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soo\Downloads\"/>
    </mc:Choice>
  </mc:AlternateContent>
  <xr:revisionPtr revIDLastSave="2034" documentId="11_0B1D56BE9CDCCE836B02CE7A5FB0D4A9BBFD1C62" xr6:coauthVersionLast="47" xr6:coauthVersionMax="47" xr10:uidLastSave="{63172152-E234-4E30-B185-738F4B517E2B}"/>
  <bookViews>
    <workbookView xWindow="-108" yWindow="-108" windowWidth="23256" windowHeight="12456" firstSheet="7" activeTab="11" xr2:uid="{00000000-000D-0000-FFFF-FFFF00000000}"/>
  </bookViews>
  <sheets>
    <sheet name="RD of Customer name" sheetId="8" r:id="rId1"/>
    <sheet name="RD of Medical Examine" sheetId="10" r:id="rId2"/>
    <sheet name="RD of Hospitalisation Details" sheetId="7" r:id="rId3"/>
    <sheet name="Customer Names" sheetId="4" r:id="rId4"/>
    <sheet name="Medical Examine" sheetId="3" r:id="rId5"/>
    <sheet name="Hospitalisation Details" sheetId="9" r:id="rId6"/>
    <sheet name="Healthcare" sheetId="11" r:id="rId7"/>
    <sheet name="Pivot Table" sheetId="12" r:id="rId8"/>
    <sheet name="Pivot Table1" sheetId="13" r:id="rId9"/>
    <sheet name="Healthcare-Summary statistics" sheetId="14" r:id="rId10"/>
    <sheet name="QA of Medical metrics" sheetId="16" r:id="rId11"/>
    <sheet name="Dashboard" sheetId="17" r:id="rId12"/>
  </sheets>
  <definedNames>
    <definedName name="_xlnm._FilterDatabase" localSheetId="3" hidden="1">'Customer Names'!$C$1:$C$2337</definedName>
    <definedName name="_xlnm._FilterDatabase" localSheetId="5" hidden="1">'Hospitalisation Details'!$K$1:$K$2344</definedName>
    <definedName name="_xlnm._FilterDatabase" localSheetId="4" hidden="1">'Medical Examine'!#REF!</definedName>
    <definedName name="Slicer_CHARGES">#N/A</definedName>
    <definedName name="Slicer_DIABETES_STATUS">#N/A</definedName>
    <definedName name="Slicer_SMOKER">#N/A</definedName>
    <definedName name="Slicer_WEIGHT_STATUS">#N/A</definedName>
  </definedNames>
  <calcPr calcId="191028"/>
  <pivotCaches>
    <pivotCache cacheId="0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4" i="14" l="1"/>
  <c r="T13" i="14"/>
  <c r="T12" i="14"/>
  <c r="T11" i="14"/>
  <c r="T10" i="14"/>
  <c r="T9" i="14"/>
  <c r="T5" i="14"/>
  <c r="T4" i="14"/>
  <c r="T3" i="14"/>
  <c r="T2" i="14"/>
  <c r="G2339" i="11"/>
  <c r="G2338" i="11"/>
  <c r="G2337" i="11"/>
  <c r="F2337" i="11"/>
  <c r="F2338" i="11"/>
  <c r="F2339" i="11"/>
  <c r="E2339" i="11"/>
  <c r="E2338" i="11"/>
  <c r="E2337" i="11"/>
  <c r="D2339" i="11"/>
  <c r="D2338" i="11"/>
  <c r="D2337" i="11"/>
  <c r="C2339" i="11"/>
  <c r="C2338" i="11"/>
  <c r="C2337" i="11"/>
  <c r="K2326" i="11"/>
  <c r="K2337" i="11"/>
  <c r="K2338" i="11"/>
  <c r="K2339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I1633" i="11"/>
  <c r="I1634" i="11"/>
  <c r="I1635" i="11"/>
  <c r="I1636" i="11"/>
  <c r="I1637" i="11"/>
  <c r="I1638" i="11"/>
  <c r="I1639" i="11"/>
  <c r="I1640" i="11"/>
  <c r="I1641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I1654" i="11"/>
  <c r="I1655" i="11"/>
  <c r="I1656" i="11"/>
  <c r="I1657" i="11"/>
  <c r="I1658" i="11"/>
  <c r="I1659" i="11"/>
  <c r="I1660" i="11"/>
  <c r="I1661" i="11"/>
  <c r="I1662" i="11"/>
  <c r="I1663" i="11"/>
  <c r="I1664" i="11"/>
  <c r="I1665" i="11"/>
  <c r="I1666" i="11"/>
  <c r="I1667" i="11"/>
  <c r="I1668" i="11"/>
  <c r="I1669" i="11"/>
  <c r="I1670" i="11"/>
  <c r="I1671" i="11"/>
  <c r="I1672" i="11"/>
  <c r="I1673" i="11"/>
  <c r="I1674" i="11"/>
  <c r="I1675" i="11"/>
  <c r="I1676" i="11"/>
  <c r="I1677" i="11"/>
  <c r="I1678" i="11"/>
  <c r="I1679" i="11"/>
  <c r="I1680" i="11"/>
  <c r="I1681" i="11"/>
  <c r="I1682" i="11"/>
  <c r="I1683" i="11"/>
  <c r="I1684" i="11"/>
  <c r="I1685" i="11"/>
  <c r="I1686" i="11"/>
  <c r="I1687" i="11"/>
  <c r="I1688" i="11"/>
  <c r="I1689" i="11"/>
  <c r="I1690" i="11"/>
  <c r="I1691" i="11"/>
  <c r="I1692" i="11"/>
  <c r="I1693" i="11"/>
  <c r="I1694" i="11"/>
  <c r="I1695" i="11"/>
  <c r="I1696" i="11"/>
  <c r="I1697" i="11"/>
  <c r="I1698" i="11"/>
  <c r="I1699" i="11"/>
  <c r="I1700" i="11"/>
  <c r="I1701" i="11"/>
  <c r="I1702" i="11"/>
  <c r="I1703" i="11"/>
  <c r="I1704" i="11"/>
  <c r="I1705" i="11"/>
  <c r="I1706" i="11"/>
  <c r="I1707" i="11"/>
  <c r="I1708" i="11"/>
  <c r="I1709" i="11"/>
  <c r="I1710" i="11"/>
  <c r="I1711" i="11"/>
  <c r="I1712" i="11"/>
  <c r="I1713" i="11"/>
  <c r="I1714" i="11"/>
  <c r="I1715" i="11"/>
  <c r="I1716" i="11"/>
  <c r="I1717" i="11"/>
  <c r="I1718" i="11"/>
  <c r="I1719" i="11"/>
  <c r="I1720" i="11"/>
  <c r="I1721" i="11"/>
  <c r="I1722" i="11"/>
  <c r="I1723" i="11"/>
  <c r="I1724" i="11"/>
  <c r="I1725" i="11"/>
  <c r="I1726" i="11"/>
  <c r="I1727" i="11"/>
  <c r="I1728" i="11"/>
  <c r="I1729" i="11"/>
  <c r="I1730" i="11"/>
  <c r="I1731" i="11"/>
  <c r="I1732" i="11"/>
  <c r="I1733" i="11"/>
  <c r="I1734" i="11"/>
  <c r="I1735" i="11"/>
  <c r="I1736" i="11"/>
  <c r="I1737" i="11"/>
  <c r="I1738" i="11"/>
  <c r="I1739" i="11"/>
  <c r="I1740" i="11"/>
  <c r="I1741" i="11"/>
  <c r="I1742" i="11"/>
  <c r="I1743" i="11"/>
  <c r="I1744" i="11"/>
  <c r="I1745" i="11"/>
  <c r="I1746" i="11"/>
  <c r="I1747" i="11"/>
  <c r="I1748" i="11"/>
  <c r="I1749" i="11"/>
  <c r="I1750" i="11"/>
  <c r="I1751" i="11"/>
  <c r="I1752" i="11"/>
  <c r="I1753" i="11"/>
  <c r="I1754" i="11"/>
  <c r="I1755" i="11"/>
  <c r="I1756" i="11"/>
  <c r="I1757" i="11"/>
  <c r="I1758" i="11"/>
  <c r="I1759" i="11"/>
  <c r="I1760" i="11"/>
  <c r="I1761" i="11"/>
  <c r="I1762" i="11"/>
  <c r="I1763" i="11"/>
  <c r="I1764" i="11"/>
  <c r="I1765" i="11"/>
  <c r="I1766" i="11"/>
  <c r="I1767" i="11"/>
  <c r="I1768" i="11"/>
  <c r="I1769" i="11"/>
  <c r="I1770" i="11"/>
  <c r="I1771" i="11"/>
  <c r="I1772" i="11"/>
  <c r="I1773" i="11"/>
  <c r="I1774" i="11"/>
  <c r="I1775" i="11"/>
  <c r="I1776" i="11"/>
  <c r="I1777" i="11"/>
  <c r="I1778" i="11"/>
  <c r="I1779" i="11"/>
  <c r="I1780" i="11"/>
  <c r="I1781" i="11"/>
  <c r="I1782" i="11"/>
  <c r="I1783" i="11"/>
  <c r="I1784" i="11"/>
  <c r="I1785" i="11"/>
  <c r="I1786" i="11"/>
  <c r="I1787" i="11"/>
  <c r="I1788" i="11"/>
  <c r="I1789" i="11"/>
  <c r="I1790" i="11"/>
  <c r="I1791" i="11"/>
  <c r="I1792" i="11"/>
  <c r="I1793" i="11"/>
  <c r="I1794" i="11"/>
  <c r="I1795" i="11"/>
  <c r="I1796" i="11"/>
  <c r="I1797" i="11"/>
  <c r="I1798" i="11"/>
  <c r="I1799" i="11"/>
  <c r="I1800" i="11"/>
  <c r="I1801" i="11"/>
  <c r="I1802" i="11"/>
  <c r="I1803" i="11"/>
  <c r="I1804" i="11"/>
  <c r="I1805" i="11"/>
  <c r="I1806" i="11"/>
  <c r="I1807" i="11"/>
  <c r="I1808" i="11"/>
  <c r="I1809" i="11"/>
  <c r="I1810" i="11"/>
  <c r="I1811" i="11"/>
  <c r="I1812" i="11"/>
  <c r="I1813" i="11"/>
  <c r="I1814" i="11"/>
  <c r="I1815" i="11"/>
  <c r="I1816" i="11"/>
  <c r="I1817" i="11"/>
  <c r="I1818" i="11"/>
  <c r="I1819" i="11"/>
  <c r="I1820" i="11"/>
  <c r="I1821" i="11"/>
  <c r="I1822" i="11"/>
  <c r="I1823" i="11"/>
  <c r="I1824" i="11"/>
  <c r="I1825" i="11"/>
  <c r="I1826" i="11"/>
  <c r="I1827" i="11"/>
  <c r="I1828" i="11"/>
  <c r="I1829" i="11"/>
  <c r="I1830" i="11"/>
  <c r="I1831" i="11"/>
  <c r="I1832" i="11"/>
  <c r="I1833" i="11"/>
  <c r="I1834" i="11"/>
  <c r="I1835" i="11"/>
  <c r="I1836" i="11"/>
  <c r="I1837" i="11"/>
  <c r="I1838" i="11"/>
  <c r="I1839" i="11"/>
  <c r="I1840" i="11"/>
  <c r="I1841" i="11"/>
  <c r="I1842" i="11"/>
  <c r="I1843" i="11"/>
  <c r="I1844" i="11"/>
  <c r="I1845" i="11"/>
  <c r="I1846" i="11"/>
  <c r="I1847" i="11"/>
  <c r="I1848" i="11"/>
  <c r="I1849" i="11"/>
  <c r="I1850" i="11"/>
  <c r="I1851" i="11"/>
  <c r="I1852" i="11"/>
  <c r="I1853" i="11"/>
  <c r="I1854" i="11"/>
  <c r="I1855" i="11"/>
  <c r="I1856" i="11"/>
  <c r="I1857" i="11"/>
  <c r="I1858" i="11"/>
  <c r="I1859" i="11"/>
  <c r="I1860" i="11"/>
  <c r="I1861" i="11"/>
  <c r="I1862" i="11"/>
  <c r="I1863" i="11"/>
  <c r="I1864" i="11"/>
  <c r="I1865" i="11"/>
  <c r="I1866" i="11"/>
  <c r="I1867" i="11"/>
  <c r="I1868" i="11"/>
  <c r="I1869" i="11"/>
  <c r="I1870" i="11"/>
  <c r="I1871" i="11"/>
  <c r="I1872" i="11"/>
  <c r="I1873" i="11"/>
  <c r="I1874" i="11"/>
  <c r="I1875" i="11"/>
  <c r="I1876" i="11"/>
  <c r="I1877" i="11"/>
  <c r="I1878" i="11"/>
  <c r="I1879" i="11"/>
  <c r="I1880" i="11"/>
  <c r="I1881" i="11"/>
  <c r="I1882" i="11"/>
  <c r="I1883" i="11"/>
  <c r="I1884" i="11"/>
  <c r="I1885" i="11"/>
  <c r="I1886" i="11"/>
  <c r="I1887" i="11"/>
  <c r="I1888" i="11"/>
  <c r="I1889" i="11"/>
  <c r="I1890" i="11"/>
  <c r="I1891" i="11"/>
  <c r="I1892" i="11"/>
  <c r="I1893" i="11"/>
  <c r="I1894" i="11"/>
  <c r="I1895" i="11"/>
  <c r="I1896" i="11"/>
  <c r="I1897" i="11"/>
  <c r="I1898" i="11"/>
  <c r="I1899" i="11"/>
  <c r="I1900" i="11"/>
  <c r="I1901" i="11"/>
  <c r="I1902" i="11"/>
  <c r="I1903" i="11"/>
  <c r="I1904" i="11"/>
  <c r="I1905" i="11"/>
  <c r="I1906" i="11"/>
  <c r="I1907" i="11"/>
  <c r="I1908" i="11"/>
  <c r="I1909" i="11"/>
  <c r="I1910" i="11"/>
  <c r="I1911" i="11"/>
  <c r="I1912" i="11"/>
  <c r="I1913" i="11"/>
  <c r="I1914" i="11"/>
  <c r="I1915" i="11"/>
  <c r="I1916" i="11"/>
  <c r="I1917" i="11"/>
  <c r="I1918" i="11"/>
  <c r="I1919" i="11"/>
  <c r="I1920" i="11"/>
  <c r="I1921" i="11"/>
  <c r="I1922" i="11"/>
  <c r="I1923" i="11"/>
  <c r="I1924" i="11"/>
  <c r="I1925" i="11"/>
  <c r="I1926" i="11"/>
  <c r="I1927" i="11"/>
  <c r="I1928" i="11"/>
  <c r="I1929" i="11"/>
  <c r="I1930" i="11"/>
  <c r="I1931" i="11"/>
  <c r="I1932" i="11"/>
  <c r="I1933" i="11"/>
  <c r="I1934" i="11"/>
  <c r="I1935" i="11"/>
  <c r="I1936" i="11"/>
  <c r="I1937" i="11"/>
  <c r="I1938" i="11"/>
  <c r="I1939" i="11"/>
  <c r="I1940" i="11"/>
  <c r="I1941" i="11"/>
  <c r="I1942" i="11"/>
  <c r="I1943" i="11"/>
  <c r="I1944" i="11"/>
  <c r="I1945" i="11"/>
  <c r="I1946" i="11"/>
  <c r="I1947" i="11"/>
  <c r="I1948" i="11"/>
  <c r="I1949" i="11"/>
  <c r="I1950" i="11"/>
  <c r="I1951" i="11"/>
  <c r="I1952" i="11"/>
  <c r="I1953" i="11"/>
  <c r="I1954" i="11"/>
  <c r="I1955" i="11"/>
  <c r="I1956" i="11"/>
  <c r="I1957" i="11"/>
  <c r="I1958" i="11"/>
  <c r="I1959" i="11"/>
  <c r="I1960" i="11"/>
  <c r="I1961" i="11"/>
  <c r="I1962" i="11"/>
  <c r="I1963" i="11"/>
  <c r="I1964" i="11"/>
  <c r="I1965" i="11"/>
  <c r="I1966" i="11"/>
  <c r="I1967" i="11"/>
  <c r="I1968" i="11"/>
  <c r="I1969" i="11"/>
  <c r="I1970" i="11"/>
  <c r="I1971" i="11"/>
  <c r="I1972" i="11"/>
  <c r="I1973" i="11"/>
  <c r="I1974" i="11"/>
  <c r="I1975" i="11"/>
  <c r="I1976" i="11"/>
  <c r="I1977" i="11"/>
  <c r="I1978" i="11"/>
  <c r="I1979" i="11"/>
  <c r="I1980" i="11"/>
  <c r="I1981" i="11"/>
  <c r="I1982" i="11"/>
  <c r="I1983" i="11"/>
  <c r="I1984" i="11"/>
  <c r="I1985" i="11"/>
  <c r="I1986" i="11"/>
  <c r="I1987" i="11"/>
  <c r="I1988" i="11"/>
  <c r="I1989" i="11"/>
  <c r="I1990" i="11"/>
  <c r="I1991" i="11"/>
  <c r="I1992" i="11"/>
  <c r="I1993" i="11"/>
  <c r="I1994" i="11"/>
  <c r="I1995" i="11"/>
  <c r="I1996" i="11"/>
  <c r="I1997" i="11"/>
  <c r="I1998" i="11"/>
  <c r="I1999" i="11"/>
  <c r="I2000" i="11"/>
  <c r="I2001" i="11"/>
  <c r="I2002" i="11"/>
  <c r="I2003" i="11"/>
  <c r="I2004" i="11"/>
  <c r="I2005" i="11"/>
  <c r="I2006" i="11"/>
  <c r="I2007" i="11"/>
  <c r="I2008" i="11"/>
  <c r="I2009" i="11"/>
  <c r="I2010" i="11"/>
  <c r="I2011" i="11"/>
  <c r="I2012" i="11"/>
  <c r="I2013" i="11"/>
  <c r="I2014" i="11"/>
  <c r="I2015" i="11"/>
  <c r="I2016" i="11"/>
  <c r="I2017" i="11"/>
  <c r="I2018" i="11"/>
  <c r="I2019" i="11"/>
  <c r="I2020" i="11"/>
  <c r="I2021" i="11"/>
  <c r="I2022" i="11"/>
  <c r="I2023" i="11"/>
  <c r="I2024" i="11"/>
  <c r="I2025" i="11"/>
  <c r="I2026" i="11"/>
  <c r="I2027" i="11"/>
  <c r="I2028" i="11"/>
  <c r="I2029" i="11"/>
  <c r="I2030" i="11"/>
  <c r="I2031" i="11"/>
  <c r="I2032" i="11"/>
  <c r="I2033" i="11"/>
  <c r="I2034" i="11"/>
  <c r="I2035" i="11"/>
  <c r="I2036" i="11"/>
  <c r="I2037" i="11"/>
  <c r="I2038" i="11"/>
  <c r="I2039" i="11"/>
  <c r="I2040" i="11"/>
  <c r="I2041" i="11"/>
  <c r="I2042" i="11"/>
  <c r="I2043" i="11"/>
  <c r="I2044" i="11"/>
  <c r="I2045" i="11"/>
  <c r="I2046" i="11"/>
  <c r="I2047" i="11"/>
  <c r="I2048" i="11"/>
  <c r="I2049" i="11"/>
  <c r="I2050" i="11"/>
  <c r="I2051" i="11"/>
  <c r="I2052" i="11"/>
  <c r="I2053" i="11"/>
  <c r="I2054" i="11"/>
  <c r="I2055" i="11"/>
  <c r="I2056" i="11"/>
  <c r="I2057" i="11"/>
  <c r="I2058" i="11"/>
  <c r="I2059" i="11"/>
  <c r="I2060" i="11"/>
  <c r="I2061" i="11"/>
  <c r="I2062" i="11"/>
  <c r="I2063" i="11"/>
  <c r="I2064" i="11"/>
  <c r="I2065" i="11"/>
  <c r="I2066" i="11"/>
  <c r="I2067" i="11"/>
  <c r="I2068" i="11"/>
  <c r="I2069" i="11"/>
  <c r="I2070" i="11"/>
  <c r="I2071" i="11"/>
  <c r="I2072" i="11"/>
  <c r="I2073" i="11"/>
  <c r="I2074" i="11"/>
  <c r="I2075" i="11"/>
  <c r="I2076" i="11"/>
  <c r="I2077" i="11"/>
  <c r="I2078" i="11"/>
  <c r="I2079" i="11"/>
  <c r="I2080" i="11"/>
  <c r="I2081" i="11"/>
  <c r="I2082" i="11"/>
  <c r="I2083" i="11"/>
  <c r="I2084" i="11"/>
  <c r="I2085" i="11"/>
  <c r="I2086" i="11"/>
  <c r="I2087" i="11"/>
  <c r="I2088" i="11"/>
  <c r="I2089" i="11"/>
  <c r="I2090" i="11"/>
  <c r="I2091" i="11"/>
  <c r="I2092" i="11"/>
  <c r="I2093" i="11"/>
  <c r="I2094" i="11"/>
  <c r="I2095" i="11"/>
  <c r="I2096" i="11"/>
  <c r="I2097" i="11"/>
  <c r="I2098" i="11"/>
  <c r="I2099" i="11"/>
  <c r="I2100" i="11"/>
  <c r="I2101" i="11"/>
  <c r="I2102" i="11"/>
  <c r="I2103" i="11"/>
  <c r="I2104" i="11"/>
  <c r="I2105" i="11"/>
  <c r="I2106" i="11"/>
  <c r="I2107" i="11"/>
  <c r="I2108" i="11"/>
  <c r="I2109" i="11"/>
  <c r="I2110" i="11"/>
  <c r="I2111" i="11"/>
  <c r="I2112" i="11"/>
  <c r="I2113" i="11"/>
  <c r="I2114" i="11"/>
  <c r="I2115" i="11"/>
  <c r="I2116" i="11"/>
  <c r="I2117" i="11"/>
  <c r="I2118" i="11"/>
  <c r="I2119" i="11"/>
  <c r="I2120" i="11"/>
  <c r="I2121" i="11"/>
  <c r="I2122" i="11"/>
  <c r="I2123" i="11"/>
  <c r="I2124" i="11"/>
  <c r="I2125" i="11"/>
  <c r="I2126" i="11"/>
  <c r="I2127" i="11"/>
  <c r="I2128" i="11"/>
  <c r="I2129" i="11"/>
  <c r="I2130" i="11"/>
  <c r="I2131" i="11"/>
  <c r="I2132" i="11"/>
  <c r="I2133" i="11"/>
  <c r="I2134" i="11"/>
  <c r="I2135" i="11"/>
  <c r="I2136" i="11"/>
  <c r="I2137" i="11"/>
  <c r="I2138" i="11"/>
  <c r="I2139" i="11"/>
  <c r="I2140" i="11"/>
  <c r="I2141" i="11"/>
  <c r="I2142" i="11"/>
  <c r="I2143" i="11"/>
  <c r="I2144" i="11"/>
  <c r="I2145" i="11"/>
  <c r="I2146" i="11"/>
  <c r="I2147" i="11"/>
  <c r="I2148" i="11"/>
  <c r="I2149" i="11"/>
  <c r="I2150" i="11"/>
  <c r="I2151" i="11"/>
  <c r="I2152" i="11"/>
  <c r="I2153" i="11"/>
  <c r="I2154" i="11"/>
  <c r="I2155" i="11"/>
  <c r="I2156" i="11"/>
  <c r="I2157" i="11"/>
  <c r="I2158" i="11"/>
  <c r="I2159" i="11"/>
  <c r="I2160" i="11"/>
  <c r="I2161" i="11"/>
  <c r="I2162" i="11"/>
  <c r="I2163" i="11"/>
  <c r="I2164" i="11"/>
  <c r="I2165" i="11"/>
  <c r="I2166" i="11"/>
  <c r="I2167" i="11"/>
  <c r="I2168" i="11"/>
  <c r="I2169" i="11"/>
  <c r="I2170" i="11"/>
  <c r="I2171" i="11"/>
  <c r="I2172" i="11"/>
  <c r="I2173" i="11"/>
  <c r="I2174" i="11"/>
  <c r="I2175" i="11"/>
  <c r="I2176" i="11"/>
  <c r="I2177" i="11"/>
  <c r="I2178" i="11"/>
  <c r="I2179" i="11"/>
  <c r="I2180" i="11"/>
  <c r="I2181" i="11"/>
  <c r="I2182" i="11"/>
  <c r="I2183" i="11"/>
  <c r="I2184" i="11"/>
  <c r="I2185" i="11"/>
  <c r="I2186" i="11"/>
  <c r="I2187" i="11"/>
  <c r="I2188" i="11"/>
  <c r="I2189" i="11"/>
  <c r="I2190" i="11"/>
  <c r="I2191" i="11"/>
  <c r="I2192" i="11"/>
  <c r="I2193" i="11"/>
  <c r="I2194" i="11"/>
  <c r="I2195" i="11"/>
  <c r="I2196" i="11"/>
  <c r="I2197" i="11"/>
  <c r="I2198" i="11"/>
  <c r="I2199" i="11"/>
  <c r="I2200" i="11"/>
  <c r="I2201" i="11"/>
  <c r="I2202" i="11"/>
  <c r="I2203" i="11"/>
  <c r="I2204" i="11"/>
  <c r="I2205" i="11"/>
  <c r="I2206" i="11"/>
  <c r="I2207" i="11"/>
  <c r="I2208" i="11"/>
  <c r="I2209" i="11"/>
  <c r="I2210" i="11"/>
  <c r="I2211" i="11"/>
  <c r="I2212" i="11"/>
  <c r="I2213" i="11"/>
  <c r="I2214" i="11"/>
  <c r="I2215" i="11"/>
  <c r="I2216" i="11"/>
  <c r="I2217" i="11"/>
  <c r="I2218" i="11"/>
  <c r="I2219" i="11"/>
  <c r="I2220" i="11"/>
  <c r="I2221" i="11"/>
  <c r="I2222" i="11"/>
  <c r="I2223" i="11"/>
  <c r="I2224" i="11"/>
  <c r="I2225" i="11"/>
  <c r="I2226" i="11"/>
  <c r="I2227" i="11"/>
  <c r="I2228" i="11"/>
  <c r="I2229" i="11"/>
  <c r="I2230" i="11"/>
  <c r="I2231" i="11"/>
  <c r="I2232" i="11"/>
  <c r="I2233" i="11"/>
  <c r="I2234" i="11"/>
  <c r="I2235" i="11"/>
  <c r="I2236" i="11"/>
  <c r="I2237" i="11"/>
  <c r="I2238" i="11"/>
  <c r="I2239" i="11"/>
  <c r="I2240" i="11"/>
  <c r="I2241" i="11"/>
  <c r="I2242" i="11"/>
  <c r="I2243" i="11"/>
  <c r="I2244" i="11"/>
  <c r="I2245" i="11"/>
  <c r="I2246" i="11"/>
  <c r="I2247" i="11"/>
  <c r="I2248" i="11"/>
  <c r="I2249" i="11"/>
  <c r="I2250" i="11"/>
  <c r="I2251" i="11"/>
  <c r="I2252" i="11"/>
  <c r="I2253" i="11"/>
  <c r="I2254" i="11"/>
  <c r="I2255" i="11"/>
  <c r="I2256" i="11"/>
  <c r="I2257" i="11"/>
  <c r="I2258" i="11"/>
  <c r="I2259" i="11"/>
  <c r="I2260" i="11"/>
  <c r="I2261" i="11"/>
  <c r="I2262" i="11"/>
  <c r="I2263" i="11"/>
  <c r="I2264" i="11"/>
  <c r="I2265" i="11"/>
  <c r="I2266" i="11"/>
  <c r="I2267" i="11"/>
  <c r="I2268" i="11"/>
  <c r="I2269" i="11"/>
  <c r="I2270" i="11"/>
  <c r="I2271" i="11"/>
  <c r="I2272" i="11"/>
  <c r="I2273" i="11"/>
  <c r="I2274" i="11"/>
  <c r="I2275" i="11"/>
  <c r="I2276" i="11"/>
  <c r="I2277" i="11"/>
  <c r="I2278" i="11"/>
  <c r="I2279" i="11"/>
  <c r="I2280" i="11"/>
  <c r="I2281" i="11"/>
  <c r="I2282" i="11"/>
  <c r="I2283" i="11"/>
  <c r="I2284" i="11"/>
  <c r="I2285" i="11"/>
  <c r="I2286" i="11"/>
  <c r="I2287" i="11"/>
  <c r="I2288" i="11"/>
  <c r="I2289" i="11"/>
  <c r="I2290" i="11"/>
  <c r="I2291" i="11"/>
  <c r="I2292" i="11"/>
  <c r="I2293" i="11"/>
  <c r="I2294" i="11"/>
  <c r="I2295" i="11"/>
  <c r="I2296" i="11"/>
  <c r="I2297" i="11"/>
  <c r="I2298" i="11"/>
  <c r="I2299" i="11"/>
  <c r="I2300" i="11"/>
  <c r="I2301" i="11"/>
  <c r="I2302" i="11"/>
  <c r="I2303" i="11"/>
  <c r="I2304" i="11"/>
  <c r="I2305" i="11"/>
  <c r="I2306" i="11"/>
  <c r="I2307" i="11"/>
  <c r="I2308" i="11"/>
  <c r="I2309" i="11"/>
  <c r="I2310" i="11"/>
  <c r="I2311" i="11"/>
  <c r="I2312" i="11"/>
  <c r="I2313" i="11"/>
  <c r="I2314" i="11"/>
  <c r="I2315" i="11"/>
  <c r="I2316" i="11"/>
  <c r="I2317" i="11"/>
  <c r="I2318" i="11"/>
  <c r="I2319" i="11"/>
  <c r="I2320" i="11"/>
  <c r="I2321" i="11"/>
  <c r="I2322" i="11"/>
  <c r="I2323" i="11"/>
  <c r="I2324" i="11"/>
  <c r="I2325" i="11"/>
  <c r="I2326" i="11"/>
  <c r="I2327" i="11"/>
  <c r="I2328" i="11"/>
  <c r="I2329" i="11"/>
  <c r="I2330" i="11"/>
  <c r="I2331" i="11"/>
  <c r="I2332" i="11"/>
  <c r="I2333" i="11"/>
  <c r="I2334" i="11"/>
  <c r="I2335" i="11"/>
  <c r="I2336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1" i="11"/>
  <c r="H1992" i="11"/>
  <c r="H1993" i="11"/>
  <c r="H1994" i="11"/>
  <c r="H1995" i="11"/>
  <c r="H1996" i="11"/>
  <c r="H1997" i="11"/>
  <c r="H1998" i="11"/>
  <c r="H1999" i="11"/>
  <c r="H2000" i="11"/>
  <c r="H2001" i="11"/>
  <c r="H2002" i="11"/>
  <c r="H2003" i="11"/>
  <c r="H2004" i="11"/>
  <c r="H2005" i="11"/>
  <c r="H2006" i="11"/>
  <c r="H2007" i="11"/>
  <c r="H2008" i="11"/>
  <c r="H2009" i="11"/>
  <c r="H2010" i="11"/>
  <c r="H2011" i="11"/>
  <c r="H2012" i="11"/>
  <c r="H2013" i="11"/>
  <c r="H2014" i="11"/>
  <c r="H2015" i="11"/>
  <c r="H2016" i="11"/>
  <c r="H2017" i="11"/>
  <c r="H2018" i="11"/>
  <c r="H2019" i="11"/>
  <c r="H2020" i="11"/>
  <c r="H2021" i="11"/>
  <c r="H2022" i="11"/>
  <c r="H2023" i="11"/>
  <c r="H2024" i="11"/>
  <c r="H2025" i="11"/>
  <c r="H2026" i="11"/>
  <c r="H2027" i="11"/>
  <c r="H2028" i="11"/>
  <c r="H2029" i="11"/>
  <c r="H2030" i="11"/>
  <c r="H2031" i="11"/>
  <c r="H2032" i="11"/>
  <c r="H2033" i="11"/>
  <c r="H2034" i="11"/>
  <c r="H2035" i="11"/>
  <c r="H2036" i="11"/>
  <c r="H2037" i="11"/>
  <c r="H2038" i="11"/>
  <c r="H2039" i="11"/>
  <c r="H2040" i="11"/>
  <c r="H2041" i="11"/>
  <c r="H2042" i="11"/>
  <c r="H2043" i="11"/>
  <c r="H2044" i="11"/>
  <c r="H2045" i="11"/>
  <c r="H2046" i="11"/>
  <c r="H2047" i="11"/>
  <c r="H2048" i="11"/>
  <c r="H2049" i="11"/>
  <c r="H2050" i="11"/>
  <c r="H2051" i="11"/>
  <c r="H2052" i="11"/>
  <c r="H2053" i="11"/>
  <c r="H2054" i="11"/>
  <c r="H2055" i="11"/>
  <c r="H2056" i="11"/>
  <c r="H2057" i="11"/>
  <c r="H2058" i="11"/>
  <c r="H2059" i="11"/>
  <c r="H2060" i="11"/>
  <c r="H2061" i="11"/>
  <c r="H2062" i="11"/>
  <c r="H2063" i="11"/>
  <c r="H2064" i="11"/>
  <c r="H2065" i="11"/>
  <c r="H2066" i="11"/>
  <c r="H2067" i="11"/>
  <c r="H2068" i="11"/>
  <c r="H2069" i="11"/>
  <c r="H2070" i="11"/>
  <c r="H2071" i="11"/>
  <c r="H2072" i="11"/>
  <c r="H2073" i="11"/>
  <c r="H2074" i="11"/>
  <c r="H2075" i="11"/>
  <c r="H2076" i="11"/>
  <c r="H2077" i="11"/>
  <c r="H2078" i="11"/>
  <c r="H2079" i="11"/>
  <c r="H2080" i="11"/>
  <c r="H2081" i="11"/>
  <c r="H2082" i="11"/>
  <c r="H2083" i="11"/>
  <c r="H2084" i="11"/>
  <c r="H2085" i="11"/>
  <c r="H2086" i="11"/>
  <c r="H2087" i="11"/>
  <c r="H2088" i="11"/>
  <c r="H2089" i="11"/>
  <c r="H2090" i="11"/>
  <c r="H2091" i="11"/>
  <c r="H2092" i="11"/>
  <c r="H2093" i="11"/>
  <c r="H2094" i="11"/>
  <c r="H2095" i="11"/>
  <c r="H2096" i="11"/>
  <c r="H2097" i="11"/>
  <c r="H2098" i="11"/>
  <c r="H2099" i="11"/>
  <c r="H2100" i="11"/>
  <c r="H2101" i="11"/>
  <c r="H2102" i="11"/>
  <c r="H2103" i="11"/>
  <c r="H2104" i="11"/>
  <c r="H2105" i="11"/>
  <c r="H2106" i="11"/>
  <c r="H2107" i="11"/>
  <c r="H2108" i="11"/>
  <c r="H2109" i="11"/>
  <c r="H2110" i="11"/>
  <c r="H2111" i="11"/>
  <c r="H2112" i="11"/>
  <c r="H2113" i="11"/>
  <c r="H2114" i="11"/>
  <c r="H2115" i="11"/>
  <c r="H2116" i="11"/>
  <c r="H2117" i="11"/>
  <c r="H2118" i="11"/>
  <c r="H2119" i="11"/>
  <c r="H2120" i="11"/>
  <c r="H2121" i="11"/>
  <c r="H2122" i="11"/>
  <c r="H2123" i="11"/>
  <c r="H2124" i="11"/>
  <c r="H2125" i="11"/>
  <c r="H2126" i="11"/>
  <c r="H2127" i="11"/>
  <c r="H2128" i="11"/>
  <c r="H2129" i="11"/>
  <c r="H2130" i="11"/>
  <c r="H2131" i="11"/>
  <c r="H2132" i="11"/>
  <c r="H2133" i="11"/>
  <c r="H2134" i="11"/>
  <c r="H2135" i="11"/>
  <c r="H2136" i="11"/>
  <c r="H2137" i="11"/>
  <c r="H2138" i="11"/>
  <c r="H2139" i="11"/>
  <c r="H2140" i="11"/>
  <c r="H2141" i="11"/>
  <c r="H2142" i="11"/>
  <c r="H2143" i="11"/>
  <c r="H2144" i="11"/>
  <c r="H2145" i="11"/>
  <c r="H2146" i="11"/>
  <c r="H2147" i="11"/>
  <c r="H2148" i="11"/>
  <c r="H2149" i="11"/>
  <c r="H2150" i="11"/>
  <c r="H2151" i="11"/>
  <c r="H2152" i="11"/>
  <c r="H2153" i="11"/>
  <c r="H2154" i="11"/>
  <c r="H2155" i="11"/>
  <c r="H2156" i="11"/>
  <c r="H2157" i="11"/>
  <c r="H2158" i="11"/>
  <c r="H2159" i="11"/>
  <c r="H2160" i="11"/>
  <c r="H2161" i="11"/>
  <c r="H2162" i="11"/>
  <c r="H2163" i="11"/>
  <c r="H2164" i="11"/>
  <c r="H2165" i="11"/>
  <c r="H2166" i="11"/>
  <c r="H2167" i="11"/>
  <c r="H2168" i="11"/>
  <c r="H2169" i="11"/>
  <c r="H2170" i="11"/>
  <c r="H2171" i="11"/>
  <c r="H2172" i="11"/>
  <c r="H2173" i="11"/>
  <c r="H2174" i="11"/>
  <c r="H2175" i="11"/>
  <c r="H2176" i="11"/>
  <c r="H2177" i="11"/>
  <c r="H2178" i="11"/>
  <c r="H2179" i="11"/>
  <c r="H2180" i="11"/>
  <c r="H2181" i="11"/>
  <c r="H2182" i="11"/>
  <c r="H2183" i="11"/>
  <c r="H2184" i="11"/>
  <c r="H2185" i="11"/>
  <c r="H2186" i="11"/>
  <c r="H2187" i="11"/>
  <c r="H2188" i="11"/>
  <c r="H2189" i="11"/>
  <c r="H2190" i="11"/>
  <c r="H2191" i="11"/>
  <c r="H2192" i="11"/>
  <c r="H2193" i="11"/>
  <c r="H2194" i="11"/>
  <c r="H2195" i="11"/>
  <c r="H2196" i="11"/>
  <c r="H2197" i="11"/>
  <c r="H2198" i="11"/>
  <c r="H2199" i="11"/>
  <c r="H2200" i="11"/>
  <c r="H2201" i="11"/>
  <c r="H2202" i="11"/>
  <c r="H2203" i="11"/>
  <c r="H2204" i="11"/>
  <c r="H2205" i="11"/>
  <c r="H2206" i="11"/>
  <c r="H2207" i="11"/>
  <c r="H2208" i="11"/>
  <c r="H2209" i="11"/>
  <c r="H2210" i="11"/>
  <c r="H2211" i="11"/>
  <c r="H2212" i="11"/>
  <c r="H2213" i="11"/>
  <c r="H2214" i="11"/>
  <c r="H2215" i="11"/>
  <c r="H2216" i="11"/>
  <c r="H2217" i="11"/>
  <c r="H2218" i="11"/>
  <c r="H2219" i="11"/>
  <c r="H2220" i="11"/>
  <c r="H2221" i="11"/>
  <c r="H2222" i="11"/>
  <c r="H2223" i="11"/>
  <c r="H2224" i="11"/>
  <c r="H2225" i="11"/>
  <c r="H2226" i="11"/>
  <c r="H2227" i="11"/>
  <c r="H2228" i="11"/>
  <c r="H2229" i="11"/>
  <c r="H2230" i="11"/>
  <c r="H2231" i="11"/>
  <c r="H2232" i="11"/>
  <c r="H2233" i="11"/>
  <c r="H2234" i="11"/>
  <c r="H2235" i="11"/>
  <c r="H2236" i="11"/>
  <c r="H2237" i="11"/>
  <c r="H2238" i="11"/>
  <c r="H2239" i="11"/>
  <c r="H2240" i="11"/>
  <c r="H2241" i="11"/>
  <c r="H2242" i="11"/>
  <c r="H2243" i="11"/>
  <c r="H2244" i="11"/>
  <c r="H2245" i="11"/>
  <c r="H2246" i="11"/>
  <c r="H2247" i="11"/>
  <c r="H2248" i="11"/>
  <c r="H2249" i="11"/>
  <c r="H2250" i="11"/>
  <c r="H2251" i="11"/>
  <c r="H2252" i="11"/>
  <c r="H2253" i="11"/>
  <c r="H2254" i="11"/>
  <c r="H2255" i="11"/>
  <c r="H2256" i="11"/>
  <c r="H2257" i="11"/>
  <c r="H2258" i="11"/>
  <c r="H2259" i="11"/>
  <c r="H2260" i="11"/>
  <c r="H2261" i="11"/>
  <c r="H2262" i="11"/>
  <c r="H2263" i="11"/>
  <c r="H2264" i="11"/>
  <c r="H2265" i="11"/>
  <c r="H2266" i="11"/>
  <c r="H2267" i="11"/>
  <c r="H2268" i="11"/>
  <c r="H2269" i="11"/>
  <c r="H2270" i="11"/>
  <c r="H2271" i="11"/>
  <c r="H2272" i="11"/>
  <c r="H2273" i="11"/>
  <c r="H2274" i="11"/>
  <c r="H2275" i="11"/>
  <c r="H2276" i="11"/>
  <c r="H2277" i="11"/>
  <c r="H2278" i="11"/>
  <c r="H2279" i="11"/>
  <c r="H2280" i="11"/>
  <c r="H2281" i="11"/>
  <c r="H2282" i="11"/>
  <c r="H2283" i="11"/>
  <c r="H2284" i="11"/>
  <c r="H2285" i="11"/>
  <c r="H2286" i="11"/>
  <c r="H2287" i="11"/>
  <c r="H2288" i="11"/>
  <c r="H2289" i="11"/>
  <c r="H2290" i="11"/>
  <c r="H2291" i="11"/>
  <c r="H2292" i="11"/>
  <c r="H2293" i="11"/>
  <c r="H2294" i="11"/>
  <c r="H2295" i="11"/>
  <c r="H2296" i="11"/>
  <c r="H2297" i="11"/>
  <c r="H2298" i="11"/>
  <c r="H2299" i="11"/>
  <c r="H2300" i="11"/>
  <c r="H2301" i="11"/>
  <c r="H2302" i="11"/>
  <c r="H2303" i="11"/>
  <c r="H2304" i="11"/>
  <c r="H2305" i="11"/>
  <c r="H2306" i="11"/>
  <c r="H2307" i="11"/>
  <c r="H2308" i="11"/>
  <c r="H2309" i="11"/>
  <c r="H2310" i="11"/>
  <c r="H2311" i="11"/>
  <c r="H2312" i="11"/>
  <c r="H2313" i="11"/>
  <c r="H2314" i="11"/>
  <c r="H2315" i="11"/>
  <c r="H2316" i="11"/>
  <c r="H2317" i="11"/>
  <c r="H2318" i="11"/>
  <c r="H2319" i="11"/>
  <c r="H2320" i="11"/>
  <c r="H2321" i="11"/>
  <c r="H2322" i="11"/>
  <c r="H2323" i="11"/>
  <c r="H2324" i="11"/>
  <c r="H2325" i="11"/>
  <c r="H2326" i="11"/>
  <c r="H2327" i="11"/>
  <c r="H2328" i="11"/>
  <c r="H2329" i="11"/>
  <c r="H2330" i="11"/>
  <c r="H2331" i="11"/>
  <c r="H2332" i="11"/>
  <c r="H2333" i="11"/>
  <c r="H2334" i="11"/>
  <c r="H2335" i="11"/>
  <c r="H2336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765" i="11"/>
  <c r="G766" i="11"/>
  <c r="G767" i="11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3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78" i="11"/>
  <c r="G879" i="11"/>
  <c r="G880" i="11"/>
  <c r="G881" i="11"/>
  <c r="G882" i="11"/>
  <c r="G883" i="11"/>
  <c r="G884" i="11"/>
  <c r="G885" i="11"/>
  <c r="G886" i="11"/>
  <c r="G887" i="11"/>
  <c r="G888" i="11"/>
  <c r="G889" i="11"/>
  <c r="G890" i="11"/>
  <c r="G891" i="11"/>
  <c r="G892" i="11"/>
  <c r="G893" i="11"/>
  <c r="G894" i="11"/>
  <c r="G895" i="11"/>
  <c r="G896" i="11"/>
  <c r="G897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10" i="11"/>
  <c r="G911" i="11"/>
  <c r="G912" i="11"/>
  <c r="G913" i="11"/>
  <c r="G914" i="11"/>
  <c r="G915" i="11"/>
  <c r="G916" i="11"/>
  <c r="G917" i="11"/>
  <c r="G918" i="11"/>
  <c r="G919" i="11"/>
  <c r="G920" i="11"/>
  <c r="G921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6" i="11"/>
  <c r="G947" i="11"/>
  <c r="G948" i="11"/>
  <c r="G949" i="11"/>
  <c r="G950" i="11"/>
  <c r="G951" i="11"/>
  <c r="G952" i="11"/>
  <c r="G953" i="11"/>
  <c r="G954" i="11"/>
  <c r="G955" i="11"/>
  <c r="G956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6" i="11"/>
  <c r="G977" i="11"/>
  <c r="G978" i="11"/>
  <c r="G979" i="11"/>
  <c r="G980" i="11"/>
  <c r="G981" i="11"/>
  <c r="G982" i="11"/>
  <c r="G983" i="11"/>
  <c r="G984" i="11"/>
  <c r="G985" i="11"/>
  <c r="G986" i="11"/>
  <c r="G987" i="11"/>
  <c r="G988" i="11"/>
  <c r="G989" i="11"/>
  <c r="G990" i="11"/>
  <c r="G991" i="11"/>
  <c r="G992" i="11"/>
  <c r="G993" i="11"/>
  <c r="G994" i="11"/>
  <c r="G995" i="11"/>
  <c r="G996" i="11"/>
  <c r="G997" i="11"/>
  <c r="G998" i="11"/>
  <c r="G999" i="11"/>
  <c r="G1000" i="11"/>
  <c r="G1001" i="11"/>
  <c r="G1002" i="11"/>
  <c r="G1003" i="11"/>
  <c r="G1004" i="11"/>
  <c r="G1005" i="11"/>
  <c r="G1006" i="11"/>
  <c r="G1007" i="11"/>
  <c r="G1008" i="11"/>
  <c r="G1009" i="11"/>
  <c r="G1010" i="11"/>
  <c r="G1011" i="11"/>
  <c r="G1012" i="11"/>
  <c r="G1013" i="11"/>
  <c r="G1014" i="11"/>
  <c r="G1015" i="11"/>
  <c r="G1016" i="11"/>
  <c r="G1017" i="11"/>
  <c r="G1018" i="11"/>
  <c r="G1019" i="11"/>
  <c r="G1020" i="11"/>
  <c r="G1021" i="11"/>
  <c r="G1022" i="11"/>
  <c r="G1023" i="11"/>
  <c r="G1024" i="11"/>
  <c r="G1025" i="11"/>
  <c r="G1026" i="11"/>
  <c r="G1027" i="11"/>
  <c r="G1028" i="11"/>
  <c r="G1029" i="11"/>
  <c r="G1030" i="11"/>
  <c r="G1031" i="11"/>
  <c r="G1032" i="11"/>
  <c r="G1033" i="11"/>
  <c r="G1034" i="11"/>
  <c r="G1035" i="11"/>
  <c r="G1036" i="11"/>
  <c r="G1037" i="11"/>
  <c r="G1038" i="11"/>
  <c r="G1039" i="11"/>
  <c r="G1040" i="11"/>
  <c r="G1041" i="11"/>
  <c r="G1042" i="11"/>
  <c r="G1043" i="11"/>
  <c r="G1044" i="11"/>
  <c r="G1045" i="11"/>
  <c r="G1046" i="11"/>
  <c r="G1047" i="11"/>
  <c r="G1048" i="11"/>
  <c r="G1049" i="11"/>
  <c r="G1050" i="11"/>
  <c r="G1051" i="11"/>
  <c r="G1052" i="11"/>
  <c r="G1053" i="11"/>
  <c r="G1054" i="11"/>
  <c r="G1055" i="11"/>
  <c r="G1056" i="11"/>
  <c r="G1057" i="11"/>
  <c r="G1058" i="11"/>
  <c r="G1059" i="11"/>
  <c r="G1060" i="11"/>
  <c r="G1061" i="11"/>
  <c r="G1062" i="11"/>
  <c r="G1063" i="11"/>
  <c r="G1064" i="11"/>
  <c r="G1065" i="11"/>
  <c r="G1066" i="11"/>
  <c r="G1067" i="11"/>
  <c r="G1068" i="11"/>
  <c r="G1069" i="11"/>
  <c r="G1070" i="11"/>
  <c r="G1071" i="11"/>
  <c r="G1072" i="11"/>
  <c r="G1073" i="11"/>
  <c r="G1074" i="11"/>
  <c r="G1075" i="11"/>
  <c r="G1076" i="11"/>
  <c r="G1077" i="11"/>
  <c r="G1078" i="11"/>
  <c r="G1079" i="11"/>
  <c r="G1080" i="11"/>
  <c r="G1081" i="11"/>
  <c r="G1082" i="11"/>
  <c r="G1083" i="11"/>
  <c r="G1084" i="11"/>
  <c r="G1085" i="11"/>
  <c r="G1086" i="11"/>
  <c r="G1087" i="11"/>
  <c r="G1088" i="11"/>
  <c r="G1089" i="11"/>
  <c r="G1090" i="11"/>
  <c r="G1091" i="11"/>
  <c r="G1092" i="11"/>
  <c r="G1093" i="11"/>
  <c r="G1094" i="11"/>
  <c r="G1095" i="11"/>
  <c r="G1096" i="11"/>
  <c r="G1097" i="11"/>
  <c r="G1098" i="11"/>
  <c r="G1099" i="11"/>
  <c r="G1100" i="11"/>
  <c r="G1101" i="11"/>
  <c r="G1102" i="11"/>
  <c r="G1103" i="11"/>
  <c r="G1104" i="11"/>
  <c r="G1105" i="11"/>
  <c r="G1106" i="11"/>
  <c r="G1107" i="11"/>
  <c r="G1108" i="11"/>
  <c r="G1109" i="11"/>
  <c r="G1110" i="11"/>
  <c r="G1111" i="11"/>
  <c r="G1112" i="11"/>
  <c r="G1113" i="11"/>
  <c r="G1114" i="11"/>
  <c r="G1115" i="11"/>
  <c r="G1116" i="11"/>
  <c r="G1117" i="11"/>
  <c r="G1118" i="11"/>
  <c r="G1119" i="11"/>
  <c r="G1120" i="11"/>
  <c r="G1121" i="11"/>
  <c r="G1122" i="11"/>
  <c r="G1123" i="11"/>
  <c r="G1124" i="11"/>
  <c r="G1125" i="11"/>
  <c r="G1126" i="11"/>
  <c r="G1127" i="11"/>
  <c r="G1128" i="11"/>
  <c r="G1129" i="11"/>
  <c r="G1130" i="11"/>
  <c r="G1131" i="11"/>
  <c r="G1132" i="11"/>
  <c r="G1133" i="11"/>
  <c r="G1134" i="11"/>
  <c r="G1135" i="11"/>
  <c r="G1136" i="11"/>
  <c r="G1137" i="11"/>
  <c r="G1138" i="11"/>
  <c r="G1139" i="11"/>
  <c r="G1140" i="11"/>
  <c r="G1141" i="11"/>
  <c r="G1142" i="11"/>
  <c r="G1143" i="11"/>
  <c r="G1144" i="11"/>
  <c r="G1145" i="11"/>
  <c r="G1146" i="11"/>
  <c r="G1147" i="11"/>
  <c r="G1148" i="11"/>
  <c r="G1149" i="11"/>
  <c r="G1150" i="11"/>
  <c r="G1151" i="11"/>
  <c r="G1152" i="11"/>
  <c r="G1153" i="11"/>
  <c r="G1154" i="11"/>
  <c r="G1155" i="11"/>
  <c r="G1156" i="11"/>
  <c r="G1157" i="11"/>
  <c r="G1158" i="11"/>
  <c r="G1159" i="11"/>
  <c r="G1160" i="11"/>
  <c r="G1161" i="11"/>
  <c r="G1162" i="11"/>
  <c r="G1163" i="11"/>
  <c r="G1164" i="11"/>
  <c r="G1165" i="11"/>
  <c r="G1166" i="11"/>
  <c r="G1167" i="11"/>
  <c r="G1168" i="11"/>
  <c r="G1169" i="11"/>
  <c r="G1170" i="11"/>
  <c r="G1171" i="11"/>
  <c r="G1172" i="11"/>
  <c r="G1173" i="11"/>
  <c r="G1174" i="11"/>
  <c r="G1175" i="11"/>
  <c r="G1176" i="11"/>
  <c r="G1177" i="11"/>
  <c r="G1178" i="11"/>
  <c r="G1179" i="11"/>
  <c r="G1180" i="11"/>
  <c r="G1181" i="11"/>
  <c r="G1182" i="11"/>
  <c r="G1183" i="11"/>
  <c r="G1184" i="11"/>
  <c r="G1185" i="11"/>
  <c r="G1186" i="11"/>
  <c r="G1187" i="11"/>
  <c r="G1188" i="11"/>
  <c r="G1189" i="11"/>
  <c r="G1190" i="11"/>
  <c r="G1191" i="11"/>
  <c r="G1192" i="11"/>
  <c r="G1193" i="11"/>
  <c r="G1194" i="11"/>
  <c r="G1195" i="11"/>
  <c r="G1196" i="11"/>
  <c r="G1197" i="11"/>
  <c r="G1198" i="11"/>
  <c r="G1199" i="11"/>
  <c r="G1200" i="11"/>
  <c r="G1201" i="11"/>
  <c r="G1202" i="11"/>
  <c r="G1203" i="11"/>
  <c r="G1204" i="11"/>
  <c r="G1205" i="11"/>
  <c r="G1206" i="11"/>
  <c r="G1207" i="11"/>
  <c r="G1208" i="11"/>
  <c r="G1209" i="11"/>
  <c r="G1210" i="11"/>
  <c r="G1211" i="11"/>
  <c r="G1212" i="11"/>
  <c r="G1213" i="11"/>
  <c r="G1214" i="11"/>
  <c r="G1215" i="11"/>
  <c r="G1216" i="11"/>
  <c r="G1217" i="11"/>
  <c r="G1218" i="11"/>
  <c r="G1219" i="11"/>
  <c r="G1220" i="11"/>
  <c r="G1221" i="11"/>
  <c r="G1222" i="11"/>
  <c r="G1223" i="11"/>
  <c r="G1224" i="11"/>
  <c r="G1225" i="11"/>
  <c r="G1226" i="11"/>
  <c r="G1227" i="11"/>
  <c r="G1228" i="11"/>
  <c r="G1229" i="11"/>
  <c r="G1230" i="11"/>
  <c r="G1231" i="11"/>
  <c r="G1232" i="11"/>
  <c r="G1233" i="11"/>
  <c r="G1234" i="11"/>
  <c r="G1235" i="11"/>
  <c r="G1236" i="11"/>
  <c r="G1237" i="11"/>
  <c r="G1238" i="11"/>
  <c r="G1239" i="11"/>
  <c r="G1240" i="11"/>
  <c r="G1241" i="11"/>
  <c r="G1242" i="11"/>
  <c r="G1243" i="11"/>
  <c r="G1244" i="11"/>
  <c r="G1245" i="11"/>
  <c r="G1246" i="11"/>
  <c r="G1247" i="11"/>
  <c r="G1248" i="11"/>
  <c r="G1249" i="11"/>
  <c r="G1250" i="11"/>
  <c r="G1251" i="11"/>
  <c r="G1252" i="11"/>
  <c r="G1253" i="11"/>
  <c r="G1254" i="11"/>
  <c r="G1255" i="11"/>
  <c r="G1256" i="11"/>
  <c r="G1257" i="11"/>
  <c r="G1258" i="11"/>
  <c r="G1259" i="11"/>
  <c r="G1260" i="11"/>
  <c r="G1261" i="11"/>
  <c r="G1262" i="11"/>
  <c r="G1263" i="11"/>
  <c r="G1264" i="11"/>
  <c r="G1265" i="11"/>
  <c r="G1266" i="11"/>
  <c r="G1267" i="11"/>
  <c r="G1268" i="11"/>
  <c r="G1269" i="11"/>
  <c r="G1270" i="11"/>
  <c r="G1271" i="11"/>
  <c r="G1272" i="11"/>
  <c r="G1273" i="11"/>
  <c r="G1274" i="11"/>
  <c r="G1275" i="11"/>
  <c r="G1276" i="11"/>
  <c r="G1277" i="11"/>
  <c r="G1278" i="11"/>
  <c r="G1279" i="11"/>
  <c r="G1280" i="11"/>
  <c r="G1281" i="11"/>
  <c r="G1282" i="11"/>
  <c r="G1283" i="11"/>
  <c r="G1284" i="11"/>
  <c r="G1285" i="11"/>
  <c r="G1286" i="11"/>
  <c r="G1287" i="11"/>
  <c r="G1288" i="11"/>
  <c r="G1289" i="11"/>
  <c r="G1290" i="11"/>
  <c r="G1291" i="11"/>
  <c r="G1292" i="11"/>
  <c r="G1293" i="11"/>
  <c r="G1294" i="11"/>
  <c r="G1295" i="11"/>
  <c r="G1296" i="11"/>
  <c r="G1297" i="11"/>
  <c r="G1298" i="11"/>
  <c r="G1299" i="11"/>
  <c r="G1300" i="11"/>
  <c r="G1301" i="11"/>
  <c r="G1302" i="11"/>
  <c r="G1303" i="11"/>
  <c r="G1304" i="11"/>
  <c r="G1305" i="11"/>
  <c r="G1306" i="11"/>
  <c r="G1307" i="11"/>
  <c r="G1308" i="11"/>
  <c r="G1309" i="11"/>
  <c r="G1310" i="11"/>
  <c r="G1311" i="11"/>
  <c r="G1312" i="11"/>
  <c r="G1313" i="11"/>
  <c r="G1314" i="11"/>
  <c r="G1315" i="11"/>
  <c r="G1316" i="11"/>
  <c r="G1317" i="11"/>
  <c r="G1318" i="11"/>
  <c r="G1319" i="11"/>
  <c r="G1320" i="11"/>
  <c r="G1321" i="11"/>
  <c r="G1322" i="11"/>
  <c r="G1323" i="11"/>
  <c r="G1324" i="11"/>
  <c r="G1325" i="11"/>
  <c r="G1326" i="11"/>
  <c r="G1327" i="11"/>
  <c r="G1328" i="11"/>
  <c r="G1329" i="11"/>
  <c r="G1330" i="11"/>
  <c r="G1331" i="11"/>
  <c r="G1332" i="11"/>
  <c r="G1333" i="11"/>
  <c r="G1334" i="11"/>
  <c r="G1335" i="11"/>
  <c r="G1336" i="11"/>
  <c r="G1337" i="11"/>
  <c r="G1338" i="11"/>
  <c r="G1339" i="11"/>
  <c r="G1340" i="11"/>
  <c r="G1341" i="11"/>
  <c r="G1342" i="11"/>
  <c r="G1343" i="11"/>
  <c r="G1344" i="11"/>
  <c r="G1345" i="11"/>
  <c r="G1346" i="11"/>
  <c r="G1347" i="11"/>
  <c r="G1348" i="11"/>
  <c r="G1349" i="11"/>
  <c r="G1350" i="11"/>
  <c r="G1351" i="11"/>
  <c r="G1352" i="11"/>
  <c r="G1353" i="11"/>
  <c r="G1354" i="11"/>
  <c r="G1355" i="11"/>
  <c r="G1356" i="11"/>
  <c r="G1357" i="11"/>
  <c r="G1358" i="11"/>
  <c r="G1359" i="11"/>
  <c r="G1360" i="11"/>
  <c r="G1361" i="11"/>
  <c r="G1362" i="11"/>
  <c r="G1363" i="11"/>
  <c r="G1364" i="11"/>
  <c r="G1365" i="11"/>
  <c r="G1366" i="11"/>
  <c r="G1367" i="11"/>
  <c r="G1368" i="11"/>
  <c r="G1369" i="11"/>
  <c r="G1370" i="11"/>
  <c r="G1371" i="11"/>
  <c r="G1372" i="11"/>
  <c r="G1373" i="11"/>
  <c r="G1374" i="11"/>
  <c r="G1375" i="11"/>
  <c r="G1376" i="11"/>
  <c r="G1377" i="11"/>
  <c r="G1378" i="11"/>
  <c r="G1379" i="11"/>
  <c r="G1380" i="11"/>
  <c r="G1381" i="11"/>
  <c r="G1382" i="11"/>
  <c r="G1383" i="11"/>
  <c r="G1384" i="11"/>
  <c r="G1385" i="11"/>
  <c r="G1386" i="11"/>
  <c r="G1387" i="11"/>
  <c r="G1388" i="11"/>
  <c r="G1389" i="11"/>
  <c r="G1390" i="11"/>
  <c r="G1391" i="11"/>
  <c r="G1392" i="11"/>
  <c r="G1393" i="11"/>
  <c r="G1394" i="11"/>
  <c r="G1395" i="11"/>
  <c r="G1396" i="11"/>
  <c r="G1397" i="11"/>
  <c r="G1398" i="11"/>
  <c r="G1399" i="11"/>
  <c r="G1400" i="11"/>
  <c r="G1401" i="11"/>
  <c r="G1402" i="11"/>
  <c r="G1403" i="11"/>
  <c r="G1404" i="11"/>
  <c r="G1405" i="11"/>
  <c r="G1406" i="11"/>
  <c r="G1407" i="11"/>
  <c r="G1408" i="11"/>
  <c r="G1409" i="11"/>
  <c r="G1410" i="11"/>
  <c r="G1411" i="11"/>
  <c r="G1412" i="11"/>
  <c r="G1413" i="11"/>
  <c r="G1414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27" i="11"/>
  <c r="G1428" i="11"/>
  <c r="G1429" i="11"/>
  <c r="G1430" i="11"/>
  <c r="G1431" i="11"/>
  <c r="G1432" i="11"/>
  <c r="G1433" i="11"/>
  <c r="G1434" i="11"/>
  <c r="G1435" i="11"/>
  <c r="G1436" i="11"/>
  <c r="G1437" i="11"/>
  <c r="G1438" i="11"/>
  <c r="G1439" i="11"/>
  <c r="G1440" i="11"/>
  <c r="G1441" i="11"/>
  <c r="G1442" i="11"/>
  <c r="G1443" i="11"/>
  <c r="G1444" i="11"/>
  <c r="G1445" i="11"/>
  <c r="G1446" i="11"/>
  <c r="G1447" i="11"/>
  <c r="G1448" i="11"/>
  <c r="G1449" i="11"/>
  <c r="G1450" i="11"/>
  <c r="G1451" i="11"/>
  <c r="G1452" i="11"/>
  <c r="G1453" i="11"/>
  <c r="G1454" i="11"/>
  <c r="G1455" i="11"/>
  <c r="G1456" i="11"/>
  <c r="G1457" i="11"/>
  <c r="G1458" i="11"/>
  <c r="G1459" i="11"/>
  <c r="G1460" i="11"/>
  <c r="G1461" i="11"/>
  <c r="G1462" i="11"/>
  <c r="G1463" i="11"/>
  <c r="G1464" i="11"/>
  <c r="G1465" i="11"/>
  <c r="G1466" i="11"/>
  <c r="G1467" i="11"/>
  <c r="G1468" i="11"/>
  <c r="G1469" i="11"/>
  <c r="G1470" i="11"/>
  <c r="G1471" i="11"/>
  <c r="G1472" i="11"/>
  <c r="G1473" i="11"/>
  <c r="G1474" i="11"/>
  <c r="G1475" i="11"/>
  <c r="G1476" i="11"/>
  <c r="G1477" i="11"/>
  <c r="G1478" i="11"/>
  <c r="G1479" i="11"/>
  <c r="G1480" i="11"/>
  <c r="G1481" i="11"/>
  <c r="G1482" i="11"/>
  <c r="G1483" i="11"/>
  <c r="G1484" i="11"/>
  <c r="G1485" i="11"/>
  <c r="G1486" i="11"/>
  <c r="G1487" i="11"/>
  <c r="G1488" i="11"/>
  <c r="G1489" i="11"/>
  <c r="G1490" i="11"/>
  <c r="G1491" i="11"/>
  <c r="G1492" i="11"/>
  <c r="G1493" i="11"/>
  <c r="G1494" i="11"/>
  <c r="G1495" i="11"/>
  <c r="G1496" i="11"/>
  <c r="G1497" i="11"/>
  <c r="G1498" i="11"/>
  <c r="G1499" i="11"/>
  <c r="G1500" i="11"/>
  <c r="G1501" i="11"/>
  <c r="G1502" i="11"/>
  <c r="G1503" i="11"/>
  <c r="G1504" i="11"/>
  <c r="G1505" i="11"/>
  <c r="G1506" i="11"/>
  <c r="G1507" i="11"/>
  <c r="G1508" i="11"/>
  <c r="G1509" i="11"/>
  <c r="G1510" i="11"/>
  <c r="G1511" i="11"/>
  <c r="G1512" i="11"/>
  <c r="G1513" i="11"/>
  <c r="G1514" i="11"/>
  <c r="G1515" i="11"/>
  <c r="G1516" i="11"/>
  <c r="G1517" i="11"/>
  <c r="G1518" i="11"/>
  <c r="G1519" i="11"/>
  <c r="G1520" i="11"/>
  <c r="G1521" i="11"/>
  <c r="G1522" i="11"/>
  <c r="G1523" i="11"/>
  <c r="G1524" i="11"/>
  <c r="G1525" i="11"/>
  <c r="G1526" i="11"/>
  <c r="G1527" i="11"/>
  <c r="G1528" i="11"/>
  <c r="G1529" i="11"/>
  <c r="G1530" i="11"/>
  <c r="G1531" i="11"/>
  <c r="G1532" i="11"/>
  <c r="G1533" i="11"/>
  <c r="G1534" i="11"/>
  <c r="G1535" i="11"/>
  <c r="G1536" i="11"/>
  <c r="G1537" i="11"/>
  <c r="G1538" i="11"/>
  <c r="G1539" i="11"/>
  <c r="G1540" i="11"/>
  <c r="G1541" i="11"/>
  <c r="G1542" i="11"/>
  <c r="G1543" i="11"/>
  <c r="G1544" i="11"/>
  <c r="G1545" i="11"/>
  <c r="G1546" i="11"/>
  <c r="G1547" i="11"/>
  <c r="G1548" i="11"/>
  <c r="G1549" i="11"/>
  <c r="G1550" i="11"/>
  <c r="G1551" i="11"/>
  <c r="G1552" i="11"/>
  <c r="G1553" i="11"/>
  <c r="G1554" i="11"/>
  <c r="G1555" i="11"/>
  <c r="G1556" i="11"/>
  <c r="G1557" i="11"/>
  <c r="G1558" i="11"/>
  <c r="G1559" i="11"/>
  <c r="G1560" i="11"/>
  <c r="G1561" i="11"/>
  <c r="G1562" i="11"/>
  <c r="G1563" i="11"/>
  <c r="G1564" i="11"/>
  <c r="G1565" i="11"/>
  <c r="G1566" i="11"/>
  <c r="G1567" i="11"/>
  <c r="G1568" i="11"/>
  <c r="G1569" i="11"/>
  <c r="G1570" i="11"/>
  <c r="G1571" i="11"/>
  <c r="G1572" i="11"/>
  <c r="G1573" i="11"/>
  <c r="G1574" i="11"/>
  <c r="G1575" i="11"/>
  <c r="G1576" i="11"/>
  <c r="G1577" i="11"/>
  <c r="G1578" i="11"/>
  <c r="G1579" i="11"/>
  <c r="G1580" i="11"/>
  <c r="G1581" i="11"/>
  <c r="G1582" i="11"/>
  <c r="G1583" i="11"/>
  <c r="G1584" i="11"/>
  <c r="G1585" i="11"/>
  <c r="G1586" i="11"/>
  <c r="G1587" i="11"/>
  <c r="G1588" i="11"/>
  <c r="G1589" i="11"/>
  <c r="G1590" i="11"/>
  <c r="G1591" i="11"/>
  <c r="G1592" i="11"/>
  <c r="G1593" i="11"/>
  <c r="G1594" i="11"/>
  <c r="G1595" i="11"/>
  <c r="G1596" i="11"/>
  <c r="G1597" i="11"/>
  <c r="G1598" i="11"/>
  <c r="G1599" i="11"/>
  <c r="G1600" i="11"/>
  <c r="G1601" i="11"/>
  <c r="G1602" i="11"/>
  <c r="G1603" i="11"/>
  <c r="G1604" i="11"/>
  <c r="G1605" i="11"/>
  <c r="G1606" i="11"/>
  <c r="G1607" i="11"/>
  <c r="G1608" i="11"/>
  <c r="G1609" i="11"/>
  <c r="G1610" i="11"/>
  <c r="G1611" i="11"/>
  <c r="G1612" i="11"/>
  <c r="G1613" i="11"/>
  <c r="G1614" i="11"/>
  <c r="G1615" i="11"/>
  <c r="G1616" i="11"/>
  <c r="G1617" i="11"/>
  <c r="G1618" i="11"/>
  <c r="G1619" i="11"/>
  <c r="G1620" i="11"/>
  <c r="G1621" i="11"/>
  <c r="G1622" i="11"/>
  <c r="G1623" i="11"/>
  <c r="G1624" i="11"/>
  <c r="G1625" i="11"/>
  <c r="G1626" i="11"/>
  <c r="G1627" i="11"/>
  <c r="G1628" i="11"/>
  <c r="G1629" i="11"/>
  <c r="G1630" i="11"/>
  <c r="G1631" i="11"/>
  <c r="G1632" i="11"/>
  <c r="G1633" i="11"/>
  <c r="G1634" i="11"/>
  <c r="G1635" i="11"/>
  <c r="G1636" i="11"/>
  <c r="G1637" i="11"/>
  <c r="G1638" i="11"/>
  <c r="G1639" i="11"/>
  <c r="G1640" i="11"/>
  <c r="G1641" i="11"/>
  <c r="G1642" i="11"/>
  <c r="G1643" i="11"/>
  <c r="G1644" i="11"/>
  <c r="G1645" i="11"/>
  <c r="G1646" i="11"/>
  <c r="G1647" i="11"/>
  <c r="G1648" i="11"/>
  <c r="G1649" i="11"/>
  <c r="G1650" i="11"/>
  <c r="G1651" i="11"/>
  <c r="G1652" i="11"/>
  <c r="G1653" i="11"/>
  <c r="G1654" i="11"/>
  <c r="G1655" i="11"/>
  <c r="G1656" i="11"/>
  <c r="G1657" i="11"/>
  <c r="G1658" i="11"/>
  <c r="G1659" i="11"/>
  <c r="G1660" i="11"/>
  <c r="G1661" i="11"/>
  <c r="G1662" i="11"/>
  <c r="G1663" i="11"/>
  <c r="G1664" i="11"/>
  <c r="G1665" i="11"/>
  <c r="G1666" i="11"/>
  <c r="G1667" i="11"/>
  <c r="G1668" i="11"/>
  <c r="G1669" i="11"/>
  <c r="G1670" i="11"/>
  <c r="G1671" i="11"/>
  <c r="G1672" i="11"/>
  <c r="G1673" i="11"/>
  <c r="G1674" i="11"/>
  <c r="G1675" i="11"/>
  <c r="G1676" i="11"/>
  <c r="G1677" i="11"/>
  <c r="G1678" i="11"/>
  <c r="G1679" i="11"/>
  <c r="G1680" i="11"/>
  <c r="G1681" i="11"/>
  <c r="G1682" i="11"/>
  <c r="G1683" i="11"/>
  <c r="G1684" i="11"/>
  <c r="G1685" i="11"/>
  <c r="G1686" i="11"/>
  <c r="G1687" i="11"/>
  <c r="G1688" i="11"/>
  <c r="G1689" i="11"/>
  <c r="G1690" i="11"/>
  <c r="G1691" i="11"/>
  <c r="G1692" i="11"/>
  <c r="G1693" i="11"/>
  <c r="G1694" i="11"/>
  <c r="G1695" i="11"/>
  <c r="G1696" i="11"/>
  <c r="G1697" i="11"/>
  <c r="G1698" i="11"/>
  <c r="G1699" i="11"/>
  <c r="G1700" i="11"/>
  <c r="G1701" i="11"/>
  <c r="G1702" i="11"/>
  <c r="G1703" i="11"/>
  <c r="G1704" i="11"/>
  <c r="G1705" i="11"/>
  <c r="G1706" i="11"/>
  <c r="G1707" i="11"/>
  <c r="G1708" i="11"/>
  <c r="G1709" i="11"/>
  <c r="G1710" i="11"/>
  <c r="G1711" i="11"/>
  <c r="G1712" i="11"/>
  <c r="G1713" i="11"/>
  <c r="G1714" i="11"/>
  <c r="G1715" i="11"/>
  <c r="G1716" i="11"/>
  <c r="G1717" i="11"/>
  <c r="G1718" i="11"/>
  <c r="G1719" i="11"/>
  <c r="G1720" i="11"/>
  <c r="G1721" i="11"/>
  <c r="G1722" i="11"/>
  <c r="G1723" i="11"/>
  <c r="G1724" i="11"/>
  <c r="G1725" i="11"/>
  <c r="G1726" i="11"/>
  <c r="G1727" i="11"/>
  <c r="G1728" i="11"/>
  <c r="G1729" i="11"/>
  <c r="G1730" i="11"/>
  <c r="G1731" i="11"/>
  <c r="G1732" i="11"/>
  <c r="G1733" i="11"/>
  <c r="G1734" i="11"/>
  <c r="G1735" i="11"/>
  <c r="G1736" i="11"/>
  <c r="G1737" i="11"/>
  <c r="G1738" i="11"/>
  <c r="G1739" i="11"/>
  <c r="G1740" i="11"/>
  <c r="G1741" i="11"/>
  <c r="G1742" i="11"/>
  <c r="G1743" i="11"/>
  <c r="G1744" i="11"/>
  <c r="G1745" i="11"/>
  <c r="G1746" i="11"/>
  <c r="G1747" i="11"/>
  <c r="G1748" i="11"/>
  <c r="G1749" i="11"/>
  <c r="G1750" i="11"/>
  <c r="G1751" i="11"/>
  <c r="G1752" i="11"/>
  <c r="G1753" i="11"/>
  <c r="G1754" i="11"/>
  <c r="G1755" i="11"/>
  <c r="G1756" i="11"/>
  <c r="G1757" i="11"/>
  <c r="G1758" i="11"/>
  <c r="G1759" i="11"/>
  <c r="G1760" i="11"/>
  <c r="G1761" i="11"/>
  <c r="G1762" i="11"/>
  <c r="G1763" i="11"/>
  <c r="G1764" i="11"/>
  <c r="G1765" i="11"/>
  <c r="G1766" i="11"/>
  <c r="G1767" i="11"/>
  <c r="G1768" i="11"/>
  <c r="G1769" i="11"/>
  <c r="G1770" i="11"/>
  <c r="G1771" i="11"/>
  <c r="G1772" i="11"/>
  <c r="G1773" i="11"/>
  <c r="G1774" i="11"/>
  <c r="G1775" i="11"/>
  <c r="G1776" i="11"/>
  <c r="G1777" i="11"/>
  <c r="G1778" i="11"/>
  <c r="G1779" i="11"/>
  <c r="G1780" i="11"/>
  <c r="G1781" i="11"/>
  <c r="G1782" i="11"/>
  <c r="G1783" i="11"/>
  <c r="G1784" i="11"/>
  <c r="G1785" i="11"/>
  <c r="G1786" i="11"/>
  <c r="G1787" i="11"/>
  <c r="G1788" i="11"/>
  <c r="G1789" i="11"/>
  <c r="G1790" i="11"/>
  <c r="G1791" i="11"/>
  <c r="G1792" i="11"/>
  <c r="G1793" i="11"/>
  <c r="G1794" i="11"/>
  <c r="G1795" i="11"/>
  <c r="G1796" i="11"/>
  <c r="G1797" i="11"/>
  <c r="G1798" i="11"/>
  <c r="G1799" i="11"/>
  <c r="G1800" i="11"/>
  <c r="G1801" i="11"/>
  <c r="G1802" i="11"/>
  <c r="G1803" i="11"/>
  <c r="G1804" i="11"/>
  <c r="G1805" i="11"/>
  <c r="G1806" i="11"/>
  <c r="G1807" i="11"/>
  <c r="G1808" i="11"/>
  <c r="G1809" i="11"/>
  <c r="G1810" i="11"/>
  <c r="G1811" i="11"/>
  <c r="G1812" i="11"/>
  <c r="G1813" i="11"/>
  <c r="G1814" i="11"/>
  <c r="G1815" i="11"/>
  <c r="G1816" i="11"/>
  <c r="G1817" i="11"/>
  <c r="G1818" i="11"/>
  <c r="G1819" i="11"/>
  <c r="G1820" i="11"/>
  <c r="G1821" i="11"/>
  <c r="G1822" i="11"/>
  <c r="G1823" i="11"/>
  <c r="G1824" i="11"/>
  <c r="G1825" i="11"/>
  <c r="G1826" i="11"/>
  <c r="G1827" i="11"/>
  <c r="G1828" i="11"/>
  <c r="G1829" i="11"/>
  <c r="G1830" i="11"/>
  <c r="G1831" i="11"/>
  <c r="G1832" i="11"/>
  <c r="G1833" i="11"/>
  <c r="G1834" i="11"/>
  <c r="G1835" i="11"/>
  <c r="G1836" i="11"/>
  <c r="G1837" i="11"/>
  <c r="G1838" i="11"/>
  <c r="G1839" i="11"/>
  <c r="G1840" i="11"/>
  <c r="G1841" i="11"/>
  <c r="G1842" i="11"/>
  <c r="G1843" i="11"/>
  <c r="G1844" i="11"/>
  <c r="G1845" i="11"/>
  <c r="G1846" i="11"/>
  <c r="G1847" i="11"/>
  <c r="G1848" i="11"/>
  <c r="G1849" i="11"/>
  <c r="G1850" i="11"/>
  <c r="G1851" i="11"/>
  <c r="G1852" i="11"/>
  <c r="G1853" i="11"/>
  <c r="G1854" i="11"/>
  <c r="G1855" i="11"/>
  <c r="G1856" i="11"/>
  <c r="G1857" i="11"/>
  <c r="G1858" i="11"/>
  <c r="G1859" i="11"/>
  <c r="G1860" i="11"/>
  <c r="G1861" i="11"/>
  <c r="G1862" i="11"/>
  <c r="G1863" i="11"/>
  <c r="G1864" i="11"/>
  <c r="G1865" i="11"/>
  <c r="G1866" i="11"/>
  <c r="G1867" i="11"/>
  <c r="G1868" i="11"/>
  <c r="G1869" i="11"/>
  <c r="G1870" i="11"/>
  <c r="G1871" i="11"/>
  <c r="G1872" i="11"/>
  <c r="G1873" i="11"/>
  <c r="G1874" i="11"/>
  <c r="G1875" i="11"/>
  <c r="G1876" i="11"/>
  <c r="G1877" i="11"/>
  <c r="G1878" i="11"/>
  <c r="G1879" i="11"/>
  <c r="G1880" i="11"/>
  <c r="G1881" i="11"/>
  <c r="G1882" i="11"/>
  <c r="G1883" i="11"/>
  <c r="G1884" i="11"/>
  <c r="G1885" i="11"/>
  <c r="G1886" i="11"/>
  <c r="G1887" i="11"/>
  <c r="G1888" i="11"/>
  <c r="G1889" i="11"/>
  <c r="G1890" i="11"/>
  <c r="G1891" i="11"/>
  <c r="G1892" i="11"/>
  <c r="G1893" i="11"/>
  <c r="G1894" i="11"/>
  <c r="G1895" i="11"/>
  <c r="G1896" i="11"/>
  <c r="G1897" i="11"/>
  <c r="G1898" i="11"/>
  <c r="G1899" i="11"/>
  <c r="G1900" i="11"/>
  <c r="G1901" i="11"/>
  <c r="G1902" i="11"/>
  <c r="G1903" i="11"/>
  <c r="G1904" i="11"/>
  <c r="G1905" i="11"/>
  <c r="G1906" i="11"/>
  <c r="G1907" i="11"/>
  <c r="G1908" i="11"/>
  <c r="G1909" i="11"/>
  <c r="G1910" i="11"/>
  <c r="G1911" i="11"/>
  <c r="G1912" i="11"/>
  <c r="G1913" i="11"/>
  <c r="G1914" i="11"/>
  <c r="G1915" i="11"/>
  <c r="G1916" i="11"/>
  <c r="G1917" i="11"/>
  <c r="G1918" i="11"/>
  <c r="G1919" i="11"/>
  <c r="G1920" i="11"/>
  <c r="G1921" i="11"/>
  <c r="G1922" i="11"/>
  <c r="G1923" i="11"/>
  <c r="G1924" i="11"/>
  <c r="G1925" i="11"/>
  <c r="G1926" i="11"/>
  <c r="G1927" i="11"/>
  <c r="G1928" i="11"/>
  <c r="G1929" i="11"/>
  <c r="G1930" i="11"/>
  <c r="G1931" i="11"/>
  <c r="G1932" i="11"/>
  <c r="G1933" i="11"/>
  <c r="G1934" i="11"/>
  <c r="G1935" i="11"/>
  <c r="G1936" i="11"/>
  <c r="G1937" i="11"/>
  <c r="G1938" i="11"/>
  <c r="G1939" i="11"/>
  <c r="G1940" i="11"/>
  <c r="G1941" i="11"/>
  <c r="G1942" i="11"/>
  <c r="G1943" i="11"/>
  <c r="G1944" i="11"/>
  <c r="G1945" i="11"/>
  <c r="G1946" i="11"/>
  <c r="G1947" i="11"/>
  <c r="G1948" i="11"/>
  <c r="G1949" i="11"/>
  <c r="G1950" i="11"/>
  <c r="G1951" i="11"/>
  <c r="G1952" i="11"/>
  <c r="G1953" i="11"/>
  <c r="G1954" i="11"/>
  <c r="G1955" i="11"/>
  <c r="G1956" i="11"/>
  <c r="G1957" i="11"/>
  <c r="G1958" i="11"/>
  <c r="G1959" i="11"/>
  <c r="G1960" i="11"/>
  <c r="G1961" i="11"/>
  <c r="G1962" i="11"/>
  <c r="G1963" i="11"/>
  <c r="G1964" i="11"/>
  <c r="G1965" i="11"/>
  <c r="G1966" i="11"/>
  <c r="G1967" i="11"/>
  <c r="G1968" i="11"/>
  <c r="G1969" i="11"/>
  <c r="G1970" i="11"/>
  <c r="G1971" i="11"/>
  <c r="G1972" i="11"/>
  <c r="G1973" i="11"/>
  <c r="G1974" i="11"/>
  <c r="G1975" i="11"/>
  <c r="G1976" i="11"/>
  <c r="G1977" i="11"/>
  <c r="G1978" i="11"/>
  <c r="G1979" i="11"/>
  <c r="G1980" i="11"/>
  <c r="G1981" i="11"/>
  <c r="G1982" i="11"/>
  <c r="G1983" i="11"/>
  <c r="G1984" i="11"/>
  <c r="G1985" i="11"/>
  <c r="G1986" i="11"/>
  <c r="G1987" i="11"/>
  <c r="G1988" i="11"/>
  <c r="G1989" i="11"/>
  <c r="G1990" i="11"/>
  <c r="G1991" i="11"/>
  <c r="G1992" i="11"/>
  <c r="G1993" i="11"/>
  <c r="G1994" i="11"/>
  <c r="G1995" i="11"/>
  <c r="G1996" i="11"/>
  <c r="G1997" i="11"/>
  <c r="G1998" i="11"/>
  <c r="G1999" i="11"/>
  <c r="G2000" i="11"/>
  <c r="G2001" i="11"/>
  <c r="G2002" i="11"/>
  <c r="G2003" i="11"/>
  <c r="G2004" i="11"/>
  <c r="G2005" i="11"/>
  <c r="G2006" i="11"/>
  <c r="G2007" i="11"/>
  <c r="G2008" i="11"/>
  <c r="G2009" i="11"/>
  <c r="G2010" i="11"/>
  <c r="G2011" i="11"/>
  <c r="G2012" i="11"/>
  <c r="G2013" i="11"/>
  <c r="G2014" i="11"/>
  <c r="G2015" i="11"/>
  <c r="G2016" i="11"/>
  <c r="G2017" i="11"/>
  <c r="G2018" i="11"/>
  <c r="G2019" i="11"/>
  <c r="G2020" i="11"/>
  <c r="G2021" i="11"/>
  <c r="G2022" i="11"/>
  <c r="G2023" i="11"/>
  <c r="G2024" i="11"/>
  <c r="G2025" i="11"/>
  <c r="G2026" i="11"/>
  <c r="G2027" i="11"/>
  <c r="G2028" i="11"/>
  <c r="G2029" i="11"/>
  <c r="G2030" i="11"/>
  <c r="G2031" i="11"/>
  <c r="G2032" i="11"/>
  <c r="G2033" i="11"/>
  <c r="G2034" i="11"/>
  <c r="G2035" i="11"/>
  <c r="G2036" i="11"/>
  <c r="G2037" i="11"/>
  <c r="G2038" i="11"/>
  <c r="G2039" i="11"/>
  <c r="G2040" i="11"/>
  <c r="G2041" i="11"/>
  <c r="G2042" i="11"/>
  <c r="G2043" i="11"/>
  <c r="G2044" i="11"/>
  <c r="G2045" i="11"/>
  <c r="G2046" i="11"/>
  <c r="G2047" i="11"/>
  <c r="G2048" i="11"/>
  <c r="G2049" i="11"/>
  <c r="G2050" i="11"/>
  <c r="G2051" i="11"/>
  <c r="G2052" i="11"/>
  <c r="G2053" i="11"/>
  <c r="G2054" i="11"/>
  <c r="G2055" i="11"/>
  <c r="G2056" i="11"/>
  <c r="G2057" i="11"/>
  <c r="G2058" i="11"/>
  <c r="G2059" i="11"/>
  <c r="G2060" i="11"/>
  <c r="G2061" i="11"/>
  <c r="G2062" i="11"/>
  <c r="G2063" i="11"/>
  <c r="G2064" i="11"/>
  <c r="G2065" i="11"/>
  <c r="G2066" i="11"/>
  <c r="G2067" i="11"/>
  <c r="G2068" i="11"/>
  <c r="G2069" i="11"/>
  <c r="G2070" i="11"/>
  <c r="G2071" i="11"/>
  <c r="G2072" i="11"/>
  <c r="G2073" i="11"/>
  <c r="G2074" i="11"/>
  <c r="G2075" i="11"/>
  <c r="G2076" i="11"/>
  <c r="G2077" i="11"/>
  <c r="G2078" i="11"/>
  <c r="G2079" i="11"/>
  <c r="G2080" i="11"/>
  <c r="G2081" i="11"/>
  <c r="G2082" i="11"/>
  <c r="G2083" i="11"/>
  <c r="G2084" i="11"/>
  <c r="G2085" i="11"/>
  <c r="G2086" i="11"/>
  <c r="G2087" i="11"/>
  <c r="G2088" i="11"/>
  <c r="G2089" i="11"/>
  <c r="G2090" i="11"/>
  <c r="G2091" i="11"/>
  <c r="G2092" i="11"/>
  <c r="G2093" i="11"/>
  <c r="G2094" i="11"/>
  <c r="G2095" i="11"/>
  <c r="G2096" i="11"/>
  <c r="G2097" i="11"/>
  <c r="G2098" i="11"/>
  <c r="G2099" i="11"/>
  <c r="G2100" i="11"/>
  <c r="G2101" i="11"/>
  <c r="G2102" i="11"/>
  <c r="G2103" i="11"/>
  <c r="G2104" i="11"/>
  <c r="G2105" i="11"/>
  <c r="G2106" i="11"/>
  <c r="G2107" i="11"/>
  <c r="G2108" i="11"/>
  <c r="G2109" i="11"/>
  <c r="G2110" i="11"/>
  <c r="G2111" i="11"/>
  <c r="G2112" i="11"/>
  <c r="G2113" i="11"/>
  <c r="G2114" i="11"/>
  <c r="G2115" i="11"/>
  <c r="G2116" i="11"/>
  <c r="G2117" i="11"/>
  <c r="G2118" i="11"/>
  <c r="G2119" i="11"/>
  <c r="G2120" i="11"/>
  <c r="G2121" i="11"/>
  <c r="G2122" i="11"/>
  <c r="G2123" i="11"/>
  <c r="G2124" i="11"/>
  <c r="G2125" i="11"/>
  <c r="G2126" i="11"/>
  <c r="G2127" i="11"/>
  <c r="G2128" i="11"/>
  <c r="G2129" i="11"/>
  <c r="G2130" i="11"/>
  <c r="G2131" i="11"/>
  <c r="G2132" i="11"/>
  <c r="G2133" i="11"/>
  <c r="G2134" i="11"/>
  <c r="G2135" i="11"/>
  <c r="G2136" i="11"/>
  <c r="G2137" i="11"/>
  <c r="G2138" i="11"/>
  <c r="G2139" i="11"/>
  <c r="G2140" i="11"/>
  <c r="G2141" i="11"/>
  <c r="G2142" i="11"/>
  <c r="G2143" i="11"/>
  <c r="G2144" i="11"/>
  <c r="G2145" i="11"/>
  <c r="G2146" i="11"/>
  <c r="G2147" i="11"/>
  <c r="G2148" i="11"/>
  <c r="G2149" i="11"/>
  <c r="G2150" i="11"/>
  <c r="G2151" i="11"/>
  <c r="G2152" i="11"/>
  <c r="G2153" i="11"/>
  <c r="G2154" i="11"/>
  <c r="G2155" i="11"/>
  <c r="G2156" i="11"/>
  <c r="G2157" i="11"/>
  <c r="G2158" i="11"/>
  <c r="G2159" i="11"/>
  <c r="G2160" i="11"/>
  <c r="G2161" i="11"/>
  <c r="G2162" i="11"/>
  <c r="G2163" i="11"/>
  <c r="G2164" i="11"/>
  <c r="G2165" i="11"/>
  <c r="G2166" i="11"/>
  <c r="G2167" i="11"/>
  <c r="G2168" i="11"/>
  <c r="G2169" i="11"/>
  <c r="G2170" i="11"/>
  <c r="G2171" i="11"/>
  <c r="G2172" i="11"/>
  <c r="G2173" i="11"/>
  <c r="G2174" i="11"/>
  <c r="G2175" i="11"/>
  <c r="G2176" i="11"/>
  <c r="G2177" i="11"/>
  <c r="G2178" i="11"/>
  <c r="G2179" i="11"/>
  <c r="G2180" i="11"/>
  <c r="G2181" i="11"/>
  <c r="G2182" i="11"/>
  <c r="G2183" i="11"/>
  <c r="G2184" i="11"/>
  <c r="G2185" i="11"/>
  <c r="G2186" i="11"/>
  <c r="G2187" i="11"/>
  <c r="G2188" i="11"/>
  <c r="G2189" i="11"/>
  <c r="G2190" i="11"/>
  <c r="G2191" i="11"/>
  <c r="G2192" i="11"/>
  <c r="G2193" i="11"/>
  <c r="G2194" i="11"/>
  <c r="G2195" i="11"/>
  <c r="G2196" i="11"/>
  <c r="G2197" i="11"/>
  <c r="G2198" i="11"/>
  <c r="G2199" i="11"/>
  <c r="G2200" i="11"/>
  <c r="G2201" i="11"/>
  <c r="G2202" i="11"/>
  <c r="G2203" i="11"/>
  <c r="G2204" i="11"/>
  <c r="G2205" i="11"/>
  <c r="G2206" i="11"/>
  <c r="G2207" i="11"/>
  <c r="G2208" i="11"/>
  <c r="G2209" i="11"/>
  <c r="G2210" i="11"/>
  <c r="G2211" i="11"/>
  <c r="G2212" i="11"/>
  <c r="G2213" i="11"/>
  <c r="G2214" i="11"/>
  <c r="G2215" i="11"/>
  <c r="G2216" i="11"/>
  <c r="G2217" i="11"/>
  <c r="G2218" i="11"/>
  <c r="G2219" i="11"/>
  <c r="G2220" i="11"/>
  <c r="G2221" i="11"/>
  <c r="G2222" i="11"/>
  <c r="G2223" i="11"/>
  <c r="G2224" i="11"/>
  <c r="G2225" i="11"/>
  <c r="G2226" i="11"/>
  <c r="G2227" i="11"/>
  <c r="G2228" i="11"/>
  <c r="G2229" i="11"/>
  <c r="G2230" i="11"/>
  <c r="G2231" i="11"/>
  <c r="G2232" i="11"/>
  <c r="G2233" i="11"/>
  <c r="G2234" i="11"/>
  <c r="G2235" i="11"/>
  <c r="G2236" i="11"/>
  <c r="G2237" i="11"/>
  <c r="G2238" i="11"/>
  <c r="G2239" i="11"/>
  <c r="G2240" i="11"/>
  <c r="G2241" i="11"/>
  <c r="G2242" i="11"/>
  <c r="G2243" i="11"/>
  <c r="G2244" i="11"/>
  <c r="G2245" i="11"/>
  <c r="G2246" i="11"/>
  <c r="G2247" i="11"/>
  <c r="G2248" i="11"/>
  <c r="G2249" i="11"/>
  <c r="G2250" i="11"/>
  <c r="G2251" i="11"/>
  <c r="G2252" i="11"/>
  <c r="G2253" i="11"/>
  <c r="G2254" i="11"/>
  <c r="G2255" i="11"/>
  <c r="G2256" i="11"/>
  <c r="G2257" i="11"/>
  <c r="G2258" i="11"/>
  <c r="G2259" i="11"/>
  <c r="G2260" i="11"/>
  <c r="G2261" i="11"/>
  <c r="G2262" i="11"/>
  <c r="G2263" i="11"/>
  <c r="G2264" i="11"/>
  <c r="G2265" i="11"/>
  <c r="G2266" i="11"/>
  <c r="G2267" i="11"/>
  <c r="G2268" i="11"/>
  <c r="G2269" i="11"/>
  <c r="G2270" i="11"/>
  <c r="G2271" i="11"/>
  <c r="G2272" i="11"/>
  <c r="G2273" i="11"/>
  <c r="G2274" i="11"/>
  <c r="G2275" i="11"/>
  <c r="G2276" i="11"/>
  <c r="G2277" i="11"/>
  <c r="G2278" i="11"/>
  <c r="G2279" i="11"/>
  <c r="G2280" i="11"/>
  <c r="G2281" i="11"/>
  <c r="G2282" i="11"/>
  <c r="G2283" i="11"/>
  <c r="G2284" i="11"/>
  <c r="G2285" i="11"/>
  <c r="G2286" i="11"/>
  <c r="G2287" i="11"/>
  <c r="G2288" i="11"/>
  <c r="G2289" i="11"/>
  <c r="G2290" i="11"/>
  <c r="G2291" i="11"/>
  <c r="G2292" i="11"/>
  <c r="G2293" i="11"/>
  <c r="G2294" i="11"/>
  <c r="G2295" i="11"/>
  <c r="G2296" i="11"/>
  <c r="G2297" i="11"/>
  <c r="G2298" i="11"/>
  <c r="G2299" i="11"/>
  <c r="G2300" i="11"/>
  <c r="G2301" i="11"/>
  <c r="G2302" i="11"/>
  <c r="G2303" i="11"/>
  <c r="G2304" i="11"/>
  <c r="G2305" i="11"/>
  <c r="G2306" i="11"/>
  <c r="G2307" i="11"/>
  <c r="G2308" i="11"/>
  <c r="G2309" i="11"/>
  <c r="G2310" i="11"/>
  <c r="G2311" i="11"/>
  <c r="G2312" i="11"/>
  <c r="G2313" i="11"/>
  <c r="G2314" i="11"/>
  <c r="G2315" i="11"/>
  <c r="G2316" i="11"/>
  <c r="G2317" i="11"/>
  <c r="G2318" i="11"/>
  <c r="G2319" i="11"/>
  <c r="G2320" i="11"/>
  <c r="G2321" i="11"/>
  <c r="G2322" i="11"/>
  <c r="G2323" i="11"/>
  <c r="G2324" i="11"/>
  <c r="G2325" i="11"/>
  <c r="G2326" i="11"/>
  <c r="G2327" i="11"/>
  <c r="G2328" i="11"/>
  <c r="G2329" i="11"/>
  <c r="G2330" i="11"/>
  <c r="G2331" i="11"/>
  <c r="G2332" i="11"/>
  <c r="G2333" i="11"/>
  <c r="G2334" i="11"/>
  <c r="G2335" i="11"/>
  <c r="G2336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1347" i="11"/>
  <c r="F1348" i="11"/>
  <c r="F1349" i="11"/>
  <c r="F1350" i="11"/>
  <c r="F1351" i="11"/>
  <c r="F1352" i="11"/>
  <c r="F1353" i="11"/>
  <c r="F1354" i="11"/>
  <c r="F1355" i="11"/>
  <c r="F1356" i="11"/>
  <c r="F1357" i="11"/>
  <c r="F1358" i="11"/>
  <c r="F1359" i="11"/>
  <c r="F1360" i="11"/>
  <c r="F1361" i="11"/>
  <c r="F1362" i="11"/>
  <c r="F1363" i="11"/>
  <c r="F1364" i="11"/>
  <c r="F1365" i="11"/>
  <c r="F1366" i="11"/>
  <c r="F1367" i="11"/>
  <c r="F1368" i="11"/>
  <c r="F1369" i="11"/>
  <c r="F1370" i="11"/>
  <c r="F1371" i="11"/>
  <c r="F1372" i="11"/>
  <c r="F1373" i="11"/>
  <c r="F1374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F1388" i="11"/>
  <c r="F1389" i="11"/>
  <c r="F1390" i="11"/>
  <c r="F1391" i="11"/>
  <c r="F1392" i="11"/>
  <c r="F1393" i="11"/>
  <c r="F1394" i="11"/>
  <c r="F1395" i="11"/>
  <c r="F1396" i="11"/>
  <c r="F1397" i="11"/>
  <c r="F1398" i="11"/>
  <c r="F1399" i="11"/>
  <c r="F1400" i="11"/>
  <c r="F1401" i="11"/>
  <c r="F1402" i="11"/>
  <c r="F1403" i="11"/>
  <c r="F1404" i="11"/>
  <c r="F1405" i="11"/>
  <c r="F1406" i="11"/>
  <c r="F1407" i="11"/>
  <c r="F1408" i="11"/>
  <c r="F1409" i="11"/>
  <c r="F1410" i="11"/>
  <c r="F1411" i="11"/>
  <c r="F1412" i="11"/>
  <c r="F1413" i="11"/>
  <c r="F1414" i="11"/>
  <c r="F1415" i="11"/>
  <c r="F1416" i="11"/>
  <c r="F1417" i="11"/>
  <c r="F1418" i="11"/>
  <c r="F1419" i="11"/>
  <c r="F1420" i="11"/>
  <c r="F1421" i="11"/>
  <c r="F1422" i="11"/>
  <c r="F1423" i="11"/>
  <c r="F1424" i="11"/>
  <c r="F1425" i="11"/>
  <c r="F1426" i="11"/>
  <c r="F1427" i="11"/>
  <c r="F1428" i="11"/>
  <c r="F1429" i="11"/>
  <c r="F1430" i="11"/>
  <c r="F1431" i="11"/>
  <c r="F1432" i="11"/>
  <c r="F1433" i="11"/>
  <c r="F1434" i="11"/>
  <c r="F1435" i="11"/>
  <c r="F1436" i="11"/>
  <c r="F1437" i="11"/>
  <c r="F1438" i="11"/>
  <c r="F1439" i="11"/>
  <c r="F1440" i="11"/>
  <c r="F1441" i="11"/>
  <c r="F1442" i="11"/>
  <c r="F1443" i="11"/>
  <c r="F1444" i="11"/>
  <c r="F1445" i="11"/>
  <c r="F1446" i="11"/>
  <c r="F1447" i="11"/>
  <c r="F1448" i="11"/>
  <c r="F1449" i="11"/>
  <c r="F1450" i="11"/>
  <c r="F1451" i="11"/>
  <c r="F1452" i="11"/>
  <c r="F1453" i="11"/>
  <c r="F1454" i="11"/>
  <c r="F1455" i="11"/>
  <c r="F1456" i="11"/>
  <c r="F1457" i="11"/>
  <c r="F1458" i="11"/>
  <c r="F1459" i="11"/>
  <c r="F1460" i="11"/>
  <c r="F1461" i="11"/>
  <c r="F1462" i="11"/>
  <c r="F1463" i="11"/>
  <c r="F1464" i="11"/>
  <c r="F1465" i="11"/>
  <c r="F1466" i="11"/>
  <c r="F1467" i="11"/>
  <c r="F1468" i="11"/>
  <c r="F1469" i="11"/>
  <c r="F1470" i="11"/>
  <c r="F1471" i="11"/>
  <c r="F1472" i="11"/>
  <c r="F1473" i="11"/>
  <c r="F1474" i="11"/>
  <c r="F1475" i="11"/>
  <c r="F1476" i="11"/>
  <c r="F1477" i="11"/>
  <c r="F1478" i="11"/>
  <c r="F1479" i="11"/>
  <c r="F1480" i="11"/>
  <c r="F1481" i="11"/>
  <c r="F1482" i="11"/>
  <c r="F1483" i="11"/>
  <c r="F1484" i="11"/>
  <c r="F1485" i="11"/>
  <c r="F1486" i="11"/>
  <c r="F1487" i="11"/>
  <c r="F1488" i="11"/>
  <c r="F1489" i="11"/>
  <c r="F1490" i="11"/>
  <c r="F1491" i="11"/>
  <c r="F1492" i="11"/>
  <c r="F1493" i="11"/>
  <c r="F1494" i="11"/>
  <c r="F1495" i="11"/>
  <c r="F1496" i="11"/>
  <c r="F1497" i="11"/>
  <c r="F1498" i="11"/>
  <c r="F1499" i="11"/>
  <c r="F1500" i="11"/>
  <c r="F1501" i="11"/>
  <c r="F1502" i="11"/>
  <c r="F1503" i="11"/>
  <c r="F1504" i="11"/>
  <c r="F1505" i="11"/>
  <c r="F1506" i="11"/>
  <c r="F1507" i="11"/>
  <c r="F1508" i="11"/>
  <c r="F1509" i="11"/>
  <c r="F1510" i="11"/>
  <c r="F1511" i="11"/>
  <c r="F1512" i="11"/>
  <c r="F1513" i="11"/>
  <c r="F1514" i="11"/>
  <c r="F1515" i="11"/>
  <c r="F1516" i="11"/>
  <c r="F1517" i="11"/>
  <c r="F1518" i="11"/>
  <c r="F1519" i="11"/>
  <c r="F1520" i="11"/>
  <c r="F1521" i="11"/>
  <c r="F1522" i="11"/>
  <c r="F1523" i="11"/>
  <c r="F1524" i="11"/>
  <c r="F1525" i="11"/>
  <c r="F1526" i="11"/>
  <c r="F1527" i="11"/>
  <c r="F1528" i="11"/>
  <c r="F1529" i="11"/>
  <c r="F1530" i="11"/>
  <c r="F1531" i="11"/>
  <c r="F1532" i="11"/>
  <c r="F1533" i="11"/>
  <c r="F1534" i="11"/>
  <c r="F1535" i="11"/>
  <c r="F1536" i="11"/>
  <c r="F1537" i="11"/>
  <c r="F1538" i="11"/>
  <c r="F1539" i="11"/>
  <c r="F1540" i="11"/>
  <c r="F1541" i="11"/>
  <c r="F1542" i="11"/>
  <c r="F1543" i="11"/>
  <c r="F1544" i="11"/>
  <c r="F1545" i="11"/>
  <c r="F1546" i="11"/>
  <c r="F1547" i="11"/>
  <c r="F1548" i="11"/>
  <c r="F1549" i="11"/>
  <c r="F1550" i="11"/>
  <c r="F1551" i="11"/>
  <c r="F1552" i="11"/>
  <c r="F1553" i="11"/>
  <c r="F1554" i="11"/>
  <c r="F1555" i="11"/>
  <c r="F1556" i="11"/>
  <c r="F1557" i="11"/>
  <c r="F1558" i="11"/>
  <c r="F1559" i="11"/>
  <c r="F1560" i="11"/>
  <c r="F1561" i="11"/>
  <c r="F1562" i="11"/>
  <c r="F1563" i="11"/>
  <c r="F1564" i="11"/>
  <c r="F1565" i="11"/>
  <c r="F1566" i="11"/>
  <c r="F1567" i="11"/>
  <c r="F1568" i="11"/>
  <c r="F1569" i="11"/>
  <c r="F1570" i="11"/>
  <c r="F1571" i="11"/>
  <c r="F1572" i="11"/>
  <c r="F1573" i="11"/>
  <c r="F1574" i="11"/>
  <c r="F1575" i="11"/>
  <c r="F1576" i="11"/>
  <c r="F1577" i="11"/>
  <c r="F1578" i="11"/>
  <c r="F1579" i="11"/>
  <c r="F1580" i="11"/>
  <c r="F1581" i="11"/>
  <c r="F1582" i="11"/>
  <c r="F1583" i="11"/>
  <c r="F1584" i="11"/>
  <c r="F1585" i="11"/>
  <c r="F1586" i="11"/>
  <c r="F1587" i="11"/>
  <c r="F1588" i="11"/>
  <c r="F1589" i="11"/>
  <c r="F1590" i="11"/>
  <c r="F1591" i="11"/>
  <c r="F1592" i="11"/>
  <c r="F1593" i="11"/>
  <c r="F1594" i="11"/>
  <c r="F1595" i="11"/>
  <c r="F1596" i="11"/>
  <c r="F1597" i="11"/>
  <c r="F1598" i="11"/>
  <c r="F1599" i="11"/>
  <c r="F1600" i="11"/>
  <c r="F1601" i="11"/>
  <c r="F1602" i="11"/>
  <c r="F1603" i="11"/>
  <c r="F1604" i="11"/>
  <c r="F1605" i="11"/>
  <c r="F1606" i="11"/>
  <c r="F1607" i="11"/>
  <c r="F1608" i="11"/>
  <c r="F1609" i="11"/>
  <c r="F1610" i="11"/>
  <c r="F1611" i="11"/>
  <c r="F1612" i="11"/>
  <c r="F1613" i="11"/>
  <c r="F1614" i="11"/>
  <c r="F1615" i="11"/>
  <c r="F1616" i="11"/>
  <c r="F1617" i="11"/>
  <c r="F1618" i="11"/>
  <c r="F1619" i="11"/>
  <c r="F1620" i="11"/>
  <c r="F1621" i="11"/>
  <c r="F1622" i="11"/>
  <c r="F1623" i="11"/>
  <c r="F1624" i="11"/>
  <c r="F1625" i="11"/>
  <c r="F1626" i="11"/>
  <c r="F1627" i="11"/>
  <c r="F1628" i="11"/>
  <c r="F1629" i="11"/>
  <c r="F1630" i="11"/>
  <c r="F1631" i="11"/>
  <c r="F1632" i="11"/>
  <c r="F1633" i="11"/>
  <c r="F1634" i="11"/>
  <c r="F1635" i="11"/>
  <c r="F1636" i="11"/>
  <c r="F1637" i="11"/>
  <c r="F1638" i="11"/>
  <c r="F1639" i="11"/>
  <c r="F1640" i="11"/>
  <c r="F1641" i="11"/>
  <c r="F1642" i="11"/>
  <c r="F1643" i="11"/>
  <c r="F1644" i="11"/>
  <c r="F1645" i="11"/>
  <c r="F1646" i="11"/>
  <c r="F1647" i="11"/>
  <c r="F1648" i="11"/>
  <c r="F1649" i="11"/>
  <c r="F1650" i="11"/>
  <c r="F1651" i="11"/>
  <c r="F1652" i="11"/>
  <c r="F1653" i="11"/>
  <c r="F1654" i="11"/>
  <c r="F1655" i="11"/>
  <c r="F1656" i="11"/>
  <c r="F1657" i="11"/>
  <c r="F1658" i="11"/>
  <c r="F1659" i="11"/>
  <c r="F1660" i="11"/>
  <c r="F1661" i="11"/>
  <c r="F1662" i="11"/>
  <c r="F1663" i="11"/>
  <c r="F1664" i="11"/>
  <c r="F1665" i="11"/>
  <c r="F1666" i="11"/>
  <c r="F1667" i="11"/>
  <c r="F1668" i="11"/>
  <c r="F1669" i="11"/>
  <c r="F1670" i="11"/>
  <c r="F1671" i="11"/>
  <c r="F1672" i="11"/>
  <c r="F1673" i="11"/>
  <c r="F1674" i="11"/>
  <c r="F1675" i="11"/>
  <c r="F1676" i="11"/>
  <c r="F1677" i="11"/>
  <c r="F1678" i="11"/>
  <c r="F1679" i="11"/>
  <c r="F1680" i="11"/>
  <c r="F1681" i="11"/>
  <c r="F1682" i="11"/>
  <c r="F1683" i="11"/>
  <c r="F1684" i="11"/>
  <c r="F1685" i="11"/>
  <c r="F1686" i="11"/>
  <c r="F1687" i="11"/>
  <c r="F1688" i="11"/>
  <c r="F1689" i="11"/>
  <c r="F1690" i="11"/>
  <c r="F1691" i="11"/>
  <c r="F1692" i="11"/>
  <c r="F1693" i="11"/>
  <c r="F1694" i="11"/>
  <c r="F1695" i="11"/>
  <c r="F1696" i="11"/>
  <c r="F1697" i="11"/>
  <c r="F1698" i="11"/>
  <c r="F1699" i="11"/>
  <c r="F1700" i="11"/>
  <c r="F1701" i="11"/>
  <c r="F1702" i="11"/>
  <c r="F1703" i="11"/>
  <c r="F1704" i="11"/>
  <c r="F1705" i="11"/>
  <c r="F1706" i="11"/>
  <c r="F1707" i="11"/>
  <c r="F1708" i="11"/>
  <c r="F1709" i="11"/>
  <c r="F1710" i="11"/>
  <c r="F1711" i="11"/>
  <c r="F1712" i="11"/>
  <c r="F1713" i="11"/>
  <c r="F1714" i="11"/>
  <c r="F1715" i="11"/>
  <c r="F1716" i="11"/>
  <c r="F1717" i="11"/>
  <c r="F1718" i="11"/>
  <c r="F1719" i="11"/>
  <c r="F1720" i="11"/>
  <c r="F1721" i="11"/>
  <c r="F1722" i="11"/>
  <c r="F1723" i="11"/>
  <c r="F1724" i="11"/>
  <c r="F1725" i="11"/>
  <c r="F1726" i="11"/>
  <c r="F1727" i="11"/>
  <c r="F1728" i="11"/>
  <c r="F1729" i="11"/>
  <c r="F1730" i="11"/>
  <c r="F1731" i="11"/>
  <c r="F1732" i="11"/>
  <c r="F1733" i="11"/>
  <c r="F1734" i="11"/>
  <c r="F1735" i="11"/>
  <c r="F1736" i="11"/>
  <c r="F1737" i="11"/>
  <c r="F1738" i="11"/>
  <c r="F1739" i="11"/>
  <c r="F1740" i="11"/>
  <c r="F1741" i="11"/>
  <c r="F1742" i="11"/>
  <c r="F1743" i="11"/>
  <c r="F1744" i="11"/>
  <c r="F1745" i="11"/>
  <c r="F1746" i="11"/>
  <c r="F1747" i="11"/>
  <c r="F1748" i="11"/>
  <c r="F1749" i="11"/>
  <c r="F1750" i="11"/>
  <c r="F1751" i="11"/>
  <c r="F1752" i="11"/>
  <c r="F1753" i="11"/>
  <c r="F1754" i="11"/>
  <c r="F1755" i="11"/>
  <c r="F1756" i="11"/>
  <c r="F1757" i="11"/>
  <c r="F1758" i="11"/>
  <c r="F1759" i="11"/>
  <c r="F1760" i="11"/>
  <c r="F1761" i="11"/>
  <c r="F1762" i="11"/>
  <c r="F1763" i="11"/>
  <c r="F1764" i="11"/>
  <c r="F1765" i="11"/>
  <c r="F1766" i="11"/>
  <c r="F1767" i="11"/>
  <c r="F1768" i="11"/>
  <c r="F1769" i="11"/>
  <c r="F1770" i="11"/>
  <c r="F1771" i="11"/>
  <c r="F1772" i="11"/>
  <c r="F1773" i="11"/>
  <c r="F1774" i="11"/>
  <c r="F1775" i="11"/>
  <c r="F1776" i="11"/>
  <c r="F1777" i="11"/>
  <c r="F1778" i="11"/>
  <c r="F1779" i="11"/>
  <c r="F1780" i="11"/>
  <c r="F1781" i="11"/>
  <c r="F1782" i="11"/>
  <c r="F1783" i="11"/>
  <c r="F1784" i="11"/>
  <c r="F1785" i="11"/>
  <c r="F1786" i="11"/>
  <c r="F1787" i="11"/>
  <c r="F1788" i="11"/>
  <c r="F1789" i="11"/>
  <c r="F1790" i="11"/>
  <c r="F1791" i="11"/>
  <c r="F1792" i="11"/>
  <c r="F1793" i="11"/>
  <c r="F1794" i="11"/>
  <c r="F1795" i="11"/>
  <c r="F1796" i="11"/>
  <c r="F1797" i="11"/>
  <c r="F1798" i="11"/>
  <c r="F1799" i="11"/>
  <c r="F1800" i="11"/>
  <c r="F1801" i="11"/>
  <c r="F1802" i="11"/>
  <c r="F1803" i="11"/>
  <c r="F1804" i="11"/>
  <c r="F1805" i="11"/>
  <c r="F1806" i="11"/>
  <c r="F1807" i="11"/>
  <c r="F1808" i="11"/>
  <c r="F1809" i="11"/>
  <c r="F1810" i="11"/>
  <c r="F1811" i="11"/>
  <c r="F1812" i="11"/>
  <c r="F1813" i="11"/>
  <c r="F1814" i="11"/>
  <c r="F1815" i="11"/>
  <c r="F1816" i="11"/>
  <c r="F1817" i="11"/>
  <c r="F1818" i="11"/>
  <c r="F1819" i="11"/>
  <c r="F1820" i="11"/>
  <c r="F1821" i="11"/>
  <c r="F1822" i="11"/>
  <c r="F1823" i="11"/>
  <c r="F1824" i="11"/>
  <c r="F1825" i="11"/>
  <c r="F1826" i="11"/>
  <c r="F1827" i="11"/>
  <c r="F1828" i="11"/>
  <c r="F1829" i="11"/>
  <c r="F1830" i="11"/>
  <c r="F1831" i="11"/>
  <c r="F1832" i="11"/>
  <c r="F1833" i="11"/>
  <c r="F1834" i="11"/>
  <c r="F1835" i="11"/>
  <c r="F1836" i="11"/>
  <c r="F1837" i="11"/>
  <c r="F1838" i="11"/>
  <c r="F1839" i="11"/>
  <c r="F1840" i="11"/>
  <c r="F1841" i="11"/>
  <c r="F1842" i="11"/>
  <c r="F1843" i="11"/>
  <c r="F1844" i="11"/>
  <c r="F1845" i="11"/>
  <c r="F1846" i="11"/>
  <c r="F1847" i="11"/>
  <c r="F1848" i="11"/>
  <c r="F1849" i="11"/>
  <c r="F1850" i="11"/>
  <c r="F1851" i="11"/>
  <c r="F1852" i="11"/>
  <c r="F1853" i="11"/>
  <c r="F1854" i="11"/>
  <c r="F1855" i="11"/>
  <c r="F1856" i="11"/>
  <c r="F1857" i="11"/>
  <c r="F1858" i="11"/>
  <c r="F1859" i="11"/>
  <c r="F1860" i="11"/>
  <c r="F1861" i="11"/>
  <c r="F1862" i="11"/>
  <c r="F1863" i="11"/>
  <c r="F1864" i="11"/>
  <c r="F1865" i="11"/>
  <c r="F1866" i="11"/>
  <c r="F1867" i="11"/>
  <c r="F1868" i="11"/>
  <c r="F1869" i="11"/>
  <c r="F1870" i="11"/>
  <c r="F1871" i="11"/>
  <c r="F1872" i="11"/>
  <c r="F1873" i="11"/>
  <c r="F1874" i="11"/>
  <c r="F1875" i="11"/>
  <c r="F1876" i="11"/>
  <c r="F1877" i="11"/>
  <c r="F1878" i="11"/>
  <c r="F1879" i="11"/>
  <c r="F1880" i="11"/>
  <c r="F1881" i="11"/>
  <c r="F1882" i="11"/>
  <c r="F1883" i="11"/>
  <c r="F1884" i="11"/>
  <c r="F1885" i="11"/>
  <c r="F1886" i="11"/>
  <c r="F1887" i="11"/>
  <c r="F1888" i="11"/>
  <c r="F1889" i="11"/>
  <c r="F1890" i="11"/>
  <c r="F1891" i="11"/>
  <c r="F1892" i="11"/>
  <c r="F1893" i="11"/>
  <c r="F1894" i="11"/>
  <c r="F1895" i="11"/>
  <c r="F1896" i="11"/>
  <c r="F1897" i="11"/>
  <c r="F1898" i="11"/>
  <c r="F1899" i="11"/>
  <c r="F1900" i="11"/>
  <c r="F1901" i="11"/>
  <c r="F1902" i="11"/>
  <c r="F1903" i="11"/>
  <c r="F1904" i="11"/>
  <c r="F1905" i="11"/>
  <c r="F1906" i="11"/>
  <c r="F1907" i="11"/>
  <c r="F1908" i="11"/>
  <c r="F1909" i="11"/>
  <c r="F1910" i="11"/>
  <c r="F1911" i="11"/>
  <c r="F1912" i="11"/>
  <c r="F1913" i="11"/>
  <c r="F1914" i="11"/>
  <c r="F1915" i="11"/>
  <c r="F1916" i="11"/>
  <c r="F1917" i="11"/>
  <c r="F1918" i="11"/>
  <c r="F1919" i="11"/>
  <c r="F1920" i="11"/>
  <c r="F1921" i="11"/>
  <c r="F1922" i="11"/>
  <c r="F1923" i="11"/>
  <c r="F1924" i="11"/>
  <c r="F1925" i="11"/>
  <c r="F1926" i="11"/>
  <c r="F1927" i="11"/>
  <c r="F1928" i="11"/>
  <c r="F1929" i="11"/>
  <c r="F1930" i="11"/>
  <c r="F1931" i="11"/>
  <c r="F1932" i="11"/>
  <c r="F1933" i="11"/>
  <c r="F1934" i="11"/>
  <c r="F1935" i="11"/>
  <c r="F1936" i="11"/>
  <c r="F1937" i="11"/>
  <c r="F1938" i="11"/>
  <c r="F1939" i="11"/>
  <c r="F1940" i="11"/>
  <c r="F1941" i="11"/>
  <c r="F1942" i="11"/>
  <c r="F1943" i="11"/>
  <c r="F1944" i="11"/>
  <c r="F1945" i="11"/>
  <c r="F1946" i="11"/>
  <c r="F1947" i="11"/>
  <c r="F1948" i="11"/>
  <c r="F1949" i="11"/>
  <c r="F1950" i="11"/>
  <c r="F1951" i="11"/>
  <c r="F1952" i="11"/>
  <c r="F1953" i="11"/>
  <c r="F1954" i="11"/>
  <c r="F1955" i="11"/>
  <c r="F1956" i="11"/>
  <c r="F1957" i="11"/>
  <c r="F1958" i="11"/>
  <c r="F1959" i="11"/>
  <c r="F1960" i="11"/>
  <c r="F1961" i="11"/>
  <c r="F1962" i="11"/>
  <c r="F1963" i="11"/>
  <c r="F1964" i="11"/>
  <c r="F1965" i="11"/>
  <c r="F1966" i="11"/>
  <c r="F1967" i="11"/>
  <c r="F1968" i="11"/>
  <c r="F1969" i="11"/>
  <c r="F1970" i="11"/>
  <c r="F1971" i="11"/>
  <c r="F1972" i="11"/>
  <c r="F1973" i="11"/>
  <c r="F1974" i="11"/>
  <c r="F1975" i="11"/>
  <c r="F1976" i="11"/>
  <c r="F1977" i="11"/>
  <c r="F1978" i="11"/>
  <c r="F1979" i="11"/>
  <c r="F1980" i="11"/>
  <c r="F1981" i="11"/>
  <c r="F1982" i="11"/>
  <c r="F1983" i="11"/>
  <c r="F1984" i="11"/>
  <c r="F1985" i="11"/>
  <c r="F1986" i="11"/>
  <c r="F1987" i="11"/>
  <c r="F1988" i="11"/>
  <c r="F1989" i="11"/>
  <c r="F1990" i="11"/>
  <c r="F1991" i="11"/>
  <c r="F1992" i="11"/>
  <c r="F1993" i="11"/>
  <c r="F1994" i="11"/>
  <c r="F1995" i="11"/>
  <c r="F1996" i="11"/>
  <c r="F1997" i="11"/>
  <c r="F1998" i="11"/>
  <c r="F1999" i="11"/>
  <c r="F2000" i="11"/>
  <c r="F2001" i="11"/>
  <c r="F2002" i="11"/>
  <c r="F2003" i="11"/>
  <c r="F2004" i="11"/>
  <c r="F2005" i="11"/>
  <c r="F2006" i="11"/>
  <c r="F2007" i="11"/>
  <c r="F2008" i="11"/>
  <c r="F2009" i="11"/>
  <c r="F2010" i="11"/>
  <c r="F2011" i="11"/>
  <c r="F2012" i="11"/>
  <c r="F2013" i="11"/>
  <c r="F2014" i="11"/>
  <c r="F2015" i="11"/>
  <c r="F2016" i="11"/>
  <c r="F2017" i="11"/>
  <c r="F2018" i="11"/>
  <c r="F2019" i="11"/>
  <c r="F2020" i="11"/>
  <c r="F2021" i="11"/>
  <c r="F2022" i="11"/>
  <c r="F2023" i="11"/>
  <c r="F2024" i="11"/>
  <c r="F2025" i="11"/>
  <c r="F2026" i="11"/>
  <c r="F2027" i="11"/>
  <c r="F2028" i="11"/>
  <c r="F2029" i="11"/>
  <c r="F2030" i="11"/>
  <c r="F2031" i="11"/>
  <c r="F2032" i="11"/>
  <c r="F2033" i="11"/>
  <c r="F2034" i="11"/>
  <c r="F2035" i="11"/>
  <c r="F2036" i="11"/>
  <c r="F2037" i="11"/>
  <c r="F2038" i="11"/>
  <c r="F2039" i="11"/>
  <c r="F2040" i="11"/>
  <c r="F2041" i="11"/>
  <c r="F2042" i="11"/>
  <c r="F2043" i="11"/>
  <c r="F2044" i="11"/>
  <c r="F2045" i="11"/>
  <c r="F2046" i="11"/>
  <c r="F2047" i="11"/>
  <c r="F2048" i="11"/>
  <c r="F2049" i="11"/>
  <c r="F2050" i="11"/>
  <c r="F2051" i="11"/>
  <c r="F2052" i="11"/>
  <c r="F2053" i="11"/>
  <c r="F2054" i="11"/>
  <c r="F2055" i="11"/>
  <c r="F2056" i="11"/>
  <c r="F2057" i="11"/>
  <c r="F2058" i="11"/>
  <c r="F2059" i="11"/>
  <c r="F2060" i="11"/>
  <c r="F2061" i="11"/>
  <c r="F2062" i="11"/>
  <c r="F2063" i="11"/>
  <c r="F2064" i="11"/>
  <c r="F2065" i="11"/>
  <c r="F2066" i="11"/>
  <c r="F2067" i="11"/>
  <c r="F2068" i="11"/>
  <c r="F2069" i="11"/>
  <c r="F2070" i="11"/>
  <c r="F2071" i="11"/>
  <c r="F2072" i="11"/>
  <c r="F2073" i="11"/>
  <c r="F2074" i="11"/>
  <c r="F2075" i="11"/>
  <c r="F2076" i="11"/>
  <c r="F2077" i="11"/>
  <c r="F2078" i="11"/>
  <c r="F2079" i="11"/>
  <c r="F2080" i="11"/>
  <c r="F2081" i="11"/>
  <c r="F2082" i="11"/>
  <c r="F2083" i="11"/>
  <c r="F2084" i="11"/>
  <c r="F2085" i="11"/>
  <c r="F2086" i="11"/>
  <c r="F2087" i="11"/>
  <c r="F2088" i="11"/>
  <c r="F2089" i="11"/>
  <c r="F2090" i="11"/>
  <c r="F2091" i="11"/>
  <c r="F2092" i="11"/>
  <c r="F2093" i="11"/>
  <c r="F2094" i="11"/>
  <c r="F2095" i="11"/>
  <c r="F2096" i="11"/>
  <c r="F2097" i="11"/>
  <c r="F2098" i="11"/>
  <c r="F2099" i="11"/>
  <c r="F2100" i="11"/>
  <c r="F2101" i="11"/>
  <c r="F2102" i="11"/>
  <c r="F2103" i="11"/>
  <c r="F2104" i="11"/>
  <c r="F2105" i="11"/>
  <c r="F2106" i="11"/>
  <c r="F2107" i="11"/>
  <c r="F2108" i="11"/>
  <c r="F2109" i="11"/>
  <c r="F2110" i="11"/>
  <c r="F2111" i="11"/>
  <c r="F2112" i="11"/>
  <c r="F2113" i="11"/>
  <c r="F2114" i="11"/>
  <c r="F2115" i="11"/>
  <c r="F2116" i="11"/>
  <c r="F2117" i="11"/>
  <c r="F2118" i="11"/>
  <c r="F2119" i="11"/>
  <c r="F2120" i="11"/>
  <c r="F2121" i="11"/>
  <c r="F2122" i="11"/>
  <c r="F2123" i="11"/>
  <c r="F2124" i="11"/>
  <c r="F2125" i="11"/>
  <c r="F2126" i="11"/>
  <c r="F2127" i="11"/>
  <c r="F2128" i="11"/>
  <c r="F2129" i="11"/>
  <c r="F2130" i="11"/>
  <c r="F2131" i="11"/>
  <c r="F2132" i="11"/>
  <c r="F2133" i="11"/>
  <c r="F2134" i="11"/>
  <c r="F2135" i="11"/>
  <c r="F2136" i="11"/>
  <c r="F2137" i="11"/>
  <c r="F2138" i="11"/>
  <c r="F2139" i="11"/>
  <c r="F2140" i="11"/>
  <c r="F2141" i="11"/>
  <c r="F2142" i="11"/>
  <c r="F2143" i="11"/>
  <c r="F2144" i="11"/>
  <c r="F2145" i="11"/>
  <c r="F2146" i="11"/>
  <c r="F2147" i="11"/>
  <c r="F2148" i="11"/>
  <c r="F2149" i="11"/>
  <c r="F2150" i="11"/>
  <c r="F2151" i="11"/>
  <c r="F2152" i="11"/>
  <c r="F2153" i="11"/>
  <c r="F2154" i="11"/>
  <c r="F2155" i="11"/>
  <c r="F2156" i="11"/>
  <c r="F2157" i="11"/>
  <c r="F2158" i="11"/>
  <c r="F2159" i="11"/>
  <c r="F2160" i="11"/>
  <c r="F2161" i="11"/>
  <c r="F2162" i="11"/>
  <c r="F2163" i="11"/>
  <c r="F2164" i="11"/>
  <c r="F2165" i="11"/>
  <c r="F2166" i="11"/>
  <c r="F2167" i="11"/>
  <c r="F2168" i="11"/>
  <c r="F2169" i="11"/>
  <c r="F2170" i="11"/>
  <c r="F2171" i="11"/>
  <c r="F2172" i="11"/>
  <c r="F2173" i="11"/>
  <c r="F2174" i="11"/>
  <c r="F2175" i="11"/>
  <c r="F2176" i="11"/>
  <c r="F2177" i="11"/>
  <c r="F2178" i="11"/>
  <c r="F2179" i="11"/>
  <c r="F2180" i="11"/>
  <c r="F2181" i="11"/>
  <c r="F2182" i="11"/>
  <c r="F2183" i="11"/>
  <c r="F2184" i="11"/>
  <c r="F2185" i="11"/>
  <c r="F2186" i="11"/>
  <c r="F2187" i="11"/>
  <c r="F2188" i="11"/>
  <c r="F2189" i="11"/>
  <c r="F2190" i="11"/>
  <c r="F2191" i="11"/>
  <c r="F2192" i="11"/>
  <c r="F2193" i="11"/>
  <c r="F2194" i="11"/>
  <c r="F2195" i="11"/>
  <c r="F2196" i="11"/>
  <c r="F2197" i="11"/>
  <c r="F2198" i="11"/>
  <c r="F2199" i="11"/>
  <c r="F2200" i="11"/>
  <c r="F2201" i="11"/>
  <c r="F2202" i="11"/>
  <c r="F2203" i="11"/>
  <c r="F2204" i="11"/>
  <c r="F2205" i="11"/>
  <c r="F2206" i="11"/>
  <c r="F2207" i="11"/>
  <c r="F2208" i="11"/>
  <c r="F2209" i="11"/>
  <c r="F2210" i="11"/>
  <c r="F2211" i="11"/>
  <c r="F2212" i="11"/>
  <c r="F2213" i="11"/>
  <c r="F2214" i="11"/>
  <c r="F2215" i="11"/>
  <c r="F2216" i="11"/>
  <c r="F2217" i="11"/>
  <c r="F2218" i="11"/>
  <c r="F2219" i="11"/>
  <c r="F2220" i="11"/>
  <c r="F2221" i="11"/>
  <c r="F2222" i="11"/>
  <c r="F2223" i="11"/>
  <c r="F2224" i="11"/>
  <c r="F2225" i="11"/>
  <c r="F2226" i="11"/>
  <c r="F2227" i="11"/>
  <c r="F2228" i="11"/>
  <c r="F2229" i="11"/>
  <c r="F2230" i="11"/>
  <c r="F2231" i="11"/>
  <c r="F2232" i="11"/>
  <c r="F2233" i="11"/>
  <c r="F2234" i="11"/>
  <c r="F2235" i="11"/>
  <c r="F2236" i="11"/>
  <c r="F2237" i="11"/>
  <c r="F2238" i="11"/>
  <c r="F2239" i="11"/>
  <c r="F2240" i="11"/>
  <c r="F2241" i="11"/>
  <c r="F2242" i="11"/>
  <c r="F2243" i="11"/>
  <c r="F2244" i="11"/>
  <c r="F2245" i="11"/>
  <c r="F2246" i="11"/>
  <c r="F2247" i="11"/>
  <c r="F2248" i="11"/>
  <c r="F2249" i="11"/>
  <c r="F2250" i="11"/>
  <c r="F2251" i="11"/>
  <c r="F2252" i="11"/>
  <c r="F2253" i="11"/>
  <c r="F2254" i="11"/>
  <c r="F2255" i="11"/>
  <c r="F2256" i="11"/>
  <c r="F2257" i="11"/>
  <c r="F2258" i="11"/>
  <c r="F2259" i="11"/>
  <c r="F2260" i="11"/>
  <c r="F2261" i="11"/>
  <c r="F2262" i="11"/>
  <c r="F2263" i="11"/>
  <c r="F2264" i="11"/>
  <c r="F2265" i="11"/>
  <c r="F2266" i="11"/>
  <c r="F2267" i="11"/>
  <c r="F2268" i="11"/>
  <c r="F2269" i="11"/>
  <c r="F2270" i="11"/>
  <c r="F2271" i="11"/>
  <c r="F2272" i="11"/>
  <c r="F2273" i="11"/>
  <c r="F2274" i="11"/>
  <c r="F2275" i="11"/>
  <c r="F2276" i="11"/>
  <c r="F2277" i="11"/>
  <c r="F2278" i="11"/>
  <c r="F2279" i="11"/>
  <c r="F2280" i="11"/>
  <c r="F2281" i="11"/>
  <c r="F2282" i="11"/>
  <c r="F2283" i="11"/>
  <c r="F2284" i="11"/>
  <c r="F2285" i="11"/>
  <c r="F2286" i="11"/>
  <c r="F2287" i="11"/>
  <c r="F2288" i="11"/>
  <c r="F2289" i="11"/>
  <c r="F2290" i="11"/>
  <c r="F2291" i="11"/>
  <c r="F2292" i="11"/>
  <c r="F2293" i="11"/>
  <c r="F2294" i="11"/>
  <c r="F2295" i="11"/>
  <c r="F2296" i="11"/>
  <c r="F2297" i="11"/>
  <c r="F2298" i="11"/>
  <c r="F2299" i="11"/>
  <c r="F2300" i="11"/>
  <c r="F2301" i="11"/>
  <c r="F2302" i="11"/>
  <c r="F2303" i="11"/>
  <c r="F2304" i="11"/>
  <c r="F2305" i="11"/>
  <c r="F2306" i="11"/>
  <c r="F2307" i="11"/>
  <c r="F2308" i="11"/>
  <c r="F2309" i="11"/>
  <c r="F2310" i="11"/>
  <c r="F2311" i="11"/>
  <c r="F2312" i="11"/>
  <c r="F2313" i="11"/>
  <c r="F2314" i="11"/>
  <c r="F2315" i="11"/>
  <c r="F2316" i="11"/>
  <c r="F2317" i="11"/>
  <c r="F2318" i="11"/>
  <c r="F2319" i="11"/>
  <c r="F2320" i="11"/>
  <c r="F2321" i="11"/>
  <c r="F2322" i="11"/>
  <c r="F2323" i="11"/>
  <c r="F2324" i="11"/>
  <c r="F2325" i="11"/>
  <c r="F2326" i="11"/>
  <c r="F2327" i="11"/>
  <c r="F2328" i="11"/>
  <c r="F2329" i="11"/>
  <c r="F2330" i="11"/>
  <c r="F2331" i="11"/>
  <c r="F2332" i="11"/>
  <c r="F2333" i="11"/>
  <c r="F2334" i="11"/>
  <c r="F2335" i="11"/>
  <c r="F2336" i="11"/>
  <c r="I2" i="11"/>
  <c r="H2" i="11"/>
  <c r="G2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790" i="11"/>
  <c r="E1791" i="11"/>
  <c r="E1792" i="11"/>
  <c r="E1793" i="11"/>
  <c r="E1794" i="11"/>
  <c r="E1795" i="11"/>
  <c r="E1796" i="11"/>
  <c r="E1797" i="11"/>
  <c r="E1798" i="11"/>
  <c r="E1799" i="11"/>
  <c r="E1800" i="11"/>
  <c r="E1801" i="11"/>
  <c r="E1802" i="11"/>
  <c r="E1803" i="11"/>
  <c r="E1804" i="11"/>
  <c r="E1805" i="11"/>
  <c r="E1806" i="11"/>
  <c r="E1807" i="11"/>
  <c r="E1808" i="11"/>
  <c r="E1809" i="11"/>
  <c r="E1810" i="11"/>
  <c r="E1811" i="11"/>
  <c r="E1812" i="11"/>
  <c r="E1813" i="11"/>
  <c r="E1814" i="11"/>
  <c r="E1815" i="11"/>
  <c r="E1816" i="11"/>
  <c r="E1817" i="11"/>
  <c r="E1818" i="11"/>
  <c r="E1819" i="11"/>
  <c r="E1820" i="11"/>
  <c r="E1821" i="11"/>
  <c r="E1822" i="11"/>
  <c r="E1823" i="11"/>
  <c r="E1824" i="11"/>
  <c r="E1825" i="11"/>
  <c r="E1826" i="11"/>
  <c r="E1827" i="11"/>
  <c r="E1828" i="11"/>
  <c r="E1829" i="11"/>
  <c r="E1830" i="11"/>
  <c r="E1831" i="11"/>
  <c r="E1832" i="11"/>
  <c r="E1833" i="11"/>
  <c r="E1834" i="11"/>
  <c r="E1835" i="11"/>
  <c r="E1836" i="11"/>
  <c r="E1837" i="11"/>
  <c r="E1838" i="11"/>
  <c r="E1839" i="11"/>
  <c r="E1840" i="11"/>
  <c r="E1841" i="11"/>
  <c r="E1842" i="11"/>
  <c r="E1843" i="11"/>
  <c r="E1844" i="11"/>
  <c r="E1845" i="11"/>
  <c r="E1846" i="11"/>
  <c r="E1847" i="11"/>
  <c r="E1848" i="11"/>
  <c r="E1849" i="11"/>
  <c r="E1850" i="11"/>
  <c r="E1851" i="11"/>
  <c r="E1852" i="11"/>
  <c r="E1853" i="11"/>
  <c r="E1854" i="11"/>
  <c r="E1855" i="11"/>
  <c r="E1856" i="11"/>
  <c r="E1857" i="11"/>
  <c r="E1858" i="11"/>
  <c r="E1859" i="11"/>
  <c r="E1860" i="11"/>
  <c r="E1861" i="11"/>
  <c r="E1862" i="11"/>
  <c r="E1863" i="11"/>
  <c r="E1864" i="11"/>
  <c r="E1865" i="11"/>
  <c r="E1866" i="11"/>
  <c r="E1867" i="11"/>
  <c r="E1868" i="11"/>
  <c r="E1869" i="11"/>
  <c r="E1870" i="11"/>
  <c r="E1871" i="11"/>
  <c r="E1872" i="11"/>
  <c r="E1873" i="11"/>
  <c r="E1874" i="11"/>
  <c r="E1875" i="11"/>
  <c r="E1876" i="11"/>
  <c r="E1877" i="11"/>
  <c r="E1878" i="11"/>
  <c r="E1879" i="11"/>
  <c r="E1880" i="11"/>
  <c r="E1881" i="11"/>
  <c r="E1882" i="11"/>
  <c r="E1883" i="11"/>
  <c r="E1884" i="11"/>
  <c r="E1885" i="11"/>
  <c r="E1886" i="11"/>
  <c r="E1887" i="11"/>
  <c r="E1888" i="11"/>
  <c r="E1889" i="11"/>
  <c r="E1890" i="11"/>
  <c r="E1891" i="11"/>
  <c r="E1892" i="11"/>
  <c r="E1893" i="11"/>
  <c r="E1894" i="11"/>
  <c r="E1895" i="11"/>
  <c r="E1896" i="11"/>
  <c r="E1897" i="11"/>
  <c r="E1898" i="11"/>
  <c r="E1899" i="11"/>
  <c r="E1900" i="11"/>
  <c r="E1901" i="11"/>
  <c r="E1902" i="11"/>
  <c r="E1903" i="11"/>
  <c r="E1904" i="11"/>
  <c r="E1905" i="11"/>
  <c r="E1906" i="11"/>
  <c r="E1907" i="11"/>
  <c r="E1908" i="11"/>
  <c r="E1909" i="11"/>
  <c r="E1910" i="11"/>
  <c r="E1911" i="11"/>
  <c r="E1912" i="11"/>
  <c r="E1913" i="11"/>
  <c r="E1914" i="11"/>
  <c r="E1915" i="11"/>
  <c r="E1916" i="11"/>
  <c r="E1917" i="11"/>
  <c r="E1918" i="11"/>
  <c r="E1919" i="11"/>
  <c r="E1920" i="11"/>
  <c r="E1921" i="11"/>
  <c r="E1922" i="11"/>
  <c r="E1923" i="11"/>
  <c r="E1924" i="11"/>
  <c r="E1925" i="11"/>
  <c r="E1926" i="11"/>
  <c r="E1927" i="11"/>
  <c r="E1928" i="11"/>
  <c r="E1929" i="11"/>
  <c r="E1930" i="11"/>
  <c r="E1931" i="11"/>
  <c r="E1932" i="11"/>
  <c r="E1933" i="11"/>
  <c r="E1934" i="11"/>
  <c r="E1935" i="11"/>
  <c r="E1936" i="11"/>
  <c r="E1937" i="11"/>
  <c r="E1938" i="11"/>
  <c r="E1939" i="11"/>
  <c r="E1940" i="11"/>
  <c r="E1941" i="11"/>
  <c r="E1942" i="11"/>
  <c r="E1943" i="11"/>
  <c r="E1944" i="11"/>
  <c r="E1945" i="11"/>
  <c r="E1946" i="11"/>
  <c r="E1947" i="11"/>
  <c r="E1948" i="11"/>
  <c r="E1949" i="11"/>
  <c r="E1950" i="11"/>
  <c r="E1951" i="11"/>
  <c r="E1952" i="11"/>
  <c r="E1953" i="11"/>
  <c r="E1954" i="11"/>
  <c r="E1955" i="11"/>
  <c r="E1956" i="11"/>
  <c r="E1957" i="11"/>
  <c r="E1958" i="11"/>
  <c r="E1959" i="11"/>
  <c r="E1960" i="11"/>
  <c r="E1961" i="11"/>
  <c r="E1962" i="11"/>
  <c r="E1963" i="11"/>
  <c r="E1964" i="11"/>
  <c r="E1965" i="11"/>
  <c r="E1966" i="11"/>
  <c r="E1967" i="11"/>
  <c r="E1968" i="11"/>
  <c r="E1969" i="11"/>
  <c r="E1970" i="11"/>
  <c r="E1971" i="11"/>
  <c r="E1972" i="11"/>
  <c r="E1973" i="11"/>
  <c r="E1974" i="11"/>
  <c r="E1975" i="11"/>
  <c r="E1976" i="11"/>
  <c r="E1977" i="11"/>
  <c r="E1978" i="11"/>
  <c r="E1979" i="11"/>
  <c r="E1980" i="11"/>
  <c r="E1981" i="11"/>
  <c r="E1982" i="11"/>
  <c r="E1983" i="11"/>
  <c r="E1984" i="11"/>
  <c r="E1985" i="11"/>
  <c r="E1986" i="11"/>
  <c r="E1987" i="11"/>
  <c r="E1988" i="11"/>
  <c r="E1989" i="11"/>
  <c r="E1990" i="11"/>
  <c r="E1991" i="11"/>
  <c r="E1992" i="11"/>
  <c r="E1993" i="11"/>
  <c r="E1994" i="11"/>
  <c r="E1995" i="11"/>
  <c r="E1996" i="11"/>
  <c r="E1997" i="11"/>
  <c r="E1998" i="11"/>
  <c r="E1999" i="11"/>
  <c r="E2000" i="11"/>
  <c r="E2001" i="11"/>
  <c r="E2002" i="11"/>
  <c r="E2003" i="11"/>
  <c r="E2004" i="11"/>
  <c r="E2005" i="11"/>
  <c r="E2006" i="11"/>
  <c r="E2007" i="11"/>
  <c r="E2008" i="11"/>
  <c r="E2009" i="11"/>
  <c r="E2010" i="11"/>
  <c r="E2011" i="11"/>
  <c r="E2012" i="11"/>
  <c r="E2013" i="11"/>
  <c r="E2014" i="11"/>
  <c r="E2015" i="11"/>
  <c r="E2016" i="11"/>
  <c r="E2017" i="11"/>
  <c r="E2018" i="11"/>
  <c r="E2019" i="11"/>
  <c r="E2020" i="11"/>
  <c r="E2021" i="11"/>
  <c r="E2022" i="11"/>
  <c r="E2023" i="11"/>
  <c r="E2024" i="11"/>
  <c r="E2025" i="11"/>
  <c r="E2026" i="11"/>
  <c r="E2027" i="11"/>
  <c r="E2028" i="11"/>
  <c r="E2029" i="11"/>
  <c r="E2030" i="11"/>
  <c r="E2031" i="11"/>
  <c r="E2032" i="11"/>
  <c r="E2033" i="11"/>
  <c r="E2034" i="11"/>
  <c r="E2035" i="11"/>
  <c r="E2036" i="11"/>
  <c r="E2037" i="11"/>
  <c r="E2038" i="11"/>
  <c r="E2039" i="11"/>
  <c r="E2040" i="11"/>
  <c r="E2041" i="11"/>
  <c r="E2042" i="11"/>
  <c r="E2043" i="11"/>
  <c r="E2044" i="11"/>
  <c r="E2045" i="11"/>
  <c r="E2046" i="11"/>
  <c r="E2047" i="11"/>
  <c r="E2048" i="11"/>
  <c r="E2049" i="11"/>
  <c r="E2050" i="11"/>
  <c r="E2051" i="11"/>
  <c r="E2052" i="11"/>
  <c r="E2053" i="11"/>
  <c r="E2054" i="11"/>
  <c r="E2055" i="11"/>
  <c r="E2056" i="11"/>
  <c r="E2057" i="11"/>
  <c r="E2058" i="11"/>
  <c r="E2059" i="11"/>
  <c r="E2060" i="11"/>
  <c r="E2061" i="11"/>
  <c r="E2062" i="11"/>
  <c r="E2063" i="11"/>
  <c r="E2064" i="11"/>
  <c r="E2065" i="11"/>
  <c r="E2066" i="11"/>
  <c r="E2067" i="11"/>
  <c r="E2068" i="11"/>
  <c r="E2069" i="11"/>
  <c r="E2070" i="11"/>
  <c r="E2071" i="11"/>
  <c r="E2072" i="11"/>
  <c r="E2073" i="11"/>
  <c r="E2074" i="11"/>
  <c r="E2075" i="11"/>
  <c r="E2076" i="11"/>
  <c r="E2077" i="11"/>
  <c r="E2078" i="11"/>
  <c r="E2079" i="11"/>
  <c r="E2080" i="11"/>
  <c r="E2081" i="11"/>
  <c r="E2082" i="11"/>
  <c r="E2083" i="11"/>
  <c r="E2084" i="11"/>
  <c r="E2085" i="11"/>
  <c r="E2086" i="11"/>
  <c r="E2087" i="11"/>
  <c r="E2088" i="11"/>
  <c r="E2089" i="11"/>
  <c r="E2090" i="11"/>
  <c r="E2091" i="11"/>
  <c r="E2092" i="11"/>
  <c r="E2093" i="11"/>
  <c r="E2094" i="11"/>
  <c r="E2095" i="11"/>
  <c r="E2096" i="11"/>
  <c r="E2097" i="11"/>
  <c r="E2098" i="11"/>
  <c r="E2099" i="11"/>
  <c r="E2100" i="11"/>
  <c r="E2101" i="11"/>
  <c r="E2102" i="11"/>
  <c r="E2103" i="11"/>
  <c r="E2104" i="11"/>
  <c r="E2105" i="11"/>
  <c r="E2106" i="11"/>
  <c r="E2107" i="11"/>
  <c r="E2108" i="11"/>
  <c r="E2109" i="11"/>
  <c r="E2110" i="11"/>
  <c r="E2111" i="11"/>
  <c r="E2112" i="11"/>
  <c r="E2113" i="11"/>
  <c r="E2114" i="11"/>
  <c r="E2115" i="11"/>
  <c r="E2116" i="11"/>
  <c r="E2117" i="11"/>
  <c r="E2118" i="11"/>
  <c r="E2119" i="11"/>
  <c r="E2120" i="11"/>
  <c r="E2121" i="11"/>
  <c r="E2122" i="11"/>
  <c r="E2123" i="11"/>
  <c r="E2124" i="11"/>
  <c r="E2125" i="11"/>
  <c r="E2126" i="11"/>
  <c r="E2127" i="11"/>
  <c r="E2128" i="11"/>
  <c r="E2129" i="11"/>
  <c r="E2130" i="11"/>
  <c r="E2131" i="11"/>
  <c r="E2132" i="11"/>
  <c r="E2133" i="11"/>
  <c r="E2134" i="11"/>
  <c r="E2135" i="11"/>
  <c r="E2136" i="11"/>
  <c r="E2137" i="11"/>
  <c r="E2138" i="11"/>
  <c r="E2139" i="11"/>
  <c r="E2140" i="11"/>
  <c r="E2141" i="11"/>
  <c r="E2142" i="11"/>
  <c r="E2143" i="11"/>
  <c r="E2144" i="11"/>
  <c r="E2145" i="11"/>
  <c r="E2146" i="11"/>
  <c r="E2147" i="11"/>
  <c r="E2148" i="11"/>
  <c r="E2149" i="11"/>
  <c r="E2150" i="11"/>
  <c r="E2151" i="11"/>
  <c r="E2152" i="11"/>
  <c r="E2153" i="11"/>
  <c r="E2154" i="11"/>
  <c r="E2155" i="11"/>
  <c r="E2156" i="11"/>
  <c r="E2157" i="11"/>
  <c r="E2158" i="11"/>
  <c r="E2159" i="11"/>
  <c r="E2160" i="11"/>
  <c r="E2161" i="11"/>
  <c r="E2162" i="11"/>
  <c r="E2163" i="11"/>
  <c r="E2164" i="11"/>
  <c r="E2165" i="11"/>
  <c r="E2166" i="11"/>
  <c r="E2167" i="11"/>
  <c r="E2168" i="11"/>
  <c r="E2169" i="11"/>
  <c r="E2170" i="11"/>
  <c r="E2171" i="11"/>
  <c r="E2172" i="11"/>
  <c r="E2173" i="11"/>
  <c r="E2174" i="11"/>
  <c r="E2175" i="11"/>
  <c r="E2176" i="11"/>
  <c r="E2177" i="11"/>
  <c r="E2178" i="11"/>
  <c r="E2179" i="11"/>
  <c r="E2180" i="11"/>
  <c r="E2181" i="11"/>
  <c r="E2182" i="11"/>
  <c r="E2183" i="11"/>
  <c r="E2184" i="11"/>
  <c r="E2185" i="11"/>
  <c r="E2186" i="11"/>
  <c r="E2187" i="11"/>
  <c r="E2188" i="11"/>
  <c r="E2189" i="11"/>
  <c r="E2190" i="11"/>
  <c r="E2191" i="11"/>
  <c r="E2192" i="11"/>
  <c r="E2193" i="11"/>
  <c r="E2194" i="11"/>
  <c r="E2195" i="11"/>
  <c r="E2196" i="11"/>
  <c r="E2197" i="11"/>
  <c r="E2198" i="11"/>
  <c r="E2199" i="11"/>
  <c r="E2200" i="11"/>
  <c r="E2201" i="11"/>
  <c r="E2202" i="11"/>
  <c r="E2203" i="11"/>
  <c r="E2204" i="11"/>
  <c r="E2205" i="11"/>
  <c r="E2206" i="11"/>
  <c r="E2207" i="11"/>
  <c r="E2208" i="11"/>
  <c r="E2209" i="11"/>
  <c r="E2210" i="11"/>
  <c r="E2211" i="11"/>
  <c r="E2212" i="11"/>
  <c r="E2213" i="11"/>
  <c r="E2214" i="11"/>
  <c r="E2215" i="11"/>
  <c r="E2216" i="11"/>
  <c r="E2217" i="11"/>
  <c r="E2218" i="11"/>
  <c r="E2219" i="11"/>
  <c r="E2220" i="11"/>
  <c r="E2221" i="11"/>
  <c r="E2222" i="11"/>
  <c r="E2223" i="11"/>
  <c r="E2224" i="11"/>
  <c r="E2225" i="11"/>
  <c r="E2226" i="11"/>
  <c r="E2227" i="11"/>
  <c r="E2228" i="11"/>
  <c r="E2229" i="11"/>
  <c r="E2230" i="11"/>
  <c r="E2231" i="11"/>
  <c r="E2232" i="11"/>
  <c r="E2233" i="11"/>
  <c r="E2234" i="11"/>
  <c r="E2235" i="11"/>
  <c r="E2236" i="11"/>
  <c r="E2237" i="11"/>
  <c r="E2238" i="11"/>
  <c r="E2239" i="11"/>
  <c r="E2240" i="11"/>
  <c r="E2241" i="11"/>
  <c r="E2242" i="11"/>
  <c r="E2243" i="11"/>
  <c r="E2244" i="11"/>
  <c r="E2245" i="11"/>
  <c r="E2246" i="11"/>
  <c r="E2247" i="11"/>
  <c r="E2248" i="11"/>
  <c r="E2249" i="11"/>
  <c r="E2250" i="11"/>
  <c r="E2251" i="11"/>
  <c r="E2252" i="11"/>
  <c r="E2253" i="11"/>
  <c r="E2254" i="11"/>
  <c r="E2255" i="11"/>
  <c r="E2256" i="11"/>
  <c r="E2257" i="11"/>
  <c r="E2258" i="11"/>
  <c r="E2259" i="11"/>
  <c r="E2260" i="11"/>
  <c r="E2261" i="11"/>
  <c r="E2262" i="11"/>
  <c r="E2263" i="11"/>
  <c r="E2264" i="11"/>
  <c r="E2265" i="11"/>
  <c r="E2266" i="11"/>
  <c r="E2267" i="11"/>
  <c r="E2268" i="11"/>
  <c r="E2269" i="11"/>
  <c r="E2270" i="11"/>
  <c r="E2271" i="11"/>
  <c r="E2272" i="11"/>
  <c r="E2273" i="11"/>
  <c r="E2274" i="11"/>
  <c r="E2275" i="11"/>
  <c r="E2276" i="11"/>
  <c r="E2277" i="11"/>
  <c r="E2278" i="11"/>
  <c r="E2279" i="11"/>
  <c r="E2280" i="11"/>
  <c r="E2281" i="11"/>
  <c r="E2282" i="11"/>
  <c r="E2283" i="11"/>
  <c r="E2284" i="11"/>
  <c r="E2285" i="11"/>
  <c r="E2286" i="11"/>
  <c r="E2287" i="11"/>
  <c r="E2288" i="11"/>
  <c r="E2289" i="11"/>
  <c r="E2290" i="11"/>
  <c r="E2291" i="11"/>
  <c r="E2292" i="11"/>
  <c r="E2293" i="11"/>
  <c r="E2294" i="11"/>
  <c r="E2295" i="11"/>
  <c r="E2296" i="11"/>
  <c r="E2297" i="11"/>
  <c r="E2298" i="11"/>
  <c r="E2299" i="11"/>
  <c r="E2300" i="11"/>
  <c r="E2301" i="11"/>
  <c r="E2302" i="11"/>
  <c r="E2303" i="11"/>
  <c r="E2304" i="11"/>
  <c r="E2305" i="11"/>
  <c r="E2306" i="11"/>
  <c r="E2307" i="11"/>
  <c r="E2308" i="11"/>
  <c r="E2309" i="11"/>
  <c r="E2310" i="11"/>
  <c r="E2311" i="11"/>
  <c r="E2312" i="11"/>
  <c r="E2313" i="11"/>
  <c r="E2314" i="11"/>
  <c r="E2315" i="11"/>
  <c r="E2316" i="11"/>
  <c r="E2317" i="11"/>
  <c r="E2318" i="11"/>
  <c r="E2319" i="11"/>
  <c r="E2320" i="11"/>
  <c r="E2321" i="11"/>
  <c r="E2322" i="11"/>
  <c r="E2323" i="11"/>
  <c r="E2324" i="11"/>
  <c r="E2325" i="11"/>
  <c r="E2326" i="11"/>
  <c r="E2327" i="11"/>
  <c r="E2328" i="11"/>
  <c r="E2329" i="11"/>
  <c r="E2330" i="11"/>
  <c r="E2331" i="11"/>
  <c r="E2332" i="11"/>
  <c r="E2333" i="11"/>
  <c r="E2334" i="11"/>
  <c r="E2335" i="11"/>
  <c r="E2336" i="11"/>
  <c r="E2" i="11"/>
  <c r="D3" i="11"/>
  <c r="K3" i="11" s="1"/>
  <c r="D4" i="11"/>
  <c r="K4" i="11" s="1"/>
  <c r="D5" i="11"/>
  <c r="K5" i="11" s="1"/>
  <c r="D6" i="11"/>
  <c r="K6" i="11" s="1"/>
  <c r="D7" i="11"/>
  <c r="K7" i="11" s="1"/>
  <c r="D8" i="11"/>
  <c r="K8" i="11" s="1"/>
  <c r="D9" i="11"/>
  <c r="K9" i="11" s="1"/>
  <c r="D10" i="11"/>
  <c r="K10" i="11" s="1"/>
  <c r="D11" i="11"/>
  <c r="K11" i="11" s="1"/>
  <c r="D12" i="11"/>
  <c r="K12" i="11" s="1"/>
  <c r="D13" i="11"/>
  <c r="K13" i="11" s="1"/>
  <c r="D14" i="11"/>
  <c r="K14" i="11" s="1"/>
  <c r="D15" i="11"/>
  <c r="K15" i="11" s="1"/>
  <c r="D16" i="11"/>
  <c r="K16" i="11" s="1"/>
  <c r="D17" i="11"/>
  <c r="K17" i="11" s="1"/>
  <c r="D18" i="11"/>
  <c r="K18" i="11" s="1"/>
  <c r="D19" i="11"/>
  <c r="K19" i="11" s="1"/>
  <c r="D20" i="11"/>
  <c r="K20" i="11" s="1"/>
  <c r="D21" i="11"/>
  <c r="K21" i="11" s="1"/>
  <c r="D22" i="11"/>
  <c r="K22" i="11" s="1"/>
  <c r="D23" i="11"/>
  <c r="K23" i="11" s="1"/>
  <c r="D24" i="11"/>
  <c r="K24" i="11" s="1"/>
  <c r="D25" i="11"/>
  <c r="K25" i="11" s="1"/>
  <c r="D26" i="11"/>
  <c r="K26" i="11" s="1"/>
  <c r="D27" i="11"/>
  <c r="K27" i="11" s="1"/>
  <c r="D28" i="11"/>
  <c r="K28" i="11" s="1"/>
  <c r="D29" i="11"/>
  <c r="K29" i="11" s="1"/>
  <c r="D30" i="11"/>
  <c r="K30" i="11" s="1"/>
  <c r="D31" i="11"/>
  <c r="K31" i="11" s="1"/>
  <c r="D32" i="11"/>
  <c r="K32" i="11" s="1"/>
  <c r="D33" i="11"/>
  <c r="K33" i="11" s="1"/>
  <c r="D34" i="11"/>
  <c r="K34" i="11" s="1"/>
  <c r="D35" i="11"/>
  <c r="K35" i="11" s="1"/>
  <c r="D36" i="11"/>
  <c r="K36" i="11" s="1"/>
  <c r="D37" i="11"/>
  <c r="K37" i="11" s="1"/>
  <c r="D38" i="11"/>
  <c r="K38" i="11" s="1"/>
  <c r="D39" i="11"/>
  <c r="K39" i="11" s="1"/>
  <c r="D40" i="11"/>
  <c r="K40" i="11" s="1"/>
  <c r="D41" i="11"/>
  <c r="K41" i="11" s="1"/>
  <c r="D42" i="11"/>
  <c r="K42" i="11" s="1"/>
  <c r="D43" i="11"/>
  <c r="K43" i="11" s="1"/>
  <c r="D44" i="11"/>
  <c r="K44" i="11" s="1"/>
  <c r="D45" i="11"/>
  <c r="K45" i="11" s="1"/>
  <c r="D46" i="11"/>
  <c r="K46" i="11" s="1"/>
  <c r="D47" i="11"/>
  <c r="K47" i="11" s="1"/>
  <c r="D48" i="11"/>
  <c r="K48" i="11" s="1"/>
  <c r="D49" i="11"/>
  <c r="K49" i="11" s="1"/>
  <c r="D50" i="11"/>
  <c r="K50" i="11" s="1"/>
  <c r="D51" i="11"/>
  <c r="K51" i="11" s="1"/>
  <c r="D52" i="11"/>
  <c r="K52" i="11" s="1"/>
  <c r="D53" i="11"/>
  <c r="K53" i="11" s="1"/>
  <c r="D54" i="11"/>
  <c r="K54" i="11" s="1"/>
  <c r="D55" i="11"/>
  <c r="K55" i="11" s="1"/>
  <c r="D56" i="11"/>
  <c r="K56" i="11" s="1"/>
  <c r="D57" i="11"/>
  <c r="K57" i="11" s="1"/>
  <c r="D58" i="11"/>
  <c r="K58" i="11" s="1"/>
  <c r="D59" i="11"/>
  <c r="K59" i="11" s="1"/>
  <c r="D60" i="11"/>
  <c r="K60" i="11" s="1"/>
  <c r="D61" i="11"/>
  <c r="K61" i="11" s="1"/>
  <c r="D62" i="11"/>
  <c r="K62" i="11" s="1"/>
  <c r="D63" i="11"/>
  <c r="K63" i="11" s="1"/>
  <c r="D64" i="11"/>
  <c r="K64" i="11" s="1"/>
  <c r="D65" i="11"/>
  <c r="K65" i="11" s="1"/>
  <c r="D66" i="11"/>
  <c r="K66" i="11" s="1"/>
  <c r="D67" i="11"/>
  <c r="K67" i="11" s="1"/>
  <c r="D68" i="11"/>
  <c r="K68" i="11" s="1"/>
  <c r="D69" i="11"/>
  <c r="K69" i="11" s="1"/>
  <c r="D70" i="11"/>
  <c r="K70" i="11" s="1"/>
  <c r="D71" i="11"/>
  <c r="K71" i="11" s="1"/>
  <c r="D72" i="11"/>
  <c r="K72" i="11" s="1"/>
  <c r="D73" i="11"/>
  <c r="K73" i="11" s="1"/>
  <c r="D74" i="11"/>
  <c r="K74" i="11" s="1"/>
  <c r="D75" i="11"/>
  <c r="K75" i="11" s="1"/>
  <c r="D76" i="11"/>
  <c r="K76" i="11" s="1"/>
  <c r="D77" i="11"/>
  <c r="K77" i="11" s="1"/>
  <c r="D78" i="11"/>
  <c r="K78" i="11" s="1"/>
  <c r="D79" i="11"/>
  <c r="K79" i="11" s="1"/>
  <c r="D80" i="11"/>
  <c r="K80" i="11" s="1"/>
  <c r="D81" i="11"/>
  <c r="K81" i="11" s="1"/>
  <c r="D82" i="11"/>
  <c r="K82" i="11" s="1"/>
  <c r="D83" i="11"/>
  <c r="K83" i="11" s="1"/>
  <c r="D84" i="11"/>
  <c r="K84" i="11" s="1"/>
  <c r="D85" i="11"/>
  <c r="K85" i="11" s="1"/>
  <c r="D86" i="11"/>
  <c r="K86" i="11" s="1"/>
  <c r="D87" i="11"/>
  <c r="K87" i="11" s="1"/>
  <c r="D88" i="11"/>
  <c r="K88" i="11" s="1"/>
  <c r="D89" i="11"/>
  <c r="K89" i="11" s="1"/>
  <c r="D90" i="11"/>
  <c r="K90" i="11" s="1"/>
  <c r="D91" i="11"/>
  <c r="K91" i="11" s="1"/>
  <c r="D92" i="11"/>
  <c r="K92" i="11" s="1"/>
  <c r="D93" i="11"/>
  <c r="K93" i="11" s="1"/>
  <c r="D94" i="11"/>
  <c r="K94" i="11" s="1"/>
  <c r="D95" i="11"/>
  <c r="K95" i="11" s="1"/>
  <c r="D96" i="11"/>
  <c r="K96" i="11" s="1"/>
  <c r="D97" i="11"/>
  <c r="K97" i="11" s="1"/>
  <c r="D98" i="11"/>
  <c r="K98" i="11" s="1"/>
  <c r="D99" i="11"/>
  <c r="K99" i="11" s="1"/>
  <c r="D100" i="11"/>
  <c r="K100" i="11" s="1"/>
  <c r="D101" i="11"/>
  <c r="K101" i="11" s="1"/>
  <c r="D102" i="11"/>
  <c r="K102" i="11" s="1"/>
  <c r="D103" i="11"/>
  <c r="K103" i="11" s="1"/>
  <c r="D104" i="11"/>
  <c r="K104" i="11" s="1"/>
  <c r="D105" i="11"/>
  <c r="K105" i="11" s="1"/>
  <c r="D106" i="11"/>
  <c r="K106" i="11" s="1"/>
  <c r="D107" i="11"/>
  <c r="K107" i="11" s="1"/>
  <c r="D108" i="11"/>
  <c r="K108" i="11" s="1"/>
  <c r="D109" i="11"/>
  <c r="K109" i="11" s="1"/>
  <c r="D110" i="11"/>
  <c r="K110" i="11" s="1"/>
  <c r="D111" i="11"/>
  <c r="K111" i="11" s="1"/>
  <c r="D112" i="11"/>
  <c r="K112" i="11" s="1"/>
  <c r="D113" i="11"/>
  <c r="K113" i="11" s="1"/>
  <c r="D114" i="11"/>
  <c r="K114" i="11" s="1"/>
  <c r="D115" i="11"/>
  <c r="K115" i="11" s="1"/>
  <c r="D116" i="11"/>
  <c r="K116" i="11" s="1"/>
  <c r="D117" i="11"/>
  <c r="K117" i="11" s="1"/>
  <c r="D118" i="11"/>
  <c r="K118" i="11" s="1"/>
  <c r="D119" i="11"/>
  <c r="K119" i="11" s="1"/>
  <c r="D120" i="11"/>
  <c r="K120" i="11" s="1"/>
  <c r="D121" i="11"/>
  <c r="K121" i="11" s="1"/>
  <c r="D122" i="11"/>
  <c r="K122" i="11" s="1"/>
  <c r="D123" i="11"/>
  <c r="K123" i="11" s="1"/>
  <c r="D124" i="11"/>
  <c r="K124" i="11" s="1"/>
  <c r="D125" i="11"/>
  <c r="K125" i="11" s="1"/>
  <c r="D126" i="11"/>
  <c r="K126" i="11" s="1"/>
  <c r="D127" i="11"/>
  <c r="K127" i="11" s="1"/>
  <c r="D128" i="11"/>
  <c r="K128" i="11" s="1"/>
  <c r="D129" i="11"/>
  <c r="K129" i="11" s="1"/>
  <c r="D130" i="11"/>
  <c r="K130" i="11" s="1"/>
  <c r="D131" i="11"/>
  <c r="K131" i="11" s="1"/>
  <c r="D132" i="11"/>
  <c r="K132" i="11" s="1"/>
  <c r="D133" i="11"/>
  <c r="K133" i="11" s="1"/>
  <c r="D134" i="11"/>
  <c r="K134" i="11" s="1"/>
  <c r="D135" i="11"/>
  <c r="K135" i="11" s="1"/>
  <c r="D136" i="11"/>
  <c r="K136" i="11" s="1"/>
  <c r="D137" i="11"/>
  <c r="K137" i="11" s="1"/>
  <c r="D138" i="11"/>
  <c r="K138" i="11" s="1"/>
  <c r="D139" i="11"/>
  <c r="K139" i="11" s="1"/>
  <c r="D140" i="11"/>
  <c r="K140" i="11" s="1"/>
  <c r="D141" i="11"/>
  <c r="K141" i="11" s="1"/>
  <c r="D142" i="11"/>
  <c r="K142" i="11" s="1"/>
  <c r="D143" i="11"/>
  <c r="K143" i="11" s="1"/>
  <c r="D144" i="11"/>
  <c r="K144" i="11" s="1"/>
  <c r="D145" i="11"/>
  <c r="K145" i="11" s="1"/>
  <c r="D146" i="11"/>
  <c r="K146" i="11" s="1"/>
  <c r="D147" i="11"/>
  <c r="K147" i="11" s="1"/>
  <c r="D148" i="11"/>
  <c r="K148" i="11" s="1"/>
  <c r="D149" i="11"/>
  <c r="K149" i="11" s="1"/>
  <c r="D150" i="11"/>
  <c r="K150" i="11" s="1"/>
  <c r="D151" i="11"/>
  <c r="K151" i="11" s="1"/>
  <c r="D152" i="11"/>
  <c r="K152" i="11" s="1"/>
  <c r="D153" i="11"/>
  <c r="K153" i="11" s="1"/>
  <c r="D154" i="11"/>
  <c r="K154" i="11" s="1"/>
  <c r="D155" i="11"/>
  <c r="K155" i="11" s="1"/>
  <c r="D156" i="11"/>
  <c r="K156" i="11" s="1"/>
  <c r="D157" i="11"/>
  <c r="K157" i="11" s="1"/>
  <c r="D158" i="11"/>
  <c r="K158" i="11" s="1"/>
  <c r="D159" i="11"/>
  <c r="K159" i="11" s="1"/>
  <c r="D160" i="11"/>
  <c r="K160" i="11" s="1"/>
  <c r="D161" i="11"/>
  <c r="K161" i="11" s="1"/>
  <c r="D162" i="11"/>
  <c r="K162" i="11" s="1"/>
  <c r="D163" i="11"/>
  <c r="K163" i="11" s="1"/>
  <c r="D164" i="11"/>
  <c r="K164" i="11" s="1"/>
  <c r="D165" i="11"/>
  <c r="K165" i="11" s="1"/>
  <c r="D166" i="11"/>
  <c r="K166" i="11" s="1"/>
  <c r="D167" i="11"/>
  <c r="K167" i="11" s="1"/>
  <c r="D168" i="11"/>
  <c r="K168" i="11" s="1"/>
  <c r="D169" i="11"/>
  <c r="K169" i="11" s="1"/>
  <c r="D170" i="11"/>
  <c r="K170" i="11" s="1"/>
  <c r="D171" i="11"/>
  <c r="K171" i="11" s="1"/>
  <c r="D172" i="11"/>
  <c r="K172" i="11" s="1"/>
  <c r="D173" i="11"/>
  <c r="K173" i="11" s="1"/>
  <c r="D174" i="11"/>
  <c r="K174" i="11" s="1"/>
  <c r="D175" i="11"/>
  <c r="K175" i="11" s="1"/>
  <c r="D176" i="11"/>
  <c r="K176" i="11" s="1"/>
  <c r="D177" i="11"/>
  <c r="K177" i="11" s="1"/>
  <c r="D178" i="11"/>
  <c r="K178" i="11" s="1"/>
  <c r="D179" i="11"/>
  <c r="K179" i="11" s="1"/>
  <c r="D180" i="11"/>
  <c r="K180" i="11" s="1"/>
  <c r="D181" i="11"/>
  <c r="K181" i="11" s="1"/>
  <c r="D182" i="11"/>
  <c r="K182" i="11" s="1"/>
  <c r="D183" i="11"/>
  <c r="K183" i="11" s="1"/>
  <c r="D184" i="11"/>
  <c r="K184" i="11" s="1"/>
  <c r="D185" i="11"/>
  <c r="K185" i="11" s="1"/>
  <c r="D186" i="11"/>
  <c r="K186" i="11" s="1"/>
  <c r="D187" i="11"/>
  <c r="K187" i="11" s="1"/>
  <c r="D188" i="11"/>
  <c r="K188" i="11" s="1"/>
  <c r="D189" i="11"/>
  <c r="K189" i="11" s="1"/>
  <c r="D190" i="11"/>
  <c r="K190" i="11" s="1"/>
  <c r="D191" i="11"/>
  <c r="K191" i="11" s="1"/>
  <c r="D192" i="11"/>
  <c r="K192" i="11" s="1"/>
  <c r="D193" i="11"/>
  <c r="K193" i="11" s="1"/>
  <c r="D194" i="11"/>
  <c r="K194" i="11" s="1"/>
  <c r="D195" i="11"/>
  <c r="K195" i="11" s="1"/>
  <c r="D196" i="11"/>
  <c r="K196" i="11" s="1"/>
  <c r="D197" i="11"/>
  <c r="K197" i="11" s="1"/>
  <c r="D198" i="11"/>
  <c r="K198" i="11" s="1"/>
  <c r="D199" i="11"/>
  <c r="K199" i="11" s="1"/>
  <c r="D200" i="11"/>
  <c r="K200" i="11" s="1"/>
  <c r="D201" i="11"/>
  <c r="K201" i="11" s="1"/>
  <c r="D202" i="11"/>
  <c r="K202" i="11" s="1"/>
  <c r="D203" i="11"/>
  <c r="K203" i="11" s="1"/>
  <c r="D204" i="11"/>
  <c r="K204" i="11" s="1"/>
  <c r="D205" i="11"/>
  <c r="K205" i="11" s="1"/>
  <c r="D206" i="11"/>
  <c r="K206" i="11" s="1"/>
  <c r="D207" i="11"/>
  <c r="K207" i="11" s="1"/>
  <c r="D208" i="11"/>
  <c r="K208" i="11" s="1"/>
  <c r="D209" i="11"/>
  <c r="K209" i="11" s="1"/>
  <c r="D210" i="11"/>
  <c r="K210" i="11" s="1"/>
  <c r="D211" i="11"/>
  <c r="K211" i="11" s="1"/>
  <c r="D212" i="11"/>
  <c r="K212" i="11" s="1"/>
  <c r="D213" i="11"/>
  <c r="K213" i="11" s="1"/>
  <c r="D214" i="11"/>
  <c r="K214" i="11" s="1"/>
  <c r="D215" i="11"/>
  <c r="K215" i="11" s="1"/>
  <c r="D216" i="11"/>
  <c r="K216" i="11" s="1"/>
  <c r="D217" i="11"/>
  <c r="K217" i="11" s="1"/>
  <c r="D218" i="11"/>
  <c r="K218" i="11" s="1"/>
  <c r="D219" i="11"/>
  <c r="K219" i="11" s="1"/>
  <c r="D220" i="11"/>
  <c r="K220" i="11" s="1"/>
  <c r="D221" i="11"/>
  <c r="K221" i="11" s="1"/>
  <c r="D222" i="11"/>
  <c r="K222" i="11" s="1"/>
  <c r="D223" i="11"/>
  <c r="K223" i="11" s="1"/>
  <c r="D224" i="11"/>
  <c r="K224" i="11" s="1"/>
  <c r="D225" i="11"/>
  <c r="K225" i="11" s="1"/>
  <c r="D226" i="11"/>
  <c r="K226" i="11" s="1"/>
  <c r="D227" i="11"/>
  <c r="K227" i="11" s="1"/>
  <c r="D228" i="11"/>
  <c r="K228" i="11" s="1"/>
  <c r="D229" i="11"/>
  <c r="K229" i="11" s="1"/>
  <c r="D230" i="11"/>
  <c r="K230" i="11" s="1"/>
  <c r="D231" i="11"/>
  <c r="K231" i="11" s="1"/>
  <c r="D232" i="11"/>
  <c r="K232" i="11" s="1"/>
  <c r="D233" i="11"/>
  <c r="K233" i="11" s="1"/>
  <c r="D234" i="11"/>
  <c r="K234" i="11" s="1"/>
  <c r="D235" i="11"/>
  <c r="K235" i="11" s="1"/>
  <c r="D236" i="11"/>
  <c r="K236" i="11" s="1"/>
  <c r="D237" i="11"/>
  <c r="K237" i="11" s="1"/>
  <c r="D238" i="11"/>
  <c r="K238" i="11" s="1"/>
  <c r="D239" i="11"/>
  <c r="K239" i="11" s="1"/>
  <c r="D240" i="11"/>
  <c r="K240" i="11" s="1"/>
  <c r="D241" i="11"/>
  <c r="K241" i="11" s="1"/>
  <c r="D242" i="11"/>
  <c r="K242" i="11" s="1"/>
  <c r="D243" i="11"/>
  <c r="K243" i="11" s="1"/>
  <c r="D244" i="11"/>
  <c r="K244" i="11" s="1"/>
  <c r="D245" i="11"/>
  <c r="K245" i="11" s="1"/>
  <c r="D246" i="11"/>
  <c r="K246" i="11" s="1"/>
  <c r="D247" i="11"/>
  <c r="K247" i="11" s="1"/>
  <c r="D248" i="11"/>
  <c r="K248" i="11" s="1"/>
  <c r="D249" i="11"/>
  <c r="K249" i="11" s="1"/>
  <c r="D250" i="11"/>
  <c r="K250" i="11" s="1"/>
  <c r="D251" i="11"/>
  <c r="K251" i="11" s="1"/>
  <c r="D252" i="11"/>
  <c r="K252" i="11" s="1"/>
  <c r="D253" i="11"/>
  <c r="K253" i="11" s="1"/>
  <c r="D254" i="11"/>
  <c r="K254" i="11" s="1"/>
  <c r="D255" i="11"/>
  <c r="K255" i="11" s="1"/>
  <c r="D256" i="11"/>
  <c r="K256" i="11" s="1"/>
  <c r="D257" i="11"/>
  <c r="K257" i="11" s="1"/>
  <c r="D258" i="11"/>
  <c r="K258" i="11" s="1"/>
  <c r="D259" i="11"/>
  <c r="K259" i="11" s="1"/>
  <c r="D260" i="11"/>
  <c r="K260" i="11" s="1"/>
  <c r="D261" i="11"/>
  <c r="K261" i="11" s="1"/>
  <c r="D262" i="11"/>
  <c r="K262" i="11" s="1"/>
  <c r="D263" i="11"/>
  <c r="K263" i="11" s="1"/>
  <c r="D264" i="11"/>
  <c r="K264" i="11" s="1"/>
  <c r="D265" i="11"/>
  <c r="K265" i="11" s="1"/>
  <c r="D266" i="11"/>
  <c r="K266" i="11" s="1"/>
  <c r="D267" i="11"/>
  <c r="K267" i="11" s="1"/>
  <c r="D268" i="11"/>
  <c r="K268" i="11" s="1"/>
  <c r="D269" i="11"/>
  <c r="K269" i="11" s="1"/>
  <c r="D270" i="11"/>
  <c r="K270" i="11" s="1"/>
  <c r="D271" i="11"/>
  <c r="K271" i="11" s="1"/>
  <c r="D272" i="11"/>
  <c r="K272" i="11" s="1"/>
  <c r="D273" i="11"/>
  <c r="K273" i="11" s="1"/>
  <c r="D274" i="11"/>
  <c r="K274" i="11" s="1"/>
  <c r="D275" i="11"/>
  <c r="K275" i="11" s="1"/>
  <c r="D276" i="11"/>
  <c r="K276" i="11" s="1"/>
  <c r="D277" i="11"/>
  <c r="K277" i="11" s="1"/>
  <c r="D278" i="11"/>
  <c r="K278" i="11" s="1"/>
  <c r="D279" i="11"/>
  <c r="K279" i="11" s="1"/>
  <c r="D280" i="11"/>
  <c r="K280" i="11" s="1"/>
  <c r="D281" i="11"/>
  <c r="K281" i="11" s="1"/>
  <c r="D282" i="11"/>
  <c r="K282" i="11" s="1"/>
  <c r="D283" i="11"/>
  <c r="K283" i="11" s="1"/>
  <c r="D284" i="11"/>
  <c r="K284" i="11" s="1"/>
  <c r="D285" i="11"/>
  <c r="K285" i="11" s="1"/>
  <c r="D286" i="11"/>
  <c r="K286" i="11" s="1"/>
  <c r="D287" i="11"/>
  <c r="K287" i="11" s="1"/>
  <c r="D288" i="11"/>
  <c r="K288" i="11" s="1"/>
  <c r="D289" i="11"/>
  <c r="K289" i="11" s="1"/>
  <c r="D290" i="11"/>
  <c r="K290" i="11" s="1"/>
  <c r="D291" i="11"/>
  <c r="K291" i="11" s="1"/>
  <c r="D292" i="11"/>
  <c r="K292" i="11" s="1"/>
  <c r="D293" i="11"/>
  <c r="K293" i="11" s="1"/>
  <c r="D294" i="11"/>
  <c r="K294" i="11" s="1"/>
  <c r="D295" i="11"/>
  <c r="K295" i="11" s="1"/>
  <c r="D296" i="11"/>
  <c r="K296" i="11" s="1"/>
  <c r="D297" i="11"/>
  <c r="K297" i="11" s="1"/>
  <c r="D298" i="11"/>
  <c r="K298" i="11" s="1"/>
  <c r="D299" i="11"/>
  <c r="K299" i="11" s="1"/>
  <c r="D300" i="11"/>
  <c r="K300" i="11" s="1"/>
  <c r="D301" i="11"/>
  <c r="K301" i="11" s="1"/>
  <c r="D302" i="11"/>
  <c r="K302" i="11" s="1"/>
  <c r="D303" i="11"/>
  <c r="K303" i="11" s="1"/>
  <c r="D304" i="11"/>
  <c r="K304" i="11" s="1"/>
  <c r="D305" i="11"/>
  <c r="K305" i="11" s="1"/>
  <c r="D306" i="11"/>
  <c r="K306" i="11" s="1"/>
  <c r="D307" i="11"/>
  <c r="K307" i="11" s="1"/>
  <c r="D308" i="11"/>
  <c r="K308" i="11" s="1"/>
  <c r="D309" i="11"/>
  <c r="K309" i="11" s="1"/>
  <c r="D310" i="11"/>
  <c r="K310" i="11" s="1"/>
  <c r="D311" i="11"/>
  <c r="K311" i="11" s="1"/>
  <c r="D312" i="11"/>
  <c r="K312" i="11" s="1"/>
  <c r="D313" i="11"/>
  <c r="K313" i="11" s="1"/>
  <c r="D314" i="11"/>
  <c r="K314" i="11" s="1"/>
  <c r="D315" i="11"/>
  <c r="K315" i="11" s="1"/>
  <c r="D316" i="11"/>
  <c r="K316" i="11" s="1"/>
  <c r="D317" i="11"/>
  <c r="K317" i="11" s="1"/>
  <c r="D318" i="11"/>
  <c r="K318" i="11" s="1"/>
  <c r="D319" i="11"/>
  <c r="K319" i="11" s="1"/>
  <c r="D320" i="11"/>
  <c r="K320" i="11" s="1"/>
  <c r="D321" i="11"/>
  <c r="K321" i="11" s="1"/>
  <c r="D322" i="11"/>
  <c r="K322" i="11" s="1"/>
  <c r="D323" i="11"/>
  <c r="K323" i="11" s="1"/>
  <c r="D324" i="11"/>
  <c r="K324" i="11" s="1"/>
  <c r="D325" i="11"/>
  <c r="K325" i="11" s="1"/>
  <c r="D326" i="11"/>
  <c r="K326" i="11" s="1"/>
  <c r="D327" i="11"/>
  <c r="K327" i="11" s="1"/>
  <c r="D328" i="11"/>
  <c r="K328" i="11" s="1"/>
  <c r="D329" i="11"/>
  <c r="K329" i="11" s="1"/>
  <c r="D330" i="11"/>
  <c r="K330" i="11" s="1"/>
  <c r="D331" i="11"/>
  <c r="K331" i="11" s="1"/>
  <c r="D332" i="11"/>
  <c r="K332" i="11" s="1"/>
  <c r="D333" i="11"/>
  <c r="K333" i="11" s="1"/>
  <c r="D334" i="11"/>
  <c r="K334" i="11" s="1"/>
  <c r="D335" i="11"/>
  <c r="K335" i="11" s="1"/>
  <c r="D336" i="11"/>
  <c r="K336" i="11" s="1"/>
  <c r="D337" i="11"/>
  <c r="K337" i="11" s="1"/>
  <c r="D338" i="11"/>
  <c r="K338" i="11" s="1"/>
  <c r="D339" i="11"/>
  <c r="K339" i="11" s="1"/>
  <c r="D340" i="11"/>
  <c r="K340" i="11" s="1"/>
  <c r="D341" i="11"/>
  <c r="K341" i="11" s="1"/>
  <c r="D342" i="11"/>
  <c r="K342" i="11" s="1"/>
  <c r="D343" i="11"/>
  <c r="K343" i="11" s="1"/>
  <c r="D344" i="11"/>
  <c r="K344" i="11" s="1"/>
  <c r="D345" i="11"/>
  <c r="K345" i="11" s="1"/>
  <c r="D346" i="11"/>
  <c r="K346" i="11" s="1"/>
  <c r="D347" i="11"/>
  <c r="K347" i="11" s="1"/>
  <c r="D348" i="11"/>
  <c r="K348" i="11" s="1"/>
  <c r="D349" i="11"/>
  <c r="K349" i="11" s="1"/>
  <c r="D350" i="11"/>
  <c r="K350" i="11" s="1"/>
  <c r="D351" i="11"/>
  <c r="K351" i="11" s="1"/>
  <c r="D352" i="11"/>
  <c r="K352" i="11" s="1"/>
  <c r="D353" i="11"/>
  <c r="K353" i="11" s="1"/>
  <c r="D354" i="11"/>
  <c r="K354" i="11" s="1"/>
  <c r="D355" i="11"/>
  <c r="K355" i="11" s="1"/>
  <c r="D356" i="11"/>
  <c r="K356" i="11" s="1"/>
  <c r="D357" i="11"/>
  <c r="K357" i="11" s="1"/>
  <c r="D358" i="11"/>
  <c r="K358" i="11" s="1"/>
  <c r="D359" i="11"/>
  <c r="K359" i="11" s="1"/>
  <c r="D360" i="11"/>
  <c r="K360" i="11" s="1"/>
  <c r="D361" i="11"/>
  <c r="K361" i="11" s="1"/>
  <c r="D362" i="11"/>
  <c r="K362" i="11" s="1"/>
  <c r="D363" i="11"/>
  <c r="K363" i="11" s="1"/>
  <c r="D364" i="11"/>
  <c r="K364" i="11" s="1"/>
  <c r="D365" i="11"/>
  <c r="K365" i="11" s="1"/>
  <c r="D366" i="11"/>
  <c r="K366" i="11" s="1"/>
  <c r="D367" i="11"/>
  <c r="K367" i="11" s="1"/>
  <c r="D368" i="11"/>
  <c r="K368" i="11" s="1"/>
  <c r="D369" i="11"/>
  <c r="K369" i="11" s="1"/>
  <c r="D370" i="11"/>
  <c r="K370" i="11" s="1"/>
  <c r="D371" i="11"/>
  <c r="K371" i="11" s="1"/>
  <c r="D372" i="11"/>
  <c r="K372" i="11" s="1"/>
  <c r="D373" i="11"/>
  <c r="K373" i="11" s="1"/>
  <c r="D374" i="11"/>
  <c r="K374" i="11" s="1"/>
  <c r="D375" i="11"/>
  <c r="K375" i="11" s="1"/>
  <c r="D376" i="11"/>
  <c r="K376" i="11" s="1"/>
  <c r="D377" i="11"/>
  <c r="K377" i="11" s="1"/>
  <c r="D378" i="11"/>
  <c r="K378" i="11" s="1"/>
  <c r="D379" i="11"/>
  <c r="K379" i="11" s="1"/>
  <c r="D380" i="11"/>
  <c r="K380" i="11" s="1"/>
  <c r="D381" i="11"/>
  <c r="K381" i="11" s="1"/>
  <c r="D382" i="11"/>
  <c r="K382" i="11" s="1"/>
  <c r="D383" i="11"/>
  <c r="K383" i="11" s="1"/>
  <c r="D384" i="11"/>
  <c r="K384" i="11" s="1"/>
  <c r="D385" i="11"/>
  <c r="K385" i="11" s="1"/>
  <c r="D386" i="11"/>
  <c r="K386" i="11" s="1"/>
  <c r="D387" i="11"/>
  <c r="K387" i="11" s="1"/>
  <c r="D388" i="11"/>
  <c r="K388" i="11" s="1"/>
  <c r="D389" i="11"/>
  <c r="K389" i="11" s="1"/>
  <c r="D390" i="11"/>
  <c r="K390" i="11" s="1"/>
  <c r="D391" i="11"/>
  <c r="K391" i="11" s="1"/>
  <c r="D392" i="11"/>
  <c r="K392" i="11" s="1"/>
  <c r="D393" i="11"/>
  <c r="K393" i="11" s="1"/>
  <c r="D394" i="11"/>
  <c r="K394" i="11" s="1"/>
  <c r="D395" i="11"/>
  <c r="K395" i="11" s="1"/>
  <c r="D396" i="11"/>
  <c r="K396" i="11" s="1"/>
  <c r="D397" i="11"/>
  <c r="K397" i="11" s="1"/>
  <c r="D398" i="11"/>
  <c r="K398" i="11" s="1"/>
  <c r="D399" i="11"/>
  <c r="K399" i="11" s="1"/>
  <c r="D400" i="11"/>
  <c r="K400" i="11" s="1"/>
  <c r="D401" i="11"/>
  <c r="K401" i="11" s="1"/>
  <c r="D402" i="11"/>
  <c r="K402" i="11" s="1"/>
  <c r="D403" i="11"/>
  <c r="K403" i="11" s="1"/>
  <c r="D404" i="11"/>
  <c r="K404" i="11" s="1"/>
  <c r="D405" i="11"/>
  <c r="K405" i="11" s="1"/>
  <c r="D406" i="11"/>
  <c r="K406" i="11" s="1"/>
  <c r="D407" i="11"/>
  <c r="K407" i="11" s="1"/>
  <c r="D408" i="11"/>
  <c r="K408" i="11" s="1"/>
  <c r="D409" i="11"/>
  <c r="K409" i="11" s="1"/>
  <c r="D410" i="11"/>
  <c r="K410" i="11" s="1"/>
  <c r="D411" i="11"/>
  <c r="K411" i="11" s="1"/>
  <c r="D412" i="11"/>
  <c r="K412" i="11" s="1"/>
  <c r="D413" i="11"/>
  <c r="K413" i="11" s="1"/>
  <c r="D414" i="11"/>
  <c r="K414" i="11" s="1"/>
  <c r="D415" i="11"/>
  <c r="K415" i="11" s="1"/>
  <c r="D416" i="11"/>
  <c r="K416" i="11" s="1"/>
  <c r="D417" i="11"/>
  <c r="K417" i="11" s="1"/>
  <c r="D418" i="11"/>
  <c r="K418" i="11" s="1"/>
  <c r="D419" i="11"/>
  <c r="K419" i="11" s="1"/>
  <c r="D420" i="11"/>
  <c r="K420" i="11" s="1"/>
  <c r="D421" i="11"/>
  <c r="K421" i="11" s="1"/>
  <c r="D422" i="11"/>
  <c r="K422" i="11" s="1"/>
  <c r="D423" i="11"/>
  <c r="K423" i="11" s="1"/>
  <c r="D424" i="11"/>
  <c r="K424" i="11" s="1"/>
  <c r="D425" i="11"/>
  <c r="K425" i="11" s="1"/>
  <c r="D426" i="11"/>
  <c r="K426" i="11" s="1"/>
  <c r="D427" i="11"/>
  <c r="K427" i="11" s="1"/>
  <c r="D428" i="11"/>
  <c r="K428" i="11" s="1"/>
  <c r="D429" i="11"/>
  <c r="K429" i="11" s="1"/>
  <c r="D430" i="11"/>
  <c r="K430" i="11" s="1"/>
  <c r="D431" i="11"/>
  <c r="K431" i="11" s="1"/>
  <c r="D432" i="11"/>
  <c r="K432" i="11" s="1"/>
  <c r="D433" i="11"/>
  <c r="K433" i="11" s="1"/>
  <c r="D434" i="11"/>
  <c r="K434" i="11" s="1"/>
  <c r="D435" i="11"/>
  <c r="K435" i="11" s="1"/>
  <c r="D436" i="11"/>
  <c r="K436" i="11" s="1"/>
  <c r="D437" i="11"/>
  <c r="K437" i="11" s="1"/>
  <c r="D438" i="11"/>
  <c r="K438" i="11" s="1"/>
  <c r="D439" i="11"/>
  <c r="K439" i="11" s="1"/>
  <c r="D440" i="11"/>
  <c r="K440" i="11" s="1"/>
  <c r="D441" i="11"/>
  <c r="K441" i="11" s="1"/>
  <c r="D442" i="11"/>
  <c r="K442" i="11" s="1"/>
  <c r="D443" i="11"/>
  <c r="K443" i="11" s="1"/>
  <c r="D444" i="11"/>
  <c r="K444" i="11" s="1"/>
  <c r="D445" i="11"/>
  <c r="K445" i="11" s="1"/>
  <c r="D446" i="11"/>
  <c r="K446" i="11" s="1"/>
  <c r="D447" i="11"/>
  <c r="K447" i="11" s="1"/>
  <c r="D448" i="11"/>
  <c r="K448" i="11" s="1"/>
  <c r="D449" i="11"/>
  <c r="K449" i="11" s="1"/>
  <c r="D450" i="11"/>
  <c r="K450" i="11" s="1"/>
  <c r="D451" i="11"/>
  <c r="K451" i="11" s="1"/>
  <c r="D452" i="11"/>
  <c r="K452" i="11" s="1"/>
  <c r="D453" i="11"/>
  <c r="K453" i="11" s="1"/>
  <c r="D454" i="11"/>
  <c r="K454" i="11" s="1"/>
  <c r="D455" i="11"/>
  <c r="K455" i="11" s="1"/>
  <c r="D456" i="11"/>
  <c r="K456" i="11" s="1"/>
  <c r="D457" i="11"/>
  <c r="K457" i="11" s="1"/>
  <c r="D458" i="11"/>
  <c r="K458" i="11" s="1"/>
  <c r="D459" i="11"/>
  <c r="K459" i="11" s="1"/>
  <c r="D460" i="11"/>
  <c r="K460" i="11" s="1"/>
  <c r="D461" i="11"/>
  <c r="K461" i="11" s="1"/>
  <c r="D462" i="11"/>
  <c r="K462" i="11" s="1"/>
  <c r="D463" i="11"/>
  <c r="K463" i="11" s="1"/>
  <c r="D464" i="11"/>
  <c r="K464" i="11" s="1"/>
  <c r="D465" i="11"/>
  <c r="K465" i="11" s="1"/>
  <c r="D466" i="11"/>
  <c r="K466" i="11" s="1"/>
  <c r="D467" i="11"/>
  <c r="K467" i="11" s="1"/>
  <c r="D468" i="11"/>
  <c r="K468" i="11" s="1"/>
  <c r="D469" i="11"/>
  <c r="K469" i="11" s="1"/>
  <c r="D470" i="11"/>
  <c r="K470" i="11" s="1"/>
  <c r="D471" i="11"/>
  <c r="K471" i="11" s="1"/>
  <c r="D472" i="11"/>
  <c r="K472" i="11" s="1"/>
  <c r="D473" i="11"/>
  <c r="K473" i="11" s="1"/>
  <c r="D474" i="11"/>
  <c r="K474" i="11" s="1"/>
  <c r="D475" i="11"/>
  <c r="K475" i="11" s="1"/>
  <c r="D476" i="11"/>
  <c r="K476" i="11" s="1"/>
  <c r="D477" i="11"/>
  <c r="K477" i="11" s="1"/>
  <c r="D478" i="11"/>
  <c r="K478" i="11" s="1"/>
  <c r="D479" i="11"/>
  <c r="K479" i="11" s="1"/>
  <c r="D480" i="11"/>
  <c r="K480" i="11" s="1"/>
  <c r="D481" i="11"/>
  <c r="K481" i="11" s="1"/>
  <c r="D482" i="11"/>
  <c r="K482" i="11" s="1"/>
  <c r="D483" i="11"/>
  <c r="K483" i="11" s="1"/>
  <c r="D484" i="11"/>
  <c r="K484" i="11" s="1"/>
  <c r="D485" i="11"/>
  <c r="K485" i="11" s="1"/>
  <c r="D486" i="11"/>
  <c r="K486" i="11" s="1"/>
  <c r="D487" i="11"/>
  <c r="K487" i="11" s="1"/>
  <c r="D488" i="11"/>
  <c r="K488" i="11" s="1"/>
  <c r="D489" i="11"/>
  <c r="K489" i="11" s="1"/>
  <c r="D490" i="11"/>
  <c r="K490" i="11" s="1"/>
  <c r="D491" i="11"/>
  <c r="K491" i="11" s="1"/>
  <c r="D492" i="11"/>
  <c r="K492" i="11" s="1"/>
  <c r="D493" i="11"/>
  <c r="K493" i="11" s="1"/>
  <c r="D494" i="11"/>
  <c r="K494" i="11" s="1"/>
  <c r="D495" i="11"/>
  <c r="K495" i="11" s="1"/>
  <c r="D496" i="11"/>
  <c r="K496" i="11" s="1"/>
  <c r="D497" i="11"/>
  <c r="K497" i="11" s="1"/>
  <c r="D498" i="11"/>
  <c r="K498" i="11" s="1"/>
  <c r="D499" i="11"/>
  <c r="K499" i="11" s="1"/>
  <c r="D500" i="11"/>
  <c r="K500" i="11" s="1"/>
  <c r="D501" i="11"/>
  <c r="K501" i="11" s="1"/>
  <c r="D502" i="11"/>
  <c r="K502" i="11" s="1"/>
  <c r="D503" i="11"/>
  <c r="K503" i="11" s="1"/>
  <c r="D504" i="11"/>
  <c r="K504" i="11" s="1"/>
  <c r="D505" i="11"/>
  <c r="K505" i="11" s="1"/>
  <c r="D506" i="11"/>
  <c r="K506" i="11" s="1"/>
  <c r="D507" i="11"/>
  <c r="K507" i="11" s="1"/>
  <c r="D508" i="11"/>
  <c r="K508" i="11" s="1"/>
  <c r="D509" i="11"/>
  <c r="K509" i="11" s="1"/>
  <c r="D510" i="11"/>
  <c r="K510" i="11" s="1"/>
  <c r="D511" i="11"/>
  <c r="K511" i="11" s="1"/>
  <c r="D512" i="11"/>
  <c r="K512" i="11" s="1"/>
  <c r="D513" i="11"/>
  <c r="K513" i="11" s="1"/>
  <c r="D514" i="11"/>
  <c r="K514" i="11" s="1"/>
  <c r="D515" i="11"/>
  <c r="K515" i="11" s="1"/>
  <c r="D516" i="11"/>
  <c r="K516" i="11" s="1"/>
  <c r="D517" i="11"/>
  <c r="K517" i="11" s="1"/>
  <c r="D518" i="11"/>
  <c r="K518" i="11" s="1"/>
  <c r="D519" i="11"/>
  <c r="K519" i="11" s="1"/>
  <c r="D520" i="11"/>
  <c r="K520" i="11" s="1"/>
  <c r="D521" i="11"/>
  <c r="K521" i="11" s="1"/>
  <c r="D522" i="11"/>
  <c r="K522" i="11" s="1"/>
  <c r="D523" i="11"/>
  <c r="K523" i="11" s="1"/>
  <c r="D524" i="11"/>
  <c r="K524" i="11" s="1"/>
  <c r="D525" i="11"/>
  <c r="K525" i="11" s="1"/>
  <c r="D526" i="11"/>
  <c r="K526" i="11" s="1"/>
  <c r="D527" i="11"/>
  <c r="K527" i="11" s="1"/>
  <c r="D528" i="11"/>
  <c r="K528" i="11" s="1"/>
  <c r="D529" i="11"/>
  <c r="K529" i="11" s="1"/>
  <c r="D530" i="11"/>
  <c r="K530" i="11" s="1"/>
  <c r="D531" i="11"/>
  <c r="K531" i="11" s="1"/>
  <c r="D532" i="11"/>
  <c r="K532" i="11" s="1"/>
  <c r="D533" i="11"/>
  <c r="K533" i="11" s="1"/>
  <c r="D534" i="11"/>
  <c r="K534" i="11" s="1"/>
  <c r="D535" i="11"/>
  <c r="K535" i="11" s="1"/>
  <c r="D536" i="11"/>
  <c r="K536" i="11" s="1"/>
  <c r="D537" i="11"/>
  <c r="K537" i="11" s="1"/>
  <c r="D538" i="11"/>
  <c r="K538" i="11" s="1"/>
  <c r="D539" i="11"/>
  <c r="K539" i="11" s="1"/>
  <c r="D540" i="11"/>
  <c r="K540" i="11" s="1"/>
  <c r="D541" i="11"/>
  <c r="K541" i="11" s="1"/>
  <c r="D542" i="11"/>
  <c r="K542" i="11" s="1"/>
  <c r="D543" i="11"/>
  <c r="K543" i="11" s="1"/>
  <c r="D544" i="11"/>
  <c r="K544" i="11" s="1"/>
  <c r="D545" i="11"/>
  <c r="K545" i="11" s="1"/>
  <c r="D546" i="11"/>
  <c r="K546" i="11" s="1"/>
  <c r="D547" i="11"/>
  <c r="K547" i="11" s="1"/>
  <c r="D548" i="11"/>
  <c r="K548" i="11" s="1"/>
  <c r="D549" i="11"/>
  <c r="K549" i="11" s="1"/>
  <c r="D550" i="11"/>
  <c r="K550" i="11" s="1"/>
  <c r="D551" i="11"/>
  <c r="K551" i="11" s="1"/>
  <c r="D552" i="11"/>
  <c r="K552" i="11" s="1"/>
  <c r="D553" i="11"/>
  <c r="K553" i="11" s="1"/>
  <c r="D554" i="11"/>
  <c r="K554" i="11" s="1"/>
  <c r="D555" i="11"/>
  <c r="K555" i="11" s="1"/>
  <c r="D556" i="11"/>
  <c r="K556" i="11" s="1"/>
  <c r="D557" i="11"/>
  <c r="K557" i="11" s="1"/>
  <c r="D558" i="11"/>
  <c r="K558" i="11" s="1"/>
  <c r="D559" i="11"/>
  <c r="K559" i="11" s="1"/>
  <c r="D560" i="11"/>
  <c r="K560" i="11" s="1"/>
  <c r="D561" i="11"/>
  <c r="K561" i="11" s="1"/>
  <c r="D562" i="11"/>
  <c r="K562" i="11" s="1"/>
  <c r="D563" i="11"/>
  <c r="K563" i="11" s="1"/>
  <c r="D564" i="11"/>
  <c r="K564" i="11" s="1"/>
  <c r="D565" i="11"/>
  <c r="K565" i="11" s="1"/>
  <c r="D566" i="11"/>
  <c r="K566" i="11" s="1"/>
  <c r="D567" i="11"/>
  <c r="K567" i="11" s="1"/>
  <c r="D568" i="11"/>
  <c r="K568" i="11" s="1"/>
  <c r="D569" i="11"/>
  <c r="K569" i="11" s="1"/>
  <c r="D570" i="11"/>
  <c r="K570" i="11" s="1"/>
  <c r="D571" i="11"/>
  <c r="K571" i="11" s="1"/>
  <c r="D572" i="11"/>
  <c r="K572" i="11" s="1"/>
  <c r="D573" i="11"/>
  <c r="K573" i="11" s="1"/>
  <c r="D574" i="11"/>
  <c r="K574" i="11" s="1"/>
  <c r="D575" i="11"/>
  <c r="K575" i="11" s="1"/>
  <c r="D576" i="11"/>
  <c r="K576" i="11" s="1"/>
  <c r="D577" i="11"/>
  <c r="K577" i="11" s="1"/>
  <c r="D578" i="11"/>
  <c r="K578" i="11" s="1"/>
  <c r="D579" i="11"/>
  <c r="K579" i="11" s="1"/>
  <c r="D580" i="11"/>
  <c r="K580" i="11" s="1"/>
  <c r="D581" i="11"/>
  <c r="K581" i="11" s="1"/>
  <c r="D582" i="11"/>
  <c r="K582" i="11" s="1"/>
  <c r="D583" i="11"/>
  <c r="K583" i="11" s="1"/>
  <c r="D584" i="11"/>
  <c r="K584" i="11" s="1"/>
  <c r="D585" i="11"/>
  <c r="K585" i="11" s="1"/>
  <c r="D586" i="11"/>
  <c r="K586" i="11" s="1"/>
  <c r="D587" i="11"/>
  <c r="K587" i="11" s="1"/>
  <c r="D588" i="11"/>
  <c r="K588" i="11" s="1"/>
  <c r="D589" i="11"/>
  <c r="K589" i="11" s="1"/>
  <c r="D590" i="11"/>
  <c r="K590" i="11" s="1"/>
  <c r="D591" i="11"/>
  <c r="K591" i="11" s="1"/>
  <c r="D592" i="11"/>
  <c r="K592" i="11" s="1"/>
  <c r="D593" i="11"/>
  <c r="K593" i="11" s="1"/>
  <c r="D594" i="11"/>
  <c r="K594" i="11" s="1"/>
  <c r="D595" i="11"/>
  <c r="K595" i="11" s="1"/>
  <c r="D596" i="11"/>
  <c r="K596" i="11" s="1"/>
  <c r="D597" i="11"/>
  <c r="K597" i="11" s="1"/>
  <c r="D598" i="11"/>
  <c r="K598" i="11" s="1"/>
  <c r="D599" i="11"/>
  <c r="K599" i="11" s="1"/>
  <c r="D600" i="11"/>
  <c r="K600" i="11" s="1"/>
  <c r="D601" i="11"/>
  <c r="K601" i="11" s="1"/>
  <c r="D602" i="11"/>
  <c r="K602" i="11" s="1"/>
  <c r="D603" i="11"/>
  <c r="K603" i="11" s="1"/>
  <c r="D604" i="11"/>
  <c r="K604" i="11" s="1"/>
  <c r="D605" i="11"/>
  <c r="K605" i="11" s="1"/>
  <c r="D606" i="11"/>
  <c r="K606" i="11" s="1"/>
  <c r="D607" i="11"/>
  <c r="K607" i="11" s="1"/>
  <c r="D608" i="11"/>
  <c r="K608" i="11" s="1"/>
  <c r="D609" i="11"/>
  <c r="K609" i="11" s="1"/>
  <c r="D610" i="11"/>
  <c r="K610" i="11" s="1"/>
  <c r="D611" i="11"/>
  <c r="K611" i="11" s="1"/>
  <c r="D612" i="11"/>
  <c r="K612" i="11" s="1"/>
  <c r="D613" i="11"/>
  <c r="K613" i="11" s="1"/>
  <c r="D614" i="11"/>
  <c r="K614" i="11" s="1"/>
  <c r="D615" i="11"/>
  <c r="K615" i="11" s="1"/>
  <c r="D616" i="11"/>
  <c r="K616" i="11" s="1"/>
  <c r="D617" i="11"/>
  <c r="K617" i="11" s="1"/>
  <c r="D618" i="11"/>
  <c r="K618" i="11" s="1"/>
  <c r="D619" i="11"/>
  <c r="K619" i="11" s="1"/>
  <c r="D620" i="11"/>
  <c r="K620" i="11" s="1"/>
  <c r="D621" i="11"/>
  <c r="K621" i="11" s="1"/>
  <c r="D622" i="11"/>
  <c r="K622" i="11" s="1"/>
  <c r="D623" i="11"/>
  <c r="K623" i="11" s="1"/>
  <c r="D624" i="11"/>
  <c r="K624" i="11" s="1"/>
  <c r="D625" i="11"/>
  <c r="K625" i="11" s="1"/>
  <c r="D626" i="11"/>
  <c r="K626" i="11" s="1"/>
  <c r="D627" i="11"/>
  <c r="K627" i="11" s="1"/>
  <c r="D628" i="11"/>
  <c r="K628" i="11" s="1"/>
  <c r="D629" i="11"/>
  <c r="K629" i="11" s="1"/>
  <c r="D630" i="11"/>
  <c r="K630" i="11" s="1"/>
  <c r="D631" i="11"/>
  <c r="K631" i="11" s="1"/>
  <c r="D632" i="11"/>
  <c r="K632" i="11" s="1"/>
  <c r="D633" i="11"/>
  <c r="K633" i="11" s="1"/>
  <c r="D634" i="11"/>
  <c r="K634" i="11" s="1"/>
  <c r="D635" i="11"/>
  <c r="K635" i="11" s="1"/>
  <c r="D636" i="11"/>
  <c r="K636" i="11" s="1"/>
  <c r="D637" i="11"/>
  <c r="K637" i="11" s="1"/>
  <c r="D638" i="11"/>
  <c r="K638" i="11" s="1"/>
  <c r="D639" i="11"/>
  <c r="K639" i="11" s="1"/>
  <c r="D640" i="11"/>
  <c r="K640" i="11" s="1"/>
  <c r="D641" i="11"/>
  <c r="K641" i="11" s="1"/>
  <c r="D642" i="11"/>
  <c r="K642" i="11" s="1"/>
  <c r="D643" i="11"/>
  <c r="K643" i="11" s="1"/>
  <c r="D644" i="11"/>
  <c r="K644" i="11" s="1"/>
  <c r="D645" i="11"/>
  <c r="K645" i="11" s="1"/>
  <c r="D646" i="11"/>
  <c r="K646" i="11" s="1"/>
  <c r="D647" i="11"/>
  <c r="K647" i="11" s="1"/>
  <c r="D648" i="11"/>
  <c r="K648" i="11" s="1"/>
  <c r="D649" i="11"/>
  <c r="K649" i="11" s="1"/>
  <c r="D650" i="11"/>
  <c r="K650" i="11" s="1"/>
  <c r="D651" i="11"/>
  <c r="K651" i="11" s="1"/>
  <c r="D652" i="11"/>
  <c r="K652" i="11" s="1"/>
  <c r="D653" i="11"/>
  <c r="K653" i="11" s="1"/>
  <c r="D654" i="11"/>
  <c r="K654" i="11" s="1"/>
  <c r="D655" i="11"/>
  <c r="K655" i="11" s="1"/>
  <c r="D656" i="11"/>
  <c r="K656" i="11" s="1"/>
  <c r="D657" i="11"/>
  <c r="K657" i="11" s="1"/>
  <c r="D658" i="11"/>
  <c r="K658" i="11" s="1"/>
  <c r="D659" i="11"/>
  <c r="K659" i="11" s="1"/>
  <c r="D660" i="11"/>
  <c r="K660" i="11" s="1"/>
  <c r="D661" i="11"/>
  <c r="K661" i="11" s="1"/>
  <c r="D662" i="11"/>
  <c r="K662" i="11" s="1"/>
  <c r="D663" i="11"/>
  <c r="K663" i="11" s="1"/>
  <c r="D664" i="11"/>
  <c r="K664" i="11" s="1"/>
  <c r="D665" i="11"/>
  <c r="K665" i="11" s="1"/>
  <c r="D666" i="11"/>
  <c r="K666" i="11" s="1"/>
  <c r="D667" i="11"/>
  <c r="K667" i="11" s="1"/>
  <c r="D668" i="11"/>
  <c r="K668" i="11" s="1"/>
  <c r="D669" i="11"/>
  <c r="K669" i="11" s="1"/>
  <c r="D670" i="11"/>
  <c r="K670" i="11" s="1"/>
  <c r="D671" i="11"/>
  <c r="K671" i="11" s="1"/>
  <c r="D672" i="11"/>
  <c r="K672" i="11" s="1"/>
  <c r="D673" i="11"/>
  <c r="K673" i="11" s="1"/>
  <c r="D674" i="11"/>
  <c r="K674" i="11" s="1"/>
  <c r="D675" i="11"/>
  <c r="K675" i="11" s="1"/>
  <c r="D676" i="11"/>
  <c r="K676" i="11" s="1"/>
  <c r="D677" i="11"/>
  <c r="K677" i="11" s="1"/>
  <c r="D678" i="11"/>
  <c r="K678" i="11" s="1"/>
  <c r="D679" i="11"/>
  <c r="K679" i="11" s="1"/>
  <c r="D680" i="11"/>
  <c r="K680" i="11" s="1"/>
  <c r="D681" i="11"/>
  <c r="K681" i="11" s="1"/>
  <c r="D682" i="11"/>
  <c r="K682" i="11" s="1"/>
  <c r="D683" i="11"/>
  <c r="K683" i="11" s="1"/>
  <c r="D684" i="11"/>
  <c r="K684" i="11" s="1"/>
  <c r="D685" i="11"/>
  <c r="K685" i="11" s="1"/>
  <c r="D686" i="11"/>
  <c r="K686" i="11" s="1"/>
  <c r="D687" i="11"/>
  <c r="K687" i="11" s="1"/>
  <c r="D688" i="11"/>
  <c r="K688" i="11" s="1"/>
  <c r="D689" i="11"/>
  <c r="K689" i="11" s="1"/>
  <c r="D690" i="11"/>
  <c r="K690" i="11" s="1"/>
  <c r="D691" i="11"/>
  <c r="K691" i="11" s="1"/>
  <c r="D692" i="11"/>
  <c r="K692" i="11" s="1"/>
  <c r="D693" i="11"/>
  <c r="K693" i="11" s="1"/>
  <c r="D694" i="11"/>
  <c r="K694" i="11" s="1"/>
  <c r="D695" i="11"/>
  <c r="K695" i="11" s="1"/>
  <c r="D696" i="11"/>
  <c r="K696" i="11" s="1"/>
  <c r="D697" i="11"/>
  <c r="K697" i="11" s="1"/>
  <c r="D698" i="11"/>
  <c r="K698" i="11" s="1"/>
  <c r="D699" i="11"/>
  <c r="K699" i="11" s="1"/>
  <c r="D700" i="11"/>
  <c r="K700" i="11" s="1"/>
  <c r="D701" i="11"/>
  <c r="K701" i="11" s="1"/>
  <c r="D702" i="11"/>
  <c r="K702" i="11" s="1"/>
  <c r="D703" i="11"/>
  <c r="K703" i="11" s="1"/>
  <c r="D704" i="11"/>
  <c r="K704" i="11" s="1"/>
  <c r="D705" i="11"/>
  <c r="K705" i="11" s="1"/>
  <c r="D706" i="11"/>
  <c r="K706" i="11" s="1"/>
  <c r="D707" i="11"/>
  <c r="K707" i="11" s="1"/>
  <c r="D708" i="11"/>
  <c r="K708" i="11" s="1"/>
  <c r="D709" i="11"/>
  <c r="K709" i="11" s="1"/>
  <c r="D710" i="11"/>
  <c r="K710" i="11" s="1"/>
  <c r="D711" i="11"/>
  <c r="K711" i="11" s="1"/>
  <c r="D712" i="11"/>
  <c r="K712" i="11" s="1"/>
  <c r="D713" i="11"/>
  <c r="K713" i="11" s="1"/>
  <c r="D714" i="11"/>
  <c r="K714" i="11" s="1"/>
  <c r="D715" i="11"/>
  <c r="K715" i="11" s="1"/>
  <c r="D716" i="11"/>
  <c r="K716" i="11" s="1"/>
  <c r="D717" i="11"/>
  <c r="K717" i="11" s="1"/>
  <c r="D718" i="11"/>
  <c r="K718" i="11" s="1"/>
  <c r="D719" i="11"/>
  <c r="K719" i="11" s="1"/>
  <c r="D720" i="11"/>
  <c r="K720" i="11" s="1"/>
  <c r="D721" i="11"/>
  <c r="K721" i="11" s="1"/>
  <c r="D722" i="11"/>
  <c r="K722" i="11" s="1"/>
  <c r="D723" i="11"/>
  <c r="K723" i="11" s="1"/>
  <c r="D724" i="11"/>
  <c r="K724" i="11" s="1"/>
  <c r="D725" i="11"/>
  <c r="K725" i="11" s="1"/>
  <c r="D726" i="11"/>
  <c r="K726" i="11" s="1"/>
  <c r="D727" i="11"/>
  <c r="K727" i="11" s="1"/>
  <c r="D728" i="11"/>
  <c r="K728" i="11" s="1"/>
  <c r="D729" i="11"/>
  <c r="K729" i="11" s="1"/>
  <c r="D730" i="11"/>
  <c r="K730" i="11" s="1"/>
  <c r="D731" i="11"/>
  <c r="K731" i="11" s="1"/>
  <c r="D732" i="11"/>
  <c r="K732" i="11" s="1"/>
  <c r="D733" i="11"/>
  <c r="K733" i="11" s="1"/>
  <c r="D734" i="11"/>
  <c r="K734" i="11" s="1"/>
  <c r="D735" i="11"/>
  <c r="K735" i="11" s="1"/>
  <c r="D736" i="11"/>
  <c r="K736" i="11" s="1"/>
  <c r="D737" i="11"/>
  <c r="K737" i="11" s="1"/>
  <c r="D738" i="11"/>
  <c r="K738" i="11" s="1"/>
  <c r="D739" i="11"/>
  <c r="K739" i="11" s="1"/>
  <c r="D740" i="11"/>
  <c r="K740" i="11" s="1"/>
  <c r="D741" i="11"/>
  <c r="K741" i="11" s="1"/>
  <c r="D742" i="11"/>
  <c r="K742" i="11" s="1"/>
  <c r="D743" i="11"/>
  <c r="K743" i="11" s="1"/>
  <c r="D744" i="11"/>
  <c r="K744" i="11" s="1"/>
  <c r="D745" i="11"/>
  <c r="K745" i="11" s="1"/>
  <c r="D746" i="11"/>
  <c r="K746" i="11" s="1"/>
  <c r="D747" i="11"/>
  <c r="K747" i="11" s="1"/>
  <c r="D748" i="11"/>
  <c r="K748" i="11" s="1"/>
  <c r="D749" i="11"/>
  <c r="K749" i="11" s="1"/>
  <c r="D750" i="11"/>
  <c r="K750" i="11" s="1"/>
  <c r="D751" i="11"/>
  <c r="K751" i="11" s="1"/>
  <c r="D752" i="11"/>
  <c r="K752" i="11" s="1"/>
  <c r="D753" i="11"/>
  <c r="K753" i="11" s="1"/>
  <c r="D754" i="11"/>
  <c r="K754" i="11" s="1"/>
  <c r="D755" i="11"/>
  <c r="K755" i="11" s="1"/>
  <c r="D756" i="11"/>
  <c r="K756" i="11" s="1"/>
  <c r="D757" i="11"/>
  <c r="K757" i="11" s="1"/>
  <c r="D758" i="11"/>
  <c r="K758" i="11" s="1"/>
  <c r="D759" i="11"/>
  <c r="K759" i="11" s="1"/>
  <c r="D760" i="11"/>
  <c r="K760" i="11" s="1"/>
  <c r="D761" i="11"/>
  <c r="K761" i="11" s="1"/>
  <c r="D762" i="11"/>
  <c r="K762" i="11" s="1"/>
  <c r="D763" i="11"/>
  <c r="K763" i="11" s="1"/>
  <c r="D764" i="11"/>
  <c r="K764" i="11" s="1"/>
  <c r="D765" i="11"/>
  <c r="K765" i="11" s="1"/>
  <c r="D766" i="11"/>
  <c r="K766" i="11" s="1"/>
  <c r="D767" i="11"/>
  <c r="K767" i="11" s="1"/>
  <c r="D768" i="11"/>
  <c r="K768" i="11" s="1"/>
  <c r="D769" i="11"/>
  <c r="K769" i="11" s="1"/>
  <c r="D770" i="11"/>
  <c r="K770" i="11" s="1"/>
  <c r="D771" i="11"/>
  <c r="K771" i="11" s="1"/>
  <c r="D772" i="11"/>
  <c r="K772" i="11" s="1"/>
  <c r="D773" i="11"/>
  <c r="K773" i="11" s="1"/>
  <c r="D774" i="11"/>
  <c r="K774" i="11" s="1"/>
  <c r="D775" i="11"/>
  <c r="K775" i="11" s="1"/>
  <c r="D776" i="11"/>
  <c r="K776" i="11" s="1"/>
  <c r="D777" i="11"/>
  <c r="K777" i="11" s="1"/>
  <c r="D778" i="11"/>
  <c r="K778" i="11" s="1"/>
  <c r="D779" i="11"/>
  <c r="K779" i="11" s="1"/>
  <c r="D780" i="11"/>
  <c r="K780" i="11" s="1"/>
  <c r="D781" i="11"/>
  <c r="K781" i="11" s="1"/>
  <c r="D782" i="11"/>
  <c r="K782" i="11" s="1"/>
  <c r="D783" i="11"/>
  <c r="K783" i="11" s="1"/>
  <c r="D784" i="11"/>
  <c r="K784" i="11" s="1"/>
  <c r="D785" i="11"/>
  <c r="K785" i="11" s="1"/>
  <c r="D786" i="11"/>
  <c r="K786" i="11" s="1"/>
  <c r="D787" i="11"/>
  <c r="K787" i="11" s="1"/>
  <c r="D788" i="11"/>
  <c r="K788" i="11" s="1"/>
  <c r="D789" i="11"/>
  <c r="K789" i="11" s="1"/>
  <c r="D790" i="11"/>
  <c r="K790" i="11" s="1"/>
  <c r="D791" i="11"/>
  <c r="K791" i="11" s="1"/>
  <c r="D792" i="11"/>
  <c r="K792" i="11" s="1"/>
  <c r="D793" i="11"/>
  <c r="K793" i="11" s="1"/>
  <c r="D794" i="11"/>
  <c r="K794" i="11" s="1"/>
  <c r="D795" i="11"/>
  <c r="K795" i="11" s="1"/>
  <c r="D796" i="11"/>
  <c r="K796" i="11" s="1"/>
  <c r="D797" i="11"/>
  <c r="K797" i="11" s="1"/>
  <c r="D798" i="11"/>
  <c r="K798" i="11" s="1"/>
  <c r="D799" i="11"/>
  <c r="K799" i="11" s="1"/>
  <c r="D800" i="11"/>
  <c r="K800" i="11" s="1"/>
  <c r="D801" i="11"/>
  <c r="K801" i="11" s="1"/>
  <c r="D802" i="11"/>
  <c r="K802" i="11" s="1"/>
  <c r="D803" i="11"/>
  <c r="K803" i="11" s="1"/>
  <c r="D804" i="11"/>
  <c r="K804" i="11" s="1"/>
  <c r="D805" i="11"/>
  <c r="K805" i="11" s="1"/>
  <c r="D806" i="11"/>
  <c r="K806" i="11" s="1"/>
  <c r="D807" i="11"/>
  <c r="K807" i="11" s="1"/>
  <c r="D808" i="11"/>
  <c r="K808" i="11" s="1"/>
  <c r="D809" i="11"/>
  <c r="K809" i="11" s="1"/>
  <c r="D810" i="11"/>
  <c r="K810" i="11" s="1"/>
  <c r="D811" i="11"/>
  <c r="K811" i="11" s="1"/>
  <c r="D812" i="11"/>
  <c r="K812" i="11" s="1"/>
  <c r="D813" i="11"/>
  <c r="K813" i="11" s="1"/>
  <c r="D814" i="11"/>
  <c r="K814" i="11" s="1"/>
  <c r="D815" i="11"/>
  <c r="K815" i="11" s="1"/>
  <c r="D816" i="11"/>
  <c r="K816" i="11" s="1"/>
  <c r="D817" i="11"/>
  <c r="K817" i="11" s="1"/>
  <c r="D818" i="11"/>
  <c r="K818" i="11" s="1"/>
  <c r="D819" i="11"/>
  <c r="K819" i="11" s="1"/>
  <c r="D820" i="11"/>
  <c r="K820" i="11" s="1"/>
  <c r="D821" i="11"/>
  <c r="K821" i="11" s="1"/>
  <c r="D822" i="11"/>
  <c r="K822" i="11" s="1"/>
  <c r="D823" i="11"/>
  <c r="K823" i="11" s="1"/>
  <c r="D824" i="11"/>
  <c r="K824" i="11" s="1"/>
  <c r="D825" i="11"/>
  <c r="K825" i="11" s="1"/>
  <c r="D826" i="11"/>
  <c r="K826" i="11" s="1"/>
  <c r="D827" i="11"/>
  <c r="K827" i="11" s="1"/>
  <c r="D828" i="11"/>
  <c r="K828" i="11" s="1"/>
  <c r="D829" i="11"/>
  <c r="K829" i="11" s="1"/>
  <c r="D830" i="11"/>
  <c r="K830" i="11" s="1"/>
  <c r="D831" i="11"/>
  <c r="K831" i="11" s="1"/>
  <c r="D832" i="11"/>
  <c r="K832" i="11" s="1"/>
  <c r="D833" i="11"/>
  <c r="K833" i="11" s="1"/>
  <c r="D834" i="11"/>
  <c r="K834" i="11" s="1"/>
  <c r="D835" i="11"/>
  <c r="K835" i="11" s="1"/>
  <c r="D836" i="11"/>
  <c r="K836" i="11" s="1"/>
  <c r="D837" i="11"/>
  <c r="K837" i="11" s="1"/>
  <c r="D838" i="11"/>
  <c r="K838" i="11" s="1"/>
  <c r="D839" i="11"/>
  <c r="K839" i="11" s="1"/>
  <c r="D840" i="11"/>
  <c r="K840" i="11" s="1"/>
  <c r="D841" i="11"/>
  <c r="K841" i="11" s="1"/>
  <c r="D842" i="11"/>
  <c r="K842" i="11" s="1"/>
  <c r="D843" i="11"/>
  <c r="K843" i="11" s="1"/>
  <c r="D844" i="11"/>
  <c r="K844" i="11" s="1"/>
  <c r="D845" i="11"/>
  <c r="K845" i="11" s="1"/>
  <c r="D846" i="11"/>
  <c r="K846" i="11" s="1"/>
  <c r="D847" i="11"/>
  <c r="K847" i="11" s="1"/>
  <c r="D848" i="11"/>
  <c r="K848" i="11" s="1"/>
  <c r="D849" i="11"/>
  <c r="K849" i="11" s="1"/>
  <c r="D850" i="11"/>
  <c r="K850" i="11" s="1"/>
  <c r="D851" i="11"/>
  <c r="K851" i="11" s="1"/>
  <c r="D852" i="11"/>
  <c r="K852" i="11" s="1"/>
  <c r="D853" i="11"/>
  <c r="K853" i="11" s="1"/>
  <c r="D854" i="11"/>
  <c r="K854" i="11" s="1"/>
  <c r="D855" i="11"/>
  <c r="K855" i="11" s="1"/>
  <c r="D856" i="11"/>
  <c r="K856" i="11" s="1"/>
  <c r="D857" i="11"/>
  <c r="K857" i="11" s="1"/>
  <c r="D858" i="11"/>
  <c r="K858" i="11" s="1"/>
  <c r="D859" i="11"/>
  <c r="K859" i="11" s="1"/>
  <c r="D860" i="11"/>
  <c r="K860" i="11" s="1"/>
  <c r="D861" i="11"/>
  <c r="K861" i="11" s="1"/>
  <c r="D862" i="11"/>
  <c r="K862" i="11" s="1"/>
  <c r="D863" i="11"/>
  <c r="K863" i="11" s="1"/>
  <c r="D864" i="11"/>
  <c r="K864" i="11" s="1"/>
  <c r="D865" i="11"/>
  <c r="K865" i="11" s="1"/>
  <c r="D866" i="11"/>
  <c r="K866" i="11" s="1"/>
  <c r="D867" i="11"/>
  <c r="K867" i="11" s="1"/>
  <c r="D868" i="11"/>
  <c r="K868" i="11" s="1"/>
  <c r="D869" i="11"/>
  <c r="K869" i="11" s="1"/>
  <c r="D870" i="11"/>
  <c r="K870" i="11" s="1"/>
  <c r="D871" i="11"/>
  <c r="K871" i="11" s="1"/>
  <c r="D872" i="11"/>
  <c r="K872" i="11" s="1"/>
  <c r="D873" i="11"/>
  <c r="K873" i="11" s="1"/>
  <c r="D874" i="11"/>
  <c r="K874" i="11" s="1"/>
  <c r="D875" i="11"/>
  <c r="K875" i="11" s="1"/>
  <c r="D876" i="11"/>
  <c r="K876" i="11" s="1"/>
  <c r="D877" i="11"/>
  <c r="K877" i="11" s="1"/>
  <c r="D878" i="11"/>
  <c r="K878" i="11" s="1"/>
  <c r="D879" i="11"/>
  <c r="K879" i="11" s="1"/>
  <c r="D880" i="11"/>
  <c r="K880" i="11" s="1"/>
  <c r="D881" i="11"/>
  <c r="K881" i="11" s="1"/>
  <c r="D882" i="11"/>
  <c r="K882" i="11" s="1"/>
  <c r="D883" i="11"/>
  <c r="K883" i="11" s="1"/>
  <c r="D884" i="11"/>
  <c r="K884" i="11" s="1"/>
  <c r="D885" i="11"/>
  <c r="K885" i="11" s="1"/>
  <c r="D886" i="11"/>
  <c r="K886" i="11" s="1"/>
  <c r="D887" i="11"/>
  <c r="K887" i="11" s="1"/>
  <c r="D888" i="11"/>
  <c r="K888" i="11" s="1"/>
  <c r="D889" i="11"/>
  <c r="K889" i="11" s="1"/>
  <c r="D890" i="11"/>
  <c r="K890" i="11" s="1"/>
  <c r="D891" i="11"/>
  <c r="K891" i="11" s="1"/>
  <c r="D892" i="11"/>
  <c r="K892" i="11" s="1"/>
  <c r="D893" i="11"/>
  <c r="K893" i="11" s="1"/>
  <c r="D894" i="11"/>
  <c r="K894" i="11" s="1"/>
  <c r="D895" i="11"/>
  <c r="K895" i="11" s="1"/>
  <c r="D896" i="11"/>
  <c r="K896" i="11" s="1"/>
  <c r="D897" i="11"/>
  <c r="K897" i="11" s="1"/>
  <c r="D898" i="11"/>
  <c r="K898" i="11" s="1"/>
  <c r="D899" i="11"/>
  <c r="K899" i="11" s="1"/>
  <c r="D900" i="11"/>
  <c r="K900" i="11" s="1"/>
  <c r="D901" i="11"/>
  <c r="K901" i="11" s="1"/>
  <c r="D902" i="11"/>
  <c r="K902" i="11" s="1"/>
  <c r="D903" i="11"/>
  <c r="K903" i="11" s="1"/>
  <c r="D904" i="11"/>
  <c r="K904" i="11" s="1"/>
  <c r="D905" i="11"/>
  <c r="K905" i="11" s="1"/>
  <c r="D906" i="11"/>
  <c r="K906" i="11" s="1"/>
  <c r="D907" i="11"/>
  <c r="K907" i="11" s="1"/>
  <c r="D908" i="11"/>
  <c r="K908" i="11" s="1"/>
  <c r="D909" i="11"/>
  <c r="K909" i="11" s="1"/>
  <c r="D910" i="11"/>
  <c r="K910" i="11" s="1"/>
  <c r="D911" i="11"/>
  <c r="K911" i="11" s="1"/>
  <c r="D912" i="11"/>
  <c r="K912" i="11" s="1"/>
  <c r="D913" i="11"/>
  <c r="K913" i="11" s="1"/>
  <c r="D914" i="11"/>
  <c r="K914" i="11" s="1"/>
  <c r="D915" i="11"/>
  <c r="K915" i="11" s="1"/>
  <c r="D916" i="11"/>
  <c r="K916" i="11" s="1"/>
  <c r="D917" i="11"/>
  <c r="K917" i="11" s="1"/>
  <c r="D918" i="11"/>
  <c r="K918" i="11" s="1"/>
  <c r="D919" i="11"/>
  <c r="K919" i="11" s="1"/>
  <c r="D920" i="11"/>
  <c r="K920" i="11" s="1"/>
  <c r="D921" i="11"/>
  <c r="K921" i="11" s="1"/>
  <c r="D922" i="11"/>
  <c r="K922" i="11" s="1"/>
  <c r="D923" i="11"/>
  <c r="K923" i="11" s="1"/>
  <c r="D924" i="11"/>
  <c r="K924" i="11" s="1"/>
  <c r="D925" i="11"/>
  <c r="K925" i="11" s="1"/>
  <c r="D926" i="11"/>
  <c r="K926" i="11" s="1"/>
  <c r="D927" i="11"/>
  <c r="K927" i="11" s="1"/>
  <c r="D928" i="11"/>
  <c r="K928" i="11" s="1"/>
  <c r="D929" i="11"/>
  <c r="K929" i="11" s="1"/>
  <c r="D930" i="11"/>
  <c r="K930" i="11" s="1"/>
  <c r="D931" i="11"/>
  <c r="K931" i="11" s="1"/>
  <c r="D932" i="11"/>
  <c r="K932" i="11" s="1"/>
  <c r="D933" i="11"/>
  <c r="K933" i="11" s="1"/>
  <c r="D934" i="11"/>
  <c r="K934" i="11" s="1"/>
  <c r="D935" i="11"/>
  <c r="K935" i="11" s="1"/>
  <c r="D936" i="11"/>
  <c r="K936" i="11" s="1"/>
  <c r="D937" i="11"/>
  <c r="K937" i="11" s="1"/>
  <c r="D938" i="11"/>
  <c r="K938" i="11" s="1"/>
  <c r="D939" i="11"/>
  <c r="K939" i="11" s="1"/>
  <c r="D940" i="11"/>
  <c r="K940" i="11" s="1"/>
  <c r="D941" i="11"/>
  <c r="K941" i="11" s="1"/>
  <c r="D942" i="11"/>
  <c r="K942" i="11" s="1"/>
  <c r="D943" i="11"/>
  <c r="K943" i="11" s="1"/>
  <c r="D944" i="11"/>
  <c r="K944" i="11" s="1"/>
  <c r="D945" i="11"/>
  <c r="K945" i="11" s="1"/>
  <c r="D946" i="11"/>
  <c r="K946" i="11" s="1"/>
  <c r="D947" i="11"/>
  <c r="K947" i="11" s="1"/>
  <c r="D948" i="11"/>
  <c r="K948" i="11" s="1"/>
  <c r="D949" i="11"/>
  <c r="K949" i="11" s="1"/>
  <c r="D950" i="11"/>
  <c r="K950" i="11" s="1"/>
  <c r="D951" i="11"/>
  <c r="K951" i="11" s="1"/>
  <c r="D952" i="11"/>
  <c r="K952" i="11" s="1"/>
  <c r="D953" i="11"/>
  <c r="K953" i="11" s="1"/>
  <c r="D954" i="11"/>
  <c r="K954" i="11" s="1"/>
  <c r="D955" i="11"/>
  <c r="K955" i="11" s="1"/>
  <c r="D956" i="11"/>
  <c r="K956" i="11" s="1"/>
  <c r="D957" i="11"/>
  <c r="K957" i="11" s="1"/>
  <c r="D958" i="11"/>
  <c r="K958" i="11" s="1"/>
  <c r="D959" i="11"/>
  <c r="K959" i="11" s="1"/>
  <c r="D960" i="11"/>
  <c r="K960" i="11" s="1"/>
  <c r="D961" i="11"/>
  <c r="K961" i="11" s="1"/>
  <c r="D962" i="11"/>
  <c r="K962" i="11" s="1"/>
  <c r="D963" i="11"/>
  <c r="K963" i="11" s="1"/>
  <c r="D964" i="11"/>
  <c r="K964" i="11" s="1"/>
  <c r="D965" i="11"/>
  <c r="K965" i="11" s="1"/>
  <c r="D966" i="11"/>
  <c r="K966" i="11" s="1"/>
  <c r="D967" i="11"/>
  <c r="K967" i="11" s="1"/>
  <c r="D968" i="11"/>
  <c r="K968" i="11" s="1"/>
  <c r="D969" i="11"/>
  <c r="K969" i="11" s="1"/>
  <c r="D970" i="11"/>
  <c r="K970" i="11" s="1"/>
  <c r="D971" i="11"/>
  <c r="K971" i="11" s="1"/>
  <c r="D972" i="11"/>
  <c r="K972" i="11" s="1"/>
  <c r="D973" i="11"/>
  <c r="K973" i="11" s="1"/>
  <c r="D974" i="11"/>
  <c r="K974" i="11" s="1"/>
  <c r="D975" i="11"/>
  <c r="K975" i="11" s="1"/>
  <c r="D976" i="11"/>
  <c r="K976" i="11" s="1"/>
  <c r="D977" i="11"/>
  <c r="K977" i="11" s="1"/>
  <c r="D978" i="11"/>
  <c r="K978" i="11" s="1"/>
  <c r="D979" i="11"/>
  <c r="K979" i="11" s="1"/>
  <c r="D980" i="11"/>
  <c r="K980" i="11" s="1"/>
  <c r="D981" i="11"/>
  <c r="K981" i="11" s="1"/>
  <c r="D982" i="11"/>
  <c r="K982" i="11" s="1"/>
  <c r="D983" i="11"/>
  <c r="K983" i="11" s="1"/>
  <c r="D984" i="11"/>
  <c r="K984" i="11" s="1"/>
  <c r="D985" i="11"/>
  <c r="K985" i="11" s="1"/>
  <c r="D986" i="11"/>
  <c r="K986" i="11" s="1"/>
  <c r="D987" i="11"/>
  <c r="K987" i="11" s="1"/>
  <c r="D988" i="11"/>
  <c r="K988" i="11" s="1"/>
  <c r="D989" i="11"/>
  <c r="K989" i="11" s="1"/>
  <c r="D990" i="11"/>
  <c r="K990" i="11" s="1"/>
  <c r="D991" i="11"/>
  <c r="K991" i="11" s="1"/>
  <c r="D992" i="11"/>
  <c r="K992" i="11" s="1"/>
  <c r="D993" i="11"/>
  <c r="K993" i="11" s="1"/>
  <c r="D994" i="11"/>
  <c r="K994" i="11" s="1"/>
  <c r="D995" i="11"/>
  <c r="K995" i="11" s="1"/>
  <c r="D996" i="11"/>
  <c r="K996" i="11" s="1"/>
  <c r="D997" i="11"/>
  <c r="K997" i="11" s="1"/>
  <c r="D998" i="11"/>
  <c r="K998" i="11" s="1"/>
  <c r="D999" i="11"/>
  <c r="K999" i="11" s="1"/>
  <c r="D1000" i="11"/>
  <c r="K1000" i="11" s="1"/>
  <c r="D1001" i="11"/>
  <c r="K1001" i="11" s="1"/>
  <c r="D1002" i="11"/>
  <c r="K1002" i="11" s="1"/>
  <c r="D1003" i="11"/>
  <c r="K1003" i="11" s="1"/>
  <c r="D1004" i="11"/>
  <c r="K1004" i="11" s="1"/>
  <c r="D1005" i="11"/>
  <c r="K1005" i="11" s="1"/>
  <c r="D1006" i="11"/>
  <c r="K1006" i="11" s="1"/>
  <c r="D1007" i="11"/>
  <c r="K1007" i="11" s="1"/>
  <c r="D1008" i="11"/>
  <c r="K1008" i="11" s="1"/>
  <c r="D1009" i="11"/>
  <c r="K1009" i="11" s="1"/>
  <c r="D1010" i="11"/>
  <c r="K1010" i="11" s="1"/>
  <c r="D1011" i="11"/>
  <c r="K1011" i="11" s="1"/>
  <c r="D1012" i="11"/>
  <c r="K1012" i="11" s="1"/>
  <c r="D1013" i="11"/>
  <c r="K1013" i="11" s="1"/>
  <c r="D1014" i="11"/>
  <c r="K1014" i="11" s="1"/>
  <c r="D1015" i="11"/>
  <c r="K1015" i="11" s="1"/>
  <c r="D1016" i="11"/>
  <c r="K1016" i="11" s="1"/>
  <c r="D1017" i="11"/>
  <c r="K1017" i="11" s="1"/>
  <c r="D1018" i="11"/>
  <c r="K1018" i="11" s="1"/>
  <c r="D1019" i="11"/>
  <c r="K1019" i="11" s="1"/>
  <c r="D1020" i="11"/>
  <c r="K1020" i="11" s="1"/>
  <c r="D1021" i="11"/>
  <c r="K1021" i="11" s="1"/>
  <c r="D1022" i="11"/>
  <c r="K1022" i="11" s="1"/>
  <c r="D1023" i="11"/>
  <c r="K1023" i="11" s="1"/>
  <c r="D1024" i="11"/>
  <c r="K1024" i="11" s="1"/>
  <c r="D1025" i="11"/>
  <c r="K1025" i="11" s="1"/>
  <c r="D1026" i="11"/>
  <c r="K1026" i="11" s="1"/>
  <c r="D1027" i="11"/>
  <c r="K1027" i="11" s="1"/>
  <c r="D1028" i="11"/>
  <c r="K1028" i="11" s="1"/>
  <c r="D1029" i="11"/>
  <c r="K1029" i="11" s="1"/>
  <c r="D1030" i="11"/>
  <c r="K1030" i="11" s="1"/>
  <c r="D1031" i="11"/>
  <c r="K1031" i="11" s="1"/>
  <c r="D1032" i="11"/>
  <c r="K1032" i="11" s="1"/>
  <c r="D1033" i="11"/>
  <c r="K1033" i="11" s="1"/>
  <c r="D1034" i="11"/>
  <c r="K1034" i="11" s="1"/>
  <c r="D1035" i="11"/>
  <c r="K1035" i="11" s="1"/>
  <c r="D1036" i="11"/>
  <c r="K1036" i="11" s="1"/>
  <c r="D1037" i="11"/>
  <c r="K1037" i="11" s="1"/>
  <c r="D1038" i="11"/>
  <c r="K1038" i="11" s="1"/>
  <c r="D1039" i="11"/>
  <c r="K1039" i="11" s="1"/>
  <c r="D1040" i="11"/>
  <c r="K1040" i="11" s="1"/>
  <c r="D1041" i="11"/>
  <c r="K1041" i="11" s="1"/>
  <c r="D1042" i="11"/>
  <c r="K1042" i="11" s="1"/>
  <c r="D1043" i="11"/>
  <c r="K1043" i="11" s="1"/>
  <c r="D1044" i="11"/>
  <c r="K1044" i="11" s="1"/>
  <c r="D1045" i="11"/>
  <c r="K1045" i="11" s="1"/>
  <c r="D1046" i="11"/>
  <c r="K1046" i="11" s="1"/>
  <c r="D1047" i="11"/>
  <c r="K1047" i="11" s="1"/>
  <c r="D1048" i="11"/>
  <c r="K1048" i="11" s="1"/>
  <c r="D1049" i="11"/>
  <c r="K1049" i="11" s="1"/>
  <c r="D1050" i="11"/>
  <c r="K1050" i="11" s="1"/>
  <c r="D1051" i="11"/>
  <c r="K1051" i="11" s="1"/>
  <c r="D1052" i="11"/>
  <c r="K1052" i="11" s="1"/>
  <c r="D1053" i="11"/>
  <c r="K1053" i="11" s="1"/>
  <c r="D1054" i="11"/>
  <c r="K1054" i="11" s="1"/>
  <c r="D1055" i="11"/>
  <c r="K1055" i="11" s="1"/>
  <c r="D1056" i="11"/>
  <c r="K1056" i="11" s="1"/>
  <c r="D1057" i="11"/>
  <c r="K1057" i="11" s="1"/>
  <c r="D1058" i="11"/>
  <c r="K1058" i="11" s="1"/>
  <c r="D1059" i="11"/>
  <c r="K1059" i="11" s="1"/>
  <c r="D1060" i="11"/>
  <c r="K1060" i="11" s="1"/>
  <c r="D1061" i="11"/>
  <c r="K1061" i="11" s="1"/>
  <c r="D1062" i="11"/>
  <c r="K1062" i="11" s="1"/>
  <c r="D1063" i="11"/>
  <c r="K1063" i="11" s="1"/>
  <c r="D1064" i="11"/>
  <c r="K1064" i="11" s="1"/>
  <c r="D1065" i="11"/>
  <c r="K1065" i="11" s="1"/>
  <c r="D1066" i="11"/>
  <c r="K1066" i="11" s="1"/>
  <c r="D1067" i="11"/>
  <c r="K1067" i="11" s="1"/>
  <c r="D1068" i="11"/>
  <c r="K1068" i="11" s="1"/>
  <c r="D1069" i="11"/>
  <c r="K1069" i="11" s="1"/>
  <c r="D1070" i="11"/>
  <c r="K1070" i="11" s="1"/>
  <c r="D1071" i="11"/>
  <c r="K1071" i="11" s="1"/>
  <c r="D1072" i="11"/>
  <c r="K1072" i="11" s="1"/>
  <c r="D1073" i="11"/>
  <c r="K1073" i="11" s="1"/>
  <c r="D1074" i="11"/>
  <c r="K1074" i="11" s="1"/>
  <c r="D1075" i="11"/>
  <c r="K1075" i="11" s="1"/>
  <c r="D1076" i="11"/>
  <c r="K1076" i="11" s="1"/>
  <c r="D1077" i="11"/>
  <c r="K1077" i="11" s="1"/>
  <c r="D1078" i="11"/>
  <c r="K1078" i="11" s="1"/>
  <c r="D1079" i="11"/>
  <c r="K1079" i="11" s="1"/>
  <c r="D1080" i="11"/>
  <c r="K1080" i="11" s="1"/>
  <c r="D1081" i="11"/>
  <c r="K1081" i="11" s="1"/>
  <c r="D1082" i="11"/>
  <c r="K1082" i="11" s="1"/>
  <c r="D1083" i="11"/>
  <c r="K1083" i="11" s="1"/>
  <c r="D1084" i="11"/>
  <c r="K1084" i="11" s="1"/>
  <c r="D1085" i="11"/>
  <c r="K1085" i="11" s="1"/>
  <c r="D1086" i="11"/>
  <c r="K1086" i="11" s="1"/>
  <c r="D1087" i="11"/>
  <c r="K1087" i="11" s="1"/>
  <c r="D1088" i="11"/>
  <c r="K1088" i="11" s="1"/>
  <c r="D1089" i="11"/>
  <c r="K1089" i="11" s="1"/>
  <c r="D1090" i="11"/>
  <c r="K1090" i="11" s="1"/>
  <c r="D1091" i="11"/>
  <c r="K1091" i="11" s="1"/>
  <c r="D1092" i="11"/>
  <c r="K1092" i="11" s="1"/>
  <c r="D1093" i="11"/>
  <c r="K1093" i="11" s="1"/>
  <c r="D1094" i="11"/>
  <c r="K1094" i="11" s="1"/>
  <c r="D1095" i="11"/>
  <c r="K1095" i="11" s="1"/>
  <c r="D1096" i="11"/>
  <c r="K1096" i="11" s="1"/>
  <c r="D1097" i="11"/>
  <c r="K1097" i="11" s="1"/>
  <c r="D1098" i="11"/>
  <c r="K1098" i="11" s="1"/>
  <c r="D1099" i="11"/>
  <c r="K1099" i="11" s="1"/>
  <c r="D1100" i="11"/>
  <c r="K1100" i="11" s="1"/>
  <c r="D1101" i="11"/>
  <c r="K1101" i="11" s="1"/>
  <c r="D1102" i="11"/>
  <c r="K1102" i="11" s="1"/>
  <c r="D1103" i="11"/>
  <c r="K1103" i="11" s="1"/>
  <c r="D1104" i="11"/>
  <c r="K1104" i="11" s="1"/>
  <c r="D1105" i="11"/>
  <c r="K1105" i="11" s="1"/>
  <c r="D1106" i="11"/>
  <c r="K1106" i="11" s="1"/>
  <c r="D1107" i="11"/>
  <c r="K1107" i="11" s="1"/>
  <c r="D1108" i="11"/>
  <c r="K1108" i="11" s="1"/>
  <c r="D1109" i="11"/>
  <c r="K1109" i="11" s="1"/>
  <c r="D1110" i="11"/>
  <c r="K1110" i="11" s="1"/>
  <c r="D1111" i="11"/>
  <c r="K1111" i="11" s="1"/>
  <c r="D1112" i="11"/>
  <c r="K1112" i="11" s="1"/>
  <c r="D1113" i="11"/>
  <c r="K1113" i="11" s="1"/>
  <c r="D1114" i="11"/>
  <c r="K1114" i="11" s="1"/>
  <c r="D1115" i="11"/>
  <c r="K1115" i="11" s="1"/>
  <c r="D1116" i="11"/>
  <c r="K1116" i="11" s="1"/>
  <c r="D1117" i="11"/>
  <c r="K1117" i="11" s="1"/>
  <c r="D1118" i="11"/>
  <c r="K1118" i="11" s="1"/>
  <c r="D1119" i="11"/>
  <c r="K1119" i="11" s="1"/>
  <c r="D1120" i="11"/>
  <c r="K1120" i="11" s="1"/>
  <c r="D1121" i="11"/>
  <c r="K1121" i="11" s="1"/>
  <c r="D1122" i="11"/>
  <c r="K1122" i="11" s="1"/>
  <c r="D1123" i="11"/>
  <c r="K1123" i="11" s="1"/>
  <c r="D1124" i="11"/>
  <c r="K1124" i="11" s="1"/>
  <c r="D1125" i="11"/>
  <c r="K1125" i="11" s="1"/>
  <c r="D1126" i="11"/>
  <c r="K1126" i="11" s="1"/>
  <c r="D1127" i="11"/>
  <c r="K1127" i="11" s="1"/>
  <c r="D1128" i="11"/>
  <c r="K1128" i="11" s="1"/>
  <c r="D1129" i="11"/>
  <c r="K1129" i="11" s="1"/>
  <c r="D1130" i="11"/>
  <c r="K1130" i="11" s="1"/>
  <c r="D1131" i="11"/>
  <c r="K1131" i="11" s="1"/>
  <c r="D1132" i="11"/>
  <c r="K1132" i="11" s="1"/>
  <c r="D1133" i="11"/>
  <c r="K1133" i="11" s="1"/>
  <c r="D1134" i="11"/>
  <c r="K1134" i="11" s="1"/>
  <c r="D1135" i="11"/>
  <c r="K1135" i="11" s="1"/>
  <c r="D1136" i="11"/>
  <c r="K1136" i="11" s="1"/>
  <c r="D1137" i="11"/>
  <c r="K1137" i="11" s="1"/>
  <c r="D1138" i="11"/>
  <c r="K1138" i="11" s="1"/>
  <c r="D1139" i="11"/>
  <c r="K1139" i="11" s="1"/>
  <c r="D1140" i="11"/>
  <c r="K1140" i="11" s="1"/>
  <c r="D1141" i="11"/>
  <c r="K1141" i="11" s="1"/>
  <c r="D1142" i="11"/>
  <c r="K1142" i="11" s="1"/>
  <c r="D1143" i="11"/>
  <c r="K1143" i="11" s="1"/>
  <c r="D1144" i="11"/>
  <c r="K1144" i="11" s="1"/>
  <c r="D1145" i="11"/>
  <c r="K1145" i="11" s="1"/>
  <c r="D1146" i="11"/>
  <c r="K1146" i="11" s="1"/>
  <c r="D1147" i="11"/>
  <c r="K1147" i="11" s="1"/>
  <c r="D1148" i="11"/>
  <c r="K1148" i="11" s="1"/>
  <c r="D1149" i="11"/>
  <c r="K1149" i="11" s="1"/>
  <c r="D1150" i="11"/>
  <c r="K1150" i="11" s="1"/>
  <c r="D1151" i="11"/>
  <c r="K1151" i="11" s="1"/>
  <c r="D1152" i="11"/>
  <c r="K1152" i="11" s="1"/>
  <c r="D1153" i="11"/>
  <c r="K1153" i="11" s="1"/>
  <c r="D1154" i="11"/>
  <c r="K1154" i="11" s="1"/>
  <c r="D1155" i="11"/>
  <c r="K1155" i="11" s="1"/>
  <c r="D1156" i="11"/>
  <c r="K1156" i="11" s="1"/>
  <c r="D1157" i="11"/>
  <c r="K1157" i="11" s="1"/>
  <c r="D1158" i="11"/>
  <c r="K1158" i="11" s="1"/>
  <c r="D1159" i="11"/>
  <c r="K1159" i="11" s="1"/>
  <c r="D1160" i="11"/>
  <c r="K1160" i="11" s="1"/>
  <c r="D1161" i="11"/>
  <c r="K1161" i="11" s="1"/>
  <c r="D1162" i="11"/>
  <c r="K1162" i="11" s="1"/>
  <c r="D1163" i="11"/>
  <c r="K1163" i="11" s="1"/>
  <c r="D1164" i="11"/>
  <c r="K1164" i="11" s="1"/>
  <c r="D1165" i="11"/>
  <c r="K1165" i="11" s="1"/>
  <c r="D1166" i="11"/>
  <c r="K1166" i="11" s="1"/>
  <c r="D1167" i="11"/>
  <c r="K1167" i="11" s="1"/>
  <c r="D1168" i="11"/>
  <c r="K1168" i="11" s="1"/>
  <c r="D1169" i="11"/>
  <c r="K1169" i="11" s="1"/>
  <c r="D1170" i="11"/>
  <c r="K1170" i="11" s="1"/>
  <c r="D1171" i="11"/>
  <c r="K1171" i="11" s="1"/>
  <c r="D1172" i="11"/>
  <c r="K1172" i="11" s="1"/>
  <c r="D1173" i="11"/>
  <c r="K1173" i="11" s="1"/>
  <c r="D1174" i="11"/>
  <c r="K1174" i="11" s="1"/>
  <c r="D1175" i="11"/>
  <c r="K1175" i="11" s="1"/>
  <c r="D1176" i="11"/>
  <c r="K1176" i="11" s="1"/>
  <c r="D1177" i="11"/>
  <c r="K1177" i="11" s="1"/>
  <c r="D1178" i="11"/>
  <c r="K1178" i="11" s="1"/>
  <c r="D1179" i="11"/>
  <c r="K1179" i="11" s="1"/>
  <c r="D1180" i="11"/>
  <c r="K1180" i="11" s="1"/>
  <c r="D1181" i="11"/>
  <c r="K1181" i="11" s="1"/>
  <c r="D1182" i="11"/>
  <c r="K1182" i="11" s="1"/>
  <c r="D1183" i="11"/>
  <c r="K1183" i="11" s="1"/>
  <c r="D1184" i="11"/>
  <c r="K1184" i="11" s="1"/>
  <c r="D1185" i="11"/>
  <c r="K1185" i="11" s="1"/>
  <c r="D1186" i="11"/>
  <c r="K1186" i="11" s="1"/>
  <c r="D1187" i="11"/>
  <c r="K1187" i="11" s="1"/>
  <c r="D1188" i="11"/>
  <c r="K1188" i="11" s="1"/>
  <c r="D1189" i="11"/>
  <c r="K1189" i="11" s="1"/>
  <c r="D1190" i="11"/>
  <c r="K1190" i="11" s="1"/>
  <c r="D1191" i="11"/>
  <c r="K1191" i="11" s="1"/>
  <c r="D1192" i="11"/>
  <c r="K1192" i="11" s="1"/>
  <c r="D1193" i="11"/>
  <c r="K1193" i="11" s="1"/>
  <c r="D1194" i="11"/>
  <c r="K1194" i="11" s="1"/>
  <c r="D1195" i="11"/>
  <c r="K1195" i="11" s="1"/>
  <c r="D1196" i="11"/>
  <c r="K1196" i="11" s="1"/>
  <c r="D1197" i="11"/>
  <c r="K1197" i="11" s="1"/>
  <c r="D1198" i="11"/>
  <c r="K1198" i="11" s="1"/>
  <c r="D1199" i="11"/>
  <c r="K1199" i="11" s="1"/>
  <c r="D1200" i="11"/>
  <c r="K1200" i="11" s="1"/>
  <c r="D1201" i="11"/>
  <c r="K1201" i="11" s="1"/>
  <c r="D1202" i="11"/>
  <c r="K1202" i="11" s="1"/>
  <c r="D1203" i="11"/>
  <c r="K1203" i="11" s="1"/>
  <c r="D1204" i="11"/>
  <c r="K1204" i="11" s="1"/>
  <c r="D1205" i="11"/>
  <c r="K1205" i="11" s="1"/>
  <c r="D1206" i="11"/>
  <c r="K1206" i="11" s="1"/>
  <c r="D1207" i="11"/>
  <c r="K1207" i="11" s="1"/>
  <c r="D1208" i="11"/>
  <c r="K1208" i="11" s="1"/>
  <c r="D1209" i="11"/>
  <c r="K1209" i="11" s="1"/>
  <c r="D1210" i="11"/>
  <c r="K1210" i="11" s="1"/>
  <c r="D1211" i="11"/>
  <c r="K1211" i="11" s="1"/>
  <c r="D1212" i="11"/>
  <c r="K1212" i="11" s="1"/>
  <c r="D1213" i="11"/>
  <c r="K1213" i="11" s="1"/>
  <c r="D1214" i="11"/>
  <c r="K1214" i="11" s="1"/>
  <c r="D1215" i="11"/>
  <c r="K1215" i="11" s="1"/>
  <c r="D1216" i="11"/>
  <c r="K1216" i="11" s="1"/>
  <c r="D1217" i="11"/>
  <c r="K1217" i="11" s="1"/>
  <c r="D1218" i="11"/>
  <c r="K1218" i="11" s="1"/>
  <c r="D1219" i="11"/>
  <c r="K1219" i="11" s="1"/>
  <c r="D1220" i="11"/>
  <c r="K1220" i="11" s="1"/>
  <c r="D1221" i="11"/>
  <c r="K1221" i="11" s="1"/>
  <c r="D1222" i="11"/>
  <c r="K1222" i="11" s="1"/>
  <c r="D1223" i="11"/>
  <c r="K1223" i="11" s="1"/>
  <c r="D1224" i="11"/>
  <c r="K1224" i="11" s="1"/>
  <c r="D1225" i="11"/>
  <c r="K1225" i="11" s="1"/>
  <c r="D1226" i="11"/>
  <c r="K1226" i="11" s="1"/>
  <c r="D1227" i="11"/>
  <c r="K1227" i="11" s="1"/>
  <c r="D1228" i="11"/>
  <c r="K1228" i="11" s="1"/>
  <c r="D1229" i="11"/>
  <c r="K1229" i="11" s="1"/>
  <c r="D1230" i="11"/>
  <c r="K1230" i="11" s="1"/>
  <c r="D1231" i="11"/>
  <c r="K1231" i="11" s="1"/>
  <c r="D1232" i="11"/>
  <c r="K1232" i="11" s="1"/>
  <c r="D1233" i="11"/>
  <c r="K1233" i="11" s="1"/>
  <c r="D1234" i="11"/>
  <c r="K1234" i="11" s="1"/>
  <c r="D1235" i="11"/>
  <c r="K1235" i="11" s="1"/>
  <c r="D1236" i="11"/>
  <c r="K1236" i="11" s="1"/>
  <c r="D1237" i="11"/>
  <c r="K1237" i="11" s="1"/>
  <c r="D1238" i="11"/>
  <c r="K1238" i="11" s="1"/>
  <c r="D1239" i="11"/>
  <c r="K1239" i="11" s="1"/>
  <c r="D1240" i="11"/>
  <c r="K1240" i="11" s="1"/>
  <c r="D1241" i="11"/>
  <c r="K1241" i="11" s="1"/>
  <c r="D1242" i="11"/>
  <c r="K1242" i="11" s="1"/>
  <c r="D1243" i="11"/>
  <c r="K1243" i="11" s="1"/>
  <c r="D1244" i="11"/>
  <c r="K1244" i="11" s="1"/>
  <c r="D1245" i="11"/>
  <c r="K1245" i="11" s="1"/>
  <c r="D1246" i="11"/>
  <c r="K1246" i="11" s="1"/>
  <c r="D1247" i="11"/>
  <c r="K1247" i="11" s="1"/>
  <c r="D1248" i="11"/>
  <c r="K1248" i="11" s="1"/>
  <c r="D1249" i="11"/>
  <c r="K1249" i="11" s="1"/>
  <c r="D1250" i="11"/>
  <c r="K1250" i="11" s="1"/>
  <c r="D1251" i="11"/>
  <c r="K1251" i="11" s="1"/>
  <c r="D1252" i="11"/>
  <c r="K1252" i="11" s="1"/>
  <c r="D1253" i="11"/>
  <c r="K1253" i="11" s="1"/>
  <c r="D1254" i="11"/>
  <c r="K1254" i="11" s="1"/>
  <c r="D1255" i="11"/>
  <c r="K1255" i="11" s="1"/>
  <c r="D1256" i="11"/>
  <c r="K1256" i="11" s="1"/>
  <c r="D1257" i="11"/>
  <c r="K1257" i="11" s="1"/>
  <c r="D1258" i="11"/>
  <c r="K1258" i="11" s="1"/>
  <c r="D1259" i="11"/>
  <c r="K1259" i="11" s="1"/>
  <c r="D1260" i="11"/>
  <c r="K1260" i="11" s="1"/>
  <c r="D1261" i="11"/>
  <c r="K1261" i="11" s="1"/>
  <c r="D1262" i="11"/>
  <c r="K1262" i="11" s="1"/>
  <c r="D1263" i="11"/>
  <c r="K1263" i="11" s="1"/>
  <c r="D1264" i="11"/>
  <c r="K1264" i="11" s="1"/>
  <c r="D1265" i="11"/>
  <c r="K1265" i="11" s="1"/>
  <c r="D1266" i="11"/>
  <c r="K1266" i="11" s="1"/>
  <c r="D1267" i="11"/>
  <c r="K1267" i="11" s="1"/>
  <c r="D1268" i="11"/>
  <c r="K1268" i="11" s="1"/>
  <c r="D1269" i="11"/>
  <c r="K1269" i="11" s="1"/>
  <c r="D1270" i="11"/>
  <c r="K1270" i="11" s="1"/>
  <c r="D1271" i="11"/>
  <c r="K1271" i="11" s="1"/>
  <c r="D1272" i="11"/>
  <c r="K1272" i="11" s="1"/>
  <c r="D1273" i="11"/>
  <c r="K1273" i="11" s="1"/>
  <c r="D1274" i="11"/>
  <c r="K1274" i="11" s="1"/>
  <c r="D1275" i="11"/>
  <c r="K1275" i="11" s="1"/>
  <c r="D1276" i="11"/>
  <c r="K1276" i="11" s="1"/>
  <c r="D1277" i="11"/>
  <c r="K1277" i="11" s="1"/>
  <c r="D1278" i="11"/>
  <c r="K1278" i="11" s="1"/>
  <c r="D1279" i="11"/>
  <c r="K1279" i="11" s="1"/>
  <c r="D1280" i="11"/>
  <c r="K1280" i="11" s="1"/>
  <c r="D1281" i="11"/>
  <c r="K1281" i="11" s="1"/>
  <c r="D1282" i="11"/>
  <c r="K1282" i="11" s="1"/>
  <c r="D1283" i="11"/>
  <c r="K1283" i="11" s="1"/>
  <c r="D1284" i="11"/>
  <c r="K1284" i="11" s="1"/>
  <c r="D1285" i="11"/>
  <c r="K1285" i="11" s="1"/>
  <c r="D1286" i="11"/>
  <c r="K1286" i="11" s="1"/>
  <c r="D1287" i="11"/>
  <c r="K1287" i="11" s="1"/>
  <c r="D1288" i="11"/>
  <c r="K1288" i="11" s="1"/>
  <c r="D1289" i="11"/>
  <c r="K1289" i="11" s="1"/>
  <c r="D1290" i="11"/>
  <c r="K1290" i="11" s="1"/>
  <c r="D1291" i="11"/>
  <c r="K1291" i="11" s="1"/>
  <c r="D1292" i="11"/>
  <c r="K1292" i="11" s="1"/>
  <c r="D1293" i="11"/>
  <c r="K1293" i="11" s="1"/>
  <c r="D1294" i="11"/>
  <c r="K1294" i="11" s="1"/>
  <c r="D1295" i="11"/>
  <c r="K1295" i="11" s="1"/>
  <c r="D1296" i="11"/>
  <c r="K1296" i="11" s="1"/>
  <c r="D1297" i="11"/>
  <c r="K1297" i="11" s="1"/>
  <c r="D1298" i="11"/>
  <c r="K1298" i="11" s="1"/>
  <c r="D1299" i="11"/>
  <c r="K1299" i="11" s="1"/>
  <c r="D1300" i="11"/>
  <c r="K1300" i="11" s="1"/>
  <c r="D1301" i="11"/>
  <c r="K1301" i="11" s="1"/>
  <c r="D1302" i="11"/>
  <c r="K1302" i="11" s="1"/>
  <c r="D1303" i="11"/>
  <c r="K1303" i="11" s="1"/>
  <c r="D1304" i="11"/>
  <c r="K1304" i="11" s="1"/>
  <c r="D1305" i="11"/>
  <c r="K1305" i="11" s="1"/>
  <c r="D1306" i="11"/>
  <c r="K1306" i="11" s="1"/>
  <c r="D1307" i="11"/>
  <c r="K1307" i="11" s="1"/>
  <c r="D1308" i="11"/>
  <c r="K1308" i="11" s="1"/>
  <c r="D1309" i="11"/>
  <c r="K1309" i="11" s="1"/>
  <c r="D1310" i="11"/>
  <c r="K1310" i="11" s="1"/>
  <c r="D1311" i="11"/>
  <c r="K1311" i="11" s="1"/>
  <c r="D1312" i="11"/>
  <c r="K1312" i="11" s="1"/>
  <c r="D1313" i="11"/>
  <c r="K1313" i="11" s="1"/>
  <c r="D1314" i="11"/>
  <c r="K1314" i="11" s="1"/>
  <c r="D1315" i="11"/>
  <c r="K1315" i="11" s="1"/>
  <c r="D1316" i="11"/>
  <c r="K1316" i="11" s="1"/>
  <c r="D1317" i="11"/>
  <c r="K1317" i="11" s="1"/>
  <c r="D1318" i="11"/>
  <c r="K1318" i="11" s="1"/>
  <c r="D1319" i="11"/>
  <c r="K1319" i="11" s="1"/>
  <c r="D1320" i="11"/>
  <c r="K1320" i="11" s="1"/>
  <c r="D1321" i="11"/>
  <c r="K1321" i="11" s="1"/>
  <c r="D1322" i="11"/>
  <c r="K1322" i="11" s="1"/>
  <c r="D1323" i="11"/>
  <c r="K1323" i="11" s="1"/>
  <c r="D1324" i="11"/>
  <c r="K1324" i="11" s="1"/>
  <c r="D1325" i="11"/>
  <c r="K1325" i="11" s="1"/>
  <c r="D1326" i="11"/>
  <c r="K1326" i="11" s="1"/>
  <c r="D1327" i="11"/>
  <c r="K1327" i="11" s="1"/>
  <c r="D1328" i="11"/>
  <c r="K1328" i="11" s="1"/>
  <c r="D1329" i="11"/>
  <c r="K1329" i="11" s="1"/>
  <c r="D1330" i="11"/>
  <c r="K1330" i="11" s="1"/>
  <c r="D1331" i="11"/>
  <c r="K1331" i="11" s="1"/>
  <c r="D1332" i="11"/>
  <c r="K1332" i="11" s="1"/>
  <c r="D1333" i="11"/>
  <c r="K1333" i="11" s="1"/>
  <c r="D1334" i="11"/>
  <c r="K1334" i="11" s="1"/>
  <c r="D1335" i="11"/>
  <c r="K1335" i="11" s="1"/>
  <c r="D1336" i="11"/>
  <c r="K1336" i="11" s="1"/>
  <c r="D1337" i="11"/>
  <c r="K1337" i="11" s="1"/>
  <c r="D1338" i="11"/>
  <c r="K1338" i="11" s="1"/>
  <c r="D1339" i="11"/>
  <c r="K1339" i="11" s="1"/>
  <c r="D1340" i="11"/>
  <c r="K1340" i="11" s="1"/>
  <c r="D1341" i="11"/>
  <c r="K1341" i="11" s="1"/>
  <c r="D1342" i="11"/>
  <c r="K1342" i="11" s="1"/>
  <c r="D1343" i="11"/>
  <c r="K1343" i="11" s="1"/>
  <c r="D1344" i="11"/>
  <c r="K1344" i="11" s="1"/>
  <c r="D1345" i="11"/>
  <c r="K1345" i="11" s="1"/>
  <c r="D1346" i="11"/>
  <c r="K1346" i="11" s="1"/>
  <c r="D1347" i="11"/>
  <c r="K1347" i="11" s="1"/>
  <c r="D1348" i="11"/>
  <c r="K1348" i="11" s="1"/>
  <c r="D1349" i="11"/>
  <c r="K1349" i="11" s="1"/>
  <c r="D1350" i="11"/>
  <c r="K1350" i="11" s="1"/>
  <c r="D1351" i="11"/>
  <c r="K1351" i="11" s="1"/>
  <c r="D1352" i="11"/>
  <c r="K1352" i="11" s="1"/>
  <c r="D1353" i="11"/>
  <c r="K1353" i="11" s="1"/>
  <c r="D1354" i="11"/>
  <c r="K1354" i="11" s="1"/>
  <c r="D1355" i="11"/>
  <c r="K1355" i="11" s="1"/>
  <c r="D1356" i="11"/>
  <c r="K1356" i="11" s="1"/>
  <c r="D1357" i="11"/>
  <c r="K1357" i="11" s="1"/>
  <c r="D1358" i="11"/>
  <c r="K1358" i="11" s="1"/>
  <c r="D1359" i="11"/>
  <c r="K1359" i="11" s="1"/>
  <c r="D1360" i="11"/>
  <c r="K1360" i="11" s="1"/>
  <c r="D1361" i="11"/>
  <c r="K1361" i="11" s="1"/>
  <c r="D1362" i="11"/>
  <c r="K1362" i="11" s="1"/>
  <c r="D1363" i="11"/>
  <c r="K1363" i="11" s="1"/>
  <c r="D1364" i="11"/>
  <c r="K1364" i="11" s="1"/>
  <c r="D1365" i="11"/>
  <c r="K1365" i="11" s="1"/>
  <c r="D1366" i="11"/>
  <c r="K1366" i="11" s="1"/>
  <c r="D1367" i="11"/>
  <c r="K1367" i="11" s="1"/>
  <c r="D1368" i="11"/>
  <c r="K1368" i="11" s="1"/>
  <c r="D1369" i="11"/>
  <c r="K1369" i="11" s="1"/>
  <c r="D1370" i="11"/>
  <c r="K1370" i="11" s="1"/>
  <c r="D1371" i="11"/>
  <c r="K1371" i="11" s="1"/>
  <c r="D1372" i="11"/>
  <c r="K1372" i="11" s="1"/>
  <c r="D1373" i="11"/>
  <c r="K1373" i="11" s="1"/>
  <c r="D1374" i="11"/>
  <c r="K1374" i="11" s="1"/>
  <c r="D1375" i="11"/>
  <c r="K1375" i="11" s="1"/>
  <c r="D1376" i="11"/>
  <c r="K1376" i="11" s="1"/>
  <c r="D1377" i="11"/>
  <c r="K1377" i="11" s="1"/>
  <c r="D1378" i="11"/>
  <c r="K1378" i="11" s="1"/>
  <c r="D1379" i="11"/>
  <c r="K1379" i="11" s="1"/>
  <c r="D1380" i="11"/>
  <c r="K1380" i="11" s="1"/>
  <c r="D1381" i="11"/>
  <c r="K1381" i="11" s="1"/>
  <c r="D1382" i="11"/>
  <c r="K1382" i="11" s="1"/>
  <c r="D1383" i="11"/>
  <c r="K1383" i="11" s="1"/>
  <c r="D1384" i="11"/>
  <c r="K1384" i="11" s="1"/>
  <c r="D1385" i="11"/>
  <c r="K1385" i="11" s="1"/>
  <c r="D1386" i="11"/>
  <c r="K1386" i="11" s="1"/>
  <c r="D1387" i="11"/>
  <c r="K1387" i="11" s="1"/>
  <c r="D1388" i="11"/>
  <c r="K1388" i="11" s="1"/>
  <c r="D1389" i="11"/>
  <c r="K1389" i="11" s="1"/>
  <c r="D1390" i="11"/>
  <c r="K1390" i="11" s="1"/>
  <c r="D1391" i="11"/>
  <c r="K1391" i="11" s="1"/>
  <c r="D1392" i="11"/>
  <c r="K1392" i="11" s="1"/>
  <c r="D1393" i="11"/>
  <c r="K1393" i="11" s="1"/>
  <c r="D1394" i="11"/>
  <c r="K1394" i="11" s="1"/>
  <c r="D1395" i="11"/>
  <c r="K1395" i="11" s="1"/>
  <c r="D1396" i="11"/>
  <c r="K1396" i="11" s="1"/>
  <c r="D1397" i="11"/>
  <c r="K1397" i="11" s="1"/>
  <c r="D1398" i="11"/>
  <c r="K1398" i="11" s="1"/>
  <c r="D1399" i="11"/>
  <c r="K1399" i="11" s="1"/>
  <c r="D1400" i="11"/>
  <c r="K1400" i="11" s="1"/>
  <c r="D1401" i="11"/>
  <c r="K1401" i="11" s="1"/>
  <c r="D1402" i="11"/>
  <c r="K1402" i="11" s="1"/>
  <c r="D1403" i="11"/>
  <c r="K1403" i="11" s="1"/>
  <c r="D1404" i="11"/>
  <c r="K1404" i="11" s="1"/>
  <c r="D1405" i="11"/>
  <c r="K1405" i="11" s="1"/>
  <c r="D1406" i="11"/>
  <c r="K1406" i="11" s="1"/>
  <c r="D1407" i="11"/>
  <c r="K1407" i="11" s="1"/>
  <c r="D1408" i="11"/>
  <c r="K1408" i="11" s="1"/>
  <c r="D1409" i="11"/>
  <c r="K1409" i="11" s="1"/>
  <c r="D1410" i="11"/>
  <c r="K1410" i="11" s="1"/>
  <c r="D1411" i="11"/>
  <c r="K1411" i="11" s="1"/>
  <c r="D1412" i="11"/>
  <c r="K1412" i="11" s="1"/>
  <c r="D1413" i="11"/>
  <c r="K1413" i="11" s="1"/>
  <c r="D1414" i="11"/>
  <c r="K1414" i="11" s="1"/>
  <c r="D1415" i="11"/>
  <c r="K1415" i="11" s="1"/>
  <c r="D1416" i="11"/>
  <c r="K1416" i="11" s="1"/>
  <c r="D1417" i="11"/>
  <c r="K1417" i="11" s="1"/>
  <c r="D1418" i="11"/>
  <c r="K1418" i="11" s="1"/>
  <c r="D1419" i="11"/>
  <c r="K1419" i="11" s="1"/>
  <c r="D1420" i="11"/>
  <c r="K1420" i="11" s="1"/>
  <c r="D1421" i="11"/>
  <c r="K1421" i="11" s="1"/>
  <c r="D1422" i="11"/>
  <c r="K1422" i="11" s="1"/>
  <c r="D1423" i="11"/>
  <c r="K1423" i="11" s="1"/>
  <c r="D1424" i="11"/>
  <c r="K1424" i="11" s="1"/>
  <c r="D1425" i="11"/>
  <c r="K1425" i="11" s="1"/>
  <c r="D1426" i="11"/>
  <c r="K1426" i="11" s="1"/>
  <c r="D1427" i="11"/>
  <c r="K1427" i="11" s="1"/>
  <c r="D1428" i="11"/>
  <c r="K1428" i="11" s="1"/>
  <c r="D1429" i="11"/>
  <c r="K1429" i="11" s="1"/>
  <c r="D1430" i="11"/>
  <c r="K1430" i="11" s="1"/>
  <c r="D1431" i="11"/>
  <c r="K1431" i="11" s="1"/>
  <c r="D1432" i="11"/>
  <c r="K1432" i="11" s="1"/>
  <c r="D1433" i="11"/>
  <c r="K1433" i="11" s="1"/>
  <c r="D1434" i="11"/>
  <c r="K1434" i="11" s="1"/>
  <c r="D1435" i="11"/>
  <c r="K1435" i="11" s="1"/>
  <c r="D1436" i="11"/>
  <c r="K1436" i="11" s="1"/>
  <c r="D1437" i="11"/>
  <c r="K1437" i="11" s="1"/>
  <c r="D1438" i="11"/>
  <c r="K1438" i="11" s="1"/>
  <c r="D1439" i="11"/>
  <c r="K1439" i="11" s="1"/>
  <c r="D1440" i="11"/>
  <c r="K1440" i="11" s="1"/>
  <c r="D1441" i="11"/>
  <c r="K1441" i="11" s="1"/>
  <c r="D1442" i="11"/>
  <c r="K1442" i="11" s="1"/>
  <c r="D1443" i="11"/>
  <c r="K1443" i="11" s="1"/>
  <c r="D1444" i="11"/>
  <c r="K1444" i="11" s="1"/>
  <c r="D1445" i="11"/>
  <c r="K1445" i="11" s="1"/>
  <c r="D1446" i="11"/>
  <c r="K1446" i="11" s="1"/>
  <c r="D1447" i="11"/>
  <c r="K1447" i="11" s="1"/>
  <c r="D1448" i="11"/>
  <c r="K1448" i="11" s="1"/>
  <c r="D1449" i="11"/>
  <c r="K1449" i="11" s="1"/>
  <c r="D1450" i="11"/>
  <c r="K1450" i="11" s="1"/>
  <c r="D1451" i="11"/>
  <c r="K1451" i="11" s="1"/>
  <c r="D1452" i="11"/>
  <c r="K1452" i="11" s="1"/>
  <c r="D1453" i="11"/>
  <c r="K1453" i="11" s="1"/>
  <c r="D1454" i="11"/>
  <c r="K1454" i="11" s="1"/>
  <c r="D1455" i="11"/>
  <c r="K1455" i="11" s="1"/>
  <c r="D1456" i="11"/>
  <c r="K1456" i="11" s="1"/>
  <c r="D1457" i="11"/>
  <c r="K1457" i="11" s="1"/>
  <c r="D1458" i="11"/>
  <c r="K1458" i="11" s="1"/>
  <c r="D1459" i="11"/>
  <c r="K1459" i="11" s="1"/>
  <c r="D1460" i="11"/>
  <c r="K1460" i="11" s="1"/>
  <c r="D1461" i="11"/>
  <c r="K1461" i="11" s="1"/>
  <c r="D1462" i="11"/>
  <c r="K1462" i="11" s="1"/>
  <c r="D1463" i="11"/>
  <c r="K1463" i="11" s="1"/>
  <c r="D1464" i="11"/>
  <c r="K1464" i="11" s="1"/>
  <c r="D1465" i="11"/>
  <c r="K1465" i="11" s="1"/>
  <c r="D1466" i="11"/>
  <c r="K1466" i="11" s="1"/>
  <c r="D1467" i="11"/>
  <c r="K1467" i="11" s="1"/>
  <c r="D1468" i="11"/>
  <c r="K1468" i="11" s="1"/>
  <c r="D1469" i="11"/>
  <c r="K1469" i="11" s="1"/>
  <c r="D1470" i="11"/>
  <c r="K1470" i="11" s="1"/>
  <c r="D1471" i="11"/>
  <c r="K1471" i="11" s="1"/>
  <c r="D1472" i="11"/>
  <c r="K1472" i="11" s="1"/>
  <c r="D1473" i="11"/>
  <c r="K1473" i="11" s="1"/>
  <c r="D1474" i="11"/>
  <c r="K1474" i="11" s="1"/>
  <c r="D1475" i="11"/>
  <c r="K1475" i="11" s="1"/>
  <c r="D1476" i="11"/>
  <c r="K1476" i="11" s="1"/>
  <c r="D1477" i="11"/>
  <c r="K1477" i="11" s="1"/>
  <c r="D1478" i="11"/>
  <c r="K1478" i="11" s="1"/>
  <c r="D1479" i="11"/>
  <c r="K1479" i="11" s="1"/>
  <c r="D1480" i="11"/>
  <c r="K1480" i="11" s="1"/>
  <c r="D1481" i="11"/>
  <c r="K1481" i="11" s="1"/>
  <c r="D1482" i="11"/>
  <c r="K1482" i="11" s="1"/>
  <c r="D1483" i="11"/>
  <c r="K1483" i="11" s="1"/>
  <c r="D1484" i="11"/>
  <c r="K1484" i="11" s="1"/>
  <c r="D1485" i="11"/>
  <c r="K1485" i="11" s="1"/>
  <c r="D1486" i="11"/>
  <c r="K1486" i="11" s="1"/>
  <c r="D1487" i="11"/>
  <c r="K1487" i="11" s="1"/>
  <c r="D1488" i="11"/>
  <c r="K1488" i="11" s="1"/>
  <c r="D1489" i="11"/>
  <c r="K1489" i="11" s="1"/>
  <c r="D1490" i="11"/>
  <c r="K1490" i="11" s="1"/>
  <c r="D1491" i="11"/>
  <c r="K1491" i="11" s="1"/>
  <c r="D1492" i="11"/>
  <c r="K1492" i="11" s="1"/>
  <c r="D1493" i="11"/>
  <c r="K1493" i="11" s="1"/>
  <c r="D1494" i="11"/>
  <c r="K1494" i="11" s="1"/>
  <c r="D1495" i="11"/>
  <c r="K1495" i="11" s="1"/>
  <c r="D1496" i="11"/>
  <c r="K1496" i="11" s="1"/>
  <c r="D1497" i="11"/>
  <c r="K1497" i="11" s="1"/>
  <c r="D1498" i="11"/>
  <c r="K1498" i="11" s="1"/>
  <c r="D1499" i="11"/>
  <c r="K1499" i="11" s="1"/>
  <c r="D1500" i="11"/>
  <c r="K1500" i="11" s="1"/>
  <c r="D1501" i="11"/>
  <c r="K1501" i="11" s="1"/>
  <c r="D1502" i="11"/>
  <c r="K1502" i="11" s="1"/>
  <c r="D1503" i="11"/>
  <c r="K1503" i="11" s="1"/>
  <c r="D1504" i="11"/>
  <c r="K1504" i="11" s="1"/>
  <c r="D1505" i="11"/>
  <c r="K1505" i="11" s="1"/>
  <c r="D1506" i="11"/>
  <c r="K1506" i="11" s="1"/>
  <c r="D1507" i="11"/>
  <c r="K1507" i="11" s="1"/>
  <c r="D1508" i="11"/>
  <c r="K1508" i="11" s="1"/>
  <c r="D1509" i="11"/>
  <c r="K1509" i="11" s="1"/>
  <c r="D1510" i="11"/>
  <c r="K1510" i="11" s="1"/>
  <c r="D1511" i="11"/>
  <c r="K1511" i="11" s="1"/>
  <c r="D1512" i="11"/>
  <c r="K1512" i="11" s="1"/>
  <c r="D1513" i="11"/>
  <c r="K1513" i="11" s="1"/>
  <c r="D1514" i="11"/>
  <c r="K1514" i="11" s="1"/>
  <c r="D1515" i="11"/>
  <c r="K1515" i="11" s="1"/>
  <c r="D1516" i="11"/>
  <c r="K1516" i="11" s="1"/>
  <c r="D1517" i="11"/>
  <c r="K1517" i="11" s="1"/>
  <c r="D1518" i="11"/>
  <c r="K1518" i="11" s="1"/>
  <c r="D1519" i="11"/>
  <c r="K1519" i="11" s="1"/>
  <c r="D1520" i="11"/>
  <c r="K1520" i="11" s="1"/>
  <c r="D1521" i="11"/>
  <c r="K1521" i="11" s="1"/>
  <c r="D1522" i="11"/>
  <c r="K1522" i="11" s="1"/>
  <c r="D1523" i="11"/>
  <c r="K1523" i="11" s="1"/>
  <c r="D1524" i="11"/>
  <c r="K1524" i="11" s="1"/>
  <c r="D1525" i="11"/>
  <c r="K1525" i="11" s="1"/>
  <c r="D1526" i="11"/>
  <c r="K1526" i="11" s="1"/>
  <c r="D1527" i="11"/>
  <c r="K1527" i="11" s="1"/>
  <c r="D1528" i="11"/>
  <c r="K1528" i="11" s="1"/>
  <c r="D1529" i="11"/>
  <c r="K1529" i="11" s="1"/>
  <c r="D1530" i="11"/>
  <c r="K1530" i="11" s="1"/>
  <c r="D1531" i="11"/>
  <c r="K1531" i="11" s="1"/>
  <c r="D1532" i="11"/>
  <c r="K1532" i="11" s="1"/>
  <c r="D1533" i="11"/>
  <c r="K1533" i="11" s="1"/>
  <c r="D1534" i="11"/>
  <c r="K1534" i="11" s="1"/>
  <c r="D1535" i="11"/>
  <c r="K1535" i="11" s="1"/>
  <c r="D1536" i="11"/>
  <c r="K1536" i="11" s="1"/>
  <c r="D1537" i="11"/>
  <c r="K1537" i="11" s="1"/>
  <c r="D1538" i="11"/>
  <c r="K1538" i="11" s="1"/>
  <c r="D1539" i="11"/>
  <c r="K1539" i="11" s="1"/>
  <c r="D1540" i="11"/>
  <c r="K1540" i="11" s="1"/>
  <c r="D1541" i="11"/>
  <c r="K1541" i="11" s="1"/>
  <c r="D1542" i="11"/>
  <c r="K1542" i="11" s="1"/>
  <c r="D1543" i="11"/>
  <c r="K1543" i="11" s="1"/>
  <c r="D1544" i="11"/>
  <c r="K1544" i="11" s="1"/>
  <c r="D1545" i="11"/>
  <c r="K1545" i="11" s="1"/>
  <c r="D1546" i="11"/>
  <c r="K1546" i="11" s="1"/>
  <c r="D1547" i="11"/>
  <c r="K1547" i="11" s="1"/>
  <c r="D1548" i="11"/>
  <c r="K1548" i="11" s="1"/>
  <c r="D1549" i="11"/>
  <c r="K1549" i="11" s="1"/>
  <c r="D1550" i="11"/>
  <c r="K1550" i="11" s="1"/>
  <c r="D1551" i="11"/>
  <c r="K1551" i="11" s="1"/>
  <c r="D1552" i="11"/>
  <c r="K1552" i="11" s="1"/>
  <c r="D1553" i="11"/>
  <c r="K1553" i="11" s="1"/>
  <c r="D1554" i="11"/>
  <c r="K1554" i="11" s="1"/>
  <c r="D1555" i="11"/>
  <c r="K1555" i="11" s="1"/>
  <c r="D1556" i="11"/>
  <c r="K1556" i="11" s="1"/>
  <c r="D1557" i="11"/>
  <c r="K1557" i="11" s="1"/>
  <c r="D1558" i="11"/>
  <c r="K1558" i="11" s="1"/>
  <c r="D1559" i="11"/>
  <c r="K1559" i="11" s="1"/>
  <c r="D1560" i="11"/>
  <c r="K1560" i="11" s="1"/>
  <c r="D1561" i="11"/>
  <c r="K1561" i="11" s="1"/>
  <c r="D1562" i="11"/>
  <c r="K1562" i="11" s="1"/>
  <c r="D1563" i="11"/>
  <c r="K1563" i="11" s="1"/>
  <c r="D1564" i="11"/>
  <c r="K1564" i="11" s="1"/>
  <c r="D1565" i="11"/>
  <c r="K1565" i="11" s="1"/>
  <c r="D1566" i="11"/>
  <c r="K1566" i="11" s="1"/>
  <c r="D1567" i="11"/>
  <c r="K1567" i="11" s="1"/>
  <c r="D1568" i="11"/>
  <c r="K1568" i="11" s="1"/>
  <c r="D1569" i="11"/>
  <c r="K1569" i="11" s="1"/>
  <c r="D1570" i="11"/>
  <c r="K1570" i="11" s="1"/>
  <c r="D1571" i="11"/>
  <c r="K1571" i="11" s="1"/>
  <c r="D1572" i="11"/>
  <c r="K1572" i="11" s="1"/>
  <c r="D1573" i="11"/>
  <c r="K1573" i="11" s="1"/>
  <c r="D1574" i="11"/>
  <c r="K1574" i="11" s="1"/>
  <c r="D1575" i="11"/>
  <c r="K1575" i="11" s="1"/>
  <c r="D1576" i="11"/>
  <c r="K1576" i="11" s="1"/>
  <c r="D1577" i="11"/>
  <c r="K1577" i="11" s="1"/>
  <c r="D1578" i="11"/>
  <c r="K1578" i="11" s="1"/>
  <c r="D1579" i="11"/>
  <c r="K1579" i="11" s="1"/>
  <c r="D1580" i="11"/>
  <c r="K1580" i="11" s="1"/>
  <c r="D1581" i="11"/>
  <c r="K1581" i="11" s="1"/>
  <c r="D1582" i="11"/>
  <c r="K1582" i="11" s="1"/>
  <c r="D1583" i="11"/>
  <c r="K1583" i="11" s="1"/>
  <c r="D1584" i="11"/>
  <c r="K1584" i="11" s="1"/>
  <c r="D1585" i="11"/>
  <c r="K1585" i="11" s="1"/>
  <c r="D1586" i="11"/>
  <c r="K1586" i="11" s="1"/>
  <c r="D1587" i="11"/>
  <c r="K1587" i="11" s="1"/>
  <c r="D1588" i="11"/>
  <c r="K1588" i="11" s="1"/>
  <c r="D1589" i="11"/>
  <c r="K1589" i="11" s="1"/>
  <c r="D1590" i="11"/>
  <c r="K1590" i="11" s="1"/>
  <c r="D1591" i="11"/>
  <c r="K1591" i="11" s="1"/>
  <c r="D1592" i="11"/>
  <c r="K1592" i="11" s="1"/>
  <c r="D1593" i="11"/>
  <c r="K1593" i="11" s="1"/>
  <c r="D1594" i="11"/>
  <c r="K1594" i="11" s="1"/>
  <c r="D1595" i="11"/>
  <c r="K1595" i="11" s="1"/>
  <c r="D1596" i="11"/>
  <c r="K1596" i="11" s="1"/>
  <c r="D1597" i="11"/>
  <c r="K1597" i="11" s="1"/>
  <c r="D1598" i="11"/>
  <c r="K1598" i="11" s="1"/>
  <c r="D1599" i="11"/>
  <c r="K1599" i="11" s="1"/>
  <c r="D1600" i="11"/>
  <c r="K1600" i="11" s="1"/>
  <c r="D1601" i="11"/>
  <c r="K1601" i="11" s="1"/>
  <c r="D1602" i="11"/>
  <c r="K1602" i="11" s="1"/>
  <c r="D1603" i="11"/>
  <c r="K1603" i="11" s="1"/>
  <c r="D1604" i="11"/>
  <c r="K1604" i="11" s="1"/>
  <c r="D1605" i="11"/>
  <c r="K1605" i="11" s="1"/>
  <c r="D1606" i="11"/>
  <c r="K1606" i="11" s="1"/>
  <c r="D1607" i="11"/>
  <c r="K1607" i="11" s="1"/>
  <c r="D1608" i="11"/>
  <c r="K1608" i="11" s="1"/>
  <c r="D1609" i="11"/>
  <c r="K1609" i="11" s="1"/>
  <c r="D1610" i="11"/>
  <c r="K1610" i="11" s="1"/>
  <c r="D1611" i="11"/>
  <c r="K1611" i="11" s="1"/>
  <c r="D1612" i="11"/>
  <c r="K1612" i="11" s="1"/>
  <c r="D1613" i="11"/>
  <c r="K1613" i="11" s="1"/>
  <c r="D1614" i="11"/>
  <c r="K1614" i="11" s="1"/>
  <c r="D1615" i="11"/>
  <c r="K1615" i="11" s="1"/>
  <c r="D1616" i="11"/>
  <c r="K1616" i="11" s="1"/>
  <c r="D1617" i="11"/>
  <c r="K1617" i="11" s="1"/>
  <c r="D1618" i="11"/>
  <c r="K1618" i="11" s="1"/>
  <c r="D1619" i="11"/>
  <c r="K1619" i="11" s="1"/>
  <c r="D1620" i="11"/>
  <c r="K1620" i="11" s="1"/>
  <c r="D1621" i="11"/>
  <c r="K1621" i="11" s="1"/>
  <c r="D1622" i="11"/>
  <c r="K1622" i="11" s="1"/>
  <c r="D1623" i="11"/>
  <c r="K1623" i="11" s="1"/>
  <c r="D1624" i="11"/>
  <c r="K1624" i="11" s="1"/>
  <c r="D1625" i="11"/>
  <c r="K1625" i="11" s="1"/>
  <c r="D1626" i="11"/>
  <c r="K1626" i="11" s="1"/>
  <c r="D1627" i="11"/>
  <c r="K1627" i="11" s="1"/>
  <c r="D1628" i="11"/>
  <c r="K1628" i="11" s="1"/>
  <c r="D1629" i="11"/>
  <c r="K1629" i="11" s="1"/>
  <c r="D1630" i="11"/>
  <c r="K1630" i="11" s="1"/>
  <c r="D1631" i="11"/>
  <c r="K1631" i="11" s="1"/>
  <c r="D1632" i="11"/>
  <c r="K1632" i="11" s="1"/>
  <c r="D1633" i="11"/>
  <c r="K1633" i="11" s="1"/>
  <c r="D1634" i="11"/>
  <c r="K1634" i="11" s="1"/>
  <c r="D1635" i="11"/>
  <c r="K1635" i="11" s="1"/>
  <c r="D1636" i="11"/>
  <c r="K1636" i="11" s="1"/>
  <c r="D1637" i="11"/>
  <c r="K1637" i="11" s="1"/>
  <c r="D1638" i="11"/>
  <c r="K1638" i="11" s="1"/>
  <c r="D1639" i="11"/>
  <c r="K1639" i="11" s="1"/>
  <c r="D1640" i="11"/>
  <c r="K1640" i="11" s="1"/>
  <c r="D1641" i="11"/>
  <c r="K1641" i="11" s="1"/>
  <c r="D1642" i="11"/>
  <c r="K1642" i="11" s="1"/>
  <c r="D1643" i="11"/>
  <c r="K1643" i="11" s="1"/>
  <c r="D1644" i="11"/>
  <c r="K1644" i="11" s="1"/>
  <c r="D1645" i="11"/>
  <c r="K1645" i="11" s="1"/>
  <c r="D1646" i="11"/>
  <c r="K1646" i="11" s="1"/>
  <c r="D1647" i="11"/>
  <c r="K1647" i="11" s="1"/>
  <c r="D1648" i="11"/>
  <c r="K1648" i="11" s="1"/>
  <c r="D1649" i="11"/>
  <c r="K1649" i="11" s="1"/>
  <c r="D1650" i="11"/>
  <c r="K1650" i="11" s="1"/>
  <c r="D1651" i="11"/>
  <c r="K1651" i="11" s="1"/>
  <c r="D1652" i="11"/>
  <c r="K1652" i="11" s="1"/>
  <c r="D1653" i="11"/>
  <c r="K1653" i="11" s="1"/>
  <c r="D1654" i="11"/>
  <c r="K1654" i="11" s="1"/>
  <c r="D1655" i="11"/>
  <c r="K1655" i="11" s="1"/>
  <c r="D1656" i="11"/>
  <c r="K1656" i="11" s="1"/>
  <c r="D1657" i="11"/>
  <c r="K1657" i="11" s="1"/>
  <c r="D1658" i="11"/>
  <c r="K1658" i="11" s="1"/>
  <c r="D1659" i="11"/>
  <c r="K1659" i="11" s="1"/>
  <c r="D1660" i="11"/>
  <c r="K1660" i="11" s="1"/>
  <c r="D1661" i="11"/>
  <c r="K1661" i="11" s="1"/>
  <c r="D1662" i="11"/>
  <c r="K1662" i="11" s="1"/>
  <c r="D1663" i="11"/>
  <c r="K1663" i="11" s="1"/>
  <c r="D1664" i="11"/>
  <c r="K1664" i="11" s="1"/>
  <c r="D1665" i="11"/>
  <c r="K1665" i="11" s="1"/>
  <c r="D1666" i="11"/>
  <c r="K1666" i="11" s="1"/>
  <c r="D1667" i="11"/>
  <c r="K1667" i="11" s="1"/>
  <c r="D1668" i="11"/>
  <c r="K1668" i="11" s="1"/>
  <c r="D1669" i="11"/>
  <c r="K1669" i="11" s="1"/>
  <c r="D1670" i="11"/>
  <c r="K1670" i="11" s="1"/>
  <c r="D1671" i="11"/>
  <c r="K1671" i="11" s="1"/>
  <c r="D1672" i="11"/>
  <c r="K1672" i="11" s="1"/>
  <c r="D1673" i="11"/>
  <c r="K1673" i="11" s="1"/>
  <c r="D1674" i="11"/>
  <c r="K1674" i="11" s="1"/>
  <c r="D1675" i="11"/>
  <c r="K1675" i="11" s="1"/>
  <c r="D1676" i="11"/>
  <c r="K1676" i="11" s="1"/>
  <c r="D1677" i="11"/>
  <c r="K1677" i="11" s="1"/>
  <c r="D1678" i="11"/>
  <c r="K1678" i="11" s="1"/>
  <c r="D1679" i="11"/>
  <c r="K1679" i="11" s="1"/>
  <c r="D1680" i="11"/>
  <c r="K1680" i="11" s="1"/>
  <c r="D1681" i="11"/>
  <c r="K1681" i="11" s="1"/>
  <c r="D1682" i="11"/>
  <c r="K1682" i="11" s="1"/>
  <c r="D1683" i="11"/>
  <c r="K1683" i="11" s="1"/>
  <c r="D1684" i="11"/>
  <c r="K1684" i="11" s="1"/>
  <c r="D1685" i="11"/>
  <c r="K1685" i="11" s="1"/>
  <c r="D1686" i="11"/>
  <c r="K1686" i="11" s="1"/>
  <c r="D1687" i="11"/>
  <c r="K1687" i="11" s="1"/>
  <c r="D1688" i="11"/>
  <c r="K1688" i="11" s="1"/>
  <c r="D1689" i="11"/>
  <c r="K1689" i="11" s="1"/>
  <c r="D1690" i="11"/>
  <c r="K1690" i="11" s="1"/>
  <c r="D1691" i="11"/>
  <c r="K1691" i="11" s="1"/>
  <c r="D1692" i="11"/>
  <c r="K1692" i="11" s="1"/>
  <c r="D1693" i="11"/>
  <c r="K1693" i="11" s="1"/>
  <c r="D1694" i="11"/>
  <c r="K1694" i="11" s="1"/>
  <c r="D1695" i="11"/>
  <c r="K1695" i="11" s="1"/>
  <c r="D1696" i="11"/>
  <c r="K1696" i="11" s="1"/>
  <c r="D1697" i="11"/>
  <c r="K1697" i="11" s="1"/>
  <c r="D1698" i="11"/>
  <c r="K1698" i="11" s="1"/>
  <c r="D1699" i="11"/>
  <c r="K1699" i="11" s="1"/>
  <c r="D1700" i="11"/>
  <c r="K1700" i="11" s="1"/>
  <c r="D1701" i="11"/>
  <c r="K1701" i="11" s="1"/>
  <c r="D1702" i="11"/>
  <c r="K1702" i="11" s="1"/>
  <c r="D1703" i="11"/>
  <c r="K1703" i="11" s="1"/>
  <c r="D1704" i="11"/>
  <c r="K1704" i="11" s="1"/>
  <c r="D1705" i="11"/>
  <c r="K1705" i="11" s="1"/>
  <c r="D1706" i="11"/>
  <c r="K1706" i="11" s="1"/>
  <c r="D1707" i="11"/>
  <c r="K1707" i="11" s="1"/>
  <c r="D1708" i="11"/>
  <c r="K1708" i="11" s="1"/>
  <c r="D1709" i="11"/>
  <c r="K1709" i="11" s="1"/>
  <c r="D1710" i="11"/>
  <c r="K1710" i="11" s="1"/>
  <c r="D1711" i="11"/>
  <c r="K1711" i="11" s="1"/>
  <c r="D1712" i="11"/>
  <c r="K1712" i="11" s="1"/>
  <c r="D1713" i="11"/>
  <c r="K1713" i="11" s="1"/>
  <c r="D1714" i="11"/>
  <c r="K1714" i="11" s="1"/>
  <c r="D1715" i="11"/>
  <c r="K1715" i="11" s="1"/>
  <c r="D1716" i="11"/>
  <c r="K1716" i="11" s="1"/>
  <c r="D1717" i="11"/>
  <c r="K1717" i="11" s="1"/>
  <c r="D1718" i="11"/>
  <c r="K1718" i="11" s="1"/>
  <c r="D1719" i="11"/>
  <c r="K1719" i="11" s="1"/>
  <c r="D1720" i="11"/>
  <c r="K1720" i="11" s="1"/>
  <c r="D1721" i="11"/>
  <c r="K1721" i="11" s="1"/>
  <c r="D1722" i="11"/>
  <c r="K1722" i="11" s="1"/>
  <c r="D1723" i="11"/>
  <c r="K1723" i="11" s="1"/>
  <c r="D1724" i="11"/>
  <c r="K1724" i="11" s="1"/>
  <c r="D1725" i="11"/>
  <c r="K1725" i="11" s="1"/>
  <c r="D1726" i="11"/>
  <c r="K1726" i="11" s="1"/>
  <c r="D1727" i="11"/>
  <c r="K1727" i="11" s="1"/>
  <c r="D1728" i="11"/>
  <c r="K1728" i="11" s="1"/>
  <c r="D1729" i="11"/>
  <c r="K1729" i="11" s="1"/>
  <c r="D1730" i="11"/>
  <c r="K1730" i="11" s="1"/>
  <c r="D1731" i="11"/>
  <c r="K1731" i="11" s="1"/>
  <c r="D1732" i="11"/>
  <c r="K1732" i="11" s="1"/>
  <c r="D1733" i="11"/>
  <c r="K1733" i="11" s="1"/>
  <c r="D1734" i="11"/>
  <c r="K1734" i="11" s="1"/>
  <c r="D1735" i="11"/>
  <c r="K1735" i="11" s="1"/>
  <c r="D1736" i="11"/>
  <c r="K1736" i="11" s="1"/>
  <c r="D1737" i="11"/>
  <c r="K1737" i="11" s="1"/>
  <c r="D1738" i="11"/>
  <c r="K1738" i="11" s="1"/>
  <c r="D1739" i="11"/>
  <c r="K1739" i="11" s="1"/>
  <c r="D1740" i="11"/>
  <c r="K1740" i="11" s="1"/>
  <c r="D1741" i="11"/>
  <c r="K1741" i="11" s="1"/>
  <c r="D1742" i="11"/>
  <c r="K1742" i="11" s="1"/>
  <c r="D1743" i="11"/>
  <c r="K1743" i="11" s="1"/>
  <c r="D1744" i="11"/>
  <c r="K1744" i="11" s="1"/>
  <c r="D1745" i="11"/>
  <c r="K1745" i="11" s="1"/>
  <c r="D1746" i="11"/>
  <c r="K1746" i="11" s="1"/>
  <c r="D1747" i="11"/>
  <c r="K1747" i="11" s="1"/>
  <c r="D1748" i="11"/>
  <c r="K1748" i="11" s="1"/>
  <c r="D1749" i="11"/>
  <c r="K1749" i="11" s="1"/>
  <c r="D1750" i="11"/>
  <c r="K1750" i="11" s="1"/>
  <c r="D1751" i="11"/>
  <c r="K1751" i="11" s="1"/>
  <c r="D1752" i="11"/>
  <c r="K1752" i="11" s="1"/>
  <c r="D1753" i="11"/>
  <c r="K1753" i="11" s="1"/>
  <c r="D1754" i="11"/>
  <c r="K1754" i="11" s="1"/>
  <c r="D1755" i="11"/>
  <c r="K1755" i="11" s="1"/>
  <c r="D1756" i="11"/>
  <c r="K1756" i="11" s="1"/>
  <c r="D1757" i="11"/>
  <c r="K1757" i="11" s="1"/>
  <c r="D1758" i="11"/>
  <c r="K1758" i="11" s="1"/>
  <c r="D1759" i="11"/>
  <c r="K1759" i="11" s="1"/>
  <c r="D1760" i="11"/>
  <c r="K1760" i="11" s="1"/>
  <c r="D1761" i="11"/>
  <c r="K1761" i="11" s="1"/>
  <c r="D1762" i="11"/>
  <c r="K1762" i="11" s="1"/>
  <c r="D1763" i="11"/>
  <c r="K1763" i="11" s="1"/>
  <c r="D1764" i="11"/>
  <c r="K1764" i="11" s="1"/>
  <c r="D1765" i="11"/>
  <c r="K1765" i="11" s="1"/>
  <c r="D1766" i="11"/>
  <c r="K1766" i="11" s="1"/>
  <c r="D1767" i="11"/>
  <c r="K1767" i="11" s="1"/>
  <c r="D1768" i="11"/>
  <c r="K1768" i="11" s="1"/>
  <c r="D1769" i="11"/>
  <c r="K1769" i="11" s="1"/>
  <c r="D1770" i="11"/>
  <c r="K1770" i="11" s="1"/>
  <c r="D1771" i="11"/>
  <c r="K1771" i="11" s="1"/>
  <c r="D1772" i="11"/>
  <c r="K1772" i="11" s="1"/>
  <c r="D1773" i="11"/>
  <c r="K1773" i="11" s="1"/>
  <c r="D1774" i="11"/>
  <c r="K1774" i="11" s="1"/>
  <c r="D1775" i="11"/>
  <c r="K1775" i="11" s="1"/>
  <c r="D1776" i="11"/>
  <c r="K1776" i="11" s="1"/>
  <c r="D1777" i="11"/>
  <c r="K1777" i="11" s="1"/>
  <c r="D1778" i="11"/>
  <c r="K1778" i="11" s="1"/>
  <c r="D1779" i="11"/>
  <c r="K1779" i="11" s="1"/>
  <c r="D1780" i="11"/>
  <c r="K1780" i="11" s="1"/>
  <c r="D1781" i="11"/>
  <c r="K1781" i="11" s="1"/>
  <c r="D1782" i="11"/>
  <c r="K1782" i="11" s="1"/>
  <c r="D1783" i="11"/>
  <c r="K1783" i="11" s="1"/>
  <c r="D1784" i="11"/>
  <c r="K1784" i="11" s="1"/>
  <c r="D1785" i="11"/>
  <c r="K1785" i="11" s="1"/>
  <c r="D1786" i="11"/>
  <c r="K1786" i="11" s="1"/>
  <c r="D1787" i="11"/>
  <c r="K1787" i="11" s="1"/>
  <c r="D1788" i="11"/>
  <c r="K1788" i="11" s="1"/>
  <c r="D1789" i="11"/>
  <c r="K1789" i="11" s="1"/>
  <c r="D1790" i="11"/>
  <c r="K1790" i="11" s="1"/>
  <c r="D1791" i="11"/>
  <c r="K1791" i="11" s="1"/>
  <c r="D1792" i="11"/>
  <c r="K1792" i="11" s="1"/>
  <c r="D1793" i="11"/>
  <c r="K1793" i="11" s="1"/>
  <c r="D1794" i="11"/>
  <c r="K1794" i="11" s="1"/>
  <c r="D1795" i="11"/>
  <c r="K1795" i="11" s="1"/>
  <c r="D1796" i="11"/>
  <c r="K1796" i="11" s="1"/>
  <c r="D1797" i="11"/>
  <c r="K1797" i="11" s="1"/>
  <c r="D1798" i="11"/>
  <c r="K1798" i="11" s="1"/>
  <c r="D1799" i="11"/>
  <c r="K1799" i="11" s="1"/>
  <c r="D1800" i="11"/>
  <c r="K1800" i="11" s="1"/>
  <c r="D1801" i="11"/>
  <c r="K1801" i="11" s="1"/>
  <c r="D1802" i="11"/>
  <c r="K1802" i="11" s="1"/>
  <c r="D1803" i="11"/>
  <c r="K1803" i="11" s="1"/>
  <c r="D1804" i="11"/>
  <c r="K1804" i="11" s="1"/>
  <c r="D1805" i="11"/>
  <c r="K1805" i="11" s="1"/>
  <c r="D1806" i="11"/>
  <c r="K1806" i="11" s="1"/>
  <c r="D1807" i="11"/>
  <c r="K1807" i="11" s="1"/>
  <c r="D1808" i="11"/>
  <c r="K1808" i="11" s="1"/>
  <c r="D1809" i="11"/>
  <c r="K1809" i="11" s="1"/>
  <c r="D1810" i="11"/>
  <c r="K1810" i="11" s="1"/>
  <c r="D1811" i="11"/>
  <c r="K1811" i="11" s="1"/>
  <c r="D1812" i="11"/>
  <c r="K1812" i="11" s="1"/>
  <c r="D1813" i="11"/>
  <c r="K1813" i="11" s="1"/>
  <c r="D1814" i="11"/>
  <c r="K1814" i="11" s="1"/>
  <c r="D1815" i="11"/>
  <c r="K1815" i="11" s="1"/>
  <c r="D1816" i="11"/>
  <c r="K1816" i="11" s="1"/>
  <c r="D1817" i="11"/>
  <c r="K1817" i="11" s="1"/>
  <c r="D1818" i="11"/>
  <c r="K1818" i="11" s="1"/>
  <c r="D1819" i="11"/>
  <c r="K1819" i="11" s="1"/>
  <c r="D1820" i="11"/>
  <c r="K1820" i="11" s="1"/>
  <c r="D1821" i="11"/>
  <c r="K1821" i="11" s="1"/>
  <c r="D1822" i="11"/>
  <c r="K1822" i="11" s="1"/>
  <c r="D1823" i="11"/>
  <c r="K1823" i="11" s="1"/>
  <c r="D1824" i="11"/>
  <c r="K1824" i="11" s="1"/>
  <c r="D1825" i="11"/>
  <c r="K1825" i="11" s="1"/>
  <c r="D1826" i="11"/>
  <c r="K1826" i="11" s="1"/>
  <c r="D1827" i="11"/>
  <c r="K1827" i="11" s="1"/>
  <c r="D1828" i="11"/>
  <c r="K1828" i="11" s="1"/>
  <c r="D1829" i="11"/>
  <c r="K1829" i="11" s="1"/>
  <c r="D1830" i="11"/>
  <c r="K1830" i="11" s="1"/>
  <c r="D1831" i="11"/>
  <c r="K1831" i="11" s="1"/>
  <c r="D1832" i="11"/>
  <c r="K1832" i="11" s="1"/>
  <c r="D1833" i="11"/>
  <c r="K1833" i="11" s="1"/>
  <c r="D1834" i="11"/>
  <c r="K1834" i="11" s="1"/>
  <c r="D1835" i="11"/>
  <c r="K1835" i="11" s="1"/>
  <c r="D1836" i="11"/>
  <c r="K1836" i="11" s="1"/>
  <c r="D1837" i="11"/>
  <c r="K1837" i="11" s="1"/>
  <c r="D1838" i="11"/>
  <c r="K1838" i="11" s="1"/>
  <c r="D1839" i="11"/>
  <c r="K1839" i="11" s="1"/>
  <c r="D1840" i="11"/>
  <c r="K1840" i="11" s="1"/>
  <c r="D1841" i="11"/>
  <c r="K1841" i="11" s="1"/>
  <c r="D1842" i="11"/>
  <c r="K1842" i="11" s="1"/>
  <c r="D1843" i="11"/>
  <c r="K1843" i="11" s="1"/>
  <c r="D1844" i="11"/>
  <c r="K1844" i="11" s="1"/>
  <c r="D1845" i="11"/>
  <c r="K1845" i="11" s="1"/>
  <c r="D1846" i="11"/>
  <c r="K1846" i="11" s="1"/>
  <c r="D1847" i="11"/>
  <c r="K1847" i="11" s="1"/>
  <c r="D1848" i="11"/>
  <c r="K1848" i="11" s="1"/>
  <c r="D1849" i="11"/>
  <c r="K1849" i="11" s="1"/>
  <c r="D1850" i="11"/>
  <c r="K1850" i="11" s="1"/>
  <c r="D1851" i="11"/>
  <c r="K1851" i="11" s="1"/>
  <c r="D1852" i="11"/>
  <c r="K1852" i="11" s="1"/>
  <c r="D1853" i="11"/>
  <c r="K1853" i="11" s="1"/>
  <c r="D1854" i="11"/>
  <c r="K1854" i="11" s="1"/>
  <c r="D1855" i="11"/>
  <c r="K1855" i="11" s="1"/>
  <c r="D1856" i="11"/>
  <c r="K1856" i="11" s="1"/>
  <c r="D1857" i="11"/>
  <c r="K1857" i="11" s="1"/>
  <c r="D1858" i="11"/>
  <c r="K1858" i="11" s="1"/>
  <c r="D1859" i="11"/>
  <c r="K1859" i="11" s="1"/>
  <c r="D1860" i="11"/>
  <c r="K1860" i="11" s="1"/>
  <c r="D1861" i="11"/>
  <c r="K1861" i="11" s="1"/>
  <c r="D1862" i="11"/>
  <c r="K1862" i="11" s="1"/>
  <c r="D1863" i="11"/>
  <c r="K1863" i="11" s="1"/>
  <c r="D1864" i="11"/>
  <c r="K1864" i="11" s="1"/>
  <c r="D1865" i="11"/>
  <c r="K1865" i="11" s="1"/>
  <c r="D1866" i="11"/>
  <c r="K1866" i="11" s="1"/>
  <c r="D1867" i="11"/>
  <c r="K1867" i="11" s="1"/>
  <c r="D1868" i="11"/>
  <c r="K1868" i="11" s="1"/>
  <c r="D1869" i="11"/>
  <c r="K1869" i="11" s="1"/>
  <c r="D1870" i="11"/>
  <c r="K1870" i="11" s="1"/>
  <c r="D1871" i="11"/>
  <c r="K1871" i="11" s="1"/>
  <c r="D1872" i="11"/>
  <c r="K1872" i="11" s="1"/>
  <c r="D1873" i="11"/>
  <c r="K1873" i="11" s="1"/>
  <c r="D1874" i="11"/>
  <c r="K1874" i="11" s="1"/>
  <c r="D1875" i="11"/>
  <c r="K1875" i="11" s="1"/>
  <c r="D1876" i="11"/>
  <c r="K1876" i="11" s="1"/>
  <c r="D1877" i="11"/>
  <c r="K1877" i="11" s="1"/>
  <c r="D1878" i="11"/>
  <c r="K1878" i="11" s="1"/>
  <c r="D1879" i="11"/>
  <c r="K1879" i="11" s="1"/>
  <c r="D1880" i="11"/>
  <c r="K1880" i="11" s="1"/>
  <c r="D1881" i="11"/>
  <c r="K1881" i="11" s="1"/>
  <c r="D1882" i="11"/>
  <c r="K1882" i="11" s="1"/>
  <c r="D1883" i="11"/>
  <c r="K1883" i="11" s="1"/>
  <c r="D1884" i="11"/>
  <c r="K1884" i="11" s="1"/>
  <c r="D1885" i="11"/>
  <c r="K1885" i="11" s="1"/>
  <c r="D1886" i="11"/>
  <c r="K1886" i="11" s="1"/>
  <c r="D1887" i="11"/>
  <c r="K1887" i="11" s="1"/>
  <c r="D1888" i="11"/>
  <c r="K1888" i="11" s="1"/>
  <c r="D1889" i="11"/>
  <c r="K1889" i="11" s="1"/>
  <c r="D1890" i="11"/>
  <c r="K1890" i="11" s="1"/>
  <c r="D1891" i="11"/>
  <c r="K1891" i="11" s="1"/>
  <c r="D1892" i="11"/>
  <c r="K1892" i="11" s="1"/>
  <c r="D1893" i="11"/>
  <c r="K1893" i="11" s="1"/>
  <c r="D1894" i="11"/>
  <c r="K1894" i="11" s="1"/>
  <c r="D1895" i="11"/>
  <c r="K1895" i="11" s="1"/>
  <c r="D1896" i="11"/>
  <c r="K1896" i="11" s="1"/>
  <c r="D1897" i="11"/>
  <c r="K1897" i="11" s="1"/>
  <c r="D1898" i="11"/>
  <c r="K1898" i="11" s="1"/>
  <c r="D1899" i="11"/>
  <c r="K1899" i="11" s="1"/>
  <c r="D1900" i="11"/>
  <c r="K1900" i="11" s="1"/>
  <c r="D1901" i="11"/>
  <c r="K1901" i="11" s="1"/>
  <c r="D1902" i="11"/>
  <c r="K1902" i="11" s="1"/>
  <c r="D1903" i="11"/>
  <c r="K1903" i="11" s="1"/>
  <c r="D1904" i="11"/>
  <c r="K1904" i="11" s="1"/>
  <c r="D1905" i="11"/>
  <c r="K1905" i="11" s="1"/>
  <c r="D1906" i="11"/>
  <c r="K1906" i="11" s="1"/>
  <c r="D1907" i="11"/>
  <c r="K1907" i="11" s="1"/>
  <c r="D1908" i="11"/>
  <c r="K1908" i="11" s="1"/>
  <c r="D1909" i="11"/>
  <c r="K1909" i="11" s="1"/>
  <c r="D1910" i="11"/>
  <c r="K1910" i="11" s="1"/>
  <c r="D1911" i="11"/>
  <c r="K1911" i="11" s="1"/>
  <c r="D1912" i="11"/>
  <c r="K1912" i="11" s="1"/>
  <c r="D1913" i="11"/>
  <c r="K1913" i="11" s="1"/>
  <c r="D1914" i="11"/>
  <c r="K1914" i="11" s="1"/>
  <c r="D1915" i="11"/>
  <c r="K1915" i="11" s="1"/>
  <c r="D1916" i="11"/>
  <c r="K1916" i="11" s="1"/>
  <c r="D1917" i="11"/>
  <c r="K1917" i="11" s="1"/>
  <c r="D1918" i="11"/>
  <c r="K1918" i="11" s="1"/>
  <c r="D1919" i="11"/>
  <c r="K1919" i="11" s="1"/>
  <c r="D1920" i="11"/>
  <c r="K1920" i="11" s="1"/>
  <c r="D1921" i="11"/>
  <c r="K1921" i="11" s="1"/>
  <c r="D1922" i="11"/>
  <c r="K1922" i="11" s="1"/>
  <c r="D1923" i="11"/>
  <c r="K1923" i="11" s="1"/>
  <c r="D1924" i="11"/>
  <c r="K1924" i="11" s="1"/>
  <c r="D1925" i="11"/>
  <c r="K1925" i="11" s="1"/>
  <c r="D1926" i="11"/>
  <c r="K1926" i="11" s="1"/>
  <c r="D1927" i="11"/>
  <c r="K1927" i="11" s="1"/>
  <c r="D1928" i="11"/>
  <c r="K1928" i="11" s="1"/>
  <c r="D1929" i="11"/>
  <c r="K1929" i="11" s="1"/>
  <c r="D1930" i="11"/>
  <c r="K1930" i="11" s="1"/>
  <c r="D1931" i="11"/>
  <c r="K1931" i="11" s="1"/>
  <c r="D1932" i="11"/>
  <c r="K1932" i="11" s="1"/>
  <c r="D1933" i="11"/>
  <c r="K1933" i="11" s="1"/>
  <c r="D1934" i="11"/>
  <c r="K1934" i="11" s="1"/>
  <c r="D1935" i="11"/>
  <c r="K1935" i="11" s="1"/>
  <c r="D1936" i="11"/>
  <c r="K1936" i="11" s="1"/>
  <c r="D1937" i="11"/>
  <c r="K1937" i="11" s="1"/>
  <c r="D1938" i="11"/>
  <c r="K1938" i="11" s="1"/>
  <c r="D1939" i="11"/>
  <c r="K1939" i="11" s="1"/>
  <c r="D1940" i="11"/>
  <c r="K1940" i="11" s="1"/>
  <c r="D1941" i="11"/>
  <c r="K1941" i="11" s="1"/>
  <c r="D1942" i="11"/>
  <c r="K1942" i="11" s="1"/>
  <c r="D1943" i="11"/>
  <c r="K1943" i="11" s="1"/>
  <c r="D1944" i="11"/>
  <c r="K1944" i="11" s="1"/>
  <c r="D1945" i="11"/>
  <c r="K1945" i="11" s="1"/>
  <c r="D1946" i="11"/>
  <c r="K1946" i="11" s="1"/>
  <c r="D1947" i="11"/>
  <c r="K1947" i="11" s="1"/>
  <c r="D1948" i="11"/>
  <c r="K1948" i="11" s="1"/>
  <c r="D1949" i="11"/>
  <c r="K1949" i="11" s="1"/>
  <c r="D1950" i="11"/>
  <c r="K1950" i="11" s="1"/>
  <c r="D1951" i="11"/>
  <c r="K1951" i="11" s="1"/>
  <c r="D1952" i="11"/>
  <c r="K1952" i="11" s="1"/>
  <c r="D1953" i="11"/>
  <c r="K1953" i="11" s="1"/>
  <c r="D1954" i="11"/>
  <c r="K1954" i="11" s="1"/>
  <c r="D1955" i="11"/>
  <c r="K1955" i="11" s="1"/>
  <c r="D1956" i="11"/>
  <c r="K1956" i="11" s="1"/>
  <c r="D1957" i="11"/>
  <c r="K1957" i="11" s="1"/>
  <c r="D1958" i="11"/>
  <c r="K1958" i="11" s="1"/>
  <c r="D1959" i="11"/>
  <c r="K1959" i="11" s="1"/>
  <c r="D1960" i="11"/>
  <c r="K1960" i="11" s="1"/>
  <c r="D1961" i="11"/>
  <c r="K1961" i="11" s="1"/>
  <c r="D1962" i="11"/>
  <c r="K1962" i="11" s="1"/>
  <c r="D1963" i="11"/>
  <c r="K1963" i="11" s="1"/>
  <c r="D1964" i="11"/>
  <c r="K1964" i="11" s="1"/>
  <c r="D1965" i="11"/>
  <c r="K1965" i="11" s="1"/>
  <c r="D1966" i="11"/>
  <c r="K1966" i="11" s="1"/>
  <c r="D1967" i="11"/>
  <c r="K1967" i="11" s="1"/>
  <c r="D1968" i="11"/>
  <c r="K1968" i="11" s="1"/>
  <c r="D1969" i="11"/>
  <c r="K1969" i="11" s="1"/>
  <c r="D1970" i="11"/>
  <c r="K1970" i="11" s="1"/>
  <c r="D1971" i="11"/>
  <c r="K1971" i="11" s="1"/>
  <c r="D1972" i="11"/>
  <c r="K1972" i="11" s="1"/>
  <c r="D1973" i="11"/>
  <c r="K1973" i="11" s="1"/>
  <c r="D1974" i="11"/>
  <c r="K1974" i="11" s="1"/>
  <c r="D1975" i="11"/>
  <c r="K1975" i="11" s="1"/>
  <c r="D1976" i="11"/>
  <c r="K1976" i="11" s="1"/>
  <c r="D1977" i="11"/>
  <c r="K1977" i="11" s="1"/>
  <c r="D1978" i="11"/>
  <c r="K1978" i="11" s="1"/>
  <c r="D1979" i="11"/>
  <c r="K1979" i="11" s="1"/>
  <c r="D1980" i="11"/>
  <c r="K1980" i="11" s="1"/>
  <c r="D1981" i="11"/>
  <c r="K1981" i="11" s="1"/>
  <c r="D1982" i="11"/>
  <c r="K1982" i="11" s="1"/>
  <c r="D1983" i="11"/>
  <c r="K1983" i="11" s="1"/>
  <c r="D1984" i="11"/>
  <c r="K1984" i="11" s="1"/>
  <c r="D1985" i="11"/>
  <c r="K1985" i="11" s="1"/>
  <c r="D1986" i="11"/>
  <c r="K1986" i="11" s="1"/>
  <c r="D1987" i="11"/>
  <c r="K1987" i="11" s="1"/>
  <c r="D1988" i="11"/>
  <c r="K1988" i="11" s="1"/>
  <c r="D1989" i="11"/>
  <c r="K1989" i="11" s="1"/>
  <c r="D1990" i="11"/>
  <c r="K1990" i="11" s="1"/>
  <c r="D1991" i="11"/>
  <c r="K1991" i="11" s="1"/>
  <c r="D1992" i="11"/>
  <c r="K1992" i="11" s="1"/>
  <c r="D1993" i="11"/>
  <c r="K1993" i="11" s="1"/>
  <c r="D1994" i="11"/>
  <c r="K1994" i="11" s="1"/>
  <c r="D1995" i="11"/>
  <c r="K1995" i="11" s="1"/>
  <c r="D1996" i="11"/>
  <c r="K1996" i="11" s="1"/>
  <c r="D1997" i="11"/>
  <c r="K1997" i="11" s="1"/>
  <c r="D1998" i="11"/>
  <c r="K1998" i="11" s="1"/>
  <c r="D1999" i="11"/>
  <c r="K1999" i="11" s="1"/>
  <c r="D2000" i="11"/>
  <c r="K2000" i="11" s="1"/>
  <c r="D2001" i="11"/>
  <c r="K2001" i="11" s="1"/>
  <c r="D2002" i="11"/>
  <c r="K2002" i="11" s="1"/>
  <c r="D2003" i="11"/>
  <c r="K2003" i="11" s="1"/>
  <c r="D2004" i="11"/>
  <c r="K2004" i="11" s="1"/>
  <c r="D2005" i="11"/>
  <c r="K2005" i="11" s="1"/>
  <c r="D2006" i="11"/>
  <c r="K2006" i="11" s="1"/>
  <c r="D2007" i="11"/>
  <c r="K2007" i="11" s="1"/>
  <c r="D2008" i="11"/>
  <c r="K2008" i="11" s="1"/>
  <c r="D2009" i="11"/>
  <c r="K2009" i="11" s="1"/>
  <c r="D2010" i="11"/>
  <c r="K2010" i="11" s="1"/>
  <c r="D2011" i="11"/>
  <c r="K2011" i="11" s="1"/>
  <c r="D2012" i="11"/>
  <c r="K2012" i="11" s="1"/>
  <c r="D2013" i="11"/>
  <c r="K2013" i="11" s="1"/>
  <c r="D2014" i="11"/>
  <c r="K2014" i="11" s="1"/>
  <c r="D2015" i="11"/>
  <c r="K2015" i="11" s="1"/>
  <c r="D2016" i="11"/>
  <c r="K2016" i="11" s="1"/>
  <c r="D2017" i="11"/>
  <c r="K2017" i="11" s="1"/>
  <c r="D2018" i="11"/>
  <c r="K2018" i="11" s="1"/>
  <c r="D2019" i="11"/>
  <c r="K2019" i="11" s="1"/>
  <c r="D2020" i="11"/>
  <c r="K2020" i="11" s="1"/>
  <c r="D2021" i="11"/>
  <c r="K2021" i="11" s="1"/>
  <c r="D2022" i="11"/>
  <c r="K2022" i="11" s="1"/>
  <c r="D2023" i="11"/>
  <c r="K2023" i="11" s="1"/>
  <c r="D2024" i="11"/>
  <c r="K2024" i="11" s="1"/>
  <c r="D2025" i="11"/>
  <c r="K2025" i="11" s="1"/>
  <c r="D2026" i="11"/>
  <c r="K2026" i="11" s="1"/>
  <c r="D2027" i="11"/>
  <c r="K2027" i="11" s="1"/>
  <c r="D2028" i="11"/>
  <c r="K2028" i="11" s="1"/>
  <c r="D2029" i="11"/>
  <c r="K2029" i="11" s="1"/>
  <c r="D2030" i="11"/>
  <c r="K2030" i="11" s="1"/>
  <c r="D2031" i="11"/>
  <c r="K2031" i="11" s="1"/>
  <c r="D2032" i="11"/>
  <c r="K2032" i="11" s="1"/>
  <c r="D2033" i="11"/>
  <c r="K2033" i="11" s="1"/>
  <c r="D2034" i="11"/>
  <c r="K2034" i="11" s="1"/>
  <c r="D2035" i="11"/>
  <c r="K2035" i="11" s="1"/>
  <c r="D2036" i="11"/>
  <c r="K2036" i="11" s="1"/>
  <c r="D2037" i="11"/>
  <c r="K2037" i="11" s="1"/>
  <c r="D2038" i="11"/>
  <c r="K2038" i="11" s="1"/>
  <c r="D2039" i="11"/>
  <c r="K2039" i="11" s="1"/>
  <c r="D2040" i="11"/>
  <c r="K2040" i="11" s="1"/>
  <c r="D2041" i="11"/>
  <c r="K2041" i="11" s="1"/>
  <c r="D2042" i="11"/>
  <c r="K2042" i="11" s="1"/>
  <c r="D2043" i="11"/>
  <c r="K2043" i="11" s="1"/>
  <c r="D2044" i="11"/>
  <c r="K2044" i="11" s="1"/>
  <c r="D2045" i="11"/>
  <c r="K2045" i="11" s="1"/>
  <c r="D2046" i="11"/>
  <c r="K2046" i="11" s="1"/>
  <c r="D2047" i="11"/>
  <c r="K2047" i="11" s="1"/>
  <c r="D2048" i="11"/>
  <c r="K2048" i="11" s="1"/>
  <c r="D2049" i="11"/>
  <c r="K2049" i="11" s="1"/>
  <c r="D2050" i="11"/>
  <c r="K2050" i="11" s="1"/>
  <c r="D2051" i="11"/>
  <c r="K2051" i="11" s="1"/>
  <c r="D2052" i="11"/>
  <c r="K2052" i="11" s="1"/>
  <c r="D2053" i="11"/>
  <c r="K2053" i="11" s="1"/>
  <c r="D2054" i="11"/>
  <c r="K2054" i="11" s="1"/>
  <c r="D2055" i="11"/>
  <c r="K2055" i="11" s="1"/>
  <c r="D2056" i="11"/>
  <c r="K2056" i="11" s="1"/>
  <c r="D2057" i="11"/>
  <c r="K2057" i="11" s="1"/>
  <c r="D2058" i="11"/>
  <c r="K2058" i="11" s="1"/>
  <c r="D2059" i="11"/>
  <c r="K2059" i="11" s="1"/>
  <c r="D2060" i="11"/>
  <c r="K2060" i="11" s="1"/>
  <c r="D2061" i="11"/>
  <c r="K2061" i="11" s="1"/>
  <c r="D2062" i="11"/>
  <c r="K2062" i="11" s="1"/>
  <c r="D2063" i="11"/>
  <c r="K2063" i="11" s="1"/>
  <c r="D2064" i="11"/>
  <c r="K2064" i="11" s="1"/>
  <c r="D2065" i="11"/>
  <c r="K2065" i="11" s="1"/>
  <c r="D2066" i="11"/>
  <c r="K2066" i="11" s="1"/>
  <c r="D2067" i="11"/>
  <c r="K2067" i="11" s="1"/>
  <c r="D2068" i="11"/>
  <c r="K2068" i="11" s="1"/>
  <c r="D2069" i="11"/>
  <c r="K2069" i="11" s="1"/>
  <c r="D2070" i="11"/>
  <c r="K2070" i="11" s="1"/>
  <c r="D2071" i="11"/>
  <c r="K2071" i="11" s="1"/>
  <c r="D2072" i="11"/>
  <c r="K2072" i="11" s="1"/>
  <c r="D2073" i="11"/>
  <c r="K2073" i="11" s="1"/>
  <c r="D2074" i="11"/>
  <c r="K2074" i="11" s="1"/>
  <c r="D2075" i="11"/>
  <c r="K2075" i="11" s="1"/>
  <c r="D2076" i="11"/>
  <c r="K2076" i="11" s="1"/>
  <c r="D2077" i="11"/>
  <c r="K2077" i="11" s="1"/>
  <c r="D2078" i="11"/>
  <c r="K2078" i="11" s="1"/>
  <c r="D2079" i="11"/>
  <c r="K2079" i="11" s="1"/>
  <c r="D2080" i="11"/>
  <c r="K2080" i="11" s="1"/>
  <c r="D2081" i="11"/>
  <c r="K2081" i="11" s="1"/>
  <c r="D2082" i="11"/>
  <c r="K2082" i="11" s="1"/>
  <c r="D2083" i="11"/>
  <c r="K2083" i="11" s="1"/>
  <c r="D2084" i="11"/>
  <c r="K2084" i="11" s="1"/>
  <c r="D2085" i="11"/>
  <c r="K2085" i="11" s="1"/>
  <c r="D2086" i="11"/>
  <c r="K2086" i="11" s="1"/>
  <c r="D2087" i="11"/>
  <c r="K2087" i="11" s="1"/>
  <c r="D2088" i="11"/>
  <c r="K2088" i="11" s="1"/>
  <c r="D2089" i="11"/>
  <c r="K2089" i="11" s="1"/>
  <c r="D2090" i="11"/>
  <c r="K2090" i="11" s="1"/>
  <c r="D2091" i="11"/>
  <c r="K2091" i="11" s="1"/>
  <c r="D2092" i="11"/>
  <c r="K2092" i="11" s="1"/>
  <c r="D2093" i="11"/>
  <c r="K2093" i="11" s="1"/>
  <c r="D2094" i="11"/>
  <c r="K2094" i="11" s="1"/>
  <c r="D2095" i="11"/>
  <c r="K2095" i="11" s="1"/>
  <c r="D2096" i="11"/>
  <c r="K2096" i="11" s="1"/>
  <c r="D2097" i="11"/>
  <c r="K2097" i="11" s="1"/>
  <c r="D2098" i="11"/>
  <c r="K2098" i="11" s="1"/>
  <c r="D2099" i="11"/>
  <c r="K2099" i="11" s="1"/>
  <c r="D2100" i="11"/>
  <c r="K2100" i="11" s="1"/>
  <c r="D2101" i="11"/>
  <c r="K2101" i="11" s="1"/>
  <c r="D2102" i="11"/>
  <c r="K2102" i="11" s="1"/>
  <c r="D2103" i="11"/>
  <c r="K2103" i="11" s="1"/>
  <c r="D2104" i="11"/>
  <c r="K2104" i="11" s="1"/>
  <c r="D2105" i="11"/>
  <c r="K2105" i="11" s="1"/>
  <c r="D2106" i="11"/>
  <c r="K2106" i="11" s="1"/>
  <c r="D2107" i="11"/>
  <c r="K2107" i="11" s="1"/>
  <c r="D2108" i="11"/>
  <c r="K2108" i="11" s="1"/>
  <c r="D2109" i="11"/>
  <c r="K2109" i="11" s="1"/>
  <c r="D2110" i="11"/>
  <c r="K2110" i="11" s="1"/>
  <c r="D2111" i="11"/>
  <c r="K2111" i="11" s="1"/>
  <c r="D2112" i="11"/>
  <c r="K2112" i="11" s="1"/>
  <c r="D2113" i="11"/>
  <c r="K2113" i="11" s="1"/>
  <c r="D2114" i="11"/>
  <c r="K2114" i="11" s="1"/>
  <c r="D2115" i="11"/>
  <c r="K2115" i="11" s="1"/>
  <c r="D2116" i="11"/>
  <c r="K2116" i="11" s="1"/>
  <c r="D2117" i="11"/>
  <c r="K2117" i="11" s="1"/>
  <c r="D2118" i="11"/>
  <c r="K2118" i="11" s="1"/>
  <c r="D2119" i="11"/>
  <c r="K2119" i="11" s="1"/>
  <c r="D2120" i="11"/>
  <c r="K2120" i="11" s="1"/>
  <c r="D2121" i="11"/>
  <c r="K2121" i="11" s="1"/>
  <c r="D2122" i="11"/>
  <c r="K2122" i="11" s="1"/>
  <c r="D2123" i="11"/>
  <c r="K2123" i="11" s="1"/>
  <c r="D2124" i="11"/>
  <c r="K2124" i="11" s="1"/>
  <c r="D2125" i="11"/>
  <c r="K2125" i="11" s="1"/>
  <c r="D2126" i="11"/>
  <c r="K2126" i="11" s="1"/>
  <c r="D2127" i="11"/>
  <c r="K2127" i="11" s="1"/>
  <c r="D2128" i="11"/>
  <c r="K2128" i="11" s="1"/>
  <c r="D2129" i="11"/>
  <c r="K2129" i="11" s="1"/>
  <c r="D2130" i="11"/>
  <c r="K2130" i="11" s="1"/>
  <c r="D2131" i="11"/>
  <c r="K2131" i="11" s="1"/>
  <c r="D2132" i="11"/>
  <c r="K2132" i="11" s="1"/>
  <c r="D2133" i="11"/>
  <c r="K2133" i="11" s="1"/>
  <c r="D2134" i="11"/>
  <c r="K2134" i="11" s="1"/>
  <c r="D2135" i="11"/>
  <c r="K2135" i="11" s="1"/>
  <c r="D2136" i="11"/>
  <c r="K2136" i="11" s="1"/>
  <c r="D2137" i="11"/>
  <c r="K2137" i="11" s="1"/>
  <c r="D2138" i="11"/>
  <c r="K2138" i="11" s="1"/>
  <c r="D2139" i="11"/>
  <c r="K2139" i="11" s="1"/>
  <c r="D2140" i="11"/>
  <c r="K2140" i="11" s="1"/>
  <c r="D2141" i="11"/>
  <c r="K2141" i="11" s="1"/>
  <c r="D2142" i="11"/>
  <c r="K2142" i="11" s="1"/>
  <c r="D2143" i="11"/>
  <c r="K2143" i="11" s="1"/>
  <c r="D2144" i="11"/>
  <c r="K2144" i="11" s="1"/>
  <c r="D2145" i="11"/>
  <c r="K2145" i="11" s="1"/>
  <c r="D2146" i="11"/>
  <c r="K2146" i="11" s="1"/>
  <c r="D2147" i="11"/>
  <c r="K2147" i="11" s="1"/>
  <c r="D2148" i="11"/>
  <c r="K2148" i="11" s="1"/>
  <c r="D2149" i="11"/>
  <c r="K2149" i="11" s="1"/>
  <c r="D2150" i="11"/>
  <c r="K2150" i="11" s="1"/>
  <c r="D2151" i="11"/>
  <c r="K2151" i="11" s="1"/>
  <c r="D2152" i="11"/>
  <c r="K2152" i="11" s="1"/>
  <c r="D2153" i="11"/>
  <c r="K2153" i="11" s="1"/>
  <c r="D2154" i="11"/>
  <c r="K2154" i="11" s="1"/>
  <c r="D2155" i="11"/>
  <c r="K2155" i="11" s="1"/>
  <c r="D2156" i="11"/>
  <c r="K2156" i="11" s="1"/>
  <c r="D2157" i="11"/>
  <c r="K2157" i="11" s="1"/>
  <c r="D2158" i="11"/>
  <c r="K2158" i="11" s="1"/>
  <c r="D2159" i="11"/>
  <c r="K2159" i="11" s="1"/>
  <c r="D2160" i="11"/>
  <c r="K2160" i="11" s="1"/>
  <c r="D2161" i="11"/>
  <c r="K2161" i="11" s="1"/>
  <c r="D2162" i="11"/>
  <c r="K2162" i="11" s="1"/>
  <c r="D2163" i="11"/>
  <c r="K2163" i="11" s="1"/>
  <c r="D2164" i="11"/>
  <c r="K2164" i="11" s="1"/>
  <c r="D2165" i="11"/>
  <c r="K2165" i="11" s="1"/>
  <c r="D2166" i="11"/>
  <c r="K2166" i="11" s="1"/>
  <c r="D2167" i="11"/>
  <c r="K2167" i="11" s="1"/>
  <c r="D2168" i="11"/>
  <c r="K2168" i="11" s="1"/>
  <c r="D2169" i="11"/>
  <c r="K2169" i="11" s="1"/>
  <c r="D2170" i="11"/>
  <c r="K2170" i="11" s="1"/>
  <c r="D2171" i="11"/>
  <c r="K2171" i="11" s="1"/>
  <c r="D2172" i="11"/>
  <c r="K2172" i="11" s="1"/>
  <c r="D2173" i="11"/>
  <c r="K2173" i="11" s="1"/>
  <c r="D2174" i="11"/>
  <c r="K2174" i="11" s="1"/>
  <c r="D2175" i="11"/>
  <c r="K2175" i="11" s="1"/>
  <c r="D2176" i="11"/>
  <c r="K2176" i="11" s="1"/>
  <c r="D2177" i="11"/>
  <c r="K2177" i="11" s="1"/>
  <c r="D2178" i="11"/>
  <c r="K2178" i="11" s="1"/>
  <c r="D2179" i="11"/>
  <c r="K2179" i="11" s="1"/>
  <c r="D2180" i="11"/>
  <c r="K2180" i="11" s="1"/>
  <c r="D2181" i="11"/>
  <c r="K2181" i="11" s="1"/>
  <c r="D2182" i="11"/>
  <c r="K2182" i="11" s="1"/>
  <c r="D2183" i="11"/>
  <c r="K2183" i="11" s="1"/>
  <c r="D2184" i="11"/>
  <c r="K2184" i="11" s="1"/>
  <c r="D2185" i="11"/>
  <c r="K2185" i="11" s="1"/>
  <c r="D2186" i="11"/>
  <c r="K2186" i="11" s="1"/>
  <c r="D2187" i="11"/>
  <c r="K2187" i="11" s="1"/>
  <c r="D2188" i="11"/>
  <c r="K2188" i="11" s="1"/>
  <c r="D2189" i="11"/>
  <c r="K2189" i="11" s="1"/>
  <c r="D2190" i="11"/>
  <c r="K2190" i="11" s="1"/>
  <c r="D2191" i="11"/>
  <c r="K2191" i="11" s="1"/>
  <c r="D2192" i="11"/>
  <c r="K2192" i="11" s="1"/>
  <c r="D2193" i="11"/>
  <c r="K2193" i="11" s="1"/>
  <c r="D2194" i="11"/>
  <c r="K2194" i="11" s="1"/>
  <c r="D2195" i="11"/>
  <c r="K2195" i="11" s="1"/>
  <c r="D2196" i="11"/>
  <c r="K2196" i="11" s="1"/>
  <c r="D2197" i="11"/>
  <c r="K2197" i="11" s="1"/>
  <c r="D2198" i="11"/>
  <c r="K2198" i="11" s="1"/>
  <c r="D2199" i="11"/>
  <c r="K2199" i="11" s="1"/>
  <c r="D2200" i="11"/>
  <c r="K2200" i="11" s="1"/>
  <c r="D2201" i="11"/>
  <c r="K2201" i="11" s="1"/>
  <c r="D2202" i="11"/>
  <c r="K2202" i="11" s="1"/>
  <c r="D2203" i="11"/>
  <c r="K2203" i="11" s="1"/>
  <c r="D2204" i="11"/>
  <c r="K2204" i="11" s="1"/>
  <c r="D2205" i="11"/>
  <c r="K2205" i="11" s="1"/>
  <c r="D2206" i="11"/>
  <c r="K2206" i="11" s="1"/>
  <c r="D2207" i="11"/>
  <c r="K2207" i="11" s="1"/>
  <c r="D2208" i="11"/>
  <c r="K2208" i="11" s="1"/>
  <c r="D2209" i="11"/>
  <c r="K2209" i="11" s="1"/>
  <c r="D2210" i="11"/>
  <c r="K2210" i="11" s="1"/>
  <c r="D2211" i="11"/>
  <c r="K2211" i="11" s="1"/>
  <c r="D2212" i="11"/>
  <c r="K2212" i="11" s="1"/>
  <c r="D2213" i="11"/>
  <c r="K2213" i="11" s="1"/>
  <c r="D2214" i="11"/>
  <c r="K2214" i="11" s="1"/>
  <c r="D2215" i="11"/>
  <c r="K2215" i="11" s="1"/>
  <c r="D2216" i="11"/>
  <c r="K2216" i="11" s="1"/>
  <c r="D2217" i="11"/>
  <c r="K2217" i="11" s="1"/>
  <c r="D2218" i="11"/>
  <c r="K2218" i="11" s="1"/>
  <c r="D2219" i="11"/>
  <c r="K2219" i="11" s="1"/>
  <c r="D2220" i="11"/>
  <c r="K2220" i="11" s="1"/>
  <c r="D2221" i="11"/>
  <c r="K2221" i="11" s="1"/>
  <c r="D2222" i="11"/>
  <c r="K2222" i="11" s="1"/>
  <c r="D2223" i="11"/>
  <c r="K2223" i="11" s="1"/>
  <c r="D2224" i="11"/>
  <c r="K2224" i="11" s="1"/>
  <c r="D2225" i="11"/>
  <c r="K2225" i="11" s="1"/>
  <c r="D2226" i="11"/>
  <c r="K2226" i="11" s="1"/>
  <c r="D2227" i="11"/>
  <c r="K2227" i="11" s="1"/>
  <c r="D2228" i="11"/>
  <c r="K2228" i="11" s="1"/>
  <c r="D2229" i="11"/>
  <c r="K2229" i="11" s="1"/>
  <c r="D2230" i="11"/>
  <c r="K2230" i="11" s="1"/>
  <c r="D2231" i="11"/>
  <c r="K2231" i="11" s="1"/>
  <c r="D2232" i="11"/>
  <c r="K2232" i="11" s="1"/>
  <c r="D2233" i="11"/>
  <c r="K2233" i="11" s="1"/>
  <c r="D2234" i="11"/>
  <c r="K2234" i="11" s="1"/>
  <c r="D2235" i="11"/>
  <c r="K2235" i="11" s="1"/>
  <c r="D2236" i="11"/>
  <c r="K2236" i="11" s="1"/>
  <c r="D2237" i="11"/>
  <c r="K2237" i="11" s="1"/>
  <c r="D2238" i="11"/>
  <c r="K2238" i="11" s="1"/>
  <c r="D2239" i="11"/>
  <c r="K2239" i="11" s="1"/>
  <c r="D2240" i="11"/>
  <c r="K2240" i="11" s="1"/>
  <c r="D2241" i="11"/>
  <c r="K2241" i="11" s="1"/>
  <c r="D2242" i="11"/>
  <c r="K2242" i="11" s="1"/>
  <c r="D2243" i="11"/>
  <c r="K2243" i="11" s="1"/>
  <c r="D2244" i="11"/>
  <c r="K2244" i="11" s="1"/>
  <c r="D2245" i="11"/>
  <c r="K2245" i="11" s="1"/>
  <c r="D2246" i="11"/>
  <c r="K2246" i="11" s="1"/>
  <c r="D2247" i="11"/>
  <c r="K2247" i="11" s="1"/>
  <c r="D2248" i="11"/>
  <c r="K2248" i="11" s="1"/>
  <c r="D2249" i="11"/>
  <c r="K2249" i="11" s="1"/>
  <c r="D2250" i="11"/>
  <c r="K2250" i="11" s="1"/>
  <c r="D2251" i="11"/>
  <c r="K2251" i="11" s="1"/>
  <c r="D2252" i="11"/>
  <c r="K2252" i="11" s="1"/>
  <c r="D2253" i="11"/>
  <c r="K2253" i="11" s="1"/>
  <c r="D2254" i="11"/>
  <c r="K2254" i="11" s="1"/>
  <c r="D2255" i="11"/>
  <c r="K2255" i="11" s="1"/>
  <c r="D2256" i="11"/>
  <c r="K2256" i="11" s="1"/>
  <c r="D2257" i="11"/>
  <c r="K2257" i="11" s="1"/>
  <c r="D2258" i="11"/>
  <c r="K2258" i="11" s="1"/>
  <c r="D2259" i="11"/>
  <c r="K2259" i="11" s="1"/>
  <c r="D2260" i="11"/>
  <c r="K2260" i="11" s="1"/>
  <c r="D2261" i="11"/>
  <c r="K2261" i="11" s="1"/>
  <c r="D2262" i="11"/>
  <c r="K2262" i="11" s="1"/>
  <c r="D2263" i="11"/>
  <c r="K2263" i="11" s="1"/>
  <c r="D2264" i="11"/>
  <c r="K2264" i="11" s="1"/>
  <c r="D2265" i="11"/>
  <c r="K2265" i="11" s="1"/>
  <c r="D2266" i="11"/>
  <c r="K2266" i="11" s="1"/>
  <c r="D2267" i="11"/>
  <c r="K2267" i="11" s="1"/>
  <c r="D2268" i="11"/>
  <c r="K2268" i="11" s="1"/>
  <c r="D2269" i="11"/>
  <c r="K2269" i="11" s="1"/>
  <c r="D2270" i="11"/>
  <c r="K2270" i="11" s="1"/>
  <c r="D2271" i="11"/>
  <c r="K2271" i="11" s="1"/>
  <c r="D2272" i="11"/>
  <c r="K2272" i="11" s="1"/>
  <c r="D2273" i="11"/>
  <c r="K2273" i="11" s="1"/>
  <c r="D2274" i="11"/>
  <c r="K2274" i="11" s="1"/>
  <c r="D2275" i="11"/>
  <c r="K2275" i="11" s="1"/>
  <c r="D2276" i="11"/>
  <c r="K2276" i="11" s="1"/>
  <c r="D2277" i="11"/>
  <c r="K2277" i="11" s="1"/>
  <c r="D2278" i="11"/>
  <c r="K2278" i="11" s="1"/>
  <c r="D2279" i="11"/>
  <c r="K2279" i="11" s="1"/>
  <c r="D2280" i="11"/>
  <c r="K2280" i="11" s="1"/>
  <c r="D2281" i="11"/>
  <c r="K2281" i="11" s="1"/>
  <c r="D2282" i="11"/>
  <c r="K2282" i="11" s="1"/>
  <c r="D2283" i="11"/>
  <c r="K2283" i="11" s="1"/>
  <c r="D2284" i="11"/>
  <c r="K2284" i="11" s="1"/>
  <c r="D2285" i="11"/>
  <c r="K2285" i="11" s="1"/>
  <c r="D2286" i="11"/>
  <c r="K2286" i="11" s="1"/>
  <c r="D2287" i="11"/>
  <c r="K2287" i="11" s="1"/>
  <c r="D2288" i="11"/>
  <c r="K2288" i="11" s="1"/>
  <c r="D2289" i="11"/>
  <c r="K2289" i="11" s="1"/>
  <c r="D2290" i="11"/>
  <c r="K2290" i="11" s="1"/>
  <c r="D2291" i="11"/>
  <c r="K2291" i="11" s="1"/>
  <c r="D2292" i="11"/>
  <c r="K2292" i="11" s="1"/>
  <c r="D2293" i="11"/>
  <c r="K2293" i="11" s="1"/>
  <c r="D2294" i="11"/>
  <c r="K2294" i="11" s="1"/>
  <c r="D2295" i="11"/>
  <c r="K2295" i="11" s="1"/>
  <c r="D2296" i="11"/>
  <c r="K2296" i="11" s="1"/>
  <c r="D2297" i="11"/>
  <c r="K2297" i="11" s="1"/>
  <c r="D2298" i="11"/>
  <c r="K2298" i="11" s="1"/>
  <c r="D2299" i="11"/>
  <c r="K2299" i="11" s="1"/>
  <c r="D2300" i="11"/>
  <c r="K2300" i="11" s="1"/>
  <c r="D2301" i="11"/>
  <c r="K2301" i="11" s="1"/>
  <c r="D2302" i="11"/>
  <c r="K2302" i="11" s="1"/>
  <c r="D2303" i="11"/>
  <c r="K2303" i="11" s="1"/>
  <c r="D2304" i="11"/>
  <c r="K2304" i="11" s="1"/>
  <c r="D2305" i="11"/>
  <c r="K2305" i="11" s="1"/>
  <c r="D2306" i="11"/>
  <c r="K2306" i="11" s="1"/>
  <c r="D2307" i="11"/>
  <c r="K2307" i="11" s="1"/>
  <c r="D2308" i="11"/>
  <c r="K2308" i="11" s="1"/>
  <c r="D2309" i="11"/>
  <c r="K2309" i="11" s="1"/>
  <c r="D2310" i="11"/>
  <c r="K2310" i="11" s="1"/>
  <c r="D2311" i="11"/>
  <c r="K2311" i="11" s="1"/>
  <c r="D2312" i="11"/>
  <c r="K2312" i="11" s="1"/>
  <c r="D2313" i="11"/>
  <c r="K2313" i="11" s="1"/>
  <c r="D2314" i="11"/>
  <c r="K2314" i="11" s="1"/>
  <c r="D2315" i="11"/>
  <c r="K2315" i="11" s="1"/>
  <c r="D2316" i="11"/>
  <c r="K2316" i="11" s="1"/>
  <c r="D2317" i="11"/>
  <c r="K2317" i="11" s="1"/>
  <c r="D2318" i="11"/>
  <c r="K2318" i="11" s="1"/>
  <c r="D2319" i="11"/>
  <c r="K2319" i="11" s="1"/>
  <c r="D2320" i="11"/>
  <c r="K2320" i="11" s="1"/>
  <c r="D2321" i="11"/>
  <c r="K2321" i="11" s="1"/>
  <c r="D2322" i="11"/>
  <c r="K2322" i="11" s="1"/>
  <c r="D2323" i="11"/>
  <c r="K2323" i="11" s="1"/>
  <c r="D2324" i="11"/>
  <c r="K2324" i="11" s="1"/>
  <c r="D2325" i="11"/>
  <c r="K2325" i="11" s="1"/>
  <c r="D2327" i="11"/>
  <c r="K2327" i="11" s="1"/>
  <c r="D2328" i="11"/>
  <c r="K2328" i="11" s="1"/>
  <c r="D2329" i="11"/>
  <c r="K2329" i="11" s="1"/>
  <c r="D2330" i="11"/>
  <c r="K2330" i="11" s="1"/>
  <c r="D2331" i="11"/>
  <c r="K2331" i="11" s="1"/>
  <c r="D2332" i="11"/>
  <c r="K2332" i="11" s="1"/>
  <c r="D2333" i="11"/>
  <c r="K2333" i="11" s="1"/>
  <c r="D2334" i="11"/>
  <c r="K2334" i="11" s="1"/>
  <c r="D2335" i="11"/>
  <c r="K2335" i="11" s="1"/>
  <c r="D2336" i="11"/>
  <c r="K2336" i="11" s="1"/>
  <c r="D2" i="11"/>
  <c r="K2" i="11" s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1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C1633" i="11"/>
  <c r="C1634" i="11"/>
  <c r="C1635" i="11"/>
  <c r="C1636" i="11"/>
  <c r="C1637" i="11"/>
  <c r="C1638" i="11"/>
  <c r="C1639" i="11"/>
  <c r="C1640" i="11"/>
  <c r="C1641" i="11"/>
  <c r="C1642" i="11"/>
  <c r="C1643" i="11"/>
  <c r="C1644" i="11"/>
  <c r="C1645" i="11"/>
  <c r="C1646" i="11"/>
  <c r="C1647" i="11"/>
  <c r="C1648" i="11"/>
  <c r="C1649" i="11"/>
  <c r="C1650" i="11"/>
  <c r="C1651" i="11"/>
  <c r="C1652" i="11"/>
  <c r="C1653" i="11"/>
  <c r="C1654" i="11"/>
  <c r="C1655" i="11"/>
  <c r="C1656" i="11"/>
  <c r="C1657" i="11"/>
  <c r="C1658" i="11"/>
  <c r="C1659" i="11"/>
  <c r="C1660" i="11"/>
  <c r="C1661" i="11"/>
  <c r="C1662" i="11"/>
  <c r="C1663" i="11"/>
  <c r="C1664" i="11"/>
  <c r="C1665" i="11"/>
  <c r="C1666" i="11"/>
  <c r="C1667" i="11"/>
  <c r="C1668" i="11"/>
  <c r="C1669" i="11"/>
  <c r="C1670" i="11"/>
  <c r="C1671" i="11"/>
  <c r="C1672" i="11"/>
  <c r="C1673" i="11"/>
  <c r="C1674" i="11"/>
  <c r="C1675" i="11"/>
  <c r="C1676" i="11"/>
  <c r="C1677" i="11"/>
  <c r="C1678" i="11"/>
  <c r="C1679" i="11"/>
  <c r="C1680" i="11"/>
  <c r="C1681" i="11"/>
  <c r="C1682" i="11"/>
  <c r="C1683" i="11"/>
  <c r="C1684" i="11"/>
  <c r="C1685" i="11"/>
  <c r="C1686" i="11"/>
  <c r="C1687" i="11"/>
  <c r="C1688" i="11"/>
  <c r="C1689" i="11"/>
  <c r="C1690" i="11"/>
  <c r="C1691" i="11"/>
  <c r="C1692" i="11"/>
  <c r="C1693" i="11"/>
  <c r="C1694" i="11"/>
  <c r="C1695" i="11"/>
  <c r="C1696" i="11"/>
  <c r="C1697" i="11"/>
  <c r="C1698" i="11"/>
  <c r="C1699" i="11"/>
  <c r="C1700" i="11"/>
  <c r="C1701" i="11"/>
  <c r="C1702" i="11"/>
  <c r="C1703" i="11"/>
  <c r="C1704" i="11"/>
  <c r="C1705" i="11"/>
  <c r="C1706" i="11"/>
  <c r="C1707" i="11"/>
  <c r="C1708" i="11"/>
  <c r="C1709" i="11"/>
  <c r="C1710" i="11"/>
  <c r="C1711" i="11"/>
  <c r="C1712" i="11"/>
  <c r="C1713" i="11"/>
  <c r="C1714" i="11"/>
  <c r="C1715" i="11"/>
  <c r="C1716" i="11"/>
  <c r="C1717" i="11"/>
  <c r="C1718" i="11"/>
  <c r="C1719" i="11"/>
  <c r="C1720" i="11"/>
  <c r="C1721" i="11"/>
  <c r="C1722" i="11"/>
  <c r="C1723" i="11"/>
  <c r="C1724" i="11"/>
  <c r="C1725" i="11"/>
  <c r="C1726" i="11"/>
  <c r="C1727" i="11"/>
  <c r="C1728" i="11"/>
  <c r="C1729" i="11"/>
  <c r="C1730" i="11"/>
  <c r="C1731" i="11"/>
  <c r="C1732" i="11"/>
  <c r="C1733" i="11"/>
  <c r="C1734" i="11"/>
  <c r="C1735" i="11"/>
  <c r="C1736" i="11"/>
  <c r="C1737" i="11"/>
  <c r="C1738" i="11"/>
  <c r="C1739" i="11"/>
  <c r="C1740" i="11"/>
  <c r="C1741" i="11"/>
  <c r="C1742" i="11"/>
  <c r="C1743" i="11"/>
  <c r="C1744" i="11"/>
  <c r="C1745" i="11"/>
  <c r="C1746" i="11"/>
  <c r="C1747" i="11"/>
  <c r="C1748" i="11"/>
  <c r="C1749" i="11"/>
  <c r="C1750" i="11"/>
  <c r="C1751" i="11"/>
  <c r="C1752" i="11"/>
  <c r="C1753" i="11"/>
  <c r="C1754" i="11"/>
  <c r="C1755" i="11"/>
  <c r="C1756" i="11"/>
  <c r="C1757" i="11"/>
  <c r="C1758" i="11"/>
  <c r="C1759" i="11"/>
  <c r="C1760" i="11"/>
  <c r="C1761" i="11"/>
  <c r="C1762" i="11"/>
  <c r="C1763" i="11"/>
  <c r="C1764" i="11"/>
  <c r="C1765" i="11"/>
  <c r="C1766" i="11"/>
  <c r="C1767" i="11"/>
  <c r="C1768" i="11"/>
  <c r="C1769" i="11"/>
  <c r="C1770" i="11"/>
  <c r="C1771" i="11"/>
  <c r="C1772" i="11"/>
  <c r="C1773" i="11"/>
  <c r="C1774" i="11"/>
  <c r="C1775" i="11"/>
  <c r="C1776" i="11"/>
  <c r="C1777" i="11"/>
  <c r="C1778" i="11"/>
  <c r="C1779" i="11"/>
  <c r="C1780" i="11"/>
  <c r="C1781" i="11"/>
  <c r="C1782" i="11"/>
  <c r="C1783" i="11"/>
  <c r="C1784" i="11"/>
  <c r="C1785" i="11"/>
  <c r="C1786" i="11"/>
  <c r="C1787" i="11"/>
  <c r="C1788" i="11"/>
  <c r="C1789" i="11"/>
  <c r="C1790" i="11"/>
  <c r="C1791" i="11"/>
  <c r="C1792" i="11"/>
  <c r="C1793" i="11"/>
  <c r="C1794" i="11"/>
  <c r="C1795" i="11"/>
  <c r="C1796" i="11"/>
  <c r="C1797" i="11"/>
  <c r="C1798" i="11"/>
  <c r="C1799" i="11"/>
  <c r="C1800" i="11"/>
  <c r="C1801" i="11"/>
  <c r="C1802" i="11"/>
  <c r="C1803" i="11"/>
  <c r="C1804" i="11"/>
  <c r="C1805" i="11"/>
  <c r="C1806" i="11"/>
  <c r="C1807" i="11"/>
  <c r="C1808" i="11"/>
  <c r="C1809" i="11"/>
  <c r="C1810" i="11"/>
  <c r="C1811" i="11"/>
  <c r="C1812" i="11"/>
  <c r="C1813" i="11"/>
  <c r="C1814" i="11"/>
  <c r="C1815" i="11"/>
  <c r="C1816" i="11"/>
  <c r="C1817" i="11"/>
  <c r="C1818" i="11"/>
  <c r="C1819" i="11"/>
  <c r="C1820" i="11"/>
  <c r="C1821" i="11"/>
  <c r="C1822" i="11"/>
  <c r="C1823" i="11"/>
  <c r="C1824" i="11"/>
  <c r="C1825" i="11"/>
  <c r="C1826" i="11"/>
  <c r="C1827" i="11"/>
  <c r="C1828" i="11"/>
  <c r="C1829" i="11"/>
  <c r="C1830" i="11"/>
  <c r="C1831" i="11"/>
  <c r="C1832" i="11"/>
  <c r="C1833" i="11"/>
  <c r="C1834" i="11"/>
  <c r="C1835" i="11"/>
  <c r="C1836" i="11"/>
  <c r="C1837" i="11"/>
  <c r="C1838" i="11"/>
  <c r="C1839" i="11"/>
  <c r="C1840" i="11"/>
  <c r="C1841" i="11"/>
  <c r="C1842" i="11"/>
  <c r="C1843" i="11"/>
  <c r="C1844" i="11"/>
  <c r="C1845" i="11"/>
  <c r="C1846" i="11"/>
  <c r="C1847" i="11"/>
  <c r="C1848" i="11"/>
  <c r="C1849" i="11"/>
  <c r="C1850" i="11"/>
  <c r="C1851" i="11"/>
  <c r="C1852" i="11"/>
  <c r="C1853" i="11"/>
  <c r="C1854" i="11"/>
  <c r="C1855" i="11"/>
  <c r="C1856" i="11"/>
  <c r="C1857" i="11"/>
  <c r="C1858" i="11"/>
  <c r="C1859" i="11"/>
  <c r="C1860" i="11"/>
  <c r="C1861" i="11"/>
  <c r="C1862" i="11"/>
  <c r="C1863" i="11"/>
  <c r="C1864" i="11"/>
  <c r="C1865" i="11"/>
  <c r="C1866" i="11"/>
  <c r="C1867" i="11"/>
  <c r="C1868" i="11"/>
  <c r="C1869" i="11"/>
  <c r="C1870" i="11"/>
  <c r="C1871" i="11"/>
  <c r="C1872" i="11"/>
  <c r="C1873" i="11"/>
  <c r="C1874" i="11"/>
  <c r="C1875" i="11"/>
  <c r="C1876" i="11"/>
  <c r="C1877" i="11"/>
  <c r="C1878" i="11"/>
  <c r="C1879" i="11"/>
  <c r="C1880" i="11"/>
  <c r="C1881" i="11"/>
  <c r="C1882" i="11"/>
  <c r="C1883" i="11"/>
  <c r="C1884" i="11"/>
  <c r="C1885" i="11"/>
  <c r="C1886" i="11"/>
  <c r="C1887" i="11"/>
  <c r="C1888" i="11"/>
  <c r="C1889" i="11"/>
  <c r="C1890" i="11"/>
  <c r="C1891" i="11"/>
  <c r="C1892" i="11"/>
  <c r="C1893" i="11"/>
  <c r="C1894" i="11"/>
  <c r="C1895" i="11"/>
  <c r="C1896" i="11"/>
  <c r="C1897" i="11"/>
  <c r="C1898" i="11"/>
  <c r="C1899" i="11"/>
  <c r="C1900" i="11"/>
  <c r="C1901" i="11"/>
  <c r="C1902" i="11"/>
  <c r="C1903" i="11"/>
  <c r="C1904" i="11"/>
  <c r="C1905" i="11"/>
  <c r="C1906" i="11"/>
  <c r="C1907" i="11"/>
  <c r="C1908" i="11"/>
  <c r="C1909" i="11"/>
  <c r="C1910" i="11"/>
  <c r="C1911" i="11"/>
  <c r="C1912" i="11"/>
  <c r="C1913" i="11"/>
  <c r="C1914" i="11"/>
  <c r="C1915" i="11"/>
  <c r="C1916" i="11"/>
  <c r="C1917" i="11"/>
  <c r="C1918" i="11"/>
  <c r="C1919" i="11"/>
  <c r="C1920" i="11"/>
  <c r="C1921" i="11"/>
  <c r="C1922" i="11"/>
  <c r="C1923" i="11"/>
  <c r="C1924" i="11"/>
  <c r="C1925" i="11"/>
  <c r="C1926" i="11"/>
  <c r="C1927" i="11"/>
  <c r="C1928" i="11"/>
  <c r="C1929" i="11"/>
  <c r="C1930" i="11"/>
  <c r="C1931" i="11"/>
  <c r="C1932" i="11"/>
  <c r="C1933" i="11"/>
  <c r="C1934" i="11"/>
  <c r="C1935" i="11"/>
  <c r="C1936" i="11"/>
  <c r="C1937" i="11"/>
  <c r="C1938" i="11"/>
  <c r="C1939" i="11"/>
  <c r="C1940" i="11"/>
  <c r="C1941" i="11"/>
  <c r="C1942" i="11"/>
  <c r="C1943" i="11"/>
  <c r="C1944" i="11"/>
  <c r="C1945" i="11"/>
  <c r="C1946" i="11"/>
  <c r="C1947" i="11"/>
  <c r="C1948" i="11"/>
  <c r="C1949" i="11"/>
  <c r="C1950" i="11"/>
  <c r="C1951" i="11"/>
  <c r="C1952" i="11"/>
  <c r="C1953" i="11"/>
  <c r="C1954" i="11"/>
  <c r="C1955" i="11"/>
  <c r="C1956" i="11"/>
  <c r="C1957" i="11"/>
  <c r="C1958" i="11"/>
  <c r="C1959" i="11"/>
  <c r="C1960" i="11"/>
  <c r="C1961" i="11"/>
  <c r="C1962" i="11"/>
  <c r="C1963" i="11"/>
  <c r="C1964" i="11"/>
  <c r="C1965" i="11"/>
  <c r="C1966" i="11"/>
  <c r="C1967" i="11"/>
  <c r="C1968" i="11"/>
  <c r="C1969" i="11"/>
  <c r="C1970" i="11"/>
  <c r="C1971" i="11"/>
  <c r="C1972" i="11"/>
  <c r="C1973" i="11"/>
  <c r="C1974" i="11"/>
  <c r="C1975" i="11"/>
  <c r="C1976" i="11"/>
  <c r="C1977" i="11"/>
  <c r="C1978" i="11"/>
  <c r="C1979" i="11"/>
  <c r="C1980" i="11"/>
  <c r="C1981" i="11"/>
  <c r="C1982" i="11"/>
  <c r="C1983" i="11"/>
  <c r="C1984" i="11"/>
  <c r="C1985" i="11"/>
  <c r="C1986" i="11"/>
  <c r="C1987" i="11"/>
  <c r="C1988" i="11"/>
  <c r="C1989" i="11"/>
  <c r="C1990" i="11"/>
  <c r="C1991" i="11"/>
  <c r="C1992" i="11"/>
  <c r="C1993" i="11"/>
  <c r="C1994" i="11"/>
  <c r="C1995" i="11"/>
  <c r="C1996" i="11"/>
  <c r="C1997" i="11"/>
  <c r="C1998" i="11"/>
  <c r="C1999" i="11"/>
  <c r="C2000" i="11"/>
  <c r="C2001" i="11"/>
  <c r="C2002" i="11"/>
  <c r="C2003" i="11"/>
  <c r="C2004" i="11"/>
  <c r="C2005" i="11"/>
  <c r="C2006" i="11"/>
  <c r="C2007" i="11"/>
  <c r="C2008" i="11"/>
  <c r="C2009" i="11"/>
  <c r="C2010" i="11"/>
  <c r="C2011" i="11"/>
  <c r="C2012" i="11"/>
  <c r="C2013" i="11"/>
  <c r="C2014" i="11"/>
  <c r="C2015" i="11"/>
  <c r="C2016" i="11"/>
  <c r="C2017" i="11"/>
  <c r="C2018" i="11"/>
  <c r="C2019" i="11"/>
  <c r="C2020" i="11"/>
  <c r="C2021" i="11"/>
  <c r="C2022" i="11"/>
  <c r="C2023" i="11"/>
  <c r="C2024" i="11"/>
  <c r="C2025" i="11"/>
  <c r="C2026" i="11"/>
  <c r="C2027" i="11"/>
  <c r="C2028" i="11"/>
  <c r="C2029" i="11"/>
  <c r="C2030" i="11"/>
  <c r="C2031" i="11"/>
  <c r="C2032" i="11"/>
  <c r="C2033" i="11"/>
  <c r="C2034" i="11"/>
  <c r="C2035" i="11"/>
  <c r="C2036" i="11"/>
  <c r="C2037" i="11"/>
  <c r="C2038" i="11"/>
  <c r="C2039" i="11"/>
  <c r="C2040" i="11"/>
  <c r="C2041" i="11"/>
  <c r="C2042" i="11"/>
  <c r="C2043" i="11"/>
  <c r="C2044" i="11"/>
  <c r="C2045" i="11"/>
  <c r="C2046" i="11"/>
  <c r="C2047" i="11"/>
  <c r="C2048" i="11"/>
  <c r="C2049" i="11"/>
  <c r="C2050" i="11"/>
  <c r="C2051" i="11"/>
  <c r="C2052" i="11"/>
  <c r="C2053" i="11"/>
  <c r="C2054" i="11"/>
  <c r="C2055" i="11"/>
  <c r="C2056" i="11"/>
  <c r="C2057" i="11"/>
  <c r="C2058" i="11"/>
  <c r="C2059" i="11"/>
  <c r="C2060" i="11"/>
  <c r="C2061" i="11"/>
  <c r="C2062" i="11"/>
  <c r="C2063" i="11"/>
  <c r="C2064" i="11"/>
  <c r="C2065" i="11"/>
  <c r="C2066" i="11"/>
  <c r="C2067" i="11"/>
  <c r="C2068" i="11"/>
  <c r="C2069" i="11"/>
  <c r="C2070" i="11"/>
  <c r="C2071" i="11"/>
  <c r="C2072" i="11"/>
  <c r="C2073" i="11"/>
  <c r="C2074" i="11"/>
  <c r="C2075" i="11"/>
  <c r="C2076" i="11"/>
  <c r="C2077" i="11"/>
  <c r="C2078" i="11"/>
  <c r="C2079" i="11"/>
  <c r="C2080" i="11"/>
  <c r="C2081" i="11"/>
  <c r="C2082" i="11"/>
  <c r="C2083" i="11"/>
  <c r="C2084" i="11"/>
  <c r="C2085" i="11"/>
  <c r="C2086" i="11"/>
  <c r="C2087" i="11"/>
  <c r="C2088" i="11"/>
  <c r="C2089" i="11"/>
  <c r="C2090" i="11"/>
  <c r="C2091" i="11"/>
  <c r="C2092" i="11"/>
  <c r="C2093" i="11"/>
  <c r="C2094" i="11"/>
  <c r="C2095" i="11"/>
  <c r="C2096" i="11"/>
  <c r="C2097" i="11"/>
  <c r="C2098" i="11"/>
  <c r="C2099" i="11"/>
  <c r="C2100" i="11"/>
  <c r="C2101" i="11"/>
  <c r="C2102" i="11"/>
  <c r="C2103" i="11"/>
  <c r="C2104" i="11"/>
  <c r="C2105" i="11"/>
  <c r="C2106" i="11"/>
  <c r="C2107" i="11"/>
  <c r="C2108" i="11"/>
  <c r="C2109" i="11"/>
  <c r="C2110" i="11"/>
  <c r="C2111" i="11"/>
  <c r="C2112" i="11"/>
  <c r="C2113" i="11"/>
  <c r="C2114" i="11"/>
  <c r="C2115" i="11"/>
  <c r="C2116" i="11"/>
  <c r="C2117" i="11"/>
  <c r="C2118" i="11"/>
  <c r="C2119" i="11"/>
  <c r="C2120" i="11"/>
  <c r="C2121" i="11"/>
  <c r="C2122" i="11"/>
  <c r="C2123" i="11"/>
  <c r="C2124" i="11"/>
  <c r="C2125" i="11"/>
  <c r="C2126" i="11"/>
  <c r="C2127" i="11"/>
  <c r="C2128" i="11"/>
  <c r="C2129" i="11"/>
  <c r="C2130" i="11"/>
  <c r="C2131" i="11"/>
  <c r="C2132" i="11"/>
  <c r="C2133" i="11"/>
  <c r="C2134" i="11"/>
  <c r="C2135" i="11"/>
  <c r="C2136" i="11"/>
  <c r="C2137" i="11"/>
  <c r="C2138" i="11"/>
  <c r="C2139" i="11"/>
  <c r="C2140" i="11"/>
  <c r="C2141" i="11"/>
  <c r="C2142" i="11"/>
  <c r="C2143" i="11"/>
  <c r="C2144" i="11"/>
  <c r="C2145" i="11"/>
  <c r="C2146" i="11"/>
  <c r="C2147" i="11"/>
  <c r="C2148" i="11"/>
  <c r="C2149" i="11"/>
  <c r="C2150" i="11"/>
  <c r="C2151" i="11"/>
  <c r="C2152" i="11"/>
  <c r="C2153" i="11"/>
  <c r="C2154" i="11"/>
  <c r="C2155" i="11"/>
  <c r="C2156" i="11"/>
  <c r="C2157" i="11"/>
  <c r="C2158" i="11"/>
  <c r="C2159" i="11"/>
  <c r="C2160" i="11"/>
  <c r="C2161" i="11"/>
  <c r="C2162" i="11"/>
  <c r="C2163" i="11"/>
  <c r="C2164" i="11"/>
  <c r="C2165" i="11"/>
  <c r="C2166" i="11"/>
  <c r="C2167" i="11"/>
  <c r="C2168" i="11"/>
  <c r="C2169" i="11"/>
  <c r="C2170" i="11"/>
  <c r="C2171" i="11"/>
  <c r="C2172" i="11"/>
  <c r="C2173" i="11"/>
  <c r="C2174" i="11"/>
  <c r="C2175" i="11"/>
  <c r="C2176" i="11"/>
  <c r="C2177" i="11"/>
  <c r="C2178" i="11"/>
  <c r="C2179" i="11"/>
  <c r="C2180" i="11"/>
  <c r="C2181" i="11"/>
  <c r="C2182" i="11"/>
  <c r="C2183" i="11"/>
  <c r="C2184" i="11"/>
  <c r="C2185" i="11"/>
  <c r="C2186" i="11"/>
  <c r="C2187" i="11"/>
  <c r="C2188" i="11"/>
  <c r="C2189" i="11"/>
  <c r="C2190" i="11"/>
  <c r="C2191" i="11"/>
  <c r="C2192" i="11"/>
  <c r="C2193" i="11"/>
  <c r="C2194" i="11"/>
  <c r="C2195" i="11"/>
  <c r="C2196" i="11"/>
  <c r="C2197" i="11"/>
  <c r="C2198" i="11"/>
  <c r="C2199" i="11"/>
  <c r="C2200" i="11"/>
  <c r="C2201" i="11"/>
  <c r="C2202" i="11"/>
  <c r="C2203" i="11"/>
  <c r="C2204" i="11"/>
  <c r="C2205" i="11"/>
  <c r="C2206" i="11"/>
  <c r="C2207" i="11"/>
  <c r="C2208" i="11"/>
  <c r="C2209" i="11"/>
  <c r="C2210" i="11"/>
  <c r="C2211" i="11"/>
  <c r="C2212" i="11"/>
  <c r="C2213" i="11"/>
  <c r="C2214" i="11"/>
  <c r="C2215" i="11"/>
  <c r="C2216" i="11"/>
  <c r="C2217" i="11"/>
  <c r="C2218" i="11"/>
  <c r="C2219" i="11"/>
  <c r="C2220" i="11"/>
  <c r="C2221" i="11"/>
  <c r="C2222" i="11"/>
  <c r="C2223" i="11"/>
  <c r="C2224" i="11"/>
  <c r="C2225" i="11"/>
  <c r="C2226" i="11"/>
  <c r="C2227" i="11"/>
  <c r="C2228" i="11"/>
  <c r="C2229" i="11"/>
  <c r="C2230" i="11"/>
  <c r="C2231" i="11"/>
  <c r="C2232" i="11"/>
  <c r="C2233" i="11"/>
  <c r="C2234" i="11"/>
  <c r="C2235" i="11"/>
  <c r="C2236" i="11"/>
  <c r="C2237" i="11"/>
  <c r="C2238" i="11"/>
  <c r="C2239" i="11"/>
  <c r="C2240" i="11"/>
  <c r="C2241" i="11"/>
  <c r="C2242" i="11"/>
  <c r="C2243" i="11"/>
  <c r="C2244" i="11"/>
  <c r="C2245" i="11"/>
  <c r="C2246" i="11"/>
  <c r="C2247" i="11"/>
  <c r="C2248" i="11"/>
  <c r="C2249" i="11"/>
  <c r="C2250" i="11"/>
  <c r="C2251" i="11"/>
  <c r="C2252" i="11"/>
  <c r="C2253" i="11"/>
  <c r="C2254" i="11"/>
  <c r="C2255" i="11"/>
  <c r="C2256" i="11"/>
  <c r="C2257" i="11"/>
  <c r="C2258" i="11"/>
  <c r="C2259" i="11"/>
  <c r="C2260" i="11"/>
  <c r="C2261" i="11"/>
  <c r="C2262" i="11"/>
  <c r="C2263" i="11"/>
  <c r="C2264" i="11"/>
  <c r="C2265" i="11"/>
  <c r="C2266" i="11"/>
  <c r="C2267" i="11"/>
  <c r="C2268" i="11"/>
  <c r="C2269" i="11"/>
  <c r="C2270" i="11"/>
  <c r="C2271" i="11"/>
  <c r="C2272" i="11"/>
  <c r="C2273" i="11"/>
  <c r="C2274" i="11"/>
  <c r="C2275" i="11"/>
  <c r="C2276" i="11"/>
  <c r="C2277" i="11"/>
  <c r="C2278" i="11"/>
  <c r="C2279" i="11"/>
  <c r="C2280" i="11"/>
  <c r="C2281" i="11"/>
  <c r="C2282" i="11"/>
  <c r="C2283" i="11"/>
  <c r="C2284" i="11"/>
  <c r="C2285" i="11"/>
  <c r="C2286" i="11"/>
  <c r="C2287" i="11"/>
  <c r="C2288" i="11"/>
  <c r="C2289" i="11"/>
  <c r="C2290" i="11"/>
  <c r="C2291" i="11"/>
  <c r="C2292" i="11"/>
  <c r="C2293" i="11"/>
  <c r="C2294" i="11"/>
  <c r="C2295" i="11"/>
  <c r="C2296" i="11"/>
  <c r="C2297" i="11"/>
  <c r="C2298" i="11"/>
  <c r="C2299" i="11"/>
  <c r="C2300" i="11"/>
  <c r="C2301" i="11"/>
  <c r="C2302" i="11"/>
  <c r="C2303" i="11"/>
  <c r="C2304" i="11"/>
  <c r="C2305" i="11"/>
  <c r="C2306" i="11"/>
  <c r="C2307" i="11"/>
  <c r="C2308" i="11"/>
  <c r="C2309" i="11"/>
  <c r="C2310" i="11"/>
  <c r="C2311" i="11"/>
  <c r="C2312" i="11"/>
  <c r="C2313" i="11"/>
  <c r="C2314" i="11"/>
  <c r="C2315" i="11"/>
  <c r="C2316" i="11"/>
  <c r="C2317" i="11"/>
  <c r="C2318" i="11"/>
  <c r="C2319" i="11"/>
  <c r="C2320" i="11"/>
  <c r="C2321" i="11"/>
  <c r="C2322" i="11"/>
  <c r="C2323" i="11"/>
  <c r="C2324" i="11"/>
  <c r="C2325" i="11"/>
  <c r="C2326" i="11"/>
  <c r="C2327" i="11"/>
  <c r="C2328" i="11"/>
  <c r="C2329" i="11"/>
  <c r="C2330" i="11"/>
  <c r="C2331" i="11"/>
  <c r="C2332" i="11"/>
  <c r="C2333" i="11"/>
  <c r="C2334" i="11"/>
  <c r="C2335" i="11"/>
  <c r="C2336" i="11"/>
  <c r="C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B1225" i="11"/>
  <c r="B1226" i="11"/>
  <c r="B1227" i="11"/>
  <c r="B1228" i="11"/>
  <c r="B1229" i="11"/>
  <c r="B1230" i="11"/>
  <c r="B1231" i="11"/>
  <c r="B1232" i="11"/>
  <c r="B1233" i="11"/>
  <c r="B1234" i="11"/>
  <c r="B1235" i="11"/>
  <c r="B1236" i="11"/>
  <c r="B1237" i="11"/>
  <c r="B1238" i="11"/>
  <c r="B1239" i="11"/>
  <c r="B1240" i="11"/>
  <c r="B1241" i="11"/>
  <c r="B1242" i="11"/>
  <c r="B1243" i="11"/>
  <c r="B1244" i="11"/>
  <c r="B1245" i="11"/>
  <c r="B1246" i="11"/>
  <c r="B1247" i="11"/>
  <c r="B1248" i="11"/>
  <c r="B1249" i="11"/>
  <c r="B1250" i="11"/>
  <c r="B1251" i="11"/>
  <c r="B1252" i="11"/>
  <c r="B1253" i="11"/>
  <c r="B1254" i="11"/>
  <c r="B1255" i="11"/>
  <c r="B1256" i="11"/>
  <c r="B1257" i="11"/>
  <c r="B1258" i="11"/>
  <c r="B1259" i="11"/>
  <c r="B1260" i="11"/>
  <c r="B1261" i="11"/>
  <c r="B1262" i="11"/>
  <c r="B1263" i="11"/>
  <c r="B1264" i="11"/>
  <c r="B1265" i="11"/>
  <c r="B1266" i="11"/>
  <c r="B1267" i="11"/>
  <c r="B1268" i="11"/>
  <c r="B1269" i="11"/>
  <c r="B1270" i="11"/>
  <c r="B1271" i="11"/>
  <c r="B1272" i="11"/>
  <c r="B1273" i="11"/>
  <c r="B1274" i="11"/>
  <c r="B1275" i="11"/>
  <c r="B1276" i="11"/>
  <c r="B1277" i="11"/>
  <c r="B1278" i="11"/>
  <c r="B1279" i="11"/>
  <c r="B1280" i="11"/>
  <c r="B1281" i="11"/>
  <c r="B1282" i="11"/>
  <c r="B1283" i="11"/>
  <c r="B1284" i="11"/>
  <c r="B1285" i="11"/>
  <c r="B1286" i="11"/>
  <c r="B1287" i="11"/>
  <c r="B1288" i="11"/>
  <c r="B1289" i="11"/>
  <c r="B1290" i="11"/>
  <c r="B1291" i="11"/>
  <c r="B1292" i="11"/>
  <c r="B1293" i="11"/>
  <c r="B1294" i="11"/>
  <c r="B1295" i="11"/>
  <c r="B1296" i="11"/>
  <c r="B1297" i="11"/>
  <c r="B1298" i="11"/>
  <c r="B1299" i="11"/>
  <c r="B1300" i="11"/>
  <c r="B1301" i="11"/>
  <c r="B1302" i="11"/>
  <c r="B1303" i="11"/>
  <c r="B1304" i="11"/>
  <c r="B1305" i="11"/>
  <c r="B1306" i="11"/>
  <c r="B1307" i="11"/>
  <c r="B1308" i="11"/>
  <c r="B1309" i="11"/>
  <c r="B1310" i="11"/>
  <c r="B1311" i="11"/>
  <c r="B1312" i="11"/>
  <c r="B1313" i="11"/>
  <c r="B1314" i="11"/>
  <c r="B1315" i="11"/>
  <c r="B1316" i="11"/>
  <c r="B1317" i="11"/>
  <c r="B1318" i="11"/>
  <c r="B1319" i="11"/>
  <c r="B1320" i="11"/>
  <c r="B1321" i="11"/>
  <c r="B1322" i="11"/>
  <c r="B1323" i="11"/>
  <c r="B1324" i="11"/>
  <c r="B1325" i="11"/>
  <c r="B1326" i="11"/>
  <c r="B1327" i="11"/>
  <c r="B1328" i="11"/>
  <c r="B1329" i="11"/>
  <c r="B1330" i="11"/>
  <c r="B1331" i="11"/>
  <c r="B1332" i="11"/>
  <c r="B1333" i="11"/>
  <c r="B1334" i="11"/>
  <c r="B1335" i="11"/>
  <c r="B1336" i="11"/>
  <c r="B1337" i="11"/>
  <c r="B1338" i="11"/>
  <c r="B1339" i="11"/>
  <c r="B1340" i="11"/>
  <c r="B1341" i="11"/>
  <c r="B1342" i="11"/>
  <c r="B1343" i="11"/>
  <c r="B1344" i="11"/>
  <c r="B1345" i="11"/>
  <c r="B1346" i="11"/>
  <c r="B1347" i="11"/>
  <c r="B1348" i="11"/>
  <c r="B1349" i="11"/>
  <c r="B1350" i="11"/>
  <c r="B1351" i="11"/>
  <c r="B1352" i="11"/>
  <c r="B1353" i="11"/>
  <c r="B1354" i="11"/>
  <c r="B1355" i="11"/>
  <c r="B1356" i="11"/>
  <c r="B1357" i="11"/>
  <c r="B1358" i="11"/>
  <c r="B1359" i="11"/>
  <c r="B1360" i="11"/>
  <c r="B1361" i="11"/>
  <c r="B1362" i="11"/>
  <c r="B1363" i="11"/>
  <c r="B1364" i="11"/>
  <c r="B1365" i="11"/>
  <c r="B1366" i="11"/>
  <c r="B1367" i="11"/>
  <c r="B1368" i="11"/>
  <c r="B1369" i="11"/>
  <c r="B1370" i="11"/>
  <c r="B1371" i="11"/>
  <c r="B1372" i="11"/>
  <c r="B1373" i="11"/>
  <c r="B1374" i="11"/>
  <c r="B1375" i="11"/>
  <c r="B1376" i="11"/>
  <c r="B1377" i="11"/>
  <c r="B1378" i="11"/>
  <c r="B1379" i="11"/>
  <c r="B1380" i="11"/>
  <c r="B1381" i="11"/>
  <c r="B1382" i="11"/>
  <c r="B1383" i="11"/>
  <c r="B1384" i="11"/>
  <c r="B1385" i="11"/>
  <c r="B1386" i="11"/>
  <c r="B1387" i="11"/>
  <c r="B1388" i="11"/>
  <c r="B1389" i="11"/>
  <c r="B1390" i="11"/>
  <c r="B1391" i="11"/>
  <c r="B1392" i="11"/>
  <c r="B1393" i="11"/>
  <c r="B1394" i="11"/>
  <c r="B1395" i="11"/>
  <c r="B1396" i="11"/>
  <c r="B1397" i="11"/>
  <c r="B1398" i="11"/>
  <c r="B1399" i="11"/>
  <c r="B1400" i="11"/>
  <c r="B1401" i="11"/>
  <c r="B1402" i="11"/>
  <c r="B1403" i="11"/>
  <c r="B1404" i="11"/>
  <c r="B1405" i="11"/>
  <c r="B1406" i="11"/>
  <c r="B1407" i="11"/>
  <c r="B1408" i="11"/>
  <c r="B1409" i="11"/>
  <c r="B1410" i="11"/>
  <c r="B1411" i="11"/>
  <c r="B1412" i="11"/>
  <c r="B1413" i="11"/>
  <c r="B1414" i="11"/>
  <c r="B1415" i="11"/>
  <c r="B1416" i="11"/>
  <c r="B1417" i="11"/>
  <c r="B1418" i="11"/>
  <c r="B1419" i="11"/>
  <c r="B1420" i="11"/>
  <c r="B1421" i="11"/>
  <c r="B1422" i="11"/>
  <c r="B1423" i="11"/>
  <c r="B1424" i="11"/>
  <c r="B1425" i="11"/>
  <c r="B1426" i="11"/>
  <c r="B1427" i="11"/>
  <c r="B1428" i="11"/>
  <c r="B1429" i="11"/>
  <c r="B1430" i="11"/>
  <c r="B1431" i="11"/>
  <c r="B1432" i="11"/>
  <c r="B1433" i="11"/>
  <c r="B1434" i="11"/>
  <c r="B1435" i="11"/>
  <c r="B1436" i="11"/>
  <c r="B1437" i="11"/>
  <c r="B1438" i="11"/>
  <c r="B1439" i="11"/>
  <c r="B1440" i="11"/>
  <c r="B1441" i="11"/>
  <c r="B1442" i="11"/>
  <c r="B1443" i="11"/>
  <c r="B1444" i="11"/>
  <c r="B1445" i="11"/>
  <c r="B1446" i="11"/>
  <c r="B1447" i="11"/>
  <c r="B1448" i="11"/>
  <c r="B1449" i="11"/>
  <c r="B1450" i="11"/>
  <c r="B1451" i="11"/>
  <c r="B1452" i="11"/>
  <c r="B1453" i="11"/>
  <c r="B1454" i="11"/>
  <c r="B1455" i="11"/>
  <c r="B1456" i="11"/>
  <c r="B1457" i="11"/>
  <c r="B1458" i="11"/>
  <c r="B1459" i="11"/>
  <c r="B1460" i="11"/>
  <c r="B1461" i="11"/>
  <c r="B1462" i="11"/>
  <c r="B1463" i="11"/>
  <c r="B1464" i="11"/>
  <c r="B1465" i="11"/>
  <c r="B1466" i="11"/>
  <c r="B1467" i="11"/>
  <c r="B1468" i="11"/>
  <c r="B1469" i="11"/>
  <c r="B1470" i="11"/>
  <c r="B1471" i="11"/>
  <c r="B1472" i="11"/>
  <c r="B1473" i="11"/>
  <c r="B1474" i="11"/>
  <c r="B1475" i="11"/>
  <c r="B1476" i="11"/>
  <c r="B1477" i="11"/>
  <c r="B1478" i="11"/>
  <c r="B1479" i="11"/>
  <c r="B1480" i="11"/>
  <c r="B1481" i="11"/>
  <c r="B1482" i="11"/>
  <c r="B1483" i="11"/>
  <c r="B1484" i="11"/>
  <c r="B1485" i="11"/>
  <c r="B1486" i="11"/>
  <c r="B1487" i="11"/>
  <c r="B1488" i="11"/>
  <c r="B1489" i="11"/>
  <c r="B1490" i="11"/>
  <c r="B1491" i="11"/>
  <c r="B1492" i="11"/>
  <c r="B1493" i="11"/>
  <c r="B1494" i="11"/>
  <c r="B1495" i="11"/>
  <c r="B1496" i="11"/>
  <c r="B1497" i="11"/>
  <c r="B1498" i="11"/>
  <c r="B1499" i="11"/>
  <c r="B1500" i="11"/>
  <c r="B1501" i="11"/>
  <c r="B1502" i="11"/>
  <c r="B1503" i="11"/>
  <c r="B1504" i="11"/>
  <c r="B1505" i="11"/>
  <c r="B1506" i="11"/>
  <c r="B1507" i="11"/>
  <c r="B1508" i="11"/>
  <c r="B1509" i="11"/>
  <c r="B1510" i="11"/>
  <c r="B1511" i="11"/>
  <c r="B1512" i="11"/>
  <c r="B1513" i="11"/>
  <c r="B1514" i="11"/>
  <c r="B1515" i="11"/>
  <c r="B1516" i="11"/>
  <c r="B1517" i="11"/>
  <c r="B1518" i="11"/>
  <c r="B1519" i="11"/>
  <c r="B1520" i="11"/>
  <c r="B1521" i="11"/>
  <c r="B1522" i="11"/>
  <c r="B1523" i="11"/>
  <c r="B1524" i="11"/>
  <c r="B1525" i="11"/>
  <c r="B1526" i="11"/>
  <c r="B1527" i="11"/>
  <c r="B1528" i="11"/>
  <c r="B1529" i="11"/>
  <c r="B1530" i="11"/>
  <c r="B1531" i="11"/>
  <c r="B1532" i="11"/>
  <c r="B1533" i="11"/>
  <c r="B1534" i="11"/>
  <c r="B1535" i="11"/>
  <c r="B1536" i="11"/>
  <c r="B1537" i="11"/>
  <c r="B1538" i="11"/>
  <c r="B1539" i="11"/>
  <c r="B1540" i="11"/>
  <c r="B1541" i="11"/>
  <c r="B1542" i="11"/>
  <c r="B1543" i="11"/>
  <c r="B1544" i="11"/>
  <c r="B1545" i="11"/>
  <c r="B1546" i="11"/>
  <c r="B1547" i="11"/>
  <c r="B1548" i="11"/>
  <c r="B1549" i="11"/>
  <c r="B1550" i="11"/>
  <c r="B1551" i="11"/>
  <c r="B1552" i="11"/>
  <c r="B1553" i="11"/>
  <c r="B1554" i="11"/>
  <c r="B1555" i="11"/>
  <c r="B1556" i="11"/>
  <c r="B1557" i="11"/>
  <c r="B1558" i="11"/>
  <c r="B1559" i="11"/>
  <c r="B1560" i="11"/>
  <c r="B1561" i="11"/>
  <c r="B1562" i="11"/>
  <c r="B1563" i="11"/>
  <c r="B1564" i="11"/>
  <c r="B1565" i="11"/>
  <c r="B1566" i="11"/>
  <c r="B1567" i="11"/>
  <c r="B1568" i="11"/>
  <c r="B1569" i="11"/>
  <c r="B1570" i="11"/>
  <c r="B1571" i="11"/>
  <c r="B1572" i="11"/>
  <c r="B1573" i="11"/>
  <c r="B1574" i="11"/>
  <c r="B1575" i="11"/>
  <c r="B1576" i="11"/>
  <c r="B1577" i="11"/>
  <c r="B1578" i="11"/>
  <c r="B1579" i="11"/>
  <c r="B1580" i="11"/>
  <c r="B1581" i="11"/>
  <c r="B1582" i="11"/>
  <c r="B1583" i="11"/>
  <c r="B1584" i="11"/>
  <c r="B1585" i="11"/>
  <c r="B1586" i="11"/>
  <c r="B1587" i="11"/>
  <c r="B1588" i="11"/>
  <c r="B1589" i="11"/>
  <c r="B1590" i="11"/>
  <c r="B1591" i="11"/>
  <c r="B1592" i="11"/>
  <c r="B1593" i="11"/>
  <c r="B1594" i="11"/>
  <c r="B1595" i="11"/>
  <c r="B1596" i="11"/>
  <c r="B1597" i="11"/>
  <c r="B1598" i="11"/>
  <c r="B1599" i="11"/>
  <c r="B1600" i="11"/>
  <c r="B1601" i="11"/>
  <c r="B1602" i="11"/>
  <c r="B1603" i="11"/>
  <c r="B1604" i="11"/>
  <c r="B1605" i="11"/>
  <c r="B1606" i="11"/>
  <c r="B1607" i="11"/>
  <c r="B1608" i="11"/>
  <c r="B1609" i="11"/>
  <c r="B1610" i="11"/>
  <c r="B1611" i="11"/>
  <c r="B1612" i="11"/>
  <c r="B1613" i="11"/>
  <c r="B1614" i="11"/>
  <c r="B1615" i="11"/>
  <c r="B1616" i="11"/>
  <c r="B1617" i="11"/>
  <c r="B1618" i="11"/>
  <c r="B1619" i="11"/>
  <c r="B1620" i="11"/>
  <c r="B1621" i="11"/>
  <c r="B1622" i="11"/>
  <c r="B1623" i="11"/>
  <c r="B1624" i="11"/>
  <c r="B1625" i="11"/>
  <c r="B1626" i="11"/>
  <c r="B1627" i="11"/>
  <c r="B1628" i="11"/>
  <c r="B1629" i="11"/>
  <c r="B1630" i="11"/>
  <c r="B1631" i="11"/>
  <c r="B1632" i="11"/>
  <c r="B1633" i="11"/>
  <c r="B1634" i="11"/>
  <c r="B1635" i="11"/>
  <c r="B1636" i="11"/>
  <c r="B1637" i="11"/>
  <c r="B1638" i="11"/>
  <c r="B1639" i="11"/>
  <c r="B1640" i="11"/>
  <c r="B1641" i="11"/>
  <c r="B1642" i="11"/>
  <c r="B1643" i="11"/>
  <c r="B1644" i="11"/>
  <c r="B1645" i="11"/>
  <c r="B1646" i="11"/>
  <c r="B1647" i="11"/>
  <c r="B1648" i="11"/>
  <c r="B1649" i="11"/>
  <c r="B1650" i="11"/>
  <c r="B1651" i="11"/>
  <c r="B1652" i="11"/>
  <c r="B1653" i="11"/>
  <c r="B1654" i="11"/>
  <c r="B1655" i="11"/>
  <c r="B1656" i="11"/>
  <c r="B1657" i="11"/>
  <c r="B1658" i="11"/>
  <c r="B1659" i="11"/>
  <c r="B1660" i="11"/>
  <c r="B1661" i="11"/>
  <c r="B1662" i="11"/>
  <c r="B1663" i="11"/>
  <c r="B1664" i="11"/>
  <c r="B1665" i="11"/>
  <c r="B1666" i="11"/>
  <c r="B1667" i="11"/>
  <c r="B1668" i="11"/>
  <c r="B1669" i="11"/>
  <c r="B1670" i="11"/>
  <c r="B1671" i="11"/>
  <c r="B1672" i="11"/>
  <c r="B1673" i="11"/>
  <c r="B1674" i="11"/>
  <c r="B1675" i="11"/>
  <c r="B1676" i="11"/>
  <c r="B1677" i="11"/>
  <c r="B1678" i="11"/>
  <c r="B1679" i="11"/>
  <c r="B1680" i="11"/>
  <c r="B1681" i="11"/>
  <c r="B1682" i="11"/>
  <c r="B1683" i="11"/>
  <c r="B1684" i="11"/>
  <c r="B1685" i="11"/>
  <c r="B1686" i="11"/>
  <c r="B1687" i="11"/>
  <c r="B1688" i="11"/>
  <c r="B1689" i="11"/>
  <c r="B1690" i="11"/>
  <c r="B1691" i="11"/>
  <c r="B1692" i="11"/>
  <c r="B1693" i="11"/>
  <c r="B1694" i="11"/>
  <c r="B1695" i="11"/>
  <c r="B1696" i="11"/>
  <c r="B1697" i="11"/>
  <c r="B1698" i="11"/>
  <c r="B1699" i="11"/>
  <c r="B1700" i="11"/>
  <c r="B1701" i="11"/>
  <c r="B1702" i="11"/>
  <c r="B1703" i="11"/>
  <c r="B1704" i="11"/>
  <c r="B1705" i="11"/>
  <c r="B1706" i="11"/>
  <c r="B1707" i="11"/>
  <c r="B1708" i="11"/>
  <c r="B1709" i="11"/>
  <c r="B1710" i="11"/>
  <c r="B1711" i="11"/>
  <c r="B1712" i="11"/>
  <c r="B1713" i="11"/>
  <c r="B1714" i="11"/>
  <c r="B1715" i="11"/>
  <c r="B1716" i="11"/>
  <c r="B1717" i="11"/>
  <c r="B1718" i="11"/>
  <c r="B1719" i="11"/>
  <c r="B1720" i="11"/>
  <c r="B1721" i="11"/>
  <c r="B1722" i="11"/>
  <c r="B1723" i="11"/>
  <c r="B1724" i="11"/>
  <c r="B1725" i="11"/>
  <c r="B1726" i="11"/>
  <c r="B1727" i="11"/>
  <c r="B1728" i="11"/>
  <c r="B1729" i="11"/>
  <c r="B1730" i="11"/>
  <c r="B1731" i="11"/>
  <c r="B1732" i="11"/>
  <c r="B1733" i="11"/>
  <c r="B1734" i="11"/>
  <c r="B1735" i="11"/>
  <c r="B1736" i="11"/>
  <c r="B1737" i="11"/>
  <c r="B1738" i="11"/>
  <c r="B1739" i="11"/>
  <c r="B1740" i="11"/>
  <c r="B1741" i="11"/>
  <c r="B1742" i="11"/>
  <c r="B1743" i="11"/>
  <c r="B1744" i="11"/>
  <c r="B1745" i="11"/>
  <c r="B1746" i="11"/>
  <c r="B1747" i="11"/>
  <c r="B1748" i="11"/>
  <c r="B1749" i="11"/>
  <c r="B1750" i="11"/>
  <c r="B1751" i="11"/>
  <c r="B1752" i="11"/>
  <c r="B1753" i="11"/>
  <c r="B1754" i="11"/>
  <c r="B1755" i="11"/>
  <c r="B1756" i="11"/>
  <c r="B1757" i="11"/>
  <c r="B1758" i="11"/>
  <c r="B1759" i="11"/>
  <c r="B1760" i="11"/>
  <c r="B1761" i="11"/>
  <c r="B1762" i="11"/>
  <c r="B1763" i="11"/>
  <c r="B1764" i="11"/>
  <c r="B1765" i="11"/>
  <c r="B1766" i="11"/>
  <c r="B1767" i="11"/>
  <c r="B1768" i="11"/>
  <c r="B1769" i="11"/>
  <c r="B1770" i="11"/>
  <c r="B1771" i="11"/>
  <c r="B1772" i="11"/>
  <c r="B1773" i="11"/>
  <c r="B1774" i="11"/>
  <c r="B1775" i="11"/>
  <c r="B1776" i="11"/>
  <c r="B1777" i="11"/>
  <c r="B1778" i="11"/>
  <c r="B1779" i="11"/>
  <c r="B1780" i="11"/>
  <c r="B1781" i="11"/>
  <c r="B1782" i="11"/>
  <c r="B1783" i="11"/>
  <c r="B1784" i="11"/>
  <c r="B1785" i="11"/>
  <c r="B1786" i="11"/>
  <c r="B1787" i="11"/>
  <c r="B1788" i="11"/>
  <c r="B1789" i="11"/>
  <c r="B1790" i="11"/>
  <c r="B1791" i="11"/>
  <c r="B1792" i="11"/>
  <c r="B1793" i="11"/>
  <c r="B1794" i="11"/>
  <c r="B1795" i="11"/>
  <c r="B1796" i="11"/>
  <c r="B1797" i="11"/>
  <c r="B1798" i="11"/>
  <c r="B1799" i="11"/>
  <c r="B1800" i="11"/>
  <c r="B1801" i="11"/>
  <c r="B1802" i="11"/>
  <c r="B1803" i="11"/>
  <c r="B1804" i="11"/>
  <c r="B1805" i="11"/>
  <c r="B1806" i="11"/>
  <c r="B1807" i="11"/>
  <c r="B1808" i="11"/>
  <c r="B1809" i="11"/>
  <c r="B1810" i="11"/>
  <c r="B1811" i="11"/>
  <c r="B1812" i="11"/>
  <c r="B1813" i="11"/>
  <c r="B1814" i="11"/>
  <c r="B1815" i="11"/>
  <c r="B1816" i="11"/>
  <c r="B1817" i="11"/>
  <c r="B1818" i="11"/>
  <c r="B1819" i="11"/>
  <c r="B1820" i="11"/>
  <c r="B1821" i="11"/>
  <c r="B1822" i="11"/>
  <c r="B1823" i="11"/>
  <c r="B1824" i="11"/>
  <c r="B1825" i="11"/>
  <c r="B1826" i="11"/>
  <c r="B1827" i="11"/>
  <c r="B1828" i="11"/>
  <c r="B1829" i="11"/>
  <c r="B1830" i="11"/>
  <c r="B1831" i="11"/>
  <c r="B1832" i="11"/>
  <c r="B1833" i="11"/>
  <c r="B1834" i="11"/>
  <c r="B1835" i="11"/>
  <c r="B1836" i="11"/>
  <c r="B1837" i="11"/>
  <c r="B1838" i="11"/>
  <c r="B1839" i="11"/>
  <c r="B1840" i="11"/>
  <c r="B1841" i="11"/>
  <c r="B1842" i="11"/>
  <c r="B1843" i="11"/>
  <c r="B1844" i="11"/>
  <c r="B1845" i="11"/>
  <c r="B1846" i="11"/>
  <c r="B1847" i="11"/>
  <c r="B1848" i="11"/>
  <c r="B1849" i="11"/>
  <c r="B1850" i="11"/>
  <c r="B1851" i="11"/>
  <c r="B1852" i="11"/>
  <c r="B1853" i="11"/>
  <c r="B1854" i="11"/>
  <c r="B1855" i="11"/>
  <c r="B1856" i="11"/>
  <c r="B1857" i="11"/>
  <c r="B1858" i="11"/>
  <c r="B1859" i="11"/>
  <c r="B1860" i="11"/>
  <c r="B1861" i="11"/>
  <c r="B1862" i="11"/>
  <c r="B1863" i="11"/>
  <c r="B1864" i="11"/>
  <c r="B1865" i="11"/>
  <c r="B1866" i="11"/>
  <c r="B1867" i="11"/>
  <c r="B1868" i="11"/>
  <c r="B1869" i="11"/>
  <c r="B1870" i="11"/>
  <c r="B1871" i="11"/>
  <c r="B1872" i="11"/>
  <c r="B1873" i="11"/>
  <c r="B1874" i="11"/>
  <c r="B1875" i="11"/>
  <c r="B1876" i="11"/>
  <c r="B1877" i="11"/>
  <c r="B1878" i="11"/>
  <c r="B1879" i="11"/>
  <c r="B1880" i="11"/>
  <c r="B1881" i="11"/>
  <c r="B1882" i="11"/>
  <c r="B1883" i="11"/>
  <c r="B1884" i="11"/>
  <c r="B1885" i="11"/>
  <c r="B1886" i="11"/>
  <c r="B1887" i="11"/>
  <c r="B1888" i="11"/>
  <c r="B1889" i="11"/>
  <c r="B1890" i="11"/>
  <c r="B1891" i="11"/>
  <c r="B1892" i="11"/>
  <c r="B1893" i="11"/>
  <c r="B1894" i="11"/>
  <c r="B1895" i="11"/>
  <c r="B1896" i="11"/>
  <c r="B1897" i="11"/>
  <c r="B1898" i="11"/>
  <c r="B1899" i="11"/>
  <c r="B1900" i="11"/>
  <c r="B1901" i="11"/>
  <c r="B1902" i="11"/>
  <c r="B1903" i="11"/>
  <c r="B1904" i="11"/>
  <c r="B1905" i="11"/>
  <c r="B1906" i="11"/>
  <c r="B1907" i="11"/>
  <c r="B1908" i="11"/>
  <c r="B1909" i="11"/>
  <c r="B1910" i="11"/>
  <c r="B1911" i="11"/>
  <c r="B1912" i="11"/>
  <c r="B1913" i="11"/>
  <c r="B1914" i="11"/>
  <c r="B1915" i="11"/>
  <c r="B1916" i="11"/>
  <c r="B1917" i="11"/>
  <c r="B1918" i="11"/>
  <c r="B1919" i="11"/>
  <c r="B1920" i="11"/>
  <c r="B1921" i="11"/>
  <c r="B1922" i="11"/>
  <c r="B1923" i="11"/>
  <c r="B1924" i="11"/>
  <c r="B1925" i="11"/>
  <c r="B1926" i="11"/>
  <c r="B1927" i="11"/>
  <c r="B1928" i="11"/>
  <c r="B1929" i="11"/>
  <c r="B1930" i="11"/>
  <c r="B1931" i="11"/>
  <c r="B1932" i="11"/>
  <c r="B1933" i="11"/>
  <c r="B1934" i="11"/>
  <c r="B1935" i="11"/>
  <c r="B1936" i="11"/>
  <c r="B1937" i="11"/>
  <c r="B1938" i="11"/>
  <c r="B1939" i="11"/>
  <c r="B1940" i="11"/>
  <c r="B1941" i="11"/>
  <c r="B1942" i="11"/>
  <c r="B1943" i="11"/>
  <c r="B1944" i="11"/>
  <c r="B1945" i="11"/>
  <c r="B1946" i="11"/>
  <c r="B1947" i="11"/>
  <c r="B1948" i="11"/>
  <c r="B1949" i="11"/>
  <c r="B1950" i="11"/>
  <c r="B1951" i="11"/>
  <c r="B1952" i="11"/>
  <c r="B1953" i="11"/>
  <c r="B1954" i="11"/>
  <c r="B1955" i="11"/>
  <c r="B1956" i="11"/>
  <c r="B1957" i="11"/>
  <c r="B1958" i="11"/>
  <c r="B1959" i="11"/>
  <c r="B1960" i="11"/>
  <c r="B1961" i="11"/>
  <c r="B1962" i="11"/>
  <c r="B1963" i="11"/>
  <c r="B1964" i="11"/>
  <c r="B1965" i="11"/>
  <c r="B1966" i="11"/>
  <c r="B1967" i="11"/>
  <c r="B1968" i="11"/>
  <c r="B1969" i="11"/>
  <c r="B1970" i="11"/>
  <c r="B1971" i="11"/>
  <c r="B1972" i="11"/>
  <c r="B1973" i="11"/>
  <c r="B1974" i="11"/>
  <c r="B1975" i="11"/>
  <c r="B1976" i="11"/>
  <c r="B1977" i="11"/>
  <c r="B1978" i="11"/>
  <c r="B1979" i="11"/>
  <c r="B1980" i="11"/>
  <c r="B1981" i="11"/>
  <c r="B1982" i="11"/>
  <c r="B1983" i="11"/>
  <c r="B1984" i="11"/>
  <c r="B1985" i="11"/>
  <c r="B1986" i="11"/>
  <c r="B1987" i="11"/>
  <c r="B1988" i="11"/>
  <c r="B1989" i="11"/>
  <c r="B1990" i="11"/>
  <c r="B1991" i="11"/>
  <c r="B1992" i="11"/>
  <c r="B1993" i="11"/>
  <c r="B1994" i="11"/>
  <c r="B1995" i="11"/>
  <c r="B1996" i="11"/>
  <c r="B1997" i="11"/>
  <c r="B1998" i="11"/>
  <c r="B1999" i="11"/>
  <c r="B2000" i="11"/>
  <c r="B2001" i="11"/>
  <c r="B2002" i="11"/>
  <c r="B2003" i="11"/>
  <c r="B2004" i="11"/>
  <c r="B2005" i="11"/>
  <c r="B2006" i="11"/>
  <c r="B2007" i="11"/>
  <c r="B2008" i="11"/>
  <c r="B2009" i="11"/>
  <c r="B2010" i="11"/>
  <c r="B2011" i="11"/>
  <c r="B2012" i="11"/>
  <c r="B2013" i="11"/>
  <c r="B2014" i="11"/>
  <c r="B2015" i="11"/>
  <c r="B2016" i="11"/>
  <c r="B2017" i="11"/>
  <c r="B2018" i="11"/>
  <c r="B2019" i="11"/>
  <c r="B2020" i="11"/>
  <c r="B2021" i="11"/>
  <c r="B2022" i="11"/>
  <c r="B2023" i="11"/>
  <c r="B2024" i="11"/>
  <c r="B2025" i="11"/>
  <c r="B2026" i="11"/>
  <c r="B2027" i="11"/>
  <c r="B2028" i="11"/>
  <c r="B2029" i="11"/>
  <c r="B2030" i="11"/>
  <c r="B2031" i="11"/>
  <c r="B2032" i="11"/>
  <c r="B2033" i="11"/>
  <c r="B2034" i="11"/>
  <c r="B2035" i="11"/>
  <c r="B2036" i="11"/>
  <c r="B2037" i="11"/>
  <c r="B2038" i="11"/>
  <c r="B2039" i="11"/>
  <c r="B2040" i="11"/>
  <c r="B2041" i="11"/>
  <c r="B2042" i="11"/>
  <c r="B2043" i="11"/>
  <c r="B2044" i="11"/>
  <c r="B2045" i="11"/>
  <c r="B2046" i="11"/>
  <c r="B2047" i="11"/>
  <c r="B2048" i="11"/>
  <c r="B2049" i="11"/>
  <c r="B2050" i="11"/>
  <c r="B2051" i="11"/>
  <c r="B2052" i="11"/>
  <c r="B2053" i="11"/>
  <c r="B2054" i="11"/>
  <c r="B2055" i="11"/>
  <c r="B2056" i="11"/>
  <c r="B2057" i="11"/>
  <c r="B2058" i="11"/>
  <c r="B2059" i="11"/>
  <c r="B2060" i="11"/>
  <c r="B2061" i="11"/>
  <c r="B2062" i="11"/>
  <c r="B2063" i="11"/>
  <c r="B2064" i="11"/>
  <c r="B2065" i="11"/>
  <c r="B2066" i="11"/>
  <c r="B2067" i="11"/>
  <c r="B2068" i="11"/>
  <c r="B2069" i="11"/>
  <c r="B2070" i="11"/>
  <c r="B2071" i="11"/>
  <c r="B2072" i="11"/>
  <c r="B2073" i="11"/>
  <c r="B2074" i="11"/>
  <c r="B2075" i="11"/>
  <c r="B2076" i="11"/>
  <c r="B2077" i="11"/>
  <c r="B2078" i="11"/>
  <c r="B2079" i="11"/>
  <c r="B2080" i="11"/>
  <c r="B2081" i="11"/>
  <c r="B2082" i="11"/>
  <c r="B2083" i="11"/>
  <c r="B2084" i="11"/>
  <c r="B2085" i="11"/>
  <c r="B2086" i="11"/>
  <c r="B2087" i="11"/>
  <c r="B2088" i="11"/>
  <c r="B2089" i="11"/>
  <c r="B2090" i="11"/>
  <c r="B2091" i="11"/>
  <c r="B2092" i="11"/>
  <c r="B2093" i="11"/>
  <c r="B2094" i="11"/>
  <c r="B2095" i="11"/>
  <c r="B2096" i="11"/>
  <c r="B2097" i="11"/>
  <c r="B2098" i="11"/>
  <c r="B2099" i="11"/>
  <c r="B2100" i="11"/>
  <c r="B2101" i="11"/>
  <c r="B2102" i="11"/>
  <c r="B2103" i="11"/>
  <c r="B2104" i="11"/>
  <c r="B2105" i="11"/>
  <c r="B2106" i="11"/>
  <c r="B2107" i="11"/>
  <c r="B2108" i="11"/>
  <c r="B2109" i="11"/>
  <c r="B2110" i="11"/>
  <c r="B2111" i="11"/>
  <c r="B2112" i="11"/>
  <c r="B2113" i="11"/>
  <c r="B2114" i="11"/>
  <c r="B2115" i="11"/>
  <c r="B2116" i="11"/>
  <c r="B2117" i="11"/>
  <c r="B2118" i="11"/>
  <c r="B2119" i="11"/>
  <c r="B2120" i="11"/>
  <c r="B2121" i="11"/>
  <c r="B2122" i="11"/>
  <c r="B2123" i="11"/>
  <c r="B2124" i="11"/>
  <c r="B2125" i="11"/>
  <c r="B2126" i="11"/>
  <c r="B2127" i="11"/>
  <c r="B2128" i="11"/>
  <c r="B2129" i="11"/>
  <c r="B2130" i="11"/>
  <c r="B2131" i="11"/>
  <c r="B2132" i="11"/>
  <c r="B2133" i="11"/>
  <c r="B2134" i="11"/>
  <c r="B2135" i="11"/>
  <c r="B2136" i="11"/>
  <c r="B2137" i="11"/>
  <c r="B2138" i="11"/>
  <c r="B2139" i="11"/>
  <c r="B2140" i="11"/>
  <c r="B2141" i="11"/>
  <c r="B2142" i="11"/>
  <c r="B2143" i="11"/>
  <c r="B2144" i="11"/>
  <c r="B2145" i="11"/>
  <c r="B2146" i="11"/>
  <c r="B2147" i="11"/>
  <c r="B2148" i="11"/>
  <c r="B2149" i="11"/>
  <c r="B2150" i="11"/>
  <c r="B2151" i="11"/>
  <c r="B2152" i="11"/>
  <c r="B2153" i="11"/>
  <c r="B2154" i="11"/>
  <c r="B2155" i="11"/>
  <c r="B2156" i="11"/>
  <c r="B2157" i="11"/>
  <c r="B2158" i="11"/>
  <c r="B2159" i="11"/>
  <c r="B2160" i="11"/>
  <c r="B2161" i="11"/>
  <c r="B2162" i="11"/>
  <c r="B2163" i="11"/>
  <c r="B2164" i="11"/>
  <c r="B2165" i="11"/>
  <c r="B2166" i="11"/>
  <c r="B2167" i="11"/>
  <c r="B2168" i="11"/>
  <c r="B2169" i="11"/>
  <c r="B2170" i="11"/>
  <c r="B2171" i="11"/>
  <c r="B2172" i="11"/>
  <c r="B2173" i="11"/>
  <c r="B2174" i="11"/>
  <c r="B2175" i="11"/>
  <c r="B2176" i="11"/>
  <c r="B2177" i="11"/>
  <c r="B2178" i="11"/>
  <c r="B2179" i="11"/>
  <c r="B2180" i="11"/>
  <c r="B2181" i="11"/>
  <c r="B2182" i="11"/>
  <c r="B2183" i="11"/>
  <c r="B2184" i="11"/>
  <c r="B2185" i="11"/>
  <c r="B2186" i="11"/>
  <c r="B2187" i="11"/>
  <c r="B2188" i="11"/>
  <c r="B2189" i="11"/>
  <c r="B2190" i="11"/>
  <c r="B2191" i="11"/>
  <c r="B2192" i="11"/>
  <c r="B2193" i="11"/>
  <c r="B2194" i="11"/>
  <c r="B2195" i="11"/>
  <c r="B2196" i="11"/>
  <c r="B2197" i="11"/>
  <c r="B2198" i="11"/>
  <c r="B2199" i="11"/>
  <c r="B2200" i="11"/>
  <c r="B2201" i="11"/>
  <c r="B2202" i="11"/>
  <c r="B2203" i="11"/>
  <c r="B2204" i="11"/>
  <c r="B2205" i="11"/>
  <c r="B2206" i="11"/>
  <c r="B2207" i="11"/>
  <c r="B2208" i="11"/>
  <c r="B2209" i="11"/>
  <c r="B2210" i="11"/>
  <c r="B2211" i="11"/>
  <c r="B2212" i="11"/>
  <c r="B2213" i="11"/>
  <c r="B2214" i="11"/>
  <c r="B2215" i="11"/>
  <c r="B2216" i="11"/>
  <c r="B2217" i="11"/>
  <c r="B2218" i="11"/>
  <c r="B2219" i="11"/>
  <c r="B2220" i="11"/>
  <c r="B2221" i="11"/>
  <c r="B2222" i="11"/>
  <c r="B2223" i="11"/>
  <c r="B2224" i="11"/>
  <c r="B2225" i="11"/>
  <c r="B2226" i="11"/>
  <c r="B2227" i="11"/>
  <c r="B2228" i="11"/>
  <c r="B2229" i="11"/>
  <c r="B2230" i="11"/>
  <c r="B2231" i="11"/>
  <c r="B2232" i="11"/>
  <c r="B2233" i="11"/>
  <c r="B2234" i="11"/>
  <c r="B2235" i="11"/>
  <c r="B2236" i="11"/>
  <c r="B2237" i="11"/>
  <c r="B2238" i="11"/>
  <c r="B2239" i="11"/>
  <c r="B2240" i="11"/>
  <c r="B2241" i="11"/>
  <c r="B2242" i="11"/>
  <c r="B2243" i="11"/>
  <c r="B2244" i="11"/>
  <c r="B2245" i="11"/>
  <c r="B2246" i="11"/>
  <c r="B2247" i="11"/>
  <c r="B2248" i="11"/>
  <c r="B2249" i="11"/>
  <c r="B2250" i="11"/>
  <c r="B2251" i="11"/>
  <c r="B2252" i="11"/>
  <c r="B2253" i="11"/>
  <c r="B2254" i="11"/>
  <c r="B2255" i="11"/>
  <c r="B2256" i="11"/>
  <c r="B2257" i="11"/>
  <c r="B2258" i="11"/>
  <c r="B2259" i="11"/>
  <c r="B2260" i="11"/>
  <c r="B2261" i="11"/>
  <c r="B2262" i="11"/>
  <c r="B2263" i="11"/>
  <c r="B2264" i="11"/>
  <c r="B2265" i="11"/>
  <c r="B2266" i="11"/>
  <c r="B2267" i="11"/>
  <c r="B2268" i="11"/>
  <c r="B2269" i="11"/>
  <c r="B2270" i="11"/>
  <c r="B2271" i="11"/>
  <c r="B2272" i="11"/>
  <c r="B2273" i="11"/>
  <c r="B2274" i="11"/>
  <c r="B2275" i="11"/>
  <c r="B2276" i="11"/>
  <c r="B2277" i="11"/>
  <c r="B2278" i="11"/>
  <c r="B2279" i="11"/>
  <c r="B2280" i="11"/>
  <c r="B2281" i="11"/>
  <c r="B2282" i="11"/>
  <c r="B2283" i="11"/>
  <c r="B2284" i="11"/>
  <c r="B2285" i="11"/>
  <c r="B2286" i="11"/>
  <c r="B2287" i="11"/>
  <c r="B2288" i="11"/>
  <c r="B2289" i="11"/>
  <c r="B2290" i="11"/>
  <c r="B2291" i="11"/>
  <c r="B2292" i="11"/>
  <c r="B2293" i="11"/>
  <c r="B2294" i="11"/>
  <c r="B2295" i="11"/>
  <c r="B2296" i="11"/>
  <c r="B2297" i="11"/>
  <c r="B2298" i="11"/>
  <c r="B2299" i="11"/>
  <c r="B2300" i="11"/>
  <c r="B2301" i="11"/>
  <c r="B2302" i="11"/>
  <c r="B2303" i="11"/>
  <c r="B2304" i="11"/>
  <c r="B2305" i="11"/>
  <c r="B2306" i="11"/>
  <c r="B2307" i="11"/>
  <c r="B2308" i="11"/>
  <c r="B2309" i="11"/>
  <c r="B2310" i="11"/>
  <c r="B2311" i="11"/>
  <c r="B2312" i="11"/>
  <c r="B2313" i="11"/>
  <c r="B2314" i="11"/>
  <c r="B2315" i="11"/>
  <c r="B2316" i="11"/>
  <c r="B2317" i="11"/>
  <c r="B2318" i="11"/>
  <c r="B2319" i="11"/>
  <c r="B2320" i="11"/>
  <c r="B2321" i="11"/>
  <c r="B2322" i="11"/>
  <c r="B2323" i="11"/>
  <c r="B2324" i="11"/>
  <c r="B2325" i="11"/>
  <c r="B2326" i="11"/>
  <c r="B2327" i="11"/>
  <c r="B2328" i="11"/>
  <c r="B2329" i="11"/>
  <c r="B2330" i="11"/>
  <c r="B2331" i="11"/>
  <c r="B2332" i="11"/>
  <c r="B2333" i="11"/>
  <c r="B2334" i="11"/>
  <c r="B2335" i="11"/>
  <c r="B2336" i="11"/>
  <c r="B2337" i="11"/>
  <c r="B2338" i="11"/>
  <c r="B2339" i="11"/>
  <c r="B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P390" i="11"/>
  <c r="P391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19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451" i="11"/>
  <c r="P452" i="11"/>
  <c r="P453" i="11"/>
  <c r="P454" i="11"/>
  <c r="P455" i="11"/>
  <c r="P456" i="11"/>
  <c r="P457" i="11"/>
  <c r="P458" i="11"/>
  <c r="P459" i="11"/>
  <c r="P460" i="11"/>
  <c r="P461" i="11"/>
  <c r="P462" i="11"/>
  <c r="P463" i="11"/>
  <c r="P464" i="11"/>
  <c r="P465" i="11"/>
  <c r="P466" i="11"/>
  <c r="P467" i="11"/>
  <c r="P468" i="11"/>
  <c r="P469" i="11"/>
  <c r="P470" i="11"/>
  <c r="P471" i="11"/>
  <c r="P472" i="11"/>
  <c r="P473" i="11"/>
  <c r="P474" i="11"/>
  <c r="P475" i="11"/>
  <c r="P476" i="11"/>
  <c r="P477" i="11"/>
  <c r="P478" i="11"/>
  <c r="P479" i="11"/>
  <c r="P480" i="11"/>
  <c r="P481" i="11"/>
  <c r="P482" i="11"/>
  <c r="P483" i="11"/>
  <c r="P484" i="11"/>
  <c r="P485" i="11"/>
  <c r="P486" i="11"/>
  <c r="P487" i="11"/>
  <c r="P488" i="11"/>
  <c r="P489" i="11"/>
  <c r="P490" i="11"/>
  <c r="P491" i="11"/>
  <c r="P492" i="11"/>
  <c r="P493" i="11"/>
  <c r="P494" i="11"/>
  <c r="P495" i="11"/>
  <c r="P496" i="11"/>
  <c r="P497" i="11"/>
  <c r="P498" i="11"/>
  <c r="P499" i="11"/>
  <c r="P500" i="11"/>
  <c r="P501" i="11"/>
  <c r="P502" i="11"/>
  <c r="P503" i="11"/>
  <c r="P504" i="11"/>
  <c r="P505" i="11"/>
  <c r="P506" i="11"/>
  <c r="P507" i="11"/>
  <c r="P508" i="11"/>
  <c r="P509" i="11"/>
  <c r="P510" i="11"/>
  <c r="P511" i="11"/>
  <c r="P512" i="11"/>
  <c r="P513" i="11"/>
  <c r="P514" i="11"/>
  <c r="P515" i="11"/>
  <c r="P516" i="11"/>
  <c r="P517" i="11"/>
  <c r="P518" i="11"/>
  <c r="P519" i="11"/>
  <c r="P520" i="11"/>
  <c r="P521" i="11"/>
  <c r="P522" i="11"/>
  <c r="P523" i="11"/>
  <c r="P524" i="11"/>
  <c r="P525" i="11"/>
  <c r="P526" i="11"/>
  <c r="P527" i="11"/>
  <c r="P528" i="11"/>
  <c r="P529" i="11"/>
  <c r="P530" i="11"/>
  <c r="P531" i="11"/>
  <c r="P532" i="11"/>
  <c r="P533" i="11"/>
  <c r="P534" i="11"/>
  <c r="P535" i="11"/>
  <c r="P536" i="11"/>
  <c r="P537" i="11"/>
  <c r="P538" i="11"/>
  <c r="P539" i="11"/>
  <c r="P540" i="11"/>
  <c r="P541" i="11"/>
  <c r="P542" i="11"/>
  <c r="P543" i="11"/>
  <c r="P544" i="11"/>
  <c r="P545" i="11"/>
  <c r="P546" i="11"/>
  <c r="P547" i="11"/>
  <c r="P548" i="11"/>
  <c r="P549" i="11"/>
  <c r="P550" i="11"/>
  <c r="P551" i="11"/>
  <c r="P552" i="11"/>
  <c r="P553" i="11"/>
  <c r="P554" i="11"/>
  <c r="P555" i="11"/>
  <c r="P556" i="11"/>
  <c r="P557" i="11"/>
  <c r="P558" i="11"/>
  <c r="P559" i="11"/>
  <c r="P560" i="11"/>
  <c r="P561" i="11"/>
  <c r="P562" i="11"/>
  <c r="P563" i="11"/>
  <c r="P564" i="11"/>
  <c r="P565" i="11"/>
  <c r="P566" i="11"/>
  <c r="P567" i="11"/>
  <c r="P568" i="11"/>
  <c r="P569" i="11"/>
  <c r="P570" i="11"/>
  <c r="P571" i="11"/>
  <c r="P572" i="11"/>
  <c r="P573" i="11"/>
  <c r="P574" i="11"/>
  <c r="P575" i="11"/>
  <c r="P576" i="11"/>
  <c r="P577" i="11"/>
  <c r="P578" i="11"/>
  <c r="P579" i="11"/>
  <c r="P580" i="11"/>
  <c r="P581" i="11"/>
  <c r="P582" i="11"/>
  <c r="P583" i="11"/>
  <c r="P584" i="11"/>
  <c r="P585" i="11"/>
  <c r="P586" i="11"/>
  <c r="P587" i="11"/>
  <c r="P588" i="11"/>
  <c r="P589" i="11"/>
  <c r="P590" i="11"/>
  <c r="P591" i="11"/>
  <c r="P592" i="11"/>
  <c r="P593" i="11"/>
  <c r="P594" i="11"/>
  <c r="P595" i="11"/>
  <c r="P596" i="11"/>
  <c r="P597" i="11"/>
  <c r="P598" i="11"/>
  <c r="P599" i="11"/>
  <c r="P600" i="11"/>
  <c r="P601" i="11"/>
  <c r="P602" i="11"/>
  <c r="P603" i="11"/>
  <c r="P604" i="11"/>
  <c r="P605" i="11"/>
  <c r="P606" i="11"/>
  <c r="P607" i="11"/>
  <c r="P608" i="11"/>
  <c r="P609" i="11"/>
  <c r="P610" i="11"/>
  <c r="P611" i="11"/>
  <c r="P612" i="11"/>
  <c r="P613" i="11"/>
  <c r="P614" i="11"/>
  <c r="P615" i="11"/>
  <c r="P616" i="11"/>
  <c r="P617" i="11"/>
  <c r="P618" i="11"/>
  <c r="P619" i="11"/>
  <c r="P620" i="11"/>
  <c r="P621" i="11"/>
  <c r="P622" i="11"/>
  <c r="P623" i="11"/>
  <c r="P624" i="11"/>
  <c r="P625" i="11"/>
  <c r="P626" i="11"/>
  <c r="P627" i="11"/>
  <c r="P628" i="11"/>
  <c r="P629" i="11"/>
  <c r="P630" i="11"/>
  <c r="P631" i="11"/>
  <c r="P632" i="11"/>
  <c r="P633" i="11"/>
  <c r="P634" i="11"/>
  <c r="P635" i="11"/>
  <c r="P636" i="11"/>
  <c r="P637" i="11"/>
  <c r="P638" i="11"/>
  <c r="P639" i="11"/>
  <c r="P640" i="11"/>
  <c r="P641" i="11"/>
  <c r="P642" i="11"/>
  <c r="P643" i="11"/>
  <c r="P644" i="11"/>
  <c r="P645" i="11"/>
  <c r="P646" i="11"/>
  <c r="P647" i="11"/>
  <c r="P648" i="11"/>
  <c r="P649" i="11"/>
  <c r="P650" i="11"/>
  <c r="P651" i="11"/>
  <c r="P652" i="11"/>
  <c r="P653" i="11"/>
  <c r="P654" i="11"/>
  <c r="P655" i="11"/>
  <c r="P656" i="11"/>
  <c r="P657" i="11"/>
  <c r="P658" i="11"/>
  <c r="P659" i="11"/>
  <c r="P660" i="11"/>
  <c r="P661" i="11"/>
  <c r="P662" i="11"/>
  <c r="P663" i="11"/>
  <c r="P664" i="11"/>
  <c r="P665" i="11"/>
  <c r="P666" i="11"/>
  <c r="P667" i="11"/>
  <c r="P668" i="11"/>
  <c r="P669" i="11"/>
  <c r="P670" i="11"/>
  <c r="P671" i="11"/>
  <c r="P672" i="11"/>
  <c r="P673" i="11"/>
  <c r="P674" i="11"/>
  <c r="P675" i="11"/>
  <c r="P676" i="11"/>
  <c r="P677" i="11"/>
  <c r="P678" i="11"/>
  <c r="P679" i="11"/>
  <c r="P680" i="11"/>
  <c r="P681" i="11"/>
  <c r="P682" i="11"/>
  <c r="P683" i="11"/>
  <c r="P684" i="11"/>
  <c r="P685" i="11"/>
  <c r="P686" i="11"/>
  <c r="P687" i="11"/>
  <c r="P688" i="11"/>
  <c r="P689" i="11"/>
  <c r="P690" i="11"/>
  <c r="P691" i="11"/>
  <c r="P692" i="11"/>
  <c r="P693" i="11"/>
  <c r="P694" i="11"/>
  <c r="P695" i="11"/>
  <c r="P696" i="11"/>
  <c r="P697" i="11"/>
  <c r="P698" i="11"/>
  <c r="P699" i="11"/>
  <c r="P700" i="11"/>
  <c r="P701" i="11"/>
  <c r="P702" i="11"/>
  <c r="P703" i="11"/>
  <c r="P704" i="11"/>
  <c r="P705" i="11"/>
  <c r="P706" i="11"/>
  <c r="P707" i="11"/>
  <c r="P708" i="11"/>
  <c r="P709" i="11"/>
  <c r="P710" i="11"/>
  <c r="P711" i="11"/>
  <c r="P712" i="11"/>
  <c r="P713" i="11"/>
  <c r="P714" i="11"/>
  <c r="P715" i="11"/>
  <c r="P716" i="11"/>
  <c r="P717" i="11"/>
  <c r="P718" i="11"/>
  <c r="P719" i="11"/>
  <c r="P720" i="11"/>
  <c r="P721" i="11"/>
  <c r="P722" i="11"/>
  <c r="P723" i="11"/>
  <c r="P724" i="11"/>
  <c r="P725" i="11"/>
  <c r="P726" i="11"/>
  <c r="P727" i="11"/>
  <c r="P728" i="11"/>
  <c r="P729" i="11"/>
  <c r="P730" i="11"/>
  <c r="P731" i="11"/>
  <c r="P732" i="11"/>
  <c r="P733" i="11"/>
  <c r="P734" i="11"/>
  <c r="P735" i="11"/>
  <c r="P736" i="11"/>
  <c r="P737" i="11"/>
  <c r="P738" i="11"/>
  <c r="P739" i="11"/>
  <c r="P740" i="11"/>
  <c r="P741" i="11"/>
  <c r="P742" i="11"/>
  <c r="P743" i="11"/>
  <c r="P744" i="11"/>
  <c r="P745" i="11"/>
  <c r="P746" i="11"/>
  <c r="P747" i="11"/>
  <c r="P748" i="11"/>
  <c r="P749" i="11"/>
  <c r="P750" i="11"/>
  <c r="P751" i="11"/>
  <c r="P752" i="11"/>
  <c r="P753" i="11"/>
  <c r="P754" i="11"/>
  <c r="P755" i="11"/>
  <c r="P756" i="11"/>
  <c r="P757" i="11"/>
  <c r="P758" i="11"/>
  <c r="P759" i="11"/>
  <c r="P760" i="11"/>
  <c r="P761" i="11"/>
  <c r="P762" i="11"/>
  <c r="P763" i="11"/>
  <c r="P764" i="11"/>
  <c r="P765" i="11"/>
  <c r="P766" i="11"/>
  <c r="P767" i="11"/>
  <c r="P768" i="11"/>
  <c r="P769" i="11"/>
  <c r="P770" i="11"/>
  <c r="P771" i="11"/>
  <c r="P772" i="11"/>
  <c r="P773" i="11"/>
  <c r="P774" i="11"/>
  <c r="P775" i="11"/>
  <c r="P776" i="11"/>
  <c r="P777" i="11"/>
  <c r="P778" i="11"/>
  <c r="P779" i="11"/>
  <c r="P780" i="11"/>
  <c r="P781" i="11"/>
  <c r="P782" i="11"/>
  <c r="P783" i="11"/>
  <c r="P784" i="11"/>
  <c r="P785" i="11"/>
  <c r="P786" i="11"/>
  <c r="P787" i="11"/>
  <c r="P788" i="11"/>
  <c r="P789" i="11"/>
  <c r="P790" i="11"/>
  <c r="P791" i="11"/>
  <c r="P792" i="11"/>
  <c r="P793" i="11"/>
  <c r="P794" i="11"/>
  <c r="P795" i="11"/>
  <c r="P796" i="11"/>
  <c r="P797" i="11"/>
  <c r="P798" i="11"/>
  <c r="P799" i="11"/>
  <c r="P800" i="11"/>
  <c r="P801" i="11"/>
  <c r="P802" i="11"/>
  <c r="P803" i="11"/>
  <c r="P804" i="11"/>
  <c r="P805" i="11"/>
  <c r="P806" i="11"/>
  <c r="P807" i="11"/>
  <c r="P808" i="11"/>
  <c r="P809" i="11"/>
  <c r="P810" i="11"/>
  <c r="P811" i="11"/>
  <c r="P812" i="11"/>
  <c r="P813" i="11"/>
  <c r="P814" i="11"/>
  <c r="P815" i="11"/>
  <c r="P816" i="11"/>
  <c r="P817" i="11"/>
  <c r="P818" i="11"/>
  <c r="P819" i="11"/>
  <c r="P820" i="11"/>
  <c r="P821" i="11"/>
  <c r="P822" i="11"/>
  <c r="P823" i="11"/>
  <c r="P824" i="11"/>
  <c r="P825" i="11"/>
  <c r="P826" i="11"/>
  <c r="P827" i="11"/>
  <c r="P828" i="11"/>
  <c r="P829" i="11"/>
  <c r="P830" i="11"/>
  <c r="P831" i="11"/>
  <c r="P832" i="11"/>
  <c r="P833" i="11"/>
  <c r="P834" i="11"/>
  <c r="P835" i="11"/>
  <c r="P836" i="11"/>
  <c r="P837" i="11"/>
  <c r="P838" i="11"/>
  <c r="P839" i="11"/>
  <c r="P840" i="11"/>
  <c r="P841" i="11"/>
  <c r="P842" i="11"/>
  <c r="P843" i="11"/>
  <c r="P844" i="11"/>
  <c r="P845" i="11"/>
  <c r="P846" i="11"/>
  <c r="P847" i="11"/>
  <c r="P848" i="11"/>
  <c r="P849" i="11"/>
  <c r="P850" i="11"/>
  <c r="P851" i="11"/>
  <c r="P852" i="11"/>
  <c r="P853" i="11"/>
  <c r="P854" i="11"/>
  <c r="P855" i="11"/>
  <c r="P856" i="11"/>
  <c r="P857" i="11"/>
  <c r="P858" i="11"/>
  <c r="P859" i="11"/>
  <c r="P860" i="11"/>
  <c r="P861" i="11"/>
  <c r="P862" i="11"/>
  <c r="P863" i="11"/>
  <c r="P864" i="11"/>
  <c r="P865" i="11"/>
  <c r="P866" i="11"/>
  <c r="P867" i="11"/>
  <c r="P868" i="11"/>
  <c r="P869" i="11"/>
  <c r="P870" i="11"/>
  <c r="P871" i="11"/>
  <c r="P872" i="11"/>
  <c r="P873" i="11"/>
  <c r="P874" i="11"/>
  <c r="P875" i="11"/>
  <c r="P876" i="11"/>
  <c r="P877" i="11"/>
  <c r="P878" i="11"/>
  <c r="P879" i="11"/>
  <c r="P880" i="11"/>
  <c r="P881" i="11"/>
  <c r="P882" i="11"/>
  <c r="P883" i="11"/>
  <c r="P884" i="11"/>
  <c r="P885" i="11"/>
  <c r="P886" i="11"/>
  <c r="P887" i="11"/>
  <c r="P888" i="11"/>
  <c r="P889" i="11"/>
  <c r="P890" i="11"/>
  <c r="P891" i="11"/>
  <c r="P892" i="11"/>
  <c r="P893" i="11"/>
  <c r="P894" i="11"/>
  <c r="P895" i="11"/>
  <c r="P896" i="11"/>
  <c r="P897" i="11"/>
  <c r="P898" i="11"/>
  <c r="P899" i="11"/>
  <c r="P900" i="11"/>
  <c r="P901" i="11"/>
  <c r="P902" i="11"/>
  <c r="P903" i="11"/>
  <c r="P904" i="11"/>
  <c r="P905" i="11"/>
  <c r="P906" i="11"/>
  <c r="P907" i="11"/>
  <c r="P908" i="11"/>
  <c r="P909" i="11"/>
  <c r="P910" i="11"/>
  <c r="P911" i="11"/>
  <c r="P912" i="11"/>
  <c r="P913" i="11"/>
  <c r="P914" i="11"/>
  <c r="P915" i="11"/>
  <c r="P916" i="11"/>
  <c r="P917" i="11"/>
  <c r="P918" i="11"/>
  <c r="P919" i="11"/>
  <c r="P920" i="11"/>
  <c r="P921" i="11"/>
  <c r="P922" i="11"/>
  <c r="P923" i="11"/>
  <c r="P924" i="11"/>
  <c r="P925" i="11"/>
  <c r="P926" i="11"/>
  <c r="P927" i="11"/>
  <c r="P928" i="11"/>
  <c r="P929" i="11"/>
  <c r="P930" i="11"/>
  <c r="P931" i="11"/>
  <c r="P932" i="11"/>
  <c r="P933" i="11"/>
  <c r="P934" i="11"/>
  <c r="P935" i="11"/>
  <c r="P936" i="11"/>
  <c r="P937" i="11"/>
  <c r="P938" i="11"/>
  <c r="P939" i="11"/>
  <c r="P940" i="11"/>
  <c r="P941" i="11"/>
  <c r="P942" i="11"/>
  <c r="P943" i="11"/>
  <c r="P944" i="11"/>
  <c r="P945" i="11"/>
  <c r="P946" i="11"/>
  <c r="P947" i="11"/>
  <c r="P948" i="11"/>
  <c r="P949" i="11"/>
  <c r="P950" i="11"/>
  <c r="P951" i="11"/>
  <c r="P952" i="11"/>
  <c r="P953" i="11"/>
  <c r="P954" i="11"/>
  <c r="P955" i="11"/>
  <c r="P956" i="11"/>
  <c r="P957" i="11"/>
  <c r="P958" i="11"/>
  <c r="P959" i="11"/>
  <c r="P960" i="11"/>
  <c r="P961" i="11"/>
  <c r="P962" i="11"/>
  <c r="P963" i="11"/>
  <c r="P964" i="11"/>
  <c r="P965" i="11"/>
  <c r="P966" i="11"/>
  <c r="P967" i="11"/>
  <c r="P968" i="11"/>
  <c r="P969" i="11"/>
  <c r="P970" i="11"/>
  <c r="P971" i="11"/>
  <c r="P972" i="11"/>
  <c r="P973" i="11"/>
  <c r="P974" i="11"/>
  <c r="P975" i="11"/>
  <c r="P976" i="11"/>
  <c r="P977" i="11"/>
  <c r="P978" i="11"/>
  <c r="P979" i="11"/>
  <c r="P980" i="11"/>
  <c r="P981" i="11"/>
  <c r="P982" i="11"/>
  <c r="P983" i="11"/>
  <c r="P984" i="11"/>
  <c r="P985" i="11"/>
  <c r="P986" i="11"/>
  <c r="P987" i="11"/>
  <c r="P988" i="11"/>
  <c r="P989" i="11"/>
  <c r="P990" i="11"/>
  <c r="P991" i="11"/>
  <c r="P992" i="11"/>
  <c r="P993" i="11"/>
  <c r="P994" i="11"/>
  <c r="P995" i="11"/>
  <c r="P996" i="11"/>
  <c r="P997" i="11"/>
  <c r="P998" i="11"/>
  <c r="P999" i="11"/>
  <c r="P1000" i="11"/>
  <c r="P1001" i="11"/>
  <c r="P1002" i="11"/>
  <c r="P1003" i="11"/>
  <c r="P1004" i="11"/>
  <c r="P1005" i="11"/>
  <c r="P1006" i="11"/>
  <c r="P1007" i="11"/>
  <c r="P1008" i="11"/>
  <c r="P1009" i="11"/>
  <c r="P1010" i="11"/>
  <c r="P1011" i="11"/>
  <c r="P1012" i="11"/>
  <c r="P1013" i="11"/>
  <c r="P1014" i="11"/>
  <c r="P1015" i="11"/>
  <c r="P1016" i="11"/>
  <c r="P1017" i="11"/>
  <c r="P1018" i="11"/>
  <c r="P1019" i="11"/>
  <c r="P1020" i="11"/>
  <c r="P1021" i="11"/>
  <c r="P1022" i="11"/>
  <c r="P1023" i="11"/>
  <c r="P1024" i="11"/>
  <c r="P1025" i="11"/>
  <c r="P1026" i="11"/>
  <c r="P1027" i="11"/>
  <c r="P1028" i="11"/>
  <c r="P1029" i="11"/>
  <c r="P1030" i="11"/>
  <c r="P1031" i="11"/>
  <c r="P1032" i="11"/>
  <c r="P1033" i="11"/>
  <c r="P1034" i="11"/>
  <c r="P1035" i="11"/>
  <c r="P1036" i="11"/>
  <c r="P1037" i="11"/>
  <c r="P1038" i="11"/>
  <c r="P1039" i="11"/>
  <c r="P1040" i="11"/>
  <c r="P1041" i="11"/>
  <c r="P1042" i="11"/>
  <c r="P1043" i="11"/>
  <c r="P1044" i="11"/>
  <c r="P1045" i="11"/>
  <c r="P1046" i="11"/>
  <c r="P1047" i="11"/>
  <c r="P1048" i="11"/>
  <c r="P1049" i="11"/>
  <c r="P1050" i="11"/>
  <c r="P1051" i="11"/>
  <c r="P1052" i="11"/>
  <c r="P1053" i="11"/>
  <c r="P1054" i="11"/>
  <c r="P1055" i="11"/>
  <c r="P1056" i="11"/>
  <c r="P1057" i="11"/>
  <c r="P1058" i="11"/>
  <c r="P1059" i="11"/>
  <c r="P1060" i="11"/>
  <c r="P1061" i="11"/>
  <c r="P1062" i="11"/>
  <c r="P1063" i="11"/>
  <c r="P1064" i="11"/>
  <c r="P1065" i="11"/>
  <c r="P1066" i="11"/>
  <c r="P1067" i="11"/>
  <c r="P1068" i="11"/>
  <c r="P1069" i="11"/>
  <c r="P1070" i="11"/>
  <c r="P1071" i="11"/>
  <c r="P1072" i="11"/>
  <c r="P1073" i="11"/>
  <c r="P1074" i="11"/>
  <c r="P1075" i="11"/>
  <c r="P1076" i="11"/>
  <c r="P1077" i="11"/>
  <c r="P1078" i="11"/>
  <c r="P1079" i="11"/>
  <c r="P1080" i="11"/>
  <c r="P1081" i="11"/>
  <c r="P1082" i="11"/>
  <c r="P1083" i="11"/>
  <c r="P1084" i="11"/>
  <c r="P1085" i="11"/>
  <c r="P1086" i="11"/>
  <c r="P1087" i="11"/>
  <c r="P1088" i="11"/>
  <c r="P1089" i="11"/>
  <c r="P1090" i="11"/>
  <c r="P1091" i="11"/>
  <c r="P1092" i="11"/>
  <c r="P1093" i="11"/>
  <c r="P1094" i="11"/>
  <c r="P1095" i="11"/>
  <c r="P1096" i="11"/>
  <c r="P1097" i="11"/>
  <c r="P1098" i="11"/>
  <c r="P1099" i="11"/>
  <c r="P1100" i="11"/>
  <c r="P1101" i="11"/>
  <c r="P1102" i="11"/>
  <c r="P1103" i="11"/>
  <c r="P1104" i="11"/>
  <c r="P1105" i="11"/>
  <c r="P1106" i="11"/>
  <c r="P1107" i="11"/>
  <c r="P1108" i="11"/>
  <c r="P1109" i="11"/>
  <c r="P1110" i="11"/>
  <c r="P1111" i="11"/>
  <c r="P1112" i="11"/>
  <c r="P1113" i="11"/>
  <c r="P1114" i="11"/>
  <c r="P1115" i="11"/>
  <c r="P1116" i="11"/>
  <c r="P1117" i="11"/>
  <c r="P1118" i="11"/>
  <c r="P1119" i="11"/>
  <c r="P1120" i="11"/>
  <c r="P1121" i="11"/>
  <c r="P1122" i="11"/>
  <c r="P1123" i="11"/>
  <c r="P1124" i="11"/>
  <c r="P1125" i="11"/>
  <c r="P1126" i="11"/>
  <c r="P1127" i="11"/>
  <c r="P1128" i="11"/>
  <c r="P1129" i="11"/>
  <c r="P1130" i="11"/>
  <c r="P1131" i="11"/>
  <c r="P1132" i="11"/>
  <c r="P1133" i="11"/>
  <c r="P1134" i="11"/>
  <c r="P1135" i="11"/>
  <c r="P1136" i="11"/>
  <c r="P1137" i="11"/>
  <c r="P1138" i="11"/>
  <c r="P1139" i="11"/>
  <c r="P1140" i="11"/>
  <c r="P1141" i="11"/>
  <c r="P1142" i="11"/>
  <c r="P1143" i="11"/>
  <c r="P1144" i="11"/>
  <c r="P1145" i="11"/>
  <c r="P1146" i="11"/>
  <c r="P1147" i="11"/>
  <c r="P1148" i="11"/>
  <c r="P1149" i="11"/>
  <c r="P1150" i="11"/>
  <c r="P1151" i="11"/>
  <c r="P1152" i="11"/>
  <c r="P1153" i="11"/>
  <c r="P1154" i="11"/>
  <c r="P1155" i="11"/>
  <c r="P1156" i="11"/>
  <c r="P1157" i="11"/>
  <c r="P1158" i="11"/>
  <c r="P1159" i="11"/>
  <c r="P1160" i="11"/>
  <c r="P1161" i="11"/>
  <c r="P1162" i="11"/>
  <c r="P1163" i="11"/>
  <c r="P1164" i="11"/>
  <c r="P1165" i="11"/>
  <c r="P1166" i="11"/>
  <c r="P1167" i="11"/>
  <c r="P1168" i="11"/>
  <c r="P1169" i="11"/>
  <c r="P1170" i="11"/>
  <c r="P1171" i="11"/>
  <c r="P1172" i="11"/>
  <c r="P1173" i="11"/>
  <c r="P1174" i="11"/>
  <c r="P1175" i="11"/>
  <c r="P1176" i="11"/>
  <c r="P1177" i="11"/>
  <c r="P1178" i="11"/>
  <c r="P1179" i="11"/>
  <c r="P1180" i="11"/>
  <c r="P1181" i="11"/>
  <c r="P1182" i="11"/>
  <c r="P1183" i="11"/>
  <c r="P1184" i="11"/>
  <c r="P1185" i="11"/>
  <c r="P1186" i="11"/>
  <c r="P1187" i="11"/>
  <c r="P1188" i="11"/>
  <c r="P1189" i="11"/>
  <c r="P1190" i="11"/>
  <c r="P1191" i="11"/>
  <c r="P1192" i="11"/>
  <c r="P1193" i="11"/>
  <c r="P1194" i="11"/>
  <c r="P1195" i="11"/>
  <c r="P1196" i="11"/>
  <c r="P1197" i="11"/>
  <c r="P1198" i="11"/>
  <c r="P1199" i="11"/>
  <c r="P1200" i="11"/>
  <c r="P1201" i="11"/>
  <c r="P1202" i="11"/>
  <c r="P1203" i="11"/>
  <c r="P1204" i="11"/>
  <c r="P1205" i="11"/>
  <c r="P1206" i="11"/>
  <c r="P1207" i="11"/>
  <c r="P1208" i="11"/>
  <c r="P1209" i="11"/>
  <c r="P1210" i="11"/>
  <c r="P1211" i="11"/>
  <c r="P1212" i="11"/>
  <c r="P1213" i="11"/>
  <c r="P1214" i="11"/>
  <c r="P1215" i="11"/>
  <c r="P1216" i="11"/>
  <c r="P1217" i="11"/>
  <c r="P1218" i="11"/>
  <c r="P1219" i="11"/>
  <c r="P1220" i="11"/>
  <c r="P1221" i="11"/>
  <c r="P1222" i="11"/>
  <c r="P1223" i="11"/>
  <c r="P1224" i="11"/>
  <c r="P1225" i="11"/>
  <c r="P1226" i="11"/>
  <c r="P1227" i="11"/>
  <c r="P1228" i="11"/>
  <c r="P1229" i="11"/>
  <c r="P1230" i="11"/>
  <c r="P1231" i="11"/>
  <c r="P1232" i="11"/>
  <c r="P1233" i="11"/>
  <c r="P1234" i="11"/>
  <c r="P1235" i="11"/>
  <c r="P1236" i="11"/>
  <c r="P1237" i="11"/>
  <c r="P1238" i="11"/>
  <c r="P1239" i="11"/>
  <c r="P1240" i="11"/>
  <c r="P1241" i="11"/>
  <c r="P1242" i="11"/>
  <c r="P1243" i="11"/>
  <c r="P1244" i="11"/>
  <c r="P1245" i="11"/>
  <c r="P1246" i="11"/>
  <c r="P1247" i="11"/>
  <c r="P1248" i="11"/>
  <c r="P1249" i="11"/>
  <c r="P1250" i="11"/>
  <c r="P1251" i="11"/>
  <c r="P1252" i="11"/>
  <c r="P1253" i="11"/>
  <c r="P1254" i="11"/>
  <c r="P1255" i="11"/>
  <c r="P1256" i="11"/>
  <c r="P1257" i="11"/>
  <c r="P1258" i="11"/>
  <c r="P1259" i="11"/>
  <c r="P1260" i="11"/>
  <c r="P1261" i="11"/>
  <c r="P1262" i="11"/>
  <c r="P1263" i="11"/>
  <c r="P1264" i="11"/>
  <c r="P1265" i="11"/>
  <c r="P1266" i="11"/>
  <c r="P1267" i="11"/>
  <c r="P1268" i="11"/>
  <c r="P1269" i="11"/>
  <c r="P1270" i="11"/>
  <c r="P1271" i="11"/>
  <c r="P1272" i="11"/>
  <c r="P1273" i="11"/>
  <c r="P1274" i="11"/>
  <c r="P1275" i="11"/>
  <c r="P1276" i="11"/>
  <c r="P1277" i="11"/>
  <c r="P1278" i="11"/>
  <c r="P1279" i="11"/>
  <c r="P1280" i="11"/>
  <c r="P1281" i="11"/>
  <c r="P1282" i="11"/>
  <c r="P1283" i="11"/>
  <c r="P1284" i="11"/>
  <c r="P1285" i="11"/>
  <c r="P1286" i="11"/>
  <c r="P1287" i="11"/>
  <c r="P1288" i="11"/>
  <c r="P1289" i="11"/>
  <c r="P1290" i="11"/>
  <c r="P1291" i="11"/>
  <c r="P1292" i="11"/>
  <c r="P1293" i="11"/>
  <c r="P1294" i="11"/>
  <c r="P1295" i="11"/>
  <c r="P1296" i="11"/>
  <c r="P1297" i="11"/>
  <c r="P1298" i="11"/>
  <c r="P1299" i="11"/>
  <c r="P1300" i="11"/>
  <c r="P1301" i="11"/>
  <c r="P1302" i="11"/>
  <c r="P1303" i="11"/>
  <c r="P1304" i="11"/>
  <c r="P1305" i="11"/>
  <c r="P1306" i="11"/>
  <c r="P1307" i="11"/>
  <c r="P1308" i="11"/>
  <c r="P1309" i="11"/>
  <c r="P1310" i="11"/>
  <c r="P1311" i="11"/>
  <c r="P1312" i="11"/>
  <c r="P1313" i="11"/>
  <c r="P1314" i="11"/>
  <c r="P1315" i="11"/>
  <c r="P1316" i="11"/>
  <c r="P1317" i="11"/>
  <c r="P1318" i="11"/>
  <c r="P1319" i="11"/>
  <c r="P1320" i="11"/>
  <c r="P1321" i="11"/>
  <c r="P1322" i="11"/>
  <c r="P1323" i="11"/>
  <c r="P1324" i="11"/>
  <c r="P1325" i="11"/>
  <c r="P1326" i="11"/>
  <c r="P1327" i="11"/>
  <c r="P1328" i="11"/>
  <c r="P1329" i="11"/>
  <c r="P1330" i="11"/>
  <c r="P1331" i="11"/>
  <c r="P1332" i="11"/>
  <c r="P1333" i="11"/>
  <c r="P1334" i="11"/>
  <c r="P1335" i="11"/>
  <c r="P1336" i="11"/>
  <c r="P1337" i="11"/>
  <c r="P1338" i="11"/>
  <c r="P1339" i="11"/>
  <c r="P1340" i="11"/>
  <c r="P1341" i="11"/>
  <c r="P1342" i="11"/>
  <c r="P1343" i="11"/>
  <c r="P1344" i="11"/>
  <c r="P1345" i="11"/>
  <c r="P1346" i="11"/>
  <c r="P1347" i="11"/>
  <c r="P1348" i="11"/>
  <c r="P1349" i="11"/>
  <c r="P1350" i="11"/>
  <c r="P1351" i="11"/>
  <c r="P1352" i="11"/>
  <c r="P1353" i="11"/>
  <c r="P1354" i="11"/>
  <c r="P1355" i="11"/>
  <c r="P1356" i="11"/>
  <c r="P1357" i="11"/>
  <c r="P1358" i="11"/>
  <c r="P1359" i="11"/>
  <c r="P1360" i="11"/>
  <c r="P1361" i="11"/>
  <c r="P1362" i="11"/>
  <c r="P1363" i="11"/>
  <c r="P1364" i="11"/>
  <c r="P1365" i="11"/>
  <c r="P1366" i="11"/>
  <c r="P1367" i="11"/>
  <c r="P1368" i="11"/>
  <c r="P1369" i="11"/>
  <c r="P1370" i="11"/>
  <c r="P1371" i="11"/>
  <c r="P1372" i="11"/>
  <c r="P1373" i="11"/>
  <c r="P1374" i="11"/>
  <c r="P1375" i="11"/>
  <c r="P1376" i="11"/>
  <c r="P1377" i="11"/>
  <c r="P1378" i="11"/>
  <c r="P1379" i="11"/>
  <c r="P1380" i="11"/>
  <c r="P1381" i="11"/>
  <c r="P1382" i="11"/>
  <c r="P1383" i="11"/>
  <c r="P1384" i="11"/>
  <c r="P1385" i="11"/>
  <c r="P1386" i="11"/>
  <c r="P1387" i="11"/>
  <c r="P1388" i="11"/>
  <c r="P1389" i="11"/>
  <c r="P1390" i="11"/>
  <c r="P1391" i="11"/>
  <c r="P1392" i="11"/>
  <c r="P1393" i="11"/>
  <c r="P1394" i="11"/>
  <c r="P1395" i="11"/>
  <c r="P1396" i="11"/>
  <c r="P1397" i="11"/>
  <c r="P1398" i="11"/>
  <c r="P1399" i="11"/>
  <c r="P1400" i="11"/>
  <c r="P1401" i="11"/>
  <c r="P1402" i="11"/>
  <c r="P1403" i="11"/>
  <c r="P1404" i="11"/>
  <c r="P1405" i="11"/>
  <c r="P1406" i="11"/>
  <c r="P1407" i="11"/>
  <c r="P1408" i="11"/>
  <c r="P1409" i="11"/>
  <c r="P1410" i="11"/>
  <c r="P1411" i="11"/>
  <c r="P1412" i="11"/>
  <c r="P1413" i="11"/>
  <c r="P1414" i="11"/>
  <c r="P1415" i="11"/>
  <c r="P1416" i="11"/>
  <c r="P1417" i="11"/>
  <c r="P1418" i="11"/>
  <c r="P1419" i="11"/>
  <c r="P1420" i="11"/>
  <c r="P1421" i="11"/>
  <c r="P1422" i="11"/>
  <c r="P1423" i="11"/>
  <c r="P1424" i="11"/>
  <c r="P1425" i="11"/>
  <c r="P1426" i="11"/>
  <c r="P1427" i="11"/>
  <c r="P1428" i="11"/>
  <c r="P1429" i="11"/>
  <c r="P1430" i="11"/>
  <c r="P1431" i="11"/>
  <c r="P1432" i="11"/>
  <c r="P1433" i="11"/>
  <c r="P1434" i="11"/>
  <c r="P1435" i="11"/>
  <c r="P1436" i="11"/>
  <c r="P1437" i="11"/>
  <c r="P1438" i="11"/>
  <c r="P1439" i="11"/>
  <c r="P1440" i="11"/>
  <c r="P1441" i="11"/>
  <c r="P1442" i="11"/>
  <c r="P1443" i="11"/>
  <c r="P1444" i="11"/>
  <c r="P1445" i="11"/>
  <c r="P1446" i="11"/>
  <c r="P1447" i="11"/>
  <c r="P1448" i="11"/>
  <c r="P1449" i="11"/>
  <c r="P1450" i="11"/>
  <c r="P1451" i="11"/>
  <c r="P1452" i="11"/>
  <c r="P1453" i="11"/>
  <c r="P1454" i="11"/>
  <c r="P1455" i="11"/>
  <c r="P1456" i="11"/>
  <c r="P1457" i="11"/>
  <c r="P1458" i="11"/>
  <c r="P1459" i="11"/>
  <c r="P1460" i="11"/>
  <c r="P1461" i="11"/>
  <c r="P1462" i="11"/>
  <c r="P1463" i="11"/>
  <c r="P1464" i="11"/>
  <c r="P1465" i="11"/>
  <c r="P1466" i="11"/>
  <c r="P1467" i="11"/>
  <c r="P1468" i="11"/>
  <c r="P1469" i="11"/>
  <c r="P1470" i="11"/>
  <c r="P1471" i="11"/>
  <c r="P1472" i="11"/>
  <c r="P1473" i="11"/>
  <c r="P1474" i="11"/>
  <c r="P1475" i="11"/>
  <c r="P1476" i="11"/>
  <c r="P1477" i="11"/>
  <c r="P1478" i="11"/>
  <c r="P1479" i="11"/>
  <c r="P1480" i="11"/>
  <c r="P1481" i="11"/>
  <c r="P1482" i="11"/>
  <c r="P1483" i="11"/>
  <c r="P1484" i="11"/>
  <c r="P1485" i="11"/>
  <c r="P1486" i="11"/>
  <c r="P1487" i="11"/>
  <c r="P1488" i="11"/>
  <c r="P1489" i="11"/>
  <c r="P1490" i="11"/>
  <c r="P1491" i="11"/>
  <c r="P1492" i="11"/>
  <c r="P1493" i="11"/>
  <c r="P1494" i="11"/>
  <c r="P1495" i="11"/>
  <c r="P1496" i="11"/>
  <c r="P1497" i="11"/>
  <c r="P1498" i="11"/>
  <c r="P1499" i="11"/>
  <c r="P1500" i="11"/>
  <c r="P1501" i="11"/>
  <c r="P1502" i="11"/>
  <c r="P1503" i="11"/>
  <c r="P1504" i="11"/>
  <c r="P1505" i="11"/>
  <c r="P1506" i="11"/>
  <c r="P1507" i="11"/>
  <c r="P1508" i="11"/>
  <c r="P1509" i="11"/>
  <c r="P1510" i="11"/>
  <c r="P1511" i="11"/>
  <c r="P1512" i="11"/>
  <c r="P1513" i="11"/>
  <c r="P1514" i="11"/>
  <c r="P1515" i="11"/>
  <c r="P1516" i="11"/>
  <c r="P1517" i="11"/>
  <c r="P1518" i="11"/>
  <c r="P1519" i="11"/>
  <c r="P1520" i="11"/>
  <c r="P1521" i="11"/>
  <c r="P1522" i="11"/>
  <c r="P1523" i="11"/>
  <c r="P1524" i="11"/>
  <c r="P1525" i="11"/>
  <c r="P1526" i="11"/>
  <c r="P1527" i="11"/>
  <c r="P1528" i="11"/>
  <c r="P1529" i="11"/>
  <c r="P1530" i="11"/>
  <c r="P1531" i="11"/>
  <c r="P1532" i="11"/>
  <c r="P1533" i="11"/>
  <c r="P1534" i="11"/>
  <c r="P1535" i="11"/>
  <c r="P1536" i="11"/>
  <c r="P1537" i="11"/>
  <c r="P1538" i="11"/>
  <c r="P1539" i="11"/>
  <c r="P1540" i="11"/>
  <c r="P1541" i="11"/>
  <c r="P1542" i="11"/>
  <c r="P1543" i="11"/>
  <c r="P1544" i="11"/>
  <c r="P1545" i="11"/>
  <c r="P1546" i="11"/>
  <c r="P1547" i="11"/>
  <c r="P1548" i="11"/>
  <c r="P1549" i="11"/>
  <c r="P1550" i="11"/>
  <c r="P1551" i="11"/>
  <c r="P1552" i="11"/>
  <c r="P1553" i="11"/>
  <c r="P1554" i="11"/>
  <c r="P1555" i="11"/>
  <c r="P1556" i="11"/>
  <c r="P1557" i="11"/>
  <c r="P1558" i="11"/>
  <c r="P1559" i="11"/>
  <c r="P1560" i="11"/>
  <c r="P1561" i="11"/>
  <c r="P1562" i="11"/>
  <c r="P1563" i="11"/>
  <c r="P1564" i="11"/>
  <c r="P1565" i="11"/>
  <c r="P1566" i="11"/>
  <c r="P1567" i="11"/>
  <c r="P1568" i="11"/>
  <c r="P1569" i="11"/>
  <c r="P1570" i="11"/>
  <c r="P1571" i="11"/>
  <c r="P1572" i="11"/>
  <c r="P1573" i="11"/>
  <c r="P1574" i="11"/>
  <c r="P1575" i="11"/>
  <c r="P1576" i="11"/>
  <c r="P1577" i="11"/>
  <c r="P1578" i="11"/>
  <c r="P1579" i="11"/>
  <c r="P1580" i="11"/>
  <c r="P1581" i="11"/>
  <c r="P1582" i="11"/>
  <c r="P1583" i="11"/>
  <c r="P1584" i="11"/>
  <c r="P1585" i="11"/>
  <c r="P1586" i="11"/>
  <c r="P1587" i="11"/>
  <c r="P1588" i="11"/>
  <c r="P1589" i="11"/>
  <c r="P1590" i="11"/>
  <c r="P1591" i="11"/>
  <c r="P1592" i="11"/>
  <c r="P1593" i="11"/>
  <c r="P1594" i="11"/>
  <c r="P1595" i="11"/>
  <c r="P1596" i="11"/>
  <c r="P1597" i="11"/>
  <c r="P1598" i="11"/>
  <c r="P1599" i="11"/>
  <c r="P1600" i="11"/>
  <c r="P1601" i="11"/>
  <c r="P1602" i="11"/>
  <c r="P1603" i="11"/>
  <c r="P1604" i="11"/>
  <c r="P1605" i="11"/>
  <c r="P1606" i="11"/>
  <c r="P1607" i="11"/>
  <c r="P1608" i="11"/>
  <c r="P1609" i="11"/>
  <c r="P1610" i="11"/>
  <c r="P1611" i="11"/>
  <c r="P1612" i="11"/>
  <c r="P1613" i="11"/>
  <c r="P1614" i="11"/>
  <c r="P1615" i="11"/>
  <c r="P1616" i="11"/>
  <c r="P1617" i="11"/>
  <c r="P1618" i="11"/>
  <c r="P1619" i="11"/>
  <c r="P1620" i="11"/>
  <c r="P1621" i="11"/>
  <c r="P1622" i="11"/>
  <c r="P1623" i="11"/>
  <c r="P1624" i="11"/>
  <c r="P1625" i="11"/>
  <c r="P1626" i="11"/>
  <c r="P1627" i="11"/>
  <c r="P1628" i="11"/>
  <c r="P1629" i="11"/>
  <c r="P1630" i="11"/>
  <c r="P1631" i="11"/>
  <c r="P1632" i="11"/>
  <c r="P1633" i="11"/>
  <c r="P1634" i="11"/>
  <c r="P1635" i="11"/>
  <c r="P1636" i="11"/>
  <c r="P1637" i="11"/>
  <c r="P1638" i="11"/>
  <c r="P1639" i="11"/>
  <c r="P1640" i="11"/>
  <c r="P1641" i="11"/>
  <c r="P1642" i="11"/>
  <c r="P1643" i="11"/>
  <c r="P1644" i="11"/>
  <c r="P1645" i="11"/>
  <c r="P1646" i="11"/>
  <c r="P1647" i="11"/>
  <c r="P1648" i="11"/>
  <c r="P1649" i="11"/>
  <c r="P1650" i="11"/>
  <c r="P1651" i="11"/>
  <c r="P1652" i="11"/>
  <c r="P1653" i="11"/>
  <c r="P1654" i="11"/>
  <c r="P1655" i="11"/>
  <c r="P1656" i="11"/>
  <c r="P1657" i="11"/>
  <c r="P1658" i="11"/>
  <c r="P1659" i="11"/>
  <c r="P1660" i="11"/>
  <c r="P1661" i="11"/>
  <c r="P1662" i="11"/>
  <c r="P1663" i="11"/>
  <c r="P1664" i="11"/>
  <c r="P1665" i="11"/>
  <c r="P1666" i="11"/>
  <c r="P1667" i="11"/>
  <c r="P1668" i="11"/>
  <c r="P1669" i="11"/>
  <c r="P1670" i="11"/>
  <c r="P1671" i="11"/>
  <c r="P1672" i="11"/>
  <c r="P1673" i="11"/>
  <c r="P1674" i="11"/>
  <c r="P1675" i="11"/>
  <c r="P1676" i="11"/>
  <c r="P1677" i="11"/>
  <c r="P1678" i="11"/>
  <c r="P1679" i="11"/>
  <c r="P1680" i="11"/>
  <c r="P1681" i="11"/>
  <c r="P1682" i="11"/>
  <c r="P1683" i="11"/>
  <c r="P1684" i="11"/>
  <c r="P1685" i="11"/>
  <c r="P1686" i="11"/>
  <c r="P1687" i="11"/>
  <c r="P1688" i="11"/>
  <c r="P1689" i="11"/>
  <c r="P1690" i="11"/>
  <c r="P1691" i="11"/>
  <c r="P1692" i="11"/>
  <c r="P1693" i="11"/>
  <c r="P1694" i="11"/>
  <c r="P1695" i="11"/>
  <c r="P1696" i="11"/>
  <c r="P1697" i="11"/>
  <c r="P1698" i="11"/>
  <c r="P1699" i="11"/>
  <c r="P1700" i="11"/>
  <c r="P1701" i="11"/>
  <c r="P1702" i="11"/>
  <c r="P1703" i="11"/>
  <c r="P1704" i="11"/>
  <c r="P1705" i="11"/>
  <c r="P1706" i="11"/>
  <c r="P1707" i="11"/>
  <c r="P1708" i="11"/>
  <c r="P1709" i="11"/>
  <c r="P1710" i="11"/>
  <c r="P1711" i="11"/>
  <c r="P1712" i="11"/>
  <c r="P1713" i="11"/>
  <c r="P1714" i="11"/>
  <c r="P1715" i="11"/>
  <c r="P1716" i="11"/>
  <c r="P1717" i="11"/>
  <c r="P1718" i="11"/>
  <c r="P1719" i="11"/>
  <c r="P1720" i="11"/>
  <c r="P1721" i="11"/>
  <c r="P1722" i="11"/>
  <c r="P1723" i="11"/>
  <c r="P1724" i="11"/>
  <c r="P1725" i="11"/>
  <c r="P1726" i="11"/>
  <c r="P1727" i="11"/>
  <c r="P1728" i="11"/>
  <c r="P1729" i="11"/>
  <c r="P1730" i="11"/>
  <c r="P1731" i="11"/>
  <c r="P1732" i="11"/>
  <c r="P1733" i="11"/>
  <c r="P1734" i="11"/>
  <c r="P1735" i="11"/>
  <c r="P1736" i="11"/>
  <c r="P1737" i="11"/>
  <c r="P1738" i="11"/>
  <c r="P1739" i="11"/>
  <c r="P1740" i="11"/>
  <c r="P1741" i="11"/>
  <c r="P1742" i="11"/>
  <c r="P1743" i="11"/>
  <c r="P1744" i="11"/>
  <c r="P1745" i="11"/>
  <c r="P1746" i="11"/>
  <c r="P1747" i="11"/>
  <c r="P1748" i="11"/>
  <c r="P1749" i="11"/>
  <c r="P1750" i="11"/>
  <c r="P1751" i="11"/>
  <c r="P1752" i="11"/>
  <c r="P1753" i="11"/>
  <c r="P1754" i="11"/>
  <c r="P1755" i="11"/>
  <c r="P1756" i="11"/>
  <c r="P1757" i="11"/>
  <c r="P1758" i="11"/>
  <c r="P1759" i="11"/>
  <c r="P1760" i="11"/>
  <c r="P1761" i="11"/>
  <c r="P1762" i="11"/>
  <c r="P1763" i="11"/>
  <c r="P1764" i="11"/>
  <c r="P1765" i="11"/>
  <c r="P1766" i="11"/>
  <c r="P1767" i="11"/>
  <c r="P1768" i="11"/>
  <c r="P1769" i="11"/>
  <c r="P1770" i="11"/>
  <c r="P1771" i="11"/>
  <c r="P1772" i="11"/>
  <c r="P1773" i="11"/>
  <c r="P1774" i="11"/>
  <c r="P1775" i="11"/>
  <c r="P1776" i="11"/>
  <c r="P1777" i="11"/>
  <c r="P1778" i="11"/>
  <c r="P1779" i="11"/>
  <c r="P1780" i="11"/>
  <c r="P1781" i="11"/>
  <c r="P1782" i="11"/>
  <c r="P1783" i="11"/>
  <c r="P1784" i="11"/>
  <c r="P1785" i="11"/>
  <c r="P1786" i="11"/>
  <c r="P1787" i="11"/>
  <c r="P1788" i="11"/>
  <c r="P1789" i="11"/>
  <c r="P1790" i="11"/>
  <c r="P1791" i="11"/>
  <c r="P1792" i="11"/>
  <c r="P1793" i="11"/>
  <c r="P1794" i="11"/>
  <c r="P1795" i="11"/>
  <c r="P1796" i="11"/>
  <c r="P1797" i="11"/>
  <c r="P1798" i="11"/>
  <c r="P1799" i="11"/>
  <c r="P1800" i="11"/>
  <c r="P1801" i="11"/>
  <c r="P1802" i="11"/>
  <c r="P1803" i="11"/>
  <c r="P1804" i="11"/>
  <c r="P1805" i="11"/>
  <c r="P1806" i="11"/>
  <c r="P1807" i="11"/>
  <c r="P1808" i="11"/>
  <c r="P1809" i="11"/>
  <c r="P1810" i="11"/>
  <c r="P1811" i="11"/>
  <c r="P1812" i="11"/>
  <c r="P1813" i="11"/>
  <c r="P1814" i="11"/>
  <c r="P1815" i="11"/>
  <c r="P1816" i="11"/>
  <c r="P1817" i="11"/>
  <c r="P1818" i="11"/>
  <c r="P1819" i="11"/>
  <c r="P1820" i="11"/>
  <c r="P1821" i="11"/>
  <c r="P1822" i="11"/>
  <c r="P1823" i="11"/>
  <c r="P1824" i="11"/>
  <c r="P1825" i="11"/>
  <c r="P1826" i="11"/>
  <c r="P1827" i="11"/>
  <c r="P1828" i="11"/>
  <c r="P1829" i="11"/>
  <c r="P1830" i="11"/>
  <c r="P1831" i="11"/>
  <c r="P1832" i="11"/>
  <c r="P1833" i="11"/>
  <c r="P1834" i="11"/>
  <c r="P1835" i="11"/>
  <c r="P1836" i="11"/>
  <c r="P1837" i="11"/>
  <c r="P1838" i="11"/>
  <c r="P1839" i="11"/>
  <c r="P1840" i="11"/>
  <c r="P1841" i="11"/>
  <c r="P1842" i="11"/>
  <c r="P1843" i="11"/>
  <c r="P1844" i="11"/>
  <c r="P1845" i="11"/>
  <c r="P1846" i="11"/>
  <c r="P1847" i="11"/>
  <c r="P1848" i="11"/>
  <c r="P1849" i="11"/>
  <c r="P1850" i="11"/>
  <c r="P1851" i="11"/>
  <c r="P1852" i="11"/>
  <c r="P1853" i="11"/>
  <c r="P1854" i="11"/>
  <c r="P1855" i="11"/>
  <c r="P1856" i="11"/>
  <c r="P1857" i="11"/>
  <c r="P1858" i="11"/>
  <c r="P1859" i="11"/>
  <c r="P1860" i="11"/>
  <c r="P1861" i="11"/>
  <c r="P1862" i="11"/>
  <c r="P1863" i="11"/>
  <c r="P1864" i="11"/>
  <c r="P1865" i="11"/>
  <c r="P1866" i="11"/>
  <c r="P1867" i="11"/>
  <c r="P1868" i="11"/>
  <c r="P1869" i="11"/>
  <c r="P1870" i="11"/>
  <c r="P1871" i="11"/>
  <c r="P1872" i="11"/>
  <c r="P1873" i="11"/>
  <c r="P1874" i="11"/>
  <c r="P1875" i="11"/>
  <c r="P1876" i="11"/>
  <c r="P1877" i="11"/>
  <c r="P1878" i="11"/>
  <c r="P1879" i="11"/>
  <c r="P1880" i="11"/>
  <c r="P1881" i="11"/>
  <c r="P1882" i="11"/>
  <c r="P1883" i="11"/>
  <c r="P1884" i="11"/>
  <c r="P1885" i="11"/>
  <c r="P1886" i="11"/>
  <c r="P1887" i="11"/>
  <c r="P1888" i="11"/>
  <c r="P1889" i="11"/>
  <c r="P1890" i="11"/>
  <c r="P1891" i="11"/>
  <c r="P1892" i="11"/>
  <c r="P1893" i="11"/>
  <c r="P1894" i="11"/>
  <c r="P1895" i="11"/>
  <c r="P1896" i="11"/>
  <c r="P1897" i="11"/>
  <c r="P1898" i="11"/>
  <c r="P1899" i="11"/>
  <c r="P1900" i="11"/>
  <c r="P1901" i="11"/>
  <c r="P1902" i="11"/>
  <c r="P1903" i="11"/>
  <c r="P1904" i="11"/>
  <c r="P1905" i="11"/>
  <c r="P1906" i="11"/>
  <c r="P1907" i="11"/>
  <c r="P1908" i="11"/>
  <c r="P1909" i="11"/>
  <c r="P1910" i="11"/>
  <c r="P1911" i="11"/>
  <c r="P1912" i="11"/>
  <c r="P1913" i="11"/>
  <c r="P1914" i="11"/>
  <c r="P1915" i="11"/>
  <c r="P1916" i="11"/>
  <c r="P1917" i="11"/>
  <c r="P1918" i="11"/>
  <c r="P1919" i="11"/>
  <c r="P1920" i="11"/>
  <c r="P1921" i="11"/>
  <c r="P1922" i="11"/>
  <c r="P1923" i="11"/>
  <c r="P1924" i="11"/>
  <c r="P1925" i="11"/>
  <c r="P1926" i="11"/>
  <c r="P1927" i="11"/>
  <c r="P1928" i="11"/>
  <c r="P1929" i="11"/>
  <c r="P1930" i="11"/>
  <c r="P1931" i="11"/>
  <c r="P1932" i="11"/>
  <c r="P1933" i="11"/>
  <c r="P1934" i="11"/>
  <c r="P1935" i="11"/>
  <c r="P1936" i="11"/>
  <c r="P1937" i="11"/>
  <c r="P1938" i="11"/>
  <c r="P1939" i="11"/>
  <c r="P1940" i="11"/>
  <c r="P1941" i="11"/>
  <c r="P1942" i="11"/>
  <c r="P1943" i="11"/>
  <c r="P1944" i="11"/>
  <c r="P1945" i="11"/>
  <c r="P1946" i="11"/>
  <c r="P1947" i="11"/>
  <c r="P1948" i="11"/>
  <c r="P1949" i="11"/>
  <c r="P1950" i="11"/>
  <c r="P1951" i="11"/>
  <c r="P1952" i="11"/>
  <c r="P1953" i="11"/>
  <c r="P1954" i="11"/>
  <c r="P1955" i="11"/>
  <c r="P1956" i="11"/>
  <c r="P1957" i="11"/>
  <c r="P1958" i="11"/>
  <c r="P1959" i="11"/>
  <c r="P1960" i="11"/>
  <c r="P1961" i="11"/>
  <c r="P1962" i="11"/>
  <c r="P1963" i="11"/>
  <c r="P1964" i="11"/>
  <c r="P1965" i="11"/>
  <c r="P1966" i="11"/>
  <c r="P1967" i="11"/>
  <c r="P1968" i="11"/>
  <c r="P1969" i="11"/>
  <c r="P1970" i="11"/>
  <c r="P1971" i="11"/>
  <c r="P1972" i="11"/>
  <c r="P1973" i="11"/>
  <c r="P1974" i="11"/>
  <c r="P1975" i="11"/>
  <c r="P1976" i="11"/>
  <c r="P1977" i="11"/>
  <c r="P1978" i="11"/>
  <c r="P1979" i="11"/>
  <c r="P1980" i="11"/>
  <c r="P1981" i="11"/>
  <c r="P1982" i="11"/>
  <c r="P1983" i="11"/>
  <c r="P1984" i="11"/>
  <c r="P1985" i="11"/>
  <c r="P1986" i="11"/>
  <c r="P1987" i="11"/>
  <c r="P1988" i="11"/>
  <c r="P1989" i="11"/>
  <c r="P1990" i="11"/>
  <c r="P1991" i="11"/>
  <c r="P1992" i="11"/>
  <c r="P1993" i="11"/>
  <c r="P1994" i="11"/>
  <c r="P1995" i="11"/>
  <c r="P1996" i="11"/>
  <c r="P1997" i="11"/>
  <c r="P1998" i="11"/>
  <c r="P1999" i="11"/>
  <c r="P2000" i="11"/>
  <c r="P2001" i="11"/>
  <c r="P2002" i="11"/>
  <c r="P2003" i="11"/>
  <c r="P2004" i="11"/>
  <c r="P2005" i="11"/>
  <c r="P2006" i="11"/>
  <c r="P2007" i="11"/>
  <c r="P2008" i="11"/>
  <c r="P2009" i="11"/>
  <c r="P2010" i="11"/>
  <c r="P2011" i="11"/>
  <c r="P2012" i="11"/>
  <c r="P2013" i="11"/>
  <c r="P2014" i="11"/>
  <c r="P2015" i="11"/>
  <c r="P2016" i="11"/>
  <c r="P2017" i="11"/>
  <c r="P2018" i="11"/>
  <c r="P2019" i="11"/>
  <c r="P2020" i="11"/>
  <c r="P2021" i="11"/>
  <c r="P2022" i="11"/>
  <c r="P2023" i="11"/>
  <c r="P2024" i="11"/>
  <c r="P2025" i="11"/>
  <c r="P2026" i="11"/>
  <c r="P2027" i="11"/>
  <c r="P2028" i="11"/>
  <c r="P2029" i="11"/>
  <c r="P2030" i="11"/>
  <c r="P2031" i="11"/>
  <c r="P2032" i="11"/>
  <c r="P2033" i="11"/>
  <c r="P2034" i="11"/>
  <c r="P2035" i="11"/>
  <c r="P2036" i="11"/>
  <c r="P2037" i="11"/>
  <c r="P2038" i="11"/>
  <c r="P2039" i="11"/>
  <c r="P2040" i="11"/>
  <c r="P2041" i="11"/>
  <c r="P2042" i="11"/>
  <c r="P2043" i="11"/>
  <c r="P2044" i="11"/>
  <c r="P2045" i="11"/>
  <c r="P2046" i="11"/>
  <c r="P2047" i="11"/>
  <c r="P2048" i="11"/>
  <c r="P2049" i="11"/>
  <c r="P2050" i="11"/>
  <c r="P2051" i="11"/>
  <c r="P2052" i="11"/>
  <c r="P2053" i="11"/>
  <c r="P2054" i="11"/>
  <c r="P2055" i="11"/>
  <c r="P2056" i="11"/>
  <c r="P2057" i="11"/>
  <c r="P2058" i="11"/>
  <c r="P2059" i="11"/>
  <c r="P2060" i="11"/>
  <c r="P2061" i="11"/>
  <c r="P2062" i="11"/>
  <c r="P2063" i="11"/>
  <c r="P2064" i="11"/>
  <c r="P2065" i="11"/>
  <c r="P2066" i="11"/>
  <c r="P2067" i="11"/>
  <c r="P2068" i="11"/>
  <c r="P2069" i="11"/>
  <c r="P2070" i="11"/>
  <c r="P2071" i="11"/>
  <c r="P2072" i="11"/>
  <c r="P2073" i="11"/>
  <c r="P2074" i="11"/>
  <c r="P2075" i="11"/>
  <c r="P2076" i="11"/>
  <c r="P2077" i="11"/>
  <c r="P2078" i="11"/>
  <c r="P2079" i="11"/>
  <c r="P2080" i="11"/>
  <c r="P2081" i="11"/>
  <c r="P2082" i="11"/>
  <c r="P2083" i="11"/>
  <c r="P2084" i="11"/>
  <c r="P2085" i="11"/>
  <c r="P2086" i="11"/>
  <c r="P2087" i="11"/>
  <c r="P2088" i="11"/>
  <c r="P2089" i="11"/>
  <c r="P2090" i="11"/>
  <c r="P2091" i="11"/>
  <c r="P2092" i="11"/>
  <c r="P2093" i="11"/>
  <c r="P2094" i="11"/>
  <c r="P2095" i="11"/>
  <c r="P2096" i="11"/>
  <c r="P2097" i="11"/>
  <c r="P2098" i="11"/>
  <c r="P2099" i="11"/>
  <c r="P2100" i="11"/>
  <c r="P2101" i="11"/>
  <c r="P2102" i="11"/>
  <c r="P2103" i="11"/>
  <c r="P2104" i="11"/>
  <c r="P2105" i="11"/>
  <c r="P2106" i="11"/>
  <c r="P2107" i="11"/>
  <c r="P2108" i="11"/>
  <c r="P2109" i="11"/>
  <c r="P2110" i="11"/>
  <c r="P2111" i="11"/>
  <c r="P2112" i="11"/>
  <c r="P2113" i="11"/>
  <c r="P2114" i="11"/>
  <c r="P2115" i="11"/>
  <c r="P2116" i="11"/>
  <c r="P2117" i="11"/>
  <c r="P2118" i="11"/>
  <c r="P2119" i="11"/>
  <c r="P2120" i="11"/>
  <c r="P2121" i="11"/>
  <c r="P2122" i="11"/>
  <c r="P2123" i="11"/>
  <c r="P2124" i="11"/>
  <c r="P2125" i="11"/>
  <c r="P2126" i="11"/>
  <c r="P2127" i="11"/>
  <c r="P2128" i="11"/>
  <c r="P2129" i="11"/>
  <c r="P2130" i="11"/>
  <c r="P2131" i="11"/>
  <c r="P2132" i="11"/>
  <c r="P2133" i="11"/>
  <c r="P2134" i="11"/>
  <c r="P2135" i="11"/>
  <c r="P2136" i="11"/>
  <c r="P2137" i="11"/>
  <c r="P2138" i="11"/>
  <c r="P2139" i="11"/>
  <c r="P2140" i="11"/>
  <c r="P2141" i="11"/>
  <c r="P2142" i="11"/>
  <c r="P2143" i="11"/>
  <c r="P2144" i="11"/>
  <c r="P2145" i="11"/>
  <c r="P2146" i="11"/>
  <c r="P2147" i="11"/>
  <c r="P2148" i="11"/>
  <c r="P2149" i="11"/>
  <c r="P2150" i="11"/>
  <c r="P2151" i="11"/>
  <c r="P2152" i="11"/>
  <c r="P2153" i="11"/>
  <c r="P2154" i="11"/>
  <c r="P2155" i="11"/>
  <c r="P2156" i="11"/>
  <c r="P2157" i="11"/>
  <c r="P2158" i="11"/>
  <c r="P2159" i="11"/>
  <c r="P2160" i="11"/>
  <c r="P2161" i="11"/>
  <c r="P2162" i="11"/>
  <c r="P2163" i="11"/>
  <c r="P2164" i="11"/>
  <c r="P2165" i="11"/>
  <c r="P2166" i="11"/>
  <c r="P2167" i="11"/>
  <c r="P2168" i="11"/>
  <c r="P2169" i="11"/>
  <c r="P2170" i="11"/>
  <c r="P2171" i="11"/>
  <c r="P2172" i="11"/>
  <c r="P2173" i="11"/>
  <c r="P2174" i="11"/>
  <c r="P2175" i="11"/>
  <c r="P2176" i="11"/>
  <c r="P2177" i="11"/>
  <c r="P2178" i="11"/>
  <c r="P2179" i="11"/>
  <c r="P2180" i="11"/>
  <c r="P2181" i="11"/>
  <c r="P2182" i="11"/>
  <c r="P2183" i="11"/>
  <c r="P2184" i="11"/>
  <c r="P2185" i="11"/>
  <c r="P2186" i="11"/>
  <c r="P2187" i="11"/>
  <c r="P2188" i="11"/>
  <c r="P2189" i="11"/>
  <c r="P2190" i="11"/>
  <c r="P2191" i="11"/>
  <c r="P2192" i="11"/>
  <c r="P2193" i="11"/>
  <c r="P2194" i="11"/>
  <c r="P2195" i="11"/>
  <c r="P2196" i="11"/>
  <c r="P2197" i="11"/>
  <c r="P2198" i="11"/>
  <c r="P2199" i="11"/>
  <c r="P2200" i="11"/>
  <c r="P2201" i="11"/>
  <c r="P2202" i="11"/>
  <c r="P2203" i="11"/>
  <c r="P2204" i="11"/>
  <c r="P2205" i="11"/>
  <c r="P2206" i="11"/>
  <c r="P2207" i="11"/>
  <c r="P2208" i="11"/>
  <c r="P2209" i="11"/>
  <c r="P2210" i="11"/>
  <c r="P2211" i="11"/>
  <c r="P2212" i="11"/>
  <c r="P2213" i="11"/>
  <c r="P2214" i="11"/>
  <c r="P2215" i="11"/>
  <c r="P2216" i="11"/>
  <c r="P2217" i="11"/>
  <c r="P2218" i="11"/>
  <c r="P2219" i="11"/>
  <c r="P2220" i="11"/>
  <c r="P2221" i="11"/>
  <c r="P2222" i="11"/>
  <c r="P2223" i="11"/>
  <c r="P2224" i="11"/>
  <c r="P2225" i="11"/>
  <c r="P2226" i="11"/>
  <c r="P2227" i="11"/>
  <c r="P2228" i="11"/>
  <c r="P2229" i="11"/>
  <c r="P2230" i="11"/>
  <c r="P2231" i="11"/>
  <c r="P2232" i="11"/>
  <c r="P2233" i="11"/>
  <c r="P2234" i="11"/>
  <c r="P2235" i="11"/>
  <c r="P2236" i="11"/>
  <c r="P2237" i="11"/>
  <c r="P2238" i="11"/>
  <c r="P2239" i="11"/>
  <c r="P2240" i="11"/>
  <c r="P2241" i="11"/>
  <c r="P2242" i="11"/>
  <c r="P2243" i="11"/>
  <c r="P2244" i="11"/>
  <c r="P2245" i="11"/>
  <c r="P2246" i="11"/>
  <c r="P2247" i="11"/>
  <c r="P2248" i="11"/>
  <c r="P2249" i="11"/>
  <c r="P2250" i="11"/>
  <c r="P2251" i="11"/>
  <c r="P2252" i="11"/>
  <c r="P2253" i="11"/>
  <c r="P2254" i="11"/>
  <c r="P2255" i="11"/>
  <c r="P2256" i="11"/>
  <c r="P2257" i="11"/>
  <c r="P2258" i="11"/>
  <c r="P2259" i="11"/>
  <c r="P2260" i="11"/>
  <c r="P2261" i="11"/>
  <c r="P2262" i="11"/>
  <c r="P2263" i="11"/>
  <c r="P2264" i="11"/>
  <c r="P2265" i="11"/>
  <c r="P2266" i="11"/>
  <c r="P2267" i="11"/>
  <c r="P2268" i="11"/>
  <c r="P2269" i="11"/>
  <c r="P2270" i="11"/>
  <c r="P2271" i="11"/>
  <c r="P2272" i="11"/>
  <c r="P2273" i="11"/>
  <c r="P2274" i="11"/>
  <c r="P2275" i="11"/>
  <c r="P2276" i="11"/>
  <c r="P2277" i="11"/>
  <c r="P2278" i="11"/>
  <c r="P2279" i="11"/>
  <c r="P2280" i="11"/>
  <c r="P2281" i="11"/>
  <c r="P2282" i="11"/>
  <c r="P2283" i="11"/>
  <c r="P2284" i="11"/>
  <c r="P2285" i="11"/>
  <c r="P2286" i="11"/>
  <c r="P2287" i="11"/>
  <c r="P2288" i="11"/>
  <c r="P2289" i="11"/>
  <c r="P2290" i="11"/>
  <c r="P2291" i="11"/>
  <c r="P2292" i="11"/>
  <c r="P2293" i="11"/>
  <c r="P2294" i="11"/>
  <c r="P2295" i="11"/>
  <c r="P2296" i="11"/>
  <c r="P2297" i="11"/>
  <c r="P2298" i="11"/>
  <c r="P2299" i="11"/>
  <c r="P2300" i="11"/>
  <c r="P2301" i="11"/>
  <c r="P2302" i="11"/>
  <c r="P2303" i="11"/>
  <c r="P2304" i="11"/>
  <c r="P2305" i="11"/>
  <c r="P2306" i="11"/>
  <c r="P2307" i="11"/>
  <c r="P2308" i="11"/>
  <c r="P2309" i="11"/>
  <c r="P2310" i="11"/>
  <c r="P2311" i="11"/>
  <c r="P2312" i="11"/>
  <c r="P2313" i="11"/>
  <c r="P2314" i="11"/>
  <c r="P2315" i="11"/>
  <c r="P2316" i="11"/>
  <c r="P2317" i="11"/>
  <c r="P2318" i="11"/>
  <c r="P2319" i="11"/>
  <c r="P2320" i="11"/>
  <c r="P2321" i="11"/>
  <c r="P2322" i="11"/>
  <c r="P2323" i="11"/>
  <c r="P2324" i="11"/>
  <c r="P2325" i="11"/>
  <c r="P2326" i="11"/>
  <c r="P2327" i="11"/>
  <c r="P2328" i="11"/>
  <c r="P2329" i="11"/>
  <c r="P2330" i="11"/>
  <c r="P2331" i="11"/>
  <c r="P2332" i="11"/>
  <c r="P2333" i="11"/>
  <c r="P2334" i="11"/>
  <c r="P2335" i="11"/>
  <c r="P2336" i="11"/>
  <c r="P2337" i="11"/>
  <c r="P2338" i="11"/>
  <c r="P2339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O607" i="11"/>
  <c r="O608" i="11"/>
  <c r="O609" i="11"/>
  <c r="O610" i="11"/>
  <c r="O611" i="11"/>
  <c r="O612" i="11"/>
  <c r="O613" i="11"/>
  <c r="O614" i="11"/>
  <c r="O615" i="11"/>
  <c r="O616" i="11"/>
  <c r="O617" i="11"/>
  <c r="O618" i="11"/>
  <c r="O619" i="11"/>
  <c r="O620" i="11"/>
  <c r="O621" i="11"/>
  <c r="O622" i="11"/>
  <c r="O623" i="11"/>
  <c r="O624" i="11"/>
  <c r="O625" i="11"/>
  <c r="O626" i="11"/>
  <c r="O627" i="11"/>
  <c r="O628" i="11"/>
  <c r="O629" i="11"/>
  <c r="O630" i="11"/>
  <c r="O631" i="11"/>
  <c r="O632" i="11"/>
  <c r="O633" i="11"/>
  <c r="O634" i="11"/>
  <c r="O635" i="11"/>
  <c r="O636" i="11"/>
  <c r="O637" i="11"/>
  <c r="O638" i="11"/>
  <c r="O639" i="11"/>
  <c r="O640" i="11"/>
  <c r="O641" i="11"/>
  <c r="O642" i="11"/>
  <c r="O643" i="11"/>
  <c r="O644" i="11"/>
  <c r="O645" i="11"/>
  <c r="O646" i="11"/>
  <c r="O647" i="11"/>
  <c r="O648" i="11"/>
  <c r="O649" i="11"/>
  <c r="O650" i="11"/>
  <c r="O651" i="11"/>
  <c r="O652" i="11"/>
  <c r="O653" i="11"/>
  <c r="O654" i="11"/>
  <c r="O655" i="11"/>
  <c r="O656" i="11"/>
  <c r="O657" i="11"/>
  <c r="O658" i="11"/>
  <c r="O659" i="11"/>
  <c r="O660" i="11"/>
  <c r="O661" i="11"/>
  <c r="O662" i="11"/>
  <c r="O663" i="11"/>
  <c r="O664" i="11"/>
  <c r="O665" i="11"/>
  <c r="O666" i="11"/>
  <c r="O667" i="11"/>
  <c r="O668" i="11"/>
  <c r="O669" i="11"/>
  <c r="O670" i="11"/>
  <c r="O671" i="11"/>
  <c r="O672" i="11"/>
  <c r="O673" i="11"/>
  <c r="O674" i="11"/>
  <c r="O675" i="11"/>
  <c r="O676" i="11"/>
  <c r="O677" i="11"/>
  <c r="O678" i="11"/>
  <c r="O679" i="11"/>
  <c r="O680" i="11"/>
  <c r="O681" i="11"/>
  <c r="O682" i="11"/>
  <c r="O683" i="11"/>
  <c r="O684" i="11"/>
  <c r="O685" i="11"/>
  <c r="O686" i="11"/>
  <c r="O687" i="11"/>
  <c r="O688" i="11"/>
  <c r="O689" i="11"/>
  <c r="O690" i="11"/>
  <c r="O691" i="11"/>
  <c r="O692" i="11"/>
  <c r="O693" i="11"/>
  <c r="O694" i="11"/>
  <c r="O695" i="11"/>
  <c r="O696" i="11"/>
  <c r="O697" i="11"/>
  <c r="O698" i="11"/>
  <c r="O699" i="11"/>
  <c r="O700" i="11"/>
  <c r="O701" i="11"/>
  <c r="O702" i="11"/>
  <c r="O703" i="11"/>
  <c r="O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67" i="11"/>
  <c r="O768" i="11"/>
  <c r="O769" i="11"/>
  <c r="O770" i="11"/>
  <c r="O771" i="11"/>
  <c r="O772" i="11"/>
  <c r="O773" i="11"/>
  <c r="O774" i="11"/>
  <c r="O775" i="11"/>
  <c r="O776" i="11"/>
  <c r="O777" i="11"/>
  <c r="O778" i="11"/>
  <c r="O779" i="11"/>
  <c r="O780" i="11"/>
  <c r="O781" i="11"/>
  <c r="O782" i="11"/>
  <c r="O783" i="11"/>
  <c r="O784" i="11"/>
  <c r="O785" i="11"/>
  <c r="O786" i="11"/>
  <c r="O787" i="11"/>
  <c r="O788" i="11"/>
  <c r="O789" i="11"/>
  <c r="O790" i="11"/>
  <c r="O791" i="11"/>
  <c r="O792" i="11"/>
  <c r="O793" i="11"/>
  <c r="O794" i="11"/>
  <c r="O795" i="11"/>
  <c r="O796" i="11"/>
  <c r="O797" i="11"/>
  <c r="O798" i="11"/>
  <c r="O799" i="11"/>
  <c r="O800" i="11"/>
  <c r="O801" i="11"/>
  <c r="O802" i="11"/>
  <c r="O803" i="11"/>
  <c r="O804" i="11"/>
  <c r="O805" i="11"/>
  <c r="O806" i="11"/>
  <c r="O807" i="11"/>
  <c r="O808" i="11"/>
  <c r="O809" i="11"/>
  <c r="O810" i="11"/>
  <c r="O811" i="11"/>
  <c r="O812" i="11"/>
  <c r="O813" i="11"/>
  <c r="O814" i="11"/>
  <c r="O815" i="11"/>
  <c r="O816" i="11"/>
  <c r="O817" i="11"/>
  <c r="O818" i="11"/>
  <c r="O819" i="11"/>
  <c r="O820" i="11"/>
  <c r="O821" i="11"/>
  <c r="O822" i="11"/>
  <c r="O823" i="11"/>
  <c r="O824" i="11"/>
  <c r="O825" i="11"/>
  <c r="O826" i="11"/>
  <c r="O827" i="11"/>
  <c r="O828" i="11"/>
  <c r="O829" i="11"/>
  <c r="O830" i="11"/>
  <c r="O831" i="11"/>
  <c r="O832" i="11"/>
  <c r="O833" i="11"/>
  <c r="O834" i="11"/>
  <c r="O835" i="11"/>
  <c r="O836" i="11"/>
  <c r="O837" i="11"/>
  <c r="O838" i="11"/>
  <c r="O839" i="11"/>
  <c r="O840" i="11"/>
  <c r="O841" i="11"/>
  <c r="O842" i="11"/>
  <c r="O843" i="11"/>
  <c r="O844" i="11"/>
  <c r="O845" i="11"/>
  <c r="O846" i="11"/>
  <c r="O847" i="11"/>
  <c r="O848" i="11"/>
  <c r="O849" i="11"/>
  <c r="O850" i="11"/>
  <c r="O851" i="11"/>
  <c r="O852" i="11"/>
  <c r="O853" i="11"/>
  <c r="O854" i="11"/>
  <c r="O855" i="11"/>
  <c r="O856" i="11"/>
  <c r="O857" i="11"/>
  <c r="O858" i="11"/>
  <c r="O859" i="11"/>
  <c r="O860" i="11"/>
  <c r="O861" i="11"/>
  <c r="O862" i="11"/>
  <c r="O863" i="11"/>
  <c r="O864" i="11"/>
  <c r="O865" i="11"/>
  <c r="O866" i="11"/>
  <c r="O867" i="11"/>
  <c r="O868" i="11"/>
  <c r="O869" i="11"/>
  <c r="O870" i="11"/>
  <c r="O871" i="11"/>
  <c r="O872" i="11"/>
  <c r="O873" i="11"/>
  <c r="O874" i="11"/>
  <c r="O875" i="11"/>
  <c r="O876" i="11"/>
  <c r="O877" i="11"/>
  <c r="O878" i="11"/>
  <c r="O879" i="11"/>
  <c r="O880" i="11"/>
  <c r="O881" i="11"/>
  <c r="O882" i="11"/>
  <c r="O883" i="11"/>
  <c r="O884" i="11"/>
  <c r="O885" i="11"/>
  <c r="O886" i="11"/>
  <c r="O887" i="11"/>
  <c r="O888" i="11"/>
  <c r="O889" i="11"/>
  <c r="O890" i="11"/>
  <c r="O891" i="11"/>
  <c r="O892" i="11"/>
  <c r="O893" i="11"/>
  <c r="O894" i="11"/>
  <c r="O895" i="11"/>
  <c r="O896" i="11"/>
  <c r="O897" i="11"/>
  <c r="O898" i="11"/>
  <c r="O899" i="11"/>
  <c r="O900" i="11"/>
  <c r="O901" i="11"/>
  <c r="O902" i="11"/>
  <c r="O903" i="11"/>
  <c r="O904" i="11"/>
  <c r="O905" i="11"/>
  <c r="O906" i="11"/>
  <c r="O907" i="11"/>
  <c r="O908" i="11"/>
  <c r="O909" i="11"/>
  <c r="O910" i="11"/>
  <c r="O911" i="11"/>
  <c r="O912" i="11"/>
  <c r="O913" i="11"/>
  <c r="O914" i="11"/>
  <c r="O915" i="11"/>
  <c r="O916" i="11"/>
  <c r="O917" i="11"/>
  <c r="O918" i="11"/>
  <c r="O919" i="11"/>
  <c r="O920" i="11"/>
  <c r="O921" i="11"/>
  <c r="O922" i="11"/>
  <c r="O923" i="11"/>
  <c r="O924" i="11"/>
  <c r="O925" i="11"/>
  <c r="O926" i="11"/>
  <c r="O927" i="11"/>
  <c r="O928" i="11"/>
  <c r="O929" i="11"/>
  <c r="O930" i="11"/>
  <c r="O931" i="11"/>
  <c r="O932" i="11"/>
  <c r="O933" i="11"/>
  <c r="O934" i="11"/>
  <c r="O935" i="11"/>
  <c r="O936" i="11"/>
  <c r="O937" i="11"/>
  <c r="O938" i="11"/>
  <c r="O939" i="11"/>
  <c r="O940" i="11"/>
  <c r="O941" i="11"/>
  <c r="O942" i="11"/>
  <c r="O943" i="11"/>
  <c r="O944" i="11"/>
  <c r="O945" i="11"/>
  <c r="O946" i="11"/>
  <c r="O947" i="11"/>
  <c r="O948" i="11"/>
  <c r="O949" i="11"/>
  <c r="O950" i="11"/>
  <c r="O951" i="11"/>
  <c r="O952" i="11"/>
  <c r="O953" i="11"/>
  <c r="O954" i="11"/>
  <c r="O955" i="11"/>
  <c r="O956" i="11"/>
  <c r="O957" i="11"/>
  <c r="O958" i="11"/>
  <c r="O959" i="11"/>
  <c r="O960" i="11"/>
  <c r="O961" i="11"/>
  <c r="O962" i="11"/>
  <c r="O963" i="11"/>
  <c r="O964" i="11"/>
  <c r="O965" i="11"/>
  <c r="O966" i="11"/>
  <c r="O967" i="11"/>
  <c r="O968" i="11"/>
  <c r="O969" i="11"/>
  <c r="O970" i="11"/>
  <c r="O971" i="11"/>
  <c r="O972" i="11"/>
  <c r="O973" i="11"/>
  <c r="O974" i="11"/>
  <c r="O975" i="11"/>
  <c r="O976" i="11"/>
  <c r="O977" i="11"/>
  <c r="O978" i="11"/>
  <c r="O979" i="11"/>
  <c r="O980" i="11"/>
  <c r="O981" i="11"/>
  <c r="O982" i="11"/>
  <c r="O983" i="11"/>
  <c r="O984" i="11"/>
  <c r="O985" i="11"/>
  <c r="O986" i="11"/>
  <c r="O987" i="11"/>
  <c r="O988" i="11"/>
  <c r="O989" i="11"/>
  <c r="O990" i="11"/>
  <c r="O991" i="11"/>
  <c r="O992" i="11"/>
  <c r="O993" i="11"/>
  <c r="O994" i="11"/>
  <c r="O995" i="11"/>
  <c r="O996" i="11"/>
  <c r="O997" i="11"/>
  <c r="O998" i="11"/>
  <c r="O999" i="11"/>
  <c r="O1000" i="11"/>
  <c r="O1001" i="11"/>
  <c r="O1002" i="11"/>
  <c r="O1003" i="11"/>
  <c r="O1004" i="11"/>
  <c r="O1005" i="11"/>
  <c r="O1006" i="11"/>
  <c r="O1007" i="11"/>
  <c r="O1008" i="11"/>
  <c r="O1009" i="11"/>
  <c r="O1010" i="11"/>
  <c r="O1011" i="11"/>
  <c r="O1012" i="11"/>
  <c r="O1013" i="11"/>
  <c r="O1014" i="11"/>
  <c r="O1015" i="11"/>
  <c r="O1016" i="11"/>
  <c r="O1017" i="11"/>
  <c r="O1018" i="11"/>
  <c r="O1019" i="11"/>
  <c r="O1020" i="11"/>
  <c r="O1021" i="11"/>
  <c r="O1022" i="11"/>
  <c r="O1023" i="11"/>
  <c r="O1024" i="11"/>
  <c r="O1025" i="11"/>
  <c r="O1026" i="11"/>
  <c r="O1027" i="11"/>
  <c r="O1028" i="11"/>
  <c r="O1029" i="11"/>
  <c r="O1030" i="11"/>
  <c r="O1031" i="11"/>
  <c r="O1032" i="11"/>
  <c r="O1033" i="11"/>
  <c r="O1034" i="11"/>
  <c r="O1035" i="11"/>
  <c r="O1036" i="11"/>
  <c r="O1037" i="11"/>
  <c r="O1038" i="11"/>
  <c r="O1039" i="11"/>
  <c r="O1040" i="11"/>
  <c r="O1041" i="11"/>
  <c r="O1042" i="11"/>
  <c r="O1043" i="11"/>
  <c r="O1044" i="11"/>
  <c r="O1045" i="11"/>
  <c r="O1046" i="11"/>
  <c r="O1047" i="11"/>
  <c r="O1048" i="11"/>
  <c r="O1049" i="11"/>
  <c r="O1050" i="11"/>
  <c r="O1051" i="11"/>
  <c r="O1052" i="11"/>
  <c r="O1053" i="11"/>
  <c r="O1054" i="11"/>
  <c r="O1055" i="11"/>
  <c r="O1056" i="11"/>
  <c r="O1057" i="11"/>
  <c r="O1058" i="11"/>
  <c r="O1059" i="11"/>
  <c r="O1060" i="11"/>
  <c r="O1061" i="11"/>
  <c r="O1062" i="11"/>
  <c r="O1063" i="11"/>
  <c r="O1064" i="11"/>
  <c r="O1065" i="11"/>
  <c r="O1066" i="11"/>
  <c r="O1067" i="11"/>
  <c r="O1068" i="11"/>
  <c r="O1069" i="11"/>
  <c r="O1070" i="11"/>
  <c r="O1071" i="11"/>
  <c r="O1072" i="11"/>
  <c r="O1073" i="11"/>
  <c r="O1074" i="11"/>
  <c r="O1075" i="11"/>
  <c r="O1076" i="11"/>
  <c r="O1077" i="11"/>
  <c r="O1078" i="11"/>
  <c r="O1079" i="11"/>
  <c r="O1080" i="11"/>
  <c r="O1081" i="11"/>
  <c r="O1082" i="11"/>
  <c r="O1083" i="11"/>
  <c r="O1084" i="11"/>
  <c r="O1085" i="11"/>
  <c r="O1086" i="11"/>
  <c r="O1087" i="11"/>
  <c r="O1088" i="11"/>
  <c r="O1089" i="11"/>
  <c r="O1090" i="11"/>
  <c r="O1091" i="11"/>
  <c r="O1092" i="11"/>
  <c r="O1093" i="11"/>
  <c r="O1094" i="11"/>
  <c r="O1095" i="11"/>
  <c r="O1096" i="11"/>
  <c r="O1097" i="11"/>
  <c r="O1098" i="11"/>
  <c r="O1099" i="11"/>
  <c r="O1100" i="11"/>
  <c r="O1101" i="11"/>
  <c r="O1102" i="11"/>
  <c r="O1103" i="11"/>
  <c r="O1104" i="11"/>
  <c r="O1105" i="11"/>
  <c r="O1106" i="11"/>
  <c r="O1107" i="11"/>
  <c r="O1108" i="11"/>
  <c r="O1109" i="11"/>
  <c r="O1110" i="11"/>
  <c r="O1111" i="11"/>
  <c r="O1112" i="11"/>
  <c r="O1113" i="11"/>
  <c r="O1114" i="11"/>
  <c r="O1115" i="11"/>
  <c r="O1116" i="11"/>
  <c r="O1117" i="11"/>
  <c r="O1118" i="11"/>
  <c r="O1119" i="11"/>
  <c r="O1120" i="11"/>
  <c r="O1121" i="11"/>
  <c r="O1122" i="11"/>
  <c r="O1123" i="11"/>
  <c r="O1124" i="11"/>
  <c r="O1125" i="11"/>
  <c r="O1126" i="11"/>
  <c r="O1127" i="11"/>
  <c r="O1128" i="11"/>
  <c r="O1129" i="11"/>
  <c r="O1130" i="11"/>
  <c r="O1131" i="11"/>
  <c r="O1132" i="11"/>
  <c r="O1133" i="11"/>
  <c r="O1134" i="11"/>
  <c r="O1135" i="11"/>
  <c r="O1136" i="11"/>
  <c r="O1137" i="11"/>
  <c r="O1138" i="11"/>
  <c r="O1139" i="11"/>
  <c r="O1140" i="11"/>
  <c r="O1141" i="11"/>
  <c r="O1142" i="11"/>
  <c r="O1143" i="11"/>
  <c r="O1144" i="11"/>
  <c r="O1145" i="11"/>
  <c r="O1146" i="11"/>
  <c r="O1147" i="11"/>
  <c r="O1148" i="11"/>
  <c r="O1149" i="11"/>
  <c r="O1150" i="11"/>
  <c r="O1151" i="11"/>
  <c r="O1152" i="11"/>
  <c r="O1153" i="11"/>
  <c r="O1154" i="11"/>
  <c r="O1155" i="11"/>
  <c r="O1156" i="11"/>
  <c r="O1157" i="11"/>
  <c r="O1158" i="11"/>
  <c r="O1159" i="11"/>
  <c r="O1160" i="11"/>
  <c r="O1161" i="11"/>
  <c r="O1162" i="11"/>
  <c r="O1163" i="11"/>
  <c r="O1164" i="11"/>
  <c r="O1165" i="11"/>
  <c r="O1166" i="11"/>
  <c r="O1167" i="11"/>
  <c r="O1168" i="11"/>
  <c r="O1169" i="11"/>
  <c r="O1170" i="11"/>
  <c r="O1171" i="11"/>
  <c r="O1172" i="11"/>
  <c r="O1173" i="11"/>
  <c r="O1174" i="11"/>
  <c r="O1175" i="11"/>
  <c r="O1176" i="11"/>
  <c r="O1177" i="11"/>
  <c r="O1178" i="11"/>
  <c r="O1179" i="11"/>
  <c r="O1180" i="11"/>
  <c r="O1181" i="11"/>
  <c r="O1182" i="11"/>
  <c r="O1183" i="11"/>
  <c r="O1184" i="11"/>
  <c r="O1185" i="11"/>
  <c r="O1186" i="11"/>
  <c r="O1187" i="11"/>
  <c r="O1188" i="11"/>
  <c r="O1189" i="11"/>
  <c r="O1190" i="11"/>
  <c r="O1191" i="11"/>
  <c r="O1192" i="11"/>
  <c r="O1193" i="11"/>
  <c r="O1194" i="11"/>
  <c r="O1195" i="11"/>
  <c r="O1196" i="11"/>
  <c r="O1197" i="11"/>
  <c r="O1198" i="11"/>
  <c r="O1199" i="11"/>
  <c r="O1200" i="11"/>
  <c r="O1201" i="11"/>
  <c r="O1202" i="11"/>
  <c r="O1203" i="11"/>
  <c r="O1204" i="11"/>
  <c r="O1205" i="11"/>
  <c r="O1206" i="11"/>
  <c r="O1207" i="11"/>
  <c r="O1208" i="11"/>
  <c r="O1209" i="11"/>
  <c r="O1210" i="11"/>
  <c r="O1211" i="11"/>
  <c r="O1212" i="11"/>
  <c r="O1213" i="11"/>
  <c r="O1214" i="11"/>
  <c r="O1215" i="11"/>
  <c r="O1216" i="11"/>
  <c r="O1217" i="11"/>
  <c r="O1218" i="11"/>
  <c r="O1219" i="11"/>
  <c r="O1220" i="11"/>
  <c r="O1221" i="11"/>
  <c r="O1222" i="11"/>
  <c r="O1223" i="11"/>
  <c r="O1224" i="11"/>
  <c r="O1225" i="11"/>
  <c r="O1226" i="11"/>
  <c r="O1227" i="11"/>
  <c r="O1228" i="11"/>
  <c r="O1229" i="11"/>
  <c r="O1230" i="11"/>
  <c r="O1231" i="11"/>
  <c r="O1232" i="11"/>
  <c r="O1233" i="11"/>
  <c r="O1234" i="11"/>
  <c r="O1235" i="11"/>
  <c r="O1236" i="11"/>
  <c r="O1237" i="11"/>
  <c r="O1238" i="11"/>
  <c r="O1239" i="11"/>
  <c r="O1240" i="11"/>
  <c r="O1241" i="11"/>
  <c r="O1242" i="11"/>
  <c r="O1243" i="11"/>
  <c r="O1244" i="11"/>
  <c r="O1245" i="11"/>
  <c r="O1246" i="11"/>
  <c r="O1247" i="11"/>
  <c r="O1248" i="11"/>
  <c r="O1249" i="11"/>
  <c r="O1250" i="11"/>
  <c r="O1251" i="11"/>
  <c r="O1252" i="11"/>
  <c r="O1253" i="11"/>
  <c r="O1254" i="11"/>
  <c r="O1255" i="11"/>
  <c r="O1256" i="11"/>
  <c r="O1257" i="11"/>
  <c r="O1258" i="11"/>
  <c r="O1259" i="11"/>
  <c r="O1260" i="11"/>
  <c r="O1261" i="11"/>
  <c r="O1262" i="11"/>
  <c r="O1263" i="11"/>
  <c r="O1264" i="11"/>
  <c r="O1265" i="11"/>
  <c r="O1266" i="11"/>
  <c r="O1267" i="11"/>
  <c r="O1268" i="11"/>
  <c r="O1269" i="11"/>
  <c r="O1270" i="11"/>
  <c r="O1271" i="11"/>
  <c r="O1272" i="11"/>
  <c r="O1273" i="11"/>
  <c r="O1274" i="11"/>
  <c r="O1275" i="11"/>
  <c r="O1276" i="11"/>
  <c r="O1277" i="11"/>
  <c r="O1278" i="11"/>
  <c r="O1279" i="11"/>
  <c r="O1280" i="11"/>
  <c r="O1281" i="11"/>
  <c r="O1282" i="11"/>
  <c r="O1283" i="11"/>
  <c r="O1284" i="11"/>
  <c r="O1285" i="11"/>
  <c r="O1286" i="11"/>
  <c r="O1287" i="11"/>
  <c r="O1288" i="11"/>
  <c r="O1289" i="11"/>
  <c r="O1290" i="11"/>
  <c r="O1291" i="11"/>
  <c r="O1292" i="11"/>
  <c r="O1293" i="11"/>
  <c r="O1294" i="11"/>
  <c r="O1295" i="11"/>
  <c r="O1296" i="11"/>
  <c r="O1297" i="11"/>
  <c r="O1298" i="11"/>
  <c r="O1299" i="11"/>
  <c r="O1300" i="11"/>
  <c r="O1301" i="11"/>
  <c r="O1302" i="11"/>
  <c r="O1303" i="11"/>
  <c r="O1304" i="11"/>
  <c r="O1305" i="11"/>
  <c r="O1306" i="11"/>
  <c r="O1307" i="11"/>
  <c r="O1308" i="11"/>
  <c r="O1309" i="11"/>
  <c r="O1310" i="11"/>
  <c r="O1311" i="11"/>
  <c r="O1312" i="11"/>
  <c r="O1313" i="11"/>
  <c r="O1314" i="11"/>
  <c r="O1315" i="11"/>
  <c r="O1316" i="11"/>
  <c r="O1317" i="11"/>
  <c r="O1318" i="11"/>
  <c r="O1319" i="11"/>
  <c r="O1320" i="11"/>
  <c r="O1321" i="11"/>
  <c r="O1322" i="11"/>
  <c r="O1323" i="11"/>
  <c r="O1324" i="11"/>
  <c r="O1325" i="11"/>
  <c r="O1326" i="11"/>
  <c r="O1327" i="11"/>
  <c r="O1328" i="11"/>
  <c r="O1329" i="11"/>
  <c r="O1330" i="11"/>
  <c r="O1331" i="11"/>
  <c r="O1332" i="11"/>
  <c r="O1333" i="11"/>
  <c r="O1334" i="11"/>
  <c r="O1335" i="11"/>
  <c r="O1336" i="11"/>
  <c r="O1337" i="11"/>
  <c r="O1338" i="11"/>
  <c r="O1339" i="11"/>
  <c r="O1340" i="11"/>
  <c r="O1341" i="11"/>
  <c r="O1342" i="11"/>
  <c r="O1343" i="11"/>
  <c r="O1344" i="11"/>
  <c r="O1345" i="11"/>
  <c r="O1346" i="11"/>
  <c r="O1347" i="11"/>
  <c r="O1348" i="11"/>
  <c r="O1349" i="11"/>
  <c r="O1350" i="11"/>
  <c r="O1351" i="11"/>
  <c r="O1352" i="11"/>
  <c r="O1353" i="11"/>
  <c r="O1354" i="11"/>
  <c r="O1355" i="11"/>
  <c r="O1356" i="11"/>
  <c r="O1357" i="11"/>
  <c r="O1358" i="11"/>
  <c r="O1359" i="11"/>
  <c r="O1360" i="11"/>
  <c r="O1361" i="11"/>
  <c r="O1362" i="11"/>
  <c r="O1363" i="11"/>
  <c r="O1364" i="11"/>
  <c r="O1365" i="11"/>
  <c r="O1366" i="11"/>
  <c r="O1367" i="11"/>
  <c r="O1368" i="11"/>
  <c r="O1369" i="11"/>
  <c r="O1370" i="11"/>
  <c r="O1371" i="11"/>
  <c r="O1372" i="11"/>
  <c r="O1373" i="11"/>
  <c r="O1374" i="11"/>
  <c r="O1375" i="11"/>
  <c r="O1376" i="11"/>
  <c r="O1377" i="11"/>
  <c r="O1378" i="11"/>
  <c r="O1379" i="11"/>
  <c r="O1380" i="11"/>
  <c r="O1381" i="11"/>
  <c r="O1382" i="11"/>
  <c r="O1383" i="11"/>
  <c r="O1384" i="11"/>
  <c r="O1385" i="11"/>
  <c r="O1386" i="11"/>
  <c r="O1387" i="11"/>
  <c r="O1388" i="11"/>
  <c r="O1389" i="11"/>
  <c r="O1390" i="11"/>
  <c r="O1391" i="11"/>
  <c r="O1392" i="11"/>
  <c r="O1393" i="11"/>
  <c r="O1394" i="11"/>
  <c r="O1395" i="11"/>
  <c r="O1396" i="11"/>
  <c r="O1397" i="11"/>
  <c r="O1398" i="11"/>
  <c r="O1399" i="11"/>
  <c r="O1400" i="11"/>
  <c r="O1401" i="11"/>
  <c r="O1402" i="11"/>
  <c r="O1403" i="11"/>
  <c r="O1404" i="11"/>
  <c r="O1405" i="11"/>
  <c r="O1406" i="11"/>
  <c r="O1407" i="11"/>
  <c r="O1408" i="11"/>
  <c r="O1409" i="11"/>
  <c r="O1410" i="11"/>
  <c r="O1411" i="11"/>
  <c r="O1412" i="11"/>
  <c r="O1413" i="11"/>
  <c r="O1414" i="11"/>
  <c r="O1415" i="11"/>
  <c r="O1416" i="11"/>
  <c r="O1417" i="11"/>
  <c r="O1418" i="11"/>
  <c r="O1419" i="11"/>
  <c r="O1420" i="11"/>
  <c r="O1421" i="11"/>
  <c r="O1422" i="11"/>
  <c r="O1423" i="11"/>
  <c r="O1424" i="11"/>
  <c r="O1425" i="11"/>
  <c r="O1426" i="11"/>
  <c r="O1427" i="11"/>
  <c r="O1428" i="11"/>
  <c r="O1429" i="11"/>
  <c r="O1430" i="11"/>
  <c r="O1431" i="11"/>
  <c r="O1432" i="11"/>
  <c r="O1433" i="11"/>
  <c r="O1434" i="11"/>
  <c r="O1435" i="11"/>
  <c r="O1436" i="11"/>
  <c r="O1437" i="11"/>
  <c r="O1438" i="11"/>
  <c r="O1439" i="11"/>
  <c r="O1440" i="11"/>
  <c r="O1441" i="11"/>
  <c r="O1442" i="11"/>
  <c r="O1443" i="11"/>
  <c r="O1444" i="11"/>
  <c r="O1445" i="11"/>
  <c r="O1446" i="11"/>
  <c r="O1447" i="11"/>
  <c r="O1448" i="11"/>
  <c r="O1449" i="11"/>
  <c r="O1450" i="11"/>
  <c r="O1451" i="11"/>
  <c r="O1452" i="11"/>
  <c r="O1453" i="11"/>
  <c r="O1454" i="11"/>
  <c r="O1455" i="11"/>
  <c r="O1456" i="11"/>
  <c r="O1457" i="11"/>
  <c r="O1458" i="11"/>
  <c r="O1459" i="11"/>
  <c r="O1460" i="11"/>
  <c r="O1461" i="11"/>
  <c r="O1462" i="11"/>
  <c r="O1463" i="11"/>
  <c r="O1464" i="11"/>
  <c r="O1465" i="11"/>
  <c r="O1466" i="11"/>
  <c r="O1467" i="11"/>
  <c r="O1468" i="11"/>
  <c r="O1469" i="11"/>
  <c r="O1470" i="11"/>
  <c r="O1471" i="11"/>
  <c r="O1472" i="11"/>
  <c r="O1473" i="11"/>
  <c r="O1474" i="11"/>
  <c r="O1475" i="11"/>
  <c r="O1476" i="11"/>
  <c r="O1477" i="11"/>
  <c r="O1478" i="11"/>
  <c r="O1479" i="11"/>
  <c r="O1480" i="11"/>
  <c r="O1481" i="11"/>
  <c r="O1482" i="11"/>
  <c r="O1483" i="11"/>
  <c r="O1484" i="11"/>
  <c r="O1485" i="11"/>
  <c r="O1486" i="11"/>
  <c r="O1487" i="11"/>
  <c r="O1488" i="11"/>
  <c r="O1489" i="11"/>
  <c r="O1490" i="11"/>
  <c r="O1491" i="11"/>
  <c r="O1492" i="11"/>
  <c r="O1493" i="11"/>
  <c r="O1494" i="11"/>
  <c r="O1495" i="11"/>
  <c r="O1496" i="11"/>
  <c r="O1497" i="11"/>
  <c r="O1498" i="11"/>
  <c r="O1499" i="11"/>
  <c r="O1500" i="11"/>
  <c r="O1501" i="11"/>
  <c r="O1502" i="11"/>
  <c r="O1503" i="11"/>
  <c r="O1504" i="11"/>
  <c r="O1505" i="11"/>
  <c r="O1506" i="11"/>
  <c r="O1507" i="11"/>
  <c r="O1508" i="11"/>
  <c r="O1509" i="11"/>
  <c r="O1510" i="11"/>
  <c r="O1511" i="11"/>
  <c r="O1512" i="11"/>
  <c r="O1513" i="11"/>
  <c r="O1514" i="11"/>
  <c r="O1515" i="11"/>
  <c r="O1516" i="11"/>
  <c r="O1517" i="11"/>
  <c r="O1518" i="11"/>
  <c r="O1519" i="11"/>
  <c r="O1520" i="11"/>
  <c r="O1521" i="11"/>
  <c r="O1522" i="11"/>
  <c r="O1523" i="11"/>
  <c r="O1524" i="11"/>
  <c r="O1525" i="11"/>
  <c r="O1526" i="11"/>
  <c r="O1527" i="11"/>
  <c r="O1528" i="11"/>
  <c r="O1529" i="11"/>
  <c r="O1530" i="11"/>
  <c r="O1531" i="11"/>
  <c r="O1532" i="11"/>
  <c r="O1533" i="11"/>
  <c r="O1534" i="11"/>
  <c r="O1535" i="11"/>
  <c r="O1536" i="11"/>
  <c r="O1537" i="11"/>
  <c r="O1538" i="11"/>
  <c r="O1539" i="11"/>
  <c r="O1540" i="11"/>
  <c r="O1541" i="11"/>
  <c r="O1542" i="11"/>
  <c r="O1543" i="11"/>
  <c r="O1544" i="11"/>
  <c r="O1545" i="11"/>
  <c r="O1546" i="11"/>
  <c r="O1547" i="11"/>
  <c r="O1548" i="11"/>
  <c r="O1549" i="11"/>
  <c r="O1550" i="11"/>
  <c r="O1551" i="11"/>
  <c r="O1552" i="11"/>
  <c r="O1553" i="11"/>
  <c r="O1554" i="11"/>
  <c r="O1555" i="11"/>
  <c r="O1556" i="11"/>
  <c r="O1557" i="11"/>
  <c r="O1558" i="11"/>
  <c r="O1559" i="11"/>
  <c r="O1560" i="11"/>
  <c r="O1561" i="11"/>
  <c r="O1562" i="11"/>
  <c r="O1563" i="11"/>
  <c r="O1564" i="11"/>
  <c r="O1565" i="11"/>
  <c r="O1566" i="11"/>
  <c r="O1567" i="11"/>
  <c r="O1568" i="11"/>
  <c r="O1569" i="11"/>
  <c r="O1570" i="11"/>
  <c r="O1571" i="11"/>
  <c r="O1572" i="11"/>
  <c r="O1573" i="11"/>
  <c r="O1574" i="11"/>
  <c r="O1575" i="11"/>
  <c r="O1576" i="11"/>
  <c r="O1577" i="11"/>
  <c r="O1578" i="11"/>
  <c r="O1579" i="11"/>
  <c r="O1580" i="11"/>
  <c r="O1581" i="11"/>
  <c r="O1582" i="11"/>
  <c r="O1583" i="11"/>
  <c r="O1584" i="11"/>
  <c r="O1585" i="11"/>
  <c r="O1586" i="11"/>
  <c r="O1587" i="11"/>
  <c r="O1588" i="11"/>
  <c r="O1589" i="11"/>
  <c r="O1590" i="11"/>
  <c r="O1591" i="11"/>
  <c r="O1592" i="11"/>
  <c r="O1593" i="11"/>
  <c r="O1594" i="11"/>
  <c r="O1595" i="11"/>
  <c r="O1596" i="11"/>
  <c r="O1597" i="11"/>
  <c r="O1598" i="11"/>
  <c r="O1599" i="11"/>
  <c r="O1600" i="11"/>
  <c r="O1601" i="11"/>
  <c r="O1602" i="11"/>
  <c r="O1603" i="11"/>
  <c r="O1604" i="11"/>
  <c r="O1605" i="11"/>
  <c r="O1606" i="11"/>
  <c r="O1607" i="11"/>
  <c r="O1608" i="11"/>
  <c r="O1609" i="11"/>
  <c r="O1610" i="11"/>
  <c r="O1611" i="11"/>
  <c r="O1612" i="11"/>
  <c r="O1613" i="11"/>
  <c r="O1614" i="11"/>
  <c r="O1615" i="11"/>
  <c r="O1616" i="11"/>
  <c r="O1617" i="11"/>
  <c r="O1618" i="11"/>
  <c r="O1619" i="11"/>
  <c r="O1620" i="11"/>
  <c r="O1621" i="11"/>
  <c r="O1622" i="11"/>
  <c r="O1623" i="11"/>
  <c r="O1624" i="11"/>
  <c r="O1625" i="11"/>
  <c r="O1626" i="11"/>
  <c r="O1627" i="11"/>
  <c r="O1628" i="11"/>
  <c r="O1629" i="11"/>
  <c r="O1630" i="11"/>
  <c r="O1631" i="11"/>
  <c r="O1632" i="11"/>
  <c r="O1633" i="11"/>
  <c r="O1634" i="11"/>
  <c r="O1635" i="11"/>
  <c r="O1636" i="11"/>
  <c r="O1637" i="11"/>
  <c r="O1638" i="11"/>
  <c r="O1639" i="11"/>
  <c r="O1640" i="11"/>
  <c r="O1641" i="11"/>
  <c r="O1642" i="11"/>
  <c r="O1643" i="11"/>
  <c r="O1644" i="11"/>
  <c r="O1645" i="11"/>
  <c r="O1646" i="11"/>
  <c r="O1647" i="11"/>
  <c r="O1648" i="11"/>
  <c r="O1649" i="11"/>
  <c r="O1650" i="11"/>
  <c r="O1651" i="11"/>
  <c r="O1652" i="11"/>
  <c r="O1653" i="11"/>
  <c r="O1654" i="11"/>
  <c r="O1655" i="11"/>
  <c r="O1656" i="11"/>
  <c r="O1657" i="11"/>
  <c r="O1658" i="11"/>
  <c r="O1659" i="11"/>
  <c r="O1660" i="11"/>
  <c r="O1661" i="11"/>
  <c r="O1662" i="11"/>
  <c r="O1663" i="11"/>
  <c r="O1664" i="11"/>
  <c r="O1665" i="11"/>
  <c r="O1666" i="11"/>
  <c r="O1667" i="11"/>
  <c r="O1668" i="11"/>
  <c r="O1669" i="11"/>
  <c r="O1670" i="11"/>
  <c r="O1671" i="11"/>
  <c r="O1672" i="11"/>
  <c r="O1673" i="11"/>
  <c r="O1674" i="11"/>
  <c r="O1675" i="11"/>
  <c r="O1676" i="11"/>
  <c r="O1677" i="11"/>
  <c r="O1678" i="11"/>
  <c r="O1679" i="11"/>
  <c r="O1680" i="11"/>
  <c r="O1681" i="11"/>
  <c r="O1682" i="11"/>
  <c r="O1683" i="11"/>
  <c r="O1684" i="11"/>
  <c r="O1685" i="11"/>
  <c r="O1686" i="11"/>
  <c r="O1687" i="11"/>
  <c r="O1688" i="11"/>
  <c r="O1689" i="11"/>
  <c r="O1690" i="11"/>
  <c r="O1691" i="11"/>
  <c r="O1692" i="11"/>
  <c r="O1693" i="11"/>
  <c r="O1694" i="11"/>
  <c r="O1695" i="11"/>
  <c r="O1696" i="11"/>
  <c r="O1697" i="11"/>
  <c r="O1698" i="11"/>
  <c r="O1699" i="11"/>
  <c r="O1700" i="11"/>
  <c r="O1701" i="11"/>
  <c r="O1702" i="11"/>
  <c r="O1703" i="11"/>
  <c r="O1704" i="11"/>
  <c r="O1705" i="11"/>
  <c r="O1706" i="11"/>
  <c r="O1707" i="11"/>
  <c r="O1708" i="11"/>
  <c r="O1709" i="11"/>
  <c r="O1710" i="11"/>
  <c r="O1711" i="11"/>
  <c r="O1712" i="11"/>
  <c r="O1713" i="11"/>
  <c r="O1714" i="11"/>
  <c r="O1715" i="11"/>
  <c r="O1716" i="11"/>
  <c r="O1717" i="11"/>
  <c r="O1718" i="11"/>
  <c r="O1719" i="11"/>
  <c r="O1720" i="11"/>
  <c r="O1721" i="11"/>
  <c r="O1722" i="11"/>
  <c r="O1723" i="11"/>
  <c r="O1724" i="11"/>
  <c r="O1725" i="11"/>
  <c r="O1726" i="11"/>
  <c r="O1727" i="11"/>
  <c r="O1728" i="11"/>
  <c r="O1729" i="11"/>
  <c r="O1730" i="11"/>
  <c r="O1731" i="11"/>
  <c r="O1732" i="11"/>
  <c r="O1733" i="11"/>
  <c r="O1734" i="11"/>
  <c r="O1735" i="11"/>
  <c r="O1736" i="11"/>
  <c r="O1737" i="11"/>
  <c r="O1738" i="11"/>
  <c r="O1739" i="11"/>
  <c r="O1740" i="11"/>
  <c r="O1741" i="11"/>
  <c r="O1742" i="11"/>
  <c r="O1743" i="11"/>
  <c r="O1744" i="11"/>
  <c r="O1745" i="11"/>
  <c r="O1746" i="11"/>
  <c r="O1747" i="11"/>
  <c r="O1748" i="11"/>
  <c r="O1749" i="11"/>
  <c r="O1750" i="11"/>
  <c r="O1751" i="11"/>
  <c r="O1752" i="11"/>
  <c r="O1753" i="11"/>
  <c r="O1754" i="11"/>
  <c r="O1755" i="11"/>
  <c r="O1756" i="11"/>
  <c r="O1757" i="11"/>
  <c r="O1758" i="11"/>
  <c r="O1759" i="11"/>
  <c r="O1760" i="11"/>
  <c r="O1761" i="11"/>
  <c r="O1762" i="11"/>
  <c r="O1763" i="11"/>
  <c r="O1764" i="11"/>
  <c r="O1765" i="11"/>
  <c r="O1766" i="11"/>
  <c r="O1767" i="11"/>
  <c r="O1768" i="11"/>
  <c r="O1769" i="11"/>
  <c r="O1770" i="11"/>
  <c r="O1771" i="11"/>
  <c r="O1772" i="11"/>
  <c r="O1773" i="11"/>
  <c r="O1774" i="11"/>
  <c r="O1775" i="11"/>
  <c r="O1776" i="11"/>
  <c r="O1777" i="11"/>
  <c r="O1778" i="11"/>
  <c r="O1779" i="11"/>
  <c r="O1780" i="11"/>
  <c r="O1781" i="11"/>
  <c r="O1782" i="11"/>
  <c r="O1783" i="11"/>
  <c r="O1784" i="11"/>
  <c r="O1785" i="11"/>
  <c r="O1786" i="11"/>
  <c r="O1787" i="11"/>
  <c r="O1788" i="11"/>
  <c r="O1789" i="11"/>
  <c r="O1790" i="11"/>
  <c r="O1791" i="11"/>
  <c r="O1792" i="11"/>
  <c r="O1793" i="11"/>
  <c r="O1794" i="11"/>
  <c r="O1795" i="11"/>
  <c r="O1796" i="11"/>
  <c r="O1797" i="11"/>
  <c r="O1798" i="11"/>
  <c r="O1799" i="11"/>
  <c r="O1800" i="11"/>
  <c r="O1801" i="11"/>
  <c r="O1802" i="11"/>
  <c r="O1803" i="11"/>
  <c r="O1804" i="11"/>
  <c r="O1805" i="11"/>
  <c r="O1806" i="11"/>
  <c r="O1807" i="11"/>
  <c r="O1808" i="11"/>
  <c r="O1809" i="11"/>
  <c r="O1810" i="11"/>
  <c r="O1811" i="11"/>
  <c r="O1812" i="11"/>
  <c r="O1813" i="11"/>
  <c r="O1814" i="11"/>
  <c r="O1815" i="11"/>
  <c r="O1816" i="11"/>
  <c r="O1817" i="11"/>
  <c r="O1818" i="11"/>
  <c r="O1819" i="11"/>
  <c r="O1820" i="11"/>
  <c r="O1821" i="11"/>
  <c r="O1822" i="11"/>
  <c r="O1823" i="11"/>
  <c r="O1824" i="11"/>
  <c r="O1825" i="11"/>
  <c r="O1826" i="11"/>
  <c r="O1827" i="11"/>
  <c r="O1828" i="11"/>
  <c r="O1829" i="11"/>
  <c r="O1830" i="11"/>
  <c r="O1831" i="11"/>
  <c r="O1832" i="11"/>
  <c r="O1833" i="11"/>
  <c r="O1834" i="11"/>
  <c r="O1835" i="11"/>
  <c r="O1836" i="11"/>
  <c r="O1837" i="11"/>
  <c r="O1838" i="11"/>
  <c r="O1839" i="11"/>
  <c r="O1840" i="11"/>
  <c r="O1841" i="11"/>
  <c r="O1842" i="11"/>
  <c r="O1843" i="11"/>
  <c r="O1844" i="11"/>
  <c r="O1845" i="11"/>
  <c r="O1846" i="11"/>
  <c r="O1847" i="11"/>
  <c r="O1848" i="11"/>
  <c r="O1849" i="11"/>
  <c r="O1850" i="11"/>
  <c r="O1851" i="11"/>
  <c r="O1852" i="11"/>
  <c r="O1853" i="11"/>
  <c r="O1854" i="11"/>
  <c r="O1855" i="11"/>
  <c r="O1856" i="11"/>
  <c r="O1857" i="11"/>
  <c r="O1858" i="11"/>
  <c r="O1859" i="11"/>
  <c r="O1860" i="11"/>
  <c r="O1861" i="11"/>
  <c r="O1862" i="11"/>
  <c r="O1863" i="11"/>
  <c r="O1864" i="11"/>
  <c r="O1865" i="11"/>
  <c r="O1866" i="11"/>
  <c r="O1867" i="11"/>
  <c r="O1868" i="11"/>
  <c r="O1869" i="11"/>
  <c r="O1870" i="11"/>
  <c r="O1871" i="11"/>
  <c r="O1872" i="11"/>
  <c r="O1873" i="11"/>
  <c r="O1874" i="11"/>
  <c r="O1875" i="11"/>
  <c r="O1876" i="11"/>
  <c r="O1877" i="11"/>
  <c r="O1878" i="11"/>
  <c r="O1879" i="11"/>
  <c r="O1880" i="11"/>
  <c r="O1881" i="11"/>
  <c r="O1882" i="11"/>
  <c r="O1883" i="11"/>
  <c r="O1884" i="11"/>
  <c r="O1885" i="11"/>
  <c r="O1886" i="11"/>
  <c r="O1887" i="11"/>
  <c r="O1888" i="11"/>
  <c r="O1889" i="11"/>
  <c r="O1890" i="11"/>
  <c r="O1891" i="11"/>
  <c r="O1892" i="11"/>
  <c r="O1893" i="11"/>
  <c r="O1894" i="11"/>
  <c r="O1895" i="11"/>
  <c r="O1896" i="11"/>
  <c r="O1897" i="11"/>
  <c r="O1898" i="11"/>
  <c r="O1899" i="11"/>
  <c r="O1900" i="11"/>
  <c r="O1901" i="11"/>
  <c r="O1902" i="11"/>
  <c r="O1903" i="11"/>
  <c r="O1904" i="11"/>
  <c r="O1905" i="11"/>
  <c r="O1906" i="11"/>
  <c r="O1907" i="11"/>
  <c r="O1908" i="11"/>
  <c r="O1909" i="11"/>
  <c r="O1910" i="11"/>
  <c r="O1911" i="11"/>
  <c r="O1912" i="11"/>
  <c r="O1913" i="11"/>
  <c r="O1914" i="11"/>
  <c r="O1915" i="11"/>
  <c r="O1916" i="11"/>
  <c r="O1917" i="11"/>
  <c r="O1918" i="11"/>
  <c r="O1919" i="11"/>
  <c r="O1920" i="11"/>
  <c r="O1921" i="11"/>
  <c r="O1922" i="11"/>
  <c r="O1923" i="11"/>
  <c r="O1924" i="11"/>
  <c r="O1925" i="11"/>
  <c r="O1926" i="11"/>
  <c r="O1927" i="11"/>
  <c r="O1928" i="11"/>
  <c r="O1929" i="11"/>
  <c r="O1930" i="11"/>
  <c r="O1931" i="11"/>
  <c r="O1932" i="11"/>
  <c r="O1933" i="11"/>
  <c r="O1934" i="11"/>
  <c r="O1935" i="11"/>
  <c r="O1936" i="11"/>
  <c r="O1937" i="11"/>
  <c r="O1938" i="11"/>
  <c r="O1939" i="11"/>
  <c r="O1940" i="11"/>
  <c r="O1941" i="11"/>
  <c r="O1942" i="11"/>
  <c r="O1943" i="11"/>
  <c r="O1944" i="11"/>
  <c r="O1945" i="11"/>
  <c r="O1946" i="11"/>
  <c r="O1947" i="11"/>
  <c r="O1948" i="11"/>
  <c r="O1949" i="11"/>
  <c r="O1950" i="11"/>
  <c r="O1951" i="11"/>
  <c r="O1952" i="11"/>
  <c r="O1953" i="11"/>
  <c r="O1954" i="11"/>
  <c r="O1955" i="11"/>
  <c r="O1956" i="11"/>
  <c r="O1957" i="11"/>
  <c r="O1958" i="11"/>
  <c r="O1959" i="11"/>
  <c r="O1960" i="11"/>
  <c r="O1961" i="11"/>
  <c r="O1962" i="11"/>
  <c r="O1963" i="11"/>
  <c r="O1964" i="11"/>
  <c r="O1965" i="11"/>
  <c r="O1966" i="11"/>
  <c r="O1967" i="11"/>
  <c r="O1968" i="11"/>
  <c r="O1969" i="11"/>
  <c r="O1970" i="11"/>
  <c r="O1971" i="11"/>
  <c r="O1972" i="11"/>
  <c r="O1973" i="11"/>
  <c r="O1974" i="11"/>
  <c r="O1975" i="11"/>
  <c r="O1976" i="11"/>
  <c r="O1977" i="11"/>
  <c r="O1978" i="11"/>
  <c r="O1979" i="11"/>
  <c r="O1980" i="11"/>
  <c r="O1981" i="11"/>
  <c r="O1982" i="11"/>
  <c r="O1983" i="11"/>
  <c r="O1984" i="11"/>
  <c r="O1985" i="11"/>
  <c r="O1986" i="11"/>
  <c r="O1987" i="11"/>
  <c r="O1988" i="11"/>
  <c r="O1989" i="11"/>
  <c r="O1990" i="11"/>
  <c r="O1991" i="11"/>
  <c r="O1992" i="11"/>
  <c r="O1993" i="11"/>
  <c r="O1994" i="11"/>
  <c r="O1995" i="11"/>
  <c r="O1996" i="11"/>
  <c r="O1997" i="11"/>
  <c r="O1998" i="11"/>
  <c r="O1999" i="11"/>
  <c r="O2000" i="11"/>
  <c r="O2001" i="11"/>
  <c r="O2002" i="11"/>
  <c r="O2003" i="11"/>
  <c r="O2004" i="11"/>
  <c r="O2005" i="11"/>
  <c r="O2006" i="11"/>
  <c r="O2007" i="11"/>
  <c r="O2008" i="11"/>
  <c r="O2009" i="11"/>
  <c r="O2010" i="11"/>
  <c r="O2011" i="11"/>
  <c r="O2012" i="11"/>
  <c r="O2013" i="11"/>
  <c r="O2014" i="11"/>
  <c r="O2015" i="11"/>
  <c r="O2016" i="11"/>
  <c r="O2017" i="11"/>
  <c r="O2018" i="11"/>
  <c r="O2019" i="11"/>
  <c r="O2020" i="11"/>
  <c r="O2021" i="11"/>
  <c r="O2022" i="11"/>
  <c r="O2023" i="11"/>
  <c r="O2024" i="11"/>
  <c r="O2025" i="11"/>
  <c r="O2026" i="11"/>
  <c r="O2027" i="11"/>
  <c r="O2028" i="11"/>
  <c r="O2029" i="11"/>
  <c r="O2030" i="11"/>
  <c r="O2031" i="11"/>
  <c r="O2032" i="11"/>
  <c r="O2033" i="11"/>
  <c r="O2034" i="11"/>
  <c r="O2035" i="11"/>
  <c r="O2036" i="11"/>
  <c r="O2037" i="11"/>
  <c r="O2038" i="11"/>
  <c r="O2039" i="11"/>
  <c r="O2040" i="11"/>
  <c r="O2041" i="11"/>
  <c r="O2042" i="11"/>
  <c r="O2043" i="11"/>
  <c r="O2044" i="11"/>
  <c r="O2045" i="11"/>
  <c r="O2046" i="11"/>
  <c r="O2047" i="11"/>
  <c r="O2048" i="11"/>
  <c r="O2049" i="11"/>
  <c r="O2050" i="11"/>
  <c r="O2051" i="11"/>
  <c r="O2052" i="11"/>
  <c r="O2053" i="11"/>
  <c r="O2054" i="11"/>
  <c r="O2055" i="11"/>
  <c r="O2056" i="11"/>
  <c r="O2057" i="11"/>
  <c r="O2058" i="11"/>
  <c r="O2059" i="11"/>
  <c r="O2060" i="11"/>
  <c r="O2061" i="11"/>
  <c r="O2062" i="11"/>
  <c r="O2063" i="11"/>
  <c r="O2064" i="11"/>
  <c r="O2065" i="11"/>
  <c r="O2066" i="11"/>
  <c r="O2067" i="11"/>
  <c r="O2068" i="11"/>
  <c r="O2069" i="11"/>
  <c r="O2070" i="11"/>
  <c r="O2071" i="11"/>
  <c r="O2072" i="11"/>
  <c r="O2073" i="11"/>
  <c r="O2074" i="11"/>
  <c r="O2075" i="11"/>
  <c r="O2076" i="11"/>
  <c r="O2077" i="11"/>
  <c r="O2078" i="11"/>
  <c r="O2079" i="11"/>
  <c r="O2080" i="11"/>
  <c r="O2081" i="11"/>
  <c r="O2082" i="11"/>
  <c r="O2083" i="11"/>
  <c r="O2084" i="11"/>
  <c r="O2085" i="11"/>
  <c r="O2086" i="11"/>
  <c r="O2087" i="11"/>
  <c r="O2088" i="11"/>
  <c r="O2089" i="11"/>
  <c r="O2090" i="11"/>
  <c r="O2091" i="11"/>
  <c r="O2092" i="11"/>
  <c r="O2093" i="11"/>
  <c r="O2094" i="11"/>
  <c r="O2095" i="11"/>
  <c r="O2096" i="11"/>
  <c r="O2097" i="11"/>
  <c r="O2098" i="11"/>
  <c r="O2099" i="11"/>
  <c r="O2100" i="11"/>
  <c r="O2101" i="11"/>
  <c r="O2102" i="11"/>
  <c r="O2103" i="11"/>
  <c r="O2104" i="11"/>
  <c r="O2105" i="11"/>
  <c r="O2106" i="11"/>
  <c r="O2107" i="11"/>
  <c r="O2108" i="11"/>
  <c r="O2109" i="11"/>
  <c r="O2110" i="11"/>
  <c r="O2111" i="11"/>
  <c r="O2112" i="11"/>
  <c r="O2113" i="11"/>
  <c r="O2114" i="11"/>
  <c r="O2115" i="11"/>
  <c r="O2116" i="11"/>
  <c r="O2117" i="11"/>
  <c r="O2118" i="11"/>
  <c r="O2119" i="11"/>
  <c r="O2120" i="11"/>
  <c r="O2121" i="11"/>
  <c r="O2122" i="11"/>
  <c r="O2123" i="11"/>
  <c r="O2124" i="11"/>
  <c r="O2125" i="11"/>
  <c r="O2126" i="11"/>
  <c r="O2127" i="11"/>
  <c r="O2128" i="11"/>
  <c r="O2129" i="11"/>
  <c r="O2130" i="11"/>
  <c r="O2131" i="11"/>
  <c r="O2132" i="11"/>
  <c r="O2133" i="11"/>
  <c r="O2134" i="11"/>
  <c r="O2135" i="11"/>
  <c r="O2136" i="11"/>
  <c r="O2137" i="11"/>
  <c r="O2138" i="11"/>
  <c r="O2139" i="11"/>
  <c r="O2140" i="11"/>
  <c r="O2141" i="11"/>
  <c r="O2142" i="11"/>
  <c r="O2143" i="11"/>
  <c r="O2144" i="11"/>
  <c r="O2145" i="11"/>
  <c r="O2146" i="11"/>
  <c r="O2147" i="11"/>
  <c r="O2148" i="11"/>
  <c r="O2149" i="11"/>
  <c r="O2150" i="11"/>
  <c r="O2151" i="11"/>
  <c r="O2152" i="11"/>
  <c r="O2153" i="11"/>
  <c r="O2154" i="11"/>
  <c r="O2155" i="11"/>
  <c r="O2156" i="11"/>
  <c r="O2157" i="11"/>
  <c r="O2158" i="11"/>
  <c r="O2159" i="11"/>
  <c r="O2160" i="11"/>
  <c r="O2161" i="11"/>
  <c r="O2162" i="11"/>
  <c r="O2163" i="11"/>
  <c r="O2164" i="11"/>
  <c r="O2165" i="11"/>
  <c r="O2166" i="11"/>
  <c r="O2167" i="11"/>
  <c r="O2168" i="11"/>
  <c r="O2169" i="11"/>
  <c r="O2170" i="11"/>
  <c r="O2171" i="11"/>
  <c r="O2172" i="11"/>
  <c r="O2173" i="11"/>
  <c r="O2174" i="11"/>
  <c r="O2175" i="11"/>
  <c r="O2176" i="11"/>
  <c r="O2177" i="11"/>
  <c r="O2178" i="11"/>
  <c r="O2179" i="11"/>
  <c r="O2180" i="11"/>
  <c r="O2181" i="11"/>
  <c r="O2182" i="11"/>
  <c r="O2183" i="11"/>
  <c r="O2184" i="11"/>
  <c r="O2185" i="11"/>
  <c r="O2186" i="11"/>
  <c r="O2187" i="11"/>
  <c r="O2188" i="11"/>
  <c r="O2189" i="11"/>
  <c r="O2190" i="11"/>
  <c r="O2191" i="11"/>
  <c r="O2192" i="11"/>
  <c r="O2193" i="11"/>
  <c r="O2194" i="11"/>
  <c r="O2195" i="11"/>
  <c r="O2196" i="11"/>
  <c r="O2197" i="11"/>
  <c r="O2198" i="11"/>
  <c r="O2199" i="11"/>
  <c r="O2200" i="11"/>
  <c r="O2201" i="11"/>
  <c r="O2202" i="11"/>
  <c r="O2203" i="11"/>
  <c r="O2204" i="11"/>
  <c r="O2205" i="11"/>
  <c r="O2206" i="11"/>
  <c r="O2207" i="11"/>
  <c r="O2208" i="11"/>
  <c r="O2209" i="11"/>
  <c r="O2210" i="11"/>
  <c r="O2211" i="11"/>
  <c r="O2212" i="11"/>
  <c r="O2213" i="11"/>
  <c r="O2214" i="11"/>
  <c r="O2215" i="11"/>
  <c r="O2216" i="11"/>
  <c r="O2217" i="11"/>
  <c r="O2218" i="11"/>
  <c r="O2219" i="11"/>
  <c r="O2220" i="11"/>
  <c r="O2221" i="11"/>
  <c r="O2222" i="11"/>
  <c r="O2223" i="11"/>
  <c r="O2224" i="11"/>
  <c r="O2225" i="11"/>
  <c r="O2226" i="11"/>
  <c r="O2227" i="11"/>
  <c r="O2228" i="11"/>
  <c r="O2229" i="11"/>
  <c r="O2230" i="11"/>
  <c r="O2231" i="11"/>
  <c r="O2232" i="11"/>
  <c r="O2233" i="11"/>
  <c r="O2234" i="11"/>
  <c r="O2235" i="11"/>
  <c r="O2236" i="11"/>
  <c r="O2237" i="11"/>
  <c r="O2238" i="11"/>
  <c r="O2239" i="11"/>
  <c r="O2240" i="11"/>
  <c r="O2241" i="11"/>
  <c r="O2242" i="11"/>
  <c r="O2243" i="11"/>
  <c r="O2244" i="11"/>
  <c r="O2245" i="11"/>
  <c r="O2246" i="11"/>
  <c r="O2247" i="11"/>
  <c r="O2248" i="11"/>
  <c r="O2249" i="11"/>
  <c r="O2250" i="11"/>
  <c r="O2251" i="11"/>
  <c r="O2252" i="11"/>
  <c r="O2253" i="11"/>
  <c r="O2254" i="11"/>
  <c r="O2255" i="11"/>
  <c r="O2256" i="11"/>
  <c r="O2257" i="11"/>
  <c r="O2258" i="11"/>
  <c r="O2259" i="11"/>
  <c r="O2260" i="11"/>
  <c r="O2261" i="11"/>
  <c r="O2262" i="11"/>
  <c r="O2263" i="11"/>
  <c r="O2264" i="11"/>
  <c r="O2265" i="11"/>
  <c r="O2266" i="11"/>
  <c r="O2267" i="11"/>
  <c r="O2268" i="11"/>
  <c r="O2269" i="11"/>
  <c r="O2270" i="11"/>
  <c r="O2271" i="11"/>
  <c r="O2272" i="11"/>
  <c r="O2273" i="11"/>
  <c r="O2274" i="11"/>
  <c r="O2275" i="11"/>
  <c r="O2276" i="11"/>
  <c r="O2277" i="11"/>
  <c r="O2278" i="11"/>
  <c r="O2279" i="11"/>
  <c r="O2280" i="11"/>
  <c r="O2281" i="11"/>
  <c r="O2282" i="11"/>
  <c r="O2283" i="11"/>
  <c r="O2284" i="11"/>
  <c r="O2285" i="11"/>
  <c r="O2286" i="11"/>
  <c r="O2287" i="11"/>
  <c r="O2288" i="11"/>
  <c r="O2289" i="11"/>
  <c r="O2290" i="11"/>
  <c r="O2291" i="11"/>
  <c r="O2292" i="11"/>
  <c r="O2293" i="11"/>
  <c r="O2294" i="11"/>
  <c r="O2295" i="11"/>
  <c r="O2296" i="11"/>
  <c r="O2297" i="11"/>
  <c r="O2298" i="11"/>
  <c r="O2299" i="11"/>
  <c r="O2300" i="11"/>
  <c r="O2301" i="11"/>
  <c r="O2302" i="11"/>
  <c r="O2303" i="11"/>
  <c r="O2304" i="11"/>
  <c r="O2305" i="11"/>
  <c r="O2306" i="11"/>
  <c r="O2307" i="11"/>
  <c r="O2308" i="11"/>
  <c r="O2309" i="11"/>
  <c r="O2310" i="11"/>
  <c r="O2311" i="11"/>
  <c r="O2312" i="11"/>
  <c r="O2313" i="11"/>
  <c r="O2314" i="11"/>
  <c r="O2315" i="11"/>
  <c r="O2316" i="11"/>
  <c r="O2317" i="11"/>
  <c r="O2318" i="11"/>
  <c r="O2319" i="11"/>
  <c r="O2320" i="11"/>
  <c r="O2321" i="11"/>
  <c r="O2322" i="11"/>
  <c r="O2323" i="11"/>
  <c r="O2324" i="11"/>
  <c r="O2325" i="11"/>
  <c r="O2326" i="11"/>
  <c r="O2327" i="11"/>
  <c r="O2328" i="11"/>
  <c r="O2329" i="11"/>
  <c r="O2330" i="11"/>
  <c r="O2331" i="11"/>
  <c r="O2332" i="11"/>
  <c r="O2333" i="11"/>
  <c r="O2334" i="11"/>
  <c r="O2335" i="11"/>
  <c r="O2336" i="11"/>
  <c r="O2337" i="11"/>
  <c r="O2338" i="11"/>
  <c r="O2339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N1082" i="11"/>
  <c r="N1083" i="11"/>
  <c r="N1084" i="11"/>
  <c r="N1085" i="11"/>
  <c r="N1086" i="11"/>
  <c r="N1087" i="11"/>
  <c r="N1088" i="11"/>
  <c r="N1089" i="11"/>
  <c r="N1090" i="11"/>
  <c r="N1091" i="11"/>
  <c r="N1092" i="11"/>
  <c r="N1093" i="11"/>
  <c r="N1094" i="11"/>
  <c r="N1095" i="11"/>
  <c r="N1096" i="11"/>
  <c r="N1097" i="11"/>
  <c r="N1098" i="11"/>
  <c r="N1099" i="11"/>
  <c r="N1100" i="11"/>
  <c r="N1101" i="11"/>
  <c r="N1102" i="11"/>
  <c r="N1103" i="11"/>
  <c r="N1104" i="11"/>
  <c r="N1105" i="11"/>
  <c r="N1106" i="11"/>
  <c r="N1107" i="11"/>
  <c r="N1108" i="11"/>
  <c r="N1109" i="11"/>
  <c r="N1110" i="11"/>
  <c r="N1111" i="11"/>
  <c r="N1112" i="11"/>
  <c r="N1113" i="11"/>
  <c r="N1114" i="11"/>
  <c r="N1115" i="11"/>
  <c r="N1116" i="11"/>
  <c r="N1117" i="11"/>
  <c r="N1118" i="11"/>
  <c r="N1119" i="11"/>
  <c r="N1120" i="11"/>
  <c r="N1121" i="11"/>
  <c r="N1122" i="11"/>
  <c r="N1123" i="11"/>
  <c r="N1124" i="11"/>
  <c r="N1125" i="11"/>
  <c r="N1126" i="11"/>
  <c r="N1127" i="11"/>
  <c r="N1128" i="11"/>
  <c r="N1129" i="11"/>
  <c r="N1130" i="11"/>
  <c r="N1131" i="11"/>
  <c r="N1132" i="11"/>
  <c r="N1133" i="11"/>
  <c r="N1134" i="11"/>
  <c r="N1135" i="11"/>
  <c r="N1136" i="11"/>
  <c r="N1137" i="11"/>
  <c r="N1138" i="11"/>
  <c r="N1139" i="11"/>
  <c r="N1140" i="11"/>
  <c r="N1141" i="11"/>
  <c r="N1142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4" i="11"/>
  <c r="N1155" i="11"/>
  <c r="N1156" i="11"/>
  <c r="N1157" i="11"/>
  <c r="N1158" i="11"/>
  <c r="N1159" i="11"/>
  <c r="N1160" i="11"/>
  <c r="N1161" i="11"/>
  <c r="N1162" i="11"/>
  <c r="N1163" i="11"/>
  <c r="N1164" i="11"/>
  <c r="N1165" i="11"/>
  <c r="N1166" i="11"/>
  <c r="N1167" i="11"/>
  <c r="N1168" i="11"/>
  <c r="N1169" i="11"/>
  <c r="N1170" i="11"/>
  <c r="N1171" i="11"/>
  <c r="N1172" i="11"/>
  <c r="N1173" i="11"/>
  <c r="N1174" i="11"/>
  <c r="N1175" i="11"/>
  <c r="N1176" i="11"/>
  <c r="N1177" i="11"/>
  <c r="N1178" i="11"/>
  <c r="N1179" i="11"/>
  <c r="N1180" i="11"/>
  <c r="N1181" i="11"/>
  <c r="N1182" i="11"/>
  <c r="N1183" i="11"/>
  <c r="N1184" i="11"/>
  <c r="N1185" i="11"/>
  <c r="N1186" i="11"/>
  <c r="N1187" i="11"/>
  <c r="N1188" i="11"/>
  <c r="N1189" i="11"/>
  <c r="N1190" i="11"/>
  <c r="N1191" i="11"/>
  <c r="N1192" i="11"/>
  <c r="N1193" i="11"/>
  <c r="N1194" i="11"/>
  <c r="N1195" i="11"/>
  <c r="N1196" i="11"/>
  <c r="N1197" i="11"/>
  <c r="N1198" i="11"/>
  <c r="N1199" i="11"/>
  <c r="N1200" i="11"/>
  <c r="N1201" i="11"/>
  <c r="N1202" i="11"/>
  <c r="N1203" i="11"/>
  <c r="N1204" i="11"/>
  <c r="N1205" i="11"/>
  <c r="N1206" i="11"/>
  <c r="N1207" i="11"/>
  <c r="N1208" i="11"/>
  <c r="N1209" i="11"/>
  <c r="N1210" i="11"/>
  <c r="N1211" i="11"/>
  <c r="N1212" i="11"/>
  <c r="N1213" i="11"/>
  <c r="N1214" i="11"/>
  <c r="N1215" i="11"/>
  <c r="N1216" i="11"/>
  <c r="N1217" i="11"/>
  <c r="N1218" i="11"/>
  <c r="N1219" i="11"/>
  <c r="N1220" i="11"/>
  <c r="N1221" i="11"/>
  <c r="N1222" i="11"/>
  <c r="N1223" i="11"/>
  <c r="N1224" i="11"/>
  <c r="N1225" i="11"/>
  <c r="N1226" i="11"/>
  <c r="N1227" i="11"/>
  <c r="N1228" i="11"/>
  <c r="N1229" i="11"/>
  <c r="N1230" i="11"/>
  <c r="N1231" i="11"/>
  <c r="N1232" i="11"/>
  <c r="N1233" i="11"/>
  <c r="N1234" i="11"/>
  <c r="N1235" i="11"/>
  <c r="N1236" i="11"/>
  <c r="N1237" i="11"/>
  <c r="N1238" i="11"/>
  <c r="N1239" i="11"/>
  <c r="N1240" i="11"/>
  <c r="N1241" i="11"/>
  <c r="N1242" i="11"/>
  <c r="N1243" i="11"/>
  <c r="N1244" i="11"/>
  <c r="N1245" i="11"/>
  <c r="N1246" i="11"/>
  <c r="N1247" i="11"/>
  <c r="N1248" i="11"/>
  <c r="N1249" i="11"/>
  <c r="N1250" i="11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N1376" i="11"/>
  <c r="N1377" i="11"/>
  <c r="N1378" i="11"/>
  <c r="N1379" i="11"/>
  <c r="N1380" i="11"/>
  <c r="N1381" i="11"/>
  <c r="N1382" i="11"/>
  <c r="N1383" i="11"/>
  <c r="N1384" i="11"/>
  <c r="N1385" i="11"/>
  <c r="N1386" i="11"/>
  <c r="N1387" i="11"/>
  <c r="N1388" i="11"/>
  <c r="N1389" i="11"/>
  <c r="N1390" i="11"/>
  <c r="N1391" i="11"/>
  <c r="N1392" i="11"/>
  <c r="N1393" i="11"/>
  <c r="N1394" i="11"/>
  <c r="N1395" i="11"/>
  <c r="N1396" i="11"/>
  <c r="N1397" i="11"/>
  <c r="N1398" i="11"/>
  <c r="N1399" i="11"/>
  <c r="N1400" i="11"/>
  <c r="N1401" i="11"/>
  <c r="N1402" i="11"/>
  <c r="N1403" i="11"/>
  <c r="N1404" i="11"/>
  <c r="N1405" i="11"/>
  <c r="N1406" i="11"/>
  <c r="N1407" i="11"/>
  <c r="N1408" i="11"/>
  <c r="N1409" i="11"/>
  <c r="N1410" i="11"/>
  <c r="N1411" i="11"/>
  <c r="N1412" i="11"/>
  <c r="N1413" i="11"/>
  <c r="N1414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27" i="11"/>
  <c r="N1428" i="11"/>
  <c r="N1429" i="11"/>
  <c r="N1430" i="11"/>
  <c r="N1431" i="11"/>
  <c r="N1432" i="11"/>
  <c r="N1433" i="11"/>
  <c r="N1434" i="11"/>
  <c r="N1435" i="11"/>
  <c r="N1436" i="11"/>
  <c r="N1437" i="11"/>
  <c r="N1438" i="11"/>
  <c r="N1439" i="11"/>
  <c r="N1440" i="11"/>
  <c r="N1441" i="11"/>
  <c r="N1442" i="11"/>
  <c r="N1443" i="11"/>
  <c r="N1444" i="11"/>
  <c r="N1445" i="11"/>
  <c r="N1446" i="11"/>
  <c r="N1447" i="11"/>
  <c r="N1448" i="11"/>
  <c r="N1449" i="11"/>
  <c r="N1450" i="11"/>
  <c r="N1451" i="11"/>
  <c r="N1452" i="11"/>
  <c r="N1453" i="11"/>
  <c r="N1454" i="11"/>
  <c r="N1455" i="11"/>
  <c r="N1456" i="11"/>
  <c r="N1457" i="11"/>
  <c r="N1458" i="11"/>
  <c r="N1459" i="11"/>
  <c r="N1460" i="11"/>
  <c r="N1461" i="11"/>
  <c r="N1462" i="11"/>
  <c r="N1463" i="11"/>
  <c r="N1464" i="11"/>
  <c r="N1465" i="11"/>
  <c r="N1466" i="11"/>
  <c r="N1467" i="11"/>
  <c r="N1468" i="11"/>
  <c r="N1469" i="11"/>
  <c r="N1470" i="11"/>
  <c r="N1471" i="11"/>
  <c r="N1472" i="11"/>
  <c r="N1473" i="11"/>
  <c r="N1474" i="11"/>
  <c r="N1475" i="11"/>
  <c r="N1476" i="11"/>
  <c r="N1477" i="11"/>
  <c r="N1478" i="11"/>
  <c r="N1479" i="11"/>
  <c r="N1480" i="11"/>
  <c r="N1481" i="11"/>
  <c r="N1482" i="11"/>
  <c r="N1483" i="11"/>
  <c r="N1484" i="11"/>
  <c r="N1485" i="11"/>
  <c r="N1486" i="11"/>
  <c r="N1487" i="11"/>
  <c r="N1488" i="11"/>
  <c r="N1489" i="11"/>
  <c r="N1490" i="11"/>
  <c r="N1491" i="11"/>
  <c r="N1492" i="11"/>
  <c r="N1493" i="11"/>
  <c r="N1494" i="11"/>
  <c r="N1495" i="11"/>
  <c r="N1496" i="11"/>
  <c r="N1497" i="11"/>
  <c r="N1498" i="11"/>
  <c r="N1499" i="11"/>
  <c r="N1500" i="11"/>
  <c r="N1501" i="11"/>
  <c r="N1502" i="11"/>
  <c r="N1503" i="11"/>
  <c r="N1504" i="11"/>
  <c r="N1505" i="11"/>
  <c r="N1506" i="11"/>
  <c r="N1507" i="11"/>
  <c r="N1508" i="11"/>
  <c r="N1509" i="11"/>
  <c r="N1510" i="11"/>
  <c r="N1511" i="11"/>
  <c r="N1512" i="11"/>
  <c r="N1513" i="11"/>
  <c r="N1514" i="11"/>
  <c r="N1515" i="11"/>
  <c r="N1516" i="11"/>
  <c r="N1517" i="11"/>
  <c r="N1518" i="11"/>
  <c r="N1519" i="11"/>
  <c r="N1520" i="11"/>
  <c r="N1521" i="11"/>
  <c r="N1522" i="11"/>
  <c r="N1523" i="11"/>
  <c r="N1524" i="11"/>
  <c r="N1525" i="11"/>
  <c r="N1526" i="11"/>
  <c r="N1527" i="11"/>
  <c r="N1528" i="11"/>
  <c r="N1529" i="11"/>
  <c r="N1530" i="11"/>
  <c r="N1531" i="11"/>
  <c r="N1532" i="11"/>
  <c r="N1533" i="11"/>
  <c r="N1534" i="11"/>
  <c r="N1535" i="11"/>
  <c r="N1536" i="11"/>
  <c r="N1537" i="11"/>
  <c r="N1538" i="11"/>
  <c r="N1539" i="11"/>
  <c r="N1540" i="11"/>
  <c r="N1541" i="11"/>
  <c r="N1542" i="11"/>
  <c r="N1543" i="11"/>
  <c r="N1544" i="11"/>
  <c r="N1545" i="11"/>
  <c r="N1546" i="11"/>
  <c r="N1547" i="11"/>
  <c r="N1548" i="11"/>
  <c r="N1549" i="11"/>
  <c r="N1550" i="11"/>
  <c r="N1551" i="11"/>
  <c r="N1552" i="11"/>
  <c r="N1553" i="11"/>
  <c r="N1554" i="11"/>
  <c r="N1555" i="11"/>
  <c r="N1556" i="11"/>
  <c r="N1557" i="11"/>
  <c r="N1558" i="11"/>
  <c r="N1559" i="11"/>
  <c r="N1560" i="11"/>
  <c r="N1561" i="11"/>
  <c r="N1562" i="11"/>
  <c r="N1563" i="11"/>
  <c r="N1564" i="11"/>
  <c r="N1565" i="11"/>
  <c r="N1566" i="11"/>
  <c r="N1567" i="11"/>
  <c r="N1568" i="11"/>
  <c r="N1569" i="11"/>
  <c r="N1570" i="11"/>
  <c r="N1571" i="11"/>
  <c r="N1572" i="11"/>
  <c r="N1573" i="11"/>
  <c r="N1574" i="11"/>
  <c r="N1575" i="11"/>
  <c r="N1576" i="11"/>
  <c r="N1577" i="11"/>
  <c r="N1578" i="11"/>
  <c r="N1579" i="11"/>
  <c r="N1580" i="11"/>
  <c r="N1581" i="11"/>
  <c r="N1582" i="11"/>
  <c r="N1583" i="11"/>
  <c r="N1584" i="11"/>
  <c r="N1585" i="11"/>
  <c r="N1586" i="11"/>
  <c r="N1587" i="11"/>
  <c r="N1588" i="11"/>
  <c r="N1589" i="11"/>
  <c r="N1590" i="11"/>
  <c r="N1591" i="11"/>
  <c r="N1592" i="11"/>
  <c r="N1593" i="11"/>
  <c r="N1594" i="11"/>
  <c r="N1595" i="11"/>
  <c r="N1596" i="11"/>
  <c r="N1597" i="11"/>
  <c r="N1598" i="11"/>
  <c r="N1599" i="11"/>
  <c r="N1600" i="11"/>
  <c r="N1601" i="11"/>
  <c r="N1602" i="11"/>
  <c r="N1603" i="11"/>
  <c r="N1604" i="11"/>
  <c r="N1605" i="11"/>
  <c r="N1606" i="11"/>
  <c r="N1607" i="11"/>
  <c r="N1608" i="11"/>
  <c r="N1609" i="11"/>
  <c r="N1610" i="11"/>
  <c r="N1611" i="11"/>
  <c r="N1612" i="11"/>
  <c r="N1613" i="11"/>
  <c r="N1614" i="11"/>
  <c r="N1615" i="11"/>
  <c r="N1616" i="11"/>
  <c r="N1617" i="11"/>
  <c r="N1618" i="11"/>
  <c r="N1619" i="11"/>
  <c r="N1620" i="11"/>
  <c r="N1621" i="11"/>
  <c r="N1622" i="11"/>
  <c r="N1623" i="11"/>
  <c r="N1624" i="11"/>
  <c r="N1625" i="11"/>
  <c r="N1626" i="11"/>
  <c r="N1627" i="11"/>
  <c r="N1628" i="11"/>
  <c r="N1629" i="11"/>
  <c r="N1630" i="11"/>
  <c r="N1631" i="11"/>
  <c r="N1632" i="11"/>
  <c r="N1633" i="11"/>
  <c r="N1634" i="11"/>
  <c r="N1635" i="11"/>
  <c r="N1636" i="11"/>
  <c r="N1637" i="11"/>
  <c r="N1638" i="11"/>
  <c r="N1639" i="11"/>
  <c r="N1640" i="11"/>
  <c r="N1641" i="11"/>
  <c r="N1642" i="11"/>
  <c r="N1643" i="11"/>
  <c r="N1644" i="11"/>
  <c r="N1645" i="11"/>
  <c r="N1646" i="11"/>
  <c r="N1647" i="11"/>
  <c r="N1648" i="11"/>
  <c r="N1649" i="11"/>
  <c r="N1650" i="11"/>
  <c r="N1651" i="11"/>
  <c r="N1652" i="11"/>
  <c r="N1653" i="11"/>
  <c r="N1654" i="11"/>
  <c r="N1655" i="11"/>
  <c r="N1656" i="11"/>
  <c r="N1657" i="11"/>
  <c r="N1658" i="11"/>
  <c r="N1659" i="11"/>
  <c r="N1660" i="11"/>
  <c r="N1661" i="11"/>
  <c r="N1662" i="11"/>
  <c r="N1663" i="11"/>
  <c r="N1664" i="11"/>
  <c r="N1665" i="11"/>
  <c r="N1666" i="11"/>
  <c r="N1667" i="11"/>
  <c r="N1668" i="11"/>
  <c r="N1669" i="11"/>
  <c r="N1670" i="11"/>
  <c r="N1671" i="11"/>
  <c r="N1672" i="11"/>
  <c r="N1673" i="11"/>
  <c r="N1674" i="11"/>
  <c r="N1675" i="11"/>
  <c r="N1676" i="11"/>
  <c r="N1677" i="11"/>
  <c r="N1678" i="11"/>
  <c r="N1679" i="11"/>
  <c r="N1680" i="11"/>
  <c r="N1681" i="11"/>
  <c r="N1682" i="11"/>
  <c r="N1683" i="11"/>
  <c r="N1684" i="11"/>
  <c r="N1685" i="11"/>
  <c r="N1686" i="11"/>
  <c r="N1687" i="11"/>
  <c r="N1688" i="11"/>
  <c r="N1689" i="11"/>
  <c r="N1690" i="11"/>
  <c r="N1691" i="11"/>
  <c r="N1692" i="11"/>
  <c r="N1693" i="11"/>
  <c r="N1694" i="11"/>
  <c r="N1695" i="11"/>
  <c r="N1696" i="11"/>
  <c r="N1697" i="11"/>
  <c r="N1698" i="11"/>
  <c r="N1699" i="11"/>
  <c r="N1700" i="11"/>
  <c r="N1701" i="11"/>
  <c r="N1702" i="11"/>
  <c r="N1703" i="11"/>
  <c r="N1704" i="11"/>
  <c r="N1705" i="11"/>
  <c r="N1706" i="11"/>
  <c r="N1707" i="11"/>
  <c r="N1708" i="11"/>
  <c r="N1709" i="11"/>
  <c r="N1710" i="11"/>
  <c r="N1711" i="11"/>
  <c r="N1712" i="11"/>
  <c r="N1713" i="11"/>
  <c r="N1714" i="11"/>
  <c r="N1715" i="11"/>
  <c r="N1716" i="11"/>
  <c r="N1717" i="11"/>
  <c r="N1718" i="11"/>
  <c r="N1719" i="11"/>
  <c r="N1720" i="11"/>
  <c r="N1721" i="11"/>
  <c r="N1722" i="11"/>
  <c r="N1723" i="11"/>
  <c r="N1724" i="11"/>
  <c r="N1725" i="11"/>
  <c r="N1726" i="11"/>
  <c r="N1727" i="11"/>
  <c r="N1728" i="11"/>
  <c r="N1729" i="11"/>
  <c r="N1730" i="11"/>
  <c r="N1731" i="11"/>
  <c r="N1732" i="11"/>
  <c r="N1733" i="11"/>
  <c r="N1734" i="11"/>
  <c r="N1735" i="11"/>
  <c r="N1736" i="11"/>
  <c r="N1737" i="11"/>
  <c r="N1738" i="11"/>
  <c r="N1739" i="11"/>
  <c r="N1740" i="11"/>
  <c r="N1741" i="11"/>
  <c r="N1742" i="11"/>
  <c r="N1743" i="11"/>
  <c r="N1744" i="11"/>
  <c r="N1745" i="11"/>
  <c r="N1746" i="11"/>
  <c r="N1747" i="11"/>
  <c r="N1748" i="11"/>
  <c r="N1749" i="11"/>
  <c r="N1750" i="11"/>
  <c r="N1751" i="11"/>
  <c r="N1752" i="11"/>
  <c r="N1753" i="11"/>
  <c r="N1754" i="11"/>
  <c r="N1755" i="11"/>
  <c r="N1756" i="11"/>
  <c r="N1757" i="11"/>
  <c r="N1758" i="11"/>
  <c r="N1759" i="11"/>
  <c r="N1760" i="11"/>
  <c r="N1761" i="11"/>
  <c r="N1762" i="11"/>
  <c r="N1763" i="11"/>
  <c r="N1764" i="11"/>
  <c r="N1765" i="11"/>
  <c r="N1766" i="11"/>
  <c r="N1767" i="11"/>
  <c r="N1768" i="11"/>
  <c r="N1769" i="11"/>
  <c r="N1770" i="11"/>
  <c r="N1771" i="11"/>
  <c r="N1772" i="11"/>
  <c r="N1773" i="11"/>
  <c r="N1774" i="11"/>
  <c r="N1775" i="11"/>
  <c r="N1776" i="11"/>
  <c r="N1777" i="11"/>
  <c r="N1778" i="11"/>
  <c r="N1779" i="11"/>
  <c r="N1780" i="11"/>
  <c r="N1781" i="11"/>
  <c r="N1782" i="11"/>
  <c r="N1783" i="11"/>
  <c r="N1784" i="11"/>
  <c r="N1785" i="11"/>
  <c r="N1786" i="11"/>
  <c r="N1787" i="11"/>
  <c r="N1788" i="11"/>
  <c r="N1789" i="11"/>
  <c r="N1790" i="11"/>
  <c r="N1791" i="11"/>
  <c r="N1792" i="11"/>
  <c r="N1793" i="11"/>
  <c r="N1794" i="11"/>
  <c r="N1795" i="11"/>
  <c r="N1796" i="11"/>
  <c r="N1797" i="11"/>
  <c r="N1798" i="11"/>
  <c r="N1799" i="11"/>
  <c r="N1800" i="11"/>
  <c r="N1801" i="11"/>
  <c r="N1802" i="11"/>
  <c r="N1803" i="11"/>
  <c r="N1804" i="11"/>
  <c r="N1805" i="11"/>
  <c r="N1806" i="11"/>
  <c r="N1807" i="11"/>
  <c r="N1808" i="11"/>
  <c r="N1809" i="11"/>
  <c r="N1810" i="11"/>
  <c r="N1811" i="11"/>
  <c r="N1812" i="11"/>
  <c r="N1813" i="11"/>
  <c r="N1814" i="11"/>
  <c r="N1815" i="11"/>
  <c r="N1816" i="11"/>
  <c r="N1817" i="11"/>
  <c r="N1818" i="11"/>
  <c r="N1819" i="11"/>
  <c r="N1820" i="11"/>
  <c r="N1821" i="1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1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94" i="11"/>
  <c r="N1895" i="11"/>
  <c r="N1896" i="11"/>
  <c r="N1897" i="11"/>
  <c r="N1898" i="11"/>
  <c r="N1899" i="11"/>
  <c r="N1900" i="11"/>
  <c r="N1901" i="11"/>
  <c r="N1902" i="11"/>
  <c r="N1903" i="11"/>
  <c r="N1904" i="11"/>
  <c r="N1905" i="11"/>
  <c r="N1906" i="11"/>
  <c r="N1907" i="11"/>
  <c r="N1908" i="11"/>
  <c r="N1909" i="11"/>
  <c r="N1910" i="11"/>
  <c r="N1911" i="11"/>
  <c r="N1912" i="11"/>
  <c r="N1913" i="11"/>
  <c r="N1914" i="11"/>
  <c r="N1915" i="11"/>
  <c r="N1916" i="11"/>
  <c r="N1917" i="11"/>
  <c r="N1918" i="11"/>
  <c r="N1919" i="11"/>
  <c r="N1920" i="11"/>
  <c r="N1921" i="11"/>
  <c r="N1922" i="11"/>
  <c r="N1923" i="11"/>
  <c r="N1924" i="11"/>
  <c r="N1925" i="11"/>
  <c r="N1926" i="11"/>
  <c r="N1927" i="11"/>
  <c r="N1928" i="11"/>
  <c r="N1929" i="11"/>
  <c r="N1930" i="11"/>
  <c r="N1931" i="11"/>
  <c r="N1932" i="11"/>
  <c r="N1933" i="11"/>
  <c r="N1934" i="11"/>
  <c r="N1935" i="11"/>
  <c r="N1936" i="11"/>
  <c r="N1937" i="11"/>
  <c r="N1938" i="11"/>
  <c r="N1939" i="11"/>
  <c r="N1940" i="11"/>
  <c r="N1941" i="11"/>
  <c r="N1942" i="11"/>
  <c r="N1943" i="11"/>
  <c r="N1944" i="11"/>
  <c r="N1945" i="11"/>
  <c r="N1946" i="11"/>
  <c r="N1947" i="11"/>
  <c r="N1948" i="11"/>
  <c r="N1949" i="11"/>
  <c r="N1950" i="11"/>
  <c r="N1951" i="11"/>
  <c r="N1952" i="11"/>
  <c r="N1953" i="11"/>
  <c r="N1954" i="11"/>
  <c r="N1955" i="11"/>
  <c r="N1956" i="11"/>
  <c r="N1957" i="11"/>
  <c r="N1958" i="11"/>
  <c r="N1959" i="11"/>
  <c r="N1960" i="11"/>
  <c r="N1961" i="11"/>
  <c r="N1962" i="11"/>
  <c r="N1963" i="11"/>
  <c r="N1964" i="11"/>
  <c r="N1965" i="11"/>
  <c r="N1966" i="11"/>
  <c r="N1967" i="11"/>
  <c r="N1968" i="11"/>
  <c r="N1969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1" i="11"/>
  <c r="N1992" i="11"/>
  <c r="N1993" i="11"/>
  <c r="N1994" i="11"/>
  <c r="N1995" i="11"/>
  <c r="N1996" i="11"/>
  <c r="N1997" i="11"/>
  <c r="N1998" i="11"/>
  <c r="N1999" i="11"/>
  <c r="N2000" i="11"/>
  <c r="N2001" i="11"/>
  <c r="N2002" i="11"/>
  <c r="N2003" i="11"/>
  <c r="N2004" i="11"/>
  <c r="N2005" i="11"/>
  <c r="N2006" i="11"/>
  <c r="N2007" i="11"/>
  <c r="N2008" i="11"/>
  <c r="N2009" i="11"/>
  <c r="N2010" i="11"/>
  <c r="N2011" i="11"/>
  <c r="N2012" i="11"/>
  <c r="N2013" i="11"/>
  <c r="N2014" i="11"/>
  <c r="N2015" i="11"/>
  <c r="N2016" i="11"/>
  <c r="N2017" i="11"/>
  <c r="N2018" i="11"/>
  <c r="N2019" i="11"/>
  <c r="N2020" i="11"/>
  <c r="N2021" i="11"/>
  <c r="N2022" i="11"/>
  <c r="N2023" i="11"/>
  <c r="N2024" i="11"/>
  <c r="N2025" i="11"/>
  <c r="N2026" i="11"/>
  <c r="N2027" i="11"/>
  <c r="N2028" i="11"/>
  <c r="N2029" i="11"/>
  <c r="N2030" i="11"/>
  <c r="N2031" i="11"/>
  <c r="N2032" i="11"/>
  <c r="N2033" i="11"/>
  <c r="N2034" i="11"/>
  <c r="N2035" i="11"/>
  <c r="N2036" i="11"/>
  <c r="N2037" i="11"/>
  <c r="N2038" i="11"/>
  <c r="N2039" i="11"/>
  <c r="N2040" i="11"/>
  <c r="N2041" i="11"/>
  <c r="N2042" i="11"/>
  <c r="N2043" i="11"/>
  <c r="N2044" i="11"/>
  <c r="N2045" i="11"/>
  <c r="N2046" i="11"/>
  <c r="N2047" i="11"/>
  <c r="N2048" i="11"/>
  <c r="N2049" i="11"/>
  <c r="N2050" i="11"/>
  <c r="N2051" i="11"/>
  <c r="N2052" i="11"/>
  <c r="N2053" i="11"/>
  <c r="N2054" i="11"/>
  <c r="N2055" i="11"/>
  <c r="N2056" i="11"/>
  <c r="N2057" i="11"/>
  <c r="N2058" i="11"/>
  <c r="N2059" i="11"/>
  <c r="N2060" i="11"/>
  <c r="N2061" i="11"/>
  <c r="N2062" i="11"/>
  <c r="N2063" i="11"/>
  <c r="N2064" i="11"/>
  <c r="N2065" i="11"/>
  <c r="N2066" i="11"/>
  <c r="N2067" i="11"/>
  <c r="N2068" i="11"/>
  <c r="N2069" i="11"/>
  <c r="N2070" i="11"/>
  <c r="N2071" i="11"/>
  <c r="N2072" i="11"/>
  <c r="N2073" i="11"/>
  <c r="N2074" i="11"/>
  <c r="N2075" i="11"/>
  <c r="N2076" i="11"/>
  <c r="N2077" i="11"/>
  <c r="N2078" i="11"/>
  <c r="N2079" i="11"/>
  <c r="N2080" i="11"/>
  <c r="N2081" i="11"/>
  <c r="N2082" i="11"/>
  <c r="N2083" i="11"/>
  <c r="N2084" i="11"/>
  <c r="N2085" i="11"/>
  <c r="N2086" i="11"/>
  <c r="N2087" i="11"/>
  <c r="N2088" i="11"/>
  <c r="N2089" i="11"/>
  <c r="N2090" i="11"/>
  <c r="N2091" i="11"/>
  <c r="N2092" i="11"/>
  <c r="N2093" i="11"/>
  <c r="N2094" i="11"/>
  <c r="N2095" i="11"/>
  <c r="N2096" i="11"/>
  <c r="N2097" i="11"/>
  <c r="N2098" i="11"/>
  <c r="N2099" i="11"/>
  <c r="N2100" i="11"/>
  <c r="N2101" i="11"/>
  <c r="N2102" i="11"/>
  <c r="N2103" i="11"/>
  <c r="N2104" i="11"/>
  <c r="N2105" i="11"/>
  <c r="N2106" i="11"/>
  <c r="N2107" i="11"/>
  <c r="N2108" i="11"/>
  <c r="N2109" i="11"/>
  <c r="N2110" i="11"/>
  <c r="N2111" i="11"/>
  <c r="N2112" i="11"/>
  <c r="N2113" i="11"/>
  <c r="N2114" i="11"/>
  <c r="N2115" i="11"/>
  <c r="N2116" i="11"/>
  <c r="N2117" i="11"/>
  <c r="N2118" i="11"/>
  <c r="N2119" i="11"/>
  <c r="N2120" i="11"/>
  <c r="N2121" i="11"/>
  <c r="N2122" i="11"/>
  <c r="N2123" i="11"/>
  <c r="N2124" i="11"/>
  <c r="N2125" i="11"/>
  <c r="N2126" i="11"/>
  <c r="N2127" i="11"/>
  <c r="N2128" i="11"/>
  <c r="N2129" i="11"/>
  <c r="N2130" i="11"/>
  <c r="N2131" i="11"/>
  <c r="N2132" i="11"/>
  <c r="N2133" i="11"/>
  <c r="N2134" i="11"/>
  <c r="N2135" i="11"/>
  <c r="N2136" i="11"/>
  <c r="N2137" i="11"/>
  <c r="N2138" i="11"/>
  <c r="N2139" i="11"/>
  <c r="N2140" i="11"/>
  <c r="N2141" i="11"/>
  <c r="N2142" i="11"/>
  <c r="N2143" i="11"/>
  <c r="N2144" i="11"/>
  <c r="N2145" i="11"/>
  <c r="N2146" i="11"/>
  <c r="N2147" i="11"/>
  <c r="N2148" i="11"/>
  <c r="N2149" i="11"/>
  <c r="N2150" i="11"/>
  <c r="N2151" i="11"/>
  <c r="N2152" i="11"/>
  <c r="N2153" i="11"/>
  <c r="N2154" i="11"/>
  <c r="N2155" i="11"/>
  <c r="N2156" i="11"/>
  <c r="N2157" i="11"/>
  <c r="N2158" i="11"/>
  <c r="N2159" i="11"/>
  <c r="N2160" i="11"/>
  <c r="N2161" i="11"/>
  <c r="N2162" i="11"/>
  <c r="N2163" i="11"/>
  <c r="N2164" i="11"/>
  <c r="N2165" i="11"/>
  <c r="N2166" i="11"/>
  <c r="N2167" i="11"/>
  <c r="N2168" i="11"/>
  <c r="N2169" i="11"/>
  <c r="N2170" i="11"/>
  <c r="N2171" i="11"/>
  <c r="N2172" i="11"/>
  <c r="N2173" i="11"/>
  <c r="N2174" i="11"/>
  <c r="N2175" i="11"/>
  <c r="N2176" i="11"/>
  <c r="N2177" i="11"/>
  <c r="N2178" i="11"/>
  <c r="N2179" i="11"/>
  <c r="N2180" i="11"/>
  <c r="N2181" i="11"/>
  <c r="N2182" i="11"/>
  <c r="N2183" i="11"/>
  <c r="N2184" i="11"/>
  <c r="N2185" i="11"/>
  <c r="N2186" i="11"/>
  <c r="N2187" i="11"/>
  <c r="N2188" i="11"/>
  <c r="N2189" i="11"/>
  <c r="N2190" i="11"/>
  <c r="N2191" i="11"/>
  <c r="N2192" i="11"/>
  <c r="N2193" i="11"/>
  <c r="N2194" i="11"/>
  <c r="N2195" i="11"/>
  <c r="N2196" i="11"/>
  <c r="N2197" i="11"/>
  <c r="N2198" i="11"/>
  <c r="N2199" i="11"/>
  <c r="N2200" i="11"/>
  <c r="N2201" i="11"/>
  <c r="N2202" i="11"/>
  <c r="N2203" i="11"/>
  <c r="N2204" i="11"/>
  <c r="N2205" i="11"/>
  <c r="N2206" i="11"/>
  <c r="N2207" i="11"/>
  <c r="N2208" i="11"/>
  <c r="N2209" i="11"/>
  <c r="N2210" i="11"/>
  <c r="N2211" i="11"/>
  <c r="N2212" i="11"/>
  <c r="N2213" i="11"/>
  <c r="N2214" i="11"/>
  <c r="N2215" i="11"/>
  <c r="N2216" i="11"/>
  <c r="N2217" i="11"/>
  <c r="N2218" i="11"/>
  <c r="N2219" i="11"/>
  <c r="N2220" i="11"/>
  <c r="N2221" i="11"/>
  <c r="N2222" i="11"/>
  <c r="N2223" i="11"/>
  <c r="N2224" i="11"/>
  <c r="N2225" i="11"/>
  <c r="N2226" i="11"/>
  <c r="N2227" i="11"/>
  <c r="N2228" i="11"/>
  <c r="N2229" i="11"/>
  <c r="N2230" i="11"/>
  <c r="N2231" i="11"/>
  <c r="N2232" i="11"/>
  <c r="N2233" i="11"/>
  <c r="N2234" i="11"/>
  <c r="N2235" i="11"/>
  <c r="N2236" i="11"/>
  <c r="N2237" i="11"/>
  <c r="N2238" i="11"/>
  <c r="N2239" i="11"/>
  <c r="N2240" i="11"/>
  <c r="N2241" i="11"/>
  <c r="N2242" i="11"/>
  <c r="N2243" i="11"/>
  <c r="N2244" i="11"/>
  <c r="N2245" i="11"/>
  <c r="N2246" i="11"/>
  <c r="N2247" i="11"/>
  <c r="N2248" i="11"/>
  <c r="N2249" i="11"/>
  <c r="N2250" i="11"/>
  <c r="N2251" i="11"/>
  <c r="N2252" i="11"/>
  <c r="N2253" i="11"/>
  <c r="N2254" i="11"/>
  <c r="N2255" i="11"/>
  <c r="N2256" i="11"/>
  <c r="N2257" i="11"/>
  <c r="N2258" i="11"/>
  <c r="N2259" i="11"/>
  <c r="N2260" i="11"/>
  <c r="N2261" i="11"/>
  <c r="N2262" i="11"/>
  <c r="N2263" i="11"/>
  <c r="N2264" i="11"/>
  <c r="N2265" i="11"/>
  <c r="N2266" i="11"/>
  <c r="N2267" i="11"/>
  <c r="N2268" i="11"/>
  <c r="N2269" i="11"/>
  <c r="N2270" i="11"/>
  <c r="N2271" i="11"/>
  <c r="N2272" i="11"/>
  <c r="N2273" i="11"/>
  <c r="N2274" i="11"/>
  <c r="N2275" i="11"/>
  <c r="N2276" i="11"/>
  <c r="N2277" i="11"/>
  <c r="N2278" i="11"/>
  <c r="N2279" i="11"/>
  <c r="N2280" i="11"/>
  <c r="N2281" i="11"/>
  <c r="N2282" i="11"/>
  <c r="N2283" i="11"/>
  <c r="N2284" i="11"/>
  <c r="N2285" i="11"/>
  <c r="N2286" i="11"/>
  <c r="N2287" i="11"/>
  <c r="N2288" i="11"/>
  <c r="N2289" i="11"/>
  <c r="N2290" i="11"/>
  <c r="N2291" i="11"/>
  <c r="N2292" i="11"/>
  <c r="N2293" i="11"/>
  <c r="N2294" i="11"/>
  <c r="N2295" i="11"/>
  <c r="N2296" i="11"/>
  <c r="N2297" i="11"/>
  <c r="N2298" i="11"/>
  <c r="N2299" i="11"/>
  <c r="N2300" i="11"/>
  <c r="N2301" i="11"/>
  <c r="N2302" i="11"/>
  <c r="N2303" i="11"/>
  <c r="N2304" i="11"/>
  <c r="N2305" i="11"/>
  <c r="N2306" i="11"/>
  <c r="N2307" i="11"/>
  <c r="N2308" i="11"/>
  <c r="N2309" i="11"/>
  <c r="N2310" i="11"/>
  <c r="N2311" i="11"/>
  <c r="N2312" i="11"/>
  <c r="N2313" i="11"/>
  <c r="N2314" i="11"/>
  <c r="N2315" i="11"/>
  <c r="N2316" i="11"/>
  <c r="N2317" i="11"/>
  <c r="N2318" i="11"/>
  <c r="N2319" i="11"/>
  <c r="N2320" i="11"/>
  <c r="N2321" i="11"/>
  <c r="N2322" i="11"/>
  <c r="N2323" i="11"/>
  <c r="N2324" i="11"/>
  <c r="N2325" i="11"/>
  <c r="N2326" i="11"/>
  <c r="N2327" i="11"/>
  <c r="N2328" i="11"/>
  <c r="N2329" i="11"/>
  <c r="N2330" i="11"/>
  <c r="N2331" i="11"/>
  <c r="N2332" i="11"/>
  <c r="N2333" i="11"/>
  <c r="N2334" i="11"/>
  <c r="N2335" i="11"/>
  <c r="N2336" i="11"/>
  <c r="N2337" i="11"/>
  <c r="N2338" i="11"/>
  <c r="N233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M511" i="11"/>
  <c r="M512" i="11"/>
  <c r="M513" i="11"/>
  <c r="M514" i="11"/>
  <c r="M515" i="11"/>
  <c r="M516" i="11"/>
  <c r="M517" i="11"/>
  <c r="M518" i="11"/>
  <c r="M519" i="11"/>
  <c r="M520" i="11"/>
  <c r="M521" i="11"/>
  <c r="M522" i="11"/>
  <c r="M523" i="11"/>
  <c r="M524" i="11"/>
  <c r="M525" i="11"/>
  <c r="M526" i="11"/>
  <c r="M527" i="11"/>
  <c r="M528" i="11"/>
  <c r="M529" i="11"/>
  <c r="M530" i="11"/>
  <c r="M531" i="11"/>
  <c r="M532" i="11"/>
  <c r="M533" i="11"/>
  <c r="M534" i="11"/>
  <c r="M535" i="11"/>
  <c r="M536" i="11"/>
  <c r="M537" i="11"/>
  <c r="M538" i="11"/>
  <c r="M539" i="11"/>
  <c r="M540" i="11"/>
  <c r="M541" i="11"/>
  <c r="M542" i="11"/>
  <c r="M543" i="11"/>
  <c r="M544" i="11"/>
  <c r="M545" i="11"/>
  <c r="M546" i="11"/>
  <c r="M547" i="11"/>
  <c r="M548" i="11"/>
  <c r="M549" i="11"/>
  <c r="M550" i="11"/>
  <c r="M551" i="11"/>
  <c r="M552" i="11"/>
  <c r="M553" i="11"/>
  <c r="M554" i="11"/>
  <c r="M555" i="11"/>
  <c r="M556" i="11"/>
  <c r="M557" i="11"/>
  <c r="M558" i="11"/>
  <c r="M559" i="11"/>
  <c r="M560" i="11"/>
  <c r="M561" i="11"/>
  <c r="M562" i="11"/>
  <c r="M563" i="11"/>
  <c r="M564" i="11"/>
  <c r="M565" i="11"/>
  <c r="M566" i="11"/>
  <c r="M567" i="11"/>
  <c r="M568" i="11"/>
  <c r="M569" i="11"/>
  <c r="M570" i="11"/>
  <c r="M571" i="11"/>
  <c r="M572" i="11"/>
  <c r="M573" i="11"/>
  <c r="M574" i="11"/>
  <c r="M575" i="11"/>
  <c r="M576" i="11"/>
  <c r="M577" i="11"/>
  <c r="M578" i="11"/>
  <c r="M579" i="11"/>
  <c r="M580" i="11"/>
  <c r="M581" i="11"/>
  <c r="M582" i="11"/>
  <c r="M583" i="11"/>
  <c r="M584" i="11"/>
  <c r="M585" i="11"/>
  <c r="M586" i="11"/>
  <c r="M587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01" i="11"/>
  <c r="M602" i="11"/>
  <c r="M603" i="11"/>
  <c r="M604" i="11"/>
  <c r="M605" i="11"/>
  <c r="M606" i="11"/>
  <c r="M607" i="11"/>
  <c r="M608" i="11"/>
  <c r="M609" i="11"/>
  <c r="M610" i="11"/>
  <c r="M611" i="11"/>
  <c r="M612" i="11"/>
  <c r="M613" i="11"/>
  <c r="M614" i="11"/>
  <c r="M615" i="11"/>
  <c r="M616" i="11"/>
  <c r="M617" i="11"/>
  <c r="M618" i="11"/>
  <c r="M619" i="11"/>
  <c r="M620" i="11"/>
  <c r="M621" i="11"/>
  <c r="M622" i="11"/>
  <c r="M623" i="11"/>
  <c r="M624" i="11"/>
  <c r="M625" i="11"/>
  <c r="M626" i="11"/>
  <c r="M627" i="11"/>
  <c r="M628" i="11"/>
  <c r="M629" i="11"/>
  <c r="M630" i="1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M651" i="11"/>
  <c r="M652" i="11"/>
  <c r="M653" i="11"/>
  <c r="M654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M670" i="11"/>
  <c r="M671" i="11"/>
  <c r="M672" i="11"/>
  <c r="M673" i="11"/>
  <c r="M674" i="11"/>
  <c r="M675" i="11"/>
  <c r="M676" i="11"/>
  <c r="M677" i="11"/>
  <c r="M678" i="11"/>
  <c r="M679" i="11"/>
  <c r="M680" i="11"/>
  <c r="M681" i="11"/>
  <c r="M682" i="11"/>
  <c r="M683" i="11"/>
  <c r="M684" i="11"/>
  <c r="M685" i="11"/>
  <c r="M686" i="11"/>
  <c r="M687" i="11"/>
  <c r="M688" i="11"/>
  <c r="M689" i="11"/>
  <c r="M690" i="11"/>
  <c r="M691" i="11"/>
  <c r="M692" i="11"/>
  <c r="M693" i="11"/>
  <c r="M694" i="11"/>
  <c r="M695" i="11"/>
  <c r="M696" i="11"/>
  <c r="M697" i="11"/>
  <c r="M698" i="11"/>
  <c r="M699" i="11"/>
  <c r="M700" i="11"/>
  <c r="M701" i="11"/>
  <c r="M702" i="11"/>
  <c r="M703" i="11"/>
  <c r="M704" i="11"/>
  <c r="M705" i="11"/>
  <c r="M706" i="11"/>
  <c r="M707" i="11"/>
  <c r="M708" i="11"/>
  <c r="M709" i="11"/>
  <c r="M710" i="11"/>
  <c r="M711" i="11"/>
  <c r="M712" i="11"/>
  <c r="M713" i="11"/>
  <c r="M714" i="11"/>
  <c r="M715" i="11"/>
  <c r="M716" i="11"/>
  <c r="M717" i="11"/>
  <c r="M718" i="11"/>
  <c r="M719" i="11"/>
  <c r="M720" i="11"/>
  <c r="M721" i="11"/>
  <c r="M722" i="11"/>
  <c r="M723" i="11"/>
  <c r="M724" i="11"/>
  <c r="M725" i="11"/>
  <c r="M726" i="11"/>
  <c r="M727" i="11"/>
  <c r="M728" i="11"/>
  <c r="M729" i="11"/>
  <c r="M730" i="11"/>
  <c r="M731" i="11"/>
  <c r="M732" i="11"/>
  <c r="M733" i="11"/>
  <c r="M734" i="11"/>
  <c r="M735" i="11"/>
  <c r="M736" i="11"/>
  <c r="M737" i="11"/>
  <c r="M738" i="11"/>
  <c r="M739" i="11"/>
  <c r="M740" i="11"/>
  <c r="M741" i="11"/>
  <c r="M742" i="11"/>
  <c r="M743" i="11"/>
  <c r="M744" i="11"/>
  <c r="M745" i="11"/>
  <c r="M746" i="11"/>
  <c r="M747" i="11"/>
  <c r="M748" i="11"/>
  <c r="M749" i="11"/>
  <c r="M750" i="11"/>
  <c r="M751" i="11"/>
  <c r="M752" i="11"/>
  <c r="M753" i="11"/>
  <c r="M754" i="11"/>
  <c r="M755" i="11"/>
  <c r="M756" i="11"/>
  <c r="M757" i="11"/>
  <c r="M758" i="11"/>
  <c r="M759" i="11"/>
  <c r="M760" i="11"/>
  <c r="M761" i="11"/>
  <c r="M762" i="11"/>
  <c r="M763" i="11"/>
  <c r="M764" i="11"/>
  <c r="M765" i="11"/>
  <c r="M766" i="11"/>
  <c r="M767" i="11"/>
  <c r="M768" i="11"/>
  <c r="M769" i="11"/>
  <c r="M770" i="11"/>
  <c r="M771" i="11"/>
  <c r="M772" i="11"/>
  <c r="M773" i="11"/>
  <c r="M774" i="11"/>
  <c r="M775" i="11"/>
  <c r="M776" i="11"/>
  <c r="M777" i="11"/>
  <c r="M778" i="11"/>
  <c r="M779" i="11"/>
  <c r="M780" i="11"/>
  <c r="M781" i="11"/>
  <c r="M782" i="11"/>
  <c r="M783" i="11"/>
  <c r="M784" i="11"/>
  <c r="M785" i="11"/>
  <c r="M786" i="11"/>
  <c r="M787" i="11"/>
  <c r="M788" i="11"/>
  <c r="M789" i="11"/>
  <c r="M790" i="11"/>
  <c r="M791" i="11"/>
  <c r="M792" i="11"/>
  <c r="M793" i="11"/>
  <c r="M794" i="11"/>
  <c r="M795" i="11"/>
  <c r="M796" i="11"/>
  <c r="M797" i="11"/>
  <c r="M798" i="11"/>
  <c r="M799" i="11"/>
  <c r="M800" i="11"/>
  <c r="M801" i="11"/>
  <c r="M802" i="11"/>
  <c r="M803" i="11"/>
  <c r="M804" i="11"/>
  <c r="M805" i="11"/>
  <c r="M806" i="11"/>
  <c r="M807" i="11"/>
  <c r="M808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21" i="11"/>
  <c r="M822" i="11"/>
  <c r="M823" i="11"/>
  <c r="M824" i="11"/>
  <c r="M825" i="11"/>
  <c r="M826" i="11"/>
  <c r="M827" i="11"/>
  <c r="M828" i="11"/>
  <c r="M829" i="11"/>
  <c r="M830" i="11"/>
  <c r="M831" i="11"/>
  <c r="M832" i="11"/>
  <c r="M833" i="11"/>
  <c r="M834" i="11"/>
  <c r="M835" i="11"/>
  <c r="M836" i="11"/>
  <c r="M837" i="11"/>
  <c r="M838" i="11"/>
  <c r="M839" i="11"/>
  <c r="M840" i="11"/>
  <c r="M841" i="11"/>
  <c r="M842" i="11"/>
  <c r="M843" i="11"/>
  <c r="M844" i="11"/>
  <c r="M845" i="11"/>
  <c r="M846" i="11"/>
  <c r="M847" i="11"/>
  <c r="M848" i="11"/>
  <c r="M849" i="11"/>
  <c r="M850" i="11"/>
  <c r="M851" i="11"/>
  <c r="M852" i="11"/>
  <c r="M853" i="11"/>
  <c r="M854" i="11"/>
  <c r="M855" i="11"/>
  <c r="M856" i="11"/>
  <c r="M857" i="11"/>
  <c r="M858" i="11"/>
  <c r="M859" i="11"/>
  <c r="M860" i="11"/>
  <c r="M861" i="11"/>
  <c r="M862" i="11"/>
  <c r="M863" i="11"/>
  <c r="M864" i="11"/>
  <c r="M865" i="11"/>
  <c r="M866" i="11"/>
  <c r="M867" i="11"/>
  <c r="M868" i="11"/>
  <c r="M869" i="11"/>
  <c r="M870" i="11"/>
  <c r="M871" i="11"/>
  <c r="M872" i="11"/>
  <c r="M873" i="11"/>
  <c r="M874" i="11"/>
  <c r="M875" i="11"/>
  <c r="M876" i="11"/>
  <c r="M877" i="11"/>
  <c r="M878" i="11"/>
  <c r="M879" i="11"/>
  <c r="M880" i="11"/>
  <c r="M881" i="11"/>
  <c r="M882" i="11"/>
  <c r="M883" i="11"/>
  <c r="M884" i="11"/>
  <c r="M885" i="11"/>
  <c r="M886" i="11"/>
  <c r="M887" i="11"/>
  <c r="M888" i="11"/>
  <c r="M889" i="11"/>
  <c r="M890" i="11"/>
  <c r="M891" i="11"/>
  <c r="M892" i="11"/>
  <c r="M893" i="11"/>
  <c r="M894" i="11"/>
  <c r="M895" i="11"/>
  <c r="M896" i="11"/>
  <c r="M897" i="11"/>
  <c r="M898" i="11"/>
  <c r="M899" i="11"/>
  <c r="M900" i="11"/>
  <c r="M901" i="11"/>
  <c r="M902" i="11"/>
  <c r="M903" i="11"/>
  <c r="M904" i="11"/>
  <c r="M905" i="11"/>
  <c r="M906" i="11"/>
  <c r="M907" i="11"/>
  <c r="M908" i="11"/>
  <c r="M909" i="11"/>
  <c r="M910" i="11"/>
  <c r="M911" i="11"/>
  <c r="M912" i="11"/>
  <c r="M913" i="11"/>
  <c r="M914" i="11"/>
  <c r="M915" i="11"/>
  <c r="M916" i="11"/>
  <c r="M917" i="11"/>
  <c r="M918" i="11"/>
  <c r="M919" i="11"/>
  <c r="M920" i="11"/>
  <c r="M921" i="11"/>
  <c r="M922" i="11"/>
  <c r="M923" i="11"/>
  <c r="M924" i="11"/>
  <c r="M925" i="11"/>
  <c r="M926" i="11"/>
  <c r="M927" i="11"/>
  <c r="M928" i="11"/>
  <c r="M929" i="11"/>
  <c r="M930" i="11"/>
  <c r="M931" i="11"/>
  <c r="M932" i="11"/>
  <c r="M933" i="11"/>
  <c r="M934" i="11"/>
  <c r="M935" i="11"/>
  <c r="M936" i="11"/>
  <c r="M937" i="11"/>
  <c r="M938" i="11"/>
  <c r="M939" i="11"/>
  <c r="M940" i="11"/>
  <c r="M941" i="11"/>
  <c r="M942" i="11"/>
  <c r="M943" i="11"/>
  <c r="M944" i="11"/>
  <c r="M945" i="11"/>
  <c r="M946" i="11"/>
  <c r="M947" i="11"/>
  <c r="M948" i="11"/>
  <c r="M949" i="11"/>
  <c r="M950" i="11"/>
  <c r="M951" i="11"/>
  <c r="M952" i="11"/>
  <c r="M953" i="11"/>
  <c r="M954" i="11"/>
  <c r="M955" i="11"/>
  <c r="M956" i="11"/>
  <c r="M957" i="11"/>
  <c r="M958" i="11"/>
  <c r="M959" i="11"/>
  <c r="M960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M974" i="11"/>
  <c r="M975" i="11"/>
  <c r="M976" i="11"/>
  <c r="M977" i="11"/>
  <c r="M978" i="11"/>
  <c r="M979" i="11"/>
  <c r="M980" i="11"/>
  <c r="M981" i="11"/>
  <c r="M982" i="11"/>
  <c r="M983" i="11"/>
  <c r="M984" i="11"/>
  <c r="M985" i="11"/>
  <c r="M986" i="11"/>
  <c r="M987" i="11"/>
  <c r="M988" i="11"/>
  <c r="M989" i="11"/>
  <c r="M990" i="11"/>
  <c r="M991" i="11"/>
  <c r="M992" i="11"/>
  <c r="M993" i="11"/>
  <c r="M994" i="11"/>
  <c r="M995" i="11"/>
  <c r="M996" i="11"/>
  <c r="M997" i="11"/>
  <c r="M998" i="11"/>
  <c r="M999" i="11"/>
  <c r="M1000" i="11"/>
  <c r="M1001" i="11"/>
  <c r="M1002" i="11"/>
  <c r="M1003" i="11"/>
  <c r="M1004" i="11"/>
  <c r="M1005" i="11"/>
  <c r="M1006" i="11"/>
  <c r="M1007" i="11"/>
  <c r="M1008" i="11"/>
  <c r="M1009" i="11"/>
  <c r="M1010" i="11"/>
  <c r="M1011" i="11"/>
  <c r="M1012" i="11"/>
  <c r="M1013" i="11"/>
  <c r="M1014" i="11"/>
  <c r="M1015" i="11"/>
  <c r="M1016" i="11"/>
  <c r="M1017" i="11"/>
  <c r="M1018" i="11"/>
  <c r="M1019" i="11"/>
  <c r="M1020" i="11"/>
  <c r="M1021" i="11"/>
  <c r="M1022" i="11"/>
  <c r="M1023" i="11"/>
  <c r="M1024" i="11"/>
  <c r="M1025" i="11"/>
  <c r="M1026" i="11"/>
  <c r="M1027" i="11"/>
  <c r="M1028" i="11"/>
  <c r="M1029" i="11"/>
  <c r="M1030" i="11"/>
  <c r="M1031" i="11"/>
  <c r="M1032" i="11"/>
  <c r="M1033" i="11"/>
  <c r="M1034" i="11"/>
  <c r="M1035" i="11"/>
  <c r="M1036" i="11"/>
  <c r="M1037" i="11"/>
  <c r="M1038" i="11"/>
  <c r="M1039" i="11"/>
  <c r="M1040" i="11"/>
  <c r="M1041" i="11"/>
  <c r="M1042" i="11"/>
  <c r="M1043" i="11"/>
  <c r="M1044" i="11"/>
  <c r="M1045" i="11"/>
  <c r="M1046" i="11"/>
  <c r="M1047" i="11"/>
  <c r="M1048" i="11"/>
  <c r="M1049" i="11"/>
  <c r="M1050" i="11"/>
  <c r="M1051" i="11"/>
  <c r="M1052" i="11"/>
  <c r="M1053" i="11"/>
  <c r="M1054" i="11"/>
  <c r="M1055" i="11"/>
  <c r="M1056" i="11"/>
  <c r="M1057" i="11"/>
  <c r="M1058" i="11"/>
  <c r="M1059" i="11"/>
  <c r="M1060" i="11"/>
  <c r="M1061" i="11"/>
  <c r="M1062" i="11"/>
  <c r="M1063" i="11"/>
  <c r="M1064" i="11"/>
  <c r="M1065" i="11"/>
  <c r="M1066" i="11"/>
  <c r="M1067" i="11"/>
  <c r="M1068" i="11"/>
  <c r="M1069" i="11"/>
  <c r="M1070" i="11"/>
  <c r="M1071" i="11"/>
  <c r="M1072" i="11"/>
  <c r="M1073" i="11"/>
  <c r="M1074" i="11"/>
  <c r="M1075" i="11"/>
  <c r="M1076" i="11"/>
  <c r="M1077" i="11"/>
  <c r="M1078" i="11"/>
  <c r="M1079" i="11"/>
  <c r="M1080" i="11"/>
  <c r="M1081" i="11"/>
  <c r="M1082" i="11"/>
  <c r="M1083" i="11"/>
  <c r="M1084" i="11"/>
  <c r="M1085" i="11"/>
  <c r="M1086" i="11"/>
  <c r="M1087" i="11"/>
  <c r="M1088" i="11"/>
  <c r="M1089" i="11"/>
  <c r="M1090" i="11"/>
  <c r="M1091" i="11"/>
  <c r="M1092" i="11"/>
  <c r="M1093" i="11"/>
  <c r="M1094" i="11"/>
  <c r="M1095" i="11"/>
  <c r="M1096" i="11"/>
  <c r="M1097" i="11"/>
  <c r="M1098" i="11"/>
  <c r="M1099" i="11"/>
  <c r="M1100" i="11"/>
  <c r="M1101" i="11"/>
  <c r="M1102" i="11"/>
  <c r="M1103" i="11"/>
  <c r="M1104" i="11"/>
  <c r="M1105" i="11"/>
  <c r="M1106" i="11"/>
  <c r="M1107" i="11"/>
  <c r="M1108" i="11"/>
  <c r="M1109" i="11"/>
  <c r="M1110" i="11"/>
  <c r="M1111" i="11"/>
  <c r="M1112" i="11"/>
  <c r="M1113" i="11"/>
  <c r="M1114" i="11"/>
  <c r="M1115" i="11"/>
  <c r="M1116" i="11"/>
  <c r="M1117" i="11"/>
  <c r="M1118" i="11"/>
  <c r="M1119" i="11"/>
  <c r="M1120" i="11"/>
  <c r="M1121" i="11"/>
  <c r="M1122" i="11"/>
  <c r="M1123" i="11"/>
  <c r="M1124" i="11"/>
  <c r="M1125" i="11"/>
  <c r="M1126" i="11"/>
  <c r="M1127" i="11"/>
  <c r="M1128" i="11"/>
  <c r="M1129" i="11"/>
  <c r="M1130" i="11"/>
  <c r="M1131" i="11"/>
  <c r="M1132" i="11"/>
  <c r="M1133" i="11"/>
  <c r="M1134" i="11"/>
  <c r="M1135" i="11"/>
  <c r="M1136" i="11"/>
  <c r="M1137" i="11"/>
  <c r="M1138" i="11"/>
  <c r="M1139" i="11"/>
  <c r="M1140" i="11"/>
  <c r="M1141" i="11"/>
  <c r="M1142" i="11"/>
  <c r="M1143" i="11"/>
  <c r="M1144" i="11"/>
  <c r="M1145" i="11"/>
  <c r="M1146" i="11"/>
  <c r="M1147" i="11"/>
  <c r="M1148" i="11"/>
  <c r="M1149" i="11"/>
  <c r="M1150" i="11"/>
  <c r="M1151" i="11"/>
  <c r="M1152" i="11"/>
  <c r="M1153" i="11"/>
  <c r="M1154" i="11"/>
  <c r="M1155" i="11"/>
  <c r="M1156" i="11"/>
  <c r="M1157" i="11"/>
  <c r="M1158" i="11"/>
  <c r="M1159" i="11"/>
  <c r="M1160" i="11"/>
  <c r="M1161" i="11"/>
  <c r="M1162" i="11"/>
  <c r="M1163" i="11"/>
  <c r="M1164" i="11"/>
  <c r="M1165" i="11"/>
  <c r="M1166" i="11"/>
  <c r="M1167" i="11"/>
  <c r="M1168" i="11"/>
  <c r="M1169" i="11"/>
  <c r="M1170" i="11"/>
  <c r="M1171" i="11"/>
  <c r="M1172" i="11"/>
  <c r="M1173" i="11"/>
  <c r="M1174" i="11"/>
  <c r="M1175" i="11"/>
  <c r="M1176" i="11"/>
  <c r="M1177" i="11"/>
  <c r="M1178" i="11"/>
  <c r="M1179" i="11"/>
  <c r="M1180" i="11"/>
  <c r="M1181" i="11"/>
  <c r="M1182" i="11"/>
  <c r="M1183" i="11"/>
  <c r="M1184" i="11"/>
  <c r="M1185" i="11"/>
  <c r="M1186" i="11"/>
  <c r="M1187" i="11"/>
  <c r="M1188" i="11"/>
  <c r="M1189" i="11"/>
  <c r="M1190" i="11"/>
  <c r="M1191" i="11"/>
  <c r="M1192" i="11"/>
  <c r="M1193" i="11"/>
  <c r="M1194" i="11"/>
  <c r="M1195" i="11"/>
  <c r="M1196" i="11"/>
  <c r="M1197" i="11"/>
  <c r="M1198" i="11"/>
  <c r="M1199" i="11"/>
  <c r="M1200" i="11"/>
  <c r="M1201" i="11"/>
  <c r="M1202" i="11"/>
  <c r="M1203" i="11"/>
  <c r="M1204" i="11"/>
  <c r="M1205" i="11"/>
  <c r="M1206" i="11"/>
  <c r="M1207" i="11"/>
  <c r="M1208" i="11"/>
  <c r="M1209" i="11"/>
  <c r="M1210" i="11"/>
  <c r="M1211" i="11"/>
  <c r="M1212" i="11"/>
  <c r="M1213" i="11"/>
  <c r="M1214" i="11"/>
  <c r="M1215" i="11"/>
  <c r="M1216" i="11"/>
  <c r="M1217" i="11"/>
  <c r="M1218" i="11"/>
  <c r="M1219" i="11"/>
  <c r="M1220" i="11"/>
  <c r="M1221" i="11"/>
  <c r="M1222" i="11"/>
  <c r="M1223" i="11"/>
  <c r="M1224" i="11"/>
  <c r="M1225" i="11"/>
  <c r="M1226" i="11"/>
  <c r="M1227" i="11"/>
  <c r="M1228" i="11"/>
  <c r="M1229" i="11"/>
  <c r="M1230" i="11"/>
  <c r="M1231" i="11"/>
  <c r="M1232" i="11"/>
  <c r="M1233" i="11"/>
  <c r="M1234" i="11"/>
  <c r="M1235" i="11"/>
  <c r="M1236" i="11"/>
  <c r="M1237" i="11"/>
  <c r="M1238" i="11"/>
  <c r="M1239" i="11"/>
  <c r="M1240" i="11"/>
  <c r="M1241" i="11"/>
  <c r="M1242" i="11"/>
  <c r="M1243" i="11"/>
  <c r="M1244" i="11"/>
  <c r="M1245" i="11"/>
  <c r="M1246" i="11"/>
  <c r="M1247" i="11"/>
  <c r="M1248" i="11"/>
  <c r="M1249" i="11"/>
  <c r="M1250" i="11"/>
  <c r="M1251" i="11"/>
  <c r="M1252" i="11"/>
  <c r="M1253" i="11"/>
  <c r="M1254" i="11"/>
  <c r="M1255" i="11"/>
  <c r="M1256" i="11"/>
  <c r="M1257" i="11"/>
  <c r="M1258" i="11"/>
  <c r="M1259" i="11"/>
  <c r="M1260" i="11"/>
  <c r="M1261" i="11"/>
  <c r="M1262" i="11"/>
  <c r="M1263" i="11"/>
  <c r="M1264" i="11"/>
  <c r="M1265" i="11"/>
  <c r="M1266" i="11"/>
  <c r="M1267" i="11"/>
  <c r="M1268" i="11"/>
  <c r="M1269" i="11"/>
  <c r="M1270" i="11"/>
  <c r="M1271" i="11"/>
  <c r="M1272" i="11"/>
  <c r="M1273" i="11"/>
  <c r="M1274" i="11"/>
  <c r="M1275" i="11"/>
  <c r="M1276" i="11"/>
  <c r="M1277" i="11"/>
  <c r="M1278" i="11"/>
  <c r="M1279" i="11"/>
  <c r="M1280" i="11"/>
  <c r="M1281" i="11"/>
  <c r="M1282" i="11"/>
  <c r="M1283" i="11"/>
  <c r="M1284" i="11"/>
  <c r="M1285" i="11"/>
  <c r="M1286" i="11"/>
  <c r="M1287" i="11"/>
  <c r="M1288" i="11"/>
  <c r="M1289" i="11"/>
  <c r="M1290" i="11"/>
  <c r="M1291" i="11"/>
  <c r="M1292" i="11"/>
  <c r="M1293" i="11"/>
  <c r="M1294" i="11"/>
  <c r="M1295" i="11"/>
  <c r="M1296" i="11"/>
  <c r="M1297" i="11"/>
  <c r="M1298" i="11"/>
  <c r="M1299" i="11"/>
  <c r="M1300" i="11"/>
  <c r="M1301" i="11"/>
  <c r="M1302" i="11"/>
  <c r="M1303" i="11"/>
  <c r="M1304" i="11"/>
  <c r="M1305" i="11"/>
  <c r="M1306" i="11"/>
  <c r="M1307" i="11"/>
  <c r="M1308" i="11"/>
  <c r="M1309" i="11"/>
  <c r="M1310" i="11"/>
  <c r="M1311" i="11"/>
  <c r="M1312" i="11"/>
  <c r="M1313" i="11"/>
  <c r="M1314" i="11"/>
  <c r="M1315" i="11"/>
  <c r="M1316" i="11"/>
  <c r="M1317" i="11"/>
  <c r="M1318" i="11"/>
  <c r="M1319" i="11"/>
  <c r="M1320" i="11"/>
  <c r="M1321" i="11"/>
  <c r="M1322" i="11"/>
  <c r="M1323" i="11"/>
  <c r="M1324" i="11"/>
  <c r="M1325" i="11"/>
  <c r="M1326" i="11"/>
  <c r="M1327" i="11"/>
  <c r="M1328" i="11"/>
  <c r="M1329" i="11"/>
  <c r="M1330" i="11"/>
  <c r="M1331" i="11"/>
  <c r="M1332" i="11"/>
  <c r="M1333" i="11"/>
  <c r="M1334" i="11"/>
  <c r="M1335" i="11"/>
  <c r="M1336" i="11"/>
  <c r="M1337" i="11"/>
  <c r="M1338" i="11"/>
  <c r="M1339" i="11"/>
  <c r="M1340" i="11"/>
  <c r="M1341" i="11"/>
  <c r="M1342" i="11"/>
  <c r="M1343" i="11"/>
  <c r="M1344" i="11"/>
  <c r="M1345" i="11"/>
  <c r="M1346" i="11"/>
  <c r="M1347" i="11"/>
  <c r="M1348" i="11"/>
  <c r="M1349" i="11"/>
  <c r="M1350" i="11"/>
  <c r="M1351" i="11"/>
  <c r="M1352" i="11"/>
  <c r="M1353" i="11"/>
  <c r="M1354" i="11"/>
  <c r="M1355" i="11"/>
  <c r="M1356" i="11"/>
  <c r="M1357" i="11"/>
  <c r="M1358" i="11"/>
  <c r="M1359" i="11"/>
  <c r="M1360" i="11"/>
  <c r="M1361" i="11"/>
  <c r="M1362" i="11"/>
  <c r="M1363" i="11"/>
  <c r="M1364" i="11"/>
  <c r="M1365" i="11"/>
  <c r="M1366" i="11"/>
  <c r="M1367" i="11"/>
  <c r="M1368" i="11"/>
  <c r="M1369" i="11"/>
  <c r="M1370" i="11"/>
  <c r="M1371" i="11"/>
  <c r="M1372" i="11"/>
  <c r="M1373" i="11"/>
  <c r="M1374" i="11"/>
  <c r="M1375" i="11"/>
  <c r="M1376" i="11"/>
  <c r="M1377" i="11"/>
  <c r="M1378" i="11"/>
  <c r="M1379" i="11"/>
  <c r="M1380" i="11"/>
  <c r="M1381" i="11"/>
  <c r="M1382" i="11"/>
  <c r="M1383" i="11"/>
  <c r="M1384" i="11"/>
  <c r="M1385" i="11"/>
  <c r="M1386" i="11"/>
  <c r="M1387" i="11"/>
  <c r="M1388" i="11"/>
  <c r="M1389" i="11"/>
  <c r="M1390" i="11"/>
  <c r="M1391" i="11"/>
  <c r="M1392" i="11"/>
  <c r="M1393" i="11"/>
  <c r="M1394" i="11"/>
  <c r="M1395" i="11"/>
  <c r="M1396" i="11"/>
  <c r="M1397" i="11"/>
  <c r="M1398" i="11"/>
  <c r="M1399" i="11"/>
  <c r="M1400" i="11"/>
  <c r="M1401" i="11"/>
  <c r="M1402" i="11"/>
  <c r="M1403" i="11"/>
  <c r="M1404" i="11"/>
  <c r="M1405" i="11"/>
  <c r="M1406" i="11"/>
  <c r="M1407" i="11"/>
  <c r="M1408" i="11"/>
  <c r="M1409" i="11"/>
  <c r="M1410" i="11"/>
  <c r="M1411" i="11"/>
  <c r="M1412" i="11"/>
  <c r="M1413" i="11"/>
  <c r="M1414" i="11"/>
  <c r="M1415" i="11"/>
  <c r="M1416" i="11"/>
  <c r="M1417" i="11"/>
  <c r="M1418" i="11"/>
  <c r="M1419" i="11"/>
  <c r="M1420" i="11"/>
  <c r="M1421" i="11"/>
  <c r="M1422" i="11"/>
  <c r="M1423" i="11"/>
  <c r="M1424" i="11"/>
  <c r="M1425" i="11"/>
  <c r="M1426" i="11"/>
  <c r="M1427" i="11"/>
  <c r="M1428" i="11"/>
  <c r="M1429" i="11"/>
  <c r="M1430" i="11"/>
  <c r="M1431" i="11"/>
  <c r="M1432" i="11"/>
  <c r="M1433" i="11"/>
  <c r="M1434" i="11"/>
  <c r="M1435" i="11"/>
  <c r="M1436" i="11"/>
  <c r="M1437" i="11"/>
  <c r="M1438" i="11"/>
  <c r="M1439" i="11"/>
  <c r="M1440" i="11"/>
  <c r="M1441" i="11"/>
  <c r="M1442" i="11"/>
  <c r="M1443" i="11"/>
  <c r="M1444" i="11"/>
  <c r="M1445" i="11"/>
  <c r="M1446" i="11"/>
  <c r="M1447" i="11"/>
  <c r="M1448" i="11"/>
  <c r="M1449" i="11"/>
  <c r="M1450" i="11"/>
  <c r="M1451" i="11"/>
  <c r="M1452" i="11"/>
  <c r="M1453" i="11"/>
  <c r="M1454" i="11"/>
  <c r="M1455" i="11"/>
  <c r="M1456" i="11"/>
  <c r="M1457" i="11"/>
  <c r="M1458" i="11"/>
  <c r="M1459" i="11"/>
  <c r="M1460" i="11"/>
  <c r="M1461" i="11"/>
  <c r="M1462" i="11"/>
  <c r="M1463" i="11"/>
  <c r="M1464" i="11"/>
  <c r="M1465" i="11"/>
  <c r="M1466" i="11"/>
  <c r="M1467" i="11"/>
  <c r="M1468" i="11"/>
  <c r="M1469" i="11"/>
  <c r="M1470" i="11"/>
  <c r="M1471" i="11"/>
  <c r="M1472" i="11"/>
  <c r="M1473" i="11"/>
  <c r="M1474" i="11"/>
  <c r="M1475" i="11"/>
  <c r="M1476" i="11"/>
  <c r="M1477" i="11"/>
  <c r="M1478" i="11"/>
  <c r="M1479" i="11"/>
  <c r="M1480" i="11"/>
  <c r="M1481" i="11"/>
  <c r="M1482" i="11"/>
  <c r="M1483" i="11"/>
  <c r="M1484" i="11"/>
  <c r="M1485" i="11"/>
  <c r="M1486" i="11"/>
  <c r="M1487" i="11"/>
  <c r="M1488" i="11"/>
  <c r="M1489" i="11"/>
  <c r="M1490" i="11"/>
  <c r="M1491" i="11"/>
  <c r="M1492" i="11"/>
  <c r="M1493" i="11"/>
  <c r="M1494" i="11"/>
  <c r="M1495" i="11"/>
  <c r="M1496" i="11"/>
  <c r="M1497" i="11"/>
  <c r="M1498" i="11"/>
  <c r="M1499" i="11"/>
  <c r="M1500" i="11"/>
  <c r="M1501" i="11"/>
  <c r="M1502" i="11"/>
  <c r="M1503" i="11"/>
  <c r="M1504" i="11"/>
  <c r="M1505" i="11"/>
  <c r="M1506" i="11"/>
  <c r="M1507" i="11"/>
  <c r="M1508" i="11"/>
  <c r="M1509" i="11"/>
  <c r="M1510" i="11"/>
  <c r="M1511" i="11"/>
  <c r="M1512" i="11"/>
  <c r="M1513" i="11"/>
  <c r="M1514" i="11"/>
  <c r="M1515" i="11"/>
  <c r="M1516" i="11"/>
  <c r="M1517" i="11"/>
  <c r="M1518" i="11"/>
  <c r="M1519" i="11"/>
  <c r="M1520" i="11"/>
  <c r="M1521" i="11"/>
  <c r="M1522" i="11"/>
  <c r="M1523" i="11"/>
  <c r="M1524" i="11"/>
  <c r="M1525" i="11"/>
  <c r="M1526" i="11"/>
  <c r="M1527" i="11"/>
  <c r="M1528" i="11"/>
  <c r="M1529" i="11"/>
  <c r="M1530" i="11"/>
  <c r="M1531" i="11"/>
  <c r="M1532" i="11"/>
  <c r="M1533" i="11"/>
  <c r="M1534" i="11"/>
  <c r="M1535" i="11"/>
  <c r="M1536" i="11"/>
  <c r="M1537" i="11"/>
  <c r="M1538" i="11"/>
  <c r="M1539" i="11"/>
  <c r="M1540" i="11"/>
  <c r="M1541" i="11"/>
  <c r="M1542" i="11"/>
  <c r="M1543" i="11"/>
  <c r="M1544" i="11"/>
  <c r="M1545" i="11"/>
  <c r="M1546" i="11"/>
  <c r="M1547" i="11"/>
  <c r="M1548" i="11"/>
  <c r="M1549" i="11"/>
  <c r="M1550" i="11"/>
  <c r="M1551" i="11"/>
  <c r="M1552" i="11"/>
  <c r="M1553" i="11"/>
  <c r="M1554" i="11"/>
  <c r="M1555" i="11"/>
  <c r="M1556" i="11"/>
  <c r="M1557" i="11"/>
  <c r="M1558" i="11"/>
  <c r="M1559" i="11"/>
  <c r="M1560" i="11"/>
  <c r="M1561" i="11"/>
  <c r="M1562" i="11"/>
  <c r="M1563" i="11"/>
  <c r="M1564" i="11"/>
  <c r="M1565" i="11"/>
  <c r="M1566" i="11"/>
  <c r="M1567" i="11"/>
  <c r="M1568" i="11"/>
  <c r="M1569" i="11"/>
  <c r="M1570" i="11"/>
  <c r="M1571" i="11"/>
  <c r="M1572" i="11"/>
  <c r="M1573" i="11"/>
  <c r="M1574" i="11"/>
  <c r="M1575" i="11"/>
  <c r="M1576" i="11"/>
  <c r="M1577" i="11"/>
  <c r="M1578" i="11"/>
  <c r="M1579" i="11"/>
  <c r="M1580" i="11"/>
  <c r="M1581" i="11"/>
  <c r="M1582" i="11"/>
  <c r="M1583" i="11"/>
  <c r="M1584" i="11"/>
  <c r="M1585" i="11"/>
  <c r="M1586" i="11"/>
  <c r="M1587" i="11"/>
  <c r="M1588" i="11"/>
  <c r="M1589" i="11"/>
  <c r="M1590" i="11"/>
  <c r="M1591" i="11"/>
  <c r="M1592" i="11"/>
  <c r="M1593" i="11"/>
  <c r="M1594" i="11"/>
  <c r="M1595" i="11"/>
  <c r="M1596" i="11"/>
  <c r="M1597" i="11"/>
  <c r="M1598" i="11"/>
  <c r="M1599" i="11"/>
  <c r="M1600" i="11"/>
  <c r="M1601" i="11"/>
  <c r="M1602" i="11"/>
  <c r="M1603" i="11"/>
  <c r="M1604" i="11"/>
  <c r="M1605" i="11"/>
  <c r="M1606" i="11"/>
  <c r="M1607" i="11"/>
  <c r="M1608" i="11"/>
  <c r="M1609" i="11"/>
  <c r="M1610" i="11"/>
  <c r="M1611" i="11"/>
  <c r="M1612" i="11"/>
  <c r="M1613" i="11"/>
  <c r="M1614" i="11"/>
  <c r="M1615" i="11"/>
  <c r="M1616" i="11"/>
  <c r="M1617" i="11"/>
  <c r="M1618" i="11"/>
  <c r="M1619" i="11"/>
  <c r="M1620" i="11"/>
  <c r="M1621" i="11"/>
  <c r="M1622" i="11"/>
  <c r="M1623" i="11"/>
  <c r="M1624" i="11"/>
  <c r="M1625" i="11"/>
  <c r="M1626" i="11"/>
  <c r="M1627" i="11"/>
  <c r="M1628" i="11"/>
  <c r="M1629" i="11"/>
  <c r="M1630" i="11"/>
  <c r="M1631" i="11"/>
  <c r="M1632" i="11"/>
  <c r="M1633" i="11"/>
  <c r="M1634" i="11"/>
  <c r="M1635" i="11"/>
  <c r="M1636" i="11"/>
  <c r="M1637" i="11"/>
  <c r="M1638" i="11"/>
  <c r="M1639" i="11"/>
  <c r="M1640" i="11"/>
  <c r="M1641" i="11"/>
  <c r="M1642" i="11"/>
  <c r="M1643" i="11"/>
  <c r="M1644" i="11"/>
  <c r="M1645" i="11"/>
  <c r="M1646" i="11"/>
  <c r="M1647" i="11"/>
  <c r="M1648" i="11"/>
  <c r="M1649" i="11"/>
  <c r="M1650" i="11"/>
  <c r="M1651" i="11"/>
  <c r="M1652" i="11"/>
  <c r="M1653" i="11"/>
  <c r="M1654" i="11"/>
  <c r="M1655" i="11"/>
  <c r="M1656" i="11"/>
  <c r="M1657" i="11"/>
  <c r="M1658" i="11"/>
  <c r="M1659" i="11"/>
  <c r="M1660" i="11"/>
  <c r="M1661" i="11"/>
  <c r="M1662" i="11"/>
  <c r="M1663" i="11"/>
  <c r="M1664" i="11"/>
  <c r="M1665" i="11"/>
  <c r="M1666" i="11"/>
  <c r="M1667" i="11"/>
  <c r="M1668" i="11"/>
  <c r="M1669" i="11"/>
  <c r="M1670" i="11"/>
  <c r="M1671" i="11"/>
  <c r="M1672" i="11"/>
  <c r="M1673" i="11"/>
  <c r="M1674" i="11"/>
  <c r="M1675" i="11"/>
  <c r="M1676" i="11"/>
  <c r="M1677" i="11"/>
  <c r="M1678" i="11"/>
  <c r="M1679" i="11"/>
  <c r="M1680" i="11"/>
  <c r="M1681" i="11"/>
  <c r="M1682" i="11"/>
  <c r="M1683" i="11"/>
  <c r="M1684" i="11"/>
  <c r="M1685" i="11"/>
  <c r="M1686" i="11"/>
  <c r="M1687" i="11"/>
  <c r="M1688" i="11"/>
  <c r="M1689" i="11"/>
  <c r="M1690" i="11"/>
  <c r="M1691" i="11"/>
  <c r="M1692" i="11"/>
  <c r="M1693" i="11"/>
  <c r="M1694" i="11"/>
  <c r="M1695" i="11"/>
  <c r="M1696" i="11"/>
  <c r="M1697" i="11"/>
  <c r="M1698" i="11"/>
  <c r="M1699" i="11"/>
  <c r="M1700" i="11"/>
  <c r="M1701" i="11"/>
  <c r="M1702" i="11"/>
  <c r="M1703" i="11"/>
  <c r="M1704" i="11"/>
  <c r="M1705" i="11"/>
  <c r="M1706" i="11"/>
  <c r="M1707" i="11"/>
  <c r="M1708" i="11"/>
  <c r="M1709" i="11"/>
  <c r="M1710" i="11"/>
  <c r="M1711" i="11"/>
  <c r="M1712" i="11"/>
  <c r="M1713" i="11"/>
  <c r="M1714" i="11"/>
  <c r="M1715" i="11"/>
  <c r="M1716" i="11"/>
  <c r="M1717" i="11"/>
  <c r="M1718" i="11"/>
  <c r="M1719" i="11"/>
  <c r="M1720" i="11"/>
  <c r="M1721" i="11"/>
  <c r="M1722" i="11"/>
  <c r="M1723" i="11"/>
  <c r="M1724" i="11"/>
  <c r="M1725" i="11"/>
  <c r="M1726" i="11"/>
  <c r="M1727" i="11"/>
  <c r="M1728" i="11"/>
  <c r="M1729" i="11"/>
  <c r="M1730" i="11"/>
  <c r="M1731" i="11"/>
  <c r="M1732" i="11"/>
  <c r="M1733" i="11"/>
  <c r="M1734" i="11"/>
  <c r="M1735" i="11"/>
  <c r="M1736" i="11"/>
  <c r="M1737" i="11"/>
  <c r="M1738" i="11"/>
  <c r="M1739" i="11"/>
  <c r="M1740" i="11"/>
  <c r="M1741" i="11"/>
  <c r="M1742" i="11"/>
  <c r="M1743" i="11"/>
  <c r="M1744" i="11"/>
  <c r="M1745" i="11"/>
  <c r="M1746" i="11"/>
  <c r="M1747" i="11"/>
  <c r="M1748" i="11"/>
  <c r="M1749" i="11"/>
  <c r="M1750" i="11"/>
  <c r="M1751" i="11"/>
  <c r="M1752" i="11"/>
  <c r="M1753" i="11"/>
  <c r="M1754" i="11"/>
  <c r="M1755" i="11"/>
  <c r="M1756" i="11"/>
  <c r="M1757" i="11"/>
  <c r="M1758" i="11"/>
  <c r="M1759" i="11"/>
  <c r="M1760" i="11"/>
  <c r="M1761" i="11"/>
  <c r="M1762" i="11"/>
  <c r="M1763" i="11"/>
  <c r="M1764" i="11"/>
  <c r="M1765" i="11"/>
  <c r="M1766" i="11"/>
  <c r="M1767" i="11"/>
  <c r="M1768" i="11"/>
  <c r="M1769" i="11"/>
  <c r="M1770" i="11"/>
  <c r="M1771" i="11"/>
  <c r="M1772" i="11"/>
  <c r="M1773" i="11"/>
  <c r="M1774" i="11"/>
  <c r="M1775" i="11"/>
  <c r="M1776" i="11"/>
  <c r="M1777" i="11"/>
  <c r="M1778" i="11"/>
  <c r="M1779" i="11"/>
  <c r="M1780" i="11"/>
  <c r="M1781" i="11"/>
  <c r="M1782" i="11"/>
  <c r="M1783" i="11"/>
  <c r="M1784" i="11"/>
  <c r="M1785" i="11"/>
  <c r="M1786" i="11"/>
  <c r="M1787" i="11"/>
  <c r="M1788" i="11"/>
  <c r="M1789" i="11"/>
  <c r="M1790" i="11"/>
  <c r="M1791" i="11"/>
  <c r="M1792" i="11"/>
  <c r="M1793" i="11"/>
  <c r="M1794" i="11"/>
  <c r="M1795" i="11"/>
  <c r="M1796" i="11"/>
  <c r="M1797" i="11"/>
  <c r="M1798" i="11"/>
  <c r="M1799" i="11"/>
  <c r="M1800" i="11"/>
  <c r="M1801" i="11"/>
  <c r="M1802" i="11"/>
  <c r="M1803" i="11"/>
  <c r="M1804" i="11"/>
  <c r="M1805" i="11"/>
  <c r="M1806" i="11"/>
  <c r="M1807" i="11"/>
  <c r="M1808" i="11"/>
  <c r="M1809" i="11"/>
  <c r="M1810" i="11"/>
  <c r="M1811" i="11"/>
  <c r="M1812" i="11"/>
  <c r="M1813" i="11"/>
  <c r="M1814" i="11"/>
  <c r="M1815" i="11"/>
  <c r="M1816" i="11"/>
  <c r="M1817" i="11"/>
  <c r="M1818" i="11"/>
  <c r="M1819" i="11"/>
  <c r="M1820" i="11"/>
  <c r="M1821" i="11"/>
  <c r="M1822" i="11"/>
  <c r="M1823" i="11"/>
  <c r="M1824" i="11"/>
  <c r="M1825" i="11"/>
  <c r="M1826" i="11"/>
  <c r="M1827" i="11"/>
  <c r="M1828" i="11"/>
  <c r="M1829" i="11"/>
  <c r="M1830" i="11"/>
  <c r="M1831" i="11"/>
  <c r="M1832" i="11"/>
  <c r="M1833" i="11"/>
  <c r="M1834" i="11"/>
  <c r="M1835" i="11"/>
  <c r="M1836" i="11"/>
  <c r="M1837" i="11"/>
  <c r="M1838" i="11"/>
  <c r="M1839" i="11"/>
  <c r="M1840" i="11"/>
  <c r="M1841" i="11"/>
  <c r="M1842" i="11"/>
  <c r="M1843" i="11"/>
  <c r="M1844" i="11"/>
  <c r="M1845" i="11"/>
  <c r="M1846" i="11"/>
  <c r="M1847" i="11"/>
  <c r="M1848" i="11"/>
  <c r="M1849" i="11"/>
  <c r="M1850" i="11"/>
  <c r="M1851" i="11"/>
  <c r="M1852" i="11"/>
  <c r="M1853" i="11"/>
  <c r="M1854" i="11"/>
  <c r="M1855" i="11"/>
  <c r="M1856" i="11"/>
  <c r="M1857" i="11"/>
  <c r="M1858" i="11"/>
  <c r="M1859" i="11"/>
  <c r="M1860" i="11"/>
  <c r="M1861" i="11"/>
  <c r="M1862" i="11"/>
  <c r="M1863" i="11"/>
  <c r="M1864" i="11"/>
  <c r="M1865" i="11"/>
  <c r="M1866" i="11"/>
  <c r="M1867" i="11"/>
  <c r="M1868" i="11"/>
  <c r="M1869" i="11"/>
  <c r="M1870" i="11"/>
  <c r="M1871" i="11"/>
  <c r="M1872" i="11"/>
  <c r="M1873" i="11"/>
  <c r="M1874" i="11"/>
  <c r="M1875" i="11"/>
  <c r="M1876" i="11"/>
  <c r="M1877" i="11"/>
  <c r="M1878" i="11"/>
  <c r="M1879" i="11"/>
  <c r="M1880" i="11"/>
  <c r="M1881" i="11"/>
  <c r="M1882" i="11"/>
  <c r="M1883" i="11"/>
  <c r="M1884" i="11"/>
  <c r="M1885" i="11"/>
  <c r="M1886" i="11"/>
  <c r="M1887" i="11"/>
  <c r="M1888" i="11"/>
  <c r="M1889" i="11"/>
  <c r="M1890" i="11"/>
  <c r="M1891" i="11"/>
  <c r="M1892" i="11"/>
  <c r="M1893" i="11"/>
  <c r="M1894" i="11"/>
  <c r="M1895" i="11"/>
  <c r="M1896" i="11"/>
  <c r="M1897" i="11"/>
  <c r="M1898" i="11"/>
  <c r="M1899" i="11"/>
  <c r="M1900" i="11"/>
  <c r="M1901" i="11"/>
  <c r="M1902" i="11"/>
  <c r="M1903" i="11"/>
  <c r="M1904" i="11"/>
  <c r="M1905" i="11"/>
  <c r="M1906" i="11"/>
  <c r="M1907" i="11"/>
  <c r="M1908" i="11"/>
  <c r="M1909" i="11"/>
  <c r="M1910" i="11"/>
  <c r="M1911" i="11"/>
  <c r="M1912" i="11"/>
  <c r="M1913" i="11"/>
  <c r="M1914" i="11"/>
  <c r="M1915" i="11"/>
  <c r="M1916" i="11"/>
  <c r="M1917" i="11"/>
  <c r="M1918" i="11"/>
  <c r="M1919" i="11"/>
  <c r="M1920" i="11"/>
  <c r="M1921" i="11"/>
  <c r="M1922" i="11"/>
  <c r="M1923" i="11"/>
  <c r="M1924" i="11"/>
  <c r="M1925" i="11"/>
  <c r="M1926" i="11"/>
  <c r="M1927" i="11"/>
  <c r="M1928" i="11"/>
  <c r="M1929" i="11"/>
  <c r="M1930" i="11"/>
  <c r="M1931" i="11"/>
  <c r="M1932" i="11"/>
  <c r="M1933" i="11"/>
  <c r="M1934" i="11"/>
  <c r="M1935" i="11"/>
  <c r="M1936" i="11"/>
  <c r="M1937" i="11"/>
  <c r="M1938" i="11"/>
  <c r="M1939" i="11"/>
  <c r="M1940" i="11"/>
  <c r="M1941" i="11"/>
  <c r="M1942" i="11"/>
  <c r="M1943" i="11"/>
  <c r="M1944" i="11"/>
  <c r="M1945" i="11"/>
  <c r="M1946" i="11"/>
  <c r="M1947" i="11"/>
  <c r="M1948" i="11"/>
  <c r="M1949" i="11"/>
  <c r="M1950" i="11"/>
  <c r="M1951" i="11"/>
  <c r="M1952" i="11"/>
  <c r="M1953" i="11"/>
  <c r="M1954" i="11"/>
  <c r="M1955" i="11"/>
  <c r="M1956" i="11"/>
  <c r="M1957" i="11"/>
  <c r="M1958" i="11"/>
  <c r="M1959" i="11"/>
  <c r="M1960" i="11"/>
  <c r="M1961" i="11"/>
  <c r="M1962" i="11"/>
  <c r="M1963" i="11"/>
  <c r="M1964" i="11"/>
  <c r="M1965" i="11"/>
  <c r="M1966" i="11"/>
  <c r="M1967" i="11"/>
  <c r="M1968" i="11"/>
  <c r="M1969" i="11"/>
  <c r="M1970" i="11"/>
  <c r="M1971" i="11"/>
  <c r="M1972" i="11"/>
  <c r="M1973" i="11"/>
  <c r="M1974" i="11"/>
  <c r="M1975" i="11"/>
  <c r="M1976" i="11"/>
  <c r="M1977" i="11"/>
  <c r="M1978" i="11"/>
  <c r="M1979" i="11"/>
  <c r="M1980" i="11"/>
  <c r="M1981" i="11"/>
  <c r="M1982" i="11"/>
  <c r="M1983" i="11"/>
  <c r="M1984" i="11"/>
  <c r="M1985" i="11"/>
  <c r="M1986" i="11"/>
  <c r="M1987" i="11"/>
  <c r="M1988" i="11"/>
  <c r="M1989" i="11"/>
  <c r="M1990" i="11"/>
  <c r="M1991" i="11"/>
  <c r="M1992" i="11"/>
  <c r="M1993" i="11"/>
  <c r="M1994" i="11"/>
  <c r="M1995" i="11"/>
  <c r="M1996" i="11"/>
  <c r="M1997" i="11"/>
  <c r="M1998" i="11"/>
  <c r="M1999" i="11"/>
  <c r="M2000" i="11"/>
  <c r="M2001" i="11"/>
  <c r="M2002" i="11"/>
  <c r="M2003" i="11"/>
  <c r="M2004" i="11"/>
  <c r="M2005" i="11"/>
  <c r="M2006" i="11"/>
  <c r="M2007" i="11"/>
  <c r="M2008" i="11"/>
  <c r="M2009" i="11"/>
  <c r="M2010" i="11"/>
  <c r="M2011" i="11"/>
  <c r="M2012" i="11"/>
  <c r="M2013" i="11"/>
  <c r="M2014" i="11"/>
  <c r="M2015" i="11"/>
  <c r="M2016" i="11"/>
  <c r="M2017" i="11"/>
  <c r="M2018" i="11"/>
  <c r="M2019" i="11"/>
  <c r="M2020" i="11"/>
  <c r="M2021" i="11"/>
  <c r="M2022" i="11"/>
  <c r="M2023" i="11"/>
  <c r="M2024" i="11"/>
  <c r="M2025" i="11"/>
  <c r="M2026" i="11"/>
  <c r="M2027" i="11"/>
  <c r="M2028" i="11"/>
  <c r="M2029" i="11"/>
  <c r="M2030" i="11"/>
  <c r="M2031" i="11"/>
  <c r="M2032" i="11"/>
  <c r="M2033" i="11"/>
  <c r="M2034" i="11"/>
  <c r="M2035" i="11"/>
  <c r="M2036" i="11"/>
  <c r="M2037" i="11"/>
  <c r="M2038" i="11"/>
  <c r="M2039" i="11"/>
  <c r="M2040" i="11"/>
  <c r="M2041" i="11"/>
  <c r="M2042" i="11"/>
  <c r="M2043" i="11"/>
  <c r="M2044" i="11"/>
  <c r="M2045" i="11"/>
  <c r="M2046" i="11"/>
  <c r="M2047" i="11"/>
  <c r="M2048" i="11"/>
  <c r="M2049" i="11"/>
  <c r="M2050" i="11"/>
  <c r="M2051" i="11"/>
  <c r="M2052" i="11"/>
  <c r="M2053" i="11"/>
  <c r="M2054" i="11"/>
  <c r="M2055" i="11"/>
  <c r="M2056" i="11"/>
  <c r="M2057" i="11"/>
  <c r="M2058" i="11"/>
  <c r="M2059" i="11"/>
  <c r="M2060" i="11"/>
  <c r="M2061" i="11"/>
  <c r="M2062" i="11"/>
  <c r="M2063" i="11"/>
  <c r="M2064" i="11"/>
  <c r="M2065" i="11"/>
  <c r="M2066" i="11"/>
  <c r="M2067" i="11"/>
  <c r="M2068" i="11"/>
  <c r="M2069" i="11"/>
  <c r="M2070" i="11"/>
  <c r="M2071" i="11"/>
  <c r="M2072" i="11"/>
  <c r="M2073" i="11"/>
  <c r="M2074" i="11"/>
  <c r="M2075" i="11"/>
  <c r="M2076" i="11"/>
  <c r="M2077" i="11"/>
  <c r="M2078" i="11"/>
  <c r="M2079" i="11"/>
  <c r="M2080" i="11"/>
  <c r="M2081" i="11"/>
  <c r="M2082" i="11"/>
  <c r="M2083" i="11"/>
  <c r="M2084" i="11"/>
  <c r="M2085" i="11"/>
  <c r="M2086" i="11"/>
  <c r="M2087" i="11"/>
  <c r="M2088" i="11"/>
  <c r="M2089" i="11"/>
  <c r="M2090" i="11"/>
  <c r="M2091" i="11"/>
  <c r="M2092" i="11"/>
  <c r="M2093" i="11"/>
  <c r="M2094" i="11"/>
  <c r="M2095" i="11"/>
  <c r="M2096" i="11"/>
  <c r="M2097" i="11"/>
  <c r="M2098" i="11"/>
  <c r="M2099" i="11"/>
  <c r="M2100" i="11"/>
  <c r="M2101" i="11"/>
  <c r="M2102" i="11"/>
  <c r="M2103" i="11"/>
  <c r="M2104" i="11"/>
  <c r="M2105" i="11"/>
  <c r="M2106" i="11"/>
  <c r="M2107" i="11"/>
  <c r="M2108" i="11"/>
  <c r="M2109" i="11"/>
  <c r="M2110" i="11"/>
  <c r="M2111" i="11"/>
  <c r="M2112" i="11"/>
  <c r="M2113" i="11"/>
  <c r="M2114" i="11"/>
  <c r="M2115" i="11"/>
  <c r="M2116" i="11"/>
  <c r="M2117" i="11"/>
  <c r="M2118" i="11"/>
  <c r="M2119" i="11"/>
  <c r="M2120" i="11"/>
  <c r="M2121" i="11"/>
  <c r="M2122" i="11"/>
  <c r="M2123" i="11"/>
  <c r="M2124" i="11"/>
  <c r="M2125" i="11"/>
  <c r="M2126" i="11"/>
  <c r="M2127" i="11"/>
  <c r="M2128" i="11"/>
  <c r="M2129" i="11"/>
  <c r="M2130" i="11"/>
  <c r="M2131" i="11"/>
  <c r="M2132" i="11"/>
  <c r="M2133" i="11"/>
  <c r="M2134" i="11"/>
  <c r="M2135" i="11"/>
  <c r="M2136" i="11"/>
  <c r="M2137" i="11"/>
  <c r="M2138" i="11"/>
  <c r="M2139" i="11"/>
  <c r="M2140" i="11"/>
  <c r="M2141" i="11"/>
  <c r="M2142" i="11"/>
  <c r="M2143" i="11"/>
  <c r="M2144" i="11"/>
  <c r="M2145" i="11"/>
  <c r="M2146" i="11"/>
  <c r="M2147" i="11"/>
  <c r="M2148" i="11"/>
  <c r="M2149" i="11"/>
  <c r="M2150" i="11"/>
  <c r="M2151" i="11"/>
  <c r="M2152" i="11"/>
  <c r="M2153" i="11"/>
  <c r="M2154" i="11"/>
  <c r="M2155" i="11"/>
  <c r="M2156" i="11"/>
  <c r="M2157" i="11"/>
  <c r="M2158" i="11"/>
  <c r="M2159" i="11"/>
  <c r="M2160" i="11"/>
  <c r="M2161" i="11"/>
  <c r="M2162" i="11"/>
  <c r="M2163" i="11"/>
  <c r="M2164" i="11"/>
  <c r="M2165" i="11"/>
  <c r="M2166" i="11"/>
  <c r="M2167" i="11"/>
  <c r="M2168" i="11"/>
  <c r="M2169" i="11"/>
  <c r="M2170" i="11"/>
  <c r="M2171" i="11"/>
  <c r="M2172" i="11"/>
  <c r="M2173" i="11"/>
  <c r="M2174" i="11"/>
  <c r="M2175" i="11"/>
  <c r="M2176" i="11"/>
  <c r="M2177" i="11"/>
  <c r="M2178" i="11"/>
  <c r="M2179" i="11"/>
  <c r="M2180" i="11"/>
  <c r="M2181" i="11"/>
  <c r="M2182" i="11"/>
  <c r="M2183" i="11"/>
  <c r="M2184" i="11"/>
  <c r="M2185" i="11"/>
  <c r="M2186" i="11"/>
  <c r="M2187" i="11"/>
  <c r="M2188" i="11"/>
  <c r="M2189" i="11"/>
  <c r="M2190" i="11"/>
  <c r="M2191" i="11"/>
  <c r="M2192" i="11"/>
  <c r="M2193" i="11"/>
  <c r="M2194" i="11"/>
  <c r="M2195" i="11"/>
  <c r="M2196" i="11"/>
  <c r="M2197" i="11"/>
  <c r="M2198" i="11"/>
  <c r="M2199" i="11"/>
  <c r="M2200" i="11"/>
  <c r="M2201" i="11"/>
  <c r="M2202" i="11"/>
  <c r="M2203" i="11"/>
  <c r="M2204" i="11"/>
  <c r="M2205" i="11"/>
  <c r="M2206" i="11"/>
  <c r="M2207" i="11"/>
  <c r="M2208" i="11"/>
  <c r="M2209" i="11"/>
  <c r="M2210" i="11"/>
  <c r="M2211" i="11"/>
  <c r="M2212" i="11"/>
  <c r="M2213" i="11"/>
  <c r="M2214" i="11"/>
  <c r="M2215" i="11"/>
  <c r="M2216" i="11"/>
  <c r="M2217" i="11"/>
  <c r="M2218" i="11"/>
  <c r="M2219" i="11"/>
  <c r="M2220" i="11"/>
  <c r="M2221" i="11"/>
  <c r="M2222" i="11"/>
  <c r="M2223" i="11"/>
  <c r="M2224" i="11"/>
  <c r="M2225" i="11"/>
  <c r="M2226" i="11"/>
  <c r="M2227" i="11"/>
  <c r="M2228" i="11"/>
  <c r="M2229" i="11"/>
  <c r="M2230" i="11"/>
  <c r="M2231" i="11"/>
  <c r="M2232" i="11"/>
  <c r="M2233" i="11"/>
  <c r="M2234" i="11"/>
  <c r="M2235" i="11"/>
  <c r="M2236" i="11"/>
  <c r="M2237" i="11"/>
  <c r="M2238" i="11"/>
  <c r="M2239" i="11"/>
  <c r="M2240" i="11"/>
  <c r="M2241" i="11"/>
  <c r="M2242" i="11"/>
  <c r="M2243" i="11"/>
  <c r="M2244" i="11"/>
  <c r="M2245" i="11"/>
  <c r="M2246" i="11"/>
  <c r="M2247" i="11"/>
  <c r="M2248" i="11"/>
  <c r="M2249" i="11"/>
  <c r="M2250" i="11"/>
  <c r="M2251" i="11"/>
  <c r="M2252" i="11"/>
  <c r="M2253" i="11"/>
  <c r="M2254" i="11"/>
  <c r="M2255" i="11"/>
  <c r="M2256" i="11"/>
  <c r="M2257" i="11"/>
  <c r="M2258" i="11"/>
  <c r="M2259" i="11"/>
  <c r="M2260" i="11"/>
  <c r="M2261" i="11"/>
  <c r="M2262" i="11"/>
  <c r="M2263" i="11"/>
  <c r="M2264" i="11"/>
  <c r="M2265" i="11"/>
  <c r="M2266" i="11"/>
  <c r="M2267" i="11"/>
  <c r="M2268" i="11"/>
  <c r="M2269" i="11"/>
  <c r="M2270" i="11"/>
  <c r="M2271" i="11"/>
  <c r="M2272" i="11"/>
  <c r="M2273" i="11"/>
  <c r="M2274" i="11"/>
  <c r="M2275" i="11"/>
  <c r="M2276" i="11"/>
  <c r="M2277" i="11"/>
  <c r="M2278" i="11"/>
  <c r="M2279" i="11"/>
  <c r="M2280" i="11"/>
  <c r="M2281" i="11"/>
  <c r="M2282" i="11"/>
  <c r="M2283" i="11"/>
  <c r="M2284" i="11"/>
  <c r="M2285" i="11"/>
  <c r="M2286" i="11"/>
  <c r="M2287" i="11"/>
  <c r="M2288" i="11"/>
  <c r="M2289" i="11"/>
  <c r="M2290" i="11"/>
  <c r="M2291" i="11"/>
  <c r="M2292" i="11"/>
  <c r="M2293" i="11"/>
  <c r="M2294" i="11"/>
  <c r="M2295" i="11"/>
  <c r="M2296" i="11"/>
  <c r="M2297" i="11"/>
  <c r="M2298" i="11"/>
  <c r="M2299" i="11"/>
  <c r="M2300" i="11"/>
  <c r="M2301" i="11"/>
  <c r="M2302" i="11"/>
  <c r="M2303" i="11"/>
  <c r="M2304" i="11"/>
  <c r="M2305" i="11"/>
  <c r="M2306" i="11"/>
  <c r="M2307" i="11"/>
  <c r="M2308" i="11"/>
  <c r="M2309" i="11"/>
  <c r="M2310" i="11"/>
  <c r="M2311" i="11"/>
  <c r="M2312" i="11"/>
  <c r="M2313" i="11"/>
  <c r="M2314" i="11"/>
  <c r="M2315" i="11"/>
  <c r="M2316" i="11"/>
  <c r="M2317" i="11"/>
  <c r="M2318" i="11"/>
  <c r="M2319" i="11"/>
  <c r="M2320" i="11"/>
  <c r="M2321" i="11"/>
  <c r="M2322" i="11"/>
  <c r="M2323" i="11"/>
  <c r="M2324" i="11"/>
  <c r="M2325" i="11"/>
  <c r="M2326" i="11"/>
  <c r="M2327" i="11"/>
  <c r="M2328" i="11"/>
  <c r="M2329" i="11"/>
  <c r="M2330" i="11"/>
  <c r="M2331" i="11"/>
  <c r="M2332" i="11"/>
  <c r="M2333" i="11"/>
  <c r="M2334" i="11"/>
  <c r="M2335" i="11"/>
  <c r="M2336" i="11"/>
  <c r="M2337" i="11"/>
  <c r="M2338" i="11"/>
  <c r="M2339" i="11"/>
  <c r="M2" i="11"/>
  <c r="J2335" i="7"/>
  <c r="J2334" i="7"/>
  <c r="J2333" i="7"/>
  <c r="J2332" i="7"/>
  <c r="J2331" i="7"/>
  <c r="J2330" i="7"/>
  <c r="J2329" i="7"/>
  <c r="J2328" i="7"/>
  <c r="J2327" i="7"/>
  <c r="J2326" i="7"/>
  <c r="J2325" i="7"/>
  <c r="J2324" i="7"/>
  <c r="J2323" i="7"/>
  <c r="J2322" i="7"/>
  <c r="J2321" i="7"/>
  <c r="J2320" i="7"/>
  <c r="J2319" i="7"/>
  <c r="J2318" i="7"/>
  <c r="J2317" i="7"/>
  <c r="J2316" i="7"/>
  <c r="J2315" i="7"/>
  <c r="J2314" i="7"/>
  <c r="J2313" i="7"/>
  <c r="J2312" i="7"/>
  <c r="J2311" i="7"/>
  <c r="J2310" i="7"/>
  <c r="J2309" i="7"/>
  <c r="J2308" i="7"/>
  <c r="J2307" i="7"/>
  <c r="J2306" i="7"/>
  <c r="J2305" i="7"/>
  <c r="J2304" i="7"/>
  <c r="J2303" i="7"/>
  <c r="J2302" i="7"/>
  <c r="J2301" i="7"/>
  <c r="J2300" i="7"/>
  <c r="J2299" i="7"/>
  <c r="J2298" i="7"/>
  <c r="J2297" i="7"/>
  <c r="J2296" i="7"/>
  <c r="J2295" i="7"/>
  <c r="J2294" i="7"/>
  <c r="J2293" i="7"/>
  <c r="J2292" i="7"/>
  <c r="J2337" i="7"/>
  <c r="J2291" i="7"/>
  <c r="J2290" i="7"/>
  <c r="J2289" i="7"/>
  <c r="J2288" i="7"/>
  <c r="J2287" i="7"/>
  <c r="J2286" i="7"/>
  <c r="J2285" i="7"/>
  <c r="J2284" i="7"/>
  <c r="J2283" i="7"/>
  <c r="J2282" i="7"/>
  <c r="J2281" i="7"/>
  <c r="J2280" i="7"/>
  <c r="J2279" i="7"/>
  <c r="J2278" i="7"/>
  <c r="J2277" i="7"/>
  <c r="J2276" i="7"/>
  <c r="J2275" i="7"/>
  <c r="J2274" i="7"/>
  <c r="J2273" i="7"/>
  <c r="J2272" i="7"/>
  <c r="J2271" i="7"/>
  <c r="J2270" i="7"/>
  <c r="J2269" i="7"/>
  <c r="J2268" i="7"/>
  <c r="J2267" i="7"/>
  <c r="J2266" i="7"/>
  <c r="J2265" i="7"/>
  <c r="J2264" i="7"/>
  <c r="J2263" i="7"/>
  <c r="J2262" i="7"/>
  <c r="J2261" i="7"/>
  <c r="J2260" i="7"/>
  <c r="J2259" i="7"/>
  <c r="J2258" i="7"/>
  <c r="J2257" i="7"/>
  <c r="J2256" i="7"/>
  <c r="J2255" i="7"/>
  <c r="J2254" i="7"/>
  <c r="J2253" i="7"/>
  <c r="J2252" i="7"/>
  <c r="J2251" i="7"/>
  <c r="J2250" i="7"/>
  <c r="J2249" i="7"/>
  <c r="J2248" i="7"/>
  <c r="J2247" i="7"/>
  <c r="J2246" i="7"/>
  <c r="J2245" i="7"/>
  <c r="J2244" i="7"/>
  <c r="J2243" i="7"/>
  <c r="J2242" i="7"/>
  <c r="J2241" i="7"/>
  <c r="J2240" i="7"/>
  <c r="J2239" i="7"/>
  <c r="J2238" i="7"/>
  <c r="J2237" i="7"/>
  <c r="J2236" i="7"/>
  <c r="J2235" i="7"/>
  <c r="J2234" i="7"/>
  <c r="J2233" i="7"/>
  <c r="J2232" i="7"/>
  <c r="J2231" i="7"/>
  <c r="J2230" i="7"/>
  <c r="J2229" i="7"/>
  <c r="J2228" i="7"/>
  <c r="J2227" i="7"/>
  <c r="J2226" i="7"/>
  <c r="J2225" i="7"/>
  <c r="J2224" i="7"/>
  <c r="J2223" i="7"/>
  <c r="J2222" i="7"/>
  <c r="J2221" i="7"/>
  <c r="J2220" i="7"/>
  <c r="J2219" i="7"/>
  <c r="J2218" i="7"/>
  <c r="J2217" i="7"/>
  <c r="J2216" i="7"/>
  <c r="J2215" i="7"/>
  <c r="J2214" i="7"/>
  <c r="J2213" i="7"/>
  <c r="J2212" i="7"/>
  <c r="J2211" i="7"/>
  <c r="J2210" i="7"/>
  <c r="J2209" i="7"/>
  <c r="J2208" i="7"/>
  <c r="J2207" i="7"/>
  <c r="J2206" i="7"/>
  <c r="J2205" i="7"/>
  <c r="J2204" i="7"/>
  <c r="J2203" i="7"/>
  <c r="J2202" i="7"/>
  <c r="J2201" i="7"/>
  <c r="J2200" i="7"/>
  <c r="J2199" i="7"/>
  <c r="J2198" i="7"/>
  <c r="J2197" i="7"/>
  <c r="J2196" i="7"/>
  <c r="J2195" i="7"/>
  <c r="J2194" i="7"/>
  <c r="J2193" i="7"/>
  <c r="J2192" i="7"/>
  <c r="J2191" i="7"/>
  <c r="J2190" i="7"/>
  <c r="J2189" i="7"/>
  <c r="J2188" i="7"/>
  <c r="J2187" i="7"/>
  <c r="J2186" i="7"/>
  <c r="J2185" i="7"/>
  <c r="J2184" i="7"/>
  <c r="J2183" i="7"/>
  <c r="J2182" i="7"/>
  <c r="J2181" i="7"/>
  <c r="J2180" i="7"/>
  <c r="J2179" i="7"/>
  <c r="J2178" i="7"/>
  <c r="J2177" i="7"/>
  <c r="J2176" i="7"/>
  <c r="J2175" i="7"/>
  <c r="J2174" i="7"/>
  <c r="J2173" i="7"/>
  <c r="J2172" i="7"/>
  <c r="J2171" i="7"/>
  <c r="J2170" i="7"/>
  <c r="J2169" i="7"/>
  <c r="J2168" i="7"/>
  <c r="J2167" i="7"/>
  <c r="J2166" i="7"/>
  <c r="J2165" i="7"/>
  <c r="J2164" i="7"/>
  <c r="J2163" i="7"/>
  <c r="J2162" i="7"/>
  <c r="J2161" i="7"/>
  <c r="J2160" i="7"/>
  <c r="J2159" i="7"/>
  <c r="J2158" i="7"/>
  <c r="J2157" i="7"/>
  <c r="J2156" i="7"/>
  <c r="J2155" i="7"/>
  <c r="J2154" i="7"/>
  <c r="J2153" i="7"/>
  <c r="J2152" i="7"/>
  <c r="J2151" i="7"/>
  <c r="J2150" i="7"/>
  <c r="J2149" i="7"/>
  <c r="J2148" i="7"/>
  <c r="J2147" i="7"/>
  <c r="J2146" i="7"/>
  <c r="J2145" i="7"/>
  <c r="J2144" i="7"/>
  <c r="J2143" i="7"/>
  <c r="J2142" i="7"/>
  <c r="J2141" i="7"/>
  <c r="J2140" i="7"/>
  <c r="J2139" i="7"/>
  <c r="J2138" i="7"/>
  <c r="J2137" i="7"/>
  <c r="J2136" i="7"/>
  <c r="J2135" i="7"/>
  <c r="J2134" i="7"/>
  <c r="J2133" i="7"/>
  <c r="J2132" i="7"/>
  <c r="J2131" i="7"/>
  <c r="J2130" i="7"/>
  <c r="J2129" i="7"/>
  <c r="J2128" i="7"/>
  <c r="J2127" i="7"/>
  <c r="J2126" i="7"/>
  <c r="J2125" i="7"/>
  <c r="J2124" i="7"/>
  <c r="J2123" i="7"/>
  <c r="J2122" i="7"/>
  <c r="J2121" i="7"/>
  <c r="J2120" i="7"/>
  <c r="J2119" i="7"/>
  <c r="J2118" i="7"/>
  <c r="J2117" i="7"/>
  <c r="J2116" i="7"/>
  <c r="J2115" i="7"/>
  <c r="J2114" i="7"/>
  <c r="J2113" i="7"/>
  <c r="J2112" i="7"/>
  <c r="J2111" i="7"/>
  <c r="J2110" i="7"/>
  <c r="J2109" i="7"/>
  <c r="J2108" i="7"/>
  <c r="J2107" i="7"/>
  <c r="J2106" i="7"/>
  <c r="J2105" i="7"/>
  <c r="J2104" i="7"/>
  <c r="J2103" i="7"/>
  <c r="J2102" i="7"/>
  <c r="J2101" i="7"/>
  <c r="J2100" i="7"/>
  <c r="J2099" i="7"/>
  <c r="J2098" i="7"/>
  <c r="J2097" i="7"/>
  <c r="J2096" i="7"/>
  <c r="J2095" i="7"/>
  <c r="J2094" i="7"/>
  <c r="J2093" i="7"/>
  <c r="J2092" i="7"/>
  <c r="J2091" i="7"/>
  <c r="J2090" i="7"/>
  <c r="J2089" i="7"/>
  <c r="J2088" i="7"/>
  <c r="J2087" i="7"/>
  <c r="J2086" i="7"/>
  <c r="J2085" i="7"/>
  <c r="J2084" i="7"/>
  <c r="J2083" i="7"/>
  <c r="J2082" i="7"/>
  <c r="J2081" i="7"/>
  <c r="J2080" i="7"/>
  <c r="J2079" i="7"/>
  <c r="J2078" i="7"/>
  <c r="J2077" i="7"/>
  <c r="J2076" i="7"/>
  <c r="J2075" i="7"/>
  <c r="J2074" i="7"/>
  <c r="J2073" i="7"/>
  <c r="J2072" i="7"/>
  <c r="J2071" i="7"/>
  <c r="J2070" i="7"/>
  <c r="J2069" i="7"/>
  <c r="J2068" i="7"/>
  <c r="J2067" i="7"/>
  <c r="J2066" i="7"/>
  <c r="J2065" i="7"/>
  <c r="J2064" i="7"/>
  <c r="J2063" i="7"/>
  <c r="J2062" i="7"/>
  <c r="J2061" i="7"/>
  <c r="J2060" i="7"/>
  <c r="J2059" i="7"/>
  <c r="J2058" i="7"/>
  <c r="J2057" i="7"/>
  <c r="J2056" i="7"/>
  <c r="J2055" i="7"/>
  <c r="J2054" i="7"/>
  <c r="J2053" i="7"/>
  <c r="J2052" i="7"/>
  <c r="J2051" i="7"/>
  <c r="J2050" i="7"/>
  <c r="J2049" i="7"/>
  <c r="J2048" i="7"/>
  <c r="J2047" i="7"/>
  <c r="J2046" i="7"/>
  <c r="J2045" i="7"/>
  <c r="J2044" i="7"/>
  <c r="J2338" i="7"/>
  <c r="J2043" i="7"/>
  <c r="J2042" i="7"/>
  <c r="J2041" i="7"/>
  <c r="J2040" i="7"/>
  <c r="J2039" i="7"/>
  <c r="J2038" i="7"/>
  <c r="J2037" i="7"/>
  <c r="J2036" i="7"/>
  <c r="J2035" i="7"/>
  <c r="J2034" i="7"/>
  <c r="J2033" i="7"/>
  <c r="J2032" i="7"/>
  <c r="J2031" i="7"/>
  <c r="J2030" i="7"/>
  <c r="J2029" i="7"/>
  <c r="J2028" i="7"/>
  <c r="J2027" i="7"/>
  <c r="J2026" i="7"/>
  <c r="J2025" i="7"/>
  <c r="J2024" i="7"/>
  <c r="J2023" i="7"/>
  <c r="J2022" i="7"/>
  <c r="J2021" i="7"/>
  <c r="J2020" i="7"/>
  <c r="J2019" i="7"/>
  <c r="J2018" i="7"/>
  <c r="J2017" i="7"/>
  <c r="J2016" i="7"/>
  <c r="J2015" i="7"/>
  <c r="J2014" i="7"/>
  <c r="J2013" i="7"/>
  <c r="J2012" i="7"/>
  <c r="J2011" i="7"/>
  <c r="J2010" i="7"/>
  <c r="J2009" i="7"/>
  <c r="J2008" i="7"/>
  <c r="J2007" i="7"/>
  <c r="J2006" i="7"/>
  <c r="J2005" i="7"/>
  <c r="J2004" i="7"/>
  <c r="J2003" i="7"/>
  <c r="J2002" i="7"/>
  <c r="J2001" i="7"/>
  <c r="J2000" i="7"/>
  <c r="J1999" i="7"/>
  <c r="J1998" i="7"/>
  <c r="J1997" i="7"/>
  <c r="J1996" i="7"/>
  <c r="J1995" i="7"/>
  <c r="J1994" i="7"/>
  <c r="J1993" i="7"/>
  <c r="J1992" i="7"/>
  <c r="J1991" i="7"/>
  <c r="J1990" i="7"/>
  <c r="J1989" i="7"/>
  <c r="J1988" i="7"/>
  <c r="J1987" i="7"/>
  <c r="J1986" i="7"/>
  <c r="J1985" i="7"/>
  <c r="J1984" i="7"/>
  <c r="J1983" i="7"/>
  <c r="J1982" i="7"/>
  <c r="J1981" i="7"/>
  <c r="J1980" i="7"/>
  <c r="J1979" i="7"/>
  <c r="J1978" i="7"/>
  <c r="J1977" i="7"/>
  <c r="J1976" i="7"/>
  <c r="J1975" i="7"/>
  <c r="J1974" i="7"/>
  <c r="J1973" i="7"/>
  <c r="J1972" i="7"/>
  <c r="J1971" i="7"/>
  <c r="J1970" i="7"/>
  <c r="J1969" i="7"/>
  <c r="J1968" i="7"/>
  <c r="J1967" i="7"/>
  <c r="J1966" i="7"/>
  <c r="J1965" i="7"/>
  <c r="J1964" i="7"/>
  <c r="J1963" i="7"/>
  <c r="J1962" i="7"/>
  <c r="J1961" i="7"/>
  <c r="J1960" i="7"/>
  <c r="J1959" i="7"/>
  <c r="J1958" i="7"/>
  <c r="J1957" i="7"/>
  <c r="J1956" i="7"/>
  <c r="J1955" i="7"/>
  <c r="J1954" i="7"/>
  <c r="J1953" i="7"/>
  <c r="J1952" i="7"/>
  <c r="J1951" i="7"/>
  <c r="J1950" i="7"/>
  <c r="J1949" i="7"/>
  <c r="J1948" i="7"/>
  <c r="J1947" i="7"/>
  <c r="J1946" i="7"/>
  <c r="J1945" i="7"/>
  <c r="J1944" i="7"/>
  <c r="J1943" i="7"/>
  <c r="J1942" i="7"/>
  <c r="J1941" i="7"/>
  <c r="J1940" i="7"/>
  <c r="J1939" i="7"/>
  <c r="J1938" i="7"/>
  <c r="J1937" i="7"/>
  <c r="J1936" i="7"/>
  <c r="J1935" i="7"/>
  <c r="J1934" i="7"/>
  <c r="J1933" i="7"/>
  <c r="J1932" i="7"/>
  <c r="J1931" i="7"/>
  <c r="J1930" i="7"/>
  <c r="J1929" i="7"/>
  <c r="J1928" i="7"/>
  <c r="J1927" i="7"/>
  <c r="J1926" i="7"/>
  <c r="J1925" i="7"/>
  <c r="J1924" i="7"/>
  <c r="J1923" i="7"/>
  <c r="J1922" i="7"/>
  <c r="J1921" i="7"/>
  <c r="J1920" i="7"/>
  <c r="J1919" i="7"/>
  <c r="J1918" i="7"/>
  <c r="J1917" i="7"/>
  <c r="J1916" i="7"/>
  <c r="J1915" i="7"/>
  <c r="J1914" i="7"/>
  <c r="J1913" i="7"/>
  <c r="J1912" i="7"/>
  <c r="J1911" i="7"/>
  <c r="J1910" i="7"/>
  <c r="J1909" i="7"/>
  <c r="J1908" i="7"/>
  <c r="J1907" i="7"/>
  <c r="J1906" i="7"/>
  <c r="J1905" i="7"/>
  <c r="J1904" i="7"/>
  <c r="J1903" i="7"/>
  <c r="J1902" i="7"/>
  <c r="J1901" i="7"/>
  <c r="J1900" i="7"/>
  <c r="J1899" i="7"/>
  <c r="J1898" i="7"/>
  <c r="J1897" i="7"/>
  <c r="J1896" i="7"/>
  <c r="J1895" i="7"/>
  <c r="J1894" i="7"/>
  <c r="J1893" i="7"/>
  <c r="J1892" i="7"/>
  <c r="J1891" i="7"/>
  <c r="J1890" i="7"/>
  <c r="J1889" i="7"/>
  <c r="J1888" i="7"/>
  <c r="J1887" i="7"/>
  <c r="J1886" i="7"/>
  <c r="J1885" i="7"/>
  <c r="J1884" i="7"/>
  <c r="J1883" i="7"/>
  <c r="J1882" i="7"/>
  <c r="J1881" i="7"/>
  <c r="J1880" i="7"/>
  <c r="J1879" i="7"/>
  <c r="J1878" i="7"/>
  <c r="J1877" i="7"/>
  <c r="J1876" i="7"/>
  <c r="J1875" i="7"/>
  <c r="J1874" i="7"/>
  <c r="J1873" i="7"/>
  <c r="J1872" i="7"/>
  <c r="J1871" i="7"/>
  <c r="J1870" i="7"/>
  <c r="J1869" i="7"/>
  <c r="J1868" i="7"/>
  <c r="J1867" i="7"/>
  <c r="J1866" i="7"/>
  <c r="J1865" i="7"/>
  <c r="J1864" i="7"/>
  <c r="J1863" i="7"/>
  <c r="J1862" i="7"/>
  <c r="J1861" i="7"/>
  <c r="J1860" i="7"/>
  <c r="J1859" i="7"/>
  <c r="J1858" i="7"/>
  <c r="J1857" i="7"/>
  <c r="J1856" i="7"/>
  <c r="J1855" i="7"/>
  <c r="J1854" i="7"/>
  <c r="J1853" i="7"/>
  <c r="J1852" i="7"/>
  <c r="J1851" i="7"/>
  <c r="J1850" i="7"/>
  <c r="J1849" i="7"/>
  <c r="J1848" i="7"/>
  <c r="J1847" i="7"/>
  <c r="J1846" i="7"/>
  <c r="J1845" i="7"/>
  <c r="J1844" i="7"/>
  <c r="J1843" i="7"/>
  <c r="J1842" i="7"/>
  <c r="J1841" i="7"/>
  <c r="J1840" i="7"/>
  <c r="J1839" i="7"/>
  <c r="J1838" i="7"/>
  <c r="J1837" i="7"/>
  <c r="J1836" i="7"/>
  <c r="J1835" i="7"/>
  <c r="J1834" i="7"/>
  <c r="J1833" i="7"/>
  <c r="J1832" i="7"/>
  <c r="J1831" i="7"/>
  <c r="J1830" i="7"/>
  <c r="J1829" i="7"/>
  <c r="J1828" i="7"/>
  <c r="J1827" i="7"/>
  <c r="J1826" i="7"/>
  <c r="J1825" i="7"/>
  <c r="J1824" i="7"/>
  <c r="J1823" i="7"/>
  <c r="J1822" i="7"/>
  <c r="J1821" i="7"/>
  <c r="J1820" i="7"/>
  <c r="J1819" i="7"/>
  <c r="J1818" i="7"/>
  <c r="J1817" i="7"/>
  <c r="J1816" i="7"/>
  <c r="J1815" i="7"/>
  <c r="J1814" i="7"/>
  <c r="J1813" i="7"/>
  <c r="J1812" i="7"/>
  <c r="J1811" i="7"/>
  <c r="J1810" i="7"/>
  <c r="J1809" i="7"/>
  <c r="J1808" i="7"/>
  <c r="J1807" i="7"/>
  <c r="J1806" i="7"/>
  <c r="J1805" i="7"/>
  <c r="J1804" i="7"/>
  <c r="J1803" i="7"/>
  <c r="J1802" i="7"/>
  <c r="J1801" i="7"/>
  <c r="J1800" i="7"/>
  <c r="J1799" i="7"/>
  <c r="J1798" i="7"/>
  <c r="J1797" i="7"/>
  <c r="J1796" i="7"/>
  <c r="J1795" i="7"/>
  <c r="J1794" i="7"/>
  <c r="J1793" i="7"/>
  <c r="J1792" i="7"/>
  <c r="J1791" i="7"/>
  <c r="J1790" i="7"/>
  <c r="J1789" i="7"/>
  <c r="J1788" i="7"/>
  <c r="J1787" i="7"/>
  <c r="J1786" i="7"/>
  <c r="J1785" i="7"/>
  <c r="J1784" i="7"/>
  <c r="J1783" i="7"/>
  <c r="J1782" i="7"/>
  <c r="J1781" i="7"/>
  <c r="J1780" i="7"/>
  <c r="J1779" i="7"/>
  <c r="J1778" i="7"/>
  <c r="J1777" i="7"/>
  <c r="J1776" i="7"/>
  <c r="J1775" i="7"/>
  <c r="J1774" i="7"/>
  <c r="J1773" i="7"/>
  <c r="J1772" i="7"/>
  <c r="J1771" i="7"/>
  <c r="J1770" i="7"/>
  <c r="J1769" i="7"/>
  <c r="J1768" i="7"/>
  <c r="J1767" i="7"/>
  <c r="J1766" i="7"/>
  <c r="J1765" i="7"/>
  <c r="J1764" i="7"/>
  <c r="J1763" i="7"/>
  <c r="J1762" i="7"/>
  <c r="J1761" i="7"/>
  <c r="J1760" i="7"/>
  <c r="J1759" i="7"/>
  <c r="J1758" i="7"/>
  <c r="J1757" i="7"/>
  <c r="J1756" i="7"/>
  <c r="J1755" i="7"/>
  <c r="J1754" i="7"/>
  <c r="J1753" i="7"/>
  <c r="J1752" i="7"/>
  <c r="J1751" i="7"/>
  <c r="J1750" i="7"/>
  <c r="J1749" i="7"/>
  <c r="J1748" i="7"/>
  <c r="J1747" i="7"/>
  <c r="J1746" i="7"/>
  <c r="J1745" i="7"/>
  <c r="J1744" i="7"/>
  <c r="J1743" i="7"/>
  <c r="J1742" i="7"/>
  <c r="J1741" i="7"/>
  <c r="J1740" i="7"/>
  <c r="J1739" i="7"/>
  <c r="J1738" i="7"/>
  <c r="J1737" i="7"/>
  <c r="J1736" i="7"/>
  <c r="J1735" i="7"/>
  <c r="J1734" i="7"/>
  <c r="J1733" i="7"/>
  <c r="J1732" i="7"/>
  <c r="J1731" i="7"/>
  <c r="J1730" i="7"/>
  <c r="J1729" i="7"/>
  <c r="J1728" i="7"/>
  <c r="J1727" i="7"/>
  <c r="J1726" i="7"/>
  <c r="J1725" i="7"/>
  <c r="J1724" i="7"/>
  <c r="J1723" i="7"/>
  <c r="J1722" i="7"/>
  <c r="J1721" i="7"/>
  <c r="J1720" i="7"/>
  <c r="J1719" i="7"/>
  <c r="J1718" i="7"/>
  <c r="J1717" i="7"/>
  <c r="J1716" i="7"/>
  <c r="J1715" i="7"/>
  <c r="J1714" i="7"/>
  <c r="J1713" i="7"/>
  <c r="J1712" i="7"/>
  <c r="J1711" i="7"/>
  <c r="J1710" i="7"/>
  <c r="J1709" i="7"/>
  <c r="J1708" i="7"/>
  <c r="J1707" i="7"/>
  <c r="J1706" i="7"/>
  <c r="J1705" i="7"/>
  <c r="J1704" i="7"/>
  <c r="J1703" i="7"/>
  <c r="J1702" i="7"/>
  <c r="J1701" i="7"/>
  <c r="J1700" i="7"/>
  <c r="J1699" i="7"/>
  <c r="J1698" i="7"/>
  <c r="J1697" i="7"/>
  <c r="J1696" i="7"/>
  <c r="J1695" i="7"/>
  <c r="J1694" i="7"/>
  <c r="J1693" i="7"/>
  <c r="J1692" i="7"/>
  <c r="J1691" i="7"/>
  <c r="J1690" i="7"/>
  <c r="J1689" i="7"/>
  <c r="J1688" i="7"/>
  <c r="J1687" i="7"/>
  <c r="J1686" i="7"/>
  <c r="J1685" i="7"/>
  <c r="J1684" i="7"/>
  <c r="J1683" i="7"/>
  <c r="J1682" i="7"/>
  <c r="J1681" i="7"/>
  <c r="J1680" i="7"/>
  <c r="J1679" i="7"/>
  <c r="J1678" i="7"/>
  <c r="J1677" i="7"/>
  <c r="J1676" i="7"/>
  <c r="J1675" i="7"/>
  <c r="J1674" i="7"/>
  <c r="J1673" i="7"/>
  <c r="J1672" i="7"/>
  <c r="J1671" i="7"/>
  <c r="J1670" i="7"/>
  <c r="J1669" i="7"/>
  <c r="J1668" i="7"/>
  <c r="J1667" i="7"/>
  <c r="J1666" i="7"/>
  <c r="J1665" i="7"/>
  <c r="J1664" i="7"/>
  <c r="J1663" i="7"/>
  <c r="J1662" i="7"/>
  <c r="J1661" i="7"/>
  <c r="J1660" i="7"/>
  <c r="J1659" i="7"/>
  <c r="J1658" i="7"/>
  <c r="J1657" i="7"/>
  <c r="J1656" i="7"/>
  <c r="J1655" i="7"/>
  <c r="J1654" i="7"/>
  <c r="J1653" i="7"/>
  <c r="J1652" i="7"/>
  <c r="J1651" i="7"/>
  <c r="J1650" i="7"/>
  <c r="J1649" i="7"/>
  <c r="J1648" i="7"/>
  <c r="J1647" i="7"/>
  <c r="J1646" i="7"/>
  <c r="J1645" i="7"/>
  <c r="J1644" i="7"/>
  <c r="J1643" i="7"/>
  <c r="J1642" i="7"/>
  <c r="J1641" i="7"/>
  <c r="J1640" i="7"/>
  <c r="J1639" i="7"/>
  <c r="J1638" i="7"/>
  <c r="J1637" i="7"/>
  <c r="J1636" i="7"/>
  <c r="J1635" i="7"/>
  <c r="J1634" i="7"/>
  <c r="J1633" i="7"/>
  <c r="J1632" i="7"/>
  <c r="J1631" i="7"/>
  <c r="J1630" i="7"/>
  <c r="J1629" i="7"/>
  <c r="J1628" i="7"/>
  <c r="J1627" i="7"/>
  <c r="J1626" i="7"/>
  <c r="J1625" i="7"/>
  <c r="J1624" i="7"/>
  <c r="J1623" i="7"/>
  <c r="J1622" i="7"/>
  <c r="J1621" i="7"/>
  <c r="J1620" i="7"/>
  <c r="J1619" i="7"/>
  <c r="J1618" i="7"/>
  <c r="J1617" i="7"/>
  <c r="J1616" i="7"/>
  <c r="J1615" i="7"/>
  <c r="J1614" i="7"/>
  <c r="J1613" i="7"/>
  <c r="J1612" i="7"/>
  <c r="J1611" i="7"/>
  <c r="J1610" i="7"/>
  <c r="J1609" i="7"/>
  <c r="J1608" i="7"/>
  <c r="J2339" i="7"/>
  <c r="J1607" i="7"/>
  <c r="J1606" i="7"/>
  <c r="J1605" i="7"/>
  <c r="J1604" i="7"/>
  <c r="J1603" i="7"/>
  <c r="J1602" i="7"/>
  <c r="J1601" i="7"/>
  <c r="J1600" i="7"/>
  <c r="J1599" i="7"/>
  <c r="J1598" i="7"/>
  <c r="J1597" i="7"/>
  <c r="J1596" i="7"/>
  <c r="J1595" i="7"/>
  <c r="J1594" i="7"/>
  <c r="J1593" i="7"/>
  <c r="J1592" i="7"/>
  <c r="J1591" i="7"/>
  <c r="J1590" i="7"/>
  <c r="J1589" i="7"/>
  <c r="J1588" i="7"/>
  <c r="J1587" i="7"/>
  <c r="J1586" i="7"/>
  <c r="J1585" i="7"/>
  <c r="J1584" i="7"/>
  <c r="J1583" i="7"/>
  <c r="J1582" i="7"/>
  <c r="J1581" i="7"/>
  <c r="J1580" i="7"/>
  <c r="J1579" i="7"/>
  <c r="J1578" i="7"/>
  <c r="J1577" i="7"/>
  <c r="J1576" i="7"/>
  <c r="J1575" i="7"/>
  <c r="J1574" i="7"/>
  <c r="J1573" i="7"/>
  <c r="J1572" i="7"/>
  <c r="J1571" i="7"/>
  <c r="J1570" i="7"/>
  <c r="J1569" i="7"/>
  <c r="J1568" i="7"/>
  <c r="J1567" i="7"/>
  <c r="J1566" i="7"/>
  <c r="J1565" i="7"/>
  <c r="J1564" i="7"/>
  <c r="J1563" i="7"/>
  <c r="J1562" i="7"/>
  <c r="J1561" i="7"/>
  <c r="J1560" i="7"/>
  <c r="J1559" i="7"/>
  <c r="J1558" i="7"/>
  <c r="J1557" i="7"/>
  <c r="J1556" i="7"/>
  <c r="J1555" i="7"/>
  <c r="J1554" i="7"/>
  <c r="J1553" i="7"/>
  <c r="J1552" i="7"/>
  <c r="J1551" i="7"/>
  <c r="J1550" i="7"/>
  <c r="J1549" i="7"/>
  <c r="J1548" i="7"/>
  <c r="J1547" i="7"/>
  <c r="J1546" i="7"/>
  <c r="J1545" i="7"/>
  <c r="J1544" i="7"/>
  <c r="J1543" i="7"/>
  <c r="J1542" i="7"/>
  <c r="J1541" i="7"/>
  <c r="J1540" i="7"/>
  <c r="J1539" i="7"/>
  <c r="J1538" i="7"/>
  <c r="J1537" i="7"/>
  <c r="J1536" i="7"/>
  <c r="J1535" i="7"/>
  <c r="J1534" i="7"/>
  <c r="J1533" i="7"/>
  <c r="J1532" i="7"/>
  <c r="J1531" i="7"/>
  <c r="J1530" i="7"/>
  <c r="J1529" i="7"/>
  <c r="J1528" i="7"/>
  <c r="J1527" i="7"/>
  <c r="J1526" i="7"/>
  <c r="J1525" i="7"/>
  <c r="J1524" i="7"/>
  <c r="J1523" i="7"/>
  <c r="J1522" i="7"/>
  <c r="J1521" i="7"/>
  <c r="J1520" i="7"/>
  <c r="J1519" i="7"/>
  <c r="J1518" i="7"/>
  <c r="J1517" i="7"/>
  <c r="J1516" i="7"/>
  <c r="J1515" i="7"/>
  <c r="J1514" i="7"/>
  <c r="J1513" i="7"/>
  <c r="J1512" i="7"/>
  <c r="J1511" i="7"/>
  <c r="J1510" i="7"/>
  <c r="J1509" i="7"/>
  <c r="J1508" i="7"/>
  <c r="J1507" i="7"/>
  <c r="J1506" i="7"/>
  <c r="J1505" i="7"/>
  <c r="J1504" i="7"/>
  <c r="J1503" i="7"/>
  <c r="J1502" i="7"/>
  <c r="J1501" i="7"/>
  <c r="J1500" i="7"/>
  <c r="J1499" i="7"/>
  <c r="J1498" i="7"/>
  <c r="J1497" i="7"/>
  <c r="J1496" i="7"/>
  <c r="J1495" i="7"/>
  <c r="J1494" i="7"/>
  <c r="J1493" i="7"/>
  <c r="J1492" i="7"/>
  <c r="J1491" i="7"/>
  <c r="J1490" i="7"/>
  <c r="J1489" i="7"/>
  <c r="J1488" i="7"/>
  <c r="J1487" i="7"/>
  <c r="J1486" i="7"/>
  <c r="J1485" i="7"/>
  <c r="J1484" i="7"/>
  <c r="J1483" i="7"/>
  <c r="J1482" i="7"/>
  <c r="J1481" i="7"/>
  <c r="J1480" i="7"/>
  <c r="J1479" i="7"/>
  <c r="J1478" i="7"/>
  <c r="J1477" i="7"/>
  <c r="J1476" i="7"/>
  <c r="J1475" i="7"/>
  <c r="J1474" i="7"/>
  <c r="J1473" i="7"/>
  <c r="J1472" i="7"/>
  <c r="J1471" i="7"/>
  <c r="J1470" i="7"/>
  <c r="J1469" i="7"/>
  <c r="J1468" i="7"/>
  <c r="J1467" i="7"/>
  <c r="J1466" i="7"/>
  <c r="J1465" i="7"/>
  <c r="J1464" i="7"/>
  <c r="J1463" i="7"/>
  <c r="J1462" i="7"/>
  <c r="J1461" i="7"/>
  <c r="J1460" i="7"/>
  <c r="J1459" i="7"/>
  <c r="J1458" i="7"/>
  <c r="J1457" i="7"/>
  <c r="J1456" i="7"/>
  <c r="J1455" i="7"/>
  <c r="J1454" i="7"/>
  <c r="J1453" i="7"/>
  <c r="J1452" i="7"/>
  <c r="J1451" i="7"/>
  <c r="J1450" i="7"/>
  <c r="J1449" i="7"/>
  <c r="J1448" i="7"/>
  <c r="J1447" i="7"/>
  <c r="J1446" i="7"/>
  <c r="J1445" i="7"/>
  <c r="J1444" i="7"/>
  <c r="J1443" i="7"/>
  <c r="J1442" i="7"/>
  <c r="J1441" i="7"/>
  <c r="J1440" i="7"/>
  <c r="J1439" i="7"/>
  <c r="J1438" i="7"/>
  <c r="J1437" i="7"/>
  <c r="J1436" i="7"/>
  <c r="J1435" i="7"/>
  <c r="J1434" i="7"/>
  <c r="J1433" i="7"/>
  <c r="J1432" i="7"/>
  <c r="J1431" i="7"/>
  <c r="J1430" i="7"/>
  <c r="J1429" i="7"/>
  <c r="J1428" i="7"/>
  <c r="J1427" i="7"/>
  <c r="J1426" i="7"/>
  <c r="J1425" i="7"/>
  <c r="J1424" i="7"/>
  <c r="J1423" i="7"/>
  <c r="J1422" i="7"/>
  <c r="J1421" i="7"/>
  <c r="J1420" i="7"/>
  <c r="J1419" i="7"/>
  <c r="J1418" i="7"/>
  <c r="J1417" i="7"/>
  <c r="J1416" i="7"/>
  <c r="J1415" i="7"/>
  <c r="J1414" i="7"/>
  <c r="J1413" i="7"/>
  <c r="J1412" i="7"/>
  <c r="J1411" i="7"/>
  <c r="J1410" i="7"/>
  <c r="J1409" i="7"/>
  <c r="J1408" i="7"/>
  <c r="J1407" i="7"/>
  <c r="J1406" i="7"/>
  <c r="J1405" i="7"/>
  <c r="J1404" i="7"/>
  <c r="J1403" i="7"/>
  <c r="J1402" i="7"/>
  <c r="J1401" i="7"/>
  <c r="J1400" i="7"/>
  <c r="J1399" i="7"/>
  <c r="J1398" i="7"/>
  <c r="J1397" i="7"/>
  <c r="J1396" i="7"/>
  <c r="J1395" i="7"/>
  <c r="J1394" i="7"/>
  <c r="J1393" i="7"/>
  <c r="J1392" i="7"/>
  <c r="J1391" i="7"/>
  <c r="J1390" i="7"/>
  <c r="J1389" i="7"/>
  <c r="J1388" i="7"/>
  <c r="J1387" i="7"/>
  <c r="J1386" i="7"/>
  <c r="J1385" i="7"/>
  <c r="J1384" i="7"/>
  <c r="J1383" i="7"/>
  <c r="J1382" i="7"/>
  <c r="J1381" i="7"/>
  <c r="J1380" i="7"/>
  <c r="J1379" i="7"/>
  <c r="J1378" i="7"/>
  <c r="J1377" i="7"/>
  <c r="J1376" i="7"/>
  <c r="J1375" i="7"/>
  <c r="J1374" i="7"/>
  <c r="J1373" i="7"/>
  <c r="J1372" i="7"/>
  <c r="J1371" i="7"/>
  <c r="J1370" i="7"/>
  <c r="J1369" i="7"/>
  <c r="J1368" i="7"/>
  <c r="J1367" i="7"/>
  <c r="J1366" i="7"/>
  <c r="J1365" i="7"/>
  <c r="J1364" i="7"/>
  <c r="J1363" i="7"/>
  <c r="J1362" i="7"/>
  <c r="J1361" i="7"/>
  <c r="J1360" i="7"/>
  <c r="J1359" i="7"/>
  <c r="J1358" i="7"/>
  <c r="J1357" i="7"/>
  <c r="J1356" i="7"/>
  <c r="J1355" i="7"/>
  <c r="J1354" i="7"/>
  <c r="J1353" i="7"/>
  <c r="J1352" i="7"/>
  <c r="J1351" i="7"/>
  <c r="J1350" i="7"/>
  <c r="J1349" i="7"/>
  <c r="J1348" i="7"/>
  <c r="J1347" i="7"/>
  <c r="J1346" i="7"/>
  <c r="J1345" i="7"/>
  <c r="J1344" i="7"/>
  <c r="J1343" i="7"/>
  <c r="J1342" i="7"/>
  <c r="J1341" i="7"/>
  <c r="J1340" i="7"/>
  <c r="J1339" i="7"/>
  <c r="J1338" i="7"/>
  <c r="J1337" i="7"/>
  <c r="J1336" i="7"/>
  <c r="J1335" i="7"/>
  <c r="J1334" i="7"/>
  <c r="J1333" i="7"/>
  <c r="J1332" i="7"/>
  <c r="J1331" i="7"/>
  <c r="J1330" i="7"/>
  <c r="J1329" i="7"/>
  <c r="J1328" i="7"/>
  <c r="J1327" i="7"/>
  <c r="J1326" i="7"/>
  <c r="J1325" i="7"/>
  <c r="J1324" i="7"/>
  <c r="J1323" i="7"/>
  <c r="J1322" i="7"/>
  <c r="J1321" i="7"/>
  <c r="J1320" i="7"/>
  <c r="J1319" i="7"/>
  <c r="J1318" i="7"/>
  <c r="J1317" i="7"/>
  <c r="J1316" i="7"/>
  <c r="J1315" i="7"/>
  <c r="J1314" i="7"/>
  <c r="J1313" i="7"/>
  <c r="J1312" i="7"/>
  <c r="J1311" i="7"/>
  <c r="J1310" i="7"/>
  <c r="J1309" i="7"/>
  <c r="J1308" i="7"/>
  <c r="J1307" i="7"/>
  <c r="J1306" i="7"/>
  <c r="J1305" i="7"/>
  <c r="J1304" i="7"/>
  <c r="J1303" i="7"/>
  <c r="J1302" i="7"/>
  <c r="J1301" i="7"/>
  <c r="J1300" i="7"/>
  <c r="J1299" i="7"/>
  <c r="J1298" i="7"/>
  <c r="J1297" i="7"/>
  <c r="J1296" i="7"/>
  <c r="J1295" i="7"/>
  <c r="J1294" i="7"/>
  <c r="J1293" i="7"/>
  <c r="J1292" i="7"/>
  <c r="J1291" i="7"/>
  <c r="J1290" i="7"/>
  <c r="J1289" i="7"/>
  <c r="J1288" i="7"/>
  <c r="J1287" i="7"/>
  <c r="J1286" i="7"/>
  <c r="J1285" i="7"/>
  <c r="J1284" i="7"/>
  <c r="J1283" i="7"/>
  <c r="J1282" i="7"/>
  <c r="J1281" i="7"/>
  <c r="J1280" i="7"/>
  <c r="J1279" i="7"/>
  <c r="J1278" i="7"/>
  <c r="J1277" i="7"/>
  <c r="J1276" i="7"/>
  <c r="J1275" i="7"/>
  <c r="J1274" i="7"/>
  <c r="J1273" i="7"/>
  <c r="J1272" i="7"/>
  <c r="J1271" i="7"/>
  <c r="J1270" i="7"/>
  <c r="J1269" i="7"/>
  <c r="J1268" i="7"/>
  <c r="J1267" i="7"/>
  <c r="J1266" i="7"/>
  <c r="J1265" i="7"/>
  <c r="J1264" i="7"/>
  <c r="J1263" i="7"/>
  <c r="J1262" i="7"/>
  <c r="J1261" i="7"/>
  <c r="J1260" i="7"/>
  <c r="J1259" i="7"/>
  <c r="J1258" i="7"/>
  <c r="J1257" i="7"/>
  <c r="J1256" i="7"/>
  <c r="J1255" i="7"/>
  <c r="J1254" i="7"/>
  <c r="J1253" i="7"/>
  <c r="J1252" i="7"/>
  <c r="J1251" i="7"/>
  <c r="J1250" i="7"/>
  <c r="J1249" i="7"/>
  <c r="J1248" i="7"/>
  <c r="J1247" i="7"/>
  <c r="J1246" i="7"/>
  <c r="J1245" i="7"/>
  <c r="J1244" i="7"/>
  <c r="J1243" i="7"/>
  <c r="J1242" i="7"/>
  <c r="J1241" i="7"/>
  <c r="J1240" i="7"/>
  <c r="J1239" i="7"/>
  <c r="J1238" i="7"/>
  <c r="J1237" i="7"/>
  <c r="J1236" i="7"/>
  <c r="J1235" i="7"/>
  <c r="J1234" i="7"/>
  <c r="J1233" i="7"/>
  <c r="J1232" i="7"/>
  <c r="J1231" i="7"/>
  <c r="J1230" i="7"/>
  <c r="J1229" i="7"/>
  <c r="J1228" i="7"/>
  <c r="J1227" i="7"/>
  <c r="J1226" i="7"/>
  <c r="J1225" i="7"/>
  <c r="J1224" i="7"/>
  <c r="J1223" i="7"/>
  <c r="J1222" i="7"/>
  <c r="J1221" i="7"/>
  <c r="J1220" i="7"/>
  <c r="J1219" i="7"/>
  <c r="J1218" i="7"/>
  <c r="J1217" i="7"/>
  <c r="J1216" i="7"/>
  <c r="J1215" i="7"/>
  <c r="J1214" i="7"/>
  <c r="J1213" i="7"/>
  <c r="J1212" i="7"/>
  <c r="J1211" i="7"/>
  <c r="J1210" i="7"/>
  <c r="J1209" i="7"/>
  <c r="J1208" i="7"/>
  <c r="J1207" i="7"/>
  <c r="J1206" i="7"/>
  <c r="J1205" i="7"/>
  <c r="J1204" i="7"/>
  <c r="J1203" i="7"/>
  <c r="J1202" i="7"/>
  <c r="J1201" i="7"/>
  <c r="J1200" i="7"/>
  <c r="J1199" i="7"/>
  <c r="J1198" i="7"/>
  <c r="J1197" i="7"/>
  <c r="J1196" i="7"/>
  <c r="J1195" i="7"/>
  <c r="J1194" i="7"/>
  <c r="J1193" i="7"/>
  <c r="J1192" i="7"/>
  <c r="J1191" i="7"/>
  <c r="J1190" i="7"/>
  <c r="J1189" i="7"/>
  <c r="J1188" i="7"/>
  <c r="J1187" i="7"/>
  <c r="J1186" i="7"/>
  <c r="J1185" i="7"/>
  <c r="J1184" i="7"/>
  <c r="J1183" i="7"/>
  <c r="J1182" i="7"/>
  <c r="J1181" i="7"/>
  <c r="J1180" i="7"/>
  <c r="J1179" i="7"/>
  <c r="J1178" i="7"/>
  <c r="J1177" i="7"/>
  <c r="J1176" i="7"/>
  <c r="J1175" i="7"/>
  <c r="J1174" i="7"/>
  <c r="J1173" i="7"/>
  <c r="J1172" i="7"/>
  <c r="J1171" i="7"/>
  <c r="J1170" i="7"/>
  <c r="J1169" i="7"/>
  <c r="J1168" i="7"/>
  <c r="J1167" i="7"/>
  <c r="J1166" i="7"/>
  <c r="J1165" i="7"/>
  <c r="J1164" i="7"/>
  <c r="J1163" i="7"/>
  <c r="J1162" i="7"/>
  <c r="J1161" i="7"/>
  <c r="J1160" i="7"/>
  <c r="J1159" i="7"/>
  <c r="J1158" i="7"/>
  <c r="J1157" i="7"/>
  <c r="J1156" i="7"/>
  <c r="J1155" i="7"/>
  <c r="J1154" i="7"/>
  <c r="J1153" i="7"/>
  <c r="J1152" i="7"/>
  <c r="J1151" i="7"/>
  <c r="J1150" i="7"/>
  <c r="J1149" i="7"/>
  <c r="J1148" i="7"/>
  <c r="J1147" i="7"/>
  <c r="J1146" i="7"/>
  <c r="J1145" i="7"/>
  <c r="J1144" i="7"/>
  <c r="J1143" i="7"/>
  <c r="J1142" i="7"/>
  <c r="J1141" i="7"/>
  <c r="J1140" i="7"/>
  <c r="J1139" i="7"/>
  <c r="J1138" i="7"/>
  <c r="J1137" i="7"/>
  <c r="J1136" i="7"/>
  <c r="J1135" i="7"/>
  <c r="J1134" i="7"/>
  <c r="J1133" i="7"/>
  <c r="J1132" i="7"/>
  <c r="J1131" i="7"/>
  <c r="J1130" i="7"/>
  <c r="J1129" i="7"/>
  <c r="J1128" i="7"/>
  <c r="J1127" i="7"/>
  <c r="J1126" i="7"/>
  <c r="J1125" i="7"/>
  <c r="J1124" i="7"/>
  <c r="J1123" i="7"/>
  <c r="J1122" i="7"/>
  <c r="J1121" i="7"/>
  <c r="J1120" i="7"/>
  <c r="J1119" i="7"/>
  <c r="J1118" i="7"/>
  <c r="J1117" i="7"/>
  <c r="J1116" i="7"/>
  <c r="J1115" i="7"/>
  <c r="J1114" i="7"/>
  <c r="J1113" i="7"/>
  <c r="J1112" i="7"/>
  <c r="J1111" i="7"/>
  <c r="J1110" i="7"/>
  <c r="J1109" i="7"/>
  <c r="J1108" i="7"/>
  <c r="J1107" i="7"/>
  <c r="J1106" i="7"/>
  <c r="J1105" i="7"/>
  <c r="J1104" i="7"/>
  <c r="J1103" i="7"/>
  <c r="J1102" i="7"/>
  <c r="J1101" i="7"/>
  <c r="J1100" i="7"/>
  <c r="J1099" i="7"/>
  <c r="J1098" i="7"/>
  <c r="J1097" i="7"/>
  <c r="J1096" i="7"/>
  <c r="J1095" i="7"/>
  <c r="J1094" i="7"/>
  <c r="J1093" i="7"/>
  <c r="J1092" i="7"/>
  <c r="J1091" i="7"/>
  <c r="J1090" i="7"/>
  <c r="J1089" i="7"/>
  <c r="J1088" i="7"/>
  <c r="J1087" i="7"/>
  <c r="J1086" i="7"/>
  <c r="J1085" i="7"/>
  <c r="J1084" i="7"/>
  <c r="J1083" i="7"/>
  <c r="J1082" i="7"/>
  <c r="J1081" i="7"/>
  <c r="J1080" i="7"/>
  <c r="J1079" i="7"/>
  <c r="J1078" i="7"/>
  <c r="J1077" i="7"/>
  <c r="J1076" i="7"/>
  <c r="J1075" i="7"/>
  <c r="J1074" i="7"/>
  <c r="J1073" i="7"/>
  <c r="J1072" i="7"/>
  <c r="J1071" i="7"/>
  <c r="J1070" i="7"/>
  <c r="J1069" i="7"/>
  <c r="J1068" i="7"/>
  <c r="J1067" i="7"/>
  <c r="J1066" i="7"/>
  <c r="J1065" i="7"/>
  <c r="J1064" i="7"/>
  <c r="J1063" i="7"/>
  <c r="J1062" i="7"/>
  <c r="J1061" i="7"/>
  <c r="J1060" i="7"/>
  <c r="J1059" i="7"/>
  <c r="J1058" i="7"/>
  <c r="J1057" i="7"/>
  <c r="J1056" i="7"/>
  <c r="J1055" i="7"/>
  <c r="J1054" i="7"/>
  <c r="J1053" i="7"/>
  <c r="J1052" i="7"/>
  <c r="J1051" i="7"/>
  <c r="J1050" i="7"/>
  <c r="J1049" i="7"/>
  <c r="J1048" i="7"/>
  <c r="J1047" i="7"/>
  <c r="J1046" i="7"/>
  <c r="J1045" i="7"/>
  <c r="J1044" i="7"/>
  <c r="J1043" i="7"/>
  <c r="J1042" i="7"/>
  <c r="J1041" i="7"/>
  <c r="J1040" i="7"/>
  <c r="J1039" i="7"/>
  <c r="J1038" i="7"/>
  <c r="J1037" i="7"/>
  <c r="J1036" i="7"/>
  <c r="J1035" i="7"/>
  <c r="J1034" i="7"/>
  <c r="J1033" i="7"/>
  <c r="J1032" i="7"/>
  <c r="J1031" i="7"/>
  <c r="J1030" i="7"/>
  <c r="J1029" i="7"/>
  <c r="J1028" i="7"/>
  <c r="J1027" i="7"/>
  <c r="J1026" i="7"/>
  <c r="J1025" i="7"/>
  <c r="J1024" i="7"/>
  <c r="J1023" i="7"/>
  <c r="J1022" i="7"/>
  <c r="J1021" i="7"/>
  <c r="J1020" i="7"/>
  <c r="J1019" i="7"/>
  <c r="J1018" i="7"/>
  <c r="J1017" i="7"/>
  <c r="J1016" i="7"/>
  <c r="J1015" i="7"/>
  <c r="J1014" i="7"/>
  <c r="J1013" i="7"/>
  <c r="J1012" i="7"/>
  <c r="J1011" i="7"/>
  <c r="J1010" i="7"/>
  <c r="J1009" i="7"/>
  <c r="J1008" i="7"/>
  <c r="J1007" i="7"/>
  <c r="J1006" i="7"/>
  <c r="J1005" i="7"/>
  <c r="J1004" i="7"/>
  <c r="J1003" i="7"/>
  <c r="J1002" i="7"/>
  <c r="J1001" i="7"/>
  <c r="J1000" i="7"/>
  <c r="J999" i="7"/>
  <c r="J998" i="7"/>
  <c r="J997" i="7"/>
  <c r="J996" i="7"/>
  <c r="J995" i="7"/>
  <c r="J994" i="7"/>
  <c r="J993" i="7"/>
  <c r="J992" i="7"/>
  <c r="J991" i="7"/>
  <c r="J990" i="7"/>
  <c r="J989" i="7"/>
  <c r="J988" i="7"/>
  <c r="J987" i="7"/>
  <c r="J986" i="7"/>
  <c r="J985" i="7"/>
  <c r="J984" i="7"/>
  <c r="J983" i="7"/>
  <c r="J982" i="7"/>
  <c r="J981" i="7"/>
  <c r="J980" i="7"/>
  <c r="J979" i="7"/>
  <c r="J978" i="7"/>
  <c r="J977" i="7"/>
  <c r="J976" i="7"/>
  <c r="J975" i="7"/>
  <c r="J974" i="7"/>
  <c r="J973" i="7"/>
  <c r="J972" i="7"/>
  <c r="J971" i="7"/>
  <c r="J970" i="7"/>
  <c r="J969" i="7"/>
  <c r="J968" i="7"/>
  <c r="J967" i="7"/>
  <c r="J966" i="7"/>
  <c r="J965" i="7"/>
  <c r="J964" i="7"/>
  <c r="J963" i="7"/>
  <c r="J962" i="7"/>
  <c r="J961" i="7"/>
  <c r="J960" i="7"/>
  <c r="J959" i="7"/>
  <c r="J958" i="7"/>
  <c r="J957" i="7"/>
  <c r="J956" i="7"/>
  <c r="J955" i="7"/>
  <c r="J954" i="7"/>
  <c r="J953" i="7"/>
  <c r="J952" i="7"/>
  <c r="J951" i="7"/>
  <c r="J950" i="7"/>
  <c r="J949" i="7"/>
  <c r="J948" i="7"/>
  <c r="J947" i="7"/>
  <c r="J946" i="7"/>
  <c r="J945" i="7"/>
  <c r="J944" i="7"/>
  <c r="J943" i="7"/>
  <c r="J942" i="7"/>
  <c r="J941" i="7"/>
  <c r="J940" i="7"/>
  <c r="J939" i="7"/>
  <c r="J938" i="7"/>
  <c r="J937" i="7"/>
  <c r="J936" i="7"/>
  <c r="J935" i="7"/>
  <c r="J934" i="7"/>
  <c r="J933" i="7"/>
  <c r="J932" i="7"/>
  <c r="J931" i="7"/>
  <c r="J930" i="7"/>
  <c r="J929" i="7"/>
  <c r="J928" i="7"/>
  <c r="J927" i="7"/>
  <c r="J926" i="7"/>
  <c r="J925" i="7"/>
  <c r="J924" i="7"/>
  <c r="J923" i="7"/>
  <c r="J922" i="7"/>
  <c r="J921" i="7"/>
  <c r="J920" i="7"/>
  <c r="J919" i="7"/>
  <c r="J918" i="7"/>
  <c r="J917" i="7"/>
  <c r="J916" i="7"/>
  <c r="J915" i="7"/>
  <c r="J914" i="7"/>
  <c r="J913" i="7"/>
  <c r="J912" i="7"/>
  <c r="J911" i="7"/>
  <c r="J910" i="7"/>
  <c r="J909" i="7"/>
  <c r="J908" i="7"/>
  <c r="J907" i="7"/>
  <c r="J906" i="7"/>
  <c r="J905" i="7"/>
  <c r="J904" i="7"/>
  <c r="J903" i="7"/>
  <c r="J902" i="7"/>
  <c r="J901" i="7"/>
  <c r="J900" i="7"/>
  <c r="J899" i="7"/>
  <c r="J898" i="7"/>
  <c r="J897" i="7"/>
  <c r="J896" i="7"/>
  <c r="J895" i="7"/>
  <c r="J894" i="7"/>
  <c r="J893" i="7"/>
  <c r="J892" i="7"/>
  <c r="J891" i="7"/>
  <c r="J890" i="7"/>
  <c r="J889" i="7"/>
  <c r="J888" i="7"/>
  <c r="J887" i="7"/>
  <c r="J886" i="7"/>
  <c r="J885" i="7"/>
  <c r="J884" i="7"/>
  <c r="J883" i="7"/>
  <c r="J882" i="7"/>
  <c r="J881" i="7"/>
  <c r="J880" i="7"/>
  <c r="J879" i="7"/>
  <c r="J878" i="7"/>
  <c r="J877" i="7"/>
  <c r="J876" i="7"/>
  <c r="J875" i="7"/>
  <c r="J874" i="7"/>
  <c r="J873" i="7"/>
  <c r="J872" i="7"/>
  <c r="J871" i="7"/>
  <c r="J870" i="7"/>
  <c r="J869" i="7"/>
  <c r="J868" i="7"/>
  <c r="J867" i="7"/>
  <c r="J866" i="7"/>
  <c r="J865" i="7"/>
  <c r="J864" i="7"/>
  <c r="J863" i="7"/>
  <c r="J862" i="7"/>
  <c r="J861" i="7"/>
  <c r="J860" i="7"/>
  <c r="J859" i="7"/>
  <c r="J858" i="7"/>
  <c r="J857" i="7"/>
  <c r="J856" i="7"/>
  <c r="J855" i="7"/>
  <c r="J854" i="7"/>
  <c r="J853" i="7"/>
  <c r="J852" i="7"/>
  <c r="J851" i="7"/>
  <c r="J850" i="7"/>
  <c r="J849" i="7"/>
  <c r="J848" i="7"/>
  <c r="J847" i="7"/>
  <c r="J846" i="7"/>
  <c r="J845" i="7"/>
  <c r="J844" i="7"/>
  <c r="J843" i="7"/>
  <c r="J842" i="7"/>
  <c r="J841" i="7"/>
  <c r="J840" i="7"/>
  <c r="J839" i="7"/>
  <c r="J838" i="7"/>
  <c r="J837" i="7"/>
  <c r="J836" i="7"/>
  <c r="J835" i="7"/>
  <c r="J834" i="7"/>
  <c r="J833" i="7"/>
  <c r="J832" i="7"/>
  <c r="J831" i="7"/>
  <c r="J830" i="7"/>
  <c r="J829" i="7"/>
  <c r="J828" i="7"/>
  <c r="J827" i="7"/>
  <c r="J826" i="7"/>
  <c r="J825" i="7"/>
  <c r="J824" i="7"/>
  <c r="J823" i="7"/>
  <c r="J822" i="7"/>
  <c r="J821" i="7"/>
  <c r="J820" i="7"/>
  <c r="J819" i="7"/>
  <c r="J818" i="7"/>
  <c r="J817" i="7"/>
  <c r="J816" i="7"/>
  <c r="J815" i="7"/>
  <c r="J814" i="7"/>
  <c r="J813" i="7"/>
  <c r="J812" i="7"/>
  <c r="J811" i="7"/>
  <c r="J810" i="7"/>
  <c r="J809" i="7"/>
  <c r="J808" i="7"/>
  <c r="J807" i="7"/>
  <c r="J806" i="7"/>
  <c r="J805" i="7"/>
  <c r="J804" i="7"/>
  <c r="J803" i="7"/>
  <c r="J802" i="7"/>
  <c r="J801" i="7"/>
  <c r="J800" i="7"/>
  <c r="J799" i="7"/>
  <c r="J798" i="7"/>
  <c r="J797" i="7"/>
  <c r="J796" i="7"/>
  <c r="J795" i="7"/>
  <c r="J794" i="7"/>
  <c r="J793" i="7"/>
  <c r="J792" i="7"/>
  <c r="J791" i="7"/>
  <c r="J790" i="7"/>
  <c r="J789" i="7"/>
  <c r="J788" i="7"/>
  <c r="J787" i="7"/>
  <c r="J786" i="7"/>
  <c r="J785" i="7"/>
  <c r="J784" i="7"/>
  <c r="J783" i="7"/>
  <c r="J782" i="7"/>
  <c r="J781" i="7"/>
  <c r="J780" i="7"/>
  <c r="J779" i="7"/>
  <c r="J778" i="7"/>
  <c r="J777" i="7"/>
  <c r="J776" i="7"/>
  <c r="J775" i="7"/>
  <c r="J774" i="7"/>
  <c r="J773" i="7"/>
  <c r="J772" i="7"/>
  <c r="J771" i="7"/>
  <c r="J770" i="7"/>
  <c r="J769" i="7"/>
  <c r="J768" i="7"/>
  <c r="J767" i="7"/>
  <c r="J766" i="7"/>
  <c r="J765" i="7"/>
  <c r="J764" i="7"/>
  <c r="J763" i="7"/>
  <c r="J762" i="7"/>
  <c r="J761" i="7"/>
  <c r="J760" i="7"/>
  <c r="J759" i="7"/>
  <c r="J758" i="7"/>
  <c r="J757" i="7"/>
  <c r="J756" i="7"/>
  <c r="J755" i="7"/>
  <c r="J754" i="7"/>
  <c r="J753" i="7"/>
  <c r="J752" i="7"/>
  <c r="J751" i="7"/>
  <c r="J750" i="7"/>
  <c r="J749" i="7"/>
  <c r="J748" i="7"/>
  <c r="J747" i="7"/>
  <c r="J746" i="7"/>
  <c r="J745" i="7"/>
  <c r="J744" i="7"/>
  <c r="J743" i="7"/>
  <c r="J742" i="7"/>
  <c r="J741" i="7"/>
  <c r="J740" i="7"/>
  <c r="J739" i="7"/>
  <c r="J738" i="7"/>
  <c r="J737" i="7"/>
  <c r="J736" i="7"/>
  <c r="J735" i="7"/>
  <c r="J734" i="7"/>
  <c r="J733" i="7"/>
  <c r="J732" i="7"/>
  <c r="J731" i="7"/>
  <c r="J730" i="7"/>
  <c r="J729" i="7"/>
  <c r="J728" i="7"/>
  <c r="J727" i="7"/>
  <c r="J726" i="7"/>
  <c r="J725" i="7"/>
  <c r="J724" i="7"/>
  <c r="J723" i="7"/>
  <c r="J722" i="7"/>
  <c r="J721" i="7"/>
  <c r="J720" i="7"/>
  <c r="J719" i="7"/>
  <c r="J718" i="7"/>
  <c r="J717" i="7"/>
  <c r="J716" i="7"/>
  <c r="J715" i="7"/>
  <c r="J714" i="7"/>
  <c r="J713" i="7"/>
  <c r="J712" i="7"/>
  <c r="J711" i="7"/>
  <c r="J710" i="7"/>
  <c r="J709" i="7"/>
  <c r="J708" i="7"/>
  <c r="J707" i="7"/>
  <c r="J706" i="7"/>
  <c r="J705" i="7"/>
  <c r="J704" i="7"/>
  <c r="J703" i="7"/>
  <c r="J702" i="7"/>
  <c r="J701" i="7"/>
  <c r="J700" i="7"/>
  <c r="J699" i="7"/>
  <c r="J698" i="7"/>
  <c r="J697" i="7"/>
  <c r="J696" i="7"/>
  <c r="J695" i="7"/>
  <c r="J694" i="7"/>
  <c r="J693" i="7"/>
  <c r="J692" i="7"/>
  <c r="J691" i="7"/>
  <c r="J690" i="7"/>
  <c r="J689" i="7"/>
  <c r="J688" i="7"/>
  <c r="J687" i="7"/>
  <c r="J686" i="7"/>
  <c r="J685" i="7"/>
  <c r="J684" i="7"/>
  <c r="J683" i="7"/>
  <c r="J682" i="7"/>
  <c r="J681" i="7"/>
  <c r="J680" i="7"/>
  <c r="J679" i="7"/>
  <c r="J678" i="7"/>
  <c r="J677" i="7"/>
  <c r="J676" i="7"/>
  <c r="J675" i="7"/>
  <c r="J674" i="7"/>
  <c r="J673" i="7"/>
  <c r="J672" i="7"/>
  <c r="J671" i="7"/>
  <c r="J670" i="7"/>
  <c r="J669" i="7"/>
  <c r="J668" i="7"/>
  <c r="J667" i="7"/>
  <c r="J666" i="7"/>
  <c r="J665" i="7"/>
  <c r="J664" i="7"/>
  <c r="J663" i="7"/>
  <c r="J662" i="7"/>
  <c r="J661" i="7"/>
  <c r="J660" i="7"/>
  <c r="J659" i="7"/>
  <c r="J658" i="7"/>
  <c r="J657" i="7"/>
  <c r="J656" i="7"/>
  <c r="J655" i="7"/>
  <c r="J654" i="7"/>
  <c r="J653" i="7"/>
  <c r="J652" i="7"/>
  <c r="J651" i="7"/>
  <c r="J650" i="7"/>
  <c r="J649" i="7"/>
  <c r="J648" i="7"/>
  <c r="J647" i="7"/>
  <c r="J646" i="7"/>
  <c r="J645" i="7"/>
  <c r="J644" i="7"/>
  <c r="J643" i="7"/>
  <c r="J642" i="7"/>
  <c r="J641" i="7"/>
  <c r="J640" i="7"/>
  <c r="J639" i="7"/>
  <c r="J638" i="7"/>
  <c r="J637" i="7"/>
  <c r="J636" i="7"/>
  <c r="J635" i="7"/>
  <c r="J634" i="7"/>
  <c r="J633" i="7"/>
  <c r="J632" i="7"/>
  <c r="J631" i="7"/>
  <c r="J630" i="7"/>
  <c r="J629" i="7"/>
  <c r="J628" i="7"/>
  <c r="J627" i="7"/>
  <c r="J626" i="7"/>
  <c r="J625" i="7"/>
  <c r="J624" i="7"/>
  <c r="J623" i="7"/>
  <c r="J622" i="7"/>
  <c r="J621" i="7"/>
  <c r="J620" i="7"/>
  <c r="J619" i="7"/>
  <c r="J618" i="7"/>
  <c r="J617" i="7"/>
  <c r="J616" i="7"/>
  <c r="J615" i="7"/>
  <c r="J614" i="7"/>
  <c r="J613" i="7"/>
  <c r="J612" i="7"/>
  <c r="J611" i="7"/>
  <c r="J610" i="7"/>
  <c r="J609" i="7"/>
  <c r="J608" i="7"/>
  <c r="J607" i="7"/>
  <c r="J606" i="7"/>
  <c r="J605" i="7"/>
  <c r="J604" i="7"/>
  <c r="J603" i="7"/>
  <c r="J602" i="7"/>
  <c r="J601" i="7"/>
  <c r="J600" i="7"/>
  <c r="J599" i="7"/>
  <c r="J598" i="7"/>
  <c r="J597" i="7"/>
  <c r="J596" i="7"/>
  <c r="J595" i="7"/>
  <c r="J594" i="7"/>
  <c r="J593" i="7"/>
  <c r="J592" i="7"/>
  <c r="J591" i="7"/>
  <c r="J590" i="7"/>
  <c r="J589" i="7"/>
  <c r="J588" i="7"/>
  <c r="J587" i="7"/>
  <c r="J586" i="7"/>
  <c r="J585" i="7"/>
  <c r="J584" i="7"/>
  <c r="J583" i="7"/>
  <c r="J582" i="7"/>
  <c r="J581" i="7"/>
  <c r="J580" i="7"/>
  <c r="J579" i="7"/>
  <c r="J578" i="7"/>
  <c r="J577" i="7"/>
  <c r="J576" i="7"/>
  <c r="J575" i="7"/>
  <c r="J574" i="7"/>
  <c r="J573" i="7"/>
  <c r="J572" i="7"/>
  <c r="J571" i="7"/>
  <c r="J570" i="7"/>
  <c r="J569" i="7"/>
  <c r="J568" i="7"/>
  <c r="J567" i="7"/>
  <c r="J566" i="7"/>
  <c r="J565" i="7"/>
  <c r="J564" i="7"/>
  <c r="J563" i="7"/>
  <c r="J562" i="7"/>
  <c r="J561" i="7"/>
  <c r="J560" i="7"/>
  <c r="J559" i="7"/>
  <c r="J558" i="7"/>
  <c r="J557" i="7"/>
  <c r="J556" i="7"/>
  <c r="J555" i="7"/>
  <c r="J554" i="7"/>
  <c r="J553" i="7"/>
  <c r="J552" i="7"/>
  <c r="J551" i="7"/>
  <c r="J550" i="7"/>
  <c r="J549" i="7"/>
  <c r="J548" i="7"/>
  <c r="J547" i="7"/>
  <c r="J546" i="7"/>
  <c r="J545" i="7"/>
  <c r="J544" i="7"/>
  <c r="J543" i="7"/>
  <c r="J542" i="7"/>
  <c r="J541" i="7"/>
  <c r="J540" i="7"/>
  <c r="J539" i="7"/>
  <c r="J538" i="7"/>
  <c r="J537" i="7"/>
  <c r="J536" i="7"/>
  <c r="J535" i="7"/>
  <c r="J534" i="7"/>
  <c r="J533" i="7"/>
  <c r="J532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9" i="7"/>
  <c r="J518" i="7"/>
  <c r="J517" i="7"/>
  <c r="J516" i="7"/>
  <c r="J515" i="7"/>
  <c r="J514" i="7"/>
  <c r="J513" i="7"/>
  <c r="J512" i="7"/>
  <c r="J511" i="7"/>
  <c r="J510" i="7"/>
  <c r="J509" i="7"/>
  <c r="J508" i="7"/>
  <c r="J507" i="7"/>
  <c r="J506" i="7"/>
  <c r="J505" i="7"/>
  <c r="J504" i="7"/>
  <c r="J503" i="7"/>
  <c r="J502" i="7"/>
  <c r="J501" i="7"/>
  <c r="J500" i="7"/>
  <c r="J499" i="7"/>
  <c r="J498" i="7"/>
  <c r="J497" i="7"/>
  <c r="J496" i="7"/>
  <c r="J495" i="7"/>
  <c r="J494" i="7"/>
  <c r="J493" i="7"/>
  <c r="J492" i="7"/>
  <c r="J491" i="7"/>
  <c r="J490" i="7"/>
  <c r="J489" i="7"/>
  <c r="J488" i="7"/>
  <c r="J487" i="7"/>
  <c r="J486" i="7"/>
  <c r="J485" i="7"/>
  <c r="J484" i="7"/>
  <c r="J483" i="7"/>
  <c r="J482" i="7"/>
  <c r="J481" i="7"/>
  <c r="J480" i="7"/>
  <c r="J479" i="7"/>
  <c r="J478" i="7"/>
  <c r="J477" i="7"/>
  <c r="J2340" i="7"/>
  <c r="J476" i="7"/>
  <c r="J475" i="7"/>
  <c r="J474" i="7"/>
  <c r="J473" i="7"/>
  <c r="J472" i="7"/>
  <c r="J471" i="7"/>
  <c r="J470" i="7"/>
  <c r="J469" i="7"/>
  <c r="J468" i="7"/>
  <c r="J467" i="7"/>
  <c r="J466" i="7"/>
  <c r="J465" i="7"/>
  <c r="J464" i="7"/>
  <c r="J463" i="7"/>
  <c r="J462" i="7"/>
  <c r="J461" i="7"/>
  <c r="J460" i="7"/>
  <c r="J459" i="7"/>
  <c r="J458" i="7"/>
  <c r="J457" i="7"/>
  <c r="J456" i="7"/>
  <c r="J455" i="7"/>
  <c r="J454" i="7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9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J418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402" i="7"/>
  <c r="J401" i="7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7" i="7"/>
  <c r="J366" i="7"/>
  <c r="J365" i="7"/>
  <c r="J364" i="7"/>
  <c r="J363" i="7"/>
  <c r="J362" i="7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341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342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2343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2344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J2336" i="7"/>
  <c r="E2336" i="9"/>
  <c r="L2336" i="11" s="1"/>
  <c r="F2336" i="9"/>
  <c r="Q2336" i="11" s="1"/>
  <c r="E2335" i="9"/>
  <c r="L2335" i="11" s="1"/>
  <c r="F2335" i="9"/>
  <c r="Q2335" i="11" s="1"/>
  <c r="E2334" i="9"/>
  <c r="L2334" i="11" s="1"/>
  <c r="F2334" i="9"/>
  <c r="Q2334" i="11" s="1"/>
  <c r="E2333" i="9"/>
  <c r="L2333" i="11" s="1"/>
  <c r="F2333" i="9"/>
  <c r="Q2333" i="11" s="1"/>
  <c r="E2332" i="9"/>
  <c r="L2332" i="11" s="1"/>
  <c r="F2332" i="9"/>
  <c r="Q2332" i="11" s="1"/>
  <c r="E2331" i="9"/>
  <c r="L2331" i="11" s="1"/>
  <c r="F2331" i="9"/>
  <c r="Q2331" i="11" s="1"/>
  <c r="E2330" i="9"/>
  <c r="E2329" i="9"/>
  <c r="E2328" i="9"/>
  <c r="E2327" i="9"/>
  <c r="E2326" i="9"/>
  <c r="E2325" i="9"/>
  <c r="E2324" i="9"/>
  <c r="E2323" i="9"/>
  <c r="E2322" i="9"/>
  <c r="E2321" i="9"/>
  <c r="E2320" i="9"/>
  <c r="E2319" i="9"/>
  <c r="E2318" i="9"/>
  <c r="E2317" i="9"/>
  <c r="E2316" i="9"/>
  <c r="E2315" i="9"/>
  <c r="E2314" i="9"/>
  <c r="E2313" i="9"/>
  <c r="E2312" i="9"/>
  <c r="E2311" i="9"/>
  <c r="E2310" i="9"/>
  <c r="E2309" i="9"/>
  <c r="E2308" i="9"/>
  <c r="E2307" i="9"/>
  <c r="E2306" i="9"/>
  <c r="E2305" i="9"/>
  <c r="E2304" i="9"/>
  <c r="E2303" i="9"/>
  <c r="E2302" i="9"/>
  <c r="E2301" i="9"/>
  <c r="E2300" i="9"/>
  <c r="E2299" i="9"/>
  <c r="E2298" i="9"/>
  <c r="E2297" i="9"/>
  <c r="E2296" i="9"/>
  <c r="E2295" i="9"/>
  <c r="E2294" i="9"/>
  <c r="E2293" i="9"/>
  <c r="E2292" i="9"/>
  <c r="E2339" i="9"/>
  <c r="E2291" i="9"/>
  <c r="E2290" i="9"/>
  <c r="E2289" i="9"/>
  <c r="E2288" i="9"/>
  <c r="E2287" i="9"/>
  <c r="E2286" i="9"/>
  <c r="E2285" i="9"/>
  <c r="E2284" i="9"/>
  <c r="E2283" i="9"/>
  <c r="E2282" i="9"/>
  <c r="E2281" i="9"/>
  <c r="E2280" i="9"/>
  <c r="E2279" i="9"/>
  <c r="E2278" i="9"/>
  <c r="E2277" i="9"/>
  <c r="E2276" i="9"/>
  <c r="E2275" i="9"/>
  <c r="E2274" i="9"/>
  <c r="E2273" i="9"/>
  <c r="E2272" i="9"/>
  <c r="E2271" i="9"/>
  <c r="E2270" i="9"/>
  <c r="E2269" i="9"/>
  <c r="E2268" i="9"/>
  <c r="E2267" i="9"/>
  <c r="E2266" i="9"/>
  <c r="E2265" i="9"/>
  <c r="E2264" i="9"/>
  <c r="E2263" i="9"/>
  <c r="E2262" i="9"/>
  <c r="E2261" i="9"/>
  <c r="E2260" i="9"/>
  <c r="E2259" i="9"/>
  <c r="E2258" i="9"/>
  <c r="E2257" i="9"/>
  <c r="E2256" i="9"/>
  <c r="E2255" i="9"/>
  <c r="E2254" i="9"/>
  <c r="E2253" i="9"/>
  <c r="E2252" i="9"/>
  <c r="E2251" i="9"/>
  <c r="E2250" i="9"/>
  <c r="E2249" i="9"/>
  <c r="E2248" i="9"/>
  <c r="E2247" i="9"/>
  <c r="E2246" i="9"/>
  <c r="E2245" i="9"/>
  <c r="E2244" i="9"/>
  <c r="E2243" i="9"/>
  <c r="E2242" i="9"/>
  <c r="E2241" i="9"/>
  <c r="E2240" i="9"/>
  <c r="E2239" i="9"/>
  <c r="E2238" i="9"/>
  <c r="E2237" i="9"/>
  <c r="E2236" i="9"/>
  <c r="E2235" i="9"/>
  <c r="E2234" i="9"/>
  <c r="E2233" i="9"/>
  <c r="E2232" i="9"/>
  <c r="E2231" i="9"/>
  <c r="E2230" i="9"/>
  <c r="E2229" i="9"/>
  <c r="E2228" i="9"/>
  <c r="E2227" i="9"/>
  <c r="E2226" i="9"/>
  <c r="E2225" i="9"/>
  <c r="E2224" i="9"/>
  <c r="E2223" i="9"/>
  <c r="E2222" i="9"/>
  <c r="E2221" i="9"/>
  <c r="E2220" i="9"/>
  <c r="E2219" i="9"/>
  <c r="E2218" i="9"/>
  <c r="E2217" i="9"/>
  <c r="E2216" i="9"/>
  <c r="E2215" i="9"/>
  <c r="E2214" i="9"/>
  <c r="E2213" i="9"/>
  <c r="E2212" i="9"/>
  <c r="E2211" i="9"/>
  <c r="E2210" i="9"/>
  <c r="E2209" i="9"/>
  <c r="E2208" i="9"/>
  <c r="E2207" i="9"/>
  <c r="E2206" i="9"/>
  <c r="E2205" i="9"/>
  <c r="E2204" i="9"/>
  <c r="E2203" i="9"/>
  <c r="E2202" i="9"/>
  <c r="E2201" i="9"/>
  <c r="E2200" i="9"/>
  <c r="E2199" i="9"/>
  <c r="E2198" i="9"/>
  <c r="E2197" i="9"/>
  <c r="E2196" i="9"/>
  <c r="E2195" i="9"/>
  <c r="E2194" i="9"/>
  <c r="E2193" i="9"/>
  <c r="E2192" i="9"/>
  <c r="E2191" i="9"/>
  <c r="E2190" i="9"/>
  <c r="E2189" i="9"/>
  <c r="E2188" i="9"/>
  <c r="E2187" i="9"/>
  <c r="E2186" i="9"/>
  <c r="E2185" i="9"/>
  <c r="E2184" i="9"/>
  <c r="E2183" i="9"/>
  <c r="E2182" i="9"/>
  <c r="E2181" i="9"/>
  <c r="E2180" i="9"/>
  <c r="E2179" i="9"/>
  <c r="E2178" i="9"/>
  <c r="E2177" i="9"/>
  <c r="E2176" i="9"/>
  <c r="E2175" i="9"/>
  <c r="E2174" i="9"/>
  <c r="E2173" i="9"/>
  <c r="E2172" i="9"/>
  <c r="E2171" i="9"/>
  <c r="E2170" i="9"/>
  <c r="E2169" i="9"/>
  <c r="E2168" i="9"/>
  <c r="E2167" i="9"/>
  <c r="E2166" i="9"/>
  <c r="E2165" i="9"/>
  <c r="E2164" i="9"/>
  <c r="E2163" i="9"/>
  <c r="E2162" i="9"/>
  <c r="E2161" i="9"/>
  <c r="E2160" i="9"/>
  <c r="E2159" i="9"/>
  <c r="E2158" i="9"/>
  <c r="E2157" i="9"/>
  <c r="E2156" i="9"/>
  <c r="E2155" i="9"/>
  <c r="E2154" i="9"/>
  <c r="E2153" i="9"/>
  <c r="E2152" i="9"/>
  <c r="E2151" i="9"/>
  <c r="E2150" i="9"/>
  <c r="E2149" i="9"/>
  <c r="E2148" i="9"/>
  <c r="E2147" i="9"/>
  <c r="E2146" i="9"/>
  <c r="E2145" i="9"/>
  <c r="E2144" i="9"/>
  <c r="E2143" i="9"/>
  <c r="E2142" i="9"/>
  <c r="E2141" i="9"/>
  <c r="E2140" i="9"/>
  <c r="E2139" i="9"/>
  <c r="E2138" i="9"/>
  <c r="E2137" i="9"/>
  <c r="E2136" i="9"/>
  <c r="E2135" i="9"/>
  <c r="E2134" i="9"/>
  <c r="E2133" i="9"/>
  <c r="E2132" i="9"/>
  <c r="E2131" i="9"/>
  <c r="E2130" i="9"/>
  <c r="E2129" i="9"/>
  <c r="E2128" i="9"/>
  <c r="E2127" i="9"/>
  <c r="E2126" i="9"/>
  <c r="E2125" i="9"/>
  <c r="E2124" i="9"/>
  <c r="E2123" i="9"/>
  <c r="E2122" i="9"/>
  <c r="E2121" i="9"/>
  <c r="E2120" i="9"/>
  <c r="E2119" i="9"/>
  <c r="E2118" i="9"/>
  <c r="E2117" i="9"/>
  <c r="E2116" i="9"/>
  <c r="E2115" i="9"/>
  <c r="E2114" i="9"/>
  <c r="E2113" i="9"/>
  <c r="E2112" i="9"/>
  <c r="E2111" i="9"/>
  <c r="E2110" i="9"/>
  <c r="E2109" i="9"/>
  <c r="E2108" i="9"/>
  <c r="E2107" i="9"/>
  <c r="E2106" i="9"/>
  <c r="E2105" i="9"/>
  <c r="E2104" i="9"/>
  <c r="E2103" i="9"/>
  <c r="E2102" i="9"/>
  <c r="E2101" i="9"/>
  <c r="E2100" i="9"/>
  <c r="E2099" i="9"/>
  <c r="E2098" i="9"/>
  <c r="E2097" i="9"/>
  <c r="E2096" i="9"/>
  <c r="E2095" i="9"/>
  <c r="E2094" i="9"/>
  <c r="E2093" i="9"/>
  <c r="E2092" i="9"/>
  <c r="E2091" i="9"/>
  <c r="E2090" i="9"/>
  <c r="E2089" i="9"/>
  <c r="E2088" i="9"/>
  <c r="E2087" i="9"/>
  <c r="E2086" i="9"/>
  <c r="E2085" i="9"/>
  <c r="E2084" i="9"/>
  <c r="E2083" i="9"/>
  <c r="E2082" i="9"/>
  <c r="E2081" i="9"/>
  <c r="E2080" i="9"/>
  <c r="E2079" i="9"/>
  <c r="E2078" i="9"/>
  <c r="E2077" i="9"/>
  <c r="E2076" i="9"/>
  <c r="E2075" i="9"/>
  <c r="E2074" i="9"/>
  <c r="E2073" i="9"/>
  <c r="E2072" i="9"/>
  <c r="E2071" i="9"/>
  <c r="E2070" i="9"/>
  <c r="E2069" i="9"/>
  <c r="E2068" i="9"/>
  <c r="E2067" i="9"/>
  <c r="E2066" i="9"/>
  <c r="E2065" i="9"/>
  <c r="E2064" i="9"/>
  <c r="E2063" i="9"/>
  <c r="E2062" i="9"/>
  <c r="E2061" i="9"/>
  <c r="E2060" i="9"/>
  <c r="E2059" i="9"/>
  <c r="E2058" i="9"/>
  <c r="E2057" i="9"/>
  <c r="E2056" i="9"/>
  <c r="E2055" i="9"/>
  <c r="E2054" i="9"/>
  <c r="E2053" i="9"/>
  <c r="E2052" i="9"/>
  <c r="E2051" i="9"/>
  <c r="E2050" i="9"/>
  <c r="E2049" i="9"/>
  <c r="E2048" i="9"/>
  <c r="E2047" i="9"/>
  <c r="E2046" i="9"/>
  <c r="E2045" i="9"/>
  <c r="E2044" i="9"/>
  <c r="E2043" i="9"/>
  <c r="E2042" i="9"/>
  <c r="E2041" i="9"/>
  <c r="E2040" i="9"/>
  <c r="E2039" i="9"/>
  <c r="E2038" i="9"/>
  <c r="E2037" i="9"/>
  <c r="E2036" i="9"/>
  <c r="E2035" i="9"/>
  <c r="E2034" i="9"/>
  <c r="E2033" i="9"/>
  <c r="E2032" i="9"/>
  <c r="E2031" i="9"/>
  <c r="E2030" i="9"/>
  <c r="E2029" i="9"/>
  <c r="E2028" i="9"/>
  <c r="E2027" i="9"/>
  <c r="E2026" i="9"/>
  <c r="E2025" i="9"/>
  <c r="E2024" i="9"/>
  <c r="E2023" i="9"/>
  <c r="E2022" i="9"/>
  <c r="E2021" i="9"/>
  <c r="E2020" i="9"/>
  <c r="E2019" i="9"/>
  <c r="E2018" i="9"/>
  <c r="E2017" i="9"/>
  <c r="E2016" i="9"/>
  <c r="E2015" i="9"/>
  <c r="E2014" i="9"/>
  <c r="E2013" i="9"/>
  <c r="E2012" i="9"/>
  <c r="E2011" i="9"/>
  <c r="E2010" i="9"/>
  <c r="E2009" i="9"/>
  <c r="E2008" i="9"/>
  <c r="E2007" i="9"/>
  <c r="E2006" i="9"/>
  <c r="E2005" i="9"/>
  <c r="E2004" i="9"/>
  <c r="E2003" i="9"/>
  <c r="E2002" i="9"/>
  <c r="E2001" i="9"/>
  <c r="E2000" i="9"/>
  <c r="E1999" i="9"/>
  <c r="E1998" i="9"/>
  <c r="E1997" i="9"/>
  <c r="E1996" i="9"/>
  <c r="E1995" i="9"/>
  <c r="E1994" i="9"/>
  <c r="E1993" i="9"/>
  <c r="E1992" i="9"/>
  <c r="E1991" i="9"/>
  <c r="E1990" i="9"/>
  <c r="E1989" i="9"/>
  <c r="E1988" i="9"/>
  <c r="E1987" i="9"/>
  <c r="E1986" i="9"/>
  <c r="E1985" i="9"/>
  <c r="E1984" i="9"/>
  <c r="E1983" i="9"/>
  <c r="E1982" i="9"/>
  <c r="E1981" i="9"/>
  <c r="E1980" i="9"/>
  <c r="E1979" i="9"/>
  <c r="E1978" i="9"/>
  <c r="E1977" i="9"/>
  <c r="E1976" i="9"/>
  <c r="E1975" i="9"/>
  <c r="E1974" i="9"/>
  <c r="E1973" i="9"/>
  <c r="E1972" i="9"/>
  <c r="E1971" i="9"/>
  <c r="E1970" i="9"/>
  <c r="E1969" i="9"/>
  <c r="E1968" i="9"/>
  <c r="E1967" i="9"/>
  <c r="E1966" i="9"/>
  <c r="E1965" i="9"/>
  <c r="E1964" i="9"/>
  <c r="E1963" i="9"/>
  <c r="E1962" i="9"/>
  <c r="E1961" i="9"/>
  <c r="E1960" i="9"/>
  <c r="E1959" i="9"/>
  <c r="E1958" i="9"/>
  <c r="E1957" i="9"/>
  <c r="E1956" i="9"/>
  <c r="E1955" i="9"/>
  <c r="E1954" i="9"/>
  <c r="E1953" i="9"/>
  <c r="E1952" i="9"/>
  <c r="E1951" i="9"/>
  <c r="E1950" i="9"/>
  <c r="E1949" i="9"/>
  <c r="E1948" i="9"/>
  <c r="E1947" i="9"/>
  <c r="E1946" i="9"/>
  <c r="E1945" i="9"/>
  <c r="E1944" i="9"/>
  <c r="E1943" i="9"/>
  <c r="E1942" i="9"/>
  <c r="E1941" i="9"/>
  <c r="E1940" i="9"/>
  <c r="E1939" i="9"/>
  <c r="E1938" i="9"/>
  <c r="E1937" i="9"/>
  <c r="E1936" i="9"/>
  <c r="E1935" i="9"/>
  <c r="E1934" i="9"/>
  <c r="E1933" i="9"/>
  <c r="E1932" i="9"/>
  <c r="E1931" i="9"/>
  <c r="E1930" i="9"/>
  <c r="E1929" i="9"/>
  <c r="E1928" i="9"/>
  <c r="E1927" i="9"/>
  <c r="E1926" i="9"/>
  <c r="E1925" i="9"/>
  <c r="E1924" i="9"/>
  <c r="E1923" i="9"/>
  <c r="E1922" i="9"/>
  <c r="E1921" i="9"/>
  <c r="E1920" i="9"/>
  <c r="E1919" i="9"/>
  <c r="E1918" i="9"/>
  <c r="E1917" i="9"/>
  <c r="E1916" i="9"/>
  <c r="E1915" i="9"/>
  <c r="E1914" i="9"/>
  <c r="E1913" i="9"/>
  <c r="E1912" i="9"/>
  <c r="E1911" i="9"/>
  <c r="E1910" i="9"/>
  <c r="E1909" i="9"/>
  <c r="E1908" i="9"/>
  <c r="E1907" i="9"/>
  <c r="E1906" i="9"/>
  <c r="E1905" i="9"/>
  <c r="E1904" i="9"/>
  <c r="E1903" i="9"/>
  <c r="E1902" i="9"/>
  <c r="E1901" i="9"/>
  <c r="E1900" i="9"/>
  <c r="E1899" i="9"/>
  <c r="E1898" i="9"/>
  <c r="E1897" i="9"/>
  <c r="E1896" i="9"/>
  <c r="E1895" i="9"/>
  <c r="E1894" i="9"/>
  <c r="E1893" i="9"/>
  <c r="E1892" i="9"/>
  <c r="E1891" i="9"/>
  <c r="E1890" i="9"/>
  <c r="E1889" i="9"/>
  <c r="E1888" i="9"/>
  <c r="E1887" i="9"/>
  <c r="E1886" i="9"/>
  <c r="E1885" i="9"/>
  <c r="E1884" i="9"/>
  <c r="E1883" i="9"/>
  <c r="E1882" i="9"/>
  <c r="E1881" i="9"/>
  <c r="E1880" i="9"/>
  <c r="E1879" i="9"/>
  <c r="E1878" i="9"/>
  <c r="E1877" i="9"/>
  <c r="E1876" i="9"/>
  <c r="E1875" i="9"/>
  <c r="E1874" i="9"/>
  <c r="E1873" i="9"/>
  <c r="E1872" i="9"/>
  <c r="E1871" i="9"/>
  <c r="E1870" i="9"/>
  <c r="E1869" i="9"/>
  <c r="E1868" i="9"/>
  <c r="E1867" i="9"/>
  <c r="E1866" i="9"/>
  <c r="E1865" i="9"/>
  <c r="E1864" i="9"/>
  <c r="E1863" i="9"/>
  <c r="E1862" i="9"/>
  <c r="E1861" i="9"/>
  <c r="E1860" i="9"/>
  <c r="E1859" i="9"/>
  <c r="E1858" i="9"/>
  <c r="E1857" i="9"/>
  <c r="E1856" i="9"/>
  <c r="E1855" i="9"/>
  <c r="E1854" i="9"/>
  <c r="E1853" i="9"/>
  <c r="E1852" i="9"/>
  <c r="E1851" i="9"/>
  <c r="E1850" i="9"/>
  <c r="E1849" i="9"/>
  <c r="E1848" i="9"/>
  <c r="E1847" i="9"/>
  <c r="E1846" i="9"/>
  <c r="E1845" i="9"/>
  <c r="E1844" i="9"/>
  <c r="E1843" i="9"/>
  <c r="E1842" i="9"/>
  <c r="E1841" i="9"/>
  <c r="E1840" i="9"/>
  <c r="E1839" i="9"/>
  <c r="E1838" i="9"/>
  <c r="E1837" i="9"/>
  <c r="E1836" i="9"/>
  <c r="E1835" i="9"/>
  <c r="E1834" i="9"/>
  <c r="E1833" i="9"/>
  <c r="E1832" i="9"/>
  <c r="E1831" i="9"/>
  <c r="E1830" i="9"/>
  <c r="E1829" i="9"/>
  <c r="E1828" i="9"/>
  <c r="E1827" i="9"/>
  <c r="E1826" i="9"/>
  <c r="E1825" i="9"/>
  <c r="E1824" i="9"/>
  <c r="E1823" i="9"/>
  <c r="E1822" i="9"/>
  <c r="E1821" i="9"/>
  <c r="E1820" i="9"/>
  <c r="E1819" i="9"/>
  <c r="E1818" i="9"/>
  <c r="E1817" i="9"/>
  <c r="E1816" i="9"/>
  <c r="E1815" i="9"/>
  <c r="E1814" i="9"/>
  <c r="E1813" i="9"/>
  <c r="E1812" i="9"/>
  <c r="E1811" i="9"/>
  <c r="E1810" i="9"/>
  <c r="E1809" i="9"/>
  <c r="E1808" i="9"/>
  <c r="E1807" i="9"/>
  <c r="E1806" i="9"/>
  <c r="E1805" i="9"/>
  <c r="E1804" i="9"/>
  <c r="E1803" i="9"/>
  <c r="E1802" i="9"/>
  <c r="E1801" i="9"/>
  <c r="E1800" i="9"/>
  <c r="E1799" i="9"/>
  <c r="E1798" i="9"/>
  <c r="E1797" i="9"/>
  <c r="E1796" i="9"/>
  <c r="E1795" i="9"/>
  <c r="E1794" i="9"/>
  <c r="E1793" i="9"/>
  <c r="E1792" i="9"/>
  <c r="E1791" i="9"/>
  <c r="E1790" i="9"/>
  <c r="E1789" i="9"/>
  <c r="E1788" i="9"/>
  <c r="E1787" i="9"/>
  <c r="E1786" i="9"/>
  <c r="E1785" i="9"/>
  <c r="E1784" i="9"/>
  <c r="E1783" i="9"/>
  <c r="E1782" i="9"/>
  <c r="E1781" i="9"/>
  <c r="E1780" i="9"/>
  <c r="E1779" i="9"/>
  <c r="E1778" i="9"/>
  <c r="E1777" i="9"/>
  <c r="E1776" i="9"/>
  <c r="E1775" i="9"/>
  <c r="E1774" i="9"/>
  <c r="E1773" i="9"/>
  <c r="E1772" i="9"/>
  <c r="E1771" i="9"/>
  <c r="E1770" i="9"/>
  <c r="E1769" i="9"/>
  <c r="E1768" i="9"/>
  <c r="E1767" i="9"/>
  <c r="E1766" i="9"/>
  <c r="E1765" i="9"/>
  <c r="E1764" i="9"/>
  <c r="E1763" i="9"/>
  <c r="E1762" i="9"/>
  <c r="E1761" i="9"/>
  <c r="E1760" i="9"/>
  <c r="E1759" i="9"/>
  <c r="E1758" i="9"/>
  <c r="E1757" i="9"/>
  <c r="E1756" i="9"/>
  <c r="E1755" i="9"/>
  <c r="E1754" i="9"/>
  <c r="E1753" i="9"/>
  <c r="E1752" i="9"/>
  <c r="E1751" i="9"/>
  <c r="E1750" i="9"/>
  <c r="E1749" i="9"/>
  <c r="E1748" i="9"/>
  <c r="E1747" i="9"/>
  <c r="E1746" i="9"/>
  <c r="E1745" i="9"/>
  <c r="E1744" i="9"/>
  <c r="E1743" i="9"/>
  <c r="E1742" i="9"/>
  <c r="E1741" i="9"/>
  <c r="E1740" i="9"/>
  <c r="E1739" i="9"/>
  <c r="E1738" i="9"/>
  <c r="E1737" i="9"/>
  <c r="E1736" i="9"/>
  <c r="E1735" i="9"/>
  <c r="E1734" i="9"/>
  <c r="E1733" i="9"/>
  <c r="E1732" i="9"/>
  <c r="E1731" i="9"/>
  <c r="E1730" i="9"/>
  <c r="E1729" i="9"/>
  <c r="E1728" i="9"/>
  <c r="E1727" i="9"/>
  <c r="E1726" i="9"/>
  <c r="E1725" i="9"/>
  <c r="E1724" i="9"/>
  <c r="E1723" i="9"/>
  <c r="E1722" i="9"/>
  <c r="E1721" i="9"/>
  <c r="E1720" i="9"/>
  <c r="E1719" i="9"/>
  <c r="E1718" i="9"/>
  <c r="E1717" i="9"/>
  <c r="E1716" i="9"/>
  <c r="E1715" i="9"/>
  <c r="E1714" i="9"/>
  <c r="E1713" i="9"/>
  <c r="E1712" i="9"/>
  <c r="E1711" i="9"/>
  <c r="E1710" i="9"/>
  <c r="E1709" i="9"/>
  <c r="E1708" i="9"/>
  <c r="E1707" i="9"/>
  <c r="E1706" i="9"/>
  <c r="E1705" i="9"/>
  <c r="E1704" i="9"/>
  <c r="E1703" i="9"/>
  <c r="E1702" i="9"/>
  <c r="E1701" i="9"/>
  <c r="E1700" i="9"/>
  <c r="E1699" i="9"/>
  <c r="E1698" i="9"/>
  <c r="E1697" i="9"/>
  <c r="E1696" i="9"/>
  <c r="E1695" i="9"/>
  <c r="E1694" i="9"/>
  <c r="E1693" i="9"/>
  <c r="E1692" i="9"/>
  <c r="E1691" i="9"/>
  <c r="E1690" i="9"/>
  <c r="E1689" i="9"/>
  <c r="E1688" i="9"/>
  <c r="E1687" i="9"/>
  <c r="E1686" i="9"/>
  <c r="E1685" i="9"/>
  <c r="E1684" i="9"/>
  <c r="E1683" i="9"/>
  <c r="E1682" i="9"/>
  <c r="E1681" i="9"/>
  <c r="E1680" i="9"/>
  <c r="E1679" i="9"/>
  <c r="E1678" i="9"/>
  <c r="E1677" i="9"/>
  <c r="E1676" i="9"/>
  <c r="E1675" i="9"/>
  <c r="E1674" i="9"/>
  <c r="E1673" i="9"/>
  <c r="E1672" i="9"/>
  <c r="E1671" i="9"/>
  <c r="E1670" i="9"/>
  <c r="E1669" i="9"/>
  <c r="E1668" i="9"/>
  <c r="E1667" i="9"/>
  <c r="E1666" i="9"/>
  <c r="E1665" i="9"/>
  <c r="E1664" i="9"/>
  <c r="E1663" i="9"/>
  <c r="E1662" i="9"/>
  <c r="E1661" i="9"/>
  <c r="E1660" i="9"/>
  <c r="E1659" i="9"/>
  <c r="E1658" i="9"/>
  <c r="E1657" i="9"/>
  <c r="E1656" i="9"/>
  <c r="E1655" i="9"/>
  <c r="E1654" i="9"/>
  <c r="E1653" i="9"/>
  <c r="E1652" i="9"/>
  <c r="E1651" i="9"/>
  <c r="E1650" i="9"/>
  <c r="E1649" i="9"/>
  <c r="E1648" i="9"/>
  <c r="E1647" i="9"/>
  <c r="E1646" i="9"/>
  <c r="E1645" i="9"/>
  <c r="E1644" i="9"/>
  <c r="E1643" i="9"/>
  <c r="E1642" i="9"/>
  <c r="E1641" i="9"/>
  <c r="E1640" i="9"/>
  <c r="E1639" i="9"/>
  <c r="E1638" i="9"/>
  <c r="E1637" i="9"/>
  <c r="E1636" i="9"/>
  <c r="E1635" i="9"/>
  <c r="E1634" i="9"/>
  <c r="E1633" i="9"/>
  <c r="E1632" i="9"/>
  <c r="E1631" i="9"/>
  <c r="E1630" i="9"/>
  <c r="E1629" i="9"/>
  <c r="E1628" i="9"/>
  <c r="E1627" i="9"/>
  <c r="E1626" i="9"/>
  <c r="E1625" i="9"/>
  <c r="E1624" i="9"/>
  <c r="E1623" i="9"/>
  <c r="E1622" i="9"/>
  <c r="E1621" i="9"/>
  <c r="E1620" i="9"/>
  <c r="E1619" i="9"/>
  <c r="E1618" i="9"/>
  <c r="E1617" i="9"/>
  <c r="E1616" i="9"/>
  <c r="E1615" i="9"/>
  <c r="E1614" i="9"/>
  <c r="E1613" i="9"/>
  <c r="E1612" i="9"/>
  <c r="E1611" i="9"/>
  <c r="E1610" i="9"/>
  <c r="E1609" i="9"/>
  <c r="E1608" i="9"/>
  <c r="E1607" i="9"/>
  <c r="E1606" i="9"/>
  <c r="E1605" i="9"/>
  <c r="E1604" i="9"/>
  <c r="E1603" i="9"/>
  <c r="E1602" i="9"/>
  <c r="E1601" i="9"/>
  <c r="E1600" i="9"/>
  <c r="E1599" i="9"/>
  <c r="E1598" i="9"/>
  <c r="E1597" i="9"/>
  <c r="E1596" i="9"/>
  <c r="E1595" i="9"/>
  <c r="E1594" i="9"/>
  <c r="E1593" i="9"/>
  <c r="E1592" i="9"/>
  <c r="E1591" i="9"/>
  <c r="E1590" i="9"/>
  <c r="E1589" i="9"/>
  <c r="E1588" i="9"/>
  <c r="E1587" i="9"/>
  <c r="E1586" i="9"/>
  <c r="E1585" i="9"/>
  <c r="E1584" i="9"/>
  <c r="E1583" i="9"/>
  <c r="E1582" i="9"/>
  <c r="E1581" i="9"/>
  <c r="E1580" i="9"/>
  <c r="E1579" i="9"/>
  <c r="E1578" i="9"/>
  <c r="E1577" i="9"/>
  <c r="E1576" i="9"/>
  <c r="E1575" i="9"/>
  <c r="E1574" i="9"/>
  <c r="E1573" i="9"/>
  <c r="E1572" i="9"/>
  <c r="E1571" i="9"/>
  <c r="E1570" i="9"/>
  <c r="E1569" i="9"/>
  <c r="E1568" i="9"/>
  <c r="E1567" i="9"/>
  <c r="E1566" i="9"/>
  <c r="E1565" i="9"/>
  <c r="E1564" i="9"/>
  <c r="E1563" i="9"/>
  <c r="E1562" i="9"/>
  <c r="E1561" i="9"/>
  <c r="E1560" i="9"/>
  <c r="E1559" i="9"/>
  <c r="E1558" i="9"/>
  <c r="E1557" i="9"/>
  <c r="E1556" i="9"/>
  <c r="E1555" i="9"/>
  <c r="E1554" i="9"/>
  <c r="E1553" i="9"/>
  <c r="E1552" i="9"/>
  <c r="E1551" i="9"/>
  <c r="E1550" i="9"/>
  <c r="E1549" i="9"/>
  <c r="E1548" i="9"/>
  <c r="E1547" i="9"/>
  <c r="E1546" i="9"/>
  <c r="E1545" i="9"/>
  <c r="E1544" i="9"/>
  <c r="E1543" i="9"/>
  <c r="E1542" i="9"/>
  <c r="E1541" i="9"/>
  <c r="E1540" i="9"/>
  <c r="E1539" i="9"/>
  <c r="E1538" i="9"/>
  <c r="E1537" i="9"/>
  <c r="E1536" i="9"/>
  <c r="E1535" i="9"/>
  <c r="E1534" i="9"/>
  <c r="E1533" i="9"/>
  <c r="E1532" i="9"/>
  <c r="E1531" i="9"/>
  <c r="E1530" i="9"/>
  <c r="E1529" i="9"/>
  <c r="E1528" i="9"/>
  <c r="E1527" i="9"/>
  <c r="E1526" i="9"/>
  <c r="E1525" i="9"/>
  <c r="E1524" i="9"/>
  <c r="E1523" i="9"/>
  <c r="E1522" i="9"/>
  <c r="E1521" i="9"/>
  <c r="E1520" i="9"/>
  <c r="E1519" i="9"/>
  <c r="E1518" i="9"/>
  <c r="E1517" i="9"/>
  <c r="E1516" i="9"/>
  <c r="E1515" i="9"/>
  <c r="E1514" i="9"/>
  <c r="E1513" i="9"/>
  <c r="E1512" i="9"/>
  <c r="E1511" i="9"/>
  <c r="E1510" i="9"/>
  <c r="E1509" i="9"/>
  <c r="E1508" i="9"/>
  <c r="E1507" i="9"/>
  <c r="E1506" i="9"/>
  <c r="E1505" i="9"/>
  <c r="E1504" i="9"/>
  <c r="E1503" i="9"/>
  <c r="E1502" i="9"/>
  <c r="E1501" i="9"/>
  <c r="E1500" i="9"/>
  <c r="E1499" i="9"/>
  <c r="E1498" i="9"/>
  <c r="E1497" i="9"/>
  <c r="E1496" i="9"/>
  <c r="E1495" i="9"/>
  <c r="E1494" i="9"/>
  <c r="E1493" i="9"/>
  <c r="E1492" i="9"/>
  <c r="E1491" i="9"/>
  <c r="E1490" i="9"/>
  <c r="E1489" i="9"/>
  <c r="E1488" i="9"/>
  <c r="E1487" i="9"/>
  <c r="E1486" i="9"/>
  <c r="E1485" i="9"/>
  <c r="E1484" i="9"/>
  <c r="E1483" i="9"/>
  <c r="E1482" i="9"/>
  <c r="E1481" i="9"/>
  <c r="E1480" i="9"/>
  <c r="E1479" i="9"/>
  <c r="E1478" i="9"/>
  <c r="E1477" i="9"/>
  <c r="E1476" i="9"/>
  <c r="E1475" i="9"/>
  <c r="E1474" i="9"/>
  <c r="E1473" i="9"/>
  <c r="E1472" i="9"/>
  <c r="E1471" i="9"/>
  <c r="E1470" i="9"/>
  <c r="E1469" i="9"/>
  <c r="E1468" i="9"/>
  <c r="E1467" i="9"/>
  <c r="E1466" i="9"/>
  <c r="E1465" i="9"/>
  <c r="E1464" i="9"/>
  <c r="E1463" i="9"/>
  <c r="E1462" i="9"/>
  <c r="E1461" i="9"/>
  <c r="E1460" i="9"/>
  <c r="E1459" i="9"/>
  <c r="E1458" i="9"/>
  <c r="E1457" i="9"/>
  <c r="E1456" i="9"/>
  <c r="E1455" i="9"/>
  <c r="E1454" i="9"/>
  <c r="E1453" i="9"/>
  <c r="E1452" i="9"/>
  <c r="E1451" i="9"/>
  <c r="E1450" i="9"/>
  <c r="E1449" i="9"/>
  <c r="E1448" i="9"/>
  <c r="E1447" i="9"/>
  <c r="E1446" i="9"/>
  <c r="E1445" i="9"/>
  <c r="E1444" i="9"/>
  <c r="E1443" i="9"/>
  <c r="E1442" i="9"/>
  <c r="E1441" i="9"/>
  <c r="E1440" i="9"/>
  <c r="E1439" i="9"/>
  <c r="E1438" i="9"/>
  <c r="E1437" i="9"/>
  <c r="E1436" i="9"/>
  <c r="E1435" i="9"/>
  <c r="E1434" i="9"/>
  <c r="E1433" i="9"/>
  <c r="E1432" i="9"/>
  <c r="E1431" i="9"/>
  <c r="E1430" i="9"/>
  <c r="E1429" i="9"/>
  <c r="E1428" i="9"/>
  <c r="E1427" i="9"/>
  <c r="E1426" i="9"/>
  <c r="E1425" i="9"/>
  <c r="E1424" i="9"/>
  <c r="E1423" i="9"/>
  <c r="E1422" i="9"/>
  <c r="E1421" i="9"/>
  <c r="E1420" i="9"/>
  <c r="E1419" i="9"/>
  <c r="E1418" i="9"/>
  <c r="E1417" i="9"/>
  <c r="E1416" i="9"/>
  <c r="E1415" i="9"/>
  <c r="E1414" i="9"/>
  <c r="E1413" i="9"/>
  <c r="E1412" i="9"/>
  <c r="E1411" i="9"/>
  <c r="E1410" i="9"/>
  <c r="E1409" i="9"/>
  <c r="E1408" i="9"/>
  <c r="E1407" i="9"/>
  <c r="E1406" i="9"/>
  <c r="E1405" i="9"/>
  <c r="E1404" i="9"/>
  <c r="E1403" i="9"/>
  <c r="E1402" i="9"/>
  <c r="E1401" i="9"/>
  <c r="E1400" i="9"/>
  <c r="E1399" i="9"/>
  <c r="E1398" i="9"/>
  <c r="E1397" i="9"/>
  <c r="E1396" i="9"/>
  <c r="E1395" i="9"/>
  <c r="E1394" i="9"/>
  <c r="E1393" i="9"/>
  <c r="E1392" i="9"/>
  <c r="E1391" i="9"/>
  <c r="E1390" i="9"/>
  <c r="E1389" i="9"/>
  <c r="E1388" i="9"/>
  <c r="E1387" i="9"/>
  <c r="E1386" i="9"/>
  <c r="E1385" i="9"/>
  <c r="E1384" i="9"/>
  <c r="E1383" i="9"/>
  <c r="E1382" i="9"/>
  <c r="E1381" i="9"/>
  <c r="E1380" i="9"/>
  <c r="E1379" i="9"/>
  <c r="E1378" i="9"/>
  <c r="E1377" i="9"/>
  <c r="E1376" i="9"/>
  <c r="E1375" i="9"/>
  <c r="E1374" i="9"/>
  <c r="E1373" i="9"/>
  <c r="E1372" i="9"/>
  <c r="E1371" i="9"/>
  <c r="E1370" i="9"/>
  <c r="E1369" i="9"/>
  <c r="E1368" i="9"/>
  <c r="E1367" i="9"/>
  <c r="E1366" i="9"/>
  <c r="E1365" i="9"/>
  <c r="E1364" i="9"/>
  <c r="E1363" i="9"/>
  <c r="E1362" i="9"/>
  <c r="E1361" i="9"/>
  <c r="E1360" i="9"/>
  <c r="E1359" i="9"/>
  <c r="E1358" i="9"/>
  <c r="E1357" i="9"/>
  <c r="E1356" i="9"/>
  <c r="E1355" i="9"/>
  <c r="E1354" i="9"/>
  <c r="E1353" i="9"/>
  <c r="E1352" i="9"/>
  <c r="E1351" i="9"/>
  <c r="E1350" i="9"/>
  <c r="E1349" i="9"/>
  <c r="E1348" i="9"/>
  <c r="E1347" i="9"/>
  <c r="E1346" i="9"/>
  <c r="E1345" i="9"/>
  <c r="E1344" i="9"/>
  <c r="E1343" i="9"/>
  <c r="E1342" i="9"/>
  <c r="E1341" i="9"/>
  <c r="E1340" i="9"/>
  <c r="E1339" i="9"/>
  <c r="E1338" i="9"/>
  <c r="E1337" i="9"/>
  <c r="E1336" i="9"/>
  <c r="E1335" i="9"/>
  <c r="E1334" i="9"/>
  <c r="E1333" i="9"/>
  <c r="E1332" i="9"/>
  <c r="E1331" i="9"/>
  <c r="E1330" i="9"/>
  <c r="E1329" i="9"/>
  <c r="E1328" i="9"/>
  <c r="E1327" i="9"/>
  <c r="E1326" i="9"/>
  <c r="E1325" i="9"/>
  <c r="E1324" i="9"/>
  <c r="E1323" i="9"/>
  <c r="E1322" i="9"/>
  <c r="E1321" i="9"/>
  <c r="E1320" i="9"/>
  <c r="E1319" i="9"/>
  <c r="E1318" i="9"/>
  <c r="E1317" i="9"/>
  <c r="E1316" i="9"/>
  <c r="E1315" i="9"/>
  <c r="E1314" i="9"/>
  <c r="E1313" i="9"/>
  <c r="E1312" i="9"/>
  <c r="E1311" i="9"/>
  <c r="E1310" i="9"/>
  <c r="E1309" i="9"/>
  <c r="E1308" i="9"/>
  <c r="E1307" i="9"/>
  <c r="E1306" i="9"/>
  <c r="E1305" i="9"/>
  <c r="E1304" i="9"/>
  <c r="E1303" i="9"/>
  <c r="E1302" i="9"/>
  <c r="E1301" i="9"/>
  <c r="E1300" i="9"/>
  <c r="E1299" i="9"/>
  <c r="E1298" i="9"/>
  <c r="E1297" i="9"/>
  <c r="E1296" i="9"/>
  <c r="E1295" i="9"/>
  <c r="E1294" i="9"/>
  <c r="E1293" i="9"/>
  <c r="E1292" i="9"/>
  <c r="E1291" i="9"/>
  <c r="E1290" i="9"/>
  <c r="E1289" i="9"/>
  <c r="E1288" i="9"/>
  <c r="E1287" i="9"/>
  <c r="E1286" i="9"/>
  <c r="E1285" i="9"/>
  <c r="E1284" i="9"/>
  <c r="E1283" i="9"/>
  <c r="E1282" i="9"/>
  <c r="E1281" i="9"/>
  <c r="E1280" i="9"/>
  <c r="E1279" i="9"/>
  <c r="E1278" i="9"/>
  <c r="E1277" i="9"/>
  <c r="E1276" i="9"/>
  <c r="E1275" i="9"/>
  <c r="E1274" i="9"/>
  <c r="E1273" i="9"/>
  <c r="E1272" i="9"/>
  <c r="E1271" i="9"/>
  <c r="E1270" i="9"/>
  <c r="E1269" i="9"/>
  <c r="E1268" i="9"/>
  <c r="E1267" i="9"/>
  <c r="E1266" i="9"/>
  <c r="E1265" i="9"/>
  <c r="E1264" i="9"/>
  <c r="E1263" i="9"/>
  <c r="E1262" i="9"/>
  <c r="E1261" i="9"/>
  <c r="E1260" i="9"/>
  <c r="E1259" i="9"/>
  <c r="E1258" i="9"/>
  <c r="E1257" i="9"/>
  <c r="E1256" i="9"/>
  <c r="E1255" i="9"/>
  <c r="E1254" i="9"/>
  <c r="E1253" i="9"/>
  <c r="E1252" i="9"/>
  <c r="E1251" i="9"/>
  <c r="E1250" i="9"/>
  <c r="E1249" i="9"/>
  <c r="E1248" i="9"/>
  <c r="E1247" i="9"/>
  <c r="E1246" i="9"/>
  <c r="E1245" i="9"/>
  <c r="E1244" i="9"/>
  <c r="E1243" i="9"/>
  <c r="E1242" i="9"/>
  <c r="E1241" i="9"/>
  <c r="E1240" i="9"/>
  <c r="E1239" i="9"/>
  <c r="E1238" i="9"/>
  <c r="E1237" i="9"/>
  <c r="E1236" i="9"/>
  <c r="E1235" i="9"/>
  <c r="E1234" i="9"/>
  <c r="E1233" i="9"/>
  <c r="E1232" i="9"/>
  <c r="E1231" i="9"/>
  <c r="E1230" i="9"/>
  <c r="E1229" i="9"/>
  <c r="E1228" i="9"/>
  <c r="E1227" i="9"/>
  <c r="E1226" i="9"/>
  <c r="E1225" i="9"/>
  <c r="E1224" i="9"/>
  <c r="E1223" i="9"/>
  <c r="E1222" i="9"/>
  <c r="E1221" i="9"/>
  <c r="E1220" i="9"/>
  <c r="E1219" i="9"/>
  <c r="E1218" i="9"/>
  <c r="E1217" i="9"/>
  <c r="E1216" i="9"/>
  <c r="E1215" i="9"/>
  <c r="E1214" i="9"/>
  <c r="E1213" i="9"/>
  <c r="E1212" i="9"/>
  <c r="E1211" i="9"/>
  <c r="E1210" i="9"/>
  <c r="E1209" i="9"/>
  <c r="E1208" i="9"/>
  <c r="E1207" i="9"/>
  <c r="E1206" i="9"/>
  <c r="E1205" i="9"/>
  <c r="E1204" i="9"/>
  <c r="E1203" i="9"/>
  <c r="E1202" i="9"/>
  <c r="E1201" i="9"/>
  <c r="E1200" i="9"/>
  <c r="E1199" i="9"/>
  <c r="E1198" i="9"/>
  <c r="E1197" i="9"/>
  <c r="E1196" i="9"/>
  <c r="E1195" i="9"/>
  <c r="E1194" i="9"/>
  <c r="E1193" i="9"/>
  <c r="E1192" i="9"/>
  <c r="E1191" i="9"/>
  <c r="E1190" i="9"/>
  <c r="E1189" i="9"/>
  <c r="E1188" i="9"/>
  <c r="E1187" i="9"/>
  <c r="E1186" i="9"/>
  <c r="E1185" i="9"/>
  <c r="E1184" i="9"/>
  <c r="E1183" i="9"/>
  <c r="E1182" i="9"/>
  <c r="E1181" i="9"/>
  <c r="E1180" i="9"/>
  <c r="E1179" i="9"/>
  <c r="E1178" i="9"/>
  <c r="E1177" i="9"/>
  <c r="E1176" i="9"/>
  <c r="E1175" i="9"/>
  <c r="E1174" i="9"/>
  <c r="E1173" i="9"/>
  <c r="E1172" i="9"/>
  <c r="E1171" i="9"/>
  <c r="E1170" i="9"/>
  <c r="E1169" i="9"/>
  <c r="E1168" i="9"/>
  <c r="E1167" i="9"/>
  <c r="E1166" i="9"/>
  <c r="E1165" i="9"/>
  <c r="E1164" i="9"/>
  <c r="E1163" i="9"/>
  <c r="E1162" i="9"/>
  <c r="E1161" i="9"/>
  <c r="E1160" i="9"/>
  <c r="E1159" i="9"/>
  <c r="E1158" i="9"/>
  <c r="E1157" i="9"/>
  <c r="E1156" i="9"/>
  <c r="E1155" i="9"/>
  <c r="E1154" i="9"/>
  <c r="E1153" i="9"/>
  <c r="E1152" i="9"/>
  <c r="E1151" i="9"/>
  <c r="E1150" i="9"/>
  <c r="E1149" i="9"/>
  <c r="E1148" i="9"/>
  <c r="E1147" i="9"/>
  <c r="E1146" i="9"/>
  <c r="E1145" i="9"/>
  <c r="E1144" i="9"/>
  <c r="E1143" i="9"/>
  <c r="E1142" i="9"/>
  <c r="E1141" i="9"/>
  <c r="E1140" i="9"/>
  <c r="E1139" i="9"/>
  <c r="E1138" i="9"/>
  <c r="E1137" i="9"/>
  <c r="E1136" i="9"/>
  <c r="E1135" i="9"/>
  <c r="E1134" i="9"/>
  <c r="E1133" i="9"/>
  <c r="E1132" i="9"/>
  <c r="E1131" i="9"/>
  <c r="E1130" i="9"/>
  <c r="E1129" i="9"/>
  <c r="E1128" i="9"/>
  <c r="E1127" i="9"/>
  <c r="E1126" i="9"/>
  <c r="E1125" i="9"/>
  <c r="E1124" i="9"/>
  <c r="E1123" i="9"/>
  <c r="E1122" i="9"/>
  <c r="E1121" i="9"/>
  <c r="E1120" i="9"/>
  <c r="E1119" i="9"/>
  <c r="E1118" i="9"/>
  <c r="E1117" i="9"/>
  <c r="E1116" i="9"/>
  <c r="E1115" i="9"/>
  <c r="E1114" i="9"/>
  <c r="E1113" i="9"/>
  <c r="E1112" i="9"/>
  <c r="E1111" i="9"/>
  <c r="E1110" i="9"/>
  <c r="E1109" i="9"/>
  <c r="E1108" i="9"/>
  <c r="E1107" i="9"/>
  <c r="E1106" i="9"/>
  <c r="E1105" i="9"/>
  <c r="E1104" i="9"/>
  <c r="E1103" i="9"/>
  <c r="E1102" i="9"/>
  <c r="E1101" i="9"/>
  <c r="E1100" i="9"/>
  <c r="E1099" i="9"/>
  <c r="E1098" i="9"/>
  <c r="E1097" i="9"/>
  <c r="E1096" i="9"/>
  <c r="E1095" i="9"/>
  <c r="E1094" i="9"/>
  <c r="E1093" i="9"/>
  <c r="E1092" i="9"/>
  <c r="E1091" i="9"/>
  <c r="E1090" i="9"/>
  <c r="E1089" i="9"/>
  <c r="E1088" i="9"/>
  <c r="E1087" i="9"/>
  <c r="E1086" i="9"/>
  <c r="E1085" i="9"/>
  <c r="E1084" i="9"/>
  <c r="E1083" i="9"/>
  <c r="E1082" i="9"/>
  <c r="E1081" i="9"/>
  <c r="E1080" i="9"/>
  <c r="E1079" i="9"/>
  <c r="E1078" i="9"/>
  <c r="E1077" i="9"/>
  <c r="E1076" i="9"/>
  <c r="E1075" i="9"/>
  <c r="E1074" i="9"/>
  <c r="E1073" i="9"/>
  <c r="E1072" i="9"/>
  <c r="E1071" i="9"/>
  <c r="E1070" i="9"/>
  <c r="E1069" i="9"/>
  <c r="E1068" i="9"/>
  <c r="E1067" i="9"/>
  <c r="E1066" i="9"/>
  <c r="E1065" i="9"/>
  <c r="E1064" i="9"/>
  <c r="E1063" i="9"/>
  <c r="E1062" i="9"/>
  <c r="E1061" i="9"/>
  <c r="E1060" i="9"/>
  <c r="E1059" i="9"/>
  <c r="E1058" i="9"/>
  <c r="E1057" i="9"/>
  <c r="E1056" i="9"/>
  <c r="E1055" i="9"/>
  <c r="E1054" i="9"/>
  <c r="E1053" i="9"/>
  <c r="E1052" i="9"/>
  <c r="E1051" i="9"/>
  <c r="E1050" i="9"/>
  <c r="E1049" i="9"/>
  <c r="E1048" i="9"/>
  <c r="E1047" i="9"/>
  <c r="E1046" i="9"/>
  <c r="E1045" i="9"/>
  <c r="E1044" i="9"/>
  <c r="E1043" i="9"/>
  <c r="E1042" i="9"/>
  <c r="E1041" i="9"/>
  <c r="E1040" i="9"/>
  <c r="E1039" i="9"/>
  <c r="E1038" i="9"/>
  <c r="E1037" i="9"/>
  <c r="E1036" i="9"/>
  <c r="E1035" i="9"/>
  <c r="E1034" i="9"/>
  <c r="E1033" i="9"/>
  <c r="E1032" i="9"/>
  <c r="E1031" i="9"/>
  <c r="E1030" i="9"/>
  <c r="E1029" i="9"/>
  <c r="E1028" i="9"/>
  <c r="E1027" i="9"/>
  <c r="E1026" i="9"/>
  <c r="E1025" i="9"/>
  <c r="E1024" i="9"/>
  <c r="E1023" i="9"/>
  <c r="E1022" i="9"/>
  <c r="E1021" i="9"/>
  <c r="E1020" i="9"/>
  <c r="E1019" i="9"/>
  <c r="E1018" i="9"/>
  <c r="E1017" i="9"/>
  <c r="E1016" i="9"/>
  <c r="E1015" i="9"/>
  <c r="E1014" i="9"/>
  <c r="E1013" i="9"/>
  <c r="E1012" i="9"/>
  <c r="E1011" i="9"/>
  <c r="E1010" i="9"/>
  <c r="E1009" i="9"/>
  <c r="E1008" i="9"/>
  <c r="E1007" i="9"/>
  <c r="E1006" i="9"/>
  <c r="E1005" i="9"/>
  <c r="E1004" i="9"/>
  <c r="E1003" i="9"/>
  <c r="E1002" i="9"/>
  <c r="E1001" i="9"/>
  <c r="E1000" i="9"/>
  <c r="E999" i="9"/>
  <c r="E998" i="9"/>
  <c r="E997" i="9"/>
  <c r="E996" i="9"/>
  <c r="E995" i="9"/>
  <c r="E994" i="9"/>
  <c r="E993" i="9"/>
  <c r="E992" i="9"/>
  <c r="E991" i="9"/>
  <c r="E990" i="9"/>
  <c r="E989" i="9"/>
  <c r="E988" i="9"/>
  <c r="E987" i="9"/>
  <c r="E986" i="9"/>
  <c r="E985" i="9"/>
  <c r="E984" i="9"/>
  <c r="E983" i="9"/>
  <c r="E982" i="9"/>
  <c r="E981" i="9"/>
  <c r="E980" i="9"/>
  <c r="E979" i="9"/>
  <c r="E978" i="9"/>
  <c r="E977" i="9"/>
  <c r="E976" i="9"/>
  <c r="E975" i="9"/>
  <c r="E974" i="9"/>
  <c r="E973" i="9"/>
  <c r="E972" i="9"/>
  <c r="E971" i="9"/>
  <c r="E970" i="9"/>
  <c r="E969" i="9"/>
  <c r="E968" i="9"/>
  <c r="E967" i="9"/>
  <c r="E966" i="9"/>
  <c r="E965" i="9"/>
  <c r="E964" i="9"/>
  <c r="E963" i="9"/>
  <c r="E962" i="9"/>
  <c r="E961" i="9"/>
  <c r="E960" i="9"/>
  <c r="E959" i="9"/>
  <c r="E958" i="9"/>
  <c r="E957" i="9"/>
  <c r="E956" i="9"/>
  <c r="E955" i="9"/>
  <c r="E954" i="9"/>
  <c r="E953" i="9"/>
  <c r="E952" i="9"/>
  <c r="E951" i="9"/>
  <c r="E950" i="9"/>
  <c r="E949" i="9"/>
  <c r="E948" i="9"/>
  <c r="E947" i="9"/>
  <c r="E946" i="9"/>
  <c r="E945" i="9"/>
  <c r="E944" i="9"/>
  <c r="E943" i="9"/>
  <c r="E942" i="9"/>
  <c r="E941" i="9"/>
  <c r="E940" i="9"/>
  <c r="E939" i="9"/>
  <c r="E938" i="9"/>
  <c r="E937" i="9"/>
  <c r="E936" i="9"/>
  <c r="E935" i="9"/>
  <c r="E934" i="9"/>
  <c r="E933" i="9"/>
  <c r="E932" i="9"/>
  <c r="E931" i="9"/>
  <c r="E930" i="9"/>
  <c r="E929" i="9"/>
  <c r="E928" i="9"/>
  <c r="E927" i="9"/>
  <c r="E926" i="9"/>
  <c r="E925" i="9"/>
  <c r="E924" i="9"/>
  <c r="E923" i="9"/>
  <c r="E922" i="9"/>
  <c r="E921" i="9"/>
  <c r="E920" i="9"/>
  <c r="E919" i="9"/>
  <c r="E918" i="9"/>
  <c r="E917" i="9"/>
  <c r="E916" i="9"/>
  <c r="E915" i="9"/>
  <c r="E914" i="9"/>
  <c r="E913" i="9"/>
  <c r="E912" i="9"/>
  <c r="E911" i="9"/>
  <c r="E910" i="9"/>
  <c r="E909" i="9"/>
  <c r="E908" i="9"/>
  <c r="E907" i="9"/>
  <c r="E906" i="9"/>
  <c r="E905" i="9"/>
  <c r="E904" i="9"/>
  <c r="E903" i="9"/>
  <c r="E902" i="9"/>
  <c r="E901" i="9"/>
  <c r="E900" i="9"/>
  <c r="E899" i="9"/>
  <c r="E898" i="9"/>
  <c r="E897" i="9"/>
  <c r="E896" i="9"/>
  <c r="E895" i="9"/>
  <c r="E894" i="9"/>
  <c r="E893" i="9"/>
  <c r="E892" i="9"/>
  <c r="E891" i="9"/>
  <c r="E890" i="9"/>
  <c r="E889" i="9"/>
  <c r="E888" i="9"/>
  <c r="E887" i="9"/>
  <c r="E886" i="9"/>
  <c r="E885" i="9"/>
  <c r="E884" i="9"/>
  <c r="E883" i="9"/>
  <c r="E882" i="9"/>
  <c r="E881" i="9"/>
  <c r="E880" i="9"/>
  <c r="E879" i="9"/>
  <c r="E878" i="9"/>
  <c r="E877" i="9"/>
  <c r="E876" i="9"/>
  <c r="E875" i="9"/>
  <c r="E874" i="9"/>
  <c r="E873" i="9"/>
  <c r="E872" i="9"/>
  <c r="E871" i="9"/>
  <c r="E870" i="9"/>
  <c r="E869" i="9"/>
  <c r="E868" i="9"/>
  <c r="E867" i="9"/>
  <c r="E866" i="9"/>
  <c r="E865" i="9"/>
  <c r="E864" i="9"/>
  <c r="E863" i="9"/>
  <c r="E862" i="9"/>
  <c r="E861" i="9"/>
  <c r="E860" i="9"/>
  <c r="E859" i="9"/>
  <c r="E858" i="9"/>
  <c r="E857" i="9"/>
  <c r="E856" i="9"/>
  <c r="E855" i="9"/>
  <c r="E854" i="9"/>
  <c r="E853" i="9"/>
  <c r="E852" i="9"/>
  <c r="E851" i="9"/>
  <c r="E850" i="9"/>
  <c r="E849" i="9"/>
  <c r="E848" i="9"/>
  <c r="E847" i="9"/>
  <c r="E846" i="9"/>
  <c r="E845" i="9"/>
  <c r="E844" i="9"/>
  <c r="E843" i="9"/>
  <c r="E842" i="9"/>
  <c r="E841" i="9"/>
  <c r="E840" i="9"/>
  <c r="E839" i="9"/>
  <c r="E838" i="9"/>
  <c r="E837" i="9"/>
  <c r="E836" i="9"/>
  <c r="E835" i="9"/>
  <c r="E834" i="9"/>
  <c r="E833" i="9"/>
  <c r="E832" i="9"/>
  <c r="E831" i="9"/>
  <c r="E830" i="9"/>
  <c r="E829" i="9"/>
  <c r="E828" i="9"/>
  <c r="E827" i="9"/>
  <c r="E826" i="9"/>
  <c r="E825" i="9"/>
  <c r="E824" i="9"/>
  <c r="E823" i="9"/>
  <c r="E822" i="9"/>
  <c r="E821" i="9"/>
  <c r="E820" i="9"/>
  <c r="E819" i="9"/>
  <c r="E818" i="9"/>
  <c r="E817" i="9"/>
  <c r="E816" i="9"/>
  <c r="E815" i="9"/>
  <c r="E814" i="9"/>
  <c r="E813" i="9"/>
  <c r="E812" i="9"/>
  <c r="E811" i="9"/>
  <c r="E810" i="9"/>
  <c r="E809" i="9"/>
  <c r="E808" i="9"/>
  <c r="E807" i="9"/>
  <c r="E806" i="9"/>
  <c r="E805" i="9"/>
  <c r="E804" i="9"/>
  <c r="E803" i="9"/>
  <c r="E802" i="9"/>
  <c r="E801" i="9"/>
  <c r="E800" i="9"/>
  <c r="E799" i="9"/>
  <c r="E798" i="9"/>
  <c r="E797" i="9"/>
  <c r="E796" i="9"/>
  <c r="E795" i="9"/>
  <c r="E794" i="9"/>
  <c r="E793" i="9"/>
  <c r="E792" i="9"/>
  <c r="E791" i="9"/>
  <c r="E790" i="9"/>
  <c r="E789" i="9"/>
  <c r="E788" i="9"/>
  <c r="E787" i="9"/>
  <c r="E786" i="9"/>
  <c r="E785" i="9"/>
  <c r="E784" i="9"/>
  <c r="E783" i="9"/>
  <c r="E782" i="9"/>
  <c r="E781" i="9"/>
  <c r="E780" i="9"/>
  <c r="E779" i="9"/>
  <c r="E778" i="9"/>
  <c r="E777" i="9"/>
  <c r="E776" i="9"/>
  <c r="E775" i="9"/>
  <c r="E774" i="9"/>
  <c r="E773" i="9"/>
  <c r="E772" i="9"/>
  <c r="E771" i="9"/>
  <c r="E770" i="9"/>
  <c r="E769" i="9"/>
  <c r="E768" i="9"/>
  <c r="E767" i="9"/>
  <c r="E766" i="9"/>
  <c r="E765" i="9"/>
  <c r="E764" i="9"/>
  <c r="E763" i="9"/>
  <c r="E762" i="9"/>
  <c r="E761" i="9"/>
  <c r="E760" i="9"/>
  <c r="E759" i="9"/>
  <c r="E758" i="9"/>
  <c r="E757" i="9"/>
  <c r="E756" i="9"/>
  <c r="E755" i="9"/>
  <c r="E754" i="9"/>
  <c r="E753" i="9"/>
  <c r="E752" i="9"/>
  <c r="E751" i="9"/>
  <c r="E750" i="9"/>
  <c r="E749" i="9"/>
  <c r="E748" i="9"/>
  <c r="E747" i="9"/>
  <c r="E746" i="9"/>
  <c r="E745" i="9"/>
  <c r="E744" i="9"/>
  <c r="E743" i="9"/>
  <c r="E742" i="9"/>
  <c r="E741" i="9"/>
  <c r="E740" i="9"/>
  <c r="E739" i="9"/>
  <c r="E738" i="9"/>
  <c r="E737" i="9"/>
  <c r="E736" i="9"/>
  <c r="E735" i="9"/>
  <c r="E734" i="9"/>
  <c r="E733" i="9"/>
  <c r="E732" i="9"/>
  <c r="E731" i="9"/>
  <c r="E730" i="9"/>
  <c r="E729" i="9"/>
  <c r="E728" i="9"/>
  <c r="E727" i="9"/>
  <c r="E726" i="9"/>
  <c r="E725" i="9"/>
  <c r="E724" i="9"/>
  <c r="E723" i="9"/>
  <c r="E722" i="9"/>
  <c r="E721" i="9"/>
  <c r="E720" i="9"/>
  <c r="E719" i="9"/>
  <c r="E718" i="9"/>
  <c r="E717" i="9"/>
  <c r="E716" i="9"/>
  <c r="E715" i="9"/>
  <c r="E714" i="9"/>
  <c r="E713" i="9"/>
  <c r="E712" i="9"/>
  <c r="E711" i="9"/>
  <c r="E710" i="9"/>
  <c r="E709" i="9"/>
  <c r="E708" i="9"/>
  <c r="E707" i="9"/>
  <c r="E706" i="9"/>
  <c r="E705" i="9"/>
  <c r="E704" i="9"/>
  <c r="E703" i="9"/>
  <c r="E702" i="9"/>
  <c r="E701" i="9"/>
  <c r="E700" i="9"/>
  <c r="E699" i="9"/>
  <c r="E698" i="9"/>
  <c r="E697" i="9"/>
  <c r="E696" i="9"/>
  <c r="E695" i="9"/>
  <c r="E694" i="9"/>
  <c r="E693" i="9"/>
  <c r="E692" i="9"/>
  <c r="E691" i="9"/>
  <c r="E690" i="9"/>
  <c r="E689" i="9"/>
  <c r="E688" i="9"/>
  <c r="E687" i="9"/>
  <c r="E686" i="9"/>
  <c r="E685" i="9"/>
  <c r="E684" i="9"/>
  <c r="E683" i="9"/>
  <c r="E682" i="9"/>
  <c r="E681" i="9"/>
  <c r="E680" i="9"/>
  <c r="E679" i="9"/>
  <c r="E678" i="9"/>
  <c r="E677" i="9"/>
  <c r="E676" i="9"/>
  <c r="E675" i="9"/>
  <c r="E674" i="9"/>
  <c r="E673" i="9"/>
  <c r="E672" i="9"/>
  <c r="E671" i="9"/>
  <c r="E670" i="9"/>
  <c r="E669" i="9"/>
  <c r="E668" i="9"/>
  <c r="E667" i="9"/>
  <c r="E666" i="9"/>
  <c r="E665" i="9"/>
  <c r="E664" i="9"/>
  <c r="E663" i="9"/>
  <c r="E662" i="9"/>
  <c r="E661" i="9"/>
  <c r="E660" i="9"/>
  <c r="E659" i="9"/>
  <c r="E658" i="9"/>
  <c r="E657" i="9"/>
  <c r="E656" i="9"/>
  <c r="E655" i="9"/>
  <c r="E654" i="9"/>
  <c r="E653" i="9"/>
  <c r="E652" i="9"/>
  <c r="E651" i="9"/>
  <c r="E650" i="9"/>
  <c r="E649" i="9"/>
  <c r="E648" i="9"/>
  <c r="E647" i="9"/>
  <c r="E646" i="9"/>
  <c r="E645" i="9"/>
  <c r="E644" i="9"/>
  <c r="E643" i="9"/>
  <c r="E642" i="9"/>
  <c r="E641" i="9"/>
  <c r="E640" i="9"/>
  <c r="E639" i="9"/>
  <c r="E638" i="9"/>
  <c r="E637" i="9"/>
  <c r="E636" i="9"/>
  <c r="E635" i="9"/>
  <c r="E634" i="9"/>
  <c r="E633" i="9"/>
  <c r="E632" i="9"/>
  <c r="E631" i="9"/>
  <c r="E630" i="9"/>
  <c r="E629" i="9"/>
  <c r="E628" i="9"/>
  <c r="E627" i="9"/>
  <c r="E626" i="9"/>
  <c r="E625" i="9"/>
  <c r="E624" i="9"/>
  <c r="E623" i="9"/>
  <c r="E622" i="9"/>
  <c r="E621" i="9"/>
  <c r="E620" i="9"/>
  <c r="E619" i="9"/>
  <c r="E618" i="9"/>
  <c r="E617" i="9"/>
  <c r="E616" i="9"/>
  <c r="E615" i="9"/>
  <c r="E614" i="9"/>
  <c r="E613" i="9"/>
  <c r="E612" i="9"/>
  <c r="E611" i="9"/>
  <c r="E610" i="9"/>
  <c r="E609" i="9"/>
  <c r="E608" i="9"/>
  <c r="E607" i="9"/>
  <c r="E606" i="9"/>
  <c r="E605" i="9"/>
  <c r="E604" i="9"/>
  <c r="E603" i="9"/>
  <c r="E602" i="9"/>
  <c r="E601" i="9"/>
  <c r="E600" i="9"/>
  <c r="E599" i="9"/>
  <c r="E598" i="9"/>
  <c r="E597" i="9"/>
  <c r="E596" i="9"/>
  <c r="E595" i="9"/>
  <c r="E594" i="9"/>
  <c r="E593" i="9"/>
  <c r="E592" i="9"/>
  <c r="E591" i="9"/>
  <c r="E590" i="9"/>
  <c r="E589" i="9"/>
  <c r="E588" i="9"/>
  <c r="E587" i="9"/>
  <c r="E586" i="9"/>
  <c r="E585" i="9"/>
  <c r="E584" i="9"/>
  <c r="E583" i="9"/>
  <c r="E582" i="9"/>
  <c r="E581" i="9"/>
  <c r="E580" i="9"/>
  <c r="E579" i="9"/>
  <c r="E578" i="9"/>
  <c r="E577" i="9"/>
  <c r="E576" i="9"/>
  <c r="E575" i="9"/>
  <c r="E574" i="9"/>
  <c r="E573" i="9"/>
  <c r="E572" i="9"/>
  <c r="E571" i="9"/>
  <c r="E570" i="9"/>
  <c r="E569" i="9"/>
  <c r="E568" i="9"/>
  <c r="E567" i="9"/>
  <c r="E566" i="9"/>
  <c r="E565" i="9"/>
  <c r="E564" i="9"/>
  <c r="E563" i="9"/>
  <c r="E562" i="9"/>
  <c r="E561" i="9"/>
  <c r="E560" i="9"/>
  <c r="E559" i="9"/>
  <c r="E558" i="9"/>
  <c r="E557" i="9"/>
  <c r="E556" i="9"/>
  <c r="E555" i="9"/>
  <c r="E554" i="9"/>
  <c r="E553" i="9"/>
  <c r="E552" i="9"/>
  <c r="E551" i="9"/>
  <c r="E550" i="9"/>
  <c r="E549" i="9"/>
  <c r="E548" i="9"/>
  <c r="E547" i="9"/>
  <c r="E546" i="9"/>
  <c r="E545" i="9"/>
  <c r="E544" i="9"/>
  <c r="E543" i="9"/>
  <c r="E542" i="9"/>
  <c r="E541" i="9"/>
  <c r="E540" i="9"/>
  <c r="E539" i="9"/>
  <c r="E538" i="9"/>
  <c r="E537" i="9"/>
  <c r="E536" i="9"/>
  <c r="E535" i="9"/>
  <c r="E534" i="9"/>
  <c r="E533" i="9"/>
  <c r="E532" i="9"/>
  <c r="E531" i="9"/>
  <c r="E530" i="9"/>
  <c r="E529" i="9"/>
  <c r="E528" i="9"/>
  <c r="E527" i="9"/>
  <c r="E526" i="9"/>
  <c r="E525" i="9"/>
  <c r="E524" i="9"/>
  <c r="E52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E509" i="9"/>
  <c r="E508" i="9"/>
  <c r="E507" i="9"/>
  <c r="E506" i="9"/>
  <c r="E505" i="9"/>
  <c r="E504" i="9"/>
  <c r="E503" i="9"/>
  <c r="E502" i="9"/>
  <c r="E501" i="9"/>
  <c r="E500" i="9"/>
  <c r="E499" i="9"/>
  <c r="E498" i="9"/>
  <c r="E497" i="9"/>
  <c r="E496" i="9"/>
  <c r="E495" i="9"/>
  <c r="E494" i="9"/>
  <c r="E493" i="9"/>
  <c r="E492" i="9"/>
  <c r="E491" i="9"/>
  <c r="E490" i="9"/>
  <c r="E489" i="9"/>
  <c r="E488" i="9"/>
  <c r="E487" i="9"/>
  <c r="E486" i="9"/>
  <c r="E485" i="9"/>
  <c r="E484" i="9"/>
  <c r="E483" i="9"/>
  <c r="E482" i="9"/>
  <c r="E481" i="9"/>
  <c r="E480" i="9"/>
  <c r="E479" i="9"/>
  <c r="E478" i="9"/>
  <c r="E477" i="9"/>
  <c r="E233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E461" i="9"/>
  <c r="E460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338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C3" i="3"/>
  <c r="J3" i="11" s="1"/>
  <c r="C4" i="3"/>
  <c r="J4" i="11" s="1"/>
  <c r="C5" i="3"/>
  <c r="J5" i="11" s="1"/>
  <c r="C6" i="3"/>
  <c r="J6" i="11" s="1"/>
  <c r="C7" i="3"/>
  <c r="J7" i="11" s="1"/>
  <c r="C8" i="3"/>
  <c r="J8" i="11" s="1"/>
  <c r="C9" i="3"/>
  <c r="J9" i="11" s="1"/>
  <c r="C10" i="3"/>
  <c r="J10" i="11" s="1"/>
  <c r="C11" i="3"/>
  <c r="J11" i="11" s="1"/>
  <c r="C12" i="3"/>
  <c r="J12" i="11" s="1"/>
  <c r="C13" i="3"/>
  <c r="J13" i="11" s="1"/>
  <c r="C14" i="3"/>
  <c r="J14" i="11" s="1"/>
  <c r="C15" i="3"/>
  <c r="J15" i="11" s="1"/>
  <c r="C16" i="3"/>
  <c r="J16" i="11" s="1"/>
  <c r="C17" i="3"/>
  <c r="J17" i="11" s="1"/>
  <c r="C18" i="3"/>
  <c r="J18" i="11" s="1"/>
  <c r="C19" i="3"/>
  <c r="J19" i="11" s="1"/>
  <c r="C20" i="3"/>
  <c r="J20" i="11" s="1"/>
  <c r="C21" i="3"/>
  <c r="J21" i="11" s="1"/>
  <c r="C22" i="3"/>
  <c r="J22" i="11" s="1"/>
  <c r="C23" i="3"/>
  <c r="J23" i="11" s="1"/>
  <c r="C24" i="3"/>
  <c r="J24" i="11" s="1"/>
  <c r="C25" i="3"/>
  <c r="J25" i="11" s="1"/>
  <c r="C26" i="3"/>
  <c r="J26" i="11" s="1"/>
  <c r="C27" i="3"/>
  <c r="J27" i="11" s="1"/>
  <c r="C28" i="3"/>
  <c r="J28" i="11" s="1"/>
  <c r="C29" i="3"/>
  <c r="J29" i="11" s="1"/>
  <c r="C30" i="3"/>
  <c r="J30" i="11" s="1"/>
  <c r="C31" i="3"/>
  <c r="J31" i="11" s="1"/>
  <c r="C32" i="3"/>
  <c r="J32" i="11" s="1"/>
  <c r="C33" i="3"/>
  <c r="J33" i="11" s="1"/>
  <c r="C34" i="3"/>
  <c r="J34" i="11" s="1"/>
  <c r="C35" i="3"/>
  <c r="J35" i="11" s="1"/>
  <c r="C36" i="3"/>
  <c r="J36" i="11" s="1"/>
  <c r="C37" i="3"/>
  <c r="J37" i="11" s="1"/>
  <c r="C38" i="3"/>
  <c r="J38" i="11" s="1"/>
  <c r="C39" i="3"/>
  <c r="J39" i="11" s="1"/>
  <c r="C40" i="3"/>
  <c r="J40" i="11" s="1"/>
  <c r="C41" i="3"/>
  <c r="J41" i="11" s="1"/>
  <c r="C42" i="3"/>
  <c r="J42" i="11" s="1"/>
  <c r="C43" i="3"/>
  <c r="J43" i="11" s="1"/>
  <c r="C44" i="3"/>
  <c r="J44" i="11" s="1"/>
  <c r="C45" i="3"/>
  <c r="J45" i="11" s="1"/>
  <c r="C46" i="3"/>
  <c r="J46" i="11" s="1"/>
  <c r="C47" i="3"/>
  <c r="J47" i="11" s="1"/>
  <c r="C48" i="3"/>
  <c r="J48" i="11" s="1"/>
  <c r="C49" i="3"/>
  <c r="J49" i="11" s="1"/>
  <c r="C50" i="3"/>
  <c r="J50" i="11" s="1"/>
  <c r="C51" i="3"/>
  <c r="J51" i="11" s="1"/>
  <c r="C52" i="3"/>
  <c r="J52" i="11" s="1"/>
  <c r="C53" i="3"/>
  <c r="J53" i="11" s="1"/>
  <c r="C54" i="3"/>
  <c r="J54" i="11" s="1"/>
  <c r="C55" i="3"/>
  <c r="J55" i="11" s="1"/>
  <c r="C56" i="3"/>
  <c r="J56" i="11" s="1"/>
  <c r="C57" i="3"/>
  <c r="J57" i="11" s="1"/>
  <c r="C58" i="3"/>
  <c r="J58" i="11" s="1"/>
  <c r="C59" i="3"/>
  <c r="J59" i="11" s="1"/>
  <c r="C60" i="3"/>
  <c r="J60" i="11" s="1"/>
  <c r="C61" i="3"/>
  <c r="J61" i="11" s="1"/>
  <c r="C62" i="3"/>
  <c r="J62" i="11" s="1"/>
  <c r="C63" i="3"/>
  <c r="J63" i="11" s="1"/>
  <c r="C64" i="3"/>
  <c r="J64" i="11" s="1"/>
  <c r="C65" i="3"/>
  <c r="J65" i="11" s="1"/>
  <c r="C66" i="3"/>
  <c r="J66" i="11" s="1"/>
  <c r="C67" i="3"/>
  <c r="J67" i="11" s="1"/>
  <c r="C68" i="3"/>
  <c r="J68" i="11" s="1"/>
  <c r="C69" i="3"/>
  <c r="J69" i="11" s="1"/>
  <c r="C70" i="3"/>
  <c r="J70" i="11" s="1"/>
  <c r="C71" i="3"/>
  <c r="J71" i="11" s="1"/>
  <c r="C72" i="3"/>
  <c r="J72" i="11" s="1"/>
  <c r="C73" i="3"/>
  <c r="J73" i="11" s="1"/>
  <c r="C74" i="3"/>
  <c r="J74" i="11" s="1"/>
  <c r="C75" i="3"/>
  <c r="J75" i="11" s="1"/>
  <c r="C76" i="3"/>
  <c r="J76" i="11" s="1"/>
  <c r="C77" i="3"/>
  <c r="J77" i="11" s="1"/>
  <c r="C78" i="3"/>
  <c r="J78" i="11" s="1"/>
  <c r="C79" i="3"/>
  <c r="J79" i="11" s="1"/>
  <c r="C80" i="3"/>
  <c r="J80" i="11" s="1"/>
  <c r="C81" i="3"/>
  <c r="J81" i="11" s="1"/>
  <c r="C82" i="3"/>
  <c r="J82" i="11" s="1"/>
  <c r="C83" i="3"/>
  <c r="J83" i="11" s="1"/>
  <c r="C84" i="3"/>
  <c r="J84" i="11" s="1"/>
  <c r="C85" i="3"/>
  <c r="J85" i="11" s="1"/>
  <c r="C86" i="3"/>
  <c r="J86" i="11" s="1"/>
  <c r="C87" i="3"/>
  <c r="J87" i="11" s="1"/>
  <c r="C88" i="3"/>
  <c r="J88" i="11" s="1"/>
  <c r="C89" i="3"/>
  <c r="J89" i="11" s="1"/>
  <c r="C90" i="3"/>
  <c r="J90" i="11" s="1"/>
  <c r="C91" i="3"/>
  <c r="J91" i="11" s="1"/>
  <c r="C92" i="3"/>
  <c r="J92" i="11" s="1"/>
  <c r="C93" i="3"/>
  <c r="J93" i="11" s="1"/>
  <c r="C94" i="3"/>
  <c r="J94" i="11" s="1"/>
  <c r="C95" i="3"/>
  <c r="J95" i="11" s="1"/>
  <c r="C96" i="3"/>
  <c r="J96" i="11" s="1"/>
  <c r="C97" i="3"/>
  <c r="J97" i="11" s="1"/>
  <c r="C98" i="3"/>
  <c r="J98" i="11" s="1"/>
  <c r="C99" i="3"/>
  <c r="J99" i="11" s="1"/>
  <c r="C100" i="3"/>
  <c r="J100" i="11" s="1"/>
  <c r="C101" i="3"/>
  <c r="J101" i="11" s="1"/>
  <c r="C102" i="3"/>
  <c r="J102" i="11" s="1"/>
  <c r="C103" i="3"/>
  <c r="J103" i="11" s="1"/>
  <c r="C104" i="3"/>
  <c r="J104" i="11" s="1"/>
  <c r="C105" i="3"/>
  <c r="J105" i="11" s="1"/>
  <c r="C106" i="3"/>
  <c r="J106" i="11" s="1"/>
  <c r="C107" i="3"/>
  <c r="J107" i="11" s="1"/>
  <c r="C108" i="3"/>
  <c r="J108" i="11" s="1"/>
  <c r="C109" i="3"/>
  <c r="J109" i="11" s="1"/>
  <c r="C110" i="3"/>
  <c r="J110" i="11" s="1"/>
  <c r="C111" i="3"/>
  <c r="J111" i="11" s="1"/>
  <c r="C112" i="3"/>
  <c r="J112" i="11" s="1"/>
  <c r="C113" i="3"/>
  <c r="J113" i="11" s="1"/>
  <c r="C114" i="3"/>
  <c r="J114" i="11" s="1"/>
  <c r="C115" i="3"/>
  <c r="J115" i="11" s="1"/>
  <c r="C116" i="3"/>
  <c r="J116" i="11" s="1"/>
  <c r="C117" i="3"/>
  <c r="J117" i="11" s="1"/>
  <c r="C118" i="3"/>
  <c r="J118" i="11" s="1"/>
  <c r="C119" i="3"/>
  <c r="J119" i="11" s="1"/>
  <c r="C120" i="3"/>
  <c r="J120" i="11" s="1"/>
  <c r="C121" i="3"/>
  <c r="J121" i="11" s="1"/>
  <c r="C122" i="3"/>
  <c r="J122" i="11" s="1"/>
  <c r="C123" i="3"/>
  <c r="J123" i="11" s="1"/>
  <c r="C124" i="3"/>
  <c r="J124" i="11" s="1"/>
  <c r="C125" i="3"/>
  <c r="J125" i="11" s="1"/>
  <c r="C126" i="3"/>
  <c r="J126" i="11" s="1"/>
  <c r="C127" i="3"/>
  <c r="J127" i="11" s="1"/>
  <c r="C128" i="3"/>
  <c r="J128" i="11" s="1"/>
  <c r="C129" i="3"/>
  <c r="J129" i="11" s="1"/>
  <c r="C130" i="3"/>
  <c r="J130" i="11" s="1"/>
  <c r="C131" i="3"/>
  <c r="J131" i="11" s="1"/>
  <c r="C132" i="3"/>
  <c r="J132" i="11" s="1"/>
  <c r="C133" i="3"/>
  <c r="J133" i="11" s="1"/>
  <c r="C134" i="3"/>
  <c r="J134" i="11" s="1"/>
  <c r="C135" i="3"/>
  <c r="J135" i="11" s="1"/>
  <c r="C136" i="3"/>
  <c r="J136" i="11" s="1"/>
  <c r="C137" i="3"/>
  <c r="J137" i="11" s="1"/>
  <c r="C138" i="3"/>
  <c r="J138" i="11" s="1"/>
  <c r="C139" i="3"/>
  <c r="J139" i="11" s="1"/>
  <c r="C140" i="3"/>
  <c r="J140" i="11" s="1"/>
  <c r="C141" i="3"/>
  <c r="J141" i="11" s="1"/>
  <c r="C142" i="3"/>
  <c r="J142" i="11" s="1"/>
  <c r="C143" i="3"/>
  <c r="J143" i="11" s="1"/>
  <c r="C144" i="3"/>
  <c r="J144" i="11" s="1"/>
  <c r="C145" i="3"/>
  <c r="J145" i="11" s="1"/>
  <c r="C146" i="3"/>
  <c r="J146" i="11" s="1"/>
  <c r="C147" i="3"/>
  <c r="J147" i="11" s="1"/>
  <c r="C148" i="3"/>
  <c r="J148" i="11" s="1"/>
  <c r="C149" i="3"/>
  <c r="J149" i="11" s="1"/>
  <c r="C150" i="3"/>
  <c r="J150" i="11" s="1"/>
  <c r="C151" i="3"/>
  <c r="J151" i="11" s="1"/>
  <c r="C152" i="3"/>
  <c r="J152" i="11" s="1"/>
  <c r="C153" i="3"/>
  <c r="J153" i="11" s="1"/>
  <c r="C154" i="3"/>
  <c r="J154" i="11" s="1"/>
  <c r="C155" i="3"/>
  <c r="J155" i="11" s="1"/>
  <c r="C156" i="3"/>
  <c r="J156" i="11" s="1"/>
  <c r="C157" i="3"/>
  <c r="J157" i="11" s="1"/>
  <c r="C158" i="3"/>
  <c r="J158" i="11" s="1"/>
  <c r="C159" i="3"/>
  <c r="J159" i="11" s="1"/>
  <c r="C160" i="3"/>
  <c r="J160" i="11" s="1"/>
  <c r="C161" i="3"/>
  <c r="J161" i="11" s="1"/>
  <c r="C162" i="3"/>
  <c r="J162" i="11" s="1"/>
  <c r="C163" i="3"/>
  <c r="J163" i="11" s="1"/>
  <c r="C164" i="3"/>
  <c r="J164" i="11" s="1"/>
  <c r="C165" i="3"/>
  <c r="J165" i="11" s="1"/>
  <c r="C166" i="3"/>
  <c r="J166" i="11" s="1"/>
  <c r="C167" i="3"/>
  <c r="J167" i="11" s="1"/>
  <c r="C168" i="3"/>
  <c r="J168" i="11" s="1"/>
  <c r="C169" i="3"/>
  <c r="J169" i="11" s="1"/>
  <c r="C170" i="3"/>
  <c r="J170" i="11" s="1"/>
  <c r="C171" i="3"/>
  <c r="J171" i="11" s="1"/>
  <c r="C172" i="3"/>
  <c r="J172" i="11" s="1"/>
  <c r="C173" i="3"/>
  <c r="J173" i="11" s="1"/>
  <c r="C174" i="3"/>
  <c r="J174" i="11" s="1"/>
  <c r="C175" i="3"/>
  <c r="J175" i="11" s="1"/>
  <c r="C176" i="3"/>
  <c r="J176" i="11" s="1"/>
  <c r="C177" i="3"/>
  <c r="J177" i="11" s="1"/>
  <c r="C178" i="3"/>
  <c r="J178" i="11" s="1"/>
  <c r="C179" i="3"/>
  <c r="J179" i="11" s="1"/>
  <c r="C180" i="3"/>
  <c r="J180" i="11" s="1"/>
  <c r="C181" i="3"/>
  <c r="J181" i="11" s="1"/>
  <c r="C182" i="3"/>
  <c r="J182" i="11" s="1"/>
  <c r="C183" i="3"/>
  <c r="J183" i="11" s="1"/>
  <c r="C184" i="3"/>
  <c r="J184" i="11" s="1"/>
  <c r="C185" i="3"/>
  <c r="J185" i="11" s="1"/>
  <c r="C186" i="3"/>
  <c r="J186" i="11" s="1"/>
  <c r="C187" i="3"/>
  <c r="J187" i="11" s="1"/>
  <c r="C188" i="3"/>
  <c r="J188" i="11" s="1"/>
  <c r="C189" i="3"/>
  <c r="J189" i="11" s="1"/>
  <c r="C190" i="3"/>
  <c r="J190" i="11" s="1"/>
  <c r="C191" i="3"/>
  <c r="J191" i="11" s="1"/>
  <c r="C192" i="3"/>
  <c r="J192" i="11" s="1"/>
  <c r="C193" i="3"/>
  <c r="J193" i="11" s="1"/>
  <c r="C194" i="3"/>
  <c r="J194" i="11" s="1"/>
  <c r="C195" i="3"/>
  <c r="J195" i="11" s="1"/>
  <c r="C196" i="3"/>
  <c r="J196" i="11" s="1"/>
  <c r="C197" i="3"/>
  <c r="J197" i="11" s="1"/>
  <c r="C198" i="3"/>
  <c r="J198" i="11" s="1"/>
  <c r="C199" i="3"/>
  <c r="J199" i="11" s="1"/>
  <c r="C200" i="3"/>
  <c r="J200" i="11" s="1"/>
  <c r="C201" i="3"/>
  <c r="J201" i="11" s="1"/>
  <c r="C202" i="3"/>
  <c r="J202" i="11" s="1"/>
  <c r="C203" i="3"/>
  <c r="J203" i="11" s="1"/>
  <c r="C204" i="3"/>
  <c r="J204" i="11" s="1"/>
  <c r="C205" i="3"/>
  <c r="J205" i="11" s="1"/>
  <c r="C206" i="3"/>
  <c r="J206" i="11" s="1"/>
  <c r="C207" i="3"/>
  <c r="J207" i="11" s="1"/>
  <c r="C208" i="3"/>
  <c r="J208" i="11" s="1"/>
  <c r="C209" i="3"/>
  <c r="J209" i="11" s="1"/>
  <c r="C210" i="3"/>
  <c r="J210" i="11" s="1"/>
  <c r="C211" i="3"/>
  <c r="J211" i="11" s="1"/>
  <c r="C212" i="3"/>
  <c r="J212" i="11" s="1"/>
  <c r="C213" i="3"/>
  <c r="J213" i="11" s="1"/>
  <c r="C214" i="3"/>
  <c r="J214" i="11" s="1"/>
  <c r="C215" i="3"/>
  <c r="J215" i="11" s="1"/>
  <c r="C216" i="3"/>
  <c r="J216" i="11" s="1"/>
  <c r="C217" i="3"/>
  <c r="J217" i="11" s="1"/>
  <c r="C218" i="3"/>
  <c r="J218" i="11" s="1"/>
  <c r="C219" i="3"/>
  <c r="J219" i="11" s="1"/>
  <c r="C220" i="3"/>
  <c r="J220" i="11" s="1"/>
  <c r="C221" i="3"/>
  <c r="J221" i="11" s="1"/>
  <c r="C222" i="3"/>
  <c r="J222" i="11" s="1"/>
  <c r="C223" i="3"/>
  <c r="J223" i="11" s="1"/>
  <c r="C224" i="3"/>
  <c r="J224" i="11" s="1"/>
  <c r="C225" i="3"/>
  <c r="J225" i="11" s="1"/>
  <c r="C226" i="3"/>
  <c r="J226" i="11" s="1"/>
  <c r="C227" i="3"/>
  <c r="J227" i="11" s="1"/>
  <c r="C228" i="3"/>
  <c r="J228" i="11" s="1"/>
  <c r="C229" i="3"/>
  <c r="J229" i="11" s="1"/>
  <c r="C230" i="3"/>
  <c r="J230" i="11" s="1"/>
  <c r="C231" i="3"/>
  <c r="J231" i="11" s="1"/>
  <c r="C232" i="3"/>
  <c r="J232" i="11" s="1"/>
  <c r="C233" i="3"/>
  <c r="J233" i="11" s="1"/>
  <c r="C234" i="3"/>
  <c r="J234" i="11" s="1"/>
  <c r="C235" i="3"/>
  <c r="J235" i="11" s="1"/>
  <c r="C236" i="3"/>
  <c r="J236" i="11" s="1"/>
  <c r="C237" i="3"/>
  <c r="J237" i="11" s="1"/>
  <c r="C238" i="3"/>
  <c r="J238" i="11" s="1"/>
  <c r="C239" i="3"/>
  <c r="J239" i="11" s="1"/>
  <c r="C240" i="3"/>
  <c r="J240" i="11" s="1"/>
  <c r="C241" i="3"/>
  <c r="J241" i="11" s="1"/>
  <c r="C242" i="3"/>
  <c r="J242" i="11" s="1"/>
  <c r="C243" i="3"/>
  <c r="J243" i="11" s="1"/>
  <c r="C244" i="3"/>
  <c r="J244" i="11" s="1"/>
  <c r="C245" i="3"/>
  <c r="J245" i="11" s="1"/>
  <c r="C246" i="3"/>
  <c r="J246" i="11" s="1"/>
  <c r="C247" i="3"/>
  <c r="J247" i="11" s="1"/>
  <c r="C248" i="3"/>
  <c r="J248" i="11" s="1"/>
  <c r="C249" i="3"/>
  <c r="J249" i="11" s="1"/>
  <c r="C250" i="3"/>
  <c r="J250" i="11" s="1"/>
  <c r="C251" i="3"/>
  <c r="J251" i="11" s="1"/>
  <c r="C252" i="3"/>
  <c r="J252" i="11" s="1"/>
  <c r="C253" i="3"/>
  <c r="J253" i="11" s="1"/>
  <c r="C254" i="3"/>
  <c r="J254" i="11" s="1"/>
  <c r="C255" i="3"/>
  <c r="J255" i="11" s="1"/>
  <c r="C256" i="3"/>
  <c r="J256" i="11" s="1"/>
  <c r="C257" i="3"/>
  <c r="J257" i="11" s="1"/>
  <c r="C258" i="3"/>
  <c r="J258" i="11" s="1"/>
  <c r="C259" i="3"/>
  <c r="J259" i="11" s="1"/>
  <c r="C260" i="3"/>
  <c r="J260" i="11" s="1"/>
  <c r="C261" i="3"/>
  <c r="J261" i="11" s="1"/>
  <c r="C262" i="3"/>
  <c r="J262" i="11" s="1"/>
  <c r="C263" i="3"/>
  <c r="J263" i="11" s="1"/>
  <c r="C264" i="3"/>
  <c r="J264" i="11" s="1"/>
  <c r="C265" i="3"/>
  <c r="J265" i="11" s="1"/>
  <c r="C266" i="3"/>
  <c r="J266" i="11" s="1"/>
  <c r="C267" i="3"/>
  <c r="J267" i="11" s="1"/>
  <c r="C268" i="3"/>
  <c r="J268" i="11" s="1"/>
  <c r="C269" i="3"/>
  <c r="J269" i="11" s="1"/>
  <c r="C270" i="3"/>
  <c r="J270" i="11" s="1"/>
  <c r="C271" i="3"/>
  <c r="J271" i="11" s="1"/>
  <c r="C272" i="3"/>
  <c r="J272" i="11" s="1"/>
  <c r="C273" i="3"/>
  <c r="J273" i="11" s="1"/>
  <c r="C274" i="3"/>
  <c r="J274" i="11" s="1"/>
  <c r="C275" i="3"/>
  <c r="J275" i="11" s="1"/>
  <c r="C276" i="3"/>
  <c r="J276" i="11" s="1"/>
  <c r="C277" i="3"/>
  <c r="J277" i="11" s="1"/>
  <c r="C278" i="3"/>
  <c r="J278" i="11" s="1"/>
  <c r="C279" i="3"/>
  <c r="J279" i="11" s="1"/>
  <c r="C280" i="3"/>
  <c r="J280" i="11" s="1"/>
  <c r="C281" i="3"/>
  <c r="J281" i="11" s="1"/>
  <c r="C282" i="3"/>
  <c r="J282" i="11" s="1"/>
  <c r="C283" i="3"/>
  <c r="J283" i="11" s="1"/>
  <c r="C284" i="3"/>
  <c r="J284" i="11" s="1"/>
  <c r="C285" i="3"/>
  <c r="J285" i="11" s="1"/>
  <c r="C286" i="3"/>
  <c r="J286" i="11" s="1"/>
  <c r="C287" i="3"/>
  <c r="J287" i="11" s="1"/>
  <c r="C288" i="3"/>
  <c r="J288" i="11" s="1"/>
  <c r="C289" i="3"/>
  <c r="J289" i="11" s="1"/>
  <c r="C290" i="3"/>
  <c r="J290" i="11" s="1"/>
  <c r="C291" i="3"/>
  <c r="J291" i="11" s="1"/>
  <c r="C292" i="3"/>
  <c r="J292" i="11" s="1"/>
  <c r="C293" i="3"/>
  <c r="J293" i="11" s="1"/>
  <c r="C294" i="3"/>
  <c r="J294" i="11" s="1"/>
  <c r="C295" i="3"/>
  <c r="J295" i="11" s="1"/>
  <c r="C296" i="3"/>
  <c r="J296" i="11" s="1"/>
  <c r="C297" i="3"/>
  <c r="J297" i="11" s="1"/>
  <c r="C298" i="3"/>
  <c r="J298" i="11" s="1"/>
  <c r="C299" i="3"/>
  <c r="J299" i="11" s="1"/>
  <c r="C300" i="3"/>
  <c r="J300" i="11" s="1"/>
  <c r="C301" i="3"/>
  <c r="J301" i="11" s="1"/>
  <c r="C302" i="3"/>
  <c r="J302" i="11" s="1"/>
  <c r="C303" i="3"/>
  <c r="J303" i="11" s="1"/>
  <c r="C304" i="3"/>
  <c r="J304" i="11" s="1"/>
  <c r="C305" i="3"/>
  <c r="J305" i="11" s="1"/>
  <c r="C306" i="3"/>
  <c r="J306" i="11" s="1"/>
  <c r="C307" i="3"/>
  <c r="J307" i="11" s="1"/>
  <c r="C308" i="3"/>
  <c r="J308" i="11" s="1"/>
  <c r="C309" i="3"/>
  <c r="J309" i="11" s="1"/>
  <c r="C310" i="3"/>
  <c r="J310" i="11" s="1"/>
  <c r="C311" i="3"/>
  <c r="J311" i="11" s="1"/>
  <c r="C312" i="3"/>
  <c r="J312" i="11" s="1"/>
  <c r="C313" i="3"/>
  <c r="J313" i="11" s="1"/>
  <c r="C314" i="3"/>
  <c r="J314" i="11" s="1"/>
  <c r="C315" i="3"/>
  <c r="J315" i="11" s="1"/>
  <c r="C316" i="3"/>
  <c r="J316" i="11" s="1"/>
  <c r="C317" i="3"/>
  <c r="J317" i="11" s="1"/>
  <c r="C318" i="3"/>
  <c r="J318" i="11" s="1"/>
  <c r="C319" i="3"/>
  <c r="J319" i="11" s="1"/>
  <c r="C320" i="3"/>
  <c r="J320" i="11" s="1"/>
  <c r="C321" i="3"/>
  <c r="J321" i="11" s="1"/>
  <c r="C322" i="3"/>
  <c r="J322" i="11" s="1"/>
  <c r="C323" i="3"/>
  <c r="J323" i="11" s="1"/>
  <c r="C324" i="3"/>
  <c r="J324" i="11" s="1"/>
  <c r="C325" i="3"/>
  <c r="J325" i="11" s="1"/>
  <c r="C326" i="3"/>
  <c r="J326" i="11" s="1"/>
  <c r="C327" i="3"/>
  <c r="J327" i="11" s="1"/>
  <c r="C328" i="3"/>
  <c r="J328" i="11" s="1"/>
  <c r="C329" i="3"/>
  <c r="J329" i="11" s="1"/>
  <c r="C330" i="3"/>
  <c r="J330" i="11" s="1"/>
  <c r="C331" i="3"/>
  <c r="J331" i="11" s="1"/>
  <c r="C332" i="3"/>
  <c r="J332" i="11" s="1"/>
  <c r="C333" i="3"/>
  <c r="J333" i="11" s="1"/>
  <c r="C334" i="3"/>
  <c r="J334" i="11" s="1"/>
  <c r="C335" i="3"/>
  <c r="J335" i="11" s="1"/>
  <c r="C336" i="3"/>
  <c r="J336" i="11" s="1"/>
  <c r="C337" i="3"/>
  <c r="J337" i="11" s="1"/>
  <c r="C338" i="3"/>
  <c r="J338" i="11" s="1"/>
  <c r="C339" i="3"/>
  <c r="J339" i="11" s="1"/>
  <c r="C340" i="3"/>
  <c r="J340" i="11" s="1"/>
  <c r="C341" i="3"/>
  <c r="J341" i="11" s="1"/>
  <c r="C342" i="3"/>
  <c r="J342" i="11" s="1"/>
  <c r="C343" i="3"/>
  <c r="J343" i="11" s="1"/>
  <c r="C344" i="3"/>
  <c r="J344" i="11" s="1"/>
  <c r="C345" i="3"/>
  <c r="J345" i="11" s="1"/>
  <c r="C346" i="3"/>
  <c r="J346" i="11" s="1"/>
  <c r="C347" i="3"/>
  <c r="J347" i="11" s="1"/>
  <c r="C348" i="3"/>
  <c r="J348" i="11" s="1"/>
  <c r="C349" i="3"/>
  <c r="J349" i="11" s="1"/>
  <c r="C350" i="3"/>
  <c r="J350" i="11" s="1"/>
  <c r="C351" i="3"/>
  <c r="J351" i="11" s="1"/>
  <c r="C352" i="3"/>
  <c r="J352" i="11" s="1"/>
  <c r="C353" i="3"/>
  <c r="J353" i="11" s="1"/>
  <c r="C354" i="3"/>
  <c r="J354" i="11" s="1"/>
  <c r="C355" i="3"/>
  <c r="J355" i="11" s="1"/>
  <c r="C356" i="3"/>
  <c r="J356" i="11" s="1"/>
  <c r="C357" i="3"/>
  <c r="J357" i="11" s="1"/>
  <c r="C358" i="3"/>
  <c r="J358" i="11" s="1"/>
  <c r="C359" i="3"/>
  <c r="J359" i="11" s="1"/>
  <c r="C360" i="3"/>
  <c r="J360" i="11" s="1"/>
  <c r="C361" i="3"/>
  <c r="J361" i="11" s="1"/>
  <c r="C362" i="3"/>
  <c r="J362" i="11" s="1"/>
  <c r="C363" i="3"/>
  <c r="J363" i="11" s="1"/>
  <c r="C364" i="3"/>
  <c r="J364" i="11" s="1"/>
  <c r="C365" i="3"/>
  <c r="J365" i="11" s="1"/>
  <c r="C366" i="3"/>
  <c r="J366" i="11" s="1"/>
  <c r="C367" i="3"/>
  <c r="J367" i="11" s="1"/>
  <c r="C368" i="3"/>
  <c r="J368" i="11" s="1"/>
  <c r="C369" i="3"/>
  <c r="J369" i="11" s="1"/>
  <c r="C370" i="3"/>
  <c r="J370" i="11" s="1"/>
  <c r="C371" i="3"/>
  <c r="J371" i="11" s="1"/>
  <c r="C372" i="3"/>
  <c r="J372" i="11" s="1"/>
  <c r="C373" i="3"/>
  <c r="J373" i="11" s="1"/>
  <c r="C374" i="3"/>
  <c r="J374" i="11" s="1"/>
  <c r="C375" i="3"/>
  <c r="J375" i="11" s="1"/>
  <c r="C376" i="3"/>
  <c r="J376" i="11" s="1"/>
  <c r="C377" i="3"/>
  <c r="J377" i="11" s="1"/>
  <c r="C378" i="3"/>
  <c r="J378" i="11" s="1"/>
  <c r="C379" i="3"/>
  <c r="J379" i="11" s="1"/>
  <c r="C380" i="3"/>
  <c r="J380" i="11" s="1"/>
  <c r="C381" i="3"/>
  <c r="J381" i="11" s="1"/>
  <c r="C382" i="3"/>
  <c r="J382" i="11" s="1"/>
  <c r="C383" i="3"/>
  <c r="J383" i="11" s="1"/>
  <c r="C384" i="3"/>
  <c r="J384" i="11" s="1"/>
  <c r="C385" i="3"/>
  <c r="J385" i="11" s="1"/>
  <c r="C386" i="3"/>
  <c r="J386" i="11" s="1"/>
  <c r="C387" i="3"/>
  <c r="J387" i="11" s="1"/>
  <c r="C388" i="3"/>
  <c r="J388" i="11" s="1"/>
  <c r="C389" i="3"/>
  <c r="J389" i="11" s="1"/>
  <c r="C390" i="3"/>
  <c r="J390" i="11" s="1"/>
  <c r="C391" i="3"/>
  <c r="J391" i="11" s="1"/>
  <c r="C392" i="3"/>
  <c r="J392" i="11" s="1"/>
  <c r="C393" i="3"/>
  <c r="J393" i="11" s="1"/>
  <c r="C394" i="3"/>
  <c r="J394" i="11" s="1"/>
  <c r="C395" i="3"/>
  <c r="J395" i="11" s="1"/>
  <c r="C396" i="3"/>
  <c r="J396" i="11" s="1"/>
  <c r="C397" i="3"/>
  <c r="J397" i="11" s="1"/>
  <c r="C398" i="3"/>
  <c r="J398" i="11" s="1"/>
  <c r="C399" i="3"/>
  <c r="J399" i="11" s="1"/>
  <c r="C400" i="3"/>
  <c r="J400" i="11" s="1"/>
  <c r="C401" i="3"/>
  <c r="J401" i="11" s="1"/>
  <c r="C402" i="3"/>
  <c r="J402" i="11" s="1"/>
  <c r="C403" i="3"/>
  <c r="J403" i="11" s="1"/>
  <c r="C404" i="3"/>
  <c r="J404" i="11" s="1"/>
  <c r="C405" i="3"/>
  <c r="J405" i="11" s="1"/>
  <c r="C406" i="3"/>
  <c r="J406" i="11" s="1"/>
  <c r="C407" i="3"/>
  <c r="J407" i="11" s="1"/>
  <c r="C408" i="3"/>
  <c r="J408" i="11" s="1"/>
  <c r="C409" i="3"/>
  <c r="J409" i="11" s="1"/>
  <c r="C410" i="3"/>
  <c r="J410" i="11" s="1"/>
  <c r="C411" i="3"/>
  <c r="J411" i="11" s="1"/>
  <c r="C412" i="3"/>
  <c r="J412" i="11" s="1"/>
  <c r="C413" i="3"/>
  <c r="J413" i="11" s="1"/>
  <c r="C414" i="3"/>
  <c r="J414" i="11" s="1"/>
  <c r="C415" i="3"/>
  <c r="J415" i="11" s="1"/>
  <c r="C416" i="3"/>
  <c r="J416" i="11" s="1"/>
  <c r="C417" i="3"/>
  <c r="J417" i="11" s="1"/>
  <c r="C418" i="3"/>
  <c r="J418" i="11" s="1"/>
  <c r="C419" i="3"/>
  <c r="J419" i="11" s="1"/>
  <c r="C420" i="3"/>
  <c r="J420" i="11" s="1"/>
  <c r="C421" i="3"/>
  <c r="J421" i="11" s="1"/>
  <c r="C422" i="3"/>
  <c r="J422" i="11" s="1"/>
  <c r="C423" i="3"/>
  <c r="J423" i="11" s="1"/>
  <c r="C424" i="3"/>
  <c r="J424" i="11" s="1"/>
  <c r="C425" i="3"/>
  <c r="J425" i="11" s="1"/>
  <c r="C426" i="3"/>
  <c r="J426" i="11" s="1"/>
  <c r="C427" i="3"/>
  <c r="J427" i="11" s="1"/>
  <c r="C428" i="3"/>
  <c r="J428" i="11" s="1"/>
  <c r="C429" i="3"/>
  <c r="J429" i="11" s="1"/>
  <c r="C430" i="3"/>
  <c r="J430" i="11" s="1"/>
  <c r="C431" i="3"/>
  <c r="J431" i="11" s="1"/>
  <c r="C432" i="3"/>
  <c r="J432" i="11" s="1"/>
  <c r="C433" i="3"/>
  <c r="J433" i="11" s="1"/>
  <c r="C434" i="3"/>
  <c r="J434" i="11" s="1"/>
  <c r="C435" i="3"/>
  <c r="J435" i="11" s="1"/>
  <c r="C436" i="3"/>
  <c r="J436" i="11" s="1"/>
  <c r="C437" i="3"/>
  <c r="J437" i="11" s="1"/>
  <c r="C438" i="3"/>
  <c r="J438" i="11" s="1"/>
  <c r="C439" i="3"/>
  <c r="J439" i="11" s="1"/>
  <c r="C440" i="3"/>
  <c r="J440" i="11" s="1"/>
  <c r="C441" i="3"/>
  <c r="J441" i="11" s="1"/>
  <c r="C442" i="3"/>
  <c r="J442" i="11" s="1"/>
  <c r="C443" i="3"/>
  <c r="J443" i="11" s="1"/>
  <c r="C444" i="3"/>
  <c r="J444" i="11" s="1"/>
  <c r="C445" i="3"/>
  <c r="J445" i="11" s="1"/>
  <c r="C446" i="3"/>
  <c r="J446" i="11" s="1"/>
  <c r="C447" i="3"/>
  <c r="J447" i="11" s="1"/>
  <c r="C448" i="3"/>
  <c r="J448" i="11" s="1"/>
  <c r="C449" i="3"/>
  <c r="J449" i="11" s="1"/>
  <c r="C450" i="3"/>
  <c r="J450" i="11" s="1"/>
  <c r="C451" i="3"/>
  <c r="J451" i="11" s="1"/>
  <c r="C452" i="3"/>
  <c r="J452" i="11" s="1"/>
  <c r="C453" i="3"/>
  <c r="J453" i="11" s="1"/>
  <c r="C454" i="3"/>
  <c r="J454" i="11" s="1"/>
  <c r="C455" i="3"/>
  <c r="J455" i="11" s="1"/>
  <c r="C456" i="3"/>
  <c r="J456" i="11" s="1"/>
  <c r="C457" i="3"/>
  <c r="J457" i="11" s="1"/>
  <c r="C458" i="3"/>
  <c r="J458" i="11" s="1"/>
  <c r="C459" i="3"/>
  <c r="J459" i="11" s="1"/>
  <c r="C460" i="3"/>
  <c r="J460" i="11" s="1"/>
  <c r="C461" i="3"/>
  <c r="J461" i="11" s="1"/>
  <c r="C462" i="3"/>
  <c r="J462" i="11" s="1"/>
  <c r="C463" i="3"/>
  <c r="J463" i="11" s="1"/>
  <c r="C464" i="3"/>
  <c r="J464" i="11" s="1"/>
  <c r="C465" i="3"/>
  <c r="J465" i="11" s="1"/>
  <c r="C466" i="3"/>
  <c r="J466" i="11" s="1"/>
  <c r="C467" i="3"/>
  <c r="J467" i="11" s="1"/>
  <c r="C468" i="3"/>
  <c r="J468" i="11" s="1"/>
  <c r="C469" i="3"/>
  <c r="J469" i="11" s="1"/>
  <c r="C470" i="3"/>
  <c r="J470" i="11" s="1"/>
  <c r="C471" i="3"/>
  <c r="J471" i="11" s="1"/>
  <c r="C472" i="3"/>
  <c r="J472" i="11" s="1"/>
  <c r="C473" i="3"/>
  <c r="J473" i="11" s="1"/>
  <c r="C474" i="3"/>
  <c r="J474" i="11" s="1"/>
  <c r="C475" i="3"/>
  <c r="J475" i="11" s="1"/>
  <c r="C476" i="3"/>
  <c r="J476" i="11" s="1"/>
  <c r="C477" i="3"/>
  <c r="J477" i="11" s="1"/>
  <c r="C478" i="3"/>
  <c r="J478" i="11" s="1"/>
  <c r="C479" i="3"/>
  <c r="J479" i="11" s="1"/>
  <c r="C480" i="3"/>
  <c r="J480" i="11" s="1"/>
  <c r="C481" i="3"/>
  <c r="J481" i="11" s="1"/>
  <c r="C482" i="3"/>
  <c r="J482" i="11" s="1"/>
  <c r="C483" i="3"/>
  <c r="J483" i="11" s="1"/>
  <c r="C484" i="3"/>
  <c r="J484" i="11" s="1"/>
  <c r="C485" i="3"/>
  <c r="J485" i="11" s="1"/>
  <c r="C486" i="3"/>
  <c r="J486" i="11" s="1"/>
  <c r="C487" i="3"/>
  <c r="J487" i="11" s="1"/>
  <c r="C488" i="3"/>
  <c r="J488" i="11" s="1"/>
  <c r="C489" i="3"/>
  <c r="J489" i="11" s="1"/>
  <c r="C490" i="3"/>
  <c r="J490" i="11" s="1"/>
  <c r="C491" i="3"/>
  <c r="J491" i="11" s="1"/>
  <c r="C492" i="3"/>
  <c r="J492" i="11" s="1"/>
  <c r="C493" i="3"/>
  <c r="J493" i="11" s="1"/>
  <c r="C494" i="3"/>
  <c r="J494" i="11" s="1"/>
  <c r="C495" i="3"/>
  <c r="J495" i="11" s="1"/>
  <c r="C496" i="3"/>
  <c r="J496" i="11" s="1"/>
  <c r="C497" i="3"/>
  <c r="J497" i="11" s="1"/>
  <c r="C498" i="3"/>
  <c r="J498" i="11" s="1"/>
  <c r="C499" i="3"/>
  <c r="J499" i="11" s="1"/>
  <c r="C500" i="3"/>
  <c r="J500" i="11" s="1"/>
  <c r="C501" i="3"/>
  <c r="J501" i="11" s="1"/>
  <c r="C502" i="3"/>
  <c r="J502" i="11" s="1"/>
  <c r="C503" i="3"/>
  <c r="J503" i="11" s="1"/>
  <c r="C504" i="3"/>
  <c r="J504" i="11" s="1"/>
  <c r="C505" i="3"/>
  <c r="J505" i="11" s="1"/>
  <c r="C506" i="3"/>
  <c r="J506" i="11" s="1"/>
  <c r="C507" i="3"/>
  <c r="J507" i="11" s="1"/>
  <c r="C508" i="3"/>
  <c r="J508" i="11" s="1"/>
  <c r="C509" i="3"/>
  <c r="J509" i="11" s="1"/>
  <c r="C510" i="3"/>
  <c r="J510" i="11" s="1"/>
  <c r="C511" i="3"/>
  <c r="J511" i="11" s="1"/>
  <c r="C512" i="3"/>
  <c r="J512" i="11" s="1"/>
  <c r="C513" i="3"/>
  <c r="J513" i="11" s="1"/>
  <c r="C514" i="3"/>
  <c r="J514" i="11" s="1"/>
  <c r="C515" i="3"/>
  <c r="J515" i="11" s="1"/>
  <c r="C516" i="3"/>
  <c r="J516" i="11" s="1"/>
  <c r="C517" i="3"/>
  <c r="J517" i="11" s="1"/>
  <c r="C518" i="3"/>
  <c r="J518" i="11" s="1"/>
  <c r="C519" i="3"/>
  <c r="J519" i="11" s="1"/>
  <c r="C520" i="3"/>
  <c r="J520" i="11" s="1"/>
  <c r="C521" i="3"/>
  <c r="J521" i="11" s="1"/>
  <c r="C522" i="3"/>
  <c r="J522" i="11" s="1"/>
  <c r="C523" i="3"/>
  <c r="J523" i="11" s="1"/>
  <c r="C524" i="3"/>
  <c r="J524" i="11" s="1"/>
  <c r="C525" i="3"/>
  <c r="J525" i="11" s="1"/>
  <c r="C526" i="3"/>
  <c r="J526" i="11" s="1"/>
  <c r="C527" i="3"/>
  <c r="J527" i="11" s="1"/>
  <c r="C528" i="3"/>
  <c r="J528" i="11" s="1"/>
  <c r="C529" i="3"/>
  <c r="J529" i="11" s="1"/>
  <c r="C530" i="3"/>
  <c r="J530" i="11" s="1"/>
  <c r="C531" i="3"/>
  <c r="J531" i="11" s="1"/>
  <c r="C532" i="3"/>
  <c r="J532" i="11" s="1"/>
  <c r="C533" i="3"/>
  <c r="J533" i="11" s="1"/>
  <c r="C534" i="3"/>
  <c r="J534" i="11" s="1"/>
  <c r="C535" i="3"/>
  <c r="J535" i="11" s="1"/>
  <c r="C536" i="3"/>
  <c r="J536" i="11" s="1"/>
  <c r="C537" i="3"/>
  <c r="J537" i="11" s="1"/>
  <c r="C538" i="3"/>
  <c r="J538" i="11" s="1"/>
  <c r="C539" i="3"/>
  <c r="J539" i="11" s="1"/>
  <c r="C540" i="3"/>
  <c r="J540" i="11" s="1"/>
  <c r="C541" i="3"/>
  <c r="J541" i="11" s="1"/>
  <c r="C542" i="3"/>
  <c r="J542" i="11" s="1"/>
  <c r="C543" i="3"/>
  <c r="J543" i="11" s="1"/>
  <c r="C544" i="3"/>
  <c r="J544" i="11" s="1"/>
  <c r="C545" i="3"/>
  <c r="J545" i="11" s="1"/>
  <c r="C546" i="3"/>
  <c r="J546" i="11" s="1"/>
  <c r="C547" i="3"/>
  <c r="J547" i="11" s="1"/>
  <c r="C548" i="3"/>
  <c r="J548" i="11" s="1"/>
  <c r="C549" i="3"/>
  <c r="J549" i="11" s="1"/>
  <c r="C550" i="3"/>
  <c r="J550" i="11" s="1"/>
  <c r="C551" i="3"/>
  <c r="J551" i="11" s="1"/>
  <c r="C552" i="3"/>
  <c r="J552" i="11" s="1"/>
  <c r="C553" i="3"/>
  <c r="J553" i="11" s="1"/>
  <c r="C554" i="3"/>
  <c r="J554" i="11" s="1"/>
  <c r="C555" i="3"/>
  <c r="J555" i="11" s="1"/>
  <c r="C556" i="3"/>
  <c r="J556" i="11" s="1"/>
  <c r="C557" i="3"/>
  <c r="J557" i="11" s="1"/>
  <c r="C558" i="3"/>
  <c r="J558" i="11" s="1"/>
  <c r="C559" i="3"/>
  <c r="J559" i="11" s="1"/>
  <c r="C560" i="3"/>
  <c r="J560" i="11" s="1"/>
  <c r="C561" i="3"/>
  <c r="J561" i="11" s="1"/>
  <c r="C562" i="3"/>
  <c r="J562" i="11" s="1"/>
  <c r="C563" i="3"/>
  <c r="J563" i="11" s="1"/>
  <c r="C564" i="3"/>
  <c r="J564" i="11" s="1"/>
  <c r="C565" i="3"/>
  <c r="J565" i="11" s="1"/>
  <c r="C566" i="3"/>
  <c r="J566" i="11" s="1"/>
  <c r="C567" i="3"/>
  <c r="J567" i="11" s="1"/>
  <c r="C568" i="3"/>
  <c r="J568" i="11" s="1"/>
  <c r="C569" i="3"/>
  <c r="J569" i="11" s="1"/>
  <c r="C570" i="3"/>
  <c r="J570" i="11" s="1"/>
  <c r="C571" i="3"/>
  <c r="J571" i="11" s="1"/>
  <c r="C572" i="3"/>
  <c r="J572" i="11" s="1"/>
  <c r="C573" i="3"/>
  <c r="J573" i="11" s="1"/>
  <c r="C574" i="3"/>
  <c r="J574" i="11" s="1"/>
  <c r="C575" i="3"/>
  <c r="J575" i="11" s="1"/>
  <c r="C576" i="3"/>
  <c r="J576" i="11" s="1"/>
  <c r="C577" i="3"/>
  <c r="J577" i="11" s="1"/>
  <c r="C578" i="3"/>
  <c r="J578" i="11" s="1"/>
  <c r="C579" i="3"/>
  <c r="J579" i="11" s="1"/>
  <c r="C580" i="3"/>
  <c r="J580" i="11" s="1"/>
  <c r="C581" i="3"/>
  <c r="J581" i="11" s="1"/>
  <c r="C582" i="3"/>
  <c r="J582" i="11" s="1"/>
  <c r="C583" i="3"/>
  <c r="J583" i="11" s="1"/>
  <c r="C584" i="3"/>
  <c r="J584" i="11" s="1"/>
  <c r="C585" i="3"/>
  <c r="J585" i="11" s="1"/>
  <c r="C586" i="3"/>
  <c r="J586" i="11" s="1"/>
  <c r="C587" i="3"/>
  <c r="J587" i="11" s="1"/>
  <c r="C588" i="3"/>
  <c r="J588" i="11" s="1"/>
  <c r="C589" i="3"/>
  <c r="J589" i="11" s="1"/>
  <c r="C590" i="3"/>
  <c r="J590" i="11" s="1"/>
  <c r="C591" i="3"/>
  <c r="J591" i="11" s="1"/>
  <c r="C592" i="3"/>
  <c r="J592" i="11" s="1"/>
  <c r="C593" i="3"/>
  <c r="J593" i="11" s="1"/>
  <c r="C594" i="3"/>
  <c r="J594" i="11" s="1"/>
  <c r="C595" i="3"/>
  <c r="J595" i="11" s="1"/>
  <c r="C596" i="3"/>
  <c r="J596" i="11" s="1"/>
  <c r="C597" i="3"/>
  <c r="J597" i="11" s="1"/>
  <c r="C598" i="3"/>
  <c r="J598" i="11" s="1"/>
  <c r="C599" i="3"/>
  <c r="J599" i="11" s="1"/>
  <c r="C600" i="3"/>
  <c r="J600" i="11" s="1"/>
  <c r="C601" i="3"/>
  <c r="J601" i="11" s="1"/>
  <c r="C602" i="3"/>
  <c r="J602" i="11" s="1"/>
  <c r="C603" i="3"/>
  <c r="J603" i="11" s="1"/>
  <c r="C604" i="3"/>
  <c r="J604" i="11" s="1"/>
  <c r="C605" i="3"/>
  <c r="J605" i="11" s="1"/>
  <c r="C606" i="3"/>
  <c r="J606" i="11" s="1"/>
  <c r="C607" i="3"/>
  <c r="J607" i="11" s="1"/>
  <c r="C608" i="3"/>
  <c r="J608" i="11" s="1"/>
  <c r="C609" i="3"/>
  <c r="J609" i="11" s="1"/>
  <c r="C610" i="3"/>
  <c r="J610" i="11" s="1"/>
  <c r="C611" i="3"/>
  <c r="J611" i="11" s="1"/>
  <c r="C612" i="3"/>
  <c r="J612" i="11" s="1"/>
  <c r="C613" i="3"/>
  <c r="J613" i="11" s="1"/>
  <c r="C614" i="3"/>
  <c r="J614" i="11" s="1"/>
  <c r="C615" i="3"/>
  <c r="J615" i="11" s="1"/>
  <c r="C616" i="3"/>
  <c r="J616" i="11" s="1"/>
  <c r="C617" i="3"/>
  <c r="J617" i="11" s="1"/>
  <c r="C618" i="3"/>
  <c r="J618" i="11" s="1"/>
  <c r="C619" i="3"/>
  <c r="J619" i="11" s="1"/>
  <c r="C620" i="3"/>
  <c r="J620" i="11" s="1"/>
  <c r="C621" i="3"/>
  <c r="J621" i="11" s="1"/>
  <c r="C622" i="3"/>
  <c r="J622" i="11" s="1"/>
  <c r="C623" i="3"/>
  <c r="J623" i="11" s="1"/>
  <c r="C624" i="3"/>
  <c r="J624" i="11" s="1"/>
  <c r="C625" i="3"/>
  <c r="J625" i="11" s="1"/>
  <c r="C626" i="3"/>
  <c r="J626" i="11" s="1"/>
  <c r="C627" i="3"/>
  <c r="J627" i="11" s="1"/>
  <c r="C628" i="3"/>
  <c r="J628" i="11" s="1"/>
  <c r="C629" i="3"/>
  <c r="J629" i="11" s="1"/>
  <c r="C630" i="3"/>
  <c r="J630" i="11" s="1"/>
  <c r="C631" i="3"/>
  <c r="J631" i="11" s="1"/>
  <c r="C632" i="3"/>
  <c r="J632" i="11" s="1"/>
  <c r="C633" i="3"/>
  <c r="J633" i="11" s="1"/>
  <c r="C634" i="3"/>
  <c r="J634" i="11" s="1"/>
  <c r="C635" i="3"/>
  <c r="J635" i="11" s="1"/>
  <c r="C636" i="3"/>
  <c r="J636" i="11" s="1"/>
  <c r="C637" i="3"/>
  <c r="J637" i="11" s="1"/>
  <c r="C638" i="3"/>
  <c r="J638" i="11" s="1"/>
  <c r="C639" i="3"/>
  <c r="J639" i="11" s="1"/>
  <c r="C640" i="3"/>
  <c r="J640" i="11" s="1"/>
  <c r="C641" i="3"/>
  <c r="J641" i="11" s="1"/>
  <c r="C642" i="3"/>
  <c r="J642" i="11" s="1"/>
  <c r="C643" i="3"/>
  <c r="J643" i="11" s="1"/>
  <c r="C644" i="3"/>
  <c r="J644" i="11" s="1"/>
  <c r="C645" i="3"/>
  <c r="J645" i="11" s="1"/>
  <c r="C646" i="3"/>
  <c r="J646" i="11" s="1"/>
  <c r="C647" i="3"/>
  <c r="J647" i="11" s="1"/>
  <c r="C648" i="3"/>
  <c r="J648" i="11" s="1"/>
  <c r="C649" i="3"/>
  <c r="J649" i="11" s="1"/>
  <c r="C650" i="3"/>
  <c r="J650" i="11" s="1"/>
  <c r="C651" i="3"/>
  <c r="J651" i="11" s="1"/>
  <c r="C652" i="3"/>
  <c r="J652" i="11" s="1"/>
  <c r="C653" i="3"/>
  <c r="J653" i="11" s="1"/>
  <c r="C654" i="3"/>
  <c r="J654" i="11" s="1"/>
  <c r="C655" i="3"/>
  <c r="J655" i="11" s="1"/>
  <c r="C656" i="3"/>
  <c r="J656" i="11" s="1"/>
  <c r="C657" i="3"/>
  <c r="J657" i="11" s="1"/>
  <c r="C658" i="3"/>
  <c r="J658" i="11" s="1"/>
  <c r="C659" i="3"/>
  <c r="J659" i="11" s="1"/>
  <c r="C660" i="3"/>
  <c r="J660" i="11" s="1"/>
  <c r="C661" i="3"/>
  <c r="J661" i="11" s="1"/>
  <c r="C662" i="3"/>
  <c r="J662" i="11" s="1"/>
  <c r="C663" i="3"/>
  <c r="J663" i="11" s="1"/>
  <c r="C664" i="3"/>
  <c r="J664" i="11" s="1"/>
  <c r="C665" i="3"/>
  <c r="J665" i="11" s="1"/>
  <c r="C666" i="3"/>
  <c r="J666" i="11" s="1"/>
  <c r="C667" i="3"/>
  <c r="J667" i="11" s="1"/>
  <c r="C668" i="3"/>
  <c r="J668" i="11" s="1"/>
  <c r="C669" i="3"/>
  <c r="J669" i="11" s="1"/>
  <c r="C670" i="3"/>
  <c r="J670" i="11" s="1"/>
  <c r="C671" i="3"/>
  <c r="J671" i="11" s="1"/>
  <c r="C672" i="3"/>
  <c r="J672" i="11" s="1"/>
  <c r="C673" i="3"/>
  <c r="J673" i="11" s="1"/>
  <c r="C674" i="3"/>
  <c r="J674" i="11" s="1"/>
  <c r="C675" i="3"/>
  <c r="J675" i="11" s="1"/>
  <c r="C676" i="3"/>
  <c r="J676" i="11" s="1"/>
  <c r="C677" i="3"/>
  <c r="J677" i="11" s="1"/>
  <c r="C678" i="3"/>
  <c r="J678" i="11" s="1"/>
  <c r="C679" i="3"/>
  <c r="J679" i="11" s="1"/>
  <c r="C680" i="3"/>
  <c r="J680" i="11" s="1"/>
  <c r="C681" i="3"/>
  <c r="J681" i="11" s="1"/>
  <c r="C682" i="3"/>
  <c r="J682" i="11" s="1"/>
  <c r="C683" i="3"/>
  <c r="J683" i="11" s="1"/>
  <c r="C684" i="3"/>
  <c r="J684" i="11" s="1"/>
  <c r="C685" i="3"/>
  <c r="J685" i="11" s="1"/>
  <c r="C686" i="3"/>
  <c r="J686" i="11" s="1"/>
  <c r="C687" i="3"/>
  <c r="J687" i="11" s="1"/>
  <c r="C688" i="3"/>
  <c r="J688" i="11" s="1"/>
  <c r="C689" i="3"/>
  <c r="J689" i="11" s="1"/>
  <c r="C690" i="3"/>
  <c r="J690" i="11" s="1"/>
  <c r="C691" i="3"/>
  <c r="J691" i="11" s="1"/>
  <c r="C692" i="3"/>
  <c r="J692" i="11" s="1"/>
  <c r="C693" i="3"/>
  <c r="J693" i="11" s="1"/>
  <c r="C694" i="3"/>
  <c r="J694" i="11" s="1"/>
  <c r="C695" i="3"/>
  <c r="J695" i="11" s="1"/>
  <c r="C696" i="3"/>
  <c r="J696" i="11" s="1"/>
  <c r="C697" i="3"/>
  <c r="J697" i="11" s="1"/>
  <c r="C698" i="3"/>
  <c r="J698" i="11" s="1"/>
  <c r="C699" i="3"/>
  <c r="J699" i="11" s="1"/>
  <c r="C700" i="3"/>
  <c r="J700" i="11" s="1"/>
  <c r="C701" i="3"/>
  <c r="J701" i="11" s="1"/>
  <c r="C702" i="3"/>
  <c r="J702" i="11" s="1"/>
  <c r="C703" i="3"/>
  <c r="J703" i="11" s="1"/>
  <c r="C704" i="3"/>
  <c r="J704" i="11" s="1"/>
  <c r="C705" i="3"/>
  <c r="J705" i="11" s="1"/>
  <c r="C706" i="3"/>
  <c r="J706" i="11" s="1"/>
  <c r="C707" i="3"/>
  <c r="J707" i="11" s="1"/>
  <c r="C708" i="3"/>
  <c r="J708" i="11" s="1"/>
  <c r="C709" i="3"/>
  <c r="J709" i="11" s="1"/>
  <c r="C710" i="3"/>
  <c r="J710" i="11" s="1"/>
  <c r="C711" i="3"/>
  <c r="J711" i="11" s="1"/>
  <c r="C712" i="3"/>
  <c r="J712" i="11" s="1"/>
  <c r="C713" i="3"/>
  <c r="J713" i="11" s="1"/>
  <c r="C714" i="3"/>
  <c r="J714" i="11" s="1"/>
  <c r="C715" i="3"/>
  <c r="J715" i="11" s="1"/>
  <c r="C716" i="3"/>
  <c r="J716" i="11" s="1"/>
  <c r="C717" i="3"/>
  <c r="J717" i="11" s="1"/>
  <c r="C718" i="3"/>
  <c r="J718" i="11" s="1"/>
  <c r="C719" i="3"/>
  <c r="J719" i="11" s="1"/>
  <c r="C720" i="3"/>
  <c r="J720" i="11" s="1"/>
  <c r="C721" i="3"/>
  <c r="J721" i="11" s="1"/>
  <c r="C722" i="3"/>
  <c r="J722" i="11" s="1"/>
  <c r="C723" i="3"/>
  <c r="J723" i="11" s="1"/>
  <c r="C724" i="3"/>
  <c r="J724" i="11" s="1"/>
  <c r="C725" i="3"/>
  <c r="J725" i="11" s="1"/>
  <c r="C726" i="3"/>
  <c r="J726" i="11" s="1"/>
  <c r="C727" i="3"/>
  <c r="J727" i="11" s="1"/>
  <c r="C728" i="3"/>
  <c r="J728" i="11" s="1"/>
  <c r="C729" i="3"/>
  <c r="J729" i="11" s="1"/>
  <c r="C730" i="3"/>
  <c r="J730" i="11" s="1"/>
  <c r="C731" i="3"/>
  <c r="J731" i="11" s="1"/>
  <c r="C732" i="3"/>
  <c r="J732" i="11" s="1"/>
  <c r="C733" i="3"/>
  <c r="J733" i="11" s="1"/>
  <c r="C734" i="3"/>
  <c r="J734" i="11" s="1"/>
  <c r="C735" i="3"/>
  <c r="J735" i="11" s="1"/>
  <c r="C736" i="3"/>
  <c r="J736" i="11" s="1"/>
  <c r="C737" i="3"/>
  <c r="J737" i="11" s="1"/>
  <c r="C738" i="3"/>
  <c r="J738" i="11" s="1"/>
  <c r="C739" i="3"/>
  <c r="J739" i="11" s="1"/>
  <c r="C740" i="3"/>
  <c r="J740" i="11" s="1"/>
  <c r="C741" i="3"/>
  <c r="J741" i="11" s="1"/>
  <c r="C742" i="3"/>
  <c r="J742" i="11" s="1"/>
  <c r="C743" i="3"/>
  <c r="J743" i="11" s="1"/>
  <c r="C744" i="3"/>
  <c r="J744" i="11" s="1"/>
  <c r="C745" i="3"/>
  <c r="J745" i="11" s="1"/>
  <c r="C746" i="3"/>
  <c r="J746" i="11" s="1"/>
  <c r="C747" i="3"/>
  <c r="J747" i="11" s="1"/>
  <c r="C748" i="3"/>
  <c r="J748" i="11" s="1"/>
  <c r="C749" i="3"/>
  <c r="J749" i="11" s="1"/>
  <c r="C750" i="3"/>
  <c r="J750" i="11" s="1"/>
  <c r="C751" i="3"/>
  <c r="J751" i="11" s="1"/>
  <c r="C752" i="3"/>
  <c r="J752" i="11" s="1"/>
  <c r="C753" i="3"/>
  <c r="J753" i="11" s="1"/>
  <c r="C754" i="3"/>
  <c r="J754" i="11" s="1"/>
  <c r="C755" i="3"/>
  <c r="J755" i="11" s="1"/>
  <c r="C756" i="3"/>
  <c r="J756" i="11" s="1"/>
  <c r="C757" i="3"/>
  <c r="J757" i="11" s="1"/>
  <c r="C758" i="3"/>
  <c r="J758" i="11" s="1"/>
  <c r="C759" i="3"/>
  <c r="J759" i="11" s="1"/>
  <c r="C760" i="3"/>
  <c r="J760" i="11" s="1"/>
  <c r="C761" i="3"/>
  <c r="J761" i="11" s="1"/>
  <c r="C762" i="3"/>
  <c r="J762" i="11" s="1"/>
  <c r="C763" i="3"/>
  <c r="J763" i="11" s="1"/>
  <c r="C764" i="3"/>
  <c r="J764" i="11" s="1"/>
  <c r="C765" i="3"/>
  <c r="J765" i="11" s="1"/>
  <c r="C766" i="3"/>
  <c r="J766" i="11" s="1"/>
  <c r="C767" i="3"/>
  <c r="J767" i="11" s="1"/>
  <c r="C768" i="3"/>
  <c r="J768" i="11" s="1"/>
  <c r="C769" i="3"/>
  <c r="J769" i="11" s="1"/>
  <c r="C770" i="3"/>
  <c r="J770" i="11" s="1"/>
  <c r="C771" i="3"/>
  <c r="J771" i="11" s="1"/>
  <c r="C772" i="3"/>
  <c r="J772" i="11" s="1"/>
  <c r="C773" i="3"/>
  <c r="J773" i="11" s="1"/>
  <c r="C774" i="3"/>
  <c r="J774" i="11" s="1"/>
  <c r="C775" i="3"/>
  <c r="J775" i="11" s="1"/>
  <c r="C776" i="3"/>
  <c r="J776" i="11" s="1"/>
  <c r="C777" i="3"/>
  <c r="J777" i="11" s="1"/>
  <c r="C778" i="3"/>
  <c r="J778" i="11" s="1"/>
  <c r="C779" i="3"/>
  <c r="J779" i="11" s="1"/>
  <c r="C780" i="3"/>
  <c r="J780" i="11" s="1"/>
  <c r="C781" i="3"/>
  <c r="J781" i="11" s="1"/>
  <c r="C782" i="3"/>
  <c r="J782" i="11" s="1"/>
  <c r="C783" i="3"/>
  <c r="J783" i="11" s="1"/>
  <c r="C784" i="3"/>
  <c r="J784" i="11" s="1"/>
  <c r="C785" i="3"/>
  <c r="J785" i="11" s="1"/>
  <c r="C786" i="3"/>
  <c r="J786" i="11" s="1"/>
  <c r="C787" i="3"/>
  <c r="J787" i="11" s="1"/>
  <c r="C788" i="3"/>
  <c r="J788" i="11" s="1"/>
  <c r="C789" i="3"/>
  <c r="J789" i="11" s="1"/>
  <c r="C790" i="3"/>
  <c r="J790" i="11" s="1"/>
  <c r="C791" i="3"/>
  <c r="J791" i="11" s="1"/>
  <c r="C792" i="3"/>
  <c r="J792" i="11" s="1"/>
  <c r="C793" i="3"/>
  <c r="J793" i="11" s="1"/>
  <c r="C794" i="3"/>
  <c r="J794" i="11" s="1"/>
  <c r="C795" i="3"/>
  <c r="J795" i="11" s="1"/>
  <c r="C796" i="3"/>
  <c r="J796" i="11" s="1"/>
  <c r="C797" i="3"/>
  <c r="J797" i="11" s="1"/>
  <c r="C798" i="3"/>
  <c r="J798" i="11" s="1"/>
  <c r="C799" i="3"/>
  <c r="J799" i="11" s="1"/>
  <c r="C800" i="3"/>
  <c r="J800" i="11" s="1"/>
  <c r="C801" i="3"/>
  <c r="J801" i="11" s="1"/>
  <c r="C802" i="3"/>
  <c r="J802" i="11" s="1"/>
  <c r="C803" i="3"/>
  <c r="J803" i="11" s="1"/>
  <c r="C804" i="3"/>
  <c r="J804" i="11" s="1"/>
  <c r="C805" i="3"/>
  <c r="J805" i="11" s="1"/>
  <c r="C806" i="3"/>
  <c r="J806" i="11" s="1"/>
  <c r="C807" i="3"/>
  <c r="J807" i="11" s="1"/>
  <c r="C808" i="3"/>
  <c r="J808" i="11" s="1"/>
  <c r="C809" i="3"/>
  <c r="J809" i="11" s="1"/>
  <c r="C810" i="3"/>
  <c r="J810" i="11" s="1"/>
  <c r="C811" i="3"/>
  <c r="J811" i="11" s="1"/>
  <c r="C812" i="3"/>
  <c r="J812" i="11" s="1"/>
  <c r="C813" i="3"/>
  <c r="J813" i="11" s="1"/>
  <c r="C814" i="3"/>
  <c r="J814" i="11" s="1"/>
  <c r="C815" i="3"/>
  <c r="J815" i="11" s="1"/>
  <c r="C816" i="3"/>
  <c r="J816" i="11" s="1"/>
  <c r="C817" i="3"/>
  <c r="J817" i="11" s="1"/>
  <c r="C818" i="3"/>
  <c r="J818" i="11" s="1"/>
  <c r="C819" i="3"/>
  <c r="J819" i="11" s="1"/>
  <c r="C820" i="3"/>
  <c r="J820" i="11" s="1"/>
  <c r="C821" i="3"/>
  <c r="J821" i="11" s="1"/>
  <c r="C822" i="3"/>
  <c r="J822" i="11" s="1"/>
  <c r="C823" i="3"/>
  <c r="J823" i="11" s="1"/>
  <c r="C824" i="3"/>
  <c r="J824" i="11" s="1"/>
  <c r="C825" i="3"/>
  <c r="J825" i="11" s="1"/>
  <c r="C826" i="3"/>
  <c r="J826" i="11" s="1"/>
  <c r="C827" i="3"/>
  <c r="J827" i="11" s="1"/>
  <c r="C828" i="3"/>
  <c r="J828" i="11" s="1"/>
  <c r="C829" i="3"/>
  <c r="J829" i="11" s="1"/>
  <c r="C830" i="3"/>
  <c r="J830" i="11" s="1"/>
  <c r="C831" i="3"/>
  <c r="J831" i="11" s="1"/>
  <c r="C832" i="3"/>
  <c r="J832" i="11" s="1"/>
  <c r="C833" i="3"/>
  <c r="J833" i="11" s="1"/>
  <c r="C834" i="3"/>
  <c r="J834" i="11" s="1"/>
  <c r="C835" i="3"/>
  <c r="J835" i="11" s="1"/>
  <c r="C836" i="3"/>
  <c r="J836" i="11" s="1"/>
  <c r="C837" i="3"/>
  <c r="J837" i="11" s="1"/>
  <c r="C838" i="3"/>
  <c r="J838" i="11" s="1"/>
  <c r="C839" i="3"/>
  <c r="J839" i="11" s="1"/>
  <c r="C840" i="3"/>
  <c r="J840" i="11" s="1"/>
  <c r="C841" i="3"/>
  <c r="J841" i="11" s="1"/>
  <c r="C842" i="3"/>
  <c r="J842" i="11" s="1"/>
  <c r="C843" i="3"/>
  <c r="J843" i="11" s="1"/>
  <c r="C844" i="3"/>
  <c r="J844" i="11" s="1"/>
  <c r="C845" i="3"/>
  <c r="J845" i="11" s="1"/>
  <c r="C846" i="3"/>
  <c r="J846" i="11" s="1"/>
  <c r="C847" i="3"/>
  <c r="J847" i="11" s="1"/>
  <c r="C848" i="3"/>
  <c r="J848" i="11" s="1"/>
  <c r="C849" i="3"/>
  <c r="J849" i="11" s="1"/>
  <c r="C850" i="3"/>
  <c r="J850" i="11" s="1"/>
  <c r="C851" i="3"/>
  <c r="J851" i="11" s="1"/>
  <c r="C852" i="3"/>
  <c r="J852" i="11" s="1"/>
  <c r="C853" i="3"/>
  <c r="J853" i="11" s="1"/>
  <c r="C854" i="3"/>
  <c r="J854" i="11" s="1"/>
  <c r="C855" i="3"/>
  <c r="J855" i="11" s="1"/>
  <c r="C856" i="3"/>
  <c r="J856" i="11" s="1"/>
  <c r="C857" i="3"/>
  <c r="J857" i="11" s="1"/>
  <c r="C858" i="3"/>
  <c r="J858" i="11" s="1"/>
  <c r="C859" i="3"/>
  <c r="J859" i="11" s="1"/>
  <c r="C860" i="3"/>
  <c r="J860" i="11" s="1"/>
  <c r="C861" i="3"/>
  <c r="J861" i="11" s="1"/>
  <c r="C862" i="3"/>
  <c r="J862" i="11" s="1"/>
  <c r="C863" i="3"/>
  <c r="J863" i="11" s="1"/>
  <c r="C864" i="3"/>
  <c r="J864" i="11" s="1"/>
  <c r="C865" i="3"/>
  <c r="J865" i="11" s="1"/>
  <c r="C866" i="3"/>
  <c r="J866" i="11" s="1"/>
  <c r="C867" i="3"/>
  <c r="J867" i="11" s="1"/>
  <c r="C868" i="3"/>
  <c r="J868" i="11" s="1"/>
  <c r="C869" i="3"/>
  <c r="J869" i="11" s="1"/>
  <c r="C870" i="3"/>
  <c r="J870" i="11" s="1"/>
  <c r="C871" i="3"/>
  <c r="J871" i="11" s="1"/>
  <c r="C872" i="3"/>
  <c r="J872" i="11" s="1"/>
  <c r="C873" i="3"/>
  <c r="J873" i="11" s="1"/>
  <c r="C874" i="3"/>
  <c r="J874" i="11" s="1"/>
  <c r="C875" i="3"/>
  <c r="J875" i="11" s="1"/>
  <c r="C876" i="3"/>
  <c r="J876" i="11" s="1"/>
  <c r="C877" i="3"/>
  <c r="J877" i="11" s="1"/>
  <c r="C878" i="3"/>
  <c r="J878" i="11" s="1"/>
  <c r="C879" i="3"/>
  <c r="J879" i="11" s="1"/>
  <c r="C880" i="3"/>
  <c r="J880" i="11" s="1"/>
  <c r="C881" i="3"/>
  <c r="J881" i="11" s="1"/>
  <c r="C882" i="3"/>
  <c r="J882" i="11" s="1"/>
  <c r="C883" i="3"/>
  <c r="J883" i="11" s="1"/>
  <c r="C884" i="3"/>
  <c r="J884" i="11" s="1"/>
  <c r="C885" i="3"/>
  <c r="J885" i="11" s="1"/>
  <c r="C886" i="3"/>
  <c r="J886" i="11" s="1"/>
  <c r="C887" i="3"/>
  <c r="J887" i="11" s="1"/>
  <c r="C888" i="3"/>
  <c r="J888" i="11" s="1"/>
  <c r="C889" i="3"/>
  <c r="J889" i="11" s="1"/>
  <c r="C890" i="3"/>
  <c r="J890" i="11" s="1"/>
  <c r="C891" i="3"/>
  <c r="J891" i="11" s="1"/>
  <c r="C892" i="3"/>
  <c r="J892" i="11" s="1"/>
  <c r="C893" i="3"/>
  <c r="J893" i="11" s="1"/>
  <c r="C894" i="3"/>
  <c r="J894" i="11" s="1"/>
  <c r="C895" i="3"/>
  <c r="J895" i="11" s="1"/>
  <c r="C896" i="3"/>
  <c r="J896" i="11" s="1"/>
  <c r="C897" i="3"/>
  <c r="J897" i="11" s="1"/>
  <c r="C898" i="3"/>
  <c r="J898" i="11" s="1"/>
  <c r="C899" i="3"/>
  <c r="J899" i="11" s="1"/>
  <c r="C900" i="3"/>
  <c r="J900" i="11" s="1"/>
  <c r="C901" i="3"/>
  <c r="J901" i="11" s="1"/>
  <c r="C902" i="3"/>
  <c r="J902" i="11" s="1"/>
  <c r="C903" i="3"/>
  <c r="J903" i="11" s="1"/>
  <c r="C904" i="3"/>
  <c r="J904" i="11" s="1"/>
  <c r="C905" i="3"/>
  <c r="J905" i="11" s="1"/>
  <c r="C906" i="3"/>
  <c r="J906" i="11" s="1"/>
  <c r="C907" i="3"/>
  <c r="J907" i="11" s="1"/>
  <c r="C908" i="3"/>
  <c r="J908" i="11" s="1"/>
  <c r="C909" i="3"/>
  <c r="J909" i="11" s="1"/>
  <c r="C910" i="3"/>
  <c r="J910" i="11" s="1"/>
  <c r="C911" i="3"/>
  <c r="J911" i="11" s="1"/>
  <c r="C912" i="3"/>
  <c r="J912" i="11" s="1"/>
  <c r="C913" i="3"/>
  <c r="J913" i="11" s="1"/>
  <c r="C914" i="3"/>
  <c r="J914" i="11" s="1"/>
  <c r="C915" i="3"/>
  <c r="J915" i="11" s="1"/>
  <c r="C916" i="3"/>
  <c r="J916" i="11" s="1"/>
  <c r="C917" i="3"/>
  <c r="J917" i="11" s="1"/>
  <c r="C918" i="3"/>
  <c r="J918" i="11" s="1"/>
  <c r="C919" i="3"/>
  <c r="J919" i="11" s="1"/>
  <c r="C920" i="3"/>
  <c r="J920" i="11" s="1"/>
  <c r="C921" i="3"/>
  <c r="J921" i="11" s="1"/>
  <c r="C922" i="3"/>
  <c r="J922" i="11" s="1"/>
  <c r="C923" i="3"/>
  <c r="J923" i="11" s="1"/>
  <c r="C924" i="3"/>
  <c r="J924" i="11" s="1"/>
  <c r="C925" i="3"/>
  <c r="J925" i="11" s="1"/>
  <c r="C926" i="3"/>
  <c r="J926" i="11" s="1"/>
  <c r="C927" i="3"/>
  <c r="J927" i="11" s="1"/>
  <c r="C928" i="3"/>
  <c r="J928" i="11" s="1"/>
  <c r="C929" i="3"/>
  <c r="J929" i="11" s="1"/>
  <c r="C930" i="3"/>
  <c r="J930" i="11" s="1"/>
  <c r="C931" i="3"/>
  <c r="J931" i="11" s="1"/>
  <c r="C932" i="3"/>
  <c r="J932" i="11" s="1"/>
  <c r="C933" i="3"/>
  <c r="J933" i="11" s="1"/>
  <c r="C934" i="3"/>
  <c r="J934" i="11" s="1"/>
  <c r="C935" i="3"/>
  <c r="J935" i="11" s="1"/>
  <c r="C936" i="3"/>
  <c r="J936" i="11" s="1"/>
  <c r="C937" i="3"/>
  <c r="J937" i="11" s="1"/>
  <c r="C938" i="3"/>
  <c r="J938" i="11" s="1"/>
  <c r="C939" i="3"/>
  <c r="J939" i="11" s="1"/>
  <c r="C940" i="3"/>
  <c r="J940" i="11" s="1"/>
  <c r="C941" i="3"/>
  <c r="J941" i="11" s="1"/>
  <c r="C942" i="3"/>
  <c r="J942" i="11" s="1"/>
  <c r="C943" i="3"/>
  <c r="J943" i="11" s="1"/>
  <c r="C944" i="3"/>
  <c r="J944" i="11" s="1"/>
  <c r="C945" i="3"/>
  <c r="J945" i="11" s="1"/>
  <c r="C946" i="3"/>
  <c r="J946" i="11" s="1"/>
  <c r="C947" i="3"/>
  <c r="J947" i="11" s="1"/>
  <c r="C948" i="3"/>
  <c r="J948" i="11" s="1"/>
  <c r="C949" i="3"/>
  <c r="J949" i="11" s="1"/>
  <c r="C950" i="3"/>
  <c r="J950" i="11" s="1"/>
  <c r="C951" i="3"/>
  <c r="J951" i="11" s="1"/>
  <c r="C952" i="3"/>
  <c r="J952" i="11" s="1"/>
  <c r="C953" i="3"/>
  <c r="J953" i="11" s="1"/>
  <c r="C954" i="3"/>
  <c r="J954" i="11" s="1"/>
  <c r="C955" i="3"/>
  <c r="J955" i="11" s="1"/>
  <c r="C956" i="3"/>
  <c r="J956" i="11" s="1"/>
  <c r="C957" i="3"/>
  <c r="J957" i="11" s="1"/>
  <c r="C958" i="3"/>
  <c r="J958" i="11" s="1"/>
  <c r="C959" i="3"/>
  <c r="J959" i="11" s="1"/>
  <c r="C960" i="3"/>
  <c r="J960" i="11" s="1"/>
  <c r="C961" i="3"/>
  <c r="J961" i="11" s="1"/>
  <c r="C962" i="3"/>
  <c r="J962" i="11" s="1"/>
  <c r="C963" i="3"/>
  <c r="J963" i="11" s="1"/>
  <c r="C964" i="3"/>
  <c r="J964" i="11" s="1"/>
  <c r="C965" i="3"/>
  <c r="J965" i="11" s="1"/>
  <c r="C966" i="3"/>
  <c r="J966" i="11" s="1"/>
  <c r="C967" i="3"/>
  <c r="J967" i="11" s="1"/>
  <c r="C968" i="3"/>
  <c r="J968" i="11" s="1"/>
  <c r="C969" i="3"/>
  <c r="J969" i="11" s="1"/>
  <c r="C970" i="3"/>
  <c r="J970" i="11" s="1"/>
  <c r="C971" i="3"/>
  <c r="J971" i="11" s="1"/>
  <c r="C972" i="3"/>
  <c r="J972" i="11" s="1"/>
  <c r="C973" i="3"/>
  <c r="J973" i="11" s="1"/>
  <c r="C974" i="3"/>
  <c r="J974" i="11" s="1"/>
  <c r="C975" i="3"/>
  <c r="J975" i="11" s="1"/>
  <c r="C976" i="3"/>
  <c r="J976" i="11" s="1"/>
  <c r="C977" i="3"/>
  <c r="J977" i="11" s="1"/>
  <c r="C978" i="3"/>
  <c r="J978" i="11" s="1"/>
  <c r="C979" i="3"/>
  <c r="J979" i="11" s="1"/>
  <c r="C980" i="3"/>
  <c r="J980" i="11" s="1"/>
  <c r="C981" i="3"/>
  <c r="J981" i="11" s="1"/>
  <c r="C982" i="3"/>
  <c r="J982" i="11" s="1"/>
  <c r="C983" i="3"/>
  <c r="J983" i="11" s="1"/>
  <c r="C984" i="3"/>
  <c r="J984" i="11" s="1"/>
  <c r="C985" i="3"/>
  <c r="J985" i="11" s="1"/>
  <c r="C986" i="3"/>
  <c r="J986" i="11" s="1"/>
  <c r="C987" i="3"/>
  <c r="J987" i="11" s="1"/>
  <c r="C988" i="3"/>
  <c r="J988" i="11" s="1"/>
  <c r="C989" i="3"/>
  <c r="J989" i="11" s="1"/>
  <c r="C990" i="3"/>
  <c r="J990" i="11" s="1"/>
  <c r="C991" i="3"/>
  <c r="J991" i="11" s="1"/>
  <c r="C992" i="3"/>
  <c r="J992" i="11" s="1"/>
  <c r="C993" i="3"/>
  <c r="J993" i="11" s="1"/>
  <c r="C994" i="3"/>
  <c r="J994" i="11" s="1"/>
  <c r="C995" i="3"/>
  <c r="J995" i="11" s="1"/>
  <c r="C996" i="3"/>
  <c r="J996" i="11" s="1"/>
  <c r="C997" i="3"/>
  <c r="J997" i="11" s="1"/>
  <c r="C998" i="3"/>
  <c r="J998" i="11" s="1"/>
  <c r="C999" i="3"/>
  <c r="J999" i="11" s="1"/>
  <c r="C1000" i="3"/>
  <c r="J1000" i="11" s="1"/>
  <c r="C1001" i="3"/>
  <c r="J1001" i="11" s="1"/>
  <c r="C1002" i="3"/>
  <c r="J1002" i="11" s="1"/>
  <c r="C1003" i="3"/>
  <c r="J1003" i="11" s="1"/>
  <c r="C1004" i="3"/>
  <c r="J1004" i="11" s="1"/>
  <c r="C1005" i="3"/>
  <c r="J1005" i="11" s="1"/>
  <c r="C1006" i="3"/>
  <c r="J1006" i="11" s="1"/>
  <c r="C1007" i="3"/>
  <c r="J1007" i="11" s="1"/>
  <c r="C1008" i="3"/>
  <c r="J1008" i="11" s="1"/>
  <c r="C1009" i="3"/>
  <c r="J1009" i="11" s="1"/>
  <c r="C1010" i="3"/>
  <c r="J1010" i="11" s="1"/>
  <c r="C1011" i="3"/>
  <c r="J1011" i="11" s="1"/>
  <c r="C1012" i="3"/>
  <c r="J1012" i="11" s="1"/>
  <c r="C1013" i="3"/>
  <c r="J1013" i="11" s="1"/>
  <c r="C1014" i="3"/>
  <c r="J1014" i="11" s="1"/>
  <c r="C1015" i="3"/>
  <c r="J1015" i="11" s="1"/>
  <c r="C1016" i="3"/>
  <c r="J1016" i="11" s="1"/>
  <c r="C1017" i="3"/>
  <c r="J1017" i="11" s="1"/>
  <c r="C1018" i="3"/>
  <c r="J1018" i="11" s="1"/>
  <c r="C1019" i="3"/>
  <c r="J1019" i="11" s="1"/>
  <c r="C1020" i="3"/>
  <c r="J1020" i="11" s="1"/>
  <c r="C1021" i="3"/>
  <c r="J1021" i="11" s="1"/>
  <c r="C1022" i="3"/>
  <c r="J1022" i="11" s="1"/>
  <c r="C1023" i="3"/>
  <c r="J1023" i="11" s="1"/>
  <c r="C1024" i="3"/>
  <c r="J1024" i="11" s="1"/>
  <c r="C1025" i="3"/>
  <c r="J1025" i="11" s="1"/>
  <c r="C1026" i="3"/>
  <c r="J1026" i="11" s="1"/>
  <c r="C1027" i="3"/>
  <c r="J1027" i="11" s="1"/>
  <c r="C1028" i="3"/>
  <c r="J1028" i="11" s="1"/>
  <c r="C1029" i="3"/>
  <c r="J1029" i="11" s="1"/>
  <c r="C1030" i="3"/>
  <c r="J1030" i="11" s="1"/>
  <c r="C1031" i="3"/>
  <c r="J1031" i="11" s="1"/>
  <c r="C1032" i="3"/>
  <c r="J1032" i="11" s="1"/>
  <c r="C1033" i="3"/>
  <c r="J1033" i="11" s="1"/>
  <c r="C1034" i="3"/>
  <c r="J1034" i="11" s="1"/>
  <c r="C1035" i="3"/>
  <c r="J1035" i="11" s="1"/>
  <c r="C1036" i="3"/>
  <c r="J1036" i="11" s="1"/>
  <c r="C1037" i="3"/>
  <c r="J1037" i="11" s="1"/>
  <c r="C1038" i="3"/>
  <c r="J1038" i="11" s="1"/>
  <c r="C1039" i="3"/>
  <c r="J1039" i="11" s="1"/>
  <c r="C1040" i="3"/>
  <c r="J1040" i="11" s="1"/>
  <c r="C1041" i="3"/>
  <c r="J1041" i="11" s="1"/>
  <c r="C1042" i="3"/>
  <c r="J1042" i="11" s="1"/>
  <c r="C1043" i="3"/>
  <c r="J1043" i="11" s="1"/>
  <c r="C1044" i="3"/>
  <c r="J1044" i="11" s="1"/>
  <c r="C1045" i="3"/>
  <c r="J1045" i="11" s="1"/>
  <c r="C1046" i="3"/>
  <c r="J1046" i="11" s="1"/>
  <c r="C1047" i="3"/>
  <c r="J1047" i="11" s="1"/>
  <c r="C1048" i="3"/>
  <c r="J1048" i="11" s="1"/>
  <c r="C1049" i="3"/>
  <c r="J1049" i="11" s="1"/>
  <c r="C1050" i="3"/>
  <c r="J1050" i="11" s="1"/>
  <c r="C1051" i="3"/>
  <c r="J1051" i="11" s="1"/>
  <c r="C1052" i="3"/>
  <c r="J1052" i="11" s="1"/>
  <c r="C1053" i="3"/>
  <c r="J1053" i="11" s="1"/>
  <c r="C1054" i="3"/>
  <c r="J1054" i="11" s="1"/>
  <c r="C1055" i="3"/>
  <c r="J1055" i="11" s="1"/>
  <c r="C1056" i="3"/>
  <c r="J1056" i="11" s="1"/>
  <c r="C1057" i="3"/>
  <c r="J1057" i="11" s="1"/>
  <c r="C1058" i="3"/>
  <c r="J1058" i="11" s="1"/>
  <c r="C1059" i="3"/>
  <c r="J1059" i="11" s="1"/>
  <c r="C1060" i="3"/>
  <c r="J1060" i="11" s="1"/>
  <c r="C1061" i="3"/>
  <c r="J1061" i="11" s="1"/>
  <c r="C1062" i="3"/>
  <c r="J1062" i="11" s="1"/>
  <c r="C1063" i="3"/>
  <c r="J1063" i="11" s="1"/>
  <c r="C1064" i="3"/>
  <c r="J1064" i="11" s="1"/>
  <c r="C1065" i="3"/>
  <c r="J1065" i="11" s="1"/>
  <c r="C1066" i="3"/>
  <c r="J1066" i="11" s="1"/>
  <c r="C1067" i="3"/>
  <c r="J1067" i="11" s="1"/>
  <c r="C1068" i="3"/>
  <c r="J1068" i="11" s="1"/>
  <c r="C1069" i="3"/>
  <c r="J1069" i="11" s="1"/>
  <c r="C1070" i="3"/>
  <c r="J1070" i="11" s="1"/>
  <c r="C1071" i="3"/>
  <c r="J1071" i="11" s="1"/>
  <c r="C1072" i="3"/>
  <c r="J1072" i="11" s="1"/>
  <c r="C1073" i="3"/>
  <c r="J1073" i="11" s="1"/>
  <c r="C1074" i="3"/>
  <c r="J1074" i="11" s="1"/>
  <c r="C1075" i="3"/>
  <c r="J1075" i="11" s="1"/>
  <c r="C1076" i="3"/>
  <c r="J1076" i="11" s="1"/>
  <c r="C1077" i="3"/>
  <c r="J1077" i="11" s="1"/>
  <c r="C1078" i="3"/>
  <c r="J1078" i="11" s="1"/>
  <c r="C1079" i="3"/>
  <c r="J1079" i="11" s="1"/>
  <c r="C1080" i="3"/>
  <c r="J1080" i="11" s="1"/>
  <c r="C1081" i="3"/>
  <c r="J1081" i="11" s="1"/>
  <c r="C1082" i="3"/>
  <c r="J1082" i="11" s="1"/>
  <c r="C1083" i="3"/>
  <c r="J1083" i="11" s="1"/>
  <c r="C1084" i="3"/>
  <c r="J1084" i="11" s="1"/>
  <c r="C1085" i="3"/>
  <c r="J1085" i="11" s="1"/>
  <c r="C1086" i="3"/>
  <c r="J1086" i="11" s="1"/>
  <c r="C1087" i="3"/>
  <c r="J1087" i="11" s="1"/>
  <c r="C1088" i="3"/>
  <c r="J1088" i="11" s="1"/>
  <c r="C1089" i="3"/>
  <c r="J1089" i="11" s="1"/>
  <c r="C1090" i="3"/>
  <c r="J1090" i="11" s="1"/>
  <c r="C1091" i="3"/>
  <c r="J1091" i="11" s="1"/>
  <c r="C1092" i="3"/>
  <c r="J1092" i="11" s="1"/>
  <c r="C1093" i="3"/>
  <c r="J1093" i="11" s="1"/>
  <c r="C1094" i="3"/>
  <c r="J1094" i="11" s="1"/>
  <c r="C1095" i="3"/>
  <c r="J1095" i="11" s="1"/>
  <c r="C1096" i="3"/>
  <c r="J1096" i="11" s="1"/>
  <c r="C1097" i="3"/>
  <c r="J1097" i="11" s="1"/>
  <c r="C1098" i="3"/>
  <c r="J1098" i="11" s="1"/>
  <c r="C1099" i="3"/>
  <c r="J1099" i="11" s="1"/>
  <c r="C1100" i="3"/>
  <c r="J1100" i="11" s="1"/>
  <c r="C1101" i="3"/>
  <c r="J1101" i="11" s="1"/>
  <c r="C1102" i="3"/>
  <c r="J1102" i="11" s="1"/>
  <c r="C1103" i="3"/>
  <c r="J1103" i="11" s="1"/>
  <c r="C1104" i="3"/>
  <c r="J1104" i="11" s="1"/>
  <c r="C1105" i="3"/>
  <c r="J1105" i="11" s="1"/>
  <c r="C1106" i="3"/>
  <c r="J1106" i="11" s="1"/>
  <c r="C1107" i="3"/>
  <c r="J1107" i="11" s="1"/>
  <c r="C1108" i="3"/>
  <c r="J1108" i="11" s="1"/>
  <c r="C1109" i="3"/>
  <c r="J1109" i="11" s="1"/>
  <c r="C1110" i="3"/>
  <c r="J1110" i="11" s="1"/>
  <c r="C1111" i="3"/>
  <c r="J1111" i="11" s="1"/>
  <c r="C1112" i="3"/>
  <c r="J1112" i="11" s="1"/>
  <c r="C1113" i="3"/>
  <c r="J1113" i="11" s="1"/>
  <c r="C1114" i="3"/>
  <c r="J1114" i="11" s="1"/>
  <c r="C1115" i="3"/>
  <c r="J1115" i="11" s="1"/>
  <c r="C1116" i="3"/>
  <c r="J1116" i="11" s="1"/>
  <c r="C1117" i="3"/>
  <c r="J1117" i="11" s="1"/>
  <c r="C1118" i="3"/>
  <c r="J1118" i="11" s="1"/>
  <c r="C1119" i="3"/>
  <c r="J1119" i="11" s="1"/>
  <c r="C1120" i="3"/>
  <c r="J1120" i="11" s="1"/>
  <c r="C1121" i="3"/>
  <c r="J1121" i="11" s="1"/>
  <c r="C1122" i="3"/>
  <c r="J1122" i="11" s="1"/>
  <c r="C1123" i="3"/>
  <c r="J1123" i="11" s="1"/>
  <c r="C1124" i="3"/>
  <c r="J1124" i="11" s="1"/>
  <c r="C1125" i="3"/>
  <c r="J1125" i="11" s="1"/>
  <c r="C1126" i="3"/>
  <c r="J1126" i="11" s="1"/>
  <c r="C1127" i="3"/>
  <c r="J1127" i="11" s="1"/>
  <c r="C1128" i="3"/>
  <c r="J1128" i="11" s="1"/>
  <c r="C1129" i="3"/>
  <c r="J1129" i="11" s="1"/>
  <c r="C1130" i="3"/>
  <c r="J1130" i="11" s="1"/>
  <c r="C1131" i="3"/>
  <c r="J1131" i="11" s="1"/>
  <c r="C1132" i="3"/>
  <c r="J1132" i="11" s="1"/>
  <c r="C1133" i="3"/>
  <c r="J1133" i="11" s="1"/>
  <c r="C1134" i="3"/>
  <c r="J1134" i="11" s="1"/>
  <c r="C1135" i="3"/>
  <c r="J1135" i="11" s="1"/>
  <c r="C1136" i="3"/>
  <c r="J1136" i="11" s="1"/>
  <c r="C1137" i="3"/>
  <c r="J1137" i="11" s="1"/>
  <c r="C1138" i="3"/>
  <c r="J1138" i="11" s="1"/>
  <c r="C1139" i="3"/>
  <c r="J1139" i="11" s="1"/>
  <c r="C1140" i="3"/>
  <c r="J1140" i="11" s="1"/>
  <c r="C1141" i="3"/>
  <c r="J1141" i="11" s="1"/>
  <c r="C1142" i="3"/>
  <c r="J1142" i="11" s="1"/>
  <c r="C1143" i="3"/>
  <c r="J1143" i="11" s="1"/>
  <c r="C1144" i="3"/>
  <c r="J1144" i="11" s="1"/>
  <c r="C1145" i="3"/>
  <c r="J1145" i="11" s="1"/>
  <c r="C1146" i="3"/>
  <c r="J1146" i="11" s="1"/>
  <c r="C1147" i="3"/>
  <c r="J1147" i="11" s="1"/>
  <c r="C1148" i="3"/>
  <c r="J1148" i="11" s="1"/>
  <c r="C1149" i="3"/>
  <c r="J1149" i="11" s="1"/>
  <c r="C1150" i="3"/>
  <c r="J1150" i="11" s="1"/>
  <c r="C1151" i="3"/>
  <c r="J1151" i="11" s="1"/>
  <c r="C1152" i="3"/>
  <c r="J1152" i="11" s="1"/>
  <c r="C1153" i="3"/>
  <c r="J1153" i="11" s="1"/>
  <c r="C1154" i="3"/>
  <c r="J1154" i="11" s="1"/>
  <c r="C1155" i="3"/>
  <c r="J1155" i="11" s="1"/>
  <c r="C1156" i="3"/>
  <c r="J1156" i="11" s="1"/>
  <c r="C1157" i="3"/>
  <c r="J1157" i="11" s="1"/>
  <c r="C1158" i="3"/>
  <c r="J1158" i="11" s="1"/>
  <c r="C1159" i="3"/>
  <c r="J1159" i="11" s="1"/>
  <c r="C1160" i="3"/>
  <c r="J1160" i="11" s="1"/>
  <c r="C1161" i="3"/>
  <c r="J1161" i="11" s="1"/>
  <c r="C1162" i="3"/>
  <c r="J1162" i="11" s="1"/>
  <c r="C1163" i="3"/>
  <c r="J1163" i="11" s="1"/>
  <c r="C1164" i="3"/>
  <c r="J1164" i="11" s="1"/>
  <c r="C1165" i="3"/>
  <c r="J1165" i="11" s="1"/>
  <c r="C1166" i="3"/>
  <c r="J1166" i="11" s="1"/>
  <c r="C1167" i="3"/>
  <c r="J1167" i="11" s="1"/>
  <c r="C1168" i="3"/>
  <c r="J1168" i="11" s="1"/>
  <c r="C1169" i="3"/>
  <c r="J1169" i="11" s="1"/>
  <c r="C1170" i="3"/>
  <c r="J1170" i="11" s="1"/>
  <c r="C1171" i="3"/>
  <c r="J1171" i="11" s="1"/>
  <c r="C1172" i="3"/>
  <c r="J1172" i="11" s="1"/>
  <c r="C1173" i="3"/>
  <c r="J1173" i="11" s="1"/>
  <c r="C1174" i="3"/>
  <c r="J1174" i="11" s="1"/>
  <c r="C1175" i="3"/>
  <c r="J1175" i="11" s="1"/>
  <c r="C1176" i="3"/>
  <c r="J1176" i="11" s="1"/>
  <c r="C1177" i="3"/>
  <c r="J1177" i="11" s="1"/>
  <c r="C1178" i="3"/>
  <c r="J1178" i="11" s="1"/>
  <c r="C1179" i="3"/>
  <c r="J1179" i="11" s="1"/>
  <c r="C1180" i="3"/>
  <c r="J1180" i="11" s="1"/>
  <c r="C1181" i="3"/>
  <c r="J1181" i="11" s="1"/>
  <c r="C1182" i="3"/>
  <c r="J1182" i="11" s="1"/>
  <c r="C1183" i="3"/>
  <c r="J1183" i="11" s="1"/>
  <c r="C1184" i="3"/>
  <c r="J1184" i="11" s="1"/>
  <c r="C1185" i="3"/>
  <c r="J1185" i="11" s="1"/>
  <c r="C1186" i="3"/>
  <c r="J1186" i="11" s="1"/>
  <c r="C1187" i="3"/>
  <c r="J1187" i="11" s="1"/>
  <c r="C1188" i="3"/>
  <c r="J1188" i="11" s="1"/>
  <c r="C1189" i="3"/>
  <c r="J1189" i="11" s="1"/>
  <c r="C1190" i="3"/>
  <c r="J1190" i="11" s="1"/>
  <c r="C1191" i="3"/>
  <c r="J1191" i="11" s="1"/>
  <c r="C1192" i="3"/>
  <c r="J1192" i="11" s="1"/>
  <c r="C1193" i="3"/>
  <c r="J1193" i="11" s="1"/>
  <c r="C1194" i="3"/>
  <c r="J1194" i="11" s="1"/>
  <c r="C1195" i="3"/>
  <c r="J1195" i="11" s="1"/>
  <c r="C1196" i="3"/>
  <c r="J1196" i="11" s="1"/>
  <c r="C1197" i="3"/>
  <c r="J1197" i="11" s="1"/>
  <c r="C1198" i="3"/>
  <c r="J1198" i="11" s="1"/>
  <c r="C1199" i="3"/>
  <c r="J1199" i="11" s="1"/>
  <c r="C1200" i="3"/>
  <c r="J1200" i="11" s="1"/>
  <c r="C1201" i="3"/>
  <c r="J1201" i="11" s="1"/>
  <c r="C1202" i="3"/>
  <c r="J1202" i="11" s="1"/>
  <c r="C1203" i="3"/>
  <c r="J1203" i="11" s="1"/>
  <c r="C1204" i="3"/>
  <c r="J1204" i="11" s="1"/>
  <c r="C1205" i="3"/>
  <c r="J1205" i="11" s="1"/>
  <c r="C1206" i="3"/>
  <c r="J1206" i="11" s="1"/>
  <c r="C1207" i="3"/>
  <c r="J1207" i="11" s="1"/>
  <c r="C1208" i="3"/>
  <c r="J1208" i="11" s="1"/>
  <c r="C1209" i="3"/>
  <c r="J1209" i="11" s="1"/>
  <c r="C1210" i="3"/>
  <c r="J1210" i="11" s="1"/>
  <c r="C1211" i="3"/>
  <c r="J1211" i="11" s="1"/>
  <c r="C1212" i="3"/>
  <c r="J1212" i="11" s="1"/>
  <c r="C1213" i="3"/>
  <c r="J1213" i="11" s="1"/>
  <c r="C1214" i="3"/>
  <c r="J1214" i="11" s="1"/>
  <c r="C1215" i="3"/>
  <c r="J1215" i="11" s="1"/>
  <c r="C1216" i="3"/>
  <c r="J1216" i="11" s="1"/>
  <c r="C1217" i="3"/>
  <c r="J1217" i="11" s="1"/>
  <c r="C1218" i="3"/>
  <c r="J1218" i="11" s="1"/>
  <c r="C1219" i="3"/>
  <c r="J1219" i="11" s="1"/>
  <c r="C1220" i="3"/>
  <c r="J1220" i="11" s="1"/>
  <c r="C1221" i="3"/>
  <c r="J1221" i="11" s="1"/>
  <c r="C1222" i="3"/>
  <c r="J1222" i="11" s="1"/>
  <c r="C1223" i="3"/>
  <c r="J1223" i="11" s="1"/>
  <c r="C1224" i="3"/>
  <c r="J1224" i="11" s="1"/>
  <c r="C1225" i="3"/>
  <c r="J1225" i="11" s="1"/>
  <c r="C1226" i="3"/>
  <c r="J1226" i="11" s="1"/>
  <c r="C1227" i="3"/>
  <c r="J1227" i="11" s="1"/>
  <c r="C1228" i="3"/>
  <c r="J1228" i="11" s="1"/>
  <c r="C1229" i="3"/>
  <c r="J1229" i="11" s="1"/>
  <c r="C1230" i="3"/>
  <c r="J1230" i="11" s="1"/>
  <c r="C1231" i="3"/>
  <c r="J1231" i="11" s="1"/>
  <c r="C1232" i="3"/>
  <c r="J1232" i="11" s="1"/>
  <c r="C1233" i="3"/>
  <c r="J1233" i="11" s="1"/>
  <c r="C1234" i="3"/>
  <c r="J1234" i="11" s="1"/>
  <c r="C1235" i="3"/>
  <c r="J1235" i="11" s="1"/>
  <c r="C1236" i="3"/>
  <c r="J1236" i="11" s="1"/>
  <c r="C1237" i="3"/>
  <c r="J1237" i="11" s="1"/>
  <c r="C1238" i="3"/>
  <c r="J1238" i="11" s="1"/>
  <c r="C1239" i="3"/>
  <c r="J1239" i="11" s="1"/>
  <c r="C1240" i="3"/>
  <c r="J1240" i="11" s="1"/>
  <c r="C1241" i="3"/>
  <c r="J1241" i="11" s="1"/>
  <c r="C1242" i="3"/>
  <c r="J1242" i="11" s="1"/>
  <c r="C1243" i="3"/>
  <c r="J1243" i="11" s="1"/>
  <c r="C1244" i="3"/>
  <c r="J1244" i="11" s="1"/>
  <c r="C1245" i="3"/>
  <c r="J1245" i="11" s="1"/>
  <c r="C1246" i="3"/>
  <c r="J1246" i="11" s="1"/>
  <c r="C1247" i="3"/>
  <c r="J1247" i="11" s="1"/>
  <c r="C1248" i="3"/>
  <c r="J1248" i="11" s="1"/>
  <c r="C1249" i="3"/>
  <c r="J1249" i="11" s="1"/>
  <c r="C1250" i="3"/>
  <c r="J1250" i="11" s="1"/>
  <c r="C1251" i="3"/>
  <c r="J1251" i="11" s="1"/>
  <c r="C1252" i="3"/>
  <c r="J1252" i="11" s="1"/>
  <c r="C1253" i="3"/>
  <c r="J1253" i="11" s="1"/>
  <c r="C1254" i="3"/>
  <c r="J1254" i="11" s="1"/>
  <c r="C1255" i="3"/>
  <c r="J1255" i="11" s="1"/>
  <c r="C1256" i="3"/>
  <c r="J1256" i="11" s="1"/>
  <c r="C1257" i="3"/>
  <c r="J1257" i="11" s="1"/>
  <c r="C1258" i="3"/>
  <c r="J1258" i="11" s="1"/>
  <c r="C1259" i="3"/>
  <c r="J1259" i="11" s="1"/>
  <c r="C1260" i="3"/>
  <c r="J1260" i="11" s="1"/>
  <c r="C1261" i="3"/>
  <c r="J1261" i="11" s="1"/>
  <c r="C1262" i="3"/>
  <c r="J1262" i="11" s="1"/>
  <c r="C1263" i="3"/>
  <c r="J1263" i="11" s="1"/>
  <c r="C1264" i="3"/>
  <c r="J1264" i="11" s="1"/>
  <c r="C1265" i="3"/>
  <c r="J1265" i="11" s="1"/>
  <c r="C1266" i="3"/>
  <c r="J1266" i="11" s="1"/>
  <c r="C1267" i="3"/>
  <c r="J1267" i="11" s="1"/>
  <c r="C1268" i="3"/>
  <c r="J1268" i="11" s="1"/>
  <c r="C1269" i="3"/>
  <c r="J1269" i="11" s="1"/>
  <c r="C1270" i="3"/>
  <c r="J1270" i="11" s="1"/>
  <c r="C1271" i="3"/>
  <c r="J1271" i="11" s="1"/>
  <c r="C1272" i="3"/>
  <c r="J1272" i="11" s="1"/>
  <c r="C1273" i="3"/>
  <c r="J1273" i="11" s="1"/>
  <c r="C1274" i="3"/>
  <c r="J1274" i="11" s="1"/>
  <c r="C1275" i="3"/>
  <c r="J1275" i="11" s="1"/>
  <c r="C1276" i="3"/>
  <c r="J1276" i="11" s="1"/>
  <c r="C1277" i="3"/>
  <c r="J1277" i="11" s="1"/>
  <c r="C1278" i="3"/>
  <c r="J1278" i="11" s="1"/>
  <c r="C1279" i="3"/>
  <c r="J1279" i="11" s="1"/>
  <c r="C1280" i="3"/>
  <c r="J1280" i="11" s="1"/>
  <c r="C1281" i="3"/>
  <c r="J1281" i="11" s="1"/>
  <c r="C1282" i="3"/>
  <c r="J1282" i="11" s="1"/>
  <c r="C1283" i="3"/>
  <c r="J1283" i="11" s="1"/>
  <c r="C1284" i="3"/>
  <c r="J1284" i="11" s="1"/>
  <c r="C1285" i="3"/>
  <c r="J1285" i="11" s="1"/>
  <c r="C1286" i="3"/>
  <c r="J1286" i="11" s="1"/>
  <c r="C1287" i="3"/>
  <c r="J1287" i="11" s="1"/>
  <c r="C1288" i="3"/>
  <c r="J1288" i="11" s="1"/>
  <c r="C1289" i="3"/>
  <c r="J1289" i="11" s="1"/>
  <c r="C1290" i="3"/>
  <c r="J1290" i="11" s="1"/>
  <c r="C1291" i="3"/>
  <c r="J1291" i="11" s="1"/>
  <c r="C1292" i="3"/>
  <c r="J1292" i="11" s="1"/>
  <c r="C1293" i="3"/>
  <c r="J1293" i="11" s="1"/>
  <c r="C1294" i="3"/>
  <c r="J1294" i="11" s="1"/>
  <c r="C1295" i="3"/>
  <c r="J1295" i="11" s="1"/>
  <c r="C1296" i="3"/>
  <c r="J1296" i="11" s="1"/>
  <c r="C1297" i="3"/>
  <c r="J1297" i="11" s="1"/>
  <c r="C1298" i="3"/>
  <c r="J1298" i="11" s="1"/>
  <c r="C1299" i="3"/>
  <c r="J1299" i="11" s="1"/>
  <c r="C1300" i="3"/>
  <c r="J1300" i="11" s="1"/>
  <c r="C1301" i="3"/>
  <c r="J1301" i="11" s="1"/>
  <c r="C1302" i="3"/>
  <c r="J1302" i="11" s="1"/>
  <c r="C1303" i="3"/>
  <c r="J1303" i="11" s="1"/>
  <c r="C1304" i="3"/>
  <c r="J1304" i="11" s="1"/>
  <c r="C1305" i="3"/>
  <c r="J1305" i="11" s="1"/>
  <c r="C1306" i="3"/>
  <c r="J1306" i="11" s="1"/>
  <c r="C1307" i="3"/>
  <c r="J1307" i="11" s="1"/>
  <c r="C1308" i="3"/>
  <c r="J1308" i="11" s="1"/>
  <c r="C1309" i="3"/>
  <c r="J1309" i="11" s="1"/>
  <c r="C1310" i="3"/>
  <c r="J1310" i="11" s="1"/>
  <c r="C1311" i="3"/>
  <c r="J1311" i="11" s="1"/>
  <c r="C1312" i="3"/>
  <c r="J1312" i="11" s="1"/>
  <c r="C1313" i="3"/>
  <c r="J1313" i="11" s="1"/>
  <c r="C1314" i="3"/>
  <c r="J1314" i="11" s="1"/>
  <c r="C1315" i="3"/>
  <c r="J1315" i="11" s="1"/>
  <c r="C1316" i="3"/>
  <c r="J1316" i="11" s="1"/>
  <c r="C1317" i="3"/>
  <c r="J1317" i="11" s="1"/>
  <c r="C1318" i="3"/>
  <c r="J1318" i="11" s="1"/>
  <c r="C1319" i="3"/>
  <c r="J1319" i="11" s="1"/>
  <c r="C1320" i="3"/>
  <c r="J1320" i="11" s="1"/>
  <c r="C1321" i="3"/>
  <c r="J1321" i="11" s="1"/>
  <c r="C1322" i="3"/>
  <c r="J1322" i="11" s="1"/>
  <c r="C1323" i="3"/>
  <c r="J1323" i="11" s="1"/>
  <c r="C1324" i="3"/>
  <c r="J1324" i="11" s="1"/>
  <c r="C1325" i="3"/>
  <c r="J1325" i="11" s="1"/>
  <c r="C1326" i="3"/>
  <c r="J1326" i="11" s="1"/>
  <c r="C1327" i="3"/>
  <c r="J1327" i="11" s="1"/>
  <c r="C1328" i="3"/>
  <c r="J1328" i="11" s="1"/>
  <c r="C1329" i="3"/>
  <c r="J1329" i="11" s="1"/>
  <c r="C1330" i="3"/>
  <c r="J1330" i="11" s="1"/>
  <c r="C1331" i="3"/>
  <c r="J1331" i="11" s="1"/>
  <c r="C1332" i="3"/>
  <c r="J1332" i="11" s="1"/>
  <c r="C1333" i="3"/>
  <c r="J1333" i="11" s="1"/>
  <c r="C1334" i="3"/>
  <c r="J1334" i="11" s="1"/>
  <c r="C1335" i="3"/>
  <c r="J1335" i="11" s="1"/>
  <c r="C1336" i="3"/>
  <c r="J1336" i="11" s="1"/>
  <c r="C1337" i="3"/>
  <c r="J1337" i="11" s="1"/>
  <c r="C1338" i="3"/>
  <c r="J1338" i="11" s="1"/>
  <c r="C1339" i="3"/>
  <c r="J1339" i="11" s="1"/>
  <c r="C1340" i="3"/>
  <c r="J1340" i="11" s="1"/>
  <c r="C1341" i="3"/>
  <c r="J1341" i="11" s="1"/>
  <c r="C1342" i="3"/>
  <c r="J1342" i="11" s="1"/>
  <c r="C1343" i="3"/>
  <c r="J1343" i="11" s="1"/>
  <c r="C1344" i="3"/>
  <c r="J1344" i="11" s="1"/>
  <c r="C1345" i="3"/>
  <c r="J1345" i="11" s="1"/>
  <c r="C1346" i="3"/>
  <c r="J1346" i="11" s="1"/>
  <c r="C1347" i="3"/>
  <c r="J1347" i="11" s="1"/>
  <c r="C1348" i="3"/>
  <c r="J1348" i="11" s="1"/>
  <c r="C1349" i="3"/>
  <c r="J1349" i="11" s="1"/>
  <c r="C1350" i="3"/>
  <c r="J1350" i="11" s="1"/>
  <c r="C1351" i="3"/>
  <c r="J1351" i="11" s="1"/>
  <c r="C1352" i="3"/>
  <c r="J1352" i="11" s="1"/>
  <c r="C1353" i="3"/>
  <c r="J1353" i="11" s="1"/>
  <c r="C1354" i="3"/>
  <c r="J1354" i="11" s="1"/>
  <c r="C1355" i="3"/>
  <c r="J1355" i="11" s="1"/>
  <c r="C1356" i="3"/>
  <c r="J1356" i="11" s="1"/>
  <c r="C1357" i="3"/>
  <c r="J1357" i="11" s="1"/>
  <c r="C1358" i="3"/>
  <c r="J1358" i="11" s="1"/>
  <c r="C1359" i="3"/>
  <c r="J1359" i="11" s="1"/>
  <c r="C1360" i="3"/>
  <c r="J1360" i="11" s="1"/>
  <c r="C1361" i="3"/>
  <c r="J1361" i="11" s="1"/>
  <c r="C1362" i="3"/>
  <c r="J1362" i="11" s="1"/>
  <c r="C1363" i="3"/>
  <c r="J1363" i="11" s="1"/>
  <c r="C1364" i="3"/>
  <c r="J1364" i="11" s="1"/>
  <c r="C1365" i="3"/>
  <c r="J1365" i="11" s="1"/>
  <c r="C1366" i="3"/>
  <c r="J1366" i="11" s="1"/>
  <c r="C1367" i="3"/>
  <c r="J1367" i="11" s="1"/>
  <c r="C1368" i="3"/>
  <c r="J1368" i="11" s="1"/>
  <c r="C1369" i="3"/>
  <c r="J1369" i="11" s="1"/>
  <c r="C1370" i="3"/>
  <c r="J1370" i="11" s="1"/>
  <c r="C1371" i="3"/>
  <c r="J1371" i="11" s="1"/>
  <c r="C1372" i="3"/>
  <c r="J1372" i="11" s="1"/>
  <c r="C1373" i="3"/>
  <c r="J1373" i="11" s="1"/>
  <c r="C1374" i="3"/>
  <c r="J1374" i="11" s="1"/>
  <c r="C1375" i="3"/>
  <c r="J1375" i="11" s="1"/>
  <c r="C1376" i="3"/>
  <c r="J1376" i="11" s="1"/>
  <c r="C1377" i="3"/>
  <c r="J1377" i="11" s="1"/>
  <c r="C1378" i="3"/>
  <c r="J1378" i="11" s="1"/>
  <c r="C1379" i="3"/>
  <c r="J1379" i="11" s="1"/>
  <c r="C1380" i="3"/>
  <c r="J1380" i="11" s="1"/>
  <c r="C1381" i="3"/>
  <c r="J1381" i="11" s="1"/>
  <c r="C1382" i="3"/>
  <c r="J1382" i="11" s="1"/>
  <c r="C1383" i="3"/>
  <c r="J1383" i="11" s="1"/>
  <c r="C1384" i="3"/>
  <c r="J1384" i="11" s="1"/>
  <c r="C1385" i="3"/>
  <c r="J1385" i="11" s="1"/>
  <c r="C1386" i="3"/>
  <c r="J1386" i="11" s="1"/>
  <c r="C1387" i="3"/>
  <c r="J1387" i="11" s="1"/>
  <c r="C1388" i="3"/>
  <c r="J1388" i="11" s="1"/>
  <c r="C1389" i="3"/>
  <c r="J1389" i="11" s="1"/>
  <c r="C1390" i="3"/>
  <c r="J1390" i="11" s="1"/>
  <c r="C1391" i="3"/>
  <c r="J1391" i="11" s="1"/>
  <c r="C1392" i="3"/>
  <c r="J1392" i="11" s="1"/>
  <c r="C1393" i="3"/>
  <c r="J1393" i="11" s="1"/>
  <c r="C1394" i="3"/>
  <c r="J1394" i="11" s="1"/>
  <c r="C1395" i="3"/>
  <c r="J1395" i="11" s="1"/>
  <c r="C1396" i="3"/>
  <c r="J1396" i="11" s="1"/>
  <c r="C1397" i="3"/>
  <c r="J1397" i="11" s="1"/>
  <c r="C1398" i="3"/>
  <c r="J1398" i="11" s="1"/>
  <c r="C1399" i="3"/>
  <c r="J1399" i="11" s="1"/>
  <c r="C1400" i="3"/>
  <c r="J1400" i="11" s="1"/>
  <c r="C1401" i="3"/>
  <c r="J1401" i="11" s="1"/>
  <c r="C1402" i="3"/>
  <c r="J1402" i="11" s="1"/>
  <c r="C1403" i="3"/>
  <c r="J1403" i="11" s="1"/>
  <c r="C1404" i="3"/>
  <c r="J1404" i="11" s="1"/>
  <c r="C1405" i="3"/>
  <c r="J1405" i="11" s="1"/>
  <c r="C1406" i="3"/>
  <c r="J1406" i="11" s="1"/>
  <c r="C1407" i="3"/>
  <c r="J1407" i="11" s="1"/>
  <c r="C1408" i="3"/>
  <c r="J1408" i="11" s="1"/>
  <c r="C1409" i="3"/>
  <c r="J1409" i="11" s="1"/>
  <c r="C1410" i="3"/>
  <c r="J1410" i="11" s="1"/>
  <c r="C1411" i="3"/>
  <c r="J1411" i="11" s="1"/>
  <c r="C1412" i="3"/>
  <c r="J1412" i="11" s="1"/>
  <c r="C1413" i="3"/>
  <c r="J1413" i="11" s="1"/>
  <c r="C1414" i="3"/>
  <c r="J1414" i="11" s="1"/>
  <c r="C1415" i="3"/>
  <c r="J1415" i="11" s="1"/>
  <c r="C1416" i="3"/>
  <c r="J1416" i="11" s="1"/>
  <c r="C1417" i="3"/>
  <c r="J1417" i="11" s="1"/>
  <c r="C1418" i="3"/>
  <c r="J1418" i="11" s="1"/>
  <c r="C1419" i="3"/>
  <c r="J1419" i="11" s="1"/>
  <c r="C1420" i="3"/>
  <c r="J1420" i="11" s="1"/>
  <c r="C1421" i="3"/>
  <c r="J1421" i="11" s="1"/>
  <c r="C1422" i="3"/>
  <c r="J1422" i="11" s="1"/>
  <c r="C1423" i="3"/>
  <c r="J1423" i="11" s="1"/>
  <c r="C1424" i="3"/>
  <c r="J1424" i="11" s="1"/>
  <c r="C1425" i="3"/>
  <c r="J1425" i="11" s="1"/>
  <c r="C1426" i="3"/>
  <c r="J1426" i="11" s="1"/>
  <c r="C1427" i="3"/>
  <c r="J1427" i="11" s="1"/>
  <c r="C1428" i="3"/>
  <c r="J1428" i="11" s="1"/>
  <c r="C1429" i="3"/>
  <c r="J1429" i="11" s="1"/>
  <c r="C1430" i="3"/>
  <c r="J1430" i="11" s="1"/>
  <c r="C1431" i="3"/>
  <c r="J1431" i="11" s="1"/>
  <c r="C1432" i="3"/>
  <c r="J1432" i="11" s="1"/>
  <c r="C1433" i="3"/>
  <c r="J1433" i="11" s="1"/>
  <c r="C1434" i="3"/>
  <c r="J1434" i="11" s="1"/>
  <c r="C1435" i="3"/>
  <c r="J1435" i="11" s="1"/>
  <c r="C1436" i="3"/>
  <c r="J1436" i="11" s="1"/>
  <c r="C1437" i="3"/>
  <c r="J1437" i="11" s="1"/>
  <c r="C1438" i="3"/>
  <c r="J1438" i="11" s="1"/>
  <c r="C1439" i="3"/>
  <c r="J1439" i="11" s="1"/>
  <c r="C1440" i="3"/>
  <c r="J1440" i="11" s="1"/>
  <c r="C1441" i="3"/>
  <c r="J1441" i="11" s="1"/>
  <c r="C1442" i="3"/>
  <c r="J1442" i="11" s="1"/>
  <c r="C1443" i="3"/>
  <c r="J1443" i="11" s="1"/>
  <c r="C1444" i="3"/>
  <c r="J1444" i="11" s="1"/>
  <c r="C1445" i="3"/>
  <c r="J1445" i="11" s="1"/>
  <c r="C1446" i="3"/>
  <c r="J1446" i="11" s="1"/>
  <c r="C1447" i="3"/>
  <c r="J1447" i="11" s="1"/>
  <c r="C1448" i="3"/>
  <c r="J1448" i="11" s="1"/>
  <c r="C1449" i="3"/>
  <c r="J1449" i="11" s="1"/>
  <c r="C1450" i="3"/>
  <c r="J1450" i="11" s="1"/>
  <c r="C1451" i="3"/>
  <c r="J1451" i="11" s="1"/>
  <c r="C1452" i="3"/>
  <c r="J1452" i="11" s="1"/>
  <c r="C1453" i="3"/>
  <c r="J1453" i="11" s="1"/>
  <c r="C1454" i="3"/>
  <c r="J1454" i="11" s="1"/>
  <c r="C1455" i="3"/>
  <c r="J1455" i="11" s="1"/>
  <c r="C1456" i="3"/>
  <c r="J1456" i="11" s="1"/>
  <c r="C1457" i="3"/>
  <c r="J1457" i="11" s="1"/>
  <c r="C1458" i="3"/>
  <c r="J1458" i="11" s="1"/>
  <c r="C1459" i="3"/>
  <c r="J1459" i="11" s="1"/>
  <c r="C1460" i="3"/>
  <c r="J1460" i="11" s="1"/>
  <c r="C1461" i="3"/>
  <c r="J1461" i="11" s="1"/>
  <c r="C1462" i="3"/>
  <c r="J1462" i="11" s="1"/>
  <c r="C1463" i="3"/>
  <c r="J1463" i="11" s="1"/>
  <c r="C1464" i="3"/>
  <c r="J1464" i="11" s="1"/>
  <c r="C1465" i="3"/>
  <c r="J1465" i="11" s="1"/>
  <c r="C1466" i="3"/>
  <c r="J1466" i="11" s="1"/>
  <c r="C1467" i="3"/>
  <c r="J1467" i="11" s="1"/>
  <c r="C1468" i="3"/>
  <c r="J1468" i="11" s="1"/>
  <c r="C1469" i="3"/>
  <c r="J1469" i="11" s="1"/>
  <c r="C1470" i="3"/>
  <c r="J1470" i="11" s="1"/>
  <c r="C1471" i="3"/>
  <c r="J1471" i="11" s="1"/>
  <c r="C1472" i="3"/>
  <c r="J1472" i="11" s="1"/>
  <c r="C1473" i="3"/>
  <c r="J1473" i="11" s="1"/>
  <c r="C1474" i="3"/>
  <c r="J1474" i="11" s="1"/>
  <c r="C1475" i="3"/>
  <c r="J1475" i="11" s="1"/>
  <c r="C1476" i="3"/>
  <c r="J1476" i="11" s="1"/>
  <c r="C1477" i="3"/>
  <c r="J1477" i="11" s="1"/>
  <c r="C1478" i="3"/>
  <c r="J1478" i="11" s="1"/>
  <c r="C1479" i="3"/>
  <c r="J1479" i="11" s="1"/>
  <c r="C1480" i="3"/>
  <c r="J1480" i="11" s="1"/>
  <c r="C1481" i="3"/>
  <c r="J1481" i="11" s="1"/>
  <c r="C1482" i="3"/>
  <c r="J1482" i="11" s="1"/>
  <c r="C1483" i="3"/>
  <c r="J1483" i="11" s="1"/>
  <c r="C1484" i="3"/>
  <c r="J1484" i="11" s="1"/>
  <c r="C1485" i="3"/>
  <c r="J1485" i="11" s="1"/>
  <c r="C1486" i="3"/>
  <c r="J1486" i="11" s="1"/>
  <c r="C1487" i="3"/>
  <c r="J1487" i="11" s="1"/>
  <c r="C1488" i="3"/>
  <c r="J1488" i="11" s="1"/>
  <c r="C1489" i="3"/>
  <c r="J1489" i="11" s="1"/>
  <c r="C1490" i="3"/>
  <c r="J1490" i="11" s="1"/>
  <c r="C1491" i="3"/>
  <c r="J1491" i="11" s="1"/>
  <c r="C1492" i="3"/>
  <c r="J1492" i="11" s="1"/>
  <c r="C1493" i="3"/>
  <c r="J1493" i="11" s="1"/>
  <c r="C1494" i="3"/>
  <c r="J1494" i="11" s="1"/>
  <c r="C1495" i="3"/>
  <c r="J1495" i="11" s="1"/>
  <c r="C1496" i="3"/>
  <c r="J1496" i="11" s="1"/>
  <c r="C1497" i="3"/>
  <c r="J1497" i="11" s="1"/>
  <c r="C1498" i="3"/>
  <c r="J1498" i="11" s="1"/>
  <c r="C1499" i="3"/>
  <c r="J1499" i="11" s="1"/>
  <c r="C1500" i="3"/>
  <c r="J1500" i="11" s="1"/>
  <c r="C1501" i="3"/>
  <c r="J1501" i="11" s="1"/>
  <c r="C1502" i="3"/>
  <c r="J1502" i="11" s="1"/>
  <c r="C1503" i="3"/>
  <c r="J1503" i="11" s="1"/>
  <c r="C1504" i="3"/>
  <c r="J1504" i="11" s="1"/>
  <c r="C1505" i="3"/>
  <c r="J1505" i="11" s="1"/>
  <c r="C1506" i="3"/>
  <c r="J1506" i="11" s="1"/>
  <c r="C1507" i="3"/>
  <c r="J1507" i="11" s="1"/>
  <c r="C1508" i="3"/>
  <c r="J1508" i="11" s="1"/>
  <c r="C1509" i="3"/>
  <c r="J1509" i="11" s="1"/>
  <c r="C1510" i="3"/>
  <c r="J1510" i="11" s="1"/>
  <c r="C1511" i="3"/>
  <c r="J1511" i="11" s="1"/>
  <c r="C1512" i="3"/>
  <c r="J1512" i="11" s="1"/>
  <c r="C1513" i="3"/>
  <c r="J1513" i="11" s="1"/>
  <c r="C1514" i="3"/>
  <c r="J1514" i="11" s="1"/>
  <c r="C1515" i="3"/>
  <c r="J1515" i="11" s="1"/>
  <c r="C1516" i="3"/>
  <c r="J1516" i="11" s="1"/>
  <c r="C1517" i="3"/>
  <c r="J1517" i="11" s="1"/>
  <c r="C1518" i="3"/>
  <c r="J1518" i="11" s="1"/>
  <c r="C1519" i="3"/>
  <c r="J1519" i="11" s="1"/>
  <c r="C1520" i="3"/>
  <c r="J1520" i="11" s="1"/>
  <c r="C1521" i="3"/>
  <c r="J1521" i="11" s="1"/>
  <c r="C1522" i="3"/>
  <c r="J1522" i="11" s="1"/>
  <c r="C1523" i="3"/>
  <c r="J1523" i="11" s="1"/>
  <c r="C1524" i="3"/>
  <c r="J1524" i="11" s="1"/>
  <c r="C1525" i="3"/>
  <c r="J1525" i="11" s="1"/>
  <c r="C1526" i="3"/>
  <c r="J1526" i="11" s="1"/>
  <c r="C1527" i="3"/>
  <c r="J1527" i="11" s="1"/>
  <c r="C1528" i="3"/>
  <c r="J1528" i="11" s="1"/>
  <c r="C1529" i="3"/>
  <c r="J1529" i="11" s="1"/>
  <c r="C1530" i="3"/>
  <c r="J1530" i="11" s="1"/>
  <c r="C1531" i="3"/>
  <c r="J1531" i="11" s="1"/>
  <c r="C1532" i="3"/>
  <c r="J1532" i="11" s="1"/>
  <c r="C1533" i="3"/>
  <c r="J1533" i="11" s="1"/>
  <c r="C1534" i="3"/>
  <c r="J1534" i="11" s="1"/>
  <c r="C1535" i="3"/>
  <c r="J1535" i="11" s="1"/>
  <c r="C1536" i="3"/>
  <c r="J1536" i="11" s="1"/>
  <c r="C1537" i="3"/>
  <c r="J1537" i="11" s="1"/>
  <c r="C1538" i="3"/>
  <c r="J1538" i="11" s="1"/>
  <c r="C1539" i="3"/>
  <c r="J1539" i="11" s="1"/>
  <c r="C1540" i="3"/>
  <c r="J1540" i="11" s="1"/>
  <c r="C1541" i="3"/>
  <c r="J1541" i="11" s="1"/>
  <c r="C1542" i="3"/>
  <c r="J1542" i="11" s="1"/>
  <c r="C1543" i="3"/>
  <c r="J1543" i="11" s="1"/>
  <c r="C1544" i="3"/>
  <c r="J1544" i="11" s="1"/>
  <c r="C1545" i="3"/>
  <c r="J1545" i="11" s="1"/>
  <c r="C1546" i="3"/>
  <c r="J1546" i="11" s="1"/>
  <c r="C1547" i="3"/>
  <c r="J1547" i="11" s="1"/>
  <c r="C1548" i="3"/>
  <c r="J1548" i="11" s="1"/>
  <c r="C1549" i="3"/>
  <c r="J1549" i="11" s="1"/>
  <c r="C1550" i="3"/>
  <c r="J1550" i="11" s="1"/>
  <c r="C1551" i="3"/>
  <c r="J1551" i="11" s="1"/>
  <c r="C1552" i="3"/>
  <c r="J1552" i="11" s="1"/>
  <c r="C1553" i="3"/>
  <c r="J1553" i="11" s="1"/>
  <c r="C1554" i="3"/>
  <c r="J1554" i="11" s="1"/>
  <c r="C1555" i="3"/>
  <c r="J1555" i="11" s="1"/>
  <c r="C1556" i="3"/>
  <c r="J1556" i="11" s="1"/>
  <c r="C1557" i="3"/>
  <c r="J1557" i="11" s="1"/>
  <c r="C1558" i="3"/>
  <c r="J1558" i="11" s="1"/>
  <c r="C1559" i="3"/>
  <c r="J1559" i="11" s="1"/>
  <c r="C1560" i="3"/>
  <c r="J1560" i="11" s="1"/>
  <c r="C1561" i="3"/>
  <c r="J1561" i="11" s="1"/>
  <c r="C1562" i="3"/>
  <c r="J1562" i="11" s="1"/>
  <c r="C1563" i="3"/>
  <c r="J1563" i="11" s="1"/>
  <c r="C1564" i="3"/>
  <c r="J1564" i="11" s="1"/>
  <c r="C1565" i="3"/>
  <c r="J1565" i="11" s="1"/>
  <c r="C1566" i="3"/>
  <c r="J1566" i="11" s="1"/>
  <c r="C1567" i="3"/>
  <c r="J1567" i="11" s="1"/>
  <c r="C1568" i="3"/>
  <c r="J1568" i="11" s="1"/>
  <c r="C1569" i="3"/>
  <c r="J1569" i="11" s="1"/>
  <c r="C1570" i="3"/>
  <c r="J1570" i="11" s="1"/>
  <c r="C1571" i="3"/>
  <c r="J1571" i="11" s="1"/>
  <c r="C1572" i="3"/>
  <c r="J1572" i="11" s="1"/>
  <c r="C1573" i="3"/>
  <c r="J1573" i="11" s="1"/>
  <c r="C1574" i="3"/>
  <c r="J1574" i="11" s="1"/>
  <c r="C1575" i="3"/>
  <c r="J1575" i="11" s="1"/>
  <c r="C1576" i="3"/>
  <c r="J1576" i="11" s="1"/>
  <c r="C1577" i="3"/>
  <c r="J1577" i="11" s="1"/>
  <c r="C1578" i="3"/>
  <c r="J1578" i="11" s="1"/>
  <c r="C1579" i="3"/>
  <c r="J1579" i="11" s="1"/>
  <c r="C1580" i="3"/>
  <c r="J1580" i="11" s="1"/>
  <c r="C1581" i="3"/>
  <c r="J1581" i="11" s="1"/>
  <c r="C1582" i="3"/>
  <c r="J1582" i="11" s="1"/>
  <c r="C1583" i="3"/>
  <c r="J1583" i="11" s="1"/>
  <c r="C1584" i="3"/>
  <c r="J1584" i="11" s="1"/>
  <c r="C1585" i="3"/>
  <c r="J1585" i="11" s="1"/>
  <c r="C1586" i="3"/>
  <c r="J1586" i="11" s="1"/>
  <c r="C1587" i="3"/>
  <c r="J1587" i="11" s="1"/>
  <c r="C1588" i="3"/>
  <c r="J1588" i="11" s="1"/>
  <c r="C1589" i="3"/>
  <c r="J1589" i="11" s="1"/>
  <c r="C1590" i="3"/>
  <c r="J1590" i="11" s="1"/>
  <c r="C1591" i="3"/>
  <c r="J1591" i="11" s="1"/>
  <c r="C1592" i="3"/>
  <c r="J1592" i="11" s="1"/>
  <c r="C1593" i="3"/>
  <c r="J1593" i="11" s="1"/>
  <c r="C1594" i="3"/>
  <c r="J1594" i="11" s="1"/>
  <c r="C1595" i="3"/>
  <c r="J1595" i="11" s="1"/>
  <c r="C1596" i="3"/>
  <c r="J1596" i="11" s="1"/>
  <c r="C1597" i="3"/>
  <c r="J1597" i="11" s="1"/>
  <c r="C1598" i="3"/>
  <c r="J1598" i="11" s="1"/>
  <c r="C1599" i="3"/>
  <c r="J1599" i="11" s="1"/>
  <c r="C1600" i="3"/>
  <c r="J1600" i="11" s="1"/>
  <c r="C1601" i="3"/>
  <c r="J1601" i="11" s="1"/>
  <c r="C1602" i="3"/>
  <c r="J1602" i="11" s="1"/>
  <c r="C1603" i="3"/>
  <c r="J1603" i="11" s="1"/>
  <c r="C1604" i="3"/>
  <c r="J1604" i="11" s="1"/>
  <c r="C1605" i="3"/>
  <c r="J1605" i="11" s="1"/>
  <c r="C1606" i="3"/>
  <c r="J1606" i="11" s="1"/>
  <c r="C1607" i="3"/>
  <c r="J1607" i="11" s="1"/>
  <c r="C1608" i="3"/>
  <c r="J1608" i="11" s="1"/>
  <c r="C1609" i="3"/>
  <c r="J1609" i="11" s="1"/>
  <c r="C1610" i="3"/>
  <c r="J1610" i="11" s="1"/>
  <c r="C1611" i="3"/>
  <c r="J1611" i="11" s="1"/>
  <c r="C1612" i="3"/>
  <c r="J1612" i="11" s="1"/>
  <c r="C1613" i="3"/>
  <c r="J1613" i="11" s="1"/>
  <c r="C1614" i="3"/>
  <c r="J1614" i="11" s="1"/>
  <c r="C1615" i="3"/>
  <c r="J1615" i="11" s="1"/>
  <c r="C1616" i="3"/>
  <c r="J1616" i="11" s="1"/>
  <c r="C1617" i="3"/>
  <c r="J1617" i="11" s="1"/>
  <c r="C1618" i="3"/>
  <c r="J1618" i="11" s="1"/>
  <c r="C1619" i="3"/>
  <c r="J1619" i="11" s="1"/>
  <c r="C1620" i="3"/>
  <c r="J1620" i="11" s="1"/>
  <c r="C1621" i="3"/>
  <c r="J1621" i="11" s="1"/>
  <c r="C1622" i="3"/>
  <c r="J1622" i="11" s="1"/>
  <c r="C1623" i="3"/>
  <c r="J1623" i="11" s="1"/>
  <c r="C1624" i="3"/>
  <c r="J1624" i="11" s="1"/>
  <c r="C1625" i="3"/>
  <c r="J1625" i="11" s="1"/>
  <c r="C1626" i="3"/>
  <c r="J1626" i="11" s="1"/>
  <c r="C1627" i="3"/>
  <c r="J1627" i="11" s="1"/>
  <c r="C1628" i="3"/>
  <c r="J1628" i="11" s="1"/>
  <c r="C1629" i="3"/>
  <c r="J1629" i="11" s="1"/>
  <c r="C1630" i="3"/>
  <c r="J1630" i="11" s="1"/>
  <c r="C1631" i="3"/>
  <c r="J1631" i="11" s="1"/>
  <c r="C1632" i="3"/>
  <c r="J1632" i="11" s="1"/>
  <c r="C1633" i="3"/>
  <c r="J1633" i="11" s="1"/>
  <c r="C1634" i="3"/>
  <c r="J1634" i="11" s="1"/>
  <c r="C1635" i="3"/>
  <c r="J1635" i="11" s="1"/>
  <c r="C1636" i="3"/>
  <c r="J1636" i="11" s="1"/>
  <c r="C1637" i="3"/>
  <c r="J1637" i="11" s="1"/>
  <c r="C1638" i="3"/>
  <c r="J1638" i="11" s="1"/>
  <c r="C1639" i="3"/>
  <c r="J1639" i="11" s="1"/>
  <c r="C1640" i="3"/>
  <c r="J1640" i="11" s="1"/>
  <c r="C1641" i="3"/>
  <c r="J1641" i="11" s="1"/>
  <c r="C1642" i="3"/>
  <c r="J1642" i="11" s="1"/>
  <c r="C1643" i="3"/>
  <c r="J1643" i="11" s="1"/>
  <c r="C1644" i="3"/>
  <c r="J1644" i="11" s="1"/>
  <c r="C1645" i="3"/>
  <c r="J1645" i="11" s="1"/>
  <c r="C1646" i="3"/>
  <c r="J1646" i="11" s="1"/>
  <c r="C1647" i="3"/>
  <c r="J1647" i="11" s="1"/>
  <c r="C1648" i="3"/>
  <c r="J1648" i="11" s="1"/>
  <c r="C1649" i="3"/>
  <c r="J1649" i="11" s="1"/>
  <c r="C1650" i="3"/>
  <c r="J1650" i="11" s="1"/>
  <c r="C1651" i="3"/>
  <c r="J1651" i="11" s="1"/>
  <c r="C1652" i="3"/>
  <c r="J1652" i="11" s="1"/>
  <c r="C1653" i="3"/>
  <c r="J1653" i="11" s="1"/>
  <c r="C1654" i="3"/>
  <c r="J1654" i="11" s="1"/>
  <c r="C1655" i="3"/>
  <c r="J1655" i="11" s="1"/>
  <c r="C1656" i="3"/>
  <c r="J1656" i="11" s="1"/>
  <c r="C1657" i="3"/>
  <c r="J1657" i="11" s="1"/>
  <c r="C1658" i="3"/>
  <c r="J1658" i="11" s="1"/>
  <c r="C1659" i="3"/>
  <c r="J1659" i="11" s="1"/>
  <c r="C1660" i="3"/>
  <c r="J1660" i="11" s="1"/>
  <c r="C1661" i="3"/>
  <c r="J1661" i="11" s="1"/>
  <c r="C1662" i="3"/>
  <c r="J1662" i="11" s="1"/>
  <c r="C1663" i="3"/>
  <c r="J1663" i="11" s="1"/>
  <c r="C1664" i="3"/>
  <c r="J1664" i="11" s="1"/>
  <c r="C1665" i="3"/>
  <c r="J1665" i="11" s="1"/>
  <c r="C1666" i="3"/>
  <c r="J1666" i="11" s="1"/>
  <c r="C1667" i="3"/>
  <c r="J1667" i="11" s="1"/>
  <c r="C1668" i="3"/>
  <c r="J1668" i="11" s="1"/>
  <c r="C1669" i="3"/>
  <c r="J1669" i="11" s="1"/>
  <c r="C1670" i="3"/>
  <c r="J1670" i="11" s="1"/>
  <c r="C1671" i="3"/>
  <c r="J1671" i="11" s="1"/>
  <c r="C1672" i="3"/>
  <c r="J1672" i="11" s="1"/>
  <c r="C1673" i="3"/>
  <c r="J1673" i="11" s="1"/>
  <c r="C1674" i="3"/>
  <c r="J1674" i="11" s="1"/>
  <c r="C1675" i="3"/>
  <c r="J1675" i="11" s="1"/>
  <c r="C1676" i="3"/>
  <c r="J1676" i="11" s="1"/>
  <c r="C1677" i="3"/>
  <c r="J1677" i="11" s="1"/>
  <c r="C1678" i="3"/>
  <c r="J1678" i="11" s="1"/>
  <c r="C1679" i="3"/>
  <c r="J1679" i="11" s="1"/>
  <c r="C1680" i="3"/>
  <c r="J1680" i="11" s="1"/>
  <c r="C1681" i="3"/>
  <c r="J1681" i="11" s="1"/>
  <c r="C1682" i="3"/>
  <c r="J1682" i="11" s="1"/>
  <c r="C1683" i="3"/>
  <c r="J1683" i="11" s="1"/>
  <c r="C1684" i="3"/>
  <c r="J1684" i="11" s="1"/>
  <c r="C1685" i="3"/>
  <c r="J1685" i="11" s="1"/>
  <c r="C1686" i="3"/>
  <c r="J1686" i="11" s="1"/>
  <c r="C1687" i="3"/>
  <c r="J1687" i="11" s="1"/>
  <c r="C1688" i="3"/>
  <c r="J1688" i="11" s="1"/>
  <c r="C1689" i="3"/>
  <c r="J1689" i="11" s="1"/>
  <c r="C1690" i="3"/>
  <c r="J1690" i="11" s="1"/>
  <c r="C1691" i="3"/>
  <c r="J1691" i="11" s="1"/>
  <c r="C1692" i="3"/>
  <c r="J1692" i="11" s="1"/>
  <c r="C1693" i="3"/>
  <c r="J1693" i="11" s="1"/>
  <c r="C1694" i="3"/>
  <c r="J1694" i="11" s="1"/>
  <c r="C1695" i="3"/>
  <c r="J1695" i="11" s="1"/>
  <c r="C1696" i="3"/>
  <c r="J1696" i="11" s="1"/>
  <c r="C1697" i="3"/>
  <c r="J1697" i="11" s="1"/>
  <c r="C1698" i="3"/>
  <c r="J1698" i="11" s="1"/>
  <c r="C1699" i="3"/>
  <c r="J1699" i="11" s="1"/>
  <c r="C1700" i="3"/>
  <c r="J1700" i="11" s="1"/>
  <c r="C1701" i="3"/>
  <c r="J1701" i="11" s="1"/>
  <c r="C1702" i="3"/>
  <c r="J1702" i="11" s="1"/>
  <c r="C1703" i="3"/>
  <c r="J1703" i="11" s="1"/>
  <c r="C1704" i="3"/>
  <c r="J1704" i="11" s="1"/>
  <c r="C1705" i="3"/>
  <c r="J1705" i="11" s="1"/>
  <c r="C1706" i="3"/>
  <c r="J1706" i="11" s="1"/>
  <c r="C1707" i="3"/>
  <c r="J1707" i="11" s="1"/>
  <c r="C1708" i="3"/>
  <c r="J1708" i="11" s="1"/>
  <c r="C1709" i="3"/>
  <c r="J1709" i="11" s="1"/>
  <c r="C1710" i="3"/>
  <c r="J1710" i="11" s="1"/>
  <c r="C1711" i="3"/>
  <c r="J1711" i="11" s="1"/>
  <c r="C1712" i="3"/>
  <c r="J1712" i="11" s="1"/>
  <c r="C1713" i="3"/>
  <c r="J1713" i="11" s="1"/>
  <c r="C1714" i="3"/>
  <c r="J1714" i="11" s="1"/>
  <c r="C1715" i="3"/>
  <c r="J1715" i="11" s="1"/>
  <c r="C1716" i="3"/>
  <c r="J1716" i="11" s="1"/>
  <c r="C1717" i="3"/>
  <c r="J1717" i="11" s="1"/>
  <c r="C1718" i="3"/>
  <c r="J1718" i="11" s="1"/>
  <c r="C1719" i="3"/>
  <c r="J1719" i="11" s="1"/>
  <c r="C1720" i="3"/>
  <c r="J1720" i="11" s="1"/>
  <c r="C1721" i="3"/>
  <c r="J1721" i="11" s="1"/>
  <c r="C1722" i="3"/>
  <c r="J1722" i="11" s="1"/>
  <c r="C1723" i="3"/>
  <c r="J1723" i="11" s="1"/>
  <c r="C1724" i="3"/>
  <c r="J1724" i="11" s="1"/>
  <c r="C1725" i="3"/>
  <c r="J1725" i="11" s="1"/>
  <c r="C1726" i="3"/>
  <c r="J1726" i="11" s="1"/>
  <c r="C1727" i="3"/>
  <c r="J1727" i="11" s="1"/>
  <c r="C1728" i="3"/>
  <c r="J1728" i="11" s="1"/>
  <c r="C1729" i="3"/>
  <c r="J1729" i="11" s="1"/>
  <c r="C1730" i="3"/>
  <c r="J1730" i="11" s="1"/>
  <c r="C1731" i="3"/>
  <c r="J1731" i="11" s="1"/>
  <c r="C1732" i="3"/>
  <c r="J1732" i="11" s="1"/>
  <c r="C1733" i="3"/>
  <c r="J1733" i="11" s="1"/>
  <c r="C1734" i="3"/>
  <c r="J1734" i="11" s="1"/>
  <c r="C1735" i="3"/>
  <c r="J1735" i="11" s="1"/>
  <c r="C1736" i="3"/>
  <c r="J1736" i="11" s="1"/>
  <c r="C1737" i="3"/>
  <c r="J1737" i="11" s="1"/>
  <c r="C1738" i="3"/>
  <c r="J1738" i="11" s="1"/>
  <c r="C1739" i="3"/>
  <c r="J1739" i="11" s="1"/>
  <c r="C1740" i="3"/>
  <c r="J1740" i="11" s="1"/>
  <c r="C1741" i="3"/>
  <c r="J1741" i="11" s="1"/>
  <c r="C1742" i="3"/>
  <c r="J1742" i="11" s="1"/>
  <c r="C1743" i="3"/>
  <c r="J1743" i="11" s="1"/>
  <c r="C1744" i="3"/>
  <c r="J1744" i="11" s="1"/>
  <c r="C1745" i="3"/>
  <c r="J1745" i="11" s="1"/>
  <c r="C1746" i="3"/>
  <c r="J1746" i="11" s="1"/>
  <c r="C1747" i="3"/>
  <c r="J1747" i="11" s="1"/>
  <c r="C1748" i="3"/>
  <c r="J1748" i="11" s="1"/>
  <c r="C1749" i="3"/>
  <c r="J1749" i="11" s="1"/>
  <c r="C1750" i="3"/>
  <c r="J1750" i="11" s="1"/>
  <c r="C1751" i="3"/>
  <c r="J1751" i="11" s="1"/>
  <c r="C1752" i="3"/>
  <c r="J1752" i="11" s="1"/>
  <c r="C1753" i="3"/>
  <c r="J1753" i="11" s="1"/>
  <c r="C1754" i="3"/>
  <c r="J1754" i="11" s="1"/>
  <c r="C1755" i="3"/>
  <c r="J1755" i="11" s="1"/>
  <c r="C1756" i="3"/>
  <c r="J1756" i="11" s="1"/>
  <c r="C1757" i="3"/>
  <c r="J1757" i="11" s="1"/>
  <c r="C1758" i="3"/>
  <c r="J1758" i="11" s="1"/>
  <c r="C1759" i="3"/>
  <c r="J1759" i="11" s="1"/>
  <c r="C1760" i="3"/>
  <c r="J1760" i="11" s="1"/>
  <c r="C1761" i="3"/>
  <c r="J1761" i="11" s="1"/>
  <c r="C1762" i="3"/>
  <c r="J1762" i="11" s="1"/>
  <c r="C1763" i="3"/>
  <c r="J1763" i="11" s="1"/>
  <c r="C1764" i="3"/>
  <c r="J1764" i="11" s="1"/>
  <c r="C1765" i="3"/>
  <c r="J1765" i="11" s="1"/>
  <c r="C1766" i="3"/>
  <c r="J1766" i="11" s="1"/>
  <c r="C1767" i="3"/>
  <c r="J1767" i="11" s="1"/>
  <c r="C1768" i="3"/>
  <c r="J1768" i="11" s="1"/>
  <c r="C1769" i="3"/>
  <c r="J1769" i="11" s="1"/>
  <c r="C1770" i="3"/>
  <c r="J1770" i="11" s="1"/>
  <c r="C1771" i="3"/>
  <c r="J1771" i="11" s="1"/>
  <c r="C1772" i="3"/>
  <c r="J1772" i="11" s="1"/>
  <c r="C1773" i="3"/>
  <c r="J1773" i="11" s="1"/>
  <c r="C1774" i="3"/>
  <c r="J1774" i="11" s="1"/>
  <c r="C1775" i="3"/>
  <c r="J1775" i="11" s="1"/>
  <c r="C1776" i="3"/>
  <c r="J1776" i="11" s="1"/>
  <c r="C1777" i="3"/>
  <c r="J1777" i="11" s="1"/>
  <c r="C1778" i="3"/>
  <c r="J1778" i="11" s="1"/>
  <c r="C1779" i="3"/>
  <c r="J1779" i="11" s="1"/>
  <c r="C1780" i="3"/>
  <c r="J1780" i="11" s="1"/>
  <c r="C1781" i="3"/>
  <c r="J1781" i="11" s="1"/>
  <c r="C1782" i="3"/>
  <c r="J1782" i="11" s="1"/>
  <c r="C1783" i="3"/>
  <c r="J1783" i="11" s="1"/>
  <c r="C1784" i="3"/>
  <c r="J1784" i="11" s="1"/>
  <c r="C1785" i="3"/>
  <c r="J1785" i="11" s="1"/>
  <c r="C1786" i="3"/>
  <c r="J1786" i="11" s="1"/>
  <c r="C1787" i="3"/>
  <c r="J1787" i="11" s="1"/>
  <c r="C1788" i="3"/>
  <c r="J1788" i="11" s="1"/>
  <c r="C1789" i="3"/>
  <c r="J1789" i="11" s="1"/>
  <c r="C1790" i="3"/>
  <c r="J1790" i="11" s="1"/>
  <c r="C1791" i="3"/>
  <c r="J1791" i="11" s="1"/>
  <c r="C1792" i="3"/>
  <c r="J1792" i="11" s="1"/>
  <c r="C1793" i="3"/>
  <c r="J1793" i="11" s="1"/>
  <c r="C1794" i="3"/>
  <c r="J1794" i="11" s="1"/>
  <c r="C1795" i="3"/>
  <c r="J1795" i="11" s="1"/>
  <c r="C1796" i="3"/>
  <c r="J1796" i="11" s="1"/>
  <c r="C1797" i="3"/>
  <c r="J1797" i="11" s="1"/>
  <c r="C1798" i="3"/>
  <c r="J1798" i="11" s="1"/>
  <c r="C1799" i="3"/>
  <c r="J1799" i="11" s="1"/>
  <c r="C1800" i="3"/>
  <c r="J1800" i="11" s="1"/>
  <c r="C1801" i="3"/>
  <c r="J1801" i="11" s="1"/>
  <c r="C1802" i="3"/>
  <c r="J1802" i="11" s="1"/>
  <c r="C1803" i="3"/>
  <c r="J1803" i="11" s="1"/>
  <c r="C1804" i="3"/>
  <c r="J1804" i="11" s="1"/>
  <c r="C1805" i="3"/>
  <c r="J1805" i="11" s="1"/>
  <c r="C1806" i="3"/>
  <c r="J1806" i="11" s="1"/>
  <c r="C1807" i="3"/>
  <c r="J1807" i="11" s="1"/>
  <c r="C1808" i="3"/>
  <c r="J1808" i="11" s="1"/>
  <c r="C1809" i="3"/>
  <c r="J1809" i="11" s="1"/>
  <c r="C1810" i="3"/>
  <c r="J1810" i="11" s="1"/>
  <c r="C1811" i="3"/>
  <c r="J1811" i="11" s="1"/>
  <c r="C1812" i="3"/>
  <c r="J1812" i="11" s="1"/>
  <c r="C1813" i="3"/>
  <c r="J1813" i="11" s="1"/>
  <c r="C1814" i="3"/>
  <c r="J1814" i="11" s="1"/>
  <c r="C1815" i="3"/>
  <c r="J1815" i="11" s="1"/>
  <c r="C1816" i="3"/>
  <c r="J1816" i="11" s="1"/>
  <c r="C1817" i="3"/>
  <c r="J1817" i="11" s="1"/>
  <c r="C1818" i="3"/>
  <c r="J1818" i="11" s="1"/>
  <c r="C1819" i="3"/>
  <c r="J1819" i="11" s="1"/>
  <c r="C1820" i="3"/>
  <c r="J1820" i="11" s="1"/>
  <c r="C1821" i="3"/>
  <c r="J1821" i="11" s="1"/>
  <c r="C1822" i="3"/>
  <c r="J1822" i="11" s="1"/>
  <c r="C1823" i="3"/>
  <c r="J1823" i="11" s="1"/>
  <c r="C1824" i="3"/>
  <c r="J1824" i="11" s="1"/>
  <c r="C1825" i="3"/>
  <c r="J1825" i="11" s="1"/>
  <c r="C1826" i="3"/>
  <c r="J1826" i="11" s="1"/>
  <c r="C1827" i="3"/>
  <c r="J1827" i="11" s="1"/>
  <c r="C1828" i="3"/>
  <c r="J1828" i="11" s="1"/>
  <c r="C1829" i="3"/>
  <c r="J1829" i="11" s="1"/>
  <c r="C1830" i="3"/>
  <c r="J1830" i="11" s="1"/>
  <c r="C1831" i="3"/>
  <c r="J1831" i="11" s="1"/>
  <c r="C1832" i="3"/>
  <c r="J1832" i="11" s="1"/>
  <c r="C1833" i="3"/>
  <c r="J1833" i="11" s="1"/>
  <c r="C1834" i="3"/>
  <c r="J1834" i="11" s="1"/>
  <c r="C1835" i="3"/>
  <c r="J1835" i="11" s="1"/>
  <c r="C1836" i="3"/>
  <c r="J1836" i="11" s="1"/>
  <c r="C1837" i="3"/>
  <c r="J1837" i="11" s="1"/>
  <c r="C1838" i="3"/>
  <c r="J1838" i="11" s="1"/>
  <c r="C1839" i="3"/>
  <c r="J1839" i="11" s="1"/>
  <c r="C1840" i="3"/>
  <c r="J1840" i="11" s="1"/>
  <c r="C1841" i="3"/>
  <c r="J1841" i="11" s="1"/>
  <c r="C1842" i="3"/>
  <c r="J1842" i="11" s="1"/>
  <c r="C1843" i="3"/>
  <c r="J1843" i="11" s="1"/>
  <c r="C1844" i="3"/>
  <c r="J1844" i="11" s="1"/>
  <c r="C1845" i="3"/>
  <c r="J1845" i="11" s="1"/>
  <c r="C1846" i="3"/>
  <c r="J1846" i="11" s="1"/>
  <c r="C1847" i="3"/>
  <c r="J1847" i="11" s="1"/>
  <c r="C1848" i="3"/>
  <c r="J1848" i="11" s="1"/>
  <c r="C1849" i="3"/>
  <c r="J1849" i="11" s="1"/>
  <c r="C1850" i="3"/>
  <c r="J1850" i="11" s="1"/>
  <c r="C1851" i="3"/>
  <c r="J1851" i="11" s="1"/>
  <c r="C1852" i="3"/>
  <c r="J1852" i="11" s="1"/>
  <c r="C1853" i="3"/>
  <c r="J1853" i="11" s="1"/>
  <c r="C1854" i="3"/>
  <c r="J1854" i="11" s="1"/>
  <c r="C1855" i="3"/>
  <c r="J1855" i="11" s="1"/>
  <c r="C1856" i="3"/>
  <c r="J1856" i="11" s="1"/>
  <c r="C1857" i="3"/>
  <c r="J1857" i="11" s="1"/>
  <c r="C1858" i="3"/>
  <c r="J1858" i="11" s="1"/>
  <c r="C1859" i="3"/>
  <c r="J1859" i="11" s="1"/>
  <c r="C1860" i="3"/>
  <c r="J1860" i="11" s="1"/>
  <c r="C1861" i="3"/>
  <c r="J1861" i="11" s="1"/>
  <c r="C1862" i="3"/>
  <c r="J1862" i="11" s="1"/>
  <c r="C1863" i="3"/>
  <c r="J1863" i="11" s="1"/>
  <c r="C1864" i="3"/>
  <c r="J1864" i="11" s="1"/>
  <c r="C1865" i="3"/>
  <c r="J1865" i="11" s="1"/>
  <c r="C1866" i="3"/>
  <c r="J1866" i="11" s="1"/>
  <c r="C1867" i="3"/>
  <c r="J1867" i="11" s="1"/>
  <c r="C1868" i="3"/>
  <c r="J1868" i="11" s="1"/>
  <c r="C1869" i="3"/>
  <c r="J1869" i="11" s="1"/>
  <c r="C1870" i="3"/>
  <c r="J1870" i="11" s="1"/>
  <c r="C1871" i="3"/>
  <c r="J1871" i="11" s="1"/>
  <c r="C1872" i="3"/>
  <c r="J1872" i="11" s="1"/>
  <c r="C1873" i="3"/>
  <c r="J1873" i="11" s="1"/>
  <c r="C1874" i="3"/>
  <c r="J1874" i="11" s="1"/>
  <c r="C1875" i="3"/>
  <c r="J1875" i="11" s="1"/>
  <c r="C1876" i="3"/>
  <c r="J1876" i="11" s="1"/>
  <c r="C1877" i="3"/>
  <c r="J1877" i="11" s="1"/>
  <c r="C1878" i="3"/>
  <c r="J1878" i="11" s="1"/>
  <c r="C1879" i="3"/>
  <c r="J1879" i="11" s="1"/>
  <c r="C1880" i="3"/>
  <c r="J1880" i="11" s="1"/>
  <c r="C1881" i="3"/>
  <c r="J1881" i="11" s="1"/>
  <c r="C1882" i="3"/>
  <c r="J1882" i="11" s="1"/>
  <c r="C1883" i="3"/>
  <c r="J1883" i="11" s="1"/>
  <c r="C1884" i="3"/>
  <c r="J1884" i="11" s="1"/>
  <c r="C1885" i="3"/>
  <c r="J1885" i="11" s="1"/>
  <c r="C1886" i="3"/>
  <c r="J1886" i="11" s="1"/>
  <c r="C1887" i="3"/>
  <c r="J1887" i="11" s="1"/>
  <c r="C1888" i="3"/>
  <c r="J1888" i="11" s="1"/>
  <c r="C1889" i="3"/>
  <c r="J1889" i="11" s="1"/>
  <c r="C1890" i="3"/>
  <c r="J1890" i="11" s="1"/>
  <c r="C1891" i="3"/>
  <c r="J1891" i="11" s="1"/>
  <c r="C1892" i="3"/>
  <c r="J1892" i="11" s="1"/>
  <c r="C1893" i="3"/>
  <c r="J1893" i="11" s="1"/>
  <c r="C1894" i="3"/>
  <c r="J1894" i="11" s="1"/>
  <c r="C1895" i="3"/>
  <c r="J1895" i="11" s="1"/>
  <c r="C1896" i="3"/>
  <c r="J1896" i="11" s="1"/>
  <c r="C1897" i="3"/>
  <c r="J1897" i="11" s="1"/>
  <c r="C1898" i="3"/>
  <c r="J1898" i="11" s="1"/>
  <c r="C1899" i="3"/>
  <c r="J1899" i="11" s="1"/>
  <c r="C1900" i="3"/>
  <c r="J1900" i="11" s="1"/>
  <c r="C1901" i="3"/>
  <c r="J1901" i="11" s="1"/>
  <c r="C1902" i="3"/>
  <c r="J1902" i="11" s="1"/>
  <c r="C1903" i="3"/>
  <c r="J1903" i="11" s="1"/>
  <c r="C1904" i="3"/>
  <c r="J1904" i="11" s="1"/>
  <c r="C1905" i="3"/>
  <c r="J1905" i="11" s="1"/>
  <c r="C1906" i="3"/>
  <c r="J1906" i="11" s="1"/>
  <c r="C1907" i="3"/>
  <c r="J1907" i="11" s="1"/>
  <c r="C1908" i="3"/>
  <c r="J1908" i="11" s="1"/>
  <c r="C1909" i="3"/>
  <c r="J1909" i="11" s="1"/>
  <c r="C1910" i="3"/>
  <c r="J1910" i="11" s="1"/>
  <c r="C1911" i="3"/>
  <c r="J1911" i="11" s="1"/>
  <c r="C1912" i="3"/>
  <c r="J1912" i="11" s="1"/>
  <c r="C1913" i="3"/>
  <c r="J1913" i="11" s="1"/>
  <c r="C1914" i="3"/>
  <c r="J1914" i="11" s="1"/>
  <c r="C1915" i="3"/>
  <c r="J1915" i="11" s="1"/>
  <c r="C1916" i="3"/>
  <c r="J1916" i="11" s="1"/>
  <c r="C1917" i="3"/>
  <c r="J1917" i="11" s="1"/>
  <c r="C1918" i="3"/>
  <c r="J1918" i="11" s="1"/>
  <c r="C1919" i="3"/>
  <c r="J1919" i="11" s="1"/>
  <c r="C1920" i="3"/>
  <c r="J1920" i="11" s="1"/>
  <c r="C1921" i="3"/>
  <c r="J1921" i="11" s="1"/>
  <c r="C1922" i="3"/>
  <c r="J1922" i="11" s="1"/>
  <c r="C1923" i="3"/>
  <c r="J1923" i="11" s="1"/>
  <c r="C1924" i="3"/>
  <c r="J1924" i="11" s="1"/>
  <c r="C1925" i="3"/>
  <c r="J1925" i="11" s="1"/>
  <c r="C1926" i="3"/>
  <c r="J1926" i="11" s="1"/>
  <c r="C1927" i="3"/>
  <c r="J1927" i="11" s="1"/>
  <c r="C1928" i="3"/>
  <c r="J1928" i="11" s="1"/>
  <c r="C1929" i="3"/>
  <c r="J1929" i="11" s="1"/>
  <c r="C1930" i="3"/>
  <c r="J1930" i="11" s="1"/>
  <c r="C1931" i="3"/>
  <c r="J1931" i="11" s="1"/>
  <c r="C1932" i="3"/>
  <c r="J1932" i="11" s="1"/>
  <c r="C1933" i="3"/>
  <c r="J1933" i="11" s="1"/>
  <c r="C1934" i="3"/>
  <c r="J1934" i="11" s="1"/>
  <c r="C1935" i="3"/>
  <c r="J1935" i="11" s="1"/>
  <c r="C1936" i="3"/>
  <c r="J1936" i="11" s="1"/>
  <c r="C1937" i="3"/>
  <c r="J1937" i="11" s="1"/>
  <c r="C1938" i="3"/>
  <c r="J1938" i="11" s="1"/>
  <c r="C1939" i="3"/>
  <c r="J1939" i="11" s="1"/>
  <c r="C1940" i="3"/>
  <c r="J1940" i="11" s="1"/>
  <c r="C1941" i="3"/>
  <c r="J1941" i="11" s="1"/>
  <c r="C1942" i="3"/>
  <c r="J1942" i="11" s="1"/>
  <c r="C1943" i="3"/>
  <c r="J1943" i="11" s="1"/>
  <c r="C1944" i="3"/>
  <c r="J1944" i="11" s="1"/>
  <c r="C1945" i="3"/>
  <c r="J1945" i="11" s="1"/>
  <c r="C1946" i="3"/>
  <c r="J1946" i="11" s="1"/>
  <c r="C1947" i="3"/>
  <c r="J1947" i="11" s="1"/>
  <c r="C1948" i="3"/>
  <c r="J1948" i="11" s="1"/>
  <c r="C1949" i="3"/>
  <c r="J1949" i="11" s="1"/>
  <c r="C1950" i="3"/>
  <c r="J1950" i="11" s="1"/>
  <c r="C1951" i="3"/>
  <c r="J1951" i="11" s="1"/>
  <c r="C1952" i="3"/>
  <c r="J1952" i="11" s="1"/>
  <c r="C1953" i="3"/>
  <c r="J1953" i="11" s="1"/>
  <c r="C1954" i="3"/>
  <c r="J1954" i="11" s="1"/>
  <c r="C1955" i="3"/>
  <c r="J1955" i="11" s="1"/>
  <c r="C1956" i="3"/>
  <c r="J1956" i="11" s="1"/>
  <c r="C1957" i="3"/>
  <c r="J1957" i="11" s="1"/>
  <c r="C1958" i="3"/>
  <c r="J1958" i="11" s="1"/>
  <c r="C1959" i="3"/>
  <c r="J1959" i="11" s="1"/>
  <c r="C1960" i="3"/>
  <c r="J1960" i="11" s="1"/>
  <c r="C1961" i="3"/>
  <c r="J1961" i="11" s="1"/>
  <c r="C1962" i="3"/>
  <c r="J1962" i="11" s="1"/>
  <c r="C1963" i="3"/>
  <c r="J1963" i="11" s="1"/>
  <c r="C1964" i="3"/>
  <c r="J1964" i="11" s="1"/>
  <c r="C1965" i="3"/>
  <c r="J1965" i="11" s="1"/>
  <c r="C1966" i="3"/>
  <c r="J1966" i="11" s="1"/>
  <c r="C1967" i="3"/>
  <c r="J1967" i="11" s="1"/>
  <c r="C1968" i="3"/>
  <c r="J1968" i="11" s="1"/>
  <c r="C1969" i="3"/>
  <c r="J1969" i="11" s="1"/>
  <c r="C1970" i="3"/>
  <c r="J1970" i="11" s="1"/>
  <c r="C1971" i="3"/>
  <c r="J1971" i="11" s="1"/>
  <c r="C1972" i="3"/>
  <c r="J1972" i="11" s="1"/>
  <c r="C1973" i="3"/>
  <c r="J1973" i="11" s="1"/>
  <c r="C1974" i="3"/>
  <c r="J1974" i="11" s="1"/>
  <c r="C1975" i="3"/>
  <c r="J1975" i="11" s="1"/>
  <c r="C1976" i="3"/>
  <c r="J1976" i="11" s="1"/>
  <c r="C1977" i="3"/>
  <c r="J1977" i="11" s="1"/>
  <c r="C1978" i="3"/>
  <c r="J1978" i="11" s="1"/>
  <c r="C1979" i="3"/>
  <c r="J1979" i="11" s="1"/>
  <c r="C1980" i="3"/>
  <c r="J1980" i="11" s="1"/>
  <c r="C1981" i="3"/>
  <c r="J1981" i="11" s="1"/>
  <c r="C1982" i="3"/>
  <c r="J1982" i="11" s="1"/>
  <c r="C1983" i="3"/>
  <c r="J1983" i="11" s="1"/>
  <c r="C1984" i="3"/>
  <c r="J1984" i="11" s="1"/>
  <c r="C1985" i="3"/>
  <c r="J1985" i="11" s="1"/>
  <c r="C1986" i="3"/>
  <c r="J1986" i="11" s="1"/>
  <c r="C1987" i="3"/>
  <c r="J1987" i="11" s="1"/>
  <c r="C1988" i="3"/>
  <c r="J1988" i="11" s="1"/>
  <c r="C1989" i="3"/>
  <c r="J1989" i="11" s="1"/>
  <c r="C1990" i="3"/>
  <c r="J1990" i="11" s="1"/>
  <c r="C1991" i="3"/>
  <c r="J1991" i="11" s="1"/>
  <c r="C1992" i="3"/>
  <c r="J1992" i="11" s="1"/>
  <c r="C1993" i="3"/>
  <c r="J1993" i="11" s="1"/>
  <c r="C1994" i="3"/>
  <c r="J1994" i="11" s="1"/>
  <c r="C1995" i="3"/>
  <c r="J1995" i="11" s="1"/>
  <c r="C1996" i="3"/>
  <c r="J1996" i="11" s="1"/>
  <c r="C1997" i="3"/>
  <c r="J1997" i="11" s="1"/>
  <c r="C1998" i="3"/>
  <c r="J1998" i="11" s="1"/>
  <c r="C1999" i="3"/>
  <c r="J1999" i="11" s="1"/>
  <c r="C2000" i="3"/>
  <c r="J2000" i="11" s="1"/>
  <c r="C2001" i="3"/>
  <c r="J2001" i="11" s="1"/>
  <c r="C2002" i="3"/>
  <c r="J2002" i="11" s="1"/>
  <c r="C2003" i="3"/>
  <c r="J2003" i="11" s="1"/>
  <c r="C2004" i="3"/>
  <c r="J2004" i="11" s="1"/>
  <c r="C2005" i="3"/>
  <c r="J2005" i="11" s="1"/>
  <c r="C2006" i="3"/>
  <c r="J2006" i="11" s="1"/>
  <c r="C2007" i="3"/>
  <c r="J2007" i="11" s="1"/>
  <c r="C2008" i="3"/>
  <c r="J2008" i="11" s="1"/>
  <c r="C2009" i="3"/>
  <c r="J2009" i="11" s="1"/>
  <c r="C2010" i="3"/>
  <c r="J2010" i="11" s="1"/>
  <c r="C2011" i="3"/>
  <c r="J2011" i="11" s="1"/>
  <c r="C2012" i="3"/>
  <c r="J2012" i="11" s="1"/>
  <c r="C2013" i="3"/>
  <c r="J2013" i="11" s="1"/>
  <c r="C2014" i="3"/>
  <c r="J2014" i="11" s="1"/>
  <c r="C2015" i="3"/>
  <c r="J2015" i="11" s="1"/>
  <c r="C2016" i="3"/>
  <c r="J2016" i="11" s="1"/>
  <c r="C2017" i="3"/>
  <c r="J2017" i="11" s="1"/>
  <c r="C2018" i="3"/>
  <c r="J2018" i="11" s="1"/>
  <c r="C2019" i="3"/>
  <c r="J2019" i="11" s="1"/>
  <c r="C2020" i="3"/>
  <c r="J2020" i="11" s="1"/>
  <c r="C2021" i="3"/>
  <c r="J2021" i="11" s="1"/>
  <c r="C2022" i="3"/>
  <c r="J2022" i="11" s="1"/>
  <c r="C2023" i="3"/>
  <c r="J2023" i="11" s="1"/>
  <c r="C2024" i="3"/>
  <c r="J2024" i="11" s="1"/>
  <c r="C2025" i="3"/>
  <c r="J2025" i="11" s="1"/>
  <c r="C2026" i="3"/>
  <c r="J2026" i="11" s="1"/>
  <c r="C2027" i="3"/>
  <c r="J2027" i="11" s="1"/>
  <c r="C2028" i="3"/>
  <c r="J2028" i="11" s="1"/>
  <c r="C2029" i="3"/>
  <c r="J2029" i="11" s="1"/>
  <c r="C2030" i="3"/>
  <c r="J2030" i="11" s="1"/>
  <c r="C2031" i="3"/>
  <c r="J2031" i="11" s="1"/>
  <c r="C2032" i="3"/>
  <c r="J2032" i="11" s="1"/>
  <c r="C2033" i="3"/>
  <c r="J2033" i="11" s="1"/>
  <c r="C2034" i="3"/>
  <c r="J2034" i="11" s="1"/>
  <c r="C2035" i="3"/>
  <c r="J2035" i="11" s="1"/>
  <c r="C2036" i="3"/>
  <c r="J2036" i="11" s="1"/>
  <c r="C2037" i="3"/>
  <c r="J2037" i="11" s="1"/>
  <c r="C2038" i="3"/>
  <c r="J2038" i="11" s="1"/>
  <c r="C2039" i="3"/>
  <c r="J2039" i="11" s="1"/>
  <c r="C2040" i="3"/>
  <c r="J2040" i="11" s="1"/>
  <c r="C2041" i="3"/>
  <c r="J2041" i="11" s="1"/>
  <c r="C2042" i="3"/>
  <c r="J2042" i="11" s="1"/>
  <c r="C2043" i="3"/>
  <c r="J2043" i="11" s="1"/>
  <c r="C2044" i="3"/>
  <c r="J2044" i="11" s="1"/>
  <c r="C2045" i="3"/>
  <c r="J2045" i="11" s="1"/>
  <c r="C2046" i="3"/>
  <c r="J2046" i="11" s="1"/>
  <c r="C2047" i="3"/>
  <c r="J2047" i="11" s="1"/>
  <c r="C2048" i="3"/>
  <c r="J2048" i="11" s="1"/>
  <c r="C2049" i="3"/>
  <c r="J2049" i="11" s="1"/>
  <c r="C2050" i="3"/>
  <c r="J2050" i="11" s="1"/>
  <c r="C2051" i="3"/>
  <c r="J2051" i="11" s="1"/>
  <c r="C2052" i="3"/>
  <c r="J2052" i="11" s="1"/>
  <c r="C2053" i="3"/>
  <c r="J2053" i="11" s="1"/>
  <c r="C2054" i="3"/>
  <c r="J2054" i="11" s="1"/>
  <c r="C2055" i="3"/>
  <c r="J2055" i="11" s="1"/>
  <c r="C2056" i="3"/>
  <c r="J2056" i="11" s="1"/>
  <c r="C2057" i="3"/>
  <c r="J2057" i="11" s="1"/>
  <c r="C2058" i="3"/>
  <c r="J2058" i="11" s="1"/>
  <c r="C2059" i="3"/>
  <c r="J2059" i="11" s="1"/>
  <c r="C2060" i="3"/>
  <c r="J2060" i="11" s="1"/>
  <c r="C2061" i="3"/>
  <c r="J2061" i="11" s="1"/>
  <c r="C2062" i="3"/>
  <c r="J2062" i="11" s="1"/>
  <c r="C2063" i="3"/>
  <c r="J2063" i="11" s="1"/>
  <c r="C2064" i="3"/>
  <c r="J2064" i="11" s="1"/>
  <c r="C2065" i="3"/>
  <c r="J2065" i="11" s="1"/>
  <c r="C2066" i="3"/>
  <c r="J2066" i="11" s="1"/>
  <c r="C2067" i="3"/>
  <c r="J2067" i="11" s="1"/>
  <c r="C2068" i="3"/>
  <c r="J2068" i="11" s="1"/>
  <c r="C2069" i="3"/>
  <c r="J2069" i="11" s="1"/>
  <c r="C2070" i="3"/>
  <c r="J2070" i="11" s="1"/>
  <c r="C2071" i="3"/>
  <c r="J2071" i="11" s="1"/>
  <c r="C2072" i="3"/>
  <c r="J2072" i="11" s="1"/>
  <c r="C2073" i="3"/>
  <c r="J2073" i="11" s="1"/>
  <c r="C2074" i="3"/>
  <c r="J2074" i="11" s="1"/>
  <c r="C2075" i="3"/>
  <c r="J2075" i="11" s="1"/>
  <c r="C2076" i="3"/>
  <c r="J2076" i="11" s="1"/>
  <c r="C2077" i="3"/>
  <c r="J2077" i="11" s="1"/>
  <c r="C2078" i="3"/>
  <c r="J2078" i="11" s="1"/>
  <c r="C2079" i="3"/>
  <c r="J2079" i="11" s="1"/>
  <c r="C2080" i="3"/>
  <c r="J2080" i="11" s="1"/>
  <c r="C2081" i="3"/>
  <c r="J2081" i="11" s="1"/>
  <c r="C2082" i="3"/>
  <c r="J2082" i="11" s="1"/>
  <c r="C2083" i="3"/>
  <c r="J2083" i="11" s="1"/>
  <c r="C2084" i="3"/>
  <c r="J2084" i="11" s="1"/>
  <c r="C2085" i="3"/>
  <c r="J2085" i="11" s="1"/>
  <c r="C2086" i="3"/>
  <c r="J2086" i="11" s="1"/>
  <c r="C2087" i="3"/>
  <c r="J2087" i="11" s="1"/>
  <c r="C2088" i="3"/>
  <c r="J2088" i="11" s="1"/>
  <c r="C2089" i="3"/>
  <c r="J2089" i="11" s="1"/>
  <c r="C2090" i="3"/>
  <c r="J2090" i="11" s="1"/>
  <c r="C2091" i="3"/>
  <c r="J2091" i="11" s="1"/>
  <c r="C2092" i="3"/>
  <c r="J2092" i="11" s="1"/>
  <c r="C2093" i="3"/>
  <c r="J2093" i="11" s="1"/>
  <c r="C2094" i="3"/>
  <c r="J2094" i="11" s="1"/>
  <c r="C2095" i="3"/>
  <c r="J2095" i="11" s="1"/>
  <c r="C2096" i="3"/>
  <c r="J2096" i="11" s="1"/>
  <c r="C2097" i="3"/>
  <c r="J2097" i="11" s="1"/>
  <c r="C2098" i="3"/>
  <c r="J2098" i="11" s="1"/>
  <c r="C2099" i="3"/>
  <c r="J2099" i="11" s="1"/>
  <c r="C2100" i="3"/>
  <c r="J2100" i="11" s="1"/>
  <c r="C2101" i="3"/>
  <c r="J2101" i="11" s="1"/>
  <c r="C2102" i="3"/>
  <c r="J2102" i="11" s="1"/>
  <c r="C2103" i="3"/>
  <c r="J2103" i="11" s="1"/>
  <c r="C2104" i="3"/>
  <c r="J2104" i="11" s="1"/>
  <c r="C2105" i="3"/>
  <c r="J2105" i="11" s="1"/>
  <c r="C2106" i="3"/>
  <c r="J2106" i="11" s="1"/>
  <c r="C2107" i="3"/>
  <c r="J2107" i="11" s="1"/>
  <c r="C2108" i="3"/>
  <c r="J2108" i="11" s="1"/>
  <c r="C2109" i="3"/>
  <c r="J2109" i="11" s="1"/>
  <c r="C2110" i="3"/>
  <c r="J2110" i="11" s="1"/>
  <c r="C2111" i="3"/>
  <c r="J2111" i="11" s="1"/>
  <c r="C2112" i="3"/>
  <c r="J2112" i="11" s="1"/>
  <c r="C2113" i="3"/>
  <c r="J2113" i="11" s="1"/>
  <c r="C2114" i="3"/>
  <c r="J2114" i="11" s="1"/>
  <c r="C2115" i="3"/>
  <c r="J2115" i="11" s="1"/>
  <c r="C2116" i="3"/>
  <c r="J2116" i="11" s="1"/>
  <c r="C2117" i="3"/>
  <c r="J2117" i="11" s="1"/>
  <c r="C2118" i="3"/>
  <c r="J2118" i="11" s="1"/>
  <c r="C2119" i="3"/>
  <c r="J2119" i="11" s="1"/>
  <c r="C2120" i="3"/>
  <c r="J2120" i="11" s="1"/>
  <c r="C2121" i="3"/>
  <c r="J2121" i="11" s="1"/>
  <c r="C2122" i="3"/>
  <c r="J2122" i="11" s="1"/>
  <c r="C2123" i="3"/>
  <c r="J2123" i="11" s="1"/>
  <c r="C2124" i="3"/>
  <c r="J2124" i="11" s="1"/>
  <c r="C2125" i="3"/>
  <c r="J2125" i="11" s="1"/>
  <c r="C2126" i="3"/>
  <c r="J2126" i="11" s="1"/>
  <c r="C2127" i="3"/>
  <c r="J2127" i="11" s="1"/>
  <c r="C2128" i="3"/>
  <c r="J2128" i="11" s="1"/>
  <c r="C2129" i="3"/>
  <c r="J2129" i="11" s="1"/>
  <c r="C2130" i="3"/>
  <c r="J2130" i="11" s="1"/>
  <c r="C2131" i="3"/>
  <c r="J2131" i="11" s="1"/>
  <c r="C2132" i="3"/>
  <c r="J2132" i="11" s="1"/>
  <c r="C2133" i="3"/>
  <c r="J2133" i="11" s="1"/>
  <c r="C2134" i="3"/>
  <c r="J2134" i="11" s="1"/>
  <c r="C2135" i="3"/>
  <c r="J2135" i="11" s="1"/>
  <c r="C2136" i="3"/>
  <c r="J2136" i="11" s="1"/>
  <c r="C2137" i="3"/>
  <c r="J2137" i="11" s="1"/>
  <c r="C2138" i="3"/>
  <c r="J2138" i="11" s="1"/>
  <c r="C2139" i="3"/>
  <c r="J2139" i="11" s="1"/>
  <c r="C2140" i="3"/>
  <c r="J2140" i="11" s="1"/>
  <c r="C2141" i="3"/>
  <c r="J2141" i="11" s="1"/>
  <c r="C2142" i="3"/>
  <c r="J2142" i="11" s="1"/>
  <c r="C2143" i="3"/>
  <c r="J2143" i="11" s="1"/>
  <c r="C2144" i="3"/>
  <c r="J2144" i="11" s="1"/>
  <c r="C2145" i="3"/>
  <c r="J2145" i="11" s="1"/>
  <c r="C2146" i="3"/>
  <c r="J2146" i="11" s="1"/>
  <c r="C2147" i="3"/>
  <c r="J2147" i="11" s="1"/>
  <c r="C2148" i="3"/>
  <c r="J2148" i="11" s="1"/>
  <c r="C2149" i="3"/>
  <c r="J2149" i="11" s="1"/>
  <c r="C2150" i="3"/>
  <c r="J2150" i="11" s="1"/>
  <c r="C2151" i="3"/>
  <c r="J2151" i="11" s="1"/>
  <c r="C2152" i="3"/>
  <c r="J2152" i="11" s="1"/>
  <c r="C2153" i="3"/>
  <c r="J2153" i="11" s="1"/>
  <c r="C2154" i="3"/>
  <c r="J2154" i="11" s="1"/>
  <c r="C2155" i="3"/>
  <c r="J2155" i="11" s="1"/>
  <c r="C2156" i="3"/>
  <c r="J2156" i="11" s="1"/>
  <c r="C2157" i="3"/>
  <c r="J2157" i="11" s="1"/>
  <c r="C2158" i="3"/>
  <c r="J2158" i="11" s="1"/>
  <c r="C2159" i="3"/>
  <c r="J2159" i="11" s="1"/>
  <c r="C2160" i="3"/>
  <c r="J2160" i="11" s="1"/>
  <c r="C2161" i="3"/>
  <c r="J2161" i="11" s="1"/>
  <c r="C2162" i="3"/>
  <c r="J2162" i="11" s="1"/>
  <c r="C2163" i="3"/>
  <c r="J2163" i="11" s="1"/>
  <c r="C2164" i="3"/>
  <c r="J2164" i="11" s="1"/>
  <c r="C2165" i="3"/>
  <c r="J2165" i="11" s="1"/>
  <c r="C2166" i="3"/>
  <c r="J2166" i="11" s="1"/>
  <c r="C2167" i="3"/>
  <c r="J2167" i="11" s="1"/>
  <c r="C2168" i="3"/>
  <c r="J2168" i="11" s="1"/>
  <c r="C2169" i="3"/>
  <c r="J2169" i="11" s="1"/>
  <c r="C2170" i="3"/>
  <c r="J2170" i="11" s="1"/>
  <c r="C2171" i="3"/>
  <c r="J2171" i="11" s="1"/>
  <c r="C2172" i="3"/>
  <c r="J2172" i="11" s="1"/>
  <c r="C2173" i="3"/>
  <c r="J2173" i="11" s="1"/>
  <c r="C2174" i="3"/>
  <c r="J2174" i="11" s="1"/>
  <c r="C2175" i="3"/>
  <c r="J2175" i="11" s="1"/>
  <c r="C2176" i="3"/>
  <c r="J2176" i="11" s="1"/>
  <c r="C2177" i="3"/>
  <c r="J2177" i="11" s="1"/>
  <c r="C2178" i="3"/>
  <c r="J2178" i="11" s="1"/>
  <c r="C2179" i="3"/>
  <c r="J2179" i="11" s="1"/>
  <c r="C2180" i="3"/>
  <c r="J2180" i="11" s="1"/>
  <c r="C2181" i="3"/>
  <c r="J2181" i="11" s="1"/>
  <c r="C2182" i="3"/>
  <c r="J2182" i="11" s="1"/>
  <c r="C2183" i="3"/>
  <c r="J2183" i="11" s="1"/>
  <c r="C2184" i="3"/>
  <c r="J2184" i="11" s="1"/>
  <c r="C2185" i="3"/>
  <c r="J2185" i="11" s="1"/>
  <c r="C2186" i="3"/>
  <c r="J2186" i="11" s="1"/>
  <c r="C2187" i="3"/>
  <c r="J2187" i="11" s="1"/>
  <c r="C2188" i="3"/>
  <c r="J2188" i="11" s="1"/>
  <c r="C2189" i="3"/>
  <c r="J2189" i="11" s="1"/>
  <c r="C2190" i="3"/>
  <c r="J2190" i="11" s="1"/>
  <c r="C2191" i="3"/>
  <c r="J2191" i="11" s="1"/>
  <c r="C2192" i="3"/>
  <c r="J2192" i="11" s="1"/>
  <c r="C2193" i="3"/>
  <c r="J2193" i="11" s="1"/>
  <c r="C2194" i="3"/>
  <c r="J2194" i="11" s="1"/>
  <c r="C2195" i="3"/>
  <c r="J2195" i="11" s="1"/>
  <c r="C2196" i="3"/>
  <c r="J2196" i="11" s="1"/>
  <c r="C2197" i="3"/>
  <c r="J2197" i="11" s="1"/>
  <c r="C2198" i="3"/>
  <c r="J2198" i="11" s="1"/>
  <c r="C2199" i="3"/>
  <c r="J2199" i="11" s="1"/>
  <c r="C2200" i="3"/>
  <c r="J2200" i="11" s="1"/>
  <c r="C2201" i="3"/>
  <c r="J2201" i="11" s="1"/>
  <c r="C2202" i="3"/>
  <c r="J2202" i="11" s="1"/>
  <c r="C2203" i="3"/>
  <c r="J2203" i="11" s="1"/>
  <c r="C2204" i="3"/>
  <c r="J2204" i="11" s="1"/>
  <c r="C2205" i="3"/>
  <c r="J2205" i="11" s="1"/>
  <c r="C2206" i="3"/>
  <c r="J2206" i="11" s="1"/>
  <c r="C2207" i="3"/>
  <c r="J2207" i="11" s="1"/>
  <c r="C2208" i="3"/>
  <c r="J2208" i="11" s="1"/>
  <c r="C2209" i="3"/>
  <c r="J2209" i="11" s="1"/>
  <c r="C2210" i="3"/>
  <c r="J2210" i="11" s="1"/>
  <c r="C2211" i="3"/>
  <c r="J2211" i="11" s="1"/>
  <c r="C2212" i="3"/>
  <c r="J2212" i="11" s="1"/>
  <c r="C2213" i="3"/>
  <c r="J2213" i="11" s="1"/>
  <c r="C2214" i="3"/>
  <c r="J2214" i="11" s="1"/>
  <c r="C2215" i="3"/>
  <c r="J2215" i="11" s="1"/>
  <c r="C2216" i="3"/>
  <c r="J2216" i="11" s="1"/>
  <c r="C2217" i="3"/>
  <c r="J2217" i="11" s="1"/>
  <c r="C2218" i="3"/>
  <c r="J2218" i="11" s="1"/>
  <c r="C2219" i="3"/>
  <c r="J2219" i="11" s="1"/>
  <c r="C2220" i="3"/>
  <c r="J2220" i="11" s="1"/>
  <c r="C2221" i="3"/>
  <c r="J2221" i="11" s="1"/>
  <c r="C2222" i="3"/>
  <c r="J2222" i="11" s="1"/>
  <c r="C2223" i="3"/>
  <c r="J2223" i="11" s="1"/>
  <c r="C2224" i="3"/>
  <c r="J2224" i="11" s="1"/>
  <c r="C2225" i="3"/>
  <c r="J2225" i="11" s="1"/>
  <c r="C2226" i="3"/>
  <c r="J2226" i="11" s="1"/>
  <c r="C2227" i="3"/>
  <c r="J2227" i="11" s="1"/>
  <c r="C2228" i="3"/>
  <c r="J2228" i="11" s="1"/>
  <c r="C2229" i="3"/>
  <c r="J2229" i="11" s="1"/>
  <c r="C2230" i="3"/>
  <c r="J2230" i="11" s="1"/>
  <c r="C2231" i="3"/>
  <c r="J2231" i="11" s="1"/>
  <c r="C2232" i="3"/>
  <c r="J2232" i="11" s="1"/>
  <c r="C2233" i="3"/>
  <c r="J2233" i="11" s="1"/>
  <c r="C2234" i="3"/>
  <c r="J2234" i="11" s="1"/>
  <c r="C2235" i="3"/>
  <c r="J2235" i="11" s="1"/>
  <c r="C2236" i="3"/>
  <c r="J2236" i="11" s="1"/>
  <c r="C2237" i="3"/>
  <c r="J2237" i="11" s="1"/>
  <c r="C2238" i="3"/>
  <c r="J2238" i="11" s="1"/>
  <c r="C2239" i="3"/>
  <c r="J2239" i="11" s="1"/>
  <c r="C2240" i="3"/>
  <c r="J2240" i="11" s="1"/>
  <c r="C2241" i="3"/>
  <c r="J2241" i="11" s="1"/>
  <c r="C2242" i="3"/>
  <c r="J2242" i="11" s="1"/>
  <c r="C2243" i="3"/>
  <c r="J2243" i="11" s="1"/>
  <c r="C2244" i="3"/>
  <c r="J2244" i="11" s="1"/>
  <c r="C2245" i="3"/>
  <c r="J2245" i="11" s="1"/>
  <c r="C2246" i="3"/>
  <c r="J2246" i="11" s="1"/>
  <c r="C2247" i="3"/>
  <c r="J2247" i="11" s="1"/>
  <c r="C2248" i="3"/>
  <c r="J2248" i="11" s="1"/>
  <c r="C2249" i="3"/>
  <c r="J2249" i="11" s="1"/>
  <c r="C2250" i="3"/>
  <c r="J2250" i="11" s="1"/>
  <c r="C2251" i="3"/>
  <c r="J2251" i="11" s="1"/>
  <c r="C2252" i="3"/>
  <c r="J2252" i="11" s="1"/>
  <c r="C2253" i="3"/>
  <c r="J2253" i="11" s="1"/>
  <c r="C2254" i="3"/>
  <c r="J2254" i="11" s="1"/>
  <c r="C2255" i="3"/>
  <c r="J2255" i="11" s="1"/>
  <c r="C2256" i="3"/>
  <c r="J2256" i="11" s="1"/>
  <c r="C2257" i="3"/>
  <c r="J2257" i="11" s="1"/>
  <c r="C2258" i="3"/>
  <c r="J2258" i="11" s="1"/>
  <c r="C2259" i="3"/>
  <c r="J2259" i="11" s="1"/>
  <c r="C2260" i="3"/>
  <c r="J2260" i="11" s="1"/>
  <c r="C2261" i="3"/>
  <c r="J2261" i="11" s="1"/>
  <c r="C2262" i="3"/>
  <c r="J2262" i="11" s="1"/>
  <c r="C2263" i="3"/>
  <c r="J2263" i="11" s="1"/>
  <c r="C2264" i="3"/>
  <c r="J2264" i="11" s="1"/>
  <c r="C2265" i="3"/>
  <c r="J2265" i="11" s="1"/>
  <c r="C2266" i="3"/>
  <c r="J2266" i="11" s="1"/>
  <c r="C2267" i="3"/>
  <c r="J2267" i="11" s="1"/>
  <c r="C2268" i="3"/>
  <c r="J2268" i="11" s="1"/>
  <c r="C2269" i="3"/>
  <c r="J2269" i="11" s="1"/>
  <c r="C2270" i="3"/>
  <c r="J2270" i="11" s="1"/>
  <c r="C2271" i="3"/>
  <c r="J2271" i="11" s="1"/>
  <c r="C2272" i="3"/>
  <c r="J2272" i="11" s="1"/>
  <c r="C2273" i="3"/>
  <c r="J2273" i="11" s="1"/>
  <c r="C2274" i="3"/>
  <c r="J2274" i="11" s="1"/>
  <c r="C2275" i="3"/>
  <c r="J2275" i="11" s="1"/>
  <c r="C2276" i="3"/>
  <c r="J2276" i="11" s="1"/>
  <c r="C2277" i="3"/>
  <c r="J2277" i="11" s="1"/>
  <c r="C2278" i="3"/>
  <c r="J2278" i="11" s="1"/>
  <c r="C2279" i="3"/>
  <c r="J2279" i="11" s="1"/>
  <c r="C2280" i="3"/>
  <c r="J2280" i="11" s="1"/>
  <c r="C2281" i="3"/>
  <c r="J2281" i="11" s="1"/>
  <c r="C2282" i="3"/>
  <c r="J2282" i="11" s="1"/>
  <c r="C2283" i="3"/>
  <c r="J2283" i="11" s="1"/>
  <c r="C2284" i="3"/>
  <c r="J2284" i="11" s="1"/>
  <c r="C2285" i="3"/>
  <c r="J2285" i="11" s="1"/>
  <c r="C2286" i="3"/>
  <c r="J2286" i="11" s="1"/>
  <c r="C2287" i="3"/>
  <c r="J2287" i="11" s="1"/>
  <c r="C2288" i="3"/>
  <c r="J2288" i="11" s="1"/>
  <c r="C2289" i="3"/>
  <c r="J2289" i="11" s="1"/>
  <c r="C2290" i="3"/>
  <c r="J2290" i="11" s="1"/>
  <c r="C2291" i="3"/>
  <c r="J2291" i="11" s="1"/>
  <c r="C2292" i="3"/>
  <c r="J2292" i="11" s="1"/>
  <c r="C2293" i="3"/>
  <c r="J2293" i="11" s="1"/>
  <c r="C2294" i="3"/>
  <c r="J2294" i="11" s="1"/>
  <c r="C2295" i="3"/>
  <c r="J2295" i="11" s="1"/>
  <c r="C2296" i="3"/>
  <c r="J2296" i="11" s="1"/>
  <c r="C2297" i="3"/>
  <c r="J2297" i="11" s="1"/>
  <c r="C2298" i="3"/>
  <c r="J2298" i="11" s="1"/>
  <c r="C2299" i="3"/>
  <c r="J2299" i="11" s="1"/>
  <c r="C2300" i="3"/>
  <c r="J2300" i="11" s="1"/>
  <c r="C2301" i="3"/>
  <c r="J2301" i="11" s="1"/>
  <c r="C2302" i="3"/>
  <c r="J2302" i="11" s="1"/>
  <c r="C2303" i="3"/>
  <c r="J2303" i="11" s="1"/>
  <c r="C2304" i="3"/>
  <c r="J2304" i="11" s="1"/>
  <c r="C2305" i="3"/>
  <c r="J2305" i="11" s="1"/>
  <c r="C2306" i="3"/>
  <c r="J2306" i="11" s="1"/>
  <c r="C2307" i="3"/>
  <c r="J2307" i="11" s="1"/>
  <c r="C2308" i="3"/>
  <c r="J2308" i="11" s="1"/>
  <c r="C2309" i="3"/>
  <c r="J2309" i="11" s="1"/>
  <c r="C2310" i="3"/>
  <c r="J2310" i="11" s="1"/>
  <c r="C2311" i="3"/>
  <c r="J2311" i="11" s="1"/>
  <c r="C2312" i="3"/>
  <c r="J2312" i="11" s="1"/>
  <c r="C2313" i="3"/>
  <c r="J2313" i="11" s="1"/>
  <c r="C2314" i="3"/>
  <c r="J2314" i="11" s="1"/>
  <c r="C2315" i="3"/>
  <c r="J2315" i="11" s="1"/>
  <c r="C2316" i="3"/>
  <c r="J2316" i="11" s="1"/>
  <c r="C2317" i="3"/>
  <c r="J2317" i="11" s="1"/>
  <c r="C2318" i="3"/>
  <c r="J2318" i="11" s="1"/>
  <c r="C2319" i="3"/>
  <c r="J2319" i="11" s="1"/>
  <c r="C2320" i="3"/>
  <c r="J2320" i="11" s="1"/>
  <c r="C2321" i="3"/>
  <c r="J2321" i="11" s="1"/>
  <c r="C2322" i="3"/>
  <c r="J2322" i="11" s="1"/>
  <c r="C2323" i="3"/>
  <c r="J2323" i="11" s="1"/>
  <c r="C2324" i="3"/>
  <c r="J2324" i="11" s="1"/>
  <c r="C2325" i="3"/>
  <c r="J2325" i="11" s="1"/>
  <c r="C2326" i="3"/>
  <c r="J2326" i="11" s="1"/>
  <c r="C2327" i="3"/>
  <c r="J2327" i="11" s="1"/>
  <c r="C2328" i="3"/>
  <c r="J2328" i="11" s="1"/>
  <c r="C2329" i="3"/>
  <c r="J2329" i="11" s="1"/>
  <c r="C2330" i="3"/>
  <c r="J2330" i="11" s="1"/>
  <c r="C2331" i="3"/>
  <c r="J2331" i="11" s="1"/>
  <c r="C2332" i="3"/>
  <c r="C2333" i="3"/>
  <c r="J2333" i="11" s="1"/>
  <c r="C2334" i="3"/>
  <c r="J2334" i="11" s="1"/>
  <c r="C2335" i="3"/>
  <c r="J2335" i="11" s="1"/>
  <c r="C2336" i="3"/>
  <c r="J2336" i="11" s="1"/>
  <c r="C2" i="3"/>
  <c r="J2" i="11" s="1"/>
  <c r="F2" i="9" l="1"/>
  <c r="Q2" i="11" s="1"/>
  <c r="L2" i="11"/>
  <c r="F3" i="9"/>
  <c r="Q3" i="11" s="1"/>
  <c r="L3" i="11"/>
  <c r="F4" i="9"/>
  <c r="Q4" i="11" s="1"/>
  <c r="L4" i="11"/>
  <c r="F5" i="9"/>
  <c r="Q5" i="11" s="1"/>
  <c r="L5" i="11"/>
  <c r="F6" i="9"/>
  <c r="Q6" i="11" s="1"/>
  <c r="L6" i="11"/>
  <c r="F7" i="9"/>
  <c r="Q7" i="11" s="1"/>
  <c r="L7" i="11"/>
  <c r="F8" i="9"/>
  <c r="Q8" i="11" s="1"/>
  <c r="L8" i="11"/>
  <c r="F9" i="9"/>
  <c r="Q9" i="11" s="1"/>
  <c r="L9" i="11"/>
  <c r="F10" i="9"/>
  <c r="Q10" i="11" s="1"/>
  <c r="L10" i="11"/>
  <c r="F11" i="9"/>
  <c r="Q11" i="11" s="1"/>
  <c r="L11" i="11"/>
  <c r="F12" i="9"/>
  <c r="Q12" i="11" s="1"/>
  <c r="L12" i="11"/>
  <c r="F13" i="9"/>
  <c r="Q13" i="11" s="1"/>
  <c r="L13" i="11"/>
  <c r="F14" i="9"/>
  <c r="Q14" i="11" s="1"/>
  <c r="L14" i="11"/>
  <c r="F15" i="9"/>
  <c r="Q15" i="11" s="1"/>
  <c r="L15" i="11"/>
  <c r="F16" i="9"/>
  <c r="Q16" i="11" s="1"/>
  <c r="L16" i="11"/>
  <c r="F17" i="9"/>
  <c r="Q17" i="11" s="1"/>
  <c r="L17" i="11"/>
  <c r="F18" i="9"/>
  <c r="Q18" i="11" s="1"/>
  <c r="L18" i="11"/>
  <c r="F19" i="9"/>
  <c r="Q19" i="11" s="1"/>
  <c r="L19" i="11"/>
  <c r="F20" i="9"/>
  <c r="Q20" i="11" s="1"/>
  <c r="L20" i="11"/>
  <c r="F21" i="9"/>
  <c r="Q21" i="11" s="1"/>
  <c r="L21" i="11"/>
  <c r="F22" i="9"/>
  <c r="Q22" i="11" s="1"/>
  <c r="L22" i="11"/>
  <c r="F23" i="9"/>
  <c r="Q23" i="11" s="1"/>
  <c r="L23" i="11"/>
  <c r="F24" i="9"/>
  <c r="Q24" i="11" s="1"/>
  <c r="L24" i="11"/>
  <c r="F25" i="9"/>
  <c r="Q25" i="11" s="1"/>
  <c r="L25" i="11"/>
  <c r="F26" i="9"/>
  <c r="Q26" i="11" s="1"/>
  <c r="L26" i="11"/>
  <c r="F27" i="9"/>
  <c r="Q27" i="11" s="1"/>
  <c r="L27" i="11"/>
  <c r="F28" i="9"/>
  <c r="Q28" i="11" s="1"/>
  <c r="L28" i="11"/>
  <c r="F29" i="9"/>
  <c r="Q29" i="11" s="1"/>
  <c r="L29" i="11"/>
  <c r="F30" i="9"/>
  <c r="Q30" i="11" s="1"/>
  <c r="L30" i="11"/>
  <c r="F31" i="9"/>
  <c r="Q31" i="11" s="1"/>
  <c r="L31" i="11"/>
  <c r="F32" i="9"/>
  <c r="Q32" i="11" s="1"/>
  <c r="L32" i="11"/>
  <c r="F33" i="9"/>
  <c r="Q33" i="11" s="1"/>
  <c r="L33" i="11"/>
  <c r="F34" i="9"/>
  <c r="Q34" i="11" s="1"/>
  <c r="L34" i="11"/>
  <c r="F35" i="9"/>
  <c r="Q35" i="11" s="1"/>
  <c r="L35" i="11"/>
  <c r="F36" i="9"/>
  <c r="Q36" i="11" s="1"/>
  <c r="L36" i="11"/>
  <c r="F37" i="9"/>
  <c r="Q37" i="11" s="1"/>
  <c r="L37" i="11"/>
  <c r="F38" i="9"/>
  <c r="Q38" i="11" s="1"/>
  <c r="L38" i="11"/>
  <c r="F39" i="9"/>
  <c r="Q39" i="11" s="1"/>
  <c r="L39" i="11"/>
  <c r="F40" i="9"/>
  <c r="Q40" i="11" s="1"/>
  <c r="L40" i="11"/>
  <c r="F41" i="9"/>
  <c r="Q41" i="11" s="1"/>
  <c r="L41" i="11"/>
  <c r="F42" i="9"/>
  <c r="Q42" i="11" s="1"/>
  <c r="L42" i="11"/>
  <c r="F43" i="9"/>
  <c r="Q43" i="11" s="1"/>
  <c r="L43" i="11"/>
  <c r="F44" i="9"/>
  <c r="Q44" i="11" s="1"/>
  <c r="L44" i="11"/>
  <c r="F45" i="9"/>
  <c r="Q45" i="11" s="1"/>
  <c r="L45" i="11"/>
  <c r="F46" i="9"/>
  <c r="Q46" i="11" s="1"/>
  <c r="L46" i="11"/>
  <c r="F47" i="9"/>
  <c r="Q47" i="11" s="1"/>
  <c r="L47" i="11"/>
  <c r="F48" i="9"/>
  <c r="Q48" i="11" s="1"/>
  <c r="L48" i="11"/>
  <c r="F49" i="9"/>
  <c r="Q49" i="11" s="1"/>
  <c r="L49" i="11"/>
  <c r="F50" i="9"/>
  <c r="Q50" i="11" s="1"/>
  <c r="L50" i="11"/>
  <c r="F51" i="9"/>
  <c r="Q51" i="11" s="1"/>
  <c r="L51" i="11"/>
  <c r="F52" i="9"/>
  <c r="Q52" i="11" s="1"/>
  <c r="L52" i="11"/>
  <c r="F53" i="9"/>
  <c r="Q53" i="11" s="1"/>
  <c r="L53" i="11"/>
  <c r="F54" i="9"/>
  <c r="Q54" i="11" s="1"/>
  <c r="L54" i="11"/>
  <c r="F55" i="9"/>
  <c r="Q55" i="11" s="1"/>
  <c r="L55" i="11"/>
  <c r="F56" i="9"/>
  <c r="Q56" i="11" s="1"/>
  <c r="L56" i="11"/>
  <c r="F57" i="9"/>
  <c r="Q57" i="11" s="1"/>
  <c r="L57" i="11"/>
  <c r="F58" i="9"/>
  <c r="Q58" i="11" s="1"/>
  <c r="L58" i="11"/>
  <c r="F59" i="9"/>
  <c r="Q59" i="11" s="1"/>
  <c r="L59" i="11"/>
  <c r="F60" i="9"/>
  <c r="Q60" i="11" s="1"/>
  <c r="L60" i="11"/>
  <c r="F61" i="9"/>
  <c r="Q61" i="11" s="1"/>
  <c r="L61" i="11"/>
  <c r="F62" i="9"/>
  <c r="Q62" i="11" s="1"/>
  <c r="L62" i="11"/>
  <c r="F63" i="9"/>
  <c r="Q63" i="11" s="1"/>
  <c r="L63" i="11"/>
  <c r="F64" i="9"/>
  <c r="Q64" i="11" s="1"/>
  <c r="L64" i="11"/>
  <c r="F65" i="9"/>
  <c r="Q65" i="11" s="1"/>
  <c r="L65" i="11"/>
  <c r="F66" i="9"/>
  <c r="Q66" i="11" s="1"/>
  <c r="L66" i="11"/>
  <c r="F67" i="9"/>
  <c r="Q67" i="11" s="1"/>
  <c r="L67" i="11"/>
  <c r="F68" i="9"/>
  <c r="Q68" i="11" s="1"/>
  <c r="L68" i="11"/>
  <c r="F69" i="9"/>
  <c r="Q69" i="11" s="1"/>
  <c r="L69" i="11"/>
  <c r="F70" i="9"/>
  <c r="Q70" i="11" s="1"/>
  <c r="L70" i="11"/>
  <c r="F71" i="9"/>
  <c r="Q71" i="11" s="1"/>
  <c r="L71" i="11"/>
  <c r="F72" i="9"/>
  <c r="Q72" i="11" s="1"/>
  <c r="L72" i="11"/>
  <c r="F73" i="9"/>
  <c r="Q73" i="11" s="1"/>
  <c r="L73" i="11"/>
  <c r="F74" i="9"/>
  <c r="Q74" i="11" s="1"/>
  <c r="L74" i="11"/>
  <c r="F75" i="9"/>
  <c r="Q75" i="11" s="1"/>
  <c r="L75" i="11"/>
  <c r="F76" i="9"/>
  <c r="Q76" i="11" s="1"/>
  <c r="L76" i="11"/>
  <c r="F77" i="9"/>
  <c r="Q77" i="11" s="1"/>
  <c r="L77" i="11"/>
  <c r="F78" i="9"/>
  <c r="Q78" i="11" s="1"/>
  <c r="L78" i="11"/>
  <c r="F79" i="9"/>
  <c r="Q79" i="11" s="1"/>
  <c r="L79" i="11"/>
  <c r="F80" i="9"/>
  <c r="Q80" i="11" s="1"/>
  <c r="L80" i="11"/>
  <c r="F81" i="9"/>
  <c r="Q81" i="11" s="1"/>
  <c r="L81" i="11"/>
  <c r="F82" i="9"/>
  <c r="Q82" i="11" s="1"/>
  <c r="L82" i="11"/>
  <c r="F83" i="9"/>
  <c r="Q83" i="11" s="1"/>
  <c r="L83" i="11"/>
  <c r="F84" i="9"/>
  <c r="Q84" i="11" s="1"/>
  <c r="L84" i="11"/>
  <c r="F85" i="9"/>
  <c r="Q85" i="11" s="1"/>
  <c r="L85" i="11"/>
  <c r="F86" i="9"/>
  <c r="Q86" i="11" s="1"/>
  <c r="L86" i="11"/>
  <c r="F87" i="9"/>
  <c r="Q87" i="11" s="1"/>
  <c r="L87" i="11"/>
  <c r="F88" i="9"/>
  <c r="Q88" i="11" s="1"/>
  <c r="L88" i="11"/>
  <c r="F89" i="9"/>
  <c r="Q89" i="11" s="1"/>
  <c r="L89" i="11"/>
  <c r="F90" i="9"/>
  <c r="Q90" i="11" s="1"/>
  <c r="L90" i="11"/>
  <c r="F91" i="9"/>
  <c r="Q91" i="11" s="1"/>
  <c r="L91" i="11"/>
  <c r="F92" i="9"/>
  <c r="Q92" i="11" s="1"/>
  <c r="L92" i="11"/>
  <c r="F93" i="9"/>
  <c r="Q93" i="11" s="1"/>
  <c r="L93" i="11"/>
  <c r="F94" i="9"/>
  <c r="Q94" i="11" s="1"/>
  <c r="L94" i="11"/>
  <c r="F95" i="9"/>
  <c r="Q95" i="11" s="1"/>
  <c r="L95" i="11"/>
  <c r="F96" i="9"/>
  <c r="Q96" i="11" s="1"/>
  <c r="L96" i="11"/>
  <c r="F97" i="9"/>
  <c r="Q97" i="11" s="1"/>
  <c r="L97" i="11"/>
  <c r="F98" i="9"/>
  <c r="Q98" i="11" s="1"/>
  <c r="L98" i="11"/>
  <c r="F99" i="9"/>
  <c r="Q99" i="11" s="1"/>
  <c r="L99" i="11"/>
  <c r="F100" i="9"/>
  <c r="Q100" i="11" s="1"/>
  <c r="L100" i="11"/>
  <c r="F101" i="9"/>
  <c r="Q101" i="11" s="1"/>
  <c r="L101" i="11"/>
  <c r="F102" i="9"/>
  <c r="Q102" i="11" s="1"/>
  <c r="L102" i="11"/>
  <c r="F103" i="9"/>
  <c r="Q103" i="11" s="1"/>
  <c r="L103" i="11"/>
  <c r="F104" i="9"/>
  <c r="Q104" i="11" s="1"/>
  <c r="L104" i="11"/>
  <c r="F105" i="9"/>
  <c r="Q105" i="11" s="1"/>
  <c r="L105" i="11"/>
  <c r="F106" i="9"/>
  <c r="Q106" i="11" s="1"/>
  <c r="L106" i="11"/>
  <c r="F107" i="9"/>
  <c r="Q107" i="11" s="1"/>
  <c r="L107" i="11"/>
  <c r="F108" i="9"/>
  <c r="Q108" i="11" s="1"/>
  <c r="L108" i="11"/>
  <c r="F109" i="9"/>
  <c r="Q109" i="11" s="1"/>
  <c r="L109" i="11"/>
  <c r="F110" i="9"/>
  <c r="Q110" i="11" s="1"/>
  <c r="L110" i="11"/>
  <c r="F111" i="9"/>
  <c r="Q111" i="11" s="1"/>
  <c r="L111" i="11"/>
  <c r="F112" i="9"/>
  <c r="Q112" i="11" s="1"/>
  <c r="L112" i="11"/>
  <c r="F113" i="9"/>
  <c r="Q113" i="11" s="1"/>
  <c r="L113" i="11"/>
  <c r="F114" i="9"/>
  <c r="Q114" i="11" s="1"/>
  <c r="L114" i="11"/>
  <c r="F115" i="9"/>
  <c r="Q115" i="11" s="1"/>
  <c r="L115" i="11"/>
  <c r="F116" i="9"/>
  <c r="Q116" i="11" s="1"/>
  <c r="L116" i="11"/>
  <c r="F117" i="9"/>
  <c r="Q117" i="11" s="1"/>
  <c r="L117" i="11"/>
  <c r="F118" i="9"/>
  <c r="Q118" i="11" s="1"/>
  <c r="L118" i="11"/>
  <c r="F119" i="9"/>
  <c r="Q119" i="11" s="1"/>
  <c r="L119" i="11"/>
  <c r="F120" i="9"/>
  <c r="Q120" i="11" s="1"/>
  <c r="L120" i="11"/>
  <c r="F121" i="9"/>
  <c r="Q121" i="11" s="1"/>
  <c r="L121" i="11"/>
  <c r="F122" i="9"/>
  <c r="Q122" i="11" s="1"/>
  <c r="L122" i="11"/>
  <c r="F123" i="9"/>
  <c r="Q123" i="11" s="1"/>
  <c r="L123" i="11"/>
  <c r="F124" i="9"/>
  <c r="Q124" i="11" s="1"/>
  <c r="L124" i="11"/>
  <c r="F125" i="9"/>
  <c r="Q125" i="11" s="1"/>
  <c r="L125" i="11"/>
  <c r="F126" i="9"/>
  <c r="Q126" i="11" s="1"/>
  <c r="L126" i="11"/>
  <c r="F127" i="9"/>
  <c r="Q127" i="11" s="1"/>
  <c r="L127" i="11"/>
  <c r="F128" i="9"/>
  <c r="Q128" i="11" s="1"/>
  <c r="L128" i="11"/>
  <c r="F129" i="9"/>
  <c r="Q129" i="11" s="1"/>
  <c r="L129" i="11"/>
  <c r="F130" i="9"/>
  <c r="Q130" i="11" s="1"/>
  <c r="L130" i="11"/>
  <c r="F131" i="9"/>
  <c r="Q131" i="11" s="1"/>
  <c r="L131" i="11"/>
  <c r="F132" i="9"/>
  <c r="Q132" i="11" s="1"/>
  <c r="L132" i="11"/>
  <c r="F133" i="9"/>
  <c r="Q133" i="11" s="1"/>
  <c r="L133" i="11"/>
  <c r="F134" i="9"/>
  <c r="Q134" i="11" s="1"/>
  <c r="L134" i="11"/>
  <c r="F135" i="9"/>
  <c r="Q135" i="11" s="1"/>
  <c r="L135" i="11"/>
  <c r="F136" i="9"/>
  <c r="Q136" i="11" s="1"/>
  <c r="L136" i="11"/>
  <c r="F137" i="9"/>
  <c r="Q137" i="11" s="1"/>
  <c r="L137" i="11"/>
  <c r="F138" i="9"/>
  <c r="Q138" i="11" s="1"/>
  <c r="L138" i="11"/>
  <c r="F139" i="9"/>
  <c r="Q139" i="11" s="1"/>
  <c r="L139" i="11"/>
  <c r="F140" i="9"/>
  <c r="Q140" i="11" s="1"/>
  <c r="L140" i="11"/>
  <c r="F141" i="9"/>
  <c r="Q141" i="11" s="1"/>
  <c r="L141" i="11"/>
  <c r="F142" i="9"/>
  <c r="Q142" i="11" s="1"/>
  <c r="L142" i="11"/>
  <c r="F143" i="9"/>
  <c r="Q143" i="11" s="1"/>
  <c r="L143" i="11"/>
  <c r="F144" i="9"/>
  <c r="Q144" i="11" s="1"/>
  <c r="L144" i="11"/>
  <c r="F145" i="9"/>
  <c r="Q145" i="11" s="1"/>
  <c r="L145" i="11"/>
  <c r="F146" i="9"/>
  <c r="Q146" i="11" s="1"/>
  <c r="L146" i="11"/>
  <c r="F147" i="9"/>
  <c r="Q147" i="11" s="1"/>
  <c r="L147" i="11"/>
  <c r="F148" i="9"/>
  <c r="Q148" i="11" s="1"/>
  <c r="L148" i="11"/>
  <c r="F149" i="9"/>
  <c r="Q149" i="11" s="1"/>
  <c r="L149" i="11"/>
  <c r="F150" i="9"/>
  <c r="Q150" i="11" s="1"/>
  <c r="L150" i="11"/>
  <c r="F151" i="9"/>
  <c r="Q151" i="11" s="1"/>
  <c r="L151" i="11"/>
  <c r="F152" i="9"/>
  <c r="Q152" i="11" s="1"/>
  <c r="L152" i="11"/>
  <c r="F153" i="9"/>
  <c r="Q153" i="11" s="1"/>
  <c r="L153" i="11"/>
  <c r="F154" i="9"/>
  <c r="Q154" i="11" s="1"/>
  <c r="L154" i="11"/>
  <c r="F155" i="9"/>
  <c r="Q155" i="11" s="1"/>
  <c r="L155" i="11"/>
  <c r="F156" i="9"/>
  <c r="Q156" i="11" s="1"/>
  <c r="L156" i="11"/>
  <c r="F157" i="9"/>
  <c r="Q157" i="11" s="1"/>
  <c r="L157" i="11"/>
  <c r="F158" i="9"/>
  <c r="Q158" i="11" s="1"/>
  <c r="L158" i="11"/>
  <c r="F159" i="9"/>
  <c r="Q159" i="11" s="1"/>
  <c r="L159" i="11"/>
  <c r="F160" i="9"/>
  <c r="Q160" i="11" s="1"/>
  <c r="L160" i="11"/>
  <c r="F161" i="9"/>
  <c r="Q161" i="11" s="1"/>
  <c r="L161" i="11"/>
  <c r="F162" i="9"/>
  <c r="Q162" i="11" s="1"/>
  <c r="L162" i="11"/>
  <c r="F163" i="9"/>
  <c r="Q163" i="11" s="1"/>
  <c r="L163" i="11"/>
  <c r="F164" i="9"/>
  <c r="Q164" i="11" s="1"/>
  <c r="L164" i="11"/>
  <c r="F165" i="9"/>
  <c r="Q165" i="11" s="1"/>
  <c r="L165" i="11"/>
  <c r="F166" i="9"/>
  <c r="Q166" i="11" s="1"/>
  <c r="L166" i="11"/>
  <c r="F167" i="9"/>
  <c r="Q167" i="11" s="1"/>
  <c r="L167" i="11"/>
  <c r="F168" i="9"/>
  <c r="Q168" i="11" s="1"/>
  <c r="L168" i="11"/>
  <c r="F169" i="9"/>
  <c r="Q169" i="11" s="1"/>
  <c r="L169" i="11"/>
  <c r="F170" i="9"/>
  <c r="Q170" i="11" s="1"/>
  <c r="L170" i="11"/>
  <c r="F171" i="9"/>
  <c r="Q171" i="11" s="1"/>
  <c r="L171" i="11"/>
  <c r="F172" i="9"/>
  <c r="Q172" i="11" s="1"/>
  <c r="L172" i="11"/>
  <c r="F173" i="9"/>
  <c r="Q173" i="11" s="1"/>
  <c r="L173" i="11"/>
  <c r="F174" i="9"/>
  <c r="Q174" i="11" s="1"/>
  <c r="L174" i="11"/>
  <c r="F175" i="9"/>
  <c r="Q175" i="11" s="1"/>
  <c r="L175" i="11"/>
  <c r="F176" i="9"/>
  <c r="Q176" i="11" s="1"/>
  <c r="L176" i="11"/>
  <c r="F177" i="9"/>
  <c r="Q177" i="11" s="1"/>
  <c r="L177" i="11"/>
  <c r="F178" i="9"/>
  <c r="Q178" i="11" s="1"/>
  <c r="L178" i="11"/>
  <c r="F179" i="9"/>
  <c r="Q179" i="11" s="1"/>
  <c r="L179" i="11"/>
  <c r="F180" i="9"/>
  <c r="Q180" i="11" s="1"/>
  <c r="L180" i="11"/>
  <c r="F181" i="9"/>
  <c r="Q181" i="11" s="1"/>
  <c r="L181" i="11"/>
  <c r="F182" i="9"/>
  <c r="Q182" i="11" s="1"/>
  <c r="L182" i="11"/>
  <c r="F183" i="9"/>
  <c r="Q183" i="11" s="1"/>
  <c r="L183" i="11"/>
  <c r="F184" i="9"/>
  <c r="Q184" i="11" s="1"/>
  <c r="L184" i="11"/>
  <c r="F185" i="9"/>
  <c r="Q185" i="11" s="1"/>
  <c r="L185" i="11"/>
  <c r="F186" i="9"/>
  <c r="Q186" i="11" s="1"/>
  <c r="L186" i="11"/>
  <c r="F187" i="9"/>
  <c r="Q187" i="11" s="1"/>
  <c r="L187" i="11"/>
  <c r="F188" i="9"/>
  <c r="Q188" i="11" s="1"/>
  <c r="L188" i="11"/>
  <c r="F189" i="9"/>
  <c r="Q189" i="11" s="1"/>
  <c r="L189" i="11"/>
  <c r="F190" i="9"/>
  <c r="Q190" i="11" s="1"/>
  <c r="L190" i="11"/>
  <c r="F191" i="9"/>
  <c r="Q191" i="11" s="1"/>
  <c r="L191" i="11"/>
  <c r="F192" i="9"/>
  <c r="Q192" i="11" s="1"/>
  <c r="L192" i="11"/>
  <c r="F193" i="9"/>
  <c r="Q193" i="11" s="1"/>
  <c r="L193" i="11"/>
  <c r="F194" i="9"/>
  <c r="Q194" i="11" s="1"/>
  <c r="L194" i="11"/>
  <c r="F195" i="9"/>
  <c r="Q195" i="11" s="1"/>
  <c r="L195" i="11"/>
  <c r="F196" i="9"/>
  <c r="Q196" i="11" s="1"/>
  <c r="L196" i="11"/>
  <c r="F197" i="9"/>
  <c r="Q197" i="11" s="1"/>
  <c r="L197" i="11"/>
  <c r="F198" i="9"/>
  <c r="Q198" i="11" s="1"/>
  <c r="L198" i="11"/>
  <c r="F199" i="9"/>
  <c r="Q199" i="11" s="1"/>
  <c r="L199" i="11"/>
  <c r="F200" i="9"/>
  <c r="Q200" i="11" s="1"/>
  <c r="L200" i="11"/>
  <c r="F201" i="9"/>
  <c r="Q201" i="11" s="1"/>
  <c r="L201" i="11"/>
  <c r="F202" i="9"/>
  <c r="Q202" i="11" s="1"/>
  <c r="L202" i="11"/>
  <c r="F203" i="9"/>
  <c r="Q203" i="11" s="1"/>
  <c r="L203" i="11"/>
  <c r="F204" i="9"/>
  <c r="Q204" i="11" s="1"/>
  <c r="L204" i="11"/>
  <c r="F205" i="9"/>
  <c r="Q205" i="11" s="1"/>
  <c r="L205" i="11"/>
  <c r="F206" i="9"/>
  <c r="Q206" i="11" s="1"/>
  <c r="L206" i="11"/>
  <c r="F207" i="9"/>
  <c r="Q207" i="11" s="1"/>
  <c r="L207" i="11"/>
  <c r="F208" i="9"/>
  <c r="Q208" i="11" s="1"/>
  <c r="L208" i="11"/>
  <c r="F209" i="9"/>
  <c r="Q209" i="11" s="1"/>
  <c r="L209" i="11"/>
  <c r="F210" i="9"/>
  <c r="Q210" i="11" s="1"/>
  <c r="L210" i="11"/>
  <c r="F211" i="9"/>
  <c r="Q211" i="11" s="1"/>
  <c r="L211" i="11"/>
  <c r="F212" i="9"/>
  <c r="Q212" i="11" s="1"/>
  <c r="L212" i="11"/>
  <c r="F213" i="9"/>
  <c r="Q213" i="11" s="1"/>
  <c r="L213" i="11"/>
  <c r="F214" i="9"/>
  <c r="Q214" i="11" s="1"/>
  <c r="L214" i="11"/>
  <c r="F215" i="9"/>
  <c r="Q215" i="11" s="1"/>
  <c r="L215" i="11"/>
  <c r="F216" i="9"/>
  <c r="Q216" i="11" s="1"/>
  <c r="L216" i="11"/>
  <c r="F217" i="9"/>
  <c r="Q217" i="11" s="1"/>
  <c r="L217" i="11"/>
  <c r="F218" i="9"/>
  <c r="Q218" i="11" s="1"/>
  <c r="L218" i="11"/>
  <c r="F219" i="9"/>
  <c r="Q219" i="11" s="1"/>
  <c r="L219" i="11"/>
  <c r="F220" i="9"/>
  <c r="Q220" i="11" s="1"/>
  <c r="L220" i="11"/>
  <c r="F221" i="9"/>
  <c r="Q221" i="11" s="1"/>
  <c r="L221" i="11"/>
  <c r="F222" i="9"/>
  <c r="Q222" i="11" s="1"/>
  <c r="L222" i="11"/>
  <c r="F223" i="9"/>
  <c r="Q223" i="11" s="1"/>
  <c r="L223" i="11"/>
  <c r="F224" i="9"/>
  <c r="Q224" i="11" s="1"/>
  <c r="L224" i="11"/>
  <c r="F225" i="9"/>
  <c r="Q225" i="11" s="1"/>
  <c r="L225" i="11"/>
  <c r="F226" i="9"/>
  <c r="Q226" i="11" s="1"/>
  <c r="L226" i="11"/>
  <c r="F227" i="9"/>
  <c r="Q227" i="11" s="1"/>
  <c r="L227" i="11"/>
  <c r="F228" i="9"/>
  <c r="Q228" i="11" s="1"/>
  <c r="L228" i="11"/>
  <c r="F229" i="9"/>
  <c r="Q229" i="11" s="1"/>
  <c r="L229" i="11"/>
  <c r="F230" i="9"/>
  <c r="Q230" i="11" s="1"/>
  <c r="L230" i="11"/>
  <c r="F231" i="9"/>
  <c r="Q231" i="11" s="1"/>
  <c r="L231" i="11"/>
  <c r="F232" i="9"/>
  <c r="Q232" i="11" s="1"/>
  <c r="L232" i="11"/>
  <c r="F233" i="9"/>
  <c r="Q233" i="11" s="1"/>
  <c r="L233" i="11"/>
  <c r="F234" i="9"/>
  <c r="Q234" i="11" s="1"/>
  <c r="L234" i="11"/>
  <c r="F235" i="9"/>
  <c r="Q235" i="11" s="1"/>
  <c r="L235" i="11"/>
  <c r="F236" i="9"/>
  <c r="Q236" i="11" s="1"/>
  <c r="L236" i="11"/>
  <c r="F237" i="9"/>
  <c r="Q237" i="11" s="1"/>
  <c r="L237" i="11"/>
  <c r="F238" i="9"/>
  <c r="Q238" i="11" s="1"/>
  <c r="L238" i="11"/>
  <c r="F239" i="9"/>
  <c r="Q239" i="11" s="1"/>
  <c r="L239" i="11"/>
  <c r="F240" i="9"/>
  <c r="Q240" i="11" s="1"/>
  <c r="L240" i="11"/>
  <c r="F241" i="9"/>
  <c r="Q241" i="11" s="1"/>
  <c r="L241" i="11"/>
  <c r="F242" i="9"/>
  <c r="Q242" i="11" s="1"/>
  <c r="L242" i="11"/>
  <c r="F2338" i="9"/>
  <c r="Q2338" i="11" s="1"/>
  <c r="L2338" i="11"/>
  <c r="F243" i="9"/>
  <c r="Q243" i="11" s="1"/>
  <c r="L243" i="11"/>
  <c r="F244" i="9"/>
  <c r="Q244" i="11" s="1"/>
  <c r="L244" i="11"/>
  <c r="F245" i="9"/>
  <c r="Q245" i="11" s="1"/>
  <c r="L245" i="11"/>
  <c r="F246" i="9"/>
  <c r="Q246" i="11" s="1"/>
  <c r="L246" i="11"/>
  <c r="F247" i="9"/>
  <c r="Q247" i="11" s="1"/>
  <c r="L247" i="11"/>
  <c r="F248" i="9"/>
  <c r="Q248" i="11" s="1"/>
  <c r="L248" i="11"/>
  <c r="F249" i="9"/>
  <c r="Q249" i="11" s="1"/>
  <c r="L249" i="11"/>
  <c r="F250" i="9"/>
  <c r="Q250" i="11" s="1"/>
  <c r="L250" i="11"/>
  <c r="F251" i="9"/>
  <c r="Q251" i="11" s="1"/>
  <c r="L251" i="11"/>
  <c r="F252" i="9"/>
  <c r="Q252" i="11" s="1"/>
  <c r="L252" i="11"/>
  <c r="F253" i="9"/>
  <c r="Q253" i="11" s="1"/>
  <c r="L253" i="11"/>
  <c r="F254" i="9"/>
  <c r="Q254" i="11" s="1"/>
  <c r="L254" i="11"/>
  <c r="F255" i="9"/>
  <c r="Q255" i="11" s="1"/>
  <c r="L255" i="11"/>
  <c r="F256" i="9"/>
  <c r="Q256" i="11" s="1"/>
  <c r="L256" i="11"/>
  <c r="F257" i="9"/>
  <c r="Q257" i="11" s="1"/>
  <c r="L257" i="11"/>
  <c r="F258" i="9"/>
  <c r="Q258" i="11" s="1"/>
  <c r="L258" i="11"/>
  <c r="F259" i="9"/>
  <c r="Q259" i="11" s="1"/>
  <c r="L259" i="11"/>
  <c r="F260" i="9"/>
  <c r="Q260" i="11" s="1"/>
  <c r="L260" i="11"/>
  <c r="F261" i="9"/>
  <c r="Q261" i="11" s="1"/>
  <c r="L261" i="11"/>
  <c r="F262" i="9"/>
  <c r="Q262" i="11" s="1"/>
  <c r="L262" i="11"/>
  <c r="F263" i="9"/>
  <c r="Q263" i="11" s="1"/>
  <c r="L263" i="11"/>
  <c r="F264" i="9"/>
  <c r="Q264" i="11" s="1"/>
  <c r="L264" i="11"/>
  <c r="F265" i="9"/>
  <c r="Q265" i="11" s="1"/>
  <c r="L265" i="11"/>
  <c r="F266" i="9"/>
  <c r="Q266" i="11" s="1"/>
  <c r="L266" i="11"/>
  <c r="F267" i="9"/>
  <c r="Q267" i="11" s="1"/>
  <c r="L267" i="11"/>
  <c r="F268" i="9"/>
  <c r="Q268" i="11" s="1"/>
  <c r="L268" i="11"/>
  <c r="F269" i="9"/>
  <c r="Q269" i="11" s="1"/>
  <c r="L269" i="11"/>
  <c r="F270" i="9"/>
  <c r="Q270" i="11" s="1"/>
  <c r="L270" i="11"/>
  <c r="F271" i="9"/>
  <c r="Q271" i="11" s="1"/>
  <c r="L271" i="11"/>
  <c r="F272" i="9"/>
  <c r="Q272" i="11" s="1"/>
  <c r="L272" i="11"/>
  <c r="F273" i="9"/>
  <c r="Q273" i="11" s="1"/>
  <c r="L273" i="11"/>
  <c r="F274" i="9"/>
  <c r="Q274" i="11" s="1"/>
  <c r="L274" i="11"/>
  <c r="F275" i="9"/>
  <c r="Q275" i="11" s="1"/>
  <c r="L275" i="11"/>
  <c r="F276" i="9"/>
  <c r="Q276" i="11" s="1"/>
  <c r="L276" i="11"/>
  <c r="F277" i="9"/>
  <c r="Q277" i="11" s="1"/>
  <c r="L277" i="11"/>
  <c r="F278" i="9"/>
  <c r="Q278" i="11" s="1"/>
  <c r="L278" i="11"/>
  <c r="F279" i="9"/>
  <c r="Q279" i="11" s="1"/>
  <c r="L279" i="11"/>
  <c r="F280" i="9"/>
  <c r="Q280" i="11" s="1"/>
  <c r="L280" i="11"/>
  <c r="F281" i="9"/>
  <c r="Q281" i="11" s="1"/>
  <c r="L281" i="11"/>
  <c r="F282" i="9"/>
  <c r="Q282" i="11" s="1"/>
  <c r="L282" i="11"/>
  <c r="F283" i="9"/>
  <c r="Q283" i="11" s="1"/>
  <c r="L283" i="11"/>
  <c r="F284" i="9"/>
  <c r="Q284" i="11" s="1"/>
  <c r="L284" i="11"/>
  <c r="F285" i="9"/>
  <c r="Q285" i="11" s="1"/>
  <c r="L285" i="11"/>
  <c r="F286" i="9"/>
  <c r="Q286" i="11" s="1"/>
  <c r="L286" i="11"/>
  <c r="F287" i="9"/>
  <c r="Q287" i="11" s="1"/>
  <c r="L287" i="11"/>
  <c r="F288" i="9"/>
  <c r="Q288" i="11" s="1"/>
  <c r="L288" i="11"/>
  <c r="F289" i="9"/>
  <c r="Q289" i="11" s="1"/>
  <c r="L289" i="11"/>
  <c r="F290" i="9"/>
  <c r="Q290" i="11" s="1"/>
  <c r="L290" i="11"/>
  <c r="F291" i="9"/>
  <c r="Q291" i="11" s="1"/>
  <c r="L291" i="11"/>
  <c r="F292" i="9"/>
  <c r="Q292" i="11" s="1"/>
  <c r="L292" i="11"/>
  <c r="F293" i="9"/>
  <c r="Q293" i="11" s="1"/>
  <c r="L293" i="11"/>
  <c r="F294" i="9"/>
  <c r="Q294" i="11" s="1"/>
  <c r="L294" i="11"/>
  <c r="F295" i="9"/>
  <c r="Q295" i="11" s="1"/>
  <c r="L295" i="11"/>
  <c r="F296" i="9"/>
  <c r="Q296" i="11" s="1"/>
  <c r="L296" i="11"/>
  <c r="F297" i="9"/>
  <c r="Q297" i="11" s="1"/>
  <c r="L297" i="11"/>
  <c r="F298" i="9"/>
  <c r="Q298" i="11" s="1"/>
  <c r="L298" i="11"/>
  <c r="F299" i="9"/>
  <c r="Q299" i="11" s="1"/>
  <c r="L299" i="11"/>
  <c r="F300" i="9"/>
  <c r="Q300" i="11" s="1"/>
  <c r="L300" i="11"/>
  <c r="F301" i="9"/>
  <c r="Q301" i="11" s="1"/>
  <c r="L301" i="11"/>
  <c r="F302" i="9"/>
  <c r="Q302" i="11" s="1"/>
  <c r="L302" i="11"/>
  <c r="F303" i="9"/>
  <c r="Q303" i="11" s="1"/>
  <c r="L303" i="11"/>
  <c r="F304" i="9"/>
  <c r="Q304" i="11" s="1"/>
  <c r="L304" i="11"/>
  <c r="F305" i="9"/>
  <c r="Q305" i="11" s="1"/>
  <c r="L305" i="11"/>
  <c r="F306" i="9"/>
  <c r="Q306" i="11" s="1"/>
  <c r="L306" i="11"/>
  <c r="F307" i="9"/>
  <c r="Q307" i="11" s="1"/>
  <c r="L307" i="11"/>
  <c r="F308" i="9"/>
  <c r="Q308" i="11" s="1"/>
  <c r="L308" i="11"/>
  <c r="F309" i="9"/>
  <c r="Q309" i="11" s="1"/>
  <c r="L309" i="11"/>
  <c r="F310" i="9"/>
  <c r="Q310" i="11" s="1"/>
  <c r="L310" i="11"/>
  <c r="F311" i="9"/>
  <c r="Q311" i="11" s="1"/>
  <c r="L311" i="11"/>
  <c r="F312" i="9"/>
  <c r="Q312" i="11" s="1"/>
  <c r="L312" i="11"/>
  <c r="F313" i="9"/>
  <c r="Q313" i="11" s="1"/>
  <c r="L313" i="11"/>
  <c r="F314" i="9"/>
  <c r="Q314" i="11" s="1"/>
  <c r="L314" i="11"/>
  <c r="F315" i="9"/>
  <c r="Q315" i="11" s="1"/>
  <c r="L315" i="11"/>
  <c r="F316" i="9"/>
  <c r="Q316" i="11" s="1"/>
  <c r="L316" i="11"/>
  <c r="F317" i="9"/>
  <c r="Q317" i="11" s="1"/>
  <c r="L317" i="11"/>
  <c r="F318" i="9"/>
  <c r="Q318" i="11" s="1"/>
  <c r="L318" i="11"/>
  <c r="F319" i="9"/>
  <c r="Q319" i="11" s="1"/>
  <c r="L319" i="11"/>
  <c r="F320" i="9"/>
  <c r="Q320" i="11" s="1"/>
  <c r="L320" i="11"/>
  <c r="F321" i="9"/>
  <c r="Q321" i="11" s="1"/>
  <c r="L321" i="11"/>
  <c r="F322" i="9"/>
  <c r="Q322" i="11" s="1"/>
  <c r="L322" i="11"/>
  <c r="F323" i="9"/>
  <c r="Q323" i="11" s="1"/>
  <c r="L323" i="11"/>
  <c r="F324" i="9"/>
  <c r="Q324" i="11" s="1"/>
  <c r="L324" i="11"/>
  <c r="F325" i="9"/>
  <c r="Q325" i="11" s="1"/>
  <c r="L325" i="11"/>
  <c r="F326" i="9"/>
  <c r="Q326" i="11" s="1"/>
  <c r="L326" i="11"/>
  <c r="F327" i="9"/>
  <c r="Q327" i="11" s="1"/>
  <c r="L327" i="11"/>
  <c r="F328" i="9"/>
  <c r="Q328" i="11" s="1"/>
  <c r="L328" i="11"/>
  <c r="F329" i="9"/>
  <c r="Q329" i="11" s="1"/>
  <c r="L329" i="11"/>
  <c r="F330" i="9"/>
  <c r="Q330" i="11" s="1"/>
  <c r="L330" i="11"/>
  <c r="F331" i="9"/>
  <c r="Q331" i="11" s="1"/>
  <c r="L331" i="11"/>
  <c r="F332" i="9"/>
  <c r="Q332" i="11" s="1"/>
  <c r="L332" i="11"/>
  <c r="F333" i="9"/>
  <c r="Q333" i="11" s="1"/>
  <c r="L333" i="11"/>
  <c r="F334" i="9"/>
  <c r="Q334" i="11" s="1"/>
  <c r="L334" i="11"/>
  <c r="F335" i="9"/>
  <c r="Q335" i="11" s="1"/>
  <c r="L335" i="11"/>
  <c r="F336" i="9"/>
  <c r="Q336" i="11" s="1"/>
  <c r="L336" i="11"/>
  <c r="F337" i="9"/>
  <c r="Q337" i="11" s="1"/>
  <c r="L337" i="11"/>
  <c r="F338" i="9"/>
  <c r="Q338" i="11" s="1"/>
  <c r="L338" i="11"/>
  <c r="F339" i="9"/>
  <c r="Q339" i="11" s="1"/>
  <c r="L339" i="11"/>
  <c r="F340" i="9"/>
  <c r="Q340" i="11" s="1"/>
  <c r="L340" i="11"/>
  <c r="F341" i="9"/>
  <c r="Q341" i="11" s="1"/>
  <c r="L341" i="11"/>
  <c r="F342" i="9"/>
  <c r="Q342" i="11" s="1"/>
  <c r="L342" i="11"/>
  <c r="F343" i="9"/>
  <c r="Q343" i="11" s="1"/>
  <c r="L343" i="11"/>
  <c r="F344" i="9"/>
  <c r="Q344" i="11" s="1"/>
  <c r="L344" i="11"/>
  <c r="F345" i="9"/>
  <c r="Q345" i="11" s="1"/>
  <c r="L345" i="11"/>
  <c r="F346" i="9"/>
  <c r="Q346" i="11" s="1"/>
  <c r="L346" i="11"/>
  <c r="F347" i="9"/>
  <c r="Q347" i="11" s="1"/>
  <c r="L347" i="11"/>
  <c r="F348" i="9"/>
  <c r="Q348" i="11" s="1"/>
  <c r="L348" i="11"/>
  <c r="F349" i="9"/>
  <c r="Q349" i="11" s="1"/>
  <c r="L349" i="11"/>
  <c r="F350" i="9"/>
  <c r="Q350" i="11" s="1"/>
  <c r="L350" i="11"/>
  <c r="F351" i="9"/>
  <c r="Q351" i="11" s="1"/>
  <c r="L351" i="11"/>
  <c r="F352" i="9"/>
  <c r="Q352" i="11" s="1"/>
  <c r="L352" i="11"/>
  <c r="F353" i="9"/>
  <c r="Q353" i="11" s="1"/>
  <c r="L353" i="11"/>
  <c r="F354" i="9"/>
  <c r="Q354" i="11" s="1"/>
  <c r="L354" i="11"/>
  <c r="F355" i="9"/>
  <c r="Q355" i="11" s="1"/>
  <c r="L355" i="11"/>
  <c r="F356" i="9"/>
  <c r="Q356" i="11" s="1"/>
  <c r="L356" i="11"/>
  <c r="F357" i="9"/>
  <c r="Q357" i="11" s="1"/>
  <c r="L357" i="11"/>
  <c r="F358" i="9"/>
  <c r="Q358" i="11" s="1"/>
  <c r="L358" i="11"/>
  <c r="F359" i="9"/>
  <c r="Q359" i="11" s="1"/>
  <c r="L359" i="11"/>
  <c r="F360" i="9"/>
  <c r="Q360" i="11" s="1"/>
  <c r="L360" i="11"/>
  <c r="F361" i="9"/>
  <c r="Q361" i="11" s="1"/>
  <c r="L361" i="11"/>
  <c r="F362" i="9"/>
  <c r="Q362" i="11" s="1"/>
  <c r="L362" i="11"/>
  <c r="F363" i="9"/>
  <c r="Q363" i="11" s="1"/>
  <c r="L363" i="11"/>
  <c r="F364" i="9"/>
  <c r="Q364" i="11" s="1"/>
  <c r="L364" i="11"/>
  <c r="F365" i="9"/>
  <c r="Q365" i="11" s="1"/>
  <c r="L365" i="11"/>
  <c r="F366" i="9"/>
  <c r="Q366" i="11" s="1"/>
  <c r="L366" i="11"/>
  <c r="F367" i="9"/>
  <c r="Q367" i="11" s="1"/>
  <c r="L367" i="11"/>
  <c r="F368" i="9"/>
  <c r="Q368" i="11" s="1"/>
  <c r="L368" i="11"/>
  <c r="F369" i="9"/>
  <c r="Q369" i="11" s="1"/>
  <c r="L369" i="11"/>
  <c r="F370" i="9"/>
  <c r="Q370" i="11" s="1"/>
  <c r="L370" i="11"/>
  <c r="F371" i="9"/>
  <c r="Q371" i="11" s="1"/>
  <c r="L371" i="11"/>
  <c r="F372" i="9"/>
  <c r="Q372" i="11" s="1"/>
  <c r="L372" i="11"/>
  <c r="F373" i="9"/>
  <c r="Q373" i="11" s="1"/>
  <c r="L373" i="11"/>
  <c r="F374" i="9"/>
  <c r="Q374" i="11" s="1"/>
  <c r="L374" i="11"/>
  <c r="F375" i="9"/>
  <c r="Q375" i="11" s="1"/>
  <c r="L375" i="11"/>
  <c r="F376" i="9"/>
  <c r="Q376" i="11" s="1"/>
  <c r="L376" i="11"/>
  <c r="F377" i="9"/>
  <c r="Q377" i="11" s="1"/>
  <c r="L377" i="11"/>
  <c r="F378" i="9"/>
  <c r="Q378" i="11" s="1"/>
  <c r="L378" i="11"/>
  <c r="F379" i="9"/>
  <c r="Q379" i="11" s="1"/>
  <c r="L379" i="11"/>
  <c r="F380" i="9"/>
  <c r="Q380" i="11" s="1"/>
  <c r="L380" i="11"/>
  <c r="F381" i="9"/>
  <c r="Q381" i="11" s="1"/>
  <c r="L381" i="11"/>
  <c r="F382" i="9"/>
  <c r="Q382" i="11" s="1"/>
  <c r="L382" i="11"/>
  <c r="F383" i="9"/>
  <c r="Q383" i="11" s="1"/>
  <c r="L383" i="11"/>
  <c r="F384" i="9"/>
  <c r="Q384" i="11" s="1"/>
  <c r="L384" i="11"/>
  <c r="F385" i="9"/>
  <c r="Q385" i="11" s="1"/>
  <c r="L385" i="11"/>
  <c r="F386" i="9"/>
  <c r="Q386" i="11" s="1"/>
  <c r="L386" i="11"/>
  <c r="F387" i="9"/>
  <c r="Q387" i="11" s="1"/>
  <c r="L387" i="11"/>
  <c r="F388" i="9"/>
  <c r="Q388" i="11" s="1"/>
  <c r="L388" i="11"/>
  <c r="F389" i="9"/>
  <c r="Q389" i="11" s="1"/>
  <c r="L389" i="11"/>
  <c r="F390" i="9"/>
  <c r="Q390" i="11" s="1"/>
  <c r="L390" i="11"/>
  <c r="F391" i="9"/>
  <c r="Q391" i="11" s="1"/>
  <c r="L391" i="11"/>
  <c r="F392" i="9"/>
  <c r="Q392" i="11" s="1"/>
  <c r="L392" i="11"/>
  <c r="F393" i="9"/>
  <c r="Q393" i="11" s="1"/>
  <c r="L393" i="11"/>
  <c r="F394" i="9"/>
  <c r="Q394" i="11" s="1"/>
  <c r="L394" i="11"/>
  <c r="F395" i="9"/>
  <c r="Q395" i="11" s="1"/>
  <c r="L395" i="11"/>
  <c r="F396" i="9"/>
  <c r="Q396" i="11" s="1"/>
  <c r="L396" i="11"/>
  <c r="F397" i="9"/>
  <c r="Q397" i="11" s="1"/>
  <c r="L397" i="11"/>
  <c r="F398" i="9"/>
  <c r="Q398" i="11" s="1"/>
  <c r="L398" i="11"/>
  <c r="F399" i="9"/>
  <c r="Q399" i="11" s="1"/>
  <c r="L399" i="11"/>
  <c r="F400" i="9"/>
  <c r="Q400" i="11" s="1"/>
  <c r="L400" i="11"/>
  <c r="F401" i="9"/>
  <c r="Q401" i="11" s="1"/>
  <c r="L401" i="11"/>
  <c r="F402" i="9"/>
  <c r="Q402" i="11" s="1"/>
  <c r="L402" i="11"/>
  <c r="F403" i="9"/>
  <c r="Q403" i="11" s="1"/>
  <c r="L403" i="11"/>
  <c r="F404" i="9"/>
  <c r="Q404" i="11" s="1"/>
  <c r="L404" i="11"/>
  <c r="F405" i="9"/>
  <c r="Q405" i="11" s="1"/>
  <c r="L405" i="11"/>
  <c r="F406" i="9"/>
  <c r="Q406" i="11" s="1"/>
  <c r="L406" i="11"/>
  <c r="F407" i="9"/>
  <c r="Q407" i="11" s="1"/>
  <c r="L407" i="11"/>
  <c r="F408" i="9"/>
  <c r="Q408" i="11" s="1"/>
  <c r="L408" i="11"/>
  <c r="F409" i="9"/>
  <c r="Q409" i="11" s="1"/>
  <c r="L409" i="11"/>
  <c r="F410" i="9"/>
  <c r="Q410" i="11" s="1"/>
  <c r="L410" i="11"/>
  <c r="F411" i="9"/>
  <c r="Q411" i="11" s="1"/>
  <c r="L411" i="11"/>
  <c r="F412" i="9"/>
  <c r="Q412" i="11" s="1"/>
  <c r="L412" i="11"/>
  <c r="F413" i="9"/>
  <c r="Q413" i="11" s="1"/>
  <c r="L413" i="11"/>
  <c r="F414" i="9"/>
  <c r="Q414" i="11" s="1"/>
  <c r="L414" i="11"/>
  <c r="F415" i="9"/>
  <c r="Q415" i="11" s="1"/>
  <c r="L415" i="11"/>
  <c r="F416" i="9"/>
  <c r="Q416" i="11" s="1"/>
  <c r="L416" i="11"/>
  <c r="F417" i="9"/>
  <c r="Q417" i="11" s="1"/>
  <c r="L417" i="11"/>
  <c r="F418" i="9"/>
  <c r="Q418" i="11" s="1"/>
  <c r="L418" i="11"/>
  <c r="F419" i="9"/>
  <c r="Q419" i="11" s="1"/>
  <c r="L419" i="11"/>
  <c r="F420" i="9"/>
  <c r="Q420" i="11" s="1"/>
  <c r="L420" i="11"/>
  <c r="F421" i="9"/>
  <c r="Q421" i="11" s="1"/>
  <c r="L421" i="11"/>
  <c r="F422" i="9"/>
  <c r="Q422" i="11" s="1"/>
  <c r="L422" i="11"/>
  <c r="F423" i="9"/>
  <c r="Q423" i="11" s="1"/>
  <c r="L423" i="11"/>
  <c r="F424" i="9"/>
  <c r="Q424" i="11" s="1"/>
  <c r="L424" i="11"/>
  <c r="F425" i="9"/>
  <c r="Q425" i="11" s="1"/>
  <c r="L425" i="11"/>
  <c r="F426" i="9"/>
  <c r="Q426" i="11" s="1"/>
  <c r="L426" i="11"/>
  <c r="F427" i="9"/>
  <c r="Q427" i="11" s="1"/>
  <c r="L427" i="11"/>
  <c r="F428" i="9"/>
  <c r="Q428" i="11" s="1"/>
  <c r="L428" i="11"/>
  <c r="F429" i="9"/>
  <c r="Q429" i="11" s="1"/>
  <c r="L429" i="11"/>
  <c r="F430" i="9"/>
  <c r="Q430" i="11" s="1"/>
  <c r="L430" i="11"/>
  <c r="F431" i="9"/>
  <c r="Q431" i="11" s="1"/>
  <c r="L431" i="11"/>
  <c r="F432" i="9"/>
  <c r="Q432" i="11" s="1"/>
  <c r="L432" i="11"/>
  <c r="F433" i="9"/>
  <c r="Q433" i="11" s="1"/>
  <c r="L433" i="11"/>
  <c r="F434" i="9"/>
  <c r="Q434" i="11" s="1"/>
  <c r="L434" i="11"/>
  <c r="F435" i="9"/>
  <c r="Q435" i="11" s="1"/>
  <c r="L435" i="11"/>
  <c r="F436" i="9"/>
  <c r="Q436" i="11" s="1"/>
  <c r="L436" i="11"/>
  <c r="F437" i="9"/>
  <c r="Q437" i="11" s="1"/>
  <c r="L437" i="11"/>
  <c r="F438" i="9"/>
  <c r="Q438" i="11" s="1"/>
  <c r="L438" i="11"/>
  <c r="F439" i="9"/>
  <c r="Q439" i="11" s="1"/>
  <c r="L439" i="11"/>
  <c r="F440" i="9"/>
  <c r="Q440" i="11" s="1"/>
  <c r="L440" i="11"/>
  <c r="F441" i="9"/>
  <c r="Q441" i="11" s="1"/>
  <c r="L441" i="11"/>
  <c r="F442" i="9"/>
  <c r="Q442" i="11" s="1"/>
  <c r="L442" i="11"/>
  <c r="F443" i="9"/>
  <c r="Q443" i="11" s="1"/>
  <c r="L443" i="11"/>
  <c r="F444" i="9"/>
  <c r="Q444" i="11" s="1"/>
  <c r="L444" i="11"/>
  <c r="F445" i="9"/>
  <c r="Q445" i="11" s="1"/>
  <c r="L445" i="11"/>
  <c r="F446" i="9"/>
  <c r="Q446" i="11" s="1"/>
  <c r="L446" i="11"/>
  <c r="F447" i="9"/>
  <c r="Q447" i="11" s="1"/>
  <c r="L447" i="11"/>
  <c r="F448" i="9"/>
  <c r="Q448" i="11" s="1"/>
  <c r="L448" i="11"/>
  <c r="F449" i="9"/>
  <c r="Q449" i="11" s="1"/>
  <c r="L449" i="11"/>
  <c r="F450" i="9"/>
  <c r="Q450" i="11" s="1"/>
  <c r="L450" i="11"/>
  <c r="F451" i="9"/>
  <c r="Q451" i="11" s="1"/>
  <c r="L451" i="11"/>
  <c r="F452" i="9"/>
  <c r="Q452" i="11" s="1"/>
  <c r="L452" i="11"/>
  <c r="F453" i="9"/>
  <c r="Q453" i="11" s="1"/>
  <c r="L453" i="11"/>
  <c r="F454" i="9"/>
  <c r="Q454" i="11" s="1"/>
  <c r="L454" i="11"/>
  <c r="F455" i="9"/>
  <c r="Q455" i="11" s="1"/>
  <c r="L455" i="11"/>
  <c r="F456" i="9"/>
  <c r="Q456" i="11" s="1"/>
  <c r="L456" i="11"/>
  <c r="F457" i="9"/>
  <c r="Q457" i="11" s="1"/>
  <c r="L457" i="11"/>
  <c r="F458" i="9"/>
  <c r="Q458" i="11" s="1"/>
  <c r="L458" i="11"/>
  <c r="F459" i="9"/>
  <c r="Q459" i="11" s="1"/>
  <c r="L459" i="11"/>
  <c r="F460" i="9"/>
  <c r="Q460" i="11" s="1"/>
  <c r="L460" i="11"/>
  <c r="F461" i="9"/>
  <c r="Q461" i="11" s="1"/>
  <c r="L461" i="11"/>
  <c r="F462" i="9"/>
  <c r="Q462" i="11" s="1"/>
  <c r="L462" i="11"/>
  <c r="F463" i="9"/>
  <c r="Q463" i="11" s="1"/>
  <c r="L463" i="11"/>
  <c r="F464" i="9"/>
  <c r="Q464" i="11" s="1"/>
  <c r="L464" i="11"/>
  <c r="F465" i="9"/>
  <c r="Q465" i="11" s="1"/>
  <c r="L465" i="11"/>
  <c r="F466" i="9"/>
  <c r="Q466" i="11" s="1"/>
  <c r="L466" i="11"/>
  <c r="F467" i="9"/>
  <c r="Q467" i="11" s="1"/>
  <c r="L467" i="11"/>
  <c r="F468" i="9"/>
  <c r="Q468" i="11" s="1"/>
  <c r="L468" i="11"/>
  <c r="F469" i="9"/>
  <c r="Q469" i="11" s="1"/>
  <c r="L469" i="11"/>
  <c r="F470" i="9"/>
  <c r="Q470" i="11" s="1"/>
  <c r="L470" i="11"/>
  <c r="F471" i="9"/>
  <c r="Q471" i="11" s="1"/>
  <c r="L471" i="11"/>
  <c r="F472" i="9"/>
  <c r="Q472" i="11" s="1"/>
  <c r="L472" i="11"/>
  <c r="F473" i="9"/>
  <c r="Q473" i="11" s="1"/>
  <c r="L473" i="11"/>
  <c r="F474" i="9"/>
  <c r="Q474" i="11" s="1"/>
  <c r="L474" i="11"/>
  <c r="F475" i="9"/>
  <c r="Q475" i="11" s="1"/>
  <c r="L475" i="11"/>
  <c r="F476" i="9"/>
  <c r="Q476" i="11" s="1"/>
  <c r="L476" i="11"/>
  <c r="F2337" i="9"/>
  <c r="Q2337" i="11" s="1"/>
  <c r="L2337" i="11"/>
  <c r="F477" i="9"/>
  <c r="Q477" i="11" s="1"/>
  <c r="L477" i="11"/>
  <c r="F478" i="9"/>
  <c r="Q478" i="11" s="1"/>
  <c r="L478" i="11"/>
  <c r="F479" i="9"/>
  <c r="Q479" i="11" s="1"/>
  <c r="L479" i="11"/>
  <c r="F480" i="9"/>
  <c r="Q480" i="11" s="1"/>
  <c r="L480" i="11"/>
  <c r="F481" i="9"/>
  <c r="Q481" i="11" s="1"/>
  <c r="L481" i="11"/>
  <c r="F482" i="9"/>
  <c r="Q482" i="11" s="1"/>
  <c r="L482" i="11"/>
  <c r="F483" i="9"/>
  <c r="Q483" i="11" s="1"/>
  <c r="L483" i="11"/>
  <c r="F484" i="9"/>
  <c r="Q484" i="11" s="1"/>
  <c r="L484" i="11"/>
  <c r="F485" i="9"/>
  <c r="Q485" i="11" s="1"/>
  <c r="L485" i="11"/>
  <c r="F486" i="9"/>
  <c r="Q486" i="11" s="1"/>
  <c r="L486" i="11"/>
  <c r="F487" i="9"/>
  <c r="Q487" i="11" s="1"/>
  <c r="L487" i="11"/>
  <c r="F488" i="9"/>
  <c r="Q488" i="11" s="1"/>
  <c r="L488" i="11"/>
  <c r="F489" i="9"/>
  <c r="Q489" i="11" s="1"/>
  <c r="L489" i="11"/>
  <c r="F490" i="9"/>
  <c r="Q490" i="11" s="1"/>
  <c r="L490" i="11"/>
  <c r="F491" i="9"/>
  <c r="Q491" i="11" s="1"/>
  <c r="L491" i="11"/>
  <c r="F492" i="9"/>
  <c r="Q492" i="11" s="1"/>
  <c r="L492" i="11"/>
  <c r="F493" i="9"/>
  <c r="Q493" i="11" s="1"/>
  <c r="L493" i="11"/>
  <c r="F494" i="9"/>
  <c r="Q494" i="11" s="1"/>
  <c r="L494" i="11"/>
  <c r="F495" i="9"/>
  <c r="Q495" i="11" s="1"/>
  <c r="L495" i="11"/>
  <c r="F496" i="9"/>
  <c r="Q496" i="11" s="1"/>
  <c r="L496" i="11"/>
  <c r="F497" i="9"/>
  <c r="Q497" i="11" s="1"/>
  <c r="L497" i="11"/>
  <c r="F498" i="9"/>
  <c r="Q498" i="11" s="1"/>
  <c r="L498" i="11"/>
  <c r="F499" i="9"/>
  <c r="Q499" i="11" s="1"/>
  <c r="L499" i="11"/>
  <c r="F500" i="9"/>
  <c r="Q500" i="11" s="1"/>
  <c r="L500" i="11"/>
  <c r="F501" i="9"/>
  <c r="Q501" i="11" s="1"/>
  <c r="L501" i="11"/>
  <c r="F502" i="9"/>
  <c r="Q502" i="11" s="1"/>
  <c r="L502" i="11"/>
  <c r="F503" i="9"/>
  <c r="Q503" i="11" s="1"/>
  <c r="L503" i="11"/>
  <c r="F504" i="9"/>
  <c r="Q504" i="11" s="1"/>
  <c r="L504" i="11"/>
  <c r="F505" i="9"/>
  <c r="Q505" i="11" s="1"/>
  <c r="L505" i="11"/>
  <c r="F506" i="9"/>
  <c r="Q506" i="11" s="1"/>
  <c r="L506" i="11"/>
  <c r="F507" i="9"/>
  <c r="Q507" i="11" s="1"/>
  <c r="L507" i="11"/>
  <c r="F508" i="9"/>
  <c r="Q508" i="11" s="1"/>
  <c r="L508" i="11"/>
  <c r="F509" i="9"/>
  <c r="Q509" i="11" s="1"/>
  <c r="L509" i="11"/>
  <c r="F510" i="9"/>
  <c r="Q510" i="11" s="1"/>
  <c r="L510" i="11"/>
  <c r="F511" i="9"/>
  <c r="Q511" i="11" s="1"/>
  <c r="L511" i="11"/>
  <c r="F512" i="9"/>
  <c r="Q512" i="11" s="1"/>
  <c r="L512" i="11"/>
  <c r="F513" i="9"/>
  <c r="Q513" i="11" s="1"/>
  <c r="L513" i="11"/>
  <c r="F514" i="9"/>
  <c r="Q514" i="11" s="1"/>
  <c r="L514" i="11"/>
  <c r="F515" i="9"/>
  <c r="Q515" i="11" s="1"/>
  <c r="L515" i="11"/>
  <c r="F516" i="9"/>
  <c r="Q516" i="11" s="1"/>
  <c r="L516" i="11"/>
  <c r="F517" i="9"/>
  <c r="Q517" i="11" s="1"/>
  <c r="L517" i="11"/>
  <c r="F518" i="9"/>
  <c r="Q518" i="11" s="1"/>
  <c r="L518" i="11"/>
  <c r="F519" i="9"/>
  <c r="Q519" i="11" s="1"/>
  <c r="L519" i="11"/>
  <c r="F520" i="9"/>
  <c r="Q520" i="11" s="1"/>
  <c r="L520" i="11"/>
  <c r="F521" i="9"/>
  <c r="Q521" i="11" s="1"/>
  <c r="L521" i="11"/>
  <c r="F522" i="9"/>
  <c r="Q522" i="11" s="1"/>
  <c r="L522" i="11"/>
  <c r="F523" i="9"/>
  <c r="Q523" i="11" s="1"/>
  <c r="L523" i="11"/>
  <c r="F524" i="9"/>
  <c r="Q524" i="11" s="1"/>
  <c r="L524" i="11"/>
  <c r="F525" i="9"/>
  <c r="Q525" i="11" s="1"/>
  <c r="L525" i="11"/>
  <c r="F526" i="9"/>
  <c r="Q526" i="11" s="1"/>
  <c r="L526" i="11"/>
  <c r="F527" i="9"/>
  <c r="Q527" i="11" s="1"/>
  <c r="L527" i="11"/>
  <c r="F528" i="9"/>
  <c r="Q528" i="11" s="1"/>
  <c r="L528" i="11"/>
  <c r="F529" i="9"/>
  <c r="Q529" i="11" s="1"/>
  <c r="L529" i="11"/>
  <c r="F530" i="9"/>
  <c r="Q530" i="11" s="1"/>
  <c r="L530" i="11"/>
  <c r="F531" i="9"/>
  <c r="Q531" i="11" s="1"/>
  <c r="L531" i="11"/>
  <c r="F532" i="9"/>
  <c r="Q532" i="11" s="1"/>
  <c r="L532" i="11"/>
  <c r="F533" i="9"/>
  <c r="Q533" i="11" s="1"/>
  <c r="L533" i="11"/>
  <c r="F534" i="9"/>
  <c r="Q534" i="11" s="1"/>
  <c r="L534" i="11"/>
  <c r="F535" i="9"/>
  <c r="Q535" i="11" s="1"/>
  <c r="L535" i="11"/>
  <c r="F536" i="9"/>
  <c r="Q536" i="11" s="1"/>
  <c r="L536" i="11"/>
  <c r="F537" i="9"/>
  <c r="Q537" i="11" s="1"/>
  <c r="L537" i="11"/>
  <c r="F538" i="9"/>
  <c r="Q538" i="11" s="1"/>
  <c r="L538" i="11"/>
  <c r="F539" i="9"/>
  <c r="Q539" i="11" s="1"/>
  <c r="L539" i="11"/>
  <c r="F540" i="9"/>
  <c r="Q540" i="11" s="1"/>
  <c r="L540" i="11"/>
  <c r="F541" i="9"/>
  <c r="Q541" i="11" s="1"/>
  <c r="L541" i="11"/>
  <c r="F542" i="9"/>
  <c r="Q542" i="11" s="1"/>
  <c r="L542" i="11"/>
  <c r="F543" i="9"/>
  <c r="Q543" i="11" s="1"/>
  <c r="L543" i="11"/>
  <c r="F544" i="9"/>
  <c r="Q544" i="11" s="1"/>
  <c r="L544" i="11"/>
  <c r="F545" i="9"/>
  <c r="Q545" i="11" s="1"/>
  <c r="L545" i="11"/>
  <c r="F546" i="9"/>
  <c r="Q546" i="11" s="1"/>
  <c r="L546" i="11"/>
  <c r="F547" i="9"/>
  <c r="Q547" i="11" s="1"/>
  <c r="L547" i="11"/>
  <c r="F548" i="9"/>
  <c r="Q548" i="11" s="1"/>
  <c r="L548" i="11"/>
  <c r="F549" i="9"/>
  <c r="Q549" i="11" s="1"/>
  <c r="L549" i="11"/>
  <c r="F550" i="9"/>
  <c r="Q550" i="11" s="1"/>
  <c r="L550" i="11"/>
  <c r="F551" i="9"/>
  <c r="Q551" i="11" s="1"/>
  <c r="L551" i="11"/>
  <c r="F552" i="9"/>
  <c r="Q552" i="11" s="1"/>
  <c r="L552" i="11"/>
  <c r="F553" i="9"/>
  <c r="Q553" i="11" s="1"/>
  <c r="L553" i="11"/>
  <c r="F554" i="9"/>
  <c r="Q554" i="11" s="1"/>
  <c r="L554" i="11"/>
  <c r="F555" i="9"/>
  <c r="Q555" i="11" s="1"/>
  <c r="L555" i="11"/>
  <c r="F556" i="9"/>
  <c r="Q556" i="11" s="1"/>
  <c r="L556" i="11"/>
  <c r="F557" i="9"/>
  <c r="Q557" i="11" s="1"/>
  <c r="L557" i="11"/>
  <c r="F558" i="9"/>
  <c r="Q558" i="11" s="1"/>
  <c r="L558" i="11"/>
  <c r="F559" i="9"/>
  <c r="Q559" i="11" s="1"/>
  <c r="L559" i="11"/>
  <c r="F560" i="9"/>
  <c r="Q560" i="11" s="1"/>
  <c r="L560" i="11"/>
  <c r="F561" i="9"/>
  <c r="Q561" i="11" s="1"/>
  <c r="L561" i="11"/>
  <c r="F562" i="9"/>
  <c r="Q562" i="11" s="1"/>
  <c r="L562" i="11"/>
  <c r="F563" i="9"/>
  <c r="Q563" i="11" s="1"/>
  <c r="L563" i="11"/>
  <c r="F564" i="9"/>
  <c r="Q564" i="11" s="1"/>
  <c r="L564" i="11"/>
  <c r="F565" i="9"/>
  <c r="Q565" i="11" s="1"/>
  <c r="L565" i="11"/>
  <c r="F566" i="9"/>
  <c r="Q566" i="11" s="1"/>
  <c r="L566" i="11"/>
  <c r="F567" i="9"/>
  <c r="Q567" i="11" s="1"/>
  <c r="L567" i="11"/>
  <c r="F568" i="9"/>
  <c r="Q568" i="11" s="1"/>
  <c r="L568" i="11"/>
  <c r="F569" i="9"/>
  <c r="Q569" i="11" s="1"/>
  <c r="L569" i="11"/>
  <c r="F570" i="9"/>
  <c r="Q570" i="11" s="1"/>
  <c r="L570" i="11"/>
  <c r="F571" i="9"/>
  <c r="Q571" i="11" s="1"/>
  <c r="L571" i="11"/>
  <c r="F572" i="9"/>
  <c r="Q572" i="11" s="1"/>
  <c r="L572" i="11"/>
  <c r="F573" i="9"/>
  <c r="Q573" i="11" s="1"/>
  <c r="L573" i="11"/>
  <c r="F574" i="9"/>
  <c r="Q574" i="11" s="1"/>
  <c r="L574" i="11"/>
  <c r="F575" i="9"/>
  <c r="Q575" i="11" s="1"/>
  <c r="L575" i="11"/>
  <c r="F576" i="9"/>
  <c r="Q576" i="11" s="1"/>
  <c r="L576" i="11"/>
  <c r="F577" i="9"/>
  <c r="Q577" i="11" s="1"/>
  <c r="L577" i="11"/>
  <c r="F578" i="9"/>
  <c r="Q578" i="11" s="1"/>
  <c r="L578" i="11"/>
  <c r="F579" i="9"/>
  <c r="Q579" i="11" s="1"/>
  <c r="L579" i="11"/>
  <c r="F580" i="9"/>
  <c r="Q580" i="11" s="1"/>
  <c r="L580" i="11"/>
  <c r="F581" i="9"/>
  <c r="Q581" i="11" s="1"/>
  <c r="L581" i="11"/>
  <c r="F582" i="9"/>
  <c r="Q582" i="11" s="1"/>
  <c r="L582" i="11"/>
  <c r="F583" i="9"/>
  <c r="Q583" i="11" s="1"/>
  <c r="L583" i="11"/>
  <c r="F584" i="9"/>
  <c r="Q584" i="11" s="1"/>
  <c r="L584" i="11"/>
  <c r="F585" i="9"/>
  <c r="Q585" i="11" s="1"/>
  <c r="L585" i="11"/>
  <c r="F586" i="9"/>
  <c r="Q586" i="11" s="1"/>
  <c r="L586" i="11"/>
  <c r="F587" i="9"/>
  <c r="Q587" i="11" s="1"/>
  <c r="L587" i="11"/>
  <c r="F588" i="9"/>
  <c r="Q588" i="11" s="1"/>
  <c r="L588" i="11"/>
  <c r="F589" i="9"/>
  <c r="Q589" i="11" s="1"/>
  <c r="L589" i="11"/>
  <c r="F590" i="9"/>
  <c r="Q590" i="11" s="1"/>
  <c r="L590" i="11"/>
  <c r="F591" i="9"/>
  <c r="Q591" i="11" s="1"/>
  <c r="L591" i="11"/>
  <c r="F592" i="9"/>
  <c r="Q592" i="11" s="1"/>
  <c r="L592" i="11"/>
  <c r="F593" i="9"/>
  <c r="Q593" i="11" s="1"/>
  <c r="L593" i="11"/>
  <c r="F594" i="9"/>
  <c r="Q594" i="11" s="1"/>
  <c r="L594" i="11"/>
  <c r="F595" i="9"/>
  <c r="Q595" i="11" s="1"/>
  <c r="L595" i="11"/>
  <c r="F596" i="9"/>
  <c r="Q596" i="11" s="1"/>
  <c r="L596" i="11"/>
  <c r="F597" i="9"/>
  <c r="Q597" i="11" s="1"/>
  <c r="L597" i="11"/>
  <c r="F598" i="9"/>
  <c r="Q598" i="11" s="1"/>
  <c r="L598" i="11"/>
  <c r="F599" i="9"/>
  <c r="Q599" i="11" s="1"/>
  <c r="L599" i="11"/>
  <c r="F600" i="9"/>
  <c r="Q600" i="11" s="1"/>
  <c r="L600" i="11"/>
  <c r="F601" i="9"/>
  <c r="Q601" i="11" s="1"/>
  <c r="L601" i="11"/>
  <c r="F602" i="9"/>
  <c r="Q602" i="11" s="1"/>
  <c r="L602" i="11"/>
  <c r="F603" i="9"/>
  <c r="Q603" i="11" s="1"/>
  <c r="L603" i="11"/>
  <c r="F604" i="9"/>
  <c r="Q604" i="11" s="1"/>
  <c r="L604" i="11"/>
  <c r="F605" i="9"/>
  <c r="Q605" i="11" s="1"/>
  <c r="L605" i="11"/>
  <c r="F606" i="9"/>
  <c r="Q606" i="11" s="1"/>
  <c r="L606" i="11"/>
  <c r="F607" i="9"/>
  <c r="Q607" i="11" s="1"/>
  <c r="L607" i="11"/>
  <c r="F608" i="9"/>
  <c r="Q608" i="11" s="1"/>
  <c r="L608" i="11"/>
  <c r="F609" i="9"/>
  <c r="Q609" i="11" s="1"/>
  <c r="L609" i="11"/>
  <c r="F610" i="9"/>
  <c r="Q610" i="11" s="1"/>
  <c r="L610" i="11"/>
  <c r="F611" i="9"/>
  <c r="Q611" i="11" s="1"/>
  <c r="L611" i="11"/>
  <c r="F612" i="9"/>
  <c r="Q612" i="11" s="1"/>
  <c r="L612" i="11"/>
  <c r="F613" i="9"/>
  <c r="Q613" i="11" s="1"/>
  <c r="L613" i="11"/>
  <c r="F614" i="9"/>
  <c r="Q614" i="11" s="1"/>
  <c r="L614" i="11"/>
  <c r="F615" i="9"/>
  <c r="Q615" i="11" s="1"/>
  <c r="L615" i="11"/>
  <c r="F616" i="9"/>
  <c r="Q616" i="11" s="1"/>
  <c r="L616" i="11"/>
  <c r="F617" i="9"/>
  <c r="Q617" i="11" s="1"/>
  <c r="L617" i="11"/>
  <c r="F618" i="9"/>
  <c r="Q618" i="11" s="1"/>
  <c r="L618" i="11"/>
  <c r="F619" i="9"/>
  <c r="Q619" i="11" s="1"/>
  <c r="L619" i="11"/>
  <c r="F620" i="9"/>
  <c r="Q620" i="11" s="1"/>
  <c r="L620" i="11"/>
  <c r="F621" i="9"/>
  <c r="Q621" i="11" s="1"/>
  <c r="L621" i="11"/>
  <c r="F622" i="9"/>
  <c r="Q622" i="11" s="1"/>
  <c r="L622" i="11"/>
  <c r="F623" i="9"/>
  <c r="Q623" i="11" s="1"/>
  <c r="L623" i="11"/>
  <c r="F624" i="9"/>
  <c r="Q624" i="11" s="1"/>
  <c r="L624" i="11"/>
  <c r="F625" i="9"/>
  <c r="Q625" i="11" s="1"/>
  <c r="L625" i="11"/>
  <c r="F626" i="9"/>
  <c r="Q626" i="11" s="1"/>
  <c r="L626" i="11"/>
  <c r="F627" i="9"/>
  <c r="Q627" i="11" s="1"/>
  <c r="L627" i="11"/>
  <c r="F628" i="9"/>
  <c r="Q628" i="11" s="1"/>
  <c r="L628" i="11"/>
  <c r="F629" i="9"/>
  <c r="Q629" i="11" s="1"/>
  <c r="L629" i="11"/>
  <c r="F630" i="9"/>
  <c r="Q630" i="11" s="1"/>
  <c r="L630" i="11"/>
  <c r="F631" i="9"/>
  <c r="Q631" i="11" s="1"/>
  <c r="L631" i="11"/>
  <c r="F632" i="9"/>
  <c r="Q632" i="11" s="1"/>
  <c r="L632" i="11"/>
  <c r="F633" i="9"/>
  <c r="Q633" i="11" s="1"/>
  <c r="L633" i="11"/>
  <c r="F634" i="9"/>
  <c r="Q634" i="11" s="1"/>
  <c r="L634" i="11"/>
  <c r="F635" i="9"/>
  <c r="Q635" i="11" s="1"/>
  <c r="L635" i="11"/>
  <c r="F636" i="9"/>
  <c r="Q636" i="11" s="1"/>
  <c r="L636" i="11"/>
  <c r="F637" i="9"/>
  <c r="Q637" i="11" s="1"/>
  <c r="L637" i="11"/>
  <c r="F638" i="9"/>
  <c r="Q638" i="11" s="1"/>
  <c r="L638" i="11"/>
  <c r="F639" i="9"/>
  <c r="Q639" i="11" s="1"/>
  <c r="L639" i="11"/>
  <c r="F640" i="9"/>
  <c r="Q640" i="11" s="1"/>
  <c r="L640" i="11"/>
  <c r="F641" i="9"/>
  <c r="Q641" i="11" s="1"/>
  <c r="L641" i="11"/>
  <c r="F642" i="9"/>
  <c r="Q642" i="11" s="1"/>
  <c r="L642" i="11"/>
  <c r="F643" i="9"/>
  <c r="Q643" i="11" s="1"/>
  <c r="L643" i="11"/>
  <c r="F644" i="9"/>
  <c r="Q644" i="11" s="1"/>
  <c r="L644" i="11"/>
  <c r="F645" i="9"/>
  <c r="Q645" i="11" s="1"/>
  <c r="L645" i="11"/>
  <c r="F646" i="9"/>
  <c r="Q646" i="11" s="1"/>
  <c r="L646" i="11"/>
  <c r="F647" i="9"/>
  <c r="Q647" i="11" s="1"/>
  <c r="L647" i="11"/>
  <c r="F648" i="9"/>
  <c r="Q648" i="11" s="1"/>
  <c r="L648" i="11"/>
  <c r="F649" i="9"/>
  <c r="Q649" i="11" s="1"/>
  <c r="L649" i="11"/>
  <c r="F650" i="9"/>
  <c r="Q650" i="11" s="1"/>
  <c r="L650" i="11"/>
  <c r="F651" i="9"/>
  <c r="Q651" i="11" s="1"/>
  <c r="L651" i="11"/>
  <c r="F652" i="9"/>
  <c r="Q652" i="11" s="1"/>
  <c r="L652" i="11"/>
  <c r="F653" i="9"/>
  <c r="Q653" i="11" s="1"/>
  <c r="L653" i="11"/>
  <c r="F654" i="9"/>
  <c r="Q654" i="11" s="1"/>
  <c r="L654" i="11"/>
  <c r="F655" i="9"/>
  <c r="Q655" i="11" s="1"/>
  <c r="L655" i="11"/>
  <c r="F656" i="9"/>
  <c r="Q656" i="11" s="1"/>
  <c r="L656" i="11"/>
  <c r="F657" i="9"/>
  <c r="Q657" i="11" s="1"/>
  <c r="L657" i="11"/>
  <c r="F658" i="9"/>
  <c r="Q658" i="11" s="1"/>
  <c r="L658" i="11"/>
  <c r="F659" i="9"/>
  <c r="Q659" i="11" s="1"/>
  <c r="L659" i="11"/>
  <c r="F660" i="9"/>
  <c r="Q660" i="11" s="1"/>
  <c r="L660" i="11"/>
  <c r="F661" i="9"/>
  <c r="Q661" i="11" s="1"/>
  <c r="L661" i="11"/>
  <c r="F662" i="9"/>
  <c r="Q662" i="11" s="1"/>
  <c r="L662" i="11"/>
  <c r="F663" i="9"/>
  <c r="Q663" i="11" s="1"/>
  <c r="L663" i="11"/>
  <c r="F664" i="9"/>
  <c r="Q664" i="11" s="1"/>
  <c r="L664" i="11"/>
  <c r="F665" i="9"/>
  <c r="Q665" i="11" s="1"/>
  <c r="L665" i="11"/>
  <c r="F666" i="9"/>
  <c r="Q666" i="11" s="1"/>
  <c r="L666" i="11"/>
  <c r="F667" i="9"/>
  <c r="Q667" i="11" s="1"/>
  <c r="L667" i="11"/>
  <c r="F668" i="9"/>
  <c r="Q668" i="11" s="1"/>
  <c r="L668" i="11"/>
  <c r="F669" i="9"/>
  <c r="Q669" i="11" s="1"/>
  <c r="L669" i="11"/>
  <c r="F670" i="9"/>
  <c r="Q670" i="11" s="1"/>
  <c r="L670" i="11"/>
  <c r="F671" i="9"/>
  <c r="Q671" i="11" s="1"/>
  <c r="L671" i="11"/>
  <c r="F672" i="9"/>
  <c r="Q672" i="11" s="1"/>
  <c r="L672" i="11"/>
  <c r="F673" i="9"/>
  <c r="Q673" i="11" s="1"/>
  <c r="L673" i="11"/>
  <c r="F674" i="9"/>
  <c r="Q674" i="11" s="1"/>
  <c r="L674" i="11"/>
  <c r="F675" i="9"/>
  <c r="Q675" i="11" s="1"/>
  <c r="L675" i="11"/>
  <c r="F676" i="9"/>
  <c r="Q676" i="11" s="1"/>
  <c r="L676" i="11"/>
  <c r="F677" i="9"/>
  <c r="Q677" i="11" s="1"/>
  <c r="L677" i="11"/>
  <c r="F678" i="9"/>
  <c r="Q678" i="11" s="1"/>
  <c r="L678" i="11"/>
  <c r="F679" i="9"/>
  <c r="Q679" i="11" s="1"/>
  <c r="L679" i="11"/>
  <c r="F680" i="9"/>
  <c r="Q680" i="11" s="1"/>
  <c r="L680" i="11"/>
  <c r="F681" i="9"/>
  <c r="Q681" i="11" s="1"/>
  <c r="L681" i="11"/>
  <c r="F682" i="9"/>
  <c r="Q682" i="11" s="1"/>
  <c r="L682" i="11"/>
  <c r="F683" i="9"/>
  <c r="Q683" i="11" s="1"/>
  <c r="L683" i="11"/>
  <c r="F684" i="9"/>
  <c r="Q684" i="11" s="1"/>
  <c r="L684" i="11"/>
  <c r="F685" i="9"/>
  <c r="Q685" i="11" s="1"/>
  <c r="L685" i="11"/>
  <c r="F686" i="9"/>
  <c r="Q686" i="11" s="1"/>
  <c r="L686" i="11"/>
  <c r="F687" i="9"/>
  <c r="Q687" i="11" s="1"/>
  <c r="L687" i="11"/>
  <c r="F688" i="9"/>
  <c r="Q688" i="11" s="1"/>
  <c r="L688" i="11"/>
  <c r="F689" i="9"/>
  <c r="Q689" i="11" s="1"/>
  <c r="L689" i="11"/>
  <c r="F690" i="9"/>
  <c r="Q690" i="11" s="1"/>
  <c r="L690" i="11"/>
  <c r="F691" i="9"/>
  <c r="Q691" i="11" s="1"/>
  <c r="L691" i="11"/>
  <c r="F692" i="9"/>
  <c r="Q692" i="11" s="1"/>
  <c r="L692" i="11"/>
  <c r="F693" i="9"/>
  <c r="Q693" i="11" s="1"/>
  <c r="L693" i="11"/>
  <c r="F694" i="9"/>
  <c r="Q694" i="11" s="1"/>
  <c r="L694" i="11"/>
  <c r="F695" i="9"/>
  <c r="Q695" i="11" s="1"/>
  <c r="L695" i="11"/>
  <c r="F696" i="9"/>
  <c r="Q696" i="11" s="1"/>
  <c r="L696" i="11"/>
  <c r="F697" i="9"/>
  <c r="Q697" i="11" s="1"/>
  <c r="L697" i="11"/>
  <c r="F698" i="9"/>
  <c r="Q698" i="11" s="1"/>
  <c r="L698" i="11"/>
  <c r="F699" i="9"/>
  <c r="Q699" i="11" s="1"/>
  <c r="L699" i="11"/>
  <c r="F700" i="9"/>
  <c r="Q700" i="11" s="1"/>
  <c r="L700" i="11"/>
  <c r="F701" i="9"/>
  <c r="Q701" i="11" s="1"/>
  <c r="L701" i="11"/>
  <c r="F702" i="9"/>
  <c r="Q702" i="11" s="1"/>
  <c r="L702" i="11"/>
  <c r="F703" i="9"/>
  <c r="Q703" i="11" s="1"/>
  <c r="L703" i="11"/>
  <c r="F704" i="9"/>
  <c r="Q704" i="11" s="1"/>
  <c r="L704" i="11"/>
  <c r="F705" i="9"/>
  <c r="Q705" i="11" s="1"/>
  <c r="L705" i="11"/>
  <c r="F706" i="9"/>
  <c r="Q706" i="11" s="1"/>
  <c r="L706" i="11"/>
  <c r="F707" i="9"/>
  <c r="Q707" i="11" s="1"/>
  <c r="L707" i="11"/>
  <c r="F708" i="9"/>
  <c r="Q708" i="11" s="1"/>
  <c r="L708" i="11"/>
  <c r="F709" i="9"/>
  <c r="Q709" i="11" s="1"/>
  <c r="L709" i="11"/>
  <c r="F710" i="9"/>
  <c r="Q710" i="11" s="1"/>
  <c r="L710" i="11"/>
  <c r="F711" i="9"/>
  <c r="Q711" i="11" s="1"/>
  <c r="L711" i="11"/>
  <c r="F712" i="9"/>
  <c r="Q712" i="11" s="1"/>
  <c r="L712" i="11"/>
  <c r="F713" i="9"/>
  <c r="Q713" i="11" s="1"/>
  <c r="L713" i="11"/>
  <c r="F714" i="9"/>
  <c r="Q714" i="11" s="1"/>
  <c r="L714" i="11"/>
  <c r="F715" i="9"/>
  <c r="Q715" i="11" s="1"/>
  <c r="L715" i="11"/>
  <c r="F716" i="9"/>
  <c r="Q716" i="11" s="1"/>
  <c r="L716" i="11"/>
  <c r="F717" i="9"/>
  <c r="Q717" i="11" s="1"/>
  <c r="L717" i="11"/>
  <c r="F718" i="9"/>
  <c r="Q718" i="11" s="1"/>
  <c r="L718" i="11"/>
  <c r="F719" i="9"/>
  <c r="Q719" i="11" s="1"/>
  <c r="L719" i="11"/>
  <c r="F720" i="9"/>
  <c r="Q720" i="11" s="1"/>
  <c r="L720" i="11"/>
  <c r="F721" i="9"/>
  <c r="Q721" i="11" s="1"/>
  <c r="L721" i="11"/>
  <c r="F722" i="9"/>
  <c r="Q722" i="11" s="1"/>
  <c r="L722" i="11"/>
  <c r="F723" i="9"/>
  <c r="Q723" i="11" s="1"/>
  <c r="L723" i="11"/>
  <c r="F724" i="9"/>
  <c r="Q724" i="11" s="1"/>
  <c r="L724" i="11"/>
  <c r="F725" i="9"/>
  <c r="Q725" i="11" s="1"/>
  <c r="L725" i="11"/>
  <c r="F726" i="9"/>
  <c r="Q726" i="11" s="1"/>
  <c r="L726" i="11"/>
  <c r="F727" i="9"/>
  <c r="Q727" i="11" s="1"/>
  <c r="L727" i="11"/>
  <c r="F728" i="9"/>
  <c r="Q728" i="11" s="1"/>
  <c r="L728" i="11"/>
  <c r="F729" i="9"/>
  <c r="Q729" i="11" s="1"/>
  <c r="L729" i="11"/>
  <c r="F730" i="9"/>
  <c r="Q730" i="11" s="1"/>
  <c r="L730" i="11"/>
  <c r="F731" i="9"/>
  <c r="Q731" i="11" s="1"/>
  <c r="L731" i="11"/>
  <c r="F732" i="9"/>
  <c r="Q732" i="11" s="1"/>
  <c r="L732" i="11"/>
  <c r="F733" i="9"/>
  <c r="Q733" i="11" s="1"/>
  <c r="L733" i="11"/>
  <c r="F734" i="9"/>
  <c r="Q734" i="11" s="1"/>
  <c r="L734" i="11"/>
  <c r="F735" i="9"/>
  <c r="Q735" i="11" s="1"/>
  <c r="L735" i="11"/>
  <c r="F736" i="9"/>
  <c r="Q736" i="11" s="1"/>
  <c r="L736" i="11"/>
  <c r="F737" i="9"/>
  <c r="Q737" i="11" s="1"/>
  <c r="L737" i="11"/>
  <c r="F738" i="9"/>
  <c r="Q738" i="11" s="1"/>
  <c r="L738" i="11"/>
  <c r="F739" i="9"/>
  <c r="Q739" i="11" s="1"/>
  <c r="L739" i="11"/>
  <c r="F740" i="9"/>
  <c r="Q740" i="11" s="1"/>
  <c r="L740" i="11"/>
  <c r="F741" i="9"/>
  <c r="Q741" i="11" s="1"/>
  <c r="L741" i="11"/>
  <c r="F742" i="9"/>
  <c r="Q742" i="11" s="1"/>
  <c r="L742" i="11"/>
  <c r="F743" i="9"/>
  <c r="Q743" i="11" s="1"/>
  <c r="L743" i="11"/>
  <c r="F744" i="9"/>
  <c r="Q744" i="11" s="1"/>
  <c r="L744" i="11"/>
  <c r="F745" i="9"/>
  <c r="Q745" i="11" s="1"/>
  <c r="L745" i="11"/>
  <c r="F746" i="9"/>
  <c r="Q746" i="11" s="1"/>
  <c r="L746" i="11"/>
  <c r="F747" i="9"/>
  <c r="Q747" i="11" s="1"/>
  <c r="L747" i="11"/>
  <c r="F748" i="9"/>
  <c r="Q748" i="11" s="1"/>
  <c r="L748" i="11"/>
  <c r="F749" i="9"/>
  <c r="Q749" i="11" s="1"/>
  <c r="L749" i="11"/>
  <c r="F750" i="9"/>
  <c r="Q750" i="11" s="1"/>
  <c r="L750" i="11"/>
  <c r="F751" i="9"/>
  <c r="Q751" i="11" s="1"/>
  <c r="L751" i="11"/>
  <c r="F752" i="9"/>
  <c r="Q752" i="11" s="1"/>
  <c r="L752" i="11"/>
  <c r="F753" i="9"/>
  <c r="Q753" i="11" s="1"/>
  <c r="L753" i="11"/>
  <c r="F754" i="9"/>
  <c r="Q754" i="11" s="1"/>
  <c r="L754" i="11"/>
  <c r="F755" i="9"/>
  <c r="Q755" i="11" s="1"/>
  <c r="L755" i="11"/>
  <c r="F756" i="9"/>
  <c r="Q756" i="11" s="1"/>
  <c r="L756" i="11"/>
  <c r="F757" i="9"/>
  <c r="Q757" i="11" s="1"/>
  <c r="L757" i="11"/>
  <c r="F758" i="9"/>
  <c r="Q758" i="11" s="1"/>
  <c r="L758" i="11"/>
  <c r="F759" i="9"/>
  <c r="Q759" i="11" s="1"/>
  <c r="L759" i="11"/>
  <c r="F760" i="9"/>
  <c r="Q760" i="11" s="1"/>
  <c r="L760" i="11"/>
  <c r="F761" i="9"/>
  <c r="Q761" i="11" s="1"/>
  <c r="L761" i="11"/>
  <c r="F762" i="9"/>
  <c r="Q762" i="11" s="1"/>
  <c r="L762" i="11"/>
  <c r="F763" i="9"/>
  <c r="Q763" i="11" s="1"/>
  <c r="L763" i="11"/>
  <c r="F764" i="9"/>
  <c r="Q764" i="11" s="1"/>
  <c r="L764" i="11"/>
  <c r="F765" i="9"/>
  <c r="Q765" i="11" s="1"/>
  <c r="L765" i="11"/>
  <c r="F766" i="9"/>
  <c r="Q766" i="11" s="1"/>
  <c r="L766" i="11"/>
  <c r="F767" i="9"/>
  <c r="Q767" i="11" s="1"/>
  <c r="L767" i="11"/>
  <c r="F768" i="9"/>
  <c r="Q768" i="11" s="1"/>
  <c r="L768" i="11"/>
  <c r="F769" i="9"/>
  <c r="Q769" i="11" s="1"/>
  <c r="L769" i="11"/>
  <c r="F770" i="9"/>
  <c r="Q770" i="11" s="1"/>
  <c r="L770" i="11"/>
  <c r="F771" i="9"/>
  <c r="Q771" i="11" s="1"/>
  <c r="L771" i="11"/>
  <c r="F772" i="9"/>
  <c r="Q772" i="11" s="1"/>
  <c r="L772" i="11"/>
  <c r="F773" i="9"/>
  <c r="Q773" i="11" s="1"/>
  <c r="L773" i="11"/>
  <c r="F774" i="9"/>
  <c r="Q774" i="11" s="1"/>
  <c r="L774" i="11"/>
  <c r="F775" i="9"/>
  <c r="Q775" i="11" s="1"/>
  <c r="L775" i="11"/>
  <c r="F776" i="9"/>
  <c r="Q776" i="11" s="1"/>
  <c r="L776" i="11"/>
  <c r="F777" i="9"/>
  <c r="Q777" i="11" s="1"/>
  <c r="L777" i="11"/>
  <c r="F778" i="9"/>
  <c r="Q778" i="11" s="1"/>
  <c r="L778" i="11"/>
  <c r="F779" i="9"/>
  <c r="Q779" i="11" s="1"/>
  <c r="L779" i="11"/>
  <c r="F780" i="9"/>
  <c r="Q780" i="11" s="1"/>
  <c r="L780" i="11"/>
  <c r="F781" i="9"/>
  <c r="Q781" i="11" s="1"/>
  <c r="L781" i="11"/>
  <c r="F782" i="9"/>
  <c r="Q782" i="11" s="1"/>
  <c r="L782" i="11"/>
  <c r="F783" i="9"/>
  <c r="Q783" i="11" s="1"/>
  <c r="L783" i="11"/>
  <c r="F784" i="9"/>
  <c r="Q784" i="11" s="1"/>
  <c r="L784" i="11"/>
  <c r="F785" i="9"/>
  <c r="Q785" i="11" s="1"/>
  <c r="L785" i="11"/>
  <c r="F786" i="9"/>
  <c r="Q786" i="11" s="1"/>
  <c r="L786" i="11"/>
  <c r="F787" i="9"/>
  <c r="Q787" i="11" s="1"/>
  <c r="L787" i="11"/>
  <c r="F788" i="9"/>
  <c r="Q788" i="11" s="1"/>
  <c r="L788" i="11"/>
  <c r="F789" i="9"/>
  <c r="Q789" i="11" s="1"/>
  <c r="L789" i="11"/>
  <c r="F790" i="9"/>
  <c r="Q790" i="11" s="1"/>
  <c r="L790" i="11"/>
  <c r="F791" i="9"/>
  <c r="Q791" i="11" s="1"/>
  <c r="L791" i="11"/>
  <c r="F792" i="9"/>
  <c r="Q792" i="11" s="1"/>
  <c r="L792" i="11"/>
  <c r="F793" i="9"/>
  <c r="Q793" i="11" s="1"/>
  <c r="L793" i="11"/>
  <c r="F794" i="9"/>
  <c r="Q794" i="11" s="1"/>
  <c r="L794" i="11"/>
  <c r="F795" i="9"/>
  <c r="Q795" i="11" s="1"/>
  <c r="L795" i="11"/>
  <c r="F796" i="9"/>
  <c r="Q796" i="11" s="1"/>
  <c r="L796" i="11"/>
  <c r="F797" i="9"/>
  <c r="Q797" i="11" s="1"/>
  <c r="L797" i="11"/>
  <c r="F798" i="9"/>
  <c r="Q798" i="11" s="1"/>
  <c r="L798" i="11"/>
  <c r="F799" i="9"/>
  <c r="Q799" i="11" s="1"/>
  <c r="L799" i="11"/>
  <c r="F800" i="9"/>
  <c r="Q800" i="11" s="1"/>
  <c r="L800" i="11"/>
  <c r="F801" i="9"/>
  <c r="Q801" i="11" s="1"/>
  <c r="L801" i="11"/>
  <c r="F802" i="9"/>
  <c r="Q802" i="11" s="1"/>
  <c r="L802" i="11"/>
  <c r="F803" i="9"/>
  <c r="Q803" i="11" s="1"/>
  <c r="L803" i="11"/>
  <c r="F804" i="9"/>
  <c r="Q804" i="11" s="1"/>
  <c r="L804" i="11"/>
  <c r="F805" i="9"/>
  <c r="Q805" i="11" s="1"/>
  <c r="L805" i="11"/>
  <c r="F806" i="9"/>
  <c r="Q806" i="11" s="1"/>
  <c r="L806" i="11"/>
  <c r="F807" i="9"/>
  <c r="Q807" i="11" s="1"/>
  <c r="L807" i="11"/>
  <c r="F808" i="9"/>
  <c r="Q808" i="11" s="1"/>
  <c r="L808" i="11"/>
  <c r="F809" i="9"/>
  <c r="Q809" i="11" s="1"/>
  <c r="L809" i="11"/>
  <c r="F810" i="9"/>
  <c r="Q810" i="11" s="1"/>
  <c r="L810" i="11"/>
  <c r="F811" i="9"/>
  <c r="Q811" i="11" s="1"/>
  <c r="L811" i="11"/>
  <c r="F812" i="9"/>
  <c r="Q812" i="11" s="1"/>
  <c r="L812" i="11"/>
  <c r="F813" i="9"/>
  <c r="Q813" i="11" s="1"/>
  <c r="L813" i="11"/>
  <c r="F814" i="9"/>
  <c r="Q814" i="11" s="1"/>
  <c r="L814" i="11"/>
  <c r="F815" i="9"/>
  <c r="Q815" i="11" s="1"/>
  <c r="L815" i="11"/>
  <c r="F816" i="9"/>
  <c r="Q816" i="11" s="1"/>
  <c r="L816" i="11"/>
  <c r="F817" i="9"/>
  <c r="Q817" i="11" s="1"/>
  <c r="L817" i="11"/>
  <c r="F818" i="9"/>
  <c r="Q818" i="11" s="1"/>
  <c r="L818" i="11"/>
  <c r="F819" i="9"/>
  <c r="Q819" i="11" s="1"/>
  <c r="L819" i="11"/>
  <c r="F820" i="9"/>
  <c r="Q820" i="11" s="1"/>
  <c r="L820" i="11"/>
  <c r="F821" i="9"/>
  <c r="Q821" i="11" s="1"/>
  <c r="L821" i="11"/>
  <c r="F822" i="9"/>
  <c r="Q822" i="11" s="1"/>
  <c r="L822" i="11"/>
  <c r="F823" i="9"/>
  <c r="Q823" i="11" s="1"/>
  <c r="L823" i="11"/>
  <c r="F824" i="9"/>
  <c r="Q824" i="11" s="1"/>
  <c r="L824" i="11"/>
  <c r="F825" i="9"/>
  <c r="Q825" i="11" s="1"/>
  <c r="L825" i="11"/>
  <c r="F826" i="9"/>
  <c r="Q826" i="11" s="1"/>
  <c r="L826" i="11"/>
  <c r="F827" i="9"/>
  <c r="Q827" i="11" s="1"/>
  <c r="L827" i="11"/>
  <c r="F828" i="9"/>
  <c r="Q828" i="11" s="1"/>
  <c r="L828" i="11"/>
  <c r="F829" i="9"/>
  <c r="Q829" i="11" s="1"/>
  <c r="L829" i="11"/>
  <c r="F830" i="9"/>
  <c r="Q830" i="11" s="1"/>
  <c r="L830" i="11"/>
  <c r="F831" i="9"/>
  <c r="Q831" i="11" s="1"/>
  <c r="L831" i="11"/>
  <c r="F832" i="9"/>
  <c r="Q832" i="11" s="1"/>
  <c r="L832" i="11"/>
  <c r="F833" i="9"/>
  <c r="Q833" i="11" s="1"/>
  <c r="L833" i="11"/>
  <c r="F834" i="9"/>
  <c r="Q834" i="11" s="1"/>
  <c r="L834" i="11"/>
  <c r="F835" i="9"/>
  <c r="Q835" i="11" s="1"/>
  <c r="L835" i="11"/>
  <c r="F836" i="9"/>
  <c r="Q836" i="11" s="1"/>
  <c r="L836" i="11"/>
  <c r="F837" i="9"/>
  <c r="Q837" i="11" s="1"/>
  <c r="L837" i="11"/>
  <c r="F838" i="9"/>
  <c r="Q838" i="11" s="1"/>
  <c r="L838" i="11"/>
  <c r="F839" i="9"/>
  <c r="Q839" i="11" s="1"/>
  <c r="L839" i="11"/>
  <c r="F840" i="9"/>
  <c r="Q840" i="11" s="1"/>
  <c r="L840" i="11"/>
  <c r="F841" i="9"/>
  <c r="Q841" i="11" s="1"/>
  <c r="L841" i="11"/>
  <c r="F842" i="9"/>
  <c r="Q842" i="11" s="1"/>
  <c r="L842" i="11"/>
  <c r="F843" i="9"/>
  <c r="Q843" i="11" s="1"/>
  <c r="L843" i="11"/>
  <c r="F844" i="9"/>
  <c r="Q844" i="11" s="1"/>
  <c r="L844" i="11"/>
  <c r="F845" i="9"/>
  <c r="Q845" i="11" s="1"/>
  <c r="L845" i="11"/>
  <c r="F846" i="9"/>
  <c r="Q846" i="11" s="1"/>
  <c r="L846" i="11"/>
  <c r="F847" i="9"/>
  <c r="Q847" i="11" s="1"/>
  <c r="L847" i="11"/>
  <c r="F848" i="9"/>
  <c r="Q848" i="11" s="1"/>
  <c r="L848" i="11"/>
  <c r="F849" i="9"/>
  <c r="Q849" i="11" s="1"/>
  <c r="L849" i="11"/>
  <c r="F850" i="9"/>
  <c r="Q850" i="11" s="1"/>
  <c r="L850" i="11"/>
  <c r="F851" i="9"/>
  <c r="Q851" i="11" s="1"/>
  <c r="L851" i="11"/>
  <c r="F852" i="9"/>
  <c r="Q852" i="11" s="1"/>
  <c r="L852" i="11"/>
  <c r="F853" i="9"/>
  <c r="Q853" i="11" s="1"/>
  <c r="L853" i="11"/>
  <c r="F854" i="9"/>
  <c r="Q854" i="11" s="1"/>
  <c r="L854" i="11"/>
  <c r="F855" i="9"/>
  <c r="Q855" i="11" s="1"/>
  <c r="L855" i="11"/>
  <c r="F856" i="9"/>
  <c r="Q856" i="11" s="1"/>
  <c r="L856" i="11"/>
  <c r="F857" i="9"/>
  <c r="Q857" i="11" s="1"/>
  <c r="L857" i="11"/>
  <c r="F858" i="9"/>
  <c r="Q858" i="11" s="1"/>
  <c r="L858" i="11"/>
  <c r="F859" i="9"/>
  <c r="Q859" i="11" s="1"/>
  <c r="L859" i="11"/>
  <c r="F860" i="9"/>
  <c r="Q860" i="11" s="1"/>
  <c r="L860" i="11"/>
  <c r="F861" i="9"/>
  <c r="Q861" i="11" s="1"/>
  <c r="L861" i="11"/>
  <c r="F862" i="9"/>
  <c r="Q862" i="11" s="1"/>
  <c r="L862" i="11"/>
  <c r="F863" i="9"/>
  <c r="Q863" i="11" s="1"/>
  <c r="L863" i="11"/>
  <c r="F864" i="9"/>
  <c r="Q864" i="11" s="1"/>
  <c r="L864" i="11"/>
  <c r="F865" i="9"/>
  <c r="Q865" i="11" s="1"/>
  <c r="L865" i="11"/>
  <c r="F866" i="9"/>
  <c r="Q866" i="11" s="1"/>
  <c r="L866" i="11"/>
  <c r="F867" i="9"/>
  <c r="Q867" i="11" s="1"/>
  <c r="L867" i="11"/>
  <c r="F868" i="9"/>
  <c r="Q868" i="11" s="1"/>
  <c r="L868" i="11"/>
  <c r="F869" i="9"/>
  <c r="Q869" i="11" s="1"/>
  <c r="L869" i="11"/>
  <c r="F870" i="9"/>
  <c r="Q870" i="11" s="1"/>
  <c r="L870" i="11"/>
  <c r="F871" i="9"/>
  <c r="Q871" i="11" s="1"/>
  <c r="L871" i="11"/>
  <c r="F872" i="9"/>
  <c r="Q872" i="11" s="1"/>
  <c r="L872" i="11"/>
  <c r="F873" i="9"/>
  <c r="Q873" i="11" s="1"/>
  <c r="L873" i="11"/>
  <c r="F874" i="9"/>
  <c r="Q874" i="11" s="1"/>
  <c r="L874" i="11"/>
  <c r="F875" i="9"/>
  <c r="Q875" i="11" s="1"/>
  <c r="L875" i="11"/>
  <c r="F876" i="9"/>
  <c r="Q876" i="11" s="1"/>
  <c r="L876" i="11"/>
  <c r="F877" i="9"/>
  <c r="Q877" i="11" s="1"/>
  <c r="L877" i="11"/>
  <c r="F878" i="9"/>
  <c r="Q878" i="11" s="1"/>
  <c r="L878" i="11"/>
  <c r="F879" i="9"/>
  <c r="Q879" i="11" s="1"/>
  <c r="L879" i="11"/>
  <c r="F880" i="9"/>
  <c r="Q880" i="11" s="1"/>
  <c r="L880" i="11"/>
  <c r="F881" i="9"/>
  <c r="Q881" i="11" s="1"/>
  <c r="L881" i="11"/>
  <c r="F882" i="9"/>
  <c r="Q882" i="11" s="1"/>
  <c r="L882" i="11"/>
  <c r="F883" i="9"/>
  <c r="Q883" i="11" s="1"/>
  <c r="L883" i="11"/>
  <c r="F884" i="9"/>
  <c r="Q884" i="11" s="1"/>
  <c r="L884" i="11"/>
  <c r="F885" i="9"/>
  <c r="Q885" i="11" s="1"/>
  <c r="L885" i="11"/>
  <c r="F886" i="9"/>
  <c r="Q886" i="11" s="1"/>
  <c r="L886" i="11"/>
  <c r="F887" i="9"/>
  <c r="Q887" i="11" s="1"/>
  <c r="L887" i="11"/>
  <c r="F888" i="9"/>
  <c r="Q888" i="11" s="1"/>
  <c r="L888" i="11"/>
  <c r="F889" i="9"/>
  <c r="Q889" i="11" s="1"/>
  <c r="L889" i="11"/>
  <c r="F890" i="9"/>
  <c r="Q890" i="11" s="1"/>
  <c r="L890" i="11"/>
  <c r="F891" i="9"/>
  <c r="Q891" i="11" s="1"/>
  <c r="L891" i="11"/>
  <c r="F892" i="9"/>
  <c r="Q892" i="11" s="1"/>
  <c r="L892" i="11"/>
  <c r="F893" i="9"/>
  <c r="Q893" i="11" s="1"/>
  <c r="L893" i="11"/>
  <c r="F894" i="9"/>
  <c r="Q894" i="11" s="1"/>
  <c r="L894" i="11"/>
  <c r="F895" i="9"/>
  <c r="Q895" i="11" s="1"/>
  <c r="L895" i="11"/>
  <c r="F896" i="9"/>
  <c r="Q896" i="11" s="1"/>
  <c r="L896" i="11"/>
  <c r="F897" i="9"/>
  <c r="Q897" i="11" s="1"/>
  <c r="L897" i="11"/>
  <c r="F898" i="9"/>
  <c r="Q898" i="11" s="1"/>
  <c r="L898" i="11"/>
  <c r="F899" i="9"/>
  <c r="Q899" i="11" s="1"/>
  <c r="L899" i="11"/>
  <c r="F900" i="9"/>
  <c r="Q900" i="11" s="1"/>
  <c r="L900" i="11"/>
  <c r="F901" i="9"/>
  <c r="Q901" i="11" s="1"/>
  <c r="L901" i="11"/>
  <c r="F902" i="9"/>
  <c r="Q902" i="11" s="1"/>
  <c r="L902" i="11"/>
  <c r="F903" i="9"/>
  <c r="Q903" i="11" s="1"/>
  <c r="L903" i="11"/>
  <c r="F904" i="9"/>
  <c r="Q904" i="11" s="1"/>
  <c r="L904" i="11"/>
  <c r="F905" i="9"/>
  <c r="Q905" i="11" s="1"/>
  <c r="L905" i="11"/>
  <c r="F906" i="9"/>
  <c r="Q906" i="11" s="1"/>
  <c r="L906" i="11"/>
  <c r="F907" i="9"/>
  <c r="Q907" i="11" s="1"/>
  <c r="L907" i="11"/>
  <c r="F908" i="9"/>
  <c r="Q908" i="11" s="1"/>
  <c r="L908" i="11"/>
  <c r="F909" i="9"/>
  <c r="Q909" i="11" s="1"/>
  <c r="L909" i="11"/>
  <c r="F910" i="9"/>
  <c r="Q910" i="11" s="1"/>
  <c r="L910" i="11"/>
  <c r="F911" i="9"/>
  <c r="Q911" i="11" s="1"/>
  <c r="L911" i="11"/>
  <c r="F912" i="9"/>
  <c r="Q912" i="11" s="1"/>
  <c r="L912" i="11"/>
  <c r="F913" i="9"/>
  <c r="Q913" i="11" s="1"/>
  <c r="L913" i="11"/>
  <c r="F914" i="9"/>
  <c r="Q914" i="11" s="1"/>
  <c r="L914" i="11"/>
  <c r="F915" i="9"/>
  <c r="Q915" i="11" s="1"/>
  <c r="L915" i="11"/>
  <c r="F916" i="9"/>
  <c r="Q916" i="11" s="1"/>
  <c r="L916" i="11"/>
  <c r="F917" i="9"/>
  <c r="Q917" i="11" s="1"/>
  <c r="L917" i="11"/>
  <c r="F918" i="9"/>
  <c r="Q918" i="11" s="1"/>
  <c r="L918" i="11"/>
  <c r="F919" i="9"/>
  <c r="Q919" i="11" s="1"/>
  <c r="L919" i="11"/>
  <c r="F920" i="9"/>
  <c r="Q920" i="11" s="1"/>
  <c r="L920" i="11"/>
  <c r="F921" i="9"/>
  <c r="Q921" i="11" s="1"/>
  <c r="L921" i="11"/>
  <c r="F922" i="9"/>
  <c r="Q922" i="11" s="1"/>
  <c r="L922" i="11"/>
  <c r="F923" i="9"/>
  <c r="Q923" i="11" s="1"/>
  <c r="L923" i="11"/>
  <c r="F924" i="9"/>
  <c r="Q924" i="11" s="1"/>
  <c r="L924" i="11"/>
  <c r="F925" i="9"/>
  <c r="Q925" i="11" s="1"/>
  <c r="L925" i="11"/>
  <c r="F926" i="9"/>
  <c r="Q926" i="11" s="1"/>
  <c r="L926" i="11"/>
  <c r="F927" i="9"/>
  <c r="Q927" i="11" s="1"/>
  <c r="L927" i="11"/>
  <c r="F928" i="9"/>
  <c r="Q928" i="11" s="1"/>
  <c r="L928" i="11"/>
  <c r="F929" i="9"/>
  <c r="Q929" i="11" s="1"/>
  <c r="L929" i="11"/>
  <c r="F930" i="9"/>
  <c r="Q930" i="11" s="1"/>
  <c r="L930" i="11"/>
  <c r="F931" i="9"/>
  <c r="Q931" i="11" s="1"/>
  <c r="L931" i="11"/>
  <c r="F932" i="9"/>
  <c r="Q932" i="11" s="1"/>
  <c r="L932" i="11"/>
  <c r="F933" i="9"/>
  <c r="Q933" i="11" s="1"/>
  <c r="L933" i="11"/>
  <c r="F934" i="9"/>
  <c r="Q934" i="11" s="1"/>
  <c r="L934" i="11"/>
  <c r="F935" i="9"/>
  <c r="Q935" i="11" s="1"/>
  <c r="L935" i="11"/>
  <c r="F936" i="9"/>
  <c r="Q936" i="11" s="1"/>
  <c r="L936" i="11"/>
  <c r="F937" i="9"/>
  <c r="Q937" i="11" s="1"/>
  <c r="L937" i="11"/>
  <c r="F938" i="9"/>
  <c r="Q938" i="11" s="1"/>
  <c r="L938" i="11"/>
  <c r="F939" i="9"/>
  <c r="Q939" i="11" s="1"/>
  <c r="L939" i="11"/>
  <c r="F940" i="9"/>
  <c r="Q940" i="11" s="1"/>
  <c r="L940" i="11"/>
  <c r="F941" i="9"/>
  <c r="Q941" i="11" s="1"/>
  <c r="L941" i="11"/>
  <c r="F942" i="9"/>
  <c r="Q942" i="11" s="1"/>
  <c r="L942" i="11"/>
  <c r="F943" i="9"/>
  <c r="Q943" i="11" s="1"/>
  <c r="L943" i="11"/>
  <c r="F944" i="9"/>
  <c r="Q944" i="11" s="1"/>
  <c r="L944" i="11"/>
  <c r="F945" i="9"/>
  <c r="Q945" i="11" s="1"/>
  <c r="L945" i="11"/>
  <c r="F946" i="9"/>
  <c r="Q946" i="11" s="1"/>
  <c r="L946" i="11"/>
  <c r="F947" i="9"/>
  <c r="Q947" i="11" s="1"/>
  <c r="L947" i="11"/>
  <c r="F948" i="9"/>
  <c r="Q948" i="11" s="1"/>
  <c r="L948" i="11"/>
  <c r="F949" i="9"/>
  <c r="Q949" i="11" s="1"/>
  <c r="L949" i="11"/>
  <c r="F950" i="9"/>
  <c r="Q950" i="11" s="1"/>
  <c r="L950" i="11"/>
  <c r="F951" i="9"/>
  <c r="Q951" i="11" s="1"/>
  <c r="L951" i="11"/>
  <c r="F952" i="9"/>
  <c r="Q952" i="11" s="1"/>
  <c r="L952" i="11"/>
  <c r="F953" i="9"/>
  <c r="Q953" i="11" s="1"/>
  <c r="L953" i="11"/>
  <c r="F954" i="9"/>
  <c r="Q954" i="11" s="1"/>
  <c r="L954" i="11"/>
  <c r="F955" i="9"/>
  <c r="Q955" i="11" s="1"/>
  <c r="L955" i="11"/>
  <c r="F956" i="9"/>
  <c r="Q956" i="11" s="1"/>
  <c r="L956" i="11"/>
  <c r="F957" i="9"/>
  <c r="Q957" i="11" s="1"/>
  <c r="L957" i="11"/>
  <c r="F958" i="9"/>
  <c r="Q958" i="11" s="1"/>
  <c r="L958" i="11"/>
  <c r="F959" i="9"/>
  <c r="Q959" i="11" s="1"/>
  <c r="L959" i="11"/>
  <c r="F960" i="9"/>
  <c r="Q960" i="11" s="1"/>
  <c r="L960" i="11"/>
  <c r="F961" i="9"/>
  <c r="Q961" i="11" s="1"/>
  <c r="L961" i="11"/>
  <c r="F962" i="9"/>
  <c r="Q962" i="11" s="1"/>
  <c r="L962" i="11"/>
  <c r="F963" i="9"/>
  <c r="Q963" i="11" s="1"/>
  <c r="L963" i="11"/>
  <c r="F964" i="9"/>
  <c r="Q964" i="11" s="1"/>
  <c r="L964" i="11"/>
  <c r="F965" i="9"/>
  <c r="Q965" i="11" s="1"/>
  <c r="L965" i="11"/>
  <c r="F966" i="9"/>
  <c r="Q966" i="11" s="1"/>
  <c r="L966" i="11"/>
  <c r="F967" i="9"/>
  <c r="Q967" i="11" s="1"/>
  <c r="L967" i="11"/>
  <c r="F968" i="9"/>
  <c r="Q968" i="11" s="1"/>
  <c r="L968" i="11"/>
  <c r="F969" i="9"/>
  <c r="Q969" i="11" s="1"/>
  <c r="L969" i="11"/>
  <c r="F970" i="9"/>
  <c r="Q970" i="11" s="1"/>
  <c r="L970" i="11"/>
  <c r="F971" i="9"/>
  <c r="Q971" i="11" s="1"/>
  <c r="L971" i="11"/>
  <c r="F972" i="9"/>
  <c r="Q972" i="11" s="1"/>
  <c r="L972" i="11"/>
  <c r="F973" i="9"/>
  <c r="Q973" i="11" s="1"/>
  <c r="L973" i="11"/>
  <c r="F974" i="9"/>
  <c r="Q974" i="11" s="1"/>
  <c r="L974" i="11"/>
  <c r="F975" i="9"/>
  <c r="Q975" i="11" s="1"/>
  <c r="L975" i="11"/>
  <c r="F976" i="9"/>
  <c r="Q976" i="11" s="1"/>
  <c r="L976" i="11"/>
  <c r="F977" i="9"/>
  <c r="Q977" i="11" s="1"/>
  <c r="L977" i="11"/>
  <c r="F978" i="9"/>
  <c r="Q978" i="11" s="1"/>
  <c r="L978" i="11"/>
  <c r="F979" i="9"/>
  <c r="Q979" i="11" s="1"/>
  <c r="L979" i="11"/>
  <c r="F980" i="9"/>
  <c r="Q980" i="11" s="1"/>
  <c r="L980" i="11"/>
  <c r="F981" i="9"/>
  <c r="Q981" i="11" s="1"/>
  <c r="L981" i="11"/>
  <c r="F982" i="9"/>
  <c r="Q982" i="11" s="1"/>
  <c r="L982" i="11"/>
  <c r="F983" i="9"/>
  <c r="Q983" i="11" s="1"/>
  <c r="L983" i="11"/>
  <c r="F984" i="9"/>
  <c r="Q984" i="11" s="1"/>
  <c r="L984" i="11"/>
  <c r="F985" i="9"/>
  <c r="Q985" i="11" s="1"/>
  <c r="L985" i="11"/>
  <c r="F986" i="9"/>
  <c r="Q986" i="11" s="1"/>
  <c r="L986" i="11"/>
  <c r="F987" i="9"/>
  <c r="Q987" i="11" s="1"/>
  <c r="L987" i="11"/>
  <c r="F988" i="9"/>
  <c r="Q988" i="11" s="1"/>
  <c r="L988" i="11"/>
  <c r="F989" i="9"/>
  <c r="Q989" i="11" s="1"/>
  <c r="L989" i="11"/>
  <c r="F990" i="9"/>
  <c r="Q990" i="11" s="1"/>
  <c r="L990" i="11"/>
  <c r="F991" i="9"/>
  <c r="Q991" i="11" s="1"/>
  <c r="L991" i="11"/>
  <c r="F992" i="9"/>
  <c r="Q992" i="11" s="1"/>
  <c r="L992" i="11"/>
  <c r="F993" i="9"/>
  <c r="Q993" i="11" s="1"/>
  <c r="L993" i="11"/>
  <c r="F994" i="9"/>
  <c r="Q994" i="11" s="1"/>
  <c r="L994" i="11"/>
  <c r="F995" i="9"/>
  <c r="Q995" i="11" s="1"/>
  <c r="L995" i="11"/>
  <c r="F996" i="9"/>
  <c r="Q996" i="11" s="1"/>
  <c r="L996" i="11"/>
  <c r="F997" i="9"/>
  <c r="Q997" i="11" s="1"/>
  <c r="L997" i="11"/>
  <c r="F998" i="9"/>
  <c r="Q998" i="11" s="1"/>
  <c r="L998" i="11"/>
  <c r="F999" i="9"/>
  <c r="Q999" i="11" s="1"/>
  <c r="L999" i="11"/>
  <c r="F1000" i="9"/>
  <c r="Q1000" i="11" s="1"/>
  <c r="L1000" i="11"/>
  <c r="F1001" i="9"/>
  <c r="Q1001" i="11" s="1"/>
  <c r="L1001" i="11"/>
  <c r="F1002" i="9"/>
  <c r="Q1002" i="11" s="1"/>
  <c r="L1002" i="11"/>
  <c r="F1003" i="9"/>
  <c r="Q1003" i="11" s="1"/>
  <c r="L1003" i="11"/>
  <c r="F1004" i="9"/>
  <c r="Q1004" i="11" s="1"/>
  <c r="L1004" i="11"/>
  <c r="F1005" i="9"/>
  <c r="Q1005" i="11" s="1"/>
  <c r="L1005" i="11"/>
  <c r="F1006" i="9"/>
  <c r="Q1006" i="11" s="1"/>
  <c r="L1006" i="11"/>
  <c r="F1007" i="9"/>
  <c r="Q1007" i="11" s="1"/>
  <c r="L1007" i="11"/>
  <c r="F1008" i="9"/>
  <c r="Q1008" i="11" s="1"/>
  <c r="L1008" i="11"/>
  <c r="F1009" i="9"/>
  <c r="Q1009" i="11" s="1"/>
  <c r="L1009" i="11"/>
  <c r="F1010" i="9"/>
  <c r="Q1010" i="11" s="1"/>
  <c r="L1010" i="11"/>
  <c r="F1011" i="9"/>
  <c r="Q1011" i="11" s="1"/>
  <c r="L1011" i="11"/>
  <c r="F1012" i="9"/>
  <c r="Q1012" i="11" s="1"/>
  <c r="L1012" i="11"/>
  <c r="F1013" i="9"/>
  <c r="Q1013" i="11" s="1"/>
  <c r="L1013" i="11"/>
  <c r="F1014" i="9"/>
  <c r="Q1014" i="11" s="1"/>
  <c r="L1014" i="11"/>
  <c r="F1015" i="9"/>
  <c r="Q1015" i="11" s="1"/>
  <c r="L1015" i="11"/>
  <c r="F1016" i="9"/>
  <c r="Q1016" i="11" s="1"/>
  <c r="L1016" i="11"/>
  <c r="F1017" i="9"/>
  <c r="Q1017" i="11" s="1"/>
  <c r="L1017" i="11"/>
  <c r="F1018" i="9"/>
  <c r="Q1018" i="11" s="1"/>
  <c r="L1018" i="11"/>
  <c r="F1019" i="9"/>
  <c r="Q1019" i="11" s="1"/>
  <c r="L1019" i="11"/>
  <c r="F1020" i="9"/>
  <c r="Q1020" i="11" s="1"/>
  <c r="L1020" i="11"/>
  <c r="F1021" i="9"/>
  <c r="Q1021" i="11" s="1"/>
  <c r="L1021" i="11"/>
  <c r="F1022" i="9"/>
  <c r="Q1022" i="11" s="1"/>
  <c r="L1022" i="11"/>
  <c r="F1023" i="9"/>
  <c r="Q1023" i="11" s="1"/>
  <c r="L1023" i="11"/>
  <c r="F1024" i="9"/>
  <c r="Q1024" i="11" s="1"/>
  <c r="L1024" i="11"/>
  <c r="F1025" i="9"/>
  <c r="Q1025" i="11" s="1"/>
  <c r="L1025" i="11"/>
  <c r="F1026" i="9"/>
  <c r="Q1026" i="11" s="1"/>
  <c r="L1026" i="11"/>
  <c r="F1027" i="9"/>
  <c r="Q1027" i="11" s="1"/>
  <c r="L1027" i="11"/>
  <c r="F1028" i="9"/>
  <c r="Q1028" i="11" s="1"/>
  <c r="L1028" i="11"/>
  <c r="F1029" i="9"/>
  <c r="Q1029" i="11" s="1"/>
  <c r="L1029" i="11"/>
  <c r="F1030" i="9"/>
  <c r="Q1030" i="11" s="1"/>
  <c r="L1030" i="11"/>
  <c r="F1031" i="9"/>
  <c r="Q1031" i="11" s="1"/>
  <c r="L1031" i="11"/>
  <c r="F1032" i="9"/>
  <c r="Q1032" i="11" s="1"/>
  <c r="L1032" i="11"/>
  <c r="F1033" i="9"/>
  <c r="Q1033" i="11" s="1"/>
  <c r="L1033" i="11"/>
  <c r="F1034" i="9"/>
  <c r="Q1034" i="11" s="1"/>
  <c r="L1034" i="11"/>
  <c r="F1035" i="9"/>
  <c r="Q1035" i="11" s="1"/>
  <c r="L1035" i="11"/>
  <c r="F1036" i="9"/>
  <c r="Q1036" i="11" s="1"/>
  <c r="L1036" i="11"/>
  <c r="F1037" i="9"/>
  <c r="Q1037" i="11" s="1"/>
  <c r="L1037" i="11"/>
  <c r="F1038" i="9"/>
  <c r="Q1038" i="11" s="1"/>
  <c r="L1038" i="11"/>
  <c r="F1039" i="9"/>
  <c r="Q1039" i="11" s="1"/>
  <c r="L1039" i="11"/>
  <c r="F1040" i="9"/>
  <c r="Q1040" i="11" s="1"/>
  <c r="L1040" i="11"/>
  <c r="F1041" i="9"/>
  <c r="Q1041" i="11" s="1"/>
  <c r="L1041" i="11"/>
  <c r="F1042" i="9"/>
  <c r="Q1042" i="11" s="1"/>
  <c r="L1042" i="11"/>
  <c r="F1043" i="9"/>
  <c r="Q1043" i="11" s="1"/>
  <c r="L1043" i="11"/>
  <c r="F1044" i="9"/>
  <c r="Q1044" i="11" s="1"/>
  <c r="L1044" i="11"/>
  <c r="F1045" i="9"/>
  <c r="Q1045" i="11" s="1"/>
  <c r="L1045" i="11"/>
  <c r="F1046" i="9"/>
  <c r="Q1046" i="11" s="1"/>
  <c r="L1046" i="11"/>
  <c r="F1047" i="9"/>
  <c r="Q1047" i="11" s="1"/>
  <c r="L1047" i="11"/>
  <c r="F1048" i="9"/>
  <c r="Q1048" i="11" s="1"/>
  <c r="L1048" i="11"/>
  <c r="F1049" i="9"/>
  <c r="Q1049" i="11" s="1"/>
  <c r="L1049" i="11"/>
  <c r="F1050" i="9"/>
  <c r="Q1050" i="11" s="1"/>
  <c r="L1050" i="11"/>
  <c r="F1051" i="9"/>
  <c r="Q1051" i="11" s="1"/>
  <c r="L1051" i="11"/>
  <c r="F1052" i="9"/>
  <c r="Q1052" i="11" s="1"/>
  <c r="L1052" i="11"/>
  <c r="F1053" i="9"/>
  <c r="Q1053" i="11" s="1"/>
  <c r="L1053" i="11"/>
  <c r="F1054" i="9"/>
  <c r="Q1054" i="11" s="1"/>
  <c r="L1054" i="11"/>
  <c r="F1055" i="9"/>
  <c r="Q1055" i="11" s="1"/>
  <c r="L1055" i="11"/>
  <c r="F1056" i="9"/>
  <c r="Q1056" i="11" s="1"/>
  <c r="L1056" i="11"/>
  <c r="F1057" i="9"/>
  <c r="Q1057" i="11" s="1"/>
  <c r="L1057" i="11"/>
  <c r="F1058" i="9"/>
  <c r="Q1058" i="11" s="1"/>
  <c r="L1058" i="11"/>
  <c r="F1059" i="9"/>
  <c r="Q1059" i="11" s="1"/>
  <c r="L1059" i="11"/>
  <c r="F1060" i="9"/>
  <c r="Q1060" i="11" s="1"/>
  <c r="L1060" i="11"/>
  <c r="F1061" i="9"/>
  <c r="Q1061" i="11" s="1"/>
  <c r="L1061" i="11"/>
  <c r="F1062" i="9"/>
  <c r="Q1062" i="11" s="1"/>
  <c r="L1062" i="11"/>
  <c r="F1063" i="9"/>
  <c r="Q1063" i="11" s="1"/>
  <c r="L1063" i="11"/>
  <c r="F1064" i="9"/>
  <c r="Q1064" i="11" s="1"/>
  <c r="L1064" i="11"/>
  <c r="F1065" i="9"/>
  <c r="Q1065" i="11" s="1"/>
  <c r="L1065" i="11"/>
  <c r="F1066" i="9"/>
  <c r="Q1066" i="11" s="1"/>
  <c r="L1066" i="11"/>
  <c r="F1067" i="9"/>
  <c r="Q1067" i="11" s="1"/>
  <c r="L1067" i="11"/>
  <c r="F1068" i="9"/>
  <c r="Q1068" i="11" s="1"/>
  <c r="L1068" i="11"/>
  <c r="F1069" i="9"/>
  <c r="Q1069" i="11" s="1"/>
  <c r="L1069" i="11"/>
  <c r="F1070" i="9"/>
  <c r="Q1070" i="11" s="1"/>
  <c r="L1070" i="11"/>
  <c r="F1071" i="9"/>
  <c r="Q1071" i="11" s="1"/>
  <c r="L1071" i="11"/>
  <c r="F1072" i="9"/>
  <c r="Q1072" i="11" s="1"/>
  <c r="L1072" i="11"/>
  <c r="F1073" i="9"/>
  <c r="Q1073" i="11" s="1"/>
  <c r="L1073" i="11"/>
  <c r="F1074" i="9"/>
  <c r="Q1074" i="11" s="1"/>
  <c r="L1074" i="11"/>
  <c r="F1075" i="9"/>
  <c r="Q1075" i="11" s="1"/>
  <c r="L1075" i="11"/>
  <c r="F1076" i="9"/>
  <c r="Q1076" i="11" s="1"/>
  <c r="L1076" i="11"/>
  <c r="F1077" i="9"/>
  <c r="Q1077" i="11" s="1"/>
  <c r="L1077" i="11"/>
  <c r="F1078" i="9"/>
  <c r="Q1078" i="11" s="1"/>
  <c r="L1078" i="11"/>
  <c r="F1079" i="9"/>
  <c r="Q1079" i="11" s="1"/>
  <c r="L1079" i="11"/>
  <c r="F1080" i="9"/>
  <c r="Q1080" i="11" s="1"/>
  <c r="L1080" i="11"/>
  <c r="F1081" i="9"/>
  <c r="Q1081" i="11" s="1"/>
  <c r="L1081" i="11"/>
  <c r="F1082" i="9"/>
  <c r="Q1082" i="11" s="1"/>
  <c r="L1082" i="11"/>
  <c r="F1083" i="9"/>
  <c r="Q1083" i="11" s="1"/>
  <c r="L1083" i="11"/>
  <c r="F1084" i="9"/>
  <c r="Q1084" i="11" s="1"/>
  <c r="L1084" i="11"/>
  <c r="F1085" i="9"/>
  <c r="Q1085" i="11" s="1"/>
  <c r="L1085" i="11"/>
  <c r="F1086" i="9"/>
  <c r="Q1086" i="11" s="1"/>
  <c r="L1086" i="11"/>
  <c r="F1087" i="9"/>
  <c r="Q1087" i="11" s="1"/>
  <c r="L1087" i="11"/>
  <c r="F1088" i="9"/>
  <c r="Q1088" i="11" s="1"/>
  <c r="L1088" i="11"/>
  <c r="F1089" i="9"/>
  <c r="Q1089" i="11" s="1"/>
  <c r="L1089" i="11"/>
  <c r="F1090" i="9"/>
  <c r="Q1090" i="11" s="1"/>
  <c r="L1090" i="11"/>
  <c r="F1091" i="9"/>
  <c r="Q1091" i="11" s="1"/>
  <c r="L1091" i="11"/>
  <c r="F1092" i="9"/>
  <c r="Q1092" i="11" s="1"/>
  <c r="L1092" i="11"/>
  <c r="F1093" i="9"/>
  <c r="Q1093" i="11" s="1"/>
  <c r="L1093" i="11"/>
  <c r="F1094" i="9"/>
  <c r="Q1094" i="11" s="1"/>
  <c r="L1094" i="11"/>
  <c r="F1095" i="9"/>
  <c r="Q1095" i="11" s="1"/>
  <c r="L1095" i="11"/>
  <c r="F1096" i="9"/>
  <c r="Q1096" i="11" s="1"/>
  <c r="L1096" i="11"/>
  <c r="F1097" i="9"/>
  <c r="Q1097" i="11" s="1"/>
  <c r="L1097" i="11"/>
  <c r="F1098" i="9"/>
  <c r="Q1098" i="11" s="1"/>
  <c r="L1098" i="11"/>
  <c r="F1099" i="9"/>
  <c r="Q1099" i="11" s="1"/>
  <c r="L1099" i="11"/>
  <c r="F1100" i="9"/>
  <c r="Q1100" i="11" s="1"/>
  <c r="L1100" i="11"/>
  <c r="F1101" i="9"/>
  <c r="Q1101" i="11" s="1"/>
  <c r="L1101" i="11"/>
  <c r="F1102" i="9"/>
  <c r="Q1102" i="11" s="1"/>
  <c r="L1102" i="11"/>
  <c r="F1103" i="9"/>
  <c r="Q1103" i="11" s="1"/>
  <c r="L1103" i="11"/>
  <c r="F1104" i="9"/>
  <c r="Q1104" i="11" s="1"/>
  <c r="L1104" i="11"/>
  <c r="F1105" i="9"/>
  <c r="Q1105" i="11" s="1"/>
  <c r="L1105" i="11"/>
  <c r="F1106" i="9"/>
  <c r="Q1106" i="11" s="1"/>
  <c r="L1106" i="11"/>
  <c r="F1107" i="9"/>
  <c r="Q1107" i="11" s="1"/>
  <c r="L1107" i="11"/>
  <c r="F1108" i="9"/>
  <c r="Q1108" i="11" s="1"/>
  <c r="L1108" i="11"/>
  <c r="F1109" i="9"/>
  <c r="Q1109" i="11" s="1"/>
  <c r="L1109" i="11"/>
  <c r="F1110" i="9"/>
  <c r="Q1110" i="11" s="1"/>
  <c r="L1110" i="11"/>
  <c r="F1111" i="9"/>
  <c r="Q1111" i="11" s="1"/>
  <c r="L1111" i="11"/>
  <c r="F1112" i="9"/>
  <c r="Q1112" i="11" s="1"/>
  <c r="L1112" i="11"/>
  <c r="F1113" i="9"/>
  <c r="Q1113" i="11" s="1"/>
  <c r="L1113" i="11"/>
  <c r="F1114" i="9"/>
  <c r="Q1114" i="11" s="1"/>
  <c r="L1114" i="11"/>
  <c r="F1115" i="9"/>
  <c r="Q1115" i="11" s="1"/>
  <c r="L1115" i="11"/>
  <c r="F1116" i="9"/>
  <c r="Q1116" i="11" s="1"/>
  <c r="L1116" i="11"/>
  <c r="F1117" i="9"/>
  <c r="Q1117" i="11" s="1"/>
  <c r="L1117" i="11"/>
  <c r="F1118" i="9"/>
  <c r="Q1118" i="11" s="1"/>
  <c r="L1118" i="11"/>
  <c r="F1119" i="9"/>
  <c r="Q1119" i="11" s="1"/>
  <c r="L1119" i="11"/>
  <c r="F1120" i="9"/>
  <c r="Q1120" i="11" s="1"/>
  <c r="L1120" i="11"/>
  <c r="F1121" i="9"/>
  <c r="Q1121" i="11" s="1"/>
  <c r="L1121" i="11"/>
  <c r="F1122" i="9"/>
  <c r="Q1122" i="11" s="1"/>
  <c r="L1122" i="11"/>
  <c r="F1123" i="9"/>
  <c r="Q1123" i="11" s="1"/>
  <c r="L1123" i="11"/>
  <c r="F1124" i="9"/>
  <c r="Q1124" i="11" s="1"/>
  <c r="L1124" i="11"/>
  <c r="F1125" i="9"/>
  <c r="Q1125" i="11" s="1"/>
  <c r="L1125" i="11"/>
  <c r="F1126" i="9"/>
  <c r="Q1126" i="11" s="1"/>
  <c r="L1126" i="11"/>
  <c r="F1127" i="9"/>
  <c r="Q1127" i="11" s="1"/>
  <c r="L1127" i="11"/>
  <c r="F1128" i="9"/>
  <c r="Q1128" i="11" s="1"/>
  <c r="L1128" i="11"/>
  <c r="F1129" i="9"/>
  <c r="Q1129" i="11" s="1"/>
  <c r="L1129" i="11"/>
  <c r="F1130" i="9"/>
  <c r="Q1130" i="11" s="1"/>
  <c r="L1130" i="11"/>
  <c r="F1131" i="9"/>
  <c r="Q1131" i="11" s="1"/>
  <c r="L1131" i="11"/>
  <c r="F1132" i="9"/>
  <c r="Q1132" i="11" s="1"/>
  <c r="L1132" i="11"/>
  <c r="F1133" i="9"/>
  <c r="Q1133" i="11" s="1"/>
  <c r="L1133" i="11"/>
  <c r="F1134" i="9"/>
  <c r="Q1134" i="11" s="1"/>
  <c r="L1134" i="11"/>
  <c r="F1135" i="9"/>
  <c r="Q1135" i="11" s="1"/>
  <c r="L1135" i="11"/>
  <c r="F1136" i="9"/>
  <c r="Q1136" i="11" s="1"/>
  <c r="L1136" i="11"/>
  <c r="F1137" i="9"/>
  <c r="Q1137" i="11" s="1"/>
  <c r="L1137" i="11"/>
  <c r="F1138" i="9"/>
  <c r="Q1138" i="11" s="1"/>
  <c r="L1138" i="11"/>
  <c r="F1139" i="9"/>
  <c r="Q1139" i="11" s="1"/>
  <c r="L1139" i="11"/>
  <c r="F1140" i="9"/>
  <c r="Q1140" i="11" s="1"/>
  <c r="L1140" i="11"/>
  <c r="F1141" i="9"/>
  <c r="Q1141" i="11" s="1"/>
  <c r="L1141" i="11"/>
  <c r="F1142" i="9"/>
  <c r="Q1142" i="11" s="1"/>
  <c r="L1142" i="11"/>
  <c r="F1143" i="9"/>
  <c r="Q1143" i="11" s="1"/>
  <c r="L1143" i="11"/>
  <c r="F1144" i="9"/>
  <c r="Q1144" i="11" s="1"/>
  <c r="L1144" i="11"/>
  <c r="F1145" i="9"/>
  <c r="Q1145" i="11" s="1"/>
  <c r="L1145" i="11"/>
  <c r="F1146" i="9"/>
  <c r="Q1146" i="11" s="1"/>
  <c r="L1146" i="11"/>
  <c r="F1147" i="9"/>
  <c r="Q1147" i="11" s="1"/>
  <c r="L1147" i="11"/>
  <c r="F1148" i="9"/>
  <c r="Q1148" i="11" s="1"/>
  <c r="L1148" i="11"/>
  <c r="F1149" i="9"/>
  <c r="Q1149" i="11" s="1"/>
  <c r="L1149" i="11"/>
  <c r="F1150" i="9"/>
  <c r="Q1150" i="11" s="1"/>
  <c r="L1150" i="11"/>
  <c r="F1151" i="9"/>
  <c r="Q1151" i="11" s="1"/>
  <c r="L1151" i="11"/>
  <c r="F1152" i="9"/>
  <c r="Q1152" i="11" s="1"/>
  <c r="L1152" i="11"/>
  <c r="F1153" i="9"/>
  <c r="Q1153" i="11" s="1"/>
  <c r="L1153" i="11"/>
  <c r="F1154" i="9"/>
  <c r="Q1154" i="11" s="1"/>
  <c r="L1154" i="11"/>
  <c r="F1155" i="9"/>
  <c r="Q1155" i="11" s="1"/>
  <c r="L1155" i="11"/>
  <c r="F1156" i="9"/>
  <c r="Q1156" i="11" s="1"/>
  <c r="L1156" i="11"/>
  <c r="F1157" i="9"/>
  <c r="Q1157" i="11" s="1"/>
  <c r="L1157" i="11"/>
  <c r="F1158" i="9"/>
  <c r="Q1158" i="11" s="1"/>
  <c r="L1158" i="11"/>
  <c r="F1159" i="9"/>
  <c r="Q1159" i="11" s="1"/>
  <c r="L1159" i="11"/>
  <c r="F1160" i="9"/>
  <c r="Q1160" i="11" s="1"/>
  <c r="L1160" i="11"/>
  <c r="F1161" i="9"/>
  <c r="Q1161" i="11" s="1"/>
  <c r="L1161" i="11"/>
  <c r="F1162" i="9"/>
  <c r="Q1162" i="11" s="1"/>
  <c r="L1162" i="11"/>
  <c r="F1163" i="9"/>
  <c r="Q1163" i="11" s="1"/>
  <c r="L1163" i="11"/>
  <c r="F1164" i="9"/>
  <c r="Q1164" i="11" s="1"/>
  <c r="L1164" i="11"/>
  <c r="F1165" i="9"/>
  <c r="Q1165" i="11" s="1"/>
  <c r="L1165" i="11"/>
  <c r="F1166" i="9"/>
  <c r="Q1166" i="11" s="1"/>
  <c r="L1166" i="11"/>
  <c r="F1167" i="9"/>
  <c r="Q1167" i="11" s="1"/>
  <c r="L1167" i="11"/>
  <c r="F1168" i="9"/>
  <c r="Q1168" i="11" s="1"/>
  <c r="L1168" i="11"/>
  <c r="F1169" i="9"/>
  <c r="Q1169" i="11" s="1"/>
  <c r="L1169" i="11"/>
  <c r="F1170" i="9"/>
  <c r="Q1170" i="11" s="1"/>
  <c r="L1170" i="11"/>
  <c r="F1171" i="9"/>
  <c r="Q1171" i="11" s="1"/>
  <c r="L1171" i="11"/>
  <c r="F1172" i="9"/>
  <c r="Q1172" i="11" s="1"/>
  <c r="L1172" i="11"/>
  <c r="F1173" i="9"/>
  <c r="Q1173" i="11" s="1"/>
  <c r="L1173" i="11"/>
  <c r="F1174" i="9"/>
  <c r="Q1174" i="11" s="1"/>
  <c r="L1174" i="11"/>
  <c r="F1175" i="9"/>
  <c r="Q1175" i="11" s="1"/>
  <c r="L1175" i="11"/>
  <c r="F1176" i="9"/>
  <c r="Q1176" i="11" s="1"/>
  <c r="L1176" i="11"/>
  <c r="F1177" i="9"/>
  <c r="Q1177" i="11" s="1"/>
  <c r="L1177" i="11"/>
  <c r="F1178" i="9"/>
  <c r="Q1178" i="11" s="1"/>
  <c r="L1178" i="11"/>
  <c r="F1179" i="9"/>
  <c r="Q1179" i="11" s="1"/>
  <c r="L1179" i="11"/>
  <c r="F1180" i="9"/>
  <c r="Q1180" i="11" s="1"/>
  <c r="L1180" i="11"/>
  <c r="F1181" i="9"/>
  <c r="Q1181" i="11" s="1"/>
  <c r="L1181" i="11"/>
  <c r="F1182" i="9"/>
  <c r="Q1182" i="11" s="1"/>
  <c r="L1182" i="11"/>
  <c r="F1183" i="9"/>
  <c r="Q1183" i="11" s="1"/>
  <c r="L1183" i="11"/>
  <c r="F1184" i="9"/>
  <c r="Q1184" i="11" s="1"/>
  <c r="L1184" i="11"/>
  <c r="F1185" i="9"/>
  <c r="Q1185" i="11" s="1"/>
  <c r="L1185" i="11"/>
  <c r="F1186" i="9"/>
  <c r="Q1186" i="11" s="1"/>
  <c r="L1186" i="11"/>
  <c r="F1187" i="9"/>
  <c r="Q1187" i="11" s="1"/>
  <c r="L1187" i="11"/>
  <c r="F1188" i="9"/>
  <c r="Q1188" i="11" s="1"/>
  <c r="L1188" i="11"/>
  <c r="F1189" i="9"/>
  <c r="Q1189" i="11" s="1"/>
  <c r="L1189" i="11"/>
  <c r="F1190" i="9"/>
  <c r="Q1190" i="11" s="1"/>
  <c r="L1190" i="11"/>
  <c r="F1191" i="9"/>
  <c r="Q1191" i="11" s="1"/>
  <c r="L1191" i="11"/>
  <c r="F1192" i="9"/>
  <c r="Q1192" i="11" s="1"/>
  <c r="L1192" i="11"/>
  <c r="F1193" i="9"/>
  <c r="Q1193" i="11" s="1"/>
  <c r="L1193" i="11"/>
  <c r="F1194" i="9"/>
  <c r="Q1194" i="11" s="1"/>
  <c r="L1194" i="11"/>
  <c r="F1195" i="9"/>
  <c r="Q1195" i="11" s="1"/>
  <c r="L1195" i="11"/>
  <c r="F1196" i="9"/>
  <c r="Q1196" i="11" s="1"/>
  <c r="L1196" i="11"/>
  <c r="F1197" i="9"/>
  <c r="Q1197" i="11" s="1"/>
  <c r="L1197" i="11"/>
  <c r="F1198" i="9"/>
  <c r="Q1198" i="11" s="1"/>
  <c r="L1198" i="11"/>
  <c r="F1199" i="9"/>
  <c r="Q1199" i="11" s="1"/>
  <c r="L1199" i="11"/>
  <c r="F1200" i="9"/>
  <c r="Q1200" i="11" s="1"/>
  <c r="L1200" i="11"/>
  <c r="F1201" i="9"/>
  <c r="Q1201" i="11" s="1"/>
  <c r="L1201" i="11"/>
  <c r="F1202" i="9"/>
  <c r="Q1202" i="11" s="1"/>
  <c r="L1202" i="11"/>
  <c r="F1203" i="9"/>
  <c r="Q1203" i="11" s="1"/>
  <c r="L1203" i="11"/>
  <c r="F1204" i="9"/>
  <c r="Q1204" i="11" s="1"/>
  <c r="L1204" i="11"/>
  <c r="F1205" i="9"/>
  <c r="Q1205" i="11" s="1"/>
  <c r="L1205" i="11"/>
  <c r="F1206" i="9"/>
  <c r="Q1206" i="11" s="1"/>
  <c r="L1206" i="11"/>
  <c r="F1207" i="9"/>
  <c r="Q1207" i="11" s="1"/>
  <c r="L1207" i="11"/>
  <c r="F1208" i="9"/>
  <c r="Q1208" i="11" s="1"/>
  <c r="L1208" i="11"/>
  <c r="F1209" i="9"/>
  <c r="Q1209" i="11" s="1"/>
  <c r="L1209" i="11"/>
  <c r="F1210" i="9"/>
  <c r="Q1210" i="11" s="1"/>
  <c r="L1210" i="11"/>
  <c r="F1211" i="9"/>
  <c r="Q1211" i="11" s="1"/>
  <c r="L1211" i="11"/>
  <c r="F1212" i="9"/>
  <c r="Q1212" i="11" s="1"/>
  <c r="L1212" i="11"/>
  <c r="F1213" i="9"/>
  <c r="Q1213" i="11" s="1"/>
  <c r="L1213" i="11"/>
  <c r="F1214" i="9"/>
  <c r="Q1214" i="11" s="1"/>
  <c r="L1214" i="11"/>
  <c r="F1215" i="9"/>
  <c r="Q1215" i="11" s="1"/>
  <c r="L1215" i="11"/>
  <c r="F1216" i="9"/>
  <c r="Q1216" i="11" s="1"/>
  <c r="L1216" i="11"/>
  <c r="F1217" i="9"/>
  <c r="Q1217" i="11" s="1"/>
  <c r="L1217" i="11"/>
  <c r="F1218" i="9"/>
  <c r="Q1218" i="11" s="1"/>
  <c r="L1218" i="11"/>
  <c r="F1219" i="9"/>
  <c r="Q1219" i="11" s="1"/>
  <c r="L1219" i="11"/>
  <c r="F1220" i="9"/>
  <c r="Q1220" i="11" s="1"/>
  <c r="L1220" i="11"/>
  <c r="F1221" i="9"/>
  <c r="Q1221" i="11" s="1"/>
  <c r="L1221" i="11"/>
  <c r="F1222" i="9"/>
  <c r="Q1222" i="11" s="1"/>
  <c r="L1222" i="11"/>
  <c r="F1223" i="9"/>
  <c r="Q1223" i="11" s="1"/>
  <c r="L1223" i="11"/>
  <c r="F1224" i="9"/>
  <c r="Q1224" i="11" s="1"/>
  <c r="L1224" i="11"/>
  <c r="F1225" i="9"/>
  <c r="Q1225" i="11" s="1"/>
  <c r="L1225" i="11"/>
  <c r="F1226" i="9"/>
  <c r="Q1226" i="11" s="1"/>
  <c r="L1226" i="11"/>
  <c r="F1227" i="9"/>
  <c r="Q1227" i="11" s="1"/>
  <c r="L1227" i="11"/>
  <c r="F1228" i="9"/>
  <c r="Q1228" i="11" s="1"/>
  <c r="L1228" i="11"/>
  <c r="F1229" i="9"/>
  <c r="Q1229" i="11" s="1"/>
  <c r="L1229" i="11"/>
  <c r="F1230" i="9"/>
  <c r="Q1230" i="11" s="1"/>
  <c r="L1230" i="11"/>
  <c r="F1231" i="9"/>
  <c r="Q1231" i="11" s="1"/>
  <c r="L1231" i="11"/>
  <c r="F1232" i="9"/>
  <c r="Q1232" i="11" s="1"/>
  <c r="L1232" i="11"/>
  <c r="F1233" i="9"/>
  <c r="Q1233" i="11" s="1"/>
  <c r="L1233" i="11"/>
  <c r="F1234" i="9"/>
  <c r="Q1234" i="11" s="1"/>
  <c r="L1234" i="11"/>
  <c r="F1235" i="9"/>
  <c r="Q1235" i="11" s="1"/>
  <c r="L1235" i="11"/>
  <c r="F1236" i="9"/>
  <c r="Q1236" i="11" s="1"/>
  <c r="L1236" i="11"/>
  <c r="F1237" i="9"/>
  <c r="Q1237" i="11" s="1"/>
  <c r="L1237" i="11"/>
  <c r="F1238" i="9"/>
  <c r="Q1238" i="11" s="1"/>
  <c r="L1238" i="11"/>
  <c r="F1239" i="9"/>
  <c r="Q1239" i="11" s="1"/>
  <c r="L1239" i="11"/>
  <c r="F1240" i="9"/>
  <c r="Q1240" i="11" s="1"/>
  <c r="L1240" i="11"/>
  <c r="F1241" i="9"/>
  <c r="Q1241" i="11" s="1"/>
  <c r="L1241" i="11"/>
  <c r="F1242" i="9"/>
  <c r="Q1242" i="11" s="1"/>
  <c r="L1242" i="11"/>
  <c r="F1243" i="9"/>
  <c r="Q1243" i="11" s="1"/>
  <c r="L1243" i="11"/>
  <c r="F1244" i="9"/>
  <c r="Q1244" i="11" s="1"/>
  <c r="L1244" i="11"/>
  <c r="F1245" i="9"/>
  <c r="Q1245" i="11" s="1"/>
  <c r="L1245" i="11"/>
  <c r="F1246" i="9"/>
  <c r="Q1246" i="11" s="1"/>
  <c r="L1246" i="11"/>
  <c r="F1247" i="9"/>
  <c r="Q1247" i="11" s="1"/>
  <c r="L1247" i="11"/>
  <c r="F1248" i="9"/>
  <c r="Q1248" i="11" s="1"/>
  <c r="L1248" i="11"/>
  <c r="F1249" i="9"/>
  <c r="Q1249" i="11" s="1"/>
  <c r="L1249" i="11"/>
  <c r="F1250" i="9"/>
  <c r="Q1250" i="11" s="1"/>
  <c r="L1250" i="11"/>
  <c r="F1251" i="9"/>
  <c r="Q1251" i="11" s="1"/>
  <c r="L1251" i="11"/>
  <c r="F1252" i="9"/>
  <c r="Q1252" i="11" s="1"/>
  <c r="L1252" i="11"/>
  <c r="F1253" i="9"/>
  <c r="Q1253" i="11" s="1"/>
  <c r="L1253" i="11"/>
  <c r="F1254" i="9"/>
  <c r="Q1254" i="11" s="1"/>
  <c r="L1254" i="11"/>
  <c r="F1255" i="9"/>
  <c r="Q1255" i="11" s="1"/>
  <c r="L1255" i="11"/>
  <c r="F1256" i="9"/>
  <c r="Q1256" i="11" s="1"/>
  <c r="L1256" i="11"/>
  <c r="F1257" i="9"/>
  <c r="Q1257" i="11" s="1"/>
  <c r="L1257" i="11"/>
  <c r="F1258" i="9"/>
  <c r="Q1258" i="11" s="1"/>
  <c r="L1258" i="11"/>
  <c r="F1259" i="9"/>
  <c r="Q1259" i="11" s="1"/>
  <c r="L1259" i="11"/>
  <c r="F1260" i="9"/>
  <c r="Q1260" i="11" s="1"/>
  <c r="L1260" i="11"/>
  <c r="F1261" i="9"/>
  <c r="Q1261" i="11" s="1"/>
  <c r="L1261" i="11"/>
  <c r="F1262" i="9"/>
  <c r="Q1262" i="11" s="1"/>
  <c r="L1262" i="11"/>
  <c r="F1263" i="9"/>
  <c r="Q1263" i="11" s="1"/>
  <c r="L1263" i="11"/>
  <c r="F1264" i="9"/>
  <c r="Q1264" i="11" s="1"/>
  <c r="L1264" i="11"/>
  <c r="F1265" i="9"/>
  <c r="Q1265" i="11" s="1"/>
  <c r="L1265" i="11"/>
  <c r="F1266" i="9"/>
  <c r="Q1266" i="11" s="1"/>
  <c r="L1266" i="11"/>
  <c r="F1267" i="9"/>
  <c r="Q1267" i="11" s="1"/>
  <c r="L1267" i="11"/>
  <c r="F1268" i="9"/>
  <c r="Q1268" i="11" s="1"/>
  <c r="L1268" i="11"/>
  <c r="F1269" i="9"/>
  <c r="Q1269" i="11" s="1"/>
  <c r="L1269" i="11"/>
  <c r="F1270" i="9"/>
  <c r="Q1270" i="11" s="1"/>
  <c r="L1270" i="11"/>
  <c r="F1271" i="9"/>
  <c r="Q1271" i="11" s="1"/>
  <c r="L1271" i="11"/>
  <c r="F1272" i="9"/>
  <c r="Q1272" i="11" s="1"/>
  <c r="L1272" i="11"/>
  <c r="F1273" i="9"/>
  <c r="Q1273" i="11" s="1"/>
  <c r="L1273" i="11"/>
  <c r="F1274" i="9"/>
  <c r="Q1274" i="11" s="1"/>
  <c r="L1274" i="11"/>
  <c r="F1275" i="9"/>
  <c r="Q1275" i="11" s="1"/>
  <c r="L1275" i="11"/>
  <c r="F1276" i="9"/>
  <c r="Q1276" i="11" s="1"/>
  <c r="L1276" i="11"/>
  <c r="F1277" i="9"/>
  <c r="Q1277" i="11" s="1"/>
  <c r="L1277" i="11"/>
  <c r="F1278" i="9"/>
  <c r="Q1278" i="11" s="1"/>
  <c r="L1278" i="11"/>
  <c r="F1279" i="9"/>
  <c r="Q1279" i="11" s="1"/>
  <c r="L1279" i="11"/>
  <c r="F1280" i="9"/>
  <c r="Q1280" i="11" s="1"/>
  <c r="L1280" i="11"/>
  <c r="F1281" i="9"/>
  <c r="Q1281" i="11" s="1"/>
  <c r="L1281" i="11"/>
  <c r="F1282" i="9"/>
  <c r="Q1282" i="11" s="1"/>
  <c r="L1282" i="11"/>
  <c r="F1283" i="9"/>
  <c r="Q1283" i="11" s="1"/>
  <c r="L1283" i="11"/>
  <c r="F1284" i="9"/>
  <c r="Q1284" i="11" s="1"/>
  <c r="L1284" i="11"/>
  <c r="F1285" i="9"/>
  <c r="Q1285" i="11" s="1"/>
  <c r="L1285" i="11"/>
  <c r="F1286" i="9"/>
  <c r="Q1286" i="11" s="1"/>
  <c r="L1286" i="11"/>
  <c r="F1287" i="9"/>
  <c r="Q1287" i="11" s="1"/>
  <c r="L1287" i="11"/>
  <c r="F1288" i="9"/>
  <c r="Q1288" i="11" s="1"/>
  <c r="L1288" i="11"/>
  <c r="F1289" i="9"/>
  <c r="Q1289" i="11" s="1"/>
  <c r="L1289" i="11"/>
  <c r="F1290" i="9"/>
  <c r="Q1290" i="11" s="1"/>
  <c r="L1290" i="11"/>
  <c r="F1291" i="9"/>
  <c r="Q1291" i="11" s="1"/>
  <c r="L1291" i="11"/>
  <c r="F1292" i="9"/>
  <c r="Q1292" i="11" s="1"/>
  <c r="L1292" i="11"/>
  <c r="F1293" i="9"/>
  <c r="Q1293" i="11" s="1"/>
  <c r="L1293" i="11"/>
  <c r="F1294" i="9"/>
  <c r="Q1294" i="11" s="1"/>
  <c r="L1294" i="11"/>
  <c r="F1295" i="9"/>
  <c r="Q1295" i="11" s="1"/>
  <c r="L1295" i="11"/>
  <c r="F1296" i="9"/>
  <c r="Q1296" i="11" s="1"/>
  <c r="L1296" i="11"/>
  <c r="F1297" i="9"/>
  <c r="Q1297" i="11" s="1"/>
  <c r="L1297" i="11"/>
  <c r="F1298" i="9"/>
  <c r="Q1298" i="11" s="1"/>
  <c r="L1298" i="11"/>
  <c r="F1299" i="9"/>
  <c r="Q1299" i="11" s="1"/>
  <c r="L1299" i="11"/>
  <c r="F1300" i="9"/>
  <c r="Q1300" i="11" s="1"/>
  <c r="L1300" i="11"/>
  <c r="F1301" i="9"/>
  <c r="Q1301" i="11" s="1"/>
  <c r="L1301" i="11"/>
  <c r="F1302" i="9"/>
  <c r="Q1302" i="11" s="1"/>
  <c r="L1302" i="11"/>
  <c r="F1303" i="9"/>
  <c r="Q1303" i="11" s="1"/>
  <c r="L1303" i="11"/>
  <c r="F1304" i="9"/>
  <c r="Q1304" i="11" s="1"/>
  <c r="L1304" i="11"/>
  <c r="F1305" i="9"/>
  <c r="Q1305" i="11" s="1"/>
  <c r="L1305" i="11"/>
  <c r="F1306" i="9"/>
  <c r="Q1306" i="11" s="1"/>
  <c r="L1306" i="11"/>
  <c r="F1307" i="9"/>
  <c r="Q1307" i="11" s="1"/>
  <c r="L1307" i="11"/>
  <c r="F1308" i="9"/>
  <c r="Q1308" i="11" s="1"/>
  <c r="L1308" i="11"/>
  <c r="F1309" i="9"/>
  <c r="Q1309" i="11" s="1"/>
  <c r="L1309" i="11"/>
  <c r="F1310" i="9"/>
  <c r="Q1310" i="11" s="1"/>
  <c r="L1310" i="11"/>
  <c r="F1311" i="9"/>
  <c r="Q1311" i="11" s="1"/>
  <c r="L1311" i="11"/>
  <c r="F1312" i="9"/>
  <c r="Q1312" i="11" s="1"/>
  <c r="L1312" i="11"/>
  <c r="F1313" i="9"/>
  <c r="Q1313" i="11" s="1"/>
  <c r="L1313" i="11"/>
  <c r="F1314" i="9"/>
  <c r="Q1314" i="11" s="1"/>
  <c r="L1314" i="11"/>
  <c r="F1315" i="9"/>
  <c r="Q1315" i="11" s="1"/>
  <c r="L1315" i="11"/>
  <c r="F1316" i="9"/>
  <c r="Q1316" i="11" s="1"/>
  <c r="L1316" i="11"/>
  <c r="F1317" i="9"/>
  <c r="Q1317" i="11" s="1"/>
  <c r="L1317" i="11"/>
  <c r="F1318" i="9"/>
  <c r="Q1318" i="11" s="1"/>
  <c r="L1318" i="11"/>
  <c r="F1319" i="9"/>
  <c r="Q1319" i="11" s="1"/>
  <c r="L1319" i="11"/>
  <c r="F1320" i="9"/>
  <c r="Q1320" i="11" s="1"/>
  <c r="L1320" i="11"/>
  <c r="F1321" i="9"/>
  <c r="Q1321" i="11" s="1"/>
  <c r="L1321" i="11"/>
  <c r="F1322" i="9"/>
  <c r="Q1322" i="11" s="1"/>
  <c r="L1322" i="11"/>
  <c r="F1323" i="9"/>
  <c r="Q1323" i="11" s="1"/>
  <c r="L1323" i="11"/>
  <c r="F1324" i="9"/>
  <c r="Q1324" i="11" s="1"/>
  <c r="L1324" i="11"/>
  <c r="F1325" i="9"/>
  <c r="Q1325" i="11" s="1"/>
  <c r="L1325" i="11"/>
  <c r="F1326" i="9"/>
  <c r="Q1326" i="11" s="1"/>
  <c r="L1326" i="11"/>
  <c r="F1327" i="9"/>
  <c r="Q1327" i="11" s="1"/>
  <c r="L1327" i="11"/>
  <c r="F1328" i="9"/>
  <c r="Q1328" i="11" s="1"/>
  <c r="L1328" i="11"/>
  <c r="F1329" i="9"/>
  <c r="Q1329" i="11" s="1"/>
  <c r="L1329" i="11"/>
  <c r="F1330" i="9"/>
  <c r="Q1330" i="11" s="1"/>
  <c r="L1330" i="11"/>
  <c r="F1331" i="9"/>
  <c r="Q1331" i="11" s="1"/>
  <c r="L1331" i="11"/>
  <c r="F1332" i="9"/>
  <c r="Q1332" i="11" s="1"/>
  <c r="L1332" i="11"/>
  <c r="F1333" i="9"/>
  <c r="Q1333" i="11" s="1"/>
  <c r="L1333" i="11"/>
  <c r="F1334" i="9"/>
  <c r="Q1334" i="11" s="1"/>
  <c r="L1334" i="11"/>
  <c r="F1335" i="9"/>
  <c r="Q1335" i="11" s="1"/>
  <c r="L1335" i="11"/>
  <c r="F1336" i="9"/>
  <c r="Q1336" i="11" s="1"/>
  <c r="L1336" i="11"/>
  <c r="F1337" i="9"/>
  <c r="Q1337" i="11" s="1"/>
  <c r="L1337" i="11"/>
  <c r="F1338" i="9"/>
  <c r="Q1338" i="11" s="1"/>
  <c r="L1338" i="11"/>
  <c r="F1339" i="9"/>
  <c r="Q1339" i="11" s="1"/>
  <c r="L1339" i="11"/>
  <c r="F1340" i="9"/>
  <c r="Q1340" i="11" s="1"/>
  <c r="L1340" i="11"/>
  <c r="F1341" i="9"/>
  <c r="Q1341" i="11" s="1"/>
  <c r="L1341" i="11"/>
  <c r="F1342" i="9"/>
  <c r="Q1342" i="11" s="1"/>
  <c r="L1342" i="11"/>
  <c r="F1343" i="9"/>
  <c r="Q1343" i="11" s="1"/>
  <c r="L1343" i="11"/>
  <c r="F1344" i="9"/>
  <c r="Q1344" i="11" s="1"/>
  <c r="L1344" i="11"/>
  <c r="F1345" i="9"/>
  <c r="Q1345" i="11" s="1"/>
  <c r="L1345" i="11"/>
  <c r="F1346" i="9"/>
  <c r="Q1346" i="11" s="1"/>
  <c r="L1346" i="11"/>
  <c r="F1347" i="9"/>
  <c r="Q1347" i="11" s="1"/>
  <c r="L1347" i="11"/>
  <c r="F1348" i="9"/>
  <c r="Q1348" i="11" s="1"/>
  <c r="L1348" i="11"/>
  <c r="F1349" i="9"/>
  <c r="Q1349" i="11" s="1"/>
  <c r="L1349" i="11"/>
  <c r="F1350" i="9"/>
  <c r="Q1350" i="11" s="1"/>
  <c r="L1350" i="11"/>
  <c r="F1351" i="9"/>
  <c r="Q1351" i="11" s="1"/>
  <c r="L1351" i="11"/>
  <c r="F1352" i="9"/>
  <c r="Q1352" i="11" s="1"/>
  <c r="L1352" i="11"/>
  <c r="F1353" i="9"/>
  <c r="Q1353" i="11" s="1"/>
  <c r="L1353" i="11"/>
  <c r="F1354" i="9"/>
  <c r="Q1354" i="11" s="1"/>
  <c r="L1354" i="11"/>
  <c r="F1355" i="9"/>
  <c r="Q1355" i="11" s="1"/>
  <c r="L1355" i="11"/>
  <c r="F1356" i="9"/>
  <c r="Q1356" i="11" s="1"/>
  <c r="L1356" i="11"/>
  <c r="F1357" i="9"/>
  <c r="Q1357" i="11" s="1"/>
  <c r="L1357" i="11"/>
  <c r="F1358" i="9"/>
  <c r="Q1358" i="11" s="1"/>
  <c r="L1358" i="11"/>
  <c r="F1359" i="9"/>
  <c r="Q1359" i="11" s="1"/>
  <c r="L1359" i="11"/>
  <c r="F1360" i="9"/>
  <c r="Q1360" i="11" s="1"/>
  <c r="L1360" i="11"/>
  <c r="F1361" i="9"/>
  <c r="Q1361" i="11" s="1"/>
  <c r="L1361" i="11"/>
  <c r="F1362" i="9"/>
  <c r="Q1362" i="11" s="1"/>
  <c r="L1362" i="11"/>
  <c r="F1363" i="9"/>
  <c r="Q1363" i="11" s="1"/>
  <c r="L1363" i="11"/>
  <c r="F1364" i="9"/>
  <c r="Q1364" i="11" s="1"/>
  <c r="L1364" i="11"/>
  <c r="F1365" i="9"/>
  <c r="Q1365" i="11" s="1"/>
  <c r="L1365" i="11"/>
  <c r="F1366" i="9"/>
  <c r="Q1366" i="11" s="1"/>
  <c r="L1366" i="11"/>
  <c r="F1367" i="9"/>
  <c r="Q1367" i="11" s="1"/>
  <c r="L1367" i="11"/>
  <c r="F1368" i="9"/>
  <c r="Q1368" i="11" s="1"/>
  <c r="L1368" i="11"/>
  <c r="F1369" i="9"/>
  <c r="Q1369" i="11" s="1"/>
  <c r="L1369" i="11"/>
  <c r="F1370" i="9"/>
  <c r="Q1370" i="11" s="1"/>
  <c r="L1370" i="11"/>
  <c r="F1371" i="9"/>
  <c r="Q1371" i="11" s="1"/>
  <c r="L1371" i="11"/>
  <c r="F1372" i="9"/>
  <c r="Q1372" i="11" s="1"/>
  <c r="L1372" i="11"/>
  <c r="F1373" i="9"/>
  <c r="Q1373" i="11" s="1"/>
  <c r="L1373" i="11"/>
  <c r="F1374" i="9"/>
  <c r="Q1374" i="11" s="1"/>
  <c r="L1374" i="11"/>
  <c r="F1375" i="9"/>
  <c r="Q1375" i="11" s="1"/>
  <c r="L1375" i="11"/>
  <c r="F1376" i="9"/>
  <c r="Q1376" i="11" s="1"/>
  <c r="L1376" i="11"/>
  <c r="F1377" i="9"/>
  <c r="Q1377" i="11" s="1"/>
  <c r="L1377" i="11"/>
  <c r="F1378" i="9"/>
  <c r="Q1378" i="11" s="1"/>
  <c r="L1378" i="11"/>
  <c r="F1379" i="9"/>
  <c r="Q1379" i="11" s="1"/>
  <c r="L1379" i="11"/>
  <c r="F1380" i="9"/>
  <c r="Q1380" i="11" s="1"/>
  <c r="L1380" i="11"/>
  <c r="F1381" i="9"/>
  <c r="Q1381" i="11" s="1"/>
  <c r="L1381" i="11"/>
  <c r="F1382" i="9"/>
  <c r="Q1382" i="11" s="1"/>
  <c r="L1382" i="11"/>
  <c r="F1383" i="9"/>
  <c r="Q1383" i="11" s="1"/>
  <c r="L1383" i="11"/>
  <c r="F1384" i="9"/>
  <c r="Q1384" i="11" s="1"/>
  <c r="L1384" i="11"/>
  <c r="F1385" i="9"/>
  <c r="Q1385" i="11" s="1"/>
  <c r="L1385" i="11"/>
  <c r="F1386" i="9"/>
  <c r="Q1386" i="11" s="1"/>
  <c r="L1386" i="11"/>
  <c r="F1387" i="9"/>
  <c r="Q1387" i="11" s="1"/>
  <c r="L1387" i="11"/>
  <c r="F1388" i="9"/>
  <c r="Q1388" i="11" s="1"/>
  <c r="L1388" i="11"/>
  <c r="F1389" i="9"/>
  <c r="Q1389" i="11" s="1"/>
  <c r="L1389" i="11"/>
  <c r="F1390" i="9"/>
  <c r="Q1390" i="11" s="1"/>
  <c r="L1390" i="11"/>
  <c r="F1391" i="9"/>
  <c r="Q1391" i="11" s="1"/>
  <c r="L1391" i="11"/>
  <c r="F1392" i="9"/>
  <c r="Q1392" i="11" s="1"/>
  <c r="L1392" i="11"/>
  <c r="F1393" i="9"/>
  <c r="Q1393" i="11" s="1"/>
  <c r="L1393" i="11"/>
  <c r="F1394" i="9"/>
  <c r="Q1394" i="11" s="1"/>
  <c r="L1394" i="11"/>
  <c r="F1395" i="9"/>
  <c r="Q1395" i="11" s="1"/>
  <c r="L1395" i="11"/>
  <c r="F1396" i="9"/>
  <c r="Q1396" i="11" s="1"/>
  <c r="L1396" i="11"/>
  <c r="F1397" i="9"/>
  <c r="Q1397" i="11" s="1"/>
  <c r="L1397" i="11"/>
  <c r="F1398" i="9"/>
  <c r="Q1398" i="11" s="1"/>
  <c r="L1398" i="11"/>
  <c r="F1399" i="9"/>
  <c r="Q1399" i="11" s="1"/>
  <c r="L1399" i="11"/>
  <c r="F1400" i="9"/>
  <c r="Q1400" i="11" s="1"/>
  <c r="L1400" i="11"/>
  <c r="F1401" i="9"/>
  <c r="Q1401" i="11" s="1"/>
  <c r="L1401" i="11"/>
  <c r="F1402" i="9"/>
  <c r="Q1402" i="11" s="1"/>
  <c r="L1402" i="11"/>
  <c r="F1403" i="9"/>
  <c r="Q1403" i="11" s="1"/>
  <c r="L1403" i="11"/>
  <c r="F1404" i="9"/>
  <c r="Q1404" i="11" s="1"/>
  <c r="L1404" i="11"/>
  <c r="F1405" i="9"/>
  <c r="Q1405" i="11" s="1"/>
  <c r="L1405" i="11"/>
  <c r="F1406" i="9"/>
  <c r="Q1406" i="11" s="1"/>
  <c r="L1406" i="11"/>
  <c r="F1407" i="9"/>
  <c r="Q1407" i="11" s="1"/>
  <c r="L1407" i="11"/>
  <c r="F1408" i="9"/>
  <c r="Q1408" i="11" s="1"/>
  <c r="L1408" i="11"/>
  <c r="F1409" i="9"/>
  <c r="Q1409" i="11" s="1"/>
  <c r="L1409" i="11"/>
  <c r="F1410" i="9"/>
  <c r="Q1410" i="11" s="1"/>
  <c r="L1410" i="11"/>
  <c r="F1411" i="9"/>
  <c r="Q1411" i="11" s="1"/>
  <c r="L1411" i="11"/>
  <c r="F1412" i="9"/>
  <c r="Q1412" i="11" s="1"/>
  <c r="L1412" i="11"/>
  <c r="F1413" i="9"/>
  <c r="Q1413" i="11" s="1"/>
  <c r="L1413" i="11"/>
  <c r="F1414" i="9"/>
  <c r="Q1414" i="11" s="1"/>
  <c r="L1414" i="11"/>
  <c r="F1415" i="9"/>
  <c r="Q1415" i="11" s="1"/>
  <c r="L1415" i="11"/>
  <c r="F1416" i="9"/>
  <c r="Q1416" i="11" s="1"/>
  <c r="L1416" i="11"/>
  <c r="F1417" i="9"/>
  <c r="Q1417" i="11" s="1"/>
  <c r="L1417" i="11"/>
  <c r="F1418" i="9"/>
  <c r="Q1418" i="11" s="1"/>
  <c r="L1418" i="11"/>
  <c r="F1419" i="9"/>
  <c r="Q1419" i="11" s="1"/>
  <c r="L1419" i="11"/>
  <c r="F1420" i="9"/>
  <c r="Q1420" i="11" s="1"/>
  <c r="L1420" i="11"/>
  <c r="F1421" i="9"/>
  <c r="Q1421" i="11" s="1"/>
  <c r="L1421" i="11"/>
  <c r="F1422" i="9"/>
  <c r="Q1422" i="11" s="1"/>
  <c r="L1422" i="11"/>
  <c r="F1423" i="9"/>
  <c r="Q1423" i="11" s="1"/>
  <c r="L1423" i="11"/>
  <c r="F1424" i="9"/>
  <c r="Q1424" i="11" s="1"/>
  <c r="L1424" i="11"/>
  <c r="F1425" i="9"/>
  <c r="Q1425" i="11" s="1"/>
  <c r="L1425" i="11"/>
  <c r="F1426" i="9"/>
  <c r="Q1426" i="11" s="1"/>
  <c r="L1426" i="11"/>
  <c r="F1427" i="9"/>
  <c r="Q1427" i="11" s="1"/>
  <c r="L1427" i="11"/>
  <c r="F1428" i="9"/>
  <c r="Q1428" i="11" s="1"/>
  <c r="L1428" i="11"/>
  <c r="F1429" i="9"/>
  <c r="Q1429" i="11" s="1"/>
  <c r="L1429" i="11"/>
  <c r="F1430" i="9"/>
  <c r="Q1430" i="11" s="1"/>
  <c r="L1430" i="11"/>
  <c r="F1431" i="9"/>
  <c r="Q1431" i="11" s="1"/>
  <c r="L1431" i="11"/>
  <c r="F1432" i="9"/>
  <c r="Q1432" i="11" s="1"/>
  <c r="L1432" i="11"/>
  <c r="F1433" i="9"/>
  <c r="Q1433" i="11" s="1"/>
  <c r="L1433" i="11"/>
  <c r="F1434" i="9"/>
  <c r="Q1434" i="11" s="1"/>
  <c r="L1434" i="11"/>
  <c r="F1435" i="9"/>
  <c r="Q1435" i="11" s="1"/>
  <c r="L1435" i="11"/>
  <c r="F1436" i="9"/>
  <c r="Q1436" i="11" s="1"/>
  <c r="L1436" i="11"/>
  <c r="F1437" i="9"/>
  <c r="Q1437" i="11" s="1"/>
  <c r="L1437" i="11"/>
  <c r="F1438" i="9"/>
  <c r="Q1438" i="11" s="1"/>
  <c r="L1438" i="11"/>
  <c r="F1439" i="9"/>
  <c r="Q1439" i="11" s="1"/>
  <c r="L1439" i="11"/>
  <c r="F1440" i="9"/>
  <c r="Q1440" i="11" s="1"/>
  <c r="L1440" i="11"/>
  <c r="F1441" i="9"/>
  <c r="Q1441" i="11" s="1"/>
  <c r="L1441" i="11"/>
  <c r="F1442" i="9"/>
  <c r="Q1442" i="11" s="1"/>
  <c r="L1442" i="11"/>
  <c r="F1443" i="9"/>
  <c r="Q1443" i="11" s="1"/>
  <c r="L1443" i="11"/>
  <c r="F1444" i="9"/>
  <c r="Q1444" i="11" s="1"/>
  <c r="L1444" i="11"/>
  <c r="F1445" i="9"/>
  <c r="Q1445" i="11" s="1"/>
  <c r="L1445" i="11"/>
  <c r="F1446" i="9"/>
  <c r="Q1446" i="11" s="1"/>
  <c r="L1446" i="11"/>
  <c r="F1447" i="9"/>
  <c r="Q1447" i="11" s="1"/>
  <c r="L1447" i="11"/>
  <c r="F1448" i="9"/>
  <c r="Q1448" i="11" s="1"/>
  <c r="L1448" i="11"/>
  <c r="F1449" i="9"/>
  <c r="Q1449" i="11" s="1"/>
  <c r="L1449" i="11"/>
  <c r="F1450" i="9"/>
  <c r="Q1450" i="11" s="1"/>
  <c r="L1450" i="11"/>
  <c r="F1451" i="9"/>
  <c r="Q1451" i="11" s="1"/>
  <c r="L1451" i="11"/>
  <c r="F1452" i="9"/>
  <c r="Q1452" i="11" s="1"/>
  <c r="L1452" i="11"/>
  <c r="F1453" i="9"/>
  <c r="Q1453" i="11" s="1"/>
  <c r="L1453" i="11"/>
  <c r="F1454" i="9"/>
  <c r="Q1454" i="11" s="1"/>
  <c r="L1454" i="11"/>
  <c r="F1455" i="9"/>
  <c r="Q1455" i="11" s="1"/>
  <c r="L1455" i="11"/>
  <c r="F1456" i="9"/>
  <c r="Q1456" i="11" s="1"/>
  <c r="L1456" i="11"/>
  <c r="F1457" i="9"/>
  <c r="Q1457" i="11" s="1"/>
  <c r="L1457" i="11"/>
  <c r="F1458" i="9"/>
  <c r="Q1458" i="11" s="1"/>
  <c r="L1458" i="11"/>
  <c r="F1459" i="9"/>
  <c r="Q1459" i="11" s="1"/>
  <c r="L1459" i="11"/>
  <c r="F1460" i="9"/>
  <c r="Q1460" i="11" s="1"/>
  <c r="L1460" i="11"/>
  <c r="F1461" i="9"/>
  <c r="Q1461" i="11" s="1"/>
  <c r="L1461" i="11"/>
  <c r="F1462" i="9"/>
  <c r="Q1462" i="11" s="1"/>
  <c r="L1462" i="11"/>
  <c r="F1463" i="9"/>
  <c r="Q1463" i="11" s="1"/>
  <c r="L1463" i="11"/>
  <c r="F1464" i="9"/>
  <c r="Q1464" i="11" s="1"/>
  <c r="L1464" i="11"/>
  <c r="F1465" i="9"/>
  <c r="Q1465" i="11" s="1"/>
  <c r="L1465" i="11"/>
  <c r="F1466" i="9"/>
  <c r="Q1466" i="11" s="1"/>
  <c r="L1466" i="11"/>
  <c r="F1467" i="9"/>
  <c r="Q1467" i="11" s="1"/>
  <c r="L1467" i="11"/>
  <c r="F1468" i="9"/>
  <c r="Q1468" i="11" s="1"/>
  <c r="L1468" i="11"/>
  <c r="F1469" i="9"/>
  <c r="Q1469" i="11" s="1"/>
  <c r="L1469" i="11"/>
  <c r="F1470" i="9"/>
  <c r="Q1470" i="11" s="1"/>
  <c r="L1470" i="11"/>
  <c r="F1471" i="9"/>
  <c r="Q1471" i="11" s="1"/>
  <c r="L1471" i="11"/>
  <c r="F1472" i="9"/>
  <c r="Q1472" i="11" s="1"/>
  <c r="L1472" i="11"/>
  <c r="F1473" i="9"/>
  <c r="Q1473" i="11" s="1"/>
  <c r="L1473" i="11"/>
  <c r="F1474" i="9"/>
  <c r="Q1474" i="11" s="1"/>
  <c r="L1474" i="11"/>
  <c r="F1475" i="9"/>
  <c r="Q1475" i="11" s="1"/>
  <c r="L1475" i="11"/>
  <c r="F1476" i="9"/>
  <c r="Q1476" i="11" s="1"/>
  <c r="L1476" i="11"/>
  <c r="F1477" i="9"/>
  <c r="Q1477" i="11" s="1"/>
  <c r="L1477" i="11"/>
  <c r="F1478" i="9"/>
  <c r="Q1478" i="11" s="1"/>
  <c r="L1478" i="11"/>
  <c r="F1479" i="9"/>
  <c r="Q1479" i="11" s="1"/>
  <c r="L1479" i="11"/>
  <c r="F1480" i="9"/>
  <c r="Q1480" i="11" s="1"/>
  <c r="L1480" i="11"/>
  <c r="F1481" i="9"/>
  <c r="Q1481" i="11" s="1"/>
  <c r="L1481" i="11"/>
  <c r="F1482" i="9"/>
  <c r="Q1482" i="11" s="1"/>
  <c r="L1482" i="11"/>
  <c r="F1483" i="9"/>
  <c r="Q1483" i="11" s="1"/>
  <c r="L1483" i="11"/>
  <c r="F1484" i="9"/>
  <c r="Q1484" i="11" s="1"/>
  <c r="L1484" i="11"/>
  <c r="F1485" i="9"/>
  <c r="Q1485" i="11" s="1"/>
  <c r="L1485" i="11"/>
  <c r="F1486" i="9"/>
  <c r="Q1486" i="11" s="1"/>
  <c r="L1486" i="11"/>
  <c r="F1487" i="9"/>
  <c r="Q1487" i="11" s="1"/>
  <c r="L1487" i="11"/>
  <c r="F1488" i="9"/>
  <c r="Q1488" i="11" s="1"/>
  <c r="L1488" i="11"/>
  <c r="F1489" i="9"/>
  <c r="Q1489" i="11" s="1"/>
  <c r="L1489" i="11"/>
  <c r="F1490" i="9"/>
  <c r="Q1490" i="11" s="1"/>
  <c r="L1490" i="11"/>
  <c r="F1491" i="9"/>
  <c r="Q1491" i="11" s="1"/>
  <c r="L1491" i="11"/>
  <c r="F1492" i="9"/>
  <c r="Q1492" i="11" s="1"/>
  <c r="L1492" i="11"/>
  <c r="F1493" i="9"/>
  <c r="Q1493" i="11" s="1"/>
  <c r="L1493" i="11"/>
  <c r="F1494" i="9"/>
  <c r="Q1494" i="11" s="1"/>
  <c r="L1494" i="11"/>
  <c r="F1495" i="9"/>
  <c r="Q1495" i="11" s="1"/>
  <c r="L1495" i="11"/>
  <c r="F1496" i="9"/>
  <c r="Q1496" i="11" s="1"/>
  <c r="L1496" i="11"/>
  <c r="F1497" i="9"/>
  <c r="Q1497" i="11" s="1"/>
  <c r="L1497" i="11"/>
  <c r="F1498" i="9"/>
  <c r="Q1498" i="11" s="1"/>
  <c r="L1498" i="11"/>
  <c r="F1499" i="9"/>
  <c r="Q1499" i="11" s="1"/>
  <c r="L1499" i="11"/>
  <c r="F1500" i="9"/>
  <c r="Q1500" i="11" s="1"/>
  <c r="L1500" i="11"/>
  <c r="F1501" i="9"/>
  <c r="Q1501" i="11" s="1"/>
  <c r="L1501" i="11"/>
  <c r="F1502" i="9"/>
  <c r="Q1502" i="11" s="1"/>
  <c r="L1502" i="11"/>
  <c r="F1503" i="9"/>
  <c r="Q1503" i="11" s="1"/>
  <c r="L1503" i="11"/>
  <c r="F1504" i="9"/>
  <c r="Q1504" i="11" s="1"/>
  <c r="L1504" i="11"/>
  <c r="F1505" i="9"/>
  <c r="Q1505" i="11" s="1"/>
  <c r="L1505" i="11"/>
  <c r="F1506" i="9"/>
  <c r="Q1506" i="11" s="1"/>
  <c r="L1506" i="11"/>
  <c r="F1507" i="9"/>
  <c r="Q1507" i="11" s="1"/>
  <c r="L1507" i="11"/>
  <c r="F1508" i="9"/>
  <c r="Q1508" i="11" s="1"/>
  <c r="L1508" i="11"/>
  <c r="F1509" i="9"/>
  <c r="Q1509" i="11" s="1"/>
  <c r="L1509" i="11"/>
  <c r="F1510" i="9"/>
  <c r="Q1510" i="11" s="1"/>
  <c r="L1510" i="11"/>
  <c r="F1511" i="9"/>
  <c r="Q1511" i="11" s="1"/>
  <c r="L1511" i="11"/>
  <c r="F1512" i="9"/>
  <c r="Q1512" i="11" s="1"/>
  <c r="L1512" i="11"/>
  <c r="F1513" i="9"/>
  <c r="Q1513" i="11" s="1"/>
  <c r="L1513" i="11"/>
  <c r="F1514" i="9"/>
  <c r="Q1514" i="11" s="1"/>
  <c r="L1514" i="11"/>
  <c r="F1515" i="9"/>
  <c r="Q1515" i="11" s="1"/>
  <c r="L1515" i="11"/>
  <c r="F1516" i="9"/>
  <c r="Q1516" i="11" s="1"/>
  <c r="L1516" i="11"/>
  <c r="F1517" i="9"/>
  <c r="Q1517" i="11" s="1"/>
  <c r="L1517" i="11"/>
  <c r="F1518" i="9"/>
  <c r="Q1518" i="11" s="1"/>
  <c r="L1518" i="11"/>
  <c r="F1519" i="9"/>
  <c r="Q1519" i="11" s="1"/>
  <c r="L1519" i="11"/>
  <c r="F1520" i="9"/>
  <c r="Q1520" i="11" s="1"/>
  <c r="L1520" i="11"/>
  <c r="F1521" i="9"/>
  <c r="Q1521" i="11" s="1"/>
  <c r="L1521" i="11"/>
  <c r="F1522" i="9"/>
  <c r="Q1522" i="11" s="1"/>
  <c r="L1522" i="11"/>
  <c r="F1523" i="9"/>
  <c r="Q1523" i="11" s="1"/>
  <c r="L1523" i="11"/>
  <c r="F1524" i="9"/>
  <c r="Q1524" i="11" s="1"/>
  <c r="L1524" i="11"/>
  <c r="F1525" i="9"/>
  <c r="Q1525" i="11" s="1"/>
  <c r="L1525" i="11"/>
  <c r="F1526" i="9"/>
  <c r="Q1526" i="11" s="1"/>
  <c r="L1526" i="11"/>
  <c r="F1527" i="9"/>
  <c r="Q1527" i="11" s="1"/>
  <c r="L1527" i="11"/>
  <c r="F1528" i="9"/>
  <c r="Q1528" i="11" s="1"/>
  <c r="L1528" i="11"/>
  <c r="F1529" i="9"/>
  <c r="Q1529" i="11" s="1"/>
  <c r="L1529" i="11"/>
  <c r="F1530" i="9"/>
  <c r="Q1530" i="11" s="1"/>
  <c r="L1530" i="11"/>
  <c r="F1531" i="9"/>
  <c r="Q1531" i="11" s="1"/>
  <c r="L1531" i="11"/>
  <c r="F1532" i="9"/>
  <c r="Q1532" i="11" s="1"/>
  <c r="L1532" i="11"/>
  <c r="F1533" i="9"/>
  <c r="Q1533" i="11" s="1"/>
  <c r="L1533" i="11"/>
  <c r="F1534" i="9"/>
  <c r="Q1534" i="11" s="1"/>
  <c r="L1534" i="11"/>
  <c r="F1535" i="9"/>
  <c r="Q1535" i="11" s="1"/>
  <c r="L1535" i="11"/>
  <c r="F1536" i="9"/>
  <c r="Q1536" i="11" s="1"/>
  <c r="L1536" i="11"/>
  <c r="F1537" i="9"/>
  <c r="Q1537" i="11" s="1"/>
  <c r="L1537" i="11"/>
  <c r="F1538" i="9"/>
  <c r="Q1538" i="11" s="1"/>
  <c r="L1538" i="11"/>
  <c r="F1539" i="9"/>
  <c r="Q1539" i="11" s="1"/>
  <c r="L1539" i="11"/>
  <c r="F1540" i="9"/>
  <c r="Q1540" i="11" s="1"/>
  <c r="L1540" i="11"/>
  <c r="F1541" i="9"/>
  <c r="Q1541" i="11" s="1"/>
  <c r="L1541" i="11"/>
  <c r="F1542" i="9"/>
  <c r="Q1542" i="11" s="1"/>
  <c r="L1542" i="11"/>
  <c r="F1543" i="9"/>
  <c r="Q1543" i="11" s="1"/>
  <c r="L1543" i="11"/>
  <c r="F1544" i="9"/>
  <c r="Q1544" i="11" s="1"/>
  <c r="L1544" i="11"/>
  <c r="F1545" i="9"/>
  <c r="Q1545" i="11" s="1"/>
  <c r="L1545" i="11"/>
  <c r="F1546" i="9"/>
  <c r="Q1546" i="11" s="1"/>
  <c r="L1546" i="11"/>
  <c r="F1547" i="9"/>
  <c r="Q1547" i="11" s="1"/>
  <c r="L1547" i="11"/>
  <c r="F1548" i="9"/>
  <c r="Q1548" i="11" s="1"/>
  <c r="L1548" i="11"/>
  <c r="F1549" i="9"/>
  <c r="Q1549" i="11" s="1"/>
  <c r="L1549" i="11"/>
  <c r="F1550" i="9"/>
  <c r="Q1550" i="11" s="1"/>
  <c r="L1550" i="11"/>
  <c r="F1551" i="9"/>
  <c r="Q1551" i="11" s="1"/>
  <c r="L1551" i="11"/>
  <c r="F1552" i="9"/>
  <c r="Q1552" i="11" s="1"/>
  <c r="L1552" i="11"/>
  <c r="F1553" i="9"/>
  <c r="Q1553" i="11" s="1"/>
  <c r="L1553" i="11"/>
  <c r="F1554" i="9"/>
  <c r="Q1554" i="11" s="1"/>
  <c r="L1554" i="11"/>
  <c r="F1555" i="9"/>
  <c r="Q1555" i="11" s="1"/>
  <c r="L1555" i="11"/>
  <c r="F1556" i="9"/>
  <c r="Q1556" i="11" s="1"/>
  <c r="L1556" i="11"/>
  <c r="F1557" i="9"/>
  <c r="Q1557" i="11" s="1"/>
  <c r="L1557" i="11"/>
  <c r="F1558" i="9"/>
  <c r="Q1558" i="11" s="1"/>
  <c r="L1558" i="11"/>
  <c r="F1559" i="9"/>
  <c r="Q1559" i="11" s="1"/>
  <c r="L1559" i="11"/>
  <c r="F1560" i="9"/>
  <c r="Q1560" i="11" s="1"/>
  <c r="L1560" i="11"/>
  <c r="F1561" i="9"/>
  <c r="Q1561" i="11" s="1"/>
  <c r="L1561" i="11"/>
  <c r="F1562" i="9"/>
  <c r="Q1562" i="11" s="1"/>
  <c r="L1562" i="11"/>
  <c r="F1563" i="9"/>
  <c r="Q1563" i="11" s="1"/>
  <c r="L1563" i="11"/>
  <c r="F1564" i="9"/>
  <c r="Q1564" i="11" s="1"/>
  <c r="L1564" i="11"/>
  <c r="F1565" i="9"/>
  <c r="Q1565" i="11" s="1"/>
  <c r="L1565" i="11"/>
  <c r="F1566" i="9"/>
  <c r="Q1566" i="11" s="1"/>
  <c r="L1566" i="11"/>
  <c r="F1567" i="9"/>
  <c r="Q1567" i="11" s="1"/>
  <c r="L1567" i="11"/>
  <c r="F1568" i="9"/>
  <c r="Q1568" i="11" s="1"/>
  <c r="L1568" i="11"/>
  <c r="F1569" i="9"/>
  <c r="Q1569" i="11" s="1"/>
  <c r="L1569" i="11"/>
  <c r="F1570" i="9"/>
  <c r="Q1570" i="11" s="1"/>
  <c r="L1570" i="11"/>
  <c r="F1571" i="9"/>
  <c r="Q1571" i="11" s="1"/>
  <c r="L1571" i="11"/>
  <c r="F1572" i="9"/>
  <c r="Q1572" i="11" s="1"/>
  <c r="L1572" i="11"/>
  <c r="F1573" i="9"/>
  <c r="Q1573" i="11" s="1"/>
  <c r="L1573" i="11"/>
  <c r="F1574" i="9"/>
  <c r="Q1574" i="11" s="1"/>
  <c r="L1574" i="11"/>
  <c r="F1575" i="9"/>
  <c r="Q1575" i="11" s="1"/>
  <c r="L1575" i="11"/>
  <c r="F1576" i="9"/>
  <c r="Q1576" i="11" s="1"/>
  <c r="L1576" i="11"/>
  <c r="F1577" i="9"/>
  <c r="Q1577" i="11" s="1"/>
  <c r="L1577" i="11"/>
  <c r="F1578" i="9"/>
  <c r="Q1578" i="11" s="1"/>
  <c r="L1578" i="11"/>
  <c r="F1579" i="9"/>
  <c r="Q1579" i="11" s="1"/>
  <c r="L1579" i="11"/>
  <c r="F1580" i="9"/>
  <c r="Q1580" i="11" s="1"/>
  <c r="L1580" i="11"/>
  <c r="F1581" i="9"/>
  <c r="Q1581" i="11" s="1"/>
  <c r="L1581" i="11"/>
  <c r="F1582" i="9"/>
  <c r="Q1582" i="11" s="1"/>
  <c r="L1582" i="11"/>
  <c r="F1583" i="9"/>
  <c r="Q1583" i="11" s="1"/>
  <c r="L1583" i="11"/>
  <c r="F1584" i="9"/>
  <c r="Q1584" i="11" s="1"/>
  <c r="L1584" i="11"/>
  <c r="F1585" i="9"/>
  <c r="Q1585" i="11" s="1"/>
  <c r="L1585" i="11"/>
  <c r="F1586" i="9"/>
  <c r="Q1586" i="11" s="1"/>
  <c r="L1586" i="11"/>
  <c r="F1587" i="9"/>
  <c r="Q1587" i="11" s="1"/>
  <c r="L1587" i="11"/>
  <c r="F1588" i="9"/>
  <c r="Q1588" i="11" s="1"/>
  <c r="L1588" i="11"/>
  <c r="F1589" i="9"/>
  <c r="Q1589" i="11" s="1"/>
  <c r="L1589" i="11"/>
  <c r="F1590" i="9"/>
  <c r="Q1590" i="11" s="1"/>
  <c r="L1590" i="11"/>
  <c r="F1591" i="9"/>
  <c r="Q1591" i="11" s="1"/>
  <c r="L1591" i="11"/>
  <c r="F1592" i="9"/>
  <c r="Q1592" i="11" s="1"/>
  <c r="L1592" i="11"/>
  <c r="F1593" i="9"/>
  <c r="Q1593" i="11" s="1"/>
  <c r="L1593" i="11"/>
  <c r="F1594" i="9"/>
  <c r="Q1594" i="11" s="1"/>
  <c r="L1594" i="11"/>
  <c r="F1595" i="9"/>
  <c r="Q1595" i="11" s="1"/>
  <c r="L1595" i="11"/>
  <c r="F1596" i="9"/>
  <c r="Q1596" i="11" s="1"/>
  <c r="L1596" i="11"/>
  <c r="F1597" i="9"/>
  <c r="Q1597" i="11" s="1"/>
  <c r="L1597" i="11"/>
  <c r="F1598" i="9"/>
  <c r="Q1598" i="11" s="1"/>
  <c r="L1598" i="11"/>
  <c r="F1599" i="9"/>
  <c r="Q1599" i="11" s="1"/>
  <c r="L1599" i="11"/>
  <c r="F1600" i="9"/>
  <c r="Q1600" i="11" s="1"/>
  <c r="L1600" i="11"/>
  <c r="F1601" i="9"/>
  <c r="Q1601" i="11" s="1"/>
  <c r="L1601" i="11"/>
  <c r="F1602" i="9"/>
  <c r="Q1602" i="11" s="1"/>
  <c r="L1602" i="11"/>
  <c r="F1603" i="9"/>
  <c r="Q1603" i="11" s="1"/>
  <c r="L1603" i="11"/>
  <c r="F1604" i="9"/>
  <c r="Q1604" i="11" s="1"/>
  <c r="L1604" i="11"/>
  <c r="F1605" i="9"/>
  <c r="Q1605" i="11" s="1"/>
  <c r="L1605" i="11"/>
  <c r="F1606" i="9"/>
  <c r="Q1606" i="11" s="1"/>
  <c r="L1606" i="11"/>
  <c r="F1607" i="9"/>
  <c r="Q1607" i="11" s="1"/>
  <c r="L1607" i="11"/>
  <c r="F1608" i="9"/>
  <c r="Q1608" i="11" s="1"/>
  <c r="L1608" i="11"/>
  <c r="F1609" i="9"/>
  <c r="Q1609" i="11" s="1"/>
  <c r="L1609" i="11"/>
  <c r="F1610" i="9"/>
  <c r="Q1610" i="11" s="1"/>
  <c r="L1610" i="11"/>
  <c r="F1611" i="9"/>
  <c r="Q1611" i="11" s="1"/>
  <c r="L1611" i="11"/>
  <c r="F1612" i="9"/>
  <c r="Q1612" i="11" s="1"/>
  <c r="L1612" i="11"/>
  <c r="F1613" i="9"/>
  <c r="Q1613" i="11" s="1"/>
  <c r="L1613" i="11"/>
  <c r="F1614" i="9"/>
  <c r="Q1614" i="11" s="1"/>
  <c r="L1614" i="11"/>
  <c r="F1615" i="9"/>
  <c r="Q1615" i="11" s="1"/>
  <c r="L1615" i="11"/>
  <c r="F1616" i="9"/>
  <c r="Q1616" i="11" s="1"/>
  <c r="L1616" i="11"/>
  <c r="F1617" i="9"/>
  <c r="Q1617" i="11" s="1"/>
  <c r="L1617" i="11"/>
  <c r="F1618" i="9"/>
  <c r="Q1618" i="11" s="1"/>
  <c r="L1618" i="11"/>
  <c r="F1619" i="9"/>
  <c r="Q1619" i="11" s="1"/>
  <c r="L1619" i="11"/>
  <c r="F1620" i="9"/>
  <c r="Q1620" i="11" s="1"/>
  <c r="L1620" i="11"/>
  <c r="F1621" i="9"/>
  <c r="Q1621" i="11" s="1"/>
  <c r="L1621" i="11"/>
  <c r="F1622" i="9"/>
  <c r="Q1622" i="11" s="1"/>
  <c r="L1622" i="11"/>
  <c r="F1623" i="9"/>
  <c r="Q1623" i="11" s="1"/>
  <c r="L1623" i="11"/>
  <c r="F1624" i="9"/>
  <c r="Q1624" i="11" s="1"/>
  <c r="L1624" i="11"/>
  <c r="F1625" i="9"/>
  <c r="Q1625" i="11" s="1"/>
  <c r="L1625" i="11"/>
  <c r="F1626" i="9"/>
  <c r="Q1626" i="11" s="1"/>
  <c r="L1626" i="11"/>
  <c r="F1627" i="9"/>
  <c r="Q1627" i="11" s="1"/>
  <c r="L1627" i="11"/>
  <c r="F1628" i="9"/>
  <c r="Q1628" i="11" s="1"/>
  <c r="L1628" i="11"/>
  <c r="F1629" i="9"/>
  <c r="Q1629" i="11" s="1"/>
  <c r="L1629" i="11"/>
  <c r="F1630" i="9"/>
  <c r="Q1630" i="11" s="1"/>
  <c r="L1630" i="11"/>
  <c r="F1631" i="9"/>
  <c r="Q1631" i="11" s="1"/>
  <c r="L1631" i="11"/>
  <c r="F1632" i="9"/>
  <c r="Q1632" i="11" s="1"/>
  <c r="L1632" i="11"/>
  <c r="F1633" i="9"/>
  <c r="Q1633" i="11" s="1"/>
  <c r="L1633" i="11"/>
  <c r="F1634" i="9"/>
  <c r="Q1634" i="11" s="1"/>
  <c r="L1634" i="11"/>
  <c r="F1635" i="9"/>
  <c r="Q1635" i="11" s="1"/>
  <c r="L1635" i="11"/>
  <c r="F1636" i="9"/>
  <c r="Q1636" i="11" s="1"/>
  <c r="L1636" i="11"/>
  <c r="F1637" i="9"/>
  <c r="Q1637" i="11" s="1"/>
  <c r="L1637" i="11"/>
  <c r="F1638" i="9"/>
  <c r="Q1638" i="11" s="1"/>
  <c r="L1638" i="11"/>
  <c r="F1639" i="9"/>
  <c r="Q1639" i="11" s="1"/>
  <c r="L1639" i="11"/>
  <c r="F1640" i="9"/>
  <c r="Q1640" i="11" s="1"/>
  <c r="L1640" i="11"/>
  <c r="F1641" i="9"/>
  <c r="Q1641" i="11" s="1"/>
  <c r="L1641" i="11"/>
  <c r="F1642" i="9"/>
  <c r="Q1642" i="11" s="1"/>
  <c r="L1642" i="11"/>
  <c r="F1643" i="9"/>
  <c r="Q1643" i="11" s="1"/>
  <c r="L1643" i="11"/>
  <c r="F1644" i="9"/>
  <c r="Q1644" i="11" s="1"/>
  <c r="L1644" i="11"/>
  <c r="F1645" i="9"/>
  <c r="Q1645" i="11" s="1"/>
  <c r="L1645" i="11"/>
  <c r="F1646" i="9"/>
  <c r="Q1646" i="11" s="1"/>
  <c r="L1646" i="11"/>
  <c r="F1647" i="9"/>
  <c r="Q1647" i="11" s="1"/>
  <c r="L1647" i="11"/>
  <c r="F1648" i="9"/>
  <c r="Q1648" i="11" s="1"/>
  <c r="L1648" i="11"/>
  <c r="F1649" i="9"/>
  <c r="Q1649" i="11" s="1"/>
  <c r="L1649" i="11"/>
  <c r="F1650" i="9"/>
  <c r="Q1650" i="11" s="1"/>
  <c r="L1650" i="11"/>
  <c r="F1651" i="9"/>
  <c r="Q1651" i="11" s="1"/>
  <c r="L1651" i="11"/>
  <c r="F1652" i="9"/>
  <c r="Q1652" i="11" s="1"/>
  <c r="L1652" i="11"/>
  <c r="F1653" i="9"/>
  <c r="Q1653" i="11" s="1"/>
  <c r="L1653" i="11"/>
  <c r="F1654" i="9"/>
  <c r="Q1654" i="11" s="1"/>
  <c r="L1654" i="11"/>
  <c r="F1655" i="9"/>
  <c r="Q1655" i="11" s="1"/>
  <c r="L1655" i="11"/>
  <c r="F1656" i="9"/>
  <c r="Q1656" i="11" s="1"/>
  <c r="L1656" i="11"/>
  <c r="F1657" i="9"/>
  <c r="Q1657" i="11" s="1"/>
  <c r="L1657" i="11"/>
  <c r="F1658" i="9"/>
  <c r="Q1658" i="11" s="1"/>
  <c r="L1658" i="11"/>
  <c r="F1659" i="9"/>
  <c r="Q1659" i="11" s="1"/>
  <c r="L1659" i="11"/>
  <c r="F1660" i="9"/>
  <c r="Q1660" i="11" s="1"/>
  <c r="L1660" i="11"/>
  <c r="F1661" i="9"/>
  <c r="Q1661" i="11" s="1"/>
  <c r="L1661" i="11"/>
  <c r="F1662" i="9"/>
  <c r="Q1662" i="11" s="1"/>
  <c r="L1662" i="11"/>
  <c r="F1663" i="9"/>
  <c r="Q1663" i="11" s="1"/>
  <c r="L1663" i="11"/>
  <c r="F1664" i="9"/>
  <c r="Q1664" i="11" s="1"/>
  <c r="L1664" i="11"/>
  <c r="F1665" i="9"/>
  <c r="Q1665" i="11" s="1"/>
  <c r="L1665" i="11"/>
  <c r="F1666" i="9"/>
  <c r="Q1666" i="11" s="1"/>
  <c r="L1666" i="11"/>
  <c r="F1667" i="9"/>
  <c r="Q1667" i="11" s="1"/>
  <c r="L1667" i="11"/>
  <c r="F1668" i="9"/>
  <c r="Q1668" i="11" s="1"/>
  <c r="L1668" i="11"/>
  <c r="F1669" i="9"/>
  <c r="Q1669" i="11" s="1"/>
  <c r="L1669" i="11"/>
  <c r="F1670" i="9"/>
  <c r="Q1670" i="11" s="1"/>
  <c r="L1670" i="11"/>
  <c r="F1671" i="9"/>
  <c r="Q1671" i="11" s="1"/>
  <c r="L1671" i="11"/>
  <c r="F1672" i="9"/>
  <c r="Q1672" i="11" s="1"/>
  <c r="L1672" i="11"/>
  <c r="F1673" i="9"/>
  <c r="Q1673" i="11" s="1"/>
  <c r="L1673" i="11"/>
  <c r="F1674" i="9"/>
  <c r="Q1674" i="11" s="1"/>
  <c r="L1674" i="11"/>
  <c r="F1675" i="9"/>
  <c r="Q1675" i="11" s="1"/>
  <c r="L1675" i="11"/>
  <c r="F1676" i="9"/>
  <c r="Q1676" i="11" s="1"/>
  <c r="L1676" i="11"/>
  <c r="F1677" i="9"/>
  <c r="Q1677" i="11" s="1"/>
  <c r="L1677" i="11"/>
  <c r="F1678" i="9"/>
  <c r="Q1678" i="11" s="1"/>
  <c r="L1678" i="11"/>
  <c r="F1679" i="9"/>
  <c r="Q1679" i="11" s="1"/>
  <c r="L1679" i="11"/>
  <c r="F1680" i="9"/>
  <c r="Q1680" i="11" s="1"/>
  <c r="L1680" i="11"/>
  <c r="F1681" i="9"/>
  <c r="Q1681" i="11" s="1"/>
  <c r="L1681" i="11"/>
  <c r="F1682" i="9"/>
  <c r="Q1682" i="11" s="1"/>
  <c r="L1682" i="11"/>
  <c r="F1683" i="9"/>
  <c r="Q1683" i="11" s="1"/>
  <c r="L1683" i="11"/>
  <c r="F1684" i="9"/>
  <c r="Q1684" i="11" s="1"/>
  <c r="L1684" i="11"/>
  <c r="F1685" i="9"/>
  <c r="Q1685" i="11" s="1"/>
  <c r="L1685" i="11"/>
  <c r="F1686" i="9"/>
  <c r="Q1686" i="11" s="1"/>
  <c r="L1686" i="11"/>
  <c r="F1687" i="9"/>
  <c r="Q1687" i="11" s="1"/>
  <c r="L1687" i="11"/>
  <c r="F1688" i="9"/>
  <c r="Q1688" i="11" s="1"/>
  <c r="L1688" i="11"/>
  <c r="F1689" i="9"/>
  <c r="Q1689" i="11" s="1"/>
  <c r="L1689" i="11"/>
  <c r="F1690" i="9"/>
  <c r="Q1690" i="11" s="1"/>
  <c r="L1690" i="11"/>
  <c r="F1691" i="9"/>
  <c r="Q1691" i="11" s="1"/>
  <c r="L1691" i="11"/>
  <c r="F1692" i="9"/>
  <c r="Q1692" i="11" s="1"/>
  <c r="L1692" i="11"/>
  <c r="F1693" i="9"/>
  <c r="Q1693" i="11" s="1"/>
  <c r="L1693" i="11"/>
  <c r="F1694" i="9"/>
  <c r="Q1694" i="11" s="1"/>
  <c r="L1694" i="11"/>
  <c r="F1695" i="9"/>
  <c r="Q1695" i="11" s="1"/>
  <c r="L1695" i="11"/>
  <c r="F1696" i="9"/>
  <c r="Q1696" i="11" s="1"/>
  <c r="L1696" i="11"/>
  <c r="F1697" i="9"/>
  <c r="Q1697" i="11" s="1"/>
  <c r="L1697" i="11"/>
  <c r="F1698" i="9"/>
  <c r="Q1698" i="11" s="1"/>
  <c r="L1698" i="11"/>
  <c r="F1699" i="9"/>
  <c r="Q1699" i="11" s="1"/>
  <c r="L1699" i="11"/>
  <c r="F1700" i="9"/>
  <c r="Q1700" i="11" s="1"/>
  <c r="L1700" i="11"/>
  <c r="F1701" i="9"/>
  <c r="Q1701" i="11" s="1"/>
  <c r="L1701" i="11"/>
  <c r="F1702" i="9"/>
  <c r="Q1702" i="11" s="1"/>
  <c r="L1702" i="11"/>
  <c r="F1703" i="9"/>
  <c r="Q1703" i="11" s="1"/>
  <c r="L1703" i="11"/>
  <c r="F1704" i="9"/>
  <c r="Q1704" i="11" s="1"/>
  <c r="L1704" i="11"/>
  <c r="F1705" i="9"/>
  <c r="Q1705" i="11" s="1"/>
  <c r="L1705" i="11"/>
  <c r="F1706" i="9"/>
  <c r="Q1706" i="11" s="1"/>
  <c r="L1706" i="11"/>
  <c r="F1707" i="9"/>
  <c r="Q1707" i="11" s="1"/>
  <c r="L1707" i="11"/>
  <c r="F1708" i="9"/>
  <c r="Q1708" i="11" s="1"/>
  <c r="L1708" i="11"/>
  <c r="F1709" i="9"/>
  <c r="Q1709" i="11" s="1"/>
  <c r="L1709" i="11"/>
  <c r="F1710" i="9"/>
  <c r="Q1710" i="11" s="1"/>
  <c r="L1710" i="11"/>
  <c r="F1711" i="9"/>
  <c r="Q1711" i="11" s="1"/>
  <c r="L1711" i="11"/>
  <c r="F1712" i="9"/>
  <c r="Q1712" i="11" s="1"/>
  <c r="L1712" i="11"/>
  <c r="F1713" i="9"/>
  <c r="Q1713" i="11" s="1"/>
  <c r="L1713" i="11"/>
  <c r="F1714" i="9"/>
  <c r="Q1714" i="11" s="1"/>
  <c r="L1714" i="11"/>
  <c r="F1715" i="9"/>
  <c r="Q1715" i="11" s="1"/>
  <c r="L1715" i="11"/>
  <c r="F1716" i="9"/>
  <c r="Q1716" i="11" s="1"/>
  <c r="L1716" i="11"/>
  <c r="F1717" i="9"/>
  <c r="Q1717" i="11" s="1"/>
  <c r="L1717" i="11"/>
  <c r="F1718" i="9"/>
  <c r="Q1718" i="11" s="1"/>
  <c r="L1718" i="11"/>
  <c r="F1719" i="9"/>
  <c r="Q1719" i="11" s="1"/>
  <c r="L1719" i="11"/>
  <c r="F1720" i="9"/>
  <c r="Q1720" i="11" s="1"/>
  <c r="L1720" i="11"/>
  <c r="F1721" i="9"/>
  <c r="Q1721" i="11" s="1"/>
  <c r="L1721" i="11"/>
  <c r="F1722" i="9"/>
  <c r="Q1722" i="11" s="1"/>
  <c r="L1722" i="11"/>
  <c r="F1723" i="9"/>
  <c r="Q1723" i="11" s="1"/>
  <c r="L1723" i="11"/>
  <c r="F1724" i="9"/>
  <c r="Q1724" i="11" s="1"/>
  <c r="L1724" i="11"/>
  <c r="F1725" i="9"/>
  <c r="Q1725" i="11" s="1"/>
  <c r="L1725" i="11"/>
  <c r="F1726" i="9"/>
  <c r="Q1726" i="11" s="1"/>
  <c r="L1726" i="11"/>
  <c r="F1727" i="9"/>
  <c r="Q1727" i="11" s="1"/>
  <c r="L1727" i="11"/>
  <c r="F1728" i="9"/>
  <c r="Q1728" i="11" s="1"/>
  <c r="L1728" i="11"/>
  <c r="F1729" i="9"/>
  <c r="Q1729" i="11" s="1"/>
  <c r="L1729" i="11"/>
  <c r="F1730" i="9"/>
  <c r="Q1730" i="11" s="1"/>
  <c r="L1730" i="11"/>
  <c r="F1731" i="9"/>
  <c r="Q1731" i="11" s="1"/>
  <c r="L1731" i="11"/>
  <c r="F1732" i="9"/>
  <c r="Q1732" i="11" s="1"/>
  <c r="L1732" i="11"/>
  <c r="F1733" i="9"/>
  <c r="Q1733" i="11" s="1"/>
  <c r="L1733" i="11"/>
  <c r="F1734" i="9"/>
  <c r="Q1734" i="11" s="1"/>
  <c r="L1734" i="11"/>
  <c r="F1735" i="9"/>
  <c r="Q1735" i="11" s="1"/>
  <c r="L1735" i="11"/>
  <c r="F1736" i="9"/>
  <c r="Q1736" i="11" s="1"/>
  <c r="L1736" i="11"/>
  <c r="F1737" i="9"/>
  <c r="Q1737" i="11" s="1"/>
  <c r="L1737" i="11"/>
  <c r="F1738" i="9"/>
  <c r="Q1738" i="11" s="1"/>
  <c r="L1738" i="11"/>
  <c r="F1739" i="9"/>
  <c r="Q1739" i="11" s="1"/>
  <c r="L1739" i="11"/>
  <c r="F1740" i="9"/>
  <c r="Q1740" i="11" s="1"/>
  <c r="L1740" i="11"/>
  <c r="F1741" i="9"/>
  <c r="Q1741" i="11" s="1"/>
  <c r="L1741" i="11"/>
  <c r="F1742" i="9"/>
  <c r="Q1742" i="11" s="1"/>
  <c r="L1742" i="11"/>
  <c r="F1743" i="9"/>
  <c r="Q1743" i="11" s="1"/>
  <c r="L1743" i="11"/>
  <c r="F1744" i="9"/>
  <c r="Q1744" i="11" s="1"/>
  <c r="L1744" i="11"/>
  <c r="F1745" i="9"/>
  <c r="Q1745" i="11" s="1"/>
  <c r="L1745" i="11"/>
  <c r="F1746" i="9"/>
  <c r="Q1746" i="11" s="1"/>
  <c r="L1746" i="11"/>
  <c r="F1747" i="9"/>
  <c r="Q1747" i="11" s="1"/>
  <c r="L1747" i="11"/>
  <c r="F1748" i="9"/>
  <c r="Q1748" i="11" s="1"/>
  <c r="L1748" i="11"/>
  <c r="F1749" i="9"/>
  <c r="Q1749" i="11" s="1"/>
  <c r="L1749" i="11"/>
  <c r="F1750" i="9"/>
  <c r="Q1750" i="11" s="1"/>
  <c r="L1750" i="11"/>
  <c r="F1751" i="9"/>
  <c r="Q1751" i="11" s="1"/>
  <c r="L1751" i="11"/>
  <c r="F1752" i="9"/>
  <c r="Q1752" i="11" s="1"/>
  <c r="L1752" i="11"/>
  <c r="F1753" i="9"/>
  <c r="Q1753" i="11" s="1"/>
  <c r="L1753" i="11"/>
  <c r="F1754" i="9"/>
  <c r="Q1754" i="11" s="1"/>
  <c r="L1754" i="11"/>
  <c r="F1755" i="9"/>
  <c r="Q1755" i="11" s="1"/>
  <c r="L1755" i="11"/>
  <c r="F1756" i="9"/>
  <c r="Q1756" i="11" s="1"/>
  <c r="L1756" i="11"/>
  <c r="F1757" i="9"/>
  <c r="Q1757" i="11" s="1"/>
  <c r="L1757" i="11"/>
  <c r="F1758" i="9"/>
  <c r="Q1758" i="11" s="1"/>
  <c r="L1758" i="11"/>
  <c r="F1759" i="9"/>
  <c r="Q1759" i="11" s="1"/>
  <c r="L1759" i="11"/>
  <c r="F1760" i="9"/>
  <c r="Q1760" i="11" s="1"/>
  <c r="L1760" i="11"/>
  <c r="F1761" i="9"/>
  <c r="Q1761" i="11" s="1"/>
  <c r="L1761" i="11"/>
  <c r="F1762" i="9"/>
  <c r="Q1762" i="11" s="1"/>
  <c r="L1762" i="11"/>
  <c r="F1763" i="9"/>
  <c r="Q1763" i="11" s="1"/>
  <c r="L1763" i="11"/>
  <c r="F1764" i="9"/>
  <c r="Q1764" i="11" s="1"/>
  <c r="L1764" i="11"/>
  <c r="F1765" i="9"/>
  <c r="Q1765" i="11" s="1"/>
  <c r="L1765" i="11"/>
  <c r="F1766" i="9"/>
  <c r="Q1766" i="11" s="1"/>
  <c r="L1766" i="11"/>
  <c r="F1767" i="9"/>
  <c r="Q1767" i="11" s="1"/>
  <c r="L1767" i="11"/>
  <c r="F1768" i="9"/>
  <c r="Q1768" i="11" s="1"/>
  <c r="L1768" i="11"/>
  <c r="F1769" i="9"/>
  <c r="Q1769" i="11" s="1"/>
  <c r="L1769" i="11"/>
  <c r="F1770" i="9"/>
  <c r="Q1770" i="11" s="1"/>
  <c r="L1770" i="11"/>
  <c r="F1771" i="9"/>
  <c r="Q1771" i="11" s="1"/>
  <c r="L1771" i="11"/>
  <c r="F1772" i="9"/>
  <c r="Q1772" i="11" s="1"/>
  <c r="L1772" i="11"/>
  <c r="F1773" i="9"/>
  <c r="Q1773" i="11" s="1"/>
  <c r="L1773" i="11"/>
  <c r="F1774" i="9"/>
  <c r="Q1774" i="11" s="1"/>
  <c r="L1774" i="11"/>
  <c r="F1775" i="9"/>
  <c r="Q1775" i="11" s="1"/>
  <c r="L1775" i="11"/>
  <c r="F1776" i="9"/>
  <c r="Q1776" i="11" s="1"/>
  <c r="L1776" i="11"/>
  <c r="F1777" i="9"/>
  <c r="Q1777" i="11" s="1"/>
  <c r="L1777" i="11"/>
  <c r="F1778" i="9"/>
  <c r="Q1778" i="11" s="1"/>
  <c r="L1778" i="11"/>
  <c r="F1779" i="9"/>
  <c r="Q1779" i="11" s="1"/>
  <c r="L1779" i="11"/>
  <c r="F1780" i="9"/>
  <c r="Q1780" i="11" s="1"/>
  <c r="L1780" i="11"/>
  <c r="F1781" i="9"/>
  <c r="Q1781" i="11" s="1"/>
  <c r="L1781" i="11"/>
  <c r="F1782" i="9"/>
  <c r="Q1782" i="11" s="1"/>
  <c r="L1782" i="11"/>
  <c r="F1783" i="9"/>
  <c r="Q1783" i="11" s="1"/>
  <c r="L1783" i="11"/>
  <c r="F1784" i="9"/>
  <c r="Q1784" i="11" s="1"/>
  <c r="L1784" i="11"/>
  <c r="F1785" i="9"/>
  <c r="Q1785" i="11" s="1"/>
  <c r="L1785" i="11"/>
  <c r="F1786" i="9"/>
  <c r="Q1786" i="11" s="1"/>
  <c r="L1786" i="11"/>
  <c r="F1787" i="9"/>
  <c r="Q1787" i="11" s="1"/>
  <c r="L1787" i="11"/>
  <c r="F1788" i="9"/>
  <c r="Q1788" i="11" s="1"/>
  <c r="L1788" i="11"/>
  <c r="F1789" i="9"/>
  <c r="Q1789" i="11" s="1"/>
  <c r="L1789" i="11"/>
  <c r="F1790" i="9"/>
  <c r="Q1790" i="11" s="1"/>
  <c r="L1790" i="11"/>
  <c r="F1791" i="9"/>
  <c r="Q1791" i="11" s="1"/>
  <c r="L1791" i="11"/>
  <c r="F1792" i="9"/>
  <c r="Q1792" i="11" s="1"/>
  <c r="L1792" i="11"/>
  <c r="F1793" i="9"/>
  <c r="Q1793" i="11" s="1"/>
  <c r="L1793" i="11"/>
  <c r="F1794" i="9"/>
  <c r="Q1794" i="11" s="1"/>
  <c r="L1794" i="11"/>
  <c r="F1795" i="9"/>
  <c r="Q1795" i="11" s="1"/>
  <c r="L1795" i="11"/>
  <c r="F1796" i="9"/>
  <c r="Q1796" i="11" s="1"/>
  <c r="L1796" i="11"/>
  <c r="F1797" i="9"/>
  <c r="Q1797" i="11" s="1"/>
  <c r="L1797" i="11"/>
  <c r="F1798" i="9"/>
  <c r="Q1798" i="11" s="1"/>
  <c r="L1798" i="11"/>
  <c r="F1799" i="9"/>
  <c r="Q1799" i="11" s="1"/>
  <c r="L1799" i="11"/>
  <c r="F1800" i="9"/>
  <c r="Q1800" i="11" s="1"/>
  <c r="L1800" i="11"/>
  <c r="F1801" i="9"/>
  <c r="Q1801" i="11" s="1"/>
  <c r="L1801" i="11"/>
  <c r="F1802" i="9"/>
  <c r="Q1802" i="11" s="1"/>
  <c r="L1802" i="11"/>
  <c r="F1803" i="9"/>
  <c r="Q1803" i="11" s="1"/>
  <c r="L1803" i="11"/>
  <c r="F1804" i="9"/>
  <c r="Q1804" i="11" s="1"/>
  <c r="L1804" i="11"/>
  <c r="F1805" i="9"/>
  <c r="Q1805" i="11" s="1"/>
  <c r="L1805" i="11"/>
  <c r="F1806" i="9"/>
  <c r="Q1806" i="11" s="1"/>
  <c r="L1806" i="11"/>
  <c r="F1807" i="9"/>
  <c r="Q1807" i="11" s="1"/>
  <c r="L1807" i="11"/>
  <c r="F1808" i="9"/>
  <c r="Q1808" i="11" s="1"/>
  <c r="L1808" i="11"/>
  <c r="F1809" i="9"/>
  <c r="Q1809" i="11" s="1"/>
  <c r="L1809" i="11"/>
  <c r="F1810" i="9"/>
  <c r="Q1810" i="11" s="1"/>
  <c r="L1810" i="11"/>
  <c r="F1811" i="9"/>
  <c r="Q1811" i="11" s="1"/>
  <c r="L1811" i="11"/>
  <c r="F1812" i="9"/>
  <c r="Q1812" i="11" s="1"/>
  <c r="L1812" i="11"/>
  <c r="F1813" i="9"/>
  <c r="Q1813" i="11" s="1"/>
  <c r="L1813" i="11"/>
  <c r="F1814" i="9"/>
  <c r="Q1814" i="11" s="1"/>
  <c r="L1814" i="11"/>
  <c r="F1815" i="9"/>
  <c r="Q1815" i="11" s="1"/>
  <c r="L1815" i="11"/>
  <c r="F1816" i="9"/>
  <c r="Q1816" i="11" s="1"/>
  <c r="L1816" i="11"/>
  <c r="F1817" i="9"/>
  <c r="Q1817" i="11" s="1"/>
  <c r="L1817" i="11"/>
  <c r="F1818" i="9"/>
  <c r="Q1818" i="11" s="1"/>
  <c r="L1818" i="11"/>
  <c r="F1819" i="9"/>
  <c r="Q1819" i="11" s="1"/>
  <c r="L1819" i="11"/>
  <c r="F1820" i="9"/>
  <c r="Q1820" i="11" s="1"/>
  <c r="L1820" i="11"/>
  <c r="F1821" i="9"/>
  <c r="Q1821" i="11" s="1"/>
  <c r="L1821" i="11"/>
  <c r="F1822" i="9"/>
  <c r="Q1822" i="11" s="1"/>
  <c r="L1822" i="11"/>
  <c r="F1823" i="9"/>
  <c r="Q1823" i="11" s="1"/>
  <c r="L1823" i="11"/>
  <c r="F1824" i="9"/>
  <c r="Q1824" i="11" s="1"/>
  <c r="L1824" i="11"/>
  <c r="F1825" i="9"/>
  <c r="Q1825" i="11" s="1"/>
  <c r="L1825" i="11"/>
  <c r="F1826" i="9"/>
  <c r="Q1826" i="11" s="1"/>
  <c r="L1826" i="11"/>
  <c r="F1827" i="9"/>
  <c r="Q1827" i="11" s="1"/>
  <c r="L1827" i="11"/>
  <c r="F1828" i="9"/>
  <c r="Q1828" i="11" s="1"/>
  <c r="L1828" i="11"/>
  <c r="F1829" i="9"/>
  <c r="Q1829" i="11" s="1"/>
  <c r="L1829" i="11"/>
  <c r="F1830" i="9"/>
  <c r="Q1830" i="11" s="1"/>
  <c r="L1830" i="11"/>
  <c r="F1831" i="9"/>
  <c r="Q1831" i="11" s="1"/>
  <c r="L1831" i="11"/>
  <c r="F1832" i="9"/>
  <c r="Q1832" i="11" s="1"/>
  <c r="L1832" i="11"/>
  <c r="F1833" i="9"/>
  <c r="Q1833" i="11" s="1"/>
  <c r="L1833" i="11"/>
  <c r="F1834" i="9"/>
  <c r="Q1834" i="11" s="1"/>
  <c r="L1834" i="11"/>
  <c r="F1835" i="9"/>
  <c r="Q1835" i="11" s="1"/>
  <c r="L1835" i="11"/>
  <c r="F1836" i="9"/>
  <c r="Q1836" i="11" s="1"/>
  <c r="L1836" i="11"/>
  <c r="F1837" i="9"/>
  <c r="Q1837" i="11" s="1"/>
  <c r="L1837" i="11"/>
  <c r="F1838" i="9"/>
  <c r="Q1838" i="11" s="1"/>
  <c r="L1838" i="11"/>
  <c r="F1839" i="9"/>
  <c r="Q1839" i="11" s="1"/>
  <c r="L1839" i="11"/>
  <c r="F1840" i="9"/>
  <c r="Q1840" i="11" s="1"/>
  <c r="L1840" i="11"/>
  <c r="F1841" i="9"/>
  <c r="Q1841" i="11" s="1"/>
  <c r="L1841" i="11"/>
  <c r="F1842" i="9"/>
  <c r="Q1842" i="11" s="1"/>
  <c r="L1842" i="11"/>
  <c r="F1843" i="9"/>
  <c r="Q1843" i="11" s="1"/>
  <c r="L1843" i="11"/>
  <c r="F1844" i="9"/>
  <c r="Q1844" i="11" s="1"/>
  <c r="L1844" i="11"/>
  <c r="F1845" i="9"/>
  <c r="Q1845" i="11" s="1"/>
  <c r="L1845" i="11"/>
  <c r="F1846" i="9"/>
  <c r="Q1846" i="11" s="1"/>
  <c r="L1846" i="11"/>
  <c r="F1847" i="9"/>
  <c r="Q1847" i="11" s="1"/>
  <c r="L1847" i="11"/>
  <c r="F1848" i="9"/>
  <c r="Q1848" i="11" s="1"/>
  <c r="L1848" i="11"/>
  <c r="F1849" i="9"/>
  <c r="Q1849" i="11" s="1"/>
  <c r="L1849" i="11"/>
  <c r="F1850" i="9"/>
  <c r="Q1850" i="11" s="1"/>
  <c r="L1850" i="11"/>
  <c r="F1851" i="9"/>
  <c r="Q1851" i="11" s="1"/>
  <c r="L1851" i="11"/>
  <c r="F1852" i="9"/>
  <c r="Q1852" i="11" s="1"/>
  <c r="L1852" i="11"/>
  <c r="F1853" i="9"/>
  <c r="Q1853" i="11" s="1"/>
  <c r="L1853" i="11"/>
  <c r="F1854" i="9"/>
  <c r="Q1854" i="11" s="1"/>
  <c r="L1854" i="11"/>
  <c r="F1855" i="9"/>
  <c r="Q1855" i="11" s="1"/>
  <c r="L1855" i="11"/>
  <c r="F1856" i="9"/>
  <c r="Q1856" i="11" s="1"/>
  <c r="L1856" i="11"/>
  <c r="F1857" i="9"/>
  <c r="Q1857" i="11" s="1"/>
  <c r="L1857" i="11"/>
  <c r="F1858" i="9"/>
  <c r="Q1858" i="11" s="1"/>
  <c r="L1858" i="11"/>
  <c r="F1859" i="9"/>
  <c r="Q1859" i="11" s="1"/>
  <c r="L1859" i="11"/>
  <c r="F1860" i="9"/>
  <c r="Q1860" i="11" s="1"/>
  <c r="L1860" i="11"/>
  <c r="F1861" i="9"/>
  <c r="Q1861" i="11" s="1"/>
  <c r="L1861" i="11"/>
  <c r="F1862" i="9"/>
  <c r="Q1862" i="11" s="1"/>
  <c r="L1862" i="11"/>
  <c r="F1863" i="9"/>
  <c r="Q1863" i="11" s="1"/>
  <c r="L1863" i="11"/>
  <c r="F1864" i="9"/>
  <c r="Q1864" i="11" s="1"/>
  <c r="L1864" i="11"/>
  <c r="F1865" i="9"/>
  <c r="Q1865" i="11" s="1"/>
  <c r="L1865" i="11"/>
  <c r="F1866" i="9"/>
  <c r="Q1866" i="11" s="1"/>
  <c r="L1866" i="11"/>
  <c r="F1867" i="9"/>
  <c r="Q1867" i="11" s="1"/>
  <c r="L1867" i="11"/>
  <c r="F1868" i="9"/>
  <c r="Q1868" i="11" s="1"/>
  <c r="L1868" i="11"/>
  <c r="F1869" i="9"/>
  <c r="Q1869" i="11" s="1"/>
  <c r="L1869" i="11"/>
  <c r="F1870" i="9"/>
  <c r="Q1870" i="11" s="1"/>
  <c r="L1870" i="11"/>
  <c r="F1871" i="9"/>
  <c r="Q1871" i="11" s="1"/>
  <c r="L1871" i="11"/>
  <c r="F1872" i="9"/>
  <c r="Q1872" i="11" s="1"/>
  <c r="L1872" i="11"/>
  <c r="F1873" i="9"/>
  <c r="Q1873" i="11" s="1"/>
  <c r="L1873" i="11"/>
  <c r="F1874" i="9"/>
  <c r="Q1874" i="11" s="1"/>
  <c r="L1874" i="11"/>
  <c r="F1875" i="9"/>
  <c r="Q1875" i="11" s="1"/>
  <c r="L1875" i="11"/>
  <c r="F1876" i="9"/>
  <c r="Q1876" i="11" s="1"/>
  <c r="L1876" i="11"/>
  <c r="F1877" i="9"/>
  <c r="Q1877" i="11" s="1"/>
  <c r="L1877" i="11"/>
  <c r="F1878" i="9"/>
  <c r="Q1878" i="11" s="1"/>
  <c r="L1878" i="11"/>
  <c r="F1879" i="9"/>
  <c r="Q1879" i="11" s="1"/>
  <c r="L1879" i="11"/>
  <c r="F1880" i="9"/>
  <c r="Q1880" i="11" s="1"/>
  <c r="L1880" i="11"/>
  <c r="F1881" i="9"/>
  <c r="Q1881" i="11" s="1"/>
  <c r="L1881" i="11"/>
  <c r="F1882" i="9"/>
  <c r="Q1882" i="11" s="1"/>
  <c r="L1882" i="11"/>
  <c r="F1883" i="9"/>
  <c r="Q1883" i="11" s="1"/>
  <c r="L1883" i="11"/>
  <c r="F1884" i="9"/>
  <c r="Q1884" i="11" s="1"/>
  <c r="L1884" i="11"/>
  <c r="F1885" i="9"/>
  <c r="Q1885" i="11" s="1"/>
  <c r="L1885" i="11"/>
  <c r="F1886" i="9"/>
  <c r="Q1886" i="11" s="1"/>
  <c r="L1886" i="11"/>
  <c r="F1887" i="9"/>
  <c r="Q1887" i="11" s="1"/>
  <c r="L1887" i="11"/>
  <c r="F1888" i="9"/>
  <c r="Q1888" i="11" s="1"/>
  <c r="L1888" i="11"/>
  <c r="F1889" i="9"/>
  <c r="Q1889" i="11" s="1"/>
  <c r="L1889" i="11"/>
  <c r="F1890" i="9"/>
  <c r="Q1890" i="11" s="1"/>
  <c r="L1890" i="11"/>
  <c r="F1891" i="9"/>
  <c r="Q1891" i="11" s="1"/>
  <c r="L1891" i="11"/>
  <c r="F1892" i="9"/>
  <c r="Q1892" i="11" s="1"/>
  <c r="L1892" i="11"/>
  <c r="F1893" i="9"/>
  <c r="Q1893" i="11" s="1"/>
  <c r="L1893" i="11"/>
  <c r="F1894" i="9"/>
  <c r="Q1894" i="11" s="1"/>
  <c r="L1894" i="11"/>
  <c r="F1895" i="9"/>
  <c r="Q1895" i="11" s="1"/>
  <c r="L1895" i="11"/>
  <c r="F1896" i="9"/>
  <c r="Q1896" i="11" s="1"/>
  <c r="L1896" i="11"/>
  <c r="F1897" i="9"/>
  <c r="Q1897" i="11" s="1"/>
  <c r="L1897" i="11"/>
  <c r="F1898" i="9"/>
  <c r="Q1898" i="11" s="1"/>
  <c r="L1898" i="11"/>
  <c r="F1899" i="9"/>
  <c r="Q1899" i="11" s="1"/>
  <c r="L1899" i="11"/>
  <c r="F1900" i="9"/>
  <c r="Q1900" i="11" s="1"/>
  <c r="L1900" i="11"/>
  <c r="F1901" i="9"/>
  <c r="Q1901" i="11" s="1"/>
  <c r="L1901" i="11"/>
  <c r="F1902" i="9"/>
  <c r="Q1902" i="11" s="1"/>
  <c r="L1902" i="11"/>
  <c r="F1903" i="9"/>
  <c r="Q1903" i="11" s="1"/>
  <c r="L1903" i="11"/>
  <c r="F1904" i="9"/>
  <c r="Q1904" i="11" s="1"/>
  <c r="L1904" i="11"/>
  <c r="F1905" i="9"/>
  <c r="Q1905" i="11" s="1"/>
  <c r="L1905" i="11"/>
  <c r="F1906" i="9"/>
  <c r="Q1906" i="11" s="1"/>
  <c r="L1906" i="11"/>
  <c r="F1907" i="9"/>
  <c r="Q1907" i="11" s="1"/>
  <c r="L1907" i="11"/>
  <c r="F1908" i="9"/>
  <c r="Q1908" i="11" s="1"/>
  <c r="L1908" i="11"/>
  <c r="F1909" i="9"/>
  <c r="Q1909" i="11" s="1"/>
  <c r="L1909" i="11"/>
  <c r="F1910" i="9"/>
  <c r="Q1910" i="11" s="1"/>
  <c r="L1910" i="11"/>
  <c r="F1911" i="9"/>
  <c r="Q1911" i="11" s="1"/>
  <c r="L1911" i="11"/>
  <c r="F1912" i="9"/>
  <c r="Q1912" i="11" s="1"/>
  <c r="L1912" i="11"/>
  <c r="F1913" i="9"/>
  <c r="Q1913" i="11" s="1"/>
  <c r="L1913" i="11"/>
  <c r="F1914" i="9"/>
  <c r="Q1914" i="11" s="1"/>
  <c r="L1914" i="11"/>
  <c r="F1915" i="9"/>
  <c r="Q1915" i="11" s="1"/>
  <c r="L1915" i="11"/>
  <c r="F1916" i="9"/>
  <c r="Q1916" i="11" s="1"/>
  <c r="L1916" i="11"/>
  <c r="F1917" i="9"/>
  <c r="Q1917" i="11" s="1"/>
  <c r="L1917" i="11"/>
  <c r="F1918" i="9"/>
  <c r="Q1918" i="11" s="1"/>
  <c r="L1918" i="11"/>
  <c r="F1919" i="9"/>
  <c r="Q1919" i="11" s="1"/>
  <c r="L1919" i="11"/>
  <c r="F1920" i="9"/>
  <c r="Q1920" i="11" s="1"/>
  <c r="L1920" i="11"/>
  <c r="F1921" i="9"/>
  <c r="Q1921" i="11" s="1"/>
  <c r="L1921" i="11"/>
  <c r="F1922" i="9"/>
  <c r="Q1922" i="11" s="1"/>
  <c r="L1922" i="11"/>
  <c r="F1923" i="9"/>
  <c r="Q1923" i="11" s="1"/>
  <c r="L1923" i="11"/>
  <c r="F1924" i="9"/>
  <c r="Q1924" i="11" s="1"/>
  <c r="L1924" i="11"/>
  <c r="F1925" i="9"/>
  <c r="Q1925" i="11" s="1"/>
  <c r="L1925" i="11"/>
  <c r="F1926" i="9"/>
  <c r="Q1926" i="11" s="1"/>
  <c r="L1926" i="11"/>
  <c r="F1927" i="9"/>
  <c r="Q1927" i="11" s="1"/>
  <c r="L1927" i="11"/>
  <c r="F1928" i="9"/>
  <c r="Q1928" i="11" s="1"/>
  <c r="L1928" i="11"/>
  <c r="F1929" i="9"/>
  <c r="Q1929" i="11" s="1"/>
  <c r="L1929" i="11"/>
  <c r="F1930" i="9"/>
  <c r="Q1930" i="11" s="1"/>
  <c r="L1930" i="11"/>
  <c r="F1931" i="9"/>
  <c r="Q1931" i="11" s="1"/>
  <c r="L1931" i="11"/>
  <c r="F1932" i="9"/>
  <c r="Q1932" i="11" s="1"/>
  <c r="L1932" i="11"/>
  <c r="F1933" i="9"/>
  <c r="Q1933" i="11" s="1"/>
  <c r="L1933" i="11"/>
  <c r="F1934" i="9"/>
  <c r="Q1934" i="11" s="1"/>
  <c r="L1934" i="11"/>
  <c r="F1935" i="9"/>
  <c r="Q1935" i="11" s="1"/>
  <c r="L1935" i="11"/>
  <c r="F1936" i="9"/>
  <c r="Q1936" i="11" s="1"/>
  <c r="L1936" i="11"/>
  <c r="F1937" i="9"/>
  <c r="Q1937" i="11" s="1"/>
  <c r="L1937" i="11"/>
  <c r="F1938" i="9"/>
  <c r="Q1938" i="11" s="1"/>
  <c r="L1938" i="11"/>
  <c r="F1939" i="9"/>
  <c r="Q1939" i="11" s="1"/>
  <c r="L1939" i="11"/>
  <c r="F1940" i="9"/>
  <c r="Q1940" i="11" s="1"/>
  <c r="L1940" i="11"/>
  <c r="F1941" i="9"/>
  <c r="Q1941" i="11" s="1"/>
  <c r="L1941" i="11"/>
  <c r="F1942" i="9"/>
  <c r="Q1942" i="11" s="1"/>
  <c r="L1942" i="11"/>
  <c r="F1943" i="9"/>
  <c r="Q1943" i="11" s="1"/>
  <c r="L1943" i="11"/>
  <c r="F1944" i="9"/>
  <c r="Q1944" i="11" s="1"/>
  <c r="L1944" i="11"/>
  <c r="F1945" i="9"/>
  <c r="Q1945" i="11" s="1"/>
  <c r="L1945" i="11"/>
  <c r="F1946" i="9"/>
  <c r="Q1946" i="11" s="1"/>
  <c r="L1946" i="11"/>
  <c r="F1947" i="9"/>
  <c r="Q1947" i="11" s="1"/>
  <c r="L1947" i="11"/>
  <c r="F1948" i="9"/>
  <c r="Q1948" i="11" s="1"/>
  <c r="L1948" i="11"/>
  <c r="F1949" i="9"/>
  <c r="Q1949" i="11" s="1"/>
  <c r="L1949" i="11"/>
  <c r="F1950" i="9"/>
  <c r="Q1950" i="11" s="1"/>
  <c r="L1950" i="11"/>
  <c r="F1951" i="9"/>
  <c r="Q1951" i="11" s="1"/>
  <c r="L1951" i="11"/>
  <c r="F1952" i="9"/>
  <c r="Q1952" i="11" s="1"/>
  <c r="L1952" i="11"/>
  <c r="F1953" i="9"/>
  <c r="Q1953" i="11" s="1"/>
  <c r="L1953" i="11"/>
  <c r="F1954" i="9"/>
  <c r="Q1954" i="11" s="1"/>
  <c r="L1954" i="11"/>
  <c r="F1955" i="9"/>
  <c r="Q1955" i="11" s="1"/>
  <c r="L1955" i="11"/>
  <c r="F1956" i="9"/>
  <c r="Q1956" i="11" s="1"/>
  <c r="L1956" i="11"/>
  <c r="F1957" i="9"/>
  <c r="Q1957" i="11" s="1"/>
  <c r="L1957" i="11"/>
  <c r="F1958" i="9"/>
  <c r="Q1958" i="11" s="1"/>
  <c r="L1958" i="11"/>
  <c r="F1959" i="9"/>
  <c r="Q1959" i="11" s="1"/>
  <c r="L1959" i="11"/>
  <c r="F1960" i="9"/>
  <c r="Q1960" i="11" s="1"/>
  <c r="L1960" i="11"/>
  <c r="F1961" i="9"/>
  <c r="Q1961" i="11" s="1"/>
  <c r="L1961" i="11"/>
  <c r="F1962" i="9"/>
  <c r="Q1962" i="11" s="1"/>
  <c r="L1962" i="11"/>
  <c r="F1963" i="9"/>
  <c r="Q1963" i="11" s="1"/>
  <c r="L1963" i="11"/>
  <c r="F1964" i="9"/>
  <c r="Q1964" i="11" s="1"/>
  <c r="L1964" i="11"/>
  <c r="F1965" i="9"/>
  <c r="Q1965" i="11" s="1"/>
  <c r="L1965" i="11"/>
  <c r="F1966" i="9"/>
  <c r="Q1966" i="11" s="1"/>
  <c r="L1966" i="11"/>
  <c r="F1967" i="9"/>
  <c r="Q1967" i="11" s="1"/>
  <c r="L1967" i="11"/>
  <c r="F1968" i="9"/>
  <c r="Q1968" i="11" s="1"/>
  <c r="L1968" i="11"/>
  <c r="F1969" i="9"/>
  <c r="Q1969" i="11" s="1"/>
  <c r="L1969" i="11"/>
  <c r="F1970" i="9"/>
  <c r="Q1970" i="11" s="1"/>
  <c r="L1970" i="11"/>
  <c r="F1971" i="9"/>
  <c r="Q1971" i="11" s="1"/>
  <c r="L1971" i="11"/>
  <c r="F1972" i="9"/>
  <c r="Q1972" i="11" s="1"/>
  <c r="L1972" i="11"/>
  <c r="F1973" i="9"/>
  <c r="Q1973" i="11" s="1"/>
  <c r="L1973" i="11"/>
  <c r="F1974" i="9"/>
  <c r="Q1974" i="11" s="1"/>
  <c r="L1974" i="11"/>
  <c r="F1975" i="9"/>
  <c r="Q1975" i="11" s="1"/>
  <c r="L1975" i="11"/>
  <c r="F1976" i="9"/>
  <c r="Q1976" i="11" s="1"/>
  <c r="L1976" i="11"/>
  <c r="F1977" i="9"/>
  <c r="Q1977" i="11" s="1"/>
  <c r="L1977" i="11"/>
  <c r="F1978" i="9"/>
  <c r="Q1978" i="11" s="1"/>
  <c r="L1978" i="11"/>
  <c r="F1979" i="9"/>
  <c r="Q1979" i="11" s="1"/>
  <c r="L1979" i="11"/>
  <c r="F1980" i="9"/>
  <c r="Q1980" i="11" s="1"/>
  <c r="L1980" i="11"/>
  <c r="F1981" i="9"/>
  <c r="Q1981" i="11" s="1"/>
  <c r="L1981" i="11"/>
  <c r="F1982" i="9"/>
  <c r="Q1982" i="11" s="1"/>
  <c r="L1982" i="11"/>
  <c r="F1983" i="9"/>
  <c r="Q1983" i="11" s="1"/>
  <c r="L1983" i="11"/>
  <c r="F1984" i="9"/>
  <c r="Q1984" i="11" s="1"/>
  <c r="L1984" i="11"/>
  <c r="F1985" i="9"/>
  <c r="Q1985" i="11" s="1"/>
  <c r="L1985" i="11"/>
  <c r="F1986" i="9"/>
  <c r="Q1986" i="11" s="1"/>
  <c r="L1986" i="11"/>
  <c r="F1987" i="9"/>
  <c r="Q1987" i="11" s="1"/>
  <c r="L1987" i="11"/>
  <c r="F1988" i="9"/>
  <c r="Q1988" i="11" s="1"/>
  <c r="L1988" i="11"/>
  <c r="F1989" i="9"/>
  <c r="Q1989" i="11" s="1"/>
  <c r="L1989" i="11"/>
  <c r="F1990" i="9"/>
  <c r="Q1990" i="11" s="1"/>
  <c r="L1990" i="11"/>
  <c r="F1991" i="9"/>
  <c r="Q1991" i="11" s="1"/>
  <c r="L1991" i="11"/>
  <c r="F1992" i="9"/>
  <c r="Q1992" i="11" s="1"/>
  <c r="L1992" i="11"/>
  <c r="F1993" i="9"/>
  <c r="Q1993" i="11" s="1"/>
  <c r="L1993" i="11"/>
  <c r="F1994" i="9"/>
  <c r="Q1994" i="11" s="1"/>
  <c r="L1994" i="11"/>
  <c r="F1995" i="9"/>
  <c r="Q1995" i="11" s="1"/>
  <c r="L1995" i="11"/>
  <c r="F1996" i="9"/>
  <c r="Q1996" i="11" s="1"/>
  <c r="L1996" i="11"/>
  <c r="F1997" i="9"/>
  <c r="Q1997" i="11" s="1"/>
  <c r="L1997" i="11"/>
  <c r="F1998" i="9"/>
  <c r="Q1998" i="11" s="1"/>
  <c r="L1998" i="11"/>
  <c r="F1999" i="9"/>
  <c r="Q1999" i="11" s="1"/>
  <c r="L1999" i="11"/>
  <c r="F2000" i="9"/>
  <c r="Q2000" i="11" s="1"/>
  <c r="L2000" i="11"/>
  <c r="F2001" i="9"/>
  <c r="Q2001" i="11" s="1"/>
  <c r="L2001" i="11"/>
  <c r="F2002" i="9"/>
  <c r="Q2002" i="11" s="1"/>
  <c r="L2002" i="11"/>
  <c r="F2003" i="9"/>
  <c r="Q2003" i="11" s="1"/>
  <c r="L2003" i="11"/>
  <c r="F2004" i="9"/>
  <c r="Q2004" i="11" s="1"/>
  <c r="L2004" i="11"/>
  <c r="F2005" i="9"/>
  <c r="Q2005" i="11" s="1"/>
  <c r="L2005" i="11"/>
  <c r="F2006" i="9"/>
  <c r="Q2006" i="11" s="1"/>
  <c r="L2006" i="11"/>
  <c r="F2007" i="9"/>
  <c r="Q2007" i="11" s="1"/>
  <c r="L2007" i="11"/>
  <c r="F2008" i="9"/>
  <c r="Q2008" i="11" s="1"/>
  <c r="L2008" i="11"/>
  <c r="F2009" i="9"/>
  <c r="Q2009" i="11" s="1"/>
  <c r="L2009" i="11"/>
  <c r="F2010" i="9"/>
  <c r="Q2010" i="11" s="1"/>
  <c r="L2010" i="11"/>
  <c r="F2011" i="9"/>
  <c r="Q2011" i="11" s="1"/>
  <c r="L2011" i="11"/>
  <c r="F2012" i="9"/>
  <c r="Q2012" i="11" s="1"/>
  <c r="L2012" i="11"/>
  <c r="F2013" i="9"/>
  <c r="Q2013" i="11" s="1"/>
  <c r="L2013" i="11"/>
  <c r="F2014" i="9"/>
  <c r="Q2014" i="11" s="1"/>
  <c r="L2014" i="11"/>
  <c r="F2015" i="9"/>
  <c r="Q2015" i="11" s="1"/>
  <c r="L2015" i="11"/>
  <c r="F2016" i="9"/>
  <c r="Q2016" i="11" s="1"/>
  <c r="L2016" i="11"/>
  <c r="F2017" i="9"/>
  <c r="Q2017" i="11" s="1"/>
  <c r="L2017" i="11"/>
  <c r="F2018" i="9"/>
  <c r="Q2018" i="11" s="1"/>
  <c r="L2018" i="11"/>
  <c r="F2019" i="9"/>
  <c r="Q2019" i="11" s="1"/>
  <c r="L2019" i="11"/>
  <c r="F2020" i="9"/>
  <c r="Q2020" i="11" s="1"/>
  <c r="L2020" i="11"/>
  <c r="F2021" i="9"/>
  <c r="Q2021" i="11" s="1"/>
  <c r="L2021" i="11"/>
  <c r="F2022" i="9"/>
  <c r="Q2022" i="11" s="1"/>
  <c r="L2022" i="11"/>
  <c r="F2023" i="9"/>
  <c r="Q2023" i="11" s="1"/>
  <c r="L2023" i="11"/>
  <c r="F2024" i="9"/>
  <c r="Q2024" i="11" s="1"/>
  <c r="L2024" i="11"/>
  <c r="F2025" i="9"/>
  <c r="Q2025" i="11" s="1"/>
  <c r="L2025" i="11"/>
  <c r="F2026" i="9"/>
  <c r="Q2026" i="11" s="1"/>
  <c r="L2026" i="11"/>
  <c r="F2027" i="9"/>
  <c r="Q2027" i="11" s="1"/>
  <c r="L2027" i="11"/>
  <c r="F2028" i="9"/>
  <c r="Q2028" i="11" s="1"/>
  <c r="L2028" i="11"/>
  <c r="F2029" i="9"/>
  <c r="Q2029" i="11" s="1"/>
  <c r="L2029" i="11"/>
  <c r="F2030" i="9"/>
  <c r="Q2030" i="11" s="1"/>
  <c r="L2030" i="11"/>
  <c r="F2031" i="9"/>
  <c r="Q2031" i="11" s="1"/>
  <c r="L2031" i="11"/>
  <c r="F2032" i="9"/>
  <c r="Q2032" i="11" s="1"/>
  <c r="L2032" i="11"/>
  <c r="F2033" i="9"/>
  <c r="Q2033" i="11" s="1"/>
  <c r="L2033" i="11"/>
  <c r="F2034" i="9"/>
  <c r="Q2034" i="11" s="1"/>
  <c r="L2034" i="11"/>
  <c r="F2035" i="9"/>
  <c r="Q2035" i="11" s="1"/>
  <c r="L2035" i="11"/>
  <c r="F2036" i="9"/>
  <c r="Q2036" i="11" s="1"/>
  <c r="L2036" i="11"/>
  <c r="F2037" i="9"/>
  <c r="Q2037" i="11" s="1"/>
  <c r="L2037" i="11"/>
  <c r="F2038" i="9"/>
  <c r="Q2038" i="11" s="1"/>
  <c r="L2038" i="11"/>
  <c r="F2039" i="9"/>
  <c r="Q2039" i="11" s="1"/>
  <c r="L2039" i="11"/>
  <c r="F2040" i="9"/>
  <c r="Q2040" i="11" s="1"/>
  <c r="L2040" i="11"/>
  <c r="F2041" i="9"/>
  <c r="Q2041" i="11" s="1"/>
  <c r="L2041" i="11"/>
  <c r="F2042" i="9"/>
  <c r="Q2042" i="11" s="1"/>
  <c r="L2042" i="11"/>
  <c r="F2043" i="9"/>
  <c r="Q2043" i="11" s="1"/>
  <c r="L2043" i="11"/>
  <c r="F2044" i="9"/>
  <c r="Q2044" i="11" s="1"/>
  <c r="L2044" i="11"/>
  <c r="F2045" i="9"/>
  <c r="Q2045" i="11" s="1"/>
  <c r="L2045" i="11"/>
  <c r="F2046" i="9"/>
  <c r="Q2046" i="11" s="1"/>
  <c r="L2046" i="11"/>
  <c r="F2047" i="9"/>
  <c r="Q2047" i="11" s="1"/>
  <c r="L2047" i="11"/>
  <c r="F2048" i="9"/>
  <c r="Q2048" i="11" s="1"/>
  <c r="L2048" i="11"/>
  <c r="F2049" i="9"/>
  <c r="Q2049" i="11" s="1"/>
  <c r="L2049" i="11"/>
  <c r="F2050" i="9"/>
  <c r="Q2050" i="11" s="1"/>
  <c r="L2050" i="11"/>
  <c r="F2051" i="9"/>
  <c r="Q2051" i="11" s="1"/>
  <c r="L2051" i="11"/>
  <c r="F2052" i="9"/>
  <c r="Q2052" i="11" s="1"/>
  <c r="L2052" i="11"/>
  <c r="F2053" i="9"/>
  <c r="Q2053" i="11" s="1"/>
  <c r="L2053" i="11"/>
  <c r="F2054" i="9"/>
  <c r="Q2054" i="11" s="1"/>
  <c r="L2054" i="11"/>
  <c r="F2055" i="9"/>
  <c r="Q2055" i="11" s="1"/>
  <c r="L2055" i="11"/>
  <c r="F2056" i="9"/>
  <c r="Q2056" i="11" s="1"/>
  <c r="L2056" i="11"/>
  <c r="F2057" i="9"/>
  <c r="Q2057" i="11" s="1"/>
  <c r="L2057" i="11"/>
  <c r="F2058" i="9"/>
  <c r="Q2058" i="11" s="1"/>
  <c r="L2058" i="11"/>
  <c r="F2059" i="9"/>
  <c r="Q2059" i="11" s="1"/>
  <c r="L2059" i="11"/>
  <c r="F2060" i="9"/>
  <c r="Q2060" i="11" s="1"/>
  <c r="L2060" i="11"/>
  <c r="F2061" i="9"/>
  <c r="Q2061" i="11" s="1"/>
  <c r="L2061" i="11"/>
  <c r="F2062" i="9"/>
  <c r="Q2062" i="11" s="1"/>
  <c r="L2062" i="11"/>
  <c r="F2063" i="9"/>
  <c r="Q2063" i="11" s="1"/>
  <c r="L2063" i="11"/>
  <c r="F2064" i="9"/>
  <c r="Q2064" i="11" s="1"/>
  <c r="L2064" i="11"/>
  <c r="F2065" i="9"/>
  <c r="Q2065" i="11" s="1"/>
  <c r="L2065" i="11"/>
  <c r="F2066" i="9"/>
  <c r="Q2066" i="11" s="1"/>
  <c r="L2066" i="11"/>
  <c r="F2067" i="9"/>
  <c r="Q2067" i="11" s="1"/>
  <c r="L2067" i="11"/>
  <c r="F2068" i="9"/>
  <c r="Q2068" i="11" s="1"/>
  <c r="L2068" i="11"/>
  <c r="F2069" i="9"/>
  <c r="Q2069" i="11" s="1"/>
  <c r="L2069" i="11"/>
  <c r="F2070" i="9"/>
  <c r="Q2070" i="11" s="1"/>
  <c r="L2070" i="11"/>
  <c r="F2071" i="9"/>
  <c r="Q2071" i="11" s="1"/>
  <c r="L2071" i="11"/>
  <c r="F2072" i="9"/>
  <c r="Q2072" i="11" s="1"/>
  <c r="L2072" i="11"/>
  <c r="F2073" i="9"/>
  <c r="Q2073" i="11" s="1"/>
  <c r="L2073" i="11"/>
  <c r="F2074" i="9"/>
  <c r="Q2074" i="11" s="1"/>
  <c r="L2074" i="11"/>
  <c r="F2075" i="9"/>
  <c r="Q2075" i="11" s="1"/>
  <c r="L2075" i="11"/>
  <c r="F2076" i="9"/>
  <c r="Q2076" i="11" s="1"/>
  <c r="L2076" i="11"/>
  <c r="F2077" i="9"/>
  <c r="Q2077" i="11" s="1"/>
  <c r="L2077" i="11"/>
  <c r="F2078" i="9"/>
  <c r="Q2078" i="11" s="1"/>
  <c r="L2078" i="11"/>
  <c r="F2079" i="9"/>
  <c r="Q2079" i="11" s="1"/>
  <c r="L2079" i="11"/>
  <c r="F2080" i="9"/>
  <c r="Q2080" i="11" s="1"/>
  <c r="L2080" i="11"/>
  <c r="F2081" i="9"/>
  <c r="Q2081" i="11" s="1"/>
  <c r="L2081" i="11"/>
  <c r="F2082" i="9"/>
  <c r="Q2082" i="11" s="1"/>
  <c r="L2082" i="11"/>
  <c r="F2083" i="9"/>
  <c r="Q2083" i="11" s="1"/>
  <c r="L2083" i="11"/>
  <c r="F2084" i="9"/>
  <c r="Q2084" i="11" s="1"/>
  <c r="L2084" i="11"/>
  <c r="F2085" i="9"/>
  <c r="Q2085" i="11" s="1"/>
  <c r="L2085" i="11"/>
  <c r="F2086" i="9"/>
  <c r="Q2086" i="11" s="1"/>
  <c r="L2086" i="11"/>
  <c r="F2087" i="9"/>
  <c r="Q2087" i="11" s="1"/>
  <c r="L2087" i="11"/>
  <c r="F2088" i="9"/>
  <c r="Q2088" i="11" s="1"/>
  <c r="L2088" i="11"/>
  <c r="F2089" i="9"/>
  <c r="Q2089" i="11" s="1"/>
  <c r="L2089" i="11"/>
  <c r="F2090" i="9"/>
  <c r="Q2090" i="11" s="1"/>
  <c r="L2090" i="11"/>
  <c r="F2091" i="9"/>
  <c r="Q2091" i="11" s="1"/>
  <c r="L2091" i="11"/>
  <c r="F2092" i="9"/>
  <c r="Q2092" i="11" s="1"/>
  <c r="L2092" i="11"/>
  <c r="F2093" i="9"/>
  <c r="Q2093" i="11" s="1"/>
  <c r="L2093" i="11"/>
  <c r="F2094" i="9"/>
  <c r="Q2094" i="11" s="1"/>
  <c r="L2094" i="11"/>
  <c r="F2095" i="9"/>
  <c r="Q2095" i="11" s="1"/>
  <c r="L2095" i="11"/>
  <c r="F2096" i="9"/>
  <c r="Q2096" i="11" s="1"/>
  <c r="L2096" i="11"/>
  <c r="F2097" i="9"/>
  <c r="Q2097" i="11" s="1"/>
  <c r="L2097" i="11"/>
  <c r="F2098" i="9"/>
  <c r="Q2098" i="11" s="1"/>
  <c r="L2098" i="11"/>
  <c r="F2099" i="9"/>
  <c r="Q2099" i="11" s="1"/>
  <c r="L2099" i="11"/>
  <c r="F2100" i="9"/>
  <c r="Q2100" i="11" s="1"/>
  <c r="L2100" i="11"/>
  <c r="F2101" i="9"/>
  <c r="Q2101" i="11" s="1"/>
  <c r="L2101" i="11"/>
  <c r="F2102" i="9"/>
  <c r="Q2102" i="11" s="1"/>
  <c r="L2102" i="11"/>
  <c r="F2103" i="9"/>
  <c r="Q2103" i="11" s="1"/>
  <c r="L2103" i="11"/>
  <c r="F2104" i="9"/>
  <c r="Q2104" i="11" s="1"/>
  <c r="L2104" i="11"/>
  <c r="F2105" i="9"/>
  <c r="Q2105" i="11" s="1"/>
  <c r="L2105" i="11"/>
  <c r="F2106" i="9"/>
  <c r="Q2106" i="11" s="1"/>
  <c r="L2106" i="11"/>
  <c r="F2107" i="9"/>
  <c r="Q2107" i="11" s="1"/>
  <c r="L2107" i="11"/>
  <c r="F2108" i="9"/>
  <c r="Q2108" i="11" s="1"/>
  <c r="L2108" i="11"/>
  <c r="F2109" i="9"/>
  <c r="Q2109" i="11" s="1"/>
  <c r="L2109" i="11"/>
  <c r="F2110" i="9"/>
  <c r="Q2110" i="11" s="1"/>
  <c r="L2110" i="11"/>
  <c r="F2111" i="9"/>
  <c r="Q2111" i="11" s="1"/>
  <c r="L2111" i="11"/>
  <c r="F2112" i="9"/>
  <c r="Q2112" i="11" s="1"/>
  <c r="L2112" i="11"/>
  <c r="F2113" i="9"/>
  <c r="Q2113" i="11" s="1"/>
  <c r="L2113" i="11"/>
  <c r="F2114" i="9"/>
  <c r="Q2114" i="11" s="1"/>
  <c r="L2114" i="11"/>
  <c r="F2115" i="9"/>
  <c r="Q2115" i="11" s="1"/>
  <c r="L2115" i="11"/>
  <c r="F2116" i="9"/>
  <c r="Q2116" i="11" s="1"/>
  <c r="L2116" i="11"/>
  <c r="F2117" i="9"/>
  <c r="Q2117" i="11" s="1"/>
  <c r="L2117" i="11"/>
  <c r="F2118" i="9"/>
  <c r="Q2118" i="11" s="1"/>
  <c r="L2118" i="11"/>
  <c r="F2119" i="9"/>
  <c r="Q2119" i="11" s="1"/>
  <c r="L2119" i="11"/>
  <c r="F2120" i="9"/>
  <c r="Q2120" i="11" s="1"/>
  <c r="L2120" i="11"/>
  <c r="F2121" i="9"/>
  <c r="Q2121" i="11" s="1"/>
  <c r="L2121" i="11"/>
  <c r="F2122" i="9"/>
  <c r="Q2122" i="11" s="1"/>
  <c r="L2122" i="11"/>
  <c r="F2123" i="9"/>
  <c r="Q2123" i="11" s="1"/>
  <c r="L2123" i="11"/>
  <c r="F2124" i="9"/>
  <c r="Q2124" i="11" s="1"/>
  <c r="L2124" i="11"/>
  <c r="F2125" i="9"/>
  <c r="Q2125" i="11" s="1"/>
  <c r="L2125" i="11"/>
  <c r="F2126" i="9"/>
  <c r="Q2126" i="11" s="1"/>
  <c r="L2126" i="11"/>
  <c r="F2127" i="9"/>
  <c r="Q2127" i="11" s="1"/>
  <c r="L2127" i="11"/>
  <c r="F2128" i="9"/>
  <c r="Q2128" i="11" s="1"/>
  <c r="L2128" i="11"/>
  <c r="F2129" i="9"/>
  <c r="Q2129" i="11" s="1"/>
  <c r="L2129" i="11"/>
  <c r="F2130" i="9"/>
  <c r="Q2130" i="11" s="1"/>
  <c r="L2130" i="11"/>
  <c r="F2131" i="9"/>
  <c r="Q2131" i="11" s="1"/>
  <c r="L2131" i="11"/>
  <c r="F2132" i="9"/>
  <c r="Q2132" i="11" s="1"/>
  <c r="L2132" i="11"/>
  <c r="F2133" i="9"/>
  <c r="Q2133" i="11" s="1"/>
  <c r="L2133" i="11"/>
  <c r="F2134" i="9"/>
  <c r="Q2134" i="11" s="1"/>
  <c r="L2134" i="11"/>
  <c r="F2135" i="9"/>
  <c r="Q2135" i="11" s="1"/>
  <c r="L2135" i="11"/>
  <c r="F2136" i="9"/>
  <c r="Q2136" i="11" s="1"/>
  <c r="L2136" i="11"/>
  <c r="F2137" i="9"/>
  <c r="Q2137" i="11" s="1"/>
  <c r="L2137" i="11"/>
  <c r="F2138" i="9"/>
  <c r="Q2138" i="11" s="1"/>
  <c r="L2138" i="11"/>
  <c r="F2139" i="9"/>
  <c r="Q2139" i="11" s="1"/>
  <c r="L2139" i="11"/>
  <c r="F2140" i="9"/>
  <c r="Q2140" i="11" s="1"/>
  <c r="L2140" i="11"/>
  <c r="F2141" i="9"/>
  <c r="Q2141" i="11" s="1"/>
  <c r="L2141" i="11"/>
  <c r="F2142" i="9"/>
  <c r="Q2142" i="11" s="1"/>
  <c r="L2142" i="11"/>
  <c r="F2143" i="9"/>
  <c r="Q2143" i="11" s="1"/>
  <c r="L2143" i="11"/>
  <c r="F2144" i="9"/>
  <c r="Q2144" i="11" s="1"/>
  <c r="L2144" i="11"/>
  <c r="F2145" i="9"/>
  <c r="Q2145" i="11" s="1"/>
  <c r="L2145" i="11"/>
  <c r="F2146" i="9"/>
  <c r="Q2146" i="11" s="1"/>
  <c r="L2146" i="11"/>
  <c r="F2147" i="9"/>
  <c r="Q2147" i="11" s="1"/>
  <c r="L2147" i="11"/>
  <c r="F2148" i="9"/>
  <c r="Q2148" i="11" s="1"/>
  <c r="L2148" i="11"/>
  <c r="F2149" i="9"/>
  <c r="Q2149" i="11" s="1"/>
  <c r="L2149" i="11"/>
  <c r="F2150" i="9"/>
  <c r="Q2150" i="11" s="1"/>
  <c r="L2150" i="11"/>
  <c r="F2151" i="9"/>
  <c r="Q2151" i="11" s="1"/>
  <c r="L2151" i="11"/>
  <c r="F2152" i="9"/>
  <c r="Q2152" i="11" s="1"/>
  <c r="L2152" i="11"/>
  <c r="F2153" i="9"/>
  <c r="Q2153" i="11" s="1"/>
  <c r="L2153" i="11"/>
  <c r="F2154" i="9"/>
  <c r="Q2154" i="11" s="1"/>
  <c r="L2154" i="11"/>
  <c r="F2155" i="9"/>
  <c r="Q2155" i="11" s="1"/>
  <c r="L2155" i="11"/>
  <c r="F2156" i="9"/>
  <c r="Q2156" i="11" s="1"/>
  <c r="L2156" i="11"/>
  <c r="F2157" i="9"/>
  <c r="Q2157" i="11" s="1"/>
  <c r="L2157" i="11"/>
  <c r="F2158" i="9"/>
  <c r="Q2158" i="11" s="1"/>
  <c r="L2158" i="11"/>
  <c r="F2159" i="9"/>
  <c r="Q2159" i="11" s="1"/>
  <c r="L2159" i="11"/>
  <c r="F2160" i="9"/>
  <c r="Q2160" i="11" s="1"/>
  <c r="L2160" i="11"/>
  <c r="F2161" i="9"/>
  <c r="Q2161" i="11" s="1"/>
  <c r="L2161" i="11"/>
  <c r="F2162" i="9"/>
  <c r="Q2162" i="11" s="1"/>
  <c r="L2162" i="11"/>
  <c r="F2163" i="9"/>
  <c r="Q2163" i="11" s="1"/>
  <c r="L2163" i="11"/>
  <c r="F2164" i="9"/>
  <c r="Q2164" i="11" s="1"/>
  <c r="L2164" i="11"/>
  <c r="F2165" i="9"/>
  <c r="Q2165" i="11" s="1"/>
  <c r="L2165" i="11"/>
  <c r="F2166" i="9"/>
  <c r="Q2166" i="11" s="1"/>
  <c r="L2166" i="11"/>
  <c r="F2167" i="9"/>
  <c r="Q2167" i="11" s="1"/>
  <c r="L2167" i="11"/>
  <c r="F2168" i="9"/>
  <c r="Q2168" i="11" s="1"/>
  <c r="L2168" i="11"/>
  <c r="F2169" i="9"/>
  <c r="Q2169" i="11" s="1"/>
  <c r="L2169" i="11"/>
  <c r="F2170" i="9"/>
  <c r="Q2170" i="11" s="1"/>
  <c r="L2170" i="11"/>
  <c r="F2171" i="9"/>
  <c r="Q2171" i="11" s="1"/>
  <c r="L2171" i="11"/>
  <c r="F2172" i="9"/>
  <c r="Q2172" i="11" s="1"/>
  <c r="L2172" i="11"/>
  <c r="F2173" i="9"/>
  <c r="Q2173" i="11" s="1"/>
  <c r="L2173" i="11"/>
  <c r="F2174" i="9"/>
  <c r="Q2174" i="11" s="1"/>
  <c r="L2174" i="11"/>
  <c r="F2175" i="9"/>
  <c r="Q2175" i="11" s="1"/>
  <c r="L2175" i="11"/>
  <c r="F2176" i="9"/>
  <c r="Q2176" i="11" s="1"/>
  <c r="L2176" i="11"/>
  <c r="F2177" i="9"/>
  <c r="Q2177" i="11" s="1"/>
  <c r="L2177" i="11"/>
  <c r="F2178" i="9"/>
  <c r="Q2178" i="11" s="1"/>
  <c r="L2178" i="11"/>
  <c r="F2179" i="9"/>
  <c r="Q2179" i="11" s="1"/>
  <c r="L2179" i="11"/>
  <c r="F2180" i="9"/>
  <c r="Q2180" i="11" s="1"/>
  <c r="L2180" i="11"/>
  <c r="F2181" i="9"/>
  <c r="Q2181" i="11" s="1"/>
  <c r="L2181" i="11"/>
  <c r="F2182" i="9"/>
  <c r="Q2182" i="11" s="1"/>
  <c r="L2182" i="11"/>
  <c r="F2183" i="9"/>
  <c r="Q2183" i="11" s="1"/>
  <c r="L2183" i="11"/>
  <c r="F2184" i="9"/>
  <c r="Q2184" i="11" s="1"/>
  <c r="L2184" i="11"/>
  <c r="F2185" i="9"/>
  <c r="Q2185" i="11" s="1"/>
  <c r="L2185" i="11"/>
  <c r="F2186" i="9"/>
  <c r="Q2186" i="11" s="1"/>
  <c r="L2186" i="11"/>
  <c r="F2187" i="9"/>
  <c r="Q2187" i="11" s="1"/>
  <c r="L2187" i="11"/>
  <c r="F2188" i="9"/>
  <c r="Q2188" i="11" s="1"/>
  <c r="L2188" i="11"/>
  <c r="F2189" i="9"/>
  <c r="Q2189" i="11" s="1"/>
  <c r="L2189" i="11"/>
  <c r="F2190" i="9"/>
  <c r="Q2190" i="11" s="1"/>
  <c r="L2190" i="11"/>
  <c r="F2191" i="9"/>
  <c r="Q2191" i="11" s="1"/>
  <c r="L2191" i="11"/>
  <c r="F2192" i="9"/>
  <c r="Q2192" i="11" s="1"/>
  <c r="L2192" i="11"/>
  <c r="F2193" i="9"/>
  <c r="Q2193" i="11" s="1"/>
  <c r="L2193" i="11"/>
  <c r="F2194" i="9"/>
  <c r="Q2194" i="11" s="1"/>
  <c r="L2194" i="11"/>
  <c r="F2195" i="9"/>
  <c r="Q2195" i="11" s="1"/>
  <c r="L2195" i="11"/>
  <c r="F2196" i="9"/>
  <c r="Q2196" i="11" s="1"/>
  <c r="L2196" i="11"/>
  <c r="F2197" i="9"/>
  <c r="Q2197" i="11" s="1"/>
  <c r="L2197" i="11"/>
  <c r="F2198" i="9"/>
  <c r="Q2198" i="11" s="1"/>
  <c r="L2198" i="11"/>
  <c r="F2199" i="9"/>
  <c r="Q2199" i="11" s="1"/>
  <c r="L2199" i="11"/>
  <c r="F2200" i="9"/>
  <c r="Q2200" i="11" s="1"/>
  <c r="L2200" i="11"/>
  <c r="F2201" i="9"/>
  <c r="Q2201" i="11" s="1"/>
  <c r="L2201" i="11"/>
  <c r="F2202" i="9"/>
  <c r="Q2202" i="11" s="1"/>
  <c r="L2202" i="11"/>
  <c r="F2203" i="9"/>
  <c r="Q2203" i="11" s="1"/>
  <c r="L2203" i="11"/>
  <c r="F2204" i="9"/>
  <c r="Q2204" i="11" s="1"/>
  <c r="L2204" i="11"/>
  <c r="F2205" i="9"/>
  <c r="Q2205" i="11" s="1"/>
  <c r="L2205" i="11"/>
  <c r="F2206" i="9"/>
  <c r="Q2206" i="11" s="1"/>
  <c r="L2206" i="11"/>
  <c r="F2207" i="9"/>
  <c r="Q2207" i="11" s="1"/>
  <c r="L2207" i="11"/>
  <c r="F2208" i="9"/>
  <c r="Q2208" i="11" s="1"/>
  <c r="L2208" i="11"/>
  <c r="F2209" i="9"/>
  <c r="Q2209" i="11" s="1"/>
  <c r="L2209" i="11"/>
  <c r="F2210" i="9"/>
  <c r="Q2210" i="11" s="1"/>
  <c r="L2210" i="11"/>
  <c r="F2211" i="9"/>
  <c r="Q2211" i="11" s="1"/>
  <c r="L2211" i="11"/>
  <c r="F2212" i="9"/>
  <c r="Q2212" i="11" s="1"/>
  <c r="L2212" i="11"/>
  <c r="F2213" i="9"/>
  <c r="Q2213" i="11" s="1"/>
  <c r="L2213" i="11"/>
  <c r="F2214" i="9"/>
  <c r="Q2214" i="11" s="1"/>
  <c r="L2214" i="11"/>
  <c r="F2215" i="9"/>
  <c r="Q2215" i="11" s="1"/>
  <c r="L2215" i="11"/>
  <c r="F2216" i="9"/>
  <c r="Q2216" i="11" s="1"/>
  <c r="L2216" i="11"/>
  <c r="F2217" i="9"/>
  <c r="Q2217" i="11" s="1"/>
  <c r="L2217" i="11"/>
  <c r="F2218" i="9"/>
  <c r="Q2218" i="11" s="1"/>
  <c r="L2218" i="11"/>
  <c r="F2219" i="9"/>
  <c r="Q2219" i="11" s="1"/>
  <c r="L2219" i="11"/>
  <c r="F2220" i="9"/>
  <c r="Q2220" i="11" s="1"/>
  <c r="L2220" i="11"/>
  <c r="F2221" i="9"/>
  <c r="Q2221" i="11" s="1"/>
  <c r="L2221" i="11"/>
  <c r="F2222" i="9"/>
  <c r="Q2222" i="11" s="1"/>
  <c r="L2222" i="11"/>
  <c r="F2223" i="9"/>
  <c r="Q2223" i="11" s="1"/>
  <c r="L2223" i="11"/>
  <c r="F2224" i="9"/>
  <c r="Q2224" i="11" s="1"/>
  <c r="L2224" i="11"/>
  <c r="F2225" i="9"/>
  <c r="Q2225" i="11" s="1"/>
  <c r="L2225" i="11"/>
  <c r="F2226" i="9"/>
  <c r="Q2226" i="11" s="1"/>
  <c r="L2226" i="11"/>
  <c r="F2227" i="9"/>
  <c r="Q2227" i="11" s="1"/>
  <c r="L2227" i="11"/>
  <c r="F2228" i="9"/>
  <c r="Q2228" i="11" s="1"/>
  <c r="L2228" i="11"/>
  <c r="F2229" i="9"/>
  <c r="Q2229" i="11" s="1"/>
  <c r="L2229" i="11"/>
  <c r="F2230" i="9"/>
  <c r="Q2230" i="11" s="1"/>
  <c r="L2230" i="11"/>
  <c r="F2231" i="9"/>
  <c r="Q2231" i="11" s="1"/>
  <c r="L2231" i="11"/>
  <c r="F2232" i="9"/>
  <c r="Q2232" i="11" s="1"/>
  <c r="L2232" i="11"/>
  <c r="F2233" i="9"/>
  <c r="Q2233" i="11" s="1"/>
  <c r="L2233" i="11"/>
  <c r="F2234" i="9"/>
  <c r="Q2234" i="11" s="1"/>
  <c r="L2234" i="11"/>
  <c r="F2235" i="9"/>
  <c r="Q2235" i="11" s="1"/>
  <c r="L2235" i="11"/>
  <c r="F2236" i="9"/>
  <c r="Q2236" i="11" s="1"/>
  <c r="L2236" i="11"/>
  <c r="F2237" i="9"/>
  <c r="Q2237" i="11" s="1"/>
  <c r="L2237" i="11"/>
  <c r="F2238" i="9"/>
  <c r="Q2238" i="11" s="1"/>
  <c r="L2238" i="11"/>
  <c r="F2239" i="9"/>
  <c r="Q2239" i="11" s="1"/>
  <c r="L2239" i="11"/>
  <c r="F2240" i="9"/>
  <c r="Q2240" i="11" s="1"/>
  <c r="L2240" i="11"/>
  <c r="F2241" i="9"/>
  <c r="Q2241" i="11" s="1"/>
  <c r="L2241" i="11"/>
  <c r="F2242" i="9"/>
  <c r="Q2242" i="11" s="1"/>
  <c r="L2242" i="11"/>
  <c r="F2243" i="9"/>
  <c r="Q2243" i="11" s="1"/>
  <c r="L2243" i="11"/>
  <c r="F2244" i="9"/>
  <c r="Q2244" i="11" s="1"/>
  <c r="L2244" i="11"/>
  <c r="F2245" i="9"/>
  <c r="Q2245" i="11" s="1"/>
  <c r="L2245" i="11"/>
  <c r="F2246" i="9"/>
  <c r="Q2246" i="11" s="1"/>
  <c r="L2246" i="11"/>
  <c r="F2247" i="9"/>
  <c r="Q2247" i="11" s="1"/>
  <c r="L2247" i="11"/>
  <c r="F2248" i="9"/>
  <c r="Q2248" i="11" s="1"/>
  <c r="L2248" i="11"/>
  <c r="F2249" i="9"/>
  <c r="Q2249" i="11" s="1"/>
  <c r="L2249" i="11"/>
  <c r="F2250" i="9"/>
  <c r="Q2250" i="11" s="1"/>
  <c r="L2250" i="11"/>
  <c r="F2251" i="9"/>
  <c r="Q2251" i="11" s="1"/>
  <c r="L2251" i="11"/>
  <c r="F2252" i="9"/>
  <c r="Q2252" i="11" s="1"/>
  <c r="L2252" i="11"/>
  <c r="F2253" i="9"/>
  <c r="Q2253" i="11" s="1"/>
  <c r="L2253" i="11"/>
  <c r="F2254" i="9"/>
  <c r="Q2254" i="11" s="1"/>
  <c r="L2254" i="11"/>
  <c r="F2255" i="9"/>
  <c r="Q2255" i="11" s="1"/>
  <c r="L2255" i="11"/>
  <c r="F2256" i="9"/>
  <c r="Q2256" i="11" s="1"/>
  <c r="L2256" i="11"/>
  <c r="F2257" i="9"/>
  <c r="Q2257" i="11" s="1"/>
  <c r="L2257" i="11"/>
  <c r="F2258" i="9"/>
  <c r="Q2258" i="11" s="1"/>
  <c r="L2258" i="11"/>
  <c r="F2259" i="9"/>
  <c r="Q2259" i="11" s="1"/>
  <c r="L2259" i="11"/>
  <c r="F2260" i="9"/>
  <c r="Q2260" i="11" s="1"/>
  <c r="L2260" i="11"/>
  <c r="F2261" i="9"/>
  <c r="Q2261" i="11" s="1"/>
  <c r="L2261" i="11"/>
  <c r="F2262" i="9"/>
  <c r="Q2262" i="11" s="1"/>
  <c r="L2262" i="11"/>
  <c r="F2263" i="9"/>
  <c r="Q2263" i="11" s="1"/>
  <c r="L2263" i="11"/>
  <c r="F2264" i="9"/>
  <c r="Q2264" i="11" s="1"/>
  <c r="L2264" i="11"/>
  <c r="F2265" i="9"/>
  <c r="Q2265" i="11" s="1"/>
  <c r="L2265" i="11"/>
  <c r="F2266" i="9"/>
  <c r="Q2266" i="11" s="1"/>
  <c r="L2266" i="11"/>
  <c r="F2267" i="9"/>
  <c r="Q2267" i="11" s="1"/>
  <c r="L2267" i="11"/>
  <c r="F2268" i="9"/>
  <c r="Q2268" i="11" s="1"/>
  <c r="L2268" i="11"/>
  <c r="F2269" i="9"/>
  <c r="Q2269" i="11" s="1"/>
  <c r="L2269" i="11"/>
  <c r="F2270" i="9"/>
  <c r="Q2270" i="11" s="1"/>
  <c r="L2270" i="11"/>
  <c r="F2271" i="9"/>
  <c r="Q2271" i="11" s="1"/>
  <c r="L2271" i="11"/>
  <c r="F2272" i="9"/>
  <c r="Q2272" i="11" s="1"/>
  <c r="L2272" i="11"/>
  <c r="F2273" i="9"/>
  <c r="Q2273" i="11" s="1"/>
  <c r="L2273" i="11"/>
  <c r="F2274" i="9"/>
  <c r="Q2274" i="11" s="1"/>
  <c r="L2274" i="11"/>
  <c r="F2275" i="9"/>
  <c r="Q2275" i="11" s="1"/>
  <c r="L2275" i="11"/>
  <c r="F2276" i="9"/>
  <c r="Q2276" i="11" s="1"/>
  <c r="L2276" i="11"/>
  <c r="F2277" i="9"/>
  <c r="Q2277" i="11" s="1"/>
  <c r="L2277" i="11"/>
  <c r="F2278" i="9"/>
  <c r="Q2278" i="11" s="1"/>
  <c r="L2278" i="11"/>
  <c r="F2279" i="9"/>
  <c r="Q2279" i="11" s="1"/>
  <c r="L2279" i="11"/>
  <c r="F2280" i="9"/>
  <c r="Q2280" i="11" s="1"/>
  <c r="L2280" i="11"/>
  <c r="F2281" i="9"/>
  <c r="Q2281" i="11" s="1"/>
  <c r="L2281" i="11"/>
  <c r="F2282" i="9"/>
  <c r="Q2282" i="11" s="1"/>
  <c r="L2282" i="11"/>
  <c r="F2283" i="9"/>
  <c r="Q2283" i="11" s="1"/>
  <c r="L2283" i="11"/>
  <c r="F2284" i="9"/>
  <c r="Q2284" i="11" s="1"/>
  <c r="L2284" i="11"/>
  <c r="F2285" i="9"/>
  <c r="Q2285" i="11" s="1"/>
  <c r="L2285" i="11"/>
  <c r="F2286" i="9"/>
  <c r="Q2286" i="11" s="1"/>
  <c r="L2286" i="11"/>
  <c r="F2287" i="9"/>
  <c r="Q2287" i="11" s="1"/>
  <c r="L2287" i="11"/>
  <c r="F2288" i="9"/>
  <c r="Q2288" i="11" s="1"/>
  <c r="L2288" i="11"/>
  <c r="F2289" i="9"/>
  <c r="Q2289" i="11" s="1"/>
  <c r="L2289" i="11"/>
  <c r="F2290" i="9"/>
  <c r="Q2290" i="11" s="1"/>
  <c r="L2290" i="11"/>
  <c r="F2291" i="9"/>
  <c r="Q2291" i="11" s="1"/>
  <c r="L2291" i="11"/>
  <c r="F2339" i="9"/>
  <c r="L2339" i="11"/>
  <c r="F2292" i="9"/>
  <c r="Q2292" i="11" s="1"/>
  <c r="L2292" i="11"/>
  <c r="F2293" i="9"/>
  <c r="Q2293" i="11" s="1"/>
  <c r="L2293" i="11"/>
  <c r="F2294" i="9"/>
  <c r="Q2294" i="11" s="1"/>
  <c r="L2294" i="11"/>
  <c r="F2295" i="9"/>
  <c r="Q2295" i="11" s="1"/>
  <c r="L2295" i="11"/>
  <c r="F2296" i="9"/>
  <c r="Q2296" i="11" s="1"/>
  <c r="L2296" i="11"/>
  <c r="F2297" i="9"/>
  <c r="Q2297" i="11" s="1"/>
  <c r="L2297" i="11"/>
  <c r="F2298" i="9"/>
  <c r="Q2298" i="11" s="1"/>
  <c r="L2298" i="11"/>
  <c r="F2299" i="9"/>
  <c r="Q2299" i="11" s="1"/>
  <c r="L2299" i="11"/>
  <c r="F2300" i="9"/>
  <c r="Q2300" i="11" s="1"/>
  <c r="L2300" i="11"/>
  <c r="F2301" i="9"/>
  <c r="Q2301" i="11" s="1"/>
  <c r="L2301" i="11"/>
  <c r="F2302" i="9"/>
  <c r="Q2302" i="11" s="1"/>
  <c r="L2302" i="11"/>
  <c r="F2303" i="9"/>
  <c r="Q2303" i="11" s="1"/>
  <c r="L2303" i="11"/>
  <c r="F2304" i="9"/>
  <c r="Q2304" i="11" s="1"/>
  <c r="L2304" i="11"/>
  <c r="F2305" i="9"/>
  <c r="Q2305" i="11" s="1"/>
  <c r="L2305" i="11"/>
  <c r="F2306" i="9"/>
  <c r="Q2306" i="11" s="1"/>
  <c r="L2306" i="11"/>
  <c r="F2307" i="9"/>
  <c r="Q2307" i="11" s="1"/>
  <c r="L2307" i="11"/>
  <c r="F2308" i="9"/>
  <c r="Q2308" i="11" s="1"/>
  <c r="L2308" i="11"/>
  <c r="F2309" i="9"/>
  <c r="Q2309" i="11" s="1"/>
  <c r="L2309" i="11"/>
  <c r="F2310" i="9"/>
  <c r="Q2310" i="11" s="1"/>
  <c r="L2310" i="11"/>
  <c r="F2311" i="9"/>
  <c r="Q2311" i="11" s="1"/>
  <c r="L2311" i="11"/>
  <c r="F2312" i="9"/>
  <c r="Q2312" i="11" s="1"/>
  <c r="L2312" i="11"/>
  <c r="F2313" i="9"/>
  <c r="Q2313" i="11" s="1"/>
  <c r="L2313" i="11"/>
  <c r="F2314" i="9"/>
  <c r="Q2314" i="11" s="1"/>
  <c r="L2314" i="11"/>
  <c r="F2315" i="9"/>
  <c r="Q2315" i="11" s="1"/>
  <c r="L2315" i="11"/>
  <c r="F2316" i="9"/>
  <c r="Q2316" i="11" s="1"/>
  <c r="L2316" i="11"/>
  <c r="F2317" i="9"/>
  <c r="Q2317" i="11" s="1"/>
  <c r="L2317" i="11"/>
  <c r="F2318" i="9"/>
  <c r="Q2318" i="11" s="1"/>
  <c r="L2318" i="11"/>
  <c r="F2319" i="9"/>
  <c r="Q2319" i="11" s="1"/>
  <c r="L2319" i="11"/>
  <c r="F2320" i="9"/>
  <c r="Q2320" i="11" s="1"/>
  <c r="L2320" i="11"/>
  <c r="F2321" i="9"/>
  <c r="Q2321" i="11" s="1"/>
  <c r="L2321" i="11"/>
  <c r="F2322" i="9"/>
  <c r="Q2322" i="11" s="1"/>
  <c r="L2322" i="11"/>
  <c r="F2323" i="9"/>
  <c r="Q2323" i="11" s="1"/>
  <c r="L2323" i="11"/>
  <c r="F2324" i="9"/>
  <c r="Q2324" i="11" s="1"/>
  <c r="L2324" i="11"/>
  <c r="F2325" i="9"/>
  <c r="Q2325" i="11" s="1"/>
  <c r="L2325" i="11"/>
  <c r="F2326" i="9"/>
  <c r="Q2326" i="11" s="1"/>
  <c r="L2326" i="11"/>
  <c r="F2327" i="9"/>
  <c r="Q2327" i="11" s="1"/>
  <c r="L2327" i="11"/>
  <c r="F2328" i="9"/>
  <c r="Q2328" i="11" s="1"/>
  <c r="L2328" i="11"/>
  <c r="F2329" i="9"/>
  <c r="Q2329" i="11" s="1"/>
  <c r="L2329" i="11"/>
  <c r="F2330" i="9"/>
  <c r="Q2330" i="11" s="1"/>
  <c r="L2330" i="11"/>
  <c r="Q2339" i="11" l="1"/>
</calcChain>
</file>

<file path=xl/sharedStrings.xml><?xml version="1.0" encoding="utf-8"?>
<sst xmlns="http://schemas.openxmlformats.org/spreadsheetml/2006/main" count="90071" uniqueCount="10763">
  <si>
    <t>Customer ID</t>
  </si>
  <si>
    <t>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</si>
  <si>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</si>
  <si>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</si>
  <si>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</si>
  <si>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</si>
  <si>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</si>
  <si>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</si>
  <si>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</si>
  <si>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</si>
  <si>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</si>
  <si>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</si>
  <si>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</si>
  <si>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</si>
  <si>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</si>
  <si>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</si>
  <si>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</si>
  <si>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</si>
  <si>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</si>
  <si>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</si>
  <si>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</si>
  <si>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</si>
  <si>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</si>
  <si>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</si>
  <si>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</si>
  <si>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</si>
  <si>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</si>
  <si>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</si>
  <si>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</si>
  <si>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</si>
  <si>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</si>
  <si>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</si>
  <si>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</si>
  <si>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</si>
  <si>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</si>
  <si>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</si>
  <si>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</si>
  <si>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</si>
  <si>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</si>
  <si>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</si>
  <si>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</si>
  <si>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</si>
  <si>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</si>
  <si>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</si>
  <si>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</si>
  <si>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</si>
  <si>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</si>
  <si>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</si>
  <si>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</si>
  <si>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</si>
  <si>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</si>
  <si>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</si>
  <si>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</si>
  <si>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</si>
  <si>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</si>
  <si>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</si>
  <si>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</si>
  <si>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</si>
  <si>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</si>
  <si>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</si>
  <si>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</si>
  <si>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</si>
  <si>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</si>
  <si>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</si>
  <si>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</si>
  <si>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</si>
  <si>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</si>
  <si>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</si>
  <si>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</si>
  <si>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</si>
  <si>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</si>
  <si>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</si>
  <si>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</si>
  <si>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</si>
  <si>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</si>
  <si>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</si>
  <si>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</si>
  <si>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</si>
  <si>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</si>
  <si>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</si>
  <si>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</si>
  <si>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</si>
  <si>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</si>
  <si>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</si>
  <si>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</si>
  <si>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</si>
  <si>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</si>
  <si>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</si>
  <si>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</si>
  <si>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</si>
  <si>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</si>
  <si>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</si>
  <si>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</si>
  <si>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</si>
  <si>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</si>
  <si>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</si>
  <si>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</si>
  <si>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</si>
  <si>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</si>
  <si>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</si>
  <si>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</si>
  <si>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</si>
  <si>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</si>
  <si>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</si>
  <si>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</si>
  <si>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</si>
  <si>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</si>
  <si>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</si>
  <si>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</si>
  <si>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</si>
  <si>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</si>
  <si>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</si>
  <si>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</si>
  <si>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</si>
  <si>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</si>
  <si>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</si>
  <si>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</si>
  <si>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</si>
  <si>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</si>
  <si>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</si>
  <si>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</si>
  <si>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</si>
  <si>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</si>
  <si>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</si>
  <si>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</si>
  <si>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</si>
  <si>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</si>
  <si>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</si>
  <si>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</si>
  <si>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</si>
  <si>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</si>
  <si>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</si>
  <si>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</si>
  <si>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</si>
  <si>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</si>
  <si>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</si>
  <si>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</si>
  <si>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</si>
  <si>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</si>
  <si>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</si>
  <si>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</si>
  <si>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</si>
  <si>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</si>
  <si>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</si>
  <si>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</si>
  <si>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</si>
  <si>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</si>
  <si>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</si>
  <si>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</si>
  <si>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</si>
  <si>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</si>
  <si>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</si>
  <si>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</si>
  <si>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</si>
  <si>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</si>
  <si>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</si>
  <si>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</si>
  <si>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</si>
  <si>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</si>
  <si>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</si>
  <si>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</si>
  <si>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</si>
  <si>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</si>
  <si>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</si>
  <si>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</si>
  <si>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</si>
  <si>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</si>
  <si>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</si>
  <si>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</si>
  <si>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</si>
  <si>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</si>
  <si>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</si>
  <si>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</si>
  <si>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</si>
  <si>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</si>
  <si>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</si>
  <si>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</si>
  <si>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</si>
  <si>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</si>
  <si>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</si>
  <si>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</si>
  <si>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</si>
  <si>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</si>
  <si>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</si>
  <si>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</si>
  <si>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</si>
  <si>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</si>
  <si>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</si>
  <si>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</si>
  <si>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</si>
  <si>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</si>
  <si>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</si>
  <si>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</si>
  <si>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</si>
  <si>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</si>
  <si>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</si>
  <si>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</si>
  <si>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</si>
  <si>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</si>
  <si>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</si>
  <si>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</si>
  <si>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</si>
  <si>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</si>
  <si>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</si>
  <si>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</si>
  <si>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</si>
  <si>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</si>
  <si>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</si>
  <si>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</si>
  <si>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</si>
  <si>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</si>
  <si>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</si>
  <si>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</si>
  <si>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</si>
  <si>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</si>
  <si>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</si>
  <si>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</si>
  <si>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</si>
  <si>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</si>
  <si>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</si>
  <si>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</si>
  <si>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</si>
  <si>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</si>
  <si>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</si>
  <si>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</si>
  <si>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</si>
  <si>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</si>
  <si>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</si>
  <si>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</si>
  <si>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</si>
  <si>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</si>
  <si>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</si>
  <si>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</si>
  <si>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</si>
  <si>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</si>
  <si>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</si>
  <si>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</si>
  <si>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</si>
  <si>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</si>
  <si>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</si>
  <si>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</si>
  <si>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</si>
  <si>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</si>
  <si>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</si>
  <si>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</si>
  <si>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</si>
  <si>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</si>
  <si>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</si>
  <si>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</si>
  <si>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</si>
  <si>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</si>
  <si>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</si>
  <si>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</si>
  <si>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</si>
  <si>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</si>
  <si>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</si>
  <si>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</si>
  <si>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</si>
  <si>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</si>
  <si>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</si>
  <si>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</si>
  <si>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</si>
  <si>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</si>
  <si>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</si>
  <si>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</si>
  <si>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</si>
  <si>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</si>
  <si>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</si>
  <si>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</si>
  <si>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</si>
  <si>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</si>
  <si>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</si>
  <si>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</si>
  <si>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</si>
  <si>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</si>
  <si>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</si>
  <si>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</si>
  <si>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</si>
  <si>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</si>
  <si>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</si>
  <si>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</si>
  <si>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</si>
  <si>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</si>
  <si>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</si>
  <si>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</si>
  <si>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</si>
  <si>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</si>
  <si>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</si>
  <si>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</si>
  <si>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</si>
  <si>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</si>
  <si>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</si>
  <si>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</si>
  <si>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</si>
  <si>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</si>
  <si>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</si>
  <si>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</si>
  <si>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</si>
  <si>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</si>
  <si>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</si>
  <si>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</si>
  <si>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</si>
  <si>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</si>
  <si>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</si>
  <si>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</si>
  <si>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</si>
  <si>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</si>
  <si>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</si>
  <si>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</si>
  <si>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</si>
  <si>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</si>
  <si>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</si>
  <si>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</si>
  <si>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</si>
  <si>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</si>
  <si>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</si>
  <si>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</si>
  <si>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</si>
  <si>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</si>
  <si>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</si>
  <si>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</si>
  <si>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</si>
  <si>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</si>
  <si>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</si>
  <si>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</si>
  <si>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</si>
  <si>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</si>
  <si>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</si>
  <si>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</si>
  <si>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</si>
  <si>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</si>
  <si>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</si>
  <si>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</si>
  <si>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</si>
  <si>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</si>
  <si>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</si>
  <si>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</si>
  <si>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</si>
  <si>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</si>
  <si>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</si>
  <si>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</si>
  <si>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</si>
  <si>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</si>
  <si>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</si>
  <si>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</si>
  <si>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</si>
  <si>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</si>
  <si>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</si>
  <si>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</si>
  <si>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</si>
  <si>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</si>
  <si>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</si>
  <si>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</si>
  <si>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</si>
  <si>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</si>
  <si>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</si>
  <si>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</si>
  <si>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</si>
  <si>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</si>
  <si>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</si>
  <si>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</si>
  <si>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</si>
  <si>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</si>
  <si>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</si>
  <si>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</si>
  <si>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</si>
  <si>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</si>
  <si>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</si>
  <si>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</si>
  <si>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</si>
  <si>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</si>
  <si>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</si>
  <si>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</si>
  <si>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</si>
  <si>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</si>
  <si>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</si>
  <si>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</si>
  <si>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</si>
  <si>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</si>
  <si>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</si>
  <si>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</si>
  <si>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</si>
  <si>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</si>
  <si>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</si>
  <si>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</si>
  <si>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</si>
  <si>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</si>
  <si>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</si>
  <si>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</si>
  <si>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</si>
  <si>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</si>
  <si>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</si>
  <si>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</si>
  <si>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</si>
  <si>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</si>
  <si>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</si>
  <si>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</si>
  <si>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</si>
  <si>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</si>
  <si>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</si>
  <si>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</si>
  <si>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</si>
  <si>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</si>
  <si>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</si>
  <si>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</si>
  <si>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</si>
  <si>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</si>
  <si>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</si>
  <si>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</si>
  <si>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</si>
  <si>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</si>
  <si>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</si>
  <si>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</si>
  <si>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</si>
  <si>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</si>
  <si>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</si>
  <si>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</si>
  <si>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</si>
  <si>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</si>
  <si>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</si>
  <si>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</si>
  <si>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</si>
  <si>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</si>
  <si>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</si>
  <si>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</si>
  <si>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</si>
  <si>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</si>
  <si>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</si>
  <si>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</si>
  <si>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</si>
  <si>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</si>
  <si>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</si>
  <si>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</si>
  <si>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</si>
  <si>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</si>
  <si>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</si>
  <si>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</si>
  <si>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</si>
  <si>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</si>
  <si>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</si>
  <si>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</si>
  <si>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</si>
  <si>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</si>
  <si>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</si>
  <si>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</si>
  <si>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</si>
  <si>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</si>
  <si>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</si>
  <si>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</si>
  <si>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</si>
  <si>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</si>
  <si>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</si>
  <si>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</si>
  <si>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</si>
  <si>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</si>
  <si>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</si>
  <si>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</si>
  <si>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</si>
  <si>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</si>
  <si>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</si>
  <si>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</si>
  <si>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</si>
  <si>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</si>
  <si>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</si>
  <si>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</si>
  <si>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</si>
  <si>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</si>
  <si>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</si>
  <si>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</si>
  <si>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</si>
  <si>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</si>
  <si>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</si>
  <si>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</si>
  <si>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</si>
  <si>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</si>
  <si>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</si>
  <si>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</si>
  <si>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</si>
  <si>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</si>
  <si>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</si>
  <si>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</si>
  <si>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</si>
  <si>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</si>
  <si>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</si>
  <si>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</si>
  <si>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</si>
  <si>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</si>
  <si>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</si>
  <si>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</si>
  <si>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</si>
  <si>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</si>
  <si>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</si>
  <si>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</si>
  <si>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</si>
  <si>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</si>
  <si>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</si>
  <si>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</si>
  <si>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</si>
  <si>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</si>
  <si>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</si>
  <si>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</si>
  <si>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</si>
  <si>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</si>
  <si>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</si>
  <si>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</si>
  <si>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</si>
  <si>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</si>
  <si>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</si>
  <si>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</si>
  <si>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</si>
  <si>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</si>
  <si>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</si>
  <si>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</si>
  <si>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</si>
  <si>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</si>
  <si>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</si>
  <si>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</si>
  <si>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</si>
  <si>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</si>
  <si>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</si>
  <si>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</si>
  <si>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</si>
  <si>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</si>
  <si>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</si>
  <si>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</si>
  <si>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</si>
  <si>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</si>
  <si>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</si>
  <si>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</si>
  <si>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</si>
  <si>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</si>
  <si>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</si>
  <si>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</si>
  <si>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</si>
  <si>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</si>
  <si>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</si>
  <si>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</si>
  <si>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</si>
  <si>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</si>
  <si>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</si>
  <si>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</si>
  <si>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</si>
  <si>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</si>
  <si>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</si>
  <si>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</si>
  <si>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</si>
  <si>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</si>
  <si>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</si>
  <si>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</si>
  <si>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</si>
  <si>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</si>
  <si>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</si>
  <si>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</si>
  <si>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</si>
  <si>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</si>
  <si>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</si>
  <si>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</si>
  <si>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</si>
  <si>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</si>
  <si>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</si>
  <si>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</si>
  <si>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</si>
  <si>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</si>
  <si>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</si>
  <si>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</si>
  <si>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</si>
  <si>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</si>
  <si>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</si>
  <si>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</si>
  <si>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</si>
  <si>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</si>
  <si>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</si>
  <si>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</si>
  <si>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</si>
  <si>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</si>
  <si>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</si>
  <si>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</si>
  <si>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</si>
  <si>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</si>
  <si>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</si>
  <si>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</si>
  <si>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</si>
  <si>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</si>
  <si>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</si>
  <si>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</si>
  <si>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</si>
  <si>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</si>
  <si>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</si>
  <si>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</si>
  <si>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</si>
  <si>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</si>
  <si>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</si>
  <si>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</si>
  <si>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</si>
  <si>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</si>
  <si>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</si>
  <si>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</si>
  <si>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</si>
  <si>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</si>
  <si>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</si>
  <si>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</si>
  <si>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</si>
  <si>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</si>
  <si>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</si>
  <si>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</si>
  <si>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</si>
  <si>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</si>
  <si>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</si>
  <si>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</si>
  <si>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</si>
  <si>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</si>
  <si>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</si>
  <si>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</si>
  <si>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</si>
  <si>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</si>
  <si>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</si>
  <si>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</si>
  <si>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</si>
  <si>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</si>
  <si>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</si>
  <si>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</si>
  <si>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</si>
  <si>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</si>
  <si>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</si>
  <si>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</si>
  <si>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</si>
  <si>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</si>
  <si>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</si>
  <si>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</si>
  <si>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</si>
  <si>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</si>
  <si>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</si>
  <si>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</si>
  <si>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</si>
  <si>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</si>
  <si>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</si>
  <si>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</si>
  <si>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</si>
  <si>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</si>
  <si>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</si>
  <si>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</si>
  <si>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</si>
  <si>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</si>
  <si>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</si>
  <si>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</si>
  <si>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</si>
  <si>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</si>
  <si>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</si>
  <si>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</si>
  <si>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</si>
  <si>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</si>
  <si>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</si>
  <si>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</si>
  <si>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</si>
  <si>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</si>
  <si>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</si>
  <si>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</si>
  <si>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</si>
  <si>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</si>
  <si>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</si>
  <si>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</si>
  <si>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</si>
  <si>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</si>
  <si>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</si>
  <si>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</si>
  <si>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</si>
  <si>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</si>
  <si>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</si>
  <si>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</si>
  <si>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</si>
  <si>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</si>
  <si>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</si>
  <si>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</si>
  <si>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</si>
  <si>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</si>
  <si>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</si>
  <si>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</si>
  <si>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</si>
  <si>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</si>
  <si>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</si>
  <si>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</si>
  <si>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</si>
  <si>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</si>
  <si>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</si>
  <si>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</si>
  <si>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</si>
  <si>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</si>
  <si>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</si>
  <si>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</si>
  <si>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</si>
  <si>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</si>
  <si>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</si>
  <si>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</si>
  <si>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</si>
  <si>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</si>
  <si>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</si>
  <si>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</si>
  <si>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</si>
  <si>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</si>
  <si>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</si>
  <si>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</si>
  <si>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</si>
  <si>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</si>
  <si>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</si>
  <si>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</si>
  <si>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</si>
  <si>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</si>
  <si>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</si>
  <si>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</si>
  <si>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</si>
  <si>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</si>
  <si>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</si>
  <si>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</si>
  <si>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</si>
  <si>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</si>
  <si>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</si>
  <si>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</si>
  <si>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</si>
  <si>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</si>
  <si>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</si>
  <si>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</si>
  <si>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</si>
  <si>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</si>
  <si>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</si>
  <si>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</si>
  <si>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</si>
  <si>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</si>
  <si>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</si>
  <si>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</si>
  <si>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</si>
  <si>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</si>
  <si>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</si>
  <si>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</si>
  <si>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</si>
  <si>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</si>
  <si>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</si>
  <si>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</si>
  <si>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</si>
  <si>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</si>
  <si>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</si>
  <si>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</si>
  <si>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</si>
  <si>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</si>
  <si>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</si>
  <si>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</si>
  <si>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</si>
  <si>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</si>
  <si>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</si>
  <si>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</si>
  <si>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</si>
  <si>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</si>
  <si>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</si>
  <si>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</si>
  <si>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</si>
  <si>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</si>
  <si>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</si>
  <si>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</si>
  <si>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</si>
  <si>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</si>
  <si>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</si>
  <si>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</si>
  <si>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</si>
  <si>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</si>
  <si>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</si>
  <si>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</si>
  <si>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</si>
  <si>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</si>
  <si>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</si>
  <si>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</si>
  <si>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</si>
  <si>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</si>
  <si>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</si>
  <si>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</si>
  <si>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</si>
  <si>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</si>
  <si>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</si>
  <si>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</si>
  <si>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</si>
  <si>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</si>
  <si>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</si>
  <si>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</si>
  <si>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</si>
  <si>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</si>
  <si>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</si>
  <si>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</si>
  <si>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</si>
  <si>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</si>
  <si>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</si>
  <si>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</si>
  <si>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</si>
  <si>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</si>
  <si>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</si>
  <si>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</si>
  <si>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</si>
  <si>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</si>
  <si>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</si>
  <si>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</si>
  <si>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</si>
  <si>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</si>
  <si>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</si>
  <si>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</si>
  <si>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</si>
  <si>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</si>
  <si>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</si>
  <si>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</si>
  <si>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</si>
  <si>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</si>
  <si>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</si>
  <si>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</si>
  <si>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</si>
  <si>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</si>
  <si>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</si>
  <si>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</si>
  <si>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</si>
  <si>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</si>
  <si>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</si>
  <si>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</si>
  <si>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</si>
  <si>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</si>
  <si>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</si>
  <si>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</si>
  <si>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</si>
  <si>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</si>
  <si>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</si>
  <si>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</si>
  <si>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</si>
  <si>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</si>
  <si>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</si>
  <si>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</si>
  <si>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</si>
  <si>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</si>
  <si>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</si>
  <si>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</si>
  <si>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</si>
  <si>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</si>
  <si>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</si>
  <si>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</si>
  <si>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</si>
  <si>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</si>
  <si>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</si>
  <si>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</si>
  <si>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</si>
  <si>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</si>
  <si>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</si>
  <si>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</si>
  <si>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</si>
  <si>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</si>
  <si>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</si>
  <si>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</si>
  <si>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</si>
  <si>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</si>
  <si>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</si>
  <si>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</si>
  <si>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</si>
  <si>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</si>
  <si>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</si>
  <si>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</si>
  <si>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</si>
  <si>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</si>
  <si>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</si>
  <si>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</si>
  <si>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</si>
  <si>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</si>
  <si>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</si>
  <si>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</si>
  <si>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</si>
  <si>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</si>
  <si>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</si>
  <si>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</si>
  <si>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</si>
  <si>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</si>
  <si>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</si>
  <si>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</si>
  <si>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</si>
  <si>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</si>
  <si>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</si>
  <si>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</si>
  <si>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</si>
  <si>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</si>
  <si>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</si>
  <si>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</si>
  <si>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</si>
  <si>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</si>
  <si>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</si>
  <si>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</si>
  <si>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</si>
  <si>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</si>
  <si>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</si>
  <si>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</si>
  <si>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</si>
  <si>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</si>
  <si>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</si>
  <si>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</si>
  <si>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</si>
  <si>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</si>
  <si>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</si>
  <si>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</si>
  <si>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</si>
  <si>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</si>
  <si>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</si>
  <si>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</si>
  <si>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</si>
  <si>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</si>
  <si>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</si>
  <si>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</si>
  <si>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</si>
  <si>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</si>
  <si>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</si>
  <si>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</si>
  <si>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</si>
  <si>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</si>
  <si>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</si>
  <si>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</si>
  <si>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</si>
  <si>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</si>
  <si>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</si>
  <si>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</si>
  <si>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</si>
  <si>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</si>
  <si>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</si>
  <si>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</si>
  <si>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</si>
  <si>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</si>
  <si>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</si>
  <si>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</si>
  <si>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</si>
  <si>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</si>
  <si>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</si>
  <si>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</si>
  <si>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</si>
  <si>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</si>
  <si>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</si>
  <si>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</si>
  <si>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</si>
  <si>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</si>
  <si>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</si>
  <si>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</si>
  <si>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</si>
  <si>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</si>
  <si>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</si>
  <si>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</si>
  <si>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</si>
  <si>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</si>
  <si>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</si>
  <si>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</si>
  <si>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</si>
  <si>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</si>
  <si>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</si>
  <si>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</si>
  <si>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</si>
  <si>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</si>
  <si>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</si>
  <si>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</si>
  <si>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</si>
  <si>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</si>
  <si>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</si>
  <si>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</si>
  <si>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</si>
  <si>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</si>
  <si>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</si>
  <si>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</si>
  <si>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</si>
  <si>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</si>
  <si>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</si>
  <si>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</si>
  <si>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</si>
  <si>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</si>
  <si>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</si>
  <si>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</si>
  <si>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</si>
  <si>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</si>
  <si>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</si>
  <si>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</si>
  <si>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</si>
  <si>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</si>
  <si>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</si>
  <si>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</si>
  <si>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</si>
  <si>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</si>
  <si>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</si>
  <si>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</si>
  <si>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</si>
  <si>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</si>
  <si>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</si>
  <si>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</si>
  <si>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</si>
  <si>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</si>
  <si>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</si>
  <si>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</si>
  <si>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</si>
  <si>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</si>
  <si>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</si>
  <si>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</si>
  <si>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</si>
  <si>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</si>
  <si>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</si>
  <si>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</si>
  <si>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</si>
  <si>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</si>
  <si>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</si>
  <si>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</si>
  <si>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</si>
  <si>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</si>
  <si>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</si>
  <si>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</si>
  <si>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</si>
  <si>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</si>
  <si>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</si>
  <si>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</si>
  <si>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</si>
  <si>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</si>
  <si>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</si>
  <si>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</si>
  <si>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</si>
  <si>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</si>
  <si>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</si>
  <si>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</si>
  <si>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</si>
  <si>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</si>
  <si>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</si>
  <si>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</si>
  <si>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</si>
  <si>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</si>
  <si>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</si>
  <si>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</si>
  <si>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</si>
  <si>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</si>
  <si>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</si>
  <si>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</si>
  <si>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</si>
  <si>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</si>
  <si>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</si>
  <si>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</si>
  <si>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</si>
  <si>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</si>
  <si>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</si>
  <si>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</si>
  <si>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</si>
  <si>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</si>
  <si>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</si>
  <si>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</si>
  <si>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</si>
  <si>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</si>
  <si>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</si>
  <si>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</si>
  <si>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</si>
  <si>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</si>
  <si>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</si>
  <si>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</si>
  <si>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</si>
  <si>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</si>
  <si>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</si>
  <si>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</si>
  <si>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</si>
  <si>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</si>
  <si>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</si>
  <si>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</si>
  <si>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</si>
  <si>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</si>
  <si>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</si>
  <si>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</si>
  <si>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</si>
  <si>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</si>
  <si>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</si>
  <si>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</si>
  <si>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</si>
  <si>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</si>
  <si>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</si>
  <si>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</si>
  <si>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</si>
  <si>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</si>
  <si>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</si>
  <si>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</si>
  <si>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</si>
  <si>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</si>
  <si>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</si>
  <si>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</si>
  <si>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</si>
  <si>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</si>
  <si>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</si>
  <si>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</si>
  <si>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</si>
  <si>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</si>
  <si>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</si>
  <si>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</si>
  <si>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</si>
  <si>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</si>
  <si>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</si>
  <si>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</si>
  <si>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</si>
  <si>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</si>
  <si>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</si>
  <si>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</si>
  <si>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</si>
  <si>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</si>
  <si>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</si>
  <si>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</si>
  <si>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</si>
  <si>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</si>
  <si>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</si>
  <si>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</si>
  <si>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</si>
  <si>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</si>
  <si>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</si>
  <si>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</si>
  <si>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</si>
  <si>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</si>
  <si>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</si>
  <si>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</si>
  <si>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</si>
  <si>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</si>
  <si>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</si>
  <si>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</si>
  <si>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</si>
  <si>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</si>
  <si>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</si>
  <si>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</si>
  <si>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</si>
  <si>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</si>
  <si>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</si>
  <si>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</si>
  <si>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</si>
  <si>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</si>
  <si>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</si>
  <si>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</si>
  <si>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</si>
  <si>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</si>
  <si>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</si>
  <si>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</si>
  <si>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</si>
  <si>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</si>
  <si>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</si>
  <si>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</si>
  <si>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</si>
  <si>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</si>
  <si>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</si>
  <si>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</si>
  <si>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</si>
  <si>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</si>
  <si>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</si>
  <si>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</si>
  <si>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</si>
  <si>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</si>
  <si>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</si>
  <si>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</si>
  <si>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</si>
  <si>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</si>
  <si>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</si>
  <si>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</si>
  <si>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</si>
  <si>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</si>
  <si>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</si>
  <si>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</si>
  <si>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</si>
  <si>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</si>
  <si>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</si>
  <si>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</si>
  <si>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</si>
  <si>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</si>
  <si>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</si>
  <si>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</si>
  <si>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</si>
  <si>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</si>
  <si>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</si>
  <si>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</si>
  <si>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</si>
  <si>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</si>
  <si>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</si>
  <si>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</si>
  <si>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</si>
  <si>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</si>
  <si>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</si>
  <si>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</si>
  <si>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</si>
  <si>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</si>
  <si>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</si>
  <si>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</si>
  <si>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</si>
  <si>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</si>
  <si>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</si>
  <si>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</si>
  <si>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</si>
  <si>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</si>
  <si>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</si>
  <si>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</si>
  <si>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</si>
  <si>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</si>
  <si>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</si>
  <si>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</si>
  <si>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</si>
  <si>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</si>
  <si>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</si>
  <si>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</si>
  <si>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</si>
  <si>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</si>
  <si>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</si>
  <si>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</si>
  <si>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</si>
  <si>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</si>
  <si>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</si>
  <si>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</si>
  <si>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</si>
  <si>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</si>
  <si>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</si>
  <si>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</si>
  <si>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</si>
  <si>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</si>
  <si>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</si>
  <si>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</si>
  <si>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</si>
  <si>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</si>
  <si>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</si>
  <si>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</si>
  <si>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</si>
  <si>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</si>
  <si>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</si>
  <si>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</si>
  <si>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</si>
  <si>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</si>
  <si>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</si>
  <si>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</si>
  <si>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</si>
  <si>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</si>
  <si>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</si>
  <si>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</si>
  <si>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</si>
  <si>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</si>
  <si>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</si>
  <si>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</si>
  <si>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</si>
  <si>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</si>
  <si>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</si>
  <si>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</si>
  <si>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</si>
  <si>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</si>
  <si>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</si>
  <si>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</si>
  <si>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</si>
  <si>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</si>
  <si>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</si>
  <si>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</si>
  <si>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</si>
  <si>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</si>
  <si>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</si>
  <si>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</si>
  <si>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</si>
  <si>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</si>
  <si>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</si>
  <si>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</si>
  <si>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</si>
  <si>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</si>
  <si>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</si>
  <si>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</si>
  <si>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</si>
  <si>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</si>
  <si>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</si>
  <si>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</si>
  <si>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</si>
  <si>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</si>
  <si>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</si>
  <si>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</si>
  <si>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</si>
  <si>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</si>
  <si>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</si>
  <si>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</si>
  <si>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</si>
  <si>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</si>
  <si>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</si>
  <si>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</si>
  <si>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</si>
  <si>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</si>
  <si>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</si>
  <si>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</si>
  <si>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</si>
  <si>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</si>
  <si>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</si>
  <si>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</si>
  <si>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</si>
  <si>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</si>
  <si>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</si>
  <si>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</si>
  <si>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</si>
  <si>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</si>
  <si>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</si>
  <si>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</si>
  <si>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</si>
  <si>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</si>
  <si>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</si>
  <si>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</si>
  <si>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</si>
  <si>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</si>
  <si>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</si>
  <si>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</si>
  <si>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</si>
  <si>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</si>
  <si>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</si>
  <si>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</si>
  <si>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</si>
  <si>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</si>
  <si>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</si>
  <si>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</si>
  <si>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</si>
  <si>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</si>
  <si>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</si>
  <si>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</si>
  <si>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</si>
  <si>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</si>
  <si>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</si>
  <si>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</si>
  <si>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</si>
  <si>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</si>
  <si>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</si>
  <si>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</si>
  <si>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</si>
  <si>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</si>
  <si>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</si>
  <si>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</si>
  <si>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</si>
  <si>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</si>
  <si>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</si>
  <si>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</si>
  <si>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</si>
  <si>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</si>
  <si>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</si>
  <si>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</si>
  <si>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</si>
  <si>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</si>
  <si>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</si>
  <si>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</si>
  <si>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</si>
  <si>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</si>
  <si>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</si>
  <si>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</si>
  <si>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</si>
  <si>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</si>
  <si>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</si>
  <si>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</si>
  <si>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</si>
  <si>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</si>
  <si>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</si>
  <si>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</si>
  <si>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</si>
  <si>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</si>
  <si>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</si>
  <si>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</si>
  <si>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</si>
  <si>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</si>
  <si>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</si>
  <si>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</si>
  <si>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</si>
  <si>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</si>
  <si>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</si>
  <si>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</si>
  <si>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</si>
  <si>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</si>
  <si>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</si>
  <si>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</si>
  <si>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</si>
  <si>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</si>
  <si>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</si>
  <si>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</si>
  <si>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</si>
  <si>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</si>
  <si>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</si>
  <si>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</si>
  <si>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</si>
  <si>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</si>
  <si>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</si>
  <si>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</si>
  <si>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</si>
  <si>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</si>
  <si>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</si>
  <si>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</si>
  <si>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</si>
  <si>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</si>
  <si>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</si>
  <si>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</si>
  <si>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</si>
  <si>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</si>
  <si>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</si>
  <si>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</si>
  <si>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</si>
  <si>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</si>
  <si>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</si>
  <si>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</si>
  <si>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</si>
  <si>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</si>
  <si>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</si>
  <si>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</si>
  <si>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</si>
  <si>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</si>
  <si>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</si>
  <si>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</si>
  <si>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</si>
  <si>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</si>
  <si>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</si>
  <si>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</si>
  <si>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</si>
  <si>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</si>
  <si>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</si>
  <si>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</si>
  <si>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</si>
  <si>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</si>
  <si>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</si>
  <si>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</si>
  <si>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</si>
  <si>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</si>
  <si>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</si>
  <si>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</si>
  <si>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</si>
  <si>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</si>
  <si>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</si>
  <si>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</si>
  <si>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</si>
  <si>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</si>
  <si>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</si>
  <si>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</si>
  <si>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</si>
  <si>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</si>
  <si>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</si>
  <si>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</si>
  <si>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</si>
  <si>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</si>
  <si>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</si>
  <si>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</si>
  <si>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</si>
  <si>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</si>
  <si>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</si>
  <si>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</si>
  <si>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</si>
  <si>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</si>
  <si>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</si>
  <si>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</si>
  <si>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</si>
  <si>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</si>
  <si>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</si>
  <si>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</si>
  <si>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</si>
  <si>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</si>
  <si>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</si>
  <si>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</si>
  <si>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</si>
  <si>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</si>
  <si>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</si>
  <si>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</si>
  <si>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</si>
  <si>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</si>
  <si>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</si>
  <si>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</si>
  <si>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</si>
  <si>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</si>
  <si>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</si>
  <si>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</si>
  <si>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</si>
  <si>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</si>
  <si>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</si>
  <si>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</si>
  <si>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</si>
  <si>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</si>
  <si>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</si>
  <si>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</si>
  <si>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</si>
  <si>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</si>
  <si>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</si>
  <si>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</si>
  <si>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</si>
  <si>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</si>
  <si>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</si>
  <si>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</si>
  <si>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</si>
  <si>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</si>
  <si>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</si>
  <si>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</si>
  <si>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</si>
  <si>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</si>
  <si>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</si>
  <si>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</si>
  <si>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</si>
  <si>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</si>
  <si>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</si>
  <si>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</si>
  <si>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</si>
  <si>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</si>
  <si>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</si>
  <si>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</si>
  <si>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</si>
  <si>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</si>
  <si>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</si>
  <si>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</si>
  <si>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</si>
  <si>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</si>
  <si>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</si>
  <si>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</si>
  <si>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</si>
  <si>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</si>
  <si>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</si>
  <si>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</si>
  <si>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</si>
  <si>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</si>
  <si>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</si>
  <si>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</si>
  <si>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</si>
  <si>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</si>
  <si>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</si>
  <si>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</si>
  <si>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</si>
  <si>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</si>
  <si>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</si>
  <si>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</si>
  <si>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</si>
  <si>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</si>
  <si>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</si>
  <si>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</si>
  <si>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</si>
  <si>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</si>
  <si>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</si>
  <si>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</si>
  <si>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</si>
  <si>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</si>
  <si>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</si>
  <si>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</si>
  <si>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</si>
  <si>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</si>
  <si>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</si>
  <si>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</si>
  <si>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</si>
  <si>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</si>
  <si>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</si>
  <si>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</si>
  <si>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</si>
  <si>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</si>
  <si>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</si>
  <si>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</si>
  <si>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</si>
  <si>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</si>
  <si>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</si>
  <si>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</si>
  <si>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</si>
  <si>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</si>
  <si>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</si>
  <si>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</si>
  <si>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</si>
  <si>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</si>
  <si>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</si>
  <si>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</si>
  <si>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</si>
  <si>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</si>
  <si>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</si>
  <si>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</si>
  <si>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</si>
  <si>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</si>
  <si>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</si>
  <si>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</si>
  <si>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</si>
  <si>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</si>
  <si>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</si>
  <si>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</si>
  <si>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</si>
  <si>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</si>
  <si>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</si>
  <si>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</si>
  <si>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</si>
  <si>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</si>
  <si>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</si>
  <si>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</si>
  <si>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</si>
  <si>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</si>
  <si>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</si>
  <si>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</si>
  <si>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</si>
  <si>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</si>
  <si>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</si>
  <si>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</si>
  <si>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</si>
  <si>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</si>
  <si>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</si>
  <si>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</si>
  <si>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</si>
  <si>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</si>
  <si>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</si>
  <si>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</si>
  <si>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</si>
  <si>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</si>
  <si>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</si>
  <si>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</si>
  <si>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</si>
  <si>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</si>
  <si>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</si>
  <si>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</si>
  <si>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</si>
  <si>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</si>
  <si>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</si>
  <si>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</si>
  <si>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</si>
  <si>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</si>
  <si>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</si>
  <si>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</si>
  <si>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</si>
  <si>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</si>
  <si>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</si>
  <si>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</si>
  <si>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</si>
  <si>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</si>
  <si>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</si>
  <si>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</si>
  <si>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</si>
  <si>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</si>
  <si>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</si>
  <si>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</si>
  <si>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</si>
  <si>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</si>
  <si>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</si>
  <si>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</si>
  <si>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</si>
  <si>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</si>
  <si>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</si>
  <si>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</si>
  <si>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</si>
  <si>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</si>
  <si>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</si>
  <si>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</si>
  <si>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</si>
  <si>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</si>
  <si>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</si>
  <si>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</si>
  <si>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</si>
  <si>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</si>
  <si>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</si>
  <si>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</si>
  <si>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</si>
  <si>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</si>
  <si>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</si>
  <si>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</si>
  <si>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</si>
  <si>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</si>
  <si>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</si>
  <si>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</si>
  <si>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</si>
  <si>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</si>
  <si>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</si>
  <si>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</si>
  <si>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</si>
  <si>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</si>
  <si>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</si>
  <si>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</si>
  <si>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</si>
  <si>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</si>
  <si>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</si>
  <si>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</si>
  <si>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</si>
  <si>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</si>
  <si>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</si>
  <si>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</si>
  <si>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</si>
  <si>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</si>
  <si>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</si>
  <si>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</si>
  <si>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</si>
  <si>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</si>
  <si>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</si>
  <si>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</si>
  <si>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</si>
  <si>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</si>
  <si>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</si>
  <si>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</si>
  <si>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</si>
  <si>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</si>
  <si>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</si>
  <si>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</si>
  <si>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</si>
  <si>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</si>
  <si>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</si>
  <si>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</si>
  <si>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</si>
  <si>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</si>
  <si>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</si>
  <si>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</si>
  <si>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</si>
  <si>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</si>
  <si>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</si>
  <si>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</si>
  <si>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</si>
  <si>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</si>
  <si>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</si>
  <si>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</si>
  <si>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</si>
  <si>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</si>
  <si>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</si>
  <si>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</si>
  <si>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</si>
  <si>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</si>
  <si>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</si>
  <si>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</si>
  <si>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</si>
  <si>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</si>
  <si>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</si>
  <si>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</si>
  <si>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</si>
  <si>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</si>
  <si>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</si>
  <si>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</si>
  <si>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</si>
  <si>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</si>
  <si>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</si>
  <si>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</si>
  <si>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</si>
  <si>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</si>
  <si>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</si>
  <si>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</si>
  <si>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</si>
  <si>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</si>
  <si>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</si>
  <si>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</si>
  <si>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</si>
  <si>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</si>
  <si>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</si>
  <si>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</si>
  <si>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</si>
  <si>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</si>
  <si>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</si>
  <si>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</si>
  <si>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</si>
  <si>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</si>
  <si>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</si>
  <si>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</si>
  <si>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</si>
  <si>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</si>
  <si>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</si>
  <si>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</si>
  <si>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</si>
  <si>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</si>
  <si>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</si>
  <si>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</si>
  <si>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</si>
  <si>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</si>
  <si>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</si>
  <si>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</si>
  <si>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</si>
  <si>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</si>
  <si>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</si>
  <si>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</si>
  <si>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</si>
  <si>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</si>
  <si>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</si>
  <si>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</si>
  <si>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</si>
  <si>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</si>
  <si>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</si>
  <si>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</si>
  <si>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</si>
  <si>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</si>
  <si>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</si>
  <si>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</si>
  <si>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</si>
  <si>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</si>
  <si>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</si>
  <si>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</si>
  <si>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</si>
  <si>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</si>
  <si>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</si>
  <si>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</si>
  <si>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</si>
  <si>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</si>
  <si>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</si>
  <si>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</si>
  <si>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</si>
  <si>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</si>
  <si>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</si>
  <si>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</si>
  <si>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</si>
  <si>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</si>
  <si>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</si>
  <si>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</si>
  <si>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</si>
  <si>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</si>
  <si>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</si>
  <si>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</si>
  <si>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</si>
  <si>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</si>
  <si>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</si>
  <si>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</si>
  <si>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</si>
  <si>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</si>
  <si>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</si>
  <si>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</si>
  <si>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</si>
  <si>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</si>
  <si>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</si>
  <si>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</si>
  <si>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</si>
  <si>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</si>
  <si>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</si>
  <si>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</si>
  <si>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</si>
  <si>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</si>
  <si>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</si>
  <si>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</si>
  <si>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</si>
  <si>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</si>
  <si>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</si>
  <si>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</si>
  <si>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</si>
  <si>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</si>
  <si>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</si>
  <si>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</si>
  <si>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</si>
  <si>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</si>
  <si>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</si>
  <si>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</si>
  <si>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</si>
  <si>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</si>
  <si>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</si>
  <si>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</si>
  <si>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</si>
  <si>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</si>
  <si>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</si>
  <si>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</si>
  <si>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</si>
  <si>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</si>
  <si>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</si>
  <si>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</si>
  <si>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</si>
  <si>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</si>
  <si>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</si>
  <si>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</si>
  <si>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</si>
  <si>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</si>
  <si>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</si>
  <si>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</si>
  <si>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</si>
  <si>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</si>
  <si>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</si>
  <si>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</si>
  <si>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</si>
  <si>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</si>
  <si>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</si>
  <si>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</si>
  <si>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</si>
  <si>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</si>
  <si>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</si>
  <si>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</si>
  <si>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</si>
  <si>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</si>
  <si>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</si>
  <si>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</si>
  <si>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</si>
  <si>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</si>
  <si>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</si>
  <si>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</si>
  <si>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</si>
  <si>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</si>
  <si>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</si>
  <si>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</si>
  <si>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</si>
  <si>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</si>
  <si>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</si>
  <si>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</si>
  <si>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</si>
  <si>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</si>
  <si>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</si>
  <si>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</si>
  <si>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</si>
  <si>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</si>
  <si>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</si>
  <si>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</si>
  <si>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</si>
  <si>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</si>
  <si>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</si>
  <si>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</si>
  <si>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</si>
  <si>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</si>
  <si>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</si>
  <si>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</si>
  <si>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</si>
  <si>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</si>
  <si>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</si>
  <si>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</si>
  <si>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</si>
  <si>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</si>
  <si>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</si>
  <si>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</si>
  <si>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</si>
  <si>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</si>
  <si>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</si>
  <si>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</si>
  <si>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</si>
  <si>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</si>
  <si>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</si>
  <si>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</si>
  <si>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</si>
  <si>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</si>
  <si>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</si>
  <si>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</si>
  <si>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</si>
  <si>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</si>
  <si>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</si>
  <si>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</si>
  <si>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</si>
  <si>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</si>
  <si>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</si>
  <si>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</si>
  <si>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</si>
  <si>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</si>
  <si>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</si>
  <si>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</si>
  <si>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</si>
  <si>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</si>
  <si>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</si>
  <si>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</si>
  <si>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</si>
  <si>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</si>
  <si>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</si>
  <si>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</si>
  <si>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</si>
  <si>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</si>
  <si>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</si>
  <si>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</si>
  <si>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</si>
  <si>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</si>
  <si>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</si>
  <si>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</si>
  <si>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</si>
  <si>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</si>
  <si>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</si>
  <si>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</si>
  <si>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</si>
  <si>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</si>
  <si>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</si>
  <si>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</si>
  <si>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</si>
  <si>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</si>
  <si>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</si>
  <si>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</si>
  <si>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</si>
  <si>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</si>
  <si>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</si>
  <si>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</si>
  <si>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</si>
  <si>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</si>
  <si>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</si>
  <si>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</si>
  <si>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</si>
  <si>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</si>
  <si>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</si>
  <si>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</si>
  <si>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</si>
  <si>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</si>
  <si>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</si>
  <si>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</si>
  <si>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</si>
  <si>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</si>
  <si>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</si>
  <si>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</si>
  <si>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</si>
  <si>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</si>
  <si>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</si>
  <si>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</si>
  <si>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</si>
  <si>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</si>
  <si>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</si>
  <si>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</si>
  <si>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</si>
  <si>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</si>
  <si>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</si>
  <si>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</si>
  <si>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</si>
  <si>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</si>
  <si>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</si>
  <si>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</si>
  <si>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</si>
  <si>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</si>
  <si>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</si>
  <si>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</si>
  <si>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</si>
  <si>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</si>
  <si>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</si>
  <si>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</si>
  <si>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</si>
  <si>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</si>
  <si>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</si>
  <si>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</si>
  <si>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</si>
  <si>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</si>
  <si>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</si>
  <si>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</si>
  <si>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</si>
  <si>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</si>
  <si>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</si>
  <si>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</si>
  <si>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</si>
  <si>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</si>
  <si>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</si>
  <si>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</si>
  <si>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</si>
  <si>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</si>
  <si>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</si>
  <si>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</si>
  <si>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</si>
  <si>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</si>
  <si>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</si>
  <si>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</si>
  <si>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</si>
  <si>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</si>
  <si>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</si>
  <si>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</si>
  <si>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</si>
  <si>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</si>
  <si>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</si>
  <si>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</si>
  <si>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</si>
  <si>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</si>
  <si>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</si>
  <si>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</si>
  <si>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</si>
  <si>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</si>
  <si>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</si>
  <si>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</si>
  <si>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</si>
  <si>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</si>
  <si>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</si>
  <si>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</si>
  <si>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</si>
  <si>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</si>
  <si>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</si>
  <si>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</si>
  <si>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</si>
  <si>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</si>
  <si>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</si>
  <si>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</si>
  <si>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</si>
  <si>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</si>
  <si>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</si>
  <si>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</si>
  <si>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</si>
  <si>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</si>
  <si>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</si>
  <si>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</si>
  <si>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</si>
  <si>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</si>
  <si>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</si>
  <si>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</si>
  <si>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</si>
  <si>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</si>
  <si>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</si>
  <si>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</si>
  <si>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</si>
  <si>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</si>
  <si>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</si>
  <si>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</si>
  <si>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</si>
  <si>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</si>
  <si>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</si>
  <si>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</si>
  <si>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</si>
  <si>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</si>
  <si>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</si>
  <si>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</si>
  <si>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</si>
  <si>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</si>
  <si>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</si>
  <si>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</si>
  <si>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</si>
  <si>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</si>
  <si>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</si>
  <si>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</si>
  <si>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</si>
  <si>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</si>
  <si>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</si>
  <si>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</si>
  <si>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</si>
  <si>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</si>
  <si>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</si>
  <si>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</si>
  <si>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</si>
  <si>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</si>
  <si>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</si>
  <si>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</si>
  <si>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</si>
  <si>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</si>
  <si>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</si>
  <si>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</si>
  <si>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</si>
  <si>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</si>
  <si>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</si>
  <si>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</si>
  <si>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</si>
  <si>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</si>
  <si>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</si>
  <si>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</si>
  <si>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</si>
  <si>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</si>
  <si>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</si>
  <si>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</si>
  <si>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</si>
  <si>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</si>
  <si>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</si>
  <si>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</si>
  <si>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</si>
  <si>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</si>
  <si>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</si>
  <si>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</si>
  <si>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</si>
  <si>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</si>
  <si>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</si>
  <si>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</si>
  <si>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</si>
  <si>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</si>
  <si>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</si>
  <si>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</si>
  <si>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</si>
  <si>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</si>
  <si>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</si>
  <si>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</si>
  <si>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</si>
  <si>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</si>
  <si>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</si>
  <si>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</si>
  <si>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</si>
  <si>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</si>
  <si>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</si>
  <si>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</si>
  <si>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</si>
  <si>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</si>
  <si>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</si>
  <si>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</si>
  <si>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</si>
  <si>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</si>
  <si>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</si>
  <si>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</si>
  <si>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</si>
  <si>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</si>
  <si>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</si>
  <si>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</si>
  <si>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</si>
  <si>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</si>
  <si>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</si>
  <si>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</si>
  <si>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</si>
  <si>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</si>
  <si>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</si>
  <si>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</si>
  <si>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</si>
  <si>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</si>
  <si>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</si>
  <si>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</si>
  <si>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</si>
  <si>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</si>
  <si>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</si>
  <si>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</si>
  <si>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</si>
  <si>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</si>
  <si>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</si>
  <si>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</si>
  <si>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</si>
  <si>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</si>
  <si>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</si>
  <si>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</si>
  <si>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</si>
  <si>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</si>
  <si>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</si>
  <si>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</si>
  <si>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</si>
  <si>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</si>
  <si>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</si>
  <si>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</si>
  <si>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</si>
  <si>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</si>
  <si>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</si>
  <si>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</si>
  <si>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</si>
  <si>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</si>
  <si>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</si>
  <si>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</si>
  <si>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</si>
  <si>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</si>
  <si>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</si>
  <si>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</si>
  <si>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</si>
  <si>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</si>
  <si>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</si>
  <si>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</si>
  <si>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</si>
  <si>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</si>
  <si>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</si>
  <si>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</si>
  <si>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</si>
  <si>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</si>
  <si>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</si>
  <si>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</si>
  <si>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</si>
  <si>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</si>
  <si>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</si>
  <si>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</si>
  <si>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</si>
  <si>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</si>
  <si>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</si>
  <si>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</si>
  <si>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</si>
  <si>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</si>
  <si>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</si>
  <si>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</si>
  <si>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</si>
  <si>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</si>
  <si>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</si>
  <si>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</si>
  <si>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</si>
  <si>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</si>
  <si>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</si>
  <si>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</si>
  <si>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</si>
  <si>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</si>
  <si>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</si>
  <si>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</si>
  <si>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</si>
  <si>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</si>
  <si>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</si>
  <si>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</si>
  <si>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</si>
  <si>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</si>
  <si>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</si>
  <si>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</si>
  <si>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</si>
  <si>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</si>
  <si>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</si>
  <si>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</si>
  <si>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</si>
  <si>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</si>
  <si>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</si>
  <si>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</si>
  <si>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</si>
  <si>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</si>
  <si>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</si>
  <si>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</si>
  <si>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</si>
  <si>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</si>
  <si>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</si>
  <si>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</si>
  <si>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</si>
  <si>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</si>
  <si>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</si>
  <si>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</si>
  <si>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</si>
  <si>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</si>
  <si>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</si>
  <si>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</si>
  <si>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</si>
  <si>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</si>
  <si>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</si>
  <si>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</si>
  <si>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</si>
  <si>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</si>
  <si>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</si>
  <si>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</si>
  <si>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</si>
  <si>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</si>
  <si>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</si>
  <si>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</si>
  <si>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</si>
  <si>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</si>
  <si>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</si>
  <si>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</si>
  <si>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</si>
  <si>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</si>
  <si>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</si>
  <si>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</si>
  <si>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</si>
  <si>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</si>
  <si>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</si>
  <si>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</si>
  <si>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</si>
  <si>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</si>
  <si>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</si>
  <si>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</si>
  <si>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</si>
  <si>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</si>
  <si>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</si>
  <si>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</si>
  <si>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</si>
  <si>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</si>
  <si>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</si>
  <si>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</si>
  <si>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</si>
  <si>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</si>
  <si>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</si>
  <si>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</si>
  <si>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</si>
  <si>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</si>
  <si>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</si>
  <si>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</si>
  <si>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</si>
  <si>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</si>
  <si>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</si>
  <si>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</si>
  <si>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</si>
  <si>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</si>
  <si>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</si>
  <si>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</si>
  <si>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</si>
  <si>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</si>
  <si>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</si>
  <si>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</si>
  <si>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</si>
  <si>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</si>
  <si>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</si>
  <si>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</si>
  <si>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</si>
  <si>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</si>
  <si>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</si>
  <si>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</si>
  <si>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</si>
  <si>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</si>
  <si>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</si>
  <si>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</si>
  <si>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</si>
  <si>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</si>
  <si>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</si>
  <si>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</si>
  <si>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</si>
  <si>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</si>
  <si>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</si>
  <si>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</si>
  <si>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</si>
  <si>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</si>
  <si>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</si>
  <si>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</si>
  <si>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</si>
  <si>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</si>
  <si>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</si>
  <si>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</si>
  <si>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</si>
  <si>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</si>
  <si>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</si>
  <si>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</si>
  <si>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</si>
  <si>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</si>
  <si>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</si>
  <si>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</si>
  <si>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</si>
  <si>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</si>
  <si>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</si>
  <si>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</si>
  <si>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</si>
  <si>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</si>
  <si>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</si>
  <si>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</si>
  <si>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</si>
  <si>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</si>
  <si>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</si>
  <si>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</si>
  <si>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</si>
  <si>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</si>
  <si>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</si>
  <si>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</si>
  <si>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</si>
  <si>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</si>
  <si>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</si>
  <si>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</si>
  <si>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</si>
  <si>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</si>
  <si>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</si>
  <si>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</si>
  <si>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</si>
  <si>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</si>
  <si>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</si>
  <si>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</si>
  <si>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</si>
  <si>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</si>
  <si>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</si>
  <si>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</si>
  <si>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</si>
  <si>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</si>
  <si>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</si>
  <si>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</si>
  <si>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</si>
  <si>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</si>
  <si>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</si>
  <si>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</si>
  <si>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</si>
  <si>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</si>
  <si>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</si>
  <si>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</si>
  <si>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</si>
  <si>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</si>
  <si>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</si>
  <si>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</si>
  <si>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</si>
  <si>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</si>
  <si>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</si>
  <si>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</si>
  <si>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</si>
  <si>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</si>
  <si>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</si>
  <si>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</si>
  <si>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</si>
  <si>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</si>
  <si>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</si>
  <si>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</si>
  <si>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</si>
  <si>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</si>
  <si>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</si>
  <si>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</si>
  <si>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</si>
  <si>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</si>
  <si>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</si>
  <si>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</si>
  <si>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</si>
  <si>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</si>
  <si>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</si>
  <si>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</si>
  <si>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</si>
  <si>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</si>
  <si>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</si>
  <si>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</si>
  <si>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</si>
  <si>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</si>
  <si>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</si>
  <si>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</si>
  <si>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</si>
  <si>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</si>
  <si>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</si>
  <si>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</si>
  <si>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</si>
  <si>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</si>
  <si>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</si>
  <si>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</si>
  <si>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</si>
  <si>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</si>
  <si>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</si>
  <si>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</si>
  <si>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</si>
  <si>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</si>
  <si>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</si>
  <si>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</si>
  <si>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</si>
  <si>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</si>
  <si>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</si>
  <si>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</si>
  <si>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</si>
  <si>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</si>
  <si>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</si>
  <si>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</si>
  <si>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</si>
  <si>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</si>
  <si>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</si>
  <si>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</si>
  <si>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</si>
  <si>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</si>
  <si>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</si>
  <si>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</si>
  <si>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</si>
  <si>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</si>
  <si>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</si>
  <si>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</si>
  <si>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</si>
  <si>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</si>
  <si>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</si>
  <si>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</si>
  <si>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</si>
  <si>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</si>
  <si>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</si>
  <si>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</si>
  <si>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</si>
  <si>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</si>
  <si>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</si>
  <si>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</si>
  <si>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</si>
  <si>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</si>
  <si>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</si>
  <si>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</si>
  <si>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</si>
  <si>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</si>
  <si>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</si>
  <si>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</si>
  <si>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</si>
  <si>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</si>
  <si>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</si>
  <si>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</si>
  <si>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</si>
  <si>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</si>
  <si>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</si>
  <si>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</si>
  <si>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</si>
  <si>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</si>
  <si>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</si>
  <si>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</si>
  <si>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</si>
  <si>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</si>
  <si>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</si>
  <si>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</si>
  <si>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</si>
  <si>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</si>
  <si>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</si>
  <si>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</si>
  <si>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</si>
  <si>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</si>
  <si>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</si>
  <si>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</si>
  <si>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</si>
  <si>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</si>
  <si>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</si>
  <si>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</si>
  <si>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</si>
  <si>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</si>
  <si>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</si>
  <si>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</si>
  <si>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</si>
  <si>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</si>
  <si>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</si>
  <si>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</si>
  <si>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</si>
  <si>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</si>
  <si>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</si>
  <si>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</si>
  <si>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</si>
  <si>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</si>
  <si>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</si>
  <si>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</si>
  <si>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</si>
  <si>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</si>
  <si>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</si>
  <si>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</si>
  <si>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</si>
  <si>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</si>
  <si>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</si>
  <si>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</si>
  <si>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</si>
  <si>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</si>
  <si>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</si>
  <si>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</si>
  <si>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</si>
  <si>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</si>
  <si>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</si>
  <si>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</si>
  <si>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</si>
  <si>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</si>
  <si>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</si>
  <si>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</si>
  <si>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</si>
  <si>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</si>
  <si>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</si>
  <si>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</si>
  <si>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</si>
  <si>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</si>
  <si>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</si>
  <si>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</si>
  <si>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</si>
  <si>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</si>
  <si>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</si>
  <si>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</si>
  <si>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</si>
  <si>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</si>
  <si>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</si>
  <si>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</si>
  <si>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</si>
  <si>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</si>
  <si>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</si>
  <si>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</si>
  <si>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</si>
  <si>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</si>
  <si>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</si>
  <si>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</si>
  <si>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</si>
  <si>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</si>
  <si>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</si>
  <si>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</si>
  <si>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</si>
  <si>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</si>
  <si>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</si>
  <si>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</si>
  <si>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</si>
  <si>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</si>
  <si>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</si>
  <si>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</si>
  <si>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</si>
  <si>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</si>
  <si>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</si>
  <si>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</si>
  <si>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</si>
  <si>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</si>
  <si>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</si>
  <si>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</si>
  <si>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</si>
  <si>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</si>
  <si>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</si>
  <si>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</si>
  <si>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</si>
  <si>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</si>
  <si>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</si>
  <si>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</si>
  <si>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</si>
  <si>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</si>
  <si>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</si>
  <si>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</si>
  <si>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</si>
  <si>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</si>
  <si>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</si>
  <si>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</si>
  <si>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</si>
  <si>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</si>
  <si>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</si>
  <si>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</si>
  <si>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</si>
  <si>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</si>
  <si>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</si>
  <si>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</si>
  <si>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</si>
  <si>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</si>
  <si>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</si>
  <si>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</si>
  <si>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</si>
  <si>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</si>
  <si>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</si>
  <si>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</si>
  <si>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</si>
  <si>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</si>
  <si>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</si>
  <si>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</si>
  <si>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</si>
  <si>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</si>
  <si>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</si>
  <si>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</si>
  <si>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</si>
  <si>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</si>
  <si>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</si>
  <si>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</si>
  <si>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</si>
  <si>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</si>
  <si>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</si>
  <si>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</si>
  <si>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</si>
  <si>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</si>
  <si>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</si>
  <si>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</si>
  <si>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</si>
  <si>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</si>
  <si>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</si>
  <si>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</si>
  <si>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</si>
  <si>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</si>
  <si>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</si>
  <si>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</si>
  <si>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</si>
  <si>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</si>
  <si>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</si>
  <si>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</si>
  <si>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</si>
  <si>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</si>
  <si>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</si>
  <si>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</si>
  <si>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</si>
  <si>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</si>
  <si>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</si>
  <si>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</si>
  <si>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</si>
  <si>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</si>
  <si>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</si>
  <si>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</si>
  <si>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</si>
  <si>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</si>
  <si>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</si>
  <si>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</si>
  <si>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</si>
  <si>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</si>
  <si>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</si>
  <si>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</si>
  <si>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</si>
  <si>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</si>
  <si>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</si>
  <si>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</si>
  <si>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</si>
  <si>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</si>
  <si>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</si>
  <si>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</si>
  <si>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</si>
  <si>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</si>
  <si>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</si>
  <si>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</si>
  <si>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</si>
  <si>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</si>
  <si>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</si>
  <si>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</si>
  <si>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</si>
  <si>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</si>
  <si>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</si>
  <si>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</si>
  <si>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</si>
  <si>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</si>
  <si>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</si>
  <si>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</si>
  <si>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</si>
  <si>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</si>
  <si>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</si>
  <si>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</si>
  <si>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</si>
  <si>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</si>
  <si>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</si>
  <si>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</si>
  <si>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</si>
  <si>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</si>
  <si>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</si>
  <si>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</si>
  <si>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</si>
  <si>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</si>
  <si>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</si>
  <si>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</si>
  <si>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</si>
  <si>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</si>
  <si>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</si>
  <si>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</si>
  <si>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</si>
  <si>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</si>
  <si>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</si>
  <si>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</si>
  <si>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</si>
  <si>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</si>
  <si>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</si>
  <si>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</si>
  <si>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</si>
  <si>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</si>
  <si>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</si>
  <si>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</si>
  <si>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</si>
  <si>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</si>
  <si>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</si>
  <si>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</si>
  <si>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</si>
  <si>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</si>
  <si>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</si>
  <si>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</si>
  <si>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</si>
  <si>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</si>
  <si>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</si>
  <si>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</si>
  <si>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</si>
  <si>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</si>
  <si>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</si>
  <si>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</si>
  <si>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</si>
  <si>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</si>
  <si>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</si>
  <si>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</si>
  <si>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</si>
  <si>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</si>
  <si>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</si>
  <si>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</si>
  <si>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</si>
  <si>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</si>
  <si>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</si>
  <si>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</si>
  <si>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</si>
  <si>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</si>
  <si>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</si>
  <si>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</si>
  <si>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</si>
  <si>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</si>
  <si>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</si>
  <si>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</si>
  <si>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</si>
  <si>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</si>
  <si>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</si>
  <si>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</si>
  <si>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</si>
  <si>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</si>
  <si>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</si>
  <si>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</si>
  <si>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</si>
  <si>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</si>
  <si>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</si>
  <si>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</si>
  <si>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</si>
  <si>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</si>
  <si>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</si>
  <si>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</si>
  <si>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</si>
  <si>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</si>
  <si>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</si>
  <si>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</si>
  <si>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</si>
  <si>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</si>
  <si>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</si>
  <si>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</si>
  <si>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</si>
  <si>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</si>
  <si>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</si>
  <si>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</si>
  <si>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</si>
  <si>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</si>
  <si>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</si>
  <si>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</si>
  <si>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</si>
  <si>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</si>
  <si>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</si>
  <si>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</si>
  <si>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</si>
  <si>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</si>
  <si>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</si>
  <si>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</si>
  <si>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</si>
  <si>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</si>
  <si>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</si>
  <si>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</si>
  <si>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</si>
  <si>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</si>
  <si>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</si>
  <si>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</si>
  <si>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</si>
  <si>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</si>
  <si>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</si>
  <si>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</si>
  <si>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</si>
  <si>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</si>
  <si>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</si>
  <si>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</si>
  <si>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</si>
  <si>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</si>
  <si>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</si>
  <si>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</si>
  <si>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</si>
  <si>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</si>
  <si>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</si>
  <si>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</si>
  <si>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</si>
  <si>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</si>
  <si>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</si>
  <si>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</si>
  <si>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</si>
  <si>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</si>
  <si>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</si>
  <si>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</si>
  <si>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</si>
  <si>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</si>
  <si>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</si>
  <si>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</si>
  <si>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</si>
  <si>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</si>
  <si>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</si>
  <si>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</si>
  <si>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</si>
  <si>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</si>
  <si>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</si>
  <si>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</si>
  <si>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</si>
  <si>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</si>
  <si>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</si>
  <si>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</si>
  <si>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</si>
  <si>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</si>
  <si>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</si>
  <si>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</si>
  <si>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</si>
  <si>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</si>
  <si>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</si>
  <si>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</si>
  <si>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</si>
  <si>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</si>
  <si>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</si>
  <si>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</si>
  <si>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</si>
  <si>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</si>
  <si>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</si>
  <si>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</si>
  <si>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</si>
  <si>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</si>
  <si>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</si>
  <si>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</si>
  <si>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</si>
  <si>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</si>
  <si>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</si>
  <si>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</si>
  <si>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</si>
  <si>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</si>
  <si>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</si>
  <si>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</si>
  <si>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</si>
  <si>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</si>
  <si>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</si>
  <si>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</si>
  <si>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</si>
  <si>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</si>
  <si>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</si>
  <si>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</si>
  <si>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</si>
  <si>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</si>
  <si>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</si>
  <si>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</si>
  <si>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</si>
  <si>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</si>
  <si>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</si>
  <si>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</si>
  <si>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</si>
  <si>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</si>
  <si>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</si>
  <si>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</si>
  <si>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</si>
  <si>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</si>
  <si>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</si>
  <si>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</si>
  <si>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</si>
  <si>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</si>
  <si>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</si>
  <si>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</si>
  <si>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</si>
  <si>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</si>
  <si>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</si>
  <si>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</si>
  <si>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</si>
  <si>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</si>
  <si>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</si>
  <si>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</si>
  <si>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</si>
  <si>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</si>
  <si>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</si>
  <si>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</si>
  <si>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</si>
  <si>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</si>
  <si>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</si>
  <si>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</si>
  <si>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</si>
  <si>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</si>
  <si>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</si>
  <si>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</si>
  <si>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</si>
  <si>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</si>
  <si>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</si>
  <si>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</si>
  <si>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</si>
  <si>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</si>
  <si>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</si>
  <si>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</si>
  <si>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</si>
  <si>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</si>
  <si>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</si>
  <si>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</si>
  <si>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</si>
  <si>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</si>
  <si>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</si>
  <si>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</si>
  <si>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</si>
  <si>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</si>
  <si>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</si>
  <si>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</si>
  <si>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</si>
  <si>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</si>
  <si>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</si>
  <si>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</si>
  <si>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</si>
  <si>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</si>
  <si>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</si>
  <si>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</si>
  <si>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</si>
  <si>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</si>
  <si>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</si>
  <si>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</si>
  <si>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</si>
  <si>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</si>
  <si>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</si>
  <si>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</si>
  <si>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</si>
  <si>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</si>
  <si>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</si>
  <si>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</si>
  <si>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</si>
  <si>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</si>
  <si>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</si>
  <si>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</si>
  <si>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</si>
  <si>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</si>
  <si>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</si>
  <si>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</si>
  <si>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</si>
  <si>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</si>
  <si>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</si>
  <si>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</si>
  <si>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</si>
  <si>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</si>
  <si>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</si>
  <si>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</si>
  <si>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</si>
  <si>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</si>
  <si>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</si>
  <si>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</si>
  <si>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</si>
  <si>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</si>
  <si>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</si>
  <si>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</si>
  <si>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</si>
  <si>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</si>
  <si>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</si>
  <si>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</si>
  <si>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</si>
  <si>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</si>
  <si>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</si>
  <si>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</si>
  <si>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</si>
  <si>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</si>
  <si>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</si>
  <si>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</si>
  <si>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</si>
  <si>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</si>
  <si>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</si>
  <si>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</si>
  <si>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</si>
  <si>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</si>
  <si>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</si>
  <si>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</si>
  <si>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</si>
  <si>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</si>
  <si>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</si>
  <si>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</si>
  <si>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</si>
  <si>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</si>
  <si>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</si>
  <si>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</si>
  <si>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</si>
  <si>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</si>
  <si>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</si>
  <si>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</si>
  <si>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</si>
  <si>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</si>
  <si>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</si>
  <si>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</si>
  <si>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</si>
  <si>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</si>
  <si>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</si>
  <si>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</si>
  <si>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</si>
  <si>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</si>
  <si>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</si>
  <si>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</si>
  <si>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</si>
  <si>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</si>
  <si>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</si>
  <si>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</si>
  <si>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</si>
  <si>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</si>
  <si>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</si>
  <si>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</si>
  <si>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</si>
  <si>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</si>
  <si>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</si>
  <si>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</si>
  <si>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</si>
  <si>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</si>
  <si>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</si>
  <si>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</si>
  <si>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</si>
  <si>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</si>
  <si>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</si>
  <si>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</si>
  <si>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</si>
  <si>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</si>
  <si>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</si>
  <si>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</si>
  <si>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</si>
  <si>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</si>
  <si>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</si>
  <si>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</si>
  <si>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</si>
  <si>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</si>
  <si>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</si>
  <si>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</si>
  <si>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</si>
  <si>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</si>
  <si>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</si>
  <si>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</si>
  <si>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</si>
  <si>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</si>
  <si>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</si>
  <si>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</si>
  <si>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</si>
  <si>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</si>
  <si>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</si>
  <si>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</si>
  <si>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</si>
  <si>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</si>
  <si>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</si>
  <si>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</si>
  <si>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</si>
  <si>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</si>
  <si>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</si>
  <si>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</si>
  <si>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</si>
  <si>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</si>
  <si>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</si>
  <si>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</si>
  <si>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</si>
  <si>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</si>
  <si>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</si>
  <si>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</si>
  <si>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</si>
  <si>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</si>
  <si>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</si>
  <si>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</si>
  <si>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</si>
  <si>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</si>
  <si>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</si>
  <si>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</si>
  <si>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</si>
  <si>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</si>
  <si>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</si>
  <si>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</si>
  <si>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</si>
  <si>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</si>
  <si>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</si>
  <si>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</si>
  <si>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</si>
  <si>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</si>
  <si>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</si>
  <si>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</si>
  <si>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</si>
  <si>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</si>
  <si>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</si>
  <si>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</si>
  <si>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</si>
  <si>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</si>
  <si>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</si>
  <si>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</si>
  <si>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</si>
  <si>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</si>
  <si>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</si>
  <si>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</si>
  <si>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</si>
  <si>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</si>
  <si>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</si>
  <si>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</si>
  <si>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</si>
  <si>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</si>
  <si>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</si>
  <si>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</si>
  <si>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</si>
  <si>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</si>
  <si>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</si>
  <si>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</si>
  <si>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</si>
  <si>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</si>
  <si>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</si>
  <si>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</si>
  <si>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</si>
  <si>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</si>
  <si>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</si>
  <si>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</si>
  <si>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</si>
  <si>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</si>
  <si>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</si>
  <si>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</si>
  <si>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</si>
  <si>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</si>
  <si>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</si>
  <si>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</si>
  <si>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</si>
  <si>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</si>
  <si>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</si>
  <si>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</si>
  <si>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</si>
  <si>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</si>
  <si>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</si>
  <si>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</si>
  <si>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</si>
  <si>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</si>
  <si>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</si>
  <si>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</si>
  <si>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</si>
  <si>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</si>
  <si>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</si>
  <si>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</si>
  <si>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</si>
  <si>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</si>
  <si>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</si>
  <si>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</si>
  <si>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</si>
  <si>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</si>
  <si>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</si>
  <si>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</si>
  <si>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</si>
  <si>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</si>
  <si>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</si>
  <si>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</si>
  <si>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</si>
  <si>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</si>
  <si>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</si>
  <si>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</si>
  <si>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</si>
  <si>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</si>
  <si>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</si>
  <si>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</si>
  <si>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</si>
  <si>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</si>
  <si>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</si>
  <si>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</si>
  <si>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</si>
  <si>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</si>
  <si>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</si>
  <si>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</si>
  <si>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</si>
  <si>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</si>
  <si>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</si>
  <si>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</si>
  <si>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</si>
  <si>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</si>
  <si>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</si>
  <si>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</si>
  <si>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</si>
  <si>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</si>
  <si>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</si>
  <si>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</si>
  <si>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</si>
  <si>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</si>
  <si>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</si>
  <si>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</si>
  <si>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</si>
  <si>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</si>
  <si>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</si>
  <si>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</si>
  <si>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</si>
  <si>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</si>
  <si>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</si>
  <si>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</si>
  <si>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</si>
  <si>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</si>
  <si>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</si>
  <si>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</si>
  <si>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</si>
  <si>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</si>
  <si>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</si>
  <si>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</si>
  <si>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</si>
  <si>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</si>
  <si>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</si>
  <si>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</si>
  <si>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</si>
  <si>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</si>
  <si>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</si>
  <si>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</si>
  <si>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</si>
  <si>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</si>
  <si>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</si>
  <si>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</si>
  <si>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</si>
  <si>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</si>
  <si>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</si>
  <si>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</si>
  <si>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</si>
  <si>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</si>
  <si>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</si>
  <si>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</si>
  <si>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</si>
  <si>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</si>
  <si>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</si>
  <si>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</si>
  <si>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</si>
  <si>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</si>
  <si>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</si>
  <si>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</si>
  <si>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</si>
  <si>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</si>
  <si>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</si>
  <si>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</si>
  <si>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</si>
  <si>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</si>
  <si>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</si>
  <si>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</si>
  <si>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</si>
  <si>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</si>
  <si>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</si>
  <si>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</si>
  <si>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</si>
  <si>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</si>
  <si>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</si>
  <si>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</si>
  <si>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</si>
  <si>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</si>
  <si>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</si>
  <si>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</si>
  <si>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</si>
  <si>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</si>
  <si>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</si>
  <si>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</si>
  <si>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</si>
  <si>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</si>
  <si>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</si>
  <si>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</si>
  <si>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</si>
  <si>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</si>
  <si>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</si>
  <si>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</si>
  <si>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</si>
  <si>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</si>
  <si>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</si>
  <si>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</si>
  <si>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</si>
  <si>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</si>
  <si>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</si>
  <si>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</si>
  <si>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</si>
  <si>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</si>
  <si>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</si>
  <si>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</si>
  <si>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</si>
  <si>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</si>
  <si>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</si>
  <si>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</si>
  <si>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</si>
  <si>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</si>
  <si>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</si>
  <si>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</si>
  <si>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</si>
  <si>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</si>
  <si>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</si>
  <si>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</si>
  <si>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</si>
  <si>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</si>
  <si>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</si>
  <si>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</si>
  <si>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</si>
  <si>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</si>
  <si>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</si>
  <si>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</si>
  <si>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</si>
  <si>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</si>
  <si>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</si>
  <si>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</si>
  <si>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</si>
  <si>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</si>
  <si>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</si>
  <si>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</si>
  <si>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</si>
  <si>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</si>
  <si>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</si>
  <si>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</si>
  <si>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</si>
  <si>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</si>
  <si>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</si>
  <si>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</si>
  <si>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</si>
  <si>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</si>
  <si>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</si>
  <si>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</si>
  <si>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</si>
  <si>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</si>
  <si>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</si>
  <si>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</si>
  <si>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</si>
  <si>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</si>
  <si>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</si>
  <si>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</si>
  <si>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</si>
  <si>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</si>
  <si>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</si>
  <si>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</si>
  <si>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</si>
  <si>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</si>
  <si>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</si>
  <si>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</si>
  <si>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</si>
  <si>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</si>
  <si>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</si>
  <si>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</si>
  <si>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</si>
  <si>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</si>
  <si>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</si>
  <si>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</si>
  <si>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</si>
  <si>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</si>
  <si>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</si>
  <si>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</si>
  <si>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</si>
  <si>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</si>
  <si>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</si>
  <si>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</si>
  <si>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</si>
  <si>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</si>
  <si>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</si>
  <si>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</si>
  <si>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</si>
  <si>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</si>
  <si>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</si>
  <si>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</si>
  <si>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</si>
  <si>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</si>
  <si>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</si>
  <si>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</si>
  <si>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</si>
  <si>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</si>
  <si>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</si>
  <si>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</si>
  <si>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</si>
  <si>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</si>
  <si>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</si>
  <si>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</si>
  <si>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</si>
  <si>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</si>
  <si>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</si>
  <si>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</si>
  <si>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</si>
  <si>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</si>
  <si>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</si>
  <si>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</si>
  <si>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</si>
  <si>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</si>
  <si>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</si>
  <si>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</si>
  <si>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</si>
  <si>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</si>
  <si>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</si>
  <si>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</si>
  <si>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</si>
  <si>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</si>
  <si>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</si>
  <si>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</si>
  <si>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</si>
  <si>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</si>
  <si>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</si>
  <si>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</si>
  <si>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</si>
  <si>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</si>
  <si>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</si>
  <si>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</si>
  <si>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</si>
  <si>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</si>
  <si>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</si>
  <si>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</si>
  <si>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</si>
  <si>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</si>
  <si>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</si>
  <si>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</si>
  <si>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</si>
  <si>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</si>
  <si>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</si>
  <si>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</si>
  <si>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</si>
  <si>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</si>
  <si>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</si>
  <si>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</si>
  <si>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</si>
  <si>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</si>
  <si>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</si>
  <si>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</si>
  <si>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</si>
  <si>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</si>
  <si>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</si>
  <si>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</si>
  <si>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</si>
  <si>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</si>
  <si>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</si>
  <si>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</si>
  <si>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</si>
  <si>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</si>
  <si>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</si>
  <si>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</si>
  <si>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</si>
  <si>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</si>
  <si>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</si>
  <si>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</si>
  <si>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</si>
  <si>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</si>
  <si>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</si>
  <si>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</si>
  <si>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</si>
  <si>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</si>
  <si>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</si>
  <si>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</si>
  <si>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</si>
  <si>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</si>
  <si>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</si>
  <si>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</si>
  <si>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</si>
  <si>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</si>
  <si>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</si>
  <si>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</si>
  <si>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</si>
  <si>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</si>
  <si>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</si>
  <si>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</si>
  <si>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</si>
  <si>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</si>
  <si>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</si>
  <si>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</si>
  <si>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</si>
  <si>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</si>
  <si>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</si>
  <si>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</si>
  <si>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</si>
  <si>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</si>
  <si>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</si>
  <si>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</si>
  <si>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</si>
  <si>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</si>
  <si>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</si>
  <si>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</si>
  <si>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</si>
  <si>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</si>
  <si>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</si>
  <si>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</si>
  <si>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</si>
  <si>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</si>
  <si>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</si>
  <si>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</si>
  <si>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</si>
  <si>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</si>
  <si>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</si>
  <si>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</si>
  <si>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</si>
  <si>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</si>
  <si>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</si>
  <si>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</si>
  <si>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</si>
  <si>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</si>
  <si>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</si>
  <si>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</si>
  <si>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</si>
  <si>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</si>
  <si>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</si>
  <si>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</si>
  <si>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</si>
  <si>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</si>
  <si>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</si>
  <si>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</si>
  <si>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</si>
  <si>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</si>
  <si>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</si>
  <si>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</si>
  <si>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</si>
  <si>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</si>
  <si>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</si>
  <si>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</si>
  <si>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</si>
  <si>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</si>
  <si>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</si>
  <si>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</si>
  <si>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</si>
  <si>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</si>
  <si>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</si>
  <si>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</si>
  <si>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</si>
  <si>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</si>
  <si>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</si>
  <si>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</si>
  <si>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</si>
  <si>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</si>
  <si>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</si>
  <si>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</si>
  <si>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</si>
  <si>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</si>
  <si>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</si>
  <si>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</si>
  <si>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</si>
  <si>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</si>
  <si>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</si>
  <si>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</si>
  <si>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</si>
  <si>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</si>
  <si>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</si>
  <si>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</si>
  <si>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</si>
  <si>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</si>
  <si>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</si>
  <si>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</si>
  <si>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</si>
  <si>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</si>
  <si>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</si>
  <si>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</si>
  <si>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</si>
  <si>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</si>
  <si>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</si>
  <si>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</si>
  <si>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</si>
  <si>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</si>
  <si>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</si>
  <si>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</si>
  <si>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</si>
  <si>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</si>
  <si>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</si>
  <si>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</si>
  <si>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</si>
  <si>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</si>
  <si>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</si>
  <si>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</si>
  <si>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</si>
  <si>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</si>
  <si>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</si>
  <si>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</si>
  <si>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</si>
  <si>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</si>
  <si>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</si>
  <si>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</si>
  <si>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</si>
  <si>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</si>
  <si>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</si>
  <si>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</si>
  <si>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</si>
  <si>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</si>
  <si>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</si>
  <si>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</si>
  <si>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</si>
  <si>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</si>
  <si>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</si>
  <si>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</si>
  <si>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</si>
  <si>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</si>
  <si>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</si>
  <si>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</si>
  <si>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</si>
  <si>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</si>
  <si>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</si>
  <si>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</si>
  <si>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</si>
  <si>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</si>
  <si>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</si>
  <si>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</si>
  <si>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</si>
  <si>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</si>
  <si>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</si>
  <si>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</si>
  <si>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</si>
  <si>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</si>
  <si>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</si>
  <si>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</si>
  <si>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</si>
  <si>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</si>
  <si>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</si>
  <si>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</si>
  <si>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</si>
  <si>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</si>
  <si>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</si>
  <si>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</si>
  <si>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</si>
  <si>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</si>
  <si>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</si>
  <si>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</si>
  <si>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</si>
  <si>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</si>
  <si>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</si>
  <si>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</si>
  <si>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</si>
  <si>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</si>
  <si>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</si>
  <si>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</si>
  <si>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</si>
  <si>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</si>
  <si>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</si>
  <si>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</si>
  <si>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</si>
  <si>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</si>
  <si>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</si>
  <si>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</si>
  <si>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</si>
  <si>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</si>
  <si>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</si>
  <si>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</si>
  <si>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</si>
  <si>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</si>
  <si>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</si>
  <si>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</si>
  <si>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</si>
  <si>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</si>
  <si>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</si>
  <si>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</si>
  <si>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</si>
  <si>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</si>
  <si>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</si>
  <si>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</si>
  <si>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</si>
  <si>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</si>
  <si>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</si>
  <si>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</si>
  <si>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</si>
  <si>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</si>
  <si>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</si>
  <si>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</si>
  <si>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</si>
  <si>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</si>
  <si>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</si>
  <si>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</si>
  <si>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</si>
  <si>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</si>
  <si>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</si>
  <si>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</si>
  <si>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</si>
  <si>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</si>
  <si>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</si>
  <si>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</si>
  <si>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</si>
  <si>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</si>
  <si>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</si>
  <si>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</si>
  <si>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</si>
  <si>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</si>
  <si>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</si>
  <si>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</si>
  <si>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</si>
  <si>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</si>
  <si>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</si>
  <si>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</si>
  <si>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</si>
  <si>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</si>
  <si>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</si>
  <si>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</si>
  <si>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</si>
  <si>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</si>
  <si>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</si>
  <si>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</si>
  <si>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</si>
  <si>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</si>
  <si>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</si>
  <si>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</si>
  <si>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</si>
  <si>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</si>
  <si>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</si>
  <si>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</si>
  <si>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</si>
  <si>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</si>
  <si>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</si>
  <si>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</si>
  <si>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</si>
  <si>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</si>
  <si>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</si>
  <si>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</si>
  <si>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</si>
  <si>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</si>
  <si>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</si>
  <si>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</si>
  <si>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</si>
  <si>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</si>
  <si>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</si>
  <si>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</si>
  <si>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</si>
  <si>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</si>
  <si>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</si>
  <si>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</si>
  <si>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</si>
  <si>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</si>
  <si>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</si>
  <si>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</si>
  <si>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</si>
  <si>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</si>
  <si>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</si>
  <si>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</si>
  <si>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</si>
  <si>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</si>
  <si>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</si>
  <si>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</si>
  <si>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</si>
  <si>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</si>
  <si>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</si>
  <si>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</si>
  <si>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</si>
  <si>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</si>
  <si>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</si>
  <si>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</si>
  <si>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</si>
  <si>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</si>
  <si>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</si>
  <si>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</si>
  <si>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</si>
  <si>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</si>
  <si>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</si>
  <si>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</si>
  <si>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</si>
  <si>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</si>
  <si>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</si>
  <si>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</si>
  <si>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</si>
  <si>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</si>
  <si>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</si>
  <si>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</si>
  <si>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</si>
  <si>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</si>
  <si>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</si>
  <si>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</si>
  <si>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</si>
  <si>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</si>
  <si>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</si>
  <si>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</si>
  <si>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</si>
  <si>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</si>
  <si>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</si>
  <si>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</si>
  <si>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</si>
  <si>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</si>
  <si>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</si>
  <si>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</si>
  <si>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</si>
  <si>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</si>
  <si>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</si>
  <si>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</si>
  <si>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</si>
  <si>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</si>
  <si>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</si>
  <si>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</si>
  <si>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</si>
  <si>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</si>
  <si>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</si>
  <si>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</si>
  <si>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</si>
  <si>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</si>
  <si>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</si>
  <si>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</si>
  <si>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</si>
  <si>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</si>
  <si>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</si>
  <si>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</si>
  <si>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</si>
  <si>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</si>
  <si>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</si>
  <si>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</si>
  <si>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</si>
  <si>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</si>
  <si>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</si>
  <si>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</si>
  <si>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</si>
  <si>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</si>
  <si>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</si>
  <si>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</si>
  <si>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</si>
  <si>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</si>
  <si>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</si>
  <si>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</si>
  <si>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</si>
  <si>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</si>
  <si>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</si>
  <si>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</si>
  <si>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</si>
  <si>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</si>
  <si>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</si>
  <si>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</si>
  <si>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</si>
  <si>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</si>
  <si>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</si>
  <si>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</si>
  <si>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</si>
  <si>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</si>
  <si>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</si>
  <si>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</si>
  <si>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</si>
  <si>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</si>
  <si>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</si>
  <si>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</si>
  <si>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</si>
  <si>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</si>
  <si>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</si>
  <si>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</si>
  <si>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</si>
  <si>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</si>
  <si>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</si>
  <si>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</si>
  <si>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</si>
  <si>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</si>
  <si>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</si>
  <si>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</si>
  <si>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</si>
  <si>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</si>
  <si>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</si>
  <si>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</si>
  <si>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</si>
  <si>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</si>
  <si>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</si>
  <si>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</si>
  <si>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</si>
  <si>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</si>
  <si>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</si>
  <si>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</si>
  <si>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</si>
  <si>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</si>
  <si>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</si>
  <si>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</si>
  <si>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</si>
  <si>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</si>
  <si>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</si>
  <si>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</si>
  <si>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</si>
  <si>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</si>
  <si>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</si>
  <si>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</si>
  <si>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</si>
  <si>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</si>
  <si>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</si>
  <si>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</si>
  <si>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</si>
  <si>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</si>
  <si>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</si>
  <si>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</si>
  <si>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</si>
  <si>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</si>
  <si>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</si>
  <si>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</si>
  <si>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</si>
  <si>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</si>
  <si>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</si>
  <si>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</si>
  <si>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</si>
  <si>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</si>
  <si>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</si>
  <si>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</si>
  <si>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</si>
  <si>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</si>
  <si>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</si>
  <si>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</si>
  <si>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</si>
  <si>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</si>
  <si>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</si>
  <si>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</si>
  <si>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</si>
  <si>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</si>
  <si>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</si>
  <si>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</si>
  <si>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</si>
  <si>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</si>
  <si>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</si>
  <si>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</si>
  <si>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</si>
  <si>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</si>
  <si>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</si>
  <si>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</si>
  <si>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</si>
  <si>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</si>
  <si>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</si>
  <si>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</si>
  <si>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</si>
  <si>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</si>
  <si>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</si>
  <si>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</si>
  <si>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</si>
  <si>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</si>
  <si>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</si>
  <si>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</si>
  <si>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</si>
  <si>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</si>
  <si>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</si>
  <si>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</si>
  <si>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</si>
  <si>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</si>
  <si>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</si>
  <si>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</si>
  <si>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</si>
  <si>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</si>
  <si>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</si>
  <si>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</si>
  <si>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</si>
  <si>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</si>
  <si>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</si>
  <si>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</si>
  <si>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</si>
  <si>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</si>
  <si>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</si>
  <si>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</si>
  <si>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</si>
  <si>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</si>
  <si>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</si>
  <si>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</si>
  <si>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</si>
  <si>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</si>
  <si>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</si>
  <si>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</si>
  <si>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</si>
  <si>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</si>
  <si>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</si>
  <si>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</si>
  <si>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</si>
  <si>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</si>
  <si>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</si>
  <si>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</si>
  <si>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</si>
  <si>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</si>
  <si>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</si>
  <si>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</si>
  <si>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</si>
  <si>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</si>
  <si>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</si>
  <si>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</si>
  <si>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</si>
  <si>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</si>
  <si>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</si>
  <si>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</si>
  <si>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</si>
  <si>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</si>
  <si>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</si>
  <si>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</si>
  <si>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</si>
  <si>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</si>
  <si>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</si>
  <si>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</si>
  <si>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</si>
  <si>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</si>
  <si>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</si>
  <si>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</si>
  <si>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</si>
  <si>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</si>
  <si>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</si>
  <si>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</si>
  <si>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</si>
  <si>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</si>
  <si>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</si>
  <si>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</si>
  <si>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</si>
  <si>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</si>
  <si>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</si>
  <si>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</si>
  <si>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</si>
  <si>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</si>
  <si>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</si>
  <si>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</si>
  <si>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</si>
  <si>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</si>
  <si>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</si>
  <si>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</si>
  <si>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</si>
  <si>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</si>
  <si>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</si>
  <si>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</si>
  <si>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</si>
  <si>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</si>
  <si>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</si>
  <si>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</si>
  <si>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</si>
  <si>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</si>
  <si>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</si>
  <si>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</si>
  <si>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</si>
  <si>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</si>
  <si>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</si>
  <si>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</si>
  <si>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</si>
  <si>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</si>
  <si>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</si>
  <si>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</si>
  <si>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</si>
  <si>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</si>
  <si>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</si>
  <si>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</si>
  <si>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</si>
  <si>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</si>
  <si>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</si>
  <si>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</si>
  <si>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</si>
  <si>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</si>
  <si>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</si>
  <si>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</si>
  <si>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</si>
  <si>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</si>
  <si>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</si>
  <si>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</si>
  <si>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</si>
  <si>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</si>
  <si>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</si>
  <si>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</si>
  <si>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</si>
  <si>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</si>
  <si>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</si>
  <si>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</si>
  <si>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</si>
  <si>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</si>
  <si>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</si>
  <si>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</si>
  <si>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</si>
  <si>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</si>
  <si>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</si>
  <si>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</si>
  <si>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</si>
  <si>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</si>
  <si>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</si>
  <si>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</si>
  <si>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</si>
  <si>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</si>
  <si>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</si>
  <si>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</si>
  <si>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</si>
  <si>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</si>
  <si>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</si>
  <si>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</si>
  <si>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</si>
  <si>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</si>
  <si>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</si>
  <si>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</si>
  <si>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</si>
  <si>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</si>
  <si>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</si>
  <si>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</si>
  <si>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</si>
  <si>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</si>
  <si>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</si>
  <si>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</si>
  <si>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</si>
  <si>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</si>
  <si>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</si>
  <si>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</si>
  <si>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</si>
  <si>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</si>
  <si>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</si>
  <si>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</si>
  <si>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</si>
  <si>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</si>
  <si>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</si>
  <si>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</si>
  <si>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</si>
  <si>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</si>
  <si>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</si>
  <si>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</si>
  <si>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</si>
  <si>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</si>
  <si>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</si>
  <si>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</si>
  <si>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</si>
  <si>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</si>
  <si>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</si>
  <si>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</si>
  <si>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</si>
  <si>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</si>
  <si>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</si>
  <si>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</si>
  <si>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</si>
  <si>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</si>
  <si>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</si>
  <si>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</si>
  <si>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</si>
  <si>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</si>
  <si>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</si>
  <si>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</si>
  <si>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</si>
  <si>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</si>
  <si>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</si>
  <si>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</si>
  <si>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</si>
  <si>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</si>
  <si>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</si>
  <si>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</si>
  <si>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</si>
  <si>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</si>
  <si>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</si>
  <si>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</si>
  <si>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</si>
  <si>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</si>
  <si>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</si>
  <si>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</si>
  <si>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</si>
  <si>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</si>
  <si>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</si>
  <si>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</si>
  <si>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</si>
  <si>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</si>
  <si>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</si>
  <si>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</si>
  <si>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</si>
  <si>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</si>
  <si>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</si>
  <si>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</si>
  <si>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</si>
  <si>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</si>
  <si>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</si>
  <si>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</si>
  <si>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</si>
  <si>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</si>
  <si>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</si>
  <si>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</si>
  <si>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</si>
  <si>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</si>
  <si>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</si>
  <si>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</si>
  <si>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</si>
  <si>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</si>
  <si>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</si>
  <si>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</si>
  <si>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</si>
  <si>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</si>
  <si>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</si>
  <si>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</si>
  <si>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</si>
  <si>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</si>
  <si>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</si>
  <si>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</si>
  <si>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</si>
  <si>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</si>
  <si>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</si>
  <si>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</si>
  <si>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</si>
  <si>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</si>
  <si>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</si>
  <si>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</si>
  <si>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</si>
  <si>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</si>
  <si>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</si>
  <si>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</si>
  <si>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</si>
  <si>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</si>
  <si>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</si>
  <si>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</si>
  <si>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</si>
  <si>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</si>
  <si>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</si>
  <si>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</si>
  <si>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</si>
  <si>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</si>
  <si>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</si>
  <si>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</si>
  <si>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</si>
  <si>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</si>
  <si>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</si>
  <si>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</si>
  <si>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</si>
  <si>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</si>
  <si>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</si>
  <si>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</si>
  <si>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</si>
  <si>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</si>
  <si>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</si>
  <si>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</si>
  <si>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</si>
  <si>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</si>
  <si>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</si>
  <si>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</si>
  <si>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</si>
  <si>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</si>
  <si>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</si>
  <si>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</si>
  <si>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</si>
  <si>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</si>
  <si>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</si>
  <si>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</si>
  <si>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</si>
  <si>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</si>
  <si>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</si>
  <si>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</si>
  <si>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</si>
  <si>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</si>
  <si>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</si>
  <si>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</si>
  <si>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</si>
  <si>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</si>
  <si>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</si>
  <si>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</si>
  <si>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</si>
  <si>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</si>
  <si>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</si>
  <si>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</si>
  <si>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</si>
  <si>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</si>
  <si>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</si>
  <si>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</si>
  <si>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</si>
  <si>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</si>
  <si>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</si>
  <si>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</si>
  <si>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</si>
  <si>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</si>
  <si>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</si>
  <si>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</si>
  <si>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</si>
  <si>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</si>
  <si>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</si>
  <si>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</si>
  <si>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</si>
  <si>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</si>
  <si>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</si>
  <si>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</si>
  <si>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</si>
  <si>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</si>
  <si>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</si>
  <si>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</si>
  <si>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</si>
  <si>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</si>
  <si>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</si>
  <si>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</si>
  <si>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</si>
  <si>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</si>
  <si>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</si>
  <si>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</si>
  <si>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</si>
  <si>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</si>
  <si>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</si>
  <si>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</si>
  <si>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</si>
  <si>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</si>
  <si>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</si>
  <si>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</si>
  <si>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</si>
  <si>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</si>
  <si>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</si>
  <si>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</si>
  <si>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</si>
  <si>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</si>
  <si>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</si>
  <si>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</si>
  <si>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</si>
  <si>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</si>
  <si>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</si>
  <si>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</si>
  <si>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</si>
  <si>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</si>
  <si>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</si>
  <si>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</si>
  <si>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</si>
  <si>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</si>
  <si>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</si>
  <si>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</si>
  <si>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</si>
  <si>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</si>
  <si>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</si>
  <si>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</si>
  <si>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</si>
  <si>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</si>
  <si>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</si>
  <si>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</si>
  <si>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</si>
  <si>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</si>
  <si>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</si>
  <si>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</si>
  <si>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</si>
  <si>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</si>
  <si>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</si>
  <si>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</si>
  <si>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</si>
  <si>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</si>
  <si>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</si>
  <si>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</si>
  <si>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</si>
  <si>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</si>
  <si>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</si>
  <si>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</si>
  <si>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</si>
  <si>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</si>
  <si>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</si>
  <si>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</si>
  <si>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</si>
  <si>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</si>
  <si>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</si>
  <si>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</si>
  <si>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</si>
  <si>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</si>
  <si>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</si>
  <si>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</si>
  <si>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</si>
  <si>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</si>
  <si>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</si>
  <si>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</si>
  <si>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</si>
  <si>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</si>
  <si>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</si>
  <si>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</si>
  <si>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</si>
  <si>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</si>
  <si>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</si>
  <si>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</si>
  <si>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</si>
  <si>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</si>
  <si>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</si>
  <si>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</si>
  <si>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</si>
  <si>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</si>
  <si>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</si>
  <si>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</si>
  <si>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</si>
  <si>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</si>
  <si>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</si>
  <si>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</si>
  <si>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</si>
  <si>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</si>
  <si>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</si>
  <si>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</si>
  <si>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</si>
  <si>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</si>
  <si>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</si>
  <si>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</si>
  <si>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</si>
  <si>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</si>
  <si>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</si>
  <si>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</si>
  <si>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</si>
  <si>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</si>
  <si>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</si>
  <si>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</si>
  <si>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</si>
  <si>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</si>
  <si>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</si>
  <si>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</si>
  <si>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</si>
  <si>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</si>
  <si>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</si>
  <si>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</si>
  <si>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</si>
  <si>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</si>
  <si>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</si>
  <si>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</si>
  <si>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</si>
  <si>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</si>
  <si>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</si>
  <si>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</si>
  <si>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</si>
  <si>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</si>
  <si>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</si>
  <si>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</si>
  <si>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</si>
  <si>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</si>
  <si>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</si>
  <si>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</si>
  <si>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</si>
  <si>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</si>
  <si>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</si>
  <si>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</si>
  <si>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</si>
  <si>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</si>
  <si>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</si>
  <si>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</si>
  <si>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</si>
  <si>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</si>
  <si>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</si>
  <si>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</si>
  <si>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</si>
  <si>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</si>
  <si>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</si>
  <si>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</si>
  <si>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</si>
  <si>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</si>
  <si>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</si>
  <si>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</si>
  <si>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</si>
  <si>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</si>
  <si>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</si>
  <si>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</si>
  <si>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</si>
  <si>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</si>
  <si>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</si>
  <si>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</si>
  <si>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</si>
  <si>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</si>
  <si>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</si>
  <si>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</si>
  <si>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</si>
  <si>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</si>
  <si>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</si>
  <si>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</si>
  <si>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</si>
  <si>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</si>
  <si>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</si>
  <si>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</si>
  <si>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</si>
  <si>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</si>
  <si>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</si>
  <si>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</si>
  <si>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</si>
  <si>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</si>
  <si>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</si>
  <si>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</si>
  <si>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</si>
  <si>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</si>
  <si>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</si>
  <si>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</si>
  <si>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</si>
  <si>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</si>
  <si>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</si>
  <si>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</si>
  <si>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</si>
  <si>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</si>
  <si>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</si>
  <si>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</si>
  <si>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</si>
  <si>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</si>
  <si>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</si>
  <si>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</si>
  <si>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</si>
  <si>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</si>
  <si>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</si>
  <si>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</si>
  <si>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</si>
  <si>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</si>
  <si>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</si>
  <si>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</si>
  <si>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</si>
  <si>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</si>
  <si>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</si>
  <si>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</si>
  <si>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</si>
  <si>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</si>
  <si>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</si>
  <si>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</si>
  <si>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</si>
  <si>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</si>
  <si>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</si>
  <si>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</si>
  <si>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</si>
  <si>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</si>
  <si>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</si>
  <si>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</si>
  <si>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</si>
  <si>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</si>
  <si>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</si>
  <si>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</si>
  <si>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</si>
  <si>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</si>
  <si>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</si>
  <si>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</si>
  <si>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</si>
  <si>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</si>
  <si>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</si>
  <si>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</si>
  <si>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</si>
  <si>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</si>
  <si>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</si>
  <si>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</si>
  <si>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</si>
  <si>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</si>
  <si>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</si>
  <si>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</si>
  <si>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</si>
  <si>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</si>
  <si>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</si>
  <si>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</si>
  <si>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</si>
  <si>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</si>
  <si>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</si>
  <si>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</si>
  <si>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</si>
  <si>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</si>
  <si>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</si>
  <si>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</si>
  <si>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</si>
  <si>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</si>
  <si>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</si>
  <si>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</si>
  <si>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</si>
  <si>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</si>
  <si>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</si>
  <si>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</si>
  <si>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</si>
  <si>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</si>
  <si>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</si>
  <si>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</si>
  <si>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</si>
  <si>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</si>
  <si>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</si>
  <si>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</si>
  <si>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</si>
  <si>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</si>
  <si>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</si>
  <si>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</si>
  <si>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</si>
  <si>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</si>
  <si>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</si>
  <si>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</si>
  <si>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</si>
  <si>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</si>
  <si>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</si>
  <si>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</si>
  <si>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</si>
  <si>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</si>
  <si>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</si>
  <si>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</si>
  <si>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</si>
  <si>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</si>
  <si>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</si>
  <si>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</si>
  <si>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</si>
  <si>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</si>
  <si>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</si>
  <si>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</si>
  <si>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</si>
  <si>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</si>
  <si>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</si>
  <si>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</si>
  <si>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</si>
  <si>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</si>
  <si>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</si>
  <si>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</si>
  <si>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</si>
  <si>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</si>
  <si>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</si>
  <si>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</si>
  <si>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</si>
  <si>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</si>
  <si>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</si>
  <si>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</si>
  <si>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</si>
  <si>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</si>
  <si>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</si>
  <si>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</si>
  <si>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</si>
  <si>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</si>
  <si>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</si>
  <si>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</si>
  <si>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</si>
  <si>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</si>
  <si>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</si>
  <si>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</si>
  <si>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</si>
  <si>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</si>
  <si>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</si>
  <si>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</si>
  <si>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</si>
  <si>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</si>
  <si>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</si>
  <si>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</si>
  <si>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</si>
  <si>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</si>
  <si>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</si>
  <si>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</si>
  <si>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</si>
  <si>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</si>
  <si>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</si>
  <si>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</si>
  <si>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</si>
  <si>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</si>
  <si>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</si>
  <si>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</si>
  <si>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</si>
  <si>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</si>
  <si>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</si>
  <si>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</si>
  <si>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</si>
  <si>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</si>
  <si>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</si>
  <si>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</si>
  <si>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</si>
  <si>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</si>
  <si>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</si>
  <si>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</si>
  <si>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</si>
  <si>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</si>
  <si>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</si>
  <si>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</si>
  <si>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</si>
  <si>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</si>
  <si>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</si>
  <si>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</si>
  <si>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</si>
  <si>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</si>
  <si>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</si>
  <si>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</si>
  <si>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</si>
  <si>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</si>
  <si>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</si>
  <si>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</si>
  <si>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</si>
  <si>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</si>
  <si>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</si>
  <si>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</si>
  <si>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</si>
  <si>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</si>
  <si>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</si>
  <si>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</si>
  <si>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</si>
  <si>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</si>
  <si>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</si>
  <si>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</si>
  <si>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</si>
  <si>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</si>
  <si>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</si>
  <si>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</si>
  <si>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</si>
  <si>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</si>
  <si>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</si>
  <si>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</si>
  <si>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</si>
  <si>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</si>
  <si>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</si>
  <si>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</si>
  <si>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</si>
  <si>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</si>
  <si>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</si>
  <si>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</si>
  <si>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</si>
  <si>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</si>
  <si>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</si>
  <si>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</si>
  <si>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</si>
  <si>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</si>
  <si>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</si>
  <si>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</si>
  <si>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</si>
  <si>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</si>
  <si>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</si>
  <si>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</si>
  <si>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</si>
  <si>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</si>
  <si>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</si>
  <si>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</si>
  <si>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</si>
  <si>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</si>
  <si>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</si>
  <si>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</si>
  <si>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</si>
  <si>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</si>
  <si>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</si>
  <si>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</si>
  <si>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</si>
  <si>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</si>
  <si>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?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</si>
  <si>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</si>
  <si>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</si>
  <si>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</si>
  <si>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</si>
  <si>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</si>
  <si>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</si>
  <si>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</si>
  <si>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</si>
  <si>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Oct</t>
  </si>
  <si>
    <t>tier - 1</t>
  </si>
  <si>
    <t>tier - 3</t>
  </si>
  <si>
    <t>R1013</t>
  </si>
  <si>
    <t>Jun</t>
  </si>
  <si>
    <t>tier - 2</t>
  </si>
  <si>
    <t>R1012</t>
  </si>
  <si>
    <t>R1024</t>
  </si>
  <si>
    <t>Aug</t>
  </si>
  <si>
    <t>R1011</t>
  </si>
  <si>
    <t>Sep</t>
  </si>
  <si>
    <t>Dec</t>
  </si>
  <si>
    <t>Jul</t>
  </si>
  <si>
    <t>R1016</t>
  </si>
  <si>
    <t>Nov</t>
  </si>
  <si>
    <t>R1015</t>
  </si>
  <si>
    <t>R1017</t>
  </si>
  <si>
    <t>R1014</t>
  </si>
  <si>
    <t>R1023</t>
  </si>
  <si>
    <t>R1019</t>
  </si>
  <si>
    <t>R1018</t>
  </si>
  <si>
    <t>R1026</t>
  </si>
  <si>
    <t>R1022</t>
  </si>
  <si>
    <t>R1021</t>
  </si>
  <si>
    <t>R1025</t>
  </si>
  <si>
    <t>R1020</t>
  </si>
  <si>
    <t>id2444</t>
  </si>
  <si>
    <t>id3444</t>
  </si>
  <si>
    <t>CUSTOMER ID</t>
  </si>
  <si>
    <t>TITLE</t>
  </si>
  <si>
    <t>FIRST NAME</t>
  </si>
  <si>
    <t>LAST NAME</t>
  </si>
  <si>
    <t>ID-1</t>
  </si>
  <si>
    <t xml:space="preserve">Ms. </t>
  </si>
  <si>
    <t>Kelly</t>
  </si>
  <si>
    <t>Hawks</t>
  </si>
  <si>
    <r>
      <rPr>
        <sz val="11"/>
        <color rgb="FF000000"/>
        <rFont val="Bookman Old Style"/>
      </rPr>
      <t xml:space="preserve">• I have splited the name column into 3 column as </t>
    </r>
    <r>
      <rPr>
        <b/>
        <sz val="11"/>
        <color rgb="FF000000"/>
        <rFont val="Bookman Old Style"/>
      </rPr>
      <t xml:space="preserve">TITLE, FIRST NAME, LAST NAME </t>
    </r>
  </si>
  <si>
    <t>ID-2</t>
  </si>
  <si>
    <t>Mr. </t>
  </si>
  <si>
    <t>Matthew D</t>
  </si>
  <si>
    <t>Lehner</t>
  </si>
  <si>
    <t>ID-3</t>
  </si>
  <si>
    <t>Phil</t>
  </si>
  <si>
    <t>Lu</t>
  </si>
  <si>
    <r>
      <rPr>
        <sz val="11"/>
        <color rgb="FF000000"/>
        <rFont val="Bookman Old Style"/>
      </rPr>
      <t xml:space="preserve">• At first step, i use </t>
    </r>
    <r>
      <rPr>
        <b/>
        <sz val="11"/>
        <color rgb="FF000000"/>
        <rFont val="Bookman Old Style"/>
      </rPr>
      <t>SPLIT TEXT TO COLUMNS</t>
    </r>
    <r>
      <rPr>
        <sz val="11"/>
        <color rgb="FF000000"/>
        <rFont val="Bookman Old Style"/>
      </rPr>
      <t xml:space="preserve"> tool to split, i can extract only the last name. Again i used the functions like </t>
    </r>
    <r>
      <rPr>
        <b/>
        <sz val="11"/>
        <color rgb="FF000000"/>
        <rFont val="Bookman Old Style"/>
      </rPr>
      <t>TEXT BEFORE</t>
    </r>
    <r>
      <rPr>
        <sz val="11"/>
        <color rgb="FF000000"/>
        <rFont val="Bookman Old Style"/>
      </rPr>
      <t xml:space="preserve"> and </t>
    </r>
    <r>
      <rPr>
        <b/>
        <sz val="11"/>
        <color rgb="FF000000"/>
        <rFont val="Bookman Old Style"/>
      </rPr>
      <t>TEXT AFTER</t>
    </r>
    <r>
      <rPr>
        <sz val="11"/>
        <color rgb="FF000000"/>
        <rFont val="Bookman Old Style"/>
      </rPr>
      <t xml:space="preserve"> to split the TITLE and FIRST NAME</t>
    </r>
  </si>
  <si>
    <t>ID-4</t>
  </si>
  <si>
    <t>Ms. </t>
  </si>
  <si>
    <t>Kelsey</t>
  </si>
  <si>
    <t>Osborne</t>
  </si>
  <si>
    <t>ID-5</t>
  </si>
  <si>
    <t>Kristyn</t>
  </si>
  <si>
    <t>Kadala</t>
  </si>
  <si>
    <t>ID-6</t>
  </si>
  <si>
    <t>Russell B.</t>
  </si>
  <si>
    <t>Baker</t>
  </si>
  <si>
    <t>ID-7</t>
  </si>
  <si>
    <t>Scott</t>
  </si>
  <si>
    <t>Macpherson</t>
  </si>
  <si>
    <t>UPPER(LEFT(A2,2))&amp;"-"&amp;RIGHT(A2,LEN(A2)-2)</t>
  </si>
  <si>
    <t>ID-8</t>
  </si>
  <si>
    <t>Stephen</t>
  </si>
  <si>
    <t>Hallman</t>
  </si>
  <si>
    <t>• I Used this function to make inconsistent IDs into proper ID look.</t>
  </si>
  <si>
    <t>ID-9</t>
  </si>
  <si>
    <t>Patrick R.</t>
  </si>
  <si>
    <t>Moran</t>
  </si>
  <si>
    <t>ID-10</t>
  </si>
  <si>
    <t>Brooke N.</t>
  </si>
  <si>
    <t>Benner</t>
  </si>
  <si>
    <t>ID-11</t>
  </si>
  <si>
    <t>Paola Andrea</t>
  </si>
  <si>
    <t>Fierro Vargas</t>
  </si>
  <si>
    <t>ID-12</t>
  </si>
  <si>
    <t>David</t>
  </si>
  <si>
    <t>Franz</t>
  </si>
  <si>
    <t>ID-13</t>
  </si>
  <si>
    <t>Wade</t>
  </si>
  <si>
    <t>Foster</t>
  </si>
  <si>
    <t>ID-14</t>
  </si>
  <si>
    <t>Franklin</t>
  </si>
  <si>
    <t>Tenorio</t>
  </si>
  <si>
    <t>ID-15</t>
  </si>
  <si>
    <t>Leilani M.</t>
  </si>
  <si>
    <t>Rios</t>
  </si>
  <si>
    <t>ID-16</t>
  </si>
  <si>
    <t>Philippe</t>
  </si>
  <si>
    <t>Viau-Dupuis</t>
  </si>
  <si>
    <t>ID-17</t>
  </si>
  <si>
    <t>Jennifer A.</t>
  </si>
  <si>
    <t>Cronin</t>
  </si>
  <si>
    <t>ID-18</t>
  </si>
  <si>
    <t>Christina M.</t>
  </si>
  <si>
    <t>Noordstar</t>
  </si>
  <si>
    <t>ID-19</t>
  </si>
  <si>
    <t>Said Sr.</t>
  </si>
  <si>
    <t>Boudalia</t>
  </si>
  <si>
    <t>ID-20</t>
  </si>
  <si>
    <t>John</t>
  </si>
  <si>
    <t>Flor</t>
  </si>
  <si>
    <t>ID-21</t>
  </si>
  <si>
    <t>Myles</t>
  </si>
  <si>
    <t>Fennon</t>
  </si>
  <si>
    <t>ID-22</t>
  </si>
  <si>
    <t>Madelyn C</t>
  </si>
  <si>
    <t>Hribar</t>
  </si>
  <si>
    <t>ID-23</t>
  </si>
  <si>
    <t>Nicole</t>
  </si>
  <si>
    <t>Tassello</t>
  </si>
  <si>
    <t>ID-24</t>
  </si>
  <si>
    <t>Eric A.</t>
  </si>
  <si>
    <t>Mauricette</t>
  </si>
  <si>
    <t>ID-25</t>
  </si>
  <si>
    <t>Emiliano I.</t>
  </si>
  <si>
    <t>Garcia</t>
  </si>
  <si>
    <t>ID-26</t>
  </si>
  <si>
    <t>Adam</t>
  </si>
  <si>
    <t>Airoldi</t>
  </si>
  <si>
    <t>ID-27</t>
  </si>
  <si>
    <t>Zach</t>
  </si>
  <si>
    <t>Cater-Cyker</t>
  </si>
  <si>
    <t>ID-28</t>
  </si>
  <si>
    <t>Stephanie W.</t>
  </si>
  <si>
    <t>Hamm</t>
  </si>
  <si>
    <t>ID-29</t>
  </si>
  <si>
    <t>Cox</t>
  </si>
  <si>
    <t>ID-30</t>
  </si>
  <si>
    <t>Natalie</t>
  </si>
  <si>
    <t>Sachrajda</t>
  </si>
  <si>
    <t>ID-31</t>
  </si>
  <si>
    <t>Nicole J.</t>
  </si>
  <si>
    <t>Gareri</t>
  </si>
  <si>
    <t>ID-32</t>
  </si>
  <si>
    <t>Jefferson D</t>
  </si>
  <si>
    <t>Welch</t>
  </si>
  <si>
    <t>ID-33</t>
  </si>
  <si>
    <t>Brendan D.</t>
  </si>
  <si>
    <t>Prindiville</t>
  </si>
  <si>
    <t>ID-34</t>
  </si>
  <si>
    <t>Courtney</t>
  </si>
  <si>
    <t>Kincaid</t>
  </si>
  <si>
    <t>ID-35</t>
  </si>
  <si>
    <t>Sydney L.</t>
  </si>
  <si>
    <t>Bruestle</t>
  </si>
  <si>
    <t>ID-36</t>
  </si>
  <si>
    <t>Julien</t>
  </si>
  <si>
    <t>Lachance</t>
  </si>
  <si>
    <t>ID-37</t>
  </si>
  <si>
    <t>Ryan M</t>
  </si>
  <si>
    <t>Eason</t>
  </si>
  <si>
    <t>ID-38</t>
  </si>
  <si>
    <t>Anna H.</t>
  </si>
  <si>
    <t>Grummon</t>
  </si>
  <si>
    <t>ID-39</t>
  </si>
  <si>
    <t>Samantha</t>
  </si>
  <si>
    <t>Vanwechel</t>
  </si>
  <si>
    <t>ID-40</t>
  </si>
  <si>
    <t>Robert</t>
  </si>
  <si>
    <t>Fisher</t>
  </si>
  <si>
    <t>ID-41</t>
  </si>
  <si>
    <t>James R.</t>
  </si>
  <si>
    <t>Jenkins</t>
  </si>
  <si>
    <t>ID-42</t>
  </si>
  <si>
    <t>Roseann</t>
  </si>
  <si>
    <t>Peters</t>
  </si>
  <si>
    <t>ID-43</t>
  </si>
  <si>
    <t>Aha</t>
  </si>
  <si>
    <t>ID-44</t>
  </si>
  <si>
    <t>Spencer</t>
  </si>
  <si>
    <t>McElwain</t>
  </si>
  <si>
    <t>ID-45</t>
  </si>
  <si>
    <t>Eric W</t>
  </si>
  <si>
    <t>Januszewski</t>
  </si>
  <si>
    <t>ID-46</t>
  </si>
  <si>
    <t>Brianna L</t>
  </si>
  <si>
    <t>Rohne</t>
  </si>
  <si>
    <t>ID-47</t>
  </si>
  <si>
    <t>Thomas J.</t>
  </si>
  <si>
    <t>O'Grady</t>
  </si>
  <si>
    <t>ID-48</t>
  </si>
  <si>
    <t>Melissa L</t>
  </si>
  <si>
    <t>ID-49</t>
  </si>
  <si>
    <t>Flavio</t>
  </si>
  <si>
    <t>De Simone</t>
  </si>
  <si>
    <t>ID-50</t>
  </si>
  <si>
    <t>Ryan</t>
  </si>
  <si>
    <t>Beckett</t>
  </si>
  <si>
    <t>ID-51</t>
  </si>
  <si>
    <t>Anthony J.</t>
  </si>
  <si>
    <t>Sobrilsky</t>
  </si>
  <si>
    <t>ID-52</t>
  </si>
  <si>
    <t>Alex</t>
  </si>
  <si>
    <t>Wang</t>
  </si>
  <si>
    <t>ID-53</t>
  </si>
  <si>
    <t>Campa</t>
  </si>
  <si>
    <t>ID-54</t>
  </si>
  <si>
    <t>Andrew B</t>
  </si>
  <si>
    <t>Clifford</t>
  </si>
  <si>
    <t>ID-55</t>
  </si>
  <si>
    <t>Dara E</t>
  </si>
  <si>
    <t>Dalmata</t>
  </si>
  <si>
    <t>ID-56</t>
  </si>
  <si>
    <t>Inna</t>
  </si>
  <si>
    <t>Vishik</t>
  </si>
  <si>
    <t>ID-57</t>
  </si>
  <si>
    <t>Ari</t>
  </si>
  <si>
    <t>Schorr</t>
  </si>
  <si>
    <t>ID-58</t>
  </si>
  <si>
    <t>Lindsey</t>
  </si>
  <si>
    <t>Lusardi</t>
  </si>
  <si>
    <t>ID-59</t>
  </si>
  <si>
    <t>Kenny</t>
  </si>
  <si>
    <t>Rayner</t>
  </si>
  <si>
    <t>ID-60</t>
  </si>
  <si>
    <t>Louise</t>
  </si>
  <si>
    <t>Voghel</t>
  </si>
  <si>
    <t>ID-61</t>
  </si>
  <si>
    <t>Cameron</t>
  </si>
  <si>
    <t>Rieth</t>
  </si>
  <si>
    <t>ID-62</t>
  </si>
  <si>
    <t>Katie T.</t>
  </si>
  <si>
    <t>Gollotto</t>
  </si>
  <si>
    <t>ID-63</t>
  </si>
  <si>
    <t>Casey</t>
  </si>
  <si>
    <t>Dunn</t>
  </si>
  <si>
    <t>ID-64</t>
  </si>
  <si>
    <t>Blitzer</t>
  </si>
  <si>
    <t>ID-65</t>
  </si>
  <si>
    <t>Bryson C.</t>
  </si>
  <si>
    <t>Smith</t>
  </si>
  <si>
    <t>ID-66</t>
  </si>
  <si>
    <t>Megan</t>
  </si>
  <si>
    <t>Hyland</t>
  </si>
  <si>
    <t>ID-67</t>
  </si>
  <si>
    <t>Daniel</t>
  </si>
  <si>
    <t>Ducharme</t>
  </si>
  <si>
    <t>ID-68</t>
  </si>
  <si>
    <t>Steven M.</t>
  </si>
  <si>
    <t>Johnson</t>
  </si>
  <si>
    <t>ID-69</t>
  </si>
  <si>
    <t>Jenna L.</t>
  </si>
  <si>
    <t>Mutz</t>
  </si>
  <si>
    <t>ID-70</t>
  </si>
  <si>
    <t>Freeman</t>
  </si>
  <si>
    <t>Lee</t>
  </si>
  <si>
    <t>ID-71</t>
  </si>
  <si>
    <t>Jeff</t>
  </si>
  <si>
    <t>Turner</t>
  </si>
  <si>
    <t>ID-72</t>
  </si>
  <si>
    <t>Elenilton V. Sr.</t>
  </si>
  <si>
    <t>Rangel</t>
  </si>
  <si>
    <t>ID-73</t>
  </si>
  <si>
    <t>Maurya</t>
  </si>
  <si>
    <t>Lacey</t>
  </si>
  <si>
    <t>ID-74</t>
  </si>
  <si>
    <t>Samantha C</t>
  </si>
  <si>
    <t>Stiger</t>
  </si>
  <si>
    <t>ID-75</t>
  </si>
  <si>
    <t>Bethany A</t>
  </si>
  <si>
    <t>Caldwell</t>
  </si>
  <si>
    <t>ID-76</t>
  </si>
  <si>
    <t>Yves</t>
  </si>
  <si>
    <t>Marmillod</t>
  </si>
  <si>
    <t>ID-77</t>
  </si>
  <si>
    <t>Danielle</t>
  </si>
  <si>
    <t>Cloutier-Simons</t>
  </si>
  <si>
    <t>ID-78</t>
  </si>
  <si>
    <t>Julia</t>
  </si>
  <si>
    <t>Vegas</t>
  </si>
  <si>
    <t>ID-79</t>
  </si>
  <si>
    <t>Joshua</t>
  </si>
  <si>
    <t>Cochran</t>
  </si>
  <si>
    <t>ID-80</t>
  </si>
  <si>
    <t>Jennifer</t>
  </si>
  <si>
    <t>Holtzapple</t>
  </si>
  <si>
    <t>ID-81</t>
  </si>
  <si>
    <t>Gwen M.</t>
  </si>
  <si>
    <t>Meyer</t>
  </si>
  <si>
    <t>ID-82</t>
  </si>
  <si>
    <t>Patrick</t>
  </si>
  <si>
    <t>Brickley</t>
  </si>
  <si>
    <t>ID-83</t>
  </si>
  <si>
    <t>Kate</t>
  </si>
  <si>
    <t>Magee</t>
  </si>
  <si>
    <t>ID-84</t>
  </si>
  <si>
    <t>Kevin</t>
  </si>
  <si>
    <t>Thoma</t>
  </si>
  <si>
    <t>ID-85</t>
  </si>
  <si>
    <t>Stephen II</t>
  </si>
  <si>
    <t>Heagy</t>
  </si>
  <si>
    <t>ID-86</t>
  </si>
  <si>
    <t>Philip</t>
  </si>
  <si>
    <t>Regnier</t>
  </si>
  <si>
    <t>ID-87</t>
  </si>
  <si>
    <t>Brett A</t>
  </si>
  <si>
    <t>Parendo</t>
  </si>
  <si>
    <t>ID-88</t>
  </si>
  <si>
    <t>Rebecca</t>
  </si>
  <si>
    <t>Schell</t>
  </si>
  <si>
    <t>ID-89</t>
  </si>
  <si>
    <t>Kelley</t>
  </si>
  <si>
    <t>Driscoll</t>
  </si>
  <si>
    <t>ID-90</t>
  </si>
  <si>
    <t>Abigail K</t>
  </si>
  <si>
    <t>Mitchell</t>
  </si>
  <si>
    <t>ID-91</t>
  </si>
  <si>
    <t>Hope</t>
  </si>
  <si>
    <t>Cutler</t>
  </si>
  <si>
    <t>ID-92</t>
  </si>
  <si>
    <t>Elyse M.</t>
  </si>
  <si>
    <t>Derian</t>
  </si>
  <si>
    <t>ID-93</t>
  </si>
  <si>
    <t>Nicholas</t>
  </si>
  <si>
    <t>Farina</t>
  </si>
  <si>
    <t>ID-94</t>
  </si>
  <si>
    <t>Saunders</t>
  </si>
  <si>
    <t>ID-95</t>
  </si>
  <si>
    <t>Kratz</t>
  </si>
  <si>
    <t>ID-96</t>
  </si>
  <si>
    <t>Thomas</t>
  </si>
  <si>
    <t>Boland</t>
  </si>
  <si>
    <t>ID-97</t>
  </si>
  <si>
    <t>Pamela J.</t>
  </si>
  <si>
    <t>Van Hout</t>
  </si>
  <si>
    <t>ID-98</t>
  </si>
  <si>
    <t>Jessica</t>
  </si>
  <si>
    <t>Ramsey</t>
  </si>
  <si>
    <t>ID-99</t>
  </si>
  <si>
    <t>Ron N</t>
  </si>
  <si>
    <t>Gage</t>
  </si>
  <si>
    <t>ID-100</t>
  </si>
  <si>
    <t>Gollins</t>
  </si>
  <si>
    <t>ID-101</t>
  </si>
  <si>
    <t>Brian</t>
  </si>
  <si>
    <t>Benestad</t>
  </si>
  <si>
    <t>ID-102</t>
  </si>
  <si>
    <t>Sari</t>
  </si>
  <si>
    <t>Aviv</t>
  </si>
  <si>
    <t>ID-103</t>
  </si>
  <si>
    <t>Robert M.</t>
  </si>
  <si>
    <t>Burns</t>
  </si>
  <si>
    <t>ID-104</t>
  </si>
  <si>
    <t>Ricardo</t>
  </si>
  <si>
    <t>Maldonado</t>
  </si>
  <si>
    <t>ID-105</t>
  </si>
  <si>
    <t>Gedion</t>
  </si>
  <si>
    <t>Yitref</t>
  </si>
  <si>
    <t>ID-106</t>
  </si>
  <si>
    <t>Mark</t>
  </si>
  <si>
    <t>Loudon-Brown</t>
  </si>
  <si>
    <t>ID-107</t>
  </si>
  <si>
    <t>Gamini P.</t>
  </si>
  <si>
    <t>Sugathadasa</t>
  </si>
  <si>
    <t>ID-108</t>
  </si>
  <si>
    <t>Emily J</t>
  </si>
  <si>
    <t>Ganley</t>
  </si>
  <si>
    <t>ID-109</t>
  </si>
  <si>
    <t>Amanda</t>
  </si>
  <si>
    <t>Potter</t>
  </si>
  <si>
    <t>ID-110</t>
  </si>
  <si>
    <t>Rasmussen</t>
  </si>
  <si>
    <t>ID-111</t>
  </si>
  <si>
    <t>Knox</t>
  </si>
  <si>
    <t>Robinson</t>
  </si>
  <si>
    <t>ID-112</t>
  </si>
  <si>
    <t>Yianna</t>
  </si>
  <si>
    <t>Antonopoulos</t>
  </si>
  <si>
    <t>ID-113</t>
  </si>
  <si>
    <t>Roberta</t>
  </si>
  <si>
    <t>Groner</t>
  </si>
  <si>
    <t>ID-114</t>
  </si>
  <si>
    <t>Benjamin P.</t>
  </si>
  <si>
    <t>Zywicki</t>
  </si>
  <si>
    <t>ID-115</t>
  </si>
  <si>
    <t>Craig</t>
  </si>
  <si>
    <t>Cardinal</t>
  </si>
  <si>
    <t>ID-116</t>
  </si>
  <si>
    <t>Ann</t>
  </si>
  <si>
    <t>Alleman</t>
  </si>
  <si>
    <t>ID-117</t>
  </si>
  <si>
    <t>Jamie P</t>
  </si>
  <si>
    <t>Stroffolino</t>
  </si>
  <si>
    <t>ID-118</t>
  </si>
  <si>
    <t>Clubb</t>
  </si>
  <si>
    <t>ID-119</t>
  </si>
  <si>
    <t>Charlie</t>
  </si>
  <si>
    <t>McGoogan</t>
  </si>
  <si>
    <t>ID-120</t>
  </si>
  <si>
    <t>Meb</t>
  </si>
  <si>
    <t>Keflezighi</t>
  </si>
  <si>
    <t>ID-121</t>
  </si>
  <si>
    <t>Aaqib L.</t>
  </si>
  <si>
    <t>Syed</t>
  </si>
  <si>
    <t>ID-122</t>
  </si>
  <si>
    <t>Craig A.</t>
  </si>
  <si>
    <t>Segal</t>
  </si>
  <si>
    <t>ID-123</t>
  </si>
  <si>
    <t>Meredith</t>
  </si>
  <si>
    <t>Defranco</t>
  </si>
  <si>
    <t>ID-124</t>
  </si>
  <si>
    <t>Doug</t>
  </si>
  <si>
    <t>Kells</t>
  </si>
  <si>
    <t>ID-125</t>
  </si>
  <si>
    <t>Elizabeth J.</t>
  </si>
  <si>
    <t>Lawton</t>
  </si>
  <si>
    <t>ID-126</t>
  </si>
  <si>
    <t>Matthew P</t>
  </si>
  <si>
    <t>Bejar</t>
  </si>
  <si>
    <t>ID-127</t>
  </si>
  <si>
    <t>Guillermo Sr.</t>
  </si>
  <si>
    <t>Navarro Castro</t>
  </si>
  <si>
    <t>ID-128</t>
  </si>
  <si>
    <t>Ryan C</t>
  </si>
  <si>
    <t>Tice</t>
  </si>
  <si>
    <t>ID-129</t>
  </si>
  <si>
    <t>Dane</t>
  </si>
  <si>
    <t>Wolf</t>
  </si>
  <si>
    <t>ID-130</t>
  </si>
  <si>
    <t>Jonas</t>
  </si>
  <si>
    <t>Oppedal</t>
  </si>
  <si>
    <t>ID-131</t>
  </si>
  <si>
    <t>George E</t>
  </si>
  <si>
    <t>Wright</t>
  </si>
  <si>
    <t>ID-132</t>
  </si>
  <si>
    <t>Sara S</t>
  </si>
  <si>
    <t>Ellis</t>
  </si>
  <si>
    <t>ID-133</t>
  </si>
  <si>
    <t>Nick</t>
  </si>
  <si>
    <t>Taormina</t>
  </si>
  <si>
    <t>ID-134</t>
  </si>
  <si>
    <t>Timothy</t>
  </si>
  <si>
    <t>Lynch</t>
  </si>
  <si>
    <t>ID-135</t>
  </si>
  <si>
    <t>Becky L</t>
  </si>
  <si>
    <t>Tavella</t>
  </si>
  <si>
    <t>ID-136</t>
  </si>
  <si>
    <t>Steph K.</t>
  </si>
  <si>
    <t>Neufeld</t>
  </si>
  <si>
    <t>ID-137</t>
  </si>
  <si>
    <t>Kristine B.</t>
  </si>
  <si>
    <t>Walhovd</t>
  </si>
  <si>
    <t>ID-138</t>
  </si>
  <si>
    <t>Taylor B</t>
  </si>
  <si>
    <t>Washburn</t>
  </si>
  <si>
    <t>ID-139</t>
  </si>
  <si>
    <t>William</t>
  </si>
  <si>
    <t>Mroz</t>
  </si>
  <si>
    <t>ID-140</t>
  </si>
  <si>
    <t>Sage</t>
  </si>
  <si>
    <t>Canaday</t>
  </si>
  <si>
    <t>ID-141</t>
  </si>
  <si>
    <t>Cole</t>
  </si>
  <si>
    <t>Atkins</t>
  </si>
  <si>
    <t>ID-142</t>
  </si>
  <si>
    <t>Jesse</t>
  </si>
  <si>
    <t>Kropelnicki</t>
  </si>
  <si>
    <t>ID-143</t>
  </si>
  <si>
    <t>Tammi J.</t>
  </si>
  <si>
    <t>Braund</t>
  </si>
  <si>
    <t>ID-144</t>
  </si>
  <si>
    <t>Matthew S.</t>
  </si>
  <si>
    <t>Anderson</t>
  </si>
  <si>
    <t>ID-145</t>
  </si>
  <si>
    <t>Eric</t>
  </si>
  <si>
    <t>Bilbrey</t>
  </si>
  <si>
    <t>ID-146</t>
  </si>
  <si>
    <t>Valeria R</t>
  </si>
  <si>
    <t>Curtis</t>
  </si>
  <si>
    <t>ID-147</t>
  </si>
  <si>
    <t>Michael P</t>
  </si>
  <si>
    <t>ID-148</t>
  </si>
  <si>
    <t>Rami</t>
  </si>
  <si>
    <t>Bardeesy</t>
  </si>
  <si>
    <t>ID-149</t>
  </si>
  <si>
    <t>Denis</t>
  </si>
  <si>
    <t>Shanahan</t>
  </si>
  <si>
    <t>ID-150</t>
  </si>
  <si>
    <t>Brian E</t>
  </si>
  <si>
    <t>Sutter</t>
  </si>
  <si>
    <t>ID-151</t>
  </si>
  <si>
    <t>Bonnie</t>
  </si>
  <si>
    <t>Yesian</t>
  </si>
  <si>
    <t>ID-152</t>
  </si>
  <si>
    <t>Meers</t>
  </si>
  <si>
    <t>ID-153</t>
  </si>
  <si>
    <t>Paul</t>
  </si>
  <si>
    <t>Conlon</t>
  </si>
  <si>
    <t>ID-154</t>
  </si>
  <si>
    <t>Michael</t>
  </si>
  <si>
    <t>Arnstein</t>
  </si>
  <si>
    <t>ID-155</t>
  </si>
  <si>
    <t>Samuel</t>
  </si>
  <si>
    <t>Jurek</t>
  </si>
  <si>
    <t>ID-156</t>
  </si>
  <si>
    <t>Matthew</t>
  </si>
  <si>
    <t>Thill</t>
  </si>
  <si>
    <t>ID-157</t>
  </si>
  <si>
    <t>Glaz</t>
  </si>
  <si>
    <t>ID-158</t>
  </si>
  <si>
    <t>Syndy</t>
  </si>
  <si>
    <t>Sampson</t>
  </si>
  <si>
    <t>ID-159</t>
  </si>
  <si>
    <t>Aleksandra</t>
  </si>
  <si>
    <t>Duliba</t>
  </si>
  <si>
    <t>ID-160</t>
  </si>
  <si>
    <t>Steeve T Sr.</t>
  </si>
  <si>
    <t>Tanguay</t>
  </si>
  <si>
    <t>ID-161</t>
  </si>
  <si>
    <t>Richard</t>
  </si>
  <si>
    <t>McClelland</t>
  </si>
  <si>
    <t>ID-162</t>
  </si>
  <si>
    <t>Aaron T</t>
  </si>
  <si>
    <t>Gorman</t>
  </si>
  <si>
    <t>ID-163</t>
  </si>
  <si>
    <t>Akira</t>
  </si>
  <si>
    <t>Nishimura</t>
  </si>
  <si>
    <t>ID-164</t>
  </si>
  <si>
    <t>Ben</t>
  </si>
  <si>
    <t>Brimble</t>
  </si>
  <si>
    <t>ID-165</t>
  </si>
  <si>
    <t>Jana</t>
  </si>
  <si>
    <t>Trenk</t>
  </si>
  <si>
    <t>ID-166</t>
  </si>
  <si>
    <t>Jay T.</t>
  </si>
  <si>
    <t>Wittmann</t>
  </si>
  <si>
    <t>ID-167</t>
  </si>
  <si>
    <t>Marie-Helene</t>
  </si>
  <si>
    <t>Tremblay</t>
  </si>
  <si>
    <t>ID-168</t>
  </si>
  <si>
    <t>Bret R</t>
  </si>
  <si>
    <t>Scofield</t>
  </si>
  <si>
    <t>ID-169</t>
  </si>
  <si>
    <t>Gardner L</t>
  </si>
  <si>
    <t>Yost</t>
  </si>
  <si>
    <t>ID-170</t>
  </si>
  <si>
    <t>Bobby</t>
  </si>
  <si>
    <t>Torphy</t>
  </si>
  <si>
    <t>ID-171</t>
  </si>
  <si>
    <t>Busby</t>
  </si>
  <si>
    <t>ID-172</t>
  </si>
  <si>
    <t>Lina</t>
  </si>
  <si>
    <t>Nguyen</t>
  </si>
  <si>
    <t>ID-173</t>
  </si>
  <si>
    <t>Zebulon</t>
  </si>
  <si>
    <t>Hanley</t>
  </si>
  <si>
    <t>ID-174</t>
  </si>
  <si>
    <t>Scheer</t>
  </si>
  <si>
    <t>ID-175</t>
  </si>
  <si>
    <t>Greg</t>
  </si>
  <si>
    <t>Rankin</t>
  </si>
  <si>
    <t>ID-176</t>
  </si>
  <si>
    <t>Ricardi</t>
  </si>
  <si>
    <t>ID-177</t>
  </si>
  <si>
    <t>Kelsey A.</t>
  </si>
  <si>
    <t>Karkos</t>
  </si>
  <si>
    <t>ID-178</t>
  </si>
  <si>
    <t>Bronwen L</t>
  </si>
  <si>
    <t>Price-Dierksen</t>
  </si>
  <si>
    <t>ID-179</t>
  </si>
  <si>
    <t>Manuela</t>
  </si>
  <si>
    <t>Knispel</t>
  </si>
  <si>
    <t>ID-180</t>
  </si>
  <si>
    <t>Jennifer L</t>
  </si>
  <si>
    <t>King</t>
  </si>
  <si>
    <t>ID-181</t>
  </si>
  <si>
    <t>Abby W.</t>
  </si>
  <si>
    <t>Samuelson</t>
  </si>
  <si>
    <t>ID-182</t>
  </si>
  <si>
    <t>Tyler</t>
  </si>
  <si>
    <t>Fredsall</t>
  </si>
  <si>
    <t>ID-183</t>
  </si>
  <si>
    <t>Jeffrey</t>
  </si>
  <si>
    <t>Eggleston</t>
  </si>
  <si>
    <t>ID-184</t>
  </si>
  <si>
    <t>Matthew F</t>
  </si>
  <si>
    <t>Palombaro</t>
  </si>
  <si>
    <t>ID-185</t>
  </si>
  <si>
    <t>Ryan J.</t>
  </si>
  <si>
    <t>Silva</t>
  </si>
  <si>
    <t>ID-186</t>
  </si>
  <si>
    <t>Amy</t>
  </si>
  <si>
    <t>Bugala</t>
  </si>
  <si>
    <t>ID-187</t>
  </si>
  <si>
    <t>Andrew P</t>
  </si>
  <si>
    <t>Dublin</t>
  </si>
  <si>
    <t>ID-188</t>
  </si>
  <si>
    <t>George M. V</t>
  </si>
  <si>
    <t>Cleland</t>
  </si>
  <si>
    <t>ID-189</t>
  </si>
  <si>
    <t>Sarah</t>
  </si>
  <si>
    <t>Evans</t>
  </si>
  <si>
    <t>ID-190</t>
  </si>
  <si>
    <t>Lara</t>
  </si>
  <si>
    <t>Boyd</t>
  </si>
  <si>
    <t>ID-191</t>
  </si>
  <si>
    <t>Sebastien</t>
  </si>
  <si>
    <t>Roulier</t>
  </si>
  <si>
    <t>ID-192</t>
  </si>
  <si>
    <t>Padraig</t>
  </si>
  <si>
    <t>Mullins</t>
  </si>
  <si>
    <t>ID-193</t>
  </si>
  <si>
    <t>Heather</t>
  </si>
  <si>
    <t>Hofmann</t>
  </si>
  <si>
    <t>ID-194</t>
  </si>
  <si>
    <t>Jorge</t>
  </si>
  <si>
    <t>Garcia Garcia</t>
  </si>
  <si>
    <t>ID-195</t>
  </si>
  <si>
    <t>Jack R</t>
  </si>
  <si>
    <t>Klecker</t>
  </si>
  <si>
    <t>ID-196</t>
  </si>
  <si>
    <t>Felix</t>
  </si>
  <si>
    <t>Cancre</t>
  </si>
  <si>
    <t>ID-197</t>
  </si>
  <si>
    <t>Christopher C</t>
  </si>
  <si>
    <t>Denucci</t>
  </si>
  <si>
    <t>ID-198</t>
  </si>
  <si>
    <t>Saldana</t>
  </si>
  <si>
    <t>ID-199</t>
  </si>
  <si>
    <t>Jill</t>
  </si>
  <si>
    <t>Weinberg</t>
  </si>
  <si>
    <t>ID-200</t>
  </si>
  <si>
    <t>Walsh</t>
  </si>
  <si>
    <t>ID-201</t>
  </si>
  <si>
    <t>Alejandro</t>
  </si>
  <si>
    <t>Pasten</t>
  </si>
  <si>
    <t>ID-202</t>
  </si>
  <si>
    <t>Ian E.</t>
  </si>
  <si>
    <t>LaBelle</t>
  </si>
  <si>
    <t>ID-203</t>
  </si>
  <si>
    <t>Hector Sr.</t>
  </si>
  <si>
    <t>Guzman</t>
  </si>
  <si>
    <t>ID-204</t>
  </si>
  <si>
    <t>Turnbull</t>
  </si>
  <si>
    <t>ID-205</t>
  </si>
  <si>
    <t>Matt</t>
  </si>
  <si>
    <t>Aguero</t>
  </si>
  <si>
    <t>ID-206</t>
  </si>
  <si>
    <t>Elizabeth H</t>
  </si>
  <si>
    <t>Woodward</t>
  </si>
  <si>
    <t>ID-207</t>
  </si>
  <si>
    <t>Grace</t>
  </si>
  <si>
    <t>McElroy</t>
  </si>
  <si>
    <t>ID-208</t>
  </si>
  <si>
    <t>Jaime</t>
  </si>
  <si>
    <t>Lopez</t>
  </si>
  <si>
    <t>ID-209</t>
  </si>
  <si>
    <t>Calesse</t>
  </si>
  <si>
    <t>Cardosi</t>
  </si>
  <si>
    <t>ID-210</t>
  </si>
  <si>
    <t>Kate L</t>
  </si>
  <si>
    <t>Looney</t>
  </si>
  <si>
    <t>ID-211</t>
  </si>
  <si>
    <t>Sergey</t>
  </si>
  <si>
    <t>Zyryanov</t>
  </si>
  <si>
    <t>ID-212</t>
  </si>
  <si>
    <t>Timothy V</t>
  </si>
  <si>
    <t>Gavin</t>
  </si>
  <si>
    <t>ID-213</t>
  </si>
  <si>
    <t>Andrew S</t>
  </si>
  <si>
    <t>Littlefield</t>
  </si>
  <si>
    <t>ID-214</t>
  </si>
  <si>
    <t>Shearer</t>
  </si>
  <si>
    <t>ID-215</t>
  </si>
  <si>
    <t>Armstrong</t>
  </si>
  <si>
    <t>ID-216</t>
  </si>
  <si>
    <t>Lawrence</t>
  </si>
  <si>
    <t>Warriner</t>
  </si>
  <si>
    <t>ID-217</t>
  </si>
  <si>
    <t>White</t>
  </si>
  <si>
    <t>ID-218</t>
  </si>
  <si>
    <t>Cordaro</t>
  </si>
  <si>
    <t>ID-219</t>
  </si>
  <si>
    <t>Gavin M.</t>
  </si>
  <si>
    <t>Hamilton</t>
  </si>
  <si>
    <t>ID-220</t>
  </si>
  <si>
    <t>Rick E</t>
  </si>
  <si>
    <t>ID-221</t>
  </si>
  <si>
    <t>Andrea H.</t>
  </si>
  <si>
    <t>Duke</t>
  </si>
  <si>
    <t>ID-222</t>
  </si>
  <si>
    <t>Anthony S</t>
  </si>
  <si>
    <t>Malatesta</t>
  </si>
  <si>
    <t>ID-223</t>
  </si>
  <si>
    <t>Erik</t>
  </si>
  <si>
    <t>Hinrichsen</t>
  </si>
  <si>
    <t>ID-224</t>
  </si>
  <si>
    <t>Kiley D</t>
  </si>
  <si>
    <t>Lucan</t>
  </si>
  <si>
    <t>ID-225</t>
  </si>
  <si>
    <t>Koch</t>
  </si>
  <si>
    <t>ID-226</t>
  </si>
  <si>
    <t>Chris</t>
  </si>
  <si>
    <t>ID-227</t>
  </si>
  <si>
    <t>Marian M.</t>
  </si>
  <si>
    <t>O'Connor</t>
  </si>
  <si>
    <t>ID-228</t>
  </si>
  <si>
    <t>Jeremy</t>
  </si>
  <si>
    <t>Kampwerth</t>
  </si>
  <si>
    <t>ID-229</t>
  </si>
  <si>
    <t>Allison H</t>
  </si>
  <si>
    <t>Federoff</t>
  </si>
  <si>
    <t>ID-230</t>
  </si>
  <si>
    <t>Elizabeth</t>
  </si>
  <si>
    <t>Goya</t>
  </si>
  <si>
    <t>ID-231</t>
  </si>
  <si>
    <t>Andrew</t>
  </si>
  <si>
    <t>Hodges</t>
  </si>
  <si>
    <t>ID-232</t>
  </si>
  <si>
    <t>Anders J</t>
  </si>
  <si>
    <t>Erickson</t>
  </si>
  <si>
    <t>ID-233</t>
  </si>
  <si>
    <t>Sean</t>
  </si>
  <si>
    <t>Welleck</t>
  </si>
  <si>
    <t>ID-234</t>
  </si>
  <si>
    <t>Brian M.</t>
  </si>
  <si>
    <t>Polen</t>
  </si>
  <si>
    <t>ID-235</t>
  </si>
  <si>
    <t>ID-236</t>
  </si>
  <si>
    <t>Susannah</t>
  </si>
  <si>
    <t>Hufstader</t>
  </si>
  <si>
    <t>ID-237</t>
  </si>
  <si>
    <t>Randy</t>
  </si>
  <si>
    <t>Doak</t>
  </si>
  <si>
    <t>ID-238</t>
  </si>
  <si>
    <t>Leslie</t>
  </si>
  <si>
    <t>Noya</t>
  </si>
  <si>
    <t>ID-239</t>
  </si>
  <si>
    <t>Brittany L.</t>
  </si>
  <si>
    <t>Heninger</t>
  </si>
  <si>
    <t>ID-240</t>
  </si>
  <si>
    <t>Cassie J.</t>
  </si>
  <si>
    <t>Richardson</t>
  </si>
  <si>
    <t>ID-241</t>
  </si>
  <si>
    <t>Peter W</t>
  </si>
  <si>
    <t>Deucher</t>
  </si>
  <si>
    <t>ID-242</t>
  </si>
  <si>
    <t>Douglas</t>
  </si>
  <si>
    <t>Wilson</t>
  </si>
  <si>
    <t>ID-243</t>
  </si>
  <si>
    <t>Dan</t>
  </si>
  <si>
    <t>Hall</t>
  </si>
  <si>
    <t>ID-244</t>
  </si>
  <si>
    <t>Dan M.</t>
  </si>
  <si>
    <t>Reed</t>
  </si>
  <si>
    <t>ID-245</t>
  </si>
  <si>
    <t>Eric L.</t>
  </si>
  <si>
    <t>Frome</t>
  </si>
  <si>
    <t>ID-246</t>
  </si>
  <si>
    <t>Les J</t>
  </si>
  <si>
    <t>Creasy</t>
  </si>
  <si>
    <t>ID-247</t>
  </si>
  <si>
    <t>Stephanie</t>
  </si>
  <si>
    <t>Latimer</t>
  </si>
  <si>
    <t>ID-248</t>
  </si>
  <si>
    <t>Melissa Y</t>
  </si>
  <si>
    <t>Wei</t>
  </si>
  <si>
    <t>ID-249</t>
  </si>
  <si>
    <t>Ashley</t>
  </si>
  <si>
    <t>Hayes</t>
  </si>
  <si>
    <t>ID-250</t>
  </si>
  <si>
    <t>Stephanie M.</t>
  </si>
  <si>
    <t>Velardo</t>
  </si>
  <si>
    <t>ID-251</t>
  </si>
  <si>
    <t>Kylie</t>
  </si>
  <si>
    <t>Kastes</t>
  </si>
  <si>
    <t>ID-252</t>
  </si>
  <si>
    <t>Escorcia</t>
  </si>
  <si>
    <t>ID-253</t>
  </si>
  <si>
    <t>Carrie</t>
  </si>
  <si>
    <t>Larscheid</t>
  </si>
  <si>
    <t>ID-254</t>
  </si>
  <si>
    <t>O'Bannon</t>
  </si>
  <si>
    <t>ID-255</t>
  </si>
  <si>
    <t>Zach S</t>
  </si>
  <si>
    <t>Ridgway</t>
  </si>
  <si>
    <t>ID-256</t>
  </si>
  <si>
    <t>Alan</t>
  </si>
  <si>
    <t>Black</t>
  </si>
  <si>
    <t>ID-257</t>
  </si>
  <si>
    <t>Nate</t>
  </si>
  <si>
    <t>Canton</t>
  </si>
  <si>
    <t>ID-258</t>
  </si>
  <si>
    <t>Jesse G.</t>
  </si>
  <si>
    <t>Fine</t>
  </si>
  <si>
    <t>ID-259</t>
  </si>
  <si>
    <t>Jason</t>
  </si>
  <si>
    <t>Bui</t>
  </si>
  <si>
    <t>ID-260</t>
  </si>
  <si>
    <t>Megan A.</t>
  </si>
  <si>
    <t>Riepma</t>
  </si>
  <si>
    <t>ID-261</t>
  </si>
  <si>
    <t>Luke M</t>
  </si>
  <si>
    <t>Inman</t>
  </si>
  <si>
    <t>ID-262</t>
  </si>
  <si>
    <t>Jacy D</t>
  </si>
  <si>
    <t>Kruzel</t>
  </si>
  <si>
    <t>ID-263</t>
  </si>
  <si>
    <t>Simon G.</t>
  </si>
  <si>
    <t>Lindsay</t>
  </si>
  <si>
    <t>ID-264</t>
  </si>
  <si>
    <t>Ainsley E.</t>
  </si>
  <si>
    <t>Land</t>
  </si>
  <si>
    <t>ID-265</t>
  </si>
  <si>
    <t>Erica A.</t>
  </si>
  <si>
    <t>Brecher</t>
  </si>
  <si>
    <t>ID-266</t>
  </si>
  <si>
    <t>Debolt</t>
  </si>
  <si>
    <t>ID-267</t>
  </si>
  <si>
    <t>Erin C.</t>
  </si>
  <si>
    <t>Oswalt</t>
  </si>
  <si>
    <t>ID-268</t>
  </si>
  <si>
    <t>Adrienne</t>
  </si>
  <si>
    <t>ID-269</t>
  </si>
  <si>
    <t>Bulewich</t>
  </si>
  <si>
    <t>ID-270</t>
  </si>
  <si>
    <t>Yutaka</t>
  </si>
  <si>
    <t>Fukuda</t>
  </si>
  <si>
    <t>ID-271</t>
  </si>
  <si>
    <t>Tyler M</t>
  </si>
  <si>
    <t>Phillips</t>
  </si>
  <si>
    <t>ID-272</t>
  </si>
  <si>
    <t>Maddison</t>
  </si>
  <si>
    <t>ID-273</t>
  </si>
  <si>
    <t>Andrew B.</t>
  </si>
  <si>
    <t>Lockwood</t>
  </si>
  <si>
    <t>ID-274</t>
  </si>
  <si>
    <t>James</t>
  </si>
  <si>
    <t>Defilippi</t>
  </si>
  <si>
    <t>ID-275</t>
  </si>
  <si>
    <t>Shawn P.</t>
  </si>
  <si>
    <t>Jackson</t>
  </si>
  <si>
    <t>ID-276</t>
  </si>
  <si>
    <t>Ozahowski</t>
  </si>
  <si>
    <t>ID-277</t>
  </si>
  <si>
    <t>Nathaniel</t>
  </si>
  <si>
    <t>Guthals</t>
  </si>
  <si>
    <t>ID-278</t>
  </si>
  <si>
    <t>Kevin D.</t>
  </si>
  <si>
    <t>Yates</t>
  </si>
  <si>
    <t>ID-279</t>
  </si>
  <si>
    <t>Joan</t>
  </si>
  <si>
    <t>ID-280</t>
  </si>
  <si>
    <t>Christopher A</t>
  </si>
  <si>
    <t>Lemos</t>
  </si>
  <si>
    <t>ID-281</t>
  </si>
  <si>
    <t>Kacy L.</t>
  </si>
  <si>
    <t>Seynders</t>
  </si>
  <si>
    <t>ID-282</t>
  </si>
  <si>
    <t>Benjamin H.</t>
  </si>
  <si>
    <t>ID-283</t>
  </si>
  <si>
    <t>Xaviour J.</t>
  </si>
  <si>
    <t>Walker</t>
  </si>
  <si>
    <t>ID-284</t>
  </si>
  <si>
    <t>Michael T.</t>
  </si>
  <si>
    <t>Lam</t>
  </si>
  <si>
    <t>ID-285</t>
  </si>
  <si>
    <t>Bradley</t>
  </si>
  <si>
    <t>Sweigart</t>
  </si>
  <si>
    <t>ID-286</t>
  </si>
  <si>
    <t>Andrea</t>
  </si>
  <si>
    <t>Sieczkowski</t>
  </si>
  <si>
    <t>ID-287</t>
  </si>
  <si>
    <t>Nancy M</t>
  </si>
  <si>
    <t>Jurgens</t>
  </si>
  <si>
    <t>ID-288</t>
  </si>
  <si>
    <t>Hackman</t>
  </si>
  <si>
    <t>ID-289</t>
  </si>
  <si>
    <t>Klarich</t>
  </si>
  <si>
    <t>ID-290</t>
  </si>
  <si>
    <t>Schulten</t>
  </si>
  <si>
    <t>ID-291</t>
  </si>
  <si>
    <t>Erik T.</t>
  </si>
  <si>
    <t>Fagerstrom</t>
  </si>
  <si>
    <t>ID-292</t>
  </si>
  <si>
    <t>Rod W</t>
  </si>
  <si>
    <t>Bien</t>
  </si>
  <si>
    <t>ID-293</t>
  </si>
  <si>
    <t>Joey</t>
  </si>
  <si>
    <t>Hess</t>
  </si>
  <si>
    <t>ID-294</t>
  </si>
  <si>
    <t>Hillary L.</t>
  </si>
  <si>
    <t>Shaw</t>
  </si>
  <si>
    <t>ID-295</t>
  </si>
  <si>
    <t>Eric J</t>
  </si>
  <si>
    <t>Williams</t>
  </si>
  <si>
    <t>ID-296</t>
  </si>
  <si>
    <t>Nicolas</t>
  </si>
  <si>
    <t>Menzies</t>
  </si>
  <si>
    <t>ID-297</t>
  </si>
  <si>
    <t>Marcel</t>
  </si>
  <si>
    <t>Buehler</t>
  </si>
  <si>
    <t>ID-298</t>
  </si>
  <si>
    <t>Ashley N</t>
  </si>
  <si>
    <t>Degen</t>
  </si>
  <si>
    <t>ID-299</t>
  </si>
  <si>
    <t>Evan D</t>
  </si>
  <si>
    <t>Arsenault</t>
  </si>
  <si>
    <t>ID-300</t>
  </si>
  <si>
    <t>Krisana</t>
  </si>
  <si>
    <t>Hoff</t>
  </si>
  <si>
    <t>ID-301</t>
  </si>
  <si>
    <t>Kyle</t>
  </si>
  <si>
    <t>ID-302</t>
  </si>
  <si>
    <t>ID-303</t>
  </si>
  <si>
    <t>Martin A.</t>
  </si>
  <si>
    <t>Rindahl</t>
  </si>
  <si>
    <t>ID-304</t>
  </si>
  <si>
    <t>Stacey</t>
  </si>
  <si>
    <t>Clark</t>
  </si>
  <si>
    <t>ID-305</t>
  </si>
  <si>
    <t>Christine</t>
  </si>
  <si>
    <t>Irish</t>
  </si>
  <si>
    <t>ID-306</t>
  </si>
  <si>
    <t>Sarah C.</t>
  </si>
  <si>
    <t>ID-307</t>
  </si>
  <si>
    <t>Dewitt</t>
  </si>
  <si>
    <t>ID-308</t>
  </si>
  <si>
    <t>Jason W</t>
  </si>
  <si>
    <t>Hickman</t>
  </si>
  <si>
    <t>ID-309</t>
  </si>
  <si>
    <t>Michele</t>
  </si>
  <si>
    <t>Gonzalez</t>
  </si>
  <si>
    <t>ID-310</t>
  </si>
  <si>
    <t>Nikki</t>
  </si>
  <si>
    <t>Difani</t>
  </si>
  <si>
    <t>ID-311</t>
  </si>
  <si>
    <t>Philip J.</t>
  </si>
  <si>
    <t>ID-312</t>
  </si>
  <si>
    <t>Bryan L</t>
  </si>
  <si>
    <t>Widmann</t>
  </si>
  <si>
    <t>ID-313</t>
  </si>
  <si>
    <t>Timothy F</t>
  </si>
  <si>
    <t>Tunney</t>
  </si>
  <si>
    <t>ID-314</t>
  </si>
  <si>
    <t>Angielyn M</t>
  </si>
  <si>
    <t>San Juan</t>
  </si>
  <si>
    <t>ID-315</t>
  </si>
  <si>
    <t>Jeanie M.</t>
  </si>
  <si>
    <t>Croll</t>
  </si>
  <si>
    <t>ID-316</t>
  </si>
  <si>
    <t>Rolfes</t>
  </si>
  <si>
    <t>ID-317</t>
  </si>
  <si>
    <t>Hinkle</t>
  </si>
  <si>
    <t>ID-318</t>
  </si>
  <si>
    <t>Aliaksandr</t>
  </si>
  <si>
    <t>Leuchanka</t>
  </si>
  <si>
    <t>ID-319</t>
  </si>
  <si>
    <t>Jason M.</t>
  </si>
  <si>
    <t>Ayr</t>
  </si>
  <si>
    <t>ID-320</t>
  </si>
  <si>
    <t>Sheera K</t>
  </si>
  <si>
    <t>Siegel</t>
  </si>
  <si>
    <t>ID-321</t>
  </si>
  <si>
    <t>Janice</t>
  </si>
  <si>
    <t>Penrose</t>
  </si>
  <si>
    <t>ID-322</t>
  </si>
  <si>
    <t>Timothy G.</t>
  </si>
  <si>
    <t>Schuler</t>
  </si>
  <si>
    <t>ID-323</t>
  </si>
  <si>
    <t>Alan R</t>
  </si>
  <si>
    <t>ID-324</t>
  </si>
  <si>
    <t>Stange</t>
  </si>
  <si>
    <t>ID-325</t>
  </si>
  <si>
    <t>Marie-France</t>
  </si>
  <si>
    <t>Roy</t>
  </si>
  <si>
    <t>ID-326</t>
  </si>
  <si>
    <t>Erik F.</t>
  </si>
  <si>
    <t>Potere</t>
  </si>
  <si>
    <t>ID-327</t>
  </si>
  <si>
    <t>Podgurski</t>
  </si>
  <si>
    <t>ID-328</t>
  </si>
  <si>
    <t>Anthony</t>
  </si>
  <si>
    <t>Diamond</t>
  </si>
  <si>
    <t>ID-329</t>
  </si>
  <si>
    <t>Sallade</t>
  </si>
  <si>
    <t>ID-330</t>
  </si>
  <si>
    <t>Yu</t>
  </si>
  <si>
    <t>Zhang</t>
  </si>
  <si>
    <t>ID-331</t>
  </si>
  <si>
    <t>Caleb N</t>
  </si>
  <si>
    <t>Chatfield</t>
  </si>
  <si>
    <t>ID-332</t>
  </si>
  <si>
    <t>Bruns</t>
  </si>
  <si>
    <t>ID-333</t>
  </si>
  <si>
    <t>Angela R</t>
  </si>
  <si>
    <t>Yochum</t>
  </si>
  <si>
    <t>ID-334</t>
  </si>
  <si>
    <t>Keith J</t>
  </si>
  <si>
    <t>Freeburn</t>
  </si>
  <si>
    <t>ID-335</t>
  </si>
  <si>
    <t>Emma</t>
  </si>
  <si>
    <t>ID-336</t>
  </si>
  <si>
    <t>Nathan A</t>
  </si>
  <si>
    <t>Jarosik</t>
  </si>
  <si>
    <t>ID-337</t>
  </si>
  <si>
    <t>Kathryn</t>
  </si>
  <si>
    <t>Heinzen</t>
  </si>
  <si>
    <t>ID-338</t>
  </si>
  <si>
    <t>Elizabeth H.</t>
  </si>
  <si>
    <t>ID-339</t>
  </si>
  <si>
    <t>Thacker</t>
  </si>
  <si>
    <t>ID-340</t>
  </si>
  <si>
    <t>Cheryl A</t>
  </si>
  <si>
    <t>Jeseritz</t>
  </si>
  <si>
    <t>ID-341</t>
  </si>
  <si>
    <t>Kimberly A</t>
  </si>
  <si>
    <t>Hohman</t>
  </si>
  <si>
    <t>ID-342</t>
  </si>
  <si>
    <t>Cynthia</t>
  </si>
  <si>
    <t>Hill</t>
  </si>
  <si>
    <t>ID-343</t>
  </si>
  <si>
    <t>Kuepfer</t>
  </si>
  <si>
    <t>ID-344</t>
  </si>
  <si>
    <t>Bruce</t>
  </si>
  <si>
    <t>Kaczmarek</t>
  </si>
  <si>
    <t>ID-345</t>
  </si>
  <si>
    <t>Allison</t>
  </si>
  <si>
    <t>Pitt</t>
  </si>
  <si>
    <t>ID-346</t>
  </si>
  <si>
    <t>Lorton</t>
  </si>
  <si>
    <t>ID-347</t>
  </si>
  <si>
    <t>Gabriela</t>
  </si>
  <si>
    <t>Castaneda</t>
  </si>
  <si>
    <t>ID-348</t>
  </si>
  <si>
    <t>Sharon</t>
  </si>
  <si>
    <t>Cherop</t>
  </si>
  <si>
    <t>ID-349</t>
  </si>
  <si>
    <t>Jason A</t>
  </si>
  <si>
    <t>Howell</t>
  </si>
  <si>
    <t>ID-350</t>
  </si>
  <si>
    <t>Chelsey C.</t>
  </si>
  <si>
    <t>Palmer</t>
  </si>
  <si>
    <t>ID-351</t>
  </si>
  <si>
    <t>Devon A.</t>
  </si>
  <si>
    <t>Olson</t>
  </si>
  <si>
    <t>ID-352</t>
  </si>
  <si>
    <t>Joni L</t>
  </si>
  <si>
    <t>Waldron</t>
  </si>
  <si>
    <t>ID-353</t>
  </si>
  <si>
    <t>Colin</t>
  </si>
  <si>
    <t>ID-354</t>
  </si>
  <si>
    <t>Rachael</t>
  </si>
  <si>
    <t>Stack</t>
  </si>
  <si>
    <t>ID-355</t>
  </si>
  <si>
    <t>Maricela</t>
  </si>
  <si>
    <t>Sanchez Y Torres</t>
  </si>
  <si>
    <t>ID-356</t>
  </si>
  <si>
    <t>Marie</t>
  </si>
  <si>
    <t>Daniels</t>
  </si>
  <si>
    <t>ID-357</t>
  </si>
  <si>
    <t>Frank</t>
  </si>
  <si>
    <t>Pepp</t>
  </si>
  <si>
    <t>ID-358</t>
  </si>
  <si>
    <t>Jeffry</t>
  </si>
  <si>
    <t>Buechler</t>
  </si>
  <si>
    <t>ID-359</t>
  </si>
  <si>
    <t>Mike</t>
  </si>
  <si>
    <t>Buenting</t>
  </si>
  <si>
    <t>ID-360</t>
  </si>
  <si>
    <t>Rick</t>
  </si>
  <si>
    <t>ID-361</t>
  </si>
  <si>
    <t>Pierre-Michel</t>
  </si>
  <si>
    <t>Arcand</t>
  </si>
  <si>
    <t>ID-362</t>
  </si>
  <si>
    <t>Kesack</t>
  </si>
  <si>
    <t>ID-363</t>
  </si>
  <si>
    <t>Brian L.</t>
  </si>
  <si>
    <t>Post</t>
  </si>
  <si>
    <t>ID-364</t>
  </si>
  <si>
    <t>Morgan M.</t>
  </si>
  <si>
    <t>Dunne</t>
  </si>
  <si>
    <t>ID-365</t>
  </si>
  <si>
    <t>Caroline</t>
  </si>
  <si>
    <t>Kilel</t>
  </si>
  <si>
    <t>ID-366</t>
  </si>
  <si>
    <t>Drew T.</t>
  </si>
  <si>
    <t>Nicholson</t>
  </si>
  <si>
    <t>ID-367</t>
  </si>
  <si>
    <t>Austin W</t>
  </si>
  <si>
    <t>Susmann</t>
  </si>
  <si>
    <t>ID-368</t>
  </si>
  <si>
    <t>Berenice</t>
  </si>
  <si>
    <t>Harsh</t>
  </si>
  <si>
    <t>ID-369</t>
  </si>
  <si>
    <t>Kenneth A</t>
  </si>
  <si>
    <t>Pocasangre</t>
  </si>
  <si>
    <t>ID-370</t>
  </si>
  <si>
    <t>Miguel</t>
  </si>
  <si>
    <t>Martinez Lopez</t>
  </si>
  <si>
    <t>ID-371</t>
  </si>
  <si>
    <t>Hadley T.</t>
  </si>
  <si>
    <t>Riegel</t>
  </si>
  <si>
    <t>ID-372</t>
  </si>
  <si>
    <t>Taylor</t>
  </si>
  <si>
    <t>Monson</t>
  </si>
  <si>
    <t>ID-373</t>
  </si>
  <si>
    <t>Tenielle M</t>
  </si>
  <si>
    <t>Klubben</t>
  </si>
  <si>
    <t>ID-374</t>
  </si>
  <si>
    <t>Mascaro</t>
  </si>
  <si>
    <t>ID-375</t>
  </si>
  <si>
    <t>Nora P</t>
  </si>
  <si>
    <t>Norvell</t>
  </si>
  <si>
    <t>ID-376</t>
  </si>
  <si>
    <t>Zachary</t>
  </si>
  <si>
    <t>Ornelas</t>
  </si>
  <si>
    <t>ID-377</t>
  </si>
  <si>
    <t>Fitzpatrick</t>
  </si>
  <si>
    <t>ID-378</t>
  </si>
  <si>
    <t>Alyssa K.</t>
  </si>
  <si>
    <t>Bloomquist</t>
  </si>
  <si>
    <t>ID-379</t>
  </si>
  <si>
    <t>Wick</t>
  </si>
  <si>
    <t>ID-380</t>
  </si>
  <si>
    <t>Dante</t>
  </si>
  <si>
    <t>Zappala</t>
  </si>
  <si>
    <t>ID-381</t>
  </si>
  <si>
    <t>Sara E.</t>
  </si>
  <si>
    <t>Earle</t>
  </si>
  <si>
    <t>ID-382</t>
  </si>
  <si>
    <t>Majewski</t>
  </si>
  <si>
    <t>ID-383</t>
  </si>
  <si>
    <t>Apfelbaum</t>
  </si>
  <si>
    <t>ID-384</t>
  </si>
  <si>
    <t>Graham</t>
  </si>
  <si>
    <t>ID-385</t>
  </si>
  <si>
    <t>Andrew D.</t>
  </si>
  <si>
    <t>Whitacre</t>
  </si>
  <si>
    <t>ID-386</t>
  </si>
  <si>
    <t>Joel D</t>
  </si>
  <si>
    <t>Wegener</t>
  </si>
  <si>
    <t>ID-387</t>
  </si>
  <si>
    <t>Michelle</t>
  </si>
  <si>
    <t>Collie</t>
  </si>
  <si>
    <t>ID-388</t>
  </si>
  <si>
    <t>Michael J.</t>
  </si>
  <si>
    <t>Murphy</t>
  </si>
  <si>
    <t>ID-389</t>
  </si>
  <si>
    <t>Butters</t>
  </si>
  <si>
    <t>ID-390</t>
  </si>
  <si>
    <t>Summer B.</t>
  </si>
  <si>
    <t>Cook</t>
  </si>
  <si>
    <t>ID-391</t>
  </si>
  <si>
    <t>Edward</t>
  </si>
  <si>
    <t>Breen</t>
  </si>
  <si>
    <t>ID-392</t>
  </si>
  <si>
    <t>Fitzsimons</t>
  </si>
  <si>
    <t>ID-393</t>
  </si>
  <si>
    <t>Kacee</t>
  </si>
  <si>
    <t>Houle</t>
  </si>
  <si>
    <t>ID-394</t>
  </si>
  <si>
    <t>Dave</t>
  </si>
  <si>
    <t>ID-395</t>
  </si>
  <si>
    <t>Maryanna</t>
  </si>
  <si>
    <t>Ray</t>
  </si>
  <si>
    <t>ID-396</t>
  </si>
  <si>
    <t>Jessica H.</t>
  </si>
  <si>
    <t>Jennings</t>
  </si>
  <si>
    <t>ID-397</t>
  </si>
  <si>
    <t>Deanna</t>
  </si>
  <si>
    <t>Fuller</t>
  </si>
  <si>
    <t>ID-398</t>
  </si>
  <si>
    <t>Peter</t>
  </si>
  <si>
    <t>Lovisek</t>
  </si>
  <si>
    <t>ID-399</t>
  </si>
  <si>
    <t>Painter</t>
  </si>
  <si>
    <t>ID-400</t>
  </si>
  <si>
    <t>Elizabeth M.</t>
  </si>
  <si>
    <t>Edwards</t>
  </si>
  <si>
    <t>ID-401</t>
  </si>
  <si>
    <t>Gregory</t>
  </si>
  <si>
    <t>Liebl</t>
  </si>
  <si>
    <t>ID-402</t>
  </si>
  <si>
    <t>Sarah E.</t>
  </si>
  <si>
    <t>Kasabian-Larson</t>
  </si>
  <si>
    <t>ID-403</t>
  </si>
  <si>
    <t>Anne Elise</t>
  </si>
  <si>
    <t>Creamer</t>
  </si>
  <si>
    <t>ID-404</t>
  </si>
  <si>
    <t>Christopher R</t>
  </si>
  <si>
    <t>Kimbel</t>
  </si>
  <si>
    <t>ID-405</t>
  </si>
  <si>
    <t>Elliot</t>
  </si>
  <si>
    <t>Livensparger</t>
  </si>
  <si>
    <t>ID-406</t>
  </si>
  <si>
    <t>Christopher D.</t>
  </si>
  <si>
    <t>Grange</t>
  </si>
  <si>
    <t>ID-407</t>
  </si>
  <si>
    <t>Corey</t>
  </si>
  <si>
    <t>Nunlist</t>
  </si>
  <si>
    <t>ID-408</t>
  </si>
  <si>
    <t>Patrick D.</t>
  </si>
  <si>
    <t>Cutter</t>
  </si>
  <si>
    <t>ID-409</t>
  </si>
  <si>
    <t>Anthony D.</t>
  </si>
  <si>
    <t>Martin</t>
  </si>
  <si>
    <t>ID-410</t>
  </si>
  <si>
    <t>Melissa</t>
  </si>
  <si>
    <t>Cooney</t>
  </si>
  <si>
    <t>ID-411</t>
  </si>
  <si>
    <t>Raven</t>
  </si>
  <si>
    <t>Bier</t>
  </si>
  <si>
    <t>ID-412</t>
  </si>
  <si>
    <t>Christopher</t>
  </si>
  <si>
    <t>Muskopf</t>
  </si>
  <si>
    <t>ID-413</t>
  </si>
  <si>
    <t>Kendra A</t>
  </si>
  <si>
    <t>Sirak</t>
  </si>
  <si>
    <t>ID-414</t>
  </si>
  <si>
    <t>Jordan</t>
  </si>
  <si>
    <t>Nelsen</t>
  </si>
  <si>
    <t>ID-415</t>
  </si>
  <si>
    <t>Nils</t>
  </si>
  <si>
    <t>Schallner</t>
  </si>
  <si>
    <t>ID-416</t>
  </si>
  <si>
    <t>Dunlap</t>
  </si>
  <si>
    <t>ID-417</t>
  </si>
  <si>
    <t>Angela</t>
  </si>
  <si>
    <t>Messing</t>
  </si>
  <si>
    <t>ID-418</t>
  </si>
  <si>
    <t>Bondell</t>
  </si>
  <si>
    <t>ID-419</t>
  </si>
  <si>
    <t>Caitlin O.</t>
  </si>
  <si>
    <t>Gaughan</t>
  </si>
  <si>
    <t>ID-420</t>
  </si>
  <si>
    <t>Tracy M</t>
  </si>
  <si>
    <t>Gruman</t>
  </si>
  <si>
    <t>ID-421</t>
  </si>
  <si>
    <t>Dustin M.</t>
  </si>
  <si>
    <t>Whitlow</t>
  </si>
  <si>
    <t>ID-422</t>
  </si>
  <si>
    <t>Jenny</t>
  </si>
  <si>
    <t>ID-423</t>
  </si>
  <si>
    <t>Emily</t>
  </si>
  <si>
    <t>Sabo</t>
  </si>
  <si>
    <t>ID-424</t>
  </si>
  <si>
    <t>Fabienne</t>
  </si>
  <si>
    <t>Nazarian</t>
  </si>
  <si>
    <t>ID-425</t>
  </si>
  <si>
    <t>Lerma</t>
  </si>
  <si>
    <t>ID-426</t>
  </si>
  <si>
    <t>Dahl</t>
  </si>
  <si>
    <t>ID-427</t>
  </si>
  <si>
    <t>Taryn L</t>
  </si>
  <si>
    <t>Surtees</t>
  </si>
  <si>
    <t>ID-428</t>
  </si>
  <si>
    <t>Temima</t>
  </si>
  <si>
    <t>Spetner</t>
  </si>
  <si>
    <t>ID-429</t>
  </si>
  <si>
    <t>Brandon</t>
  </si>
  <si>
    <t>ID-430</t>
  </si>
  <si>
    <t>Serena M.</t>
  </si>
  <si>
    <t>Eley</t>
  </si>
  <si>
    <t>ID-431</t>
  </si>
  <si>
    <t>Victoria M.</t>
  </si>
  <si>
    <t>Sedicum</t>
  </si>
  <si>
    <t>ID-432</t>
  </si>
  <si>
    <t>Phoebe</t>
  </si>
  <si>
    <t>Markle</t>
  </si>
  <si>
    <t>ID-433</t>
  </si>
  <si>
    <t>Kunz</t>
  </si>
  <si>
    <t>ID-434</t>
  </si>
  <si>
    <t>Wimert</t>
  </si>
  <si>
    <t>ID-435</t>
  </si>
  <si>
    <t>Nicholas D</t>
  </si>
  <si>
    <t>Peterson</t>
  </si>
  <si>
    <t>ID-436</t>
  </si>
  <si>
    <t>Christian</t>
  </si>
  <si>
    <t>Mercier</t>
  </si>
  <si>
    <t>ID-437</t>
  </si>
  <si>
    <t>Jonathon S.</t>
  </si>
  <si>
    <t>Laurie</t>
  </si>
  <si>
    <t>ID-438</t>
  </si>
  <si>
    <t>Sekaquaptewa</t>
  </si>
  <si>
    <t>ID-439</t>
  </si>
  <si>
    <t>Joshua D.</t>
  </si>
  <si>
    <t>Frash</t>
  </si>
  <si>
    <t>ID-440</t>
  </si>
  <si>
    <t>Nichole</t>
  </si>
  <si>
    <t>Bukowski</t>
  </si>
  <si>
    <t>ID-441</t>
  </si>
  <si>
    <t>Denise M</t>
  </si>
  <si>
    <t>Sandahl</t>
  </si>
  <si>
    <t>ID-442</t>
  </si>
  <si>
    <t>Peter R.</t>
  </si>
  <si>
    <t>Speight</t>
  </si>
  <si>
    <t>ID-443</t>
  </si>
  <si>
    <t>Johnson K</t>
  </si>
  <si>
    <t>ID-444</t>
  </si>
  <si>
    <t>Katherine</t>
  </si>
  <si>
    <t>Nielsen</t>
  </si>
  <si>
    <t>ID-445</t>
  </si>
  <si>
    <t>Lynda</t>
  </si>
  <si>
    <t>Zirdok</t>
  </si>
  <si>
    <t>ID-446</t>
  </si>
  <si>
    <t>Crudale</t>
  </si>
  <si>
    <t>ID-447</t>
  </si>
  <si>
    <t>Linnea C.</t>
  </si>
  <si>
    <t>Koopmans</t>
  </si>
  <si>
    <t>ID-448</t>
  </si>
  <si>
    <t>Massimiliano A.</t>
  </si>
  <si>
    <t>Milani</t>
  </si>
  <si>
    <t>ID-449</t>
  </si>
  <si>
    <t>James M.</t>
  </si>
  <si>
    <t>ID-450</t>
  </si>
  <si>
    <t>Lauren</t>
  </si>
  <si>
    <t>Finelli</t>
  </si>
  <si>
    <t>ID-451</t>
  </si>
  <si>
    <t>Michele V.</t>
  </si>
  <si>
    <t>ID-452</t>
  </si>
  <si>
    <t>Xiao</t>
  </si>
  <si>
    <t>ID-453</t>
  </si>
  <si>
    <t>Harper L</t>
  </si>
  <si>
    <t>Beasley</t>
  </si>
  <si>
    <t>ID-454</t>
  </si>
  <si>
    <t>Bedbury</t>
  </si>
  <si>
    <t>ID-455</t>
  </si>
  <si>
    <t>Stemberger</t>
  </si>
  <si>
    <t>ID-456</t>
  </si>
  <si>
    <t>Chebet</t>
  </si>
  <si>
    <t>ID-457</t>
  </si>
  <si>
    <t>Muir</t>
  </si>
  <si>
    <t>ID-458</t>
  </si>
  <si>
    <t>Shizhong</t>
  </si>
  <si>
    <t>Yang</t>
  </si>
  <si>
    <t>ID-459</t>
  </si>
  <si>
    <t>Marie-Claire</t>
  </si>
  <si>
    <t>Gravel</t>
  </si>
  <si>
    <t>ID-460</t>
  </si>
  <si>
    <t>Todd J.</t>
  </si>
  <si>
    <t>ID-461</t>
  </si>
  <si>
    <t>Carolyn</t>
  </si>
  <si>
    <t>ID-462</t>
  </si>
  <si>
    <t>ID-463</t>
  </si>
  <si>
    <t>Marissa D</t>
  </si>
  <si>
    <t>Jamieson</t>
  </si>
  <si>
    <t>ID-464</t>
  </si>
  <si>
    <t>Jean Luc</t>
  </si>
  <si>
    <t>Dufeal</t>
  </si>
  <si>
    <t>ID-465</t>
  </si>
  <si>
    <t>Sansonetti</t>
  </si>
  <si>
    <t>ID-466</t>
  </si>
  <si>
    <t>Jim</t>
  </si>
  <si>
    <t>Koneazny</t>
  </si>
  <si>
    <t>ID-467</t>
  </si>
  <si>
    <t>Matthew T</t>
  </si>
  <si>
    <t>ID-468</t>
  </si>
  <si>
    <t>Rachel L.</t>
  </si>
  <si>
    <t>Glasson</t>
  </si>
  <si>
    <t>ID-469</t>
  </si>
  <si>
    <t>Corina</t>
  </si>
  <si>
    <t>Canitz</t>
  </si>
  <si>
    <t>ID-470</t>
  </si>
  <si>
    <t>Guannan</t>
  </si>
  <si>
    <t>Li</t>
  </si>
  <si>
    <t>ID-471</t>
  </si>
  <si>
    <t>Don</t>
  </si>
  <si>
    <t>Parsons</t>
  </si>
  <si>
    <t>ID-472</t>
  </si>
  <si>
    <t>Raulli</t>
  </si>
  <si>
    <t>ID-473</t>
  </si>
  <si>
    <t>Gavin V.</t>
  </si>
  <si>
    <t>ID-474</t>
  </si>
  <si>
    <t>Sevcik</t>
  </si>
  <si>
    <t>ID-475</t>
  </si>
  <si>
    <t>Jatin</t>
  </si>
  <si>
    <t>Narang</t>
  </si>
  <si>
    <t>ID-476</t>
  </si>
  <si>
    <t>J P. II</t>
  </si>
  <si>
    <t>Royston</t>
  </si>
  <si>
    <t>ID-477</t>
  </si>
  <si>
    <t>Angela M.</t>
  </si>
  <si>
    <t>Tieri</t>
  </si>
  <si>
    <t>ID-478</t>
  </si>
  <si>
    <t>Blake K.</t>
  </si>
  <si>
    <t>Whitney</t>
  </si>
  <si>
    <t>ID-479</t>
  </si>
  <si>
    <t>Brian T.</t>
  </si>
  <si>
    <t>Wandzilak</t>
  </si>
  <si>
    <t>ID-480</t>
  </si>
  <si>
    <t>Damon</t>
  </si>
  <si>
    <t>Valenzona</t>
  </si>
  <si>
    <t>ID-481</t>
  </si>
  <si>
    <t>Young</t>
  </si>
  <si>
    <t>ID-482</t>
  </si>
  <si>
    <t>Malcolm J.</t>
  </si>
  <si>
    <t>Richards</t>
  </si>
  <si>
    <t>ID-483</t>
  </si>
  <si>
    <t>Margaret B.</t>
  </si>
  <si>
    <t>Alexson</t>
  </si>
  <si>
    <t>ID-484</t>
  </si>
  <si>
    <t>Helen</t>
  </si>
  <si>
    <t>ID-485</t>
  </si>
  <si>
    <t>McKenna</t>
  </si>
  <si>
    <t>ID-486</t>
  </si>
  <si>
    <t>ID-487</t>
  </si>
  <si>
    <t>Mrs. </t>
  </si>
  <si>
    <t>Tara R</t>
  </si>
  <si>
    <t>Argall</t>
  </si>
  <si>
    <t>ID-488</t>
  </si>
  <si>
    <t>Kristin</t>
  </si>
  <si>
    <t>Patchell</t>
  </si>
  <si>
    <t>ID-489</t>
  </si>
  <si>
    <t>Catoggio</t>
  </si>
  <si>
    <t>ID-490</t>
  </si>
  <si>
    <t>Adams</t>
  </si>
  <si>
    <t>ID-491</t>
  </si>
  <si>
    <t>Carly E</t>
  </si>
  <si>
    <t>Windt</t>
  </si>
  <si>
    <t>ID-492</t>
  </si>
  <si>
    <t>Lisa</t>
  </si>
  <si>
    <t>ID-493</t>
  </si>
  <si>
    <t>Marion</t>
  </si>
  <si>
    <t>ID-494</t>
  </si>
  <si>
    <t>Louis</t>
  </si>
  <si>
    <t>Raffetto</t>
  </si>
  <si>
    <t>ID-495</t>
  </si>
  <si>
    <t>Brian R.</t>
  </si>
  <si>
    <t>ID-496</t>
  </si>
  <si>
    <t>Oehlke</t>
  </si>
  <si>
    <t>ID-497</t>
  </si>
  <si>
    <t>Dawn M.</t>
  </si>
  <si>
    <t>Sudol</t>
  </si>
  <si>
    <t>ID-498</t>
  </si>
  <si>
    <t>Van Es</t>
  </si>
  <si>
    <t>ID-499</t>
  </si>
  <si>
    <t>Karen</t>
  </si>
  <si>
    <t>Dolge</t>
  </si>
  <si>
    <t>ID-500</t>
  </si>
  <si>
    <t>Marlier</t>
  </si>
  <si>
    <t>ID-501</t>
  </si>
  <si>
    <t>Mathieu</t>
  </si>
  <si>
    <t>Girard</t>
  </si>
  <si>
    <t>ID-502</t>
  </si>
  <si>
    <t>Kam S.</t>
  </si>
  <si>
    <t>ID-503</t>
  </si>
  <si>
    <t>Valerie A</t>
  </si>
  <si>
    <t>Hubbard</t>
  </si>
  <si>
    <t>ID-504</t>
  </si>
  <si>
    <t>Freya R</t>
  </si>
  <si>
    <t>Koester</t>
  </si>
  <si>
    <t>ID-505</t>
  </si>
  <si>
    <t>Matthews</t>
  </si>
  <si>
    <t>ID-506</t>
  </si>
  <si>
    <t>Kara</t>
  </si>
  <si>
    <t>Rubinich</t>
  </si>
  <si>
    <t>ID-507</t>
  </si>
  <si>
    <t>Bradley A.</t>
  </si>
  <si>
    <t>Alban</t>
  </si>
  <si>
    <t>ID-508</t>
  </si>
  <si>
    <t>Brendan</t>
  </si>
  <si>
    <t>Corcoran</t>
  </si>
  <si>
    <t>ID-509</t>
  </si>
  <si>
    <t>Amber R</t>
  </si>
  <si>
    <t>Sargent</t>
  </si>
  <si>
    <t>ID-510</t>
  </si>
  <si>
    <t>Sean K</t>
  </si>
  <si>
    <t>Watson</t>
  </si>
  <si>
    <t>ID-511</t>
  </si>
  <si>
    <t>Esponda</t>
  </si>
  <si>
    <t>ID-512</t>
  </si>
  <si>
    <t>Krall</t>
  </si>
  <si>
    <t>ID-513</t>
  </si>
  <si>
    <t>Brady</t>
  </si>
  <si>
    <t>Poskin</t>
  </si>
  <si>
    <t>ID-514</t>
  </si>
  <si>
    <t>Kameko</t>
  </si>
  <si>
    <t>Halfmann</t>
  </si>
  <si>
    <t>ID-515</t>
  </si>
  <si>
    <t>Jeremy A</t>
  </si>
  <si>
    <t>Klapper</t>
  </si>
  <si>
    <t>ID-516</t>
  </si>
  <si>
    <t>George</t>
  </si>
  <si>
    <t>ID-517</t>
  </si>
  <si>
    <t>Hicks</t>
  </si>
  <si>
    <t>ID-518</t>
  </si>
  <si>
    <t>Lockyer</t>
  </si>
  <si>
    <t>ID-519</t>
  </si>
  <si>
    <t>Byrnes</t>
  </si>
  <si>
    <t>ID-520</t>
  </si>
  <si>
    <t>Sabine</t>
  </si>
  <si>
    <t>Norris</t>
  </si>
  <si>
    <t>ID-521</t>
  </si>
  <si>
    <t>Joseph</t>
  </si>
  <si>
    <t>Darda</t>
  </si>
  <si>
    <t>ID-522</t>
  </si>
  <si>
    <t>Otstot</t>
  </si>
  <si>
    <t>ID-523</t>
  </si>
  <si>
    <t>Karolyn A</t>
  </si>
  <si>
    <t>Bowley</t>
  </si>
  <si>
    <t>ID-524</t>
  </si>
  <si>
    <t>Anita L.</t>
  </si>
  <si>
    <t>Rogers</t>
  </si>
  <si>
    <t>ID-525</t>
  </si>
  <si>
    <t>Laura E.</t>
  </si>
  <si>
    <t>Mclaughlin</t>
  </si>
  <si>
    <t>ID-526</t>
  </si>
  <si>
    <t>Ziegler</t>
  </si>
  <si>
    <t>ID-527</t>
  </si>
  <si>
    <t>Ashley E</t>
  </si>
  <si>
    <t>Hughey</t>
  </si>
  <si>
    <t>ID-528</t>
  </si>
  <si>
    <t>Knast</t>
  </si>
  <si>
    <t>ID-529</t>
  </si>
  <si>
    <t>Stob</t>
  </si>
  <si>
    <t>ID-530</t>
  </si>
  <si>
    <t>Dan R.</t>
  </si>
  <si>
    <t>Jensen</t>
  </si>
  <si>
    <t>ID-531</t>
  </si>
  <si>
    <t>Katie</t>
  </si>
  <si>
    <t>Mutter</t>
  </si>
  <si>
    <t>ID-532</t>
  </si>
  <si>
    <t>Ahern</t>
  </si>
  <si>
    <t>ID-533</t>
  </si>
  <si>
    <t>Cathryn</t>
  </si>
  <si>
    <t>Chviruk</t>
  </si>
  <si>
    <t>ID-534</t>
  </si>
  <si>
    <t>Meehan</t>
  </si>
  <si>
    <t>ID-535</t>
  </si>
  <si>
    <t>Shauna</t>
  </si>
  <si>
    <t>Gammon</t>
  </si>
  <si>
    <t>ID-536</t>
  </si>
  <si>
    <t>Terence</t>
  </si>
  <si>
    <t>ID-537</t>
  </si>
  <si>
    <t>Marisol</t>
  </si>
  <si>
    <t>Franco</t>
  </si>
  <si>
    <t>ID-538</t>
  </si>
  <si>
    <t>Patterson</t>
  </si>
  <si>
    <t>ID-539</t>
  </si>
  <si>
    <t>Valdes</t>
  </si>
  <si>
    <t>ID-540</t>
  </si>
  <si>
    <t>ID-541</t>
  </si>
  <si>
    <t>Brett W</t>
  </si>
  <si>
    <t>Whipple</t>
  </si>
  <si>
    <t>ID-542</t>
  </si>
  <si>
    <t>Dylan J</t>
  </si>
  <si>
    <t>Marton</t>
  </si>
  <si>
    <t>ID-543</t>
  </si>
  <si>
    <t>Hildebrandt</t>
  </si>
  <si>
    <t>ID-544</t>
  </si>
  <si>
    <t>Brooke M.</t>
  </si>
  <si>
    <t>Biggs</t>
  </si>
  <si>
    <t>ID-545</t>
  </si>
  <si>
    <t>Teiko</t>
  </si>
  <si>
    <t>Shigezumi</t>
  </si>
  <si>
    <t>ID-546</t>
  </si>
  <si>
    <t>Meineke</t>
  </si>
  <si>
    <t>ID-547</t>
  </si>
  <si>
    <t>Johannah</t>
  </si>
  <si>
    <t>Ludington</t>
  </si>
  <si>
    <t>ID-548</t>
  </si>
  <si>
    <t>Ryan A</t>
  </si>
  <si>
    <t>Perrich</t>
  </si>
  <si>
    <t>ID-549</t>
  </si>
  <si>
    <t>Andres Sr.</t>
  </si>
  <si>
    <t>Cervantes</t>
  </si>
  <si>
    <t>ID-550</t>
  </si>
  <si>
    <t>Bryan</t>
  </si>
  <si>
    <t>Andrews</t>
  </si>
  <si>
    <t>ID-551</t>
  </si>
  <si>
    <t>Lizette</t>
  </si>
  <si>
    <t>Ruvalcaba</t>
  </si>
  <si>
    <t>ID-552</t>
  </si>
  <si>
    <t>ID-553</t>
  </si>
  <si>
    <t>Jeb</t>
  </si>
  <si>
    <t>Stone</t>
  </si>
  <si>
    <t>ID-554</t>
  </si>
  <si>
    <t>Amy R.</t>
  </si>
  <si>
    <t>Campbell</t>
  </si>
  <si>
    <t>ID-555</t>
  </si>
  <si>
    <t>Asher</t>
  </si>
  <si>
    <t>ID-556</t>
  </si>
  <si>
    <t>Mike G</t>
  </si>
  <si>
    <t>Mazzotta</t>
  </si>
  <si>
    <t>ID-557</t>
  </si>
  <si>
    <t>Simonezitrone Sr.</t>
  </si>
  <si>
    <t>Huttl</t>
  </si>
  <si>
    <t>ID-558</t>
  </si>
  <si>
    <t>Ferron</t>
  </si>
  <si>
    <t>ID-559</t>
  </si>
  <si>
    <t>Angela M</t>
  </si>
  <si>
    <t>Colarusso</t>
  </si>
  <si>
    <t>ID-560</t>
  </si>
  <si>
    <t>Oz</t>
  </si>
  <si>
    <t>Pearlman</t>
  </si>
  <si>
    <t>ID-561</t>
  </si>
  <si>
    <t>Erin M.</t>
  </si>
  <si>
    <t>O'Mara</t>
  </si>
  <si>
    <t>ID-562</t>
  </si>
  <si>
    <t>Bobby E.</t>
  </si>
  <si>
    <t>Niska</t>
  </si>
  <si>
    <t>ID-563</t>
  </si>
  <si>
    <t>Daniel P.</t>
  </si>
  <si>
    <t>Schlich</t>
  </si>
  <si>
    <t>ID-564</t>
  </si>
  <si>
    <t>Marie E.</t>
  </si>
  <si>
    <t>Zidek</t>
  </si>
  <si>
    <t>ID-565</t>
  </si>
  <si>
    <t>Ellgass</t>
  </si>
  <si>
    <t>ID-566</t>
  </si>
  <si>
    <t>Eric D</t>
  </si>
  <si>
    <t>Lowe</t>
  </si>
  <si>
    <t>ID-567</t>
  </si>
  <si>
    <t>Tara</t>
  </si>
  <si>
    <t>Malone</t>
  </si>
  <si>
    <t>ID-568</t>
  </si>
  <si>
    <t>Haley L</t>
  </si>
  <si>
    <t>Dumke</t>
  </si>
  <si>
    <t>ID-569</t>
  </si>
  <si>
    <t>Kayla B.</t>
  </si>
  <si>
    <t>Strong</t>
  </si>
  <si>
    <t>ID-570</t>
  </si>
  <si>
    <t>Mark D.</t>
  </si>
  <si>
    <t>Ferguson</t>
  </si>
  <si>
    <t>ID-571</t>
  </si>
  <si>
    <t>Patrick J.</t>
  </si>
  <si>
    <t>Klein</t>
  </si>
  <si>
    <t>ID-572</t>
  </si>
  <si>
    <t>Eusebio</t>
  </si>
  <si>
    <t>ID-573</t>
  </si>
  <si>
    <t>Beth A</t>
  </si>
  <si>
    <t>Szolosi</t>
  </si>
  <si>
    <t>ID-574</t>
  </si>
  <si>
    <t>Jason R</t>
  </si>
  <si>
    <t>Butler</t>
  </si>
  <si>
    <t>ID-575</t>
  </si>
  <si>
    <t>Yoshinori</t>
  </si>
  <si>
    <t>Fukuchi</t>
  </si>
  <si>
    <t>ID-576</t>
  </si>
  <si>
    <t>Adrienne G.</t>
  </si>
  <si>
    <t>Drucker</t>
  </si>
  <si>
    <t>ID-577</t>
  </si>
  <si>
    <t>Aziz</t>
  </si>
  <si>
    <t>ID-578</t>
  </si>
  <si>
    <t>Junyong</t>
  </si>
  <si>
    <t>Pak</t>
  </si>
  <si>
    <t>ID-579</t>
  </si>
  <si>
    <t>Kristen A.</t>
  </si>
  <si>
    <t>Kieta</t>
  </si>
  <si>
    <t>ID-580</t>
  </si>
  <si>
    <t>Maria I.</t>
  </si>
  <si>
    <t>Velez</t>
  </si>
  <si>
    <t>ID-581</t>
  </si>
  <si>
    <t>Jonathan</t>
  </si>
  <si>
    <t>Bussiere</t>
  </si>
  <si>
    <t>ID-582</t>
  </si>
  <si>
    <t>McCartney</t>
  </si>
  <si>
    <t>ID-583</t>
  </si>
  <si>
    <t>Benjamina C</t>
  </si>
  <si>
    <t>Bambauer</t>
  </si>
  <si>
    <t>ID-584</t>
  </si>
  <si>
    <t>Mertz</t>
  </si>
  <si>
    <t>ID-585</t>
  </si>
  <si>
    <t>Alison B</t>
  </si>
  <si>
    <t>Mason</t>
  </si>
  <si>
    <t>ID-586</t>
  </si>
  <si>
    <t>Rotich</t>
  </si>
  <si>
    <t>ID-587</t>
  </si>
  <si>
    <t>Alexis N</t>
  </si>
  <si>
    <t>Fetzer</t>
  </si>
  <si>
    <t>ID-588</t>
  </si>
  <si>
    <t>Shanda L</t>
  </si>
  <si>
    <t>Mattis</t>
  </si>
  <si>
    <t>ID-589</t>
  </si>
  <si>
    <t>ID-590</t>
  </si>
  <si>
    <t>Laurette</t>
  </si>
  <si>
    <t>Balinsky</t>
  </si>
  <si>
    <t>ID-591</t>
  </si>
  <si>
    <t>Reilly</t>
  </si>
  <si>
    <t>ID-592</t>
  </si>
  <si>
    <t>Mary</t>
  </si>
  <si>
    <t>ID-593</t>
  </si>
  <si>
    <t>Kati A</t>
  </si>
  <si>
    <t>Petry</t>
  </si>
  <si>
    <t>ID-594</t>
  </si>
  <si>
    <t>Kelly J</t>
  </si>
  <si>
    <t>Laleman</t>
  </si>
  <si>
    <t>ID-595</t>
  </si>
  <si>
    <t>Greer D</t>
  </si>
  <si>
    <t>Colby</t>
  </si>
  <si>
    <t>ID-596</t>
  </si>
  <si>
    <t>Brent</t>
  </si>
  <si>
    <t>Wathke</t>
  </si>
  <si>
    <t>ID-597</t>
  </si>
  <si>
    <t>Eugene M</t>
  </si>
  <si>
    <t>Daly</t>
  </si>
  <si>
    <t>ID-598</t>
  </si>
  <si>
    <t>Erin D</t>
  </si>
  <si>
    <t>Dillon</t>
  </si>
  <si>
    <t>ID-599</t>
  </si>
  <si>
    <t>Kamilla</t>
  </si>
  <si>
    <t>Pontes</t>
  </si>
  <si>
    <t>ID-600</t>
  </si>
  <si>
    <t>Wayne I.</t>
  </si>
  <si>
    <t>Spies</t>
  </si>
  <si>
    <t>ID-601</t>
  </si>
  <si>
    <t>Tracy L</t>
  </si>
  <si>
    <t>Greig</t>
  </si>
  <si>
    <t>ID-602</t>
  </si>
  <si>
    <t>ID-603</t>
  </si>
  <si>
    <t>Megan C</t>
  </si>
  <si>
    <t>Erlandson</t>
  </si>
  <si>
    <t>ID-604</t>
  </si>
  <si>
    <t>Autrey</t>
  </si>
  <si>
    <t>ID-605</t>
  </si>
  <si>
    <t>Greg D.</t>
  </si>
  <si>
    <t>ID-606</t>
  </si>
  <si>
    <t>Steven L.</t>
  </si>
  <si>
    <t>Michalski</t>
  </si>
  <si>
    <t>ID-607</t>
  </si>
  <si>
    <t>Gianfilippo</t>
  </si>
  <si>
    <t>Grillo</t>
  </si>
  <si>
    <t>ID-608</t>
  </si>
  <si>
    <t>Hector</t>
  </si>
  <si>
    <t>Coronado</t>
  </si>
  <si>
    <t>ID-609</t>
  </si>
  <si>
    <t>Mark W.</t>
  </si>
  <si>
    <t>Dewine</t>
  </si>
  <si>
    <t>ID-610</t>
  </si>
  <si>
    <t>Aubri</t>
  </si>
  <si>
    <t>Carman</t>
  </si>
  <si>
    <t>ID-611</t>
  </si>
  <si>
    <t>Justin</t>
  </si>
  <si>
    <t>Neems</t>
  </si>
  <si>
    <t>ID-612</t>
  </si>
  <si>
    <t>Pesyna</t>
  </si>
  <si>
    <t>ID-613</t>
  </si>
  <si>
    <t>Erika M.</t>
  </si>
  <si>
    <t>Meling</t>
  </si>
  <si>
    <t>ID-614</t>
  </si>
  <si>
    <t>Daniel G.</t>
  </si>
  <si>
    <t>Widlowski</t>
  </si>
  <si>
    <t>ID-615</t>
  </si>
  <si>
    <t>Devin C.</t>
  </si>
  <si>
    <t>Nadar</t>
  </si>
  <si>
    <t>ID-616</t>
  </si>
  <si>
    <t>Louise A</t>
  </si>
  <si>
    <t>ID-617</t>
  </si>
  <si>
    <t>ID-618</t>
  </si>
  <si>
    <t>Leedham</t>
  </si>
  <si>
    <t>ID-619</t>
  </si>
  <si>
    <t>Haglund</t>
  </si>
  <si>
    <t>ID-620</t>
  </si>
  <si>
    <t>Jessica L</t>
  </si>
  <si>
    <t>Mills</t>
  </si>
  <si>
    <t>ID-621</t>
  </si>
  <si>
    <t>Kristina K</t>
  </si>
  <si>
    <t>Drnjevich</t>
  </si>
  <si>
    <t>ID-622</t>
  </si>
  <si>
    <t>Brad</t>
  </si>
  <si>
    <t>Clay</t>
  </si>
  <si>
    <t>ID-623</t>
  </si>
  <si>
    <t>Margaret O</t>
  </si>
  <si>
    <t>Marbury</t>
  </si>
  <si>
    <t>ID-624</t>
  </si>
  <si>
    <t>Craig R.</t>
  </si>
  <si>
    <t>Coon</t>
  </si>
  <si>
    <t>ID-625</t>
  </si>
  <si>
    <t>Simo</t>
  </si>
  <si>
    <t>Vanttinen</t>
  </si>
  <si>
    <t>ID-626</t>
  </si>
  <si>
    <t>Christopher J</t>
  </si>
  <si>
    <t>Garges</t>
  </si>
  <si>
    <t>ID-627</t>
  </si>
  <si>
    <t>Mario Sr.</t>
  </si>
  <si>
    <t>Rivel</t>
  </si>
  <si>
    <t>ID-628</t>
  </si>
  <si>
    <t>Meghann R.</t>
  </si>
  <si>
    <t>Lawson</t>
  </si>
  <si>
    <t>ID-629</t>
  </si>
  <si>
    <t>Scott M</t>
  </si>
  <si>
    <t>Cale</t>
  </si>
  <si>
    <t>ID-630</t>
  </si>
  <si>
    <t>Caitlin E.</t>
  </si>
  <si>
    <t>ID-631</t>
  </si>
  <si>
    <t>Samantha A.</t>
  </si>
  <si>
    <t>Stewart</t>
  </si>
  <si>
    <t>ID-632</t>
  </si>
  <si>
    <t>Drotz</t>
  </si>
  <si>
    <t>ID-633</t>
  </si>
  <si>
    <t>Mutai</t>
  </si>
  <si>
    <t>ID-634</t>
  </si>
  <si>
    <t>Maya</t>
  </si>
  <si>
    <t>Lovlien</t>
  </si>
  <si>
    <t>ID-635</t>
  </si>
  <si>
    <t>Zachary T</t>
  </si>
  <si>
    <t>ID-636</t>
  </si>
  <si>
    <t>Hilda</t>
  </si>
  <si>
    <t>Stoney</t>
  </si>
  <si>
    <t>ID-637</t>
  </si>
  <si>
    <t>Markert</t>
  </si>
  <si>
    <t>ID-638</t>
  </si>
  <si>
    <t>McLucas</t>
  </si>
  <si>
    <t>ID-639</t>
  </si>
  <si>
    <t>Bethany N.</t>
  </si>
  <si>
    <t>Erwin</t>
  </si>
  <si>
    <t>ID-640</t>
  </si>
  <si>
    <t>Sandra H</t>
  </si>
  <si>
    <t>ID-641</t>
  </si>
  <si>
    <t>Takuo</t>
  </si>
  <si>
    <t>Otsuka</t>
  </si>
  <si>
    <t>ID-642</t>
  </si>
  <si>
    <t>Kelly A.</t>
  </si>
  <si>
    <t>ID-643</t>
  </si>
  <si>
    <t>Myers</t>
  </si>
  <si>
    <t>ID-644</t>
  </si>
  <si>
    <t>Benoit</t>
  </si>
  <si>
    <t>Cote</t>
  </si>
  <si>
    <t>ID-645</t>
  </si>
  <si>
    <t>Ehrhardt</t>
  </si>
  <si>
    <t>ID-646</t>
  </si>
  <si>
    <t>Jessica A.</t>
  </si>
  <si>
    <t>Petersen</t>
  </si>
  <si>
    <t>ID-647</t>
  </si>
  <si>
    <t>Monica K</t>
  </si>
  <si>
    <t>Ertel</t>
  </si>
  <si>
    <t>ID-648</t>
  </si>
  <si>
    <t>Kevin L</t>
  </si>
  <si>
    <t>Lanza</t>
  </si>
  <si>
    <t>ID-649</t>
  </si>
  <si>
    <t>Picklesimer</t>
  </si>
  <si>
    <t>ID-650</t>
  </si>
  <si>
    <t>Della</t>
  </si>
  <si>
    <t>Giles</t>
  </si>
  <si>
    <t>ID-651</t>
  </si>
  <si>
    <t>Harmon</t>
  </si>
  <si>
    <t>ID-652</t>
  </si>
  <si>
    <t>Victoria</t>
  </si>
  <si>
    <t>Pennings</t>
  </si>
  <si>
    <t>ID-653</t>
  </si>
  <si>
    <t>Tasos</t>
  </si>
  <si>
    <t>Tseronis</t>
  </si>
  <si>
    <t>ID-654</t>
  </si>
  <si>
    <t>Aliff</t>
  </si>
  <si>
    <t>ID-655</t>
  </si>
  <si>
    <t>Lukasz</t>
  </si>
  <si>
    <t>Willenberg</t>
  </si>
  <si>
    <t>ID-656</t>
  </si>
  <si>
    <t>Matthew A.</t>
  </si>
  <si>
    <t>Millett</t>
  </si>
  <si>
    <t>ID-657</t>
  </si>
  <si>
    <t>Meta</t>
  </si>
  <si>
    <t>Haley</t>
  </si>
  <si>
    <t>ID-658</t>
  </si>
  <si>
    <t>Rachel E</t>
  </si>
  <si>
    <t>Ackerman</t>
  </si>
  <si>
    <t>ID-659</t>
  </si>
  <si>
    <t>Angelica</t>
  </si>
  <si>
    <t>Valdez</t>
  </si>
  <si>
    <t>ID-660</t>
  </si>
  <si>
    <t>Kathleen</t>
  </si>
  <si>
    <t>Michaud</t>
  </si>
  <si>
    <t>ID-661</t>
  </si>
  <si>
    <t>Gabriel D.</t>
  </si>
  <si>
    <t>Gunnink</t>
  </si>
  <si>
    <t>ID-662</t>
  </si>
  <si>
    <t>Jeff T</t>
  </si>
  <si>
    <t>Knight</t>
  </si>
  <si>
    <t>ID-663</t>
  </si>
  <si>
    <t>Neil D</t>
  </si>
  <si>
    <t>Grosscup</t>
  </si>
  <si>
    <t>ID-664</t>
  </si>
  <si>
    <t>Katherine L.</t>
  </si>
  <si>
    <t>Koniuch</t>
  </si>
  <si>
    <t>ID-665</t>
  </si>
  <si>
    <t>Ariel E</t>
  </si>
  <si>
    <t>Heitzman</t>
  </si>
  <si>
    <t>ID-666</t>
  </si>
  <si>
    <t>Christopher P</t>
  </si>
  <si>
    <t>Tatton</t>
  </si>
  <si>
    <t>ID-667</t>
  </si>
  <si>
    <t>Flanagan</t>
  </si>
  <si>
    <t>ID-668</t>
  </si>
  <si>
    <t>Molly K.</t>
  </si>
  <si>
    <t>Funk</t>
  </si>
  <si>
    <t>ID-669</t>
  </si>
  <si>
    <t>Davenport</t>
  </si>
  <si>
    <t>ID-670</t>
  </si>
  <si>
    <t>ID-671</t>
  </si>
  <si>
    <t>Daniel M</t>
  </si>
  <si>
    <t>Lindbloom</t>
  </si>
  <si>
    <t>ID-672</t>
  </si>
  <si>
    <t>Hiruni</t>
  </si>
  <si>
    <t>Wijayaratne</t>
  </si>
  <si>
    <t>ID-673</t>
  </si>
  <si>
    <t>Reina H.</t>
  </si>
  <si>
    <t>Ainsworth</t>
  </si>
  <si>
    <t>ID-674</t>
  </si>
  <si>
    <t>Kristi</t>
  </si>
  <si>
    <t>Gayagoy</t>
  </si>
  <si>
    <t>ID-675</t>
  </si>
  <si>
    <t>Meredith L.</t>
  </si>
  <si>
    <t>Fitzmaurice</t>
  </si>
  <si>
    <t>ID-676</t>
  </si>
  <si>
    <t>Jocelyn</t>
  </si>
  <si>
    <t>Rodriguez</t>
  </si>
  <si>
    <t>ID-677</t>
  </si>
  <si>
    <t>Daphne</t>
  </si>
  <si>
    <t>Tsoucas</t>
  </si>
  <si>
    <t>ID-678</t>
  </si>
  <si>
    <t>Margaret E</t>
  </si>
  <si>
    <t>Muhly</t>
  </si>
  <si>
    <t>ID-679</t>
  </si>
  <si>
    <t>Mario J.</t>
  </si>
  <si>
    <t>Lund</t>
  </si>
  <si>
    <t>ID-680</t>
  </si>
  <si>
    <t>Battaglino</t>
  </si>
  <si>
    <t>ID-681</t>
  </si>
  <si>
    <t>Carolina</t>
  </si>
  <si>
    <t>Pena</t>
  </si>
  <si>
    <t>ID-682</t>
  </si>
  <si>
    <t>Jenny K.</t>
  </si>
  <si>
    <t>Thomason</t>
  </si>
  <si>
    <t>ID-683</t>
  </si>
  <si>
    <t>Hancox</t>
  </si>
  <si>
    <t>ID-684</t>
  </si>
  <si>
    <t>Kimberly D</t>
  </si>
  <si>
    <t>Canarecci</t>
  </si>
  <si>
    <t>ID-685</t>
  </si>
  <si>
    <t>Marc-Olivier</t>
  </si>
  <si>
    <t>Toupin</t>
  </si>
  <si>
    <t>ID-686</t>
  </si>
  <si>
    <t>Russell J</t>
  </si>
  <si>
    <t>Mulley</t>
  </si>
  <si>
    <t>ID-687</t>
  </si>
  <si>
    <t>Karine</t>
  </si>
  <si>
    <t>Parry</t>
  </si>
  <si>
    <t>ID-688</t>
  </si>
  <si>
    <t>Cheryl</t>
  </si>
  <si>
    <t>Mason Cox</t>
  </si>
  <si>
    <t>ID-689</t>
  </si>
  <si>
    <t>Allison M.</t>
  </si>
  <si>
    <t>Thompson</t>
  </si>
  <si>
    <t>ID-690</t>
  </si>
  <si>
    <t>Adriana</t>
  </si>
  <si>
    <t>Nelson</t>
  </si>
  <si>
    <t>ID-691</t>
  </si>
  <si>
    <t>Miranda J</t>
  </si>
  <si>
    <t>Forte</t>
  </si>
  <si>
    <t>ID-692</t>
  </si>
  <si>
    <t>Roberto</t>
  </si>
  <si>
    <t>Corona Iturriaga</t>
  </si>
  <si>
    <t>ID-693</t>
  </si>
  <si>
    <t>Rebecca B.</t>
  </si>
  <si>
    <t>McCollum</t>
  </si>
  <si>
    <t>ID-694</t>
  </si>
  <si>
    <t>Tiffany</t>
  </si>
  <si>
    <t>Hevner</t>
  </si>
  <si>
    <t>ID-695</t>
  </si>
  <si>
    <t>Alexander</t>
  </si>
  <si>
    <t>Looi</t>
  </si>
  <si>
    <t>ID-696</t>
  </si>
  <si>
    <t>Rich M</t>
  </si>
  <si>
    <t>Power</t>
  </si>
  <si>
    <t>ID-697</t>
  </si>
  <si>
    <t>Aaron C</t>
  </si>
  <si>
    <t>Routon</t>
  </si>
  <si>
    <t>ID-698</t>
  </si>
  <si>
    <t>Dochelli</t>
  </si>
  <si>
    <t>ID-699</t>
  </si>
  <si>
    <t>Maria M</t>
  </si>
  <si>
    <t>Gillespie</t>
  </si>
  <si>
    <t>ID-700</t>
  </si>
  <si>
    <t>Daven W</t>
  </si>
  <si>
    <t>Oskvig</t>
  </si>
  <si>
    <t>ID-701</t>
  </si>
  <si>
    <t>Brianne</t>
  </si>
  <si>
    <t>Holland-Stergar</t>
  </si>
  <si>
    <t>ID-702</t>
  </si>
  <si>
    <t>Hiroki</t>
  </si>
  <si>
    <t>Arai</t>
  </si>
  <si>
    <t>ID-703</t>
  </si>
  <si>
    <t>Anders</t>
  </si>
  <si>
    <t>Olausson</t>
  </si>
  <si>
    <t>ID-704</t>
  </si>
  <si>
    <t>Wagner</t>
  </si>
  <si>
    <t>ID-705</t>
  </si>
  <si>
    <t>Candace N</t>
  </si>
  <si>
    <t>Delong</t>
  </si>
  <si>
    <t>ID-706</t>
  </si>
  <si>
    <t>Bruno F.</t>
  </si>
  <si>
    <t>Mehech</t>
  </si>
  <si>
    <t>ID-707</t>
  </si>
  <si>
    <t>Machiela</t>
  </si>
  <si>
    <t>ID-708</t>
  </si>
  <si>
    <t>ID-709</t>
  </si>
  <si>
    <t>Sally</t>
  </si>
  <si>
    <t>Dupere</t>
  </si>
  <si>
    <t>ID-710</t>
  </si>
  <si>
    <t>Meaghan J</t>
  </si>
  <si>
    <t>Iandolo</t>
  </si>
  <si>
    <t>ID-711</t>
  </si>
  <si>
    <t>Rina</t>
  </si>
  <si>
    <t>Ito</t>
  </si>
  <si>
    <t>ID-712</t>
  </si>
  <si>
    <t>Kristin P.</t>
  </si>
  <si>
    <t>Barry</t>
  </si>
  <si>
    <t>ID-713</t>
  </si>
  <si>
    <t>Albert</t>
  </si>
  <si>
    <t>Boyce</t>
  </si>
  <si>
    <t>ID-714</t>
  </si>
  <si>
    <t>Lin</t>
  </si>
  <si>
    <t>ID-715</t>
  </si>
  <si>
    <t>Shannon L</t>
  </si>
  <si>
    <t>ID-716</t>
  </si>
  <si>
    <t>Amy B</t>
  </si>
  <si>
    <t>Nalven</t>
  </si>
  <si>
    <t>ID-717</t>
  </si>
  <si>
    <t>A Danielle</t>
  </si>
  <si>
    <t>Bourgeois</t>
  </si>
  <si>
    <t>ID-718</t>
  </si>
  <si>
    <t>Conrad F</t>
  </si>
  <si>
    <t>Orloff</t>
  </si>
  <si>
    <t>ID-719</t>
  </si>
  <si>
    <t>Josh</t>
  </si>
  <si>
    <t>Ramirez</t>
  </si>
  <si>
    <t>ID-720</t>
  </si>
  <si>
    <t>Maxime</t>
  </si>
  <si>
    <t>Fouquet</t>
  </si>
  <si>
    <t>ID-721</t>
  </si>
  <si>
    <t>McPhillips</t>
  </si>
  <si>
    <t>ID-722</t>
  </si>
  <si>
    <t>Burgin</t>
  </si>
  <si>
    <t>ID-723</t>
  </si>
  <si>
    <t>Laura P.</t>
  </si>
  <si>
    <t>Roberts</t>
  </si>
  <si>
    <t>ID-724</t>
  </si>
  <si>
    <t>Nemec</t>
  </si>
  <si>
    <t>ID-725</t>
  </si>
  <si>
    <t>William D. Jr.</t>
  </si>
  <si>
    <t>Appman</t>
  </si>
  <si>
    <t>ID-726</t>
  </si>
  <si>
    <t>ID-727</t>
  </si>
  <si>
    <t>Glotzbach</t>
  </si>
  <si>
    <t>ID-728</t>
  </si>
  <si>
    <t>Adam S</t>
  </si>
  <si>
    <t>Tenforde</t>
  </si>
  <si>
    <t>ID-729</t>
  </si>
  <si>
    <t>Armando</t>
  </si>
  <si>
    <t>ID-730</t>
  </si>
  <si>
    <t>Dana</t>
  </si>
  <si>
    <t>Stanley Torres</t>
  </si>
  <si>
    <t>ID-731</t>
  </si>
  <si>
    <t>Vandongen</t>
  </si>
  <si>
    <t>ID-732</t>
  </si>
  <si>
    <t>Benjamin</t>
  </si>
  <si>
    <t>Liebald</t>
  </si>
  <si>
    <t>ID-733</t>
  </si>
  <si>
    <t>Tanya</t>
  </si>
  <si>
    <t>Holte</t>
  </si>
  <si>
    <t>ID-734</t>
  </si>
  <si>
    <t>Tracy</t>
  </si>
  <si>
    <t>ID-735</t>
  </si>
  <si>
    <t>Emily S</t>
  </si>
  <si>
    <t>Bartlett</t>
  </si>
  <si>
    <t>ID-736</t>
  </si>
  <si>
    <t>Kelly R</t>
  </si>
  <si>
    <t>Bergman</t>
  </si>
  <si>
    <t>ID-737</t>
  </si>
  <si>
    <t>Aitken</t>
  </si>
  <si>
    <t>ID-738</t>
  </si>
  <si>
    <t>Bruce A Jr.</t>
  </si>
  <si>
    <t>Berger</t>
  </si>
  <si>
    <t>ID-739</t>
  </si>
  <si>
    <t>Cary J</t>
  </si>
  <si>
    <t>Richey</t>
  </si>
  <si>
    <t>ID-740</t>
  </si>
  <si>
    <t>Jill M</t>
  </si>
  <si>
    <t>Trotter</t>
  </si>
  <si>
    <t>ID-741</t>
  </si>
  <si>
    <t>Chavez</t>
  </si>
  <si>
    <t>ID-742</t>
  </si>
  <si>
    <t>Michael E.</t>
  </si>
  <si>
    <t>Orifice</t>
  </si>
  <si>
    <t>ID-743</t>
  </si>
  <si>
    <t>Farkash</t>
  </si>
  <si>
    <t>ID-744</t>
  </si>
  <si>
    <t>Kathryn E</t>
  </si>
  <si>
    <t>ID-745</t>
  </si>
  <si>
    <t>Polly</t>
  </si>
  <si>
    <t>Crawford</t>
  </si>
  <si>
    <t>ID-746</t>
  </si>
  <si>
    <t>Mark H.</t>
  </si>
  <si>
    <t>Sittlington</t>
  </si>
  <si>
    <t>ID-747</t>
  </si>
  <si>
    <t>Jessie M.</t>
  </si>
  <si>
    <t>Silbert</t>
  </si>
  <si>
    <t>ID-748</t>
  </si>
  <si>
    <t>Carrique</t>
  </si>
  <si>
    <t>ID-749</t>
  </si>
  <si>
    <t>Kosla</t>
  </si>
  <si>
    <t>ID-750</t>
  </si>
  <si>
    <t>Parker</t>
  </si>
  <si>
    <t>ID-751</t>
  </si>
  <si>
    <t>Horton</t>
  </si>
  <si>
    <t>ID-752</t>
  </si>
  <si>
    <t>Caroline S.</t>
  </si>
  <si>
    <t>Boller</t>
  </si>
  <si>
    <t>ID-753</t>
  </si>
  <si>
    <t>Nuta</t>
  </si>
  <si>
    <t>Olaru</t>
  </si>
  <si>
    <t>ID-754</t>
  </si>
  <si>
    <t>Margie</t>
  </si>
  <si>
    <t>Prescott</t>
  </si>
  <si>
    <t>ID-755</t>
  </si>
  <si>
    <t>Heidi</t>
  </si>
  <si>
    <t>Hines</t>
  </si>
  <si>
    <t>ID-756</t>
  </si>
  <si>
    <t>Diego J</t>
  </si>
  <si>
    <t>Blanton</t>
  </si>
  <si>
    <t>ID-757</t>
  </si>
  <si>
    <t>Enrique M Sr.</t>
  </si>
  <si>
    <t>Bustamante</t>
  </si>
  <si>
    <t>ID-758</t>
  </si>
  <si>
    <t>McCann</t>
  </si>
  <si>
    <t>ID-759</t>
  </si>
  <si>
    <t>Filip</t>
  </si>
  <si>
    <t>Schmole</t>
  </si>
  <si>
    <t>ID-760</t>
  </si>
  <si>
    <t>Rosemary E.</t>
  </si>
  <si>
    <t>Barber</t>
  </si>
  <si>
    <t>ID-761</t>
  </si>
  <si>
    <t>Reichmann</t>
  </si>
  <si>
    <t>ID-762</t>
  </si>
  <si>
    <t>Cavatorta</t>
  </si>
  <si>
    <t>ID-763</t>
  </si>
  <si>
    <t>Yaeger</t>
  </si>
  <si>
    <t>ID-764</t>
  </si>
  <si>
    <t>Jennifer R.</t>
  </si>
  <si>
    <t>Hughes</t>
  </si>
  <si>
    <t>ID-765</t>
  </si>
  <si>
    <t>Lauren E</t>
  </si>
  <si>
    <t>Donahue</t>
  </si>
  <si>
    <t>ID-766</t>
  </si>
  <si>
    <t>Ashley M.</t>
  </si>
  <si>
    <t>Greenwell</t>
  </si>
  <si>
    <t>ID-767</t>
  </si>
  <si>
    <t>Alison R.</t>
  </si>
  <si>
    <t>Steele</t>
  </si>
  <si>
    <t>ID-768</t>
  </si>
  <si>
    <t>Madeleine</t>
  </si>
  <si>
    <t>Gunter</t>
  </si>
  <si>
    <t>ID-769</t>
  </si>
  <si>
    <t>McDonough</t>
  </si>
  <si>
    <t>ID-770</t>
  </si>
  <si>
    <t>Kimberly</t>
  </si>
  <si>
    <t>Sweetland</t>
  </si>
  <si>
    <t>ID-771</t>
  </si>
  <si>
    <t>Hammersmith</t>
  </si>
  <si>
    <t>ID-772</t>
  </si>
  <si>
    <t>French</t>
  </si>
  <si>
    <t>ID-773</t>
  </si>
  <si>
    <t>Garbe</t>
  </si>
  <si>
    <t>ID-774</t>
  </si>
  <si>
    <t>Duncan</t>
  </si>
  <si>
    <t>ID-775</t>
  </si>
  <si>
    <t>Jeremy J</t>
  </si>
  <si>
    <t>Wallace</t>
  </si>
  <si>
    <t>ID-776</t>
  </si>
  <si>
    <t>Amy L.</t>
  </si>
  <si>
    <t>Tillman</t>
  </si>
  <si>
    <t>ID-777</t>
  </si>
  <si>
    <t>Karen L.</t>
  </si>
  <si>
    <t>ID-778</t>
  </si>
  <si>
    <t>Tennille</t>
  </si>
  <si>
    <t>ID-779</t>
  </si>
  <si>
    <t>McSween</t>
  </si>
  <si>
    <t>ID-780</t>
  </si>
  <si>
    <t>Schubert</t>
  </si>
  <si>
    <t>ID-781</t>
  </si>
  <si>
    <t>Justin E</t>
  </si>
  <si>
    <t>Lalanne</t>
  </si>
  <si>
    <t>ID-782</t>
  </si>
  <si>
    <t>Shalane</t>
  </si>
  <si>
    <t>ID-783</t>
  </si>
  <si>
    <t>Jessica N.</t>
  </si>
  <si>
    <t>Arellano</t>
  </si>
  <si>
    <t>ID-784</t>
  </si>
  <si>
    <t>Melanie</t>
  </si>
  <si>
    <t>Charette</t>
  </si>
  <si>
    <t>ID-785</t>
  </si>
  <si>
    <t>Ruth Angelica</t>
  </si>
  <si>
    <t>Pena Reyes</t>
  </si>
  <si>
    <t>ID-786</t>
  </si>
  <si>
    <t>Una M</t>
  </si>
  <si>
    <t>Broderick</t>
  </si>
  <si>
    <t>ID-787</t>
  </si>
  <si>
    <t>Taralyn</t>
  </si>
  <si>
    <t>Summers</t>
  </si>
  <si>
    <t>ID-788</t>
  </si>
  <si>
    <t>James A</t>
  </si>
  <si>
    <t>ID-789</t>
  </si>
  <si>
    <t>Ning</t>
  </si>
  <si>
    <t>Zhou</t>
  </si>
  <si>
    <t>ID-790</t>
  </si>
  <si>
    <t>Joel</t>
  </si>
  <si>
    <t>Clarke-Ames</t>
  </si>
  <si>
    <t>ID-791</t>
  </si>
  <si>
    <t>Staton</t>
  </si>
  <si>
    <t>ID-792</t>
  </si>
  <si>
    <t>Brittney</t>
  </si>
  <si>
    <t>Forster</t>
  </si>
  <si>
    <t>ID-793</t>
  </si>
  <si>
    <t>Sheila</t>
  </si>
  <si>
    <t>Monaghan</t>
  </si>
  <si>
    <t>ID-794</t>
  </si>
  <si>
    <t>Koji</t>
  </si>
  <si>
    <t>Kawamoto</t>
  </si>
  <si>
    <t>ID-795</t>
  </si>
  <si>
    <t>Dicharry</t>
  </si>
  <si>
    <t>ID-796</t>
  </si>
  <si>
    <t>Colleen M</t>
  </si>
  <si>
    <t>Berry</t>
  </si>
  <si>
    <t>ID-797</t>
  </si>
  <si>
    <t>Deedra G.</t>
  </si>
  <si>
    <t>Porfirio</t>
  </si>
  <si>
    <t>ID-798</t>
  </si>
  <si>
    <t>Kulwinder</t>
  </si>
  <si>
    <t>Thind</t>
  </si>
  <si>
    <t>ID-799</t>
  </si>
  <si>
    <t>Ann M.</t>
  </si>
  <si>
    <t>ID-800</t>
  </si>
  <si>
    <t>Sarah E</t>
  </si>
  <si>
    <t>Horn</t>
  </si>
  <si>
    <t>ID-801</t>
  </si>
  <si>
    <t>Apryl J.</t>
  </si>
  <si>
    <t>Sabadosa</t>
  </si>
  <si>
    <t>ID-802</t>
  </si>
  <si>
    <t>Ilana</t>
  </si>
  <si>
    <t>Casady</t>
  </si>
  <si>
    <t>ID-803</t>
  </si>
  <si>
    <t>ID-804</t>
  </si>
  <si>
    <t>Ahokas</t>
  </si>
  <si>
    <t>ID-805</t>
  </si>
  <si>
    <t>Karl</t>
  </si>
  <si>
    <t>Hebert</t>
  </si>
  <si>
    <t>ID-806</t>
  </si>
  <si>
    <t>Fair</t>
  </si>
  <si>
    <t>ID-807</t>
  </si>
  <si>
    <t>Will</t>
  </si>
  <si>
    <t>Swenson</t>
  </si>
  <si>
    <t>ID-808</t>
  </si>
  <si>
    <t>Bradley D</t>
  </si>
  <si>
    <t>Revenis</t>
  </si>
  <si>
    <t>ID-809</t>
  </si>
  <si>
    <t>Amy M</t>
  </si>
  <si>
    <t>Engnes</t>
  </si>
  <si>
    <t>ID-810</t>
  </si>
  <si>
    <t>Matthew W.</t>
  </si>
  <si>
    <t>Wiltse</t>
  </si>
  <si>
    <t>ID-811</t>
  </si>
  <si>
    <t>Fernandez</t>
  </si>
  <si>
    <t>ID-812</t>
  </si>
  <si>
    <t>Tom</t>
  </si>
  <si>
    <t>ID-813</t>
  </si>
  <si>
    <t>Pinney</t>
  </si>
  <si>
    <t>ID-814</t>
  </si>
  <si>
    <t>Wayne A.</t>
  </si>
  <si>
    <t>Levy</t>
  </si>
  <si>
    <t>ID-815</t>
  </si>
  <si>
    <t>Nobuyori</t>
  </si>
  <si>
    <t>Takeda</t>
  </si>
  <si>
    <t>ID-816</t>
  </si>
  <si>
    <t>Rich</t>
  </si>
  <si>
    <t>Burke</t>
  </si>
  <si>
    <t>ID-817</t>
  </si>
  <si>
    <t>Marcos S</t>
  </si>
  <si>
    <t>Duarte</t>
  </si>
  <si>
    <t>ID-818</t>
  </si>
  <si>
    <t>ID-819</t>
  </si>
  <si>
    <t>Andy</t>
  </si>
  <si>
    <t>Nice</t>
  </si>
  <si>
    <t>ID-820</t>
  </si>
  <si>
    <t>Windler</t>
  </si>
  <si>
    <t>ID-821</t>
  </si>
  <si>
    <t>Marcus B</t>
  </si>
  <si>
    <t>Jones</t>
  </si>
  <si>
    <t>ID-822</t>
  </si>
  <si>
    <t>Thomas K.</t>
  </si>
  <si>
    <t>Stevenson</t>
  </si>
  <si>
    <t>ID-823</t>
  </si>
  <si>
    <t>Humphrey</t>
  </si>
  <si>
    <t>ID-824</t>
  </si>
  <si>
    <t>Geoff</t>
  </si>
  <si>
    <t>ID-825</t>
  </si>
  <si>
    <t>Chris J.</t>
  </si>
  <si>
    <t>Payne</t>
  </si>
  <si>
    <t>ID-826</t>
  </si>
  <si>
    <t>Kate A.</t>
  </si>
  <si>
    <t>Hails</t>
  </si>
  <si>
    <t>ID-827</t>
  </si>
  <si>
    <t>Kelli</t>
  </si>
  <si>
    <t>Proctor</t>
  </si>
  <si>
    <t>ID-828</t>
  </si>
  <si>
    <t>Maggie M</t>
  </si>
  <si>
    <t>ID-829</t>
  </si>
  <si>
    <t>Michelle L.</t>
  </si>
  <si>
    <t>ID-830</t>
  </si>
  <si>
    <t>Ashley K</t>
  </si>
  <si>
    <t>Gresh</t>
  </si>
  <si>
    <t>ID-831</t>
  </si>
  <si>
    <t>Anis</t>
  </si>
  <si>
    <t>ID-832</t>
  </si>
  <si>
    <t>Ryan K.</t>
  </si>
  <si>
    <t>Swartz</t>
  </si>
  <si>
    <t>ID-833</t>
  </si>
  <si>
    <t>Matthew J</t>
  </si>
  <si>
    <t>Schluneker</t>
  </si>
  <si>
    <t>ID-834</t>
  </si>
  <si>
    <t>Bellemare</t>
  </si>
  <si>
    <t>ID-835</t>
  </si>
  <si>
    <t>Antonia G</t>
  </si>
  <si>
    <t>Vitalo</t>
  </si>
  <si>
    <t>ID-836</t>
  </si>
  <si>
    <t>Casondra L</t>
  </si>
  <si>
    <t>ID-837</t>
  </si>
  <si>
    <t>Wendy</t>
  </si>
  <si>
    <t>Marshall</t>
  </si>
  <si>
    <t>ID-838</t>
  </si>
  <si>
    <t>ID-839</t>
  </si>
  <si>
    <t>Pittaway</t>
  </si>
  <si>
    <t>ID-840</t>
  </si>
  <si>
    <t>Laura F</t>
  </si>
  <si>
    <t>Bill</t>
  </si>
  <si>
    <t>ID-841</t>
  </si>
  <si>
    <t>Amelia F.</t>
  </si>
  <si>
    <t>Antrim</t>
  </si>
  <si>
    <t>ID-842</t>
  </si>
  <si>
    <t>Doolittle-Crider</t>
  </si>
  <si>
    <t>ID-843</t>
  </si>
  <si>
    <t>Katie J</t>
  </si>
  <si>
    <t>Ruhlman</t>
  </si>
  <si>
    <t>ID-844</t>
  </si>
  <si>
    <t>ID-845</t>
  </si>
  <si>
    <t>Mayumi</t>
  </si>
  <si>
    <t>Uchiyama</t>
  </si>
  <si>
    <t>ID-846</t>
  </si>
  <si>
    <t>Vanessa</t>
  </si>
  <si>
    <t>Desota</t>
  </si>
  <si>
    <t>ID-847</t>
  </si>
  <si>
    <t>Natali N</t>
  </si>
  <si>
    <t>Edmonds</t>
  </si>
  <si>
    <t>ID-848</t>
  </si>
  <si>
    <t>Beth</t>
  </si>
  <si>
    <t>Otto</t>
  </si>
  <si>
    <t>ID-849</t>
  </si>
  <si>
    <t>Kurt</t>
  </si>
  <si>
    <t>ID-850</t>
  </si>
  <si>
    <t>Duhaime</t>
  </si>
  <si>
    <t>ID-851</t>
  </si>
  <si>
    <t>Andee W.</t>
  </si>
  <si>
    <t>Swann</t>
  </si>
  <si>
    <t>ID-852</t>
  </si>
  <si>
    <t>Burton</t>
  </si>
  <si>
    <t>ID-853</t>
  </si>
  <si>
    <t>ID-854</t>
  </si>
  <si>
    <t>C Fred</t>
  </si>
  <si>
    <t>Joslyn</t>
  </si>
  <si>
    <t>ID-855</t>
  </si>
  <si>
    <t>Bennie</t>
  </si>
  <si>
    <t>ID-856</t>
  </si>
  <si>
    <t>Patrick Sr.</t>
  </si>
  <si>
    <t>Kanyane</t>
  </si>
  <si>
    <t>ID-857</t>
  </si>
  <si>
    <t>Kelly M.</t>
  </si>
  <si>
    <t>McFadden</t>
  </si>
  <si>
    <t>ID-858</t>
  </si>
  <si>
    <t>Connolly</t>
  </si>
  <si>
    <t>ID-859</t>
  </si>
  <si>
    <t>Keila L</t>
  </si>
  <si>
    <t>Merino</t>
  </si>
  <si>
    <t>ID-860</t>
  </si>
  <si>
    <t>Zanae E</t>
  </si>
  <si>
    <t>Baird</t>
  </si>
  <si>
    <t>ID-861</t>
  </si>
  <si>
    <t>Locatelli</t>
  </si>
  <si>
    <t>ID-862</t>
  </si>
  <si>
    <t>Brake</t>
  </si>
  <si>
    <t>ID-863</t>
  </si>
  <si>
    <t>Jason L.</t>
  </si>
  <si>
    <t>Jacobs</t>
  </si>
  <si>
    <t>ID-864</t>
  </si>
  <si>
    <t>Benjamin J.</t>
  </si>
  <si>
    <t>Vaught</t>
  </si>
  <si>
    <t>ID-865</t>
  </si>
  <si>
    <t>Monteleone</t>
  </si>
  <si>
    <t>ID-866</t>
  </si>
  <si>
    <t>Erika</t>
  </si>
  <si>
    <t>Verdugo</t>
  </si>
  <si>
    <t>ID-867</t>
  </si>
  <si>
    <t>Chad</t>
  </si>
  <si>
    <t>Sellers</t>
  </si>
  <si>
    <t>ID-868</t>
  </si>
  <si>
    <t>Bowman</t>
  </si>
  <si>
    <t>ID-869</t>
  </si>
  <si>
    <t>Marley</t>
  </si>
  <si>
    <t>ID-870</t>
  </si>
  <si>
    <t>Matthew R</t>
  </si>
  <si>
    <t>Grey</t>
  </si>
  <si>
    <t>ID-871</t>
  </si>
  <si>
    <t>Orla</t>
  </si>
  <si>
    <t>O'Rourke</t>
  </si>
  <si>
    <t>ID-872</t>
  </si>
  <si>
    <t>Shaista S</t>
  </si>
  <si>
    <t>Fatehali</t>
  </si>
  <si>
    <t>ID-873</t>
  </si>
  <si>
    <t>Piza-Taylor</t>
  </si>
  <si>
    <t>ID-874</t>
  </si>
  <si>
    <t>Julie A.</t>
  </si>
  <si>
    <t>Cavanaugh</t>
  </si>
  <si>
    <t>ID-875</t>
  </si>
  <si>
    <t>Megumi</t>
  </si>
  <si>
    <t>Amako</t>
  </si>
  <si>
    <t>ID-876</t>
  </si>
  <si>
    <t>Skylar</t>
  </si>
  <si>
    <t>Musa</t>
  </si>
  <si>
    <t>ID-877</t>
  </si>
  <si>
    <t>Phillippi</t>
  </si>
  <si>
    <t>ID-878</t>
  </si>
  <si>
    <t>Amanda L</t>
  </si>
  <si>
    <t>Hoskins</t>
  </si>
  <si>
    <t>ID-879</t>
  </si>
  <si>
    <t>Renee</t>
  </si>
  <si>
    <t>Imbalzano Zegar</t>
  </si>
  <si>
    <t>ID-880</t>
  </si>
  <si>
    <t>Nellie A.</t>
  </si>
  <si>
    <t>Triedman</t>
  </si>
  <si>
    <t>ID-881</t>
  </si>
  <si>
    <t>Tamara</t>
  </si>
  <si>
    <t>Lovuolo</t>
  </si>
  <si>
    <t>ID-882</t>
  </si>
  <si>
    <t>Chung</t>
  </si>
  <si>
    <t>ID-883</t>
  </si>
  <si>
    <t>Aimee J.</t>
  </si>
  <si>
    <t>Newsom</t>
  </si>
  <si>
    <t>ID-884</t>
  </si>
  <si>
    <t>Suzanne</t>
  </si>
  <si>
    <t>Harrington</t>
  </si>
  <si>
    <t>ID-885</t>
  </si>
  <si>
    <t>Kristin A.</t>
  </si>
  <si>
    <t>Hoffman</t>
  </si>
  <si>
    <t>ID-886</t>
  </si>
  <si>
    <t>Bronwyn</t>
  </si>
  <si>
    <t>Van Vugt</t>
  </si>
  <si>
    <t>ID-887</t>
  </si>
  <si>
    <t>Taylor J</t>
  </si>
  <si>
    <t>Feehley</t>
  </si>
  <si>
    <t>ID-888</t>
  </si>
  <si>
    <t>Kimberly M.</t>
  </si>
  <si>
    <t>Ashworth</t>
  </si>
  <si>
    <t>ID-889</t>
  </si>
  <si>
    <t>Joshua E.</t>
  </si>
  <si>
    <t>Hansen</t>
  </si>
  <si>
    <t>ID-890</t>
  </si>
  <si>
    <t>Czyz</t>
  </si>
  <si>
    <t>ID-891</t>
  </si>
  <si>
    <t>Andrew R</t>
  </si>
  <si>
    <t>Bauder</t>
  </si>
  <si>
    <t>ID-892</t>
  </si>
  <si>
    <t>Francisco J. Sr.</t>
  </si>
  <si>
    <t>Mendoza</t>
  </si>
  <si>
    <t>ID-893</t>
  </si>
  <si>
    <t>Rhonda</t>
  </si>
  <si>
    <t>Glass</t>
  </si>
  <si>
    <t>ID-894</t>
  </si>
  <si>
    <t>Butcher</t>
  </si>
  <si>
    <t>ID-895</t>
  </si>
  <si>
    <t>Miles J.</t>
  </si>
  <si>
    <t>Traiser</t>
  </si>
  <si>
    <t>ID-896</t>
  </si>
  <si>
    <t>Justyna I.</t>
  </si>
  <si>
    <t>Mudy-Mader</t>
  </si>
  <si>
    <t>ID-897</t>
  </si>
  <si>
    <t>Lucille</t>
  </si>
  <si>
    <t>ID-898</t>
  </si>
  <si>
    <t>April</t>
  </si>
  <si>
    <t>Woo</t>
  </si>
  <si>
    <t>ID-899</t>
  </si>
  <si>
    <t>ID-900</t>
  </si>
  <si>
    <t>Alyssa</t>
  </si>
  <si>
    <t>ID-901</t>
  </si>
  <si>
    <t>Jessica E.</t>
  </si>
  <si>
    <t>Sheppard</t>
  </si>
  <si>
    <t>ID-902</t>
  </si>
  <si>
    <t>Doran</t>
  </si>
  <si>
    <t>ID-903</t>
  </si>
  <si>
    <t>Emilie</t>
  </si>
  <si>
    <t>Labrosse</t>
  </si>
  <si>
    <t>ID-904</t>
  </si>
  <si>
    <t>Caitlin B.</t>
  </si>
  <si>
    <t>ID-905</t>
  </si>
  <si>
    <t>Joseph W</t>
  </si>
  <si>
    <t>Lesniak</t>
  </si>
  <si>
    <t>ID-906</t>
  </si>
  <si>
    <t>Prowse</t>
  </si>
  <si>
    <t>ID-907</t>
  </si>
  <si>
    <t>Leah L.</t>
  </si>
  <si>
    <t>Seigel</t>
  </si>
  <si>
    <t>ID-908</t>
  </si>
  <si>
    <t>Wayne L.</t>
  </si>
  <si>
    <t>Blas</t>
  </si>
  <si>
    <t>ID-909</t>
  </si>
  <si>
    <t>Simpson</t>
  </si>
  <si>
    <t>ID-910</t>
  </si>
  <si>
    <t>Floris</t>
  </si>
  <si>
    <t>Gierman</t>
  </si>
  <si>
    <t>ID-911</t>
  </si>
  <si>
    <t>Marc</t>
  </si>
  <si>
    <t>Jeuland</t>
  </si>
  <si>
    <t>ID-912</t>
  </si>
  <si>
    <t>Chorney</t>
  </si>
  <si>
    <t>ID-913</t>
  </si>
  <si>
    <t>Rook</t>
  </si>
  <si>
    <t>ID-914</t>
  </si>
  <si>
    <t>Aharon N</t>
  </si>
  <si>
    <t>ID-915</t>
  </si>
  <si>
    <t>Lawrence D.</t>
  </si>
  <si>
    <t>Chin</t>
  </si>
  <si>
    <t>ID-916</t>
  </si>
  <si>
    <t>Malcolm</t>
  </si>
  <si>
    <t>ID-917</t>
  </si>
  <si>
    <t>Anna E.</t>
  </si>
  <si>
    <t>Savage</t>
  </si>
  <si>
    <t>ID-918</t>
  </si>
  <si>
    <t>Hitchings</t>
  </si>
  <si>
    <t>ID-919</t>
  </si>
  <si>
    <t>Truitt</t>
  </si>
  <si>
    <t>ID-920</t>
  </si>
  <si>
    <t>Chia J.</t>
  </si>
  <si>
    <t>Chang</t>
  </si>
  <si>
    <t>ID-921</t>
  </si>
  <si>
    <t>Laura A</t>
  </si>
  <si>
    <t>Frey</t>
  </si>
  <si>
    <t>ID-922</t>
  </si>
  <si>
    <t>Aditi</t>
  </si>
  <si>
    <t>Krishna</t>
  </si>
  <si>
    <t>ID-923</t>
  </si>
  <si>
    <t>Leah A.</t>
  </si>
  <si>
    <t>Maher</t>
  </si>
  <si>
    <t>ID-924</t>
  </si>
  <si>
    <t>Marianne</t>
  </si>
  <si>
    <t>Boivin</t>
  </si>
  <si>
    <t>ID-925</t>
  </si>
  <si>
    <t>Carla</t>
  </si>
  <si>
    <t>McAlister</t>
  </si>
  <si>
    <t>ID-926</t>
  </si>
  <si>
    <t>Oksana</t>
  </si>
  <si>
    <t>Akhmedova</t>
  </si>
  <si>
    <t>ID-927</t>
  </si>
  <si>
    <t>Tucker</t>
  </si>
  <si>
    <t>ID-928</t>
  </si>
  <si>
    <t>Maria A.</t>
  </si>
  <si>
    <t>Gramelspacher</t>
  </si>
  <si>
    <t>ID-929</t>
  </si>
  <si>
    <t>Lisa M</t>
  </si>
  <si>
    <t>Goldsmith</t>
  </si>
  <si>
    <t>ID-930</t>
  </si>
  <si>
    <t>Steve Jr.</t>
  </si>
  <si>
    <t>Tranter</t>
  </si>
  <si>
    <t>ID-931</t>
  </si>
  <si>
    <t>Tu</t>
  </si>
  <si>
    <t>ID-932</t>
  </si>
  <si>
    <t>Kaczka</t>
  </si>
  <si>
    <t>ID-933</t>
  </si>
  <si>
    <t>Dale</t>
  </si>
  <si>
    <t>Hunter</t>
  </si>
  <si>
    <t>ID-934</t>
  </si>
  <si>
    <t>Brittany A.</t>
  </si>
  <si>
    <t>ID-935</t>
  </si>
  <si>
    <t>Robert S</t>
  </si>
  <si>
    <t>Ashby</t>
  </si>
  <si>
    <t>ID-936</t>
  </si>
  <si>
    <t>Ausen</t>
  </si>
  <si>
    <t>ID-937</t>
  </si>
  <si>
    <t>Ulrike</t>
  </si>
  <si>
    <t>ID-938</t>
  </si>
  <si>
    <t>Katlyn A.</t>
  </si>
  <si>
    <t>O'Leary</t>
  </si>
  <si>
    <t>ID-939</t>
  </si>
  <si>
    <t>Morgan B.</t>
  </si>
  <si>
    <t>Scoville</t>
  </si>
  <si>
    <t>ID-940</t>
  </si>
  <si>
    <t>Kaus</t>
  </si>
  <si>
    <t>ID-941</t>
  </si>
  <si>
    <t>Chandler</t>
  </si>
  <si>
    <t>Rainey</t>
  </si>
  <si>
    <t>ID-942</t>
  </si>
  <si>
    <t>Silvana M.</t>
  </si>
  <si>
    <t>Rasch</t>
  </si>
  <si>
    <t>ID-943</t>
  </si>
  <si>
    <t>Natty</t>
  </si>
  <si>
    <t>Plunkett</t>
  </si>
  <si>
    <t>ID-944</t>
  </si>
  <si>
    <t>Nicholas T</t>
  </si>
  <si>
    <t>ID-945</t>
  </si>
  <si>
    <t>Gusmer</t>
  </si>
  <si>
    <t>ID-946</t>
  </si>
  <si>
    <t>Loftus</t>
  </si>
  <si>
    <t>ID-947</t>
  </si>
  <si>
    <t>Antony G</t>
  </si>
  <si>
    <t>ID-948</t>
  </si>
  <si>
    <t>Alvarez</t>
  </si>
  <si>
    <t>ID-949</t>
  </si>
  <si>
    <t>Petersson</t>
  </si>
  <si>
    <t>ID-950</t>
  </si>
  <si>
    <t>Liaw</t>
  </si>
  <si>
    <t>ID-951</t>
  </si>
  <si>
    <t>Cassandra</t>
  </si>
  <si>
    <t>Tripaldi</t>
  </si>
  <si>
    <t>ID-952</t>
  </si>
  <si>
    <t>Rosemary C</t>
  </si>
  <si>
    <t>ID-953</t>
  </si>
  <si>
    <t>Carrie A.</t>
  </si>
  <si>
    <t>Endara</t>
  </si>
  <si>
    <t>ID-954</t>
  </si>
  <si>
    <t>Gerardo Sr.</t>
  </si>
  <si>
    <t>Valle</t>
  </si>
  <si>
    <t>ID-955</t>
  </si>
  <si>
    <t>Matthew R.</t>
  </si>
  <si>
    <t>Germain</t>
  </si>
  <si>
    <t>ID-956</t>
  </si>
  <si>
    <t>Meghan E</t>
  </si>
  <si>
    <t>Finecey</t>
  </si>
  <si>
    <t>ID-957</t>
  </si>
  <si>
    <t>ID-958</t>
  </si>
  <si>
    <t>Lisa B</t>
  </si>
  <si>
    <t>Roe</t>
  </si>
  <si>
    <t>ID-959</t>
  </si>
  <si>
    <t>Jane R.</t>
  </si>
  <si>
    <t>Webb</t>
  </si>
  <si>
    <t>ID-960</t>
  </si>
  <si>
    <t>Allison M</t>
  </si>
  <si>
    <t>Stocker</t>
  </si>
  <si>
    <t>ID-961</t>
  </si>
  <si>
    <t>Jacobson</t>
  </si>
  <si>
    <t>ID-962</t>
  </si>
  <si>
    <t>Philip J</t>
  </si>
  <si>
    <t>ID-963</t>
  </si>
  <si>
    <t>Jillian A.</t>
  </si>
  <si>
    <t>Goodwin</t>
  </si>
  <si>
    <t>ID-964</t>
  </si>
  <si>
    <t>Laura D</t>
  </si>
  <si>
    <t>Brock</t>
  </si>
  <si>
    <t>ID-965</t>
  </si>
  <si>
    <t>Megan E.</t>
  </si>
  <si>
    <t>Papp</t>
  </si>
  <si>
    <t>ID-966</t>
  </si>
  <si>
    <t>Shannon J.</t>
  </si>
  <si>
    <t>Siragusa</t>
  </si>
  <si>
    <t>ID-967</t>
  </si>
  <si>
    <t>Rachelle M</t>
  </si>
  <si>
    <t>Pizarro</t>
  </si>
  <si>
    <t>ID-968</t>
  </si>
  <si>
    <t>Strange</t>
  </si>
  <si>
    <t>ID-969</t>
  </si>
  <si>
    <t>Eidinger</t>
  </si>
  <si>
    <t>ID-970</t>
  </si>
  <si>
    <t>Brandon F</t>
  </si>
  <si>
    <t>Ginsburg</t>
  </si>
  <si>
    <t>ID-971</t>
  </si>
  <si>
    <t>Truex</t>
  </si>
  <si>
    <t>ID-972</t>
  </si>
  <si>
    <t>Danielle N</t>
  </si>
  <si>
    <t>Higgins</t>
  </si>
  <si>
    <t>ID-973</t>
  </si>
  <si>
    <t>McCurdy</t>
  </si>
  <si>
    <t>ID-974</t>
  </si>
  <si>
    <t>Bettina</t>
  </si>
  <si>
    <t>ID-975</t>
  </si>
  <si>
    <t>Varner</t>
  </si>
  <si>
    <t>ID-976</t>
  </si>
  <si>
    <t>Holli</t>
  </si>
  <si>
    <t>Dahmen</t>
  </si>
  <si>
    <t>ID-977</t>
  </si>
  <si>
    <t>Heather C</t>
  </si>
  <si>
    <t>ID-978</t>
  </si>
  <si>
    <t>Fraser</t>
  </si>
  <si>
    <t>ID-979</t>
  </si>
  <si>
    <t>Thomas J</t>
  </si>
  <si>
    <t>Deeg</t>
  </si>
  <si>
    <t>ID-980</t>
  </si>
  <si>
    <t>Robertson</t>
  </si>
  <si>
    <t>ID-981</t>
  </si>
  <si>
    <t>Peck</t>
  </si>
  <si>
    <t>ID-982</t>
  </si>
  <si>
    <t>Garrett</t>
  </si>
  <si>
    <t>Burger</t>
  </si>
  <si>
    <t>ID-983</t>
  </si>
  <si>
    <t>Blain</t>
  </si>
  <si>
    <t>ID-984</t>
  </si>
  <si>
    <t>Annabelle M</t>
  </si>
  <si>
    <t>Winters</t>
  </si>
  <si>
    <t>ID-985</t>
  </si>
  <si>
    <t>Daniel T.</t>
  </si>
  <si>
    <t>McCue</t>
  </si>
  <si>
    <t>ID-986</t>
  </si>
  <si>
    <t>Deanne</t>
  </si>
  <si>
    <t>Webster</t>
  </si>
  <si>
    <t>ID-987</t>
  </si>
  <si>
    <t>ID-988</t>
  </si>
  <si>
    <t>Chiappone</t>
  </si>
  <si>
    <t>ID-989</t>
  </si>
  <si>
    <t>Jasmine P.</t>
  </si>
  <si>
    <t>Opie</t>
  </si>
  <si>
    <t>ID-990</t>
  </si>
  <si>
    <t>Donnelly</t>
  </si>
  <si>
    <t>ID-991</t>
  </si>
  <si>
    <t>Tracie</t>
  </si>
  <si>
    <t>Rall</t>
  </si>
  <si>
    <t>ID-992</t>
  </si>
  <si>
    <t>Tristan D.</t>
  </si>
  <si>
    <t>ID-993</t>
  </si>
  <si>
    <t>Peiweng</t>
  </si>
  <si>
    <t>Chen</t>
  </si>
  <si>
    <t>ID-994</t>
  </si>
  <si>
    <t>Theresa M.</t>
  </si>
  <si>
    <t>Tufaro</t>
  </si>
  <si>
    <t>ID-995</t>
  </si>
  <si>
    <t>Daniel J</t>
  </si>
  <si>
    <t>ID-996</t>
  </si>
  <si>
    <t>Courtney M.</t>
  </si>
  <si>
    <t>Susedik</t>
  </si>
  <si>
    <t>ID-997</t>
  </si>
  <si>
    <t>Jose A.</t>
  </si>
  <si>
    <t>ID-998</t>
  </si>
  <si>
    <t>Deady</t>
  </si>
  <si>
    <t>ID-999</t>
  </si>
  <si>
    <t>Jonathon M.</t>
  </si>
  <si>
    <t>ID-1000</t>
  </si>
  <si>
    <t>Stephanie A</t>
  </si>
  <si>
    <t>Schaefer</t>
  </si>
  <si>
    <t>ID-1001</t>
  </si>
  <si>
    <t>D'Alessandro</t>
  </si>
  <si>
    <t>ID-1002</t>
  </si>
  <si>
    <t>Krista</t>
  </si>
  <si>
    <t>Wyss</t>
  </si>
  <si>
    <t>ID-1003</t>
  </si>
  <si>
    <t>Jenessa</t>
  </si>
  <si>
    <t>Rose</t>
  </si>
  <si>
    <t>ID-1004</t>
  </si>
  <si>
    <t>Ryan M.</t>
  </si>
  <si>
    <t>Hopper</t>
  </si>
  <si>
    <t>ID-1005</t>
  </si>
  <si>
    <t>Finneran</t>
  </si>
  <si>
    <t>ID-1006</t>
  </si>
  <si>
    <t>Amanda N.</t>
  </si>
  <si>
    <t>Basham</t>
  </si>
  <si>
    <t>ID-1007</t>
  </si>
  <si>
    <t>Teresa P.</t>
  </si>
  <si>
    <t>ID-1008</t>
  </si>
  <si>
    <t>Dorian</t>
  </si>
  <si>
    <t>Oscal</t>
  </si>
  <si>
    <t>ID-1009</t>
  </si>
  <si>
    <t>Craft</t>
  </si>
  <si>
    <t>ID-1010</t>
  </si>
  <si>
    <t>Aberu</t>
  </si>
  <si>
    <t>Kebede</t>
  </si>
  <si>
    <t>ID-1011</t>
  </si>
  <si>
    <t>Strobel</t>
  </si>
  <si>
    <t>ID-1012</t>
  </si>
  <si>
    <t>Anna E</t>
  </si>
  <si>
    <t>Dalton</t>
  </si>
  <si>
    <t>ID-1013</t>
  </si>
  <si>
    <t>Tania K.</t>
  </si>
  <si>
    <t>Morimoto</t>
  </si>
  <si>
    <t>ID-1014</t>
  </si>
  <si>
    <t>Manlove</t>
  </si>
  <si>
    <t>ID-1015</t>
  </si>
  <si>
    <t>Madzik</t>
  </si>
  <si>
    <t>ID-1016</t>
  </si>
  <si>
    <t>Valery L</t>
  </si>
  <si>
    <t>Hobson</t>
  </si>
  <si>
    <t>ID-1017</t>
  </si>
  <si>
    <t>Joanna G.</t>
  </si>
  <si>
    <t>Reyes</t>
  </si>
  <si>
    <t>ID-1018</t>
  </si>
  <si>
    <t>Stefanie F.</t>
  </si>
  <si>
    <t>Tierney</t>
  </si>
  <si>
    <t>ID-1019</t>
  </si>
  <si>
    <t>Gabris</t>
  </si>
  <si>
    <t>ID-1020</t>
  </si>
  <si>
    <t>Liza J.</t>
  </si>
  <si>
    <t>Howard</t>
  </si>
  <si>
    <t>ID-1021</t>
  </si>
  <si>
    <t>Ian M.</t>
  </si>
  <si>
    <t>Kallay</t>
  </si>
  <si>
    <t>ID-1022</t>
  </si>
  <si>
    <t>Claudia L.</t>
  </si>
  <si>
    <t>Leguizamo</t>
  </si>
  <si>
    <t>ID-1023</t>
  </si>
  <si>
    <t>Jessica M</t>
  </si>
  <si>
    <t>Escartin</t>
  </si>
  <si>
    <t>ID-1024</t>
  </si>
  <si>
    <t>Billy Jr.</t>
  </si>
  <si>
    <t>Chorey</t>
  </si>
  <si>
    <t>ID-1025</t>
  </si>
  <si>
    <t>McVay</t>
  </si>
  <si>
    <t>ID-1026</t>
  </si>
  <si>
    <t>Tim</t>
  </si>
  <si>
    <t>Vinson</t>
  </si>
  <si>
    <t>ID-1027</t>
  </si>
  <si>
    <t>Emma M</t>
  </si>
  <si>
    <t>Astrike-Davis</t>
  </si>
  <si>
    <t>ID-1028</t>
  </si>
  <si>
    <t>Harder</t>
  </si>
  <si>
    <t>ID-1029</t>
  </si>
  <si>
    <t>Bell</t>
  </si>
  <si>
    <t>ID-1030</t>
  </si>
  <si>
    <t>Bridget K.</t>
  </si>
  <si>
    <t>Dawes</t>
  </si>
  <si>
    <t>ID-1031</t>
  </si>
  <si>
    <t>Gabriel</t>
  </si>
  <si>
    <t>Larios</t>
  </si>
  <si>
    <t>ID-1032</t>
  </si>
  <si>
    <t>Natasha</t>
  </si>
  <si>
    <t>Yaremczuk</t>
  </si>
  <si>
    <t>ID-1033</t>
  </si>
  <si>
    <t>Abby A.</t>
  </si>
  <si>
    <t>ID-1034</t>
  </si>
  <si>
    <t>Eversman</t>
  </si>
  <si>
    <t>ID-1035</t>
  </si>
  <si>
    <t>Mckendree</t>
  </si>
  <si>
    <t>Hickory</t>
  </si>
  <si>
    <t>ID-1036</t>
  </si>
  <si>
    <t>Mooney</t>
  </si>
  <si>
    <t>ID-1037</t>
  </si>
  <si>
    <t>Craighead</t>
  </si>
  <si>
    <t>ID-1038</t>
  </si>
  <si>
    <t>Joshua P</t>
  </si>
  <si>
    <t>Gardner</t>
  </si>
  <si>
    <t>ID-1039</t>
  </si>
  <si>
    <t>Erin C</t>
  </si>
  <si>
    <t>Lohrenz</t>
  </si>
  <si>
    <t>ID-1040</t>
  </si>
  <si>
    <t>Shure</t>
  </si>
  <si>
    <t>Demise</t>
  </si>
  <si>
    <t>ID-1041</t>
  </si>
  <si>
    <t>ID-1042</t>
  </si>
  <si>
    <t>Brenda</t>
  </si>
  <si>
    <t>Guitard</t>
  </si>
  <si>
    <t>ID-1043</t>
  </si>
  <si>
    <t>Joseph M</t>
  </si>
  <si>
    <t>Navas</t>
  </si>
  <si>
    <t>ID-1044</t>
  </si>
  <si>
    <t>Stephen J.</t>
  </si>
  <si>
    <t>Ptucha</t>
  </si>
  <si>
    <t>ID-1045</t>
  </si>
  <si>
    <t>Kathya</t>
  </si>
  <si>
    <t>Kirouac</t>
  </si>
  <si>
    <t>ID-1046</t>
  </si>
  <si>
    <t>Wesley</t>
  </si>
  <si>
    <t>Toews</t>
  </si>
  <si>
    <t>ID-1047</t>
  </si>
  <si>
    <t>Perry</t>
  </si>
  <si>
    <t>ID-1048</t>
  </si>
  <si>
    <t>Jamie L.</t>
  </si>
  <si>
    <t>Kretz</t>
  </si>
  <si>
    <t>ID-1049</t>
  </si>
  <si>
    <t>Alexandra</t>
  </si>
  <si>
    <t>Hempel</t>
  </si>
  <si>
    <t>ID-1050</t>
  </si>
  <si>
    <t>McBroom</t>
  </si>
  <si>
    <t>ID-1051</t>
  </si>
  <si>
    <t>Rebecca J</t>
  </si>
  <si>
    <t>Yoo</t>
  </si>
  <si>
    <t>ID-1052</t>
  </si>
  <si>
    <t>Austin T.</t>
  </si>
  <si>
    <t>Rand</t>
  </si>
  <si>
    <t>ID-1053</t>
  </si>
  <si>
    <t>Jamie T</t>
  </si>
  <si>
    <t>Wolfe</t>
  </si>
  <si>
    <t>ID-1054</t>
  </si>
  <si>
    <t>Matthew T.</t>
  </si>
  <si>
    <t>Vance</t>
  </si>
  <si>
    <t>ID-1055</t>
  </si>
  <si>
    <t>Burnett</t>
  </si>
  <si>
    <t>ID-1056</t>
  </si>
  <si>
    <t>Gillian</t>
  </si>
  <si>
    <t>Clason</t>
  </si>
  <si>
    <t>ID-1057</t>
  </si>
  <si>
    <t>Brenn E.</t>
  </si>
  <si>
    <t>ID-1058</t>
  </si>
  <si>
    <t>Pietz</t>
  </si>
  <si>
    <t>ID-1059</t>
  </si>
  <si>
    <t>Tegenkamp</t>
  </si>
  <si>
    <t>ID-1060</t>
  </si>
  <si>
    <t>Thomas A.</t>
  </si>
  <si>
    <t>Dover</t>
  </si>
  <si>
    <t>ID-1061</t>
  </si>
  <si>
    <t>Kevin J</t>
  </si>
  <si>
    <t>Dockemeyer</t>
  </si>
  <si>
    <t>ID-1062</t>
  </si>
  <si>
    <t>William H. III</t>
  </si>
  <si>
    <t>ID-1063</t>
  </si>
  <si>
    <t>Gal</t>
  </si>
  <si>
    <t>Harel</t>
  </si>
  <si>
    <t>ID-1064</t>
  </si>
  <si>
    <t>Anton</t>
  </si>
  <si>
    <t>Aguila</t>
  </si>
  <si>
    <t>ID-1065</t>
  </si>
  <si>
    <t>Yazmin</t>
  </si>
  <si>
    <t>Vallejo Sarmiento</t>
  </si>
  <si>
    <t>ID-1066</t>
  </si>
  <si>
    <t>Florian</t>
  </si>
  <si>
    <t>Beisheim</t>
  </si>
  <si>
    <t>ID-1067</t>
  </si>
  <si>
    <t>Karen L</t>
  </si>
  <si>
    <t>Lenhoff</t>
  </si>
  <si>
    <t>ID-1068</t>
  </si>
  <si>
    <t>Wehrwein</t>
  </si>
  <si>
    <t>ID-1069</t>
  </si>
  <si>
    <t>Claire</t>
  </si>
  <si>
    <t>ID-1070</t>
  </si>
  <si>
    <t>Lynn M.</t>
  </si>
  <si>
    <t>Markowitz</t>
  </si>
  <si>
    <t>ID-1071</t>
  </si>
  <si>
    <t>Vos</t>
  </si>
  <si>
    <t>ID-1072</t>
  </si>
  <si>
    <t>Candice</t>
  </si>
  <si>
    <t>McLeod</t>
  </si>
  <si>
    <t>ID-1073</t>
  </si>
  <si>
    <t>Jennifer D</t>
  </si>
  <si>
    <t>Balcom</t>
  </si>
  <si>
    <t>ID-1074</t>
  </si>
  <si>
    <t>Dirth</t>
  </si>
  <si>
    <t>ID-1075</t>
  </si>
  <si>
    <t>Inglish</t>
  </si>
  <si>
    <t>ID-1076</t>
  </si>
  <si>
    <t>Devon R.</t>
  </si>
  <si>
    <t>ID-1077</t>
  </si>
  <si>
    <t>Elena</t>
  </si>
  <si>
    <t>Massa-Musiak</t>
  </si>
  <si>
    <t>ID-1078</t>
  </si>
  <si>
    <t>Bailey</t>
  </si>
  <si>
    <t>ID-1079</t>
  </si>
  <si>
    <t>Bert</t>
  </si>
  <si>
    <t>Jacoby</t>
  </si>
  <si>
    <t>ID-1080</t>
  </si>
  <si>
    <t>John P.</t>
  </si>
  <si>
    <t>Crimmings</t>
  </si>
  <si>
    <t>ID-1081</t>
  </si>
  <si>
    <t>Daniel P</t>
  </si>
  <si>
    <t>Crane</t>
  </si>
  <si>
    <t>ID-1082</t>
  </si>
  <si>
    <t>Lisa K.</t>
  </si>
  <si>
    <t>Swartzfager</t>
  </si>
  <si>
    <t>ID-1083</t>
  </si>
  <si>
    <t>Kristine</t>
  </si>
  <si>
    <t>Clevenger</t>
  </si>
  <si>
    <t>ID-1084</t>
  </si>
  <si>
    <t>Paul A</t>
  </si>
  <si>
    <t>Reichardt</t>
  </si>
  <si>
    <t>ID-1085</t>
  </si>
  <si>
    <t>Morton</t>
  </si>
  <si>
    <t>ID-1086</t>
  </si>
  <si>
    <t>Sunstrum</t>
  </si>
  <si>
    <t>ID-1087</t>
  </si>
  <si>
    <t>Milah B</t>
  </si>
  <si>
    <t>Frownfelter</t>
  </si>
  <si>
    <t>ID-1088</t>
  </si>
  <si>
    <t>Annette M.</t>
  </si>
  <si>
    <t>Richter</t>
  </si>
  <si>
    <t>ID-1089</t>
  </si>
  <si>
    <t>Yoko</t>
  </si>
  <si>
    <t>England</t>
  </si>
  <si>
    <t>ID-1090</t>
  </si>
  <si>
    <t>Laura</t>
  </si>
  <si>
    <t>McLean</t>
  </si>
  <si>
    <t>ID-1091</t>
  </si>
  <si>
    <t>Tess A.</t>
  </si>
  <si>
    <t>ID-1092</t>
  </si>
  <si>
    <t>William G.</t>
  </si>
  <si>
    <t>Lane</t>
  </si>
  <si>
    <t>ID-1093</t>
  </si>
  <si>
    <t>Paige</t>
  </si>
  <si>
    <t>Vonachen</t>
  </si>
  <si>
    <t>ID-1094</t>
  </si>
  <si>
    <t>ID-1095</t>
  </si>
  <si>
    <t>Kidwell</t>
  </si>
  <si>
    <t>ID-1096</t>
  </si>
  <si>
    <t>Maria</t>
  </si>
  <si>
    <t>Betancourth</t>
  </si>
  <si>
    <t>ID-1097</t>
  </si>
  <si>
    <t>Stephanie D</t>
  </si>
  <si>
    <t>Henstrom</t>
  </si>
  <si>
    <t>ID-1098</t>
  </si>
  <si>
    <t>Pereira</t>
  </si>
  <si>
    <t>ID-1099</t>
  </si>
  <si>
    <t>Sara M.</t>
  </si>
  <si>
    <t>ID-1100</t>
  </si>
  <si>
    <t>Scott A.</t>
  </si>
  <si>
    <t>Brown</t>
  </si>
  <si>
    <t>ID-1101</t>
  </si>
  <si>
    <t>Reasoner</t>
  </si>
  <si>
    <t>ID-1102</t>
  </si>
  <si>
    <t>ID-1103</t>
  </si>
  <si>
    <t>Brian A.</t>
  </si>
  <si>
    <t>Carver</t>
  </si>
  <si>
    <t>ID-1104</t>
  </si>
  <si>
    <t>Kaitlin R.</t>
  </si>
  <si>
    <t>Borror</t>
  </si>
  <si>
    <t>ID-1105</t>
  </si>
  <si>
    <t>Mohammad</t>
  </si>
  <si>
    <t>Saad</t>
  </si>
  <si>
    <t>ID-1106</t>
  </si>
  <si>
    <t>ID-1107</t>
  </si>
  <si>
    <t>Trail</t>
  </si>
  <si>
    <t>ID-1108</t>
  </si>
  <si>
    <t>Kelli M</t>
  </si>
  <si>
    <t>Benton</t>
  </si>
  <si>
    <t>ID-1109</t>
  </si>
  <si>
    <t>Sheridan H</t>
  </si>
  <si>
    <t>Bauman</t>
  </si>
  <si>
    <t>ID-1110</t>
  </si>
  <si>
    <t>Sarah M.</t>
  </si>
  <si>
    <t>Bakula</t>
  </si>
  <si>
    <t>ID-1111</t>
  </si>
  <si>
    <t>ID-1112</t>
  </si>
  <si>
    <t>Laura J</t>
  </si>
  <si>
    <t>Davis</t>
  </si>
  <si>
    <t>ID-1113</t>
  </si>
  <si>
    <t>Weiler</t>
  </si>
  <si>
    <t>ID-1114</t>
  </si>
  <si>
    <t>Gisele</t>
  </si>
  <si>
    <t>Schaaf</t>
  </si>
  <si>
    <t>ID-1115</t>
  </si>
  <si>
    <t>Myra L</t>
  </si>
  <si>
    <t>Sack</t>
  </si>
  <si>
    <t>ID-1116</t>
  </si>
  <si>
    <t>Melissa M.</t>
  </si>
  <si>
    <t>Chenard</t>
  </si>
  <si>
    <t>ID-1117</t>
  </si>
  <si>
    <t>Eleanor F.</t>
  </si>
  <si>
    <t>Williamson</t>
  </si>
  <si>
    <t>ID-1118</t>
  </si>
  <si>
    <t>Dollas</t>
  </si>
  <si>
    <t>ID-1119</t>
  </si>
  <si>
    <t>Kenneth</t>
  </si>
  <si>
    <t>Sprague</t>
  </si>
  <si>
    <t>ID-1120</t>
  </si>
  <si>
    <t>Robert G.</t>
  </si>
  <si>
    <t>Michell</t>
  </si>
  <si>
    <t>ID-1121</t>
  </si>
  <si>
    <t>Thomas C.</t>
  </si>
  <si>
    <t>Datwyler</t>
  </si>
  <si>
    <t>ID-1122</t>
  </si>
  <si>
    <t>Matthew J.</t>
  </si>
  <si>
    <t>Mead</t>
  </si>
  <si>
    <t>ID-1123</t>
  </si>
  <si>
    <t>Mallory D.</t>
  </si>
  <si>
    <t>Kennedy</t>
  </si>
  <si>
    <t>ID-1124</t>
  </si>
  <si>
    <t>Czech</t>
  </si>
  <si>
    <t>ID-1125</t>
  </si>
  <si>
    <t>Jamie</t>
  </si>
  <si>
    <t>O'Brien</t>
  </si>
  <si>
    <t>ID-1126</t>
  </si>
  <si>
    <t>Ariell</t>
  </si>
  <si>
    <t>Bachman</t>
  </si>
  <si>
    <t>ID-1127</t>
  </si>
  <si>
    <t>Bednar</t>
  </si>
  <si>
    <t>ID-1128</t>
  </si>
  <si>
    <t>Daye</t>
  </si>
  <si>
    <t>ID-1129</t>
  </si>
  <si>
    <t>Thomas B.</t>
  </si>
  <si>
    <t>Clarke</t>
  </si>
  <si>
    <t>ID-1130</t>
  </si>
  <si>
    <t>Koren</t>
  </si>
  <si>
    <t>ID-1131</t>
  </si>
  <si>
    <t>Rachelle L</t>
  </si>
  <si>
    <t>Kuramoto</t>
  </si>
  <si>
    <t>ID-1132</t>
  </si>
  <si>
    <t>Colleen</t>
  </si>
  <si>
    <t>Lynn</t>
  </si>
  <si>
    <t>ID-1133</t>
  </si>
  <si>
    <t>Gregory A</t>
  </si>
  <si>
    <t>Dierksen</t>
  </si>
  <si>
    <t>ID-1134</t>
  </si>
  <si>
    <t>Zoeller</t>
  </si>
  <si>
    <t>ID-1135</t>
  </si>
  <si>
    <t>Flesch</t>
  </si>
  <si>
    <t>ID-1136</t>
  </si>
  <si>
    <t>Sara</t>
  </si>
  <si>
    <t>Maltby</t>
  </si>
  <si>
    <t>ID-1137</t>
  </si>
  <si>
    <t>Lucie J.</t>
  </si>
  <si>
    <t>Custance</t>
  </si>
  <si>
    <t>ID-1138</t>
  </si>
  <si>
    <t>Elizabeth S.</t>
  </si>
  <si>
    <t>Choi</t>
  </si>
  <si>
    <t>ID-1139</t>
  </si>
  <si>
    <t>Carma S</t>
  </si>
  <si>
    <t>Barnett</t>
  </si>
  <si>
    <t>ID-1140</t>
  </si>
  <si>
    <t>Proulx</t>
  </si>
  <si>
    <t>ID-1141</t>
  </si>
  <si>
    <t>ID-1142</t>
  </si>
  <si>
    <t>Lundine</t>
  </si>
  <si>
    <t>ID-1143</t>
  </si>
  <si>
    <t>Paullin</t>
  </si>
  <si>
    <t>ID-1144</t>
  </si>
  <si>
    <t>Francesca</t>
  </si>
  <si>
    <t>Delucia</t>
  </si>
  <si>
    <t>ID-1145</t>
  </si>
  <si>
    <t>Valentine</t>
  </si>
  <si>
    <t>ID-1146</t>
  </si>
  <si>
    <t>Toshiyuki</t>
  </si>
  <si>
    <t>Mohara</t>
  </si>
  <si>
    <t>ID-1147</t>
  </si>
  <si>
    <t>Tom L.</t>
  </si>
  <si>
    <t>Fairbrother</t>
  </si>
  <si>
    <t>ID-1148</t>
  </si>
  <si>
    <t>Fagan</t>
  </si>
  <si>
    <t>ID-1149</t>
  </si>
  <si>
    <t>Toth</t>
  </si>
  <si>
    <t>ID-1150</t>
  </si>
  <si>
    <t>Julee</t>
  </si>
  <si>
    <t>Guinn</t>
  </si>
  <si>
    <t>ID-1151</t>
  </si>
  <si>
    <t>Christopher M.</t>
  </si>
  <si>
    <t>ID-1152</t>
  </si>
  <si>
    <t>Ciaran</t>
  </si>
  <si>
    <t>Diviney</t>
  </si>
  <si>
    <t>ID-1153</t>
  </si>
  <si>
    <t>Marlatt</t>
  </si>
  <si>
    <t>ID-1154</t>
  </si>
  <si>
    <t>Makie</t>
  </si>
  <si>
    <t>Ohler</t>
  </si>
  <si>
    <t>ID-1155</t>
  </si>
  <si>
    <t>Emily E</t>
  </si>
  <si>
    <t>Mossler</t>
  </si>
  <si>
    <t>ID-1156</t>
  </si>
  <si>
    <t>Cary</t>
  </si>
  <si>
    <t>Segall</t>
  </si>
  <si>
    <t>ID-1157</t>
  </si>
  <si>
    <t>Steven</t>
  </si>
  <si>
    <t>Sprieser</t>
  </si>
  <si>
    <t>ID-1158</t>
  </si>
  <si>
    <t>Jose Antonio Sr.</t>
  </si>
  <si>
    <t>Blanco</t>
  </si>
  <si>
    <t>ID-1159</t>
  </si>
  <si>
    <t>Tatiana</t>
  </si>
  <si>
    <t>Sheptock</t>
  </si>
  <si>
    <t>ID-1160</t>
  </si>
  <si>
    <t>Dan T.</t>
  </si>
  <si>
    <t>Chruniak</t>
  </si>
  <si>
    <t>ID-1161</t>
  </si>
  <si>
    <t>Liisa A.</t>
  </si>
  <si>
    <t>Miller</t>
  </si>
  <si>
    <t>ID-1162</t>
  </si>
  <si>
    <t>Kathryn E.</t>
  </si>
  <si>
    <t>Theis</t>
  </si>
  <si>
    <t>ID-1163</t>
  </si>
  <si>
    <t>Maxwell</t>
  </si>
  <si>
    <t>Sadler</t>
  </si>
  <si>
    <t>ID-1164</t>
  </si>
  <si>
    <t>Pascale</t>
  </si>
  <si>
    <t>Auger</t>
  </si>
  <si>
    <t>ID-1165</t>
  </si>
  <si>
    <t>Becca</t>
  </si>
  <si>
    <t>Steadman</t>
  </si>
  <si>
    <t>ID-1166</t>
  </si>
  <si>
    <t>McCarron</t>
  </si>
  <si>
    <t>ID-1167</t>
  </si>
  <si>
    <t>Roecker</t>
  </si>
  <si>
    <t>ID-1168</t>
  </si>
  <si>
    <t>Nicole R.</t>
  </si>
  <si>
    <t>Giumarra</t>
  </si>
  <si>
    <t>ID-1169</t>
  </si>
  <si>
    <t>David W</t>
  </si>
  <si>
    <t>ID-1170</t>
  </si>
  <si>
    <t>Grant</t>
  </si>
  <si>
    <t>Bower</t>
  </si>
  <si>
    <t>ID-1171</t>
  </si>
  <si>
    <t>Sophia</t>
  </si>
  <si>
    <t>ID-1172</t>
  </si>
  <si>
    <t>Christina</t>
  </si>
  <si>
    <t>Capriccioso</t>
  </si>
  <si>
    <t>ID-1173</t>
  </si>
  <si>
    <t>Sam L.</t>
  </si>
  <si>
    <t>Starbuck</t>
  </si>
  <si>
    <t>ID-1174</t>
  </si>
  <si>
    <t>Haley R.</t>
  </si>
  <si>
    <t>McMahon</t>
  </si>
  <si>
    <t>ID-1175</t>
  </si>
  <si>
    <t>Ethan</t>
  </si>
  <si>
    <t>Rissell</t>
  </si>
  <si>
    <t>ID-1176</t>
  </si>
  <si>
    <t>Andrew W</t>
  </si>
  <si>
    <t>Kromroy</t>
  </si>
  <si>
    <t>ID-1177</t>
  </si>
  <si>
    <t>Mark G</t>
  </si>
  <si>
    <t>Manfredi</t>
  </si>
  <si>
    <t>ID-1178</t>
  </si>
  <si>
    <t>Kasey E.</t>
  </si>
  <si>
    <t>Manwaring</t>
  </si>
  <si>
    <t>ID-1179</t>
  </si>
  <si>
    <t>Tomaszewski</t>
  </si>
  <si>
    <t>ID-1180</t>
  </si>
  <si>
    <t>Gannon</t>
  </si>
  <si>
    <t>ID-1181</t>
  </si>
  <si>
    <t>Frye</t>
  </si>
  <si>
    <t>ID-1182</t>
  </si>
  <si>
    <t>Kristin M</t>
  </si>
  <si>
    <t>ID-1183</t>
  </si>
  <si>
    <t>Mary-Lynn B.</t>
  </si>
  <si>
    <t>Currier</t>
  </si>
  <si>
    <t>ID-1184</t>
  </si>
  <si>
    <t>Jamie A</t>
  </si>
  <si>
    <t>Whittendale</t>
  </si>
  <si>
    <t>ID-1185</t>
  </si>
  <si>
    <t>Jeffrey A.</t>
  </si>
  <si>
    <t>Rixe</t>
  </si>
  <si>
    <t>ID-1186</t>
  </si>
  <si>
    <t>Ballon-Landa</t>
  </si>
  <si>
    <t>ID-1187</t>
  </si>
  <si>
    <t>Audrey</t>
  </si>
  <si>
    <t>Zaferos</t>
  </si>
  <si>
    <t>ID-1188</t>
  </si>
  <si>
    <t>Jacob</t>
  </si>
  <si>
    <t>ID-1189</t>
  </si>
  <si>
    <t>Daniel S</t>
  </si>
  <si>
    <t>Evans Marke</t>
  </si>
  <si>
    <t>ID-1190</t>
  </si>
  <si>
    <t>Marc C.</t>
  </si>
  <si>
    <t>Samland</t>
  </si>
  <si>
    <t>ID-1191</t>
  </si>
  <si>
    <t>Mark S</t>
  </si>
  <si>
    <t>Shapiro</t>
  </si>
  <si>
    <t>ID-1192</t>
  </si>
  <si>
    <t>Snitzer</t>
  </si>
  <si>
    <t>ID-1193</t>
  </si>
  <si>
    <t>Herra Arroyo</t>
  </si>
  <si>
    <t>ID-1194</t>
  </si>
  <si>
    <t>Watters</t>
  </si>
  <si>
    <t>ID-1195</t>
  </si>
  <si>
    <t>Dara</t>
  </si>
  <si>
    <t>Steele-Belkin</t>
  </si>
  <si>
    <t>ID-1196</t>
  </si>
  <si>
    <t>Rachelle R</t>
  </si>
  <si>
    <t>Christensen</t>
  </si>
  <si>
    <t>ID-1197</t>
  </si>
  <si>
    <t>Brenda J</t>
  </si>
  <si>
    <t>Hodge</t>
  </si>
  <si>
    <t>ID-1198</t>
  </si>
  <si>
    <t>Rusterholz</t>
  </si>
  <si>
    <t>ID-1199</t>
  </si>
  <si>
    <t>Sylvain</t>
  </si>
  <si>
    <t>Lafrance</t>
  </si>
  <si>
    <t>ID-1200</t>
  </si>
  <si>
    <t>Hallis</t>
  </si>
  <si>
    <t>ID-1201</t>
  </si>
  <si>
    <t>ID-1202</t>
  </si>
  <si>
    <t>Kaitlin M</t>
  </si>
  <si>
    <t>Salowitz</t>
  </si>
  <si>
    <t>ID-1203</t>
  </si>
  <si>
    <t>William R.</t>
  </si>
  <si>
    <t>Blake</t>
  </si>
  <si>
    <t>ID-1204</t>
  </si>
  <si>
    <t>Langerak</t>
  </si>
  <si>
    <t>ID-1205</t>
  </si>
  <si>
    <t>Veronica</t>
  </si>
  <si>
    <t>Bonilla</t>
  </si>
  <si>
    <t>ID-1206</t>
  </si>
  <si>
    <t>Warren</t>
  </si>
  <si>
    <t>Ciabattoni</t>
  </si>
  <si>
    <t>ID-1207</t>
  </si>
  <si>
    <t>Daniela</t>
  </si>
  <si>
    <t>Escanero Palmer</t>
  </si>
  <si>
    <t>ID-1208</t>
  </si>
  <si>
    <t>Deirdre A</t>
  </si>
  <si>
    <t>ID-1209</t>
  </si>
  <si>
    <t>Mathias</t>
  </si>
  <si>
    <t>Osmark</t>
  </si>
  <si>
    <t>ID-1210</t>
  </si>
  <si>
    <t>ID-1211</t>
  </si>
  <si>
    <t>Warwick</t>
  </si>
  <si>
    <t>ID-1212</t>
  </si>
  <si>
    <t>Magnuson</t>
  </si>
  <si>
    <t>ID-1213</t>
  </si>
  <si>
    <t>Marsh</t>
  </si>
  <si>
    <t>ID-1214</t>
  </si>
  <si>
    <t>Kari</t>
  </si>
  <si>
    <t>ID-1215</t>
  </si>
  <si>
    <t>Alex F</t>
  </si>
  <si>
    <t>Standiford</t>
  </si>
  <si>
    <t>ID-1216</t>
  </si>
  <si>
    <t>Alice</t>
  </si>
  <si>
    <t>Sherwin</t>
  </si>
  <si>
    <t>ID-1217</t>
  </si>
  <si>
    <t>ID-1218</t>
  </si>
  <si>
    <t>Johannes Fiskerstand</t>
  </si>
  <si>
    <t>Blekeli</t>
  </si>
  <si>
    <t>ID-1219</t>
  </si>
  <si>
    <t>Vangampleare</t>
  </si>
  <si>
    <t>ID-1220</t>
  </si>
  <si>
    <t>Jon M</t>
  </si>
  <si>
    <t>Hiatt</t>
  </si>
  <si>
    <t>ID-1221</t>
  </si>
  <si>
    <t>Fasil</t>
  </si>
  <si>
    <t>Tadesse</t>
  </si>
  <si>
    <t>ID-1222</t>
  </si>
  <si>
    <t>Megan C.</t>
  </si>
  <si>
    <t>Jaswell</t>
  </si>
  <si>
    <t>ID-1223</t>
  </si>
  <si>
    <t>Lisa J.</t>
  </si>
  <si>
    <t>Phillips-Cook</t>
  </si>
  <si>
    <t>ID-1224</t>
  </si>
  <si>
    <t>Doron P</t>
  </si>
  <si>
    <t>ID-1225</t>
  </si>
  <si>
    <t>Katharina</t>
  </si>
  <si>
    <t>ID-1226</t>
  </si>
  <si>
    <t>Carl</t>
  </si>
  <si>
    <t>Desruisseaux</t>
  </si>
  <si>
    <t>ID-1227</t>
  </si>
  <si>
    <t>Kelsey J.</t>
  </si>
  <si>
    <t>Ripp</t>
  </si>
  <si>
    <t>ID-1228</t>
  </si>
  <si>
    <t>Stephen A.</t>
  </si>
  <si>
    <t>Harris</t>
  </si>
  <si>
    <t>ID-1229</t>
  </si>
  <si>
    <t>Shafer</t>
  </si>
  <si>
    <t>ID-1230</t>
  </si>
  <si>
    <t>Katie C</t>
  </si>
  <si>
    <t>Hemesath</t>
  </si>
  <si>
    <t>ID-1231</t>
  </si>
  <si>
    <t>Melissa K</t>
  </si>
  <si>
    <t>Vinci</t>
  </si>
  <si>
    <t>ID-1232</t>
  </si>
  <si>
    <t>Kara H</t>
  </si>
  <si>
    <t>Diamond-Husmann</t>
  </si>
  <si>
    <t>ID-1233</t>
  </si>
  <si>
    <t>Juan Carlos</t>
  </si>
  <si>
    <t>Soto</t>
  </si>
  <si>
    <t>ID-1234</t>
  </si>
  <si>
    <t>John III</t>
  </si>
  <si>
    <t>ID-1235</t>
  </si>
  <si>
    <t>Sarah M</t>
  </si>
  <si>
    <t>ID-1236</t>
  </si>
  <si>
    <t>Kristin C</t>
  </si>
  <si>
    <t>Dacko</t>
  </si>
  <si>
    <t>ID-1237</t>
  </si>
  <si>
    <t>Casey M.</t>
  </si>
  <si>
    <t>Glassey</t>
  </si>
  <si>
    <t>ID-1238</t>
  </si>
  <si>
    <t>Frechette</t>
  </si>
  <si>
    <t>ID-1239</t>
  </si>
  <si>
    <t>Braulio</t>
  </si>
  <si>
    <t>Benitez</t>
  </si>
  <si>
    <t>ID-1240</t>
  </si>
  <si>
    <t>Anne-Marie</t>
  </si>
  <si>
    <t>Gauthier</t>
  </si>
  <si>
    <t>ID-1241</t>
  </si>
  <si>
    <t>Samuel K.</t>
  </si>
  <si>
    <t>Fazioli</t>
  </si>
  <si>
    <t>ID-1242</t>
  </si>
  <si>
    <t>Yuki</t>
  </si>
  <si>
    <t>ID-1243</t>
  </si>
  <si>
    <t>Rafer</t>
  </si>
  <si>
    <t>Dannenhauer</t>
  </si>
  <si>
    <t>ID-1244</t>
  </si>
  <si>
    <t>McComb</t>
  </si>
  <si>
    <t>ID-1245</t>
  </si>
  <si>
    <t>Erynn J.</t>
  </si>
  <si>
    <t>ID-1246</t>
  </si>
  <si>
    <t>Mahesh</t>
  </si>
  <si>
    <t>Sambasivam</t>
  </si>
  <si>
    <t>ID-1247</t>
  </si>
  <si>
    <t>Stanley</t>
  </si>
  <si>
    <t>Maina</t>
  </si>
  <si>
    <t>ID-1248</t>
  </si>
  <si>
    <t>Keshian</t>
  </si>
  <si>
    <t>ID-1249</t>
  </si>
  <si>
    <t>Maas</t>
  </si>
  <si>
    <t>ID-1250</t>
  </si>
  <si>
    <t>Rachel M</t>
  </si>
  <si>
    <t>Sinasac</t>
  </si>
  <si>
    <t>ID-1251</t>
  </si>
  <si>
    <t>Fritz</t>
  </si>
  <si>
    <t>Van De Kamp</t>
  </si>
  <si>
    <t>ID-1252</t>
  </si>
  <si>
    <t>Ruffo</t>
  </si>
  <si>
    <t>ID-1253</t>
  </si>
  <si>
    <t>Claire M</t>
  </si>
  <si>
    <t>Long</t>
  </si>
  <si>
    <t>ID-1254</t>
  </si>
  <si>
    <t>Rohde</t>
  </si>
  <si>
    <t>ID-1255</t>
  </si>
  <si>
    <t>Maria S.</t>
  </si>
  <si>
    <t>Bonzi</t>
  </si>
  <si>
    <t>ID-1256</t>
  </si>
  <si>
    <t>Katherine E</t>
  </si>
  <si>
    <t>Moore</t>
  </si>
  <si>
    <t>ID-1257</t>
  </si>
  <si>
    <t>McGrane</t>
  </si>
  <si>
    <t>ID-1258</t>
  </si>
  <si>
    <t>Roxanne</t>
  </si>
  <si>
    <t>Stepnowski</t>
  </si>
  <si>
    <t>ID-1259</t>
  </si>
  <si>
    <t>Israel</t>
  </si>
  <si>
    <t>Merkle</t>
  </si>
  <si>
    <t>ID-1260</t>
  </si>
  <si>
    <t>Samalya</t>
  </si>
  <si>
    <t>ID-1261</t>
  </si>
  <si>
    <t>Vigneron</t>
  </si>
  <si>
    <t>ID-1262</t>
  </si>
  <si>
    <t>Alicia</t>
  </si>
  <si>
    <t>Mucci</t>
  </si>
  <si>
    <t>ID-1263</t>
  </si>
  <si>
    <t>Sarah K.</t>
  </si>
  <si>
    <t>MacDonald</t>
  </si>
  <si>
    <t>ID-1264</t>
  </si>
  <si>
    <t>Guomin</t>
  </si>
  <si>
    <t>Deng</t>
  </si>
  <si>
    <t>ID-1265</t>
  </si>
  <si>
    <t>Javier</t>
  </si>
  <si>
    <t>De Mata</t>
  </si>
  <si>
    <t>ID-1266</t>
  </si>
  <si>
    <t>Strickland</t>
  </si>
  <si>
    <t>ID-1267</t>
  </si>
  <si>
    <t>Thomas S</t>
  </si>
  <si>
    <t>Cheney</t>
  </si>
  <si>
    <t>ID-1268</t>
  </si>
  <si>
    <t>Martha Patricia</t>
  </si>
  <si>
    <t>Godoy</t>
  </si>
  <si>
    <t>ID-1269</t>
  </si>
  <si>
    <t>Rider</t>
  </si>
  <si>
    <t>ID-1270</t>
  </si>
  <si>
    <t>Jennifer V.</t>
  </si>
  <si>
    <t>ID-1271</t>
  </si>
  <si>
    <t>Michael W.</t>
  </si>
  <si>
    <t>ID-1272</t>
  </si>
  <si>
    <t>Eddie C</t>
  </si>
  <si>
    <t>Walters</t>
  </si>
  <si>
    <t>ID-1273</t>
  </si>
  <si>
    <t>Maxime M</t>
  </si>
  <si>
    <t>Leboeuf</t>
  </si>
  <si>
    <t>ID-1274</t>
  </si>
  <si>
    <t>Mark D</t>
  </si>
  <si>
    <t>Scheibel</t>
  </si>
  <si>
    <t>ID-1275</t>
  </si>
  <si>
    <t>Ritter</t>
  </si>
  <si>
    <t>ID-1276</t>
  </si>
  <si>
    <t>Justin M</t>
  </si>
  <si>
    <t>ID-1277</t>
  </si>
  <si>
    <t>Svetlana V.</t>
  </si>
  <si>
    <t>Pretot</t>
  </si>
  <si>
    <t>ID-1278</t>
  </si>
  <si>
    <t>Jana L</t>
  </si>
  <si>
    <t>Willsey</t>
  </si>
  <si>
    <t>ID-1279</t>
  </si>
  <si>
    <t>Roach</t>
  </si>
  <si>
    <t>ID-1280</t>
  </si>
  <si>
    <t>Torrey C III</t>
  </si>
  <si>
    <t>Jacobsen</t>
  </si>
  <si>
    <t>ID-1281</t>
  </si>
  <si>
    <t>O'Hora</t>
  </si>
  <si>
    <t>ID-1282</t>
  </si>
  <si>
    <t>Jennifer D.</t>
  </si>
  <si>
    <t>Amato</t>
  </si>
  <si>
    <t>ID-1283</t>
  </si>
  <si>
    <t>ID-1284</t>
  </si>
  <si>
    <t>Lana J</t>
  </si>
  <si>
    <t>Wegner</t>
  </si>
  <si>
    <t>ID-1285</t>
  </si>
  <si>
    <t>Rebecca E</t>
  </si>
  <si>
    <t>Bokun</t>
  </si>
  <si>
    <t>ID-1286</t>
  </si>
  <si>
    <t>Katie M.</t>
  </si>
  <si>
    <t>Ainsley</t>
  </si>
  <si>
    <t>ID-1287</t>
  </si>
  <si>
    <t>Elizabeth A.</t>
  </si>
  <si>
    <t>ID-1288</t>
  </si>
  <si>
    <t>Overpeck</t>
  </si>
  <si>
    <t>ID-1289</t>
  </si>
  <si>
    <t>Annie J.</t>
  </si>
  <si>
    <t>Levine</t>
  </si>
  <si>
    <t>ID-1290</t>
  </si>
  <si>
    <t>Annie</t>
  </si>
  <si>
    <t>Jean</t>
  </si>
  <si>
    <t>ID-1291</t>
  </si>
  <si>
    <t>Wild</t>
  </si>
  <si>
    <t>ID-1292</t>
  </si>
  <si>
    <t>Tabor</t>
  </si>
  <si>
    <t>ID-1293</t>
  </si>
  <si>
    <t>Amy T</t>
  </si>
  <si>
    <t>Steffen</t>
  </si>
  <si>
    <t>ID-1294</t>
  </si>
  <si>
    <t>Katarina D</t>
  </si>
  <si>
    <t>Tadich</t>
  </si>
  <si>
    <t>ID-1295</t>
  </si>
  <si>
    <t>B.j.</t>
  </si>
  <si>
    <t>Christenson</t>
  </si>
  <si>
    <t>ID-1296</t>
  </si>
  <si>
    <t>Alison</t>
  </si>
  <si>
    <t>Shell</t>
  </si>
  <si>
    <t>ID-1297</t>
  </si>
  <si>
    <t>Neil K.</t>
  </si>
  <si>
    <t>Rao</t>
  </si>
  <si>
    <t>ID-1298</t>
  </si>
  <si>
    <t>Anne Hunter</t>
  </si>
  <si>
    <t>ID-1299</t>
  </si>
  <si>
    <t>Sandra</t>
  </si>
  <si>
    <t>ID-1300</t>
  </si>
  <si>
    <t>Gomez</t>
  </si>
  <si>
    <t>ID-1301</t>
  </si>
  <si>
    <t>Rodney</t>
  </si>
  <si>
    <t>Hemingway</t>
  </si>
  <si>
    <t>ID-1302</t>
  </si>
  <si>
    <t>Carl R</t>
  </si>
  <si>
    <t>Pett</t>
  </si>
  <si>
    <t>ID-1303</t>
  </si>
  <si>
    <t>Maximilian</t>
  </si>
  <si>
    <t>Meingast</t>
  </si>
  <si>
    <t>ID-1304</t>
  </si>
  <si>
    <t>McCarthy</t>
  </si>
  <si>
    <t>ID-1305</t>
  </si>
  <si>
    <t>Boyle</t>
  </si>
  <si>
    <t>ID-1306</t>
  </si>
  <si>
    <t>Eirik</t>
  </si>
  <si>
    <t>Gundersen</t>
  </si>
  <si>
    <t>ID-1307</t>
  </si>
  <si>
    <t>Rik</t>
  </si>
  <si>
    <t>Wolswinkel</t>
  </si>
  <si>
    <t>ID-1308</t>
  </si>
  <si>
    <t>Bomberger</t>
  </si>
  <si>
    <t>ID-1309</t>
  </si>
  <si>
    <t>Daniel G</t>
  </si>
  <si>
    <t>ID-1310</t>
  </si>
  <si>
    <t>Yannick</t>
  </si>
  <si>
    <t>Lapierre</t>
  </si>
  <si>
    <t>ID-1311</t>
  </si>
  <si>
    <t>Sean R</t>
  </si>
  <si>
    <t>Beaty</t>
  </si>
  <si>
    <t>ID-1312</t>
  </si>
  <si>
    <t>Hammer</t>
  </si>
  <si>
    <t>ID-1313</t>
  </si>
  <si>
    <t>Sara A.</t>
  </si>
  <si>
    <t>Randolph</t>
  </si>
  <si>
    <t>ID-1314</t>
  </si>
  <si>
    <t>Masterson</t>
  </si>
  <si>
    <t>ID-1315</t>
  </si>
  <si>
    <t>Thibaud</t>
  </si>
  <si>
    <t>Friess</t>
  </si>
  <si>
    <t>ID-1316</t>
  </si>
  <si>
    <t>Mantoni</t>
  </si>
  <si>
    <t>ID-1317</t>
  </si>
  <si>
    <t>Gretchen K.</t>
  </si>
  <si>
    <t>Bodeen</t>
  </si>
  <si>
    <t>ID-1318</t>
  </si>
  <si>
    <t>Martina</t>
  </si>
  <si>
    <t>McPherson</t>
  </si>
  <si>
    <t>ID-1319</t>
  </si>
  <si>
    <t>Dustin J</t>
  </si>
  <si>
    <t>Palko</t>
  </si>
  <si>
    <t>ID-1320</t>
  </si>
  <si>
    <t>Breathitt</t>
  </si>
  <si>
    <t>ID-1321</t>
  </si>
  <si>
    <t>Daniel V.</t>
  </si>
  <si>
    <t>Evora</t>
  </si>
  <si>
    <t>ID-1322</t>
  </si>
  <si>
    <t>Saeger</t>
  </si>
  <si>
    <t>Fischer</t>
  </si>
  <si>
    <t>ID-1323</t>
  </si>
  <si>
    <t>Buzunesh</t>
  </si>
  <si>
    <t>Deba</t>
  </si>
  <si>
    <t>ID-1324</t>
  </si>
  <si>
    <t>Mirte</t>
  </si>
  <si>
    <t>Leloup</t>
  </si>
  <si>
    <t>ID-1325</t>
  </si>
  <si>
    <t>Labare</t>
  </si>
  <si>
    <t>ID-1326</t>
  </si>
  <si>
    <t>Kerry A.</t>
  </si>
  <si>
    <t>Arouca</t>
  </si>
  <si>
    <t>ID-1327</t>
  </si>
  <si>
    <t>Reese</t>
  </si>
  <si>
    <t>ID-1328</t>
  </si>
  <si>
    <t>Christopher R.</t>
  </si>
  <si>
    <t>McCloskey</t>
  </si>
  <si>
    <t>ID-1329</t>
  </si>
  <si>
    <t>Elizabeth A</t>
  </si>
  <si>
    <t>Tedsen</t>
  </si>
  <si>
    <t>ID-1330</t>
  </si>
  <si>
    <t>Koehlinger</t>
  </si>
  <si>
    <t>ID-1331</t>
  </si>
  <si>
    <t>Pielechaty</t>
  </si>
  <si>
    <t>ID-1332</t>
  </si>
  <si>
    <t>Jonathan P</t>
  </si>
  <si>
    <t>Korhonen</t>
  </si>
  <si>
    <t>ID-1333</t>
  </si>
  <si>
    <t>Gina</t>
  </si>
  <si>
    <t>Kehr</t>
  </si>
  <si>
    <t>ID-1334</t>
  </si>
  <si>
    <t>Dino</t>
  </si>
  <si>
    <t>Montagna</t>
  </si>
  <si>
    <t>ID-1335</t>
  </si>
  <si>
    <t>Jan</t>
  </si>
  <si>
    <t>M√ºller</t>
  </si>
  <si>
    <t>ID-1336</t>
  </si>
  <si>
    <t>Jonathan E.</t>
  </si>
  <si>
    <t>ID-1337</t>
  </si>
  <si>
    <t>Mark A</t>
  </si>
  <si>
    <t>Sidebottom</t>
  </si>
  <si>
    <t>ID-1338</t>
  </si>
  <si>
    <t>ID-1339</t>
  </si>
  <si>
    <t>Morris</t>
  </si>
  <si>
    <t>ID-1340</t>
  </si>
  <si>
    <t>Stan J</t>
  </si>
  <si>
    <t>Chaisson</t>
  </si>
  <si>
    <t>ID-1341</t>
  </si>
  <si>
    <t>Jessica L.</t>
  </si>
  <si>
    <t>Pigott</t>
  </si>
  <si>
    <t>ID-1342</t>
  </si>
  <si>
    <t>Krysta</t>
  </si>
  <si>
    <t>Cochrane</t>
  </si>
  <si>
    <t>ID-1343</t>
  </si>
  <si>
    <t>Natascia</t>
  </si>
  <si>
    <t>Armitage</t>
  </si>
  <si>
    <t>ID-1344</t>
  </si>
  <si>
    <t>Shen</t>
  </si>
  <si>
    <t>ID-1345</t>
  </si>
  <si>
    <t>O'Kelly</t>
  </si>
  <si>
    <t>ID-1346</t>
  </si>
  <si>
    <t>Monica</t>
  </si>
  <si>
    <t>Huff</t>
  </si>
  <si>
    <t>ID-1347</t>
  </si>
  <si>
    <t>Dye</t>
  </si>
  <si>
    <t>ID-1348</t>
  </si>
  <si>
    <t>Kelly C</t>
  </si>
  <si>
    <t>Willard</t>
  </si>
  <si>
    <t>ID-1349</t>
  </si>
  <si>
    <t>D'Addario</t>
  </si>
  <si>
    <t>ID-1350</t>
  </si>
  <si>
    <t>James V</t>
  </si>
  <si>
    <t>Buchanan</t>
  </si>
  <si>
    <t>ID-1351</t>
  </si>
  <si>
    <t>Angie</t>
  </si>
  <si>
    <t>ID-1352</t>
  </si>
  <si>
    <t>Waterson</t>
  </si>
  <si>
    <t>ID-1353</t>
  </si>
  <si>
    <t>Sabina</t>
  </si>
  <si>
    <t>Piras</t>
  </si>
  <si>
    <t>ID-1354</t>
  </si>
  <si>
    <t>Amy C</t>
  </si>
  <si>
    <t>ID-1355</t>
  </si>
  <si>
    <t>Victoria U</t>
  </si>
  <si>
    <t>ID-1356</t>
  </si>
  <si>
    <t>Amelia B</t>
  </si>
  <si>
    <t>Landberg</t>
  </si>
  <si>
    <t>ID-1357</t>
  </si>
  <si>
    <t>Jackie J</t>
  </si>
  <si>
    <t>Flynn</t>
  </si>
  <si>
    <t>ID-1358</t>
  </si>
  <si>
    <t>Bishop</t>
  </si>
  <si>
    <t>ID-1359</t>
  </si>
  <si>
    <t>Kerry</t>
  </si>
  <si>
    <t>Devitt</t>
  </si>
  <si>
    <t>ID-1360</t>
  </si>
  <si>
    <t>Cindy G.</t>
  </si>
  <si>
    <t>ID-1361</t>
  </si>
  <si>
    <t>Gennaro</t>
  </si>
  <si>
    <t>Tramontano</t>
  </si>
  <si>
    <t>ID-1362</t>
  </si>
  <si>
    <t>Terry</t>
  </si>
  <si>
    <t>Davidson</t>
  </si>
  <si>
    <t>ID-1363</t>
  </si>
  <si>
    <t>Patrick J</t>
  </si>
  <si>
    <t>ID-1364</t>
  </si>
  <si>
    <t>Keara</t>
  </si>
  <si>
    <t>McGraw</t>
  </si>
  <si>
    <t>ID-1365</t>
  </si>
  <si>
    <t>Fellure</t>
  </si>
  <si>
    <t>ID-1366</t>
  </si>
  <si>
    <t>Katena</t>
  </si>
  <si>
    <t>Sanford</t>
  </si>
  <si>
    <t>ID-1367</t>
  </si>
  <si>
    <t>Bean K.</t>
  </si>
  <si>
    <t>Wrenn</t>
  </si>
  <si>
    <t>ID-1368</t>
  </si>
  <si>
    <t>ID-1369</t>
  </si>
  <si>
    <t>Jan-Patrick</t>
  </si>
  <si>
    <t>Krueger</t>
  </si>
  <si>
    <t>ID-1370</t>
  </si>
  <si>
    <t>Jesse J</t>
  </si>
  <si>
    <t>Babler</t>
  </si>
  <si>
    <t>ID-1371</t>
  </si>
  <si>
    <t>Lindsey M</t>
  </si>
  <si>
    <t>Brezenski</t>
  </si>
  <si>
    <t>ID-1372</t>
  </si>
  <si>
    <t>Marguerite K.</t>
  </si>
  <si>
    <t>Marschner</t>
  </si>
  <si>
    <t>ID-1373</t>
  </si>
  <si>
    <t>Travis</t>
  </si>
  <si>
    <t>ID-1374</t>
  </si>
  <si>
    <t>Ricky</t>
  </si>
  <si>
    <t>Montez</t>
  </si>
  <si>
    <t>ID-1375</t>
  </si>
  <si>
    <t>Colleen L.</t>
  </si>
  <si>
    <t>ID-1376</t>
  </si>
  <si>
    <t>Charlie A</t>
  </si>
  <si>
    <t>Hurt</t>
  </si>
  <si>
    <t>ID-1377</t>
  </si>
  <si>
    <t>Garey</t>
  </si>
  <si>
    <t>ID-1378</t>
  </si>
  <si>
    <t>Lauren C</t>
  </si>
  <si>
    <t>Reddy</t>
  </si>
  <si>
    <t>ID-1379</t>
  </si>
  <si>
    <t>Mueller</t>
  </si>
  <si>
    <t>ID-1380</t>
  </si>
  <si>
    <t>ID-1381</t>
  </si>
  <si>
    <t>Erik R</t>
  </si>
  <si>
    <t>Uribe</t>
  </si>
  <si>
    <t>ID-1382</t>
  </si>
  <si>
    <t>Hand</t>
  </si>
  <si>
    <t>ID-1383</t>
  </si>
  <si>
    <t>Thomas A</t>
  </si>
  <si>
    <t>ID-1384</t>
  </si>
  <si>
    <t>Jean-Marc</t>
  </si>
  <si>
    <t>Mac-Thiong</t>
  </si>
  <si>
    <t>ID-1385</t>
  </si>
  <si>
    <t>Kerry L</t>
  </si>
  <si>
    <t>ID-1386</t>
  </si>
  <si>
    <t>Ulrich</t>
  </si>
  <si>
    <t>Steidl</t>
  </si>
  <si>
    <t>ID-1387</t>
  </si>
  <si>
    <t>Justin P</t>
  </si>
  <si>
    <t>ID-1388</t>
  </si>
  <si>
    <t>Hannah E.</t>
  </si>
  <si>
    <t>Alderfer</t>
  </si>
  <si>
    <t>ID-1389</t>
  </si>
  <si>
    <t>Ryland</t>
  </si>
  <si>
    <t>ID-1390</t>
  </si>
  <si>
    <t>Bethea</t>
  </si>
  <si>
    <t>ID-1391</t>
  </si>
  <si>
    <t>Joseph P</t>
  </si>
  <si>
    <t>ID-1392</t>
  </si>
  <si>
    <t>Blois</t>
  </si>
  <si>
    <t>ID-1393</t>
  </si>
  <si>
    <t>Gina M</t>
  </si>
  <si>
    <t>Dayton</t>
  </si>
  <si>
    <t>ID-1394</t>
  </si>
  <si>
    <t>Shantel C.</t>
  </si>
  <si>
    <t>Cloud</t>
  </si>
  <si>
    <t>ID-1395</t>
  </si>
  <si>
    <t>Betournay</t>
  </si>
  <si>
    <t>ID-1396</t>
  </si>
  <si>
    <t>Temple</t>
  </si>
  <si>
    <t>ID-1397</t>
  </si>
  <si>
    <t>Jessica R</t>
  </si>
  <si>
    <t>Rollie</t>
  </si>
  <si>
    <t>ID-1398</t>
  </si>
  <si>
    <t>Robyn</t>
  </si>
  <si>
    <t>Roybal</t>
  </si>
  <si>
    <t>ID-1399</t>
  </si>
  <si>
    <t>Turgeon</t>
  </si>
  <si>
    <t>ID-1400</t>
  </si>
  <si>
    <t>Deingenis</t>
  </si>
  <si>
    <t>ID-1401</t>
  </si>
  <si>
    <t>Jessica F.</t>
  </si>
  <si>
    <t>ID-1402</t>
  </si>
  <si>
    <t>Gibbs</t>
  </si>
  <si>
    <t>ID-1403</t>
  </si>
  <si>
    <t>Kelly A</t>
  </si>
  <si>
    <t>Trom</t>
  </si>
  <si>
    <t>ID-1404</t>
  </si>
  <si>
    <t>Brooke E</t>
  </si>
  <si>
    <t>Sizer</t>
  </si>
  <si>
    <t>ID-1405</t>
  </si>
  <si>
    <t>Katelyn E.</t>
  </si>
  <si>
    <t>Ellison</t>
  </si>
  <si>
    <t>ID-1406</t>
  </si>
  <si>
    <t>Sulkowski</t>
  </si>
  <si>
    <t>ID-1407</t>
  </si>
  <si>
    <t>Maringo</t>
  </si>
  <si>
    <t>ID-1408</t>
  </si>
  <si>
    <t>Lattin</t>
  </si>
  <si>
    <t>ID-1409</t>
  </si>
  <si>
    <t>Deblander</t>
  </si>
  <si>
    <t>ID-1410</t>
  </si>
  <si>
    <t>Eoghan</t>
  </si>
  <si>
    <t>O'Neill</t>
  </si>
  <si>
    <t>ID-1411</t>
  </si>
  <si>
    <t>Pamela W</t>
  </si>
  <si>
    <t>ID-1412</t>
  </si>
  <si>
    <t>Lindsey M.</t>
  </si>
  <si>
    <t>Stanek</t>
  </si>
  <si>
    <t>ID-1413</t>
  </si>
  <si>
    <t>Kassie</t>
  </si>
  <si>
    <t>ID-1414</t>
  </si>
  <si>
    <t>Manning</t>
  </si>
  <si>
    <t>ID-1415</t>
  </si>
  <si>
    <t>Ruben Dario</t>
  </si>
  <si>
    <t>Barrera Munoz</t>
  </si>
  <si>
    <t>ID-1416</t>
  </si>
  <si>
    <t>Schauwaers</t>
  </si>
  <si>
    <t>ID-1417</t>
  </si>
  <si>
    <t>Lindsay M</t>
  </si>
  <si>
    <t>Hartman</t>
  </si>
  <si>
    <t>ID-1418</t>
  </si>
  <si>
    <t>Fire</t>
  </si>
  <si>
    <t>ID-1419</t>
  </si>
  <si>
    <t>Waliaula</t>
  </si>
  <si>
    <t>ID-1420</t>
  </si>
  <si>
    <t>Samuel H.</t>
  </si>
  <si>
    <t>Blackshear</t>
  </si>
  <si>
    <t>ID-1421</t>
  </si>
  <si>
    <t>Jenni</t>
  </si>
  <si>
    <t>Nettik</t>
  </si>
  <si>
    <t>ID-1422</t>
  </si>
  <si>
    <t>Estuardo F</t>
  </si>
  <si>
    <t>Novales</t>
  </si>
  <si>
    <t>ID-1423</t>
  </si>
  <si>
    <t>Brett</t>
  </si>
  <si>
    <t>Rosauer</t>
  </si>
  <si>
    <t>ID-1424</t>
  </si>
  <si>
    <t>Sharon E.</t>
  </si>
  <si>
    <t>Ryder</t>
  </si>
  <si>
    <t>ID-1425</t>
  </si>
  <si>
    <t>Jacob W√¶ver</t>
  </si>
  <si>
    <t>Larsen</t>
  </si>
  <si>
    <t>ID-1426</t>
  </si>
  <si>
    <t>Keate</t>
  </si>
  <si>
    <t>ID-1427</t>
  </si>
  <si>
    <t>Brooke S.</t>
  </si>
  <si>
    <t>ID-1428</t>
  </si>
  <si>
    <t>Kaye A.</t>
  </si>
  <si>
    <t>Starosciak</t>
  </si>
  <si>
    <t>ID-1429</t>
  </si>
  <si>
    <t>ID-1430</t>
  </si>
  <si>
    <t>Daniel C.</t>
  </si>
  <si>
    <t>Henderson</t>
  </si>
  <si>
    <t>ID-1431</t>
  </si>
  <si>
    <t>Laurie A</t>
  </si>
  <si>
    <t>Winkelman</t>
  </si>
  <si>
    <t>ID-1432</t>
  </si>
  <si>
    <t>Monette</t>
  </si>
  <si>
    <t>ID-1433</t>
  </si>
  <si>
    <t>Shelby</t>
  </si>
  <si>
    <t>Kramer</t>
  </si>
  <si>
    <t>ID-1434</t>
  </si>
  <si>
    <t>Goldstein</t>
  </si>
  <si>
    <t>ID-1435</t>
  </si>
  <si>
    <t>Leticia</t>
  </si>
  <si>
    <t>ID-1436</t>
  </si>
  <si>
    <t>John S.</t>
  </si>
  <si>
    <t>Barrett</t>
  </si>
  <si>
    <t>ID-1437</t>
  </si>
  <si>
    <t>Irwin</t>
  </si>
  <si>
    <t>ID-1438</t>
  </si>
  <si>
    <t>Ashley N.</t>
  </si>
  <si>
    <t>Glenn</t>
  </si>
  <si>
    <t>ID-1439</t>
  </si>
  <si>
    <t>O'Meara</t>
  </si>
  <si>
    <t>ID-1440</t>
  </si>
  <si>
    <t>Nelly S</t>
  </si>
  <si>
    <t>Budrow</t>
  </si>
  <si>
    <t>ID-1441</t>
  </si>
  <si>
    <t>Meredith S</t>
  </si>
  <si>
    <t>ID-1442</t>
  </si>
  <si>
    <t>ID-1443</t>
  </si>
  <si>
    <t>Tecklenburg</t>
  </si>
  <si>
    <t>ID-1444</t>
  </si>
  <si>
    <t>Katherine A</t>
  </si>
  <si>
    <t>ID-1445</t>
  </si>
  <si>
    <t>Steve</t>
  </si>
  <si>
    <t>Schenck</t>
  </si>
  <si>
    <t>ID-1446</t>
  </si>
  <si>
    <t>Kate L.</t>
  </si>
  <si>
    <t>ID-1447</t>
  </si>
  <si>
    <t>Blendell</t>
  </si>
  <si>
    <t>ID-1448</t>
  </si>
  <si>
    <t>Katharine</t>
  </si>
  <si>
    <t>Parodi</t>
  </si>
  <si>
    <t>ID-1449</t>
  </si>
  <si>
    <t>Heather L</t>
  </si>
  <si>
    <t>Morgan</t>
  </si>
  <si>
    <t>ID-1450</t>
  </si>
  <si>
    <t>Desiree</t>
  </si>
  <si>
    <t>Linden</t>
  </si>
  <si>
    <t>ID-1451</t>
  </si>
  <si>
    <t>Peter B.</t>
  </si>
  <si>
    <t>Horning</t>
  </si>
  <si>
    <t>ID-1452</t>
  </si>
  <si>
    <t>Goode</t>
  </si>
  <si>
    <t>ID-1453</t>
  </si>
  <si>
    <t>Doden</t>
  </si>
  <si>
    <t>ID-1454</t>
  </si>
  <si>
    <t>Adam C</t>
  </si>
  <si>
    <t>Groff</t>
  </si>
  <si>
    <t>ID-1455</t>
  </si>
  <si>
    <t>Jon</t>
  </si>
  <si>
    <t>Kuehler</t>
  </si>
  <si>
    <t>ID-1456</t>
  </si>
  <si>
    <t>Steven J</t>
  </si>
  <si>
    <t>ID-1457</t>
  </si>
  <si>
    <t>Jessica P.</t>
  </si>
  <si>
    <t>Gibby</t>
  </si>
  <si>
    <t>ID-1458</t>
  </si>
  <si>
    <t>Busa</t>
  </si>
  <si>
    <t>ID-1459</t>
  </si>
  <si>
    <t>Arturo H.</t>
  </si>
  <si>
    <t>Moyo</t>
  </si>
  <si>
    <t>ID-1460</t>
  </si>
  <si>
    <t>Ketil</t>
  </si>
  <si>
    <t>ID-1461</t>
  </si>
  <si>
    <t>ID-1462</t>
  </si>
  <si>
    <t>Christi</t>
  </si>
  <si>
    <t>ID-1463</t>
  </si>
  <si>
    <t>Ash</t>
  </si>
  <si>
    <t>ID-1464</t>
  </si>
  <si>
    <t>Edivaldo B. Sr.</t>
  </si>
  <si>
    <t>Do Prado</t>
  </si>
  <si>
    <t>ID-1465</t>
  </si>
  <si>
    <t>Eve</t>
  </si>
  <si>
    <t>ID-1466</t>
  </si>
  <si>
    <t>Devin</t>
  </si>
  <si>
    <t>ID-1467</t>
  </si>
  <si>
    <t>Shaun R</t>
  </si>
  <si>
    <t>Dever</t>
  </si>
  <si>
    <t>ID-1468</t>
  </si>
  <si>
    <t>Adrian</t>
  </si>
  <si>
    <t>Horvath</t>
  </si>
  <si>
    <t>ID-1469</t>
  </si>
  <si>
    <t>Danner</t>
  </si>
  <si>
    <t>ID-1470</t>
  </si>
  <si>
    <t>Mallory</t>
  </si>
  <si>
    <t>Weiss</t>
  </si>
  <si>
    <t>ID-1471</t>
  </si>
  <si>
    <t>Shawn E</t>
  </si>
  <si>
    <t>D'Andrea</t>
  </si>
  <si>
    <t>ID-1472</t>
  </si>
  <si>
    <t>Olesky</t>
  </si>
  <si>
    <t>ID-1473</t>
  </si>
  <si>
    <t>Whitcraft</t>
  </si>
  <si>
    <t>ID-1474</t>
  </si>
  <si>
    <t>Johann A</t>
  </si>
  <si>
    <t>Salazar</t>
  </si>
  <si>
    <t>ID-1475</t>
  </si>
  <si>
    <t>Robin M.</t>
  </si>
  <si>
    <t>Todd</t>
  </si>
  <si>
    <t>ID-1476</t>
  </si>
  <si>
    <t>Kyle K</t>
  </si>
  <si>
    <t>Pond</t>
  </si>
  <si>
    <t>ID-1477</t>
  </si>
  <si>
    <t>Egan</t>
  </si>
  <si>
    <t>ID-1478</t>
  </si>
  <si>
    <t>Michael A.</t>
  </si>
  <si>
    <t>Bersani</t>
  </si>
  <si>
    <t>ID-1479</t>
  </si>
  <si>
    <t>Byron A</t>
  </si>
  <si>
    <t>Creech</t>
  </si>
  <si>
    <t>ID-1480</t>
  </si>
  <si>
    <t>Carine A</t>
  </si>
  <si>
    <t>Sudres</t>
  </si>
  <si>
    <t>ID-1481</t>
  </si>
  <si>
    <t>Couture</t>
  </si>
  <si>
    <t>ID-1482</t>
  </si>
  <si>
    <t>Lindsay A.</t>
  </si>
  <si>
    <t>ID-1483</t>
  </si>
  <si>
    <t>Justin R</t>
  </si>
  <si>
    <t>Patronick</t>
  </si>
  <si>
    <t>ID-1484</t>
  </si>
  <si>
    <t>Depasquale</t>
  </si>
  <si>
    <t>ID-1485</t>
  </si>
  <si>
    <t>Lavergne</t>
  </si>
  <si>
    <t>ID-1486</t>
  </si>
  <si>
    <t>Ayako N.</t>
  </si>
  <si>
    <t>Kawakami</t>
  </si>
  <si>
    <t>ID-1487</t>
  </si>
  <si>
    <t>Emilee</t>
  </si>
  <si>
    <t>Gonsalves</t>
  </si>
  <si>
    <t>ID-1488</t>
  </si>
  <si>
    <t>Stephen M</t>
  </si>
  <si>
    <t>ID-1489</t>
  </si>
  <si>
    <t>Annemarie A</t>
  </si>
  <si>
    <t>Aure</t>
  </si>
  <si>
    <t>ID-1490</t>
  </si>
  <si>
    <t>Ashley R</t>
  </si>
  <si>
    <t>Mattingly</t>
  </si>
  <si>
    <t>ID-1491</t>
  </si>
  <si>
    <t>Leslie A</t>
  </si>
  <si>
    <t>Stelpflug</t>
  </si>
  <si>
    <t>ID-1492</t>
  </si>
  <si>
    <t>Mauricio J. Sr.</t>
  </si>
  <si>
    <t>Sanchez Antognini</t>
  </si>
  <si>
    <t>ID-1493</t>
  </si>
  <si>
    <t>Kieran</t>
  </si>
  <si>
    <t>Condon</t>
  </si>
  <si>
    <t>ID-1494</t>
  </si>
  <si>
    <t>Magato</t>
  </si>
  <si>
    <t>ID-1495</t>
  </si>
  <si>
    <t>Zeke M.</t>
  </si>
  <si>
    <t>Dombrowski</t>
  </si>
  <si>
    <t>ID-1496</t>
  </si>
  <si>
    <t>Chip</t>
  </si>
  <si>
    <t>Ohara</t>
  </si>
  <si>
    <t>ID-1497</t>
  </si>
  <si>
    <t>Miguel Angel Sr.</t>
  </si>
  <si>
    <t>Cifuentes Fetiva</t>
  </si>
  <si>
    <t>ID-1498</t>
  </si>
  <si>
    <t>Keno</t>
  </si>
  <si>
    <t>ID-1499</t>
  </si>
  <si>
    <t>Meghan</t>
  </si>
  <si>
    <t>ID-1500</t>
  </si>
  <si>
    <t>Lorch</t>
  </si>
  <si>
    <t>ID-1501</t>
  </si>
  <si>
    <t>Millicent M</t>
  </si>
  <si>
    <t>Sullivan</t>
  </si>
  <si>
    <t>ID-1502</t>
  </si>
  <si>
    <t>Cave</t>
  </si>
  <si>
    <t>ID-1503</t>
  </si>
  <si>
    <t>Kimberly K</t>
  </si>
  <si>
    <t>Gudenkauf</t>
  </si>
  <si>
    <t>ID-1504</t>
  </si>
  <si>
    <t>Justin C</t>
  </si>
  <si>
    <t>ID-1505</t>
  </si>
  <si>
    <t>Tristan P.</t>
  </si>
  <si>
    <t>Holley</t>
  </si>
  <si>
    <t>ID-1506</t>
  </si>
  <si>
    <t>Traci A</t>
  </si>
  <si>
    <t>Kemble</t>
  </si>
  <si>
    <t>ID-1507</t>
  </si>
  <si>
    <t>Bentley</t>
  </si>
  <si>
    <t>ID-1508</t>
  </si>
  <si>
    <t>Logan M</t>
  </si>
  <si>
    <t>ID-1509</t>
  </si>
  <si>
    <t>ID-1510</t>
  </si>
  <si>
    <t>Tiffany A</t>
  </si>
  <si>
    <t>Bellucci</t>
  </si>
  <si>
    <t>ID-1511</t>
  </si>
  <si>
    <t>Collins</t>
  </si>
  <si>
    <t>ID-1512</t>
  </si>
  <si>
    <t>Luke</t>
  </si>
  <si>
    <t>Gillman</t>
  </si>
  <si>
    <t>ID-1513</t>
  </si>
  <si>
    <t>Leigh</t>
  </si>
  <si>
    <t>West</t>
  </si>
  <si>
    <t>ID-1514</t>
  </si>
  <si>
    <t>Yosuke</t>
  </si>
  <si>
    <t>Chida</t>
  </si>
  <si>
    <t>ID-1515</t>
  </si>
  <si>
    <t>Reisenauer</t>
  </si>
  <si>
    <t>ID-1516</t>
  </si>
  <si>
    <t>Rosenberg-Wohl</t>
  </si>
  <si>
    <t>ID-1517</t>
  </si>
  <si>
    <t>Jodi</t>
  </si>
  <si>
    <t>Theriault</t>
  </si>
  <si>
    <t>ID-1518</t>
  </si>
  <si>
    <t>Manuel</t>
  </si>
  <si>
    <t>ID-1519</t>
  </si>
  <si>
    <t>Misti C</t>
  </si>
  <si>
    <t>Demko</t>
  </si>
  <si>
    <t>ID-1520</t>
  </si>
  <si>
    <t>Angela J</t>
  </si>
  <si>
    <t>Battaglia</t>
  </si>
  <si>
    <t>ID-1521</t>
  </si>
  <si>
    <t>Jonathan D.</t>
  </si>
  <si>
    <t>Follo</t>
  </si>
  <si>
    <t>ID-1522</t>
  </si>
  <si>
    <t>Barana</t>
  </si>
  <si>
    <t>ID-1523</t>
  </si>
  <si>
    <t>Adrian R.</t>
  </si>
  <si>
    <t>Lysaght</t>
  </si>
  <si>
    <t>ID-1524</t>
  </si>
  <si>
    <t>Chalmers</t>
  </si>
  <si>
    <t>ID-1525</t>
  </si>
  <si>
    <t>Jason A.</t>
  </si>
  <si>
    <t>ID-1526</t>
  </si>
  <si>
    <t>Rachel</t>
  </si>
  <si>
    <t>MacPherson</t>
  </si>
  <si>
    <t>ID-1527</t>
  </si>
  <si>
    <t>Susan</t>
  </si>
  <si>
    <t>Delfidio</t>
  </si>
  <si>
    <t>ID-1528</t>
  </si>
  <si>
    <t>Cameron M.</t>
  </si>
  <si>
    <t>Cummings</t>
  </si>
  <si>
    <t>ID-1529</t>
  </si>
  <si>
    <t>Claudia A.</t>
  </si>
  <si>
    <t>Schroegel</t>
  </si>
  <si>
    <t>ID-1530</t>
  </si>
  <si>
    <t>ID-1531</t>
  </si>
  <si>
    <t>Nicole M.</t>
  </si>
  <si>
    <t>ID-1532</t>
  </si>
  <si>
    <t>Jack</t>
  </si>
  <si>
    <t>Randall</t>
  </si>
  <si>
    <t>ID-1533</t>
  </si>
  <si>
    <t>Doyon</t>
  </si>
  <si>
    <t>ID-1534</t>
  </si>
  <si>
    <t>Sankey</t>
  </si>
  <si>
    <t>ID-1535</t>
  </si>
  <si>
    <t>Stilgenbauer</t>
  </si>
  <si>
    <t>ID-1536</t>
  </si>
  <si>
    <t>Jaskiewicz</t>
  </si>
  <si>
    <t>ID-1537</t>
  </si>
  <si>
    <t>Jackie K.</t>
  </si>
  <si>
    <t>Deppen</t>
  </si>
  <si>
    <t>ID-1538</t>
  </si>
  <si>
    <t>Hine</t>
  </si>
  <si>
    <t>ID-1539</t>
  </si>
  <si>
    <t>Tyler C</t>
  </si>
  <si>
    <t>Mathews</t>
  </si>
  <si>
    <t>ID-1540</t>
  </si>
  <si>
    <t>Yoshie</t>
  </si>
  <si>
    <t>Yabu</t>
  </si>
  <si>
    <t>ID-1541</t>
  </si>
  <si>
    <t>Lauren A</t>
  </si>
  <si>
    <t>Strang</t>
  </si>
  <si>
    <t>ID-1542</t>
  </si>
  <si>
    <t>Mason D.</t>
  </si>
  <si>
    <t>ID-1543</t>
  </si>
  <si>
    <t>Shanley</t>
  </si>
  <si>
    <t>ID-1544</t>
  </si>
  <si>
    <t>Arturo</t>
  </si>
  <si>
    <t>Mancebo Garcia</t>
  </si>
  <si>
    <t>ID-1545</t>
  </si>
  <si>
    <t>Jake</t>
  </si>
  <si>
    <t>Keehan</t>
  </si>
  <si>
    <t>ID-1546</t>
  </si>
  <si>
    <t>Mahaney</t>
  </si>
  <si>
    <t>ID-1547</t>
  </si>
  <si>
    <t>Alison L.</t>
  </si>
  <si>
    <t>Nolan</t>
  </si>
  <si>
    <t>ID-1548</t>
  </si>
  <si>
    <t>Karen A.</t>
  </si>
  <si>
    <t>Sobrino</t>
  </si>
  <si>
    <t>ID-1549</t>
  </si>
  <si>
    <t>Thomas R. Jr.</t>
  </si>
  <si>
    <t>ID-1550</t>
  </si>
  <si>
    <t>Mayer</t>
  </si>
  <si>
    <t>ID-1551</t>
  </si>
  <si>
    <t>Ezra</t>
  </si>
  <si>
    <t>Becker</t>
  </si>
  <si>
    <t>ID-1552</t>
  </si>
  <si>
    <t>ID-1553</t>
  </si>
  <si>
    <t>Ari L.</t>
  </si>
  <si>
    <t>Platt</t>
  </si>
  <si>
    <t>ID-1554</t>
  </si>
  <si>
    <t>Fanny</t>
  </si>
  <si>
    <t>Brodeur</t>
  </si>
  <si>
    <t>ID-1555</t>
  </si>
  <si>
    <t>Knight Pech</t>
  </si>
  <si>
    <t>ID-1556</t>
  </si>
  <si>
    <t>Peter W. Sr.</t>
  </si>
  <si>
    <t>ID-1557</t>
  </si>
  <si>
    <t>Catherine A</t>
  </si>
  <si>
    <t>Jubinski</t>
  </si>
  <si>
    <t>ID-1558</t>
  </si>
  <si>
    <t>Wall</t>
  </si>
  <si>
    <t>ID-1559</t>
  </si>
  <si>
    <t>Janel N.</t>
  </si>
  <si>
    <t>McKay</t>
  </si>
  <si>
    <t>ID-1560</t>
  </si>
  <si>
    <t>Yann Kai</t>
  </si>
  <si>
    <t>Oh</t>
  </si>
  <si>
    <t>ID-1561</t>
  </si>
  <si>
    <t>Zachary R.</t>
  </si>
  <si>
    <t>Kessell</t>
  </si>
  <si>
    <t>ID-1562</t>
  </si>
  <si>
    <t>Alejandro Sr.</t>
  </si>
  <si>
    <t>Hidalgo Zambrano</t>
  </si>
  <si>
    <t>ID-1563</t>
  </si>
  <si>
    <t>Nicholas R.</t>
  </si>
  <si>
    <t>Caprario</t>
  </si>
  <si>
    <t>ID-1564</t>
  </si>
  <si>
    <t>ID-1565</t>
  </si>
  <si>
    <t>Michael D</t>
  </si>
  <si>
    <t>ID-1566</t>
  </si>
  <si>
    <t>Marina</t>
  </si>
  <si>
    <t>Wong</t>
  </si>
  <si>
    <t>ID-1567</t>
  </si>
  <si>
    <t>Lea</t>
  </si>
  <si>
    <t>ID-1568</t>
  </si>
  <si>
    <t>Ross P</t>
  </si>
  <si>
    <t>ID-1569</t>
  </si>
  <si>
    <t>Aoife</t>
  </si>
  <si>
    <t>Quigley</t>
  </si>
  <si>
    <t>ID-1570</t>
  </si>
  <si>
    <t>Korir</t>
  </si>
  <si>
    <t>ID-1571</t>
  </si>
  <si>
    <t>Downs</t>
  </si>
  <si>
    <t>ID-1572</t>
  </si>
  <si>
    <t>Barry P.</t>
  </si>
  <si>
    <t>ID-1573</t>
  </si>
  <si>
    <t>Maciej</t>
  </si>
  <si>
    <t>Zywek</t>
  </si>
  <si>
    <t>ID-1574</t>
  </si>
  <si>
    <t>Jerry D.</t>
  </si>
  <si>
    <t>Faulkner</t>
  </si>
  <si>
    <t>ID-1575</t>
  </si>
  <si>
    <t>Erspamer</t>
  </si>
  <si>
    <t>ID-1576</t>
  </si>
  <si>
    <t>Cathi</t>
  </si>
  <si>
    <t>ID-1577</t>
  </si>
  <si>
    <t>Alex M</t>
  </si>
  <si>
    <t>Addison</t>
  </si>
  <si>
    <t>ID-1578</t>
  </si>
  <si>
    <t>Liang</t>
  </si>
  <si>
    <t>Wu</t>
  </si>
  <si>
    <t>ID-1579</t>
  </si>
  <si>
    <t>Lexy</t>
  </si>
  <si>
    <t>ID-1580</t>
  </si>
  <si>
    <t>Bosl</t>
  </si>
  <si>
    <t>ID-1581</t>
  </si>
  <si>
    <t>Samuel L</t>
  </si>
  <si>
    <t>Goldberg</t>
  </si>
  <si>
    <t>ID-1582</t>
  </si>
  <si>
    <t>Spencer A.</t>
  </si>
  <si>
    <t>ID-1583</t>
  </si>
  <si>
    <t>Rochelle</t>
  </si>
  <si>
    <t>Johnston</t>
  </si>
  <si>
    <t>ID-1584</t>
  </si>
  <si>
    <t>Paula</t>
  </si>
  <si>
    <t>Keating</t>
  </si>
  <si>
    <t>ID-1585</t>
  </si>
  <si>
    <t>Madeline E.</t>
  </si>
  <si>
    <t>Duhon</t>
  </si>
  <si>
    <t>ID-1586</t>
  </si>
  <si>
    <t>Maria Isabel</t>
  </si>
  <si>
    <t>Briseno</t>
  </si>
  <si>
    <t>ID-1587</t>
  </si>
  <si>
    <t>Arthur M.</t>
  </si>
  <si>
    <t>Besse</t>
  </si>
  <si>
    <t>ID-1588</t>
  </si>
  <si>
    <t>Joseph R.</t>
  </si>
  <si>
    <t>Shillings</t>
  </si>
  <si>
    <t>ID-1589</t>
  </si>
  <si>
    <t>Sachiko</t>
  </si>
  <si>
    <t>Tate</t>
  </si>
  <si>
    <t>ID-1590</t>
  </si>
  <si>
    <t>ID-1591</t>
  </si>
  <si>
    <t>Hengoed</t>
  </si>
  <si>
    <t>ID-1592</t>
  </si>
  <si>
    <t>Aller</t>
  </si>
  <si>
    <t>ID-1593</t>
  </si>
  <si>
    <t>Pisano</t>
  </si>
  <si>
    <t>ID-1594</t>
  </si>
  <si>
    <t>Ruben</t>
  </si>
  <si>
    <t>Sanca</t>
  </si>
  <si>
    <t>ID-1595</t>
  </si>
  <si>
    <t>Bond</t>
  </si>
  <si>
    <t>ID-1596</t>
  </si>
  <si>
    <t>Angela R.</t>
  </si>
  <si>
    <t>Carron</t>
  </si>
  <si>
    <t>ID-1597</t>
  </si>
  <si>
    <t>Chatham</t>
  </si>
  <si>
    <t>Ellwanger</t>
  </si>
  <si>
    <t>ID-1598</t>
  </si>
  <si>
    <t>Derek</t>
  </si>
  <si>
    <t>Hanson</t>
  </si>
  <si>
    <t>ID-1599</t>
  </si>
  <si>
    <t>Kalvin J.</t>
  </si>
  <si>
    <t>ID-1600</t>
  </si>
  <si>
    <t>Counts</t>
  </si>
  <si>
    <t>ID-1601</t>
  </si>
  <si>
    <t>Barbara G.</t>
  </si>
  <si>
    <t>Carson</t>
  </si>
  <si>
    <t>ID-1602</t>
  </si>
  <si>
    <t>Haines</t>
  </si>
  <si>
    <t>ID-1603</t>
  </si>
  <si>
    <t>Schnabel</t>
  </si>
  <si>
    <t>ID-1604</t>
  </si>
  <si>
    <t>Sunny S</t>
  </si>
  <si>
    <t>ID-1605</t>
  </si>
  <si>
    <t>Simon</t>
  </si>
  <si>
    <t>ID-1606</t>
  </si>
  <si>
    <t>Arciniaga</t>
  </si>
  <si>
    <t>ID-1607</t>
  </si>
  <si>
    <t>Scott M.</t>
  </si>
  <si>
    <t>ID-1608</t>
  </si>
  <si>
    <t>Marisa A</t>
  </si>
  <si>
    <t>Lizak</t>
  </si>
  <si>
    <t>ID-1609</t>
  </si>
  <si>
    <t>Howery</t>
  </si>
  <si>
    <t>ID-1610</t>
  </si>
  <si>
    <t>Amy L</t>
  </si>
  <si>
    <t>Crain</t>
  </si>
  <si>
    <t>ID-1611</t>
  </si>
  <si>
    <t>Jenna M</t>
  </si>
  <si>
    <t>Hotze</t>
  </si>
  <si>
    <t>ID-1612</t>
  </si>
  <si>
    <t>Chauhan</t>
  </si>
  <si>
    <t>ID-1613</t>
  </si>
  <si>
    <t>Lyazid</t>
  </si>
  <si>
    <t>Raab</t>
  </si>
  <si>
    <t>ID-1614</t>
  </si>
  <si>
    <t>Lindsey A.</t>
  </si>
  <si>
    <t>McKown</t>
  </si>
  <si>
    <t>ID-1615</t>
  </si>
  <si>
    <t>Schiemann</t>
  </si>
  <si>
    <t>ID-1616</t>
  </si>
  <si>
    <t>Jennifer A</t>
  </si>
  <si>
    <t>Cress</t>
  </si>
  <si>
    <t>ID-1617</t>
  </si>
  <si>
    <t>Leif S.</t>
  </si>
  <si>
    <t>Mawson</t>
  </si>
  <si>
    <t>ID-1618</t>
  </si>
  <si>
    <t>Wigginton</t>
  </si>
  <si>
    <t>ID-1619</t>
  </si>
  <si>
    <t>Bo</t>
  </si>
  <si>
    <t>ID-1620</t>
  </si>
  <si>
    <t>Leah</t>
  </si>
  <si>
    <t>Schroeder</t>
  </si>
  <si>
    <t>ID-1621</t>
  </si>
  <si>
    <t>Kara Lynne</t>
  </si>
  <si>
    <t>Leonard</t>
  </si>
  <si>
    <t>ID-1622</t>
  </si>
  <si>
    <t>Tissue</t>
  </si>
  <si>
    <t>ID-1623</t>
  </si>
  <si>
    <t>Wood</t>
  </si>
  <si>
    <t>ID-1624</t>
  </si>
  <si>
    <t>Denny</t>
  </si>
  <si>
    <t>ID-1625</t>
  </si>
  <si>
    <t>Testa</t>
  </si>
  <si>
    <t>ID-1626</t>
  </si>
  <si>
    <t>Allie</t>
  </si>
  <si>
    <t>ID-1627</t>
  </si>
  <si>
    <t>Trasi</t>
  </si>
  <si>
    <t>Buchholtz</t>
  </si>
  <si>
    <t>ID-1628</t>
  </si>
  <si>
    <t>Hoyt</t>
  </si>
  <si>
    <t>ID-1629</t>
  </si>
  <si>
    <t>Fernando</t>
  </si>
  <si>
    <t>Cabada</t>
  </si>
  <si>
    <t>ID-1630</t>
  </si>
  <si>
    <t>Ieva</t>
  </si>
  <si>
    <t>Lobaciute</t>
  </si>
  <si>
    <t>ID-1631</t>
  </si>
  <si>
    <t>ID-1632</t>
  </si>
  <si>
    <t>Drew L.</t>
  </si>
  <si>
    <t>ID-1633</t>
  </si>
  <si>
    <t>Oberndorfer</t>
  </si>
  <si>
    <t>ID-1634</t>
  </si>
  <si>
    <t>Alexander G</t>
  </si>
  <si>
    <t>Hetherington</t>
  </si>
  <si>
    <t>ID-1635</t>
  </si>
  <si>
    <t>Meaghan</t>
  </si>
  <si>
    <t>Murray</t>
  </si>
  <si>
    <t>ID-1636</t>
  </si>
  <si>
    <t>Higden</t>
  </si>
  <si>
    <t>ID-1637</t>
  </si>
  <si>
    <t>Andrea K.</t>
  </si>
  <si>
    <t>Rediger</t>
  </si>
  <si>
    <t>ID-1638</t>
  </si>
  <si>
    <t>Kris</t>
  </si>
  <si>
    <t>ID-1639</t>
  </si>
  <si>
    <t>Alden W</t>
  </si>
  <si>
    <t>ID-1640</t>
  </si>
  <si>
    <t>Suzanne M</t>
  </si>
  <si>
    <t>Grise</t>
  </si>
  <si>
    <t>ID-1641</t>
  </si>
  <si>
    <t>Heidi Z.</t>
  </si>
  <si>
    <t>Skildum</t>
  </si>
  <si>
    <t>ID-1642</t>
  </si>
  <si>
    <t>ID-1643</t>
  </si>
  <si>
    <t>Fischer-Daly</t>
  </si>
  <si>
    <t>ID-1644</t>
  </si>
  <si>
    <t>ID-1645</t>
  </si>
  <si>
    <t>Fan</t>
  </si>
  <si>
    <t>ID-1646</t>
  </si>
  <si>
    <t>Rudder</t>
  </si>
  <si>
    <t>ID-1647</t>
  </si>
  <si>
    <t>Cartmell</t>
  </si>
  <si>
    <t>ID-1648</t>
  </si>
  <si>
    <t>Troland</t>
  </si>
  <si>
    <t>ID-1649</t>
  </si>
  <si>
    <t>ID-1650</t>
  </si>
  <si>
    <t>Berg</t>
  </si>
  <si>
    <t>ID-1651</t>
  </si>
  <si>
    <t>Chaiwat</t>
  </si>
  <si>
    <t>Engtrakul</t>
  </si>
  <si>
    <t>ID-1652</t>
  </si>
  <si>
    <t>Kerri</t>
  </si>
  <si>
    <t>Leonhardt</t>
  </si>
  <si>
    <t>ID-1653</t>
  </si>
  <si>
    <t>Goetz</t>
  </si>
  <si>
    <t>ID-1654</t>
  </si>
  <si>
    <t>Nicholas G</t>
  </si>
  <si>
    <t>Cacharelis</t>
  </si>
  <si>
    <t>ID-1655</t>
  </si>
  <si>
    <t>Vasilis S</t>
  </si>
  <si>
    <t>Kariolis</t>
  </si>
  <si>
    <t>ID-1656</t>
  </si>
  <si>
    <t>Zelwin</t>
  </si>
  <si>
    <t>ID-1657</t>
  </si>
  <si>
    <t>Colleen C.</t>
  </si>
  <si>
    <t>ID-1658</t>
  </si>
  <si>
    <t>Annika</t>
  </si>
  <si>
    <t>Bannon</t>
  </si>
  <si>
    <t>ID-1659</t>
  </si>
  <si>
    <t>ID-1660</t>
  </si>
  <si>
    <t>Nicholas C.</t>
  </si>
  <si>
    <t>Vetter</t>
  </si>
  <si>
    <t>ID-1661</t>
  </si>
  <si>
    <t>Kelly K</t>
  </si>
  <si>
    <t>Jablonski</t>
  </si>
  <si>
    <t>ID-1662</t>
  </si>
  <si>
    <t>Jakubowitch</t>
  </si>
  <si>
    <t>ID-1663</t>
  </si>
  <si>
    <t>Hannah</t>
  </si>
  <si>
    <t>Altshuler</t>
  </si>
  <si>
    <t>ID-1664</t>
  </si>
  <si>
    <t>Patricio Sr.</t>
  </si>
  <si>
    <t>Ugarte</t>
  </si>
  <si>
    <t>ID-1665</t>
  </si>
  <si>
    <t>Robert B</t>
  </si>
  <si>
    <t>Tusso</t>
  </si>
  <si>
    <t>ID-1666</t>
  </si>
  <si>
    <t>Benjamin M</t>
  </si>
  <si>
    <t>ID-1667</t>
  </si>
  <si>
    <t>Landry</t>
  </si>
  <si>
    <t>ID-1668</t>
  </si>
  <si>
    <t>Eric R.</t>
  </si>
  <si>
    <t>McDonald</t>
  </si>
  <si>
    <t>ID-1669</t>
  </si>
  <si>
    <t>ID-1670</t>
  </si>
  <si>
    <t>Bob R</t>
  </si>
  <si>
    <t>Larue</t>
  </si>
  <si>
    <t>ID-1671</t>
  </si>
  <si>
    <t>Stephanie J.</t>
  </si>
  <si>
    <t>ID-1672</t>
  </si>
  <si>
    <t>Marcus</t>
  </si>
  <si>
    <t>ID-1673</t>
  </si>
  <si>
    <t>Daubert</t>
  </si>
  <si>
    <t>ID-1674</t>
  </si>
  <si>
    <t>Close</t>
  </si>
  <si>
    <t>ID-1675</t>
  </si>
  <si>
    <t>Guillaume</t>
  </si>
  <si>
    <t>Roels</t>
  </si>
  <si>
    <t>ID-1676</t>
  </si>
  <si>
    <t>Kaylee</t>
  </si>
  <si>
    <t>Venosky</t>
  </si>
  <si>
    <t>ID-1677</t>
  </si>
  <si>
    <t>Theresa</t>
  </si>
  <si>
    <t>Gosnell</t>
  </si>
  <si>
    <t>ID-1678</t>
  </si>
  <si>
    <t>Travis G.</t>
  </si>
  <si>
    <t>Chewning-Kulick</t>
  </si>
  <si>
    <t>ID-1679</t>
  </si>
  <si>
    <t>Emma L.</t>
  </si>
  <si>
    <t>ID-1680</t>
  </si>
  <si>
    <t>Linda</t>
  </si>
  <si>
    <t>Manion</t>
  </si>
  <si>
    <t>ID-1681</t>
  </si>
  <si>
    <t>Owen R</t>
  </si>
  <si>
    <t>ID-1682</t>
  </si>
  <si>
    <t>Leblanc</t>
  </si>
  <si>
    <t>ID-1683</t>
  </si>
  <si>
    <t>Jacqueline</t>
  </si>
  <si>
    <t>ID-1684</t>
  </si>
  <si>
    <t>Yefeng</t>
  </si>
  <si>
    <t>ID-1685</t>
  </si>
  <si>
    <t>Goldsby</t>
  </si>
  <si>
    <t>ID-1686</t>
  </si>
  <si>
    <t>Ken</t>
  </si>
  <si>
    <t>ID-1687</t>
  </si>
  <si>
    <t>Annie E</t>
  </si>
  <si>
    <t>Mahoney</t>
  </si>
  <si>
    <t>ID-1688</t>
  </si>
  <si>
    <t>Noel K.</t>
  </si>
  <si>
    <t>McCracken</t>
  </si>
  <si>
    <t>ID-1689</t>
  </si>
  <si>
    <t>Spewak</t>
  </si>
  <si>
    <t>ID-1690</t>
  </si>
  <si>
    <t>Federica</t>
  </si>
  <si>
    <t>Cottini</t>
  </si>
  <si>
    <t>ID-1691</t>
  </si>
  <si>
    <t>Pamela L</t>
  </si>
  <si>
    <t>Findlay</t>
  </si>
  <si>
    <t>ID-1692</t>
  </si>
  <si>
    <t>Andrew W.</t>
  </si>
  <si>
    <t>Strasburg</t>
  </si>
  <si>
    <t>ID-1693</t>
  </si>
  <si>
    <t>ID-1694</t>
  </si>
  <si>
    <t>Deeter</t>
  </si>
  <si>
    <t>ID-1695</t>
  </si>
  <si>
    <t>Azelie</t>
  </si>
  <si>
    <t>Arpin</t>
  </si>
  <si>
    <t>ID-1696</t>
  </si>
  <si>
    <t>Monica M.</t>
  </si>
  <si>
    <t>Schoeneck</t>
  </si>
  <si>
    <t>ID-1697</t>
  </si>
  <si>
    <t>Katarina K.</t>
  </si>
  <si>
    <t>ID-1698</t>
  </si>
  <si>
    <t>Willits</t>
  </si>
  <si>
    <t>ID-1699</t>
  </si>
  <si>
    <t>Syring</t>
  </si>
  <si>
    <t>ID-1700</t>
  </si>
  <si>
    <t>Stacey L.</t>
  </si>
  <si>
    <t>Strike</t>
  </si>
  <si>
    <t>ID-1701</t>
  </si>
  <si>
    <t>Hennigar</t>
  </si>
  <si>
    <t>ID-1702</t>
  </si>
  <si>
    <t>May</t>
  </si>
  <si>
    <t>ID-1703</t>
  </si>
  <si>
    <t>Metcalf</t>
  </si>
  <si>
    <t>ID-1704</t>
  </si>
  <si>
    <t>Tiska</t>
  </si>
  <si>
    <t>ID-1705</t>
  </si>
  <si>
    <t>James C.</t>
  </si>
  <si>
    <t>ID-1706</t>
  </si>
  <si>
    <t>Kim</t>
  </si>
  <si>
    <t>Fairley</t>
  </si>
  <si>
    <t>ID-1707</t>
  </si>
  <si>
    <t>ID-1708</t>
  </si>
  <si>
    <t>Dariusz</t>
  </si>
  <si>
    <t>Piasta</t>
  </si>
  <si>
    <t>ID-1709</t>
  </si>
  <si>
    <t>ID-1710</t>
  </si>
  <si>
    <t>Kristen</t>
  </si>
  <si>
    <t>Olsen</t>
  </si>
  <si>
    <t>ID-1711</t>
  </si>
  <si>
    <t>Jose Guadalupe P. Sr.</t>
  </si>
  <si>
    <t>De Jesus</t>
  </si>
  <si>
    <t>ID-1712</t>
  </si>
  <si>
    <t>Bartus</t>
  </si>
  <si>
    <t>ID-1713</t>
  </si>
  <si>
    <t>Stevens</t>
  </si>
  <si>
    <t>ID-1714</t>
  </si>
  <si>
    <t>Holly J</t>
  </si>
  <si>
    <t>ID-1715</t>
  </si>
  <si>
    <t>Fayter</t>
  </si>
  <si>
    <t>ID-1716</t>
  </si>
  <si>
    <t>Parise</t>
  </si>
  <si>
    <t>ID-1717</t>
  </si>
  <si>
    <t>Tricity M</t>
  </si>
  <si>
    <t>ID-1718</t>
  </si>
  <si>
    <t>Sarah A</t>
  </si>
  <si>
    <t>Gryniewicz</t>
  </si>
  <si>
    <t>ID-1719</t>
  </si>
  <si>
    <t>Lisa M.</t>
  </si>
  <si>
    <t>Panora</t>
  </si>
  <si>
    <t>ID-1720</t>
  </si>
  <si>
    <t>Tracy A.</t>
  </si>
  <si>
    <t>ID-1721</t>
  </si>
  <si>
    <t>Lambe</t>
  </si>
  <si>
    <t>ID-1722</t>
  </si>
  <si>
    <t>Trent</t>
  </si>
  <si>
    <t>Casto</t>
  </si>
  <si>
    <t>ID-1723</t>
  </si>
  <si>
    <t>Julie</t>
  </si>
  <si>
    <t>Martelli</t>
  </si>
  <si>
    <t>ID-1724</t>
  </si>
  <si>
    <t>Sawomir</t>
  </si>
  <si>
    <t>Naskret</t>
  </si>
  <si>
    <t>ID-1725</t>
  </si>
  <si>
    <t>Micah</t>
  </si>
  <si>
    <t>ID-1726</t>
  </si>
  <si>
    <t>Kelly H.</t>
  </si>
  <si>
    <t>Maloney</t>
  </si>
  <si>
    <t>ID-1727</t>
  </si>
  <si>
    <t>Lindsay M.</t>
  </si>
  <si>
    <t>Amherst</t>
  </si>
  <si>
    <t>ID-1728</t>
  </si>
  <si>
    <t>Austen G</t>
  </si>
  <si>
    <t>ID-1729</t>
  </si>
  <si>
    <t>Tory J.</t>
  </si>
  <si>
    <t>Johansen</t>
  </si>
  <si>
    <t>ID-1730</t>
  </si>
  <si>
    <t>Robert J.</t>
  </si>
  <si>
    <t>ID-1731</t>
  </si>
  <si>
    <t>Steph</t>
  </si>
  <si>
    <t>ID-1732</t>
  </si>
  <si>
    <t>ID-1733</t>
  </si>
  <si>
    <t>Kristina</t>
  </si>
  <si>
    <t>Kaufmann</t>
  </si>
  <si>
    <t>ID-1734</t>
  </si>
  <si>
    <t>Flo</t>
  </si>
  <si>
    <t>Barnes-Zurkinden</t>
  </si>
  <si>
    <t>ID-1735</t>
  </si>
  <si>
    <t>Sarah P.</t>
  </si>
  <si>
    <t>Wolter</t>
  </si>
  <si>
    <t>ID-1736</t>
  </si>
  <si>
    <t>Anabel</t>
  </si>
  <si>
    <t>Pearson</t>
  </si>
  <si>
    <t>ID-1737</t>
  </si>
  <si>
    <t>Ian</t>
  </si>
  <si>
    <t>ID-1738</t>
  </si>
  <si>
    <t>Leon</t>
  </si>
  <si>
    <t>ID-1739</t>
  </si>
  <si>
    <t>Richard J</t>
  </si>
  <si>
    <t>Marriott</t>
  </si>
  <si>
    <t>ID-1740</t>
  </si>
  <si>
    <t>Jacqueline N.</t>
  </si>
  <si>
    <t>Wilkins</t>
  </si>
  <si>
    <t>ID-1741</t>
  </si>
  <si>
    <t>Cindy</t>
  </si>
  <si>
    <t>Saiter</t>
  </si>
  <si>
    <t>ID-1742</t>
  </si>
  <si>
    <t>Marcia</t>
  </si>
  <si>
    <t>Winrow</t>
  </si>
  <si>
    <t>ID-1743</t>
  </si>
  <si>
    <t>Samantha R.</t>
  </si>
  <si>
    <t>Gries</t>
  </si>
  <si>
    <t>ID-1744</t>
  </si>
  <si>
    <t>Strohschein</t>
  </si>
  <si>
    <t>ID-1745</t>
  </si>
  <si>
    <t>John P</t>
  </si>
  <si>
    <t>ID-1746</t>
  </si>
  <si>
    <t>Coogan</t>
  </si>
  <si>
    <t>ID-1747</t>
  </si>
  <si>
    <t>Isabelle</t>
  </si>
  <si>
    <t>Gagnon</t>
  </si>
  <si>
    <t>ID-1748</t>
  </si>
  <si>
    <t>Neil</t>
  </si>
  <si>
    <t>ID-1749</t>
  </si>
  <si>
    <t>ID-1750</t>
  </si>
  <si>
    <t>Nathan</t>
  </si>
  <si>
    <t>ID-1751</t>
  </si>
  <si>
    <t>Kelli N</t>
  </si>
  <si>
    <t>Fox</t>
  </si>
  <si>
    <t>ID-1752</t>
  </si>
  <si>
    <t>Traver</t>
  </si>
  <si>
    <t>ID-1753</t>
  </si>
  <si>
    <t>Grant A</t>
  </si>
  <si>
    <t>Quick</t>
  </si>
  <si>
    <t>ID-1754</t>
  </si>
  <si>
    <t>Jonathan C</t>
  </si>
  <si>
    <t>ID-1755</t>
  </si>
  <si>
    <t>Rachael M.</t>
  </si>
  <si>
    <t>Theriot</t>
  </si>
  <si>
    <t>ID-1756</t>
  </si>
  <si>
    <t>Pilar</t>
  </si>
  <si>
    <t>Michalis</t>
  </si>
  <si>
    <t>ID-1757</t>
  </si>
  <si>
    <t>Kyle M</t>
  </si>
  <si>
    <t>ID-1758</t>
  </si>
  <si>
    <t>Christie</t>
  </si>
  <si>
    <t>Tjong Clemons</t>
  </si>
  <si>
    <t>ID-1759</t>
  </si>
  <si>
    <t>David A.</t>
  </si>
  <si>
    <t>Palma</t>
  </si>
  <si>
    <t>ID-1760</t>
  </si>
  <si>
    <t>Masahiro</t>
  </si>
  <si>
    <t>Takaoka</t>
  </si>
  <si>
    <t>ID-1761</t>
  </si>
  <si>
    <t>Logan B.</t>
  </si>
  <si>
    <t>Sherman</t>
  </si>
  <si>
    <t>ID-1762</t>
  </si>
  <si>
    <t>Stephanie L.</t>
  </si>
  <si>
    <t>Andre</t>
  </si>
  <si>
    <t>ID-1763</t>
  </si>
  <si>
    <t>Angela H</t>
  </si>
  <si>
    <t>Switt</t>
  </si>
  <si>
    <t>ID-1764</t>
  </si>
  <si>
    <t>Britt K</t>
  </si>
  <si>
    <t>ID-1765</t>
  </si>
  <si>
    <t>Joyce R.</t>
  </si>
  <si>
    <t>ID-1766</t>
  </si>
  <si>
    <t>Whitbeck</t>
  </si>
  <si>
    <t>ID-1767</t>
  </si>
  <si>
    <t>Auer</t>
  </si>
  <si>
    <t>ID-1768</t>
  </si>
  <si>
    <t>Attar</t>
  </si>
  <si>
    <t>ID-1769</t>
  </si>
  <si>
    <t>Misuraca</t>
  </si>
  <si>
    <t>ID-1770</t>
  </si>
  <si>
    <t>Michaela L</t>
  </si>
  <si>
    <t>Spannaus</t>
  </si>
  <si>
    <t>ID-1771</t>
  </si>
  <si>
    <t>Shalaleh</t>
  </si>
  <si>
    <t>Tarbiat</t>
  </si>
  <si>
    <t>ID-1772</t>
  </si>
  <si>
    <t>Pulkkinen</t>
  </si>
  <si>
    <t>ID-1773</t>
  </si>
  <si>
    <t>Zuzana</t>
  </si>
  <si>
    <t>Trnovcova</t>
  </si>
  <si>
    <t>ID-1774</t>
  </si>
  <si>
    <t>Daniel J.</t>
  </si>
  <si>
    <t>ID-1775</t>
  </si>
  <si>
    <t>Hetrick</t>
  </si>
  <si>
    <t>ID-1776</t>
  </si>
  <si>
    <t>Stern</t>
  </si>
  <si>
    <t>ID-1777</t>
  </si>
  <si>
    <t>Matthew M</t>
  </si>
  <si>
    <t>Newman</t>
  </si>
  <si>
    <t>ID-1778</t>
  </si>
  <si>
    <t>Nadine A.</t>
  </si>
  <si>
    <t>ID-1779</t>
  </si>
  <si>
    <t>Peter J. Jr.</t>
  </si>
  <si>
    <t>Mone</t>
  </si>
  <si>
    <t>ID-1780</t>
  </si>
  <si>
    <t>Powers</t>
  </si>
  <si>
    <t>ID-1781</t>
  </si>
  <si>
    <t>Ulery</t>
  </si>
  <si>
    <t>ID-1782</t>
  </si>
  <si>
    <t>Douglas W</t>
  </si>
  <si>
    <t>ID-1783</t>
  </si>
  <si>
    <t>Catherine</t>
  </si>
  <si>
    <t>ID-1784</t>
  </si>
  <si>
    <t>ID-1785</t>
  </si>
  <si>
    <t>Youngseong</t>
  </si>
  <si>
    <t>Cho</t>
  </si>
  <si>
    <t>ID-1786</t>
  </si>
  <si>
    <t>Reumann</t>
  </si>
  <si>
    <t>ID-1787</t>
  </si>
  <si>
    <t>Brandon S.</t>
  </si>
  <si>
    <t>Cooper</t>
  </si>
  <si>
    <t>ID-1788</t>
  </si>
  <si>
    <t>Sean P</t>
  </si>
  <si>
    <t>ID-1789</t>
  </si>
  <si>
    <t>Cichon</t>
  </si>
  <si>
    <t>ID-1790</t>
  </si>
  <si>
    <t>Janez</t>
  </si>
  <si>
    <t>Maroevic</t>
  </si>
  <si>
    <t>ID-1791</t>
  </si>
  <si>
    <t>John I. Jr.</t>
  </si>
  <si>
    <t>ID-1792</t>
  </si>
  <si>
    <t>Schulz</t>
  </si>
  <si>
    <t>ID-1793</t>
  </si>
  <si>
    <t>Capriolo</t>
  </si>
  <si>
    <t>ID-1794</t>
  </si>
  <si>
    <t>Borleis</t>
  </si>
  <si>
    <t>ID-1795</t>
  </si>
  <si>
    <t>ID-1796</t>
  </si>
  <si>
    <t>Conrad</t>
  </si>
  <si>
    <t>ID-1797</t>
  </si>
  <si>
    <t>Deniz</t>
  </si>
  <si>
    <t>Karakoyunlu</t>
  </si>
  <si>
    <t>ID-1798</t>
  </si>
  <si>
    <t>Shannon L.</t>
  </si>
  <si>
    <t>Desrosiers</t>
  </si>
  <si>
    <t>ID-1799</t>
  </si>
  <si>
    <t>Kaitlin M.</t>
  </si>
  <si>
    <t>ID-1800</t>
  </si>
  <si>
    <t>Alfredo</t>
  </si>
  <si>
    <t>Shabot Marcos</t>
  </si>
  <si>
    <t>ID-1801</t>
  </si>
  <si>
    <t>Comment</t>
  </si>
  <si>
    <t>ID-1802</t>
  </si>
  <si>
    <t>Moss</t>
  </si>
  <si>
    <t>ID-1803</t>
  </si>
  <si>
    <t>ID-1804</t>
  </si>
  <si>
    <t>Troy</t>
  </si>
  <si>
    <t>ID-1805</t>
  </si>
  <si>
    <t>Daniel C</t>
  </si>
  <si>
    <t>Clash</t>
  </si>
  <si>
    <t>ID-1806</t>
  </si>
  <si>
    <t>Blankenship</t>
  </si>
  <si>
    <t>ID-1807</t>
  </si>
  <si>
    <t>Jennefer</t>
  </si>
  <si>
    <t>Lloyd</t>
  </si>
  <si>
    <t>ID-1808</t>
  </si>
  <si>
    <t>Tracey L.</t>
  </si>
  <si>
    <t>Kong</t>
  </si>
  <si>
    <t>ID-1809</t>
  </si>
  <si>
    <t>Benson</t>
  </si>
  <si>
    <t>ID-1810</t>
  </si>
  <si>
    <t>Huntington</t>
  </si>
  <si>
    <t>ID-1811</t>
  </si>
  <si>
    <t>Esther</t>
  </si>
  <si>
    <t>Kendall</t>
  </si>
  <si>
    <t>ID-1812</t>
  </si>
  <si>
    <t>Jackie</t>
  </si>
  <si>
    <t>Gast</t>
  </si>
  <si>
    <t>ID-1813</t>
  </si>
  <si>
    <t>Timothy P.</t>
  </si>
  <si>
    <t>Scanlin</t>
  </si>
  <si>
    <t>ID-1814</t>
  </si>
  <si>
    <t>Philbrook</t>
  </si>
  <si>
    <t>ID-1815</t>
  </si>
  <si>
    <t>Cowan</t>
  </si>
  <si>
    <t>ID-1816</t>
  </si>
  <si>
    <t>Hugo M</t>
  </si>
  <si>
    <t>Sousa</t>
  </si>
  <si>
    <t>ID-1817</t>
  </si>
  <si>
    <t>Daniel J. Jr.</t>
  </si>
  <si>
    <t>Stanton</t>
  </si>
  <si>
    <t>ID-1818</t>
  </si>
  <si>
    <t>Mollak</t>
  </si>
  <si>
    <t>ID-1819</t>
  </si>
  <si>
    <t>ID-1820</t>
  </si>
  <si>
    <t>Rob</t>
  </si>
  <si>
    <t>Weston</t>
  </si>
  <si>
    <t>ID-1821</t>
  </si>
  <si>
    <t>Rabuzzi</t>
  </si>
  <si>
    <t>ID-1822</t>
  </si>
  <si>
    <t>Austin D</t>
  </si>
  <si>
    <t>Hendrix</t>
  </si>
  <si>
    <t>ID-1823</t>
  </si>
  <si>
    <t>Brittany</t>
  </si>
  <si>
    <t>Van Nielen</t>
  </si>
  <si>
    <t>ID-1824</t>
  </si>
  <si>
    <t>ID-1825</t>
  </si>
  <si>
    <t>Becky G.</t>
  </si>
  <si>
    <t>Schout</t>
  </si>
  <si>
    <t>ID-1826</t>
  </si>
  <si>
    <t>Virginie</t>
  </si>
  <si>
    <t>Schmaltz</t>
  </si>
  <si>
    <t>ID-1827</t>
  </si>
  <si>
    <t>Allison A</t>
  </si>
  <si>
    <t>Eagen</t>
  </si>
  <si>
    <t>ID-1828</t>
  </si>
  <si>
    <t>Rotramel</t>
  </si>
  <si>
    <t>ID-1829</t>
  </si>
  <si>
    <t>Prevost</t>
  </si>
  <si>
    <t>ID-1830</t>
  </si>
  <si>
    <t>Caleb</t>
  </si>
  <si>
    <t>ID-1831</t>
  </si>
  <si>
    <t>ID-1832</t>
  </si>
  <si>
    <t>ID-1833</t>
  </si>
  <si>
    <t>Zachariah</t>
  </si>
  <si>
    <t>Nyambaso</t>
  </si>
  <si>
    <t>ID-1834</t>
  </si>
  <si>
    <t>Patricia A</t>
  </si>
  <si>
    <t>Shaffer</t>
  </si>
  <si>
    <t>ID-1835</t>
  </si>
  <si>
    <t>Corkum</t>
  </si>
  <si>
    <t>ID-1836</t>
  </si>
  <si>
    <t>Pedersen</t>
  </si>
  <si>
    <t>ID-1837</t>
  </si>
  <si>
    <t>Breno</t>
  </si>
  <si>
    <t>Melo</t>
  </si>
  <si>
    <t>ID-1838</t>
  </si>
  <si>
    <t>Takaya</t>
  </si>
  <si>
    <t>Sakamoto</t>
  </si>
  <si>
    <t>ID-1839</t>
  </si>
  <si>
    <t>Thomas IV</t>
  </si>
  <si>
    <t>ID-1840</t>
  </si>
  <si>
    <t>Bradley E</t>
  </si>
  <si>
    <t>ID-1841</t>
  </si>
  <si>
    <t>Lombardo</t>
  </si>
  <si>
    <t>ID-1842</t>
  </si>
  <si>
    <t>Ruby J</t>
  </si>
  <si>
    <t>Bode</t>
  </si>
  <si>
    <t>ID-1843</t>
  </si>
  <si>
    <t>Bart</t>
  </si>
  <si>
    <t>ID-1844</t>
  </si>
  <si>
    <t>Robert A.</t>
  </si>
  <si>
    <t>Norcross</t>
  </si>
  <si>
    <t>ID-1845</t>
  </si>
  <si>
    <t>Lazrus</t>
  </si>
  <si>
    <t>ID-1846</t>
  </si>
  <si>
    <t>Yemane Adhane</t>
  </si>
  <si>
    <t>Tsegay</t>
  </si>
  <si>
    <t>ID-1847</t>
  </si>
  <si>
    <t>Jesse A.</t>
  </si>
  <si>
    <t>Schneider</t>
  </si>
  <si>
    <t>ID-1848</t>
  </si>
  <si>
    <t>Bird</t>
  </si>
  <si>
    <t>Loreto</t>
  </si>
  <si>
    <t>ID-1849</t>
  </si>
  <si>
    <t>Patrick M.</t>
  </si>
  <si>
    <t>Callahan</t>
  </si>
  <si>
    <t>ID-1850</t>
  </si>
  <si>
    <t>Timko</t>
  </si>
  <si>
    <t>ID-1851</t>
  </si>
  <si>
    <t>Achatz</t>
  </si>
  <si>
    <t>ID-1852</t>
  </si>
  <si>
    <t>Yuri</t>
  </si>
  <si>
    <t>Horwitz</t>
  </si>
  <si>
    <t>ID-1853</t>
  </si>
  <si>
    <t>Gordyan</t>
  </si>
  <si>
    <t>ID-1854</t>
  </si>
  <si>
    <t>Debbie</t>
  </si>
  <si>
    <t>ID-1855</t>
  </si>
  <si>
    <t>ID-1856</t>
  </si>
  <si>
    <t>Battoo</t>
  </si>
  <si>
    <t>ID-1857</t>
  </si>
  <si>
    <t>Daniell L</t>
  </si>
  <si>
    <t>Barker</t>
  </si>
  <si>
    <t>ID-1858</t>
  </si>
  <si>
    <t>Janne</t>
  </si>
  <si>
    <t>Saarnilehto</t>
  </si>
  <si>
    <t>ID-1859</t>
  </si>
  <si>
    <t>ID-1860</t>
  </si>
  <si>
    <t>Elizabeth L</t>
  </si>
  <si>
    <t>ID-1861</t>
  </si>
  <si>
    <t>Stephanie C.</t>
  </si>
  <si>
    <t>Hillman</t>
  </si>
  <si>
    <t>ID-1862</t>
  </si>
  <si>
    <t>ID-1863</t>
  </si>
  <si>
    <t>Callie</t>
  </si>
  <si>
    <t>Bartel</t>
  </si>
  <si>
    <t>ID-1864</t>
  </si>
  <si>
    <t>Potekhina</t>
  </si>
  <si>
    <t>ID-1865</t>
  </si>
  <si>
    <t>Mary K.</t>
  </si>
  <si>
    <t>ID-1866</t>
  </si>
  <si>
    <t>Samuel M.</t>
  </si>
  <si>
    <t>Lapp</t>
  </si>
  <si>
    <t>ID-1867</t>
  </si>
  <si>
    <t>ID-1868</t>
  </si>
  <si>
    <t>Tom J.</t>
  </si>
  <si>
    <t>ID-1869</t>
  </si>
  <si>
    <t>McCormick</t>
  </si>
  <si>
    <t>ID-1870</t>
  </si>
  <si>
    <t>ID-1871</t>
  </si>
  <si>
    <t>Dougie J</t>
  </si>
  <si>
    <t>Coffed</t>
  </si>
  <si>
    <t>ID-1872</t>
  </si>
  <si>
    <t>Jeremiah H</t>
  </si>
  <si>
    <t>Estes</t>
  </si>
  <si>
    <t>ID-1873</t>
  </si>
  <si>
    <t>Ashley J.</t>
  </si>
  <si>
    <t>Miles</t>
  </si>
  <si>
    <t>ID-1874</t>
  </si>
  <si>
    <t>Turner J.</t>
  </si>
  <si>
    <t>Zamore</t>
  </si>
  <si>
    <t>ID-1875</t>
  </si>
  <si>
    <t>Roger</t>
  </si>
  <si>
    <t>Donaghy</t>
  </si>
  <si>
    <t>ID-1876</t>
  </si>
  <si>
    <t>Pamela</t>
  </si>
  <si>
    <t>ID-1877</t>
  </si>
  <si>
    <t>Fiorini</t>
  </si>
  <si>
    <t>ID-1878</t>
  </si>
  <si>
    <t>Katherine H.</t>
  </si>
  <si>
    <t>ID-1879</t>
  </si>
  <si>
    <t>Robin</t>
  </si>
  <si>
    <t>Watkins</t>
  </si>
  <si>
    <t>ID-1880</t>
  </si>
  <si>
    <t>Terri</t>
  </si>
  <si>
    <t>Cassel</t>
  </si>
  <si>
    <t>ID-1881</t>
  </si>
  <si>
    <t>Eddie</t>
  </si>
  <si>
    <t>ID-1882</t>
  </si>
  <si>
    <t>O'Sullivan</t>
  </si>
  <si>
    <t>ID-1883</t>
  </si>
  <si>
    <t>Joyce</t>
  </si>
  <si>
    <t>Chepkirui</t>
  </si>
  <si>
    <t>ID-1884</t>
  </si>
  <si>
    <t>Alison W.</t>
  </si>
  <si>
    <t>Gurney</t>
  </si>
  <si>
    <t>ID-1885</t>
  </si>
  <si>
    <t>Tammara C</t>
  </si>
  <si>
    <t>Francis</t>
  </si>
  <si>
    <t>ID-1886</t>
  </si>
  <si>
    <t>Dorota</t>
  </si>
  <si>
    <t>Gruca</t>
  </si>
  <si>
    <t>ID-1887</t>
  </si>
  <si>
    <t>Jose Norberto Sr.</t>
  </si>
  <si>
    <t>Rojas Alvarez</t>
  </si>
  <si>
    <t>ID-1888</t>
  </si>
  <si>
    <t>Denton</t>
  </si>
  <si>
    <t>ID-1889</t>
  </si>
  <si>
    <t>Bryant</t>
  </si>
  <si>
    <t>ID-1890</t>
  </si>
  <si>
    <t>Trout</t>
  </si>
  <si>
    <t>ID-1891</t>
  </si>
  <si>
    <t>Gilbert</t>
  </si>
  <si>
    <t>ID-1892</t>
  </si>
  <si>
    <t>Eduardo</t>
  </si>
  <si>
    <t>Chong</t>
  </si>
  <si>
    <t>ID-1893</t>
  </si>
  <si>
    <t>Laura M.</t>
  </si>
  <si>
    <t>Henry</t>
  </si>
  <si>
    <t>ID-1894</t>
  </si>
  <si>
    <t>Brenneman</t>
  </si>
  <si>
    <t>ID-1895</t>
  </si>
  <si>
    <t>Melissa D.</t>
  </si>
  <si>
    <t>Kemp</t>
  </si>
  <si>
    <t>ID-1896</t>
  </si>
  <si>
    <t>Dan C. Jr.</t>
  </si>
  <si>
    <t>ID-1897</t>
  </si>
  <si>
    <t>Hillyard</t>
  </si>
  <si>
    <t>ID-1898</t>
  </si>
  <si>
    <t>Wesley C.</t>
  </si>
  <si>
    <t>ID-1899</t>
  </si>
  <si>
    <t>ID-1900</t>
  </si>
  <si>
    <t>Gonzales</t>
  </si>
  <si>
    <t>ID-1901</t>
  </si>
  <si>
    <t>Christin</t>
  </si>
  <si>
    <t>ID-1902</t>
  </si>
  <si>
    <t>Sayre</t>
  </si>
  <si>
    <t>ID-1903</t>
  </si>
  <si>
    <t>Panke</t>
  </si>
  <si>
    <t>ID-1904</t>
  </si>
  <si>
    <t>Margaret P.</t>
  </si>
  <si>
    <t>Brennan</t>
  </si>
  <si>
    <t>ID-1905</t>
  </si>
  <si>
    <t>Tiffany K</t>
  </si>
  <si>
    <t>Ngo</t>
  </si>
  <si>
    <t>ID-1906</t>
  </si>
  <si>
    <t>David M.</t>
  </si>
  <si>
    <t>Guerdan</t>
  </si>
  <si>
    <t>ID-1907</t>
  </si>
  <si>
    <t>Christine E</t>
  </si>
  <si>
    <t>ID-1908</t>
  </si>
  <si>
    <t>Donna</t>
  </si>
  <si>
    <t>Mills-Honarvar</t>
  </si>
  <si>
    <t>ID-1909</t>
  </si>
  <si>
    <t>Rod</t>
  </si>
  <si>
    <t>Farvard</t>
  </si>
  <si>
    <t>ID-1910</t>
  </si>
  <si>
    <t>Joe</t>
  </si>
  <si>
    <t>ID-1911</t>
  </si>
  <si>
    <t>Kayleigh</t>
  </si>
  <si>
    <t>Skinner</t>
  </si>
  <si>
    <t>ID-1912</t>
  </si>
  <si>
    <t>Lorcan A.</t>
  </si>
  <si>
    <t>ID-1913</t>
  </si>
  <si>
    <t>Billy</t>
  </si>
  <si>
    <t>Shue</t>
  </si>
  <si>
    <t>ID-1914</t>
  </si>
  <si>
    <t>Paul M.</t>
  </si>
  <si>
    <t>ID-1915</t>
  </si>
  <si>
    <t>Brenda M.</t>
  </si>
  <si>
    <t>Blinn</t>
  </si>
  <si>
    <t>ID-1916</t>
  </si>
  <si>
    <t>Jeff H</t>
  </si>
  <si>
    <t>Duyn</t>
  </si>
  <si>
    <t>ID-1917</t>
  </si>
  <si>
    <t>Wardian</t>
  </si>
  <si>
    <t>ID-1918</t>
  </si>
  <si>
    <t>Heuninck</t>
  </si>
  <si>
    <t>ID-1919</t>
  </si>
  <si>
    <t>Bernard</t>
  </si>
  <si>
    <t>Kipyego</t>
  </si>
  <si>
    <t>ID-1920</t>
  </si>
  <si>
    <t>Kuehl</t>
  </si>
  <si>
    <t>ID-1921</t>
  </si>
  <si>
    <t>Bryn</t>
  </si>
  <si>
    <t>Burkholder</t>
  </si>
  <si>
    <t>ID-1922</t>
  </si>
  <si>
    <t>Stadolnik</t>
  </si>
  <si>
    <t>ID-1923</t>
  </si>
  <si>
    <t>Shields</t>
  </si>
  <si>
    <t>ID-1924</t>
  </si>
  <si>
    <t>Jay</t>
  </si>
  <si>
    <t>Margolis</t>
  </si>
  <si>
    <t>ID-1925</t>
  </si>
  <si>
    <t>Uffenbeck</t>
  </si>
  <si>
    <t>ID-1926</t>
  </si>
  <si>
    <t>Shelley</t>
  </si>
  <si>
    <t>ID-1927</t>
  </si>
  <si>
    <t>Jekaterina</t>
  </si>
  <si>
    <t>Stepanova</t>
  </si>
  <si>
    <t>ID-1928</t>
  </si>
  <si>
    <t>Verdi</t>
  </si>
  <si>
    <t>ID-1929</t>
  </si>
  <si>
    <t>Pauline</t>
  </si>
  <si>
    <t>ID-1930</t>
  </si>
  <si>
    <t>ID-1931</t>
  </si>
  <si>
    <t>Aleah K</t>
  </si>
  <si>
    <t>Mickelson</t>
  </si>
  <si>
    <t>ID-1932</t>
  </si>
  <si>
    <t>Mare</t>
  </si>
  <si>
    <t>Dibaba</t>
  </si>
  <si>
    <t>ID-1933</t>
  </si>
  <si>
    <t>Shilling</t>
  </si>
  <si>
    <t>ID-1934</t>
  </si>
  <si>
    <t>Bashaw</t>
  </si>
  <si>
    <t>ID-1935</t>
  </si>
  <si>
    <t>Amanda R</t>
  </si>
  <si>
    <t>ID-1936</t>
  </si>
  <si>
    <t>Murray W.</t>
  </si>
  <si>
    <t>McCutcheon</t>
  </si>
  <si>
    <t>ID-1937</t>
  </si>
  <si>
    <t>Meghan P.</t>
  </si>
  <si>
    <t>Connor</t>
  </si>
  <si>
    <t>ID-1938</t>
  </si>
  <si>
    <t>ID-1939</t>
  </si>
  <si>
    <t>Seth</t>
  </si>
  <si>
    <t>Geoghegan</t>
  </si>
  <si>
    <t>ID-1940</t>
  </si>
  <si>
    <t>Michael P.</t>
  </si>
  <si>
    <t>McGinn</t>
  </si>
  <si>
    <t>ID-1941</t>
  </si>
  <si>
    <t>Russell M</t>
  </si>
  <si>
    <t>ID-1942</t>
  </si>
  <si>
    <t>Quinteros</t>
  </si>
  <si>
    <t>ID-1943</t>
  </si>
  <si>
    <t>Loenser</t>
  </si>
  <si>
    <t>ID-1944</t>
  </si>
  <si>
    <t>ID-1945</t>
  </si>
  <si>
    <t>Furrer</t>
  </si>
  <si>
    <t>ID-1946</t>
  </si>
  <si>
    <t>Konigs</t>
  </si>
  <si>
    <t>ID-1947</t>
  </si>
  <si>
    <t>Brock J</t>
  </si>
  <si>
    <t>Tesdahl</t>
  </si>
  <si>
    <t>ID-1948</t>
  </si>
  <si>
    <t>Stephen F.</t>
  </si>
  <si>
    <t>Engel</t>
  </si>
  <si>
    <t>ID-1949</t>
  </si>
  <si>
    <t>Missy</t>
  </si>
  <si>
    <t>Kuck</t>
  </si>
  <si>
    <t>ID-1950</t>
  </si>
  <si>
    <t>ID-1951</t>
  </si>
  <si>
    <t>Lauren M</t>
  </si>
  <si>
    <t>Neuschel</t>
  </si>
  <si>
    <t>ID-1952</t>
  </si>
  <si>
    <t>Apolo U.</t>
  </si>
  <si>
    <t>Rosales Ramirez</t>
  </si>
  <si>
    <t>ID-1953</t>
  </si>
  <si>
    <t>Alfons</t>
  </si>
  <si>
    <t>Marquez</t>
  </si>
  <si>
    <t>ID-1954</t>
  </si>
  <si>
    <t>Amber</t>
  </si>
  <si>
    <t>Green</t>
  </si>
  <si>
    <t>ID-1955</t>
  </si>
  <si>
    <t>Leah C.</t>
  </si>
  <si>
    <t>Schubel</t>
  </si>
  <si>
    <t>ID-1956</t>
  </si>
  <si>
    <t>Lilia</t>
  </si>
  <si>
    <t>Jimenez</t>
  </si>
  <si>
    <t>ID-1957</t>
  </si>
  <si>
    <t>Danny</t>
  </si>
  <si>
    <t>Zimny-Schmitt</t>
  </si>
  <si>
    <t>ID-1958</t>
  </si>
  <si>
    <t>ID-1959</t>
  </si>
  <si>
    <t>Brohart</t>
  </si>
  <si>
    <t>ID-1960</t>
  </si>
  <si>
    <t>ID-1961</t>
  </si>
  <si>
    <t>Satomi</t>
  </si>
  <si>
    <t>Oka</t>
  </si>
  <si>
    <t>ID-1962</t>
  </si>
  <si>
    <t>ID-1963</t>
  </si>
  <si>
    <t>Peter T II</t>
  </si>
  <si>
    <t>Metzger</t>
  </si>
  <si>
    <t>ID-1964</t>
  </si>
  <si>
    <t>ID-1965</t>
  </si>
  <si>
    <t>Kindsey P.</t>
  </si>
  <si>
    <t>Vaughn</t>
  </si>
  <si>
    <t>ID-1966</t>
  </si>
  <si>
    <t>Thomas G.</t>
  </si>
  <si>
    <t>ID-1967</t>
  </si>
  <si>
    <t>Kyle S</t>
  </si>
  <si>
    <t>Petty</t>
  </si>
  <si>
    <t>ID-1968</t>
  </si>
  <si>
    <t>Alexander J.</t>
  </si>
  <si>
    <t>ID-1969</t>
  </si>
  <si>
    <t>Dustin L</t>
  </si>
  <si>
    <t>ID-1970</t>
  </si>
  <si>
    <t>Chloe</t>
  </si>
  <si>
    <t>Lasseron</t>
  </si>
  <si>
    <t>ID-1971</t>
  </si>
  <si>
    <t>Cailtlin</t>
  </si>
  <si>
    <t>Bushong</t>
  </si>
  <si>
    <t>ID-1972</t>
  </si>
  <si>
    <t>Dennison</t>
  </si>
  <si>
    <t>ID-1973</t>
  </si>
  <si>
    <t>Chuy</t>
  </si>
  <si>
    <t>Lira</t>
  </si>
  <si>
    <t>ID-1974</t>
  </si>
  <si>
    <t>Laurie B</t>
  </si>
  <si>
    <t>Nahigian</t>
  </si>
  <si>
    <t>ID-1975</t>
  </si>
  <si>
    <t>Rachel B.</t>
  </si>
  <si>
    <t>Cackett</t>
  </si>
  <si>
    <t>ID-1976</t>
  </si>
  <si>
    <t>Liza</t>
  </si>
  <si>
    <t>Hunter-Galvan</t>
  </si>
  <si>
    <t>ID-1977</t>
  </si>
  <si>
    <t>Pierret</t>
  </si>
  <si>
    <t>ID-1978</t>
  </si>
  <si>
    <t>Lindsay E.</t>
  </si>
  <si>
    <t>ID-1979</t>
  </si>
  <si>
    <t>Kathleen M.</t>
  </si>
  <si>
    <t>O'Neil</t>
  </si>
  <si>
    <t>ID-1980</t>
  </si>
  <si>
    <t>Aya</t>
  </si>
  <si>
    <t>Leitz</t>
  </si>
  <si>
    <t>ID-1981</t>
  </si>
  <si>
    <t>Carolyn R</t>
  </si>
  <si>
    <t>Durfee</t>
  </si>
  <si>
    <t>ID-1982</t>
  </si>
  <si>
    <t>Bethany</t>
  </si>
  <si>
    <t>Maylone</t>
  </si>
  <si>
    <t>ID-1983</t>
  </si>
  <si>
    <t>Holly A</t>
  </si>
  <si>
    <t>Reiland</t>
  </si>
  <si>
    <t>ID-1984</t>
  </si>
  <si>
    <t>Ping</t>
  </si>
  <si>
    <t>Hu</t>
  </si>
  <si>
    <t>ID-1985</t>
  </si>
  <si>
    <t>Lessek</t>
  </si>
  <si>
    <t>ID-1986</t>
  </si>
  <si>
    <t>Colavincenzo</t>
  </si>
  <si>
    <t>ID-1987</t>
  </si>
  <si>
    <t>Mendez-Karr</t>
  </si>
  <si>
    <t>ID-1988</t>
  </si>
  <si>
    <t>Emmett</t>
  </si>
  <si>
    <t>Saulnier</t>
  </si>
  <si>
    <t>ID-1989</t>
  </si>
  <si>
    <t>Schoonover</t>
  </si>
  <si>
    <t>ID-1990</t>
  </si>
  <si>
    <t>Christopher L.</t>
  </si>
  <si>
    <t>Hass</t>
  </si>
  <si>
    <t>ID-1991</t>
  </si>
  <si>
    <t>Christopher P.</t>
  </si>
  <si>
    <t>Cadotte</t>
  </si>
  <si>
    <t>ID-1992</t>
  </si>
  <si>
    <t>Christopher W</t>
  </si>
  <si>
    <t>Cacciapaglia</t>
  </si>
  <si>
    <t>ID-1993</t>
  </si>
  <si>
    <t>Norman H.</t>
  </si>
  <si>
    <t>Mininger</t>
  </si>
  <si>
    <t>ID-1994</t>
  </si>
  <si>
    <t>Mayo</t>
  </si>
  <si>
    <t>ID-1995</t>
  </si>
  <si>
    <t>Tatyana K</t>
  </si>
  <si>
    <t>Zicko</t>
  </si>
  <si>
    <t>ID-1996</t>
  </si>
  <si>
    <t>Chrissy</t>
  </si>
  <si>
    <t>ID-1997</t>
  </si>
  <si>
    <t>ID-1998</t>
  </si>
  <si>
    <t>Halle</t>
  </si>
  <si>
    <t>Cupp</t>
  </si>
  <si>
    <t>ID-1999</t>
  </si>
  <si>
    <t>ID-2000</t>
  </si>
  <si>
    <t>Tara D.</t>
  </si>
  <si>
    <t>Klassen</t>
  </si>
  <si>
    <t>ID-2001</t>
  </si>
  <si>
    <t>Rasim M</t>
  </si>
  <si>
    <t>Musal</t>
  </si>
  <si>
    <t>ID-2002</t>
  </si>
  <si>
    <t>Dina</t>
  </si>
  <si>
    <t>Kitayama</t>
  </si>
  <si>
    <t>ID-2003</t>
  </si>
  <si>
    <t>Altman</t>
  </si>
  <si>
    <t>ID-2004</t>
  </si>
  <si>
    <t>Caitrin</t>
  </si>
  <si>
    <t>Demchko</t>
  </si>
  <si>
    <t>ID-2005</t>
  </si>
  <si>
    <t>Adriana S</t>
  </si>
  <si>
    <t>ID-2006</t>
  </si>
  <si>
    <t>Betts</t>
  </si>
  <si>
    <t>ID-2007</t>
  </si>
  <si>
    <t>Kristen M</t>
  </si>
  <si>
    <t>ID-2008</t>
  </si>
  <si>
    <t>Alix</t>
  </si>
  <si>
    <t>Vandeventer</t>
  </si>
  <si>
    <t>ID-2009</t>
  </si>
  <si>
    <t>Kakushin</t>
  </si>
  <si>
    <t>Hirano</t>
  </si>
  <si>
    <t>ID-2010</t>
  </si>
  <si>
    <t>Michael J</t>
  </si>
  <si>
    <t>Davi</t>
  </si>
  <si>
    <t>ID-2011</t>
  </si>
  <si>
    <t>Sloan</t>
  </si>
  <si>
    <t>ID-2012</t>
  </si>
  <si>
    <t>Homich</t>
  </si>
  <si>
    <t>ID-2013</t>
  </si>
  <si>
    <t>Amanda C.</t>
  </si>
  <si>
    <t>ID-2014</t>
  </si>
  <si>
    <t>Valur</t>
  </si>
  <si>
    <t>Kristjansson</t>
  </si>
  <si>
    <t>ID-2015</t>
  </si>
  <si>
    <t>Erica J</t>
  </si>
  <si>
    <t>Pitman</t>
  </si>
  <si>
    <t>ID-2016</t>
  </si>
  <si>
    <t>Curley</t>
  </si>
  <si>
    <t>ID-2017</t>
  </si>
  <si>
    <t>Lissa</t>
  </si>
  <si>
    <t>Zimmer</t>
  </si>
  <si>
    <t>ID-2018</t>
  </si>
  <si>
    <t>Granski</t>
  </si>
  <si>
    <t>ID-2019</t>
  </si>
  <si>
    <t>Alyson</t>
  </si>
  <si>
    <t>ID-2020</t>
  </si>
  <si>
    <t>Chance B</t>
  </si>
  <si>
    <t>Regina</t>
  </si>
  <si>
    <t>ID-2021</t>
  </si>
  <si>
    <t>ID-2022</t>
  </si>
  <si>
    <t>Therese</t>
  </si>
  <si>
    <t>Howe</t>
  </si>
  <si>
    <t>ID-2023</t>
  </si>
  <si>
    <t>Beau</t>
  </si>
  <si>
    <t>Atwater</t>
  </si>
  <si>
    <t>ID-2024</t>
  </si>
  <si>
    <t>Kelsey M</t>
  </si>
  <si>
    <t>Gurganus</t>
  </si>
  <si>
    <t>ID-2025</t>
  </si>
  <si>
    <t>Gretchen</t>
  </si>
  <si>
    <t>Holden</t>
  </si>
  <si>
    <t>ID-2026</t>
  </si>
  <si>
    <t>Nicholas E.</t>
  </si>
  <si>
    <t>Parton</t>
  </si>
  <si>
    <t>ID-2027</t>
  </si>
  <si>
    <t>Deborah</t>
  </si>
  <si>
    <t>ID-2028</t>
  </si>
  <si>
    <t>Chuck W. Jr.</t>
  </si>
  <si>
    <t>Dent</t>
  </si>
  <si>
    <t>ID-2029</t>
  </si>
  <si>
    <t>Ranti</t>
  </si>
  <si>
    <t>ID-2030</t>
  </si>
  <si>
    <t>Amany</t>
  </si>
  <si>
    <t>Ishaq</t>
  </si>
  <si>
    <t>ID-2031</t>
  </si>
  <si>
    <t>Kipling</t>
  </si>
  <si>
    <t>Wiles</t>
  </si>
  <si>
    <t>ID-2032</t>
  </si>
  <si>
    <t>ID-2033</t>
  </si>
  <si>
    <t>Louis C.</t>
  </si>
  <si>
    <t>Serafini</t>
  </si>
  <si>
    <t>ID-2034</t>
  </si>
  <si>
    <t>Button</t>
  </si>
  <si>
    <t>ID-2035</t>
  </si>
  <si>
    <t>Ildiko M.</t>
  </si>
  <si>
    <t>Gaal</t>
  </si>
  <si>
    <t>ID-2036</t>
  </si>
  <si>
    <t>Melinda E.</t>
  </si>
  <si>
    <t>Liptak</t>
  </si>
  <si>
    <t>ID-2037</t>
  </si>
  <si>
    <t>Ashley M</t>
  </si>
  <si>
    <t>Kellam</t>
  </si>
  <si>
    <t>ID-2038</t>
  </si>
  <si>
    <t>Gordon</t>
  </si>
  <si>
    <t>ID-2039</t>
  </si>
  <si>
    <t>Sean P.</t>
  </si>
  <si>
    <t>ID-2040</t>
  </si>
  <si>
    <t>Emily G</t>
  </si>
  <si>
    <t>Wagoner</t>
  </si>
  <si>
    <t>ID-2041</t>
  </si>
  <si>
    <t>ID-2042</t>
  </si>
  <si>
    <t>Danilo</t>
  </si>
  <si>
    <t>Goffi</t>
  </si>
  <si>
    <t>ID-2043</t>
  </si>
  <si>
    <t>Mikko</t>
  </si>
  <si>
    <t>Salovaara</t>
  </si>
  <si>
    <t>ID-2044</t>
  </si>
  <si>
    <t>Paula C.</t>
  </si>
  <si>
    <t>Reid</t>
  </si>
  <si>
    <t>ID-2045</t>
  </si>
  <si>
    <t>Kirsten N.</t>
  </si>
  <si>
    <t>Allan</t>
  </si>
  <si>
    <t>ID-2046</t>
  </si>
  <si>
    <t>Christy</t>
  </si>
  <si>
    <t>McLaughlin</t>
  </si>
  <si>
    <t>ID-2047</t>
  </si>
  <si>
    <t>ID-2048</t>
  </si>
  <si>
    <t>Jingjing</t>
  </si>
  <si>
    <t>Tang</t>
  </si>
  <si>
    <t>ID-2049</t>
  </si>
  <si>
    <t>ID-2050</t>
  </si>
  <si>
    <t>ID-2051</t>
  </si>
  <si>
    <t>Frankline</t>
  </si>
  <si>
    <t>Chepkwony</t>
  </si>
  <si>
    <t>ID-2052</t>
  </si>
  <si>
    <t>Laura T.</t>
  </si>
  <si>
    <t>ID-2053</t>
  </si>
  <si>
    <t>Natalia</t>
  </si>
  <si>
    <t>Szynkarczuk</t>
  </si>
  <si>
    <t>ID-2054</t>
  </si>
  <si>
    <t>Jennifer L.</t>
  </si>
  <si>
    <t>Brill</t>
  </si>
  <si>
    <t>ID-2055</t>
  </si>
  <si>
    <t>Brooke</t>
  </si>
  <si>
    <t>ID-2056</t>
  </si>
  <si>
    <t>Jeremy M</t>
  </si>
  <si>
    <t>Nunn</t>
  </si>
  <si>
    <t>ID-2057</t>
  </si>
  <si>
    <t>Megan L.</t>
  </si>
  <si>
    <t>Blair</t>
  </si>
  <si>
    <t>ID-2058</t>
  </si>
  <si>
    <t>Sharkey</t>
  </si>
  <si>
    <t>ID-2059</t>
  </si>
  <si>
    <t>Marny</t>
  </si>
  <si>
    <t>Scalard</t>
  </si>
  <si>
    <t>ID-2060</t>
  </si>
  <si>
    <t>Burget</t>
  </si>
  <si>
    <t>ID-2061</t>
  </si>
  <si>
    <t>Benjamin L</t>
  </si>
  <si>
    <t>English</t>
  </si>
  <si>
    <t>ID-2062</t>
  </si>
  <si>
    <t>Rob G</t>
  </si>
  <si>
    <t>Hampton</t>
  </si>
  <si>
    <t>ID-2063</t>
  </si>
  <si>
    <t>Stefanie A</t>
  </si>
  <si>
    <t>ID-2064</t>
  </si>
  <si>
    <t>ID-2065</t>
  </si>
  <si>
    <t>Caroline F.</t>
  </si>
  <si>
    <t>Lucas</t>
  </si>
  <si>
    <t>ID-2066</t>
  </si>
  <si>
    <t>Julia J.</t>
  </si>
  <si>
    <t>ID-2067</t>
  </si>
  <si>
    <t>Cherewatti</t>
  </si>
  <si>
    <t>ID-2068</t>
  </si>
  <si>
    <t>Bernat</t>
  </si>
  <si>
    <t>Olle</t>
  </si>
  <si>
    <t>ID-2069</t>
  </si>
  <si>
    <t>Hicham</t>
  </si>
  <si>
    <t>Hamsi</t>
  </si>
  <si>
    <t>ID-2070</t>
  </si>
  <si>
    <t>Finnegan</t>
  </si>
  <si>
    <t>ID-2071</t>
  </si>
  <si>
    <t>ID-2072</t>
  </si>
  <si>
    <t>Elisabetta</t>
  </si>
  <si>
    <t>Villa</t>
  </si>
  <si>
    <t>ID-2073</t>
  </si>
  <si>
    <t>Trevor N.</t>
  </si>
  <si>
    <t>Cable</t>
  </si>
  <si>
    <t>ID-2074</t>
  </si>
  <si>
    <t>Nancy</t>
  </si>
  <si>
    <t>Eiring</t>
  </si>
  <si>
    <t>ID-2075</t>
  </si>
  <si>
    <t>Allison R.</t>
  </si>
  <si>
    <t>ID-2076</t>
  </si>
  <si>
    <t>Friedman</t>
  </si>
  <si>
    <t>ID-2077</t>
  </si>
  <si>
    <t>Croker</t>
  </si>
  <si>
    <t>ID-2078</t>
  </si>
  <si>
    <t>Beganics</t>
  </si>
  <si>
    <t>ID-2079</t>
  </si>
  <si>
    <t>Huberty</t>
  </si>
  <si>
    <t>ID-2080</t>
  </si>
  <si>
    <t>Janae N.</t>
  </si>
  <si>
    <t>ID-2081</t>
  </si>
  <si>
    <t>Hazlehurst</t>
  </si>
  <si>
    <t>ID-2082</t>
  </si>
  <si>
    <t>Marin</t>
  </si>
  <si>
    <t>ID-2083</t>
  </si>
  <si>
    <t>Nicole F</t>
  </si>
  <si>
    <t>Dear</t>
  </si>
  <si>
    <t>ID-2084</t>
  </si>
  <si>
    <t>Krista L</t>
  </si>
  <si>
    <t>Lederer</t>
  </si>
  <si>
    <t>ID-2085</t>
  </si>
  <si>
    <t>Denise</t>
  </si>
  <si>
    <t>Robson</t>
  </si>
  <si>
    <t>ID-2086</t>
  </si>
  <si>
    <t>Ariel</t>
  </si>
  <si>
    <t>Galvan</t>
  </si>
  <si>
    <t>ID-2087</t>
  </si>
  <si>
    <t>ID-2088</t>
  </si>
  <si>
    <t>Rosalie</t>
  </si>
  <si>
    <t>Teeuwen</t>
  </si>
  <si>
    <t>ID-2089</t>
  </si>
  <si>
    <t>List</t>
  </si>
  <si>
    <t>ID-2090</t>
  </si>
  <si>
    <t>Vitaliy</t>
  </si>
  <si>
    <t>Shafar</t>
  </si>
  <si>
    <t>ID-2091</t>
  </si>
  <si>
    <t>Benjamin W.</t>
  </si>
  <si>
    <t>Copenhaver</t>
  </si>
  <si>
    <t>ID-2092</t>
  </si>
  <si>
    <t>Stump</t>
  </si>
  <si>
    <t>ID-2093</t>
  </si>
  <si>
    <t>Wehrman</t>
  </si>
  <si>
    <t>ID-2094</t>
  </si>
  <si>
    <t>Sischo</t>
  </si>
  <si>
    <t>ID-2095</t>
  </si>
  <si>
    <t>Massimiliano</t>
  </si>
  <si>
    <t>Fonti</t>
  </si>
  <si>
    <t>ID-2096</t>
  </si>
  <si>
    <t>Merlis</t>
  </si>
  <si>
    <t>ID-2097</t>
  </si>
  <si>
    <t>Kiyokatsu</t>
  </si>
  <si>
    <t>Hasegawa</t>
  </si>
  <si>
    <t>ID-2098</t>
  </si>
  <si>
    <t>Haselden</t>
  </si>
  <si>
    <t>ID-2099</t>
  </si>
  <si>
    <t>Simonson</t>
  </si>
  <si>
    <t>ID-2100</t>
  </si>
  <si>
    <t>Julia M</t>
  </si>
  <si>
    <t>Montag</t>
  </si>
  <si>
    <t>ID-2101</t>
  </si>
  <si>
    <t>Rhea</t>
  </si>
  <si>
    <t>Deroian</t>
  </si>
  <si>
    <t>ID-2102</t>
  </si>
  <si>
    <t>ID-2103</t>
  </si>
  <si>
    <t>Shamus M.</t>
  </si>
  <si>
    <t>ID-2104</t>
  </si>
  <si>
    <t>ID-2105</t>
  </si>
  <si>
    <t>Mary Beth</t>
  </si>
  <si>
    <t>Strickler</t>
  </si>
  <si>
    <t>ID-2106</t>
  </si>
  <si>
    <t>Erin</t>
  </si>
  <si>
    <t>Simone</t>
  </si>
  <si>
    <t>ID-2107</t>
  </si>
  <si>
    <t>Hallie</t>
  </si>
  <si>
    <t>Von Rock</t>
  </si>
  <si>
    <t>ID-2108</t>
  </si>
  <si>
    <t>Paige P</t>
  </si>
  <si>
    <t>Woodard</t>
  </si>
  <si>
    <t>ID-2109</t>
  </si>
  <si>
    <t>Ji</t>
  </si>
  <si>
    <t>ID-2110</t>
  </si>
  <si>
    <t>Carissa A</t>
  </si>
  <si>
    <t>Sinda</t>
  </si>
  <si>
    <t>ID-2111</t>
  </si>
  <si>
    <t>Mona</t>
  </si>
  <si>
    <t>Rydland</t>
  </si>
  <si>
    <t>ID-2112</t>
  </si>
  <si>
    <t>Kristin R.</t>
  </si>
  <si>
    <t>Vespa</t>
  </si>
  <si>
    <t>ID-2113</t>
  </si>
  <si>
    <t>Meadows</t>
  </si>
  <si>
    <t>ID-2114</t>
  </si>
  <si>
    <t>Toppen</t>
  </si>
  <si>
    <t>ID-2115</t>
  </si>
  <si>
    <t>Ermer</t>
  </si>
  <si>
    <t>ID-2116</t>
  </si>
  <si>
    <t>Hilary K.</t>
  </si>
  <si>
    <t>Dionne</t>
  </si>
  <si>
    <t>ID-2117</t>
  </si>
  <si>
    <t>Dominique</t>
  </si>
  <si>
    <t>Stasulli</t>
  </si>
  <si>
    <t>ID-2118</t>
  </si>
  <si>
    <t>Carlos I</t>
  </si>
  <si>
    <t>Duran</t>
  </si>
  <si>
    <t>ID-2119</t>
  </si>
  <si>
    <t>Klundt</t>
  </si>
  <si>
    <t>ID-2120</t>
  </si>
  <si>
    <t>Waters</t>
  </si>
  <si>
    <t>ID-2121</t>
  </si>
  <si>
    <t>Sarah S</t>
  </si>
  <si>
    <t>Rusk</t>
  </si>
  <si>
    <t>ID-2122</t>
  </si>
  <si>
    <t>Shauna R.</t>
  </si>
  <si>
    <t>Gersbach</t>
  </si>
  <si>
    <t>ID-2123</t>
  </si>
  <si>
    <t>Lindsay J.</t>
  </si>
  <si>
    <t>Taylor-Watson</t>
  </si>
  <si>
    <t>ID-2124</t>
  </si>
  <si>
    <t>Danya A.</t>
  </si>
  <si>
    <t>ID-2125</t>
  </si>
  <si>
    <t>Lorraine</t>
  </si>
  <si>
    <t>Levitsky</t>
  </si>
  <si>
    <t>ID-2126</t>
  </si>
  <si>
    <t>Carroll</t>
  </si>
  <si>
    <t>ID-2127</t>
  </si>
  <si>
    <t>Jesus Sr.</t>
  </si>
  <si>
    <t>Campos</t>
  </si>
  <si>
    <t>ID-2128</t>
  </si>
  <si>
    <t>Flajslik</t>
  </si>
  <si>
    <t>ID-2129</t>
  </si>
  <si>
    <t>Catherine C.</t>
  </si>
  <si>
    <t>Chua</t>
  </si>
  <si>
    <t>ID-2130</t>
  </si>
  <si>
    <t>ID-2131</t>
  </si>
  <si>
    <t>Evan</t>
  </si>
  <si>
    <t>ID-2132</t>
  </si>
  <si>
    <t>Nathan J</t>
  </si>
  <si>
    <t>Wilzbacher</t>
  </si>
  <si>
    <t>ID-2133</t>
  </si>
  <si>
    <t>Thayer</t>
  </si>
  <si>
    <t>ID-2134</t>
  </si>
  <si>
    <t>Brosseau</t>
  </si>
  <si>
    <t>ID-2135</t>
  </si>
  <si>
    <t>Phares</t>
  </si>
  <si>
    <t>ID-2136</t>
  </si>
  <si>
    <t>Lavar</t>
  </si>
  <si>
    <t>ID-2137</t>
  </si>
  <si>
    <t>Charlie T.</t>
  </si>
  <si>
    <t>ID-2138</t>
  </si>
  <si>
    <t>Padula</t>
  </si>
  <si>
    <t>ID-2139</t>
  </si>
  <si>
    <t>Arthur</t>
  </si>
  <si>
    <t>Gamirov</t>
  </si>
  <si>
    <t>ID-2140</t>
  </si>
  <si>
    <t>Briot</t>
  </si>
  <si>
    <t>ID-2141</t>
  </si>
  <si>
    <t>De Hueck</t>
  </si>
  <si>
    <t>ID-2142</t>
  </si>
  <si>
    <t>Tammy</t>
  </si>
  <si>
    <t>Putt</t>
  </si>
  <si>
    <t>ID-2143</t>
  </si>
  <si>
    <t>Lena</t>
  </si>
  <si>
    <t>Deiman</t>
  </si>
  <si>
    <t>ID-2144</t>
  </si>
  <si>
    <t>Valentina</t>
  </si>
  <si>
    <t>Bonanni</t>
  </si>
  <si>
    <t>ID-2145</t>
  </si>
  <si>
    <t>Russell N.</t>
  </si>
  <si>
    <t>Stein</t>
  </si>
  <si>
    <t>ID-2146</t>
  </si>
  <si>
    <t>Scott R.</t>
  </si>
  <si>
    <t>Laumann</t>
  </si>
  <si>
    <t>ID-2147</t>
  </si>
  <si>
    <t>Jose Francisco Sr.</t>
  </si>
  <si>
    <t>Galaviz</t>
  </si>
  <si>
    <t>ID-2148</t>
  </si>
  <si>
    <t>Paul J</t>
  </si>
  <si>
    <t>Piper</t>
  </si>
  <si>
    <t>ID-2149</t>
  </si>
  <si>
    <t>Cantini</t>
  </si>
  <si>
    <t>ID-2150</t>
  </si>
  <si>
    <t>Edward J.</t>
  </si>
  <si>
    <t>ID-2151</t>
  </si>
  <si>
    <t>Patrick A.</t>
  </si>
  <si>
    <t>Werhane</t>
  </si>
  <si>
    <t>ID-2152</t>
  </si>
  <si>
    <t>Geraint H</t>
  </si>
  <si>
    <t>Davies</t>
  </si>
  <si>
    <t>ID-2153</t>
  </si>
  <si>
    <t>Dj</t>
  </si>
  <si>
    <t>Hummel</t>
  </si>
  <si>
    <t>ID-2154</t>
  </si>
  <si>
    <t>Zachary A</t>
  </si>
  <si>
    <t>Lutz</t>
  </si>
  <si>
    <t>ID-2155</t>
  </si>
  <si>
    <t>Brian W.</t>
  </si>
  <si>
    <t>ID-2156</t>
  </si>
  <si>
    <t>Viglienzoni</t>
  </si>
  <si>
    <t>ID-2157</t>
  </si>
  <si>
    <t>Rathbun</t>
  </si>
  <si>
    <t>ID-2158</t>
  </si>
  <si>
    <t>Ellen L.</t>
  </si>
  <si>
    <t>crane</t>
  </si>
  <si>
    <t>ID-2159</t>
  </si>
  <si>
    <t>Conant</t>
  </si>
  <si>
    <t>ID-2160</t>
  </si>
  <si>
    <t>Abigail R.</t>
  </si>
  <si>
    <t>Huyser-Wierenga</t>
  </si>
  <si>
    <t>ID-2161</t>
  </si>
  <si>
    <t>Natalini</t>
  </si>
  <si>
    <t>ID-2162</t>
  </si>
  <si>
    <t>Robbins</t>
  </si>
  <si>
    <t>ID-2163</t>
  </si>
  <si>
    <t>Grace H</t>
  </si>
  <si>
    <t>Stanislav</t>
  </si>
  <si>
    <t>ID-2164</t>
  </si>
  <si>
    <t>Caitie J.</t>
  </si>
  <si>
    <t>ID-2165</t>
  </si>
  <si>
    <t>Mears</t>
  </si>
  <si>
    <t>ID-2166</t>
  </si>
  <si>
    <t>Ian T</t>
  </si>
  <si>
    <t>Neill</t>
  </si>
  <si>
    <t>ID-2167</t>
  </si>
  <si>
    <t>Tadese</t>
  </si>
  <si>
    <t>Tola</t>
  </si>
  <si>
    <t>ID-2168</t>
  </si>
  <si>
    <t>Briskman</t>
  </si>
  <si>
    <t>ID-2169</t>
  </si>
  <si>
    <t>Dathan</t>
  </si>
  <si>
    <t>Ritzenhein</t>
  </si>
  <si>
    <t>ID-2170</t>
  </si>
  <si>
    <t>Malkowski</t>
  </si>
  <si>
    <t>ID-2171</t>
  </si>
  <si>
    <t>Andreyko</t>
  </si>
  <si>
    <t>ID-2172</t>
  </si>
  <si>
    <t>ID-2173</t>
  </si>
  <si>
    <t>Aaron R</t>
  </si>
  <si>
    <t>Lozier</t>
  </si>
  <si>
    <t>ID-2174</t>
  </si>
  <si>
    <t>Caitlin H.</t>
  </si>
  <si>
    <t>ID-2175</t>
  </si>
  <si>
    <t>Harald E.</t>
  </si>
  <si>
    <t>Rodas</t>
  </si>
  <si>
    <t>ID-2176</t>
  </si>
  <si>
    <t>Siobhan A.</t>
  </si>
  <si>
    <t>ID-2177</t>
  </si>
  <si>
    <t>Andrea J.</t>
  </si>
  <si>
    <t>ID-2178</t>
  </si>
  <si>
    <t>ID-2179</t>
  </si>
  <si>
    <t>Rachel A.</t>
  </si>
  <si>
    <t>Karmen</t>
  </si>
  <si>
    <t>ID-2180</t>
  </si>
  <si>
    <t>ID-2181</t>
  </si>
  <si>
    <t>Kiersten</t>
  </si>
  <si>
    <t>Lippmann</t>
  </si>
  <si>
    <t>ID-2182</t>
  </si>
  <si>
    <t>Klehm</t>
  </si>
  <si>
    <t>ID-2183</t>
  </si>
  <si>
    <t>ID-2184</t>
  </si>
  <si>
    <t>Lelisa</t>
  </si>
  <si>
    <t>Desisa</t>
  </si>
  <si>
    <t>ID-2185</t>
  </si>
  <si>
    <t>Brooks</t>
  </si>
  <si>
    <t>ID-2186</t>
  </si>
  <si>
    <t>Chris C.</t>
  </si>
  <si>
    <t>ID-2187</t>
  </si>
  <si>
    <t>Weispfennig</t>
  </si>
  <si>
    <t>ID-2188</t>
  </si>
  <si>
    <t>Sorrell</t>
  </si>
  <si>
    <t>ID-2189</t>
  </si>
  <si>
    <t>Erik C.</t>
  </si>
  <si>
    <t>ID-2190</t>
  </si>
  <si>
    <t>Shawn C</t>
  </si>
  <si>
    <t>Marek</t>
  </si>
  <si>
    <t>ID-2191</t>
  </si>
  <si>
    <t>Vajin L.</t>
  </si>
  <si>
    <t>ID-2192</t>
  </si>
  <si>
    <t>John K. Jr.</t>
  </si>
  <si>
    <t>Werner</t>
  </si>
  <si>
    <t>ID-2193</t>
  </si>
  <si>
    <t>Kevin J.</t>
  </si>
  <si>
    <t>ID-2194</t>
  </si>
  <si>
    <t>Kirby W.</t>
  </si>
  <si>
    <t>ID-2195</t>
  </si>
  <si>
    <t>J A</t>
  </si>
  <si>
    <t>Penny</t>
  </si>
  <si>
    <t>ID-2196</t>
  </si>
  <si>
    <t>Dustin G.</t>
  </si>
  <si>
    <t>ID-2197</t>
  </si>
  <si>
    <t>Anthony G</t>
  </si>
  <si>
    <t>Masayesva</t>
  </si>
  <si>
    <t>ID-2198</t>
  </si>
  <si>
    <t>Paavola</t>
  </si>
  <si>
    <t>ID-2199</t>
  </si>
  <si>
    <t>Eric N</t>
  </si>
  <si>
    <t>Gehlsen</t>
  </si>
  <si>
    <t>ID-2200</t>
  </si>
  <si>
    <t>Roche</t>
  </si>
  <si>
    <t>ID-2201</t>
  </si>
  <si>
    <t>Patrick H.</t>
  </si>
  <si>
    <t>Hearn</t>
  </si>
  <si>
    <t>ID-2202</t>
  </si>
  <si>
    <t>Dimson</t>
  </si>
  <si>
    <t>ID-2203</t>
  </si>
  <si>
    <t>Deborah L.</t>
  </si>
  <si>
    <t>Slason</t>
  </si>
  <si>
    <t>ID-2204</t>
  </si>
  <si>
    <t>Andrea K</t>
  </si>
  <si>
    <t>Gibson</t>
  </si>
  <si>
    <t>ID-2205</t>
  </si>
  <si>
    <t>Elleree</t>
  </si>
  <si>
    <t>Erdos</t>
  </si>
  <si>
    <t>ID-2206</t>
  </si>
  <si>
    <t>Brandon J</t>
  </si>
  <si>
    <t>Cushman</t>
  </si>
  <si>
    <t>ID-2207</t>
  </si>
  <si>
    <t>Hammel</t>
  </si>
  <si>
    <t>ID-2208</t>
  </si>
  <si>
    <t>Nina Wavik Sr.</t>
  </si>
  <si>
    <t>Ytterstad</t>
  </si>
  <si>
    <t>ID-2209</t>
  </si>
  <si>
    <t>Dani</t>
  </si>
  <si>
    <t>Prince</t>
  </si>
  <si>
    <t>ID-2210</t>
  </si>
  <si>
    <t>ID-2211</t>
  </si>
  <si>
    <t>Petrulak</t>
  </si>
  <si>
    <t>ID-2212</t>
  </si>
  <si>
    <t>ID-2213</t>
  </si>
  <si>
    <t>Zablocki</t>
  </si>
  <si>
    <t>ID-2214</t>
  </si>
  <si>
    <t>Kathryn M.</t>
  </si>
  <si>
    <t>Van Meter</t>
  </si>
  <si>
    <t>ID-2215</t>
  </si>
  <si>
    <t>Babay</t>
  </si>
  <si>
    <t>ID-2216</t>
  </si>
  <si>
    <t>Trent A</t>
  </si>
  <si>
    <t>ID-2217</t>
  </si>
  <si>
    <t>Jennifer E</t>
  </si>
  <si>
    <t>ID-2218</t>
  </si>
  <si>
    <t>Moody</t>
  </si>
  <si>
    <t>ID-2219</t>
  </si>
  <si>
    <t>Swierzbinski</t>
  </si>
  <si>
    <t>ID-2220</t>
  </si>
  <si>
    <t>Tiffany A.</t>
  </si>
  <si>
    <t>Schwartz</t>
  </si>
  <si>
    <t>ID-2221</t>
  </si>
  <si>
    <t>Sanseverino</t>
  </si>
  <si>
    <t>ID-2222</t>
  </si>
  <si>
    <t>Lawder</t>
  </si>
  <si>
    <t>ID-2223</t>
  </si>
  <si>
    <t>ID-2224</t>
  </si>
  <si>
    <t>Hoerner</t>
  </si>
  <si>
    <t>ID-2225</t>
  </si>
  <si>
    <t>Pat</t>
  </si>
  <si>
    <t>ID-2226</t>
  </si>
  <si>
    <t>ID-2227</t>
  </si>
  <si>
    <t>ID-2228</t>
  </si>
  <si>
    <t>Rebecca M.</t>
  </si>
  <si>
    <t>Beaulne</t>
  </si>
  <si>
    <t>ID-2229</t>
  </si>
  <si>
    <t>Ruth</t>
  </si>
  <si>
    <t>Lunz</t>
  </si>
  <si>
    <t>ID-2230</t>
  </si>
  <si>
    <t>Gregory S</t>
  </si>
  <si>
    <t>ID-2231</t>
  </si>
  <si>
    <t>Alexandra S</t>
  </si>
  <si>
    <t>Brackenwagen</t>
  </si>
  <si>
    <t>ID-2232</t>
  </si>
  <si>
    <t>Hillary</t>
  </si>
  <si>
    <t>Schmitt</t>
  </si>
  <si>
    <t>ID-2233</t>
  </si>
  <si>
    <t>Amy K.</t>
  </si>
  <si>
    <t>Borden</t>
  </si>
  <si>
    <t>ID-2234</t>
  </si>
  <si>
    <t>ID-2235</t>
  </si>
  <si>
    <t>Regan</t>
  </si>
  <si>
    <t>ID-2236</t>
  </si>
  <si>
    <t>Maaikel</t>
  </si>
  <si>
    <t>Koenis</t>
  </si>
  <si>
    <t>ID-2237</t>
  </si>
  <si>
    <t>Kittaka</t>
  </si>
  <si>
    <t>ID-2238</t>
  </si>
  <si>
    <t>Christopher S.</t>
  </si>
  <si>
    <t>Concannon</t>
  </si>
  <si>
    <t>ID-2239</t>
  </si>
  <si>
    <t>William R</t>
  </si>
  <si>
    <t>ID-2240</t>
  </si>
  <si>
    <t>Lyndsy</t>
  </si>
  <si>
    <t>Schultz</t>
  </si>
  <si>
    <t>ID-2241</t>
  </si>
  <si>
    <t>Brannigan</t>
  </si>
  <si>
    <t>ID-2242</t>
  </si>
  <si>
    <t>Anna</t>
  </si>
  <si>
    <t>Cavallo</t>
  </si>
  <si>
    <t>ID-2243</t>
  </si>
  <si>
    <t>ID-2244</t>
  </si>
  <si>
    <t>Axelrod</t>
  </si>
  <si>
    <t>ID-2245</t>
  </si>
  <si>
    <t>ID-2246</t>
  </si>
  <si>
    <t>Roberge</t>
  </si>
  <si>
    <t>ID-2247</t>
  </si>
  <si>
    <t>Schmidt</t>
  </si>
  <si>
    <t>ID-2248</t>
  </si>
  <si>
    <t>Eric S</t>
  </si>
  <si>
    <t>Kosters</t>
  </si>
  <si>
    <t>ID-2249</t>
  </si>
  <si>
    <t>Dykes</t>
  </si>
  <si>
    <t>ID-2250</t>
  </si>
  <si>
    <t>Velan</t>
  </si>
  <si>
    <t>ID-2251</t>
  </si>
  <si>
    <t>Goolik</t>
  </si>
  <si>
    <t>ID-2252</t>
  </si>
  <si>
    <t>Bain</t>
  </si>
  <si>
    <t>ID-2253</t>
  </si>
  <si>
    <t>Sonja</t>
  </si>
  <si>
    <t>Wieck</t>
  </si>
  <si>
    <t>ID-2254</t>
  </si>
  <si>
    <t>Friel</t>
  </si>
  <si>
    <t>ID-2255</t>
  </si>
  <si>
    <t>Martha L.</t>
  </si>
  <si>
    <t>Santandreu</t>
  </si>
  <si>
    <t>ID-2256</t>
  </si>
  <si>
    <t>Ryan C.</t>
  </si>
  <si>
    <t>ID-2257</t>
  </si>
  <si>
    <t>Cliff</t>
  </si>
  <si>
    <t>Gerber</t>
  </si>
  <si>
    <t>ID-2258</t>
  </si>
  <si>
    <t>Blue</t>
  </si>
  <si>
    <t>Benadum</t>
  </si>
  <si>
    <t>ID-2259</t>
  </si>
  <si>
    <t>Jeffrey M</t>
  </si>
  <si>
    <t>Ragazzini</t>
  </si>
  <si>
    <t>ID-2260</t>
  </si>
  <si>
    <t>Kessinger</t>
  </si>
  <si>
    <t>ID-2261</t>
  </si>
  <si>
    <t>Bezgin</t>
  </si>
  <si>
    <t>ID-2262</t>
  </si>
  <si>
    <t>Woldesilassie</t>
  </si>
  <si>
    <t>ID-2263</t>
  </si>
  <si>
    <t>Ruiz Herrero</t>
  </si>
  <si>
    <t>ID-2264</t>
  </si>
  <si>
    <t>Mohd Syahidan</t>
  </si>
  <si>
    <t>Bin Alias</t>
  </si>
  <si>
    <t>ID-2265</t>
  </si>
  <si>
    <t>ID-2266</t>
  </si>
  <si>
    <t>Pulliam</t>
  </si>
  <si>
    <t>ID-2267</t>
  </si>
  <si>
    <t>Guisinger</t>
  </si>
  <si>
    <t>ID-2268</t>
  </si>
  <si>
    <t>Christi A.</t>
  </si>
  <si>
    <t>Arnerich</t>
  </si>
  <si>
    <t>ID-2269</t>
  </si>
  <si>
    <t>Sandra K.</t>
  </si>
  <si>
    <t>ID-2270</t>
  </si>
  <si>
    <t>ID-2271</t>
  </si>
  <si>
    <t>Jerome</t>
  </si>
  <si>
    <t>Nolette</t>
  </si>
  <si>
    <t>ID-2272</t>
  </si>
  <si>
    <t>Julia R</t>
  </si>
  <si>
    <t>Chabrier</t>
  </si>
  <si>
    <t>ID-2273</t>
  </si>
  <si>
    <t>Sean Henry</t>
  </si>
  <si>
    <t>ID-2274</t>
  </si>
  <si>
    <t>Knotts</t>
  </si>
  <si>
    <t>ID-2275</t>
  </si>
  <si>
    <t>Pultorak</t>
  </si>
  <si>
    <t>ID-2276</t>
  </si>
  <si>
    <t>Maxon</t>
  </si>
  <si>
    <t>ID-2277</t>
  </si>
  <si>
    <t>Abby L.</t>
  </si>
  <si>
    <t>Kraai</t>
  </si>
  <si>
    <t>ID-2278</t>
  </si>
  <si>
    <t>Larosa</t>
  </si>
  <si>
    <t>ID-2279</t>
  </si>
  <si>
    <t>Ali</t>
  </si>
  <si>
    <t>ID-2280</t>
  </si>
  <si>
    <t>Haney</t>
  </si>
  <si>
    <t>ID-2281</t>
  </si>
  <si>
    <t>Pierre</t>
  </si>
  <si>
    <t>Boulay</t>
  </si>
  <si>
    <t>ID-2282</t>
  </si>
  <si>
    <t>ID-2283</t>
  </si>
  <si>
    <t>Luy</t>
  </si>
  <si>
    <t>ID-2284</t>
  </si>
  <si>
    <t>Fava</t>
  </si>
  <si>
    <t>ID-2285</t>
  </si>
  <si>
    <t>Alvaro Sr.</t>
  </si>
  <si>
    <t>Montoya</t>
  </si>
  <si>
    <t>ID-2286</t>
  </si>
  <si>
    <t>ID-2287</t>
  </si>
  <si>
    <t>Mark P.</t>
  </si>
  <si>
    <t>Albertson</t>
  </si>
  <si>
    <t>ID-2288</t>
  </si>
  <si>
    <t>Barger</t>
  </si>
  <si>
    <t>ID-2289</t>
  </si>
  <si>
    <t>Mario Jr.</t>
  </si>
  <si>
    <t>Fraioli</t>
  </si>
  <si>
    <t>ID-2290</t>
  </si>
  <si>
    <t>Lusapho</t>
  </si>
  <si>
    <t>ID-2291</t>
  </si>
  <si>
    <t>ID-2292</t>
  </si>
  <si>
    <t>Alan F</t>
  </si>
  <si>
    <t>Talhelm</t>
  </si>
  <si>
    <t>ID-2293</t>
  </si>
  <si>
    <t>ID-2294</t>
  </si>
  <si>
    <t>Treece</t>
  </si>
  <si>
    <t>ID-2295</t>
  </si>
  <si>
    <t>Beisel</t>
  </si>
  <si>
    <t>ID-2296</t>
  </si>
  <si>
    <t>Jacob J</t>
  </si>
  <si>
    <t>Enke</t>
  </si>
  <si>
    <t>ID-2297</t>
  </si>
  <si>
    <t>Jose Tomas</t>
  </si>
  <si>
    <t>Ruiz-Tagle Barros</t>
  </si>
  <si>
    <t>ID-2298</t>
  </si>
  <si>
    <t>Mary Evan</t>
  </si>
  <si>
    <t>Ferrell</t>
  </si>
  <si>
    <t>ID-2299</t>
  </si>
  <si>
    <t>Justin K.</t>
  </si>
  <si>
    <t>Gates</t>
  </si>
  <si>
    <t>ID-2300</t>
  </si>
  <si>
    <t>Jeffers</t>
  </si>
  <si>
    <t>ID-2301</t>
  </si>
  <si>
    <t>Roman</t>
  </si>
  <si>
    <t>Sulhanek</t>
  </si>
  <si>
    <t>ID-2302</t>
  </si>
  <si>
    <t>ID-2303</t>
  </si>
  <si>
    <t>Evelyn L</t>
  </si>
  <si>
    <t>Caron</t>
  </si>
  <si>
    <t>ID-2304</t>
  </si>
  <si>
    <t>Fullarton</t>
  </si>
  <si>
    <t>ID-2305</t>
  </si>
  <si>
    <t>Matthew S</t>
  </si>
  <si>
    <t>Lindgren</t>
  </si>
  <si>
    <t>ID-2306</t>
  </si>
  <si>
    <t>Akiha</t>
  </si>
  <si>
    <t>ID-2307</t>
  </si>
  <si>
    <t>Sweny</t>
  </si>
  <si>
    <t>ID-2308</t>
  </si>
  <si>
    <t>Tobin</t>
  </si>
  <si>
    <t>ID-2309</t>
  </si>
  <si>
    <t>ID-2310</t>
  </si>
  <si>
    <t>ID-2311</t>
  </si>
  <si>
    <t>Keys</t>
  </si>
  <si>
    <t>ID-2312</t>
  </si>
  <si>
    <t>Wilbur</t>
  </si>
  <si>
    <t>ID-2313</t>
  </si>
  <si>
    <t>Ditota</t>
  </si>
  <si>
    <t>ID-2314</t>
  </si>
  <si>
    <t>Horbol</t>
  </si>
  <si>
    <t>ID-2315</t>
  </si>
  <si>
    <t>Flannery</t>
  </si>
  <si>
    <t>ID-2316</t>
  </si>
  <si>
    <t>John T</t>
  </si>
  <si>
    <t>ID-2317</t>
  </si>
  <si>
    <t>Murakami</t>
  </si>
  <si>
    <t>ID-2318</t>
  </si>
  <si>
    <t>Candice M</t>
  </si>
  <si>
    <t>ID-2319</t>
  </si>
  <si>
    <t>Theodore A.</t>
  </si>
  <si>
    <t>Petermann</t>
  </si>
  <si>
    <t>ID-2320</t>
  </si>
  <si>
    <t>Lindy</t>
  </si>
  <si>
    <t>Graves - Rostro</t>
  </si>
  <si>
    <t>ID-2321</t>
  </si>
  <si>
    <t>Danielson</t>
  </si>
  <si>
    <t>ID-2322</t>
  </si>
  <si>
    <t>Holly</t>
  </si>
  <si>
    <t>Street</t>
  </si>
  <si>
    <t>ID-2323</t>
  </si>
  <si>
    <t>Buss</t>
  </si>
  <si>
    <t>ID-2324</t>
  </si>
  <si>
    <t>Meghan K</t>
  </si>
  <si>
    <t>Duffy</t>
  </si>
  <si>
    <t>ID-2325</t>
  </si>
  <si>
    <t>Fred</t>
  </si>
  <si>
    <t>ID-2326</t>
  </si>
  <si>
    <t>Sebastian</t>
  </si>
  <si>
    <t>Castro</t>
  </si>
  <si>
    <t>ID-2327</t>
  </si>
  <si>
    <t>ID-2328</t>
  </si>
  <si>
    <t>Avery</t>
  </si>
  <si>
    <t>ID-2329</t>
  </si>
  <si>
    <t>Susan E</t>
  </si>
  <si>
    <t>Bohinski</t>
  </si>
  <si>
    <t>ID-2330</t>
  </si>
  <si>
    <t>Katy</t>
  </si>
  <si>
    <t>Kohls</t>
  </si>
  <si>
    <t>ID-2331</t>
  </si>
  <si>
    <t>Brietzke</t>
  </si>
  <si>
    <t>ID-2332</t>
  </si>
  <si>
    <t>Juan D. Sr.</t>
  </si>
  <si>
    <t>Riveros Gonzalez</t>
  </si>
  <si>
    <t>ID-2333</t>
  </si>
  <si>
    <t>Albano</t>
  </si>
  <si>
    <t>ID-2334</t>
  </si>
  <si>
    <t>Evan P</t>
  </si>
  <si>
    <t>Rosendahl</t>
  </si>
  <si>
    <t>ID-2335</t>
  </si>
  <si>
    <t>Aaron K</t>
  </si>
  <si>
    <t>German</t>
  </si>
  <si>
    <t>WEIGHT STATUS</t>
  </si>
  <si>
    <t>HEART ISSUES</t>
  </si>
  <si>
    <t>ANY TRANSPLANTS</t>
  </si>
  <si>
    <t>CANCER HISTORY</t>
  </si>
  <si>
    <t>NO. OF MAJOR SURGERIES</t>
  </si>
  <si>
    <t>SMOKER</t>
  </si>
  <si>
    <t>NO</t>
  </si>
  <si>
    <t>YES</t>
  </si>
  <si>
    <r>
      <rPr>
        <sz val="11"/>
        <color rgb="FF000000"/>
        <rFont val="Cambria"/>
      </rPr>
      <t>• The missing Value in the Smoker column were replaced with the mode, which is "</t>
    </r>
    <r>
      <rPr>
        <b/>
        <sz val="11"/>
        <color rgb="FF000000"/>
        <rFont val="Cambria"/>
      </rPr>
      <t>No"</t>
    </r>
    <r>
      <rPr>
        <sz val="11"/>
        <color rgb="FF000000"/>
        <rFont val="Cambria"/>
      </rPr>
      <t>, as it is the most frequently occuring value.</t>
    </r>
  </si>
  <si>
    <r>
      <rPr>
        <sz val="11"/>
        <color rgb="FF000000"/>
        <rFont val="Cambria"/>
      </rPr>
      <t xml:space="preserve">• Weight Column is a column was created to determine the weight category according to the </t>
    </r>
    <r>
      <rPr>
        <b/>
        <sz val="11"/>
        <color rgb="FF000000"/>
        <rFont val="Cambria"/>
      </rPr>
      <t xml:space="preserve">BMI </t>
    </r>
    <r>
      <rPr>
        <sz val="11"/>
        <color rgb="FF000000"/>
        <rFont val="Cambria"/>
      </rPr>
      <t>values.</t>
    </r>
  </si>
  <si>
    <t>IF(B&lt;18.5,"Underweight",IF(B&lt;25,"Normal weight",IF(B&lt;30,"Overweight","Obesity")))</t>
  </si>
  <si>
    <t>• In 'Number of Major Surgeries' Column, where non-numeric characters were converted into meaningful Numeric values.</t>
  </si>
  <si>
    <t>• The Columns 'Heart Issues' and 'Smoker' were changed from inconsistencies  into Proper case.</t>
  </si>
  <si>
    <t>YEAR</t>
  </si>
  <si>
    <t>MONTH</t>
  </si>
  <si>
    <t>DATE</t>
  </si>
  <si>
    <t>DATE OF BIRTH</t>
  </si>
  <si>
    <t>AGE</t>
  </si>
  <si>
    <t>CHILDREN</t>
  </si>
  <si>
    <t>CHARGES</t>
  </si>
  <si>
    <t>HOSPITAL TIER</t>
  </si>
  <si>
    <t>CITY TIER</t>
  </si>
  <si>
    <t>STATE ID</t>
  </si>
  <si>
    <r>
      <t>• For missing Values of YEAR [I</t>
    </r>
    <r>
      <rPr>
        <b/>
        <sz val="11"/>
        <color rgb="FF000000"/>
        <rFont val="Cambria"/>
      </rPr>
      <t>F(B2="?",ROUND(AVERAGEIF($B$2:$B$2339,"&lt;&gt;?",$B$2:$B$2339),0),B2)]</t>
    </r>
    <r>
      <rPr>
        <sz val="11"/>
        <color rgb="FF000000"/>
        <rFont val="Cambria"/>
      </rPr>
      <t xml:space="preserve"> ,which is the function that i used to find out the missing YEAR</t>
    </r>
  </si>
  <si>
    <t>• For missing value of Month, as per the instruction, '?' replaced with "Sep".</t>
  </si>
  <si>
    <t>• In 'State ID' cloumn, the missing values are filled with 'Unknown' Category.</t>
  </si>
  <si>
    <t>• The 'Year', 'Month', and 'Date' columns were merged in the name of "Date of Birth" and change the format into 'dd/mm/yyyy'.</t>
  </si>
  <si>
    <t>Date(B,Month(Datevalue("1-"&amp;C&amp;"-"&amp;B)),D)</t>
  </si>
  <si>
    <t>• For each customer, AGE were calculated based on their 'Date of Birth' and created as a new column.</t>
  </si>
  <si>
    <t>• The 'Charges' column has been format as currency($)</t>
  </si>
  <si>
    <t>• For the missing Values in 'Hospital tier' and 'City tier' were filled by determined the most repeated values.</t>
  </si>
  <si>
    <t>Unknown</t>
  </si>
  <si>
    <t>ID-2444</t>
  </si>
  <si>
    <t>ID-3444</t>
  </si>
  <si>
    <t>HbA1C</t>
  </si>
  <si>
    <t>DIABETES STATUS</t>
  </si>
  <si>
    <t>Normal Weight</t>
  </si>
  <si>
    <t>Not Found</t>
  </si>
  <si>
    <t/>
  </si>
  <si>
    <t>"</t>
  </si>
  <si>
    <t>CANCER HISTORY AMONG THE SMOKER Vs NON-SMOKER</t>
  </si>
  <si>
    <t>Count of CUSTOMER ID</t>
  </si>
  <si>
    <t>Insights:</t>
  </si>
  <si>
    <t>Grand Total</t>
  </si>
  <si>
    <t>• Non-smokers without a cancer history have the highest count (1543).</t>
  </si>
  <si>
    <t>• Smokers without a cancer history have a count of 404.</t>
  </si>
  <si>
    <t>• Non-smokers with a cancer history have a count of 307.</t>
  </si>
  <si>
    <t>• Smokers with a cancer history have the lowest count (84).</t>
  </si>
  <si>
    <t>(As i'm working in online Excel.. some features not available in online to create a look)</t>
  </si>
  <si>
    <t>Sum of CHARGES</t>
  </si>
  <si>
    <t>• Obese patients have the highest  total charges.</t>
  </si>
  <si>
    <t>Obesity</t>
  </si>
  <si>
    <t>• Under-weight patients have lower charges compared with obese patients.</t>
  </si>
  <si>
    <t>Overweight</t>
  </si>
  <si>
    <t>Under Weight</t>
  </si>
  <si>
    <t>• The Charges vary across different weight-status categories.</t>
  </si>
  <si>
    <t>Healthcare Summary</t>
  </si>
  <si>
    <t>Value</t>
  </si>
  <si>
    <t>Diabetic</t>
  </si>
  <si>
    <t>Total Customers</t>
  </si>
  <si>
    <t>Prediabetic</t>
  </si>
  <si>
    <t>Total Hospitalizations</t>
  </si>
  <si>
    <t>Total Healthcare Cost</t>
  </si>
  <si>
    <t>Average Healthcare Cost</t>
  </si>
  <si>
    <t>Normal</t>
  </si>
  <si>
    <t>MEDICAL METRIC</t>
  </si>
  <si>
    <t>Average BMI</t>
  </si>
  <si>
    <t>Average HbA1C</t>
  </si>
  <si>
    <t>Heart Issues Count</t>
  </si>
  <si>
    <t>Cancer History Count</t>
  </si>
  <si>
    <t>Smoker Count</t>
  </si>
  <si>
    <t>Total Major Surgeries</t>
  </si>
  <si>
    <t>(Quick Analysis (ctrl+Q) feature is not avaialable in online Excel. So i did the Activity-3 by using Pivot Tables)</t>
  </si>
  <si>
    <t xml:space="preserve"> </t>
  </si>
  <si>
    <t>(for cross verification using functions)</t>
  </si>
  <si>
    <t>SUMMARIES OF HEALTHCARE</t>
  </si>
  <si>
    <t>Values</t>
  </si>
  <si>
    <t>Average of CHARGES</t>
  </si>
  <si>
    <t>Average of BMI</t>
  </si>
  <si>
    <t>Sum of NO. OF MAJOR SURGERIES</t>
  </si>
  <si>
    <t>Average of HbA1C</t>
  </si>
  <si>
    <t>HEALTHCARE DASHBOARD- AI ANALYSIS</t>
  </si>
  <si>
    <t>0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</si>
</sst>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&quot;$&quot;#,##0.00"/>
    <numFmt numFmtId="166" formatCode="0.000"/>
  </numFmts>
  <fonts count="32">
    <font>
      <sz val="11"/>
      <color theme="1"/>
      <name val="Aptos Narrow"/>
      <family val="2"/>
      <scheme val="minor"/>
    </font>
    <font>
      <sz val="11"/>
      <color rgb="FF000000"/>
      <name val="Calibri"/>
      <charset val="1"/>
    </font>
    <font>
      <sz val="12"/>
      <color rgb="FF000000"/>
      <name val="Calibri"/>
      <charset val="1"/>
    </font>
    <font>
      <b/>
      <sz val="12"/>
      <color rgb="FFFFFFFF"/>
      <name val="Franklin Gothic"/>
    </font>
    <font>
      <b/>
      <sz val="12"/>
      <color rgb="FF002060"/>
      <name val="Calibri"/>
      <family val="2"/>
    </font>
    <font>
      <sz val="11"/>
      <color rgb="FF000000"/>
      <name val="Calibri"/>
      <family val="2"/>
    </font>
    <font>
      <sz val="14"/>
      <color theme="0"/>
      <name val="Franklin Gothic"/>
    </font>
    <font>
      <sz val="11"/>
      <color theme="1"/>
      <name val="Book Antiqua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1"/>
      <color theme="1"/>
      <name val="Bookman Old Style"/>
    </font>
    <font>
      <sz val="11"/>
      <color rgb="FF000000"/>
      <name val="Bookman Old Style"/>
    </font>
    <font>
      <b/>
      <sz val="11"/>
      <color rgb="FF000000"/>
      <name val="Bookman Old Style"/>
    </font>
    <font>
      <b/>
      <sz val="11"/>
      <color rgb="FF632D09"/>
      <name val="Calibri"/>
      <family val="2"/>
    </font>
    <font>
      <sz val="11"/>
      <color rgb="FF000000"/>
      <name val="Cambria"/>
    </font>
    <font>
      <sz val="11"/>
      <color theme="1"/>
      <name val="Cambria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charset val="1"/>
    </font>
    <font>
      <b/>
      <sz val="10"/>
      <color theme="0"/>
      <name val="Calibri"/>
      <charset val="1"/>
    </font>
    <font>
      <b/>
      <sz val="12"/>
      <color theme="0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Century Schoolbook"/>
    </font>
    <font>
      <sz val="12"/>
      <color theme="1"/>
      <name val="Century Schoolbook"/>
    </font>
    <font>
      <b/>
      <sz val="14"/>
      <color theme="1"/>
      <name val="Aptos Narrow"/>
      <family val="2"/>
      <scheme val="minor"/>
    </font>
    <font>
      <b/>
      <sz val="11"/>
      <color theme="1"/>
      <name val="Consolas"/>
    </font>
    <font>
      <b/>
      <sz val="11"/>
      <color theme="0"/>
      <name val="Century Schoolbook"/>
    </font>
    <font>
      <sz val="10"/>
      <color theme="1"/>
      <name val="Century Schoolbook"/>
    </font>
    <font>
      <sz val="11"/>
      <color theme="1"/>
      <name val="Batang"/>
    </font>
    <font>
      <b/>
      <sz val="11"/>
      <color theme="1"/>
      <name val="Batang"/>
    </font>
    <font>
      <b/>
      <sz val="12"/>
      <color theme="1"/>
      <name val="Aptos Narrow"/>
      <family val="2"/>
      <scheme val="minor"/>
    </font>
    <font>
      <b/>
      <sz val="14"/>
      <color rgb="FFFFFF00"/>
      <name val="Century Gothic"/>
    </font>
    <font>
      <b/>
      <sz val="11"/>
      <color rgb="FF000000"/>
      <name val="Cambria"/>
    </font>
  </fonts>
  <fills count="1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5E8E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horizontal="right"/>
    </xf>
    <xf numFmtId="0" fontId="4" fillId="3" borderId="5" xfId="0" applyFont="1" applyFill="1" applyBorder="1"/>
    <xf numFmtId="0" fontId="4" fillId="3" borderId="6" xfId="0" applyFont="1" applyFill="1" applyBorder="1"/>
    <xf numFmtId="0" fontId="5" fillId="0" borderId="0" xfId="0" applyFont="1"/>
    <xf numFmtId="0" fontId="8" fillId="4" borderId="5" xfId="0" applyFont="1" applyFill="1" applyBorder="1"/>
    <xf numFmtId="0" fontId="8" fillId="4" borderId="6" xfId="0" applyFont="1" applyFill="1" applyBorder="1"/>
    <xf numFmtId="0" fontId="9" fillId="0" borderId="0" xfId="0" applyFont="1"/>
    <xf numFmtId="0" fontId="13" fillId="6" borderId="7" xfId="0" applyFont="1" applyFill="1" applyBorder="1"/>
    <xf numFmtId="0" fontId="13" fillId="6" borderId="8" xfId="0" applyFont="1" applyFill="1" applyBorder="1"/>
    <xf numFmtId="165" fontId="0" fillId="0" borderId="0" xfId="0" applyNumberFormat="1"/>
    <xf numFmtId="14" fontId="0" fillId="0" borderId="0" xfId="0" applyNumberFormat="1"/>
    <xf numFmtId="0" fontId="14" fillId="7" borderId="1" xfId="0" applyFont="1" applyFill="1" applyBorder="1" applyAlignment="1">
      <alignment horizontal="left" vertical="center"/>
    </xf>
    <xf numFmtId="0" fontId="15" fillId="7" borderId="1" xfId="0" applyFont="1" applyFill="1" applyBorder="1"/>
    <xf numFmtId="0" fontId="15" fillId="7" borderId="1" xfId="0" applyFont="1" applyFill="1" applyBorder="1" applyAlignment="1">
      <alignment horizontal="center" vertical="center"/>
    </xf>
    <xf numFmtId="14" fontId="15" fillId="7" borderId="1" xfId="0" applyNumberFormat="1" applyFont="1" applyFill="1" applyBorder="1"/>
    <xf numFmtId="165" fontId="15" fillId="7" borderId="1" xfId="0" applyNumberFormat="1" applyFont="1" applyFill="1" applyBorder="1"/>
    <xf numFmtId="0" fontId="16" fillId="2" borderId="1" xfId="0" applyFont="1" applyFill="1" applyBorder="1" applyAlignment="1">
      <alignment horizontal="center" vertical="center" wrapText="1"/>
    </xf>
    <xf numFmtId="14" fontId="16" fillId="2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165" fontId="19" fillId="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left" vertical="center"/>
    </xf>
    <xf numFmtId="165" fontId="5" fillId="9" borderId="1" xfId="0" applyNumberFormat="1" applyFont="1" applyFill="1" applyBorder="1"/>
    <xf numFmtId="0" fontId="5" fillId="9" borderId="1" xfId="0" applyFont="1" applyFill="1" applyBorder="1"/>
    <xf numFmtId="0" fontId="1" fillId="9" borderId="1" xfId="0" applyFont="1" applyFill="1" applyBorder="1" applyAlignment="1">
      <alignment horizontal="left" vertical="center"/>
    </xf>
    <xf numFmtId="2" fontId="1" fillId="9" borderId="1" xfId="0" applyNumberFormat="1" applyFont="1" applyFill="1" applyBorder="1" applyAlignment="1">
      <alignment horizontal="left" vertical="center"/>
    </xf>
    <xf numFmtId="2" fontId="1" fillId="9" borderId="1" xfId="0" applyNumberFormat="1" applyFont="1" applyFill="1" applyBorder="1"/>
    <xf numFmtId="0" fontId="1" fillId="9" borderId="1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9" borderId="1" xfId="0" applyFont="1" applyFill="1" applyBorder="1"/>
    <xf numFmtId="0" fontId="0" fillId="0" borderId="0" xfId="0" quotePrefix="1"/>
    <xf numFmtId="0" fontId="0" fillId="0" borderId="1" xfId="0" pivotButton="1" applyBorder="1"/>
    <xf numFmtId="0" fontId="0" fillId="0" borderId="1" xfId="0" applyBorder="1"/>
    <xf numFmtId="165" fontId="0" fillId="0" borderId="1" xfId="0" applyNumberFormat="1" applyBorder="1"/>
    <xf numFmtId="0" fontId="22" fillId="0" borderId="0" xfId="0" applyFont="1"/>
    <xf numFmtId="0" fontId="22" fillId="0" borderId="0" xfId="0" applyFont="1" applyAlignment="1">
      <alignment horizontal="center" wrapText="1"/>
    </xf>
    <xf numFmtId="0" fontId="25" fillId="12" borderId="1" xfId="0" applyFont="1" applyFill="1" applyBorder="1" applyAlignment="1">
      <alignment horizontal="center" vertical="center" wrapText="1"/>
    </xf>
    <xf numFmtId="14" fontId="25" fillId="12" borderId="1" xfId="0" applyNumberFormat="1" applyFont="1" applyFill="1" applyBorder="1" applyAlignment="1">
      <alignment horizontal="center" vertical="center" wrapText="1"/>
    </xf>
    <xf numFmtId="165" fontId="25" fillId="12" borderId="1" xfId="0" applyNumberFormat="1" applyFont="1" applyFill="1" applyBorder="1" applyAlignment="1">
      <alignment horizontal="center" vertical="center" wrapText="1"/>
    </xf>
    <xf numFmtId="0" fontId="21" fillId="13" borderId="1" xfId="0" applyFont="1" applyFill="1" applyBorder="1"/>
    <xf numFmtId="0" fontId="26" fillId="13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14" fontId="21" fillId="13" borderId="1" xfId="0" applyNumberFormat="1" applyFont="1" applyFill="1" applyBorder="1" applyAlignment="1">
      <alignment horizontal="center" vertical="center"/>
    </xf>
    <xf numFmtId="165" fontId="21" fillId="13" borderId="1" xfId="0" applyNumberFormat="1" applyFont="1" applyFill="1" applyBorder="1"/>
    <xf numFmtId="0" fontId="21" fillId="13" borderId="1" xfId="0" applyFont="1" applyFill="1" applyBorder="1" applyAlignment="1">
      <alignment horizontal="center"/>
    </xf>
    <xf numFmtId="0" fontId="28" fillId="14" borderId="1" xfId="0" applyFont="1" applyFill="1" applyBorder="1" applyAlignment="1">
      <alignment horizontal="center" vertical="center"/>
    </xf>
    <xf numFmtId="0" fontId="27" fillId="15" borderId="1" xfId="0" applyFont="1" applyFill="1" applyBorder="1"/>
    <xf numFmtId="165" fontId="27" fillId="15" borderId="1" xfId="0" applyNumberFormat="1" applyFont="1" applyFill="1" applyBorder="1"/>
    <xf numFmtId="2" fontId="27" fillId="15" borderId="1" xfId="0" applyNumberFormat="1" applyFont="1" applyFill="1" applyBorder="1"/>
    <xf numFmtId="166" fontId="27" fillId="15" borderId="1" xfId="0" applyNumberFormat="1" applyFont="1" applyFill="1" applyBorder="1"/>
    <xf numFmtId="0" fontId="0" fillId="0" borderId="0" xfId="0" pivotButton="1"/>
    <xf numFmtId="0" fontId="2" fillId="9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wrapText="1"/>
    </xf>
    <xf numFmtId="0" fontId="0" fillId="5" borderId="9" xfId="0" applyFill="1" applyBorder="1" applyAlignment="1">
      <alignment horizontal="left" wrapText="1"/>
    </xf>
    <xf numFmtId="0" fontId="0" fillId="5" borderId="9" xfId="0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wrapText="1"/>
    </xf>
    <xf numFmtId="0" fontId="15" fillId="5" borderId="1" xfId="0" applyFont="1" applyFill="1" applyBorder="1" applyAlignment="1">
      <alignment horizontal="left" wrapText="1"/>
    </xf>
    <xf numFmtId="0" fontId="15" fillId="5" borderId="9" xfId="0" applyFont="1" applyFill="1" applyBorder="1" applyAlignment="1">
      <alignment horizontal="left" wrapText="1"/>
    </xf>
    <xf numFmtId="0" fontId="0" fillId="5" borderId="1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/>
    </xf>
    <xf numFmtId="0" fontId="11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5" borderId="9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 wrapText="1"/>
    </xf>
    <xf numFmtId="0" fontId="0" fillId="11" borderId="2" xfId="0" applyFill="1" applyBorder="1" applyAlignment="1">
      <alignment horizontal="left" wrapText="1"/>
    </xf>
    <xf numFmtId="0" fontId="0" fillId="11" borderId="0" xfId="0" applyFill="1" applyAlignment="1">
      <alignment horizontal="left" wrapText="1"/>
    </xf>
    <xf numFmtId="0" fontId="14" fillId="5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15" fillId="5" borderId="9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5" fillId="5" borderId="9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9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wrapText="1"/>
    </xf>
    <xf numFmtId="0" fontId="24" fillId="0" borderId="0" xfId="0" applyFont="1" applyAlignment="1">
      <alignment horizontal="center"/>
    </xf>
    <xf numFmtId="0" fontId="22" fillId="11" borderId="10" xfId="0" applyFont="1" applyFill="1" applyBorder="1" applyAlignment="1">
      <alignment horizontal="left" vertical="top" wrapText="1"/>
    </xf>
    <xf numFmtId="0" fontId="22" fillId="11" borderId="11" xfId="0" applyFont="1" applyFill="1" applyBorder="1" applyAlignment="1">
      <alignment horizontal="left" vertical="top" wrapText="1"/>
    </xf>
    <xf numFmtId="0" fontId="22" fillId="11" borderId="12" xfId="0" applyFont="1" applyFill="1" applyBorder="1" applyAlignment="1">
      <alignment horizontal="left" vertical="top" wrapText="1"/>
    </xf>
    <xf numFmtId="0" fontId="22" fillId="11" borderId="13" xfId="0" applyFont="1" applyFill="1" applyBorder="1" applyAlignment="1">
      <alignment horizontal="left" vertical="top" wrapText="1"/>
    </xf>
    <xf numFmtId="0" fontId="22" fillId="11" borderId="14" xfId="0" applyFont="1" applyFill="1" applyBorder="1" applyAlignment="1">
      <alignment horizontal="left" vertical="top" wrapText="1"/>
    </xf>
    <xf numFmtId="0" fontId="22" fillId="11" borderId="15" xfId="0" applyFont="1" applyFill="1" applyBorder="1" applyAlignment="1">
      <alignment horizontal="left" vertical="top" wrapText="1"/>
    </xf>
    <xf numFmtId="0" fontId="22" fillId="11" borderId="10" xfId="0" applyFont="1" applyFill="1" applyBorder="1" applyAlignment="1">
      <alignment horizontal="left" vertical="center" wrapText="1"/>
    </xf>
    <xf numFmtId="0" fontId="22" fillId="11" borderId="11" xfId="0" applyFont="1" applyFill="1" applyBorder="1" applyAlignment="1">
      <alignment horizontal="left" vertical="center" wrapText="1"/>
    </xf>
    <xf numFmtId="0" fontId="22" fillId="11" borderId="12" xfId="0" applyFont="1" applyFill="1" applyBorder="1" applyAlignment="1">
      <alignment horizontal="left" vertical="center" wrapText="1"/>
    </xf>
    <xf numFmtId="0" fontId="22" fillId="11" borderId="13" xfId="0" applyFont="1" applyFill="1" applyBorder="1" applyAlignment="1">
      <alignment horizontal="left" vertical="center" wrapText="1"/>
    </xf>
    <xf numFmtId="0" fontId="22" fillId="11" borderId="14" xfId="0" applyFont="1" applyFill="1" applyBorder="1" applyAlignment="1">
      <alignment horizontal="left" vertical="center" wrapText="1"/>
    </xf>
    <xf numFmtId="0" fontId="22" fillId="11" borderId="15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/>
    </xf>
    <xf numFmtId="0" fontId="29" fillId="14" borderId="1" xfId="0" applyFont="1" applyFill="1" applyBorder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16" fillId="16" borderId="3" xfId="0" applyFont="1" applyFill="1" applyBorder="1" applyAlignment="1">
      <alignment horizontal="center" vertical="center"/>
    </xf>
    <xf numFmtId="0" fontId="30" fillId="17" borderId="0" xfId="0" applyFont="1" applyFill="1" applyAlignment="1">
      <alignment horizontal="center"/>
    </xf>
  </cellXfs>
  <cellStyles count="1">
    <cellStyle name="Normal" xfId="0" builtinId="0"/>
  </cellStyles>
  <dxfs count="15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colors>
    <mruColors>
      <color rgb="FFF5E8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Module End Assignment.xlsx]Pivot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CANCER HISTORY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1"/>
          <c:showPercent val="1"/>
          <c:showBubbleSize val="0"/>
          <c:separator>-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solidFill>
                <a:srgbClr val="145F82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145F82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60-40BC-8461-B81AF6525E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145F82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60-40BC-8461-B81AF6525E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1"/>
            <c:showPercent val="1"/>
            <c:showBubbleSize val="0"/>
            <c:separator>-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Table'!$B$5:$B$6</c:f>
              <c:numCache>
                <c:formatCode>General</c:formatCode>
                <c:ptCount val="2"/>
                <c:pt idx="0">
                  <c:v>1543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E-450D-B5A1-7BC30247421B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31-4529-BAAC-F789D2837B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B31-4529-BAAC-F789D2837B7D}"/>
              </c:ext>
            </c:extLst>
          </c:dPt>
          <c:cat>
            <c:strRef>
              <c:f>'Pivot Table'!$A$5:$A$6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Table'!$C$5:$C$6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EA-429B-8E58-D3BE05E5F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Module End Assignment.xlsx]Pivot Table1!PivotTable4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CHARGES BY WEIGHT STATUS</a:t>
            </a:r>
          </a:p>
        </c:rich>
      </c:tx>
      <c:overlay val="0"/>
      <c:spPr>
        <a:solidFill>
          <a:srgbClr val="82CAE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F476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4762"/>
            </a:solidFill>
            <a:ln>
              <a:noFill/>
            </a:ln>
            <a:effectLst/>
          </c:spPr>
          <c:invertIfNegative val="0"/>
          <c:cat>
            <c:strRef>
              <c:f>'Pivot Table1'!$A$4:$A$8</c:f>
              <c:strCache>
                <c:ptCount val="5"/>
                <c:pt idx="0">
                  <c:v>Normal Weight</c:v>
                </c:pt>
                <c:pt idx="1">
                  <c:v>Not Found</c:v>
                </c:pt>
                <c:pt idx="2">
                  <c:v>Obesity</c:v>
                </c:pt>
                <c:pt idx="3">
                  <c:v>Overweight</c:v>
                </c:pt>
                <c:pt idx="4">
                  <c:v>Under Weight</c:v>
                </c:pt>
              </c:strCache>
            </c:strRef>
          </c:cat>
          <c:val>
            <c:numRef>
              <c:f>'Pivot Table1'!$B$4:$B$8</c:f>
              <c:numCache>
                <c:formatCode>"$"#,##0.00</c:formatCode>
                <c:ptCount val="5"/>
                <c:pt idx="0">
                  <c:v>4305290.1400000043</c:v>
                </c:pt>
                <c:pt idx="1">
                  <c:v>56424.27</c:v>
                </c:pt>
                <c:pt idx="2">
                  <c:v>20343646.820000049</c:v>
                </c:pt>
                <c:pt idx="3">
                  <c:v>5729141.7700000023</c:v>
                </c:pt>
                <c:pt idx="4">
                  <c:v>1214279.8800000001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B-444F-8B11-69BFD847A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081479"/>
        <c:axId val="911083527"/>
      </c:barChart>
      <c:catAx>
        <c:axId val="911081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083527"/>
        <c:crosses val="autoZero"/>
        <c:auto val="1"/>
        <c:lblAlgn val="ctr"/>
        <c:lblOffset val="100"/>
        <c:noMultiLvlLbl val="0"/>
      </c:catAx>
      <c:valAx>
        <c:axId val="911083527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081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Module End Assignment.xlsx]QA of Medical metrics!PivotTable2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'QA of Medical metrics'!$D$3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'QA of Medical metrics'!$C$4:$C$6</c:f>
              <c:strCache>
                <c:ptCount val="3"/>
                <c:pt idx="0">
                  <c:v>Average of CHARGES</c:v>
                </c:pt>
                <c:pt idx="1">
                  <c:v>Average of BMI</c:v>
                </c:pt>
                <c:pt idx="2">
                  <c:v>Average of HbA1C</c:v>
                </c:pt>
              </c:strCache>
            </c:strRef>
          </c:cat>
          <c:val>
            <c:numRef>
              <c:f>'QA of Medical metrics'!$D$4:$D$6</c:f>
              <c:numCache>
                <c:formatCode>General</c:formatCode>
                <c:ptCount val="3"/>
                <c:pt idx="0">
                  <c:v>13536.690710008575</c:v>
                </c:pt>
                <c:pt idx="1">
                  <c:v>30.932906330196847</c:v>
                </c:pt>
                <c:pt idx="2">
                  <c:v>6.5705560307955597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D-4ED7-BE04-3922723C4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048583"/>
        <c:axId val="169059335"/>
      </c:barChart>
      <c:catAx>
        <c:axId val="169048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59335"/>
        <c:crosses val="autoZero"/>
        <c:auto val="1"/>
        <c:lblAlgn val="ctr"/>
        <c:lblOffset val="100"/>
        <c:noMultiLvlLbl val="0"/>
      </c:catAx>
      <c:valAx>
        <c:axId val="169059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48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Module End Assignment.xlsx]QA of Medical metrics!PivotTable2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</a:t>
            </a:r>
          </a:p>
        </c:rich>
      </c:tx>
      <c:overlay val="0"/>
      <c:spPr>
        <a:solidFill>
          <a:srgbClr val="C0E4F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'QA of Medical metrics'!$D$3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'QA of Medical metrics'!$C$4:$C$6</c:f>
              <c:strCache>
                <c:ptCount val="3"/>
                <c:pt idx="0">
                  <c:v>Average of CHARGES</c:v>
                </c:pt>
                <c:pt idx="1">
                  <c:v>Average of BMI</c:v>
                </c:pt>
                <c:pt idx="2">
                  <c:v>Average of HbA1C</c:v>
                </c:pt>
              </c:strCache>
            </c:strRef>
          </c:cat>
          <c:val>
            <c:numRef>
              <c:f>'QA of Medical metrics'!$D$4:$D$6</c:f>
              <c:numCache>
                <c:formatCode>General</c:formatCode>
                <c:ptCount val="3"/>
                <c:pt idx="0">
                  <c:v>13536.690710008575</c:v>
                </c:pt>
                <c:pt idx="1">
                  <c:v>30.932906330196847</c:v>
                </c:pt>
                <c:pt idx="2">
                  <c:v>6.5705560307955597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0-4DB4-9971-0CEE0A74A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710791"/>
        <c:axId val="174712839"/>
      </c:barChart>
      <c:catAx>
        <c:axId val="174710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12839"/>
        <c:crosses val="autoZero"/>
        <c:auto val="1"/>
        <c:lblAlgn val="ctr"/>
        <c:lblOffset val="100"/>
        <c:noMultiLvlLbl val="0"/>
      </c:catAx>
      <c:valAx>
        <c:axId val="174712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10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Module End Assignment.xlsx]Pivot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CANCER HISTORY DISTRIBUTION</a:t>
            </a:r>
          </a:p>
        </c:rich>
      </c:tx>
      <c:overlay val="0"/>
      <c:spPr>
        <a:solidFill>
          <a:srgbClr val="C0E4F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1"/>
          <c:showPercent val="1"/>
          <c:showBubbleSize val="0"/>
          <c:separator>-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1"/>
          <c:showPercent val="1"/>
          <c:showBubbleSize val="0"/>
          <c:separator>-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1"/>
          <c:showPercent val="1"/>
          <c:showBubbleSize val="0"/>
          <c:separator>-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1"/>
          <c:showPercent val="1"/>
          <c:showBubbleSize val="0"/>
          <c:separator>-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1"/>
          <c:showPercent val="1"/>
          <c:showBubbleSize val="0"/>
          <c:separator>-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rgbClr val="145F82"/>
            </a:solidFill>
            <a:prstDash val="solid"/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solidFill>
                <a:srgbClr val="145F82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145F82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F8AD-4EDD-BE1D-9D35C5DE61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145F82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F8AD-4EDD-BE1D-9D35C5DE61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1"/>
            <c:showPercent val="1"/>
            <c:showBubbleSize val="0"/>
            <c:separator>-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Table'!$B$5:$B$6</c:f>
              <c:numCache>
                <c:formatCode>General</c:formatCode>
                <c:ptCount val="2"/>
                <c:pt idx="0">
                  <c:v>1543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AD-4EDD-BE1D-9D35C5DE619E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FF-4C3D-96FA-7513BAC4E6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71FF-4C3D-96FA-7513BAC4E657}"/>
              </c:ext>
            </c:extLst>
          </c:dPt>
          <c:cat>
            <c:strRef>
              <c:f>'Pivot Table'!$A$5:$A$6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Table'!$C$5:$C$6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8E-4676-8E74-20E3A4335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Module End Assignment.xlsx]Pivot Table1!PivotTable4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CHARGES BY WEIGHT STATUS</a:t>
            </a:r>
          </a:p>
        </c:rich>
      </c:tx>
      <c:overlay val="0"/>
      <c:spPr>
        <a:solidFill>
          <a:srgbClr val="82CAE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F476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F476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F476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F476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F476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4762"/>
            </a:solidFill>
            <a:ln>
              <a:noFill/>
            </a:ln>
            <a:effectLst/>
          </c:spPr>
          <c:invertIfNegative val="0"/>
          <c:cat>
            <c:strRef>
              <c:f>'Pivot Table1'!$A$4:$A$8</c:f>
              <c:strCache>
                <c:ptCount val="5"/>
                <c:pt idx="0">
                  <c:v>Normal Weight</c:v>
                </c:pt>
                <c:pt idx="1">
                  <c:v>Not Found</c:v>
                </c:pt>
                <c:pt idx="2">
                  <c:v>Obesity</c:v>
                </c:pt>
                <c:pt idx="3">
                  <c:v>Overweight</c:v>
                </c:pt>
                <c:pt idx="4">
                  <c:v>Under Weight</c:v>
                </c:pt>
              </c:strCache>
            </c:strRef>
          </c:cat>
          <c:val>
            <c:numRef>
              <c:f>'Pivot Table1'!$B$4:$B$8</c:f>
              <c:numCache>
                <c:formatCode>"$"#,##0.00</c:formatCode>
                <c:ptCount val="5"/>
                <c:pt idx="0">
                  <c:v>4305290.1400000043</c:v>
                </c:pt>
                <c:pt idx="1">
                  <c:v>56424.27</c:v>
                </c:pt>
                <c:pt idx="2">
                  <c:v>20343646.820000049</c:v>
                </c:pt>
                <c:pt idx="3">
                  <c:v>5729141.7700000023</c:v>
                </c:pt>
                <c:pt idx="4">
                  <c:v>1214279.8800000001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B-4151-9188-3A10E3E41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081479"/>
        <c:axId val="911083527"/>
      </c:barChart>
      <c:catAx>
        <c:axId val="911081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083527"/>
        <c:crosses val="autoZero"/>
        <c:auto val="1"/>
        <c:lblAlgn val="ctr"/>
        <c:lblOffset val="100"/>
        <c:noMultiLvlLbl val="0"/>
      </c:catAx>
      <c:valAx>
        <c:axId val="911083527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081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Module End Assignment.xlsx]QA of Medical metrics!PivotTable2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COST</a:t>
            </a:r>
          </a:p>
        </c:rich>
      </c:tx>
      <c:overlay val="0"/>
      <c:spPr>
        <a:solidFill>
          <a:srgbClr val="C0E4F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'QA of Medical metrics'!$D$3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'QA of Medical metrics'!$C$4:$C$6</c:f>
              <c:strCache>
                <c:ptCount val="3"/>
                <c:pt idx="0">
                  <c:v>Average of CHARGES</c:v>
                </c:pt>
                <c:pt idx="1">
                  <c:v>Average of BMI</c:v>
                </c:pt>
                <c:pt idx="2">
                  <c:v>Average of HbA1C</c:v>
                </c:pt>
              </c:strCache>
            </c:strRef>
          </c:cat>
          <c:val>
            <c:numRef>
              <c:f>'QA of Medical metrics'!$D$4:$D$6</c:f>
              <c:numCache>
                <c:formatCode>General</c:formatCode>
                <c:ptCount val="3"/>
                <c:pt idx="0">
                  <c:v>13536.690710008575</c:v>
                </c:pt>
                <c:pt idx="1">
                  <c:v>30.932906330196847</c:v>
                </c:pt>
                <c:pt idx="2">
                  <c:v>6.5705560307955597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9-42E2-BCEA-63D26B9A2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048583"/>
        <c:axId val="169059335"/>
      </c:barChart>
      <c:catAx>
        <c:axId val="169048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59335"/>
        <c:crosses val="autoZero"/>
        <c:auto val="1"/>
        <c:lblAlgn val="ctr"/>
        <c:lblOffset val="100"/>
        <c:noMultiLvlLbl val="0"/>
      </c:catAx>
      <c:valAx>
        <c:axId val="169059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48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Module End Assignment.xlsx]QA of Medical metrics!PivotTable2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TOTAL OF COST</a:t>
            </a:r>
          </a:p>
        </c:rich>
      </c:tx>
      <c:overlay val="0"/>
      <c:spPr>
        <a:solidFill>
          <a:srgbClr val="C0E4F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'QA of Medical metrics'!$D$3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'QA of Medical metrics'!$C$4:$C$6</c:f>
              <c:strCache>
                <c:ptCount val="3"/>
                <c:pt idx="0">
                  <c:v>Average of CHARGES</c:v>
                </c:pt>
                <c:pt idx="1">
                  <c:v>Average of BMI</c:v>
                </c:pt>
                <c:pt idx="2">
                  <c:v>Average of HbA1C</c:v>
                </c:pt>
              </c:strCache>
            </c:strRef>
          </c:cat>
          <c:val>
            <c:numRef>
              <c:f>'QA of Medical metrics'!$D$4:$D$6</c:f>
              <c:numCache>
                <c:formatCode>General</c:formatCode>
                <c:ptCount val="3"/>
                <c:pt idx="0">
                  <c:v>13536.690710008575</c:v>
                </c:pt>
                <c:pt idx="1">
                  <c:v>30.932906330196847</c:v>
                </c:pt>
                <c:pt idx="2">
                  <c:v>6.5705560307955597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4-4A37-9A40-7E7F69C80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710791"/>
        <c:axId val="174712839"/>
      </c:barChart>
      <c:catAx>
        <c:axId val="174710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12839"/>
        <c:crosses val="autoZero"/>
        <c:auto val="1"/>
        <c:lblAlgn val="ctr"/>
        <c:lblOffset val="100"/>
        <c:noMultiLvlLbl val="0"/>
      </c:catAx>
      <c:valAx>
        <c:axId val="174712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10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</xdr:row>
      <xdr:rowOff>104775</xdr:rowOff>
    </xdr:from>
    <xdr:to>
      <xdr:col>10</xdr:col>
      <xdr:colOff>552450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ECE07E-4FCE-3182-D3BF-7B596F7DB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1009650</xdr:colOff>
      <xdr:row>1</xdr:row>
      <xdr:rowOff>28575</xdr:rowOff>
    </xdr:from>
    <xdr:to>
      <xdr:col>9</xdr:col>
      <xdr:colOff>466725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1FAED-9DF2-2569-D75B-18A01C184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1114425</xdr:colOff>
      <xdr:row>9</xdr:row>
      <xdr:rowOff>47625</xdr:rowOff>
    </xdr:from>
    <xdr:to>
      <xdr:col>3</xdr:col>
      <xdr:colOff>723900</xdr:colOff>
      <xdr:row>20</xdr:row>
      <xdr:rowOff>123825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6AF9AE1-158A-6738-756C-0973939B1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723900</xdr:colOff>
      <xdr:row>9</xdr:row>
      <xdr:rowOff>57150</xdr:rowOff>
    </xdr:from>
    <xdr:to>
      <xdr:col>7</xdr:col>
      <xdr:colOff>400050</xdr:colOff>
      <xdr:row>20</xdr:row>
      <xdr:rowOff>123825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071E089-947B-5BC4-C60D-D3292F7134EE}"/>
            </a:ext>
            <a:ext uri="{147F2762-F138-4A5C-976F-8EAC2B608ADB}">
              <a16:predDERef xmlns:a16="http://schemas.microsoft.com/office/drawing/2014/main" pred="{F6AF9AE1-158A-6738-756C-0973939B1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295275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12209-0F1B-4A72-AA38-4ECE1F79C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257175</xdr:colOff>
      <xdr:row>1</xdr:row>
      <xdr:rowOff>9525</xdr:rowOff>
    </xdr:from>
    <xdr:to>
      <xdr:col>10</xdr:col>
      <xdr:colOff>190500</xdr:colOff>
      <xdr:row>14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193F80-D375-4E0D-9EE8-51455864B2F7}"/>
            </a:ext>
            <a:ext uri="{147F2762-F138-4A5C-976F-8EAC2B608ADB}">
              <a16:predDERef xmlns:a16="http://schemas.microsoft.com/office/drawing/2014/main" pred="{C4B12209-0F1B-4A72-AA38-4ECE1F79C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161925</xdr:colOff>
      <xdr:row>1</xdr:row>
      <xdr:rowOff>0</xdr:rowOff>
    </xdr:from>
    <xdr:to>
      <xdr:col>15</xdr:col>
      <xdr:colOff>390525</xdr:colOff>
      <xdr:row>14</xdr:row>
      <xdr:rowOff>85725</xdr:rowOff>
    </xdr:to>
    <xdr:graphicFrame macro="">
      <xdr:nvGraphicFramePr>
        <xdr:cNvPr id="4" name="Chart 20">
          <a:extLst>
            <a:ext uri="{FF2B5EF4-FFF2-40B4-BE49-F238E27FC236}">
              <a16:creationId xmlns:a16="http://schemas.microsoft.com/office/drawing/2014/main" id="{4ADAFD9A-C998-4C2E-AD2E-A6CA960652A3}"/>
            </a:ext>
            <a:ext uri="{147F2762-F138-4A5C-976F-8EAC2B608ADB}">
              <a16:predDERef xmlns:a16="http://schemas.microsoft.com/office/drawing/2014/main" pred="{19193F80-D375-4E0D-9EE8-51455864B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352425</xdr:colOff>
      <xdr:row>0</xdr:row>
      <xdr:rowOff>219075</xdr:rowOff>
    </xdr:from>
    <xdr:to>
      <xdr:col>20</xdr:col>
      <xdr:colOff>323850</xdr:colOff>
      <xdr:row>14</xdr:row>
      <xdr:rowOff>95250</xdr:rowOff>
    </xdr:to>
    <xdr:graphicFrame macro="">
      <xdr:nvGraphicFramePr>
        <xdr:cNvPr id="5" name="Chart 21">
          <a:extLst>
            <a:ext uri="{FF2B5EF4-FFF2-40B4-BE49-F238E27FC236}">
              <a16:creationId xmlns:a16="http://schemas.microsoft.com/office/drawing/2014/main" id="{E971A732-63DB-4824-8443-D7A00DB7DB41}"/>
            </a:ext>
            <a:ext uri="{147F2762-F138-4A5C-976F-8EAC2B608ADB}">
              <a16:predDERef xmlns:a16="http://schemas.microsoft.com/office/drawing/2014/main" pred="{4ADAFD9A-C998-4C2E-AD2E-A6CA96065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485775</xdr:colOff>
      <xdr:row>17</xdr:row>
      <xdr:rowOff>171450</xdr:rowOff>
    </xdr:from>
    <xdr:to>
      <xdr:col>12</xdr:col>
      <xdr:colOff>485775</xdr:colOff>
      <xdr:row>31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MOKER">
              <a:extLst>
                <a:ext uri="{FF2B5EF4-FFF2-40B4-BE49-F238E27FC236}">
                  <a16:creationId xmlns:a16="http://schemas.microsoft.com/office/drawing/2014/main" id="{E380E62E-B9D9-E16A-1374-0F98E405A53C}"/>
                </a:ext>
                <a:ext uri="{147F2762-F138-4A5C-976F-8EAC2B608ADB}">
                  <a16:predDERef xmlns:a16="http://schemas.microsoft.com/office/drawing/2014/main" pred="{E971A732-63DB-4824-8443-D7A00DB7DB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MOK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750" y="2971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485775</xdr:colOff>
      <xdr:row>17</xdr:row>
      <xdr:rowOff>180975</xdr:rowOff>
    </xdr:from>
    <xdr:to>
      <xdr:col>9</xdr:col>
      <xdr:colOff>485775</xdr:colOff>
      <xdr:row>31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WEIGHT STATUS">
              <a:extLst>
                <a:ext uri="{FF2B5EF4-FFF2-40B4-BE49-F238E27FC236}">
                  <a16:creationId xmlns:a16="http://schemas.microsoft.com/office/drawing/2014/main" id="{85C5B725-3D7C-E65A-4658-90630EAD5F6D}"/>
                </a:ext>
                <a:ext uri="{147F2762-F138-4A5C-976F-8EAC2B608ADB}">
                  <a16:predDERef xmlns:a16="http://schemas.microsoft.com/office/drawing/2014/main" pred="{E380E62E-B9D9-E16A-1374-0F98E405A5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IGHT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14950" y="2971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476250</xdr:colOff>
      <xdr:row>16</xdr:row>
      <xdr:rowOff>0</xdr:rowOff>
    </xdr:from>
    <xdr:to>
      <xdr:col>6</xdr:col>
      <xdr:colOff>476250</xdr:colOff>
      <xdr:row>31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IABETES STATUS">
              <a:extLst>
                <a:ext uri="{FF2B5EF4-FFF2-40B4-BE49-F238E27FC236}">
                  <a16:creationId xmlns:a16="http://schemas.microsoft.com/office/drawing/2014/main" id="{AFC3D827-B3CB-86BC-759F-BBA197632E01}"/>
                </a:ext>
                <a:ext uri="{147F2762-F138-4A5C-976F-8EAC2B608ADB}">
                  <a16:predDERef xmlns:a16="http://schemas.microsoft.com/office/drawing/2014/main" pred="{85C5B725-3D7C-E65A-4658-90630EAD5F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BETES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76625" y="2971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514350</xdr:colOff>
      <xdr:row>16</xdr:row>
      <xdr:rowOff>0</xdr:rowOff>
    </xdr:from>
    <xdr:to>
      <xdr:col>15</xdr:col>
      <xdr:colOff>514350</xdr:colOff>
      <xdr:row>31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HARGES">
              <a:extLst>
                <a:ext uri="{FF2B5EF4-FFF2-40B4-BE49-F238E27FC236}">
                  <a16:creationId xmlns:a16="http://schemas.microsoft.com/office/drawing/2014/main" id="{01A6C359-3154-BCC9-EBAC-40AF3636C41A}"/>
                </a:ext>
                <a:ext uri="{147F2762-F138-4A5C-976F-8EAC2B608ADB}">
                  <a16:predDERef xmlns:a16="http://schemas.microsoft.com/office/drawing/2014/main" pred="{AFC3D827-B3CB-86BC-759F-BBA197632E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RG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01125" y="2971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1.582821990742" createdVersion="8" refreshedVersion="8" minRefreshableVersion="3" recordCount="2338" xr:uid="{C3BB7C4B-9D59-4D8B-A7A2-461BAF13B236}">
  <cacheSource type="worksheet">
    <worksheetSource ref="A1:Q2339" sheet="Healthcare"/>
  </cacheSource>
  <cacheFields count="17">
    <cacheField name="CUSTOMER ID" numFmtId="0">
      <sharedItems count="2338">
        <s v="ID-1"/>
        <s v="ID-2"/>
        <s v="ID-3"/>
        <s v="ID-4"/>
        <s v="ID-5"/>
        <s v="ID-6"/>
        <s v="ID-7"/>
        <s v="ID-8"/>
        <s v="ID-9"/>
        <s v="ID-10"/>
        <s v="ID-11"/>
        <s v="ID-12"/>
        <s v="ID-13"/>
        <s v="ID-14"/>
        <s v="ID-15"/>
        <s v="ID-16"/>
        <s v="ID-17"/>
        <s v="ID-18"/>
        <s v="ID-19"/>
        <s v="ID-20"/>
        <s v="ID-21"/>
        <s v="ID-22"/>
        <s v="ID-23"/>
        <s v="ID-24"/>
        <s v="ID-25"/>
        <s v="ID-26"/>
        <s v="ID-27"/>
        <s v="ID-28"/>
        <s v="ID-29"/>
        <s v="ID-30"/>
        <s v="ID-31"/>
        <s v="ID-32"/>
        <s v="ID-33"/>
        <s v="ID-34"/>
        <s v="ID-35"/>
        <s v="ID-36"/>
        <s v="ID-37"/>
        <s v="ID-38"/>
        <s v="ID-39"/>
        <s v="ID-40"/>
        <s v="ID-41"/>
        <s v="ID-42"/>
        <s v="ID-43"/>
        <s v="ID-44"/>
        <s v="ID-45"/>
        <s v="ID-46"/>
        <s v="ID-47"/>
        <s v="ID-48"/>
        <s v="ID-49"/>
        <s v="ID-50"/>
        <s v="ID-51"/>
        <s v="ID-52"/>
        <s v="ID-53"/>
        <s v="ID-54"/>
        <s v="ID-55"/>
        <s v="ID-56"/>
        <s v="ID-57"/>
        <s v="ID-58"/>
        <s v="ID-59"/>
        <s v="ID-60"/>
        <s v="ID-61"/>
        <s v="ID-62"/>
        <s v="ID-63"/>
        <s v="ID-64"/>
        <s v="ID-65"/>
        <s v="ID-66"/>
        <s v="ID-67"/>
        <s v="ID-68"/>
        <s v="ID-69"/>
        <s v="ID-70"/>
        <s v="ID-71"/>
        <s v="ID-72"/>
        <s v="ID-73"/>
        <s v="ID-74"/>
        <s v="ID-75"/>
        <s v="ID-76"/>
        <s v="ID-77"/>
        <s v="ID-78"/>
        <s v="ID-79"/>
        <s v="ID-80"/>
        <s v="ID-81"/>
        <s v="ID-82"/>
        <s v="ID-83"/>
        <s v="ID-84"/>
        <s v="ID-85"/>
        <s v="ID-86"/>
        <s v="ID-87"/>
        <s v="ID-88"/>
        <s v="ID-89"/>
        <s v="ID-90"/>
        <s v="ID-91"/>
        <s v="ID-92"/>
        <s v="ID-93"/>
        <s v="ID-94"/>
        <s v="ID-95"/>
        <s v="ID-96"/>
        <s v="ID-97"/>
        <s v="ID-98"/>
        <s v="ID-99"/>
        <s v="ID-100"/>
        <s v="ID-101"/>
        <s v="ID-102"/>
        <s v="ID-103"/>
        <s v="ID-104"/>
        <s v="ID-105"/>
        <s v="ID-106"/>
        <s v="ID-107"/>
        <s v="ID-108"/>
        <s v="ID-109"/>
        <s v="ID-110"/>
        <s v="ID-111"/>
        <s v="ID-112"/>
        <s v="ID-113"/>
        <s v="ID-114"/>
        <s v="ID-115"/>
        <s v="ID-116"/>
        <s v="ID-117"/>
        <s v="ID-118"/>
        <s v="ID-119"/>
        <s v="ID-120"/>
        <s v="ID-121"/>
        <s v="ID-122"/>
        <s v="ID-123"/>
        <s v="ID-124"/>
        <s v="ID-125"/>
        <s v="ID-126"/>
        <s v="ID-127"/>
        <s v="ID-128"/>
        <s v="ID-129"/>
        <s v="ID-130"/>
        <s v="ID-131"/>
        <s v="ID-132"/>
        <s v="ID-133"/>
        <s v="ID-134"/>
        <s v="ID-135"/>
        <s v="ID-136"/>
        <s v="ID-137"/>
        <s v="ID-138"/>
        <s v="ID-139"/>
        <s v="ID-140"/>
        <s v="ID-141"/>
        <s v="ID-142"/>
        <s v="ID-143"/>
        <s v="ID-144"/>
        <s v="ID-145"/>
        <s v="ID-146"/>
        <s v="ID-147"/>
        <s v="ID-148"/>
        <s v="ID-149"/>
        <s v="ID-150"/>
        <s v="ID-151"/>
        <s v="ID-152"/>
        <s v="ID-153"/>
        <s v="ID-154"/>
        <s v="ID-155"/>
        <s v="ID-156"/>
        <s v="ID-157"/>
        <s v="ID-158"/>
        <s v="ID-159"/>
        <s v="ID-160"/>
        <s v="ID-161"/>
        <s v="ID-162"/>
        <s v="ID-163"/>
        <s v="ID-164"/>
        <s v="ID-165"/>
        <s v="ID-166"/>
        <s v="ID-167"/>
        <s v="ID-168"/>
        <s v="ID-169"/>
        <s v="ID-170"/>
        <s v="ID-171"/>
        <s v="ID-172"/>
        <s v="ID-173"/>
        <s v="ID-174"/>
        <s v="ID-175"/>
        <s v="ID-176"/>
        <s v="ID-177"/>
        <s v="ID-178"/>
        <s v="ID-179"/>
        <s v="ID-180"/>
        <s v="ID-181"/>
        <s v="ID-182"/>
        <s v="ID-183"/>
        <s v="ID-184"/>
        <s v="ID-185"/>
        <s v="ID-186"/>
        <s v="ID-187"/>
        <s v="ID-188"/>
        <s v="ID-189"/>
        <s v="ID-190"/>
        <s v="ID-191"/>
        <s v="ID-192"/>
        <s v="ID-193"/>
        <s v="ID-194"/>
        <s v="ID-195"/>
        <s v="ID-196"/>
        <s v="ID-197"/>
        <s v="ID-198"/>
        <s v="ID-199"/>
        <s v="ID-200"/>
        <s v="ID-201"/>
        <s v="ID-202"/>
        <s v="ID-203"/>
        <s v="ID-204"/>
        <s v="ID-205"/>
        <s v="ID-206"/>
        <s v="ID-207"/>
        <s v="ID-208"/>
        <s v="ID-209"/>
        <s v="ID-210"/>
        <s v="ID-211"/>
        <s v="ID-212"/>
        <s v="ID-213"/>
        <s v="ID-214"/>
        <s v="ID-215"/>
        <s v="ID-216"/>
        <s v="ID-217"/>
        <s v="ID-218"/>
        <s v="ID-219"/>
        <s v="ID-220"/>
        <s v="ID-221"/>
        <s v="ID-222"/>
        <s v="ID-223"/>
        <s v="ID-224"/>
        <s v="ID-225"/>
        <s v="ID-226"/>
        <s v="ID-227"/>
        <s v="ID-228"/>
        <s v="ID-229"/>
        <s v="ID-230"/>
        <s v="ID-231"/>
        <s v="ID-232"/>
        <s v="ID-233"/>
        <s v="ID-234"/>
        <s v="ID-235"/>
        <s v="ID-236"/>
        <s v="ID-237"/>
        <s v="ID-238"/>
        <s v="ID-239"/>
        <s v="ID-240"/>
        <s v="ID-241"/>
        <s v="ID-242"/>
        <s v="ID-243"/>
        <s v="ID-244"/>
        <s v="ID-245"/>
        <s v="ID-246"/>
        <s v="ID-247"/>
        <s v="ID-248"/>
        <s v="ID-249"/>
        <s v="ID-250"/>
        <s v="ID-251"/>
        <s v="ID-252"/>
        <s v="ID-253"/>
        <s v="ID-254"/>
        <s v="ID-255"/>
        <s v="ID-256"/>
        <s v="ID-257"/>
        <s v="ID-258"/>
        <s v="ID-259"/>
        <s v="ID-260"/>
        <s v="ID-261"/>
        <s v="ID-262"/>
        <s v="ID-263"/>
        <s v="ID-264"/>
        <s v="ID-265"/>
        <s v="ID-266"/>
        <s v="ID-267"/>
        <s v="ID-268"/>
        <s v="ID-269"/>
        <s v="ID-270"/>
        <s v="ID-271"/>
        <s v="ID-272"/>
        <s v="ID-273"/>
        <s v="ID-274"/>
        <s v="ID-275"/>
        <s v="ID-276"/>
        <s v="ID-277"/>
        <s v="ID-278"/>
        <s v="ID-279"/>
        <s v="ID-280"/>
        <s v="ID-281"/>
        <s v="ID-282"/>
        <s v="ID-283"/>
        <s v="ID-284"/>
        <s v="ID-285"/>
        <s v="ID-286"/>
        <s v="ID-287"/>
        <s v="ID-288"/>
        <s v="ID-289"/>
        <s v="ID-290"/>
        <s v="ID-291"/>
        <s v="ID-292"/>
        <s v="ID-293"/>
        <s v="ID-294"/>
        <s v="ID-295"/>
        <s v="ID-296"/>
        <s v="ID-297"/>
        <s v="ID-298"/>
        <s v="ID-299"/>
        <s v="ID-300"/>
        <s v="ID-301"/>
        <s v="ID-302"/>
        <s v="ID-303"/>
        <s v="ID-304"/>
        <s v="ID-305"/>
        <s v="ID-306"/>
        <s v="ID-307"/>
        <s v="ID-308"/>
        <s v="ID-309"/>
        <s v="ID-310"/>
        <s v="ID-311"/>
        <s v="ID-312"/>
        <s v="ID-313"/>
        <s v="ID-314"/>
        <s v="ID-315"/>
        <s v="ID-316"/>
        <s v="ID-317"/>
        <s v="ID-318"/>
        <s v="ID-319"/>
        <s v="ID-320"/>
        <s v="ID-321"/>
        <s v="ID-322"/>
        <s v="ID-323"/>
        <s v="ID-324"/>
        <s v="ID-325"/>
        <s v="ID-326"/>
        <s v="ID-327"/>
        <s v="ID-328"/>
        <s v="ID-329"/>
        <s v="ID-330"/>
        <s v="ID-331"/>
        <s v="ID-332"/>
        <s v="ID-333"/>
        <s v="ID-334"/>
        <s v="ID-335"/>
        <s v="ID-336"/>
        <s v="ID-337"/>
        <s v="ID-338"/>
        <s v="ID-339"/>
        <s v="ID-340"/>
        <s v="ID-341"/>
        <s v="ID-342"/>
        <s v="ID-343"/>
        <s v="ID-344"/>
        <s v="ID-345"/>
        <s v="ID-346"/>
        <s v="ID-347"/>
        <s v="ID-348"/>
        <s v="ID-349"/>
        <s v="ID-350"/>
        <s v="ID-351"/>
        <s v="ID-352"/>
        <s v="ID-353"/>
        <s v="ID-354"/>
        <s v="ID-355"/>
        <s v="ID-356"/>
        <s v="ID-357"/>
        <s v="ID-358"/>
        <s v="ID-359"/>
        <s v="ID-360"/>
        <s v="ID-361"/>
        <s v="ID-362"/>
        <s v="ID-363"/>
        <s v="ID-364"/>
        <s v="ID-365"/>
        <s v="ID-366"/>
        <s v="ID-367"/>
        <s v="ID-368"/>
        <s v="ID-369"/>
        <s v="ID-370"/>
        <s v="ID-371"/>
        <s v="ID-372"/>
        <s v="ID-373"/>
        <s v="ID-374"/>
        <s v="ID-375"/>
        <s v="ID-376"/>
        <s v="ID-377"/>
        <s v="ID-378"/>
        <s v="ID-379"/>
        <s v="ID-380"/>
        <s v="ID-381"/>
        <s v="ID-382"/>
        <s v="ID-383"/>
        <s v="ID-384"/>
        <s v="ID-385"/>
        <s v="ID-386"/>
        <s v="ID-387"/>
        <s v="ID-388"/>
        <s v="ID-389"/>
        <s v="ID-390"/>
        <s v="ID-391"/>
        <s v="ID-392"/>
        <s v="ID-393"/>
        <s v="ID-394"/>
        <s v="ID-395"/>
        <s v="ID-396"/>
        <s v="ID-397"/>
        <s v="ID-398"/>
        <s v="ID-399"/>
        <s v="ID-400"/>
        <s v="ID-401"/>
        <s v="ID-402"/>
        <s v="ID-403"/>
        <s v="ID-404"/>
        <s v="ID-405"/>
        <s v="ID-406"/>
        <s v="ID-407"/>
        <s v="ID-408"/>
        <s v="ID-409"/>
        <s v="ID-410"/>
        <s v="ID-411"/>
        <s v="ID-412"/>
        <s v="ID-413"/>
        <s v="ID-414"/>
        <s v="ID-415"/>
        <s v="ID-416"/>
        <s v="ID-417"/>
        <s v="ID-418"/>
        <s v="ID-419"/>
        <s v="ID-420"/>
        <s v="ID-421"/>
        <s v="ID-422"/>
        <s v="ID-423"/>
        <s v="ID-424"/>
        <s v="ID-425"/>
        <s v="ID-426"/>
        <s v="ID-427"/>
        <s v="ID-428"/>
        <s v="ID-429"/>
        <s v="ID-430"/>
        <s v="ID-431"/>
        <s v="ID-432"/>
        <s v="ID-433"/>
        <s v="ID-434"/>
        <s v="ID-435"/>
        <s v="ID-436"/>
        <s v="ID-437"/>
        <s v="ID-438"/>
        <s v="ID-439"/>
        <s v="ID-440"/>
        <s v="ID-441"/>
        <s v="ID-442"/>
        <s v="ID-443"/>
        <s v="ID-444"/>
        <s v="ID-445"/>
        <s v="ID-446"/>
        <s v="ID-447"/>
        <s v="ID-448"/>
        <s v="ID-449"/>
        <s v="ID-450"/>
        <s v="ID-451"/>
        <s v="ID-452"/>
        <s v="ID-453"/>
        <s v="ID-454"/>
        <s v="ID-455"/>
        <s v="ID-456"/>
        <s v="ID-457"/>
        <s v="ID-458"/>
        <s v="ID-459"/>
        <s v="ID-460"/>
        <s v="ID-461"/>
        <s v="ID-462"/>
        <s v="ID-463"/>
        <s v="ID-464"/>
        <s v="ID-465"/>
        <s v="ID-466"/>
        <s v="ID-467"/>
        <s v="ID-468"/>
        <s v="ID-469"/>
        <s v="ID-470"/>
        <s v="ID-471"/>
        <s v="ID-472"/>
        <s v="ID-473"/>
        <s v="ID-474"/>
        <s v="ID-475"/>
        <s v="ID-476"/>
        <s v="ID-477"/>
        <s v="ID-478"/>
        <s v="ID-479"/>
        <s v="ID-480"/>
        <s v="ID-481"/>
        <s v="ID-482"/>
        <s v="ID-483"/>
        <s v="ID-484"/>
        <s v="ID-485"/>
        <s v="ID-486"/>
        <s v="ID-487"/>
        <s v="ID-488"/>
        <s v="ID-489"/>
        <s v="ID-490"/>
        <s v="ID-491"/>
        <s v="ID-492"/>
        <s v="ID-493"/>
        <s v="ID-494"/>
        <s v="ID-495"/>
        <s v="ID-496"/>
        <s v="ID-497"/>
        <s v="ID-498"/>
        <s v="ID-499"/>
        <s v="ID-500"/>
        <s v="ID-501"/>
        <s v="ID-502"/>
        <s v="ID-503"/>
        <s v="ID-504"/>
        <s v="ID-505"/>
        <s v="ID-506"/>
        <s v="ID-507"/>
        <s v="ID-508"/>
        <s v="ID-509"/>
        <s v="ID-510"/>
        <s v="ID-511"/>
        <s v="ID-512"/>
        <s v="ID-513"/>
        <s v="ID-514"/>
        <s v="ID-515"/>
        <s v="ID-516"/>
        <s v="ID-517"/>
        <s v="ID-518"/>
        <s v="ID-519"/>
        <s v="ID-520"/>
        <s v="ID-521"/>
        <s v="ID-522"/>
        <s v="ID-523"/>
        <s v="ID-524"/>
        <s v="ID-525"/>
        <s v="ID-526"/>
        <s v="ID-527"/>
        <s v="ID-528"/>
        <s v="ID-529"/>
        <s v="ID-530"/>
        <s v="ID-531"/>
        <s v="ID-532"/>
        <s v="ID-533"/>
        <s v="ID-534"/>
        <s v="ID-535"/>
        <s v="ID-536"/>
        <s v="ID-537"/>
        <s v="ID-538"/>
        <s v="ID-539"/>
        <s v="ID-540"/>
        <s v="ID-541"/>
        <s v="ID-542"/>
        <s v="ID-543"/>
        <s v="ID-544"/>
        <s v="ID-545"/>
        <s v="ID-546"/>
        <s v="ID-547"/>
        <s v="ID-548"/>
        <s v="ID-549"/>
        <s v="ID-550"/>
        <s v="ID-551"/>
        <s v="ID-552"/>
        <s v="ID-553"/>
        <s v="ID-554"/>
        <s v="ID-555"/>
        <s v="ID-556"/>
        <s v="ID-557"/>
        <s v="ID-558"/>
        <s v="ID-559"/>
        <s v="ID-560"/>
        <s v="ID-561"/>
        <s v="ID-562"/>
        <s v="ID-563"/>
        <s v="ID-564"/>
        <s v="ID-565"/>
        <s v="ID-566"/>
        <s v="ID-567"/>
        <s v="ID-568"/>
        <s v="ID-569"/>
        <s v="ID-570"/>
        <s v="ID-571"/>
        <s v="ID-572"/>
        <s v="ID-573"/>
        <s v="ID-574"/>
        <s v="ID-575"/>
        <s v="ID-576"/>
        <s v="ID-577"/>
        <s v="ID-578"/>
        <s v="ID-579"/>
        <s v="ID-580"/>
        <s v="ID-581"/>
        <s v="ID-582"/>
        <s v="ID-583"/>
        <s v="ID-584"/>
        <s v="ID-585"/>
        <s v="ID-586"/>
        <s v="ID-587"/>
        <s v="ID-588"/>
        <s v="ID-589"/>
        <s v="ID-590"/>
        <s v="ID-591"/>
        <s v="ID-592"/>
        <s v="ID-593"/>
        <s v="ID-594"/>
        <s v="ID-595"/>
        <s v="ID-596"/>
        <s v="ID-597"/>
        <s v="ID-598"/>
        <s v="ID-599"/>
        <s v="ID-600"/>
        <s v="ID-601"/>
        <s v="ID-602"/>
        <s v="ID-603"/>
        <s v="ID-604"/>
        <s v="ID-605"/>
        <s v="ID-606"/>
        <s v="ID-607"/>
        <s v="ID-608"/>
        <s v="ID-609"/>
        <s v="ID-610"/>
        <s v="ID-611"/>
        <s v="ID-612"/>
        <s v="ID-613"/>
        <s v="ID-614"/>
        <s v="ID-615"/>
        <s v="ID-616"/>
        <s v="ID-617"/>
        <s v="ID-618"/>
        <s v="ID-619"/>
        <s v="ID-620"/>
        <s v="ID-621"/>
        <s v="ID-622"/>
        <s v="ID-623"/>
        <s v="ID-624"/>
        <s v="ID-625"/>
        <s v="ID-626"/>
        <s v="ID-627"/>
        <s v="ID-628"/>
        <s v="ID-629"/>
        <s v="ID-630"/>
        <s v="ID-631"/>
        <s v="ID-632"/>
        <s v="ID-633"/>
        <s v="ID-634"/>
        <s v="ID-635"/>
        <s v="ID-636"/>
        <s v="ID-637"/>
        <s v="ID-638"/>
        <s v="ID-639"/>
        <s v="ID-640"/>
        <s v="ID-641"/>
        <s v="ID-642"/>
        <s v="ID-643"/>
        <s v="ID-644"/>
        <s v="ID-645"/>
        <s v="ID-646"/>
        <s v="ID-647"/>
        <s v="ID-648"/>
        <s v="ID-649"/>
        <s v="ID-650"/>
        <s v="ID-651"/>
        <s v="ID-652"/>
        <s v="ID-653"/>
        <s v="ID-654"/>
        <s v="ID-655"/>
        <s v="ID-656"/>
        <s v="ID-657"/>
        <s v="ID-658"/>
        <s v="ID-659"/>
        <s v="ID-660"/>
        <s v="ID-661"/>
        <s v="ID-662"/>
        <s v="ID-663"/>
        <s v="ID-664"/>
        <s v="ID-665"/>
        <s v="ID-666"/>
        <s v="ID-667"/>
        <s v="ID-668"/>
        <s v="ID-669"/>
        <s v="ID-670"/>
        <s v="ID-671"/>
        <s v="ID-672"/>
        <s v="ID-673"/>
        <s v="ID-674"/>
        <s v="ID-675"/>
        <s v="ID-676"/>
        <s v="ID-677"/>
        <s v="ID-678"/>
        <s v="ID-679"/>
        <s v="ID-680"/>
        <s v="ID-681"/>
        <s v="ID-682"/>
        <s v="ID-683"/>
        <s v="ID-684"/>
        <s v="ID-685"/>
        <s v="ID-686"/>
        <s v="ID-687"/>
        <s v="ID-688"/>
        <s v="ID-689"/>
        <s v="ID-690"/>
        <s v="ID-691"/>
        <s v="ID-692"/>
        <s v="ID-693"/>
        <s v="ID-694"/>
        <s v="ID-695"/>
        <s v="ID-696"/>
        <s v="ID-697"/>
        <s v="ID-698"/>
        <s v="ID-699"/>
        <s v="ID-700"/>
        <s v="ID-701"/>
        <s v="ID-702"/>
        <s v="ID-703"/>
        <s v="ID-704"/>
        <s v="ID-705"/>
        <s v="ID-706"/>
        <s v="ID-707"/>
        <s v="ID-708"/>
        <s v="ID-709"/>
        <s v="ID-710"/>
        <s v="ID-711"/>
        <s v="ID-712"/>
        <s v="ID-713"/>
        <s v="ID-714"/>
        <s v="ID-715"/>
        <s v="ID-716"/>
        <s v="ID-717"/>
        <s v="ID-718"/>
        <s v="ID-719"/>
        <s v="ID-720"/>
        <s v="ID-721"/>
        <s v="ID-722"/>
        <s v="ID-723"/>
        <s v="ID-724"/>
        <s v="ID-725"/>
        <s v="ID-726"/>
        <s v="ID-727"/>
        <s v="ID-728"/>
        <s v="ID-729"/>
        <s v="ID-730"/>
        <s v="ID-731"/>
        <s v="ID-732"/>
        <s v="ID-733"/>
        <s v="ID-734"/>
        <s v="ID-735"/>
        <s v="ID-736"/>
        <s v="ID-737"/>
        <s v="ID-738"/>
        <s v="ID-739"/>
        <s v="ID-740"/>
        <s v="ID-741"/>
        <s v="ID-742"/>
        <s v="ID-743"/>
        <s v="ID-744"/>
        <s v="ID-745"/>
        <s v="ID-746"/>
        <s v="ID-747"/>
        <s v="ID-748"/>
        <s v="ID-749"/>
        <s v="ID-750"/>
        <s v="ID-751"/>
        <s v="ID-752"/>
        <s v="ID-753"/>
        <s v="ID-754"/>
        <s v="ID-755"/>
        <s v="ID-756"/>
        <s v="ID-757"/>
        <s v="ID-758"/>
        <s v="ID-759"/>
        <s v="ID-760"/>
        <s v="ID-761"/>
        <s v="ID-762"/>
        <s v="ID-763"/>
        <s v="ID-764"/>
        <s v="ID-765"/>
        <s v="ID-766"/>
        <s v="ID-767"/>
        <s v="ID-768"/>
        <s v="ID-769"/>
        <s v="ID-770"/>
        <s v="ID-771"/>
        <s v="ID-772"/>
        <s v="ID-773"/>
        <s v="ID-774"/>
        <s v="ID-775"/>
        <s v="ID-776"/>
        <s v="ID-777"/>
        <s v="ID-778"/>
        <s v="ID-779"/>
        <s v="ID-780"/>
        <s v="ID-781"/>
        <s v="ID-782"/>
        <s v="ID-783"/>
        <s v="ID-784"/>
        <s v="ID-785"/>
        <s v="ID-786"/>
        <s v="ID-787"/>
        <s v="ID-788"/>
        <s v="ID-789"/>
        <s v="ID-790"/>
        <s v="ID-791"/>
        <s v="ID-792"/>
        <s v="ID-793"/>
        <s v="ID-794"/>
        <s v="ID-795"/>
        <s v="ID-796"/>
        <s v="ID-797"/>
        <s v="ID-798"/>
        <s v="ID-799"/>
        <s v="ID-800"/>
        <s v="ID-801"/>
        <s v="ID-802"/>
        <s v="ID-803"/>
        <s v="ID-804"/>
        <s v="ID-805"/>
        <s v="ID-806"/>
        <s v="ID-807"/>
        <s v="ID-808"/>
        <s v="ID-809"/>
        <s v="ID-810"/>
        <s v="ID-811"/>
        <s v="ID-812"/>
        <s v="ID-813"/>
        <s v="ID-814"/>
        <s v="ID-815"/>
        <s v="ID-816"/>
        <s v="ID-817"/>
        <s v="ID-818"/>
        <s v="ID-819"/>
        <s v="ID-820"/>
        <s v="ID-821"/>
        <s v="ID-822"/>
        <s v="ID-823"/>
        <s v="ID-824"/>
        <s v="ID-825"/>
        <s v="ID-826"/>
        <s v="ID-827"/>
        <s v="ID-828"/>
        <s v="ID-829"/>
        <s v="ID-830"/>
        <s v="ID-831"/>
        <s v="ID-832"/>
        <s v="ID-833"/>
        <s v="ID-834"/>
        <s v="ID-835"/>
        <s v="ID-836"/>
        <s v="ID-837"/>
        <s v="ID-838"/>
        <s v="ID-839"/>
        <s v="ID-840"/>
        <s v="ID-841"/>
        <s v="ID-842"/>
        <s v="ID-843"/>
        <s v="ID-844"/>
        <s v="ID-845"/>
        <s v="ID-846"/>
        <s v="ID-847"/>
        <s v="ID-848"/>
        <s v="ID-849"/>
        <s v="ID-850"/>
        <s v="ID-851"/>
        <s v="ID-852"/>
        <s v="ID-853"/>
        <s v="ID-854"/>
        <s v="ID-855"/>
        <s v="ID-856"/>
        <s v="ID-857"/>
        <s v="ID-858"/>
        <s v="ID-859"/>
        <s v="ID-860"/>
        <s v="ID-861"/>
        <s v="ID-862"/>
        <s v="ID-863"/>
        <s v="ID-864"/>
        <s v="ID-865"/>
        <s v="ID-866"/>
        <s v="ID-867"/>
        <s v="ID-868"/>
        <s v="ID-869"/>
        <s v="ID-870"/>
        <s v="ID-871"/>
        <s v="ID-872"/>
        <s v="ID-873"/>
        <s v="ID-874"/>
        <s v="ID-875"/>
        <s v="ID-876"/>
        <s v="ID-877"/>
        <s v="ID-878"/>
        <s v="ID-879"/>
        <s v="ID-880"/>
        <s v="ID-881"/>
        <s v="ID-882"/>
        <s v="ID-883"/>
        <s v="ID-884"/>
        <s v="ID-885"/>
        <s v="ID-886"/>
        <s v="ID-887"/>
        <s v="ID-888"/>
        <s v="ID-889"/>
        <s v="ID-890"/>
        <s v="ID-891"/>
        <s v="ID-892"/>
        <s v="ID-893"/>
        <s v="ID-894"/>
        <s v="ID-895"/>
        <s v="ID-896"/>
        <s v="ID-897"/>
        <s v="ID-898"/>
        <s v="ID-899"/>
        <s v="ID-900"/>
        <s v="ID-901"/>
        <s v="ID-902"/>
        <s v="ID-903"/>
        <s v="ID-904"/>
        <s v="ID-905"/>
        <s v="ID-906"/>
        <s v="ID-907"/>
        <s v="ID-908"/>
        <s v="ID-909"/>
        <s v="ID-910"/>
        <s v="ID-911"/>
        <s v="ID-912"/>
        <s v="ID-913"/>
        <s v="ID-914"/>
        <s v="ID-915"/>
        <s v="ID-916"/>
        <s v="ID-917"/>
        <s v="ID-918"/>
        <s v="ID-919"/>
        <s v="ID-920"/>
        <s v="ID-921"/>
        <s v="ID-922"/>
        <s v="ID-923"/>
        <s v="ID-924"/>
        <s v="ID-925"/>
        <s v="ID-926"/>
        <s v="ID-927"/>
        <s v="ID-928"/>
        <s v="ID-929"/>
        <s v="ID-930"/>
        <s v="ID-931"/>
        <s v="ID-932"/>
        <s v="ID-933"/>
        <s v="ID-934"/>
        <s v="ID-935"/>
        <s v="ID-936"/>
        <s v="ID-937"/>
        <s v="ID-938"/>
        <s v="ID-939"/>
        <s v="ID-940"/>
        <s v="ID-941"/>
        <s v="ID-942"/>
        <s v="ID-943"/>
        <s v="ID-944"/>
        <s v="ID-945"/>
        <s v="ID-946"/>
        <s v="ID-947"/>
        <s v="ID-948"/>
        <s v="ID-949"/>
        <s v="ID-950"/>
        <s v="ID-951"/>
        <s v="ID-952"/>
        <s v="ID-953"/>
        <s v="ID-954"/>
        <s v="ID-955"/>
        <s v="ID-956"/>
        <s v="ID-957"/>
        <s v="ID-958"/>
        <s v="ID-959"/>
        <s v="ID-960"/>
        <s v="ID-961"/>
        <s v="ID-962"/>
        <s v="ID-963"/>
        <s v="ID-964"/>
        <s v="ID-965"/>
        <s v="ID-966"/>
        <s v="ID-967"/>
        <s v="ID-968"/>
        <s v="ID-969"/>
        <s v="ID-970"/>
        <s v="ID-971"/>
        <s v="ID-972"/>
        <s v="ID-973"/>
        <s v="ID-974"/>
        <s v="ID-975"/>
        <s v="ID-976"/>
        <s v="ID-977"/>
        <s v="ID-978"/>
        <s v="ID-979"/>
        <s v="ID-980"/>
        <s v="ID-981"/>
        <s v="ID-982"/>
        <s v="ID-983"/>
        <s v="ID-984"/>
        <s v="ID-985"/>
        <s v="ID-986"/>
        <s v="ID-987"/>
        <s v="ID-988"/>
        <s v="ID-989"/>
        <s v="ID-990"/>
        <s v="ID-991"/>
        <s v="ID-992"/>
        <s v="ID-993"/>
        <s v="ID-994"/>
        <s v="ID-995"/>
        <s v="ID-996"/>
        <s v="ID-997"/>
        <s v="ID-998"/>
        <s v="ID-999"/>
        <s v="ID-1000"/>
        <s v="ID-1001"/>
        <s v="ID-1002"/>
        <s v="ID-1003"/>
        <s v="ID-1004"/>
        <s v="ID-1005"/>
        <s v="ID-1006"/>
        <s v="ID-1007"/>
        <s v="ID-1008"/>
        <s v="ID-1009"/>
        <s v="ID-1010"/>
        <s v="ID-1011"/>
        <s v="ID-1012"/>
        <s v="ID-1013"/>
        <s v="ID-1014"/>
        <s v="ID-1015"/>
        <s v="ID-1016"/>
        <s v="ID-1017"/>
        <s v="ID-1018"/>
        <s v="ID-1019"/>
        <s v="ID-1020"/>
        <s v="ID-1021"/>
        <s v="ID-1022"/>
        <s v="ID-1023"/>
        <s v="ID-1024"/>
        <s v="ID-1025"/>
        <s v="ID-1026"/>
        <s v="ID-1027"/>
        <s v="ID-1028"/>
        <s v="ID-1029"/>
        <s v="ID-1030"/>
        <s v="ID-1031"/>
        <s v="ID-1032"/>
        <s v="ID-1033"/>
        <s v="ID-1034"/>
        <s v="ID-1035"/>
        <s v="ID-1036"/>
        <s v="ID-1037"/>
        <s v="ID-1038"/>
        <s v="ID-1039"/>
        <s v="ID-1040"/>
        <s v="ID-1041"/>
        <s v="ID-1042"/>
        <s v="ID-1043"/>
        <s v="ID-1044"/>
        <s v="ID-1045"/>
        <s v="ID-1046"/>
        <s v="ID-1047"/>
        <s v="ID-1048"/>
        <s v="ID-1049"/>
        <s v="ID-1050"/>
        <s v="ID-1051"/>
        <s v="ID-1052"/>
        <s v="ID-1053"/>
        <s v="ID-1054"/>
        <s v="ID-1055"/>
        <s v="ID-1056"/>
        <s v="ID-1057"/>
        <s v="ID-1058"/>
        <s v="ID-1059"/>
        <s v="ID-1060"/>
        <s v="ID-1061"/>
        <s v="ID-1062"/>
        <s v="ID-1063"/>
        <s v="ID-1064"/>
        <s v="ID-1065"/>
        <s v="ID-1066"/>
        <s v="ID-1067"/>
        <s v="ID-1068"/>
        <s v="ID-1069"/>
        <s v="ID-1070"/>
        <s v="ID-1071"/>
        <s v="ID-1072"/>
        <s v="ID-1073"/>
        <s v="ID-1074"/>
        <s v="ID-1075"/>
        <s v="ID-1076"/>
        <s v="ID-1077"/>
        <s v="ID-1078"/>
        <s v="ID-1079"/>
        <s v="ID-1080"/>
        <s v="ID-1081"/>
        <s v="ID-1082"/>
        <s v="ID-1083"/>
        <s v="ID-1084"/>
        <s v="ID-1085"/>
        <s v="ID-1086"/>
        <s v="ID-1087"/>
        <s v="ID-1088"/>
        <s v="ID-1089"/>
        <s v="ID-1090"/>
        <s v="ID-1091"/>
        <s v="ID-1092"/>
        <s v="ID-1093"/>
        <s v="ID-1094"/>
        <s v="ID-1095"/>
        <s v="ID-1096"/>
        <s v="ID-1097"/>
        <s v="ID-1098"/>
        <s v="ID-1099"/>
        <s v="ID-1100"/>
        <s v="ID-1101"/>
        <s v="ID-1102"/>
        <s v="ID-1103"/>
        <s v="ID-1104"/>
        <s v="ID-1105"/>
        <s v="ID-1106"/>
        <s v="ID-1107"/>
        <s v="ID-1108"/>
        <s v="ID-1109"/>
        <s v="ID-1110"/>
        <s v="ID-1111"/>
        <s v="ID-1112"/>
        <s v="ID-1113"/>
        <s v="ID-1114"/>
        <s v="ID-1115"/>
        <s v="ID-1116"/>
        <s v="ID-1117"/>
        <s v="ID-1118"/>
        <s v="ID-1119"/>
        <s v="ID-1120"/>
        <s v="ID-1121"/>
        <s v="ID-1122"/>
        <s v="ID-1123"/>
        <s v="ID-1124"/>
        <s v="ID-1125"/>
        <s v="ID-1126"/>
        <s v="ID-1127"/>
        <s v="ID-1128"/>
        <s v="ID-1129"/>
        <s v="ID-1130"/>
        <s v="ID-1131"/>
        <s v="ID-1132"/>
        <s v="ID-1133"/>
        <s v="ID-1134"/>
        <s v="ID-1135"/>
        <s v="ID-1136"/>
        <s v="ID-1137"/>
        <s v="ID-1138"/>
        <s v="ID-1139"/>
        <s v="ID-1140"/>
        <s v="ID-1141"/>
        <s v="ID-1142"/>
        <s v="ID-1143"/>
        <s v="ID-1144"/>
        <s v="ID-1145"/>
        <s v="ID-1146"/>
        <s v="ID-1147"/>
        <s v="ID-1148"/>
        <s v="ID-1149"/>
        <s v="ID-1150"/>
        <s v="ID-1151"/>
        <s v="ID-1152"/>
        <s v="ID-1153"/>
        <s v="ID-1154"/>
        <s v="ID-1155"/>
        <s v="ID-1156"/>
        <s v="ID-1157"/>
        <s v="ID-1158"/>
        <s v="ID-1159"/>
        <s v="ID-1160"/>
        <s v="ID-1161"/>
        <s v="ID-1162"/>
        <s v="ID-1163"/>
        <s v="ID-1164"/>
        <s v="ID-1165"/>
        <s v="ID-1166"/>
        <s v="ID-1167"/>
        <s v="ID-1168"/>
        <s v="ID-1169"/>
        <s v="ID-1170"/>
        <s v="ID-1171"/>
        <s v="ID-1172"/>
        <s v="ID-1173"/>
        <s v="ID-1174"/>
        <s v="ID-1175"/>
        <s v="ID-1176"/>
        <s v="ID-1177"/>
        <s v="ID-1178"/>
        <s v="ID-1179"/>
        <s v="ID-1180"/>
        <s v="ID-1181"/>
        <s v="ID-1182"/>
        <s v="ID-1183"/>
        <s v="ID-1184"/>
        <s v="ID-1185"/>
        <s v="ID-1186"/>
        <s v="ID-1187"/>
        <s v="ID-1188"/>
        <s v="ID-1189"/>
        <s v="ID-1190"/>
        <s v="ID-1191"/>
        <s v="ID-1192"/>
        <s v="ID-1193"/>
        <s v="ID-1194"/>
        <s v="ID-1195"/>
        <s v="ID-1196"/>
        <s v="ID-1197"/>
        <s v="ID-1198"/>
        <s v="ID-1199"/>
        <s v="ID-1200"/>
        <s v="ID-1201"/>
        <s v="ID-1202"/>
        <s v="ID-1203"/>
        <s v="ID-1204"/>
        <s v="ID-1205"/>
        <s v="ID-1206"/>
        <s v="ID-1207"/>
        <s v="ID-1208"/>
        <s v="ID-1209"/>
        <s v="ID-1210"/>
        <s v="ID-1211"/>
        <s v="ID-1212"/>
        <s v="ID-1213"/>
        <s v="ID-1214"/>
        <s v="ID-1215"/>
        <s v="ID-1216"/>
        <s v="ID-1217"/>
        <s v="ID-1218"/>
        <s v="ID-1219"/>
        <s v="ID-1220"/>
        <s v="ID-1221"/>
        <s v="ID-1222"/>
        <s v="ID-1223"/>
        <s v="ID-1224"/>
        <s v="ID-1225"/>
        <s v="ID-1226"/>
        <s v="ID-1227"/>
        <s v="ID-1228"/>
        <s v="ID-1229"/>
        <s v="ID-1230"/>
        <s v="ID-1231"/>
        <s v="ID-1232"/>
        <s v="ID-1233"/>
        <s v="ID-1234"/>
        <s v="ID-1235"/>
        <s v="ID-1236"/>
        <s v="ID-1237"/>
        <s v="ID-1238"/>
        <s v="ID-1239"/>
        <s v="ID-1240"/>
        <s v="ID-1241"/>
        <s v="ID-1242"/>
        <s v="ID-1243"/>
        <s v="ID-1244"/>
        <s v="ID-1245"/>
        <s v="ID-1246"/>
        <s v="ID-1247"/>
        <s v="ID-1248"/>
        <s v="ID-1249"/>
        <s v="ID-1250"/>
        <s v="ID-1251"/>
        <s v="ID-1252"/>
        <s v="ID-1253"/>
        <s v="ID-1254"/>
        <s v="ID-1255"/>
        <s v="ID-1256"/>
        <s v="ID-1257"/>
        <s v="ID-1258"/>
        <s v="ID-1259"/>
        <s v="ID-1260"/>
        <s v="ID-1261"/>
        <s v="ID-1262"/>
        <s v="ID-1263"/>
        <s v="ID-1264"/>
        <s v="ID-1265"/>
        <s v="ID-1266"/>
        <s v="ID-1267"/>
        <s v="ID-1268"/>
        <s v="ID-1269"/>
        <s v="ID-1270"/>
        <s v="ID-1271"/>
        <s v="ID-1272"/>
        <s v="ID-1273"/>
        <s v="ID-1274"/>
        <s v="ID-1275"/>
        <s v="ID-1276"/>
        <s v="ID-1277"/>
        <s v="ID-1278"/>
        <s v="ID-1279"/>
        <s v="ID-1280"/>
        <s v="ID-1281"/>
        <s v="ID-1282"/>
        <s v="ID-1283"/>
        <s v="ID-1284"/>
        <s v="ID-1285"/>
        <s v="ID-1286"/>
        <s v="ID-1287"/>
        <s v="ID-1288"/>
        <s v="ID-1289"/>
        <s v="ID-1290"/>
        <s v="ID-1291"/>
        <s v="ID-1292"/>
        <s v="ID-1293"/>
        <s v="ID-1294"/>
        <s v="ID-1295"/>
        <s v="ID-1296"/>
        <s v="ID-1297"/>
        <s v="ID-1298"/>
        <s v="ID-1299"/>
        <s v="ID-1300"/>
        <s v="ID-1301"/>
        <s v="ID-1302"/>
        <s v="ID-1303"/>
        <s v="ID-1304"/>
        <s v="ID-1305"/>
        <s v="ID-1306"/>
        <s v="ID-1307"/>
        <s v="ID-1308"/>
        <s v="ID-1309"/>
        <s v="ID-1310"/>
        <s v="ID-1311"/>
        <s v="ID-1312"/>
        <s v="ID-1313"/>
        <s v="ID-1314"/>
        <s v="ID-1315"/>
        <s v="ID-1316"/>
        <s v="ID-1317"/>
        <s v="ID-1318"/>
        <s v="ID-1319"/>
        <s v="ID-1320"/>
        <s v="ID-1321"/>
        <s v="ID-1322"/>
        <s v="ID-1323"/>
        <s v="ID-1324"/>
        <s v="ID-1325"/>
        <s v="ID-1326"/>
        <s v="ID-1327"/>
        <s v="ID-1328"/>
        <s v="ID-1329"/>
        <s v="ID-1330"/>
        <s v="ID-1331"/>
        <s v="ID-1332"/>
        <s v="ID-1333"/>
        <s v="ID-1334"/>
        <s v="ID-1335"/>
        <s v="ID-1336"/>
        <s v="ID-1337"/>
        <s v="ID-1338"/>
        <s v="ID-1339"/>
        <s v="ID-1340"/>
        <s v="ID-1341"/>
        <s v="ID-1342"/>
        <s v="ID-1343"/>
        <s v="ID-1344"/>
        <s v="ID-1345"/>
        <s v="ID-1346"/>
        <s v="ID-1347"/>
        <s v="ID-1348"/>
        <s v="ID-1349"/>
        <s v="ID-1350"/>
        <s v="ID-1351"/>
        <s v="ID-1352"/>
        <s v="ID-1353"/>
        <s v="ID-1354"/>
        <s v="ID-1355"/>
        <s v="ID-1356"/>
        <s v="ID-1357"/>
        <s v="ID-1358"/>
        <s v="ID-1359"/>
        <s v="ID-1360"/>
        <s v="ID-1361"/>
        <s v="ID-1362"/>
        <s v="ID-1363"/>
        <s v="ID-1364"/>
        <s v="ID-1365"/>
        <s v="ID-1366"/>
        <s v="ID-1367"/>
        <s v="ID-1368"/>
        <s v="ID-1369"/>
        <s v="ID-1370"/>
        <s v="ID-1371"/>
        <s v="ID-1372"/>
        <s v="ID-1373"/>
        <s v="ID-1374"/>
        <s v="ID-1375"/>
        <s v="ID-1376"/>
        <s v="ID-1377"/>
        <s v="ID-1378"/>
        <s v="ID-1379"/>
        <s v="ID-1380"/>
        <s v="ID-1381"/>
        <s v="ID-1382"/>
        <s v="ID-1383"/>
        <s v="ID-1384"/>
        <s v="ID-1385"/>
        <s v="ID-1386"/>
        <s v="ID-1387"/>
        <s v="ID-1388"/>
        <s v="ID-1389"/>
        <s v="ID-1390"/>
        <s v="ID-1391"/>
        <s v="ID-1392"/>
        <s v="ID-1393"/>
        <s v="ID-1394"/>
        <s v="ID-1395"/>
        <s v="ID-1396"/>
        <s v="ID-1397"/>
        <s v="ID-1398"/>
        <s v="ID-1399"/>
        <s v="ID-1400"/>
        <s v="ID-1401"/>
        <s v="ID-1402"/>
        <s v="ID-1403"/>
        <s v="ID-1404"/>
        <s v="ID-1405"/>
        <s v="ID-1406"/>
        <s v="ID-1407"/>
        <s v="ID-1408"/>
        <s v="ID-1409"/>
        <s v="ID-1410"/>
        <s v="ID-1411"/>
        <s v="ID-1412"/>
        <s v="ID-1413"/>
        <s v="ID-1414"/>
        <s v="ID-1415"/>
        <s v="ID-1416"/>
        <s v="ID-1417"/>
        <s v="ID-1418"/>
        <s v="ID-1419"/>
        <s v="ID-1420"/>
        <s v="ID-1421"/>
        <s v="ID-1422"/>
        <s v="ID-1423"/>
        <s v="ID-1424"/>
        <s v="ID-1425"/>
        <s v="ID-1426"/>
        <s v="ID-1427"/>
        <s v="ID-1428"/>
        <s v="ID-1429"/>
        <s v="ID-1430"/>
        <s v="ID-1431"/>
        <s v="ID-1432"/>
        <s v="ID-1433"/>
        <s v="ID-1434"/>
        <s v="ID-1435"/>
        <s v="ID-1436"/>
        <s v="ID-1437"/>
        <s v="ID-1438"/>
        <s v="ID-1439"/>
        <s v="ID-1440"/>
        <s v="ID-1441"/>
        <s v="ID-1442"/>
        <s v="ID-1443"/>
        <s v="ID-1444"/>
        <s v="ID-1445"/>
        <s v="ID-1446"/>
        <s v="ID-1447"/>
        <s v="ID-1448"/>
        <s v="ID-1449"/>
        <s v="ID-1450"/>
        <s v="ID-1451"/>
        <s v="ID-1452"/>
        <s v="ID-1453"/>
        <s v="ID-1454"/>
        <s v="ID-1455"/>
        <s v="ID-1456"/>
        <s v="ID-1457"/>
        <s v="ID-1458"/>
        <s v="ID-1459"/>
        <s v="ID-1460"/>
        <s v="ID-1461"/>
        <s v="ID-1462"/>
        <s v="ID-1463"/>
        <s v="ID-1464"/>
        <s v="ID-1465"/>
        <s v="ID-1466"/>
        <s v="ID-1467"/>
        <s v="ID-1468"/>
        <s v="ID-1469"/>
        <s v="ID-1470"/>
        <s v="ID-1471"/>
        <s v="ID-1472"/>
        <s v="ID-1473"/>
        <s v="ID-1474"/>
        <s v="ID-1475"/>
        <s v="ID-1476"/>
        <s v="ID-1477"/>
        <s v="ID-1478"/>
        <s v="ID-1479"/>
        <s v="ID-1480"/>
        <s v="ID-1481"/>
        <s v="ID-1482"/>
        <s v="ID-1483"/>
        <s v="ID-1484"/>
        <s v="ID-1485"/>
        <s v="ID-1486"/>
        <s v="ID-1487"/>
        <s v="ID-1488"/>
        <s v="ID-1489"/>
        <s v="ID-1490"/>
        <s v="ID-1491"/>
        <s v="ID-1492"/>
        <s v="ID-1493"/>
        <s v="ID-1494"/>
        <s v="ID-1495"/>
        <s v="ID-1496"/>
        <s v="ID-1497"/>
        <s v="ID-1498"/>
        <s v="ID-1499"/>
        <s v="ID-1500"/>
        <s v="ID-1501"/>
        <s v="ID-1502"/>
        <s v="ID-1503"/>
        <s v="ID-1504"/>
        <s v="ID-1505"/>
        <s v="ID-1506"/>
        <s v="ID-1507"/>
        <s v="ID-1508"/>
        <s v="ID-1509"/>
        <s v="ID-1510"/>
        <s v="ID-1511"/>
        <s v="ID-1512"/>
        <s v="ID-1513"/>
        <s v="ID-1514"/>
        <s v="ID-1515"/>
        <s v="ID-1516"/>
        <s v="ID-1517"/>
        <s v="ID-1518"/>
        <s v="ID-1519"/>
        <s v="ID-1520"/>
        <s v="ID-1521"/>
        <s v="ID-1522"/>
        <s v="ID-1523"/>
        <s v="ID-1524"/>
        <s v="ID-1525"/>
        <s v="ID-1526"/>
        <s v="ID-1527"/>
        <s v="ID-1528"/>
        <s v="ID-1529"/>
        <s v="ID-1530"/>
        <s v="ID-1531"/>
        <s v="ID-1532"/>
        <s v="ID-1533"/>
        <s v="ID-1534"/>
        <s v="ID-1535"/>
        <s v="ID-1536"/>
        <s v="ID-1537"/>
        <s v="ID-1538"/>
        <s v="ID-1539"/>
        <s v="ID-1540"/>
        <s v="ID-1541"/>
        <s v="ID-1542"/>
        <s v="ID-1543"/>
        <s v="ID-1544"/>
        <s v="ID-1545"/>
        <s v="ID-1546"/>
        <s v="ID-1547"/>
        <s v="ID-1548"/>
        <s v="ID-1549"/>
        <s v="ID-1550"/>
        <s v="ID-1551"/>
        <s v="ID-1552"/>
        <s v="ID-1553"/>
        <s v="ID-1554"/>
        <s v="ID-1555"/>
        <s v="ID-1556"/>
        <s v="ID-1557"/>
        <s v="ID-1558"/>
        <s v="ID-1559"/>
        <s v="ID-1560"/>
        <s v="ID-1561"/>
        <s v="ID-1562"/>
        <s v="ID-1563"/>
        <s v="ID-1564"/>
        <s v="ID-1565"/>
        <s v="ID-1566"/>
        <s v="ID-1567"/>
        <s v="ID-1568"/>
        <s v="ID-1569"/>
        <s v="ID-1570"/>
        <s v="ID-1571"/>
        <s v="ID-1572"/>
        <s v="ID-1573"/>
        <s v="ID-1574"/>
        <s v="ID-1575"/>
        <s v="ID-1576"/>
        <s v="ID-1577"/>
        <s v="ID-1578"/>
        <s v="ID-1579"/>
        <s v="ID-1580"/>
        <s v="ID-1581"/>
        <s v="ID-1582"/>
        <s v="ID-1583"/>
        <s v="ID-1584"/>
        <s v="ID-1585"/>
        <s v="ID-1586"/>
        <s v="ID-1587"/>
        <s v="ID-1588"/>
        <s v="ID-1589"/>
        <s v="ID-1590"/>
        <s v="ID-1591"/>
        <s v="ID-1592"/>
        <s v="ID-1593"/>
        <s v="ID-1594"/>
        <s v="ID-1595"/>
        <s v="ID-1596"/>
        <s v="ID-1597"/>
        <s v="ID-1598"/>
        <s v="ID-1599"/>
        <s v="ID-1600"/>
        <s v="ID-1601"/>
        <s v="ID-1602"/>
        <s v="ID-1603"/>
        <s v="ID-1604"/>
        <s v="ID-1605"/>
        <s v="ID-1606"/>
        <s v="ID-1607"/>
        <s v="ID-1608"/>
        <s v="ID-1609"/>
        <s v="ID-1610"/>
        <s v="ID-1611"/>
        <s v="ID-1612"/>
        <s v="ID-1613"/>
        <s v="ID-1614"/>
        <s v="ID-1615"/>
        <s v="ID-1616"/>
        <s v="ID-1617"/>
        <s v="ID-1618"/>
        <s v="ID-1619"/>
        <s v="ID-1620"/>
        <s v="ID-1621"/>
        <s v="ID-1622"/>
        <s v="ID-1623"/>
        <s v="ID-1624"/>
        <s v="ID-1625"/>
        <s v="ID-1626"/>
        <s v="ID-1627"/>
        <s v="ID-1628"/>
        <s v="ID-1629"/>
        <s v="ID-1630"/>
        <s v="ID-1631"/>
        <s v="ID-1632"/>
        <s v="ID-1633"/>
        <s v="ID-1634"/>
        <s v="ID-1635"/>
        <s v="ID-1636"/>
        <s v="ID-1637"/>
        <s v="ID-1638"/>
        <s v="ID-1639"/>
        <s v="ID-1640"/>
        <s v="ID-1641"/>
        <s v="ID-1642"/>
        <s v="ID-1643"/>
        <s v="ID-1644"/>
        <s v="ID-1645"/>
        <s v="ID-1646"/>
        <s v="ID-1647"/>
        <s v="ID-1648"/>
        <s v="ID-1649"/>
        <s v="ID-1650"/>
        <s v="ID-1651"/>
        <s v="ID-1652"/>
        <s v="ID-1653"/>
        <s v="ID-1654"/>
        <s v="ID-1655"/>
        <s v="ID-1656"/>
        <s v="ID-1657"/>
        <s v="ID-1658"/>
        <s v="ID-1659"/>
        <s v="ID-1660"/>
        <s v="ID-1661"/>
        <s v="ID-1662"/>
        <s v="ID-1663"/>
        <s v="ID-1664"/>
        <s v="ID-1665"/>
        <s v="ID-1666"/>
        <s v="ID-1667"/>
        <s v="ID-1668"/>
        <s v="ID-1669"/>
        <s v="ID-1670"/>
        <s v="ID-1671"/>
        <s v="ID-1672"/>
        <s v="ID-1673"/>
        <s v="ID-1674"/>
        <s v="ID-1675"/>
        <s v="ID-1676"/>
        <s v="ID-1677"/>
        <s v="ID-1678"/>
        <s v="ID-1679"/>
        <s v="ID-1680"/>
        <s v="ID-1681"/>
        <s v="ID-1682"/>
        <s v="ID-1683"/>
        <s v="ID-1684"/>
        <s v="ID-1685"/>
        <s v="ID-1686"/>
        <s v="ID-1687"/>
        <s v="ID-1688"/>
        <s v="ID-1689"/>
        <s v="ID-1690"/>
        <s v="ID-1691"/>
        <s v="ID-1692"/>
        <s v="ID-1693"/>
        <s v="ID-1694"/>
        <s v="ID-1695"/>
        <s v="ID-1696"/>
        <s v="ID-1697"/>
        <s v="ID-1698"/>
        <s v="ID-1699"/>
        <s v="ID-1700"/>
        <s v="ID-1701"/>
        <s v="ID-1702"/>
        <s v="ID-1703"/>
        <s v="ID-1704"/>
        <s v="ID-1705"/>
        <s v="ID-1706"/>
        <s v="ID-1707"/>
        <s v="ID-1708"/>
        <s v="ID-1709"/>
        <s v="ID-1710"/>
        <s v="ID-1711"/>
        <s v="ID-1712"/>
        <s v="ID-1713"/>
        <s v="ID-1714"/>
        <s v="ID-1715"/>
        <s v="ID-1716"/>
        <s v="ID-1717"/>
        <s v="ID-1718"/>
        <s v="ID-1719"/>
        <s v="ID-1720"/>
        <s v="ID-1721"/>
        <s v="ID-1722"/>
        <s v="ID-1723"/>
        <s v="ID-1724"/>
        <s v="ID-1725"/>
        <s v="ID-1726"/>
        <s v="ID-1727"/>
        <s v="ID-1728"/>
        <s v="ID-1729"/>
        <s v="ID-1730"/>
        <s v="ID-1731"/>
        <s v="ID-1732"/>
        <s v="ID-1733"/>
        <s v="ID-1734"/>
        <s v="ID-1735"/>
        <s v="ID-1736"/>
        <s v="ID-1737"/>
        <s v="ID-1738"/>
        <s v="ID-1739"/>
        <s v="ID-1740"/>
        <s v="ID-1741"/>
        <s v="ID-1742"/>
        <s v="ID-1743"/>
        <s v="ID-1744"/>
        <s v="ID-1745"/>
        <s v="ID-1746"/>
        <s v="ID-1747"/>
        <s v="ID-1748"/>
        <s v="ID-1749"/>
        <s v="ID-1750"/>
        <s v="ID-1751"/>
        <s v="ID-1752"/>
        <s v="ID-1753"/>
        <s v="ID-1754"/>
        <s v="ID-1755"/>
        <s v="ID-1756"/>
        <s v="ID-1757"/>
        <s v="ID-1758"/>
        <s v="ID-1759"/>
        <s v="ID-1760"/>
        <s v="ID-1761"/>
        <s v="ID-1762"/>
        <s v="ID-1763"/>
        <s v="ID-1764"/>
        <s v="ID-1765"/>
        <s v="ID-1766"/>
        <s v="ID-1767"/>
        <s v="ID-1768"/>
        <s v="ID-1769"/>
        <s v="ID-1770"/>
        <s v="ID-1771"/>
        <s v="ID-1772"/>
        <s v="ID-1773"/>
        <s v="ID-1774"/>
        <s v="ID-1775"/>
        <s v="ID-1776"/>
        <s v="ID-1777"/>
        <s v="ID-1778"/>
        <s v="ID-1779"/>
        <s v="ID-1780"/>
        <s v="ID-1781"/>
        <s v="ID-1782"/>
        <s v="ID-1783"/>
        <s v="ID-1784"/>
        <s v="ID-1785"/>
        <s v="ID-1786"/>
        <s v="ID-1787"/>
        <s v="ID-1788"/>
        <s v="ID-1789"/>
        <s v="ID-1790"/>
        <s v="ID-1791"/>
        <s v="ID-1792"/>
        <s v="ID-1793"/>
        <s v="ID-1794"/>
        <s v="ID-1795"/>
        <s v="ID-1796"/>
        <s v="ID-1797"/>
        <s v="ID-1798"/>
        <s v="ID-1799"/>
        <s v="ID-1800"/>
        <s v="ID-1801"/>
        <s v="ID-1802"/>
        <s v="ID-1803"/>
        <s v="ID-1804"/>
        <s v="ID-1805"/>
        <s v="ID-1806"/>
        <s v="ID-1807"/>
        <s v="ID-1808"/>
        <s v="ID-1809"/>
        <s v="ID-1810"/>
        <s v="ID-1811"/>
        <s v="ID-1812"/>
        <s v="ID-1813"/>
        <s v="ID-1814"/>
        <s v="ID-1815"/>
        <s v="ID-1816"/>
        <s v="ID-1817"/>
        <s v="ID-1818"/>
        <s v="ID-1819"/>
        <s v="ID-1820"/>
        <s v="ID-1821"/>
        <s v="ID-1822"/>
        <s v="ID-1823"/>
        <s v="ID-1824"/>
        <s v="ID-1825"/>
        <s v="ID-1826"/>
        <s v="ID-1827"/>
        <s v="ID-1828"/>
        <s v="ID-1829"/>
        <s v="ID-1830"/>
        <s v="ID-1831"/>
        <s v="ID-1832"/>
        <s v="ID-1833"/>
        <s v="ID-1834"/>
        <s v="ID-1835"/>
        <s v="ID-1836"/>
        <s v="ID-1837"/>
        <s v="ID-1838"/>
        <s v="ID-1839"/>
        <s v="ID-1840"/>
        <s v="ID-1841"/>
        <s v="ID-1842"/>
        <s v="ID-1843"/>
        <s v="ID-1844"/>
        <s v="ID-1845"/>
        <s v="ID-1846"/>
        <s v="ID-1847"/>
        <s v="ID-1848"/>
        <s v="ID-1849"/>
        <s v="ID-1850"/>
        <s v="ID-1851"/>
        <s v="ID-1852"/>
        <s v="ID-1853"/>
        <s v="ID-1854"/>
        <s v="ID-1855"/>
        <s v="ID-1856"/>
        <s v="ID-1857"/>
        <s v="ID-1858"/>
        <s v="ID-1859"/>
        <s v="ID-1860"/>
        <s v="ID-1861"/>
        <s v="ID-1862"/>
        <s v="ID-1863"/>
        <s v="ID-1864"/>
        <s v="ID-1865"/>
        <s v="ID-1866"/>
        <s v="ID-1867"/>
        <s v="ID-1868"/>
        <s v="ID-1869"/>
        <s v="ID-1870"/>
        <s v="ID-1871"/>
        <s v="ID-1872"/>
        <s v="ID-1873"/>
        <s v="ID-1874"/>
        <s v="ID-1875"/>
        <s v="ID-1876"/>
        <s v="ID-1877"/>
        <s v="ID-1878"/>
        <s v="ID-1879"/>
        <s v="ID-1880"/>
        <s v="ID-1881"/>
        <s v="ID-1882"/>
        <s v="ID-1883"/>
        <s v="ID-1884"/>
        <s v="ID-1885"/>
        <s v="ID-1886"/>
        <s v="ID-1887"/>
        <s v="ID-1888"/>
        <s v="ID-1889"/>
        <s v="ID-1890"/>
        <s v="ID-1891"/>
        <s v="ID-1892"/>
        <s v="ID-1893"/>
        <s v="ID-1894"/>
        <s v="ID-1895"/>
        <s v="ID-1896"/>
        <s v="ID-1897"/>
        <s v="ID-1898"/>
        <s v="ID-1899"/>
        <s v="ID-1900"/>
        <s v="ID-1901"/>
        <s v="ID-1902"/>
        <s v="ID-1903"/>
        <s v="ID-1904"/>
        <s v="ID-1905"/>
        <s v="ID-1906"/>
        <s v="ID-1907"/>
        <s v="ID-1908"/>
        <s v="ID-1909"/>
        <s v="ID-1910"/>
        <s v="ID-1911"/>
        <s v="ID-1912"/>
        <s v="ID-1913"/>
        <s v="ID-1914"/>
        <s v="ID-1915"/>
        <s v="ID-1916"/>
        <s v="ID-1917"/>
        <s v="ID-1918"/>
        <s v="ID-1919"/>
        <s v="ID-1920"/>
        <s v="ID-1921"/>
        <s v="ID-1922"/>
        <s v="ID-1923"/>
        <s v="ID-1924"/>
        <s v="ID-1925"/>
        <s v="ID-1926"/>
        <s v="ID-1927"/>
        <s v="ID-1928"/>
        <s v="ID-1929"/>
        <s v="ID-1930"/>
        <s v="ID-1931"/>
        <s v="ID-1932"/>
        <s v="ID-1933"/>
        <s v="ID-1934"/>
        <s v="ID-1935"/>
        <s v="ID-1936"/>
        <s v="ID-1937"/>
        <s v="ID-1938"/>
        <s v="ID-1939"/>
        <s v="ID-1940"/>
        <s v="ID-1941"/>
        <s v="ID-1942"/>
        <s v="ID-1943"/>
        <s v="ID-1944"/>
        <s v="ID-1945"/>
        <s v="ID-1946"/>
        <s v="ID-1947"/>
        <s v="ID-1948"/>
        <s v="ID-1949"/>
        <s v="ID-1950"/>
        <s v="ID-1951"/>
        <s v="ID-1952"/>
        <s v="ID-1953"/>
        <s v="ID-1954"/>
        <s v="ID-1955"/>
        <s v="ID-1956"/>
        <s v="ID-1957"/>
        <s v="ID-1958"/>
        <s v="ID-1959"/>
        <s v="ID-1960"/>
        <s v="ID-1961"/>
        <s v="ID-1962"/>
        <s v="ID-1963"/>
        <s v="ID-1964"/>
        <s v="ID-1965"/>
        <s v="ID-1966"/>
        <s v="ID-1967"/>
        <s v="ID-1968"/>
        <s v="ID-1969"/>
        <s v="ID-1970"/>
        <s v="ID-1971"/>
        <s v="ID-1972"/>
        <s v="ID-1973"/>
        <s v="ID-1974"/>
        <s v="ID-1975"/>
        <s v="ID-1976"/>
        <s v="ID-1977"/>
        <s v="ID-1978"/>
        <s v="ID-1979"/>
        <s v="ID-1980"/>
        <s v="ID-1981"/>
        <s v="ID-1982"/>
        <s v="ID-1983"/>
        <s v="ID-1984"/>
        <s v="ID-1985"/>
        <s v="ID-1986"/>
        <s v="ID-1987"/>
        <s v="ID-1988"/>
        <s v="ID-1989"/>
        <s v="ID-1990"/>
        <s v="ID-1991"/>
        <s v="ID-1992"/>
        <s v="ID-1993"/>
        <s v="ID-1994"/>
        <s v="ID-1995"/>
        <s v="ID-1996"/>
        <s v="ID-1997"/>
        <s v="ID-1998"/>
        <s v="ID-1999"/>
        <s v="ID-2000"/>
        <s v="ID-2001"/>
        <s v="ID-2002"/>
        <s v="ID-2003"/>
        <s v="ID-2004"/>
        <s v="ID-2005"/>
        <s v="ID-2006"/>
        <s v="ID-2007"/>
        <s v="ID-2008"/>
        <s v="ID-2009"/>
        <s v="ID-2010"/>
        <s v="ID-2011"/>
        <s v="ID-2012"/>
        <s v="ID-2013"/>
        <s v="ID-2014"/>
        <s v="ID-2015"/>
        <s v="ID-2016"/>
        <s v="ID-2017"/>
        <s v="ID-2018"/>
        <s v="ID-2019"/>
        <s v="ID-2020"/>
        <s v="ID-2021"/>
        <s v="ID-2022"/>
        <s v="ID-2023"/>
        <s v="ID-2024"/>
        <s v="ID-2025"/>
        <s v="ID-2026"/>
        <s v="ID-2027"/>
        <s v="ID-2028"/>
        <s v="ID-2029"/>
        <s v="ID-2030"/>
        <s v="ID-2031"/>
        <s v="ID-2032"/>
        <s v="ID-2033"/>
        <s v="ID-2034"/>
        <s v="ID-2035"/>
        <s v="ID-2036"/>
        <s v="ID-2037"/>
        <s v="ID-2038"/>
        <s v="ID-2039"/>
        <s v="ID-2040"/>
        <s v="ID-2041"/>
        <s v="ID-2042"/>
        <s v="ID-2043"/>
        <s v="ID-2044"/>
        <s v="ID-2045"/>
        <s v="ID-2046"/>
        <s v="ID-2047"/>
        <s v="ID-2048"/>
        <s v="ID-2049"/>
        <s v="ID-2050"/>
        <s v="ID-2051"/>
        <s v="ID-2052"/>
        <s v="ID-2053"/>
        <s v="ID-2054"/>
        <s v="ID-2055"/>
        <s v="ID-2056"/>
        <s v="ID-2057"/>
        <s v="ID-2058"/>
        <s v="ID-2059"/>
        <s v="ID-2060"/>
        <s v="ID-2061"/>
        <s v="ID-2062"/>
        <s v="ID-2063"/>
        <s v="ID-2064"/>
        <s v="ID-2065"/>
        <s v="ID-2066"/>
        <s v="ID-2067"/>
        <s v="ID-2068"/>
        <s v="ID-2069"/>
        <s v="ID-2070"/>
        <s v="ID-2071"/>
        <s v="ID-2072"/>
        <s v="ID-2073"/>
        <s v="ID-2074"/>
        <s v="ID-2075"/>
        <s v="ID-2076"/>
        <s v="ID-2077"/>
        <s v="ID-2078"/>
        <s v="ID-2079"/>
        <s v="ID-2080"/>
        <s v="ID-2081"/>
        <s v="ID-2082"/>
        <s v="ID-2083"/>
        <s v="ID-2084"/>
        <s v="ID-2085"/>
        <s v="ID-2086"/>
        <s v="ID-2087"/>
        <s v="ID-2088"/>
        <s v="ID-2089"/>
        <s v="ID-2090"/>
        <s v="ID-2091"/>
        <s v="ID-2092"/>
        <s v="ID-2093"/>
        <s v="ID-2094"/>
        <s v="ID-2095"/>
        <s v="ID-2096"/>
        <s v="ID-2097"/>
        <s v="ID-2098"/>
        <s v="ID-2099"/>
        <s v="ID-2100"/>
        <s v="ID-2101"/>
        <s v="ID-2102"/>
        <s v="ID-2103"/>
        <s v="ID-2104"/>
        <s v="ID-2105"/>
        <s v="ID-2106"/>
        <s v="ID-2107"/>
        <s v="ID-2108"/>
        <s v="ID-2109"/>
        <s v="ID-2110"/>
        <s v="ID-2111"/>
        <s v="ID-2112"/>
        <s v="ID-2113"/>
        <s v="ID-2114"/>
        <s v="ID-2115"/>
        <s v="ID-2116"/>
        <s v="ID-2117"/>
        <s v="ID-2118"/>
        <s v="ID-2119"/>
        <s v="ID-2120"/>
        <s v="ID-2121"/>
        <s v="ID-2122"/>
        <s v="ID-2123"/>
        <s v="ID-2124"/>
        <s v="ID-2125"/>
        <s v="ID-2126"/>
        <s v="ID-2127"/>
        <s v="ID-2128"/>
        <s v="ID-2129"/>
        <s v="ID-2130"/>
        <s v="ID-2131"/>
        <s v="ID-2132"/>
        <s v="ID-2133"/>
        <s v="ID-2134"/>
        <s v="ID-2135"/>
        <s v="ID-2136"/>
        <s v="ID-2137"/>
        <s v="ID-2138"/>
        <s v="ID-2139"/>
        <s v="ID-2140"/>
        <s v="ID-2141"/>
        <s v="ID-2142"/>
        <s v="ID-2143"/>
        <s v="ID-2144"/>
        <s v="ID-2145"/>
        <s v="ID-2146"/>
        <s v="ID-2147"/>
        <s v="ID-2148"/>
        <s v="ID-2149"/>
        <s v="ID-2150"/>
        <s v="ID-2151"/>
        <s v="ID-2152"/>
        <s v="ID-2153"/>
        <s v="ID-2154"/>
        <s v="ID-2155"/>
        <s v="ID-2156"/>
        <s v="ID-2157"/>
        <s v="ID-2158"/>
        <s v="ID-2159"/>
        <s v="ID-2160"/>
        <s v="ID-2161"/>
        <s v="ID-2162"/>
        <s v="ID-2163"/>
        <s v="ID-2164"/>
        <s v="ID-2165"/>
        <s v="ID-2166"/>
        <s v="ID-2167"/>
        <s v="ID-2168"/>
        <s v="ID-2169"/>
        <s v="ID-2170"/>
        <s v="ID-2171"/>
        <s v="ID-2172"/>
        <s v="ID-2173"/>
        <s v="ID-2174"/>
        <s v="ID-2175"/>
        <s v="ID-2176"/>
        <s v="ID-2177"/>
        <s v="ID-2178"/>
        <s v="ID-2179"/>
        <s v="ID-2180"/>
        <s v="ID-2181"/>
        <s v="ID-2182"/>
        <s v="ID-2183"/>
        <s v="ID-2184"/>
        <s v="ID-2185"/>
        <s v="ID-2186"/>
        <s v="ID-2187"/>
        <s v="ID-2188"/>
        <s v="ID-2189"/>
        <s v="ID-2190"/>
        <s v="ID-2191"/>
        <s v="ID-2192"/>
        <s v="ID-2193"/>
        <s v="ID-2194"/>
        <s v="ID-2195"/>
        <s v="ID-2196"/>
        <s v="ID-2197"/>
        <s v="ID-2198"/>
        <s v="ID-2199"/>
        <s v="ID-2200"/>
        <s v="ID-2201"/>
        <s v="ID-2202"/>
        <s v="ID-2203"/>
        <s v="ID-2204"/>
        <s v="ID-2205"/>
        <s v="ID-2206"/>
        <s v="ID-2207"/>
        <s v="ID-2208"/>
        <s v="ID-2209"/>
        <s v="ID-2210"/>
        <s v="ID-2211"/>
        <s v="ID-2212"/>
        <s v="ID-2213"/>
        <s v="ID-2214"/>
        <s v="ID-2215"/>
        <s v="ID-2216"/>
        <s v="ID-2217"/>
        <s v="ID-2218"/>
        <s v="ID-2219"/>
        <s v="ID-2220"/>
        <s v="ID-2221"/>
        <s v="ID-2222"/>
        <s v="ID-2223"/>
        <s v="ID-2224"/>
        <s v="ID-2225"/>
        <s v="ID-2226"/>
        <s v="ID-2227"/>
        <s v="ID-2228"/>
        <s v="ID-2229"/>
        <s v="ID-2230"/>
        <s v="ID-2231"/>
        <s v="ID-2232"/>
        <s v="ID-2233"/>
        <s v="ID-2234"/>
        <s v="ID-2235"/>
        <s v="ID-2236"/>
        <s v="ID-2237"/>
        <s v="ID-2238"/>
        <s v="ID-2239"/>
        <s v="ID-2240"/>
        <s v="ID-2241"/>
        <s v="ID-2242"/>
        <s v="ID-2243"/>
        <s v="ID-2244"/>
        <s v="ID-2245"/>
        <s v="ID-2246"/>
        <s v="ID-2247"/>
        <s v="ID-2248"/>
        <s v="ID-2249"/>
        <s v="ID-2250"/>
        <s v="ID-2251"/>
        <s v="ID-2252"/>
        <s v="ID-2253"/>
        <s v="ID-2254"/>
        <s v="ID-2255"/>
        <s v="ID-2256"/>
        <s v="ID-2257"/>
        <s v="ID-2258"/>
        <s v="ID-2259"/>
        <s v="ID-2260"/>
        <s v="ID-2261"/>
        <s v="ID-2262"/>
        <s v="ID-2263"/>
        <s v="ID-2264"/>
        <s v="ID-2265"/>
        <s v="ID-2266"/>
        <s v="ID-2267"/>
        <s v="ID-2268"/>
        <s v="ID-2269"/>
        <s v="ID-2270"/>
        <s v="ID-2271"/>
        <s v="ID-2272"/>
        <s v="ID-2273"/>
        <s v="ID-2274"/>
        <s v="ID-2275"/>
        <s v="ID-2276"/>
        <s v="ID-2277"/>
        <s v="ID-2278"/>
        <s v="ID-2279"/>
        <s v="ID-2280"/>
        <s v="ID-2281"/>
        <s v="ID-2282"/>
        <s v="ID-2283"/>
        <s v="ID-2284"/>
        <s v="ID-2285"/>
        <s v="ID-2286"/>
        <s v="ID-2287"/>
        <s v="ID-2288"/>
        <s v="ID-2289"/>
        <s v="ID-2290"/>
        <s v="ID-2291"/>
        <s v="ID-2292"/>
        <s v="ID-2293"/>
        <s v="ID-2294"/>
        <s v="ID-2295"/>
        <s v="ID-2296"/>
        <s v="ID-2297"/>
        <s v="ID-2298"/>
        <s v="ID-2299"/>
        <s v="ID-2300"/>
        <s v="ID-2301"/>
        <s v="ID-2302"/>
        <s v="ID-2303"/>
        <s v="ID-2304"/>
        <s v="ID-2305"/>
        <s v="ID-2306"/>
        <s v="ID-2307"/>
        <s v="ID-2308"/>
        <s v="ID-2309"/>
        <s v="ID-2310"/>
        <s v="ID-2311"/>
        <s v="ID-2312"/>
        <s v="ID-2313"/>
        <s v="ID-2314"/>
        <s v="ID-2315"/>
        <s v="ID-2316"/>
        <s v="ID-2317"/>
        <s v="ID-2318"/>
        <s v="ID-2319"/>
        <s v="ID-2320"/>
        <s v="ID-2321"/>
        <s v="ID-2322"/>
        <s v="ID-2323"/>
        <s v="ID-2324"/>
        <s v="ID-2325"/>
        <s v="ID-2326"/>
        <s v="ID-2327"/>
        <s v="ID-2328"/>
        <s v="ID-2329"/>
        <s v="ID-2330"/>
        <s v="ID-2331"/>
        <s v="ID-2332"/>
        <s v="ID-2333"/>
        <s v="ID-2334"/>
        <s v="ID-2335"/>
        <s v="ID-2444"/>
        <s v="ID-3444"/>
        <s v="Unknown"/>
      </sharedItems>
    </cacheField>
    <cacheField name="FIRST NAME" numFmtId="0">
      <sharedItems/>
    </cacheField>
    <cacheField name="BMI" numFmtId="0">
      <sharedItems containsSemiMixedTypes="0" containsString="0" containsNumber="1" minValue="0" maxValue="55.05"/>
    </cacheField>
    <cacheField name="HbA1C" numFmtId="0">
      <sharedItems containsSemiMixedTypes="0" containsString="0" containsNumber="1" minValue="0" maxValue="12"/>
    </cacheField>
    <cacheField name="HEART ISSUES" numFmtId="0">
      <sharedItems containsMixedTypes="1" containsNumber="1" containsInteger="1" minValue="0" maxValue="0" count="3">
        <s v="NO"/>
        <s v="YES"/>
        <n v="0"/>
      </sharedItems>
    </cacheField>
    <cacheField name="ANY TRAN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NO. OF MAJOR SURGERIES" numFmtId="0">
      <sharedItems containsMixedTypes="1" containsNumber="1" containsInteger="1" minValue="0" maxValue="3"/>
    </cacheField>
    <cacheField name="SMOKER" numFmtId="0">
      <sharedItems count="2">
        <s v="YES"/>
        <s v="NO"/>
      </sharedItems>
    </cacheField>
    <cacheField name="WEIGHT STATUS" numFmtId="0">
      <sharedItems count="5">
        <s v="Obesity"/>
        <s v="Overweight"/>
        <s v="Normal Weight"/>
        <s v="Under Weight"/>
        <s v="Not Found"/>
      </sharedItems>
    </cacheField>
    <cacheField name="DIABETES STATUS" numFmtId="0">
      <sharedItems count="3">
        <s v="Diabetic"/>
        <s v="Prediabetic"/>
        <s v="Normal"/>
      </sharedItems>
    </cacheField>
    <cacheField name="DATE OF BIRTH" numFmtId="14">
      <sharedItems containsSemiMixedTypes="0" containsNonDate="0" containsDate="1" containsString="0" minDate="1958-06-05T00:00:00" maxDate="2004-12-28T00:00:00"/>
    </cacheField>
    <cacheField name="CHARGES" numFmtId="165">
      <sharedItems containsSemiMixedTypes="0" containsString="0" containsNumber="1" minValue="563.84" maxValue="63770.43" count="2333">
        <n v="63770.43"/>
        <n v="62592.87"/>
        <n v="60021.4"/>
        <n v="58571.07"/>
        <n v="55135.4"/>
        <n v="52590.83"/>
        <n v="51194.559999999998"/>
        <n v="49577.66"/>
        <n v="48970.25"/>
        <n v="48885.14"/>
        <n v="48824.45"/>
        <n v="48675.519999999997"/>
        <n v="48673.56"/>
        <n v="48549.18"/>
        <n v="48517.56"/>
        <n v="48173.36"/>
        <n v="47928.03"/>
        <n v="47896.79"/>
        <n v="47496.49"/>
        <n v="47462.89"/>
        <n v="47403.88"/>
        <n v="47305.31"/>
        <n v="47291.06"/>
        <n v="47269.85"/>
        <n v="47055.53"/>
        <n v="46889.26"/>
        <n v="46718.16"/>
        <n v="46661.440000000002"/>
        <n v="46599.11"/>
        <n v="46255.11"/>
        <n v="46200.99"/>
        <n v="46151.12"/>
        <n v="46130.53"/>
        <n v="46113.51"/>
        <n v="45863.21"/>
        <n v="45710.21"/>
        <n v="45702.02"/>
        <n v="45008.959999999999"/>
        <n v="44641.2"/>
        <n v="44585.46"/>
        <n v="44501.4"/>
        <n v="44423.8"/>
        <n v="44400.41"/>
        <n v="44260.75"/>
        <n v="44202.65"/>
        <n v="43943.88"/>
        <n v="43921.18"/>
        <n v="43896.38"/>
        <n v="43817.45"/>
        <n v="43813.87"/>
        <n v="43753.34"/>
        <n v="43578.94"/>
        <n v="43254.42"/>
        <n v="43073.760000000002"/>
        <n v="42983.46"/>
        <n v="42969.85"/>
        <n v="42856.84"/>
        <n v="42764.12"/>
        <n v="42760.5"/>
        <n v="42644.2"/>
        <n v="42560.43"/>
        <n v="42538.720000000001"/>
        <n v="42478.6"/>
        <n v="42303.69"/>
        <n v="42211.14"/>
        <n v="42188.15"/>
        <n v="42124.52"/>
        <n v="42112.24"/>
        <n v="42111.66"/>
        <n v="41999.519999999997"/>
        <n v="41949.24"/>
        <n v="41919.1"/>
        <n v="41886.54"/>
        <n v="41794.629999999997"/>
        <n v="41681.86"/>
        <n v="41676.080000000002"/>
        <n v="41661.599999999999"/>
        <n v="41636.199999999997"/>
        <n v="41505.15"/>
        <n v="41351.879999999997"/>
        <n v="41331.79"/>
        <n v="41271.5"/>
        <n v="41250.39"/>
        <n v="41191.57"/>
        <n v="41097.160000000003"/>
        <n v="41055.29"/>
        <n v="41034.22"/>
        <n v="40974.160000000003"/>
        <n v="40961.29"/>
        <n v="40941.29"/>
        <n v="40932.43"/>
        <n v="40904.199999999997"/>
        <n v="40817.85"/>
        <n v="40720.550000000003"/>
        <n v="40692.910000000003"/>
        <n v="40590.550000000003"/>
        <n v="40419.019999999997"/>
        <n v="40373.74"/>
        <n v="40309.93"/>
        <n v="40284.379999999997"/>
        <n v="40273.65"/>
        <n v="40208.559999999998"/>
        <n v="40204.83"/>
        <n v="40182.25"/>
        <n v="40103.89"/>
        <n v="40069.440000000002"/>
        <n v="40054.730000000003"/>
        <n v="40003.33"/>
        <n v="39983.43"/>
        <n v="39963.120000000003"/>
        <n v="39871.699999999997"/>
        <n v="39865.699999999997"/>
        <n v="39836.519999999997"/>
        <n v="39774.28"/>
        <n v="39727.61"/>
        <n v="39725.519999999997"/>
        <n v="39722.75"/>
        <n v="39721.93"/>
        <n v="39670.44"/>
        <n v="39611.760000000002"/>
        <n v="39597.410000000003"/>
        <n v="39556.49"/>
        <n v="39396.86"/>
        <n v="39352.6"/>
        <n v="39315.279999999999"/>
        <n v="39241.440000000002"/>
        <n v="39221.120000000003"/>
        <n v="39125.33"/>
        <n v="39047.29"/>
        <n v="38998.550000000003"/>
        <n v="38947.43"/>
        <n v="38932.559999999998"/>
        <n v="38924.04"/>
        <n v="38893.360000000001"/>
        <n v="38869.25"/>
        <n v="38836.980000000003"/>
        <n v="38792.69"/>
        <n v="38746.36"/>
        <n v="38740.120000000003"/>
        <n v="38711"/>
        <n v="38709.18"/>
        <n v="38652.089999999997"/>
        <n v="38511.629999999997"/>
        <n v="38415.47"/>
        <n v="38405.26"/>
        <n v="38389.79"/>
        <n v="38344.57"/>
        <n v="38313.129999999997"/>
        <n v="38282.75"/>
        <n v="38245.589999999997"/>
        <n v="38241.74"/>
        <n v="38237.339999999997"/>
        <n v="38189.1"/>
        <n v="38126.25"/>
        <n v="37829.72"/>
        <n v="37800.980000000003"/>
        <n v="37742.58"/>
        <n v="37735.199999999997"/>
        <n v="37701.879999999997"/>
        <n v="37675.06"/>
        <n v="37650.74"/>
        <n v="37607.53"/>
        <n v="37484.449999999997"/>
        <n v="37465.339999999997"/>
        <n v="37425.94"/>
        <n v="37277.269999999997"/>
        <n v="37272.339999999997"/>
        <n v="37270.15"/>
        <n v="37251.22"/>
        <n v="37165.160000000003"/>
        <n v="37133.9"/>
        <n v="37079.370000000003"/>
        <n v="37076.370000000003"/>
        <n v="37040.879999999997"/>
        <n v="36976.449999999997"/>
        <n v="36950.26"/>
        <n v="36935.64"/>
        <n v="36922.61"/>
        <n v="36911.99"/>
        <n v="36910.61"/>
        <n v="36898.730000000003"/>
        <n v="36889.99"/>
        <n v="36837.47"/>
        <n v="36795.29"/>
        <n v="36786.370000000003"/>
        <n v="36580.28"/>
        <n v="36572.800000000003"/>
        <n v="36541.550000000003"/>
        <n v="36445.550000000003"/>
        <n v="36397.58"/>
        <n v="36350.71"/>
        <n v="36332.449999999997"/>
        <n v="36314.050000000003"/>
        <n v="36307.800000000003"/>
        <n v="36219.410000000003"/>
        <n v="36197.699999999997"/>
        <n v="36189.1"/>
        <n v="36182.870000000003"/>
        <n v="36149.480000000003"/>
        <n v="36124.57"/>
        <n v="36090.49"/>
        <n v="36085.22"/>
        <n v="36074.339999999997"/>
        <n v="36021.01"/>
        <n v="35952.65"/>
        <n v="35883.269999999997"/>
        <n v="35733.96"/>
        <n v="35711.39"/>
        <n v="35701.9"/>
        <n v="35595.589999999997"/>
        <n v="35585.58"/>
        <n v="35583.17"/>
        <n v="35573.26"/>
        <n v="35547.72"/>
        <n v="35547.47"/>
        <n v="35517.19"/>
        <n v="35491.64"/>
        <n v="35345.730000000003"/>
        <n v="35315.96"/>
        <n v="35302.089999999997"/>
        <n v="35160.129999999997"/>
        <n v="35147.53"/>
        <n v="35069.370000000003"/>
        <n v="35050.620000000003"/>
        <n v="35000.730000000003"/>
        <n v="34979.86"/>
        <n v="34976.42"/>
        <n v="34975.68"/>
        <n v="34940.61"/>
        <n v="34838.870000000003"/>
        <n v="34828.65"/>
        <n v="34806.47"/>
        <n v="34779.620000000003"/>
        <n v="34672.15"/>
        <n v="34617.839999999997"/>
        <n v="34543.39"/>
        <n v="34472.839999999997"/>
        <n v="34456.269999999997"/>
        <n v="34439.86"/>
        <n v="34402.22"/>
        <n v="34307.22"/>
        <n v="34293.120000000003"/>
        <n v="34289.43"/>
        <n v="34254.050000000003"/>
        <n v="34218.019999999997"/>
        <n v="34210.33"/>
        <n v="34205.07"/>
        <n v="34166.269999999997"/>
        <n v="34084.68"/>
        <n v="34053.360000000001"/>
        <n v="33975.47"/>
        <n v="33907.550000000003"/>
        <n v="33900.65"/>
        <n v="33829.39"/>
        <n v="33753.32"/>
        <n v="33750.29"/>
        <n v="33732.69"/>
        <n v="33707.550000000003"/>
        <n v="33611.71"/>
        <n v="33527.1"/>
        <n v="33475.82"/>
        <n v="33471.97"/>
        <n v="33450.99"/>
        <n v="33344.449999999997"/>
        <n v="33307.550000000003"/>
        <n v="33292.83"/>
        <n v="33121"/>
        <n v="33090.660000000003"/>
        <n v="33074.94"/>
        <n v="33057.230000000003"/>
        <n v="33025.32"/>
        <n v="33017.46"/>
        <n v="32947.629999999997"/>
        <n v="32906.69"/>
        <n v="32827.51"/>
        <n v="32787.46"/>
        <n v="32765.33"/>
        <n v="32760.48"/>
        <n v="32734.19"/>
        <n v="32716.2"/>
        <n v="32686.080000000002"/>
        <n v="32672.11"/>
        <n v="32548.34"/>
        <n v="32485.46"/>
        <n v="32462.35"/>
        <n v="32430.22"/>
        <n v="32428.63"/>
        <n v="32288.49"/>
        <n v="32259.96"/>
        <n v="32222.81"/>
        <n v="32192.76"/>
        <n v="32108.66"/>
        <n v="32086.21"/>
        <n v="31980.89"/>
        <n v="31897.1"/>
        <n v="31743.919999999998"/>
        <n v="31736.7"/>
        <n v="31620"/>
        <n v="31591.82"/>
        <n v="31368.81"/>
        <n v="31328.27"/>
        <n v="31322.53"/>
        <n v="31234.560000000001"/>
        <n v="31196.61"/>
        <n v="30942.19"/>
        <n v="30763.01"/>
        <n v="30724.44"/>
        <n v="30697.71"/>
        <n v="30625.65"/>
        <n v="30530.5"/>
        <n v="30457.37"/>
        <n v="30422.03"/>
        <n v="30409.53"/>
        <n v="30366.93"/>
        <n v="30328.27"/>
        <n v="30284.639999999999"/>
        <n v="30260"/>
        <n v="30184.94"/>
        <n v="30166.62"/>
        <n v="30134.75"/>
        <n v="30095.97"/>
        <n v="30063.58"/>
        <n v="30026.87"/>
        <n v="29969.67"/>
        <n v="29933.75"/>
        <n v="29929.56"/>
        <n v="29899.25"/>
        <n v="29852.48"/>
        <n v="29818.76"/>
        <n v="29816.639999999999"/>
        <n v="29760.6"/>
        <n v="29757.69"/>
        <n v="29622.69"/>
        <n v="29583.8"/>
        <n v="29523.17"/>
        <n v="29443.59"/>
        <n v="29352.560000000001"/>
        <n v="29330.98"/>
        <n v="29227.599999999999"/>
        <n v="29186.48"/>
        <n v="29160.39"/>
        <n v="29141.360000000001"/>
        <n v="29114.77"/>
        <n v="29114.21"/>
        <n v="29007.82"/>
        <n v="28998.68"/>
        <n v="28950.47"/>
        <n v="28923.14"/>
        <n v="28868.66"/>
        <n v="28716.14"/>
        <n v="28542.86"/>
        <n v="28476.73"/>
        <n v="28468.92"/>
        <n v="28340.19"/>
        <n v="28302.33"/>
        <n v="28287.9"/>
        <n v="28245.34"/>
        <n v="28101.33"/>
        <n v="28006.94"/>
        <n v="27980.77"/>
        <n v="27941.29"/>
        <n v="27931.11"/>
        <n v="27925.86"/>
        <n v="27849.94"/>
        <n v="27808.73"/>
        <n v="27724.29"/>
        <n v="27696.11"/>
        <n v="27625.17"/>
        <n v="27619.360000000001"/>
        <n v="27614.71"/>
        <n v="27598.93"/>
        <n v="27534.53"/>
        <n v="27533.91"/>
        <n v="27495.59"/>
        <n v="27432.73"/>
        <n v="27375.9"/>
        <n v="27346.04"/>
        <n v="27322.73"/>
        <n v="27236.959999999999"/>
        <n v="27218.44"/>
        <n v="27117.99"/>
        <n v="27092.38"/>
        <n v="27080.639999999999"/>
        <n v="27037.91"/>
        <n v="27000.98"/>
        <n v="26936.98"/>
        <n v="26927.69"/>
        <n v="26926.51"/>
        <n v="26912.560000000001"/>
        <n v="26607.89"/>
        <n v="26479.4"/>
        <n v="26467.1"/>
        <n v="26392.26"/>
        <n v="26316.59"/>
        <n v="26236.58"/>
        <n v="26140.36"/>
        <n v="26125.67"/>
        <n v="26109.33"/>
        <n v="26026.97"/>
        <n v="26018.95"/>
        <n v="25992.82"/>
        <n v="25678.78"/>
        <n v="25656.58"/>
        <n v="25648.98"/>
        <n v="25517.11"/>
        <n v="25382.3"/>
        <n v="25333.33"/>
        <n v="25309.49"/>
        <n v="25127.22"/>
        <n v="25081.77"/>
        <n v="25075.97"/>
        <n v="24915.22"/>
        <n v="24915.05"/>
        <n v="24873.38"/>
        <n v="24869.84"/>
        <n v="24863.25"/>
        <n v="24817.25"/>
        <n v="24795.040000000001"/>
        <n v="24671.66"/>
        <n v="24667.42"/>
        <n v="24603.05"/>
        <n v="24535.7"/>
        <n v="24520.26"/>
        <n v="24513.09"/>
        <n v="24476.48"/>
        <n v="24393.62"/>
        <n v="24387.74"/>
        <n v="24294.02"/>
        <n v="24227.34"/>
        <n v="24180.93"/>
        <n v="24106.91"/>
        <n v="24059.68"/>
        <n v="23967.38"/>
        <n v="23887.66"/>
        <n v="23807.24"/>
        <n v="23568.27"/>
        <n v="23563.02"/>
        <n v="23401.31"/>
        <n v="23306.55"/>
        <n v="23288.93"/>
        <n v="23244.79"/>
        <n v="23241.47"/>
        <n v="23082.959999999999"/>
        <n v="23065.42"/>
        <n v="23045.57"/>
        <n v="22493.66"/>
        <n v="22478.6"/>
        <n v="22462.04"/>
        <n v="22412.65"/>
        <n v="22395.74"/>
        <n v="22331.57"/>
        <n v="22218.11"/>
        <n v="22192.44"/>
        <n v="22144.03"/>
        <n v="22097.62"/>
        <n v="21984.47"/>
        <n v="21978.68"/>
        <n v="21882.400000000001"/>
        <n v="21880.82"/>
        <n v="21797"/>
        <n v="21774.32"/>
        <n v="21771.34"/>
        <n v="21677.279999999999"/>
        <n v="21661.16"/>
        <n v="21659.93"/>
        <n v="21595.38"/>
        <n v="21472.48"/>
        <n v="21348.71"/>
        <n v="21344.85"/>
        <n v="21259.38"/>
        <n v="21232.18"/>
        <n v="21223.68"/>
        <n v="21195.82"/>
        <n v="21098.55"/>
        <n v="21082.16"/>
        <n v="20893.060000000001"/>
        <n v="20878.78"/>
        <n v="20781.490000000002"/>
        <n v="20773.63"/>
        <n v="20745.990000000002"/>
        <n v="20709.02"/>
        <n v="20630.28"/>
        <n v="20568.32"/>
        <n v="20463"/>
        <n v="20446.849999999999"/>
        <n v="20420.599999999999"/>
        <n v="20354.5"/>
        <n v="20296.86"/>
        <n v="20277.810000000001"/>
        <n v="20253.84"/>
        <n v="20234.849999999999"/>
        <n v="20177.669999999998"/>
        <n v="20167.34"/>
        <n v="20149.32"/>
        <n v="20009.63"/>
        <n v="19995.29"/>
        <n v="19964.75"/>
        <n v="19933.46"/>
        <n v="19798.05"/>
        <n v="19749.38"/>
        <n v="19719.689999999999"/>
        <n v="19673.34"/>
        <n v="19594.810000000001"/>
        <n v="19551.34"/>
        <n v="19539.240000000002"/>
        <n v="19521.97"/>
        <n v="19515.54"/>
        <n v="19496.72"/>
        <n v="19444.27"/>
        <n v="19442.349999999999"/>
        <n v="19362"/>
        <n v="19350.37"/>
        <n v="19321.060000000001"/>
        <n v="19259.96"/>
        <n v="19214.71"/>
        <n v="19199.939999999999"/>
        <n v="19144.580000000002"/>
        <n v="19107.78"/>
        <n v="19040.88"/>
        <n v="19023.259999999998"/>
        <n v="18972.5"/>
        <n v="18963.169999999998"/>
        <n v="18955.22"/>
        <n v="18954.560000000001"/>
        <n v="18932.810000000001"/>
        <n v="18903.490000000002"/>
        <n v="18883.330000000002"/>
        <n v="18838.7"/>
        <n v="18815.53"/>
        <n v="18806.150000000001"/>
        <n v="18804.75"/>
        <n v="18767.740000000002"/>
        <n v="18765.88"/>
        <n v="18694.689999999999"/>
        <n v="18682.740000000002"/>
        <n v="18648.419999999998"/>
        <n v="18608.259999999998"/>
        <n v="18443.11"/>
        <n v="18328.240000000002"/>
        <n v="18310.740000000002"/>
        <n v="18259.22"/>
        <n v="18246.5"/>
        <n v="18223.45"/>
        <n v="18218.16"/>
        <n v="18208.34"/>
        <n v="18157.88"/>
        <n v="18033.97"/>
        <n v="18031.189999999999"/>
        <n v="18031.16"/>
        <n v="17942.11"/>
        <n v="17929.3"/>
        <n v="17904.53"/>
        <n v="17882.669999999998"/>
        <n v="17878.900000000001"/>
        <n v="17862.919999999998"/>
        <n v="17832.599999999999"/>
        <n v="17779.939999999999"/>
        <n v="17777.73"/>
        <n v="17748.509999999998"/>
        <n v="17663.14"/>
        <n v="17626.240000000002"/>
        <n v="17584.72"/>
        <n v="17560.38"/>
        <n v="17556.88"/>
        <n v="17507.47"/>
        <n v="17505.650000000001"/>
        <n v="17496.310000000001"/>
        <n v="17479.53"/>
        <n v="17468.98"/>
        <n v="17361.77"/>
        <n v="17352.68"/>
        <n v="17337.580000000002"/>
        <n v="17253.43"/>
        <n v="17179.52"/>
        <n v="17178.68"/>
        <n v="17174.52"/>
        <n v="17172.27"/>
        <n v="17128.43"/>
        <n v="17085.27"/>
        <n v="17081.080000000002"/>
        <n v="17043.34"/>
        <n v="17016.009999999998"/>
        <n v="16990.55"/>
        <n v="16921.09"/>
        <n v="16903.5"/>
        <n v="16884.919999999998"/>
        <n v="16841.32"/>
        <n v="16796.41"/>
        <n v="16779.400000000001"/>
        <n v="16776.3"/>
        <n v="16770.990000000002"/>
        <n v="16657.72"/>
        <n v="16631.61"/>
        <n v="16602.18"/>
        <n v="16600.16"/>
        <n v="16587.96"/>
        <n v="16586.5"/>
        <n v="16577.78"/>
        <n v="16455.71"/>
        <n v="16450.89"/>
        <n v="16420.490000000002"/>
        <n v="16351.42"/>
        <n v="16311.05"/>
        <n v="16297.85"/>
        <n v="16267.32"/>
        <n v="16232.85"/>
        <n v="16205.88"/>
        <n v="16199.1"/>
        <n v="16190.97"/>
        <n v="16152.04"/>
        <n v="16138.76"/>
        <n v="16122.65"/>
        <n v="16115.3"/>
        <n v="16097.94"/>
        <n v="16085.13"/>
        <n v="16069.08"/>
        <n v="16062.89"/>
        <n v="16059.06"/>
        <n v="15966.19"/>
        <n v="15965.29"/>
        <n v="15922.29"/>
        <n v="15840.81"/>
        <n v="15828.82"/>
        <n v="15820.7"/>
        <n v="15817.99"/>
        <n v="15746.62"/>
        <n v="15698.86"/>
        <n v="15670.3"/>
        <n v="15646.28"/>
        <n v="15612.19"/>
        <n v="15608.58"/>
        <n v="15556.67"/>
        <n v="15555.19"/>
        <n v="15532.16"/>
        <n v="15518.18"/>
        <n v="15450.48"/>
        <n v="15440.2"/>
        <n v="15377.77"/>
        <n v="15368.22"/>
        <n v="15363.77"/>
        <n v="15361.5"/>
        <n v="15359.1"/>
        <n v="15322.77"/>
        <n v="15260.52"/>
        <n v="15230.32"/>
        <n v="15207.92"/>
        <n v="15174.81"/>
        <n v="15170.07"/>
        <n v="15161.53"/>
        <n v="15161.25"/>
        <n v="15150.44"/>
        <n v="15123.19"/>
        <n v="15103.69"/>
        <n v="15090.35"/>
        <n v="15052.68"/>
        <n v="15038.51"/>
        <n v="15026.3"/>
        <n v="15025.76"/>
        <n v="15019.76"/>
        <n v="15006.58"/>
        <n v="14988.43"/>
        <n v="14945.34"/>
        <n v="14926.97"/>
        <n v="14908.27"/>
        <n v="14901.52"/>
        <n v="14847.63"/>
        <n v="14843.96"/>
        <n v="14839.34"/>
        <n v="14819"/>
        <n v="14750.42"/>
        <n v="14738.43"/>
        <n v="14711.74"/>
        <n v="14696.77"/>
        <n v="14692.67"/>
        <n v="14665.75"/>
        <n v="14657.2"/>
        <n v="14640.35"/>
        <n v="14630.52"/>
        <n v="14612.33"/>
        <n v="14600.62"/>
        <n v="14590.63"/>
        <n v="14574.64"/>
        <n v="14571.89"/>
        <n v="14547.26"/>
        <n v="14507.46"/>
        <n v="14478.33"/>
        <n v="14474.68"/>
        <n v="14470.01"/>
        <n v="14455.64"/>
        <n v="14451.84"/>
        <n v="14449.85"/>
        <n v="14427.63"/>
        <n v="14426.66"/>
        <n v="14426.07"/>
        <n v="14418.28"/>
        <n v="14410.93"/>
        <n v="14394.56"/>
        <n v="14394.4"/>
        <n v="14382.71"/>
        <n v="14358.36"/>
        <n v="14355.43"/>
        <n v="14349.85"/>
        <n v="14337.91"/>
        <n v="14319.03"/>
        <n v="14313.85"/>
        <n v="14285.9"/>
        <n v="14283.46"/>
        <n v="14258.33"/>
        <n v="14256.79"/>
        <n v="14256.19"/>
        <n v="14254.61"/>
        <n v="14235.07"/>
        <n v="14210.54"/>
        <n v="14209.4"/>
        <n v="14193.55"/>
        <n v="14152.46"/>
        <n v="14133.04"/>
        <n v="14119.62"/>
        <n v="14098.07"/>
        <n v="14081.93"/>
        <n v="14043.48"/>
        <n v="14007.22"/>
        <n v="14001.29"/>
        <n v="14001.13"/>
        <n v="13981.85"/>
        <n v="13979.45"/>
        <n v="13974.46"/>
        <n v="13937.67"/>
        <n v="13919.82"/>
        <n v="13887.97"/>
        <n v="13887.2"/>
        <n v="13886.4"/>
        <n v="13880.95"/>
        <n v="13874.89"/>
        <n v="13844.8"/>
        <n v="13844.51"/>
        <n v="13831.12"/>
        <n v="13822.8"/>
        <n v="13819.49"/>
        <n v="13801.61"/>
        <n v="13770.1"/>
        <n v="13747.87"/>
        <n v="13746.74"/>
        <n v="13726.21"/>
        <n v="13725.47"/>
        <n v="13714.55"/>
        <n v="13685.51"/>
        <n v="13677.68"/>
        <n v="13638.06"/>
        <n v="13635.64"/>
        <n v="13622.01"/>
        <n v="13616.36"/>
        <n v="13607.37"/>
        <n v="13588.17"/>
        <n v="13566.04"/>
        <n v="13555"/>
        <n v="13511.28"/>
        <n v="13480.83"/>
        <n v="13472.19"/>
        <n v="13470.86"/>
        <n v="13470.8"/>
        <n v="13465.8"/>
        <n v="13462.52"/>
        <n v="13457.96"/>
        <n v="13451.12"/>
        <n v="13440.7"/>
        <n v="13430.27"/>
        <n v="13429.04"/>
        <n v="13417.05"/>
        <n v="13415.04"/>
        <n v="13412.97"/>
        <n v="13405.39"/>
        <n v="13393.76"/>
        <n v="13390.56"/>
        <n v="13383.67"/>
        <n v="13377.41"/>
        <n v="13375.76"/>
        <n v="13360.94"/>
        <n v="13352.1"/>
        <n v="13333.71"/>
        <n v="13292.52"/>
        <n v="13228.85"/>
        <n v="13224.69"/>
        <n v="13224.06"/>
        <n v="13217.09"/>
        <n v="13214.43"/>
        <n v="13204.29"/>
        <n v="13143.86"/>
        <n v="13143.34"/>
        <n v="13129.6"/>
        <n v="13126.68"/>
        <n v="13116.84"/>
        <n v="13113.51"/>
        <n v="13112.6"/>
        <n v="13110.79"/>
        <n v="13101.74"/>
        <n v="13063.88"/>
        <n v="13051.22"/>
        <n v="13047.33"/>
        <n v="13044.41"/>
        <n v="13041.92"/>
        <n v="13023.93"/>
        <n v="13019.16"/>
        <n v="13012.21"/>
        <n v="13010.86"/>
        <n v="13008.07"/>
        <n v="13004.95"/>
        <n v="13002.91"/>
        <n v="12994.12"/>
        <n v="12982.87"/>
        <n v="12981.35"/>
        <n v="12979.36"/>
        <n v="12957.12"/>
        <n v="12950.07"/>
        <n v="12949.16"/>
        <n v="12928.79"/>
        <n v="12925.89"/>
        <n v="12913.99"/>
        <n v="12890.06"/>
        <n v="12870.31"/>
        <n v="12856.84"/>
        <n v="12852.37"/>
        <n v="12847.24"/>
        <n v="12829.46"/>
        <n v="12823.25"/>
        <n v="12815.44"/>
        <n v="12797.21"/>
        <n v="12788.18"/>
        <n v="12788.03"/>
        <n v="12776.05"/>
        <n v="12770.27"/>
        <n v="12741.17"/>
        <n v="12731"/>
        <n v="12718.21"/>
        <n v="12713"/>
        <n v="12700.63"/>
        <n v="12699.56"/>
        <n v="12697.48"/>
        <n v="12648.7"/>
        <n v="12646.21"/>
        <n v="12644.59"/>
        <n v="12643.38"/>
        <n v="12640.24"/>
        <n v="12638.2"/>
        <n v="12629.9"/>
        <n v="12629.17"/>
        <n v="12624.74"/>
        <n v="12622.18"/>
        <n v="12609.89"/>
        <n v="12600.46"/>
        <n v="12592.53"/>
        <n v="12579.92"/>
        <n v="12574.05"/>
        <n v="12557.61"/>
        <n v="12523.6"/>
        <n v="12499.88"/>
        <n v="12495.29"/>
        <n v="12485.8"/>
        <n v="12479.71"/>
        <n v="12475.35"/>
        <n v="12452.25"/>
        <n v="12430.95"/>
        <n v="12408.29"/>
        <n v="12407.3"/>
        <n v="12404.88"/>
        <n v="12369.89"/>
        <n v="12363.55"/>
        <n v="12347.17"/>
        <n v="12333.83"/>
        <n v="12323.94"/>
        <n v="12299.59"/>
        <n v="12282.38"/>
        <n v="12282.03"/>
        <n v="12269.69"/>
        <n v="12268.63"/>
        <n v="12265.51"/>
        <n v="12255.04"/>
        <n v="12254.44"/>
        <n v="12245.17"/>
        <n v="12244.53"/>
        <n v="12237.73"/>
        <n v="12235.84"/>
        <n v="12233.83"/>
        <n v="12231.61"/>
        <n v="12224.35"/>
        <n v="12222.9"/>
        <n v="12218.7"/>
        <n v="12198.64"/>
        <n v="12148.2"/>
        <n v="12146.97"/>
        <n v="12142.58"/>
        <n v="12137.6"/>
        <n v="12130.8"/>
        <n v="12129.61"/>
        <n v="12124.99"/>
        <n v="12105.32"/>
        <n v="12096.65"/>
        <n v="12094.48"/>
        <n v="12091.34"/>
        <n v="12048.13"/>
        <n v="12044.34"/>
        <n v="12035.18"/>
        <n v="12032.33"/>
        <n v="12029.29"/>
        <n v="12001.29"/>
        <n v="11994.89"/>
        <n v="11987.68"/>
        <n v="11987.17"/>
        <n v="11946.63"/>
        <n v="11945.13"/>
        <n v="11944.59"/>
        <n v="11941.83"/>
        <n v="11938.26"/>
        <n v="11931.13"/>
        <n v="11918.2"/>
        <n v="11884.05"/>
        <n v="11881.97"/>
        <n v="11881.36"/>
        <n v="11879.1"/>
        <n v="11858.56"/>
        <n v="11856.41"/>
        <n v="11848.14"/>
        <n v="11842.62"/>
        <n v="11842.44"/>
        <n v="11840.78"/>
        <n v="11837.16"/>
        <n v="11833.78"/>
        <n v="11830.61"/>
        <n v="11773.06"/>
        <n v="11763"/>
        <n v="11752.68"/>
        <n v="11743.93"/>
        <n v="11743.3"/>
        <n v="11741.73"/>
        <n v="11737.85"/>
        <n v="11735.88"/>
        <n v="11730.82"/>
        <n v="11729.68"/>
        <n v="11712.97"/>
        <n v="11696.52"/>
        <n v="11674.13"/>
        <n v="11658.38"/>
        <n v="11658.12"/>
        <n v="11657.81"/>
        <n v="11657.72"/>
        <n v="11625.11"/>
        <n v="11602.75"/>
        <n v="11576.13"/>
        <n v="11566.3"/>
        <n v="11554.22"/>
        <n v="11552.9"/>
        <n v="11540.25"/>
        <n v="11538.42"/>
        <n v="11534.87"/>
        <n v="11530.12"/>
        <n v="11524.25"/>
        <n v="11520.1"/>
        <n v="11512.41"/>
        <n v="11511.61"/>
        <n v="11497.69"/>
        <n v="11492.46"/>
        <n v="11488.32"/>
        <n v="11482.63"/>
        <n v="11478.14"/>
        <n v="11455.28"/>
        <n v="11454.02"/>
        <n v="11436.74"/>
        <n v="11435.74"/>
        <n v="11419.49"/>
        <n v="11412.02"/>
        <n v="11411.69"/>
        <n v="11396.9"/>
        <n v="11394.07"/>
        <n v="11388.27"/>
        <n v="11381.33"/>
        <n v="11378.57"/>
        <n v="11369.39"/>
        <n v="11365.95"/>
        <n v="11363.28"/>
        <n v="11362.76"/>
        <n v="11356.66"/>
        <n v="11353.23"/>
        <n v="11345.52"/>
        <n v="11344.32"/>
        <n v="11326.71"/>
        <n v="11321.49"/>
        <n v="11319.12"/>
        <n v="11318.57"/>
        <n v="11312.33"/>
        <n v="11305.93"/>
        <n v="11299.34"/>
        <n v="11294.57"/>
        <n v="11289.11"/>
        <n v="11286.54"/>
        <n v="11272.33"/>
        <n v="11265.71"/>
        <n v="11264.54"/>
        <n v="11255.29"/>
        <n v="11253.42"/>
        <n v="11250.43"/>
        <n v="11244.38"/>
        <n v="11217.35"/>
        <n v="11187.66"/>
        <n v="11186.2"/>
        <n v="11165.42"/>
        <n v="11163.57"/>
        <n v="11150.78"/>
        <n v="11103.33"/>
        <n v="11093.62"/>
        <n v="11090.72"/>
        <n v="11085.59"/>
        <n v="11082.58"/>
        <n v="11073.18"/>
        <n v="11070.54"/>
        <n v="11068.77"/>
        <n v="11068.7"/>
        <n v="11046.02"/>
        <n v="11037.85"/>
        <n v="11037.51"/>
        <n v="11033.66"/>
        <n v="11028.56"/>
        <n v="11018.05"/>
        <n v="11015.17"/>
        <n v="11013.71"/>
        <n v="10991.58"/>
        <n v="10982.5"/>
        <n v="10977.21"/>
        <n v="10976.25"/>
        <n v="10965.45"/>
        <n v="10959.69"/>
        <n v="10959.33"/>
        <n v="10942.13"/>
        <n v="10928.85"/>
        <n v="10923.93"/>
        <n v="10886.66"/>
        <n v="10848.13"/>
        <n v="10825.25"/>
        <n v="10807.49"/>
        <n v="10806.84"/>
        <n v="10797.34"/>
        <n v="10796.35"/>
        <n v="10795.94"/>
        <n v="10791.96"/>
        <n v="10769.75"/>
        <n v="10749.02"/>
        <n v="10736.87"/>
        <n v="10719.57"/>
        <n v="10713.64"/>
        <n v="10704.47"/>
        <n v="10702.64"/>
        <n v="10698.38"/>
        <n v="10690.11"/>
        <n v="10676.83"/>
        <n v="10665.44"/>
        <n v="10627.81"/>
        <n v="10620.26"/>
        <n v="10617.04"/>
        <n v="10608.67"/>
        <n v="10602.39"/>
        <n v="10601.63"/>
        <n v="10601.41"/>
        <n v="10600.55"/>
        <n v="10594.5"/>
        <n v="10594.23"/>
        <n v="10579.71"/>
        <n v="10577.09"/>
        <n v="10564.88"/>
        <n v="10560.49"/>
        <n v="10546.48"/>
        <n v="10495.6"/>
        <n v="10493.95"/>
        <n v="10486.55"/>
        <n v="10464.83"/>
        <n v="10461.98"/>
        <n v="10459.19"/>
        <n v="10455.14"/>
        <n v="10455.1"/>
        <n v="10450.549999999999"/>
        <n v="10436.1"/>
        <n v="10435.07"/>
        <n v="10422.92"/>
        <n v="10419.65"/>
        <n v="10419.59"/>
        <n v="10407.98"/>
        <n v="10407.09"/>
        <n v="10403.27"/>
        <n v="10381.48"/>
        <n v="10370.91"/>
        <n v="10356.67"/>
        <n v="10355.64"/>
        <n v="10352.48"/>
        <n v="10345.93"/>
        <n v="10338.93"/>
        <n v="10329.06"/>
        <n v="10325.209999999999"/>
        <n v="10322.9"/>
        <n v="10315.91"/>
        <n v="10310.780000000001"/>
        <n v="10308.040000000001"/>
        <n v="10276.99"/>
        <n v="10274.33"/>
        <n v="10269.459999999999"/>
        <n v="10264.44"/>
        <n v="10259.129999999999"/>
        <n v="10231.5"/>
        <n v="10226.280000000001"/>
        <n v="10214.64"/>
        <n v="10197.77"/>
        <n v="10191.82"/>
        <n v="10160.870000000001"/>
        <n v="10156.780000000001"/>
        <n v="10146.129999999999"/>
        <n v="10141.14"/>
        <n v="10139.84"/>
        <n v="10118.42"/>
        <n v="10115.01"/>
        <n v="10107.219999999999"/>
        <n v="10106.129999999999"/>
        <n v="10096.969999999999"/>
        <n v="10085.85"/>
        <n v="10072.06"/>
        <n v="10065.41"/>
        <n v="10043.25"/>
        <n v="10027.15"/>
        <n v="10011.44"/>
        <n v="9991.0400000000009"/>
        <n v="9964.06"/>
        <n v="9957.7199999999993"/>
        <n v="9933.44"/>
        <n v="9931.9599999999991"/>
        <n v="9930.64"/>
        <n v="9910.36"/>
        <n v="9907.83"/>
        <n v="9894.69"/>
        <n v="9890.23"/>
        <n v="9880.07"/>
        <n v="9877.61"/>
        <n v="9875.68"/>
        <n v="9872.7000000000007"/>
        <n v="9870.59"/>
        <n v="9869.81"/>
        <n v="9866.2999999999993"/>
        <n v="9863.4699999999993"/>
        <n v="9861.0300000000007"/>
        <n v="9855.1299999999992"/>
        <n v="9850.43"/>
        <n v="9844.4500000000007"/>
        <n v="9836.2099999999991"/>
        <n v="9819.25"/>
        <n v="9800.89"/>
        <n v="9788.8700000000008"/>
        <n v="9787.32"/>
        <n v="9778.35"/>
        <n v="9764.08"/>
        <n v="9753.49"/>
        <n v="9748.91"/>
        <n v="9724.5300000000007"/>
        <n v="9722.77"/>
        <n v="9715.84"/>
        <n v="9710.7099999999991"/>
        <n v="9704.67"/>
        <n v="9698.42"/>
        <n v="9684.2900000000009"/>
        <n v="9664.34"/>
        <n v="9653.81"/>
        <n v="9644.25"/>
        <n v="9634.5400000000009"/>
        <n v="9630.91"/>
        <n v="9630.4"/>
        <n v="9630.2999999999993"/>
        <n v="9628.7900000000009"/>
        <n v="9625.92"/>
        <n v="9620.33"/>
        <n v="9619.18"/>
        <n v="9617.66"/>
        <n v="9597.6299999999992"/>
        <n v="9584.0400000000009"/>
        <n v="9583.89"/>
        <n v="9582.5400000000009"/>
        <n v="9566.99"/>
        <n v="9563.0300000000007"/>
        <n v="9549.57"/>
        <n v="9541.7000000000007"/>
        <n v="9540.17"/>
        <n v="9538.65"/>
        <n v="9528.9"/>
        <n v="9507.68"/>
        <n v="9504.31"/>
        <n v="9500.57"/>
        <n v="9487.64"/>
        <n v="9453.92"/>
        <n v="9448.42"/>
        <n v="9447.3799999999992"/>
        <n v="9447.25"/>
        <n v="9432.93"/>
        <n v="9414.92"/>
        <n v="9411.01"/>
        <n v="9391.35"/>
        <n v="9386.16"/>
        <n v="9380.75"/>
        <n v="9377.9"/>
        <n v="9377.4500000000007"/>
        <n v="9361.33"/>
        <n v="9344.2000000000007"/>
        <n v="9338.61"/>
        <n v="9320.26"/>
        <n v="9315.41"/>
        <n v="9310.81"/>
        <n v="9304.7000000000007"/>
        <n v="9301.89"/>
        <n v="9290.14"/>
        <n v="9288.0300000000007"/>
        <n v="9285.8700000000008"/>
        <n v="9283.56"/>
        <n v="9282.48"/>
        <n v="9264.7999999999993"/>
        <n v="9249.5"/>
        <n v="9247.94"/>
        <n v="9225.26"/>
        <n v="9222.4"/>
        <n v="9210.06"/>
        <n v="9193.84"/>
        <n v="9182.17"/>
        <n v="9174.14"/>
        <n v="9171.75"/>
        <n v="9159.51"/>
        <n v="9147.5"/>
        <n v="9144.57"/>
        <n v="9140.9500000000007"/>
        <n v="9101.7999999999993"/>
        <n v="9095.94"/>
        <n v="9095.07"/>
        <n v="9058.73"/>
        <n v="9048.0300000000007"/>
        <n v="9010.2000000000007"/>
        <n v="8998.43"/>
        <n v="8988.16"/>
        <n v="8978.19"/>
        <n v="8968.33"/>
        <n v="8965.7999999999993"/>
        <n v="8964.06"/>
        <n v="8954.99"/>
        <n v="8944.1200000000008"/>
        <n v="8932.08"/>
        <n v="8930.93"/>
        <n v="8908.4699999999993"/>
        <n v="8906.14"/>
        <n v="8891.14"/>
        <n v="8890.59"/>
        <n v="8871.15"/>
        <n v="8835.26"/>
        <n v="8827.2099999999991"/>
        <n v="8825.09"/>
        <n v="8824.27"/>
        <n v="8823.99"/>
        <n v="8823.2800000000007"/>
        <n v="8821.8799999999992"/>
        <n v="8800.49"/>
        <n v="8798.59"/>
        <n v="8782.4699999999993"/>
        <n v="8765.25"/>
        <n v="8760.1200000000008"/>
        <n v="8747.68"/>
        <n v="8733.23"/>
        <n v="8703.4599999999991"/>
        <n v="8701.84"/>
        <n v="8688.86"/>
        <n v="8671.19"/>
        <n v="8665.14"/>
        <n v="8665.09"/>
        <n v="8627.5400000000009"/>
        <n v="8615.2999999999993"/>
        <n v="8606.2199999999993"/>
        <n v="8605.36"/>
        <n v="8604.48"/>
        <n v="8603.82"/>
        <n v="8601.33"/>
        <n v="8596.83"/>
        <n v="8582.2999999999993"/>
        <n v="8573.2999999999993"/>
        <n v="8572.0400000000009"/>
        <n v="8569.86"/>
        <n v="8567.25"/>
        <n v="8556.91"/>
        <n v="8551.35"/>
        <n v="8547.69"/>
        <n v="8539.67"/>
        <n v="8538.2900000000009"/>
        <n v="8534.67"/>
        <n v="8527.5300000000007"/>
        <n v="8522"/>
        <n v="8520.0300000000007"/>
        <n v="8516.83"/>
        <n v="8515.76"/>
        <n v="8471.65"/>
        <n v="8466.35"/>
        <n v="8457.82"/>
        <n v="8450.82"/>
        <n v="8448.66"/>
        <n v="8444.4699999999993"/>
        <n v="8442.67"/>
        <n v="8440.0499999999993"/>
        <n v="8428.07"/>
        <n v="8413.4599999999991"/>
        <n v="8410.0499999999993"/>
        <n v="8400.01"/>
        <n v="8396.6200000000008"/>
        <n v="8355.5400000000009"/>
        <n v="8347.16"/>
        <n v="8342.91"/>
        <n v="8334.59"/>
        <n v="8334.4599999999991"/>
        <n v="8314.65"/>
        <n v="8310.84"/>
        <n v="8302.5400000000009"/>
        <n v="8283.68"/>
        <n v="8280.6200000000008"/>
        <n v="8277.52"/>
        <n v="8271.4599999999991"/>
        <n v="8269.0400000000009"/>
        <n v="8268"/>
        <n v="8252.2800000000007"/>
        <n v="8240.59"/>
        <n v="8233.1"/>
        <n v="8232.64"/>
        <n v="8219.2000000000007"/>
        <n v="8211.1"/>
        <n v="8188.12"/>
        <n v="8182.89"/>
        <n v="8179.51"/>
        <n v="8177.9"/>
        <n v="8162.72"/>
        <n v="8157.92"/>
        <n v="8125.78"/>
        <n v="8124.41"/>
        <n v="8116.68"/>
        <n v="8116.27"/>
        <n v="8112.59"/>
        <n v="8091.3"/>
        <n v="8083.92"/>
        <n v="8081.74"/>
        <n v="8081.26"/>
        <n v="8077.41"/>
        <n v="8071.57"/>
        <n v="8068.19"/>
        <n v="8067.83"/>
        <n v="8062.76"/>
        <n v="8062.31"/>
        <n v="8059.68"/>
        <n v="8059.06"/>
        <n v="8035.64"/>
        <n v="8027.97"/>
        <n v="8026.67"/>
        <n v="8023.14"/>
        <n v="8021.11"/>
        <n v="8017.06"/>
        <n v="8014.62"/>
        <n v="8004.96"/>
        <n v="7986.48"/>
        <n v="7985.82"/>
        <n v="7980.34"/>
        <n v="7966.81"/>
        <n v="7958.13"/>
        <n v="7954.52"/>
        <n v="7953.72"/>
        <n v="7948.22"/>
        <n v="7935.29"/>
        <n v="7896.41"/>
        <n v="7851.85"/>
        <n v="7844.8"/>
        <n v="7824.37"/>
        <n v="7812.67"/>
        <n v="7804.16"/>
        <n v="7803.77"/>
        <n v="7794.68"/>
        <n v="7789.64"/>
        <n v="7763.06"/>
        <n v="7749.16"/>
        <n v="7742.11"/>
        <n v="7740.34"/>
        <n v="7736.39"/>
        <n v="7731.86"/>
        <n v="7731.43"/>
        <n v="7729.65"/>
        <n v="7727.25"/>
        <n v="7726.85"/>
        <n v="7684.62"/>
        <n v="7682.67"/>
        <n v="7681.17"/>
        <n v="7680.92"/>
        <n v="7676.4"/>
        <n v="7670.75"/>
        <n v="7662.47"/>
        <n v="7657.69"/>
        <n v="7652.26"/>
        <n v="7650.8"/>
        <n v="7650.77"/>
        <n v="7642.05"/>
        <n v="7640.31"/>
        <n v="7639.42"/>
        <n v="7636.92"/>
        <n v="7633.72"/>
        <n v="7626.99"/>
        <n v="7624.63"/>
        <n v="7623.52"/>
        <n v="7623.13"/>
        <n v="7609.6"/>
        <n v="7607.03"/>
        <n v="7585.62"/>
        <n v="7567.13"/>
        <n v="7538.52"/>
        <n v="7537.16"/>
        <n v="7531.7"/>
        <n v="7526.71"/>
        <n v="7518.03"/>
        <n v="7512.27"/>
        <n v="7504.3"/>
        <n v="7494.63"/>
        <n v="7487.38"/>
        <n v="7463.51"/>
        <n v="7450.36"/>
        <n v="7448.4"/>
        <n v="7445.92"/>
        <n v="7443.64"/>
        <n v="7441.5"/>
        <n v="7441.05"/>
        <n v="7421.19"/>
        <n v="7419.48"/>
        <n v="7418.52"/>
        <n v="7403.98"/>
        <n v="7388.85"/>
        <n v="7371.77"/>
        <n v="7362.31"/>
        <n v="7358.18"/>
        <n v="7357.49"/>
        <n v="7349.12"/>
        <n v="7348.14"/>
        <n v="7345.73"/>
        <n v="7345.08"/>
        <n v="7339.93"/>
        <n v="7337.75"/>
        <n v="7325.47"/>
        <n v="7325.05"/>
        <n v="7323.73"/>
        <n v="7322.86"/>
        <n v="7318.22"/>
        <n v="7318.21"/>
        <n v="7304.65"/>
        <n v="7302.46"/>
        <n v="7281.51"/>
        <n v="7273.02"/>
        <n v="7265.7"/>
        <n v="7265.58"/>
        <n v="7261.74"/>
        <n v="7256.72"/>
        <n v="7248.71"/>
        <n v="7243.81"/>
        <n v="7228.22"/>
        <n v="7222.79"/>
        <n v="7220.25"/>
        <n v="7209.49"/>
        <n v="7201.7"/>
        <n v="7196.87"/>
        <n v="7179.52"/>
        <n v="7175.51"/>
        <n v="7173.36"/>
        <n v="7162.01"/>
        <n v="7160.33"/>
        <n v="7160.09"/>
        <n v="7153.55"/>
        <n v="7152.67"/>
        <n v="7151.09"/>
        <n v="7147.47"/>
        <n v="7147.11"/>
        <n v="7144.86"/>
        <n v="7144.4"/>
        <n v="7133.9"/>
        <n v="7128.64"/>
        <n v="7125.25"/>
        <n v="7106.81"/>
        <n v="7096.98"/>
        <n v="7077.19"/>
        <n v="7054.41"/>
        <n v="7050.64"/>
        <n v="7050.02"/>
        <n v="7046.72"/>
        <n v="7045.5"/>
        <n v="7042.11"/>
        <n v="7033.08"/>
        <n v="7003.1"/>
        <n v="6989.95"/>
        <n v="6986.7"/>
        <n v="6985.51"/>
        <n v="6965.21"/>
        <n v="6951.12"/>
        <n v="6948.7"/>
        <n v="6940.94"/>
        <n v="6940.91"/>
        <n v="6938.11"/>
        <n v="6933.24"/>
        <n v="6895.19"/>
        <n v="6877.98"/>
        <n v="6876.53"/>
        <n v="6875.96"/>
        <n v="6868.39"/>
        <n v="6863.49"/>
        <n v="6858.48"/>
        <n v="6849.03"/>
        <n v="6843.17"/>
        <n v="6842.28"/>
        <n v="6837.37"/>
        <n v="6827.69"/>
        <n v="6809.46"/>
        <n v="6799.46"/>
        <n v="6796.86"/>
        <n v="6781.52"/>
        <n v="6781.35"/>
        <n v="6775.96"/>
        <n v="6770.19"/>
        <n v="6753.04"/>
        <n v="6750.27"/>
        <n v="6749.63"/>
        <n v="6748.59"/>
        <n v="6746.74"/>
        <n v="6738.84"/>
        <n v="6737.98"/>
        <n v="6721.37"/>
        <n v="6710.19"/>
        <n v="6706.47"/>
        <n v="6700.56"/>
        <n v="6686.43"/>
        <n v="6666.24"/>
        <n v="6664.69"/>
        <n v="6664.32"/>
        <n v="6653.79"/>
        <n v="6652.53"/>
        <n v="6651.26"/>
        <n v="6640.54"/>
        <n v="6639.3"/>
        <n v="6638.16"/>
        <n v="6630.31"/>
        <n v="6610.11"/>
        <n v="6600.36"/>
        <n v="6600.21"/>
        <n v="6593.51"/>
        <n v="6571.54"/>
        <n v="6571.02"/>
        <n v="6555.07"/>
        <n v="6552.01"/>
        <n v="6551.75"/>
        <n v="6548.2"/>
        <n v="6546.16"/>
        <n v="6536.68"/>
        <n v="6532.04"/>
        <n v="6529.21"/>
        <n v="6512.24"/>
        <n v="6500.24"/>
        <n v="6496.89"/>
        <n v="6481.67"/>
        <n v="6474.01"/>
        <n v="6473.15"/>
        <n v="6457.84"/>
        <n v="6455.86"/>
        <n v="6435.62"/>
        <n v="6423.48"/>
        <n v="6417.28"/>
        <n v="6414.18"/>
        <n v="6412.34"/>
        <n v="6407.05"/>
        <n v="6406.41"/>
        <n v="6402.29"/>
        <n v="6393.6"/>
        <n v="6389.53"/>
        <n v="6389.38"/>
        <n v="6374.16"/>
        <n v="6373.56"/>
        <n v="6367.31"/>
        <n v="6361.47"/>
        <n v="6360.99"/>
        <n v="6358.78"/>
        <n v="6356.27"/>
        <n v="6338.08"/>
        <n v="6335.64"/>
        <n v="6334.34"/>
        <n v="6313.76"/>
        <n v="6311.95"/>
        <n v="6311.11"/>
        <n v="6305.61"/>
        <n v="6302.23"/>
        <n v="6293.63"/>
        <n v="6289.75"/>
        <n v="6282.24"/>
        <n v="6276.3"/>
        <n v="6272.48"/>
        <n v="6269.33"/>
        <n v="6261.2"/>
        <n v="6255.38"/>
        <n v="6254.13"/>
        <n v="6253.85"/>
        <n v="6250.44"/>
        <n v="6238.3"/>
        <n v="6236.95"/>
        <n v="6219.93"/>
        <n v="6208.5"/>
        <n v="6207.26"/>
        <n v="6203.9"/>
        <n v="6198.75"/>
        <n v="6196.45"/>
        <n v="6186.13"/>
        <n v="6185.32"/>
        <n v="6184.3"/>
        <n v="6183.46"/>
        <n v="6183.32"/>
        <n v="6170.96"/>
        <n v="6159.57"/>
        <n v="6152.05"/>
        <n v="6147.12"/>
        <n v="6139.14"/>
        <n v="6138.58"/>
        <n v="6138.5"/>
        <n v="6128.8"/>
        <n v="6123.57"/>
        <n v="6117.49"/>
        <n v="6113.23"/>
        <n v="6112.35"/>
        <n v="6111.95"/>
        <n v="6098.38"/>
        <n v="6082.41"/>
        <n v="6079.67"/>
        <n v="6074.37"/>
        <n v="6067.13"/>
        <n v="6064.37"/>
        <n v="6061.8"/>
        <n v="6059.17"/>
        <n v="5993.62"/>
        <n v="5990.17"/>
        <n v="5989.52"/>
        <n v="5979.99"/>
        <n v="5979.73"/>
        <n v="5979.66"/>
        <n v="5976.83"/>
        <n v="5974.38"/>
        <n v="5972.38"/>
        <n v="5969.72"/>
        <n v="5966.89"/>
        <n v="5960.91"/>
        <n v="5957.35"/>
        <n v="5934.38"/>
        <n v="5927.65"/>
        <n v="5926.93"/>
        <n v="5926.85"/>
        <n v="5920.1"/>
        <n v="5910.94"/>
        <n v="5877.02"/>
        <n v="5855.9"/>
        <n v="5847.24"/>
        <n v="5846.92"/>
        <n v="5843.99"/>
        <n v="5836.52"/>
        <n v="5832.6"/>
        <n v="5816.58"/>
        <n v="5812.9"/>
        <n v="5807.06"/>
        <n v="5778.71"/>
        <n v="5757.41"/>
        <n v="5748.13"/>
        <n v="5741.67"/>
        <n v="5729.01"/>
        <n v="5720.38"/>
        <n v="5709.16"/>
        <n v="5708.87"/>
        <n v="5699.84"/>
        <n v="5698.74"/>
        <n v="5693.43"/>
        <n v="5690.79"/>
        <n v="5679.13"/>
        <n v="5662.23"/>
        <n v="5650.14"/>
        <n v="5649.72"/>
        <n v="5630.46"/>
        <n v="5615.37"/>
        <n v="5612.83"/>
        <n v="5594.85"/>
        <n v="5587.59"/>
        <n v="5584.31"/>
        <n v="5582.95"/>
        <n v="5576.35"/>
        <n v="5552.61"/>
        <n v="5540.35"/>
        <n v="5539.4"/>
        <n v="5503.36"/>
        <n v="5488.26"/>
        <n v="5484.47"/>
        <n v="5478.04"/>
        <n v="5472.45"/>
        <n v="5469.01"/>
        <n v="5466.88"/>
        <n v="5458.05"/>
        <n v="5438.75"/>
        <n v="5428.98"/>
        <n v="5428.73"/>
        <n v="5425.02"/>
        <n v="5415.66"/>
        <n v="5411.99"/>
        <n v="5402.89"/>
        <n v="5400.98"/>
        <n v="5397.62"/>
        <n v="5396.44"/>
        <n v="5385.34"/>
        <n v="5383.54"/>
        <n v="5377.46"/>
        <n v="5375.04"/>
        <n v="5373.36"/>
        <n v="5364.66"/>
        <n v="5354.07"/>
        <n v="5344.81"/>
        <n v="5327.4"/>
        <n v="5325.65"/>
        <n v="5322.24"/>
        <n v="5312.17"/>
        <n v="5306.7"/>
        <n v="5293.67"/>
        <n v="5291.71"/>
        <n v="5275.86"/>
        <n v="5272.18"/>
        <n v="5267.82"/>
        <n v="5266.37"/>
        <n v="5261.47"/>
        <n v="5257.51"/>
        <n v="5253.52"/>
        <n v="5246.05"/>
        <n v="5245.23"/>
        <n v="5240.7700000000004"/>
        <n v="5227.99"/>
        <n v="5216.4799999999996"/>
        <n v="5213.22"/>
        <n v="5209.58"/>
        <n v="5207.97"/>
        <n v="5198.6899999999996"/>
        <n v="5195.58"/>
        <n v="5177.12"/>
        <n v="5166.96"/>
        <n v="5152.13"/>
        <n v="5148.55"/>
        <n v="5144.18"/>
        <n v="5138.26"/>
        <n v="5136.75"/>
        <n v="5125.22"/>
        <n v="5124.1899999999996"/>
        <n v="5116.5"/>
        <n v="5087.92"/>
        <n v="5080.1000000000004"/>
        <n v="5077.1899999999996"/>
        <n v="5059.5600000000004"/>
        <n v="5054.05"/>
        <n v="5045.1499999999996"/>
        <n v="5043.13"/>
        <n v="5038.57"/>
        <n v="5034.1000000000004"/>
        <n v="5031.2700000000004"/>
        <n v="5028.1499999999996"/>
        <n v="5012.47"/>
        <n v="5003.8500000000004"/>
        <n v="5003.7700000000004"/>
        <n v="5002.78"/>
        <n v="4999.04"/>
        <n v="4992.38"/>
        <n v="4985.22"/>
        <n v="4949.76"/>
        <n v="4942.0600000000004"/>
        <n v="4934.71"/>
        <n v="4931.6499999999996"/>
        <n v="4922.92"/>
        <n v="4915.0600000000004"/>
        <n v="4911.8900000000003"/>
        <n v="4906.41"/>
        <n v="4894.75"/>
        <n v="4894.3900000000003"/>
        <n v="4890"/>
        <n v="4889.04"/>
        <n v="4883.87"/>
        <n v="4877.9799999999996"/>
        <n v="4859.8900000000003"/>
        <n v="4846.92"/>
        <n v="4846.53"/>
        <n v="4844.67"/>
        <n v="4843.79"/>
        <n v="4840.95"/>
        <n v="4839.18"/>
        <n v="4837.58"/>
        <n v="4835.43"/>
        <n v="4830.63"/>
        <n v="4827.8999999999996"/>
        <n v="4827.1000000000004"/>
        <n v="4812.34"/>
        <n v="4795.66"/>
        <n v="4787.42"/>
        <n v="4779.6000000000004"/>
        <n v="4766.0200000000004"/>
        <n v="4762.33"/>
        <n v="4753.6400000000003"/>
        <n v="4751.07"/>
        <n v="4747.05"/>
        <n v="4746.34"/>
        <n v="4740.78"/>
        <n v="4738.2700000000004"/>
        <n v="4734.6400000000003"/>
        <n v="4728.71"/>
        <n v="4719.74"/>
        <n v="4719.5200000000004"/>
        <n v="4718.2"/>
        <n v="4712.12"/>
        <n v="4699.47"/>
        <n v="4687.8"/>
        <n v="4686.3900000000003"/>
        <n v="4678.8"/>
        <n v="4674.2"/>
        <n v="4673.3900000000003"/>
        <n v="4670.6400000000003"/>
        <n v="4667.6099999999997"/>
        <n v="4661.29"/>
        <n v="4646.76"/>
        <n v="4618.08"/>
        <n v="4608.03"/>
        <n v="4571.41"/>
        <n v="4564.1899999999996"/>
        <n v="4562.84"/>
        <n v="4561.1899999999996"/>
        <n v="4544.2299999999996"/>
        <n v="4536.26"/>
        <n v="4529.4799999999996"/>
        <n v="4527.18"/>
        <n v="4518.83"/>
        <n v="4518.7700000000004"/>
        <n v="4518.3999999999996"/>
        <n v="4515.71"/>
        <n v="4511.41"/>
        <n v="4504.66"/>
        <n v="4500.34"/>
        <n v="4488.58"/>
        <n v="4468.25"/>
        <n v="4466.62"/>
        <n v="4463.21"/>
        <n v="4462.72"/>
        <n v="4454.3999999999996"/>
        <n v="4449.46"/>
        <n v="4441.21"/>
        <n v="4438.26"/>
        <n v="4435.09"/>
        <n v="4433.92"/>
        <n v="4433.3900000000003"/>
        <n v="4428.8900000000003"/>
        <n v="4420.95"/>
        <n v="4415.16"/>
        <n v="4402.2299999999996"/>
        <n v="4399.7299999999996"/>
        <n v="4397.3100000000004"/>
        <n v="4392.7"/>
        <n v="4391.6499999999996"/>
        <n v="4357.04"/>
        <n v="4350.51"/>
        <n v="4349.46"/>
        <n v="4347.0200000000004"/>
        <n v="4340.4399999999996"/>
        <n v="4337.74"/>
        <n v="4320.41"/>
        <n v="4296.2700000000004"/>
        <n v="4278.55"/>
        <n v="4266.17"/>
        <n v="4265.01"/>
        <n v="4260.74"/>
        <n v="4250.24"/>
        <n v="4243.59"/>
        <n v="4239.8900000000003"/>
        <n v="4237.13"/>
        <n v="4234.93"/>
        <n v="4189.1099999999997"/>
        <n v="4188.7299999999996"/>
        <n v="4185.1000000000004"/>
        <n v="4163.21"/>
        <n v="4154.97"/>
        <n v="4151.03"/>
        <n v="4149.74"/>
        <n v="4137.5200000000004"/>
        <n v="4134.08"/>
        <n v="4133.6400000000003"/>
        <n v="4076.5"/>
        <n v="4074.45"/>
        <n v="4070.51"/>
        <n v="4070.42"/>
        <n v="4058.71"/>
        <n v="4058.12"/>
        <n v="4047.94"/>
        <n v="4040.56"/>
        <n v="4039.9"/>
        <n v="4038.41"/>
        <n v="4032.24"/>
        <n v="4005.42"/>
        <n v="4002.36"/>
        <n v="3994.18"/>
        <n v="3989.84"/>
        <n v="3987.93"/>
        <n v="3981.98"/>
        <n v="3972.92"/>
        <n v="3956.07"/>
        <n v="3955.98"/>
        <n v="3947.41"/>
        <n v="3943.6"/>
        <n v="3935.18"/>
        <n v="3931.51"/>
        <n v="3925.76"/>
        <n v="3910.44"/>
        <n v="3906.13"/>
        <n v="3902.07"/>
        <n v="3898.35"/>
        <n v="3889.2"/>
        <n v="3877.3"/>
        <n v="3875.73"/>
        <n v="3866.86"/>
        <n v="3861.21"/>
        <n v="3858.51"/>
        <n v="3857.76"/>
        <n v="3847.67"/>
        <n v="3797.2"/>
        <n v="3796.36"/>
        <n v="3793.55"/>
        <n v="3785.77"/>
        <n v="3773.23"/>
        <n v="3766.88"/>
        <n v="3761.29"/>
        <n v="3757.84"/>
        <n v="3756.62"/>
        <n v="3748.56"/>
        <n v="3736.46"/>
        <n v="3732.63"/>
        <n v="3731.6"/>
        <n v="3722.23"/>
        <n v="3704.35"/>
        <n v="3699.54"/>
        <n v="3693.43"/>
        <n v="3688.38"/>
        <n v="3688.35"/>
        <n v="3678.86"/>
        <n v="3659.35"/>
        <n v="3653.29"/>
        <n v="3645.09"/>
        <n v="3622.13"/>
        <n v="3606.43"/>
        <n v="3603.6"/>
        <n v="3597.6"/>
        <n v="3594.17"/>
        <n v="3591.48"/>
        <n v="3589.14"/>
        <n v="3579.83"/>
        <n v="3578"/>
        <n v="3569.96"/>
        <n v="3562.87"/>
        <n v="3561.89"/>
        <n v="3558.62"/>
        <n v="3556.92"/>
        <n v="3554.2"/>
        <n v="3540.12"/>
        <n v="3538.9"/>
        <n v="3537.7"/>
        <n v="3500.61"/>
        <n v="3490.55"/>
        <n v="3484.33"/>
        <n v="3481.87"/>
        <n v="3471.41"/>
        <n v="3463.51"/>
        <n v="3453.77"/>
        <n v="3443.06"/>
        <n v="3436.5"/>
        <n v="3434.38"/>
        <n v="3410.32"/>
        <n v="3393.36"/>
        <n v="3392.98"/>
        <n v="3392.37"/>
        <n v="3385.4"/>
        <n v="3378.91"/>
        <n v="3366.67"/>
        <n v="3353.47"/>
        <n v="3353.28"/>
        <n v="3342.79"/>
        <n v="3309.79"/>
        <n v="3308.46"/>
        <n v="3300.7"/>
        <n v="3292.53"/>
        <n v="3280.22"/>
        <n v="3279.87"/>
        <n v="3277.16"/>
        <n v="3268.85"/>
        <n v="3260.2"/>
        <n v="3238.44"/>
        <n v="3227.12"/>
        <n v="3213.62"/>
        <n v="3208.79"/>
        <n v="3206.49"/>
        <n v="3201.25"/>
        <n v="3180.51"/>
        <n v="3179.96"/>
        <n v="3176.82"/>
        <n v="3176.29"/>
        <n v="3172.02"/>
        <n v="3171.61"/>
        <n v="3167.46"/>
        <n v="3162.02"/>
        <n v="3161.45"/>
        <n v="3128.35"/>
        <n v="3088.06"/>
        <n v="3077.1"/>
        <n v="3070.81"/>
        <n v="3065.49"/>
        <n v="3062.51"/>
        <n v="3056.39"/>
        <n v="3051.73"/>
        <n v="3046.06"/>
        <n v="3044.21"/>
        <n v="3021.81"/>
        <n v="3018.04"/>
        <n v="3012.22"/>
        <n v="2985.67"/>
        <n v="2979.52"/>
        <n v="2974.13"/>
        <n v="2943.41"/>
        <n v="2927.06"/>
        <n v="2913.57"/>
        <n v="2904.09"/>
        <n v="2902.91"/>
        <n v="2899.49"/>
        <n v="2897.46"/>
        <n v="2897.32"/>
        <n v="2867.12"/>
        <n v="2866.09"/>
        <n v="2855.44"/>
        <n v="2850.68"/>
        <n v="2842.76"/>
        <n v="2819.51"/>
        <n v="2803.7"/>
        <n v="2801.26"/>
        <n v="2789.06"/>
        <n v="2775.19"/>
        <n v="2773.46"/>
        <n v="2758.99"/>
        <n v="2755.02"/>
        <n v="2741.95"/>
        <n v="2731.91"/>
        <n v="2730.11"/>
        <n v="2727.4"/>
        <n v="2726.06"/>
        <n v="2721.32"/>
        <n v="2719.28"/>
        <n v="2710.83"/>
        <n v="2709.24"/>
        <n v="2709.11"/>
        <n v="2699.57"/>
        <n v="2690.11"/>
        <n v="2689.5"/>
        <n v="2684.69"/>
        <n v="2680.95"/>
        <n v="2643.27"/>
        <n v="2639.04"/>
        <n v="2632.99"/>
        <n v="2597.7800000000002"/>
        <n v="2585.85"/>
        <n v="2585.27"/>
        <n v="2585.04"/>
        <n v="2566.4699999999998"/>
        <n v="2545.6799999999998"/>
        <n v="2540.39"/>
        <n v="2534.39"/>
        <n v="2527.8200000000002"/>
        <n v="2523.17"/>
        <n v="2510.79"/>
        <n v="2500.9299999999998"/>
        <n v="2498.41"/>
        <n v="2497.04"/>
        <n v="2494.02"/>
        <n v="2483.7399999999998"/>
        <n v="2480.98"/>
        <n v="2473.33"/>
        <n v="2464.62"/>
        <n v="2459.7199999999998"/>
        <n v="2457.5"/>
        <n v="2457.21"/>
        <n v="2438.06"/>
        <n v="2416.96"/>
        <n v="2404.73"/>
        <n v="2396.1"/>
        <n v="2395.17"/>
        <n v="2373.3000000000002"/>
        <n v="2362.23"/>
        <n v="2352.9699999999998"/>
        <n v="2331.52"/>
        <n v="2322.62"/>
        <n v="2304"/>
        <n v="2302.3000000000002"/>
        <n v="2295.2399999999998"/>
        <n v="2277.7199999999998"/>
        <n v="2261.5700000000002"/>
        <n v="2257.48"/>
        <n v="2254.8000000000002"/>
        <n v="2250.84"/>
        <n v="2221.56"/>
        <n v="2219.4499999999998"/>
        <n v="2217.6"/>
        <n v="2217.4699999999998"/>
        <n v="2213.21"/>
        <n v="2211.13"/>
        <n v="2207.6999999999998"/>
        <n v="2205.98"/>
        <n v="2203.7399999999998"/>
        <n v="2203.4699999999998"/>
        <n v="2201.1"/>
        <n v="2200.83"/>
        <n v="2198.19"/>
        <n v="2196.4699999999998"/>
        <n v="2193.1999999999998"/>
        <n v="2170.08"/>
        <n v="2166.73"/>
        <n v="2156.75"/>
        <n v="2155.6799999999998"/>
        <n v="2154.36"/>
        <n v="2150.4699999999998"/>
        <n v="2144.85"/>
        <n v="2138.0700000000002"/>
        <n v="2137.65"/>
        <n v="2136.88"/>
        <n v="2134.9"/>
        <n v="2130.6799999999998"/>
        <n v="2128.4299999999998"/>
        <n v="2118.61"/>
        <n v="2117.34"/>
        <n v="2106.2600000000002"/>
        <n v="2104.11"/>
        <n v="2103.08"/>
        <n v="2102.2600000000002"/>
        <n v="2094.1"/>
        <n v="2055.3200000000002"/>
        <n v="2045.69"/>
        <n v="2026.97"/>
        <n v="2020.55"/>
        <n v="2020.18"/>
        <n v="2007.95"/>
        <n v="1986.93"/>
        <n v="1984.45"/>
        <n v="1981.58"/>
        <n v="1980.07"/>
        <n v="1977.82"/>
        <n v="1972.95"/>
        <n v="1969.61"/>
        <n v="1967.02"/>
        <n v="1964.78"/>
        <n v="1917.32"/>
        <n v="1909.53"/>
        <n v="1908.9"/>
        <n v="1906.36"/>
        <n v="1880.49"/>
        <n v="1880.07"/>
        <n v="1877.93"/>
        <n v="1875.34"/>
        <n v="1865.98"/>
        <n v="1863.45"/>
        <n v="1850.55"/>
        <n v="1842.52"/>
        <n v="1837.28"/>
        <n v="1837.24"/>
        <n v="1832.09"/>
        <n v="1826.84"/>
        <n v="1824.29"/>
        <n v="1822.54"/>
        <n v="1815.88"/>
        <n v="1769.53"/>
        <n v="1759.34"/>
        <n v="1756.6"/>
        <n v="1748.77"/>
        <n v="1744.47"/>
        <n v="1743.21"/>
        <n v="1737.38"/>
        <n v="1731.68"/>
        <n v="1728.9"/>
        <n v="1727.79"/>
        <n v="1727.54"/>
        <n v="1725.55"/>
        <n v="1720.35"/>
        <n v="1719.44"/>
        <n v="1712.23"/>
        <n v="1711.03"/>
        <n v="1708.93"/>
        <n v="1708"/>
        <n v="1705.62"/>
        <n v="1704.7"/>
        <n v="1704.57"/>
        <n v="1702.46"/>
        <n v="1694.8"/>
        <n v="1682.6"/>
        <n v="1674.63"/>
        <n v="1665"/>
        <n v="1646.43"/>
        <n v="1639.56"/>
        <n v="1635.73"/>
        <n v="1634.57"/>
        <n v="1633.96"/>
        <n v="1633.04"/>
        <n v="1632.56"/>
        <n v="1632.04"/>
        <n v="1631.82"/>
        <n v="1631.67"/>
        <n v="1629.83"/>
        <n v="1628.47"/>
        <n v="1627.28"/>
        <n v="1625.43"/>
        <n v="1622.19"/>
        <n v="1621.88"/>
        <n v="1621.34"/>
        <n v="1617.16"/>
        <n v="1615.77"/>
        <n v="1607.51"/>
        <n v="1566.88"/>
        <n v="1534.3"/>
        <n v="1532.47"/>
        <n v="1526.31"/>
        <n v="1515.34"/>
        <n v="1497"/>
        <n v="1493"/>
        <n v="1481"/>
        <n v="1477"/>
        <n v="1467"/>
        <n v="1445"/>
        <n v="1438"/>
        <n v="1422"/>
        <n v="1421"/>
        <n v="1417"/>
        <n v="1402"/>
        <n v="1400.44"/>
        <n v="1391.53"/>
        <n v="1390"/>
        <n v="1389"/>
        <n v="1382"/>
        <n v="1359"/>
        <n v="1341.16"/>
        <n v="1338"/>
        <n v="1332.61"/>
        <n v="1329.17"/>
        <n v="1315"/>
        <n v="1304"/>
        <n v="1293"/>
        <n v="1290.93"/>
        <n v="1286"/>
        <n v="1285"/>
        <n v="1283"/>
        <n v="1276"/>
        <n v="1267"/>
        <n v="1263.25"/>
        <n v="1261.8599999999999"/>
        <n v="1261.44"/>
        <n v="1256.3"/>
        <n v="1253.94"/>
        <n v="1253"/>
        <n v="1252.4100000000001"/>
        <n v="1242.82"/>
        <n v="1242.26"/>
        <n v="1241.57"/>
        <n v="1241"/>
        <n v="1240"/>
        <n v="1237"/>
        <n v="1234"/>
        <n v="1228"/>
        <n v="1224"/>
        <n v="1220"/>
        <n v="1210"/>
        <n v="1200.55"/>
        <n v="1200"/>
        <n v="1191"/>
        <n v="1178.07"/>
        <n v="1178"/>
        <n v="1167"/>
        <n v="1165"/>
        <n v="1163.46"/>
        <n v="1158.32"/>
        <n v="1149.4000000000001"/>
        <n v="1149"/>
        <n v="1146.8"/>
        <n v="1142"/>
        <n v="1141.45"/>
        <n v="1141"/>
        <n v="1137.47"/>
        <n v="1137.01"/>
        <n v="1137"/>
        <n v="1136.4000000000001"/>
        <n v="1135.94"/>
        <n v="1135"/>
        <n v="1132"/>
        <n v="1131.51"/>
        <n v="1121.8699999999999"/>
        <n v="1086"/>
        <n v="1082"/>
        <n v="1071"/>
        <n v="1070"/>
        <n v="1068"/>
        <n v="1056"/>
        <n v="1049"/>
        <n v="1047"/>
        <n v="1044"/>
        <n v="1033.74"/>
        <n v="1019"/>
        <n v="1012"/>
        <n v="1006.65"/>
        <n v="964.71"/>
        <n v="928.59"/>
        <n v="915.07"/>
        <n v="896.21"/>
        <n v="865.41"/>
        <n v="830.52"/>
        <n v="773.54"/>
        <n v="770.38"/>
        <n v="770"/>
        <n v="760"/>
        <n v="750"/>
        <n v="722.99"/>
        <n v="700"/>
        <n v="687.54"/>
        <n v="670"/>
        <n v="668"/>
        <n v="650"/>
        <n v="646.14"/>
        <n v="637.26"/>
        <n v="604.54"/>
        <n v="600"/>
        <n v="570.62"/>
        <n v="563.84"/>
        <n v="20984.09"/>
        <n v="34303.17"/>
      </sharedItems>
    </cacheField>
    <cacheField name="HOSPITAL TIER" numFmtId="0">
      <sharedItems/>
    </cacheField>
    <cacheField name="CITY TIER" numFmtId="0">
      <sharedItems/>
    </cacheField>
    <cacheField name="STATE ID" numFmtId="0">
      <sharedItems/>
    </cacheField>
    <cacheField name="AGE" numFmtId="0">
      <sharedItems containsSemiMixedTypes="0" containsString="0" containsNumber="1" containsInteger="1" minValue="18" maxValue="65"/>
    </cacheField>
  </cacheFields>
  <extLst>
    <ext xmlns:x14="http://schemas.microsoft.com/office/spreadsheetml/2009/9/main" uri="{725AE2AE-9491-48be-B2B4-4EB974FC3084}">
      <x14:pivotCacheDefinition pivotCacheId="632420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8">
  <r>
    <x v="0"/>
    <s v="Kelly"/>
    <n v="47.41"/>
    <n v="7.47"/>
    <x v="0"/>
    <x v="0"/>
    <x v="0"/>
    <n v="0"/>
    <x v="0"/>
    <x v="0"/>
    <x v="0"/>
    <d v="1968-10-12T00:00:00"/>
    <x v="0"/>
    <s v="tier - 1"/>
    <s v="tier - 3"/>
    <s v="R1013"/>
    <n v="54"/>
  </r>
  <r>
    <x v="1"/>
    <s v="Matthew D"/>
    <n v="30.36"/>
    <n v="5.77"/>
    <x v="0"/>
    <x v="0"/>
    <x v="0"/>
    <n v="0"/>
    <x v="0"/>
    <x v="0"/>
    <x v="1"/>
    <d v="1977-06-08T00:00:00"/>
    <x v="1"/>
    <s v="tier - 2"/>
    <s v="tier - 3"/>
    <s v="R1013"/>
    <n v="46"/>
  </r>
  <r>
    <x v="2"/>
    <s v="Phil"/>
    <n v="34.484999999999999"/>
    <n v="11.87"/>
    <x v="1"/>
    <x v="0"/>
    <x v="0"/>
    <n v="2"/>
    <x v="0"/>
    <x v="0"/>
    <x v="0"/>
    <d v="1970-09-11T00:00:00"/>
    <x v="2"/>
    <s v="tier - 1"/>
    <s v="tier - 1"/>
    <s v="R1012"/>
    <n v="52"/>
  </r>
  <r>
    <x v="3"/>
    <s v="Kelsey"/>
    <n v="38.094999999999999"/>
    <n v="6.05"/>
    <x v="0"/>
    <x v="0"/>
    <x v="0"/>
    <n v="0"/>
    <x v="0"/>
    <x v="0"/>
    <x v="1"/>
    <d v="1991-06-06T00:00:00"/>
    <x v="3"/>
    <s v="tier - 1"/>
    <s v="tier - 3"/>
    <s v="R1024"/>
    <n v="32"/>
  </r>
  <r>
    <x v="4"/>
    <s v="Kristyn"/>
    <n v="35.53"/>
    <n v="5.45"/>
    <x v="0"/>
    <x v="0"/>
    <x v="0"/>
    <n v="0"/>
    <x v="0"/>
    <x v="0"/>
    <x v="2"/>
    <d v="1989-06-19T00:00:00"/>
    <x v="4"/>
    <s v="tier - 1"/>
    <s v="tier - 2"/>
    <s v="R1012"/>
    <n v="33"/>
  </r>
  <r>
    <x v="5"/>
    <s v="Russell B."/>
    <n v="32.799999999999997"/>
    <n v="6.59"/>
    <x v="0"/>
    <x v="0"/>
    <x v="0"/>
    <n v="0"/>
    <x v="0"/>
    <x v="0"/>
    <x v="0"/>
    <d v="1962-08-04T00:00:00"/>
    <x v="5"/>
    <s v="tier - 1"/>
    <s v="tier - 3"/>
    <s v="R1011"/>
    <n v="60"/>
  </r>
  <r>
    <x v="6"/>
    <s v="Scott"/>
    <n v="36.4"/>
    <n v="6.07"/>
    <x v="0"/>
    <x v="0"/>
    <x v="0"/>
    <n v="0"/>
    <x v="0"/>
    <x v="0"/>
    <x v="1"/>
    <d v="1994-10-27T00:00:00"/>
    <x v="6"/>
    <s v="tier - 1"/>
    <s v="tier - 3"/>
    <s v="R1011"/>
    <n v="28"/>
  </r>
  <r>
    <x v="7"/>
    <s v="Stephen"/>
    <n v="36.96"/>
    <n v="7.93"/>
    <x v="0"/>
    <x v="0"/>
    <x v="0"/>
    <n v="3"/>
    <x v="0"/>
    <x v="0"/>
    <x v="0"/>
    <d v="1958-06-27T00:00:00"/>
    <x v="7"/>
    <s v="tier - 2"/>
    <s v="tier - 2"/>
    <s v="R1013"/>
    <n v="64"/>
  </r>
  <r>
    <x v="8"/>
    <s v="Patrick R."/>
    <n v="41.14"/>
    <n v="9.58"/>
    <x v="1"/>
    <x v="0"/>
    <x v="1"/>
    <n v="1"/>
    <x v="0"/>
    <x v="0"/>
    <x v="0"/>
    <d v="1963-09-04T00:00:00"/>
    <x v="8"/>
    <s v="tier - 1"/>
    <s v="tier - 2"/>
    <s v="R1013"/>
    <n v="59"/>
  </r>
  <r>
    <x v="9"/>
    <s v="Brooke N."/>
    <n v="38.06"/>
    <n v="10.79"/>
    <x v="0"/>
    <x v="0"/>
    <x v="0"/>
    <n v="0"/>
    <x v="0"/>
    <x v="0"/>
    <x v="0"/>
    <d v="1978-12-29T00:00:00"/>
    <x v="9"/>
    <s v="tier - 1"/>
    <s v="tier - 2"/>
    <s v="R1013"/>
    <n v="44"/>
  </r>
  <r>
    <x v="10"/>
    <s v="Paola Andrea"/>
    <n v="37.700000000000003"/>
    <n v="5.96"/>
    <x v="1"/>
    <x v="0"/>
    <x v="0"/>
    <n v="2"/>
    <x v="0"/>
    <x v="0"/>
    <x v="1"/>
    <d v="1959-07-22T00:00:00"/>
    <x v="10"/>
    <s v="tier - 2"/>
    <s v="tier - 1"/>
    <s v="R1011"/>
    <n v="63"/>
  </r>
  <r>
    <x v="11"/>
    <s v="David"/>
    <n v="42.13"/>
    <n v="11.9"/>
    <x v="0"/>
    <x v="0"/>
    <x v="0"/>
    <n v="0"/>
    <x v="0"/>
    <x v="0"/>
    <x v="0"/>
    <d v="1965-10-27T00:00:00"/>
    <x v="11"/>
    <s v="tier - 1"/>
    <s v="tier - 2"/>
    <s v="R1013"/>
    <n v="57"/>
  </r>
  <r>
    <x v="12"/>
    <s v="Wade"/>
    <n v="40.92"/>
    <n v="8.41"/>
    <x v="0"/>
    <x v="0"/>
    <x v="0"/>
    <n v="0"/>
    <x v="0"/>
    <x v="0"/>
    <x v="0"/>
    <d v="1962-10-11T00:00:00"/>
    <x v="12"/>
    <s v="tier - 1"/>
    <s v="tier - 2"/>
    <s v="R1013"/>
    <n v="60"/>
  </r>
  <r>
    <x v="13"/>
    <s v="Franklin"/>
    <n v="40.564999999999998"/>
    <n v="7.02"/>
    <x v="0"/>
    <x v="0"/>
    <x v="0"/>
    <n v="0"/>
    <x v="0"/>
    <x v="0"/>
    <x v="0"/>
    <d v="1968-12-01T00:00:00"/>
    <x v="13"/>
    <s v="tier - 1"/>
    <s v="tier - 3"/>
    <s v="R1016"/>
    <n v="54"/>
  </r>
  <r>
    <x v="14"/>
    <s v="Leilani M."/>
    <n v="36.384999999999998"/>
    <n v="7.59"/>
    <x v="1"/>
    <x v="0"/>
    <x v="0"/>
    <n v="2"/>
    <x v="0"/>
    <x v="0"/>
    <x v="0"/>
    <d v="1961-12-21T00:00:00"/>
    <x v="14"/>
    <s v="tier - 1"/>
    <s v="tier - 3"/>
    <s v="R1024"/>
    <n v="61"/>
  </r>
  <r>
    <x v="15"/>
    <s v="Philippe"/>
    <n v="39.9"/>
    <n v="11.32"/>
    <x v="0"/>
    <x v="0"/>
    <x v="0"/>
    <n v="0"/>
    <x v="0"/>
    <x v="0"/>
    <x v="0"/>
    <d v="1962-08-27T00:00:00"/>
    <x v="15"/>
    <s v="tier - 1"/>
    <s v="tier - 3"/>
    <s v="R1011"/>
    <n v="60"/>
  </r>
  <r>
    <x v="16"/>
    <s v="Jennifer A."/>
    <n v="33.799999999999997"/>
    <n v="7.67"/>
    <x v="0"/>
    <x v="0"/>
    <x v="0"/>
    <n v="3"/>
    <x v="0"/>
    <x v="0"/>
    <x v="0"/>
    <d v="1958-11-16T00:00:00"/>
    <x v="16"/>
    <s v="tier - 2"/>
    <s v="tier - 3"/>
    <s v="R1011"/>
    <n v="64"/>
  </r>
  <r>
    <x v="17"/>
    <s v="Christina M."/>
    <n v="36.765000000000001"/>
    <n v="7.29"/>
    <x v="1"/>
    <x v="0"/>
    <x v="1"/>
    <n v="1"/>
    <x v="0"/>
    <x v="0"/>
    <x v="0"/>
    <d v="1963-08-05T00:00:00"/>
    <x v="17"/>
    <s v="tier - 1"/>
    <s v="tier - 3"/>
    <s v="R1024"/>
    <n v="59"/>
  </r>
  <r>
    <x v="18"/>
    <s v="Said Sr."/>
    <n v="36.954999999999998"/>
    <n v="4.72"/>
    <x v="1"/>
    <x v="0"/>
    <x v="0"/>
    <n v="1"/>
    <x v="0"/>
    <x v="0"/>
    <x v="2"/>
    <d v="1964-11-07T00:00:00"/>
    <x v="18"/>
    <s v="tier - 1"/>
    <s v="tier - 3"/>
    <s v="R1012"/>
    <n v="58"/>
  </r>
  <r>
    <x v="19"/>
    <s v="John"/>
    <n v="42.9"/>
    <n v="11.41"/>
    <x v="0"/>
    <x v="0"/>
    <x v="0"/>
    <n v="0"/>
    <x v="0"/>
    <x v="0"/>
    <x v="0"/>
    <d v="1971-09-27T00:00:00"/>
    <x v="19"/>
    <s v="tier - 1"/>
    <s v="tier - 2"/>
    <s v="R1013"/>
    <n v="51"/>
  </r>
  <r>
    <x v="20"/>
    <s v="Myles"/>
    <n v="36.299999999999997"/>
    <n v="11.5"/>
    <x v="1"/>
    <x v="0"/>
    <x v="0"/>
    <n v="2"/>
    <x v="0"/>
    <x v="0"/>
    <x v="0"/>
    <d v="1961-06-13T00:00:00"/>
    <x v="20"/>
    <s v="tier - 1"/>
    <s v="tier - 3"/>
    <s v="R1011"/>
    <n v="61"/>
  </r>
  <r>
    <x v="21"/>
    <s v="Madelyn C"/>
    <n v="32.200000000000003"/>
    <n v="6.22"/>
    <x v="1"/>
    <x v="0"/>
    <x v="0"/>
    <n v="2"/>
    <x v="0"/>
    <x v="0"/>
    <x v="1"/>
    <d v="1959-10-04T00:00:00"/>
    <x v="21"/>
    <s v="tier - 2"/>
    <s v="tier - 1"/>
    <s v="R1011"/>
    <n v="63"/>
  </r>
  <r>
    <x v="22"/>
    <s v="Nicole"/>
    <n v="31.3"/>
    <n v="11.38"/>
    <x v="0"/>
    <x v="0"/>
    <x v="0"/>
    <n v="3"/>
    <x v="0"/>
    <x v="0"/>
    <x v="0"/>
    <d v="1958-09-03T00:00:00"/>
    <x v="22"/>
    <s v="tier - 2"/>
    <s v="tier - 1"/>
    <s v="R1011"/>
    <n v="64"/>
  </r>
  <r>
    <x v="23"/>
    <s v="Eric A."/>
    <n v="41.8"/>
    <n v="7.89"/>
    <x v="1"/>
    <x v="0"/>
    <x v="0"/>
    <n v="2"/>
    <x v="0"/>
    <x v="0"/>
    <x v="0"/>
    <d v="1970-12-28T00:00:00"/>
    <x v="23"/>
    <s v="tier - 1"/>
    <s v="tier - 2"/>
    <s v="R1013"/>
    <n v="52"/>
  </r>
  <r>
    <x v="24"/>
    <s v="Emiliano I."/>
    <n v="35.090000000000003"/>
    <n v="4.38"/>
    <x v="1"/>
    <x v="0"/>
    <x v="0"/>
    <n v="2"/>
    <x v="0"/>
    <x v="0"/>
    <x v="2"/>
    <d v="1959-07-14T00:00:00"/>
    <x v="24"/>
    <s v="tier - 2"/>
    <s v="tier - 1"/>
    <s v="R1013"/>
    <n v="63"/>
  </r>
  <r>
    <x v="25"/>
    <s v="Adam"/>
    <n v="33.880000000000003"/>
    <n v="7.01"/>
    <x v="0"/>
    <x v="0"/>
    <x v="0"/>
    <n v="3"/>
    <x v="0"/>
    <x v="0"/>
    <x v="0"/>
    <d v="1958-09-15T00:00:00"/>
    <x v="25"/>
    <s v="tier - 2"/>
    <s v="tier - 3"/>
    <s v="R1013"/>
    <n v="64"/>
  </r>
  <r>
    <x v="26"/>
    <s v="Zach"/>
    <n v="30.875"/>
    <n v="11.88"/>
    <x v="0"/>
    <x v="0"/>
    <x v="0"/>
    <n v="0"/>
    <x v="0"/>
    <x v="0"/>
    <x v="0"/>
    <d v="1960-11-17T00:00:00"/>
    <x v="26"/>
    <s v="tier - 1"/>
    <s v="tier - 1"/>
    <s v="R1012"/>
    <n v="62"/>
  </r>
  <r>
    <x v="27"/>
    <s v="Stephanie W."/>
    <n v="36.86"/>
    <n v="5.19"/>
    <x v="1"/>
    <x v="0"/>
    <x v="1"/>
    <n v="1"/>
    <x v="0"/>
    <x v="0"/>
    <x v="2"/>
    <d v="1969-06-23T00:00:00"/>
    <x v="27"/>
    <s v="tier - 1"/>
    <s v="tier - 3"/>
    <s v="R1012"/>
    <n v="53"/>
  </r>
  <r>
    <x v="28"/>
    <s v="Stephen"/>
    <n v="35.86"/>
    <n v="6.74"/>
    <x v="1"/>
    <x v="0"/>
    <x v="0"/>
    <n v="2"/>
    <x v="0"/>
    <x v="0"/>
    <x v="0"/>
    <d v="1961-08-08T00:00:00"/>
    <x v="28"/>
    <s v="tier - 1"/>
    <s v="tier - 1"/>
    <s v="R1013"/>
    <n v="61"/>
  </r>
  <r>
    <x v="29"/>
    <s v="Natalie"/>
    <n v="37.049999999999997"/>
    <n v="8.44"/>
    <x v="0"/>
    <x v="0"/>
    <x v="0"/>
    <n v="0"/>
    <x v="0"/>
    <x v="0"/>
    <x v="0"/>
    <d v="1971-12-06T00:00:00"/>
    <x v="29"/>
    <s v="tier - 1"/>
    <s v="tier - 3"/>
    <s v="R1024"/>
    <n v="51"/>
  </r>
  <r>
    <x v="30"/>
    <s v="Nicole J."/>
    <n v="43.89"/>
    <n v="8.7100000000000009"/>
    <x v="0"/>
    <x v="0"/>
    <x v="0"/>
    <n v="0"/>
    <x v="0"/>
    <x v="0"/>
    <x v="0"/>
    <d v="1978-08-17T00:00:00"/>
    <x v="30"/>
    <s v="tier - 1"/>
    <s v="tier - 1"/>
    <s v="R1013"/>
    <n v="44"/>
  </r>
  <r>
    <x v="31"/>
    <s v="Jefferson D"/>
    <n v="42.35"/>
    <n v="5.08"/>
    <x v="1"/>
    <x v="0"/>
    <x v="0"/>
    <n v="0"/>
    <x v="0"/>
    <x v="0"/>
    <x v="2"/>
    <d v="1976-12-02T00:00:00"/>
    <x v="31"/>
    <s v="tier - 1"/>
    <s v="tier - 3"/>
    <s v="R1013"/>
    <n v="46"/>
  </r>
  <r>
    <x v="32"/>
    <s v="Brendan D."/>
    <n v="31.35"/>
    <n v="6.86"/>
    <x v="0"/>
    <x v="0"/>
    <x v="0"/>
    <n v="0"/>
    <x v="0"/>
    <x v="0"/>
    <x v="0"/>
    <d v="1962-12-04T00:00:00"/>
    <x v="32"/>
    <s v="tier - 1"/>
    <s v="tier - 1"/>
    <s v="R1012"/>
    <n v="60"/>
  </r>
  <r>
    <x v="33"/>
    <s v="Courtney"/>
    <n v="47.6"/>
    <n v="5.95"/>
    <x v="1"/>
    <x v="0"/>
    <x v="0"/>
    <n v="0"/>
    <x v="0"/>
    <x v="0"/>
    <x v="1"/>
    <d v="1985-09-30T00:00:00"/>
    <x v="33"/>
    <s v="tier - 2"/>
    <s v="tier - 3"/>
    <s v="R1011"/>
    <n v="37"/>
  </r>
  <r>
    <x v="34"/>
    <s v="Sydney L."/>
    <n v="46.2"/>
    <n v="6.09"/>
    <x v="0"/>
    <x v="0"/>
    <x v="1"/>
    <n v="1"/>
    <x v="0"/>
    <x v="0"/>
    <x v="1"/>
    <d v="1979-08-12T00:00:00"/>
    <x v="34"/>
    <s v="tier - 2"/>
    <s v="tier - 1"/>
    <s v="R1013"/>
    <n v="43"/>
  </r>
  <r>
    <x v="35"/>
    <s v="Julien"/>
    <n v="32.015000000000001"/>
    <n v="11.75"/>
    <x v="0"/>
    <x v="0"/>
    <x v="0"/>
    <n v="0"/>
    <x v="0"/>
    <x v="0"/>
    <x v="0"/>
    <d v="1960-12-21T00:00:00"/>
    <x v="35"/>
    <s v="tier - 2"/>
    <s v="tier - 2"/>
    <s v="R1016"/>
    <n v="62"/>
  </r>
  <r>
    <x v="36"/>
    <s v="Ryan M"/>
    <n v="40.564999999999998"/>
    <n v="7.37"/>
    <x v="0"/>
    <x v="0"/>
    <x v="0"/>
    <n v="0"/>
    <x v="0"/>
    <x v="0"/>
    <x v="0"/>
    <d v="1974-08-09T00:00:00"/>
    <x v="36"/>
    <s v="tier - 2"/>
    <s v="tier - 2"/>
    <s v="R1012"/>
    <n v="48"/>
  </r>
  <r>
    <x v="37"/>
    <s v="Anna H."/>
    <n v="32.450000000000003"/>
    <n v="11.91"/>
    <x v="0"/>
    <x v="0"/>
    <x v="0"/>
    <n v="0"/>
    <x v="0"/>
    <x v="0"/>
    <x v="0"/>
    <d v="1962-12-17T00:00:00"/>
    <x v="37"/>
    <s v="tier - 2"/>
    <s v="tier - 2"/>
    <s v="R1013"/>
    <n v="60"/>
  </r>
  <r>
    <x v="38"/>
    <s v="Samantha"/>
    <n v="34.96"/>
    <n v="6.52"/>
    <x v="0"/>
    <x v="0"/>
    <x v="0"/>
    <n v="0"/>
    <x v="0"/>
    <x v="0"/>
    <x v="0"/>
    <d v="1971-08-13T00:00:00"/>
    <x v="38"/>
    <s v="tier - 2"/>
    <s v="tier - 3"/>
    <s v="R1024"/>
    <n v="51"/>
  </r>
  <r>
    <x v="39"/>
    <s v="Robert"/>
    <n v="35.5"/>
    <n v="5.14"/>
    <x v="0"/>
    <x v="0"/>
    <x v="1"/>
    <n v="1"/>
    <x v="0"/>
    <x v="0"/>
    <x v="2"/>
    <d v="1993-10-11T00:00:00"/>
    <x v="39"/>
    <s v="tier - 2"/>
    <s v="tier - 2"/>
    <s v="R1011"/>
    <n v="29"/>
  </r>
  <r>
    <x v="40"/>
    <s v="James R."/>
    <n v="52.58"/>
    <n v="4.1900000000000004"/>
    <x v="0"/>
    <x v="1"/>
    <x v="0"/>
    <n v="1"/>
    <x v="0"/>
    <x v="0"/>
    <x v="2"/>
    <d v="2000-08-02T00:00:00"/>
    <x v="40"/>
    <s v="tier - 2"/>
    <s v="tier - 3"/>
    <s v="R1013"/>
    <n v="22"/>
  </r>
  <r>
    <x v="41"/>
    <s v="Roseann"/>
    <n v="35.200000000000003"/>
    <n v="11.68"/>
    <x v="1"/>
    <x v="0"/>
    <x v="0"/>
    <n v="0"/>
    <x v="0"/>
    <x v="0"/>
    <x v="0"/>
    <d v="1967-09-14T00:00:00"/>
    <x v="41"/>
    <s v="tier - 2"/>
    <s v="tier - 3"/>
    <s v="R1013"/>
    <n v="55"/>
  </r>
  <r>
    <x v="42"/>
    <s v="Nicole"/>
    <n v="38.06"/>
    <n v="6.98"/>
    <x v="0"/>
    <x v="0"/>
    <x v="0"/>
    <n v="0"/>
    <x v="0"/>
    <x v="0"/>
    <x v="0"/>
    <d v="1971-10-29T00:00:00"/>
    <x v="42"/>
    <s v="tier - 2"/>
    <s v="tier - 2"/>
    <s v="R1013"/>
    <n v="51"/>
  </r>
  <r>
    <x v="43"/>
    <s v="Spencer"/>
    <n v="34.21"/>
    <n v="8.34"/>
    <x v="0"/>
    <x v="0"/>
    <x v="0"/>
    <n v="0"/>
    <x v="0"/>
    <x v="0"/>
    <x v="0"/>
    <d v="1968-11-24T00:00:00"/>
    <x v="43"/>
    <s v="tier - 2"/>
    <s v="tier - 1"/>
    <s v="R1013"/>
    <n v="54"/>
  </r>
  <r>
    <x v="44"/>
    <s v="Eric W"/>
    <n v="38.94"/>
    <n v="8.49"/>
    <x v="1"/>
    <x v="0"/>
    <x v="0"/>
    <n v="1"/>
    <x v="0"/>
    <x v="0"/>
    <x v="0"/>
    <d v="1975-06-01T00:00:00"/>
    <x v="44"/>
    <s v="tier - 2"/>
    <s v="tier - 2"/>
    <s v="R1013"/>
    <n v="48"/>
  </r>
  <r>
    <x v="45"/>
    <s v="Brianna L"/>
    <n v="30.21"/>
    <n v="5.34"/>
    <x v="1"/>
    <x v="0"/>
    <x v="0"/>
    <n v="1"/>
    <x v="0"/>
    <x v="0"/>
    <x v="2"/>
    <d v="1988-07-16T00:00:00"/>
    <x v="45"/>
    <s v="tier - 2"/>
    <s v="tier - 1"/>
    <s v="R1012"/>
    <n v="34"/>
  </r>
  <r>
    <x v="46"/>
    <s v="Thomas J."/>
    <n v="33.630000000000003"/>
    <n v="4.43"/>
    <x v="1"/>
    <x v="0"/>
    <x v="0"/>
    <n v="2"/>
    <x v="0"/>
    <x v="0"/>
    <x v="2"/>
    <d v="1966-10-05T00:00:00"/>
    <x v="46"/>
    <s v="tier - 2"/>
    <s v="tier - 2"/>
    <s v="R1012"/>
    <n v="56"/>
  </r>
  <r>
    <x v="47"/>
    <s v="Melissa L"/>
    <n v="40.369999999999997"/>
    <n v="4.47"/>
    <x v="0"/>
    <x v="0"/>
    <x v="0"/>
    <n v="0"/>
    <x v="0"/>
    <x v="0"/>
    <x v="2"/>
    <d v="1980-11-10T00:00:00"/>
    <x v="47"/>
    <s v="tier - 2"/>
    <s v="tier - 1"/>
    <s v="R1013"/>
    <n v="42"/>
  </r>
  <r>
    <x v="48"/>
    <s v="Flavio"/>
    <n v="53.09"/>
    <n v="4.82"/>
    <x v="1"/>
    <x v="0"/>
    <x v="0"/>
    <n v="2"/>
    <x v="0"/>
    <x v="0"/>
    <x v="2"/>
    <d v="1966-07-02T00:00:00"/>
    <x v="48"/>
    <s v="tier - 2"/>
    <s v="tier - 3"/>
    <s v="R1012"/>
    <n v="56"/>
  </r>
  <r>
    <x v="49"/>
    <s v="Ryan"/>
    <n v="31.79"/>
    <n v="5.51"/>
    <x v="1"/>
    <x v="0"/>
    <x v="0"/>
    <n v="2"/>
    <x v="0"/>
    <x v="0"/>
    <x v="2"/>
    <d v="1966-10-25T00:00:00"/>
    <x v="49"/>
    <s v="tier - 2"/>
    <s v="tier - 2"/>
    <s v="R1013"/>
    <n v="56"/>
  </r>
  <r>
    <x v="50"/>
    <s v="Anthony J."/>
    <n v="41.895000000000003"/>
    <n v="10.87"/>
    <x v="1"/>
    <x v="0"/>
    <x v="0"/>
    <n v="1"/>
    <x v="0"/>
    <x v="0"/>
    <x v="0"/>
    <d v="1986-12-29T00:00:00"/>
    <x v="50"/>
    <s v="tier - 2"/>
    <s v="tier - 1"/>
    <s v="R1015"/>
    <n v="36"/>
  </r>
  <r>
    <x v="51"/>
    <s v="Alex"/>
    <n v="31.16"/>
    <n v="9.34"/>
    <x v="0"/>
    <x v="0"/>
    <x v="0"/>
    <n v="0"/>
    <x v="0"/>
    <x v="0"/>
    <x v="0"/>
    <d v="1965-08-22T00:00:00"/>
    <x v="51"/>
    <s v="tier - 2"/>
    <s v="tier - 2"/>
    <s v="R1012"/>
    <n v="57"/>
  </r>
  <r>
    <x v="52"/>
    <s v="David"/>
    <n v="34.104999999999997"/>
    <n v="5.03"/>
    <x v="1"/>
    <x v="0"/>
    <x v="1"/>
    <n v="1"/>
    <x v="0"/>
    <x v="0"/>
    <x v="2"/>
    <d v="1969-12-03T00:00:00"/>
    <x v="52"/>
    <s v="tier - 2"/>
    <s v="tier - 2"/>
    <s v="R1016"/>
    <n v="53"/>
  </r>
  <r>
    <x v="53"/>
    <s v="Andrew B"/>
    <n v="51.93"/>
    <n v="11.05"/>
    <x v="0"/>
    <x v="0"/>
    <x v="0"/>
    <n v="0"/>
    <x v="0"/>
    <x v="0"/>
    <x v="0"/>
    <d v="1965-11-29T00:00:00"/>
    <x v="53"/>
    <s v="tier - 2"/>
    <s v="tier - 2"/>
    <s v="R1011"/>
    <n v="57"/>
  </r>
  <r>
    <x v="54"/>
    <s v="Dara E"/>
    <n v="38.950000000000003"/>
    <n v="11.95"/>
    <x v="0"/>
    <x v="0"/>
    <x v="0"/>
    <n v="0"/>
    <x v="0"/>
    <x v="0"/>
    <x v="0"/>
    <d v="1978-11-04T00:00:00"/>
    <x v="54"/>
    <s v="tier - 1"/>
    <s v="tier - 2"/>
    <s v="R1012"/>
    <n v="44"/>
  </r>
  <r>
    <x v="55"/>
    <s v="Inna"/>
    <n v="36.630000000000003"/>
    <n v="7.72"/>
    <x v="1"/>
    <x v="0"/>
    <x v="0"/>
    <n v="1"/>
    <x v="0"/>
    <x v="0"/>
    <x v="0"/>
    <d v="1975-10-23T00:00:00"/>
    <x v="55"/>
    <s v="tier - 1"/>
    <s v="tier - 3"/>
    <s v="R1013"/>
    <n v="47"/>
  </r>
  <r>
    <x v="56"/>
    <s v="Ari"/>
    <n v="34.200000000000003"/>
    <n v="5.75"/>
    <x v="0"/>
    <x v="0"/>
    <x v="0"/>
    <n v="2"/>
    <x v="0"/>
    <x v="0"/>
    <x v="1"/>
    <d v="1972-09-10T00:00:00"/>
    <x v="56"/>
    <s v="tier - 1"/>
    <s v="tier - 1"/>
    <s v="R1011"/>
    <n v="50"/>
  </r>
  <r>
    <x v="57"/>
    <s v="Lindsey"/>
    <n v="50.63"/>
    <n v="11.89"/>
    <x v="0"/>
    <x v="0"/>
    <x v="0"/>
    <n v="0"/>
    <x v="0"/>
    <x v="0"/>
    <x v="0"/>
    <d v="1965-10-29T00:00:00"/>
    <x v="57"/>
    <s v="tier - 1"/>
    <s v="tier - 2"/>
    <s v="R1011"/>
    <n v="57"/>
  </r>
  <r>
    <x v="58"/>
    <s v="Kenny"/>
    <n v="36.479999999999997"/>
    <n v="6.2"/>
    <x v="0"/>
    <x v="0"/>
    <x v="0"/>
    <n v="0"/>
    <x v="0"/>
    <x v="0"/>
    <x v="1"/>
    <d v="1977-10-21T00:00:00"/>
    <x v="58"/>
    <s v="tier - 1"/>
    <s v="tier - 2"/>
    <s v="R1012"/>
    <n v="45"/>
  </r>
  <r>
    <x v="59"/>
    <s v="Louise"/>
    <n v="54.82"/>
    <n v="10.61"/>
    <x v="0"/>
    <x v="0"/>
    <x v="0"/>
    <n v="0"/>
    <x v="0"/>
    <x v="0"/>
    <x v="0"/>
    <d v="1971-11-03T00:00:00"/>
    <x v="59"/>
    <s v="tier - 1"/>
    <s v="tier - 3"/>
    <s v="R1011"/>
    <n v="51"/>
  </r>
  <r>
    <x v="60"/>
    <s v="Cameron"/>
    <n v="38.06"/>
    <n v="6.04"/>
    <x v="0"/>
    <x v="0"/>
    <x v="1"/>
    <n v="1"/>
    <x v="0"/>
    <x v="0"/>
    <x v="1"/>
    <d v="1979-12-27T00:00:00"/>
    <x v="60"/>
    <s v="tier - 1"/>
    <s v="tier - 3"/>
    <s v="R1013"/>
    <n v="43"/>
  </r>
  <r>
    <x v="61"/>
    <s v="Katie T."/>
    <n v="51.48"/>
    <n v="9.33"/>
    <x v="1"/>
    <x v="0"/>
    <x v="0"/>
    <n v="0"/>
    <x v="0"/>
    <x v="0"/>
    <x v="0"/>
    <d v="1967-06-27T00:00:00"/>
    <x v="61"/>
    <s v="tier - 1"/>
    <s v="tier - 3"/>
    <s v="R1011"/>
    <n v="55"/>
  </r>
  <r>
    <x v="62"/>
    <s v="Casey"/>
    <n v="52.06"/>
    <n v="11.47"/>
    <x v="0"/>
    <x v="0"/>
    <x v="0"/>
    <n v="0"/>
    <x v="0"/>
    <x v="0"/>
    <x v="0"/>
    <d v="1968-08-03T00:00:00"/>
    <x v="62"/>
    <s v="tier - 1"/>
    <s v="tier - 2"/>
    <s v="R1011"/>
    <n v="54"/>
  </r>
  <r>
    <x v="63"/>
    <s v="David"/>
    <n v="30.684999999999999"/>
    <n v="7.02"/>
    <x v="1"/>
    <x v="0"/>
    <x v="0"/>
    <n v="0"/>
    <x v="0"/>
    <x v="0"/>
    <x v="0"/>
    <d v="1967-06-28T00:00:00"/>
    <x v="63"/>
    <s v="tier - 1"/>
    <s v="tier - 2"/>
    <s v="R1016"/>
    <n v="55"/>
  </r>
  <r>
    <x v="64"/>
    <s v="Bryson C."/>
    <n v="36.08"/>
    <n v="8.8000000000000007"/>
    <x v="1"/>
    <x v="0"/>
    <x v="0"/>
    <n v="1"/>
    <x v="0"/>
    <x v="0"/>
    <x v="0"/>
    <d v="1975-08-15T00:00:00"/>
    <x v="64"/>
    <s v="tier - 1"/>
    <s v="tier - 3"/>
    <s v="R1013"/>
    <n v="47"/>
  </r>
  <r>
    <x v="65"/>
    <s v="Megan"/>
    <n v="54.99"/>
    <n v="8.68"/>
    <x v="0"/>
    <x v="0"/>
    <x v="0"/>
    <n v="2"/>
    <x v="0"/>
    <x v="0"/>
    <x v="0"/>
    <d v="1973-09-18T00:00:00"/>
    <x v="65"/>
    <s v="tier - 1"/>
    <s v="tier - 1"/>
    <s v="R1011"/>
    <n v="49"/>
  </r>
  <r>
    <x v="66"/>
    <s v="Daniel"/>
    <n v="35.97"/>
    <n v="6.12"/>
    <x v="0"/>
    <x v="0"/>
    <x v="1"/>
    <n v="1"/>
    <x v="0"/>
    <x v="0"/>
    <x v="1"/>
    <d v="1979-07-03T00:00:00"/>
    <x v="66"/>
    <s v="tier - 1"/>
    <s v="tier - 1"/>
    <s v="R1013"/>
    <n v="43"/>
  </r>
  <r>
    <x v="67"/>
    <s v="Steven M."/>
    <n v="45.54"/>
    <n v="5.4"/>
    <x v="1"/>
    <x v="0"/>
    <x v="1"/>
    <n v="1"/>
    <x v="0"/>
    <x v="0"/>
    <x v="2"/>
    <d v="1997-12-09T00:00:00"/>
    <x v="67"/>
    <s v="tier - 1"/>
    <s v="tier - 3"/>
    <s v="R1013"/>
    <n v="25"/>
  </r>
  <r>
    <x v="68"/>
    <s v="Jenna L."/>
    <n v="35.53"/>
    <n v="4.3600000000000003"/>
    <x v="1"/>
    <x v="0"/>
    <x v="0"/>
    <n v="0"/>
    <x v="0"/>
    <x v="0"/>
    <x v="2"/>
    <d v="1976-11-28T00:00:00"/>
    <x v="68"/>
    <s v="tier - 1"/>
    <s v="tier - 1"/>
    <s v="R1024"/>
    <n v="46"/>
  </r>
  <r>
    <x v="69"/>
    <s v="Freeman"/>
    <n v="30.8"/>
    <n v="9.77"/>
    <x v="0"/>
    <x v="0"/>
    <x v="0"/>
    <n v="0"/>
    <x v="0"/>
    <x v="0"/>
    <x v="0"/>
    <d v="1968-12-19T00:00:00"/>
    <x v="69"/>
    <s v="tier - 1"/>
    <s v="tier - 3"/>
    <s v="R1013"/>
    <n v="54"/>
  </r>
  <r>
    <x v="70"/>
    <s v="Jeff"/>
    <n v="38.39"/>
    <n v="4.25"/>
    <x v="0"/>
    <x v="0"/>
    <x v="0"/>
    <n v="1"/>
    <x v="0"/>
    <x v="0"/>
    <x v="2"/>
    <d v="1984-11-10T00:00:00"/>
    <x v="70"/>
    <s v="tier - 1"/>
    <s v="tier - 1"/>
    <s v="R1013"/>
    <n v="38"/>
  </r>
  <r>
    <x v="71"/>
    <s v="Elenilton V. Sr."/>
    <n v="32.299999999999997"/>
    <n v="4.76"/>
    <x v="0"/>
    <x v="0"/>
    <x v="0"/>
    <n v="2"/>
    <x v="0"/>
    <x v="0"/>
    <x v="2"/>
    <d v="1972-06-08T00:00:00"/>
    <x v="71"/>
    <s v="tier - 1"/>
    <s v="tier - 1"/>
    <s v="R1016"/>
    <n v="51"/>
  </r>
  <r>
    <x v="72"/>
    <s v="Maurya"/>
    <n v="48.8"/>
    <n v="6.22"/>
    <x v="1"/>
    <x v="0"/>
    <x v="0"/>
    <n v="2"/>
    <x v="0"/>
    <x v="0"/>
    <x v="1"/>
    <d v="1966-09-21T00:00:00"/>
    <x v="72"/>
    <s v="tier - 1"/>
    <s v="tier - 3"/>
    <s v="R1011"/>
    <n v="56"/>
  </r>
  <r>
    <x v="73"/>
    <s v="Samantha C"/>
    <n v="45.5"/>
    <n v="7.96"/>
    <x v="0"/>
    <x v="0"/>
    <x v="0"/>
    <n v="0"/>
    <x v="0"/>
    <x v="0"/>
    <x v="0"/>
    <d v="1962-09-22T00:00:00"/>
    <x v="73"/>
    <s v="tier - 1"/>
    <s v="tier - 3"/>
    <s v="R1011"/>
    <n v="60"/>
  </r>
  <r>
    <x v="74"/>
    <s v="Bethany A"/>
    <n v="53.61"/>
    <n v="10.92"/>
    <x v="1"/>
    <x v="0"/>
    <x v="0"/>
    <n v="1"/>
    <x v="0"/>
    <x v="0"/>
    <x v="0"/>
    <d v="1975-09-29T00:00:00"/>
    <x v="74"/>
    <s v="tier - 1"/>
    <s v="tier - 1"/>
    <s v="R1011"/>
    <n v="47"/>
  </r>
  <r>
    <x v="75"/>
    <s v="Yves"/>
    <n v="36.19"/>
    <n v="11.51"/>
    <x v="1"/>
    <x v="0"/>
    <x v="0"/>
    <n v="1"/>
    <x v="0"/>
    <x v="0"/>
    <x v="0"/>
    <d v="1975-11-14T00:00:00"/>
    <x v="75"/>
    <s v="tier - 1"/>
    <s v="tier - 2"/>
    <s v="R1013"/>
    <n v="47"/>
  </r>
  <r>
    <x v="76"/>
    <s v="Danielle"/>
    <n v="34.6"/>
    <n v="5.99"/>
    <x v="1"/>
    <x v="0"/>
    <x v="0"/>
    <n v="0"/>
    <x v="0"/>
    <x v="0"/>
    <x v="1"/>
    <d v="1976-10-29T00:00:00"/>
    <x v="76"/>
    <s v="tier - 1"/>
    <s v="tier - 3"/>
    <s v="R1011"/>
    <n v="46"/>
  </r>
  <r>
    <x v="77"/>
    <s v="Julia"/>
    <n v="54.12"/>
    <n v="11.57"/>
    <x v="0"/>
    <x v="0"/>
    <x v="0"/>
    <n v="0"/>
    <x v="0"/>
    <x v="0"/>
    <x v="0"/>
    <d v="1974-11-24T00:00:00"/>
    <x v="77"/>
    <s v="tier - 1"/>
    <s v="tier - 1"/>
    <s v="R1011"/>
    <n v="48"/>
  </r>
  <r>
    <x v="78"/>
    <s v="Joshua"/>
    <n v="48.82"/>
    <n v="6.67"/>
    <x v="1"/>
    <x v="0"/>
    <x v="0"/>
    <n v="0"/>
    <x v="0"/>
    <x v="0"/>
    <x v="0"/>
    <d v="1967-12-22T00:00:00"/>
    <x v="78"/>
    <s v="tier - 1"/>
    <s v="tier - 2"/>
    <s v="R1011"/>
    <n v="55"/>
  </r>
  <r>
    <x v="79"/>
    <s v="Jennifer"/>
    <n v="51.01"/>
    <n v="9.1999999999999993"/>
    <x v="0"/>
    <x v="0"/>
    <x v="0"/>
    <n v="0"/>
    <x v="0"/>
    <x v="0"/>
    <x v="0"/>
    <d v="1971-10-16T00:00:00"/>
    <x v="79"/>
    <s v="tier - 1"/>
    <s v="tier - 2"/>
    <s v="R1011"/>
    <n v="51"/>
  </r>
  <r>
    <x v="80"/>
    <s v="Gwen M."/>
    <n v="45.65"/>
    <n v="5.1100000000000003"/>
    <x v="1"/>
    <x v="0"/>
    <x v="0"/>
    <n v="1"/>
    <x v="0"/>
    <x v="0"/>
    <x v="2"/>
    <d v="1964-10-07T00:00:00"/>
    <x v="80"/>
    <s v="tier - 1"/>
    <s v="tier - 2"/>
    <s v="R1011"/>
    <n v="58"/>
  </r>
  <r>
    <x v="81"/>
    <s v="Patrick"/>
    <n v="52.9"/>
    <n v="5.34"/>
    <x v="0"/>
    <x v="0"/>
    <x v="0"/>
    <n v="0"/>
    <x v="0"/>
    <x v="0"/>
    <x v="2"/>
    <d v="1977-08-27T00:00:00"/>
    <x v="81"/>
    <s v="tier - 1"/>
    <s v="tier - 2"/>
    <s v="R1011"/>
    <n v="45"/>
  </r>
  <r>
    <x v="82"/>
    <s v="Kate"/>
    <n v="45.41"/>
    <n v="4.03"/>
    <x v="1"/>
    <x v="0"/>
    <x v="0"/>
    <n v="1"/>
    <x v="0"/>
    <x v="0"/>
    <x v="2"/>
    <d v="1964-06-06T00:00:00"/>
    <x v="82"/>
    <s v="tier - 1"/>
    <s v="tier - 3"/>
    <s v="R1011"/>
    <n v="59"/>
  </r>
  <r>
    <x v="83"/>
    <s v="Kevin"/>
    <n v="49.41"/>
    <n v="4.2300000000000004"/>
    <x v="1"/>
    <x v="0"/>
    <x v="1"/>
    <n v="1"/>
    <x v="0"/>
    <x v="0"/>
    <x v="2"/>
    <d v="1969-08-08T00:00:00"/>
    <x v="83"/>
    <s v="tier - 1"/>
    <s v="tier - 2"/>
    <s v="R1011"/>
    <n v="53"/>
  </r>
  <r>
    <x v="84"/>
    <s v="Stephen II"/>
    <n v="31.824999999999999"/>
    <n v="4.0599999999999996"/>
    <x v="0"/>
    <x v="0"/>
    <x v="0"/>
    <n v="2"/>
    <x v="0"/>
    <x v="0"/>
    <x v="2"/>
    <d v="1972-09-06T00:00:00"/>
    <x v="84"/>
    <s v="tier - 1"/>
    <s v="tier - 3"/>
    <s v="R1016"/>
    <n v="50"/>
  </r>
  <r>
    <x v="85"/>
    <s v="Philip"/>
    <n v="51.28"/>
    <n v="4.68"/>
    <x v="0"/>
    <x v="0"/>
    <x v="0"/>
    <n v="2"/>
    <x v="0"/>
    <x v="0"/>
    <x v="2"/>
    <d v="1972-08-12T00:00:00"/>
    <x v="85"/>
    <s v="tier - 1"/>
    <s v="tier - 2"/>
    <s v="R1011"/>
    <n v="50"/>
  </r>
  <r>
    <x v="86"/>
    <s v="Brett A"/>
    <n v="34.96"/>
    <n v="4.34"/>
    <x v="0"/>
    <x v="0"/>
    <x v="1"/>
    <n v="1"/>
    <x v="0"/>
    <x v="0"/>
    <x v="2"/>
    <d v="1979-10-11T00:00:00"/>
    <x v="86"/>
    <s v="tier - 1"/>
    <s v="tier - 3"/>
    <s v="R1017"/>
    <n v="43"/>
  </r>
  <r>
    <x v="87"/>
    <s v="Rebecca"/>
    <n v="33.11"/>
    <n v="10.51"/>
    <x v="0"/>
    <x v="0"/>
    <x v="0"/>
    <n v="0"/>
    <x v="0"/>
    <x v="0"/>
    <x v="0"/>
    <d v="1974-06-05T00:00:00"/>
    <x v="87"/>
    <s v="tier - 1"/>
    <s v="tier - 2"/>
    <s v="R1013"/>
    <n v="49"/>
  </r>
  <r>
    <x v="88"/>
    <s v="Kelley"/>
    <n v="54.74"/>
    <n v="5.84"/>
    <x v="1"/>
    <x v="0"/>
    <x v="1"/>
    <n v="1"/>
    <x v="0"/>
    <x v="0"/>
    <x v="1"/>
    <d v="1983-09-08T00:00:00"/>
    <x v="88"/>
    <s v="tier - 1"/>
    <s v="tier - 2"/>
    <s v="R1011"/>
    <n v="39"/>
  </r>
  <r>
    <x v="89"/>
    <s v="Abigail K"/>
    <n v="32.56"/>
    <n v="5.41"/>
    <x v="0"/>
    <x v="0"/>
    <x v="1"/>
    <n v="1"/>
    <x v="0"/>
    <x v="0"/>
    <x v="2"/>
    <d v="1979-09-16T00:00:00"/>
    <x v="89"/>
    <s v="tier - 1"/>
    <s v="tier - 2"/>
    <s v="R1013"/>
    <n v="43"/>
  </r>
  <r>
    <x v="90"/>
    <s v="Hope"/>
    <n v="39.049999999999997"/>
    <n v="6.06"/>
    <x v="0"/>
    <x v="0"/>
    <x v="0"/>
    <n v="1"/>
    <x v="0"/>
    <x v="0"/>
    <x v="1"/>
    <d v="1992-08-04T00:00:00"/>
    <x v="90"/>
    <s v="tier - 1"/>
    <s v="tier - 2"/>
    <s v="R1013"/>
    <n v="30"/>
  </r>
  <r>
    <x v="91"/>
    <s v="Elyse M."/>
    <n v="42.75"/>
    <n v="4.22"/>
    <x v="0"/>
    <x v="0"/>
    <x v="0"/>
    <n v="0"/>
    <x v="0"/>
    <x v="0"/>
    <x v="2"/>
    <d v="1999-07-02T00:00:00"/>
    <x v="91"/>
    <s v="tier - 1"/>
    <s v="tier - 1"/>
    <s v="R1024"/>
    <n v="23"/>
  </r>
  <r>
    <x v="92"/>
    <s v="Nicholas"/>
    <n v="50.58"/>
    <n v="5.12"/>
    <x v="0"/>
    <x v="0"/>
    <x v="0"/>
    <n v="2"/>
    <x v="0"/>
    <x v="0"/>
    <x v="2"/>
    <d v="1972-06-10T00:00:00"/>
    <x v="92"/>
    <s v="tier - 1"/>
    <s v="tier - 3"/>
    <s v="R1011"/>
    <n v="50"/>
  </r>
  <r>
    <x v="93"/>
    <s v="David"/>
    <n v="30.495000000000001"/>
    <n v="4.57"/>
    <x v="1"/>
    <x v="0"/>
    <x v="0"/>
    <n v="0"/>
    <x v="0"/>
    <x v="0"/>
    <x v="2"/>
    <d v="1976-12-26T00:00:00"/>
    <x v="93"/>
    <s v="tier - 1"/>
    <s v="tier - 3"/>
    <s v="R1012"/>
    <n v="46"/>
  </r>
  <r>
    <x v="94"/>
    <s v="Natalie"/>
    <n v="48.31"/>
    <n v="9.58"/>
    <x v="1"/>
    <x v="0"/>
    <x v="0"/>
    <n v="2"/>
    <x v="0"/>
    <x v="0"/>
    <x v="0"/>
    <d v="1970-09-25T00:00:00"/>
    <x v="94"/>
    <s v="tier - 1"/>
    <s v="tier - 1"/>
    <s v="R1011"/>
    <n v="52"/>
  </r>
  <r>
    <x v="95"/>
    <s v="Thomas"/>
    <n v="48.99"/>
    <n v="9.7799999999999994"/>
    <x v="1"/>
    <x v="0"/>
    <x v="0"/>
    <n v="1"/>
    <x v="0"/>
    <x v="0"/>
    <x v="0"/>
    <d v="1975-07-10T00:00:00"/>
    <x v="95"/>
    <s v="tier - 1"/>
    <s v="tier - 3"/>
    <s v="R1012"/>
    <n v="47"/>
  </r>
  <r>
    <x v="96"/>
    <s v="Pamela J."/>
    <n v="38.39"/>
    <n v="4.1100000000000003"/>
    <x v="1"/>
    <x v="0"/>
    <x v="0"/>
    <n v="0"/>
    <x v="0"/>
    <x v="0"/>
    <x v="2"/>
    <d v="1985-11-03T00:00:00"/>
    <x v="96"/>
    <s v="tier - 1"/>
    <s v="tier - 2"/>
    <s v="R1013"/>
    <n v="37"/>
  </r>
  <r>
    <x v="97"/>
    <s v="Jessica"/>
    <n v="44.34"/>
    <n v="4.0199999999999996"/>
    <x v="1"/>
    <x v="0"/>
    <x v="0"/>
    <n v="2"/>
    <x v="0"/>
    <x v="0"/>
    <x v="2"/>
    <d v="1966-08-12T00:00:00"/>
    <x v="97"/>
    <s v="tier - 1"/>
    <s v="tier - 3"/>
    <s v="R1011"/>
    <n v="56"/>
  </r>
  <r>
    <x v="98"/>
    <s v="Ron N"/>
    <n v="41.51"/>
    <n v="6.92"/>
    <x v="0"/>
    <x v="0"/>
    <x v="0"/>
    <n v="0"/>
    <x v="0"/>
    <x v="0"/>
    <x v="0"/>
    <d v="1962-09-04T00:00:00"/>
    <x v="98"/>
    <s v="tier - 1"/>
    <s v="tier - 3"/>
    <s v="R1011"/>
    <n v="60"/>
  </r>
  <r>
    <x v="99"/>
    <s v="Daniel"/>
    <n v="48.2"/>
    <n v="4.84"/>
    <x v="0"/>
    <x v="0"/>
    <x v="0"/>
    <n v="0"/>
    <x v="0"/>
    <x v="0"/>
    <x v="2"/>
    <d v="1977-06-27T00:00:00"/>
    <x v="99"/>
    <s v="tier - 1"/>
    <s v="tier - 3"/>
    <s v="R1012"/>
    <n v="45"/>
  </r>
  <r>
    <x v="100"/>
    <s v="Brian"/>
    <n v="35.75"/>
    <n v="8"/>
    <x v="1"/>
    <x v="0"/>
    <x v="0"/>
    <n v="0"/>
    <x v="0"/>
    <x v="0"/>
    <x v="0"/>
    <d v="1981-10-04T00:00:00"/>
    <x v="100"/>
    <s v="tier - 1"/>
    <s v="tier - 3"/>
    <s v="R1013"/>
    <n v="41"/>
  </r>
  <r>
    <x v="101"/>
    <s v="Sari"/>
    <n v="53.81"/>
    <n v="8.77"/>
    <x v="1"/>
    <x v="0"/>
    <x v="0"/>
    <n v="0"/>
    <x v="0"/>
    <x v="0"/>
    <x v="0"/>
    <d v="1981-07-28T00:00:00"/>
    <x v="101"/>
    <s v="tier - 1"/>
    <s v="tier - 2"/>
    <s v="R1011"/>
    <n v="41"/>
  </r>
  <r>
    <x v="102"/>
    <s v="Robert M."/>
    <n v="49.48"/>
    <n v="4.96"/>
    <x v="0"/>
    <x v="0"/>
    <x v="1"/>
    <n v="1"/>
    <x v="0"/>
    <x v="0"/>
    <x v="2"/>
    <d v="1979-08-18T00:00:00"/>
    <x v="102"/>
    <s v="tier - 1"/>
    <s v="tier - 3"/>
    <s v="R1012"/>
    <n v="43"/>
  </r>
  <r>
    <x v="103"/>
    <s v="Ricardo"/>
    <n v="34.1"/>
    <n v="4.43"/>
    <x v="1"/>
    <x v="0"/>
    <x v="0"/>
    <n v="0"/>
    <x v="0"/>
    <x v="0"/>
    <x v="2"/>
    <d v="1985-10-21T00:00:00"/>
    <x v="103"/>
    <s v="tier - 1"/>
    <s v="tier - 2"/>
    <s v="R1011"/>
    <n v="37"/>
  </r>
  <r>
    <x v="104"/>
    <s v="Gedion"/>
    <n v="35.299999999999997"/>
    <n v="5.82"/>
    <x v="1"/>
    <x v="0"/>
    <x v="1"/>
    <n v="1"/>
    <x v="0"/>
    <x v="0"/>
    <x v="1"/>
    <d v="1983-10-14T00:00:00"/>
    <x v="104"/>
    <s v="tier - 1"/>
    <s v="tier - 2"/>
    <s v="R1011"/>
    <n v="39"/>
  </r>
  <r>
    <x v="105"/>
    <s v="Mark"/>
    <n v="43.83"/>
    <n v="6.03"/>
    <x v="1"/>
    <x v="0"/>
    <x v="0"/>
    <n v="2"/>
    <x v="0"/>
    <x v="0"/>
    <x v="1"/>
    <d v="1966-08-12T00:00:00"/>
    <x v="105"/>
    <s v="tier - 1"/>
    <s v="tier - 3"/>
    <s v="R1011"/>
    <n v="56"/>
  </r>
  <r>
    <x v="106"/>
    <s v="Gamini P."/>
    <n v="50.07"/>
    <n v="9.27"/>
    <x v="0"/>
    <x v="0"/>
    <x v="0"/>
    <n v="0"/>
    <x v="0"/>
    <x v="0"/>
    <x v="0"/>
    <d v="1978-12-20T00:00:00"/>
    <x v="106"/>
    <s v="tier - 1"/>
    <s v="tier - 3"/>
    <s v="R1011"/>
    <n v="44"/>
  </r>
  <r>
    <x v="107"/>
    <s v="Emily J"/>
    <n v="32.774999999999999"/>
    <n v="5.53"/>
    <x v="0"/>
    <x v="0"/>
    <x v="0"/>
    <n v="0"/>
    <x v="0"/>
    <x v="0"/>
    <x v="2"/>
    <d v="1982-12-25T00:00:00"/>
    <x v="107"/>
    <s v="tier - 1"/>
    <s v="tier - 1"/>
    <s v="R1012"/>
    <n v="40"/>
  </r>
  <r>
    <x v="108"/>
    <s v="Amanda"/>
    <n v="34.104999999999997"/>
    <n v="5.07"/>
    <x v="0"/>
    <x v="0"/>
    <x v="0"/>
    <n v="1"/>
    <x v="0"/>
    <x v="0"/>
    <x v="2"/>
    <d v="1987-08-08T00:00:00"/>
    <x v="108"/>
    <s v="tier - 2"/>
    <s v="tier - 3"/>
    <s v="R1012"/>
    <n v="35"/>
  </r>
  <r>
    <x v="109"/>
    <s v="Nicholas"/>
    <n v="48.93"/>
    <n v="11.17"/>
    <x v="1"/>
    <x v="0"/>
    <x v="0"/>
    <n v="1"/>
    <x v="0"/>
    <x v="0"/>
    <x v="0"/>
    <d v="1975-12-02T00:00:00"/>
    <x v="109"/>
    <s v="tier - 2"/>
    <s v="tier - 2"/>
    <s v="R1011"/>
    <n v="47"/>
  </r>
  <r>
    <x v="110"/>
    <s v="Knox"/>
    <n v="37.07"/>
    <n v="6.14"/>
    <x v="1"/>
    <x v="0"/>
    <x v="0"/>
    <n v="0"/>
    <x v="0"/>
    <x v="0"/>
    <x v="1"/>
    <d v="1985-08-22T00:00:00"/>
    <x v="110"/>
    <s v="tier - 1"/>
    <s v="tier - 2"/>
    <s v="R1013"/>
    <n v="37"/>
  </r>
  <r>
    <x v="111"/>
    <s v="Yianna"/>
    <n v="51.51"/>
    <n v="6.26"/>
    <x v="1"/>
    <x v="0"/>
    <x v="1"/>
    <n v="1"/>
    <x v="0"/>
    <x v="0"/>
    <x v="1"/>
    <d v="1983-06-01T00:00:00"/>
    <x v="111"/>
    <s v="tier - 2"/>
    <s v="tier - 2"/>
    <s v="R1011"/>
    <n v="40"/>
  </r>
  <r>
    <x v="112"/>
    <s v="Roberta"/>
    <n v="34.799999999999997"/>
    <n v="4.72"/>
    <x v="1"/>
    <x v="0"/>
    <x v="0"/>
    <n v="0"/>
    <x v="0"/>
    <x v="0"/>
    <x v="2"/>
    <d v="1985-07-17T00:00:00"/>
    <x v="112"/>
    <s v="tier - 2"/>
    <s v="tier - 1"/>
    <s v="R1011"/>
    <n v="37"/>
  </r>
  <r>
    <x v="113"/>
    <s v="Benjamin P."/>
    <n v="36.67"/>
    <n v="5.18"/>
    <x v="0"/>
    <x v="0"/>
    <x v="0"/>
    <n v="1"/>
    <x v="0"/>
    <x v="0"/>
    <x v="2"/>
    <d v="1987-07-24T00:00:00"/>
    <x v="113"/>
    <s v="tier - 1"/>
    <s v="tier - 1"/>
    <s v="R1014"/>
    <n v="35"/>
  </r>
  <r>
    <x v="114"/>
    <s v="Craig"/>
    <n v="30.9"/>
    <n v="9.4"/>
    <x v="0"/>
    <x v="0"/>
    <x v="0"/>
    <n v="2"/>
    <x v="0"/>
    <x v="0"/>
    <x v="0"/>
    <d v="1973-12-17T00:00:00"/>
    <x v="114"/>
    <s v="tier - 1"/>
    <s v="tier - 2"/>
    <s v="R1011"/>
    <n v="49"/>
  </r>
  <r>
    <x v="115"/>
    <s v="Ann"/>
    <n v="30.495000000000001"/>
    <n v="6.29"/>
    <x v="0"/>
    <x v="0"/>
    <x v="0"/>
    <n v="0"/>
    <x v="0"/>
    <x v="0"/>
    <x v="1"/>
    <d v="1977-08-12T00:00:00"/>
    <x v="115"/>
    <s v="tier - 2"/>
    <s v="tier - 1"/>
    <s v="R1012"/>
    <n v="45"/>
  </r>
  <r>
    <x v="116"/>
    <s v="Jamie P"/>
    <n v="44.88"/>
    <n v="6.04"/>
    <x v="0"/>
    <x v="0"/>
    <x v="1"/>
    <n v="1"/>
    <x v="0"/>
    <x v="0"/>
    <x v="1"/>
    <d v="2003-07-16T00:00:00"/>
    <x v="116"/>
    <s v="tier - 1"/>
    <s v="tier - 1"/>
    <s v="R1013"/>
    <n v="19"/>
  </r>
  <r>
    <x v="117"/>
    <s v="John"/>
    <n v="44.32"/>
    <n v="10.55"/>
    <x v="0"/>
    <x v="0"/>
    <x v="0"/>
    <n v="0"/>
    <x v="0"/>
    <x v="0"/>
    <x v="0"/>
    <d v="1968-09-29T00:00:00"/>
    <x v="117"/>
    <s v="tier - 2"/>
    <s v="tier - 2"/>
    <s v="R1011"/>
    <n v="54"/>
  </r>
  <r>
    <x v="118"/>
    <s v="Charlie"/>
    <n v="46.39"/>
    <n v="5.09"/>
    <x v="0"/>
    <x v="0"/>
    <x v="0"/>
    <n v="0"/>
    <x v="0"/>
    <x v="0"/>
    <x v="2"/>
    <d v="1977-12-17T00:00:00"/>
    <x v="118"/>
    <s v="tier - 2"/>
    <s v="tier - 1"/>
    <s v="R1012"/>
    <n v="45"/>
  </r>
  <r>
    <x v="119"/>
    <s v="Meb"/>
    <n v="42.13"/>
    <n v="5.2"/>
    <x v="1"/>
    <x v="0"/>
    <x v="0"/>
    <n v="1"/>
    <x v="0"/>
    <x v="0"/>
    <x v="2"/>
    <d v="1995-08-07T00:00:00"/>
    <x v="119"/>
    <s v="tier - 1"/>
    <s v="tier - 3"/>
    <s v="R1013"/>
    <n v="27"/>
  </r>
  <r>
    <x v="120"/>
    <s v="Aaqib L."/>
    <n v="30.78"/>
    <n v="8.4499999999999993"/>
    <x v="1"/>
    <x v="0"/>
    <x v="0"/>
    <n v="0"/>
    <x v="0"/>
    <x v="0"/>
    <x v="0"/>
    <d v="1981-07-05T00:00:00"/>
    <x v="120"/>
    <s v="tier - 1"/>
    <s v="tier - 2"/>
    <s v="R1017"/>
    <n v="41"/>
  </r>
  <r>
    <x v="121"/>
    <s v="Craig A."/>
    <n v="31.35"/>
    <n v="9.5399999999999991"/>
    <x v="0"/>
    <x v="0"/>
    <x v="0"/>
    <n v="0"/>
    <x v="0"/>
    <x v="0"/>
    <x v="0"/>
    <d v="1978-07-12T00:00:00"/>
    <x v="121"/>
    <s v="tier - 1"/>
    <s v="tier - 2"/>
    <s v="R1015"/>
    <n v="44"/>
  </r>
  <r>
    <x v="122"/>
    <s v="Meredith"/>
    <n v="41.46"/>
    <n v="4.99"/>
    <x v="1"/>
    <x v="0"/>
    <x v="0"/>
    <n v="2"/>
    <x v="0"/>
    <x v="0"/>
    <x v="2"/>
    <d v="1966-06-24T00:00:00"/>
    <x v="122"/>
    <s v="tier - 2"/>
    <s v="tier - 2"/>
    <s v="R1011"/>
    <n v="56"/>
  </r>
  <r>
    <x v="123"/>
    <s v="Doug"/>
    <n v="48"/>
    <n v="10.54"/>
    <x v="0"/>
    <x v="0"/>
    <x v="0"/>
    <n v="0"/>
    <x v="0"/>
    <x v="0"/>
    <x v="0"/>
    <d v="1978-08-05T00:00:00"/>
    <x v="123"/>
    <s v="tier - 2"/>
    <s v="tier - 3"/>
    <s v="R1011"/>
    <n v="44"/>
  </r>
  <r>
    <x v="124"/>
    <s v="Elizabeth J."/>
    <n v="49.13"/>
    <n v="4.54"/>
    <x v="0"/>
    <x v="0"/>
    <x v="0"/>
    <n v="0"/>
    <x v="0"/>
    <x v="0"/>
    <x v="2"/>
    <d v="1982-08-16T00:00:00"/>
    <x v="124"/>
    <s v="tier - 2"/>
    <s v="tier - 3"/>
    <s v="R1011"/>
    <n v="40"/>
  </r>
  <r>
    <x v="125"/>
    <s v="Matthew P"/>
    <n v="37.799999999999997"/>
    <n v="6.29"/>
    <x v="0"/>
    <x v="0"/>
    <x v="0"/>
    <n v="1"/>
    <x v="0"/>
    <x v="0"/>
    <x v="1"/>
    <d v="1992-11-30T00:00:00"/>
    <x v="125"/>
    <s v="tier - 1"/>
    <s v="tier - 3"/>
    <s v="R1011"/>
    <n v="30"/>
  </r>
  <r>
    <x v="126"/>
    <s v="Guillermo Sr."/>
    <n v="38.299999999999997"/>
    <n v="9.51"/>
    <x v="0"/>
    <x v="0"/>
    <x v="0"/>
    <n v="0"/>
    <x v="0"/>
    <x v="0"/>
    <x v="0"/>
    <d v="1962-07-07T00:00:00"/>
    <x v="126"/>
    <s v="tier - 2"/>
    <s v="tier - 1"/>
    <s v="R1011"/>
    <n v="60"/>
  </r>
  <r>
    <x v="127"/>
    <s v="Ryan C"/>
    <n v="32.774999999999999"/>
    <n v="4.72"/>
    <x v="0"/>
    <x v="0"/>
    <x v="0"/>
    <n v="0"/>
    <x v="0"/>
    <x v="0"/>
    <x v="2"/>
    <d v="1982-08-04T00:00:00"/>
    <x v="127"/>
    <s v="tier - 1"/>
    <s v="tier - 1"/>
    <s v="R1016"/>
    <n v="40"/>
  </r>
  <r>
    <x v="128"/>
    <s v="Dane"/>
    <n v="34.200000000000003"/>
    <n v="5.91"/>
    <x v="1"/>
    <x v="0"/>
    <x v="0"/>
    <n v="0"/>
    <x v="0"/>
    <x v="0"/>
    <x v="1"/>
    <d v="1985-09-20T00:00:00"/>
    <x v="128"/>
    <s v="tier - 1"/>
    <s v="tier - 3"/>
    <s v="R1017"/>
    <n v="37"/>
  </r>
  <r>
    <x v="129"/>
    <s v="Jonas"/>
    <n v="30.2"/>
    <n v="9.58"/>
    <x v="0"/>
    <x v="0"/>
    <x v="0"/>
    <n v="0"/>
    <x v="0"/>
    <x v="0"/>
    <x v="0"/>
    <d v="1978-10-12T00:00:00"/>
    <x v="129"/>
    <s v="tier - 1"/>
    <s v="tier - 1"/>
    <s v="R1011"/>
    <n v="44"/>
  </r>
  <r>
    <x v="130"/>
    <s v="George E"/>
    <n v="48.32"/>
    <n v="5.77"/>
    <x v="0"/>
    <x v="0"/>
    <x v="0"/>
    <n v="0"/>
    <x v="0"/>
    <x v="0"/>
    <x v="1"/>
    <d v="1980-09-24T00:00:00"/>
    <x v="130"/>
    <s v="tier - 2"/>
    <s v="tier - 3"/>
    <s v="R1011"/>
    <n v="42"/>
  </r>
  <r>
    <x v="131"/>
    <s v="Sara S"/>
    <n v="44.86"/>
    <n v="4.38"/>
    <x v="1"/>
    <x v="0"/>
    <x v="0"/>
    <n v="0"/>
    <x v="0"/>
    <x v="0"/>
    <x v="2"/>
    <d v="1976-12-15T00:00:00"/>
    <x v="131"/>
    <s v="tier - 2"/>
    <s v="tier - 3"/>
    <s v="R1011"/>
    <n v="46"/>
  </r>
  <r>
    <x v="132"/>
    <s v="Nick"/>
    <n v="52.15"/>
    <n v="5.65"/>
    <x v="0"/>
    <x v="0"/>
    <x v="0"/>
    <n v="1"/>
    <x v="0"/>
    <x v="0"/>
    <x v="2"/>
    <d v="1987-06-16T00:00:00"/>
    <x v="132"/>
    <s v="tier - 2"/>
    <s v="tier - 2"/>
    <s v="R1011"/>
    <n v="35"/>
  </r>
  <r>
    <x v="133"/>
    <s v="Timothy"/>
    <n v="41.12"/>
    <n v="7.54"/>
    <x v="1"/>
    <x v="0"/>
    <x v="0"/>
    <n v="0"/>
    <x v="0"/>
    <x v="0"/>
    <x v="0"/>
    <d v="1967-07-30T00:00:00"/>
    <x v="133"/>
    <s v="tier - 1"/>
    <s v="tier - 2"/>
    <s v="R1011"/>
    <n v="55"/>
  </r>
  <r>
    <x v="134"/>
    <s v="Becky L"/>
    <n v="38.39"/>
    <n v="5.1100000000000003"/>
    <x v="1"/>
    <x v="0"/>
    <x v="0"/>
    <n v="1"/>
    <x v="0"/>
    <x v="0"/>
    <x v="2"/>
    <d v="1964-06-06T00:00:00"/>
    <x v="134"/>
    <s v="tier - 2"/>
    <s v="tier - 2"/>
    <s v="R1011"/>
    <n v="59"/>
  </r>
  <r>
    <x v="135"/>
    <s v="Steph K."/>
    <n v="46.85"/>
    <n v="4.25"/>
    <x v="0"/>
    <x v="0"/>
    <x v="1"/>
    <n v="1"/>
    <x v="0"/>
    <x v="0"/>
    <x v="2"/>
    <d v="1979-12-03T00:00:00"/>
    <x v="135"/>
    <s v="tier - 2"/>
    <s v="tier - 1"/>
    <s v="R1011"/>
    <n v="43"/>
  </r>
  <r>
    <x v="136"/>
    <s v="Kristine B."/>
    <n v="42.24"/>
    <n v="5.55"/>
    <x v="0"/>
    <x v="1"/>
    <x v="0"/>
    <n v="1"/>
    <x v="0"/>
    <x v="0"/>
    <x v="2"/>
    <d v="2004-12-05T00:00:00"/>
    <x v="136"/>
    <s v="tier - 2"/>
    <s v="tier - 2"/>
    <s v="R1013"/>
    <n v="18"/>
  </r>
  <r>
    <x v="137"/>
    <s v="Taylor B"/>
    <n v="34.39"/>
    <n v="5.78"/>
    <x v="0"/>
    <x v="0"/>
    <x v="0"/>
    <n v="0"/>
    <x v="0"/>
    <x v="0"/>
    <x v="1"/>
    <d v="1991-11-08T00:00:00"/>
    <x v="137"/>
    <s v="tier - 1"/>
    <s v="tier - 2"/>
    <s v="R1012"/>
    <n v="31"/>
  </r>
  <r>
    <x v="138"/>
    <s v="William"/>
    <n v="42.89"/>
    <n v="5.28"/>
    <x v="1"/>
    <x v="0"/>
    <x v="0"/>
    <n v="0"/>
    <x v="0"/>
    <x v="0"/>
    <x v="2"/>
    <d v="1976-06-15T00:00:00"/>
    <x v="138"/>
    <s v="tier - 2"/>
    <s v="tier - 2"/>
    <s v="R1012"/>
    <n v="46"/>
  </r>
  <r>
    <x v="139"/>
    <s v="Sage"/>
    <n v="36.299999999999997"/>
    <n v="5.39"/>
    <x v="0"/>
    <x v="0"/>
    <x v="0"/>
    <n v="0"/>
    <x v="0"/>
    <x v="0"/>
    <x v="2"/>
    <d v="1991-11-02T00:00:00"/>
    <x v="139"/>
    <s v="tier - 2"/>
    <s v="tier - 2"/>
    <s v="R1011"/>
    <n v="31"/>
  </r>
  <r>
    <x v="140"/>
    <s v="Cole"/>
    <n v="35.200000000000003"/>
    <n v="8.01"/>
    <x v="1"/>
    <x v="0"/>
    <x v="0"/>
    <n v="1"/>
    <x v="0"/>
    <x v="0"/>
    <x v="0"/>
    <d v="1986-07-20T00:00:00"/>
    <x v="140"/>
    <s v="tier - 1"/>
    <s v="tier - 3"/>
    <s v="R1013"/>
    <n v="36"/>
  </r>
  <r>
    <x v="141"/>
    <s v="Jesse"/>
    <n v="53.62"/>
    <n v="5.21"/>
    <x v="0"/>
    <x v="0"/>
    <x v="0"/>
    <n v="0"/>
    <x v="0"/>
    <x v="0"/>
    <x v="2"/>
    <d v="1990-07-13T00:00:00"/>
    <x v="141"/>
    <s v="tier - 2"/>
    <s v="tier - 2"/>
    <s v="R1011"/>
    <n v="32"/>
  </r>
  <r>
    <x v="142"/>
    <s v="Tammi J."/>
    <n v="36.67"/>
    <n v="6.27"/>
    <x v="0"/>
    <x v="0"/>
    <x v="0"/>
    <n v="0"/>
    <x v="0"/>
    <x v="0"/>
    <x v="1"/>
    <d v="1999-11-12T00:00:00"/>
    <x v="142"/>
    <s v="tier - 2"/>
    <s v="tier - 2"/>
    <s v="R1024"/>
    <n v="23"/>
  </r>
  <r>
    <x v="143"/>
    <s v="Matthew S."/>
    <n v="33.4"/>
    <n v="10.73"/>
    <x v="1"/>
    <x v="0"/>
    <x v="0"/>
    <n v="1"/>
    <x v="0"/>
    <x v="0"/>
    <x v="0"/>
    <d v="1986-06-21T00:00:00"/>
    <x v="143"/>
    <s v="tier - 1"/>
    <s v="tier - 2"/>
    <s v="R1011"/>
    <n v="36"/>
  </r>
  <r>
    <x v="144"/>
    <s v="Eric"/>
    <n v="42.71"/>
    <n v="10.52"/>
    <x v="0"/>
    <x v="0"/>
    <x v="0"/>
    <n v="0"/>
    <x v="0"/>
    <x v="0"/>
    <x v="0"/>
    <d v="1971-12-23T00:00:00"/>
    <x v="144"/>
    <s v="tier - 2"/>
    <s v="tier - 1"/>
    <s v="R1011"/>
    <n v="51"/>
  </r>
  <r>
    <x v="145"/>
    <s v="Valeria R"/>
    <n v="41.52"/>
    <n v="11.82"/>
    <x v="1"/>
    <x v="0"/>
    <x v="0"/>
    <n v="2"/>
    <x v="0"/>
    <x v="0"/>
    <x v="0"/>
    <d v="1970-08-22T00:00:00"/>
    <x v="145"/>
    <s v="tier - 2"/>
    <s v="tier - 3"/>
    <s v="R1011"/>
    <n v="52"/>
  </r>
  <r>
    <x v="146"/>
    <s v="Michael P"/>
    <n v="39.4"/>
    <n v="6.76"/>
    <x v="0"/>
    <x v="0"/>
    <x v="0"/>
    <n v="0"/>
    <x v="0"/>
    <x v="0"/>
    <x v="0"/>
    <d v="2002-09-17T00:00:00"/>
    <x v="146"/>
    <s v="tier - 1"/>
    <s v="tier - 3"/>
    <s v="R1011"/>
    <n v="20"/>
  </r>
  <r>
    <x v="147"/>
    <s v="Rami"/>
    <n v="46.45"/>
    <n v="5.62"/>
    <x v="0"/>
    <x v="0"/>
    <x v="0"/>
    <n v="0"/>
    <x v="0"/>
    <x v="0"/>
    <x v="2"/>
    <d v="1980-06-12T00:00:00"/>
    <x v="147"/>
    <s v="tier - 1"/>
    <s v="tier - 3"/>
    <s v="R1011"/>
    <n v="42"/>
  </r>
  <r>
    <x v="148"/>
    <s v="Denis"/>
    <n v="35.75"/>
    <n v="4.1900000000000004"/>
    <x v="0"/>
    <x v="0"/>
    <x v="0"/>
    <n v="0"/>
    <x v="0"/>
    <x v="0"/>
    <x v="2"/>
    <d v="1989-10-30T00:00:00"/>
    <x v="148"/>
    <s v="tier - 1"/>
    <s v="tier - 2"/>
    <s v="R1013"/>
    <n v="33"/>
  </r>
  <r>
    <x v="149"/>
    <s v="Brian E"/>
    <n v="26.07"/>
    <n v="5.32"/>
    <x v="0"/>
    <x v="0"/>
    <x v="0"/>
    <n v="0"/>
    <x v="0"/>
    <x v="1"/>
    <x v="2"/>
    <d v="1980-08-16T00:00:00"/>
    <x v="149"/>
    <s v="tier - 1"/>
    <s v="tier - 2"/>
    <s v="R1013"/>
    <n v="42"/>
  </r>
  <r>
    <x v="150"/>
    <s v="Bonnie"/>
    <n v="36.54"/>
    <n v="4.46"/>
    <x v="1"/>
    <x v="0"/>
    <x v="0"/>
    <n v="1"/>
    <x v="0"/>
    <x v="0"/>
    <x v="2"/>
    <d v="1964-06-16T00:00:00"/>
    <x v="150"/>
    <s v="tier - 2"/>
    <s v="tier - 3"/>
    <s v="R1011"/>
    <n v="58"/>
  </r>
  <r>
    <x v="151"/>
    <s v="Michael P"/>
    <n v="51.64"/>
    <n v="5.65"/>
    <x v="0"/>
    <x v="0"/>
    <x v="0"/>
    <n v="0"/>
    <x v="0"/>
    <x v="0"/>
    <x v="2"/>
    <d v="1989-09-08T00:00:00"/>
    <x v="151"/>
    <s v="tier - 2"/>
    <s v="tier - 3"/>
    <s v="R1011"/>
    <n v="33"/>
  </r>
  <r>
    <x v="152"/>
    <s v="Paul"/>
    <n v="42.83"/>
    <n v="6.04"/>
    <x v="0"/>
    <x v="0"/>
    <x v="0"/>
    <n v="2"/>
    <x v="0"/>
    <x v="0"/>
    <x v="1"/>
    <d v="1972-11-19T00:00:00"/>
    <x v="152"/>
    <s v="tier - 2"/>
    <s v="tier - 2"/>
    <s v="R1011"/>
    <n v="50"/>
  </r>
  <r>
    <x v="153"/>
    <s v="Michael"/>
    <n v="40.15"/>
    <n v="5.76"/>
    <x v="0"/>
    <x v="0"/>
    <x v="0"/>
    <n v="1"/>
    <x v="0"/>
    <x v="0"/>
    <x v="1"/>
    <d v="1998-07-29T00:00:00"/>
    <x v="153"/>
    <s v="tier - 1"/>
    <s v="tier - 3"/>
    <s v="R1013"/>
    <n v="24"/>
  </r>
  <r>
    <x v="154"/>
    <s v="Samuel"/>
    <n v="27.8"/>
    <n v="4.3600000000000003"/>
    <x v="0"/>
    <x v="0"/>
    <x v="1"/>
    <n v="1"/>
    <x v="0"/>
    <x v="1"/>
    <x v="2"/>
    <d v="1979-09-09T00:00:00"/>
    <x v="154"/>
    <s v="tier - 1"/>
    <s v="tier - 2"/>
    <s v="R1011"/>
    <n v="43"/>
  </r>
  <r>
    <x v="155"/>
    <s v="Matthew"/>
    <n v="45.81"/>
    <n v="4.76"/>
    <x v="1"/>
    <x v="0"/>
    <x v="1"/>
    <n v="1"/>
    <x v="0"/>
    <x v="0"/>
    <x v="2"/>
    <d v="1983-07-26T00:00:00"/>
    <x v="155"/>
    <s v="tier - 2"/>
    <s v="tier - 2"/>
    <s v="R1011"/>
    <n v="39"/>
  </r>
  <r>
    <x v="156"/>
    <s v="Daniel"/>
    <n v="34.43"/>
    <n v="10.82"/>
    <x v="1"/>
    <x v="0"/>
    <x v="0"/>
    <n v="1"/>
    <x v="0"/>
    <x v="0"/>
    <x v="0"/>
    <d v="1986-08-15T00:00:00"/>
    <x v="156"/>
    <s v="tier - 1"/>
    <s v="tier - 1"/>
    <s v="R1013"/>
    <n v="36"/>
  </r>
  <r>
    <x v="157"/>
    <s v="Syndy"/>
    <n v="41.33"/>
    <n v="4.01"/>
    <x v="1"/>
    <x v="0"/>
    <x v="0"/>
    <n v="0"/>
    <x v="0"/>
    <x v="0"/>
    <x v="2"/>
    <d v="1976-09-18T00:00:00"/>
    <x v="157"/>
    <s v="tier - 2"/>
    <s v="tier - 2"/>
    <s v="R1011"/>
    <n v="46"/>
  </r>
  <r>
    <x v="158"/>
    <s v="Aleksandra"/>
    <n v="31.92"/>
    <n v="5.12"/>
    <x v="1"/>
    <x v="0"/>
    <x v="0"/>
    <n v="1"/>
    <x v="0"/>
    <x v="0"/>
    <x v="2"/>
    <d v="1988-10-10T00:00:00"/>
    <x v="158"/>
    <s v="tier - 2"/>
    <s v="tier - 3"/>
    <s v="R1023"/>
    <n v="34"/>
  </r>
  <r>
    <x v="159"/>
    <s v="Steeve T Sr."/>
    <n v="39.799999999999997"/>
    <n v="10.54"/>
    <x v="1"/>
    <x v="0"/>
    <x v="0"/>
    <n v="2"/>
    <x v="0"/>
    <x v="0"/>
    <x v="0"/>
    <d v="1970-10-28T00:00:00"/>
    <x v="159"/>
    <s v="tier - 2"/>
    <s v="tier - 3"/>
    <s v="R1011"/>
    <n v="52"/>
  </r>
  <r>
    <x v="160"/>
    <s v="Richard"/>
    <n v="42.82"/>
    <n v="4.21"/>
    <x v="0"/>
    <x v="0"/>
    <x v="0"/>
    <n v="0"/>
    <x v="0"/>
    <x v="0"/>
    <x v="2"/>
    <d v="1982-06-20T00:00:00"/>
    <x v="160"/>
    <s v="tier - 2"/>
    <s v="tier - 2"/>
    <s v="R1012"/>
    <n v="40"/>
  </r>
  <r>
    <x v="161"/>
    <s v="Aaron T"/>
    <n v="33.630000000000003"/>
    <n v="5.42"/>
    <x v="0"/>
    <x v="0"/>
    <x v="0"/>
    <n v="0"/>
    <x v="0"/>
    <x v="0"/>
    <x v="2"/>
    <d v="1990-11-16T00:00:00"/>
    <x v="161"/>
    <s v="tier - 1"/>
    <s v="tier - 2"/>
    <s v="R1019"/>
    <n v="32"/>
  </r>
  <r>
    <x v="162"/>
    <s v="Akira"/>
    <n v="37.07"/>
    <n v="4.28"/>
    <x v="0"/>
    <x v="1"/>
    <x v="0"/>
    <n v="1"/>
    <x v="0"/>
    <x v="0"/>
    <x v="2"/>
    <d v="2000-10-12T00:00:00"/>
    <x v="162"/>
    <s v="tier - 1"/>
    <s v="tier - 1"/>
    <s v="R1013"/>
    <n v="22"/>
  </r>
  <r>
    <x v="163"/>
    <s v="Ben"/>
    <n v="35.625"/>
    <n v="8.9"/>
    <x v="0"/>
    <x v="0"/>
    <x v="0"/>
    <n v="0"/>
    <x v="0"/>
    <x v="0"/>
    <x v="0"/>
    <d v="2002-09-27T00:00:00"/>
    <x v="163"/>
    <s v="tier - 1"/>
    <s v="tier - 2"/>
    <s v="R1012"/>
    <n v="20"/>
  </r>
  <r>
    <x v="164"/>
    <s v="Jana"/>
    <n v="42.69"/>
    <n v="4.8899999999999997"/>
    <x v="0"/>
    <x v="0"/>
    <x v="1"/>
    <n v="1"/>
    <x v="0"/>
    <x v="0"/>
    <x v="2"/>
    <d v="1979-08-03T00:00:00"/>
    <x v="164"/>
    <s v="tier - 2"/>
    <s v="tier - 1"/>
    <s v="R1011"/>
    <n v="43"/>
  </r>
  <r>
    <x v="165"/>
    <s v="Jay T."/>
    <n v="37.869999999999997"/>
    <n v="4.29"/>
    <x v="1"/>
    <x v="0"/>
    <x v="1"/>
    <n v="1"/>
    <x v="0"/>
    <x v="0"/>
    <x v="2"/>
    <d v="1969-10-30T00:00:00"/>
    <x v="165"/>
    <s v="tier - 1"/>
    <s v="tier - 3"/>
    <s v="R1011"/>
    <n v="53"/>
  </r>
  <r>
    <x v="166"/>
    <s v="Marie-Helene"/>
    <n v="40.61"/>
    <n v="8"/>
    <x v="1"/>
    <x v="0"/>
    <x v="0"/>
    <n v="1"/>
    <x v="0"/>
    <x v="0"/>
    <x v="0"/>
    <d v="1975-11-09T00:00:00"/>
    <x v="166"/>
    <s v="tier - 2"/>
    <s v="tier - 3"/>
    <s v="R1011"/>
    <n v="47"/>
  </r>
  <r>
    <x v="167"/>
    <s v="Bret R"/>
    <n v="30.78"/>
    <n v="4.67"/>
    <x v="1"/>
    <x v="0"/>
    <x v="0"/>
    <n v="0"/>
    <x v="0"/>
    <x v="0"/>
    <x v="2"/>
    <d v="1985-11-17T00:00:00"/>
    <x v="167"/>
    <s v="tier - 2"/>
    <s v="tier - 1"/>
    <s v="R1024"/>
    <n v="37"/>
  </r>
  <r>
    <x v="168"/>
    <s v="Gardner L"/>
    <n v="49.49"/>
    <n v="4.5"/>
    <x v="0"/>
    <x v="0"/>
    <x v="0"/>
    <n v="0"/>
    <x v="0"/>
    <x v="0"/>
    <x v="2"/>
    <d v="1990-10-17T00:00:00"/>
    <x v="168"/>
    <s v="tier - 2"/>
    <s v="tier - 2"/>
    <s v="R1011"/>
    <n v="32"/>
  </r>
  <r>
    <x v="169"/>
    <s v="Bobby"/>
    <n v="37.619999999999997"/>
    <n v="6.32"/>
    <x v="1"/>
    <x v="1"/>
    <x v="0"/>
    <n v="2"/>
    <x v="0"/>
    <x v="0"/>
    <x v="1"/>
    <d v="2000-09-05T00:00:00"/>
    <x v="169"/>
    <s v="tier - 1"/>
    <s v="tier - 3"/>
    <s v="Unknown"/>
    <n v="22"/>
  </r>
  <r>
    <x v="170"/>
    <s v="Natalie"/>
    <n v="36.08"/>
    <n v="6.1"/>
    <x v="1"/>
    <x v="0"/>
    <x v="0"/>
    <n v="1"/>
    <x v="0"/>
    <x v="0"/>
    <x v="1"/>
    <d v="1995-10-30T00:00:00"/>
    <x v="170"/>
    <s v="tier - 2"/>
    <s v="tier - 2"/>
    <s v="R1013"/>
    <n v="27"/>
  </r>
  <r>
    <x v="171"/>
    <s v="Lina"/>
    <n v="33.5"/>
    <n v="5.4"/>
    <x v="0"/>
    <x v="0"/>
    <x v="0"/>
    <n v="0"/>
    <x v="0"/>
    <x v="0"/>
    <x v="2"/>
    <d v="1989-06-10T00:00:00"/>
    <x v="171"/>
    <s v="tier - 2"/>
    <s v="tier - 3"/>
    <s v="R1011"/>
    <n v="33"/>
  </r>
  <r>
    <x v="172"/>
    <s v="Zebulon"/>
    <n v="47.46"/>
    <n v="6.24"/>
    <x v="1"/>
    <x v="0"/>
    <x v="0"/>
    <n v="1"/>
    <x v="0"/>
    <x v="0"/>
    <x v="1"/>
    <d v="1988-12-17T00:00:00"/>
    <x v="172"/>
    <s v="tier - 2"/>
    <s v="tier - 1"/>
    <s v="R1011"/>
    <n v="34"/>
  </r>
  <r>
    <x v="173"/>
    <s v="Amanda"/>
    <n v="49.24"/>
    <n v="4.45"/>
    <x v="0"/>
    <x v="0"/>
    <x v="0"/>
    <n v="0"/>
    <x v="0"/>
    <x v="0"/>
    <x v="2"/>
    <d v="1991-11-01T00:00:00"/>
    <x v="173"/>
    <s v="tier - 2"/>
    <s v="tier - 2"/>
    <s v="R1011"/>
    <n v="31"/>
  </r>
  <r>
    <x v="174"/>
    <s v="Greg"/>
    <n v="54.4"/>
    <n v="5.22"/>
    <x v="0"/>
    <x v="0"/>
    <x v="0"/>
    <n v="1"/>
    <x v="0"/>
    <x v="0"/>
    <x v="2"/>
    <d v="1992-09-13T00:00:00"/>
    <x v="174"/>
    <s v="tier - 2"/>
    <s v="tier - 3"/>
    <s v="R1011"/>
    <n v="30"/>
  </r>
  <r>
    <x v="175"/>
    <s v="John"/>
    <n v="35.53"/>
    <n v="4.6100000000000003"/>
    <x v="0"/>
    <x v="0"/>
    <x v="0"/>
    <n v="1"/>
    <x v="0"/>
    <x v="0"/>
    <x v="2"/>
    <d v="1992-08-25T00:00:00"/>
    <x v="175"/>
    <s v="tier - 1"/>
    <s v="tier - 1"/>
    <s v="R1013"/>
    <n v="30"/>
  </r>
  <r>
    <x v="176"/>
    <s v="Kelsey A."/>
    <n v="39.729999999999997"/>
    <n v="6.24"/>
    <x v="0"/>
    <x v="0"/>
    <x v="0"/>
    <n v="0"/>
    <x v="0"/>
    <x v="0"/>
    <x v="1"/>
    <d v="1977-08-13T00:00:00"/>
    <x v="176"/>
    <s v="tier - 2"/>
    <s v="tier - 1"/>
    <s v="R1011"/>
    <n v="45"/>
  </r>
  <r>
    <x v="177"/>
    <s v="Bronwen L"/>
    <n v="35.68"/>
    <n v="10.039999999999999"/>
    <x v="0"/>
    <x v="0"/>
    <x v="0"/>
    <n v="0"/>
    <x v="0"/>
    <x v="0"/>
    <x v="0"/>
    <d v="1968-10-22T00:00:00"/>
    <x v="177"/>
    <s v="tier - 2"/>
    <s v="tier - 1"/>
    <s v="R1011"/>
    <n v="54"/>
  </r>
  <r>
    <x v="178"/>
    <s v="Manuela"/>
    <n v="48.86"/>
    <n v="6.09"/>
    <x v="0"/>
    <x v="0"/>
    <x v="0"/>
    <n v="0"/>
    <x v="0"/>
    <x v="0"/>
    <x v="1"/>
    <d v="1991-06-10T00:00:00"/>
    <x v="178"/>
    <s v="tier - 2"/>
    <s v="tier - 2"/>
    <s v="R1011"/>
    <n v="31"/>
  </r>
  <r>
    <x v="179"/>
    <s v="Jennifer L"/>
    <n v="34.799999999999997"/>
    <n v="11.4"/>
    <x v="1"/>
    <x v="0"/>
    <x v="1"/>
    <n v="1"/>
    <x v="1"/>
    <x v="0"/>
    <x v="0"/>
    <d v="1963-07-24T00:00:00"/>
    <x v="179"/>
    <s v="tier - 2"/>
    <s v="tier - 2"/>
    <s v="R1011"/>
    <n v="59"/>
  </r>
  <r>
    <x v="180"/>
    <s v="Abby W."/>
    <n v="32.49"/>
    <n v="4.29"/>
    <x v="0"/>
    <x v="0"/>
    <x v="1"/>
    <n v="1"/>
    <x v="0"/>
    <x v="0"/>
    <x v="2"/>
    <d v="2003-06-21T00:00:00"/>
    <x v="180"/>
    <s v="tier - 2"/>
    <s v="tier - 1"/>
    <s v="R1012"/>
    <n v="19"/>
  </r>
  <r>
    <x v="181"/>
    <s v="Tyler"/>
    <n v="39"/>
    <n v="5.7"/>
    <x v="0"/>
    <x v="0"/>
    <x v="0"/>
    <n v="2"/>
    <x v="0"/>
    <x v="0"/>
    <x v="1"/>
    <d v="1972-12-05T00:00:00"/>
    <x v="181"/>
    <s v="tier - 1"/>
    <s v="tier - 3"/>
    <s v="R1011"/>
    <n v="50"/>
  </r>
  <r>
    <x v="182"/>
    <s v="Jeffrey"/>
    <n v="35.299999999999997"/>
    <n v="6.09"/>
    <x v="0"/>
    <x v="0"/>
    <x v="0"/>
    <n v="1"/>
    <x v="0"/>
    <x v="0"/>
    <x v="1"/>
    <d v="1992-07-04T00:00:00"/>
    <x v="182"/>
    <s v="tier - 2"/>
    <s v="tier - 3"/>
    <s v="R1011"/>
    <n v="30"/>
  </r>
  <r>
    <x v="183"/>
    <s v="Matthew F"/>
    <n v="33.42"/>
    <n v="10.67"/>
    <x v="0"/>
    <x v="0"/>
    <x v="0"/>
    <n v="0"/>
    <x v="0"/>
    <x v="0"/>
    <x v="0"/>
    <d v="1965-12-28T00:00:00"/>
    <x v="183"/>
    <s v="tier - 2"/>
    <s v="tier - 1"/>
    <s v="R1011"/>
    <n v="57"/>
  </r>
  <r>
    <x v="184"/>
    <s v="Ryan J."/>
    <n v="37.18"/>
    <n v="6.75"/>
    <x v="1"/>
    <x v="0"/>
    <x v="0"/>
    <n v="2"/>
    <x v="0"/>
    <x v="0"/>
    <x v="0"/>
    <d v="1970-07-14T00:00:00"/>
    <x v="184"/>
    <s v="tier - 1"/>
    <s v="tier - 1"/>
    <s v="R1011"/>
    <n v="52"/>
  </r>
  <r>
    <x v="185"/>
    <s v="Amy"/>
    <n v="33.33"/>
    <n v="9.26"/>
    <x v="1"/>
    <x v="0"/>
    <x v="0"/>
    <n v="2"/>
    <x v="1"/>
    <x v="0"/>
    <x v="0"/>
    <d v="1961-07-29T00:00:00"/>
    <x v="185"/>
    <s v="tier - 2"/>
    <s v="tier - 2"/>
    <s v="R1013"/>
    <n v="61"/>
  </r>
  <r>
    <x v="186"/>
    <s v="Andrew P"/>
    <n v="53.21"/>
    <n v="4.2699999999999996"/>
    <x v="0"/>
    <x v="0"/>
    <x v="0"/>
    <n v="1"/>
    <x v="0"/>
    <x v="0"/>
    <x v="2"/>
    <d v="1992-10-09T00:00:00"/>
    <x v="186"/>
    <s v="tier - 1"/>
    <s v="tier - 2"/>
    <s v="R1011"/>
    <n v="30"/>
  </r>
  <r>
    <x v="187"/>
    <s v="George M. V"/>
    <n v="38.729999999999997"/>
    <n v="11.51"/>
    <x v="0"/>
    <x v="0"/>
    <x v="0"/>
    <n v="2"/>
    <x v="0"/>
    <x v="0"/>
    <x v="0"/>
    <d v="1973-08-09T00:00:00"/>
    <x v="187"/>
    <s v="tier - 2"/>
    <s v="tier - 3"/>
    <s v="R1011"/>
    <n v="49"/>
  </r>
  <r>
    <x v="188"/>
    <s v="Sarah"/>
    <n v="29.73"/>
    <n v="7.22"/>
    <x v="0"/>
    <x v="0"/>
    <x v="0"/>
    <n v="0"/>
    <x v="0"/>
    <x v="1"/>
    <x v="0"/>
    <d v="1962-11-19T00:00:00"/>
    <x v="188"/>
    <s v="tier - 2"/>
    <s v="tier - 2"/>
    <s v="R1011"/>
    <n v="60"/>
  </r>
  <r>
    <x v="189"/>
    <s v="Lara"/>
    <n v="34.700000000000003"/>
    <n v="4.37"/>
    <x v="0"/>
    <x v="0"/>
    <x v="1"/>
    <n v="1"/>
    <x v="0"/>
    <x v="0"/>
    <x v="2"/>
    <d v="2003-12-09T00:00:00"/>
    <x v="189"/>
    <s v="tier - 2"/>
    <s v="tier - 3"/>
    <s v="R1011"/>
    <n v="19"/>
  </r>
  <r>
    <x v="190"/>
    <s v="Sebastien"/>
    <n v="38.28"/>
    <n v="11.56"/>
    <x v="1"/>
    <x v="0"/>
    <x v="0"/>
    <n v="1"/>
    <x v="0"/>
    <x v="0"/>
    <x v="0"/>
    <d v="1975-06-05T00:00:00"/>
    <x v="190"/>
    <s v="tier - 1"/>
    <s v="tier - 2"/>
    <s v="R1011"/>
    <n v="48"/>
  </r>
  <r>
    <x v="191"/>
    <s v="Padraig"/>
    <n v="33.57"/>
    <n v="8.82"/>
    <x v="1"/>
    <x v="0"/>
    <x v="0"/>
    <n v="0"/>
    <x v="0"/>
    <x v="0"/>
    <x v="0"/>
    <d v="1967-10-18T00:00:00"/>
    <x v="191"/>
    <s v="tier - 1"/>
    <s v="tier - 3"/>
    <s v="R1011"/>
    <n v="55"/>
  </r>
  <r>
    <x v="192"/>
    <s v="Heather"/>
    <n v="52.06"/>
    <n v="4.6900000000000004"/>
    <x v="0"/>
    <x v="0"/>
    <x v="0"/>
    <n v="1"/>
    <x v="0"/>
    <x v="0"/>
    <x v="2"/>
    <d v="1992-06-16T00:00:00"/>
    <x v="192"/>
    <s v="tier - 2"/>
    <s v="tier - 2"/>
    <s v="R1011"/>
    <n v="30"/>
  </r>
  <r>
    <x v="193"/>
    <s v="Jorge"/>
    <n v="38.17"/>
    <n v="4.53"/>
    <x v="0"/>
    <x v="1"/>
    <x v="0"/>
    <n v="1"/>
    <x v="0"/>
    <x v="0"/>
    <x v="2"/>
    <d v="2004-12-25T00:00:00"/>
    <x v="193"/>
    <s v="tier - 1"/>
    <s v="tier - 2"/>
    <s v="R1013"/>
    <n v="18"/>
  </r>
  <r>
    <x v="194"/>
    <s v="Jack R"/>
    <n v="36.954999999999998"/>
    <n v="5.84"/>
    <x v="0"/>
    <x v="0"/>
    <x v="1"/>
    <n v="1"/>
    <x v="0"/>
    <x v="0"/>
    <x v="1"/>
    <d v="2003-09-05T00:00:00"/>
    <x v="194"/>
    <s v="tier - 1"/>
    <s v="tier - 1"/>
    <s v="R1012"/>
    <n v="19"/>
  </r>
  <r>
    <x v="195"/>
    <s v="Felix"/>
    <n v="34.4"/>
    <n v="4.9000000000000004"/>
    <x v="0"/>
    <x v="0"/>
    <x v="1"/>
    <n v="1"/>
    <x v="0"/>
    <x v="0"/>
    <x v="2"/>
    <d v="1993-12-28T00:00:00"/>
    <x v="195"/>
    <s v="tier - 1"/>
    <s v="tier - 3"/>
    <s v="R1011"/>
    <n v="29"/>
  </r>
  <r>
    <x v="196"/>
    <s v="Christopher C"/>
    <n v="31.73"/>
    <n v="4.3"/>
    <x v="0"/>
    <x v="0"/>
    <x v="0"/>
    <n v="0"/>
    <x v="0"/>
    <x v="0"/>
    <x v="2"/>
    <d v="1999-10-01T00:00:00"/>
    <x v="196"/>
    <s v="tier - 1"/>
    <s v="tier - 3"/>
    <s v="R1016"/>
    <n v="23"/>
  </r>
  <r>
    <x v="197"/>
    <s v="Jesse"/>
    <n v="36.64"/>
    <n v="11.34"/>
    <x v="0"/>
    <x v="0"/>
    <x v="0"/>
    <n v="0"/>
    <x v="0"/>
    <x v="0"/>
    <x v="0"/>
    <d v="1974-12-06T00:00:00"/>
    <x v="197"/>
    <s v="tier - 2"/>
    <s v="tier - 3"/>
    <s v="R1012"/>
    <n v="48"/>
  </r>
  <r>
    <x v="198"/>
    <s v="Jill"/>
    <n v="36.85"/>
    <n v="5.88"/>
    <x v="0"/>
    <x v="1"/>
    <x v="0"/>
    <n v="1"/>
    <x v="0"/>
    <x v="0"/>
    <x v="1"/>
    <d v="2004-08-30T00:00:00"/>
    <x v="198"/>
    <s v="tier - 2"/>
    <s v="tier - 2"/>
    <s v="R1013"/>
    <n v="18"/>
  </r>
  <r>
    <x v="199"/>
    <s v="William"/>
    <n v="33.33"/>
    <n v="5.01"/>
    <x v="1"/>
    <x v="0"/>
    <x v="1"/>
    <n v="1"/>
    <x v="0"/>
    <x v="0"/>
    <x v="2"/>
    <d v="1997-06-12T00:00:00"/>
    <x v="199"/>
    <s v="tier - 1"/>
    <s v="tier - 3"/>
    <s v="R1013"/>
    <n v="25"/>
  </r>
  <r>
    <x v="200"/>
    <s v="Alejandro"/>
    <n v="39.14"/>
    <n v="4.4000000000000004"/>
    <x v="0"/>
    <x v="0"/>
    <x v="1"/>
    <n v="1"/>
    <x v="0"/>
    <x v="0"/>
    <x v="2"/>
    <d v="1979-11-04T00:00:00"/>
    <x v="200"/>
    <s v="tier - 2"/>
    <s v="tier - 2"/>
    <s v="R1011"/>
    <n v="43"/>
  </r>
  <r>
    <x v="201"/>
    <s v="Ian E."/>
    <n v="32.9"/>
    <n v="6.26"/>
    <x v="1"/>
    <x v="0"/>
    <x v="0"/>
    <n v="0"/>
    <x v="0"/>
    <x v="0"/>
    <x v="1"/>
    <d v="1996-08-20T00:00:00"/>
    <x v="201"/>
    <s v="tier - 1"/>
    <s v="tier - 1"/>
    <s v="R1011"/>
    <n v="26"/>
  </r>
  <r>
    <x v="202"/>
    <s v="Hector Sr."/>
    <n v="29.78"/>
    <n v="10.27"/>
    <x v="1"/>
    <x v="0"/>
    <x v="1"/>
    <n v="1"/>
    <x v="0"/>
    <x v="1"/>
    <x v="0"/>
    <d v="1963-07-22T00:00:00"/>
    <x v="202"/>
    <s v="tier - 2"/>
    <s v="tier - 1"/>
    <s v="R1011"/>
    <n v="59"/>
  </r>
  <r>
    <x v="203"/>
    <s v="Rebecca"/>
    <n v="32.78"/>
    <n v="5.27"/>
    <x v="0"/>
    <x v="0"/>
    <x v="0"/>
    <n v="0"/>
    <x v="0"/>
    <x v="0"/>
    <x v="2"/>
    <d v="1999-09-04T00:00:00"/>
    <x v="203"/>
    <s v="tier - 2"/>
    <s v="tier - 3"/>
    <s v="R1013"/>
    <n v="23"/>
  </r>
  <r>
    <x v="204"/>
    <s v="Matt"/>
    <n v="41.65"/>
    <n v="10.73"/>
    <x v="1"/>
    <x v="0"/>
    <x v="0"/>
    <n v="0"/>
    <x v="0"/>
    <x v="0"/>
    <x v="0"/>
    <d v="1981-11-22T00:00:00"/>
    <x v="204"/>
    <s v="tier - 1"/>
    <s v="tier - 3"/>
    <s v="R1011"/>
    <n v="41"/>
  </r>
  <r>
    <x v="205"/>
    <s v="Elizabeth H"/>
    <n v="50.79"/>
    <n v="4.45"/>
    <x v="0"/>
    <x v="0"/>
    <x v="0"/>
    <n v="1"/>
    <x v="0"/>
    <x v="0"/>
    <x v="2"/>
    <d v="1992-06-18T00:00:00"/>
    <x v="205"/>
    <s v="tier - 2"/>
    <s v="tier - 1"/>
    <s v="R1011"/>
    <n v="30"/>
  </r>
  <r>
    <x v="206"/>
    <s v="Grace"/>
    <n v="35.43"/>
    <n v="5.25"/>
    <x v="1"/>
    <x v="0"/>
    <x v="0"/>
    <n v="0"/>
    <x v="0"/>
    <x v="0"/>
    <x v="2"/>
    <d v="1976-10-04T00:00:00"/>
    <x v="206"/>
    <s v="tier - 2"/>
    <s v="tier - 2"/>
    <s v="R1011"/>
    <n v="46"/>
  </r>
  <r>
    <x v="207"/>
    <s v="Jaime"/>
    <n v="35.25"/>
    <n v="9.51"/>
    <x v="0"/>
    <x v="0"/>
    <x v="0"/>
    <n v="0"/>
    <x v="0"/>
    <x v="0"/>
    <x v="0"/>
    <d v="1974-07-15T00:00:00"/>
    <x v="207"/>
    <s v="tier - 2"/>
    <s v="tier - 3"/>
    <s v="R1012"/>
    <n v="48"/>
  </r>
  <r>
    <x v="208"/>
    <s v="Calesse"/>
    <n v="36.85"/>
    <n v="11.12"/>
    <x v="0"/>
    <x v="0"/>
    <x v="0"/>
    <n v="0"/>
    <x v="0"/>
    <x v="0"/>
    <x v="0"/>
    <d v="1978-12-19T00:00:00"/>
    <x v="208"/>
    <s v="tier - 2"/>
    <s v="tier - 1"/>
    <s v="R1011"/>
    <n v="44"/>
  </r>
  <r>
    <x v="209"/>
    <s v="Kate L"/>
    <n v="31.02"/>
    <n v="4.5599999999999996"/>
    <x v="0"/>
    <x v="1"/>
    <x v="0"/>
    <n v="1"/>
    <x v="0"/>
    <x v="0"/>
    <x v="2"/>
    <d v="2000-12-17T00:00:00"/>
    <x v="209"/>
    <s v="tier - 2"/>
    <s v="tier - 3"/>
    <s v="R1013"/>
    <n v="22"/>
  </r>
  <r>
    <x v="210"/>
    <s v="Sergey"/>
    <n v="35.6"/>
    <n v="4.0199999999999996"/>
    <x v="1"/>
    <x v="1"/>
    <x v="0"/>
    <n v="2"/>
    <x v="0"/>
    <x v="0"/>
    <x v="2"/>
    <d v="2000-11-19T00:00:00"/>
    <x v="210"/>
    <s v="tier - 2"/>
    <s v="tier - 3"/>
    <s v="R1011"/>
    <n v="22"/>
  </r>
  <r>
    <x v="211"/>
    <s v="Timothy V"/>
    <n v="34.39"/>
    <n v="8.7200000000000006"/>
    <x v="0"/>
    <x v="0"/>
    <x v="0"/>
    <n v="0"/>
    <x v="0"/>
    <x v="0"/>
    <x v="0"/>
    <d v="1971-08-10T00:00:00"/>
    <x v="211"/>
    <s v="tier - 1"/>
    <s v="tier - 3"/>
    <s v="R1011"/>
    <n v="51"/>
  </r>
  <r>
    <x v="212"/>
    <s v="Andrew S"/>
    <n v="29.06"/>
    <n v="6.25"/>
    <x v="1"/>
    <x v="0"/>
    <x v="0"/>
    <n v="1"/>
    <x v="0"/>
    <x v="1"/>
    <x v="1"/>
    <d v="1964-08-29T00:00:00"/>
    <x v="212"/>
    <s v="tier - 2"/>
    <s v="tier - 1"/>
    <s v="R1011"/>
    <n v="58"/>
  </r>
  <r>
    <x v="213"/>
    <s v="Matthew D"/>
    <n v="35.799999999999997"/>
    <n v="7.32"/>
    <x v="0"/>
    <x v="0"/>
    <x v="0"/>
    <n v="2"/>
    <x v="0"/>
    <x v="0"/>
    <x v="0"/>
    <d v="1973-10-27T00:00:00"/>
    <x v="213"/>
    <s v="tier - 1"/>
    <s v="tier - 1"/>
    <s v="R1011"/>
    <n v="49"/>
  </r>
  <r>
    <x v="214"/>
    <s v="Jessica"/>
    <n v="49.8"/>
    <n v="4.24"/>
    <x v="0"/>
    <x v="0"/>
    <x v="0"/>
    <n v="1"/>
    <x v="0"/>
    <x v="0"/>
    <x v="2"/>
    <d v="1992-09-13T00:00:00"/>
    <x v="214"/>
    <s v="tier - 2"/>
    <s v="tier - 3"/>
    <s v="R1011"/>
    <n v="30"/>
  </r>
  <r>
    <x v="215"/>
    <s v="Lawrence"/>
    <n v="35.71"/>
    <n v="6.84"/>
    <x v="0"/>
    <x v="0"/>
    <x v="0"/>
    <n v="2"/>
    <x v="0"/>
    <x v="0"/>
    <x v="0"/>
    <d v="1973-12-16T00:00:00"/>
    <x v="215"/>
    <s v="tier - 2"/>
    <s v="tier - 2"/>
    <s v="R1011"/>
    <n v="49"/>
  </r>
  <r>
    <x v="216"/>
    <s v="Alex"/>
    <n v="30.8"/>
    <n v="5.23"/>
    <x v="1"/>
    <x v="0"/>
    <x v="0"/>
    <n v="1"/>
    <x v="0"/>
    <x v="0"/>
    <x v="2"/>
    <d v="1988-11-20T00:00:00"/>
    <x v="216"/>
    <s v="tier - 1"/>
    <s v="tier - 2"/>
    <s v="R1011"/>
    <n v="34"/>
  </r>
  <r>
    <x v="217"/>
    <s v="Kevin"/>
    <n v="33.69"/>
    <n v="9.68"/>
    <x v="0"/>
    <x v="0"/>
    <x v="0"/>
    <n v="0"/>
    <x v="0"/>
    <x v="0"/>
    <x v="0"/>
    <d v="1971-09-22T00:00:00"/>
    <x v="217"/>
    <s v="tier - 2"/>
    <s v="tier - 3"/>
    <s v="R1011"/>
    <n v="51"/>
  </r>
  <r>
    <x v="218"/>
    <s v="Gavin M."/>
    <n v="42.27"/>
    <n v="6.05"/>
    <x v="1"/>
    <x v="0"/>
    <x v="0"/>
    <n v="1"/>
    <x v="0"/>
    <x v="0"/>
    <x v="1"/>
    <d v="1988-09-19T00:00:00"/>
    <x v="218"/>
    <s v="tier - 2"/>
    <s v="tier - 1"/>
    <s v="R1011"/>
    <n v="34"/>
  </r>
  <r>
    <x v="219"/>
    <s v="Rick E"/>
    <n v="53.25"/>
    <n v="6.11"/>
    <x v="1"/>
    <x v="0"/>
    <x v="1"/>
    <n v="1"/>
    <x v="0"/>
    <x v="0"/>
    <x v="1"/>
    <d v="1997-07-09T00:00:00"/>
    <x v="219"/>
    <s v="tier - 1"/>
    <s v="tier - 2"/>
    <s v="R1011"/>
    <n v="25"/>
  </r>
  <r>
    <x v="220"/>
    <s v="Andrea H."/>
    <n v="26.8"/>
    <n v="10.93"/>
    <x v="1"/>
    <x v="0"/>
    <x v="0"/>
    <n v="0"/>
    <x v="1"/>
    <x v="1"/>
    <x v="0"/>
    <d v="1967-12-30T00:00:00"/>
    <x v="220"/>
    <s v="tier - 2"/>
    <s v="tier - 2"/>
    <s v="R1011"/>
    <n v="55"/>
  </r>
  <r>
    <x v="221"/>
    <s v="Anthony S"/>
    <n v="28.5"/>
    <n v="5.12"/>
    <x v="0"/>
    <x v="0"/>
    <x v="0"/>
    <n v="1"/>
    <x v="0"/>
    <x v="1"/>
    <x v="2"/>
    <d v="1998-12-22T00:00:00"/>
    <x v="221"/>
    <s v="tier - 1"/>
    <s v="tier - 1"/>
    <s v="R1016"/>
    <n v="24"/>
  </r>
  <r>
    <x v="222"/>
    <s v="Erik"/>
    <n v="22.895"/>
    <n v="5.72"/>
    <x v="0"/>
    <x v="0"/>
    <x v="0"/>
    <n v="0"/>
    <x v="0"/>
    <x v="2"/>
    <x v="1"/>
    <d v="1977-06-29T00:00:00"/>
    <x v="222"/>
    <s v="tier - 1"/>
    <s v="tier - 1"/>
    <s v="R1017"/>
    <n v="45"/>
  </r>
  <r>
    <x v="223"/>
    <s v="Kiley D"/>
    <n v="34.06"/>
    <n v="11.83"/>
    <x v="1"/>
    <x v="0"/>
    <x v="0"/>
    <n v="1"/>
    <x v="0"/>
    <x v="0"/>
    <x v="0"/>
    <d v="1975-08-29T00:00:00"/>
    <x v="223"/>
    <s v="tier - 2"/>
    <s v="tier - 1"/>
    <s v="R1011"/>
    <n v="47"/>
  </r>
  <r>
    <x v="224"/>
    <s v="Jennifer"/>
    <n v="36.409999999999997"/>
    <n v="4.55"/>
    <x v="0"/>
    <x v="0"/>
    <x v="0"/>
    <n v="0"/>
    <x v="0"/>
    <x v="0"/>
    <x v="2"/>
    <d v="1982-07-05T00:00:00"/>
    <x v="224"/>
    <s v="tier - 2"/>
    <s v="tier - 3"/>
    <s v="R1011"/>
    <n v="40"/>
  </r>
  <r>
    <x v="225"/>
    <s v="Chris"/>
    <n v="52.3"/>
    <n v="4.87"/>
    <x v="1"/>
    <x v="0"/>
    <x v="1"/>
    <n v="1"/>
    <x v="0"/>
    <x v="0"/>
    <x v="2"/>
    <d v="1997-08-22T00:00:00"/>
    <x v="225"/>
    <s v="tier - 2"/>
    <s v="tier - 2"/>
    <s v="R1011"/>
    <n v="25"/>
  </r>
  <r>
    <x v="226"/>
    <s v="Marian M."/>
    <n v="52.66"/>
    <n v="4.45"/>
    <x v="0"/>
    <x v="0"/>
    <x v="0"/>
    <n v="1"/>
    <x v="0"/>
    <x v="0"/>
    <x v="2"/>
    <d v="1998-08-22T00:00:00"/>
    <x v="226"/>
    <s v="tier - 2"/>
    <s v="tier - 1"/>
    <s v="R1011"/>
    <n v="24"/>
  </r>
  <r>
    <x v="227"/>
    <s v="Jeremy"/>
    <n v="29.57"/>
    <n v="9.42"/>
    <x v="1"/>
    <x v="0"/>
    <x v="0"/>
    <n v="0"/>
    <x v="0"/>
    <x v="1"/>
    <x v="0"/>
    <d v="1967-10-07T00:00:00"/>
    <x v="227"/>
    <s v="tier - 2"/>
    <s v="tier - 2"/>
    <s v="R1011"/>
    <n v="55"/>
  </r>
  <r>
    <x v="228"/>
    <s v="Allison H"/>
    <n v="36.99"/>
    <n v="5.37"/>
    <x v="1"/>
    <x v="0"/>
    <x v="1"/>
    <n v="1"/>
    <x v="0"/>
    <x v="0"/>
    <x v="2"/>
    <d v="1983-07-29T00:00:00"/>
    <x v="228"/>
    <s v="tier - 2"/>
    <s v="tier - 3"/>
    <s v="R1011"/>
    <n v="39"/>
  </r>
  <r>
    <x v="229"/>
    <s v="Elizabeth"/>
    <n v="31.4"/>
    <n v="4.5999999999999996"/>
    <x v="1"/>
    <x v="0"/>
    <x v="0"/>
    <n v="1"/>
    <x v="0"/>
    <x v="0"/>
    <x v="2"/>
    <d v="1995-10-17T00:00:00"/>
    <x v="229"/>
    <s v="tier - 2"/>
    <s v="tier - 3"/>
    <s v="R1011"/>
    <n v="27"/>
  </r>
  <r>
    <x v="230"/>
    <s v="Andrew"/>
    <n v="34.9"/>
    <n v="6.22"/>
    <x v="0"/>
    <x v="0"/>
    <x v="1"/>
    <n v="1"/>
    <x v="0"/>
    <x v="0"/>
    <x v="1"/>
    <d v="2003-09-17T00:00:00"/>
    <x v="230"/>
    <s v="tier - 1"/>
    <s v="tier - 3"/>
    <s v="R1011"/>
    <n v="19"/>
  </r>
  <r>
    <x v="231"/>
    <s v="Anders J"/>
    <n v="31.13"/>
    <n v="4.5199999999999996"/>
    <x v="1"/>
    <x v="0"/>
    <x v="0"/>
    <n v="1"/>
    <x v="0"/>
    <x v="0"/>
    <x v="2"/>
    <d v="1995-12-27T00:00:00"/>
    <x v="231"/>
    <s v="tier - 1"/>
    <s v="tier - 2"/>
    <s v="R1013"/>
    <n v="27"/>
  </r>
  <r>
    <x v="232"/>
    <s v="Sean"/>
    <n v="34.799999999999997"/>
    <n v="6.18"/>
    <x v="0"/>
    <x v="0"/>
    <x v="1"/>
    <n v="1"/>
    <x v="0"/>
    <x v="0"/>
    <x v="1"/>
    <d v="2003-07-03T00:00:00"/>
    <x v="232"/>
    <s v="tier - 1"/>
    <s v="tier - 2"/>
    <s v="R1011"/>
    <n v="19"/>
  </r>
  <r>
    <x v="233"/>
    <s v="Brian M."/>
    <n v="31.68"/>
    <n v="4.4000000000000004"/>
    <x v="0"/>
    <x v="0"/>
    <x v="0"/>
    <n v="0"/>
    <x v="0"/>
    <x v="0"/>
    <x v="2"/>
    <d v="1994-07-07T00:00:00"/>
    <x v="233"/>
    <s v="tier - 1"/>
    <s v="tier - 3"/>
    <s v="R1013"/>
    <n v="28"/>
  </r>
  <r>
    <x v="234"/>
    <s v="Jeremy"/>
    <n v="33.534999999999997"/>
    <n v="6.23"/>
    <x v="0"/>
    <x v="1"/>
    <x v="0"/>
    <n v="1"/>
    <x v="0"/>
    <x v="0"/>
    <x v="1"/>
    <d v="2004-10-09T00:00:00"/>
    <x v="234"/>
    <s v="tier - 1"/>
    <s v="tier - 3"/>
    <s v="R1016"/>
    <n v="18"/>
  </r>
  <r>
    <x v="235"/>
    <s v="Susannah"/>
    <n v="31.92"/>
    <n v="5.33"/>
    <x v="1"/>
    <x v="0"/>
    <x v="0"/>
    <n v="0"/>
    <x v="0"/>
    <x v="0"/>
    <x v="2"/>
    <d v="1976-11-25T00:00:00"/>
    <x v="235"/>
    <s v="tier - 2"/>
    <s v="tier - 3"/>
    <s v="R1011"/>
    <n v="46"/>
  </r>
  <r>
    <x v="236"/>
    <s v="Randy"/>
    <n v="32.700000000000003"/>
    <n v="4.09"/>
    <x v="0"/>
    <x v="0"/>
    <x v="0"/>
    <n v="1"/>
    <x v="0"/>
    <x v="0"/>
    <x v="2"/>
    <d v="1998-06-24T00:00:00"/>
    <x v="236"/>
    <s v="tier - 1"/>
    <s v="tier - 3"/>
    <s v="R1011"/>
    <n v="24"/>
  </r>
  <r>
    <x v="237"/>
    <s v="Leslie"/>
    <n v="41.25"/>
    <n v="5.19"/>
    <x v="0"/>
    <x v="0"/>
    <x v="0"/>
    <n v="0"/>
    <x v="0"/>
    <x v="0"/>
    <x v="2"/>
    <d v="1990-09-24T00:00:00"/>
    <x v="237"/>
    <s v="tier - 1"/>
    <s v="tier - 2"/>
    <s v="R1011"/>
    <n v="32"/>
  </r>
  <r>
    <x v="238"/>
    <s v="Brittany L."/>
    <n v="33.11"/>
    <n v="4.12"/>
    <x v="0"/>
    <x v="0"/>
    <x v="1"/>
    <n v="1"/>
    <x v="0"/>
    <x v="0"/>
    <x v="2"/>
    <d v="2003-10-05T00:00:00"/>
    <x v="238"/>
    <s v="tier - 2"/>
    <s v="tier - 1"/>
    <s v="R1013"/>
    <n v="19"/>
  </r>
  <r>
    <x v="239"/>
    <s v="Cassie J."/>
    <n v="36.159999999999997"/>
    <n v="5.0999999999999996"/>
    <x v="0"/>
    <x v="0"/>
    <x v="0"/>
    <n v="1"/>
    <x v="0"/>
    <x v="0"/>
    <x v="2"/>
    <d v="1984-10-01T00:00:00"/>
    <x v="239"/>
    <s v="tier - 2"/>
    <s v="tier - 3"/>
    <s v="R1011"/>
    <n v="38"/>
  </r>
  <r>
    <x v="240"/>
    <s v="Peter W"/>
    <n v="33.72"/>
    <n v="6.21"/>
    <x v="1"/>
    <x v="0"/>
    <x v="1"/>
    <n v="1"/>
    <x v="0"/>
    <x v="0"/>
    <x v="1"/>
    <d v="1983-10-02T00:00:00"/>
    <x v="240"/>
    <s v="tier - 2"/>
    <s v="tier - 2"/>
    <s v="R1012"/>
    <n v="39"/>
  </r>
  <r>
    <x v="241"/>
    <s v="Douglas"/>
    <n v="37.74"/>
    <n v="9.5299999999999994"/>
    <x v="1"/>
    <x v="0"/>
    <x v="0"/>
    <n v="1"/>
    <x v="0"/>
    <x v="0"/>
    <x v="0"/>
    <d v="1986-10-11T00:00:00"/>
    <x v="241"/>
    <s v="tier - 1"/>
    <s v="tier - 2"/>
    <s v="R1011"/>
    <n v="36"/>
  </r>
  <r>
    <x v="242"/>
    <s v="Dan"/>
    <n v="48.75"/>
    <n v="4.6399999999999997"/>
    <x v="1"/>
    <x v="0"/>
    <x v="0"/>
    <n v="1"/>
    <x v="0"/>
    <x v="0"/>
    <x v="2"/>
    <d v="1995-10-30T00:00:00"/>
    <x v="242"/>
    <s v="tier - 1"/>
    <s v="tier - 1"/>
    <s v="R1011"/>
    <n v="27"/>
  </r>
  <r>
    <x v="243"/>
    <s v="Dan M."/>
    <n v="31.065000000000001"/>
    <n v="5.05"/>
    <x v="0"/>
    <x v="0"/>
    <x v="0"/>
    <n v="1"/>
    <x v="0"/>
    <x v="0"/>
    <x v="2"/>
    <d v="1998-06-11T00:00:00"/>
    <x v="243"/>
    <s v="tier - 1"/>
    <s v="tier - 3"/>
    <s v="R1019"/>
    <n v="24"/>
  </r>
  <r>
    <x v="244"/>
    <s v="Eric L."/>
    <n v="23.55"/>
    <n v="10.38"/>
    <x v="0"/>
    <x v="0"/>
    <x v="0"/>
    <n v="0"/>
    <x v="0"/>
    <x v="2"/>
    <x v="0"/>
    <d v="1962-07-05T00:00:00"/>
    <x v="244"/>
    <s v="tier - 1"/>
    <s v="tier - 1"/>
    <s v="R1011"/>
    <n v="60"/>
  </r>
  <r>
    <x v="245"/>
    <s v="Les J"/>
    <n v="30.18"/>
    <n v="8.31"/>
    <x v="1"/>
    <x v="0"/>
    <x v="0"/>
    <n v="1"/>
    <x v="0"/>
    <x v="0"/>
    <x v="0"/>
    <d v="1975-07-21T00:00:00"/>
    <x v="245"/>
    <s v="tier - 2"/>
    <s v="tier - 1"/>
    <s v="R1012"/>
    <n v="47"/>
  </r>
  <r>
    <x v="246"/>
    <s v="Stephanie"/>
    <n v="29.94"/>
    <n v="7.59"/>
    <x v="0"/>
    <x v="0"/>
    <x v="0"/>
    <n v="0"/>
    <x v="0"/>
    <x v="1"/>
    <x v="0"/>
    <d v="1971-08-25T00:00:00"/>
    <x v="246"/>
    <s v="tier - 2"/>
    <s v="tier - 2"/>
    <s v="R1011"/>
    <n v="51"/>
  </r>
  <r>
    <x v="247"/>
    <s v="Melissa Y"/>
    <n v="31.4"/>
    <n v="5.49"/>
    <x v="0"/>
    <x v="0"/>
    <x v="0"/>
    <n v="0"/>
    <x v="0"/>
    <x v="0"/>
    <x v="2"/>
    <d v="1999-11-06T00:00:00"/>
    <x v="247"/>
    <s v="tier - 2"/>
    <s v="tier - 3"/>
    <s v="R1011"/>
    <n v="23"/>
  </r>
  <r>
    <x v="248"/>
    <s v="Ashley"/>
    <n v="53.06"/>
    <n v="11.68"/>
    <x v="0"/>
    <x v="0"/>
    <x v="0"/>
    <n v="0"/>
    <x v="0"/>
    <x v="0"/>
    <x v="0"/>
    <d v="2002-12-26T00:00:00"/>
    <x v="248"/>
    <s v="tier - 2"/>
    <s v="tier - 3"/>
    <s v="R1011"/>
    <n v="20"/>
  </r>
  <r>
    <x v="249"/>
    <s v="Stephanie M."/>
    <n v="30.25"/>
    <n v="4.1900000000000004"/>
    <x v="0"/>
    <x v="0"/>
    <x v="0"/>
    <n v="2"/>
    <x v="0"/>
    <x v="0"/>
    <x v="2"/>
    <d v="1972-07-26T00:00:00"/>
    <x v="249"/>
    <s v="tier - 2"/>
    <s v="tier - 2"/>
    <s v="R1011"/>
    <n v="50"/>
  </r>
  <r>
    <x v="250"/>
    <s v="Kylie"/>
    <n v="46.68"/>
    <n v="4.01"/>
    <x v="0"/>
    <x v="0"/>
    <x v="0"/>
    <n v="0"/>
    <x v="0"/>
    <x v="0"/>
    <x v="2"/>
    <d v="1994-09-25T00:00:00"/>
    <x v="250"/>
    <s v="tier - 2"/>
    <s v="tier - 2"/>
    <s v="R1011"/>
    <n v="28"/>
  </r>
  <r>
    <x v="251"/>
    <s v="Kelly"/>
    <n v="30.4"/>
    <n v="5.91"/>
    <x v="0"/>
    <x v="1"/>
    <x v="0"/>
    <n v="2"/>
    <x v="0"/>
    <x v="0"/>
    <x v="1"/>
    <d v="2000-12-27T00:00:00"/>
    <x v="251"/>
    <s v="tier - 2"/>
    <s v="tier - 2"/>
    <s v="R1012"/>
    <n v="22"/>
  </r>
  <r>
    <x v="252"/>
    <s v="Carrie"/>
    <n v="30.2"/>
    <n v="4.47"/>
    <x v="1"/>
    <x v="0"/>
    <x v="1"/>
    <n v="1"/>
    <x v="0"/>
    <x v="0"/>
    <x v="2"/>
    <d v="1997-08-09T00:00:00"/>
    <x v="252"/>
    <s v="tier - 2"/>
    <s v="tier - 3"/>
    <s v="R1011"/>
    <n v="25"/>
  </r>
  <r>
    <x v="253"/>
    <s v="Alex"/>
    <n v="51.18"/>
    <n v="4.5599999999999996"/>
    <x v="1"/>
    <x v="1"/>
    <x v="0"/>
    <n v="2"/>
    <x v="0"/>
    <x v="0"/>
    <x v="2"/>
    <d v="2000-10-26T00:00:00"/>
    <x v="253"/>
    <s v="tier - 2"/>
    <s v="tier - 3"/>
    <s v="R1011"/>
    <n v="22"/>
  </r>
  <r>
    <x v="254"/>
    <s v="Zach S"/>
    <n v="22.18"/>
    <n v="9.9"/>
    <x v="0"/>
    <x v="0"/>
    <x v="0"/>
    <n v="0"/>
    <x v="0"/>
    <x v="2"/>
    <x v="0"/>
    <d v="1962-12-11T00:00:00"/>
    <x v="254"/>
    <s v="tier - 1"/>
    <s v="tier - 3"/>
    <s v="R1011"/>
    <n v="60"/>
  </r>
  <r>
    <x v="255"/>
    <s v="Alan"/>
    <n v="31.92"/>
    <n v="5.1100000000000003"/>
    <x v="0"/>
    <x v="0"/>
    <x v="1"/>
    <n v="1"/>
    <x v="0"/>
    <x v="0"/>
    <x v="2"/>
    <d v="2003-09-12T00:00:00"/>
    <x v="255"/>
    <s v="tier - 1"/>
    <s v="tier - 3"/>
    <s v="R1012"/>
    <n v="19"/>
  </r>
  <r>
    <x v="256"/>
    <s v="Nate"/>
    <n v="31.73"/>
    <n v="5.73"/>
    <x v="0"/>
    <x v="1"/>
    <x v="0"/>
    <n v="1"/>
    <x v="0"/>
    <x v="0"/>
    <x v="1"/>
    <d v="2004-11-01T00:00:00"/>
    <x v="256"/>
    <s v="tier - 1"/>
    <s v="tier - 1"/>
    <s v="R1017"/>
    <n v="18"/>
  </r>
  <r>
    <x v="257"/>
    <s v="Jesse G."/>
    <n v="45.52"/>
    <n v="6.04"/>
    <x v="0"/>
    <x v="0"/>
    <x v="1"/>
    <n v="1"/>
    <x v="0"/>
    <x v="0"/>
    <x v="1"/>
    <d v="1993-11-28T00:00:00"/>
    <x v="257"/>
    <s v="tier - 2"/>
    <s v="tier - 2"/>
    <s v="R1011"/>
    <n v="29"/>
  </r>
  <r>
    <x v="258"/>
    <s v="Jason"/>
    <n v="52.81"/>
    <n v="5.19"/>
    <x v="0"/>
    <x v="0"/>
    <x v="1"/>
    <n v="1"/>
    <x v="0"/>
    <x v="0"/>
    <x v="2"/>
    <d v="2003-09-09T00:00:00"/>
    <x v="258"/>
    <s v="tier - 1"/>
    <s v="tier - 2"/>
    <s v="R1011"/>
    <n v="19"/>
  </r>
  <r>
    <x v="259"/>
    <s v="Megan A."/>
    <n v="33.58"/>
    <n v="5.56"/>
    <x v="0"/>
    <x v="0"/>
    <x v="0"/>
    <n v="1"/>
    <x v="0"/>
    <x v="0"/>
    <x v="2"/>
    <d v="1984-07-22T00:00:00"/>
    <x v="259"/>
    <s v="tier - 2"/>
    <s v="tier - 3"/>
    <s v="R1011"/>
    <n v="38"/>
  </r>
  <r>
    <x v="260"/>
    <s v="Luke M"/>
    <n v="30.684999999999999"/>
    <n v="8.23"/>
    <x v="0"/>
    <x v="0"/>
    <x v="0"/>
    <n v="0"/>
    <x v="0"/>
    <x v="0"/>
    <x v="0"/>
    <d v="2002-08-25T00:00:00"/>
    <x v="260"/>
    <s v="tier - 1"/>
    <s v="tier - 1"/>
    <s v="R1018"/>
    <n v="20"/>
  </r>
  <r>
    <x v="261"/>
    <s v="Jacy D"/>
    <n v="37.524999999999999"/>
    <n v="9.0299999999999994"/>
    <x v="1"/>
    <x v="0"/>
    <x v="0"/>
    <n v="2"/>
    <x v="1"/>
    <x v="0"/>
    <x v="0"/>
    <d v="1970-06-18T00:00:00"/>
    <x v="261"/>
    <s v="tier - 2"/>
    <s v="tier - 2"/>
    <s v="R1012"/>
    <n v="52"/>
  </r>
  <r>
    <x v="262"/>
    <s v="Simon G."/>
    <n v="34.5"/>
    <n v="4.07"/>
    <x v="1"/>
    <x v="0"/>
    <x v="0"/>
    <n v="0"/>
    <x v="0"/>
    <x v="0"/>
    <x v="2"/>
    <d v="1985-12-07T00:00:00"/>
    <x v="262"/>
    <s v="tier - 2"/>
    <s v="tier - 2"/>
    <s v="R1011"/>
    <n v="37"/>
  </r>
  <r>
    <x v="263"/>
    <s v="Ainsley E."/>
    <n v="28.16"/>
    <n v="5.77"/>
    <x v="0"/>
    <x v="0"/>
    <x v="0"/>
    <n v="2"/>
    <x v="0"/>
    <x v="1"/>
    <x v="1"/>
    <d v="1972-09-05T00:00:00"/>
    <x v="263"/>
    <s v="tier - 2"/>
    <s v="tier - 3"/>
    <s v="R1011"/>
    <n v="50"/>
  </r>
  <r>
    <x v="264"/>
    <s v="Erica A."/>
    <n v="30.02"/>
    <n v="5.98"/>
    <x v="0"/>
    <x v="0"/>
    <x v="1"/>
    <n v="1"/>
    <x v="0"/>
    <x v="0"/>
    <x v="1"/>
    <d v="2003-11-28T00:00:00"/>
    <x v="264"/>
    <s v="tier - 2"/>
    <s v="tier - 3"/>
    <s v="R1012"/>
    <n v="19"/>
  </r>
  <r>
    <x v="265"/>
    <s v="Erik"/>
    <n v="37.82"/>
    <n v="6.01"/>
    <x v="0"/>
    <x v="0"/>
    <x v="0"/>
    <n v="0"/>
    <x v="0"/>
    <x v="0"/>
    <x v="1"/>
    <d v="1990-10-12T00:00:00"/>
    <x v="265"/>
    <s v="tier - 2"/>
    <s v="tier - 1"/>
    <s v="R1011"/>
    <n v="32"/>
  </r>
  <r>
    <x v="266"/>
    <s v="Erin C."/>
    <n v="33.14"/>
    <n v="5.67"/>
    <x v="1"/>
    <x v="0"/>
    <x v="0"/>
    <n v="0"/>
    <x v="0"/>
    <x v="0"/>
    <x v="2"/>
    <d v="1985-07-15T00:00:00"/>
    <x v="266"/>
    <s v="tier - 2"/>
    <s v="tier - 1"/>
    <s v="R1011"/>
    <n v="37"/>
  </r>
  <r>
    <x v="267"/>
    <s v="Adrienne"/>
    <n v="25.14"/>
    <n v="6.02"/>
    <x v="1"/>
    <x v="0"/>
    <x v="1"/>
    <n v="1"/>
    <x v="0"/>
    <x v="1"/>
    <x v="1"/>
    <d v="1969-10-30T00:00:00"/>
    <x v="267"/>
    <s v="tier - 2"/>
    <s v="tier - 2"/>
    <s v="R1011"/>
    <n v="53"/>
  </r>
  <r>
    <x v="268"/>
    <s v="Adam"/>
    <n v="20.18"/>
    <n v="11.19"/>
    <x v="0"/>
    <x v="0"/>
    <x v="0"/>
    <n v="0"/>
    <x v="0"/>
    <x v="2"/>
    <x v="0"/>
    <d v="1962-07-01T00:00:00"/>
    <x v="268"/>
    <s v="tier - 1"/>
    <s v="tier - 2"/>
    <s v="R1011"/>
    <n v="60"/>
  </r>
  <r>
    <x v="269"/>
    <s v="Yutaka"/>
    <n v="44.36"/>
    <n v="5.1100000000000003"/>
    <x v="0"/>
    <x v="0"/>
    <x v="0"/>
    <n v="0"/>
    <x v="0"/>
    <x v="0"/>
    <x v="2"/>
    <d v="1994-07-28T00:00:00"/>
    <x v="269"/>
    <s v="tier - 1"/>
    <s v="tier - 2"/>
    <s v="R1011"/>
    <n v="28"/>
  </r>
  <r>
    <x v="270"/>
    <s v="Tyler M"/>
    <n v="23.82"/>
    <n v="10.85"/>
    <x v="1"/>
    <x v="0"/>
    <x v="0"/>
    <n v="0"/>
    <x v="0"/>
    <x v="2"/>
    <x v="0"/>
    <d v="1967-07-10T00:00:00"/>
    <x v="270"/>
    <s v="tier - 2"/>
    <s v="tier - 3"/>
    <s v="R1011"/>
    <n v="55"/>
  </r>
  <r>
    <x v="271"/>
    <s v="Stephen"/>
    <n v="45"/>
    <n v="5.24"/>
    <x v="1"/>
    <x v="0"/>
    <x v="0"/>
    <n v="1"/>
    <x v="0"/>
    <x v="0"/>
    <x v="2"/>
    <d v="1995-07-08T00:00:00"/>
    <x v="271"/>
    <s v="tier - 1"/>
    <s v="tier - 1"/>
    <s v="R1011"/>
    <n v="27"/>
  </r>
  <r>
    <x v="272"/>
    <s v="Andrew B."/>
    <n v="26.62"/>
    <n v="10.08"/>
    <x v="0"/>
    <x v="0"/>
    <x v="0"/>
    <n v="0"/>
    <x v="0"/>
    <x v="1"/>
    <x v="0"/>
    <d v="1971-08-24T00:00:00"/>
    <x v="272"/>
    <s v="tier - 2"/>
    <s v="tier - 1"/>
    <s v="R1011"/>
    <n v="51"/>
  </r>
  <r>
    <x v="273"/>
    <s v="James"/>
    <n v="32.67"/>
    <n v="10.97"/>
    <x v="1"/>
    <x v="0"/>
    <x v="0"/>
    <n v="0"/>
    <x v="0"/>
    <x v="0"/>
    <x v="0"/>
    <d v="1981-11-17T00:00:00"/>
    <x v="273"/>
    <s v="tier - 2"/>
    <s v="tier - 3"/>
    <s v="R1011"/>
    <n v="41"/>
  </r>
  <r>
    <x v="274"/>
    <s v="Shawn P."/>
    <n v="44.44"/>
    <n v="4.9000000000000004"/>
    <x v="1"/>
    <x v="0"/>
    <x v="0"/>
    <n v="1"/>
    <x v="0"/>
    <x v="0"/>
    <x v="2"/>
    <d v="1995-12-04T00:00:00"/>
    <x v="274"/>
    <s v="tier - 1"/>
    <s v="tier - 2"/>
    <s v="R1011"/>
    <n v="27"/>
  </r>
  <r>
    <x v="275"/>
    <s v="Matt"/>
    <n v="28.31"/>
    <n v="5.33"/>
    <x v="0"/>
    <x v="0"/>
    <x v="0"/>
    <n v="0"/>
    <x v="0"/>
    <x v="1"/>
    <x v="2"/>
    <d v="1980-12-12T00:00:00"/>
    <x v="275"/>
    <s v="tier - 1"/>
    <s v="tier - 3"/>
    <s v="R1012"/>
    <n v="42"/>
  </r>
  <r>
    <x v="276"/>
    <s v="Nathaniel"/>
    <n v="25.05"/>
    <n v="4.6100000000000003"/>
    <x v="0"/>
    <x v="0"/>
    <x v="0"/>
    <n v="2"/>
    <x v="0"/>
    <x v="1"/>
    <x v="2"/>
    <d v="1972-11-07T00:00:00"/>
    <x v="276"/>
    <s v="tier - 2"/>
    <s v="tier - 2"/>
    <s v="R1012"/>
    <n v="50"/>
  </r>
  <r>
    <x v="277"/>
    <s v="Kevin D."/>
    <n v="28.34"/>
    <n v="8.18"/>
    <x v="0"/>
    <x v="0"/>
    <x v="0"/>
    <n v="0"/>
    <x v="0"/>
    <x v="1"/>
    <x v="0"/>
    <d v="1974-12-06T00:00:00"/>
    <x v="277"/>
    <s v="tier - 1"/>
    <s v="tier - 1"/>
    <s v="R1011"/>
    <n v="48"/>
  </r>
  <r>
    <x v="278"/>
    <s v="Joan"/>
    <n v="17.765000000000001"/>
    <n v="5.62"/>
    <x v="0"/>
    <x v="0"/>
    <x v="0"/>
    <n v="0"/>
    <x v="0"/>
    <x v="3"/>
    <x v="2"/>
    <d v="1990-07-09T00:00:00"/>
    <x v="278"/>
    <s v="tier - 2"/>
    <s v="tier - 1"/>
    <s v="R1012"/>
    <n v="32"/>
  </r>
  <r>
    <x v="279"/>
    <s v="Christopher A"/>
    <n v="36.119999999999997"/>
    <n v="5.82"/>
    <x v="0"/>
    <x v="0"/>
    <x v="0"/>
    <n v="0"/>
    <x v="0"/>
    <x v="0"/>
    <x v="1"/>
    <d v="1990-09-30T00:00:00"/>
    <x v="279"/>
    <s v="tier - 1"/>
    <s v="tier - 2"/>
    <s v="R1011"/>
    <n v="32"/>
  </r>
  <r>
    <x v="280"/>
    <s v="Kacy L."/>
    <n v="23.19"/>
    <n v="7.66"/>
    <x v="0"/>
    <x v="0"/>
    <x v="0"/>
    <n v="0"/>
    <x v="0"/>
    <x v="2"/>
    <x v="0"/>
    <d v="1968-11-01T00:00:00"/>
    <x v="280"/>
    <s v="tier - 2"/>
    <s v="tier - 3"/>
    <s v="R1011"/>
    <n v="54"/>
  </r>
  <r>
    <x v="281"/>
    <s v="Benjamin H."/>
    <n v="35.99"/>
    <n v="4.2300000000000004"/>
    <x v="0"/>
    <x v="0"/>
    <x v="0"/>
    <n v="0"/>
    <x v="0"/>
    <x v="0"/>
    <x v="2"/>
    <d v="1990-07-13T00:00:00"/>
    <x v="281"/>
    <s v="tier - 1"/>
    <s v="tier - 1"/>
    <s v="R1011"/>
    <n v="32"/>
  </r>
  <r>
    <x v="282"/>
    <s v="Xaviour J."/>
    <n v="30.25"/>
    <n v="5.58"/>
    <x v="0"/>
    <x v="0"/>
    <x v="1"/>
    <n v="1"/>
    <x v="0"/>
    <x v="0"/>
    <x v="2"/>
    <d v="2003-10-08T00:00:00"/>
    <x v="282"/>
    <s v="tier - 1"/>
    <s v="tier - 2"/>
    <s v="R1013"/>
    <n v="19"/>
  </r>
  <r>
    <x v="283"/>
    <s v="Michael T."/>
    <n v="26.24"/>
    <n v="6.26"/>
    <x v="1"/>
    <x v="0"/>
    <x v="0"/>
    <n v="0"/>
    <x v="0"/>
    <x v="1"/>
    <x v="1"/>
    <d v="1976-09-19T00:00:00"/>
    <x v="283"/>
    <s v="tier - 2"/>
    <s v="tier - 1"/>
    <s v="R1011"/>
    <n v="46"/>
  </r>
  <r>
    <x v="284"/>
    <s v="Bradley"/>
    <n v="31.36"/>
    <n v="10.6"/>
    <x v="1"/>
    <x v="0"/>
    <x v="0"/>
    <n v="0"/>
    <x v="0"/>
    <x v="0"/>
    <x v="0"/>
    <d v="1981-09-27T00:00:00"/>
    <x v="284"/>
    <s v="tier - 2"/>
    <s v="tier - 2"/>
    <s v="R1011"/>
    <n v="41"/>
  </r>
  <r>
    <x v="285"/>
    <s v="Andrea"/>
    <n v="25.69"/>
    <n v="4.78"/>
    <x v="1"/>
    <x v="0"/>
    <x v="0"/>
    <n v="0"/>
    <x v="0"/>
    <x v="1"/>
    <x v="2"/>
    <d v="1976-08-09T00:00:00"/>
    <x v="285"/>
    <s v="tier - 2"/>
    <s v="tier - 3"/>
    <s v="R1011"/>
    <n v="46"/>
  </r>
  <r>
    <x v="286"/>
    <s v="Nancy M"/>
    <n v="25.46"/>
    <n v="6.03"/>
    <x v="0"/>
    <x v="0"/>
    <x v="0"/>
    <n v="2"/>
    <x v="0"/>
    <x v="1"/>
    <x v="1"/>
    <d v="1972-10-19T00:00:00"/>
    <x v="286"/>
    <s v="tier - 2"/>
    <s v="tier - 2"/>
    <s v="R1011"/>
    <n v="50"/>
  </r>
  <r>
    <x v="287"/>
    <s v="Matt"/>
    <n v="31.83"/>
    <n v="11.55"/>
    <x v="1"/>
    <x v="0"/>
    <x v="0"/>
    <n v="1"/>
    <x v="0"/>
    <x v="0"/>
    <x v="0"/>
    <d v="1986-12-02T00:00:00"/>
    <x v="287"/>
    <s v="tier - 2"/>
    <s v="tier - 2"/>
    <s v="R1011"/>
    <n v="36"/>
  </r>
  <r>
    <x v="288"/>
    <s v="Lee"/>
    <n v="24.43"/>
    <n v="7.59"/>
    <x v="1"/>
    <x v="0"/>
    <x v="0"/>
    <n v="1"/>
    <x v="0"/>
    <x v="2"/>
    <x v="0"/>
    <d v="1975-12-17T00:00:00"/>
    <x v="288"/>
    <s v="tier - 2"/>
    <s v="tier - 3"/>
    <s v="R1012"/>
    <n v="47"/>
  </r>
  <r>
    <x v="289"/>
    <s v="Chris"/>
    <n v="41.9"/>
    <n v="4.26"/>
    <x v="0"/>
    <x v="0"/>
    <x v="0"/>
    <n v="0"/>
    <x v="0"/>
    <x v="0"/>
    <x v="2"/>
    <d v="1994-09-08T00:00:00"/>
    <x v="289"/>
    <s v="tier - 2"/>
    <s v="tier - 1"/>
    <s v="R1011"/>
    <n v="28"/>
  </r>
  <r>
    <x v="290"/>
    <s v="Erik T."/>
    <n v="22.88"/>
    <n v="5.9"/>
    <x v="1"/>
    <x v="0"/>
    <x v="1"/>
    <n v="1"/>
    <x v="0"/>
    <x v="2"/>
    <x v="1"/>
    <d v="1969-09-11T00:00:00"/>
    <x v="290"/>
    <s v="tier - 1"/>
    <s v="tier - 2"/>
    <s v="R1011"/>
    <n v="53"/>
  </r>
  <r>
    <x v="291"/>
    <s v="Rod W"/>
    <n v="29.734999999999999"/>
    <n v="7.79"/>
    <x v="0"/>
    <x v="0"/>
    <x v="0"/>
    <n v="0"/>
    <x v="1"/>
    <x v="1"/>
    <x v="0"/>
    <d v="1978-11-10T00:00:00"/>
    <x v="291"/>
    <s v="tier - 1"/>
    <s v="tier - 3"/>
    <s v="R1017"/>
    <n v="44"/>
  </r>
  <r>
    <x v="292"/>
    <s v="Joey"/>
    <n v="40.74"/>
    <n v="5.28"/>
    <x v="0"/>
    <x v="0"/>
    <x v="1"/>
    <n v="1"/>
    <x v="0"/>
    <x v="0"/>
    <x v="2"/>
    <d v="1993-09-13T00:00:00"/>
    <x v="292"/>
    <s v="tier - 1"/>
    <s v="tier - 3"/>
    <s v="R1011"/>
    <n v="29"/>
  </r>
  <r>
    <x v="293"/>
    <s v="Hillary L."/>
    <n v="24.14"/>
    <n v="5.87"/>
    <x v="0"/>
    <x v="0"/>
    <x v="0"/>
    <n v="2"/>
    <x v="0"/>
    <x v="2"/>
    <x v="1"/>
    <d v="1972-09-21T00:00:00"/>
    <x v="293"/>
    <s v="tier - 2"/>
    <s v="tier - 1"/>
    <s v="R1011"/>
    <n v="50"/>
  </r>
  <r>
    <x v="294"/>
    <s v="Eric J"/>
    <n v="25.15"/>
    <n v="9.08"/>
    <x v="1"/>
    <x v="0"/>
    <x v="0"/>
    <n v="1"/>
    <x v="0"/>
    <x v="1"/>
    <x v="0"/>
    <d v="1975-09-25T00:00:00"/>
    <x v="294"/>
    <s v="tier - 2"/>
    <s v="tier - 3"/>
    <s v="R1011"/>
    <n v="47"/>
  </r>
  <r>
    <x v="295"/>
    <s v="Nicolas"/>
    <n v="28.71"/>
    <n v="5.2"/>
    <x v="0"/>
    <x v="0"/>
    <x v="0"/>
    <n v="1"/>
    <x v="0"/>
    <x v="1"/>
    <x v="2"/>
    <d v="1984-09-10T00:00:00"/>
    <x v="295"/>
    <s v="tier - 2"/>
    <s v="tier - 1"/>
    <s v="R1011"/>
    <n v="38"/>
  </r>
  <r>
    <x v="296"/>
    <s v="Marcel"/>
    <n v="23"/>
    <n v="5.48"/>
    <x v="0"/>
    <x v="0"/>
    <x v="0"/>
    <n v="0"/>
    <x v="0"/>
    <x v="2"/>
    <x v="2"/>
    <d v="1977-10-14T00:00:00"/>
    <x v="296"/>
    <s v="tier - 2"/>
    <s v="tier - 2"/>
    <s v="R1012"/>
    <n v="45"/>
  </r>
  <r>
    <x v="297"/>
    <s v="Ashley N"/>
    <n v="36.86"/>
    <n v="11.95"/>
    <x v="0"/>
    <x v="0"/>
    <x v="0"/>
    <n v="0"/>
    <x v="1"/>
    <x v="0"/>
    <x v="0"/>
    <d v="1960-12-13T00:00:00"/>
    <x v="297"/>
    <s v="tier - 2"/>
    <s v="tier - 1"/>
    <s v="R1024"/>
    <n v="62"/>
  </r>
  <r>
    <x v="298"/>
    <s v="Evan D"/>
    <n v="24.25"/>
    <n v="8.6999999999999993"/>
    <x v="1"/>
    <x v="0"/>
    <x v="0"/>
    <n v="1"/>
    <x v="0"/>
    <x v="2"/>
    <x v="0"/>
    <d v="1975-10-29T00:00:00"/>
    <x v="298"/>
    <s v="tier - 2"/>
    <s v="tier - 1"/>
    <s v="R1011"/>
    <n v="47"/>
  </r>
  <r>
    <x v="299"/>
    <s v="Krisana"/>
    <n v="23.85"/>
    <n v="7.84"/>
    <x v="0"/>
    <x v="0"/>
    <x v="0"/>
    <n v="0"/>
    <x v="0"/>
    <x v="2"/>
    <x v="0"/>
    <d v="1974-10-08T00:00:00"/>
    <x v="299"/>
    <s v="tier - 2"/>
    <s v="tier - 3"/>
    <s v="R1011"/>
    <n v="48"/>
  </r>
  <r>
    <x v="300"/>
    <s v="Kyle"/>
    <n v="40.020000000000003"/>
    <n v="5.19"/>
    <x v="1"/>
    <x v="0"/>
    <x v="0"/>
    <n v="1"/>
    <x v="0"/>
    <x v="0"/>
    <x v="2"/>
    <d v="1995-09-27T00:00:00"/>
    <x v="300"/>
    <s v="tier - 2"/>
    <s v="tier - 2"/>
    <s v="R1011"/>
    <n v="27"/>
  </r>
  <r>
    <x v="301"/>
    <s v="Kate"/>
    <n v="19.170000000000002"/>
    <n v="8.41"/>
    <x v="0"/>
    <x v="0"/>
    <x v="0"/>
    <n v="0"/>
    <x v="0"/>
    <x v="2"/>
    <x v="0"/>
    <d v="1968-07-09T00:00:00"/>
    <x v="301"/>
    <s v="tier - 2"/>
    <s v="tier - 1"/>
    <s v="R1011"/>
    <n v="54"/>
  </r>
  <r>
    <x v="302"/>
    <s v="Martin A."/>
    <n v="43.53"/>
    <n v="5.86"/>
    <x v="1"/>
    <x v="1"/>
    <x v="0"/>
    <n v="2"/>
    <x v="0"/>
    <x v="0"/>
    <x v="1"/>
    <d v="2000-07-22T00:00:00"/>
    <x v="302"/>
    <s v="tier - 1"/>
    <s v="tier - 1"/>
    <s v="R1011"/>
    <n v="22"/>
  </r>
  <r>
    <x v="303"/>
    <s v="Stacey"/>
    <n v="46.06"/>
    <n v="4.18"/>
    <x v="0"/>
    <x v="1"/>
    <x v="0"/>
    <n v="1"/>
    <x v="0"/>
    <x v="0"/>
    <x v="2"/>
    <d v="2004-11-09T00:00:00"/>
    <x v="303"/>
    <s v="tier - 2"/>
    <s v="tier - 1"/>
    <s v="R1011"/>
    <n v="18"/>
  </r>
  <r>
    <x v="304"/>
    <s v="Christine"/>
    <n v="29.92"/>
    <n v="11.99"/>
    <x v="1"/>
    <x v="0"/>
    <x v="0"/>
    <n v="2"/>
    <x v="0"/>
    <x v="1"/>
    <x v="0"/>
    <d v="1961-09-09T00:00:00"/>
    <x v="304"/>
    <s v="tier - 2"/>
    <s v="tier - 2"/>
    <s v="R1013"/>
    <n v="61"/>
  </r>
  <r>
    <x v="305"/>
    <s v="Sarah C."/>
    <n v="28.46"/>
    <n v="4.8499999999999996"/>
    <x v="1"/>
    <x v="0"/>
    <x v="0"/>
    <n v="1"/>
    <x v="0"/>
    <x v="1"/>
    <x v="2"/>
    <d v="1988-09-05T00:00:00"/>
    <x v="305"/>
    <s v="tier - 2"/>
    <s v="tier - 1"/>
    <s v="R1011"/>
    <n v="34"/>
  </r>
  <r>
    <x v="306"/>
    <s v="Megan"/>
    <n v="24.56"/>
    <n v="6.18"/>
    <x v="1"/>
    <x v="0"/>
    <x v="1"/>
    <n v="1"/>
    <x v="0"/>
    <x v="2"/>
    <x v="1"/>
    <d v="1983-12-21T00:00:00"/>
    <x v="306"/>
    <s v="tier - 2"/>
    <s v="tier - 3"/>
    <s v="R1011"/>
    <n v="39"/>
  </r>
  <r>
    <x v="307"/>
    <s v="Jason W"/>
    <n v="41.19"/>
    <n v="6.37"/>
    <x v="0"/>
    <x v="0"/>
    <x v="0"/>
    <n v="0"/>
    <x v="0"/>
    <x v="0"/>
    <x v="1"/>
    <d v="1999-09-21T00:00:00"/>
    <x v="307"/>
    <s v="tier - 1"/>
    <s v="tier - 2"/>
    <s v="R1011"/>
    <n v="23"/>
  </r>
  <r>
    <x v="308"/>
    <s v="Michele"/>
    <n v="18.63"/>
    <n v="9.81"/>
    <x v="1"/>
    <x v="0"/>
    <x v="0"/>
    <n v="2"/>
    <x v="0"/>
    <x v="2"/>
    <x v="0"/>
    <d v="1970-11-11T00:00:00"/>
    <x v="308"/>
    <s v="tier - 2"/>
    <s v="tier - 3"/>
    <s v="R1011"/>
    <n v="52"/>
  </r>
  <r>
    <x v="309"/>
    <s v="Nikki"/>
    <n v="26.26"/>
    <n v="11.8"/>
    <x v="1"/>
    <x v="0"/>
    <x v="0"/>
    <n v="1"/>
    <x v="0"/>
    <x v="1"/>
    <x v="0"/>
    <d v="1986-08-10T00:00:00"/>
    <x v="309"/>
    <s v="tier - 2"/>
    <s v="tier - 1"/>
    <s v="R1011"/>
    <n v="36"/>
  </r>
  <r>
    <x v="310"/>
    <s v="Philip J."/>
    <n v="22.37"/>
    <n v="5.86"/>
    <x v="1"/>
    <x v="0"/>
    <x v="1"/>
    <n v="1"/>
    <x v="0"/>
    <x v="2"/>
    <x v="1"/>
    <d v="1983-09-03T00:00:00"/>
    <x v="310"/>
    <s v="tier - 2"/>
    <s v="tier - 1"/>
    <s v="R1012"/>
    <n v="39"/>
  </r>
  <r>
    <x v="311"/>
    <s v="Bryan L"/>
    <n v="39.619999999999997"/>
    <n v="4.28"/>
    <x v="0"/>
    <x v="0"/>
    <x v="0"/>
    <n v="1"/>
    <x v="0"/>
    <x v="0"/>
    <x v="2"/>
    <d v="1998-10-28T00:00:00"/>
    <x v="311"/>
    <s v="tier - 2"/>
    <s v="tier - 3"/>
    <s v="R1011"/>
    <n v="24"/>
  </r>
  <r>
    <x v="312"/>
    <s v="Timothy F"/>
    <n v="18.329999999999998"/>
    <n v="4.16"/>
    <x v="1"/>
    <x v="0"/>
    <x v="0"/>
    <n v="0"/>
    <x v="0"/>
    <x v="3"/>
    <x v="2"/>
    <d v="1976-09-03T00:00:00"/>
    <x v="312"/>
    <s v="tier - 2"/>
    <s v="tier - 3"/>
    <s v="R1012"/>
    <n v="46"/>
  </r>
  <r>
    <x v="313"/>
    <s v="Angielyn M"/>
    <n v="17.11"/>
    <n v="4.9800000000000004"/>
    <x v="1"/>
    <x v="0"/>
    <x v="1"/>
    <n v="1"/>
    <x v="0"/>
    <x v="3"/>
    <x v="2"/>
    <d v="1969-07-30T00:00:00"/>
    <x v="313"/>
    <s v="tier - 2"/>
    <s v="tier - 2"/>
    <s v="R1011"/>
    <n v="53"/>
  </r>
  <r>
    <x v="314"/>
    <s v="Jeanie M."/>
    <n v="43.5"/>
    <n v="6.38"/>
    <x v="0"/>
    <x v="1"/>
    <x v="0"/>
    <n v="1"/>
    <x v="0"/>
    <x v="0"/>
    <x v="1"/>
    <d v="2004-06-01T00:00:00"/>
    <x v="314"/>
    <s v="tier - 2"/>
    <s v="tier - 2"/>
    <s v="R1011"/>
    <n v="19"/>
  </r>
  <r>
    <x v="315"/>
    <s v="Greg"/>
    <n v="25.364999999999998"/>
    <n v="5.19"/>
    <x v="0"/>
    <x v="0"/>
    <x v="0"/>
    <n v="2"/>
    <x v="1"/>
    <x v="1"/>
    <x v="2"/>
    <d v="1972-07-24T00:00:00"/>
    <x v="315"/>
    <s v="tier - 1"/>
    <s v="tier - 1"/>
    <s v="R1012"/>
    <n v="50"/>
  </r>
  <r>
    <x v="316"/>
    <s v="John"/>
    <n v="28.594999999999999"/>
    <n v="10.210000000000001"/>
    <x v="0"/>
    <x v="0"/>
    <x v="0"/>
    <n v="0"/>
    <x v="1"/>
    <x v="1"/>
    <x v="0"/>
    <d v="1962-09-15T00:00:00"/>
    <x v="316"/>
    <s v="tier - 1"/>
    <s v="tier - 1"/>
    <s v="R1014"/>
    <n v="60"/>
  </r>
  <r>
    <x v="317"/>
    <s v="Aliaksandr"/>
    <n v="29.83"/>
    <n v="9.6999999999999993"/>
    <x v="1"/>
    <x v="0"/>
    <x v="1"/>
    <n v="1"/>
    <x v="0"/>
    <x v="1"/>
    <x v="0"/>
    <d v="1963-09-13T00:00:00"/>
    <x v="317"/>
    <s v="tier - 1"/>
    <s v="tier - 1"/>
    <s v="R1014"/>
    <n v="59"/>
  </r>
  <r>
    <x v="318"/>
    <s v="Jason M."/>
    <n v="24.7"/>
    <n v="10.25"/>
    <x v="0"/>
    <x v="0"/>
    <x v="0"/>
    <n v="3"/>
    <x v="1"/>
    <x v="2"/>
    <x v="0"/>
    <d v="1958-08-11T00:00:00"/>
    <x v="318"/>
    <s v="tier - 1"/>
    <s v="tier - 3"/>
    <s v="R1012"/>
    <n v="64"/>
  </r>
  <r>
    <x v="319"/>
    <s v="Sheera K"/>
    <n v="17.940000000000001"/>
    <n v="9.77"/>
    <x v="0"/>
    <x v="0"/>
    <x v="0"/>
    <n v="0"/>
    <x v="0"/>
    <x v="3"/>
    <x v="0"/>
    <d v="1971-12-25T00:00:00"/>
    <x v="319"/>
    <s v="tier - 2"/>
    <s v="tier - 3"/>
    <s v="R1011"/>
    <n v="51"/>
  </r>
  <r>
    <x v="320"/>
    <s v="Janice"/>
    <n v="21.08"/>
    <n v="4.83"/>
    <x v="0"/>
    <x v="0"/>
    <x v="1"/>
    <n v="1"/>
    <x v="0"/>
    <x v="2"/>
    <x v="2"/>
    <d v="1979-09-02T00:00:00"/>
    <x v="320"/>
    <s v="tier - 2"/>
    <s v="tier - 3"/>
    <s v="R1011"/>
    <n v="43"/>
  </r>
  <r>
    <x v="321"/>
    <s v="Timothy G."/>
    <n v="37.715000000000003"/>
    <n v="10.86"/>
    <x v="1"/>
    <x v="0"/>
    <x v="0"/>
    <n v="0"/>
    <x v="1"/>
    <x v="0"/>
    <x v="0"/>
    <d v="1967-06-16T00:00:00"/>
    <x v="321"/>
    <s v="tier - 1"/>
    <s v="tier - 1"/>
    <s v="R1012"/>
    <n v="55"/>
  </r>
  <r>
    <x v="322"/>
    <s v="Alan R"/>
    <n v="22.39"/>
    <n v="9.5299999999999994"/>
    <x v="1"/>
    <x v="0"/>
    <x v="0"/>
    <n v="0"/>
    <x v="0"/>
    <x v="2"/>
    <x v="0"/>
    <d v="1981-08-04T00:00:00"/>
    <x v="322"/>
    <s v="tier - 2"/>
    <s v="tier - 3"/>
    <s v="R1012"/>
    <n v="41"/>
  </r>
  <r>
    <x v="323"/>
    <s v="Michael"/>
    <n v="28.78"/>
    <n v="5.68"/>
    <x v="0"/>
    <x v="0"/>
    <x v="0"/>
    <n v="0"/>
    <x v="0"/>
    <x v="1"/>
    <x v="2"/>
    <d v="1991-10-05T00:00:00"/>
    <x v="323"/>
    <s v="tier - 1"/>
    <s v="tier - 1"/>
    <s v="R1011"/>
    <n v="31"/>
  </r>
  <r>
    <x v="324"/>
    <s v="Marie-France"/>
    <n v="18.329999999999998"/>
    <n v="5.57"/>
    <x v="1"/>
    <x v="0"/>
    <x v="0"/>
    <n v="0"/>
    <x v="0"/>
    <x v="3"/>
    <x v="2"/>
    <d v="1976-06-12T00:00:00"/>
    <x v="324"/>
    <s v="tier - 1"/>
    <s v="tier - 1"/>
    <s v="R1011"/>
    <n v="46"/>
  </r>
  <r>
    <x v="325"/>
    <s v="Erik F."/>
    <n v="26.39"/>
    <n v="4.58"/>
    <x v="1"/>
    <x v="0"/>
    <x v="0"/>
    <n v="1"/>
    <x v="0"/>
    <x v="1"/>
    <x v="2"/>
    <d v="1988-12-30T00:00:00"/>
    <x v="325"/>
    <s v="tier - 1"/>
    <s v="tier - 1"/>
    <s v="R1011"/>
    <n v="34"/>
  </r>
  <r>
    <x v="326"/>
    <s v="Andrew"/>
    <n v="19.260000000000002"/>
    <n v="8.9600000000000009"/>
    <x v="1"/>
    <x v="0"/>
    <x v="0"/>
    <n v="1"/>
    <x v="0"/>
    <x v="2"/>
    <x v="0"/>
    <d v="1975-08-19T00:00:00"/>
    <x v="326"/>
    <s v="tier - 1"/>
    <s v="tier - 3"/>
    <s v="R1011"/>
    <n v="47"/>
  </r>
  <r>
    <x v="327"/>
    <s v="Anthony"/>
    <n v="26.92"/>
    <n v="6.09"/>
    <x v="0"/>
    <x v="0"/>
    <x v="0"/>
    <n v="0"/>
    <x v="0"/>
    <x v="1"/>
    <x v="1"/>
    <d v="1989-12-30T00:00:00"/>
    <x v="327"/>
    <s v="tier - 1"/>
    <s v="tier - 3"/>
    <s v="R1011"/>
    <n v="33"/>
  </r>
  <r>
    <x v="328"/>
    <s v="Chris"/>
    <n v="19.73"/>
    <n v="4.3600000000000003"/>
    <x v="0"/>
    <x v="0"/>
    <x v="0"/>
    <n v="0"/>
    <x v="0"/>
    <x v="2"/>
    <x v="2"/>
    <d v="1982-10-29T00:00:00"/>
    <x v="328"/>
    <s v="tier - 1"/>
    <s v="tier - 1"/>
    <s v="R1012"/>
    <n v="40"/>
  </r>
  <r>
    <x v="329"/>
    <s v="Yu"/>
    <n v="23.56"/>
    <n v="11.74"/>
    <x v="1"/>
    <x v="0"/>
    <x v="0"/>
    <n v="0"/>
    <x v="0"/>
    <x v="2"/>
    <x v="0"/>
    <d v="1981-08-13T00:00:00"/>
    <x v="329"/>
    <s v="tier - 1"/>
    <s v="tier - 2"/>
    <s v="R1011"/>
    <n v="41"/>
  </r>
  <r>
    <x v="330"/>
    <s v="Caleb N"/>
    <n v="37.67"/>
    <n v="5.89"/>
    <x v="0"/>
    <x v="0"/>
    <x v="0"/>
    <n v="1"/>
    <x v="0"/>
    <x v="0"/>
    <x v="1"/>
    <d v="1998-06-20T00:00:00"/>
    <x v="330"/>
    <s v="tier - 1"/>
    <s v="tier - 2"/>
    <s v="R1011"/>
    <n v="24"/>
  </r>
  <r>
    <x v="331"/>
    <s v="Jason M."/>
    <n v="18.73"/>
    <n v="10.64"/>
    <x v="0"/>
    <x v="0"/>
    <x v="0"/>
    <n v="2"/>
    <x v="0"/>
    <x v="2"/>
    <x v="0"/>
    <d v="1973-08-23T00:00:00"/>
    <x v="331"/>
    <s v="tier - 1"/>
    <s v="tier - 3"/>
    <s v="R1011"/>
    <n v="49"/>
  </r>
  <r>
    <x v="332"/>
    <s v="Angela R"/>
    <n v="33.090000000000003"/>
    <n v="6.06"/>
    <x v="0"/>
    <x v="0"/>
    <x v="1"/>
    <n v="1"/>
    <x v="0"/>
    <x v="0"/>
    <x v="1"/>
    <d v="1993-07-27T00:00:00"/>
    <x v="332"/>
    <s v="tier - 1"/>
    <s v="tier - 1"/>
    <s v="R1011"/>
    <n v="29"/>
  </r>
  <r>
    <x v="333"/>
    <s v="Keith J"/>
    <n v="18.329999999999998"/>
    <n v="7.46"/>
    <x v="1"/>
    <x v="0"/>
    <x v="0"/>
    <n v="1"/>
    <x v="0"/>
    <x v="3"/>
    <x v="0"/>
    <d v="1975-11-03T00:00:00"/>
    <x v="333"/>
    <s v="tier - 1"/>
    <s v="tier - 1"/>
    <s v="R1011"/>
    <n v="47"/>
  </r>
  <r>
    <x v="334"/>
    <s v="Emma"/>
    <n v="27.74"/>
    <n v="4.68"/>
    <x v="1"/>
    <x v="0"/>
    <x v="0"/>
    <n v="2"/>
    <x v="0"/>
    <x v="1"/>
    <x v="2"/>
    <d v="1959-10-20T00:00:00"/>
    <x v="334"/>
    <s v="tier - 1"/>
    <s v="tier - 2"/>
    <s v="R1024"/>
    <n v="63"/>
  </r>
  <r>
    <x v="335"/>
    <s v="Nathan A"/>
    <n v="24.2"/>
    <n v="6.15"/>
    <x v="0"/>
    <x v="0"/>
    <x v="0"/>
    <n v="1"/>
    <x v="0"/>
    <x v="2"/>
    <x v="1"/>
    <d v="1987-07-16T00:00:00"/>
    <x v="335"/>
    <s v="tier - 1"/>
    <s v="tier - 1"/>
    <s v="R1011"/>
    <n v="35"/>
  </r>
  <r>
    <x v="336"/>
    <s v="Kathryn"/>
    <n v="22.03"/>
    <n v="4.28"/>
    <x v="1"/>
    <x v="0"/>
    <x v="0"/>
    <n v="0"/>
    <x v="0"/>
    <x v="2"/>
    <x v="2"/>
    <d v="1985-11-07T00:00:00"/>
    <x v="336"/>
    <s v="tier - 1"/>
    <s v="tier - 1"/>
    <s v="R1011"/>
    <n v="37"/>
  </r>
  <r>
    <x v="337"/>
    <s v="Elizabeth H."/>
    <n v="26.885000000000002"/>
    <n v="9.86"/>
    <x v="0"/>
    <x v="0"/>
    <x v="0"/>
    <n v="3"/>
    <x v="0"/>
    <x v="1"/>
    <x v="0"/>
    <d v="1958-06-05T00:00:00"/>
    <x v="337"/>
    <s v="tier - 1"/>
    <s v="tier - 2"/>
    <s v="R1012"/>
    <n v="65"/>
  </r>
  <r>
    <x v="338"/>
    <s v="Ben"/>
    <n v="16.36"/>
    <n v="11.19"/>
    <x v="0"/>
    <x v="0"/>
    <x v="0"/>
    <n v="0"/>
    <x v="0"/>
    <x v="3"/>
    <x v="0"/>
    <d v="1978-07-21T00:00:00"/>
    <x v="338"/>
    <s v="tier - 1"/>
    <s v="tier - 3"/>
    <s v="R1012"/>
    <n v="44"/>
  </r>
  <r>
    <x v="339"/>
    <s v="Cheryl A"/>
    <n v="32.299999999999997"/>
    <n v="4.8899999999999997"/>
    <x v="1"/>
    <x v="0"/>
    <x v="1"/>
    <n v="1"/>
    <x v="1"/>
    <x v="0"/>
    <x v="2"/>
    <d v="1969-07-09T00:00:00"/>
    <x v="339"/>
    <s v="tier - 1"/>
    <s v="tier - 3"/>
    <s v="R1024"/>
    <n v="53"/>
  </r>
  <r>
    <x v="340"/>
    <s v="Kimberly A"/>
    <n v="16.05"/>
    <n v="4.3499999999999996"/>
    <x v="1"/>
    <x v="0"/>
    <x v="0"/>
    <n v="0"/>
    <x v="0"/>
    <x v="3"/>
    <x v="2"/>
    <d v="1976-11-08T00:00:00"/>
    <x v="340"/>
    <s v="tier - 1"/>
    <s v="tier - 2"/>
    <s v="R1011"/>
    <n v="46"/>
  </r>
  <r>
    <x v="341"/>
    <s v="Cynthia"/>
    <n v="29.07"/>
    <n v="8.66"/>
    <x v="1"/>
    <x v="0"/>
    <x v="0"/>
    <n v="2"/>
    <x v="0"/>
    <x v="1"/>
    <x v="0"/>
    <d v="1961-12-24T00:00:00"/>
    <x v="341"/>
    <s v="tier - 1"/>
    <s v="tier - 3"/>
    <s v="R1012"/>
    <n v="61"/>
  </r>
  <r>
    <x v="342"/>
    <s v="Jessica"/>
    <n v="17.43"/>
    <n v="8.64"/>
    <x v="0"/>
    <x v="0"/>
    <x v="0"/>
    <n v="0"/>
    <x v="0"/>
    <x v="3"/>
    <x v="0"/>
    <d v="1978-11-29T00:00:00"/>
    <x v="342"/>
    <s v="tier - 1"/>
    <s v="tier - 1"/>
    <s v="R1011"/>
    <n v="44"/>
  </r>
  <r>
    <x v="343"/>
    <s v="Bruce"/>
    <n v="19.329999999999998"/>
    <n v="4.2699999999999996"/>
    <x v="0"/>
    <x v="0"/>
    <x v="0"/>
    <n v="0"/>
    <x v="0"/>
    <x v="2"/>
    <x v="2"/>
    <d v="1980-07-14T00:00:00"/>
    <x v="343"/>
    <s v="tier - 1"/>
    <s v="tier - 3"/>
    <s v="R1011"/>
    <n v="42"/>
  </r>
  <r>
    <x v="344"/>
    <s v="Allison"/>
    <n v="30.52"/>
    <n v="4.21"/>
    <x v="0"/>
    <x v="0"/>
    <x v="0"/>
    <n v="1"/>
    <x v="0"/>
    <x v="0"/>
    <x v="2"/>
    <d v="1992-07-07T00:00:00"/>
    <x v="344"/>
    <s v="tier - 1"/>
    <s v="tier - 3"/>
    <s v="R1011"/>
    <n v="30"/>
  </r>
  <r>
    <x v="345"/>
    <s v="Alex"/>
    <n v="39.21"/>
    <n v="5.04"/>
    <x v="0"/>
    <x v="0"/>
    <x v="1"/>
    <n v="1"/>
    <x v="0"/>
    <x v="0"/>
    <x v="2"/>
    <d v="2003-09-01T00:00:00"/>
    <x v="345"/>
    <s v="tier - 1"/>
    <s v="tier - 3"/>
    <s v="R1011"/>
    <n v="19"/>
  </r>
  <r>
    <x v="346"/>
    <s v="Gabriela"/>
    <n v="26.98"/>
    <n v="5.21"/>
    <x v="1"/>
    <x v="0"/>
    <x v="0"/>
    <n v="2"/>
    <x v="0"/>
    <x v="1"/>
    <x v="2"/>
    <d v="1959-12-05T00:00:00"/>
    <x v="346"/>
    <s v="tier - 1"/>
    <s v="tier - 1"/>
    <s v="R1012"/>
    <n v="63"/>
  </r>
  <r>
    <x v="347"/>
    <s v="Sharon"/>
    <n v="25.84"/>
    <n v="8.83"/>
    <x v="0"/>
    <x v="0"/>
    <x v="0"/>
    <n v="0"/>
    <x v="1"/>
    <x v="1"/>
    <x v="0"/>
    <d v="1962-07-25T00:00:00"/>
    <x v="347"/>
    <s v="tier - 1"/>
    <s v="tier - 1"/>
    <s v="R1012"/>
    <n v="60"/>
  </r>
  <r>
    <x v="348"/>
    <s v="Jason A"/>
    <n v="28.31"/>
    <n v="8.4700000000000006"/>
    <x v="1"/>
    <x v="0"/>
    <x v="0"/>
    <n v="2"/>
    <x v="0"/>
    <x v="1"/>
    <x v="0"/>
    <d v="1961-08-03T00:00:00"/>
    <x v="348"/>
    <s v="tier - 1"/>
    <s v="tier - 2"/>
    <s v="R1012"/>
    <n v="61"/>
  </r>
  <r>
    <x v="349"/>
    <s v="Chelsey C."/>
    <n v="23.94"/>
    <n v="4.2"/>
    <x v="0"/>
    <x v="0"/>
    <x v="0"/>
    <n v="0"/>
    <x v="0"/>
    <x v="2"/>
    <x v="2"/>
    <d v="1990-12-05T00:00:00"/>
    <x v="349"/>
    <s v="tier - 1"/>
    <s v="tier - 3"/>
    <s v="R1011"/>
    <n v="32"/>
  </r>
  <r>
    <x v="350"/>
    <s v="Devon A."/>
    <n v="20.03"/>
    <n v="6.14"/>
    <x v="1"/>
    <x v="0"/>
    <x v="0"/>
    <n v="0"/>
    <x v="0"/>
    <x v="2"/>
    <x v="1"/>
    <d v="1985-09-27T00:00:00"/>
    <x v="350"/>
    <s v="tier - 1"/>
    <s v="tier - 3"/>
    <s v="R1011"/>
    <n v="37"/>
  </r>
  <r>
    <x v="351"/>
    <s v="Joni L"/>
    <n v="41.42"/>
    <n v="6.07"/>
    <x v="0"/>
    <x v="0"/>
    <x v="0"/>
    <n v="0"/>
    <x v="1"/>
    <x v="0"/>
    <x v="1"/>
    <d v="1982-12-11T00:00:00"/>
    <x v="351"/>
    <s v="tier - 1"/>
    <s v="tier - 2"/>
    <s v="R1012"/>
    <n v="40"/>
  </r>
  <r>
    <x v="352"/>
    <s v="Colin"/>
    <n v="36.67"/>
    <n v="10.210000000000001"/>
    <x v="0"/>
    <x v="0"/>
    <x v="0"/>
    <n v="0"/>
    <x v="1"/>
    <x v="0"/>
    <x v="0"/>
    <d v="1974-09-16T00:00:00"/>
    <x v="352"/>
    <s v="tier - 1"/>
    <s v="tier - 1"/>
    <s v="R1012"/>
    <n v="48"/>
  </r>
  <r>
    <x v="353"/>
    <s v="Rachael"/>
    <n v="27.645"/>
    <n v="4.6900000000000004"/>
    <x v="0"/>
    <x v="0"/>
    <x v="0"/>
    <n v="0"/>
    <x v="1"/>
    <x v="1"/>
    <x v="2"/>
    <d v="1977-12-02T00:00:00"/>
    <x v="353"/>
    <s v="tier - 1"/>
    <s v="tier - 2"/>
    <s v="R1012"/>
    <n v="45"/>
  </r>
  <r>
    <x v="354"/>
    <s v="Maricela"/>
    <n v="22.72"/>
    <n v="5.71"/>
    <x v="0"/>
    <x v="0"/>
    <x v="0"/>
    <n v="0"/>
    <x v="0"/>
    <x v="2"/>
    <x v="1"/>
    <d v="1990-12-24T00:00:00"/>
    <x v="354"/>
    <s v="tier - 1"/>
    <s v="tier - 2"/>
    <s v="R1011"/>
    <n v="32"/>
  </r>
  <r>
    <x v="355"/>
    <s v="Marie"/>
    <n v="36.520000000000003"/>
    <n v="9.07"/>
    <x v="1"/>
    <x v="0"/>
    <x v="1"/>
    <n v="1"/>
    <x v="1"/>
    <x v="0"/>
    <x v="0"/>
    <d v="1963-11-25T00:00:00"/>
    <x v="355"/>
    <s v="tier - 1"/>
    <s v="tier - 1"/>
    <s v="R1013"/>
    <n v="59"/>
  </r>
  <r>
    <x v="356"/>
    <s v="Frank"/>
    <n v="33.96"/>
    <n v="4.99"/>
    <x v="0"/>
    <x v="0"/>
    <x v="0"/>
    <n v="0"/>
    <x v="0"/>
    <x v="0"/>
    <x v="2"/>
    <d v="1999-09-06T00:00:00"/>
    <x v="356"/>
    <s v="tier - 1"/>
    <s v="tier - 3"/>
    <s v="R1011"/>
    <n v="23"/>
  </r>
  <r>
    <x v="357"/>
    <s v="Jeffry"/>
    <n v="26.695"/>
    <n v="8.31"/>
    <x v="0"/>
    <x v="0"/>
    <x v="0"/>
    <n v="0"/>
    <x v="0"/>
    <x v="1"/>
    <x v="0"/>
    <d v="1960-11-22T00:00:00"/>
    <x v="357"/>
    <s v="tier - 1"/>
    <s v="tier - 2"/>
    <s v="R1019"/>
    <n v="62"/>
  </r>
  <r>
    <x v="358"/>
    <s v="Mike"/>
    <n v="18.45"/>
    <n v="5.07"/>
    <x v="1"/>
    <x v="0"/>
    <x v="0"/>
    <n v="0"/>
    <x v="0"/>
    <x v="3"/>
    <x v="2"/>
    <d v="1985-11-29T00:00:00"/>
    <x v="358"/>
    <s v="tier - 1"/>
    <s v="tier - 2"/>
    <s v="R1011"/>
    <n v="37"/>
  </r>
  <r>
    <x v="359"/>
    <s v="Rick"/>
    <n v="33.18"/>
    <n v="4.79"/>
    <x v="0"/>
    <x v="0"/>
    <x v="0"/>
    <n v="0"/>
    <x v="0"/>
    <x v="0"/>
    <x v="2"/>
    <d v="1999-12-21T00:00:00"/>
    <x v="359"/>
    <s v="tier - 1"/>
    <s v="tier - 1"/>
    <s v="R1011"/>
    <n v="23"/>
  </r>
  <r>
    <x v="360"/>
    <s v="Pierre-Michel"/>
    <n v="36.1"/>
    <n v="11.39"/>
    <x v="1"/>
    <x v="0"/>
    <x v="0"/>
    <n v="2"/>
    <x v="1"/>
    <x v="0"/>
    <x v="0"/>
    <d v="1961-07-28T00:00:00"/>
    <x v="360"/>
    <s v="tier - 1"/>
    <s v="tier - 3"/>
    <s v="R1011"/>
    <n v="61"/>
  </r>
  <r>
    <x v="361"/>
    <s v="Daniel"/>
    <n v="22.77"/>
    <n v="6"/>
    <x v="0"/>
    <x v="0"/>
    <x v="0"/>
    <n v="0"/>
    <x v="0"/>
    <x v="2"/>
    <x v="1"/>
    <d v="1991-06-04T00:00:00"/>
    <x v="361"/>
    <s v="tier - 1"/>
    <s v="tier - 3"/>
    <s v="R1011"/>
    <n v="32"/>
  </r>
  <r>
    <x v="362"/>
    <s v="Brian L."/>
    <n v="21.24"/>
    <n v="5.13"/>
    <x v="0"/>
    <x v="0"/>
    <x v="0"/>
    <n v="0"/>
    <x v="0"/>
    <x v="2"/>
    <x v="2"/>
    <d v="1989-11-21T00:00:00"/>
    <x v="362"/>
    <s v="tier - 1"/>
    <s v="tier - 2"/>
    <s v="R1011"/>
    <n v="33"/>
  </r>
  <r>
    <x v="363"/>
    <s v="Morgan M."/>
    <n v="17.600000000000001"/>
    <n v="5.26"/>
    <x v="1"/>
    <x v="0"/>
    <x v="0"/>
    <n v="0"/>
    <x v="0"/>
    <x v="3"/>
    <x v="2"/>
    <d v="1985-12-04T00:00:00"/>
    <x v="363"/>
    <s v="tier - 1"/>
    <s v="tier - 1"/>
    <s v="R1011"/>
    <n v="37"/>
  </r>
  <r>
    <x v="364"/>
    <s v="Caroline"/>
    <n v="26.29"/>
    <n v="6.84"/>
    <x v="0"/>
    <x v="0"/>
    <x v="0"/>
    <n v="0"/>
    <x v="0"/>
    <x v="1"/>
    <x v="0"/>
    <d v="1960-07-06T00:00:00"/>
    <x v="364"/>
    <s v="tier - 1"/>
    <s v="tier - 1"/>
    <s v="R1013"/>
    <n v="62"/>
  </r>
  <r>
    <x v="365"/>
    <s v="Drew T."/>
    <n v="35.31"/>
    <n v="9.0399999999999991"/>
    <x v="0"/>
    <x v="0"/>
    <x v="0"/>
    <n v="0"/>
    <x v="1"/>
    <x v="0"/>
    <x v="0"/>
    <d v="2002-12-06T00:00:00"/>
    <x v="365"/>
    <s v="tier - 1"/>
    <s v="tier - 3"/>
    <s v="R1013"/>
    <n v="20"/>
  </r>
  <r>
    <x v="366"/>
    <s v="Austin W"/>
    <n v="27.04"/>
    <n v="4.0999999999999996"/>
    <x v="0"/>
    <x v="0"/>
    <x v="0"/>
    <n v="1"/>
    <x v="0"/>
    <x v="1"/>
    <x v="2"/>
    <d v="1992-07-03T00:00:00"/>
    <x v="366"/>
    <s v="tier - 1"/>
    <s v="tier - 2"/>
    <s v="R1011"/>
    <n v="30"/>
  </r>
  <r>
    <x v="367"/>
    <s v="Berenice"/>
    <n v="30.23"/>
    <n v="4.2300000000000004"/>
    <x v="1"/>
    <x v="0"/>
    <x v="1"/>
    <n v="1"/>
    <x v="0"/>
    <x v="0"/>
    <x v="2"/>
    <d v="1997-10-07T00:00:00"/>
    <x v="367"/>
    <s v="tier - 1"/>
    <s v="tier - 1"/>
    <s v="R1011"/>
    <n v="25"/>
  </r>
  <r>
    <x v="368"/>
    <s v="Kenneth A"/>
    <n v="30.6"/>
    <n v="6.48"/>
    <x v="1"/>
    <x v="0"/>
    <x v="1"/>
    <n v="1"/>
    <x v="0"/>
    <x v="0"/>
    <x v="1"/>
    <d v="1997-09-09T00:00:00"/>
    <x v="368"/>
    <s v="tier - 2"/>
    <s v="tier - 3"/>
    <s v="R1011"/>
    <n v="25"/>
  </r>
  <r>
    <x v="369"/>
    <s v="Miguel"/>
    <n v="26.8"/>
    <n v="5.53"/>
    <x v="0"/>
    <x v="0"/>
    <x v="0"/>
    <n v="1"/>
    <x v="0"/>
    <x v="1"/>
    <x v="2"/>
    <d v="1992-06-11T00:00:00"/>
    <x v="369"/>
    <s v="tier - 2"/>
    <s v="tier - 3"/>
    <s v="R1011"/>
    <n v="30"/>
  </r>
  <r>
    <x v="370"/>
    <s v="Hadley T."/>
    <n v="16.86"/>
    <n v="4.07"/>
    <x v="1"/>
    <x v="0"/>
    <x v="0"/>
    <n v="0"/>
    <x v="0"/>
    <x v="3"/>
    <x v="2"/>
    <d v="1985-11-06T00:00:00"/>
    <x v="370"/>
    <s v="tier - 2"/>
    <s v="tier - 1"/>
    <s v="R1011"/>
    <n v="37"/>
  </r>
  <r>
    <x v="371"/>
    <s v="Taylor"/>
    <n v="16.3"/>
    <n v="5.51"/>
    <x v="0"/>
    <x v="0"/>
    <x v="0"/>
    <n v="1"/>
    <x v="0"/>
    <x v="3"/>
    <x v="2"/>
    <d v="1984-07-22T00:00:00"/>
    <x v="371"/>
    <s v="tier - 2"/>
    <s v="tier - 2"/>
    <s v="R1011"/>
    <n v="38"/>
  </r>
  <r>
    <x v="372"/>
    <s v="Tenielle M"/>
    <n v="29.81"/>
    <n v="11.66"/>
    <x v="0"/>
    <x v="0"/>
    <x v="0"/>
    <n v="0"/>
    <x v="0"/>
    <x v="1"/>
    <x v="0"/>
    <d v="1965-10-19T00:00:00"/>
    <x v="372"/>
    <s v="tier - 2"/>
    <s v="tier - 3"/>
    <s v="R1013"/>
    <n v="57"/>
  </r>
  <r>
    <x v="373"/>
    <s v="Andrea"/>
    <n v="16.329999999999998"/>
    <n v="7.26"/>
    <x v="1"/>
    <x v="0"/>
    <x v="0"/>
    <n v="0"/>
    <x v="0"/>
    <x v="3"/>
    <x v="0"/>
    <d v="1981-10-03T00:00:00"/>
    <x v="373"/>
    <s v="tier - 2"/>
    <s v="tier - 1"/>
    <s v="R1011"/>
    <n v="41"/>
  </r>
  <r>
    <x v="374"/>
    <s v="Nora P"/>
    <n v="16.37"/>
    <n v="4.79"/>
    <x v="1"/>
    <x v="0"/>
    <x v="0"/>
    <n v="0"/>
    <x v="0"/>
    <x v="3"/>
    <x v="2"/>
    <d v="1985-12-05T00:00:00"/>
    <x v="374"/>
    <s v="tier - 2"/>
    <s v="tier - 1"/>
    <s v="R1011"/>
    <n v="37"/>
  </r>
  <r>
    <x v="375"/>
    <s v="Zachary"/>
    <n v="22.42"/>
    <n v="4.68"/>
    <x v="1"/>
    <x v="0"/>
    <x v="0"/>
    <n v="1"/>
    <x v="1"/>
    <x v="2"/>
    <x v="2"/>
    <d v="1988-09-15T00:00:00"/>
    <x v="375"/>
    <s v="tier - 2"/>
    <s v="tier - 3"/>
    <s v="R1015"/>
    <n v="34"/>
  </r>
  <r>
    <x v="376"/>
    <s v="Michael"/>
    <n v="31.35"/>
    <n v="4.33"/>
    <x v="1"/>
    <x v="0"/>
    <x v="1"/>
    <n v="1"/>
    <x v="1"/>
    <x v="0"/>
    <x v="2"/>
    <d v="1969-10-16T00:00:00"/>
    <x v="376"/>
    <s v="tier - 2"/>
    <s v="tier - 2"/>
    <s v="R1013"/>
    <n v="53"/>
  </r>
  <r>
    <x v="377"/>
    <s v="Alyssa K."/>
    <n v="31.9"/>
    <n v="11.89"/>
    <x v="0"/>
    <x v="0"/>
    <x v="0"/>
    <n v="0"/>
    <x v="1"/>
    <x v="0"/>
    <x v="0"/>
    <d v="1968-06-06T00:00:00"/>
    <x v="377"/>
    <s v="tier - 2"/>
    <s v="tier - 2"/>
    <s v="R1013"/>
    <n v="55"/>
  </r>
  <r>
    <x v="378"/>
    <s v="Heather"/>
    <n v="30.6"/>
    <n v="5.24"/>
    <x v="0"/>
    <x v="0"/>
    <x v="0"/>
    <n v="0"/>
    <x v="0"/>
    <x v="0"/>
    <x v="2"/>
    <d v="1999-12-02T00:00:00"/>
    <x v="378"/>
    <s v="tier - 2"/>
    <s v="tier - 1"/>
    <s v="R1011"/>
    <n v="23"/>
  </r>
  <r>
    <x v="379"/>
    <s v="Dante"/>
    <n v="28.975000000000001"/>
    <n v="7.63"/>
    <x v="0"/>
    <x v="0"/>
    <x v="0"/>
    <n v="0"/>
    <x v="0"/>
    <x v="1"/>
    <x v="0"/>
    <d v="1965-12-21T00:00:00"/>
    <x v="379"/>
    <s v="tier - 2"/>
    <s v="tier - 1"/>
    <s v="R1017"/>
    <n v="57"/>
  </r>
  <r>
    <x v="380"/>
    <s v="Sara E."/>
    <n v="24.86"/>
    <n v="8.92"/>
    <x v="1"/>
    <x v="0"/>
    <x v="0"/>
    <n v="2"/>
    <x v="1"/>
    <x v="2"/>
    <x v="0"/>
    <d v="1970-10-02T00:00:00"/>
    <x v="380"/>
    <s v="tier - 2"/>
    <s v="tier - 2"/>
    <s v="R1013"/>
    <n v="52"/>
  </r>
  <r>
    <x v="381"/>
    <s v="Scott"/>
    <n v="19.54"/>
    <n v="5.37"/>
    <x v="0"/>
    <x v="0"/>
    <x v="0"/>
    <n v="0"/>
    <x v="0"/>
    <x v="2"/>
    <x v="2"/>
    <d v="1990-12-13T00:00:00"/>
    <x v="381"/>
    <s v="tier - 2"/>
    <s v="tier - 3"/>
    <s v="R1011"/>
    <n v="32"/>
  </r>
  <r>
    <x v="382"/>
    <s v="Sean"/>
    <n v="26.74"/>
    <n v="4.3099999999999996"/>
    <x v="0"/>
    <x v="0"/>
    <x v="0"/>
    <n v="0"/>
    <x v="0"/>
    <x v="1"/>
    <x v="2"/>
    <d v="1994-07-02T00:00:00"/>
    <x v="382"/>
    <s v="tier - 2"/>
    <s v="tier - 2"/>
    <s v="R1011"/>
    <n v="28"/>
  </r>
  <r>
    <x v="383"/>
    <s v="Danielle"/>
    <n v="22.99"/>
    <n v="10.46"/>
    <x v="0"/>
    <x v="0"/>
    <x v="0"/>
    <n v="3"/>
    <x v="0"/>
    <x v="2"/>
    <x v="0"/>
    <d v="1958-06-30T00:00:00"/>
    <x v="383"/>
    <s v="tier - 2"/>
    <s v="tier - 2"/>
    <s v="R1013"/>
    <n v="64"/>
  </r>
  <r>
    <x v="384"/>
    <s v="Andrew D."/>
    <n v="31.46"/>
    <n v="7.39"/>
    <x v="0"/>
    <x v="0"/>
    <x v="0"/>
    <n v="0"/>
    <x v="1"/>
    <x v="0"/>
    <x v="0"/>
    <d v="1960-07-09T00:00:00"/>
    <x v="384"/>
    <s v="tier - 2"/>
    <s v="tier - 2"/>
    <s v="R1013"/>
    <n v="62"/>
  </r>
  <r>
    <x v="385"/>
    <s v="Joel D"/>
    <n v="30.86"/>
    <n v="6.18"/>
    <x v="0"/>
    <x v="1"/>
    <x v="0"/>
    <n v="2"/>
    <x v="0"/>
    <x v="0"/>
    <x v="1"/>
    <d v="2000-11-09T00:00:00"/>
    <x v="385"/>
    <s v="tier - 2"/>
    <s v="tier - 3"/>
    <s v="R1011"/>
    <n v="22"/>
  </r>
  <r>
    <x v="386"/>
    <s v="Michelle"/>
    <n v="31.96"/>
    <n v="8.86"/>
    <x v="0"/>
    <x v="0"/>
    <x v="0"/>
    <n v="0"/>
    <x v="0"/>
    <x v="0"/>
    <x v="0"/>
    <d v="2002-06-17T00:00:00"/>
    <x v="386"/>
    <s v="tier - 2"/>
    <s v="tier - 2"/>
    <s v="R1011"/>
    <n v="20"/>
  </r>
  <r>
    <x v="387"/>
    <s v="Michael J."/>
    <n v="23.76"/>
    <n v="10.96"/>
    <x v="0"/>
    <x v="0"/>
    <x v="0"/>
    <n v="3"/>
    <x v="0"/>
    <x v="2"/>
    <x v="0"/>
    <d v="1958-12-25T00:00:00"/>
    <x v="387"/>
    <s v="tier - 2"/>
    <s v="tier - 1"/>
    <s v="R1013"/>
    <n v="64"/>
  </r>
  <r>
    <x v="388"/>
    <s v="Nikki"/>
    <n v="19.38"/>
    <n v="6.28"/>
    <x v="0"/>
    <x v="0"/>
    <x v="0"/>
    <n v="0"/>
    <x v="0"/>
    <x v="2"/>
    <x v="1"/>
    <d v="1991-08-22T00:00:00"/>
    <x v="388"/>
    <s v="tier - 2"/>
    <s v="tier - 2"/>
    <s v="R1011"/>
    <n v="31"/>
  </r>
  <r>
    <x v="389"/>
    <s v="Summer B."/>
    <n v="16.21"/>
    <n v="6.29"/>
    <x v="1"/>
    <x v="0"/>
    <x v="0"/>
    <n v="1"/>
    <x v="0"/>
    <x v="3"/>
    <x v="1"/>
    <d v="1988-07-22T00:00:00"/>
    <x v="389"/>
    <s v="tier - 2"/>
    <s v="tier - 1"/>
    <s v="R1011"/>
    <n v="34"/>
  </r>
  <r>
    <x v="390"/>
    <s v="Edward"/>
    <n v="32.54"/>
    <n v="4.0199999999999996"/>
    <x v="0"/>
    <x v="1"/>
    <x v="0"/>
    <n v="1"/>
    <x v="0"/>
    <x v="0"/>
    <x v="2"/>
    <d v="2004-09-05T00:00:00"/>
    <x v="390"/>
    <s v="tier - 2"/>
    <s v="tier - 2"/>
    <s v="R1011"/>
    <n v="18"/>
  </r>
  <r>
    <x v="391"/>
    <s v="Ryan"/>
    <n v="36.765000000000001"/>
    <n v="11.95"/>
    <x v="1"/>
    <x v="0"/>
    <x v="0"/>
    <n v="2"/>
    <x v="1"/>
    <x v="0"/>
    <x v="0"/>
    <d v="1970-08-27T00:00:00"/>
    <x v="391"/>
    <s v="tier - 2"/>
    <s v="tier - 3"/>
    <s v="R1012"/>
    <n v="52"/>
  </r>
  <r>
    <x v="392"/>
    <s v="Kacee"/>
    <n v="35.909999999999997"/>
    <n v="8.7100000000000009"/>
    <x v="0"/>
    <x v="0"/>
    <x v="0"/>
    <n v="0"/>
    <x v="1"/>
    <x v="0"/>
    <x v="0"/>
    <d v="1974-09-21T00:00:00"/>
    <x v="392"/>
    <s v="tier - 2"/>
    <s v="tier - 2"/>
    <s v="R1024"/>
    <n v="48"/>
  </r>
  <r>
    <x v="393"/>
    <s v="Dave"/>
    <n v="32.06"/>
    <n v="4.67"/>
    <x v="0"/>
    <x v="1"/>
    <x v="0"/>
    <n v="1"/>
    <x v="0"/>
    <x v="0"/>
    <x v="2"/>
    <d v="2004-12-05T00:00:00"/>
    <x v="393"/>
    <s v="tier - 2"/>
    <s v="tier - 3"/>
    <s v="R1011"/>
    <n v="18"/>
  </r>
  <r>
    <x v="394"/>
    <s v="Maryanna"/>
    <n v="24.1"/>
    <n v="11.14"/>
    <x v="1"/>
    <x v="0"/>
    <x v="0"/>
    <n v="1"/>
    <x v="1"/>
    <x v="2"/>
    <x v="0"/>
    <d v="1975-06-04T00:00:00"/>
    <x v="394"/>
    <s v="tier - 2"/>
    <s v="tier - 1"/>
    <s v="R1011"/>
    <n v="48"/>
  </r>
  <r>
    <x v="395"/>
    <s v="Jessica H."/>
    <n v="27.1"/>
    <n v="9.0500000000000007"/>
    <x v="0"/>
    <x v="0"/>
    <x v="0"/>
    <n v="2"/>
    <x v="1"/>
    <x v="1"/>
    <x v="0"/>
    <d v="1973-07-07T00:00:00"/>
    <x v="395"/>
    <s v="tier - 2"/>
    <s v="tier - 3"/>
    <s v="R1011"/>
    <n v="49"/>
  </r>
  <r>
    <x v="396"/>
    <s v="Deanna"/>
    <n v="24.42"/>
    <n v="11.31"/>
    <x v="0"/>
    <x v="0"/>
    <x v="0"/>
    <n v="0"/>
    <x v="0"/>
    <x v="2"/>
    <x v="0"/>
    <d v="2002-10-11T00:00:00"/>
    <x v="396"/>
    <s v="tier - 2"/>
    <s v="tier - 1"/>
    <s v="R1013"/>
    <n v="20"/>
  </r>
  <r>
    <x v="397"/>
    <s v="Peter"/>
    <n v="26.695"/>
    <n v="4.68"/>
    <x v="1"/>
    <x v="0"/>
    <x v="0"/>
    <n v="2"/>
    <x v="0"/>
    <x v="1"/>
    <x v="2"/>
    <d v="1966-07-09T00:00:00"/>
    <x v="397"/>
    <s v="tier - 2"/>
    <s v="tier - 3"/>
    <s v="R1012"/>
    <n v="56"/>
  </r>
  <r>
    <x v="398"/>
    <s v="Rebecca"/>
    <n v="27.79"/>
    <n v="6.05"/>
    <x v="1"/>
    <x v="1"/>
    <x v="0"/>
    <n v="1"/>
    <x v="0"/>
    <x v="1"/>
    <x v="1"/>
    <d v="2000-12-26T00:00:00"/>
    <x v="398"/>
    <s v="tier - 2"/>
    <s v="tier - 3"/>
    <s v="R1011"/>
    <n v="22"/>
  </r>
  <r>
    <x v="399"/>
    <s v="Elizabeth M."/>
    <n v="32.68"/>
    <n v="4.68"/>
    <x v="1"/>
    <x v="0"/>
    <x v="0"/>
    <n v="0"/>
    <x v="1"/>
    <x v="0"/>
    <x v="2"/>
    <d v="2001-06-05T00:00:00"/>
    <x v="399"/>
    <s v="tier - 2"/>
    <s v="tier - 2"/>
    <s v="R1012"/>
    <n v="22"/>
  </r>
  <r>
    <x v="400"/>
    <s v="Gregory"/>
    <n v="26.4"/>
    <n v="9.5"/>
    <x v="1"/>
    <x v="0"/>
    <x v="0"/>
    <n v="2"/>
    <x v="1"/>
    <x v="1"/>
    <x v="0"/>
    <d v="1970-12-03T00:00:00"/>
    <x v="400"/>
    <s v="tier - 2"/>
    <s v="tier - 2"/>
    <s v="R1013"/>
    <n v="52"/>
  </r>
  <r>
    <x v="401"/>
    <s v="Sarah E."/>
    <n v="23.655000000000001"/>
    <n v="10.84"/>
    <x v="1"/>
    <x v="0"/>
    <x v="1"/>
    <n v="1"/>
    <x v="0"/>
    <x v="2"/>
    <x v="0"/>
    <d v="1963-08-21T00:00:00"/>
    <x v="401"/>
    <s v="tier - 2"/>
    <s v="tier - 3"/>
    <s v="R1012"/>
    <n v="59"/>
  </r>
  <r>
    <x v="402"/>
    <s v="Anne Elise"/>
    <n v="27.36"/>
    <n v="5.88"/>
    <x v="0"/>
    <x v="0"/>
    <x v="0"/>
    <n v="2"/>
    <x v="1"/>
    <x v="1"/>
    <x v="1"/>
    <d v="1972-07-17T00:00:00"/>
    <x v="402"/>
    <s v="tier - 2"/>
    <s v="tier - 3"/>
    <s v="R1024"/>
    <n v="50"/>
  </r>
  <r>
    <x v="403"/>
    <s v="Christopher R"/>
    <n v="27.82"/>
    <n v="5.24"/>
    <x v="1"/>
    <x v="0"/>
    <x v="0"/>
    <n v="0"/>
    <x v="0"/>
    <x v="1"/>
    <x v="2"/>
    <d v="2001-08-02T00:00:00"/>
    <x v="403"/>
    <s v="tier - 2"/>
    <s v="tier - 1"/>
    <s v="R1011"/>
    <n v="21"/>
  </r>
  <r>
    <x v="404"/>
    <s v="Elliot"/>
    <n v="25.46"/>
    <n v="11.75"/>
    <x v="0"/>
    <x v="0"/>
    <x v="0"/>
    <n v="0"/>
    <x v="1"/>
    <x v="1"/>
    <x v="0"/>
    <d v="1968-12-11T00:00:00"/>
    <x v="404"/>
    <s v="tier - 2"/>
    <s v="tier - 3"/>
    <s v="R1017"/>
    <n v="54"/>
  </r>
  <r>
    <x v="405"/>
    <s v="Christopher D."/>
    <n v="25.1"/>
    <n v="6.97"/>
    <x v="0"/>
    <x v="0"/>
    <x v="0"/>
    <n v="0"/>
    <x v="0"/>
    <x v="1"/>
    <x v="0"/>
    <d v="1968-08-22T00:00:00"/>
    <x v="405"/>
    <s v="tier - 2"/>
    <s v="tier - 2"/>
    <s v="R1011"/>
    <n v="54"/>
  </r>
  <r>
    <x v="406"/>
    <s v="Corey"/>
    <n v="32.11"/>
    <n v="4.76"/>
    <x v="0"/>
    <x v="0"/>
    <x v="0"/>
    <n v="2"/>
    <x v="1"/>
    <x v="0"/>
    <x v="2"/>
    <d v="1972-09-26T00:00:00"/>
    <x v="406"/>
    <s v="tier - 2"/>
    <s v="tier - 2"/>
    <s v="R1017"/>
    <n v="50"/>
  </r>
  <r>
    <x v="407"/>
    <s v="Patrick D."/>
    <n v="29.8"/>
    <n v="8.24"/>
    <x v="1"/>
    <x v="0"/>
    <x v="0"/>
    <n v="1"/>
    <x v="0"/>
    <x v="1"/>
    <x v="0"/>
    <d v="1975-12-14T00:00:00"/>
    <x v="407"/>
    <s v="tier - 2"/>
    <s v="tier - 1"/>
    <s v="R1011"/>
    <n v="47"/>
  </r>
  <r>
    <x v="408"/>
    <s v="Anthony D."/>
    <n v="24.01"/>
    <n v="4.76"/>
    <x v="0"/>
    <x v="0"/>
    <x v="0"/>
    <n v="1"/>
    <x v="0"/>
    <x v="2"/>
    <x v="2"/>
    <d v="1998-11-24T00:00:00"/>
    <x v="408"/>
    <s v="tier - 2"/>
    <s v="tier - 3"/>
    <s v="R1011"/>
    <n v="24"/>
  </r>
  <r>
    <x v="409"/>
    <s v="Melissa"/>
    <n v="23.21"/>
    <n v="6.03"/>
    <x v="0"/>
    <x v="0"/>
    <x v="0"/>
    <n v="1"/>
    <x v="1"/>
    <x v="2"/>
    <x v="1"/>
    <d v="1998-06-14T00:00:00"/>
    <x v="409"/>
    <s v="tier - 2"/>
    <s v="tier - 2"/>
    <s v="R1013"/>
    <n v="24"/>
  </r>
  <r>
    <x v="410"/>
    <s v="Raven"/>
    <n v="21.2"/>
    <n v="4.07"/>
    <x v="1"/>
    <x v="0"/>
    <x v="0"/>
    <n v="1"/>
    <x v="0"/>
    <x v="2"/>
    <x v="2"/>
    <d v="1995-12-04T00:00:00"/>
    <x v="410"/>
    <s v="tier - 2"/>
    <s v="tier - 2"/>
    <s v="R1011"/>
    <n v="27"/>
  </r>
  <r>
    <x v="411"/>
    <s v="Christopher"/>
    <n v="28.215"/>
    <n v="8.26"/>
    <x v="1"/>
    <x v="0"/>
    <x v="0"/>
    <n v="1"/>
    <x v="0"/>
    <x v="1"/>
    <x v="0"/>
    <d v="1975-11-14T00:00:00"/>
    <x v="411"/>
    <s v="tier - 2"/>
    <s v="tier - 3"/>
    <s v="R1012"/>
    <n v="47"/>
  </r>
  <r>
    <x v="412"/>
    <s v="Kendra A"/>
    <n v="38.094999999999999"/>
    <n v="4.76"/>
    <x v="0"/>
    <x v="0"/>
    <x v="0"/>
    <n v="1"/>
    <x v="1"/>
    <x v="0"/>
    <x v="2"/>
    <d v="1987-06-14T00:00:00"/>
    <x v="412"/>
    <s v="tier - 2"/>
    <s v="tier - 1"/>
    <s v="R1024"/>
    <n v="35"/>
  </r>
  <r>
    <x v="413"/>
    <s v="Jordan"/>
    <n v="22.61"/>
    <n v="6.13"/>
    <x v="1"/>
    <x v="0"/>
    <x v="1"/>
    <n v="1"/>
    <x v="0"/>
    <x v="2"/>
    <x v="1"/>
    <d v="1969-07-23T00:00:00"/>
    <x v="413"/>
    <s v="tier - 2"/>
    <s v="tier - 1"/>
    <s v="R1024"/>
    <n v="53"/>
  </r>
  <r>
    <x v="414"/>
    <s v="Nils"/>
    <n v="24.32"/>
    <n v="10.47"/>
    <x v="1"/>
    <x v="0"/>
    <x v="0"/>
    <n v="2"/>
    <x v="0"/>
    <x v="2"/>
    <x v="0"/>
    <d v="1970-11-26T00:00:00"/>
    <x v="414"/>
    <s v="tier - 2"/>
    <s v="tier - 2"/>
    <s v="R1016"/>
    <n v="52"/>
  </r>
  <r>
    <x v="415"/>
    <s v="Scott"/>
    <n v="20.96"/>
    <n v="4.04"/>
    <x v="1"/>
    <x v="0"/>
    <x v="0"/>
    <n v="1"/>
    <x v="0"/>
    <x v="2"/>
    <x v="2"/>
    <d v="1995-06-10T00:00:00"/>
    <x v="415"/>
    <s v="tier - 2"/>
    <s v="tier - 3"/>
    <s v="R1011"/>
    <n v="27"/>
  </r>
  <r>
    <x v="416"/>
    <s v="Angela"/>
    <n v="19.68"/>
    <n v="5.74"/>
    <x v="0"/>
    <x v="0"/>
    <x v="0"/>
    <n v="0"/>
    <x v="0"/>
    <x v="2"/>
    <x v="1"/>
    <d v="1994-09-09T00:00:00"/>
    <x v="416"/>
    <s v="tier - 2"/>
    <s v="tier - 2"/>
    <s v="R1011"/>
    <n v="28"/>
  </r>
  <r>
    <x v="417"/>
    <s v="Allison"/>
    <n v="18.100000000000001"/>
    <n v="6.33"/>
    <x v="0"/>
    <x v="0"/>
    <x v="0"/>
    <n v="1"/>
    <x v="0"/>
    <x v="3"/>
    <x v="1"/>
    <d v="1992-10-11T00:00:00"/>
    <x v="417"/>
    <s v="tier - 2"/>
    <s v="tier - 3"/>
    <s v="R1011"/>
    <n v="30"/>
  </r>
  <r>
    <x v="418"/>
    <s v="Caitlin O."/>
    <n v="29.64"/>
    <n v="4.28"/>
    <x v="1"/>
    <x v="0"/>
    <x v="0"/>
    <n v="0"/>
    <x v="1"/>
    <x v="1"/>
    <x v="2"/>
    <d v="1996-08-28T00:00:00"/>
    <x v="418"/>
    <s v="tier - 2"/>
    <s v="tier - 1"/>
    <s v="R1024"/>
    <n v="26"/>
  </r>
  <r>
    <x v="419"/>
    <s v="Tracy M"/>
    <n v="25.3"/>
    <n v="9.4700000000000006"/>
    <x v="1"/>
    <x v="0"/>
    <x v="0"/>
    <n v="2"/>
    <x v="0"/>
    <x v="1"/>
    <x v="0"/>
    <d v="1970-06-12T00:00:00"/>
    <x v="419"/>
    <s v="tier - 2"/>
    <s v="tier - 3"/>
    <s v="R1013"/>
    <n v="52"/>
  </r>
  <r>
    <x v="420"/>
    <s v="Dustin M."/>
    <n v="27.6"/>
    <n v="4.8499999999999996"/>
    <x v="1"/>
    <x v="0"/>
    <x v="0"/>
    <n v="0"/>
    <x v="1"/>
    <x v="1"/>
    <x v="2"/>
    <d v="1976-10-12T00:00:00"/>
    <x v="420"/>
    <s v="tier - 2"/>
    <s v="tier - 2"/>
    <s v="R1011"/>
    <n v="46"/>
  </r>
  <r>
    <x v="421"/>
    <s v="Jenny"/>
    <n v="27.645"/>
    <n v="11.03"/>
    <x v="1"/>
    <x v="0"/>
    <x v="0"/>
    <n v="1"/>
    <x v="0"/>
    <x v="1"/>
    <x v="0"/>
    <d v="1975-06-13T00:00:00"/>
    <x v="421"/>
    <s v="tier - 2"/>
    <s v="tier - 2"/>
    <s v="R1012"/>
    <n v="47"/>
  </r>
  <r>
    <x v="422"/>
    <s v="Emily"/>
    <n v="27.6"/>
    <n v="5.22"/>
    <x v="0"/>
    <x v="0"/>
    <x v="0"/>
    <n v="2"/>
    <x v="0"/>
    <x v="1"/>
    <x v="2"/>
    <d v="1972-09-14T00:00:00"/>
    <x v="422"/>
    <s v="tier - 2"/>
    <s v="tier - 3"/>
    <s v="R1011"/>
    <n v="50"/>
  </r>
  <r>
    <x v="423"/>
    <s v="Fabienne"/>
    <n v="25.08"/>
    <n v="9.52"/>
    <x v="1"/>
    <x v="0"/>
    <x v="0"/>
    <n v="2"/>
    <x v="1"/>
    <x v="1"/>
    <x v="0"/>
    <d v="1961-10-21T00:00:00"/>
    <x v="423"/>
    <s v="tier - 2"/>
    <s v="tier - 2"/>
    <s v="R1013"/>
    <n v="61"/>
  </r>
  <r>
    <x v="424"/>
    <s v="Jordan"/>
    <n v="30.02"/>
    <n v="11.09"/>
    <x v="0"/>
    <x v="0"/>
    <x v="0"/>
    <n v="0"/>
    <x v="1"/>
    <x v="0"/>
    <x v="0"/>
    <d v="1968-07-06T00:00:00"/>
    <x v="424"/>
    <s v="tier - 2"/>
    <s v="tier - 2"/>
    <s v="R1012"/>
    <n v="54"/>
  </r>
  <r>
    <x v="425"/>
    <s v="Matt"/>
    <n v="27.36"/>
    <n v="9.4499999999999993"/>
    <x v="1"/>
    <x v="0"/>
    <x v="0"/>
    <n v="2"/>
    <x v="0"/>
    <x v="1"/>
    <x v="0"/>
    <d v="1970-11-30T00:00:00"/>
    <x v="425"/>
    <s v="tier - 2"/>
    <s v="tier - 3"/>
    <s v="R1012"/>
    <n v="52"/>
  </r>
  <r>
    <x v="426"/>
    <s v="Taryn L"/>
    <n v="22.2"/>
    <n v="5.51"/>
    <x v="0"/>
    <x v="0"/>
    <x v="0"/>
    <n v="0"/>
    <x v="0"/>
    <x v="2"/>
    <x v="2"/>
    <d v="1999-10-07T00:00:00"/>
    <x v="426"/>
    <s v="tier - 2"/>
    <s v="tier - 1"/>
    <s v="R1011"/>
    <n v="23"/>
  </r>
  <r>
    <x v="427"/>
    <s v="Temima"/>
    <n v="25.71"/>
    <n v="4.18"/>
    <x v="0"/>
    <x v="1"/>
    <x v="0"/>
    <n v="1"/>
    <x v="0"/>
    <x v="1"/>
    <x v="2"/>
    <d v="2004-08-03T00:00:00"/>
    <x v="427"/>
    <s v="tier - 2"/>
    <s v="tier - 1"/>
    <s v="R1011"/>
    <n v="18"/>
  </r>
  <r>
    <x v="428"/>
    <s v="Jennifer"/>
    <n v="41.91"/>
    <n v="5.98"/>
    <x v="1"/>
    <x v="0"/>
    <x v="0"/>
    <n v="1"/>
    <x v="1"/>
    <x v="0"/>
    <x v="1"/>
    <d v="1964-12-16T00:00:00"/>
    <x v="428"/>
    <s v="tier - 2"/>
    <s v="tier - 1"/>
    <s v="R1013"/>
    <n v="58"/>
  </r>
  <r>
    <x v="429"/>
    <s v="Serena M."/>
    <n v="25.85"/>
    <n v="10.16"/>
    <x v="0"/>
    <x v="0"/>
    <x v="0"/>
    <n v="0"/>
    <x v="0"/>
    <x v="1"/>
    <x v="0"/>
    <d v="1974-09-10T00:00:00"/>
    <x v="429"/>
    <s v="tier - 2"/>
    <s v="tier - 1"/>
    <s v="R1013"/>
    <n v="48"/>
  </r>
  <r>
    <x v="430"/>
    <s v="Victoria M."/>
    <n v="23.844999999999999"/>
    <n v="11.71"/>
    <x v="0"/>
    <x v="0"/>
    <x v="0"/>
    <n v="2"/>
    <x v="0"/>
    <x v="2"/>
    <x v="0"/>
    <d v="1973-06-13T00:00:00"/>
    <x v="430"/>
    <s v="tier - 2"/>
    <s v="tier - 2"/>
    <s v="R1024"/>
    <n v="49"/>
  </r>
  <r>
    <x v="431"/>
    <s v="Phoebe"/>
    <n v="30.59"/>
    <n v="5.23"/>
    <x v="0"/>
    <x v="0"/>
    <x v="1"/>
    <n v="1"/>
    <x v="1"/>
    <x v="0"/>
    <x v="2"/>
    <d v="2003-12-30T00:00:00"/>
    <x v="431"/>
    <s v="tier - 2"/>
    <s v="tier - 2"/>
    <s v="R1012"/>
    <n v="19"/>
  </r>
  <r>
    <x v="432"/>
    <s v="Corey"/>
    <n v="24.795000000000002"/>
    <n v="6.85"/>
    <x v="0"/>
    <x v="0"/>
    <x v="0"/>
    <n v="0"/>
    <x v="0"/>
    <x v="2"/>
    <x v="0"/>
    <d v="1971-07-10T00:00:00"/>
    <x v="432"/>
    <s v="tier - 2"/>
    <s v="tier - 2"/>
    <s v="R1012"/>
    <n v="51"/>
  </r>
  <r>
    <x v="433"/>
    <s v="Rebecca"/>
    <n v="24.13"/>
    <n v="7.05"/>
    <x v="1"/>
    <x v="0"/>
    <x v="0"/>
    <n v="2"/>
    <x v="0"/>
    <x v="2"/>
    <x v="0"/>
    <d v="1970-08-08T00:00:00"/>
    <x v="433"/>
    <s v="tier - 2"/>
    <s v="tier - 3"/>
    <s v="R1012"/>
    <n v="52"/>
  </r>
  <r>
    <x v="434"/>
    <s v="Nicholas D"/>
    <n v="25.84"/>
    <n v="11.64"/>
    <x v="0"/>
    <x v="0"/>
    <x v="0"/>
    <n v="2"/>
    <x v="0"/>
    <x v="1"/>
    <x v="0"/>
    <d v="1973-06-27T00:00:00"/>
    <x v="434"/>
    <s v="tier - 2"/>
    <s v="tier - 3"/>
    <s v="R1012"/>
    <n v="49"/>
  </r>
  <r>
    <x v="435"/>
    <s v="Christian"/>
    <n v="28"/>
    <n v="10.52"/>
    <x v="0"/>
    <x v="0"/>
    <x v="0"/>
    <n v="0"/>
    <x v="0"/>
    <x v="1"/>
    <x v="0"/>
    <d v="1974-06-02T00:00:00"/>
    <x v="435"/>
    <s v="tier - 2"/>
    <s v="tier - 2"/>
    <s v="R1011"/>
    <n v="49"/>
  </r>
  <r>
    <x v="436"/>
    <s v="Jonathon S."/>
    <n v="34.1"/>
    <n v="4.01"/>
    <x v="1"/>
    <x v="0"/>
    <x v="1"/>
    <n v="1"/>
    <x v="1"/>
    <x v="0"/>
    <x v="2"/>
    <d v="1983-08-26T00:00:00"/>
    <x v="436"/>
    <s v="tier - 2"/>
    <s v="tier - 2"/>
    <s v="R1013"/>
    <n v="39"/>
  </r>
  <r>
    <x v="437"/>
    <s v="Caroline"/>
    <n v="26.125"/>
    <n v="8.56"/>
    <x v="1"/>
    <x v="0"/>
    <x v="0"/>
    <n v="1"/>
    <x v="0"/>
    <x v="1"/>
    <x v="0"/>
    <d v="1975-11-13T00:00:00"/>
    <x v="437"/>
    <s v="tier - 2"/>
    <s v="tier - 3"/>
    <s v="R1024"/>
    <n v="47"/>
  </r>
  <r>
    <x v="438"/>
    <s v="Joshua D."/>
    <n v="25.6"/>
    <n v="10.5"/>
    <x v="0"/>
    <x v="0"/>
    <x v="0"/>
    <n v="2"/>
    <x v="0"/>
    <x v="1"/>
    <x v="0"/>
    <d v="1973-10-22T00:00:00"/>
    <x v="438"/>
    <s v="tier - 2"/>
    <s v="tier - 2"/>
    <s v="R1011"/>
    <n v="49"/>
  </r>
  <r>
    <x v="439"/>
    <s v="Nichole"/>
    <n v="24.32"/>
    <n v="6.39"/>
    <x v="0"/>
    <x v="0"/>
    <x v="0"/>
    <n v="0"/>
    <x v="1"/>
    <x v="2"/>
    <x v="1"/>
    <d v="1994-10-03T00:00:00"/>
    <x v="439"/>
    <s v="tier - 2"/>
    <s v="tier - 3"/>
    <s v="R1024"/>
    <n v="28"/>
  </r>
  <r>
    <x v="440"/>
    <s v="Denise M"/>
    <n v="22.88"/>
    <n v="5.71"/>
    <x v="1"/>
    <x v="0"/>
    <x v="1"/>
    <n v="1"/>
    <x v="0"/>
    <x v="2"/>
    <x v="1"/>
    <d v="1969-11-14T00:00:00"/>
    <x v="440"/>
    <s v="tier - 2"/>
    <s v="tier - 3"/>
    <s v="R1013"/>
    <n v="53"/>
  </r>
  <r>
    <x v="441"/>
    <s v="Peter R."/>
    <n v="24.984999999999999"/>
    <n v="4.43"/>
    <x v="1"/>
    <x v="0"/>
    <x v="1"/>
    <n v="1"/>
    <x v="1"/>
    <x v="2"/>
    <x v="2"/>
    <d v="1997-08-07T00:00:00"/>
    <x v="441"/>
    <s v="tier - 2"/>
    <s v="tier - 3"/>
    <s v="R1018"/>
    <n v="25"/>
  </r>
  <r>
    <x v="442"/>
    <s v="Johnson K"/>
    <n v="33.1"/>
    <n v="5.52"/>
    <x v="0"/>
    <x v="0"/>
    <x v="1"/>
    <n v="1"/>
    <x v="1"/>
    <x v="0"/>
    <x v="2"/>
    <d v="2003-12-14T00:00:00"/>
    <x v="442"/>
    <s v="tier - 2"/>
    <s v="tier - 2"/>
    <s v="R1011"/>
    <n v="19"/>
  </r>
  <r>
    <x v="443"/>
    <s v="Katherine"/>
    <n v="27.83"/>
    <n v="9.1999999999999993"/>
    <x v="1"/>
    <x v="0"/>
    <x v="0"/>
    <n v="1"/>
    <x v="0"/>
    <x v="1"/>
    <x v="0"/>
    <d v="1975-09-09T00:00:00"/>
    <x v="443"/>
    <s v="tier - 2"/>
    <s v="tier - 2"/>
    <s v="R1013"/>
    <n v="47"/>
  </r>
  <r>
    <x v="444"/>
    <s v="Lynda"/>
    <n v="30.875"/>
    <n v="10.97"/>
    <x v="1"/>
    <x v="0"/>
    <x v="0"/>
    <n v="2"/>
    <x v="1"/>
    <x v="0"/>
    <x v="0"/>
    <d v="1970-11-09T00:00:00"/>
    <x v="444"/>
    <s v="tier - 2"/>
    <s v="tier - 2"/>
    <s v="R1024"/>
    <n v="52"/>
  </r>
  <r>
    <x v="445"/>
    <s v="Anthony"/>
    <n v="27.265000000000001"/>
    <n v="4.25"/>
    <x v="0"/>
    <x v="0"/>
    <x v="1"/>
    <n v="1"/>
    <x v="1"/>
    <x v="1"/>
    <x v="2"/>
    <d v="2003-07-25T00:00:00"/>
    <x v="445"/>
    <s v="tier - 2"/>
    <s v="tier - 1"/>
    <s v="R1012"/>
    <n v="19"/>
  </r>
  <r>
    <x v="446"/>
    <s v="Linnea C."/>
    <n v="26.7"/>
    <n v="5.23"/>
    <x v="0"/>
    <x v="0"/>
    <x v="1"/>
    <n v="1"/>
    <x v="0"/>
    <x v="1"/>
    <x v="2"/>
    <d v="1979-11-14T00:00:00"/>
    <x v="446"/>
    <s v="tier - 3"/>
    <s v="tier - 2"/>
    <s v="R1011"/>
    <n v="43"/>
  </r>
  <r>
    <x v="447"/>
    <s v="Massimiliano A."/>
    <n v="29.925000000000001"/>
    <n v="5.96"/>
    <x v="1"/>
    <x v="0"/>
    <x v="1"/>
    <n v="1"/>
    <x v="0"/>
    <x v="1"/>
    <x v="1"/>
    <d v="1983-12-21T00:00:00"/>
    <x v="447"/>
    <s v="tier - 3"/>
    <s v="tier - 1"/>
    <s v="R1019"/>
    <n v="39"/>
  </r>
  <r>
    <x v="448"/>
    <s v="James M."/>
    <n v="19.95"/>
    <n v="4.29"/>
    <x v="1"/>
    <x v="0"/>
    <x v="0"/>
    <n v="2"/>
    <x v="0"/>
    <x v="2"/>
    <x v="2"/>
    <d v="1966-08-18T00:00:00"/>
    <x v="448"/>
    <s v="tier - 3"/>
    <s v="tier - 3"/>
    <s v="R1014"/>
    <n v="56"/>
  </r>
  <r>
    <x v="449"/>
    <s v="Lauren"/>
    <n v="24.225000000000001"/>
    <n v="4.09"/>
    <x v="0"/>
    <x v="0"/>
    <x v="0"/>
    <n v="0"/>
    <x v="1"/>
    <x v="2"/>
    <x v="2"/>
    <d v="1999-08-26T00:00:00"/>
    <x v="449"/>
    <s v="tier - 3"/>
    <s v="tier - 2"/>
    <s v="R1024"/>
    <n v="23"/>
  </r>
  <r>
    <x v="450"/>
    <s v="Michele V."/>
    <n v="28.12"/>
    <n v="4.88"/>
    <x v="0"/>
    <x v="0"/>
    <x v="0"/>
    <n v="0"/>
    <x v="0"/>
    <x v="1"/>
    <x v="2"/>
    <d v="1982-12-27T00:00:00"/>
    <x v="450"/>
    <s v="tier - 2"/>
    <s v="tier - 3"/>
    <s v="R1024"/>
    <n v="40"/>
  </r>
  <r>
    <x v="451"/>
    <s v="Xiao"/>
    <n v="23.21"/>
    <n v="6.76"/>
    <x v="0"/>
    <x v="0"/>
    <x v="0"/>
    <n v="0"/>
    <x v="0"/>
    <x v="2"/>
    <x v="0"/>
    <d v="1971-06-16T00:00:00"/>
    <x v="451"/>
    <s v="tier - 2"/>
    <s v="tier - 3"/>
    <s v="R1013"/>
    <n v="51"/>
  </r>
  <r>
    <x v="452"/>
    <s v="Harper L"/>
    <n v="23.98"/>
    <n v="10.67"/>
    <x v="0"/>
    <x v="0"/>
    <x v="0"/>
    <n v="0"/>
    <x v="1"/>
    <x v="2"/>
    <x v="0"/>
    <d v="1965-08-24T00:00:00"/>
    <x v="452"/>
    <s v="tier - 3"/>
    <s v="tier - 1"/>
    <s v="R1013"/>
    <n v="57"/>
  </r>
  <r>
    <x v="453"/>
    <s v="Nick"/>
    <n v="30"/>
    <n v="6.21"/>
    <x v="0"/>
    <x v="0"/>
    <x v="0"/>
    <n v="0"/>
    <x v="0"/>
    <x v="0"/>
    <x v="1"/>
    <d v="1980-09-12T00:00:00"/>
    <x v="453"/>
    <s v="tier - 2"/>
    <s v="tier - 2"/>
    <s v="R1011"/>
    <n v="42"/>
  </r>
  <r>
    <x v="454"/>
    <s v="Scott"/>
    <n v="17.350000000000001"/>
    <n v="5.03"/>
    <x v="1"/>
    <x v="0"/>
    <x v="0"/>
    <n v="0"/>
    <x v="0"/>
    <x v="3"/>
    <x v="2"/>
    <d v="2001-08-28T00:00:00"/>
    <x v="454"/>
    <s v="tier - 3"/>
    <s v="tier - 1"/>
    <s v="R1011"/>
    <n v="21"/>
  </r>
  <r>
    <x v="455"/>
    <s v="Wilson"/>
    <n v="22.704999999999998"/>
    <n v="5.27"/>
    <x v="0"/>
    <x v="0"/>
    <x v="0"/>
    <n v="0"/>
    <x v="1"/>
    <x v="2"/>
    <x v="2"/>
    <d v="1989-10-14T00:00:00"/>
    <x v="455"/>
    <s v="tier - 3"/>
    <s v="tier - 1"/>
    <s v="R1012"/>
    <n v="33"/>
  </r>
  <r>
    <x v="456"/>
    <s v="Lee"/>
    <n v="25.41"/>
    <n v="10.53"/>
    <x v="1"/>
    <x v="0"/>
    <x v="0"/>
    <n v="1"/>
    <x v="0"/>
    <x v="1"/>
    <x v="0"/>
    <d v="1975-12-19T00:00:00"/>
    <x v="456"/>
    <s v="tier - 3"/>
    <s v="tier - 3"/>
    <s v="R1013"/>
    <n v="47"/>
  </r>
  <r>
    <x v="457"/>
    <s v="Shizhong"/>
    <n v="18.23"/>
    <n v="5.78"/>
    <x v="0"/>
    <x v="0"/>
    <x v="1"/>
    <n v="1"/>
    <x v="0"/>
    <x v="3"/>
    <x v="1"/>
    <d v="2003-09-28T00:00:00"/>
    <x v="457"/>
    <s v="tier - 2"/>
    <s v="tier - 1"/>
    <s v="R1011"/>
    <n v="19"/>
  </r>
  <r>
    <x v="458"/>
    <s v="Marie-Claire"/>
    <n v="24.7"/>
    <n v="4.3600000000000003"/>
    <x v="0"/>
    <x v="0"/>
    <x v="1"/>
    <n v="1"/>
    <x v="0"/>
    <x v="2"/>
    <x v="2"/>
    <d v="1979-08-17T00:00:00"/>
    <x v="458"/>
    <s v="tier - 3"/>
    <s v="tier - 1"/>
    <s v="R1012"/>
    <n v="43"/>
  </r>
  <r>
    <x v="459"/>
    <s v="Todd J."/>
    <n v="37.4"/>
    <n v="9.7200000000000006"/>
    <x v="1"/>
    <x v="0"/>
    <x v="1"/>
    <n v="1"/>
    <x v="1"/>
    <x v="0"/>
    <x v="0"/>
    <d v="1963-08-27T00:00:00"/>
    <x v="459"/>
    <s v="tier - 3"/>
    <s v="tier - 1"/>
    <s v="R1011"/>
    <n v="59"/>
  </r>
  <r>
    <x v="460"/>
    <s v="Carolyn"/>
    <n v="26.885000000000002"/>
    <n v="5.18"/>
    <x v="0"/>
    <x v="0"/>
    <x v="1"/>
    <n v="1"/>
    <x v="0"/>
    <x v="1"/>
    <x v="2"/>
    <d v="1979-09-28T00:00:00"/>
    <x v="460"/>
    <s v="tier - 3"/>
    <s v="tier - 2"/>
    <s v="R1012"/>
    <n v="43"/>
  </r>
  <r>
    <x v="461"/>
    <s v="Lindsey"/>
    <n v="25.27"/>
    <n v="5.29"/>
    <x v="0"/>
    <x v="0"/>
    <x v="1"/>
    <n v="1"/>
    <x v="0"/>
    <x v="1"/>
    <x v="2"/>
    <d v="1979-09-20T00:00:00"/>
    <x v="461"/>
    <s v="tier - 3"/>
    <s v="tier - 1"/>
    <s v="R1024"/>
    <n v="43"/>
  </r>
  <r>
    <x v="462"/>
    <s v="Marissa D"/>
    <n v="23.655000000000001"/>
    <n v="4.8600000000000003"/>
    <x v="1"/>
    <x v="0"/>
    <x v="0"/>
    <n v="0"/>
    <x v="0"/>
    <x v="2"/>
    <x v="2"/>
    <d v="1976-07-18T00:00:00"/>
    <x v="462"/>
    <s v="tier - 3"/>
    <s v="tier - 1"/>
    <s v="R1012"/>
    <n v="46"/>
  </r>
  <r>
    <x v="463"/>
    <s v="Jean Luc"/>
    <n v="55.05"/>
    <n v="7.66"/>
    <x v="0"/>
    <x v="0"/>
    <x v="0"/>
    <n v="0"/>
    <x v="1"/>
    <x v="0"/>
    <x v="0"/>
    <d v="1962-11-16T00:00:00"/>
    <x v="463"/>
    <s v="tier - 2"/>
    <s v="tier - 2"/>
    <s v="R1012"/>
    <n v="60"/>
  </r>
  <r>
    <x v="464"/>
    <s v="Danielle"/>
    <n v="24.89"/>
    <n v="6.1"/>
    <x v="1"/>
    <x v="0"/>
    <x v="1"/>
    <n v="1"/>
    <x v="0"/>
    <x v="2"/>
    <x v="1"/>
    <d v="1983-12-25T00:00:00"/>
    <x v="464"/>
    <s v="tier - 3"/>
    <s v="tier - 3"/>
    <s v="R1024"/>
    <n v="39"/>
  </r>
  <r>
    <x v="465"/>
    <s v="Jim"/>
    <n v="18.715"/>
    <n v="4.4400000000000004"/>
    <x v="0"/>
    <x v="0"/>
    <x v="0"/>
    <n v="0"/>
    <x v="1"/>
    <x v="2"/>
    <x v="2"/>
    <d v="1999-06-12T00:00:00"/>
    <x v="465"/>
    <s v="tier - 2"/>
    <s v="tier - 3"/>
    <s v="R1012"/>
    <n v="23"/>
  </r>
  <r>
    <x v="466"/>
    <s v="Matthew T"/>
    <n v="28.12"/>
    <n v="6.15"/>
    <x v="0"/>
    <x v="0"/>
    <x v="0"/>
    <n v="0"/>
    <x v="0"/>
    <x v="1"/>
    <x v="1"/>
    <d v="1990-11-21T00:00:00"/>
    <x v="466"/>
    <s v="tier - 2"/>
    <s v="tier - 2"/>
    <s v="R1012"/>
    <n v="32"/>
  </r>
  <r>
    <x v="467"/>
    <s v="Rachel L."/>
    <n v="26.6"/>
    <n v="4.53"/>
    <x v="0"/>
    <x v="0"/>
    <x v="0"/>
    <n v="0"/>
    <x v="0"/>
    <x v="1"/>
    <x v="2"/>
    <d v="1980-09-04T00:00:00"/>
    <x v="467"/>
    <s v="tier - 2"/>
    <s v="tier - 1"/>
    <s v="R1012"/>
    <n v="42"/>
  </r>
  <r>
    <x v="468"/>
    <s v="Corina"/>
    <n v="30.114999999999998"/>
    <n v="5.48"/>
    <x v="0"/>
    <x v="1"/>
    <x v="0"/>
    <n v="1"/>
    <x v="1"/>
    <x v="0"/>
    <x v="2"/>
    <d v="2004-08-04T00:00:00"/>
    <x v="468"/>
    <s v="tier - 3"/>
    <s v="tier - 1"/>
    <s v="R1024"/>
    <n v="18"/>
  </r>
  <r>
    <x v="469"/>
    <s v="Guannan"/>
    <n v="24.605"/>
    <n v="5.48"/>
    <x v="0"/>
    <x v="0"/>
    <x v="0"/>
    <n v="0"/>
    <x v="0"/>
    <x v="2"/>
    <x v="2"/>
    <d v="1980-12-10T00:00:00"/>
    <x v="469"/>
    <s v="tier - 3"/>
    <s v="tier - 3"/>
    <s v="R1019"/>
    <n v="42"/>
  </r>
  <r>
    <x v="470"/>
    <s v="Don"/>
    <n v="29.6"/>
    <n v="8.1"/>
    <x v="0"/>
    <x v="0"/>
    <x v="0"/>
    <n v="0"/>
    <x v="1"/>
    <x v="1"/>
    <x v="0"/>
    <d v="1974-09-03T00:00:00"/>
    <x v="470"/>
    <s v="tier - 3"/>
    <s v="tier - 2"/>
    <s v="R1011"/>
    <n v="48"/>
  </r>
  <r>
    <x v="471"/>
    <s v="Chris"/>
    <n v="24.42"/>
    <n v="7.16"/>
    <x v="0"/>
    <x v="0"/>
    <x v="0"/>
    <n v="0"/>
    <x v="0"/>
    <x v="2"/>
    <x v="0"/>
    <d v="1974-10-14T00:00:00"/>
    <x v="471"/>
    <s v="tier - 3"/>
    <s v="tier - 2"/>
    <s v="R1013"/>
    <n v="48"/>
  </r>
  <r>
    <x v="472"/>
    <s v="Gavin V."/>
    <n v="20.9"/>
    <n v="4.55"/>
    <x v="1"/>
    <x v="0"/>
    <x v="1"/>
    <n v="1"/>
    <x v="0"/>
    <x v="2"/>
    <x v="2"/>
    <d v="1969-08-26T00:00:00"/>
    <x v="472"/>
    <s v="tier - 3"/>
    <s v="tier - 1"/>
    <s v="R1013"/>
    <n v="53"/>
  </r>
  <r>
    <x v="473"/>
    <s v="David"/>
    <n v="22.895"/>
    <n v="6.03"/>
    <x v="0"/>
    <x v="0"/>
    <x v="0"/>
    <n v="0"/>
    <x v="0"/>
    <x v="2"/>
    <x v="1"/>
    <d v="1977-11-23T00:00:00"/>
    <x v="473"/>
    <s v="tier - 3"/>
    <s v="tier - 3"/>
    <s v="R1012"/>
    <n v="45"/>
  </r>
  <r>
    <x v="474"/>
    <s v="Jatin"/>
    <n v="28.3"/>
    <n v="5.47"/>
    <x v="1"/>
    <x v="0"/>
    <x v="1"/>
    <n v="1"/>
    <x v="0"/>
    <x v="1"/>
    <x v="2"/>
    <d v="1983-07-02T00:00:00"/>
    <x v="474"/>
    <s v="tier - 3"/>
    <s v="tier - 2"/>
    <s v="R1011"/>
    <n v="39"/>
  </r>
  <r>
    <x v="475"/>
    <s v="J P. II"/>
    <n v="54.3"/>
    <n v="4.1500000000000004"/>
    <x v="1"/>
    <x v="0"/>
    <x v="0"/>
    <n v="1"/>
    <x v="1"/>
    <x v="0"/>
    <x v="2"/>
    <d v="1964-11-19T00:00:00"/>
    <x v="475"/>
    <s v="tier - 2"/>
    <s v="tier - 3"/>
    <s v="R1012"/>
    <n v="58"/>
  </r>
  <r>
    <x v="476"/>
    <s v="Angela M."/>
    <n v="33.344999999999999"/>
    <n v="11.32"/>
    <x v="1"/>
    <x v="0"/>
    <x v="0"/>
    <n v="1"/>
    <x v="1"/>
    <x v="0"/>
    <x v="0"/>
    <d v="1975-12-08T00:00:00"/>
    <x v="476"/>
    <s v="tier - 2"/>
    <s v="tier - 1"/>
    <s v="R1024"/>
    <n v="47"/>
  </r>
  <r>
    <x v="477"/>
    <s v="Blake K."/>
    <n v="33"/>
    <n v="9.51"/>
    <x v="1"/>
    <x v="0"/>
    <x v="0"/>
    <n v="0"/>
    <x v="1"/>
    <x v="0"/>
    <x v="0"/>
    <d v="1967-09-08T00:00:00"/>
    <x v="477"/>
    <s v="tier - 2"/>
    <s v="tier - 3"/>
    <s v="R1013"/>
    <n v="55"/>
  </r>
  <r>
    <x v="478"/>
    <s v="Brian T."/>
    <n v="28.024999999999999"/>
    <n v="7.67"/>
    <x v="1"/>
    <x v="0"/>
    <x v="0"/>
    <n v="1"/>
    <x v="0"/>
    <x v="1"/>
    <x v="0"/>
    <d v="1986-08-04T00:00:00"/>
    <x v="478"/>
    <s v="tier - 2"/>
    <s v="tier - 3"/>
    <s v="R1017"/>
    <n v="36"/>
  </r>
  <r>
    <x v="479"/>
    <s v="Damon"/>
    <n v="28.69"/>
    <n v="6.23"/>
    <x v="0"/>
    <x v="0"/>
    <x v="0"/>
    <n v="1"/>
    <x v="0"/>
    <x v="1"/>
    <x v="1"/>
    <d v="1992-09-14T00:00:00"/>
    <x v="479"/>
    <s v="tier - 3"/>
    <s v="tier - 1"/>
    <s v="R1012"/>
    <n v="30"/>
  </r>
  <r>
    <x v="480"/>
    <s v="Jeffrey"/>
    <n v="40.28"/>
    <n v="8.9"/>
    <x v="0"/>
    <x v="0"/>
    <x v="0"/>
    <n v="0"/>
    <x v="1"/>
    <x v="0"/>
    <x v="0"/>
    <d v="1965-08-01T00:00:00"/>
    <x v="480"/>
    <s v="tier - 3"/>
    <s v="tier - 2"/>
    <s v="R1019"/>
    <n v="57"/>
  </r>
  <r>
    <x v="481"/>
    <s v="Malcolm J."/>
    <n v="37.299999999999997"/>
    <n v="7.79"/>
    <x v="1"/>
    <x v="0"/>
    <x v="0"/>
    <n v="0"/>
    <x v="1"/>
    <x v="0"/>
    <x v="0"/>
    <d v="1967-12-17T00:00:00"/>
    <x v="481"/>
    <s v="tier - 2"/>
    <s v="tier - 3"/>
    <s v="R1011"/>
    <n v="55"/>
  </r>
  <r>
    <x v="482"/>
    <s v="Margaret B."/>
    <n v="54.47"/>
    <n v="4.49"/>
    <x v="1"/>
    <x v="0"/>
    <x v="0"/>
    <n v="2"/>
    <x v="1"/>
    <x v="0"/>
    <x v="2"/>
    <d v="1966-07-09T00:00:00"/>
    <x v="482"/>
    <s v="tier - 3"/>
    <s v="tier - 2"/>
    <s v="R1012"/>
    <n v="56"/>
  </r>
  <r>
    <x v="483"/>
    <s v="Helen"/>
    <n v="38.06"/>
    <n v="5.24"/>
    <x v="1"/>
    <x v="0"/>
    <x v="1"/>
    <n v="1"/>
    <x v="1"/>
    <x v="0"/>
    <x v="2"/>
    <d v="1969-10-13T00:00:00"/>
    <x v="483"/>
    <s v="tier - 2"/>
    <s v="tier - 2"/>
    <s v="R1013"/>
    <n v="53"/>
  </r>
  <r>
    <x v="484"/>
    <s v="Matthew"/>
    <n v="51.47"/>
    <n v="9.6"/>
    <x v="0"/>
    <x v="0"/>
    <x v="0"/>
    <n v="0"/>
    <x v="1"/>
    <x v="0"/>
    <x v="0"/>
    <d v="1962-10-18T00:00:00"/>
    <x v="484"/>
    <s v="tier - 2"/>
    <s v="tier - 1"/>
    <s v="R1012"/>
    <n v="60"/>
  </r>
  <r>
    <x v="485"/>
    <s v="Jeff"/>
    <n v="29.8"/>
    <n v="5.78"/>
    <x v="1"/>
    <x v="0"/>
    <x v="0"/>
    <n v="0"/>
    <x v="1"/>
    <x v="1"/>
    <x v="1"/>
    <d v="1985-07-12T00:00:00"/>
    <x v="485"/>
    <s v="tier - 3"/>
    <s v="tier - 2"/>
    <s v="R1011"/>
    <n v="37"/>
  </r>
  <r>
    <x v="486"/>
    <s v="Tara R"/>
    <n v="49.77"/>
    <n v="7.02"/>
    <x v="0"/>
    <x v="0"/>
    <x v="0"/>
    <n v="0"/>
    <x v="1"/>
    <x v="0"/>
    <x v="0"/>
    <d v="1962-07-02T00:00:00"/>
    <x v="486"/>
    <s v="tier - 3"/>
    <s v="tier - 2"/>
    <s v="R1026"/>
    <n v="60"/>
  </r>
  <r>
    <x v="487"/>
    <s v="Kristin"/>
    <n v="25.555"/>
    <n v="4.09"/>
    <x v="1"/>
    <x v="0"/>
    <x v="0"/>
    <n v="0"/>
    <x v="0"/>
    <x v="1"/>
    <x v="2"/>
    <d v="1985-09-17T00:00:00"/>
    <x v="487"/>
    <s v="tier - 3"/>
    <s v="tier - 1"/>
    <s v="R1024"/>
    <n v="37"/>
  </r>
  <r>
    <x v="488"/>
    <s v="Timothy"/>
    <n v="29.64"/>
    <n v="4.93"/>
    <x v="0"/>
    <x v="0"/>
    <x v="1"/>
    <n v="1"/>
    <x v="1"/>
    <x v="1"/>
    <x v="2"/>
    <d v="1993-09-07T00:00:00"/>
    <x v="488"/>
    <s v="tier - 3"/>
    <s v="tier - 3"/>
    <s v="R1016"/>
    <n v="29"/>
  </r>
  <r>
    <x v="489"/>
    <s v="Scott"/>
    <n v="53.93"/>
    <n v="5.34"/>
    <x v="1"/>
    <x v="0"/>
    <x v="0"/>
    <n v="2"/>
    <x v="1"/>
    <x v="0"/>
    <x v="2"/>
    <d v="1966-08-22T00:00:00"/>
    <x v="489"/>
    <s v="tier - 2"/>
    <s v="tier - 3"/>
    <s v="R1012"/>
    <n v="56"/>
  </r>
  <r>
    <x v="490"/>
    <s v="Carly E"/>
    <n v="28.024999999999999"/>
    <n v="5.65"/>
    <x v="0"/>
    <x v="0"/>
    <x v="0"/>
    <n v="1"/>
    <x v="0"/>
    <x v="1"/>
    <x v="2"/>
    <d v="1987-10-17T00:00:00"/>
    <x v="490"/>
    <s v="tier - 2"/>
    <s v="tier - 3"/>
    <s v="R1012"/>
    <n v="35"/>
  </r>
  <r>
    <x v="491"/>
    <s v="Lisa"/>
    <n v="27.5"/>
    <n v="4.49"/>
    <x v="0"/>
    <x v="0"/>
    <x v="0"/>
    <n v="0"/>
    <x v="1"/>
    <x v="1"/>
    <x v="2"/>
    <d v="1994-06-08T00:00:00"/>
    <x v="491"/>
    <s v="tier - 2"/>
    <s v="tier - 1"/>
    <s v="R1011"/>
    <n v="29"/>
  </r>
  <r>
    <x v="492"/>
    <s v="Stacey"/>
    <n v="21.8"/>
    <n v="10.55"/>
    <x v="0"/>
    <x v="0"/>
    <x v="0"/>
    <n v="0"/>
    <x v="0"/>
    <x v="2"/>
    <x v="0"/>
    <d v="2002-07-09T00:00:00"/>
    <x v="492"/>
    <s v="tier - 3"/>
    <s v="tier - 3"/>
    <s v="R1011"/>
    <n v="20"/>
  </r>
  <r>
    <x v="493"/>
    <s v="Louis"/>
    <n v="26.41"/>
    <n v="4.92"/>
    <x v="1"/>
    <x v="0"/>
    <x v="1"/>
    <n v="1"/>
    <x v="0"/>
    <x v="1"/>
    <x v="2"/>
    <d v="1983-10-06T00:00:00"/>
    <x v="493"/>
    <s v="tier - 2"/>
    <s v="tier - 1"/>
    <s v="R1016"/>
    <n v="39"/>
  </r>
  <r>
    <x v="494"/>
    <s v="Brian R."/>
    <n v="27.835000000000001"/>
    <n v="5.9"/>
    <x v="1"/>
    <x v="0"/>
    <x v="0"/>
    <n v="1"/>
    <x v="0"/>
    <x v="1"/>
    <x v="1"/>
    <d v="1988-07-25T00:00:00"/>
    <x v="494"/>
    <s v="tier - 2"/>
    <s v="tier - 1"/>
    <s v="R1012"/>
    <n v="34"/>
  </r>
  <r>
    <x v="495"/>
    <s v="Jessica"/>
    <n v="51.74"/>
    <n v="4.9800000000000004"/>
    <x v="1"/>
    <x v="0"/>
    <x v="0"/>
    <n v="2"/>
    <x v="1"/>
    <x v="0"/>
    <x v="2"/>
    <d v="1966-08-10T00:00:00"/>
    <x v="495"/>
    <s v="tier - 1"/>
    <s v="tier - 3"/>
    <s v="R1026"/>
    <n v="56"/>
  </r>
  <r>
    <x v="496"/>
    <s v="Dawn M."/>
    <n v="23.37"/>
    <n v="5.8"/>
    <x v="0"/>
    <x v="0"/>
    <x v="0"/>
    <n v="0"/>
    <x v="0"/>
    <x v="2"/>
    <x v="1"/>
    <d v="1980-10-09T00:00:00"/>
    <x v="496"/>
    <s v="tier - 1"/>
    <s v="tier - 2"/>
    <s v="R1024"/>
    <n v="42"/>
  </r>
  <r>
    <x v="497"/>
    <s v="Chris"/>
    <n v="29.7"/>
    <n v="6.21"/>
    <x v="1"/>
    <x v="0"/>
    <x v="1"/>
    <n v="1"/>
    <x v="0"/>
    <x v="1"/>
    <x v="1"/>
    <d v="1997-10-18T00:00:00"/>
    <x v="497"/>
    <s v="tier - 1"/>
    <s v="tier - 3"/>
    <s v="R1011"/>
    <n v="25"/>
  </r>
  <r>
    <x v="498"/>
    <s v="Karen"/>
    <n v="20.045000000000002"/>
    <n v="6.17"/>
    <x v="0"/>
    <x v="0"/>
    <x v="1"/>
    <n v="1"/>
    <x v="0"/>
    <x v="2"/>
    <x v="1"/>
    <d v="1979-10-30T00:00:00"/>
    <x v="498"/>
    <s v="tier - 1"/>
    <s v="tier - 1"/>
    <s v="R1024"/>
    <n v="43"/>
  </r>
  <r>
    <x v="499"/>
    <s v="Jessica"/>
    <n v="27.83"/>
    <n v="5.36"/>
    <x v="0"/>
    <x v="0"/>
    <x v="0"/>
    <n v="2"/>
    <x v="1"/>
    <x v="1"/>
    <x v="2"/>
    <d v="1972-06-14T00:00:00"/>
    <x v="499"/>
    <s v="tier - 1"/>
    <s v="tier - 3"/>
    <s v="R1013"/>
    <n v="50"/>
  </r>
  <r>
    <x v="500"/>
    <s v="Mathieu"/>
    <n v="28.93"/>
    <n v="5.2"/>
    <x v="0"/>
    <x v="0"/>
    <x v="0"/>
    <n v="0"/>
    <x v="0"/>
    <x v="1"/>
    <x v="2"/>
    <d v="1990-08-08T00:00:00"/>
    <x v="500"/>
    <s v="tier - 1"/>
    <s v="tier - 2"/>
    <s v="R1013"/>
    <n v="32"/>
  </r>
  <r>
    <x v="501"/>
    <s v="Kam S."/>
    <n v="33.82"/>
    <n v="5.42"/>
    <x v="0"/>
    <x v="0"/>
    <x v="0"/>
    <n v="0"/>
    <x v="1"/>
    <x v="0"/>
    <x v="2"/>
    <d v="1994-08-27T00:00:00"/>
    <x v="501"/>
    <s v="tier - 1"/>
    <s v="tier - 2"/>
    <s v="R1012"/>
    <n v="28"/>
  </r>
  <r>
    <x v="502"/>
    <s v="Valerie A"/>
    <n v="20.234999999999999"/>
    <n v="6.84"/>
    <x v="0"/>
    <x v="0"/>
    <x v="0"/>
    <n v="0"/>
    <x v="0"/>
    <x v="2"/>
    <x v="0"/>
    <d v="1978-09-24T00:00:00"/>
    <x v="502"/>
    <s v="tier - 1"/>
    <s v="tier - 1"/>
    <s v="R1024"/>
    <n v="44"/>
  </r>
  <r>
    <x v="503"/>
    <s v="Freya R"/>
    <n v="49.2"/>
    <n v="10.9"/>
    <x v="1"/>
    <x v="0"/>
    <x v="1"/>
    <n v="1"/>
    <x v="1"/>
    <x v="0"/>
    <x v="0"/>
    <d v="1963-07-14T00:00:00"/>
    <x v="503"/>
    <s v="tier - 1"/>
    <s v="tier - 3"/>
    <s v="R1012"/>
    <n v="59"/>
  </r>
  <r>
    <x v="504"/>
    <s v="Jennifer"/>
    <n v="26.4"/>
    <n v="4.87"/>
    <x v="1"/>
    <x v="0"/>
    <x v="0"/>
    <n v="0"/>
    <x v="0"/>
    <x v="1"/>
    <x v="2"/>
    <d v="1985-09-17T00:00:00"/>
    <x v="504"/>
    <s v="tier - 1"/>
    <s v="tier - 1"/>
    <s v="R1013"/>
    <n v="37"/>
  </r>
  <r>
    <x v="505"/>
    <s v="Kara"/>
    <n v="28.38"/>
    <n v="6.07"/>
    <x v="0"/>
    <x v="0"/>
    <x v="0"/>
    <n v="1"/>
    <x v="0"/>
    <x v="1"/>
    <x v="1"/>
    <d v="1992-08-19T00:00:00"/>
    <x v="505"/>
    <s v="tier - 1"/>
    <s v="tier - 2"/>
    <s v="R1013"/>
    <n v="30"/>
  </r>
  <r>
    <x v="506"/>
    <s v="Bradley A."/>
    <n v="24.64"/>
    <n v="4.33"/>
    <x v="0"/>
    <x v="0"/>
    <x v="0"/>
    <n v="0"/>
    <x v="0"/>
    <x v="2"/>
    <x v="2"/>
    <d v="1980-11-08T00:00:00"/>
    <x v="506"/>
    <s v="tier - 1"/>
    <s v="tier - 1"/>
    <s v="R1013"/>
    <n v="42"/>
  </r>
  <r>
    <x v="507"/>
    <s v="Brendan"/>
    <n v="39.71"/>
    <n v="5.83"/>
    <x v="0"/>
    <x v="0"/>
    <x v="0"/>
    <n v="1"/>
    <x v="1"/>
    <x v="0"/>
    <x v="1"/>
    <d v="1987-11-30T00:00:00"/>
    <x v="507"/>
    <s v="tier - 1"/>
    <s v="tier - 3"/>
    <s v="R1019"/>
    <n v="35"/>
  </r>
  <r>
    <x v="508"/>
    <s v="Amber R"/>
    <n v="22.22"/>
    <n v="5.5"/>
    <x v="0"/>
    <x v="0"/>
    <x v="0"/>
    <n v="0"/>
    <x v="0"/>
    <x v="2"/>
    <x v="2"/>
    <d v="1982-12-15T00:00:00"/>
    <x v="508"/>
    <s v="tier - 1"/>
    <s v="tier - 1"/>
    <s v="R1013"/>
    <n v="40"/>
  </r>
  <r>
    <x v="509"/>
    <s v="Sean K"/>
    <n v="33.344999999999999"/>
    <n v="4.79"/>
    <x v="0"/>
    <x v="0"/>
    <x v="1"/>
    <n v="1"/>
    <x v="1"/>
    <x v="0"/>
    <x v="2"/>
    <d v="1993-09-06T00:00:00"/>
    <x v="509"/>
    <s v="tier - 1"/>
    <s v="tier - 3"/>
    <s v="R1012"/>
    <n v="29"/>
  </r>
  <r>
    <x v="510"/>
    <s v="Rick"/>
    <n v="24.42"/>
    <n v="5.81"/>
    <x v="0"/>
    <x v="0"/>
    <x v="0"/>
    <n v="1"/>
    <x v="0"/>
    <x v="2"/>
    <x v="1"/>
    <d v="1987-06-30T00:00:00"/>
    <x v="510"/>
    <s v="tier - 1"/>
    <s v="tier - 3"/>
    <s v="R1013"/>
    <n v="35"/>
  </r>
  <r>
    <x v="511"/>
    <s v="Matthew"/>
    <n v="29.81"/>
    <n v="5.58"/>
    <x v="0"/>
    <x v="0"/>
    <x v="0"/>
    <n v="0"/>
    <x v="0"/>
    <x v="1"/>
    <x v="2"/>
    <d v="1991-08-24T00:00:00"/>
    <x v="511"/>
    <s v="tier - 1"/>
    <s v="tier - 3"/>
    <s v="R1013"/>
    <n v="31"/>
  </r>
  <r>
    <x v="512"/>
    <s v="Brady"/>
    <n v="51.18"/>
    <n v="4.4000000000000004"/>
    <x v="1"/>
    <x v="0"/>
    <x v="0"/>
    <n v="2"/>
    <x v="1"/>
    <x v="0"/>
    <x v="2"/>
    <d v="1966-11-15T00:00:00"/>
    <x v="512"/>
    <s v="tier - 1"/>
    <s v="tier - 1"/>
    <s v="R1012"/>
    <n v="56"/>
  </r>
  <r>
    <x v="513"/>
    <s v="Kameko"/>
    <n v="51.37"/>
    <n v="8.18"/>
    <x v="1"/>
    <x v="0"/>
    <x v="0"/>
    <n v="0"/>
    <x v="1"/>
    <x v="0"/>
    <x v="0"/>
    <d v="1967-07-29T00:00:00"/>
    <x v="513"/>
    <s v="tier - 1"/>
    <s v="tier - 1"/>
    <s v="R1012"/>
    <n v="55"/>
  </r>
  <r>
    <x v="514"/>
    <s v="Jeremy A"/>
    <n v="36.19"/>
    <n v="5.52"/>
    <x v="1"/>
    <x v="0"/>
    <x v="0"/>
    <n v="0"/>
    <x v="1"/>
    <x v="0"/>
    <x v="2"/>
    <d v="1985-12-28T00:00:00"/>
    <x v="514"/>
    <s v="tier - 1"/>
    <s v="tier - 3"/>
    <s v="R1013"/>
    <n v="37"/>
  </r>
  <r>
    <x v="515"/>
    <s v="Daniel"/>
    <n v="25.9"/>
    <n v="4.84"/>
    <x v="0"/>
    <x v="0"/>
    <x v="0"/>
    <n v="0"/>
    <x v="0"/>
    <x v="1"/>
    <x v="2"/>
    <d v="1991-09-16T00:00:00"/>
    <x v="515"/>
    <s v="tier - 1"/>
    <s v="tier - 3"/>
    <s v="R1011"/>
    <n v="31"/>
  </r>
  <r>
    <x v="516"/>
    <s v="Amanda"/>
    <n v="35.72"/>
    <n v="4.08"/>
    <x v="0"/>
    <x v="0"/>
    <x v="1"/>
    <n v="1"/>
    <x v="1"/>
    <x v="0"/>
    <x v="2"/>
    <d v="1979-07-02T00:00:00"/>
    <x v="516"/>
    <s v="tier - 1"/>
    <s v="tier - 1"/>
    <s v="R1024"/>
    <n v="43"/>
  </r>
  <r>
    <x v="517"/>
    <s v="Karen"/>
    <n v="27.94"/>
    <n v="4.4800000000000004"/>
    <x v="0"/>
    <x v="0"/>
    <x v="1"/>
    <n v="1"/>
    <x v="0"/>
    <x v="1"/>
    <x v="2"/>
    <d v="1993-09-28T00:00:00"/>
    <x v="517"/>
    <s v="tier - 1"/>
    <s v="tier - 2"/>
    <s v="R1013"/>
    <n v="29"/>
  </r>
  <r>
    <x v="518"/>
    <s v="Gregory"/>
    <n v="27.1"/>
    <n v="5.73"/>
    <x v="0"/>
    <x v="0"/>
    <x v="0"/>
    <n v="0"/>
    <x v="0"/>
    <x v="1"/>
    <x v="1"/>
    <d v="1989-06-05T00:00:00"/>
    <x v="518"/>
    <s v="tier - 1"/>
    <s v="tier - 3"/>
    <s v="R1011"/>
    <n v="34"/>
  </r>
  <r>
    <x v="519"/>
    <s v="Sabine"/>
    <n v="18.3"/>
    <n v="5.46"/>
    <x v="1"/>
    <x v="0"/>
    <x v="1"/>
    <n v="1"/>
    <x v="0"/>
    <x v="3"/>
    <x v="2"/>
    <d v="1983-12-19T00:00:00"/>
    <x v="519"/>
    <s v="tier - 1"/>
    <s v="tier - 3"/>
    <s v="R1011"/>
    <n v="39"/>
  </r>
  <r>
    <x v="520"/>
    <s v="Joseph"/>
    <n v="25.3"/>
    <n v="5.0199999999999996"/>
    <x v="1"/>
    <x v="0"/>
    <x v="0"/>
    <n v="1"/>
    <x v="0"/>
    <x v="1"/>
    <x v="2"/>
    <d v="1988-10-24T00:00:00"/>
    <x v="520"/>
    <s v="tier - 1"/>
    <s v="tier - 3"/>
    <s v="R1013"/>
    <n v="34"/>
  </r>
  <r>
    <x v="521"/>
    <s v="Adam"/>
    <n v="38.83"/>
    <n v="6.36"/>
    <x v="0"/>
    <x v="0"/>
    <x v="0"/>
    <n v="1"/>
    <x v="1"/>
    <x v="0"/>
    <x v="1"/>
    <d v="1992-11-30T00:00:00"/>
    <x v="521"/>
    <s v="tier - 1"/>
    <s v="tier - 1"/>
    <s v="R1013"/>
    <n v="30"/>
  </r>
  <r>
    <x v="522"/>
    <s v="Karolyn A"/>
    <n v="27.6"/>
    <n v="5.36"/>
    <x v="0"/>
    <x v="0"/>
    <x v="0"/>
    <n v="1"/>
    <x v="1"/>
    <x v="1"/>
    <x v="2"/>
    <d v="1998-08-06T00:00:00"/>
    <x v="522"/>
    <s v="tier - 1"/>
    <s v="tier - 3"/>
    <s v="R1011"/>
    <n v="24"/>
  </r>
  <r>
    <x v="523"/>
    <s v="Anita L."/>
    <n v="46.4"/>
    <n v="8.3699999999999992"/>
    <x v="1"/>
    <x v="0"/>
    <x v="1"/>
    <n v="1"/>
    <x v="1"/>
    <x v="0"/>
    <x v="0"/>
    <d v="1963-10-20T00:00:00"/>
    <x v="523"/>
    <s v="tier - 1"/>
    <s v="tier - 1"/>
    <s v="R1026"/>
    <n v="59"/>
  </r>
  <r>
    <x v="524"/>
    <s v="Laura E."/>
    <n v="51.92"/>
    <n v="5.18"/>
    <x v="1"/>
    <x v="0"/>
    <x v="1"/>
    <n v="1"/>
    <x v="1"/>
    <x v="0"/>
    <x v="2"/>
    <d v="1969-08-03T00:00:00"/>
    <x v="524"/>
    <s v="tier - 1"/>
    <s v="tier - 3"/>
    <s v="R1012"/>
    <n v="53"/>
  </r>
  <r>
    <x v="525"/>
    <s v="Sarah"/>
    <n v="32.395000000000003"/>
    <n v="5.68"/>
    <x v="1"/>
    <x v="0"/>
    <x v="0"/>
    <n v="1"/>
    <x v="1"/>
    <x v="0"/>
    <x v="2"/>
    <d v="1995-09-27T00:00:00"/>
    <x v="525"/>
    <s v="tier - 1"/>
    <s v="tier - 2"/>
    <s v="R1024"/>
    <n v="27"/>
  </r>
  <r>
    <x v="526"/>
    <s v="Ashley E"/>
    <n v="46.19"/>
    <n v="7.31"/>
    <x v="1"/>
    <x v="0"/>
    <x v="1"/>
    <n v="1"/>
    <x v="1"/>
    <x v="0"/>
    <x v="0"/>
    <d v="1963-12-06T00:00:00"/>
    <x v="526"/>
    <s v="tier - 1"/>
    <s v="tier - 1"/>
    <s v="R1026"/>
    <n v="59"/>
  </r>
  <r>
    <x v="527"/>
    <s v="Lindsey"/>
    <n v="27.93"/>
    <n v="4.67"/>
    <x v="0"/>
    <x v="0"/>
    <x v="1"/>
    <n v="1"/>
    <x v="1"/>
    <x v="1"/>
    <x v="2"/>
    <d v="2003-07-24T00:00:00"/>
    <x v="527"/>
    <s v="tier - 1"/>
    <s v="tier - 3"/>
    <s v="R1012"/>
    <n v="19"/>
  </r>
  <r>
    <x v="528"/>
    <s v="Alan"/>
    <n v="45.62"/>
    <n v="6.87"/>
    <x v="0"/>
    <x v="0"/>
    <x v="0"/>
    <n v="0"/>
    <x v="1"/>
    <x v="0"/>
    <x v="0"/>
    <d v="1962-12-18T00:00:00"/>
    <x v="528"/>
    <s v="tier - 1"/>
    <s v="tier - 1"/>
    <s v="R1023"/>
    <n v="60"/>
  </r>
  <r>
    <x v="529"/>
    <s v="Dan R."/>
    <n v="35.31"/>
    <n v="5.87"/>
    <x v="0"/>
    <x v="0"/>
    <x v="1"/>
    <n v="1"/>
    <x v="1"/>
    <x v="0"/>
    <x v="1"/>
    <d v="1979-10-15T00:00:00"/>
    <x v="529"/>
    <s v="tier - 1"/>
    <s v="tier - 2"/>
    <s v="R1013"/>
    <n v="43"/>
  </r>
  <r>
    <x v="530"/>
    <s v="Katie"/>
    <n v="30.4"/>
    <n v="4.07"/>
    <x v="1"/>
    <x v="0"/>
    <x v="0"/>
    <n v="1"/>
    <x v="1"/>
    <x v="0"/>
    <x v="2"/>
    <d v="1995-11-28T00:00:00"/>
    <x v="530"/>
    <s v="tier - 1"/>
    <s v="tier - 1"/>
    <s v="R1012"/>
    <n v="27"/>
  </r>
  <r>
    <x v="531"/>
    <s v="Eric"/>
    <n v="20.13"/>
    <n v="6.47"/>
    <x v="0"/>
    <x v="0"/>
    <x v="1"/>
    <n v="1"/>
    <x v="0"/>
    <x v="2"/>
    <x v="1"/>
    <d v="1979-11-19T00:00:00"/>
    <x v="531"/>
    <s v="tier - 1"/>
    <s v="tier - 1"/>
    <s v="R1013"/>
    <n v="43"/>
  </r>
  <r>
    <x v="532"/>
    <s v="Cathryn"/>
    <n v="23.655000000000001"/>
    <n v="5.14"/>
    <x v="0"/>
    <x v="0"/>
    <x v="0"/>
    <n v="1"/>
    <x v="0"/>
    <x v="2"/>
    <x v="2"/>
    <d v="1992-12-27T00:00:00"/>
    <x v="532"/>
    <s v="tier - 1"/>
    <s v="tier - 2"/>
    <s v="R1012"/>
    <n v="30"/>
  </r>
  <r>
    <x v="533"/>
    <s v="Brendan"/>
    <n v="49.05"/>
    <n v="9.77"/>
    <x v="1"/>
    <x v="0"/>
    <x v="0"/>
    <n v="0"/>
    <x v="1"/>
    <x v="0"/>
    <x v="0"/>
    <d v="1967-08-30T00:00:00"/>
    <x v="533"/>
    <s v="tier - 1"/>
    <s v="tier - 1"/>
    <s v="R1023"/>
    <n v="55"/>
  </r>
  <r>
    <x v="534"/>
    <s v="Shauna"/>
    <n v="51.94"/>
    <n v="8.8000000000000007"/>
    <x v="1"/>
    <x v="0"/>
    <x v="0"/>
    <n v="2"/>
    <x v="1"/>
    <x v="0"/>
    <x v="0"/>
    <d v="1970-10-17T00:00:00"/>
    <x v="534"/>
    <s v="tier - 1"/>
    <s v="tier - 3"/>
    <s v="R1012"/>
    <n v="52"/>
  </r>
  <r>
    <x v="535"/>
    <s v="Terence"/>
    <n v="29.83"/>
    <n v="5.84"/>
    <x v="0"/>
    <x v="0"/>
    <x v="0"/>
    <n v="1"/>
    <x v="0"/>
    <x v="1"/>
    <x v="1"/>
    <d v="1998-09-23T00:00:00"/>
    <x v="535"/>
    <s v="tier - 1"/>
    <s v="tier - 1"/>
    <s v="R1019"/>
    <n v="24"/>
  </r>
  <r>
    <x v="536"/>
    <s v="Marisol"/>
    <n v="22.6"/>
    <n v="10.43"/>
    <x v="1"/>
    <x v="0"/>
    <x v="0"/>
    <n v="1"/>
    <x v="0"/>
    <x v="2"/>
    <x v="0"/>
    <d v="1986-08-12T00:00:00"/>
    <x v="536"/>
    <s v="tier - 1"/>
    <s v="tier - 3"/>
    <s v="R1011"/>
    <n v="36"/>
  </r>
  <r>
    <x v="537"/>
    <s v="Lindsay"/>
    <n v="46.69"/>
    <n v="4.25"/>
    <x v="1"/>
    <x v="0"/>
    <x v="0"/>
    <n v="1"/>
    <x v="1"/>
    <x v="0"/>
    <x v="2"/>
    <d v="1964-09-26T00:00:00"/>
    <x v="537"/>
    <s v="tier - 1"/>
    <s v="tier - 2"/>
    <s v="R1012"/>
    <n v="58"/>
  </r>
  <r>
    <x v="538"/>
    <s v="Katie"/>
    <n v="28.49"/>
    <n v="4.8899999999999997"/>
    <x v="0"/>
    <x v="0"/>
    <x v="0"/>
    <n v="0"/>
    <x v="0"/>
    <x v="1"/>
    <x v="2"/>
    <d v="1999-12-15T00:00:00"/>
    <x v="538"/>
    <s v="tier - 1"/>
    <s v="tier - 2"/>
    <s v="R1013"/>
    <n v="23"/>
  </r>
  <r>
    <x v="539"/>
    <s v="Daniel"/>
    <n v="28.5"/>
    <n v="5.55"/>
    <x v="1"/>
    <x v="0"/>
    <x v="0"/>
    <n v="1"/>
    <x v="0"/>
    <x v="1"/>
    <x v="2"/>
    <d v="1995-07-04T00:00:00"/>
    <x v="539"/>
    <s v="tier - 1"/>
    <s v="tier - 3"/>
    <s v="R1012"/>
    <n v="27"/>
  </r>
  <r>
    <x v="540"/>
    <s v="Brett W"/>
    <n v="24.4"/>
    <n v="4.5199999999999996"/>
    <x v="0"/>
    <x v="0"/>
    <x v="0"/>
    <n v="1"/>
    <x v="0"/>
    <x v="2"/>
    <x v="2"/>
    <d v="1992-12-25T00:00:00"/>
    <x v="540"/>
    <s v="tier - 1"/>
    <s v="tier - 3"/>
    <s v="R1011"/>
    <n v="30"/>
  </r>
  <r>
    <x v="541"/>
    <s v="Dylan J"/>
    <n v="29.15"/>
    <n v="4.45"/>
    <x v="1"/>
    <x v="0"/>
    <x v="0"/>
    <n v="1"/>
    <x v="0"/>
    <x v="1"/>
    <x v="2"/>
    <d v="1995-08-03T00:00:00"/>
    <x v="541"/>
    <s v="tier - 1"/>
    <s v="tier - 1"/>
    <s v="R1013"/>
    <n v="27"/>
  </r>
  <r>
    <x v="542"/>
    <s v="Elizabeth"/>
    <n v="27.28"/>
    <n v="4.72"/>
    <x v="0"/>
    <x v="1"/>
    <x v="0"/>
    <n v="1"/>
    <x v="0"/>
    <x v="1"/>
    <x v="2"/>
    <d v="2004-09-10T00:00:00"/>
    <x v="542"/>
    <s v="tier - 1"/>
    <s v="tier - 3"/>
    <s v="R1013"/>
    <n v="18"/>
  </r>
  <r>
    <x v="543"/>
    <s v="Brooke M."/>
    <n v="32.229999999999997"/>
    <n v="4.6500000000000004"/>
    <x v="1"/>
    <x v="0"/>
    <x v="1"/>
    <n v="1"/>
    <x v="1"/>
    <x v="0"/>
    <x v="2"/>
    <d v="1997-06-15T00:00:00"/>
    <x v="543"/>
    <s v="tier - 1"/>
    <s v="tier - 1"/>
    <s v="R1013"/>
    <n v="25"/>
  </r>
  <r>
    <x v="544"/>
    <s v="Teiko"/>
    <n v="44.2"/>
    <n v="11.34"/>
    <x v="1"/>
    <x v="0"/>
    <x v="1"/>
    <n v="1"/>
    <x v="1"/>
    <x v="0"/>
    <x v="0"/>
    <d v="1963-07-04T00:00:00"/>
    <x v="544"/>
    <s v="tier - 1"/>
    <s v="tier - 2"/>
    <s v="R1026"/>
    <n v="59"/>
  </r>
  <r>
    <x v="545"/>
    <s v="Zachary"/>
    <n v="29.734999999999999"/>
    <n v="4.53"/>
    <x v="0"/>
    <x v="0"/>
    <x v="1"/>
    <n v="1"/>
    <x v="1"/>
    <x v="1"/>
    <x v="2"/>
    <d v="1993-07-12T00:00:00"/>
    <x v="545"/>
    <s v="tier - 1"/>
    <s v="tier - 1"/>
    <s v="R1012"/>
    <n v="29"/>
  </r>
  <r>
    <x v="546"/>
    <s v="Johannah"/>
    <n v="28.31"/>
    <n v="6.35"/>
    <x v="0"/>
    <x v="0"/>
    <x v="0"/>
    <n v="0"/>
    <x v="0"/>
    <x v="1"/>
    <x v="1"/>
    <d v="1999-10-24T00:00:00"/>
    <x v="546"/>
    <s v="tier - 1"/>
    <s v="tier - 1"/>
    <s v="R1012"/>
    <n v="23"/>
  </r>
  <r>
    <x v="547"/>
    <s v="Ryan A"/>
    <n v="46.62"/>
    <n v="8.51"/>
    <x v="0"/>
    <x v="0"/>
    <x v="0"/>
    <n v="0"/>
    <x v="1"/>
    <x v="0"/>
    <x v="0"/>
    <d v="1965-10-17T00:00:00"/>
    <x v="547"/>
    <s v="tier - 1"/>
    <s v="tier - 2"/>
    <s v="R1012"/>
    <n v="57"/>
  </r>
  <r>
    <x v="548"/>
    <s v="Andres Sr."/>
    <n v="51.75"/>
    <n v="8.59"/>
    <x v="1"/>
    <x v="0"/>
    <x v="0"/>
    <n v="1"/>
    <x v="1"/>
    <x v="0"/>
    <x v="0"/>
    <d v="1975-06-27T00:00:00"/>
    <x v="548"/>
    <s v="tier - 1"/>
    <s v="tier - 3"/>
    <s v="R1023"/>
    <n v="47"/>
  </r>
  <r>
    <x v="549"/>
    <s v="Bryan"/>
    <n v="25.7"/>
    <n v="4.13"/>
    <x v="1"/>
    <x v="0"/>
    <x v="0"/>
    <n v="0"/>
    <x v="0"/>
    <x v="1"/>
    <x v="2"/>
    <d v="2001-09-28T00:00:00"/>
    <x v="549"/>
    <s v="tier - 1"/>
    <s v="tier - 2"/>
    <s v="R1011"/>
    <n v="21"/>
  </r>
  <r>
    <x v="550"/>
    <s v="Lizette"/>
    <n v="31.79"/>
    <n v="4.55"/>
    <x v="0"/>
    <x v="0"/>
    <x v="0"/>
    <n v="0"/>
    <x v="1"/>
    <x v="0"/>
    <x v="2"/>
    <d v="1977-10-17T00:00:00"/>
    <x v="550"/>
    <s v="tier - 1"/>
    <s v="tier - 2"/>
    <s v="R1013"/>
    <n v="45"/>
  </r>
  <r>
    <x v="551"/>
    <s v="Don"/>
    <n v="24.795000000000002"/>
    <n v="4.5199999999999996"/>
    <x v="0"/>
    <x v="0"/>
    <x v="0"/>
    <n v="0"/>
    <x v="0"/>
    <x v="2"/>
    <x v="2"/>
    <d v="1989-12-04T00:00:00"/>
    <x v="551"/>
    <s v="tier - 1"/>
    <s v="tier - 2"/>
    <s v="R1017"/>
    <n v="33"/>
  </r>
  <r>
    <x v="552"/>
    <s v="Jeb"/>
    <n v="53.98"/>
    <n v="5.07"/>
    <x v="0"/>
    <x v="0"/>
    <x v="1"/>
    <n v="1"/>
    <x v="1"/>
    <x v="0"/>
    <x v="2"/>
    <d v="1979-11-12T00:00:00"/>
    <x v="552"/>
    <s v="tier - 1"/>
    <s v="tier - 3"/>
    <s v="R1012"/>
    <n v="43"/>
  </r>
  <r>
    <x v="553"/>
    <s v="Amy R."/>
    <n v="41.325000000000003"/>
    <n v="4.04"/>
    <x v="1"/>
    <x v="0"/>
    <x v="1"/>
    <n v="1"/>
    <x v="1"/>
    <x v="0"/>
    <x v="2"/>
    <d v="1997-08-26T00:00:00"/>
    <x v="553"/>
    <s v="tier - 1"/>
    <s v="tier - 2"/>
    <s v="R1024"/>
    <n v="25"/>
  </r>
  <r>
    <x v="554"/>
    <s v="Brian"/>
    <n v="51.65"/>
    <n v="5.3"/>
    <x v="1"/>
    <x v="0"/>
    <x v="0"/>
    <n v="0"/>
    <x v="1"/>
    <x v="0"/>
    <x v="2"/>
    <d v="1976-12-12T00:00:00"/>
    <x v="554"/>
    <s v="tier - 1"/>
    <s v="tier - 2"/>
    <s v="R1012"/>
    <n v="46"/>
  </r>
  <r>
    <x v="555"/>
    <s v="Mike G"/>
    <n v="44.52"/>
    <n v="8.64"/>
    <x v="1"/>
    <x v="0"/>
    <x v="1"/>
    <n v="1"/>
    <x v="1"/>
    <x v="0"/>
    <x v="0"/>
    <d v="1963-12-08T00:00:00"/>
    <x v="555"/>
    <s v="tier - 1"/>
    <s v="tier - 2"/>
    <s v="R1012"/>
    <n v="59"/>
  </r>
  <r>
    <x v="556"/>
    <s v="Simonezitrone Sr."/>
    <n v="53.29"/>
    <n v="4.03"/>
    <x v="0"/>
    <x v="0"/>
    <x v="1"/>
    <n v="1"/>
    <x v="1"/>
    <x v="0"/>
    <x v="2"/>
    <d v="1979-10-10T00:00:00"/>
    <x v="556"/>
    <s v="tier - 1"/>
    <s v="tier - 2"/>
    <s v="R1012"/>
    <n v="43"/>
  </r>
  <r>
    <x v="557"/>
    <s v="Nicholas"/>
    <n v="46.63"/>
    <n v="4.26"/>
    <x v="1"/>
    <x v="0"/>
    <x v="0"/>
    <n v="2"/>
    <x v="1"/>
    <x v="0"/>
    <x v="2"/>
    <d v="1966-06-21T00:00:00"/>
    <x v="557"/>
    <s v="tier - 1"/>
    <s v="tier - 3"/>
    <s v="R1012"/>
    <n v="56"/>
  </r>
  <r>
    <x v="558"/>
    <s v="Angela M"/>
    <n v="28.88"/>
    <n v="5.35"/>
    <x v="0"/>
    <x v="0"/>
    <x v="1"/>
    <n v="1"/>
    <x v="0"/>
    <x v="1"/>
    <x v="2"/>
    <d v="2003-07-14T00:00:00"/>
    <x v="558"/>
    <s v="tier - 1"/>
    <s v="tier - 1"/>
    <s v="R1012"/>
    <n v="19"/>
  </r>
  <r>
    <x v="559"/>
    <s v="Oz"/>
    <n v="23.98"/>
    <n v="4.9000000000000004"/>
    <x v="0"/>
    <x v="0"/>
    <x v="0"/>
    <n v="0"/>
    <x v="1"/>
    <x v="2"/>
    <x v="2"/>
    <d v="1994-07-01T00:00:00"/>
    <x v="559"/>
    <s v="tier - 1"/>
    <s v="tier - 3"/>
    <s v="R1013"/>
    <n v="28"/>
  </r>
  <r>
    <x v="560"/>
    <s v="Erin M."/>
    <n v="23.65"/>
    <n v="4.5"/>
    <x v="0"/>
    <x v="0"/>
    <x v="0"/>
    <n v="0"/>
    <x v="1"/>
    <x v="2"/>
    <x v="2"/>
    <d v="1990-10-25T00:00:00"/>
    <x v="560"/>
    <s v="tier - 1"/>
    <s v="tier - 3"/>
    <s v="R1013"/>
    <n v="32"/>
  </r>
  <r>
    <x v="561"/>
    <s v="Bobby E."/>
    <n v="49.09"/>
    <n v="8.3800000000000008"/>
    <x v="1"/>
    <x v="0"/>
    <x v="0"/>
    <n v="2"/>
    <x v="1"/>
    <x v="0"/>
    <x v="0"/>
    <d v="1970-07-26T00:00:00"/>
    <x v="561"/>
    <s v="tier - 1"/>
    <s v="tier - 3"/>
    <s v="R1012"/>
    <n v="52"/>
  </r>
  <r>
    <x v="562"/>
    <s v="Daniel P."/>
    <n v="28.024999999999999"/>
    <n v="7.03"/>
    <x v="0"/>
    <x v="0"/>
    <x v="0"/>
    <n v="0"/>
    <x v="0"/>
    <x v="1"/>
    <x v="0"/>
    <d v="2002-08-25T00:00:00"/>
    <x v="562"/>
    <s v="tier - 1"/>
    <s v="tier - 1"/>
    <s v="R1012"/>
    <n v="20"/>
  </r>
  <r>
    <x v="563"/>
    <s v="Marie E."/>
    <n v="43.32"/>
    <n v="8.75"/>
    <x v="1"/>
    <x v="0"/>
    <x v="1"/>
    <n v="1"/>
    <x v="1"/>
    <x v="0"/>
    <x v="0"/>
    <d v="1963-11-16T00:00:00"/>
    <x v="563"/>
    <s v="tier - 1"/>
    <s v="tier - 2"/>
    <s v="R1012"/>
    <n v="59"/>
  </r>
  <r>
    <x v="564"/>
    <s v="Katie"/>
    <n v="45.92"/>
    <n v="9.51"/>
    <x v="0"/>
    <x v="0"/>
    <x v="0"/>
    <n v="0"/>
    <x v="1"/>
    <x v="0"/>
    <x v="0"/>
    <d v="1968-07-12T00:00:00"/>
    <x v="564"/>
    <s v="tier - 1"/>
    <s v="tier - 1"/>
    <s v="R1026"/>
    <n v="54"/>
  </r>
  <r>
    <x v="565"/>
    <s v="Eric D"/>
    <n v="44.03"/>
    <n v="9.36"/>
    <x v="0"/>
    <x v="0"/>
    <x v="0"/>
    <n v="0"/>
    <x v="1"/>
    <x v="0"/>
    <x v="0"/>
    <d v="1965-06-16T00:00:00"/>
    <x v="565"/>
    <s v="tier - 1"/>
    <s v="tier - 2"/>
    <s v="R1023"/>
    <n v="57"/>
  </r>
  <r>
    <x v="566"/>
    <s v="Tara"/>
    <n v="24.6"/>
    <n v="4.8099999999999996"/>
    <x v="0"/>
    <x v="0"/>
    <x v="0"/>
    <n v="0"/>
    <x v="0"/>
    <x v="2"/>
    <x v="2"/>
    <d v="1990-12-29T00:00:00"/>
    <x v="566"/>
    <s v="tier - 1"/>
    <s v="tier - 2"/>
    <s v="R1011"/>
    <n v="32"/>
  </r>
  <r>
    <x v="567"/>
    <s v="Haley L"/>
    <n v="49.15"/>
    <n v="8.08"/>
    <x v="0"/>
    <x v="0"/>
    <x v="0"/>
    <n v="0"/>
    <x v="1"/>
    <x v="0"/>
    <x v="0"/>
    <d v="1971-06-08T00:00:00"/>
    <x v="567"/>
    <s v="tier - 1"/>
    <s v="tier - 1"/>
    <s v="R1012"/>
    <n v="52"/>
  </r>
  <r>
    <x v="568"/>
    <s v="Kayla B."/>
    <n v="28.31"/>
    <n v="6.29"/>
    <x v="0"/>
    <x v="0"/>
    <x v="1"/>
    <n v="1"/>
    <x v="0"/>
    <x v="1"/>
    <x v="1"/>
    <d v="2003-11-02T00:00:00"/>
    <x v="568"/>
    <s v="tier - 2"/>
    <s v="tier - 1"/>
    <s v="R1012"/>
    <n v="19"/>
  </r>
  <r>
    <x v="569"/>
    <s v="Mark D."/>
    <n v="22.99"/>
    <n v="6.29"/>
    <x v="0"/>
    <x v="0"/>
    <x v="0"/>
    <n v="1"/>
    <x v="0"/>
    <x v="2"/>
    <x v="1"/>
    <d v="1992-10-18T00:00:00"/>
    <x v="569"/>
    <s v="tier - 2"/>
    <s v="tier - 1"/>
    <s v="R1012"/>
    <n v="30"/>
  </r>
  <r>
    <x v="570"/>
    <s v="Patrick J."/>
    <n v="29.07"/>
    <n v="5.12"/>
    <x v="0"/>
    <x v="0"/>
    <x v="1"/>
    <n v="1"/>
    <x v="0"/>
    <x v="1"/>
    <x v="2"/>
    <d v="2003-11-01T00:00:00"/>
    <x v="570"/>
    <s v="tier - 2"/>
    <s v="tier - 3"/>
    <s v="R1012"/>
    <n v="19"/>
  </r>
  <r>
    <x v="571"/>
    <s v="Alejandro"/>
    <n v="42.02"/>
    <n v="9.9499999999999993"/>
    <x v="1"/>
    <x v="0"/>
    <x v="1"/>
    <n v="1"/>
    <x v="1"/>
    <x v="0"/>
    <x v="0"/>
    <d v="1963-07-12T00:00:00"/>
    <x v="571"/>
    <s v="tier - 2"/>
    <s v="tier - 3"/>
    <s v="R1023"/>
    <n v="59"/>
  </r>
  <r>
    <x v="572"/>
    <s v="Beth A"/>
    <n v="49.07"/>
    <n v="9.08"/>
    <x v="1"/>
    <x v="0"/>
    <x v="0"/>
    <n v="1"/>
    <x v="1"/>
    <x v="0"/>
    <x v="0"/>
    <d v="1975-08-25T00:00:00"/>
    <x v="572"/>
    <s v="tier - 2"/>
    <s v="tier - 3"/>
    <s v="R1026"/>
    <n v="47"/>
  </r>
  <r>
    <x v="573"/>
    <s v="Jason R"/>
    <n v="19.8"/>
    <n v="4.82"/>
    <x v="0"/>
    <x v="0"/>
    <x v="0"/>
    <n v="0"/>
    <x v="0"/>
    <x v="2"/>
    <x v="2"/>
    <d v="1982-10-22T00:00:00"/>
    <x v="573"/>
    <s v="tier - 2"/>
    <s v="tier - 1"/>
    <s v="R1013"/>
    <n v="40"/>
  </r>
  <r>
    <x v="574"/>
    <s v="Yoshinori"/>
    <n v="27.36"/>
    <n v="4.6500000000000004"/>
    <x v="0"/>
    <x v="1"/>
    <x v="0"/>
    <n v="1"/>
    <x v="0"/>
    <x v="1"/>
    <x v="2"/>
    <d v="2004-08-18T00:00:00"/>
    <x v="574"/>
    <s v="tier - 2"/>
    <s v="tier - 2"/>
    <s v="R1019"/>
    <n v="18"/>
  </r>
  <r>
    <x v="575"/>
    <s v="Adrienne G."/>
    <n v="42.95"/>
    <n v="5.16"/>
    <x v="1"/>
    <x v="0"/>
    <x v="0"/>
    <n v="1"/>
    <x v="1"/>
    <x v="0"/>
    <x v="2"/>
    <d v="1964-06-07T00:00:00"/>
    <x v="575"/>
    <s v="tier - 2"/>
    <s v="tier - 2"/>
    <s v="R1012"/>
    <n v="59"/>
  </r>
  <r>
    <x v="576"/>
    <s v="Meredith"/>
    <n v="42.66"/>
    <n v="10.44"/>
    <x v="0"/>
    <x v="0"/>
    <x v="0"/>
    <n v="0"/>
    <x v="1"/>
    <x v="0"/>
    <x v="0"/>
    <d v="1965-09-16T00:00:00"/>
    <x v="576"/>
    <s v="tier - 2"/>
    <s v="tier - 2"/>
    <s v="R1026"/>
    <n v="57"/>
  </r>
  <r>
    <x v="577"/>
    <s v="Junyong"/>
    <n v="33.630000000000003"/>
    <n v="5.69"/>
    <x v="0"/>
    <x v="0"/>
    <x v="0"/>
    <n v="1"/>
    <x v="1"/>
    <x v="0"/>
    <x v="2"/>
    <d v="1998-06-03T00:00:00"/>
    <x v="577"/>
    <s v="tier - 2"/>
    <s v="tier - 3"/>
    <s v="R1016"/>
    <n v="25"/>
  </r>
  <r>
    <x v="578"/>
    <s v="Kristen A."/>
    <n v="26.84"/>
    <n v="6.5"/>
    <x v="0"/>
    <x v="0"/>
    <x v="0"/>
    <n v="0"/>
    <x v="0"/>
    <x v="1"/>
    <x v="0"/>
    <d v="2002-06-28T00:00:00"/>
    <x v="578"/>
    <s v="tier - 2"/>
    <s v="tier - 3"/>
    <s v="R1013"/>
    <n v="20"/>
  </r>
  <r>
    <x v="579"/>
    <s v="Maria I."/>
    <n v="28.3"/>
    <n v="5.73"/>
    <x v="0"/>
    <x v="0"/>
    <x v="1"/>
    <n v="1"/>
    <x v="0"/>
    <x v="1"/>
    <x v="1"/>
    <d v="2003-12-26T00:00:00"/>
    <x v="579"/>
    <s v="tier - 2"/>
    <s v="tier - 2"/>
    <s v="R1011"/>
    <n v="19"/>
  </r>
  <r>
    <x v="580"/>
    <s v="Jonathan"/>
    <n v="27.06"/>
    <n v="5.74"/>
    <x v="1"/>
    <x v="0"/>
    <x v="0"/>
    <n v="0"/>
    <x v="0"/>
    <x v="1"/>
    <x v="1"/>
    <d v="1996-06-10T00:00:00"/>
    <x v="580"/>
    <s v="tier - 2"/>
    <s v="tier - 3"/>
    <s v="R1013"/>
    <n v="26"/>
  </r>
  <r>
    <x v="581"/>
    <s v="Phil"/>
    <n v="47.13"/>
    <n v="8.6999999999999993"/>
    <x v="0"/>
    <x v="0"/>
    <x v="0"/>
    <n v="0"/>
    <x v="1"/>
    <x v="0"/>
    <x v="0"/>
    <d v="1971-08-22T00:00:00"/>
    <x v="581"/>
    <s v="tier - 2"/>
    <s v="tier - 2"/>
    <s v="R1023"/>
    <n v="51"/>
  </r>
  <r>
    <x v="582"/>
    <s v="Benjamina C"/>
    <n v="51.72"/>
    <n v="5.09"/>
    <x v="0"/>
    <x v="0"/>
    <x v="0"/>
    <n v="0"/>
    <x v="1"/>
    <x v="0"/>
    <x v="2"/>
    <d v="1980-07-16T00:00:00"/>
    <x v="582"/>
    <s v="tier - 2"/>
    <s v="tier - 3"/>
    <s v="R1012"/>
    <n v="42"/>
  </r>
  <r>
    <x v="583"/>
    <s v="Christopher"/>
    <n v="48.59"/>
    <n v="5.57"/>
    <x v="0"/>
    <x v="0"/>
    <x v="0"/>
    <n v="0"/>
    <x v="1"/>
    <x v="0"/>
    <x v="2"/>
    <d v="1977-08-25T00:00:00"/>
    <x v="583"/>
    <s v="tier - 2"/>
    <s v="tier - 3"/>
    <s v="R1023"/>
    <n v="45"/>
  </r>
  <r>
    <x v="584"/>
    <s v="Alison B"/>
    <n v="45.18"/>
    <n v="10.87"/>
    <x v="0"/>
    <x v="0"/>
    <x v="0"/>
    <n v="0"/>
    <x v="1"/>
    <x v="0"/>
    <x v="0"/>
    <d v="1968-10-21T00:00:00"/>
    <x v="584"/>
    <s v="tier - 2"/>
    <s v="tier - 3"/>
    <s v="R1012"/>
    <n v="54"/>
  </r>
  <r>
    <x v="585"/>
    <s v="Caroline"/>
    <n v="27.9"/>
    <n v="6.02"/>
    <x v="0"/>
    <x v="0"/>
    <x v="1"/>
    <n v="1"/>
    <x v="0"/>
    <x v="1"/>
    <x v="1"/>
    <d v="2003-09-10T00:00:00"/>
    <x v="585"/>
    <s v="tier - 2"/>
    <s v="tier - 2"/>
    <s v="R1011"/>
    <n v="19"/>
  </r>
  <r>
    <x v="586"/>
    <s v="Alexis N"/>
    <n v="51.33"/>
    <n v="7"/>
    <x v="0"/>
    <x v="0"/>
    <x v="0"/>
    <n v="0"/>
    <x v="1"/>
    <x v="0"/>
    <x v="0"/>
    <d v="1974-08-08T00:00:00"/>
    <x v="586"/>
    <s v="tier - 2"/>
    <s v="tier - 3"/>
    <s v="R1011"/>
    <n v="48"/>
  </r>
  <r>
    <x v="587"/>
    <s v="Shanda L"/>
    <n v="30.59"/>
    <n v="5.56"/>
    <x v="1"/>
    <x v="0"/>
    <x v="0"/>
    <n v="1"/>
    <x v="1"/>
    <x v="0"/>
    <x v="2"/>
    <d v="1995-10-19T00:00:00"/>
    <x v="587"/>
    <s v="tier - 2"/>
    <s v="tier - 3"/>
    <s v="R1024"/>
    <n v="27"/>
  </r>
  <r>
    <x v="588"/>
    <s v="Lacey"/>
    <n v="39.229999999999997"/>
    <n v="8.4499999999999993"/>
    <x v="0"/>
    <x v="0"/>
    <x v="0"/>
    <n v="0"/>
    <x v="1"/>
    <x v="0"/>
    <x v="0"/>
    <d v="1962-07-29T00:00:00"/>
    <x v="588"/>
    <s v="tier - 2"/>
    <s v="tier - 2"/>
    <s v="R1026"/>
    <n v="60"/>
  </r>
  <r>
    <x v="589"/>
    <s v="Laurette"/>
    <n v="19.094999999999999"/>
    <n v="6.19"/>
    <x v="0"/>
    <x v="0"/>
    <x v="0"/>
    <n v="0"/>
    <x v="0"/>
    <x v="2"/>
    <x v="1"/>
    <d v="1989-09-23T00:00:00"/>
    <x v="589"/>
    <s v="tier - 2"/>
    <s v="tier - 2"/>
    <s v="R1024"/>
    <n v="33"/>
  </r>
  <r>
    <x v="590"/>
    <s v="Jason"/>
    <n v="49.72"/>
    <n v="7.71"/>
    <x v="0"/>
    <x v="0"/>
    <x v="0"/>
    <n v="0"/>
    <x v="1"/>
    <x v="0"/>
    <x v="0"/>
    <d v="1974-08-28T00:00:00"/>
    <x v="590"/>
    <s v="tier - 2"/>
    <s v="tier - 1"/>
    <s v="R1012"/>
    <n v="48"/>
  </r>
  <r>
    <x v="591"/>
    <s v="Mary"/>
    <n v="21.754999999999999"/>
    <n v="4.63"/>
    <x v="0"/>
    <x v="0"/>
    <x v="1"/>
    <n v="1"/>
    <x v="0"/>
    <x v="2"/>
    <x v="2"/>
    <d v="1993-11-05T00:00:00"/>
    <x v="591"/>
    <s v="tier - 2"/>
    <s v="tier - 1"/>
    <s v="R1024"/>
    <n v="29"/>
  </r>
  <r>
    <x v="592"/>
    <s v="Kati A"/>
    <n v="48.39"/>
    <n v="4.6100000000000003"/>
    <x v="0"/>
    <x v="0"/>
    <x v="0"/>
    <n v="0"/>
    <x v="1"/>
    <x v="0"/>
    <x v="2"/>
    <d v="1977-09-25T00:00:00"/>
    <x v="592"/>
    <s v="tier - 2"/>
    <s v="tier - 1"/>
    <s v="R1012"/>
    <n v="45"/>
  </r>
  <r>
    <x v="593"/>
    <s v="Kelly J"/>
    <n v="47.15"/>
    <n v="9.5299999999999994"/>
    <x v="1"/>
    <x v="0"/>
    <x v="0"/>
    <n v="1"/>
    <x v="1"/>
    <x v="0"/>
    <x v="0"/>
    <d v="1975-07-24T00:00:00"/>
    <x v="593"/>
    <s v="tier - 2"/>
    <s v="tier - 1"/>
    <s v="R1026"/>
    <n v="47"/>
  </r>
  <r>
    <x v="594"/>
    <s v="Greer D"/>
    <n v="47.59"/>
    <n v="11.43"/>
    <x v="1"/>
    <x v="0"/>
    <x v="0"/>
    <n v="2"/>
    <x v="1"/>
    <x v="0"/>
    <x v="0"/>
    <d v="1970-07-10T00:00:00"/>
    <x v="594"/>
    <s v="tier - 2"/>
    <s v="tier - 2"/>
    <s v="R1011"/>
    <n v="52"/>
  </r>
  <r>
    <x v="595"/>
    <s v="Brent"/>
    <n v="39.81"/>
    <n v="7.65"/>
    <x v="1"/>
    <x v="0"/>
    <x v="1"/>
    <n v="1"/>
    <x v="1"/>
    <x v="0"/>
    <x v="0"/>
    <d v="1963-06-25T00:00:00"/>
    <x v="595"/>
    <s v="tier - 2"/>
    <s v="tier - 2"/>
    <s v="R1023"/>
    <n v="59"/>
  </r>
  <r>
    <x v="596"/>
    <s v="Eugene M"/>
    <n v="31.02"/>
    <n v="5.87"/>
    <x v="1"/>
    <x v="0"/>
    <x v="0"/>
    <n v="0"/>
    <x v="1"/>
    <x v="0"/>
    <x v="1"/>
    <d v="2001-06-25T00:00:00"/>
    <x v="596"/>
    <s v="tier - 2"/>
    <s v="tier - 1"/>
    <s v="R1013"/>
    <n v="21"/>
  </r>
  <r>
    <x v="597"/>
    <s v="Erin D"/>
    <n v="24.75"/>
    <n v="4.3600000000000003"/>
    <x v="1"/>
    <x v="0"/>
    <x v="0"/>
    <n v="1"/>
    <x v="0"/>
    <x v="2"/>
    <x v="2"/>
    <d v="1995-12-23T00:00:00"/>
    <x v="597"/>
    <s v="tier - 2"/>
    <s v="tier - 1"/>
    <s v="R1013"/>
    <n v="27"/>
  </r>
  <r>
    <x v="598"/>
    <s v="Kamilla"/>
    <n v="30.114999999999998"/>
    <n v="10.119999999999999"/>
    <x v="0"/>
    <x v="0"/>
    <x v="0"/>
    <n v="3"/>
    <x v="1"/>
    <x v="0"/>
    <x v="0"/>
    <d v="1958-10-10T00:00:00"/>
    <x v="598"/>
    <s v="tier - 2"/>
    <s v="tier - 2"/>
    <s v="R1012"/>
    <n v="64"/>
  </r>
  <r>
    <x v="599"/>
    <s v="Wayne I."/>
    <n v="26.03"/>
    <n v="4.01"/>
    <x v="0"/>
    <x v="0"/>
    <x v="1"/>
    <n v="1"/>
    <x v="0"/>
    <x v="1"/>
    <x v="2"/>
    <d v="2003-12-20T00:00:00"/>
    <x v="599"/>
    <s v="tier - 2"/>
    <s v="tier - 1"/>
    <s v="R1012"/>
    <n v="19"/>
  </r>
  <r>
    <x v="600"/>
    <s v="Tracy L"/>
    <n v="20.045000000000002"/>
    <n v="4.7699999999999996"/>
    <x v="1"/>
    <x v="0"/>
    <x v="0"/>
    <n v="1"/>
    <x v="0"/>
    <x v="2"/>
    <x v="2"/>
    <d v="1995-09-28T00:00:00"/>
    <x v="600"/>
    <s v="tier - 2"/>
    <s v="tier - 3"/>
    <s v="R1012"/>
    <n v="27"/>
  </r>
  <r>
    <x v="601"/>
    <s v="Heather"/>
    <n v="40.24"/>
    <n v="6.83"/>
    <x v="0"/>
    <x v="0"/>
    <x v="0"/>
    <n v="0"/>
    <x v="1"/>
    <x v="0"/>
    <x v="0"/>
    <d v="1965-12-05T00:00:00"/>
    <x v="601"/>
    <s v="tier - 2"/>
    <s v="tier - 3"/>
    <s v="R1026"/>
    <n v="57"/>
  </r>
  <r>
    <x v="602"/>
    <s v="Megan C"/>
    <n v="43.15"/>
    <n v="6.14"/>
    <x v="1"/>
    <x v="0"/>
    <x v="1"/>
    <n v="1"/>
    <x v="1"/>
    <x v="0"/>
    <x v="1"/>
    <d v="1969-08-08T00:00:00"/>
    <x v="602"/>
    <s v="tier - 2"/>
    <s v="tier - 3"/>
    <s v="R1026"/>
    <n v="53"/>
  </r>
  <r>
    <x v="603"/>
    <s v="Jonathan"/>
    <n v="27.7"/>
    <n v="5.6"/>
    <x v="0"/>
    <x v="0"/>
    <x v="1"/>
    <n v="1"/>
    <x v="0"/>
    <x v="1"/>
    <x v="2"/>
    <d v="2003-08-24T00:00:00"/>
    <x v="603"/>
    <s v="tier - 2"/>
    <s v="tier - 3"/>
    <s v="R1011"/>
    <n v="19"/>
  </r>
  <r>
    <x v="604"/>
    <s v="Greg D."/>
    <n v="45.68"/>
    <n v="4.8"/>
    <x v="0"/>
    <x v="0"/>
    <x v="0"/>
    <n v="2"/>
    <x v="1"/>
    <x v="0"/>
    <x v="2"/>
    <d v="1972-07-30T00:00:00"/>
    <x v="604"/>
    <s v="tier - 2"/>
    <s v="tier - 2"/>
    <s v="R1023"/>
    <n v="50"/>
  </r>
  <r>
    <x v="605"/>
    <s v="Steven L."/>
    <n v="27.3"/>
    <n v="11.89"/>
    <x v="0"/>
    <x v="0"/>
    <x v="0"/>
    <n v="0"/>
    <x v="0"/>
    <x v="1"/>
    <x v="0"/>
    <d v="2002-09-08T00:00:00"/>
    <x v="605"/>
    <s v="tier - 2"/>
    <s v="tier - 1"/>
    <s v="R1011"/>
    <n v="20"/>
  </r>
  <r>
    <x v="606"/>
    <s v="Gianfilippo"/>
    <n v="54.45"/>
    <n v="4.7300000000000004"/>
    <x v="1"/>
    <x v="0"/>
    <x v="0"/>
    <n v="1"/>
    <x v="1"/>
    <x v="0"/>
    <x v="2"/>
    <d v="1988-08-21T00:00:00"/>
    <x v="606"/>
    <s v="tier - 2"/>
    <s v="tier - 1"/>
    <s v="R1012"/>
    <n v="34"/>
  </r>
  <r>
    <x v="607"/>
    <s v="Hector"/>
    <n v="54.43"/>
    <n v="4.6100000000000003"/>
    <x v="1"/>
    <x v="0"/>
    <x v="0"/>
    <n v="1"/>
    <x v="1"/>
    <x v="0"/>
    <x v="2"/>
    <d v="1988-08-06T00:00:00"/>
    <x v="607"/>
    <s v="tier - 2"/>
    <s v="tier - 2"/>
    <s v="R1012"/>
    <n v="34"/>
  </r>
  <r>
    <x v="608"/>
    <s v="Mark W."/>
    <n v="48.01"/>
    <n v="7.3"/>
    <x v="0"/>
    <x v="0"/>
    <x v="0"/>
    <n v="0"/>
    <x v="1"/>
    <x v="0"/>
    <x v="0"/>
    <d v="1974-09-11T00:00:00"/>
    <x v="608"/>
    <s v="tier - 2"/>
    <s v="tier - 3"/>
    <s v="R1012"/>
    <n v="48"/>
  </r>
  <r>
    <x v="609"/>
    <s v="Aubri"/>
    <n v="48.32"/>
    <n v="5.88"/>
    <x v="0"/>
    <x v="0"/>
    <x v="0"/>
    <n v="0"/>
    <x v="1"/>
    <x v="0"/>
    <x v="1"/>
    <d v="1982-07-06T00:00:00"/>
    <x v="609"/>
    <s v="tier - 2"/>
    <s v="tier - 1"/>
    <s v="R1026"/>
    <n v="40"/>
  </r>
  <r>
    <x v="610"/>
    <s v="Justin"/>
    <n v="22.895"/>
    <n v="4.0599999999999996"/>
    <x v="0"/>
    <x v="0"/>
    <x v="1"/>
    <n v="1"/>
    <x v="0"/>
    <x v="2"/>
    <x v="2"/>
    <d v="1993-12-12T00:00:00"/>
    <x v="610"/>
    <s v="tier - 2"/>
    <s v="tier - 3"/>
    <s v="R1017"/>
    <n v="29"/>
  </r>
  <r>
    <x v="611"/>
    <s v="Megan A."/>
    <n v="54.85"/>
    <n v="4.9000000000000004"/>
    <x v="0"/>
    <x v="0"/>
    <x v="0"/>
    <n v="1"/>
    <x v="1"/>
    <x v="0"/>
    <x v="2"/>
    <d v="1987-10-06T00:00:00"/>
    <x v="611"/>
    <s v="tier - 2"/>
    <s v="tier - 1"/>
    <s v="R1011"/>
    <n v="35"/>
  </r>
  <r>
    <x v="612"/>
    <s v="Erika M."/>
    <n v="21.85"/>
    <n v="5.52"/>
    <x v="0"/>
    <x v="0"/>
    <x v="1"/>
    <n v="1"/>
    <x v="0"/>
    <x v="2"/>
    <x v="2"/>
    <d v="1993-08-08T00:00:00"/>
    <x v="612"/>
    <s v="tier - 2"/>
    <s v="tier - 1"/>
    <s v="R1024"/>
    <n v="29"/>
  </r>
  <r>
    <x v="613"/>
    <s v="Daniel G."/>
    <n v="51.86"/>
    <n v="5.2"/>
    <x v="1"/>
    <x v="0"/>
    <x v="0"/>
    <n v="0"/>
    <x v="1"/>
    <x v="0"/>
    <x v="2"/>
    <d v="1985-08-27T00:00:00"/>
    <x v="613"/>
    <s v="tier - 2"/>
    <s v="tier - 3"/>
    <s v="R1012"/>
    <n v="37"/>
  </r>
  <r>
    <x v="614"/>
    <s v="Devin C."/>
    <n v="39.049999999999997"/>
    <n v="7.59"/>
    <x v="0"/>
    <x v="0"/>
    <x v="0"/>
    <n v="3"/>
    <x v="1"/>
    <x v="0"/>
    <x v="0"/>
    <d v="1958-06-21T00:00:00"/>
    <x v="614"/>
    <s v="tier - 2"/>
    <s v="tier - 2"/>
    <s v="R1013"/>
    <n v="64"/>
  </r>
  <r>
    <x v="615"/>
    <s v="Louise A"/>
    <n v="31.824999999999999"/>
    <n v="8.2799999999999994"/>
    <x v="0"/>
    <x v="0"/>
    <x v="0"/>
    <n v="3"/>
    <x v="1"/>
    <x v="0"/>
    <x v="0"/>
    <d v="1958-10-22T00:00:00"/>
    <x v="615"/>
    <s v="tier - 2"/>
    <s v="tier - 2"/>
    <s v="R1024"/>
    <n v="64"/>
  </r>
  <r>
    <x v="616"/>
    <s v="Sarah"/>
    <n v="46.43"/>
    <n v="6.72"/>
    <x v="0"/>
    <x v="0"/>
    <x v="0"/>
    <n v="0"/>
    <x v="1"/>
    <x v="0"/>
    <x v="0"/>
    <d v="1978-09-16T00:00:00"/>
    <x v="616"/>
    <s v="tier - 2"/>
    <s v="tier - 2"/>
    <s v="R1026"/>
    <n v="44"/>
  </r>
  <r>
    <x v="617"/>
    <s v="Amy"/>
    <n v="53.63"/>
    <n v="5.47"/>
    <x v="1"/>
    <x v="0"/>
    <x v="0"/>
    <n v="1"/>
    <x v="1"/>
    <x v="0"/>
    <x v="2"/>
    <d v="1988-12-05T00:00:00"/>
    <x v="617"/>
    <s v="tier - 2"/>
    <s v="tier - 3"/>
    <s v="R1012"/>
    <n v="34"/>
  </r>
  <r>
    <x v="618"/>
    <s v="Brittany L."/>
    <n v="48.7"/>
    <n v="4.71"/>
    <x v="0"/>
    <x v="0"/>
    <x v="0"/>
    <n v="0"/>
    <x v="1"/>
    <x v="0"/>
    <x v="2"/>
    <d v="1980-09-19T00:00:00"/>
    <x v="618"/>
    <s v="tier - 2"/>
    <s v="tier - 2"/>
    <s v="R1012"/>
    <n v="42"/>
  </r>
  <r>
    <x v="619"/>
    <s v="Jessica L"/>
    <n v="48.81"/>
    <n v="5.49"/>
    <x v="0"/>
    <x v="0"/>
    <x v="0"/>
    <n v="0"/>
    <x v="1"/>
    <x v="0"/>
    <x v="2"/>
    <d v="1982-07-24T00:00:00"/>
    <x v="619"/>
    <s v="tier - 2"/>
    <s v="tier - 1"/>
    <s v="R1012"/>
    <n v="40"/>
  </r>
  <r>
    <x v="620"/>
    <s v="Kristina K"/>
    <n v="47.53"/>
    <n v="4.72"/>
    <x v="0"/>
    <x v="0"/>
    <x v="0"/>
    <n v="0"/>
    <x v="1"/>
    <x v="0"/>
    <x v="2"/>
    <d v="1980-10-12T00:00:00"/>
    <x v="620"/>
    <s v="tier - 2"/>
    <s v="tier - 3"/>
    <s v="R1026"/>
    <n v="42"/>
  </r>
  <r>
    <x v="621"/>
    <s v="Brad"/>
    <n v="36.85"/>
    <n v="6.7"/>
    <x v="0"/>
    <x v="0"/>
    <x v="0"/>
    <n v="0"/>
    <x v="1"/>
    <x v="0"/>
    <x v="0"/>
    <d v="1962-12-25T00:00:00"/>
    <x v="621"/>
    <s v="tier - 2"/>
    <s v="tier - 1"/>
    <s v="R1022"/>
    <n v="60"/>
  </r>
  <r>
    <x v="622"/>
    <s v="Margaret O"/>
    <n v="29.3"/>
    <n v="5.5"/>
    <x v="0"/>
    <x v="0"/>
    <x v="0"/>
    <n v="0"/>
    <x v="1"/>
    <x v="1"/>
    <x v="2"/>
    <d v="1982-11-11T00:00:00"/>
    <x v="622"/>
    <s v="tier - 2"/>
    <s v="tier - 3"/>
    <s v="R1011"/>
    <n v="40"/>
  </r>
  <r>
    <x v="623"/>
    <s v="Craig R."/>
    <n v="19.3"/>
    <n v="4.46"/>
    <x v="0"/>
    <x v="0"/>
    <x v="0"/>
    <n v="1"/>
    <x v="0"/>
    <x v="2"/>
    <x v="2"/>
    <d v="1984-06-26T00:00:00"/>
    <x v="623"/>
    <s v="tier - 2"/>
    <s v="tier - 3"/>
    <s v="R1011"/>
    <n v="38"/>
  </r>
  <r>
    <x v="624"/>
    <s v="Simo"/>
    <n v="24.13"/>
    <n v="5.29"/>
    <x v="1"/>
    <x v="0"/>
    <x v="1"/>
    <n v="1"/>
    <x v="0"/>
    <x v="2"/>
    <x v="2"/>
    <d v="1997-10-09T00:00:00"/>
    <x v="624"/>
    <s v="tier - 2"/>
    <s v="tier - 2"/>
    <s v="R1012"/>
    <n v="25"/>
  </r>
  <r>
    <x v="625"/>
    <s v="Christopher J"/>
    <n v="46.7"/>
    <n v="10.99"/>
    <x v="0"/>
    <x v="0"/>
    <x v="0"/>
    <n v="0"/>
    <x v="1"/>
    <x v="0"/>
    <x v="0"/>
    <d v="1974-08-29T00:00:00"/>
    <x v="625"/>
    <s v="tier - 2"/>
    <s v="tier - 1"/>
    <s v="R1012"/>
    <n v="48"/>
  </r>
  <r>
    <x v="626"/>
    <s v="Mario Sr."/>
    <n v="45.27"/>
    <n v="5.2"/>
    <x v="1"/>
    <x v="0"/>
    <x v="0"/>
    <n v="0"/>
    <x v="1"/>
    <x v="0"/>
    <x v="2"/>
    <d v="1976-09-20T00:00:00"/>
    <x v="626"/>
    <s v="tier - 2"/>
    <s v="tier - 2"/>
    <s v="R1012"/>
    <n v="46"/>
  </r>
  <r>
    <x v="627"/>
    <s v="Meghann R."/>
    <n v="44.29"/>
    <n v="9.66"/>
    <x v="0"/>
    <x v="0"/>
    <x v="0"/>
    <n v="2"/>
    <x v="1"/>
    <x v="0"/>
    <x v="0"/>
    <d v="1973-06-26T00:00:00"/>
    <x v="627"/>
    <s v="tier - 2"/>
    <s v="tier - 2"/>
    <s v="R1026"/>
    <n v="49"/>
  </r>
  <r>
    <x v="628"/>
    <s v="Scott M"/>
    <n v="54.59"/>
    <n v="4.22"/>
    <x v="1"/>
    <x v="0"/>
    <x v="0"/>
    <n v="1"/>
    <x v="1"/>
    <x v="0"/>
    <x v="2"/>
    <d v="1988-12-22T00:00:00"/>
    <x v="628"/>
    <s v="tier - 2"/>
    <s v="tier - 2"/>
    <s v="R1011"/>
    <n v="34"/>
  </r>
  <r>
    <x v="629"/>
    <s v="Caitlin E."/>
    <n v="32.965000000000003"/>
    <n v="11.78"/>
    <x v="0"/>
    <x v="0"/>
    <x v="0"/>
    <n v="0"/>
    <x v="1"/>
    <x v="0"/>
    <x v="0"/>
    <d v="1960-06-06T00:00:00"/>
    <x v="629"/>
    <s v="tier - 2"/>
    <s v="tier - 2"/>
    <s v="R1012"/>
    <n v="63"/>
  </r>
  <r>
    <x v="630"/>
    <s v="Samantha A."/>
    <n v="38.049999999999997"/>
    <n v="9.6199999999999992"/>
    <x v="0"/>
    <x v="0"/>
    <x v="0"/>
    <n v="0"/>
    <x v="1"/>
    <x v="0"/>
    <x v="0"/>
    <d v="1965-10-28T00:00:00"/>
    <x v="630"/>
    <s v="tier - 2"/>
    <s v="tier - 2"/>
    <s v="R1026"/>
    <n v="57"/>
  </r>
  <r>
    <x v="631"/>
    <s v="Erik"/>
    <n v="46.14"/>
    <n v="10.78"/>
    <x v="0"/>
    <x v="0"/>
    <x v="0"/>
    <n v="0"/>
    <x v="1"/>
    <x v="0"/>
    <x v="0"/>
    <d v="1974-07-30T00:00:00"/>
    <x v="631"/>
    <s v="tier - 2"/>
    <s v="tier - 2"/>
    <s v="R1012"/>
    <n v="48"/>
  </r>
  <r>
    <x v="632"/>
    <s v="Christopher"/>
    <n v="41.325000000000003"/>
    <n v="5.1100000000000003"/>
    <x v="1"/>
    <x v="0"/>
    <x v="0"/>
    <n v="2"/>
    <x v="1"/>
    <x v="0"/>
    <x v="2"/>
    <d v="1959-10-02T00:00:00"/>
    <x v="632"/>
    <s v="tier - 2"/>
    <s v="tier - 3"/>
    <s v="R1012"/>
    <n v="63"/>
  </r>
  <r>
    <x v="633"/>
    <s v="Maya"/>
    <n v="44.64"/>
    <n v="7.18"/>
    <x v="0"/>
    <x v="0"/>
    <x v="0"/>
    <n v="0"/>
    <x v="1"/>
    <x v="0"/>
    <x v="0"/>
    <d v="1974-06-28T00:00:00"/>
    <x v="633"/>
    <s v="tier - 2"/>
    <s v="tier - 2"/>
    <s v="R1026"/>
    <n v="48"/>
  </r>
  <r>
    <x v="634"/>
    <s v="Zachary T"/>
    <n v="25.175000000000001"/>
    <n v="4.96"/>
    <x v="0"/>
    <x v="1"/>
    <x v="0"/>
    <n v="1"/>
    <x v="1"/>
    <x v="1"/>
    <x v="2"/>
    <d v="2004-07-17T00:00:00"/>
    <x v="634"/>
    <s v="tier - 2"/>
    <s v="tier - 3"/>
    <s v="R1015"/>
    <n v="18"/>
  </r>
  <r>
    <x v="635"/>
    <s v="Hilda"/>
    <n v="43.11"/>
    <n v="4.67"/>
    <x v="1"/>
    <x v="0"/>
    <x v="0"/>
    <n v="0"/>
    <x v="1"/>
    <x v="0"/>
    <x v="2"/>
    <d v="1976-07-20T00:00:00"/>
    <x v="635"/>
    <s v="tier - 2"/>
    <s v="tier - 1"/>
    <s v="R1026"/>
    <n v="46"/>
  </r>
  <r>
    <x v="636"/>
    <s v="Stephanie"/>
    <n v="53.32"/>
    <n v="5.0599999999999996"/>
    <x v="0"/>
    <x v="0"/>
    <x v="0"/>
    <n v="0"/>
    <x v="1"/>
    <x v="0"/>
    <x v="2"/>
    <d v="1990-10-25T00:00:00"/>
    <x v="636"/>
    <s v="tier - 2"/>
    <s v="tier - 1"/>
    <s v="R1012"/>
    <n v="32"/>
  </r>
  <r>
    <x v="637"/>
    <s v="Doug"/>
    <n v="38.04"/>
    <n v="5.0199999999999996"/>
    <x v="1"/>
    <x v="0"/>
    <x v="0"/>
    <n v="1"/>
    <x v="1"/>
    <x v="0"/>
    <x v="2"/>
    <d v="1964-09-04T00:00:00"/>
    <x v="637"/>
    <s v="tier - 2"/>
    <s v="tier - 2"/>
    <s v="R1012"/>
    <n v="58"/>
  </r>
  <r>
    <x v="638"/>
    <s v="Bethany N."/>
    <n v="37.9"/>
    <n v="7.76"/>
    <x v="0"/>
    <x v="0"/>
    <x v="0"/>
    <n v="0"/>
    <x v="1"/>
    <x v="0"/>
    <x v="0"/>
    <d v="1962-09-06T00:00:00"/>
    <x v="638"/>
    <s v="tier - 2"/>
    <s v="tier - 2"/>
    <s v="R1011"/>
    <n v="60"/>
  </r>
  <r>
    <x v="639"/>
    <s v="Sandra H"/>
    <n v="39.6"/>
    <n v="9.32"/>
    <x v="0"/>
    <x v="0"/>
    <x v="0"/>
    <n v="0"/>
    <x v="1"/>
    <x v="0"/>
    <x v="0"/>
    <d v="1968-07-18T00:00:00"/>
    <x v="639"/>
    <s v="tier - 2"/>
    <s v="tier - 1"/>
    <s v="R1026"/>
    <n v="54"/>
  </r>
  <r>
    <x v="640"/>
    <s v="Takuo"/>
    <n v="50.92"/>
    <n v="5.31"/>
    <x v="1"/>
    <x v="0"/>
    <x v="0"/>
    <n v="1"/>
    <x v="1"/>
    <x v="0"/>
    <x v="2"/>
    <d v="1988-12-17T00:00:00"/>
    <x v="640"/>
    <s v="tier - 2"/>
    <s v="tier - 3"/>
    <s v="R1023"/>
    <n v="34"/>
  </r>
  <r>
    <x v="641"/>
    <s v="Kelly A."/>
    <n v="21.85"/>
    <n v="5.56"/>
    <x v="1"/>
    <x v="0"/>
    <x v="0"/>
    <n v="0"/>
    <x v="0"/>
    <x v="2"/>
    <x v="2"/>
    <d v="2001-07-14T00:00:00"/>
    <x v="641"/>
    <s v="tier - 2"/>
    <s v="tier - 3"/>
    <s v="R1024"/>
    <n v="21"/>
  </r>
  <r>
    <x v="642"/>
    <s v="Scott"/>
    <n v="36.08"/>
    <n v="7.11"/>
    <x v="1"/>
    <x v="0"/>
    <x v="1"/>
    <n v="1"/>
    <x v="1"/>
    <x v="0"/>
    <x v="0"/>
    <d v="1963-12-13T00:00:00"/>
    <x v="642"/>
    <s v="tier - 2"/>
    <s v="tier - 3"/>
    <s v="R1021"/>
    <n v="59"/>
  </r>
  <r>
    <x v="643"/>
    <s v="Benoit"/>
    <n v="40.44"/>
    <n v="5.13"/>
    <x v="1"/>
    <x v="0"/>
    <x v="1"/>
    <n v="1"/>
    <x v="1"/>
    <x v="0"/>
    <x v="2"/>
    <d v="1969-09-16T00:00:00"/>
    <x v="643"/>
    <s v="tier - 2"/>
    <s v="tier - 2"/>
    <s v="R1023"/>
    <n v="53"/>
  </r>
  <r>
    <x v="644"/>
    <s v="Elizabeth M."/>
    <n v="38.094999999999999"/>
    <n v="10.199999999999999"/>
    <x v="0"/>
    <x v="0"/>
    <x v="0"/>
    <n v="0"/>
    <x v="1"/>
    <x v="0"/>
    <x v="0"/>
    <d v="1960-07-25T00:00:00"/>
    <x v="644"/>
    <s v="tier - 2"/>
    <s v="tier - 2"/>
    <s v="R1024"/>
    <n v="62"/>
  </r>
  <r>
    <x v="645"/>
    <s v="Jessica A."/>
    <n v="44.95"/>
    <n v="10.4"/>
    <x v="0"/>
    <x v="0"/>
    <x v="0"/>
    <n v="0"/>
    <x v="1"/>
    <x v="0"/>
    <x v="0"/>
    <d v="1978-11-23T00:00:00"/>
    <x v="645"/>
    <s v="tier - 2"/>
    <s v="tier - 1"/>
    <s v="R1012"/>
    <n v="44"/>
  </r>
  <r>
    <x v="646"/>
    <s v="Monica K"/>
    <n v="35.54"/>
    <n v="10.67"/>
    <x v="0"/>
    <x v="0"/>
    <x v="0"/>
    <n v="0"/>
    <x v="1"/>
    <x v="0"/>
    <x v="0"/>
    <d v="1962-06-17T00:00:00"/>
    <x v="646"/>
    <s v="tier - 2"/>
    <s v="tier - 1"/>
    <s v="R1012"/>
    <n v="60"/>
  </r>
  <r>
    <x v="647"/>
    <s v="Kevin L"/>
    <n v="39.799999999999997"/>
    <n v="4.6500000000000004"/>
    <x v="1"/>
    <x v="0"/>
    <x v="0"/>
    <n v="2"/>
    <x v="1"/>
    <x v="0"/>
    <x v="2"/>
    <d v="1959-12-03T00:00:00"/>
    <x v="647"/>
    <s v="tier - 2"/>
    <s v="tier - 3"/>
    <s v="R1011"/>
    <n v="63"/>
  </r>
  <r>
    <x v="648"/>
    <s v="Gregory"/>
    <n v="33.659999999999997"/>
    <n v="5.65"/>
    <x v="1"/>
    <x v="0"/>
    <x v="0"/>
    <n v="2"/>
    <x v="1"/>
    <x v="0"/>
    <x v="2"/>
    <d v="1959-06-04T00:00:00"/>
    <x v="648"/>
    <s v="tier - 2"/>
    <s v="tier - 1"/>
    <s v="R1013"/>
    <n v="64"/>
  </r>
  <r>
    <x v="649"/>
    <s v="Della"/>
    <n v="35.5"/>
    <n v="11.97"/>
    <x v="0"/>
    <x v="0"/>
    <x v="0"/>
    <n v="0"/>
    <x v="1"/>
    <x v="0"/>
    <x v="0"/>
    <d v="1962-10-25T00:00:00"/>
    <x v="649"/>
    <s v="tier - 2"/>
    <s v="tier - 2"/>
    <s v="R1012"/>
    <n v="60"/>
  </r>
  <r>
    <x v="650"/>
    <s v="David"/>
    <n v="41.63"/>
    <n v="6.71"/>
    <x v="0"/>
    <x v="0"/>
    <x v="0"/>
    <n v="0"/>
    <x v="1"/>
    <x v="0"/>
    <x v="0"/>
    <d v="1971-11-25T00:00:00"/>
    <x v="650"/>
    <s v="tier - 2"/>
    <s v="tier - 1"/>
    <s v="R1023"/>
    <n v="51"/>
  </r>
  <r>
    <x v="651"/>
    <s v="Victoria"/>
    <n v="46.49"/>
    <n v="11.92"/>
    <x v="0"/>
    <x v="0"/>
    <x v="0"/>
    <n v="0"/>
    <x v="1"/>
    <x v="0"/>
    <x v="0"/>
    <d v="1978-09-05T00:00:00"/>
    <x v="651"/>
    <s v="tier - 2"/>
    <s v="tier - 1"/>
    <s v="R1011"/>
    <n v="44"/>
  </r>
  <r>
    <x v="652"/>
    <s v="Tasos"/>
    <n v="43.29"/>
    <n v="5.35"/>
    <x v="0"/>
    <x v="0"/>
    <x v="0"/>
    <n v="2"/>
    <x v="1"/>
    <x v="0"/>
    <x v="2"/>
    <d v="1972-11-07T00:00:00"/>
    <x v="652"/>
    <s v="tier - 2"/>
    <s v="tier - 1"/>
    <s v="R1012"/>
    <n v="50"/>
  </r>
  <r>
    <x v="653"/>
    <s v="Thomas"/>
    <n v="43.08"/>
    <n v="8.9600000000000009"/>
    <x v="1"/>
    <x v="0"/>
    <x v="0"/>
    <n v="1"/>
    <x v="1"/>
    <x v="0"/>
    <x v="0"/>
    <d v="1975-10-26T00:00:00"/>
    <x v="653"/>
    <s v="tier - 2"/>
    <s v="tier - 1"/>
    <s v="R1023"/>
    <n v="47"/>
  </r>
  <r>
    <x v="654"/>
    <s v="Lukasz"/>
    <n v="39.07"/>
    <n v="11.93"/>
    <x v="0"/>
    <x v="0"/>
    <x v="0"/>
    <n v="0"/>
    <x v="1"/>
    <x v="0"/>
    <x v="0"/>
    <d v="1968-06-12T00:00:00"/>
    <x v="654"/>
    <s v="tier - 2"/>
    <s v="tier - 2"/>
    <s v="R1022"/>
    <n v="54"/>
  </r>
  <r>
    <x v="655"/>
    <s v="Matthew A."/>
    <n v="41.3"/>
    <n v="9.59"/>
    <x v="0"/>
    <x v="0"/>
    <x v="0"/>
    <n v="0"/>
    <x v="1"/>
    <x v="0"/>
    <x v="0"/>
    <d v="1971-08-15T00:00:00"/>
    <x v="655"/>
    <s v="tier - 2"/>
    <s v="tier - 3"/>
    <s v="R1023"/>
    <n v="51"/>
  </r>
  <r>
    <x v="656"/>
    <s v="Meta"/>
    <n v="42.95"/>
    <n v="11.88"/>
    <x v="1"/>
    <x v="0"/>
    <x v="0"/>
    <n v="2"/>
    <x v="1"/>
    <x v="0"/>
    <x v="0"/>
    <d v="1970-09-11T00:00:00"/>
    <x v="656"/>
    <s v="tier - 2"/>
    <s v="tier - 3"/>
    <s v="R1011"/>
    <n v="52"/>
  </r>
  <r>
    <x v="657"/>
    <s v="Rachel E"/>
    <n v="46.96"/>
    <n v="4.6399999999999997"/>
    <x v="0"/>
    <x v="0"/>
    <x v="1"/>
    <n v="1"/>
    <x v="1"/>
    <x v="0"/>
    <x v="2"/>
    <d v="1979-11-25T00:00:00"/>
    <x v="657"/>
    <s v="tier - 2"/>
    <s v="tier - 1"/>
    <s v="R1011"/>
    <n v="43"/>
  </r>
  <r>
    <x v="658"/>
    <s v="Angelica"/>
    <n v="30.495000000000001"/>
    <n v="9.5299999999999994"/>
    <x v="0"/>
    <x v="0"/>
    <x v="0"/>
    <n v="0"/>
    <x v="1"/>
    <x v="0"/>
    <x v="0"/>
    <d v="1960-08-08T00:00:00"/>
    <x v="658"/>
    <s v="tier - 2"/>
    <s v="tier - 2"/>
    <s v="R1012"/>
    <n v="62"/>
  </r>
  <r>
    <x v="659"/>
    <s v="Kathleen"/>
    <n v="17.954999999999998"/>
    <n v="5.29"/>
    <x v="1"/>
    <x v="0"/>
    <x v="0"/>
    <n v="1"/>
    <x v="0"/>
    <x v="3"/>
    <x v="2"/>
    <d v="1995-08-02T00:00:00"/>
    <x v="659"/>
    <s v="tier - 2"/>
    <s v="tier - 2"/>
    <s v="R1024"/>
    <n v="27"/>
  </r>
  <r>
    <x v="660"/>
    <s v="Gabriel D."/>
    <n v="25.6"/>
    <n v="10.95"/>
    <x v="0"/>
    <x v="0"/>
    <x v="0"/>
    <n v="3"/>
    <x v="1"/>
    <x v="1"/>
    <x v="0"/>
    <d v="1958-07-29T00:00:00"/>
    <x v="660"/>
    <s v="tier - 2"/>
    <s v="tier - 3"/>
    <s v="R1011"/>
    <n v="64"/>
  </r>
  <r>
    <x v="661"/>
    <s v="Jeff T"/>
    <n v="34.21"/>
    <n v="9.17"/>
    <x v="0"/>
    <x v="0"/>
    <x v="0"/>
    <n v="0"/>
    <x v="1"/>
    <x v="0"/>
    <x v="0"/>
    <d v="1962-11-29T00:00:00"/>
    <x v="661"/>
    <s v="tier - 2"/>
    <s v="tier - 1"/>
    <s v="R1021"/>
    <n v="60"/>
  </r>
  <r>
    <x v="662"/>
    <s v="Neil D"/>
    <n v="39.74"/>
    <n v="7.39"/>
    <x v="0"/>
    <x v="0"/>
    <x v="0"/>
    <n v="0"/>
    <x v="1"/>
    <x v="0"/>
    <x v="0"/>
    <d v="1968-11-08T00:00:00"/>
    <x v="662"/>
    <s v="tier - 2"/>
    <s v="tier - 2"/>
    <s v="R1012"/>
    <n v="54"/>
  </r>
  <r>
    <x v="663"/>
    <s v="Katherine L."/>
    <n v="49.53"/>
    <n v="9.1300000000000008"/>
    <x v="1"/>
    <x v="0"/>
    <x v="0"/>
    <n v="0"/>
    <x v="1"/>
    <x v="0"/>
    <x v="0"/>
    <d v="1981-07-04T00:00:00"/>
    <x v="663"/>
    <s v="tier - 2"/>
    <s v="tier - 1"/>
    <s v="R1011"/>
    <n v="41"/>
  </r>
  <r>
    <x v="664"/>
    <s v="Ariel E"/>
    <n v="39.33"/>
    <n v="10.4"/>
    <x v="0"/>
    <x v="0"/>
    <x v="0"/>
    <n v="3"/>
    <x v="1"/>
    <x v="0"/>
    <x v="0"/>
    <d v="1958-10-17T00:00:00"/>
    <x v="664"/>
    <s v="tier - 2"/>
    <s v="tier - 2"/>
    <s v="R1024"/>
    <n v="64"/>
  </r>
  <r>
    <x v="665"/>
    <s v="Christopher P"/>
    <n v="39.979999999999997"/>
    <n v="9.4600000000000009"/>
    <x v="1"/>
    <x v="0"/>
    <x v="0"/>
    <n v="2"/>
    <x v="1"/>
    <x v="0"/>
    <x v="0"/>
    <d v="1970-11-11T00:00:00"/>
    <x v="665"/>
    <s v="tier - 2"/>
    <s v="tier - 2"/>
    <s v="R1023"/>
    <n v="52"/>
  </r>
  <r>
    <x v="666"/>
    <s v="Erin M."/>
    <n v="46.51"/>
    <n v="8.69"/>
    <x v="1"/>
    <x v="0"/>
    <x v="0"/>
    <n v="0"/>
    <x v="1"/>
    <x v="0"/>
    <x v="0"/>
    <d v="1981-06-05T00:00:00"/>
    <x v="666"/>
    <s v="tier - 2"/>
    <s v="tier - 3"/>
    <s v="R1026"/>
    <n v="42"/>
  </r>
  <r>
    <x v="667"/>
    <s v="Molly K."/>
    <n v="43.58"/>
    <n v="4.2300000000000004"/>
    <x v="0"/>
    <x v="0"/>
    <x v="1"/>
    <n v="1"/>
    <x v="1"/>
    <x v="0"/>
    <x v="2"/>
    <d v="1979-10-18T00:00:00"/>
    <x v="667"/>
    <s v="tier - 2"/>
    <s v="tier - 3"/>
    <s v="R1026"/>
    <n v="43"/>
  </r>
  <r>
    <x v="668"/>
    <s v="Ryan J."/>
    <n v="42.28"/>
    <n v="9.16"/>
    <x v="1"/>
    <x v="0"/>
    <x v="0"/>
    <n v="1"/>
    <x v="1"/>
    <x v="0"/>
    <x v="0"/>
    <d v="1975-12-10T00:00:00"/>
    <x v="668"/>
    <s v="tier - 2"/>
    <s v="tier - 3"/>
    <s v="R1023"/>
    <n v="47"/>
  </r>
  <r>
    <x v="669"/>
    <s v="Jennifer"/>
    <n v="35.520000000000003"/>
    <n v="8.26"/>
    <x v="0"/>
    <x v="0"/>
    <x v="0"/>
    <n v="0"/>
    <x v="1"/>
    <x v="0"/>
    <x v="0"/>
    <d v="1965-07-27T00:00:00"/>
    <x v="669"/>
    <s v="tier - 2"/>
    <s v="tier - 2"/>
    <s v="R1026"/>
    <n v="57"/>
  </r>
  <r>
    <x v="670"/>
    <s v="Daniel M"/>
    <n v="33.6"/>
    <n v="11.25"/>
    <x v="0"/>
    <x v="0"/>
    <x v="0"/>
    <n v="0"/>
    <x v="1"/>
    <x v="0"/>
    <x v="0"/>
    <d v="1962-07-29T00:00:00"/>
    <x v="670"/>
    <s v="tier - 2"/>
    <s v="tier - 3"/>
    <s v="R1021"/>
    <n v="60"/>
  </r>
  <r>
    <x v="671"/>
    <s v="Hiruni"/>
    <n v="22.42"/>
    <n v="6.74"/>
    <x v="0"/>
    <x v="0"/>
    <x v="0"/>
    <n v="0"/>
    <x v="0"/>
    <x v="2"/>
    <x v="0"/>
    <d v="2002-09-24T00:00:00"/>
    <x v="671"/>
    <s v="tier - 2"/>
    <s v="tier - 2"/>
    <s v="R1012"/>
    <n v="20"/>
  </r>
  <r>
    <x v="672"/>
    <s v="Reina H."/>
    <n v="46.86"/>
    <n v="4.87"/>
    <x v="0"/>
    <x v="0"/>
    <x v="0"/>
    <n v="0"/>
    <x v="1"/>
    <x v="0"/>
    <x v="2"/>
    <d v="1982-09-04T00:00:00"/>
    <x v="672"/>
    <s v="tier - 2"/>
    <s v="tier - 2"/>
    <s v="R1011"/>
    <n v="40"/>
  </r>
  <r>
    <x v="673"/>
    <s v="Kristi"/>
    <n v="32.965000000000003"/>
    <n v="6.68"/>
    <x v="0"/>
    <x v="0"/>
    <x v="0"/>
    <n v="3"/>
    <x v="1"/>
    <x v="0"/>
    <x v="0"/>
    <d v="1958-07-23T00:00:00"/>
    <x v="673"/>
    <s v="tier - 2"/>
    <s v="tier - 1"/>
    <s v="R1012"/>
    <n v="64"/>
  </r>
  <r>
    <x v="674"/>
    <s v="Meredith L."/>
    <n v="39.340000000000003"/>
    <n v="5.0199999999999996"/>
    <x v="1"/>
    <x v="0"/>
    <x v="1"/>
    <n v="1"/>
    <x v="1"/>
    <x v="0"/>
    <x v="2"/>
    <d v="1969-10-20T00:00:00"/>
    <x v="674"/>
    <s v="tier - 2"/>
    <s v="tier - 1"/>
    <s v="R1012"/>
    <n v="53"/>
  </r>
  <r>
    <x v="675"/>
    <s v="Jocelyn"/>
    <n v="47"/>
    <n v="10.64"/>
    <x v="1"/>
    <x v="0"/>
    <x v="0"/>
    <n v="0"/>
    <x v="1"/>
    <x v="0"/>
    <x v="0"/>
    <d v="1981-11-13T00:00:00"/>
    <x v="675"/>
    <s v="tier - 2"/>
    <s v="tier - 1"/>
    <s v="R1012"/>
    <n v="41"/>
  </r>
  <r>
    <x v="676"/>
    <s v="Daphne"/>
    <n v="36.71"/>
    <n v="8.74"/>
    <x v="1"/>
    <x v="0"/>
    <x v="0"/>
    <n v="0"/>
    <x v="1"/>
    <x v="0"/>
    <x v="0"/>
    <d v="1967-09-01T00:00:00"/>
    <x v="676"/>
    <s v="tier - 2"/>
    <s v="tier - 3"/>
    <s v="R1026"/>
    <n v="55"/>
  </r>
  <r>
    <x v="677"/>
    <s v="Margaret E"/>
    <n v="53.48"/>
    <n v="5.64"/>
    <x v="0"/>
    <x v="0"/>
    <x v="0"/>
    <n v="0"/>
    <x v="1"/>
    <x v="0"/>
    <x v="2"/>
    <d v="1991-08-21T00:00:00"/>
    <x v="677"/>
    <s v="tier - 2"/>
    <s v="tier - 3"/>
    <s v="R1011"/>
    <n v="31"/>
  </r>
  <r>
    <x v="678"/>
    <s v="Mario J."/>
    <n v="35.5"/>
    <n v="10.37"/>
    <x v="0"/>
    <x v="0"/>
    <x v="0"/>
    <n v="0"/>
    <x v="1"/>
    <x v="0"/>
    <x v="0"/>
    <d v="1965-11-08T00:00:00"/>
    <x v="678"/>
    <s v="tier - 2"/>
    <s v="tier - 3"/>
    <s v="R1021"/>
    <n v="57"/>
  </r>
  <r>
    <x v="679"/>
    <s v="Peter"/>
    <n v="36.979999999999997"/>
    <n v="9.56"/>
    <x v="1"/>
    <x v="0"/>
    <x v="0"/>
    <n v="0"/>
    <x v="1"/>
    <x v="0"/>
    <x v="0"/>
    <d v="1967-07-18T00:00:00"/>
    <x v="679"/>
    <s v="tier - 2"/>
    <s v="tier - 3"/>
    <s v="R1022"/>
    <n v="55"/>
  </r>
  <r>
    <x v="680"/>
    <s v="Carolina"/>
    <n v="32.395000000000003"/>
    <n v="8.23"/>
    <x v="1"/>
    <x v="0"/>
    <x v="1"/>
    <n v="1"/>
    <x v="1"/>
    <x v="0"/>
    <x v="0"/>
    <d v="1963-10-14T00:00:00"/>
    <x v="680"/>
    <s v="tier - 2"/>
    <s v="tier - 1"/>
    <s v="R1024"/>
    <n v="59"/>
  </r>
  <r>
    <x v="681"/>
    <s v="Jenny K."/>
    <n v="32.729999999999997"/>
    <n v="7.03"/>
    <x v="0"/>
    <x v="0"/>
    <x v="0"/>
    <n v="0"/>
    <x v="1"/>
    <x v="0"/>
    <x v="0"/>
    <d v="1962-12-03T00:00:00"/>
    <x v="681"/>
    <s v="tier - 2"/>
    <s v="tier - 1"/>
    <s v="R1025"/>
    <n v="60"/>
  </r>
  <r>
    <x v="682"/>
    <s v="Jessica"/>
    <n v="20.52"/>
    <n v="5.45"/>
    <x v="0"/>
    <x v="0"/>
    <x v="0"/>
    <n v="1"/>
    <x v="0"/>
    <x v="2"/>
    <x v="2"/>
    <d v="1998-09-12T00:00:00"/>
    <x v="682"/>
    <s v="tier - 2"/>
    <s v="tier - 1"/>
    <s v="R1024"/>
    <n v="24"/>
  </r>
  <r>
    <x v="683"/>
    <s v="Kimberly D"/>
    <n v="51.72"/>
    <n v="5.76"/>
    <x v="0"/>
    <x v="0"/>
    <x v="0"/>
    <n v="0"/>
    <x v="1"/>
    <x v="0"/>
    <x v="1"/>
    <d v="1989-07-14T00:00:00"/>
    <x v="683"/>
    <s v="tier - 2"/>
    <s v="tier - 3"/>
    <s v="R1011"/>
    <n v="33"/>
  </r>
  <r>
    <x v="684"/>
    <s v="Marc-Olivier"/>
    <n v="50.2"/>
    <n v="5.4"/>
    <x v="0"/>
    <x v="0"/>
    <x v="0"/>
    <n v="0"/>
    <x v="1"/>
    <x v="0"/>
    <x v="2"/>
    <d v="1989-07-22T00:00:00"/>
    <x v="684"/>
    <s v="tier - 2"/>
    <s v="tier - 3"/>
    <s v="R1012"/>
    <n v="33"/>
  </r>
  <r>
    <x v="685"/>
    <s v="Russell J"/>
    <n v="25.52"/>
    <n v="6.35"/>
    <x v="0"/>
    <x v="0"/>
    <x v="1"/>
    <n v="1"/>
    <x v="1"/>
    <x v="1"/>
    <x v="1"/>
    <d v="1979-10-20T00:00:00"/>
    <x v="685"/>
    <s v="tier - 2"/>
    <s v="tier - 2"/>
    <s v="R1013"/>
    <n v="43"/>
  </r>
  <r>
    <x v="686"/>
    <s v="Karine"/>
    <n v="35.200000000000003"/>
    <n v="6.26"/>
    <x v="1"/>
    <x v="0"/>
    <x v="0"/>
    <n v="2"/>
    <x v="1"/>
    <x v="0"/>
    <x v="1"/>
    <d v="1959-11-20T00:00:00"/>
    <x v="686"/>
    <s v="tier - 2"/>
    <s v="tier - 2"/>
    <s v="R1013"/>
    <n v="63"/>
  </r>
  <r>
    <x v="687"/>
    <s v="Cheryl"/>
    <n v="41.26"/>
    <n v="5.97"/>
    <x v="1"/>
    <x v="0"/>
    <x v="0"/>
    <n v="0"/>
    <x v="1"/>
    <x v="0"/>
    <x v="1"/>
    <d v="1976-11-27T00:00:00"/>
    <x v="687"/>
    <s v="tier - 2"/>
    <s v="tier - 3"/>
    <s v="R1012"/>
    <n v="46"/>
  </r>
  <r>
    <x v="688"/>
    <s v="Allison M."/>
    <n v="17.195"/>
    <n v="5.29"/>
    <x v="1"/>
    <x v="0"/>
    <x v="0"/>
    <n v="0"/>
    <x v="0"/>
    <x v="3"/>
    <x v="2"/>
    <d v="1996-11-10T00:00:00"/>
    <x v="688"/>
    <s v="tier - 2"/>
    <s v="tier - 3"/>
    <s v="R1024"/>
    <n v="26"/>
  </r>
  <r>
    <x v="689"/>
    <s v="Adriana"/>
    <n v="23.085000000000001"/>
    <n v="4.2699999999999996"/>
    <x v="1"/>
    <x v="0"/>
    <x v="0"/>
    <n v="2"/>
    <x v="1"/>
    <x v="2"/>
    <x v="2"/>
    <d v="1959-08-03T00:00:00"/>
    <x v="689"/>
    <s v="tier - 2"/>
    <s v="tier - 3"/>
    <s v="R1023"/>
    <n v="63"/>
  </r>
  <r>
    <x v="690"/>
    <s v="Miranda J"/>
    <n v="21.66"/>
    <n v="5.2"/>
    <x v="1"/>
    <x v="0"/>
    <x v="0"/>
    <n v="2"/>
    <x v="1"/>
    <x v="2"/>
    <x v="2"/>
    <d v="1959-06-29T00:00:00"/>
    <x v="690"/>
    <s v="tier - 2"/>
    <s v="tier - 1"/>
    <s v="R1024"/>
    <n v="63"/>
  </r>
  <r>
    <x v="691"/>
    <s v="Roberto"/>
    <n v="36.47"/>
    <n v="8.23"/>
    <x v="1"/>
    <x v="0"/>
    <x v="0"/>
    <n v="0"/>
    <x v="1"/>
    <x v="0"/>
    <x v="0"/>
    <d v="1967-11-04T00:00:00"/>
    <x v="691"/>
    <s v="tier - 2"/>
    <s v="tier - 2"/>
    <s v="R1021"/>
    <n v="55"/>
  </r>
  <r>
    <x v="692"/>
    <s v="Rebecca B."/>
    <n v="36.08"/>
    <n v="10.33"/>
    <x v="1"/>
    <x v="0"/>
    <x v="0"/>
    <n v="0"/>
    <x v="1"/>
    <x v="0"/>
    <x v="0"/>
    <d v="1967-08-15T00:00:00"/>
    <x v="692"/>
    <s v="tier - 2"/>
    <s v="tier - 2"/>
    <s v="R1026"/>
    <n v="55"/>
  </r>
  <r>
    <x v="693"/>
    <s v="Tiffany"/>
    <n v="23.18"/>
    <n v="6.13"/>
    <x v="0"/>
    <x v="0"/>
    <x v="0"/>
    <n v="0"/>
    <x v="1"/>
    <x v="2"/>
    <x v="1"/>
    <d v="1999-08-10T00:00:00"/>
    <x v="693"/>
    <s v="tier - 2"/>
    <s v="tier - 1"/>
    <s v="R1012"/>
    <n v="23"/>
  </r>
  <r>
    <x v="694"/>
    <s v="Alexander"/>
    <n v="39.159999999999997"/>
    <n v="8.08"/>
    <x v="0"/>
    <x v="0"/>
    <x v="0"/>
    <n v="3"/>
    <x v="1"/>
    <x v="0"/>
    <x v="0"/>
    <d v="1958-09-20T00:00:00"/>
    <x v="694"/>
    <s v="tier - 2"/>
    <s v="tier - 3"/>
    <s v="R1013"/>
    <n v="64"/>
  </r>
  <r>
    <x v="695"/>
    <s v="Rich M"/>
    <n v="38.19"/>
    <n v="10.49"/>
    <x v="0"/>
    <x v="0"/>
    <x v="0"/>
    <n v="3"/>
    <x v="1"/>
    <x v="0"/>
    <x v="0"/>
    <d v="1958-07-29T00:00:00"/>
    <x v="695"/>
    <s v="tier - 2"/>
    <s v="tier - 2"/>
    <s v="R1016"/>
    <n v="64"/>
  </r>
  <r>
    <x v="696"/>
    <s v="Aaron C"/>
    <n v="26.41"/>
    <n v="8.11"/>
    <x v="0"/>
    <x v="0"/>
    <x v="0"/>
    <n v="3"/>
    <x v="1"/>
    <x v="1"/>
    <x v="0"/>
    <d v="1958-09-14T00:00:00"/>
    <x v="696"/>
    <s v="tier - 2"/>
    <s v="tier - 1"/>
    <s v="R1018"/>
    <n v="64"/>
  </r>
  <r>
    <x v="697"/>
    <s v="Kate"/>
    <n v="28.785"/>
    <n v="6.6"/>
    <x v="0"/>
    <x v="0"/>
    <x v="0"/>
    <n v="0"/>
    <x v="1"/>
    <x v="1"/>
    <x v="0"/>
    <d v="1965-06-22T00:00:00"/>
    <x v="697"/>
    <s v="tier - 2"/>
    <s v="tier - 3"/>
    <s v="R1024"/>
    <n v="57"/>
  </r>
  <r>
    <x v="698"/>
    <s v="Maria M"/>
    <n v="26.695"/>
    <n v="10.14"/>
    <x v="1"/>
    <x v="0"/>
    <x v="1"/>
    <n v="1"/>
    <x v="1"/>
    <x v="1"/>
    <x v="0"/>
    <d v="1963-07-16T00:00:00"/>
    <x v="698"/>
    <s v="tier - 2"/>
    <s v="tier - 2"/>
    <s v="R1012"/>
    <n v="59"/>
  </r>
  <r>
    <x v="699"/>
    <s v="Daven W"/>
    <n v="32.799999999999997"/>
    <n v="6.06"/>
    <x v="1"/>
    <x v="0"/>
    <x v="0"/>
    <n v="1"/>
    <x v="1"/>
    <x v="0"/>
    <x v="1"/>
    <d v="1988-11-16T00:00:00"/>
    <x v="699"/>
    <s v="tier - 2"/>
    <s v="tier - 2"/>
    <s v="R1011"/>
    <n v="34"/>
  </r>
  <r>
    <x v="700"/>
    <s v="Brianne"/>
    <n v="35.869999999999997"/>
    <n v="9.91"/>
    <x v="1"/>
    <x v="0"/>
    <x v="0"/>
    <n v="0"/>
    <x v="1"/>
    <x v="0"/>
    <x v="0"/>
    <d v="1967-10-10T00:00:00"/>
    <x v="700"/>
    <s v="tier - 2"/>
    <s v="tier - 1"/>
    <s v="R1026"/>
    <n v="55"/>
  </r>
  <r>
    <x v="701"/>
    <s v="Hiroki"/>
    <n v="21.66"/>
    <n v="4.1399999999999997"/>
    <x v="1"/>
    <x v="0"/>
    <x v="0"/>
    <n v="2"/>
    <x v="1"/>
    <x v="2"/>
    <x v="2"/>
    <d v="1959-12-24T00:00:00"/>
    <x v="701"/>
    <s v="tier - 2"/>
    <s v="tier - 2"/>
    <s v="R1012"/>
    <n v="63"/>
  </r>
  <r>
    <x v="702"/>
    <s v="Anders"/>
    <n v="37.72"/>
    <n v="4.38"/>
    <x v="1"/>
    <x v="0"/>
    <x v="1"/>
    <n v="1"/>
    <x v="1"/>
    <x v="0"/>
    <x v="2"/>
    <d v="1969-09-26T00:00:00"/>
    <x v="702"/>
    <s v="tier - 2"/>
    <s v="tier - 3"/>
    <s v="R1022"/>
    <n v="53"/>
  </r>
  <r>
    <x v="703"/>
    <s v="Danielle"/>
    <n v="39.700000000000003"/>
    <n v="9.83"/>
    <x v="0"/>
    <x v="0"/>
    <x v="0"/>
    <n v="3"/>
    <x v="1"/>
    <x v="0"/>
    <x v="0"/>
    <d v="1958-07-10T00:00:00"/>
    <x v="703"/>
    <s v="tier - 2"/>
    <s v="tier - 2"/>
    <s v="R1011"/>
    <n v="64"/>
  </r>
  <r>
    <x v="704"/>
    <s v="Candace N"/>
    <n v="35.97"/>
    <n v="11.08"/>
    <x v="0"/>
    <x v="0"/>
    <x v="0"/>
    <n v="3"/>
    <x v="1"/>
    <x v="0"/>
    <x v="0"/>
    <d v="1958-10-15T00:00:00"/>
    <x v="704"/>
    <s v="tier - 2"/>
    <s v="tier - 3"/>
    <s v="R1013"/>
    <n v="64"/>
  </r>
  <r>
    <x v="705"/>
    <s v="Bruno F."/>
    <n v="37.85"/>
    <n v="11.01"/>
    <x v="0"/>
    <x v="0"/>
    <x v="0"/>
    <n v="0"/>
    <x v="1"/>
    <x v="0"/>
    <x v="0"/>
    <d v="1968-12-15T00:00:00"/>
    <x v="705"/>
    <s v="tier - 2"/>
    <s v="tier - 3"/>
    <s v="R1012"/>
    <n v="54"/>
  </r>
  <r>
    <x v="706"/>
    <s v="Emily"/>
    <n v="21.66"/>
    <n v="4.37"/>
    <x v="0"/>
    <x v="1"/>
    <x v="0"/>
    <n v="1"/>
    <x v="0"/>
    <x v="2"/>
    <x v="2"/>
    <d v="2004-09-06T00:00:00"/>
    <x v="706"/>
    <s v="tier - 2"/>
    <s v="tier - 2"/>
    <s v="R1024"/>
    <n v="18"/>
  </r>
  <r>
    <x v="707"/>
    <s v="Katie"/>
    <n v="39.369999999999997"/>
    <n v="5.91"/>
    <x v="0"/>
    <x v="0"/>
    <x v="0"/>
    <n v="2"/>
    <x v="1"/>
    <x v="0"/>
    <x v="1"/>
    <d v="1972-07-13T00:00:00"/>
    <x v="707"/>
    <s v="tier - 2"/>
    <s v="tier - 2"/>
    <s v="R1026"/>
    <n v="50"/>
  </r>
  <r>
    <x v="708"/>
    <s v="Sally"/>
    <n v="40.880000000000003"/>
    <n v="7.65"/>
    <x v="0"/>
    <x v="0"/>
    <x v="0"/>
    <n v="0"/>
    <x v="1"/>
    <x v="0"/>
    <x v="0"/>
    <d v="1974-12-26T00:00:00"/>
    <x v="708"/>
    <s v="tier - 2"/>
    <s v="tier - 2"/>
    <s v="R1026"/>
    <n v="48"/>
  </r>
  <r>
    <x v="709"/>
    <s v="Meaghan J"/>
    <n v="26.22"/>
    <n v="5.37"/>
    <x v="1"/>
    <x v="0"/>
    <x v="0"/>
    <n v="2"/>
    <x v="1"/>
    <x v="1"/>
    <x v="2"/>
    <d v="1959-11-08T00:00:00"/>
    <x v="709"/>
    <s v="tier - 2"/>
    <s v="tier - 3"/>
    <s v="R1012"/>
    <n v="63"/>
  </r>
  <r>
    <x v="710"/>
    <s v="Rina"/>
    <n v="25.08"/>
    <n v="5.75"/>
    <x v="1"/>
    <x v="0"/>
    <x v="0"/>
    <n v="2"/>
    <x v="1"/>
    <x v="1"/>
    <x v="1"/>
    <d v="1959-10-10T00:00:00"/>
    <x v="710"/>
    <s v="tier - 2"/>
    <s v="tier - 1"/>
    <s v="R1012"/>
    <n v="63"/>
  </r>
  <r>
    <x v="711"/>
    <s v="Kristin P."/>
    <n v="39.1"/>
    <n v="6.79"/>
    <x v="1"/>
    <x v="0"/>
    <x v="0"/>
    <n v="2"/>
    <x v="1"/>
    <x v="0"/>
    <x v="0"/>
    <d v="1961-09-25T00:00:00"/>
    <x v="711"/>
    <s v="tier - 2"/>
    <s v="tier - 1"/>
    <s v="R1011"/>
    <n v="61"/>
  </r>
  <r>
    <x v="712"/>
    <s v="Albert"/>
    <n v="37.905000000000001"/>
    <n v="7.03"/>
    <x v="0"/>
    <x v="0"/>
    <x v="0"/>
    <n v="3"/>
    <x v="1"/>
    <x v="0"/>
    <x v="0"/>
    <d v="1958-09-21T00:00:00"/>
    <x v="712"/>
    <s v="tier - 2"/>
    <s v="tier - 2"/>
    <s v="R1012"/>
    <n v="64"/>
  </r>
  <r>
    <x v="713"/>
    <s v="Ashley"/>
    <n v="43.35"/>
    <n v="5.41"/>
    <x v="1"/>
    <x v="0"/>
    <x v="1"/>
    <n v="1"/>
    <x v="1"/>
    <x v="0"/>
    <x v="2"/>
    <d v="1983-11-17T00:00:00"/>
    <x v="713"/>
    <s v="tier - 2"/>
    <s v="tier - 1"/>
    <s v="R1026"/>
    <n v="39"/>
  </r>
  <r>
    <x v="714"/>
    <s v="Shannon L"/>
    <n v="36.15"/>
    <n v="8.0500000000000007"/>
    <x v="0"/>
    <x v="0"/>
    <x v="0"/>
    <n v="0"/>
    <x v="1"/>
    <x v="0"/>
    <x v="0"/>
    <d v="1968-12-25T00:00:00"/>
    <x v="714"/>
    <s v="tier - 2"/>
    <s v="tier - 1"/>
    <s v="R1026"/>
    <n v="54"/>
  </r>
  <r>
    <x v="715"/>
    <s v="Amy B"/>
    <n v="44.98"/>
    <n v="5.94"/>
    <x v="0"/>
    <x v="0"/>
    <x v="0"/>
    <n v="1"/>
    <x v="1"/>
    <x v="0"/>
    <x v="1"/>
    <d v="1984-07-07T00:00:00"/>
    <x v="715"/>
    <s v="tier - 2"/>
    <s v="tier - 1"/>
    <s v="R1012"/>
    <n v="38"/>
  </r>
  <r>
    <x v="716"/>
    <s v="A Danielle"/>
    <n v="38.28"/>
    <n v="5.51"/>
    <x v="0"/>
    <x v="1"/>
    <x v="0"/>
    <n v="1"/>
    <x v="1"/>
    <x v="0"/>
    <x v="2"/>
    <d v="2004-07-06T00:00:00"/>
    <x v="716"/>
    <s v="tier - 2"/>
    <s v="tier - 3"/>
    <s v="R1013"/>
    <n v="18"/>
  </r>
  <r>
    <x v="717"/>
    <s v="Conrad F"/>
    <n v="32.299999999999997"/>
    <n v="6.55"/>
    <x v="1"/>
    <x v="0"/>
    <x v="0"/>
    <n v="2"/>
    <x v="1"/>
    <x v="0"/>
    <x v="0"/>
    <d v="1961-06-14T00:00:00"/>
    <x v="717"/>
    <s v="tier - 2"/>
    <s v="tier - 1"/>
    <s v="R1012"/>
    <n v="61"/>
  </r>
  <r>
    <x v="718"/>
    <s v="Josh"/>
    <n v="39.51"/>
    <n v="5.79"/>
    <x v="1"/>
    <x v="0"/>
    <x v="0"/>
    <n v="0"/>
    <x v="1"/>
    <x v="0"/>
    <x v="1"/>
    <d v="1976-09-26T00:00:00"/>
    <x v="718"/>
    <s v="tier - 2"/>
    <s v="tier - 3"/>
    <s v="R1023"/>
    <n v="46"/>
  </r>
  <r>
    <x v="719"/>
    <s v="Maxime"/>
    <n v="50.46"/>
    <n v="4.5599999999999996"/>
    <x v="0"/>
    <x v="0"/>
    <x v="0"/>
    <n v="0"/>
    <x v="1"/>
    <x v="0"/>
    <x v="2"/>
    <d v="1991-09-12T00:00:00"/>
    <x v="719"/>
    <s v="tier - 2"/>
    <s v="tier - 3"/>
    <s v="R1012"/>
    <n v="31"/>
  </r>
  <r>
    <x v="720"/>
    <s v="Natalie"/>
    <n v="31.73"/>
    <n v="7"/>
    <x v="0"/>
    <x v="0"/>
    <x v="0"/>
    <n v="0"/>
    <x v="1"/>
    <x v="0"/>
    <x v="0"/>
    <d v="1960-11-08T00:00:00"/>
    <x v="720"/>
    <s v="tier - 2"/>
    <s v="tier - 3"/>
    <s v="R1024"/>
    <n v="62"/>
  </r>
  <r>
    <x v="721"/>
    <s v="Melissa"/>
    <n v="32.1"/>
    <n v="6.57"/>
    <x v="1"/>
    <x v="0"/>
    <x v="1"/>
    <n v="1"/>
    <x v="1"/>
    <x v="0"/>
    <x v="0"/>
    <d v="1963-07-08T00:00:00"/>
    <x v="721"/>
    <s v="tier - 2"/>
    <s v="tier - 3"/>
    <s v="R1011"/>
    <n v="59"/>
  </r>
  <r>
    <x v="722"/>
    <s v="Laura P."/>
    <n v="27.83"/>
    <n v="11.61"/>
    <x v="1"/>
    <x v="0"/>
    <x v="1"/>
    <n v="1"/>
    <x v="1"/>
    <x v="1"/>
    <x v="0"/>
    <d v="1963-07-06T00:00:00"/>
    <x v="722"/>
    <s v="tier - 2"/>
    <s v="tier - 2"/>
    <s v="R1013"/>
    <n v="59"/>
  </r>
  <r>
    <x v="723"/>
    <s v="Lisa"/>
    <n v="27.72"/>
    <n v="8.16"/>
    <x v="1"/>
    <x v="0"/>
    <x v="1"/>
    <n v="1"/>
    <x v="1"/>
    <x v="1"/>
    <x v="0"/>
    <d v="1963-12-23T00:00:00"/>
    <x v="723"/>
    <s v="tier - 2"/>
    <s v="tier - 1"/>
    <s v="R1013"/>
    <n v="59"/>
  </r>
  <r>
    <x v="724"/>
    <s v="William D. Jr."/>
    <n v="36.765000000000001"/>
    <n v="4.4800000000000004"/>
    <x v="1"/>
    <x v="0"/>
    <x v="0"/>
    <n v="2"/>
    <x v="1"/>
    <x v="0"/>
    <x v="2"/>
    <d v="1959-09-06T00:00:00"/>
    <x v="724"/>
    <s v="tier - 2"/>
    <s v="tier - 1"/>
    <s v="R1016"/>
    <n v="63"/>
  </r>
  <r>
    <x v="725"/>
    <s v="James"/>
    <n v="48.36"/>
    <n v="4.08"/>
    <x v="0"/>
    <x v="0"/>
    <x v="0"/>
    <n v="0"/>
    <x v="1"/>
    <x v="0"/>
    <x v="2"/>
    <d v="1990-07-13T00:00:00"/>
    <x v="725"/>
    <s v="tier - 2"/>
    <s v="tier - 1"/>
    <s v="R1023"/>
    <n v="32"/>
  </r>
  <r>
    <x v="726"/>
    <s v="John"/>
    <n v="31.445"/>
    <n v="4.4000000000000004"/>
    <x v="1"/>
    <x v="0"/>
    <x v="0"/>
    <n v="2"/>
    <x v="1"/>
    <x v="0"/>
    <x v="2"/>
    <d v="1959-08-29T00:00:00"/>
    <x v="726"/>
    <s v="tier - 2"/>
    <s v="tier - 2"/>
    <s v="R1019"/>
    <n v="63"/>
  </r>
  <r>
    <x v="727"/>
    <s v="Adam S"/>
    <n v="27.55"/>
    <n v="9.02"/>
    <x v="0"/>
    <x v="0"/>
    <x v="0"/>
    <n v="0"/>
    <x v="1"/>
    <x v="1"/>
    <x v="0"/>
    <d v="1960-06-18T00:00:00"/>
    <x v="727"/>
    <s v="tier - 2"/>
    <s v="tier - 1"/>
    <s v="R1012"/>
    <n v="62"/>
  </r>
  <r>
    <x v="728"/>
    <s v="Armando"/>
    <n v="33.11"/>
    <n v="8.06"/>
    <x v="0"/>
    <x v="0"/>
    <x v="0"/>
    <n v="0"/>
    <x v="1"/>
    <x v="0"/>
    <x v="0"/>
    <d v="1962-07-27T00:00:00"/>
    <x v="728"/>
    <s v="tier - 2"/>
    <s v="tier - 2"/>
    <s v="R1013"/>
    <n v="60"/>
  </r>
  <r>
    <x v="729"/>
    <s v="Dana"/>
    <n v="36.85"/>
    <n v="6.21"/>
    <x v="1"/>
    <x v="0"/>
    <x v="0"/>
    <n v="2"/>
    <x v="1"/>
    <x v="0"/>
    <x v="1"/>
    <d v="1959-07-07T00:00:00"/>
    <x v="729"/>
    <s v="tier - 2"/>
    <s v="tier - 2"/>
    <s v="R1013"/>
    <n v="63"/>
  </r>
  <r>
    <x v="730"/>
    <s v="Jennifer L"/>
    <n v="36.299999999999997"/>
    <n v="5.79"/>
    <x v="1"/>
    <x v="0"/>
    <x v="0"/>
    <n v="2"/>
    <x v="1"/>
    <x v="0"/>
    <x v="1"/>
    <d v="1959-12-29T00:00:00"/>
    <x v="730"/>
    <s v="tier - 2"/>
    <s v="tier - 3"/>
    <s v="R1013"/>
    <n v="63"/>
  </r>
  <r>
    <x v="731"/>
    <s v="Benjamin"/>
    <n v="45.34"/>
    <n v="5.69"/>
    <x v="1"/>
    <x v="0"/>
    <x v="0"/>
    <n v="0"/>
    <x v="1"/>
    <x v="0"/>
    <x v="2"/>
    <d v="1985-09-25T00:00:00"/>
    <x v="731"/>
    <s v="tier - 2"/>
    <s v="tier - 2"/>
    <s v="R1012"/>
    <n v="37"/>
  </r>
  <r>
    <x v="732"/>
    <s v="Tanya"/>
    <n v="31.8"/>
    <n v="5.36"/>
    <x v="1"/>
    <x v="0"/>
    <x v="0"/>
    <n v="2"/>
    <x v="1"/>
    <x v="0"/>
    <x v="2"/>
    <d v="1959-10-05T00:00:00"/>
    <x v="732"/>
    <s v="tier - 2"/>
    <s v="tier - 2"/>
    <s v="R1011"/>
    <n v="63"/>
  </r>
  <r>
    <x v="733"/>
    <s v="Tracy"/>
    <n v="41.02"/>
    <n v="11.37"/>
    <x v="0"/>
    <x v="0"/>
    <x v="0"/>
    <n v="0"/>
    <x v="1"/>
    <x v="0"/>
    <x v="0"/>
    <d v="1978-12-19T00:00:00"/>
    <x v="733"/>
    <s v="tier - 2"/>
    <s v="tier - 1"/>
    <s v="R1012"/>
    <n v="44"/>
  </r>
  <r>
    <x v="734"/>
    <s v="Emily S"/>
    <n v="32.68"/>
    <n v="11.87"/>
    <x v="0"/>
    <x v="0"/>
    <x v="0"/>
    <n v="0"/>
    <x v="1"/>
    <x v="0"/>
    <x v="0"/>
    <d v="1960-07-21T00:00:00"/>
    <x v="734"/>
    <s v="tier - 2"/>
    <s v="tier - 2"/>
    <s v="R1012"/>
    <n v="62"/>
  </r>
  <r>
    <x v="735"/>
    <s v="Kelly R"/>
    <n v="21.7"/>
    <n v="4.9000000000000004"/>
    <x v="0"/>
    <x v="0"/>
    <x v="1"/>
    <n v="1"/>
    <x v="0"/>
    <x v="2"/>
    <x v="2"/>
    <d v="2003-06-07T00:00:00"/>
    <x v="735"/>
    <s v="tier - 2"/>
    <s v="tier - 1"/>
    <s v="R1011"/>
    <n v="20"/>
  </r>
  <r>
    <x v="736"/>
    <s v="Kyle"/>
    <n v="40.479999999999997"/>
    <n v="6.7"/>
    <x v="0"/>
    <x v="0"/>
    <x v="0"/>
    <n v="3"/>
    <x v="1"/>
    <x v="0"/>
    <x v="0"/>
    <d v="1958-12-10T00:00:00"/>
    <x v="736"/>
    <s v="tier - 3"/>
    <s v="tier - 1"/>
    <s v="R1013"/>
    <n v="64"/>
  </r>
  <r>
    <x v="737"/>
    <s v="Bruce A Jr."/>
    <n v="34.5"/>
    <n v="10.3"/>
    <x v="0"/>
    <x v="0"/>
    <x v="0"/>
    <n v="3"/>
    <x v="1"/>
    <x v="0"/>
    <x v="0"/>
    <d v="1958-11-25T00:00:00"/>
    <x v="737"/>
    <s v="tier - 3"/>
    <s v="tier - 3"/>
    <s v="R1011"/>
    <n v="64"/>
  </r>
  <r>
    <x v="738"/>
    <s v="Cary J"/>
    <n v="45.9"/>
    <n v="11.14"/>
    <x v="1"/>
    <x v="0"/>
    <x v="0"/>
    <n v="1"/>
    <x v="1"/>
    <x v="0"/>
    <x v="0"/>
    <d v="1986-12-08T00:00:00"/>
    <x v="738"/>
    <s v="tier - 3"/>
    <s v="tier - 2"/>
    <s v="R1012"/>
    <n v="36"/>
  </r>
  <r>
    <x v="739"/>
    <s v="Jill M"/>
    <n v="33.479999999999997"/>
    <n v="4.74"/>
    <x v="1"/>
    <x v="0"/>
    <x v="0"/>
    <n v="2"/>
    <x v="1"/>
    <x v="0"/>
    <x v="2"/>
    <d v="1966-11-10T00:00:00"/>
    <x v="739"/>
    <s v="tier - 3"/>
    <s v="tier - 3"/>
    <s v="R1026"/>
    <n v="56"/>
  </r>
  <r>
    <x v="740"/>
    <s v="Chris"/>
    <n v="28.31"/>
    <n v="5.96"/>
    <x v="1"/>
    <x v="0"/>
    <x v="0"/>
    <n v="2"/>
    <x v="1"/>
    <x v="1"/>
    <x v="1"/>
    <d v="1959-08-06T00:00:00"/>
    <x v="740"/>
    <s v="tier - 3"/>
    <s v="tier - 1"/>
    <s v="R1012"/>
    <n v="63"/>
  </r>
  <r>
    <x v="741"/>
    <s v="Michael E."/>
    <n v="21.565000000000001"/>
    <n v="4.95"/>
    <x v="0"/>
    <x v="1"/>
    <x v="0"/>
    <n v="1"/>
    <x v="0"/>
    <x v="2"/>
    <x v="2"/>
    <d v="2004-07-16T00:00:00"/>
    <x v="741"/>
    <s v="tier - 3"/>
    <s v="tier - 2"/>
    <s v="R1018"/>
    <n v="18"/>
  </r>
  <r>
    <x v="742"/>
    <s v="Lauren"/>
    <n v="35.590000000000003"/>
    <n v="5.21"/>
    <x v="1"/>
    <x v="0"/>
    <x v="1"/>
    <n v="1"/>
    <x v="1"/>
    <x v="0"/>
    <x v="2"/>
    <d v="1969-10-23T00:00:00"/>
    <x v="742"/>
    <s v="tier - 3"/>
    <s v="tier - 2"/>
    <s v="R1026"/>
    <n v="53"/>
  </r>
  <r>
    <x v="743"/>
    <s v="Kathryn E"/>
    <n v="43.44"/>
    <n v="4.8600000000000003"/>
    <x v="1"/>
    <x v="0"/>
    <x v="0"/>
    <n v="0"/>
    <x v="1"/>
    <x v="0"/>
    <x v="2"/>
    <d v="1985-08-29T00:00:00"/>
    <x v="743"/>
    <s v="tier - 3"/>
    <s v="tier - 3"/>
    <s v="R1026"/>
    <n v="37"/>
  </r>
  <r>
    <x v="744"/>
    <s v="Polly"/>
    <n v="21.754999999999999"/>
    <n v="7.79"/>
    <x v="1"/>
    <x v="0"/>
    <x v="0"/>
    <n v="0"/>
    <x v="1"/>
    <x v="2"/>
    <x v="0"/>
    <d v="1981-08-02T00:00:00"/>
    <x v="744"/>
    <s v="tier - 3"/>
    <s v="tier - 2"/>
    <s v="R1024"/>
    <n v="41"/>
  </r>
  <r>
    <x v="745"/>
    <s v="Mark H."/>
    <n v="44.55"/>
    <n v="7.12"/>
    <x v="1"/>
    <x v="0"/>
    <x v="0"/>
    <n v="1"/>
    <x v="1"/>
    <x v="0"/>
    <x v="0"/>
    <d v="1986-11-24T00:00:00"/>
    <x v="745"/>
    <s v="tier - 3"/>
    <s v="tier - 2"/>
    <s v="R1023"/>
    <n v="36"/>
  </r>
  <r>
    <x v="746"/>
    <s v="Jessie M."/>
    <n v="43.32"/>
    <n v="4.67"/>
    <x v="1"/>
    <x v="0"/>
    <x v="0"/>
    <n v="0"/>
    <x v="1"/>
    <x v="0"/>
    <x v="2"/>
    <d v="1985-09-14T00:00:00"/>
    <x v="746"/>
    <s v="tier - 3"/>
    <s v="tier - 1"/>
    <s v="R1026"/>
    <n v="37"/>
  </r>
  <r>
    <x v="747"/>
    <s v="Chris"/>
    <n v="31.23"/>
    <n v="9.1199999999999992"/>
    <x v="1"/>
    <x v="0"/>
    <x v="1"/>
    <n v="1"/>
    <x v="1"/>
    <x v="0"/>
    <x v="0"/>
    <d v="1963-08-04T00:00:00"/>
    <x v="747"/>
    <s v="tier - 3"/>
    <s v="tier - 2"/>
    <s v="R1021"/>
    <n v="59"/>
  </r>
  <r>
    <x v="748"/>
    <s v="Daniel"/>
    <n v="42.81"/>
    <n v="4.1500000000000004"/>
    <x v="0"/>
    <x v="0"/>
    <x v="0"/>
    <n v="1"/>
    <x v="1"/>
    <x v="0"/>
    <x v="2"/>
    <d v="1984-07-20T00:00:00"/>
    <x v="748"/>
    <s v="tier - 3"/>
    <s v="tier - 3"/>
    <s v="R1023"/>
    <n v="38"/>
  </r>
  <r>
    <x v="749"/>
    <s v="Megan"/>
    <n v="35.909999999999997"/>
    <n v="6.72"/>
    <x v="1"/>
    <x v="0"/>
    <x v="0"/>
    <n v="2"/>
    <x v="1"/>
    <x v="0"/>
    <x v="0"/>
    <d v="1961-12-24T00:00:00"/>
    <x v="749"/>
    <s v="tier - 3"/>
    <s v="tier - 3"/>
    <s v="R1024"/>
    <n v="61"/>
  </r>
  <r>
    <x v="750"/>
    <s v="Kevin"/>
    <n v="36.65"/>
    <n v="5.01"/>
    <x v="1"/>
    <x v="0"/>
    <x v="1"/>
    <n v="1"/>
    <x v="1"/>
    <x v="0"/>
    <x v="2"/>
    <d v="1969-07-26T00:00:00"/>
    <x v="750"/>
    <s v="tier - 3"/>
    <s v="tier - 3"/>
    <s v="R1012"/>
    <n v="53"/>
  </r>
  <r>
    <x v="751"/>
    <s v="Caroline S."/>
    <n v="22.04"/>
    <n v="10.9"/>
    <x v="1"/>
    <x v="0"/>
    <x v="0"/>
    <n v="2"/>
    <x v="1"/>
    <x v="2"/>
    <x v="0"/>
    <d v="1961-11-18T00:00:00"/>
    <x v="751"/>
    <s v="tier - 3"/>
    <s v="tier - 3"/>
    <s v="R1024"/>
    <n v="61"/>
  </r>
  <r>
    <x v="752"/>
    <s v="Nuta"/>
    <n v="31.824999999999999"/>
    <n v="5.52"/>
    <x v="1"/>
    <x v="0"/>
    <x v="0"/>
    <n v="1"/>
    <x v="1"/>
    <x v="0"/>
    <x v="2"/>
    <d v="1964-09-10T00:00:00"/>
    <x v="752"/>
    <s v="tier - 3"/>
    <s v="tier - 1"/>
    <s v="R1024"/>
    <n v="58"/>
  </r>
  <r>
    <x v="753"/>
    <s v="Margie"/>
    <n v="53.58"/>
    <n v="4.55"/>
    <x v="0"/>
    <x v="0"/>
    <x v="0"/>
    <n v="1"/>
    <x v="1"/>
    <x v="0"/>
    <x v="2"/>
    <d v="1992-08-14T00:00:00"/>
    <x v="753"/>
    <s v="tier - 3"/>
    <s v="tier - 1"/>
    <s v="R1012"/>
    <n v="30"/>
  </r>
  <r>
    <x v="754"/>
    <s v="Heidi"/>
    <n v="34.299999999999997"/>
    <n v="11.76"/>
    <x v="0"/>
    <x v="0"/>
    <x v="0"/>
    <n v="0"/>
    <x v="1"/>
    <x v="0"/>
    <x v="0"/>
    <d v="1968-07-15T00:00:00"/>
    <x v="754"/>
    <s v="tier - 3"/>
    <s v="tier - 3"/>
    <s v="R1026"/>
    <n v="54"/>
  </r>
  <r>
    <x v="755"/>
    <s v="Diego J"/>
    <n v="32.11"/>
    <n v="7.06"/>
    <x v="0"/>
    <x v="0"/>
    <x v="0"/>
    <n v="0"/>
    <x v="1"/>
    <x v="0"/>
    <x v="0"/>
    <d v="1960-07-11T00:00:00"/>
    <x v="755"/>
    <s v="tier - 3"/>
    <s v="tier - 3"/>
    <s v="R1017"/>
    <n v="62"/>
  </r>
  <r>
    <x v="756"/>
    <s v="Enrique M Sr."/>
    <n v="31.78"/>
    <n v="11.35"/>
    <x v="1"/>
    <x v="0"/>
    <x v="1"/>
    <n v="1"/>
    <x v="1"/>
    <x v="0"/>
    <x v="0"/>
    <d v="1963-10-14T00:00:00"/>
    <x v="756"/>
    <s v="tier - 3"/>
    <s v="tier - 1"/>
    <s v="R1012"/>
    <n v="59"/>
  </r>
  <r>
    <x v="757"/>
    <s v="Greg"/>
    <n v="46.89"/>
    <n v="5.52"/>
    <x v="0"/>
    <x v="0"/>
    <x v="0"/>
    <n v="0"/>
    <x v="1"/>
    <x v="0"/>
    <x v="2"/>
    <d v="1990-08-30T00:00:00"/>
    <x v="757"/>
    <s v="tier - 3"/>
    <s v="tier - 2"/>
    <s v="R1023"/>
    <n v="32"/>
  </r>
  <r>
    <x v="758"/>
    <s v="Filip"/>
    <n v="39.35"/>
    <n v="7.86"/>
    <x v="1"/>
    <x v="0"/>
    <x v="0"/>
    <n v="1"/>
    <x v="1"/>
    <x v="0"/>
    <x v="0"/>
    <d v="1975-08-07T00:00:00"/>
    <x v="758"/>
    <s v="tier - 3"/>
    <s v="tier - 2"/>
    <s v="R1012"/>
    <n v="47"/>
  </r>
  <r>
    <x v="759"/>
    <s v="Rosemary E."/>
    <n v="39.200000000000003"/>
    <n v="11.38"/>
    <x v="0"/>
    <x v="0"/>
    <x v="0"/>
    <n v="0"/>
    <x v="1"/>
    <x v="0"/>
    <x v="0"/>
    <d v="1960-07-24T00:00:00"/>
    <x v="759"/>
    <s v="tier - 3"/>
    <s v="tier - 3"/>
    <s v="R1011"/>
    <n v="62"/>
  </r>
  <r>
    <x v="760"/>
    <s v="Lisa"/>
    <n v="39.159999999999997"/>
    <n v="10.48"/>
    <x v="0"/>
    <x v="0"/>
    <x v="0"/>
    <n v="0"/>
    <x v="1"/>
    <x v="0"/>
    <x v="0"/>
    <d v="1960-07-28T00:00:00"/>
    <x v="760"/>
    <s v="tier - 3"/>
    <s v="tier - 2"/>
    <s v="R1013"/>
    <n v="62"/>
  </r>
  <r>
    <x v="761"/>
    <s v="Jason"/>
    <n v="44.1"/>
    <n v="5.04"/>
    <x v="1"/>
    <x v="0"/>
    <x v="0"/>
    <n v="0"/>
    <x v="1"/>
    <x v="0"/>
    <x v="2"/>
    <d v="1985-08-19T00:00:00"/>
    <x v="761"/>
    <s v="tier - 3"/>
    <s v="tier - 1"/>
    <s v="R1012"/>
    <n v="37"/>
  </r>
  <r>
    <x v="762"/>
    <s v="Courtney"/>
    <n v="33.200000000000003"/>
    <n v="9.06"/>
    <x v="0"/>
    <x v="0"/>
    <x v="0"/>
    <n v="0"/>
    <x v="1"/>
    <x v="0"/>
    <x v="0"/>
    <d v="1960-12-16T00:00:00"/>
    <x v="762"/>
    <s v="tier - 3"/>
    <s v="tier - 2"/>
    <s v="R1011"/>
    <n v="62"/>
  </r>
  <r>
    <x v="763"/>
    <s v="Jennifer R."/>
    <n v="29.92"/>
    <n v="11.07"/>
    <x v="0"/>
    <x v="0"/>
    <x v="0"/>
    <n v="0"/>
    <x v="1"/>
    <x v="1"/>
    <x v="0"/>
    <d v="1960-07-11T00:00:00"/>
    <x v="763"/>
    <s v="tier - 3"/>
    <s v="tier - 1"/>
    <s v="R1013"/>
    <n v="62"/>
  </r>
  <r>
    <x v="764"/>
    <s v="Lauren E"/>
    <n v="25"/>
    <n v="10.45"/>
    <x v="0"/>
    <x v="0"/>
    <x v="0"/>
    <n v="0"/>
    <x v="1"/>
    <x v="1"/>
    <x v="0"/>
    <d v="1960-08-13T00:00:00"/>
    <x v="764"/>
    <s v="tier - 3"/>
    <s v="tier - 1"/>
    <s v="R1011"/>
    <n v="62"/>
  </r>
  <r>
    <x v="765"/>
    <s v="Ashley M."/>
    <n v="38.869999999999997"/>
    <n v="8.6300000000000008"/>
    <x v="1"/>
    <x v="0"/>
    <x v="0"/>
    <n v="1"/>
    <x v="1"/>
    <x v="0"/>
    <x v="0"/>
    <d v="1975-06-29T00:00:00"/>
    <x v="765"/>
    <s v="tier - 3"/>
    <s v="tier - 2"/>
    <s v="R1012"/>
    <n v="47"/>
  </r>
  <r>
    <x v="766"/>
    <s v="Alison R."/>
    <n v="32.299999999999997"/>
    <n v="5.28"/>
    <x v="1"/>
    <x v="0"/>
    <x v="0"/>
    <n v="2"/>
    <x v="1"/>
    <x v="0"/>
    <x v="2"/>
    <d v="1966-11-14T00:00:00"/>
    <x v="766"/>
    <s v="tier - 3"/>
    <s v="tier - 3"/>
    <s v="R1024"/>
    <n v="56"/>
  </r>
  <r>
    <x v="767"/>
    <s v="Madeleine"/>
    <n v="31.16"/>
    <n v="7.49"/>
    <x v="1"/>
    <x v="0"/>
    <x v="0"/>
    <n v="2"/>
    <x v="1"/>
    <x v="0"/>
    <x v="0"/>
    <d v="1961-11-03T00:00:00"/>
    <x v="767"/>
    <s v="tier - 3"/>
    <s v="tier - 3"/>
    <s v="R1012"/>
    <n v="61"/>
  </r>
  <r>
    <x v="768"/>
    <s v="Stacey"/>
    <n v="54.59"/>
    <n v="4.2699999999999996"/>
    <x v="0"/>
    <x v="0"/>
    <x v="0"/>
    <n v="0"/>
    <x v="1"/>
    <x v="0"/>
    <x v="2"/>
    <d v="1994-06-17T00:00:00"/>
    <x v="768"/>
    <s v="tier - 3"/>
    <s v="tier - 3"/>
    <s v="R1012"/>
    <n v="28"/>
  </r>
  <r>
    <x v="769"/>
    <s v="Kimberly"/>
    <n v="21.09"/>
    <n v="9.2200000000000006"/>
    <x v="1"/>
    <x v="0"/>
    <x v="0"/>
    <n v="2"/>
    <x v="1"/>
    <x v="2"/>
    <x v="0"/>
    <d v="1961-07-22T00:00:00"/>
    <x v="769"/>
    <s v="tier - 3"/>
    <s v="tier - 2"/>
    <s v="R1012"/>
    <n v="61"/>
  </r>
  <r>
    <x v="770"/>
    <s v="Matthew D"/>
    <n v="52.41"/>
    <n v="5.99"/>
    <x v="0"/>
    <x v="0"/>
    <x v="0"/>
    <n v="1"/>
    <x v="1"/>
    <x v="0"/>
    <x v="1"/>
    <d v="1992-12-19T00:00:00"/>
    <x v="770"/>
    <s v="tier - 3"/>
    <s v="tier - 3"/>
    <s v="R1023"/>
    <n v="30"/>
  </r>
  <r>
    <x v="771"/>
    <s v="Michael"/>
    <n v="41.47"/>
    <n v="5.86"/>
    <x v="1"/>
    <x v="0"/>
    <x v="0"/>
    <n v="2"/>
    <x v="1"/>
    <x v="0"/>
    <x v="1"/>
    <d v="1959-12-20T00:00:00"/>
    <x v="771"/>
    <s v="tier - 3"/>
    <s v="tier - 3"/>
    <s v="R1013"/>
    <n v="63"/>
  </r>
  <r>
    <x v="772"/>
    <s v="Ben"/>
    <n v="33.1"/>
    <n v="5.19"/>
    <x v="1"/>
    <x v="0"/>
    <x v="0"/>
    <n v="2"/>
    <x v="1"/>
    <x v="0"/>
    <x v="2"/>
    <d v="1959-11-25T00:00:00"/>
    <x v="772"/>
    <s v="tier - 3"/>
    <s v="tier - 1"/>
    <s v="R1011"/>
    <n v="63"/>
  </r>
  <r>
    <x v="773"/>
    <s v="Chris"/>
    <n v="30.8"/>
    <n v="4.37"/>
    <x v="1"/>
    <x v="0"/>
    <x v="0"/>
    <n v="2"/>
    <x v="1"/>
    <x v="0"/>
    <x v="2"/>
    <d v="1959-12-09T00:00:00"/>
    <x v="773"/>
    <s v="tier - 3"/>
    <s v="tier - 3"/>
    <s v="R1011"/>
    <n v="63"/>
  </r>
  <r>
    <x v="774"/>
    <s v="Jeremy J"/>
    <n v="42.06"/>
    <n v="5.32"/>
    <x v="0"/>
    <x v="0"/>
    <x v="0"/>
    <n v="1"/>
    <x v="1"/>
    <x v="0"/>
    <x v="2"/>
    <d v="1984-06-06T00:00:00"/>
    <x v="774"/>
    <s v="tier - 3"/>
    <s v="tier - 2"/>
    <s v="R1023"/>
    <n v="39"/>
  </r>
  <r>
    <x v="775"/>
    <s v="Amy L."/>
    <n v="39.270000000000003"/>
    <n v="5.64"/>
    <x v="0"/>
    <x v="0"/>
    <x v="1"/>
    <n v="1"/>
    <x v="1"/>
    <x v="0"/>
    <x v="2"/>
    <d v="1979-09-30T00:00:00"/>
    <x v="775"/>
    <s v="tier - 3"/>
    <s v="tier - 3"/>
    <s v="R1026"/>
    <n v="43"/>
  </r>
  <r>
    <x v="776"/>
    <s v="Karen L."/>
    <n v="30.71"/>
    <n v="5.59"/>
    <x v="1"/>
    <x v="0"/>
    <x v="0"/>
    <n v="1"/>
    <x v="1"/>
    <x v="0"/>
    <x v="2"/>
    <d v="1964-09-24T00:00:00"/>
    <x v="776"/>
    <s v="tier - 3"/>
    <s v="tier - 2"/>
    <s v="R1025"/>
    <n v="58"/>
  </r>
  <r>
    <x v="777"/>
    <s v="Tennille"/>
    <n v="47.19"/>
    <n v="5.29"/>
    <x v="0"/>
    <x v="0"/>
    <x v="0"/>
    <n v="0"/>
    <x v="1"/>
    <x v="0"/>
    <x v="2"/>
    <d v="1990-10-02T00:00:00"/>
    <x v="777"/>
    <s v="tier - 3"/>
    <s v="tier - 1"/>
    <s v="R1012"/>
    <n v="32"/>
  </r>
  <r>
    <x v="778"/>
    <s v="Matt"/>
    <n v="30.02"/>
    <n v="6.65"/>
    <x v="0"/>
    <x v="0"/>
    <x v="0"/>
    <n v="0"/>
    <x v="1"/>
    <x v="0"/>
    <x v="0"/>
    <d v="1960-11-11T00:00:00"/>
    <x v="778"/>
    <s v="tier - 3"/>
    <s v="tier - 1"/>
    <s v="R1012"/>
    <n v="62"/>
  </r>
  <r>
    <x v="779"/>
    <s v="Emily"/>
    <n v="37.909999999999997"/>
    <n v="5.68"/>
    <x v="1"/>
    <x v="0"/>
    <x v="0"/>
    <n v="0"/>
    <x v="1"/>
    <x v="0"/>
    <x v="2"/>
    <d v="1976-08-23T00:00:00"/>
    <x v="779"/>
    <s v="tier - 3"/>
    <s v="tier - 2"/>
    <s v="R1012"/>
    <n v="46"/>
  </r>
  <r>
    <x v="780"/>
    <s v="Justin E"/>
    <n v="54.61"/>
    <n v="4.49"/>
    <x v="0"/>
    <x v="0"/>
    <x v="0"/>
    <n v="0"/>
    <x v="1"/>
    <x v="0"/>
    <x v="2"/>
    <d v="1994-07-01T00:00:00"/>
    <x v="780"/>
    <s v="tier - 3"/>
    <s v="tier - 3"/>
    <s v="R1012"/>
    <n v="28"/>
  </r>
  <r>
    <x v="781"/>
    <s v="Shalane"/>
    <n v="36.005000000000003"/>
    <n v="6.9"/>
    <x v="0"/>
    <x v="0"/>
    <x v="0"/>
    <n v="0"/>
    <x v="1"/>
    <x v="0"/>
    <x v="0"/>
    <d v="1962-10-11T00:00:00"/>
    <x v="781"/>
    <s v="tier - 3"/>
    <s v="tier - 3"/>
    <s v="R1023"/>
    <n v="60"/>
  </r>
  <r>
    <x v="782"/>
    <s v="Jessica N."/>
    <n v="28.7"/>
    <n v="11.52"/>
    <x v="0"/>
    <x v="0"/>
    <x v="0"/>
    <n v="0"/>
    <x v="1"/>
    <x v="1"/>
    <x v="0"/>
    <d v="1962-11-24T00:00:00"/>
    <x v="782"/>
    <s v="tier - 3"/>
    <s v="tier - 2"/>
    <s v="R1011"/>
    <n v="60"/>
  </r>
  <r>
    <x v="783"/>
    <s v="Melanie"/>
    <n v="34.295000000000002"/>
    <n v="11.24"/>
    <x v="0"/>
    <x v="0"/>
    <x v="0"/>
    <n v="0"/>
    <x v="1"/>
    <x v="0"/>
    <x v="0"/>
    <d v="1965-11-13T00:00:00"/>
    <x v="783"/>
    <s v="tier - 3"/>
    <s v="tier - 3"/>
    <s v="R1024"/>
    <n v="57"/>
  </r>
  <r>
    <x v="784"/>
    <s v="Ruth Angelica"/>
    <n v="27.55"/>
    <n v="10.98"/>
    <x v="0"/>
    <x v="0"/>
    <x v="0"/>
    <n v="0"/>
    <x v="1"/>
    <x v="1"/>
    <x v="0"/>
    <d v="1962-12-07T00:00:00"/>
    <x v="784"/>
    <s v="tier - 3"/>
    <s v="tier - 1"/>
    <s v="R1024"/>
    <n v="60"/>
  </r>
  <r>
    <x v="785"/>
    <s v="Una M"/>
    <n v="40.700000000000003"/>
    <n v="5.42"/>
    <x v="0"/>
    <x v="0"/>
    <x v="0"/>
    <n v="0"/>
    <x v="1"/>
    <x v="0"/>
    <x v="2"/>
    <d v="1982-10-15T00:00:00"/>
    <x v="785"/>
    <s v="tier - 3"/>
    <s v="tier - 2"/>
    <s v="R1012"/>
    <n v="40"/>
  </r>
  <r>
    <x v="786"/>
    <s v="Taralyn"/>
    <n v="18.335000000000001"/>
    <n v="10.97"/>
    <x v="0"/>
    <x v="0"/>
    <x v="0"/>
    <n v="0"/>
    <x v="1"/>
    <x v="3"/>
    <x v="0"/>
    <d v="1962-08-05T00:00:00"/>
    <x v="786"/>
    <s v="tier - 3"/>
    <s v="tier - 1"/>
    <s v="R1024"/>
    <n v="60"/>
  </r>
  <r>
    <x v="787"/>
    <s v="James A"/>
    <n v="33.914999999999999"/>
    <n v="9.56"/>
    <x v="1"/>
    <x v="0"/>
    <x v="0"/>
    <n v="2"/>
    <x v="1"/>
    <x v="0"/>
    <x v="0"/>
    <d v="1961-12-06T00:00:00"/>
    <x v="787"/>
    <s v="tier - 3"/>
    <s v="tier - 2"/>
    <s v="R1016"/>
    <n v="61"/>
  </r>
  <r>
    <x v="788"/>
    <s v="Ning"/>
    <n v="33.534999999999997"/>
    <n v="9.4"/>
    <x v="1"/>
    <x v="0"/>
    <x v="0"/>
    <n v="2"/>
    <x v="1"/>
    <x v="0"/>
    <x v="0"/>
    <d v="1961-12-06T00:00:00"/>
    <x v="788"/>
    <s v="tier - 3"/>
    <s v="tier - 2"/>
    <s v="R1020"/>
    <n v="61"/>
  </r>
  <r>
    <x v="789"/>
    <s v="Joel"/>
    <n v="23.655000000000001"/>
    <n v="8.48"/>
    <x v="1"/>
    <x v="0"/>
    <x v="0"/>
    <n v="2"/>
    <x v="1"/>
    <x v="2"/>
    <x v="0"/>
    <d v="1961-09-07T00:00:00"/>
    <x v="789"/>
    <s v="tier - 3"/>
    <s v="tier - 2"/>
    <s v="R1017"/>
    <n v="61"/>
  </r>
  <r>
    <x v="790"/>
    <s v="Pamela J."/>
    <n v="28"/>
    <n v="5.57"/>
    <x v="0"/>
    <x v="0"/>
    <x v="0"/>
    <n v="0"/>
    <x v="1"/>
    <x v="1"/>
    <x v="2"/>
    <d v="1999-08-16T00:00:00"/>
    <x v="790"/>
    <s v="tier - 3"/>
    <s v="tier - 3"/>
    <s v="R1011"/>
    <n v="23"/>
  </r>
  <r>
    <x v="791"/>
    <s v="Brittney"/>
    <n v="30.23"/>
    <n v="6.94"/>
    <x v="1"/>
    <x v="0"/>
    <x v="1"/>
    <n v="1"/>
    <x v="1"/>
    <x v="0"/>
    <x v="0"/>
    <d v="1963-09-14T00:00:00"/>
    <x v="791"/>
    <s v="tier - 3"/>
    <s v="tier - 1"/>
    <s v="R1012"/>
    <n v="59"/>
  </r>
  <r>
    <x v="792"/>
    <s v="Sheila"/>
    <n v="51.14"/>
    <n v="4.05"/>
    <x v="0"/>
    <x v="0"/>
    <x v="0"/>
    <n v="1"/>
    <x v="1"/>
    <x v="0"/>
    <x v="2"/>
    <d v="1992-08-12T00:00:00"/>
    <x v="792"/>
    <s v="tier - 3"/>
    <s v="tier - 2"/>
    <s v="R1026"/>
    <n v="30"/>
  </r>
  <r>
    <x v="793"/>
    <s v="Koji"/>
    <n v="24.32"/>
    <n v="10.220000000000001"/>
    <x v="0"/>
    <x v="0"/>
    <x v="0"/>
    <n v="0"/>
    <x v="1"/>
    <x v="2"/>
    <x v="0"/>
    <d v="1962-08-02T00:00:00"/>
    <x v="793"/>
    <s v="tier - 3"/>
    <s v="tier - 3"/>
    <s v="R1012"/>
    <n v="60"/>
  </r>
  <r>
    <x v="794"/>
    <s v="Sarah"/>
    <n v="38.06"/>
    <n v="9.24"/>
    <x v="0"/>
    <x v="0"/>
    <x v="0"/>
    <n v="0"/>
    <x v="1"/>
    <x v="0"/>
    <x v="0"/>
    <d v="1971-10-30T00:00:00"/>
    <x v="794"/>
    <s v="tier - 3"/>
    <s v="tier - 2"/>
    <s v="R1011"/>
    <n v="51"/>
  </r>
  <r>
    <x v="795"/>
    <s v="Colleen M"/>
    <n v="37.700000000000003"/>
    <n v="8.6"/>
    <x v="0"/>
    <x v="0"/>
    <x v="0"/>
    <n v="0"/>
    <x v="1"/>
    <x v="0"/>
    <x v="0"/>
    <d v="1978-07-17T00:00:00"/>
    <x v="795"/>
    <s v="tier - 3"/>
    <s v="tier - 2"/>
    <s v="R1026"/>
    <n v="44"/>
  </r>
  <r>
    <x v="796"/>
    <s v="Deedra G."/>
    <n v="44"/>
    <n v="9.32"/>
    <x v="1"/>
    <x v="0"/>
    <x v="0"/>
    <n v="2"/>
    <x v="1"/>
    <x v="0"/>
    <x v="0"/>
    <d v="1961-11-06T00:00:00"/>
    <x v="796"/>
    <s v="tier - 3"/>
    <s v="tier - 2"/>
    <s v="R1011"/>
    <n v="61"/>
  </r>
  <r>
    <x v="797"/>
    <s v="Kulwinder"/>
    <n v="41.45"/>
    <n v="6.12"/>
    <x v="1"/>
    <x v="0"/>
    <x v="0"/>
    <n v="0"/>
    <x v="1"/>
    <x v="0"/>
    <x v="1"/>
    <d v="1985-10-26T00:00:00"/>
    <x v="797"/>
    <s v="tier - 3"/>
    <s v="tier - 1"/>
    <s v="R1026"/>
    <n v="37"/>
  </r>
  <r>
    <x v="798"/>
    <s v="Ann M."/>
    <n v="25.364999999999998"/>
    <n v="9.19"/>
    <x v="1"/>
    <x v="0"/>
    <x v="0"/>
    <n v="0"/>
    <x v="1"/>
    <x v="1"/>
    <x v="0"/>
    <d v="1967-08-06T00:00:00"/>
    <x v="798"/>
    <s v="tier - 3"/>
    <s v="tier - 3"/>
    <s v="R1024"/>
    <n v="55"/>
  </r>
  <r>
    <x v="799"/>
    <s v="Sarah E"/>
    <n v="34.56"/>
    <n v="5.84"/>
    <x v="1"/>
    <x v="0"/>
    <x v="1"/>
    <n v="1"/>
    <x v="1"/>
    <x v="0"/>
    <x v="1"/>
    <d v="1969-09-23T00:00:00"/>
    <x v="799"/>
    <s v="tier - 3"/>
    <s v="tier - 1"/>
    <s v="R1012"/>
    <n v="53"/>
  </r>
  <r>
    <x v="800"/>
    <s v="Apryl J."/>
    <n v="28.2"/>
    <n v="7.19"/>
    <x v="1"/>
    <x v="0"/>
    <x v="0"/>
    <n v="2"/>
    <x v="1"/>
    <x v="1"/>
    <x v="0"/>
    <d v="1961-11-09T00:00:00"/>
    <x v="800"/>
    <s v="tier - 3"/>
    <s v="tier - 1"/>
    <s v="R1011"/>
    <n v="61"/>
  </r>
  <r>
    <x v="801"/>
    <s v="Ilana"/>
    <n v="30.43"/>
    <n v="9.39"/>
    <x v="0"/>
    <x v="0"/>
    <x v="0"/>
    <n v="0"/>
    <x v="1"/>
    <x v="0"/>
    <x v="0"/>
    <d v="1965-11-04T00:00:00"/>
    <x v="801"/>
    <s v="tier - 3"/>
    <s v="tier - 2"/>
    <s v="R1025"/>
    <n v="57"/>
  </r>
  <r>
    <x v="802"/>
    <s v="Katherine"/>
    <n v="32.395000000000003"/>
    <n v="4.2699999999999996"/>
    <x v="1"/>
    <x v="0"/>
    <x v="0"/>
    <n v="1"/>
    <x v="1"/>
    <x v="0"/>
    <x v="2"/>
    <d v="1964-09-23T00:00:00"/>
    <x v="802"/>
    <s v="tier - 3"/>
    <s v="tier - 1"/>
    <s v="R1024"/>
    <n v="58"/>
  </r>
  <r>
    <x v="803"/>
    <s v="Katherine"/>
    <n v="24.035"/>
    <n v="11.71"/>
    <x v="0"/>
    <x v="0"/>
    <x v="0"/>
    <n v="0"/>
    <x v="1"/>
    <x v="2"/>
    <x v="0"/>
    <d v="1962-07-20T00:00:00"/>
    <x v="803"/>
    <s v="tier - 3"/>
    <s v="tier - 1"/>
    <s v="R1012"/>
    <n v="60"/>
  </r>
  <r>
    <x v="804"/>
    <s v="Karl"/>
    <n v="37.119999999999997"/>
    <n v="5.29"/>
    <x v="0"/>
    <x v="0"/>
    <x v="0"/>
    <n v="2"/>
    <x v="1"/>
    <x v="0"/>
    <x v="2"/>
    <d v="1972-09-27T00:00:00"/>
    <x v="804"/>
    <s v="tier - 3"/>
    <s v="tier - 2"/>
    <s v="R1012"/>
    <n v="50"/>
  </r>
  <r>
    <x v="805"/>
    <s v="Stephen"/>
    <n v="34.840000000000003"/>
    <n v="6"/>
    <x v="1"/>
    <x v="0"/>
    <x v="1"/>
    <n v="1"/>
    <x v="1"/>
    <x v="0"/>
    <x v="1"/>
    <d v="1969-12-13T00:00:00"/>
    <x v="805"/>
    <s v="tier - 3"/>
    <s v="tier - 3"/>
    <s v="R1012"/>
    <n v="53"/>
  </r>
  <r>
    <x v="806"/>
    <s v="Will"/>
    <n v="29.53"/>
    <n v="10.64"/>
    <x v="0"/>
    <x v="0"/>
    <x v="0"/>
    <n v="0"/>
    <x v="1"/>
    <x v="1"/>
    <x v="0"/>
    <d v="1962-06-24T00:00:00"/>
    <x v="806"/>
    <s v="tier - 3"/>
    <s v="tier - 1"/>
    <s v="R1012"/>
    <n v="60"/>
  </r>
  <r>
    <x v="807"/>
    <s v="Bradley D"/>
    <n v="42.51"/>
    <n v="8.2100000000000009"/>
    <x v="1"/>
    <x v="0"/>
    <x v="0"/>
    <n v="0"/>
    <x v="1"/>
    <x v="0"/>
    <x v="0"/>
    <d v="1981-10-30T00:00:00"/>
    <x v="807"/>
    <s v="tier - 3"/>
    <s v="tier - 1"/>
    <s v="R1012"/>
    <n v="41"/>
  </r>
  <r>
    <x v="808"/>
    <s v="Amy M"/>
    <n v="38.14"/>
    <n v="5.58"/>
    <x v="0"/>
    <x v="0"/>
    <x v="1"/>
    <n v="1"/>
    <x v="1"/>
    <x v="0"/>
    <x v="2"/>
    <d v="1979-11-27T00:00:00"/>
    <x v="808"/>
    <s v="tier - 3"/>
    <s v="tier - 2"/>
    <s v="R1026"/>
    <n v="43"/>
  </r>
  <r>
    <x v="809"/>
    <s v="Matthew W."/>
    <n v="39.93"/>
    <n v="8.75"/>
    <x v="0"/>
    <x v="0"/>
    <x v="0"/>
    <n v="0"/>
    <x v="1"/>
    <x v="0"/>
    <x v="0"/>
    <d v="1960-11-28T00:00:00"/>
    <x v="809"/>
    <s v="tier - 3"/>
    <s v="tier - 1"/>
    <s v="R1013"/>
    <n v="62"/>
  </r>
  <r>
    <x v="810"/>
    <s v="Doug"/>
    <n v="38.83"/>
    <n v="11.86"/>
    <x v="0"/>
    <x v="0"/>
    <x v="0"/>
    <n v="0"/>
    <x v="1"/>
    <x v="0"/>
    <x v="0"/>
    <d v="1960-09-23T00:00:00"/>
    <x v="810"/>
    <s v="tier - 3"/>
    <s v="tier - 3"/>
    <s v="R1013"/>
    <n v="62"/>
  </r>
  <r>
    <x v="811"/>
    <s v="Tom"/>
    <n v="37.4"/>
    <n v="11.46"/>
    <x v="0"/>
    <x v="0"/>
    <x v="0"/>
    <n v="0"/>
    <x v="1"/>
    <x v="0"/>
    <x v="0"/>
    <d v="1960-06-22T00:00:00"/>
    <x v="811"/>
    <s v="tier - 3"/>
    <s v="tier - 1"/>
    <s v="R1011"/>
    <n v="62"/>
  </r>
  <r>
    <x v="812"/>
    <s v="Jonathan"/>
    <n v="21.4"/>
    <n v="9.0299999999999994"/>
    <x v="0"/>
    <x v="0"/>
    <x v="0"/>
    <n v="0"/>
    <x v="1"/>
    <x v="2"/>
    <x v="0"/>
    <d v="1960-11-04T00:00:00"/>
    <x v="812"/>
    <s v="tier - 3"/>
    <s v="tier - 1"/>
    <s v="R1011"/>
    <n v="62"/>
  </r>
  <r>
    <x v="813"/>
    <s v="Wayne A."/>
    <n v="38.380000000000003"/>
    <n v="8.26"/>
    <x v="1"/>
    <x v="0"/>
    <x v="0"/>
    <n v="2"/>
    <x v="1"/>
    <x v="0"/>
    <x v="0"/>
    <d v="1961-08-20T00:00:00"/>
    <x v="813"/>
    <s v="tier - 3"/>
    <s v="tier - 1"/>
    <s v="R1012"/>
    <n v="61"/>
  </r>
  <r>
    <x v="814"/>
    <s v="Nobuyori"/>
    <n v="33.659999999999997"/>
    <n v="5.42"/>
    <x v="1"/>
    <x v="0"/>
    <x v="0"/>
    <n v="2"/>
    <x v="1"/>
    <x v="0"/>
    <x v="2"/>
    <d v="1966-12-22T00:00:00"/>
    <x v="814"/>
    <s v="tier - 3"/>
    <s v="tier - 3"/>
    <s v="R1013"/>
    <n v="56"/>
  </r>
  <r>
    <x v="815"/>
    <s v="Rich"/>
    <n v="31.79"/>
    <n v="11.33"/>
    <x v="1"/>
    <x v="0"/>
    <x v="1"/>
    <n v="1"/>
    <x v="1"/>
    <x v="0"/>
    <x v="0"/>
    <d v="1963-08-14T00:00:00"/>
    <x v="815"/>
    <s v="tier - 3"/>
    <s v="tier - 2"/>
    <s v="R1013"/>
    <n v="59"/>
  </r>
  <r>
    <x v="816"/>
    <s v="Marcos S"/>
    <n v="29.7"/>
    <n v="7.69"/>
    <x v="1"/>
    <x v="0"/>
    <x v="1"/>
    <n v="1"/>
    <x v="1"/>
    <x v="1"/>
    <x v="0"/>
    <d v="1963-09-01T00:00:00"/>
    <x v="816"/>
    <s v="tier - 3"/>
    <s v="tier - 2"/>
    <s v="R1013"/>
    <n v="59"/>
  </r>
  <r>
    <x v="817"/>
    <s v="Dave"/>
    <n v="25.46"/>
    <n v="8.77"/>
    <x v="1"/>
    <x v="0"/>
    <x v="1"/>
    <n v="1"/>
    <x v="1"/>
    <x v="1"/>
    <x v="0"/>
    <d v="1963-08-16T00:00:00"/>
    <x v="817"/>
    <s v="tier - 3"/>
    <s v="tier - 2"/>
    <s v="R1016"/>
    <n v="59"/>
  </r>
  <r>
    <x v="818"/>
    <s v="Andy"/>
    <n v="39.14"/>
    <n v="4.91"/>
    <x v="0"/>
    <x v="1"/>
    <x v="0"/>
    <n v="1"/>
    <x v="1"/>
    <x v="0"/>
    <x v="2"/>
    <d v="2004-07-09T00:00:00"/>
    <x v="818"/>
    <s v="tier - 3"/>
    <s v="tier - 1"/>
    <s v="R1019"/>
    <n v="18"/>
  </r>
  <r>
    <x v="819"/>
    <s v="Mary"/>
    <n v="41.2"/>
    <n v="4.95"/>
    <x v="0"/>
    <x v="0"/>
    <x v="0"/>
    <n v="1"/>
    <x v="1"/>
    <x v="0"/>
    <x v="2"/>
    <d v="1984-08-06T00:00:00"/>
    <x v="819"/>
    <s v="tier - 3"/>
    <s v="tier - 3"/>
    <s v="R1012"/>
    <n v="38"/>
  </r>
  <r>
    <x v="820"/>
    <s v="Marcus B"/>
    <n v="28.81"/>
    <n v="10.8"/>
    <x v="1"/>
    <x v="0"/>
    <x v="1"/>
    <n v="1"/>
    <x v="1"/>
    <x v="1"/>
    <x v="0"/>
    <d v="1963-09-27T00:00:00"/>
    <x v="820"/>
    <s v="tier - 3"/>
    <s v="tier - 3"/>
    <s v="R1021"/>
    <n v="59"/>
  </r>
  <r>
    <x v="821"/>
    <s v="Thomas K."/>
    <n v="37.409999999999997"/>
    <n v="7.21"/>
    <x v="0"/>
    <x v="0"/>
    <x v="0"/>
    <n v="2"/>
    <x v="1"/>
    <x v="0"/>
    <x v="0"/>
    <d v="1973-09-22T00:00:00"/>
    <x v="821"/>
    <s v="tier - 3"/>
    <s v="tier - 1"/>
    <s v="R1012"/>
    <n v="49"/>
  </r>
  <r>
    <x v="822"/>
    <s v="Robert"/>
    <n v="52.54"/>
    <n v="5.12"/>
    <x v="0"/>
    <x v="0"/>
    <x v="1"/>
    <n v="1"/>
    <x v="1"/>
    <x v="0"/>
    <x v="2"/>
    <d v="1993-09-27T00:00:00"/>
    <x v="822"/>
    <s v="tier - 3"/>
    <s v="tier - 2"/>
    <s v="R1012"/>
    <n v="29"/>
  </r>
  <r>
    <x v="823"/>
    <s v="Geoff"/>
    <n v="17.29"/>
    <n v="4.62"/>
    <x v="0"/>
    <x v="1"/>
    <x v="0"/>
    <n v="1"/>
    <x v="0"/>
    <x v="3"/>
    <x v="2"/>
    <d v="2004-11-09T00:00:00"/>
    <x v="823"/>
    <s v="tier - 3"/>
    <s v="tier - 3"/>
    <s v="R1016"/>
    <n v="18"/>
  </r>
  <r>
    <x v="824"/>
    <s v="Chris J."/>
    <n v="31.74"/>
    <n v="7.68"/>
    <x v="1"/>
    <x v="0"/>
    <x v="0"/>
    <n v="0"/>
    <x v="1"/>
    <x v="0"/>
    <x v="0"/>
    <d v="1967-09-25T00:00:00"/>
    <x v="824"/>
    <s v="tier - 3"/>
    <s v="tier - 3"/>
    <s v="R1021"/>
    <n v="55"/>
  </r>
  <r>
    <x v="825"/>
    <s v="Kate A."/>
    <n v="26.504999999999999"/>
    <n v="6.79"/>
    <x v="1"/>
    <x v="0"/>
    <x v="1"/>
    <n v="1"/>
    <x v="1"/>
    <x v="1"/>
    <x v="0"/>
    <d v="1963-07-20T00:00:00"/>
    <x v="825"/>
    <s v="tier - 3"/>
    <s v="tier - 3"/>
    <s v="R1024"/>
    <n v="59"/>
  </r>
  <r>
    <x v="826"/>
    <s v="Kelli"/>
    <n v="36.479999999999997"/>
    <n v="11.09"/>
    <x v="0"/>
    <x v="0"/>
    <x v="0"/>
    <n v="0"/>
    <x v="1"/>
    <x v="0"/>
    <x v="0"/>
    <d v="1978-07-24T00:00:00"/>
    <x v="826"/>
    <s v="tier - 3"/>
    <s v="tier - 1"/>
    <s v="R1024"/>
    <n v="44"/>
  </r>
  <r>
    <x v="827"/>
    <s v="Maggie M"/>
    <n v="39.159999999999997"/>
    <n v="5.24"/>
    <x v="1"/>
    <x v="0"/>
    <x v="1"/>
    <n v="1"/>
    <x v="1"/>
    <x v="0"/>
    <x v="2"/>
    <d v="1983-10-29T00:00:00"/>
    <x v="827"/>
    <s v="tier - 3"/>
    <s v="tier - 1"/>
    <s v="R1026"/>
    <n v="39"/>
  </r>
  <r>
    <x v="828"/>
    <s v="Michelle L."/>
    <n v="28.22"/>
    <n v="7.51"/>
    <x v="1"/>
    <x v="0"/>
    <x v="1"/>
    <n v="1"/>
    <x v="1"/>
    <x v="1"/>
    <x v="0"/>
    <d v="1963-12-05T00:00:00"/>
    <x v="828"/>
    <s v="tier - 3"/>
    <s v="tier - 3"/>
    <s v="R1025"/>
    <n v="59"/>
  </r>
  <r>
    <x v="829"/>
    <s v="Ashley K"/>
    <n v="35"/>
    <n v="4.13"/>
    <x v="0"/>
    <x v="0"/>
    <x v="0"/>
    <n v="2"/>
    <x v="1"/>
    <x v="0"/>
    <x v="2"/>
    <d v="1972-10-07T00:00:00"/>
    <x v="829"/>
    <s v="tier - 3"/>
    <s v="tier - 3"/>
    <s v="R1026"/>
    <n v="50"/>
  </r>
  <r>
    <x v="830"/>
    <s v="Michael"/>
    <n v="36.24"/>
    <n v="8.3800000000000008"/>
    <x v="1"/>
    <x v="0"/>
    <x v="0"/>
    <n v="1"/>
    <x v="1"/>
    <x v="0"/>
    <x v="0"/>
    <d v="1975-09-25T00:00:00"/>
    <x v="830"/>
    <s v="tier - 3"/>
    <s v="tier - 3"/>
    <s v="R1021"/>
    <n v="47"/>
  </r>
  <r>
    <x v="831"/>
    <s v="Ryan K."/>
    <n v="36.954999999999998"/>
    <n v="8.07"/>
    <x v="0"/>
    <x v="0"/>
    <x v="0"/>
    <n v="0"/>
    <x v="1"/>
    <x v="0"/>
    <x v="0"/>
    <d v="1962-10-01T00:00:00"/>
    <x v="831"/>
    <s v="tier - 3"/>
    <s v="tier - 1"/>
    <s v="R1017"/>
    <n v="60"/>
  </r>
  <r>
    <x v="832"/>
    <s v="Matthew J"/>
    <n v="29.64"/>
    <n v="8.9499999999999993"/>
    <x v="0"/>
    <x v="0"/>
    <x v="0"/>
    <n v="0"/>
    <x v="1"/>
    <x v="1"/>
    <x v="0"/>
    <d v="1962-09-02T00:00:00"/>
    <x v="832"/>
    <s v="tier - 3"/>
    <s v="tier - 3"/>
    <s v="R1016"/>
    <n v="60"/>
  </r>
  <r>
    <x v="833"/>
    <s v="Karine"/>
    <n v="42.74"/>
    <n v="6.31"/>
    <x v="1"/>
    <x v="0"/>
    <x v="0"/>
    <n v="1"/>
    <x v="1"/>
    <x v="0"/>
    <x v="1"/>
    <d v="1988-07-17T00:00:00"/>
    <x v="833"/>
    <s v="tier - 3"/>
    <s v="tier - 1"/>
    <s v="R1026"/>
    <n v="34"/>
  </r>
  <r>
    <x v="834"/>
    <s v="Antonia G"/>
    <n v="36.130000000000003"/>
    <n v="7.19"/>
    <x v="1"/>
    <x v="0"/>
    <x v="0"/>
    <n v="2"/>
    <x v="1"/>
    <x v="0"/>
    <x v="0"/>
    <d v="1970-07-08T00:00:00"/>
    <x v="834"/>
    <s v="tier - 3"/>
    <s v="tier - 1"/>
    <s v="R1011"/>
    <n v="52"/>
  </r>
  <r>
    <x v="835"/>
    <s v="Casondra L"/>
    <n v="31.55"/>
    <n v="6.11"/>
    <x v="1"/>
    <x v="0"/>
    <x v="0"/>
    <n v="1"/>
    <x v="1"/>
    <x v="0"/>
    <x v="1"/>
    <d v="1964-11-28T00:00:00"/>
    <x v="835"/>
    <s v="tier - 3"/>
    <s v="tier - 3"/>
    <s v="R1011"/>
    <n v="58"/>
  </r>
  <r>
    <x v="836"/>
    <s v="Wendy"/>
    <n v="52.75"/>
    <n v="6.02"/>
    <x v="0"/>
    <x v="0"/>
    <x v="0"/>
    <n v="1"/>
    <x v="1"/>
    <x v="0"/>
    <x v="1"/>
    <d v="1992-07-07T00:00:00"/>
    <x v="836"/>
    <s v="tier - 3"/>
    <s v="tier - 2"/>
    <s v="R1011"/>
    <n v="30"/>
  </r>
  <r>
    <x v="837"/>
    <s v="Eric D"/>
    <n v="36.67"/>
    <n v="11.86"/>
    <x v="0"/>
    <x v="0"/>
    <x v="0"/>
    <n v="0"/>
    <x v="1"/>
    <x v="0"/>
    <x v="0"/>
    <d v="1974-09-24T00:00:00"/>
    <x v="837"/>
    <s v="tier - 3"/>
    <s v="tier - 3"/>
    <s v="R1021"/>
    <n v="48"/>
  </r>
  <r>
    <x v="838"/>
    <s v="Elizabeth"/>
    <n v="38.06"/>
    <n v="8.25"/>
    <x v="0"/>
    <x v="0"/>
    <x v="0"/>
    <n v="0"/>
    <x v="1"/>
    <x v="0"/>
    <x v="0"/>
    <d v="1962-08-27T00:00:00"/>
    <x v="838"/>
    <s v="tier - 3"/>
    <s v="tier - 2"/>
    <s v="R1013"/>
    <n v="60"/>
  </r>
  <r>
    <x v="839"/>
    <s v="Laura F"/>
    <n v="38"/>
    <n v="8.1300000000000008"/>
    <x v="0"/>
    <x v="0"/>
    <x v="0"/>
    <n v="0"/>
    <x v="1"/>
    <x v="0"/>
    <x v="0"/>
    <d v="1965-09-14T00:00:00"/>
    <x v="839"/>
    <s v="tier - 3"/>
    <s v="tier - 2"/>
    <s v="R1011"/>
    <n v="57"/>
  </r>
  <r>
    <x v="840"/>
    <s v="Amelia F."/>
    <n v="35.1"/>
    <n v="10.1"/>
    <x v="0"/>
    <x v="0"/>
    <x v="0"/>
    <n v="0"/>
    <x v="1"/>
    <x v="0"/>
    <x v="0"/>
    <d v="1962-07-11T00:00:00"/>
    <x v="840"/>
    <s v="tier - 3"/>
    <s v="tier - 2"/>
    <s v="R1011"/>
    <n v="60"/>
  </r>
  <r>
    <x v="841"/>
    <s v="Amy L."/>
    <n v="33.82"/>
    <n v="5.89"/>
    <x v="1"/>
    <x v="0"/>
    <x v="0"/>
    <n v="2"/>
    <x v="1"/>
    <x v="0"/>
    <x v="1"/>
    <d v="1966-12-17T00:00:00"/>
    <x v="841"/>
    <s v="tier - 3"/>
    <s v="tier - 1"/>
    <s v="R1012"/>
    <n v="56"/>
  </r>
  <r>
    <x v="842"/>
    <s v="Katie J"/>
    <n v="37.43"/>
    <n v="4.97"/>
    <x v="0"/>
    <x v="0"/>
    <x v="0"/>
    <n v="2"/>
    <x v="1"/>
    <x v="0"/>
    <x v="2"/>
    <d v="1972-09-05T00:00:00"/>
    <x v="842"/>
    <s v="tier - 3"/>
    <s v="tier - 1"/>
    <s v="R1011"/>
    <n v="50"/>
  </r>
  <r>
    <x v="843"/>
    <s v="Laura E."/>
    <n v="30.5"/>
    <n v="9.9"/>
    <x v="0"/>
    <x v="0"/>
    <x v="0"/>
    <n v="0"/>
    <x v="1"/>
    <x v="0"/>
    <x v="0"/>
    <d v="1962-07-22T00:00:00"/>
    <x v="843"/>
    <s v="tier - 3"/>
    <s v="tier - 1"/>
    <s v="R1011"/>
    <n v="60"/>
  </r>
  <r>
    <x v="844"/>
    <s v="Mayumi"/>
    <n v="24.53"/>
    <n v="9.0500000000000007"/>
    <x v="0"/>
    <x v="0"/>
    <x v="0"/>
    <n v="0"/>
    <x v="1"/>
    <x v="2"/>
    <x v="0"/>
    <d v="1962-11-22T00:00:00"/>
    <x v="844"/>
    <s v="tier - 3"/>
    <s v="tier - 3"/>
    <s v="R1013"/>
    <n v="60"/>
  </r>
  <r>
    <x v="845"/>
    <s v="Vanessa"/>
    <n v="25.74"/>
    <n v="10.93"/>
    <x v="0"/>
    <x v="0"/>
    <x v="0"/>
    <n v="0"/>
    <x v="1"/>
    <x v="1"/>
    <x v="0"/>
    <d v="1965-10-04T00:00:00"/>
    <x v="845"/>
    <s v="tier - 3"/>
    <s v="tier - 1"/>
    <s v="R1013"/>
    <n v="57"/>
  </r>
  <r>
    <x v="846"/>
    <s v="Natali N"/>
    <n v="34.08"/>
    <n v="7.58"/>
    <x v="1"/>
    <x v="0"/>
    <x v="0"/>
    <n v="2"/>
    <x v="1"/>
    <x v="0"/>
    <x v="0"/>
    <d v="1970-12-28T00:00:00"/>
    <x v="846"/>
    <s v="tier - 3"/>
    <s v="tier - 1"/>
    <s v="R1012"/>
    <n v="52"/>
  </r>
  <r>
    <x v="847"/>
    <s v="Beth"/>
    <n v="31.35"/>
    <n v="11"/>
    <x v="1"/>
    <x v="0"/>
    <x v="1"/>
    <n v="1"/>
    <x v="1"/>
    <x v="0"/>
    <x v="0"/>
    <d v="1963-08-19T00:00:00"/>
    <x v="847"/>
    <s v="tier - 3"/>
    <s v="tier - 1"/>
    <s v="R1012"/>
    <n v="59"/>
  </r>
  <r>
    <x v="848"/>
    <s v="Alex"/>
    <n v="26.79"/>
    <n v="5.0599999999999996"/>
    <x v="0"/>
    <x v="0"/>
    <x v="0"/>
    <n v="1"/>
    <x v="1"/>
    <x v="1"/>
    <x v="2"/>
    <d v="1998-11-18T00:00:00"/>
    <x v="848"/>
    <s v="tier - 3"/>
    <s v="tier - 3"/>
    <s v="R1012"/>
    <n v="24"/>
  </r>
  <r>
    <x v="849"/>
    <s v="Spencer"/>
    <n v="42.78"/>
    <n v="6.11"/>
    <x v="1"/>
    <x v="0"/>
    <x v="0"/>
    <n v="1"/>
    <x v="1"/>
    <x v="0"/>
    <x v="1"/>
    <d v="1988-08-11T00:00:00"/>
    <x v="849"/>
    <s v="tier - 3"/>
    <s v="tier - 1"/>
    <s v="R1023"/>
    <n v="34"/>
  </r>
  <r>
    <x v="850"/>
    <s v="Andee W."/>
    <n v="46.75"/>
    <n v="6.66"/>
    <x v="1"/>
    <x v="0"/>
    <x v="0"/>
    <n v="2"/>
    <x v="1"/>
    <x v="0"/>
    <x v="0"/>
    <d v="1970-06-18T00:00:00"/>
    <x v="850"/>
    <s v="tier - 3"/>
    <s v="tier - 2"/>
    <s v="R1013"/>
    <n v="52"/>
  </r>
  <r>
    <x v="851"/>
    <s v="Amy"/>
    <n v="32.15"/>
    <n v="4.0199999999999996"/>
    <x v="1"/>
    <x v="0"/>
    <x v="1"/>
    <n v="1"/>
    <x v="1"/>
    <x v="0"/>
    <x v="2"/>
    <d v="1969-11-26T00:00:00"/>
    <x v="851"/>
    <s v="tier - 3"/>
    <s v="tier - 1"/>
    <s v="R1025"/>
    <n v="53"/>
  </r>
  <r>
    <x v="852"/>
    <s v="Joshua"/>
    <n v="43.4"/>
    <n v="8.81"/>
    <x v="1"/>
    <x v="0"/>
    <x v="0"/>
    <n v="2"/>
    <x v="1"/>
    <x v="0"/>
    <x v="0"/>
    <d v="1961-11-28T00:00:00"/>
    <x v="852"/>
    <s v="tier - 3"/>
    <s v="tier - 1"/>
    <s v="R1011"/>
    <n v="61"/>
  </r>
  <r>
    <x v="853"/>
    <s v="C Fred"/>
    <n v="31.57"/>
    <n v="7.92"/>
    <x v="1"/>
    <x v="0"/>
    <x v="0"/>
    <n v="2"/>
    <x v="1"/>
    <x v="0"/>
    <x v="0"/>
    <d v="1961-11-28T00:00:00"/>
    <x v="853"/>
    <s v="tier - 3"/>
    <s v="tier - 3"/>
    <s v="R1013"/>
    <n v="61"/>
  </r>
  <r>
    <x v="854"/>
    <s v="Jeremy"/>
    <n v="24.32"/>
    <n v="7.48"/>
    <x v="0"/>
    <x v="0"/>
    <x v="0"/>
    <n v="0"/>
    <x v="1"/>
    <x v="2"/>
    <x v="0"/>
    <d v="1962-10-16T00:00:00"/>
    <x v="854"/>
    <s v="tier - 3"/>
    <s v="tier - 3"/>
    <s v="R1012"/>
    <n v="60"/>
  </r>
  <r>
    <x v="855"/>
    <s v="Patrick Sr."/>
    <n v="31.07"/>
    <n v="4.62"/>
    <x v="1"/>
    <x v="0"/>
    <x v="0"/>
    <n v="2"/>
    <x v="1"/>
    <x v="0"/>
    <x v="2"/>
    <d v="1966-07-12T00:00:00"/>
    <x v="855"/>
    <s v="tier - 3"/>
    <s v="tier - 2"/>
    <s v="R1012"/>
    <n v="56"/>
  </r>
  <r>
    <x v="856"/>
    <s v="Kelly M."/>
    <n v="35.814999999999998"/>
    <n v="8.4700000000000006"/>
    <x v="0"/>
    <x v="0"/>
    <x v="0"/>
    <n v="0"/>
    <x v="1"/>
    <x v="0"/>
    <x v="0"/>
    <d v="1968-12-03T00:00:00"/>
    <x v="856"/>
    <s v="tier - 3"/>
    <s v="tier - 3"/>
    <s v="R1012"/>
    <n v="54"/>
  </r>
  <r>
    <x v="857"/>
    <s v="Katherine"/>
    <n v="40.81"/>
    <n v="10.58"/>
    <x v="1"/>
    <x v="0"/>
    <x v="0"/>
    <n v="0"/>
    <x v="1"/>
    <x v="0"/>
    <x v="0"/>
    <d v="1967-09-01T00:00:00"/>
    <x v="857"/>
    <s v="tier - 3"/>
    <s v="tier - 3"/>
    <s v="R1013"/>
    <n v="55"/>
  </r>
  <r>
    <x v="858"/>
    <s v="Keila L"/>
    <n v="24.605"/>
    <n v="7.48"/>
    <x v="0"/>
    <x v="0"/>
    <x v="0"/>
    <n v="0"/>
    <x v="1"/>
    <x v="2"/>
    <x v="0"/>
    <d v="1968-11-12T00:00:00"/>
    <x v="858"/>
    <s v="tier - 3"/>
    <s v="tier - 3"/>
    <s v="R1012"/>
    <n v="54"/>
  </r>
  <r>
    <x v="859"/>
    <s v="Zanae E"/>
    <n v="21.47"/>
    <n v="7.82"/>
    <x v="0"/>
    <x v="0"/>
    <x v="0"/>
    <n v="0"/>
    <x v="1"/>
    <x v="2"/>
    <x v="0"/>
    <d v="1968-11-26T00:00:00"/>
    <x v="859"/>
    <s v="tier - 3"/>
    <s v="tier - 1"/>
    <s v="R1012"/>
    <n v="54"/>
  </r>
  <r>
    <x v="860"/>
    <s v="Alex"/>
    <n v="52.89"/>
    <n v="4.96"/>
    <x v="1"/>
    <x v="0"/>
    <x v="0"/>
    <n v="1"/>
    <x v="1"/>
    <x v="0"/>
    <x v="2"/>
    <d v="1995-08-09T00:00:00"/>
    <x v="860"/>
    <s v="tier - 3"/>
    <s v="tier - 3"/>
    <s v="R1012"/>
    <n v="27"/>
  </r>
  <r>
    <x v="861"/>
    <s v="Kathryn"/>
    <n v="32.965000000000003"/>
    <n v="6.15"/>
    <x v="1"/>
    <x v="0"/>
    <x v="0"/>
    <n v="1"/>
    <x v="1"/>
    <x v="0"/>
    <x v="1"/>
    <d v="1964-08-04T00:00:00"/>
    <x v="861"/>
    <s v="tier - 3"/>
    <s v="tier - 3"/>
    <s v="R1024"/>
    <n v="58"/>
  </r>
  <r>
    <x v="862"/>
    <s v="Jason L."/>
    <n v="36.799999999999997"/>
    <n v="4.62"/>
    <x v="0"/>
    <x v="0"/>
    <x v="1"/>
    <n v="1"/>
    <x v="1"/>
    <x v="0"/>
    <x v="2"/>
    <d v="1979-07-14T00:00:00"/>
    <x v="862"/>
    <s v="tier - 3"/>
    <s v="tier - 1"/>
    <s v="R1022"/>
    <n v="43"/>
  </r>
  <r>
    <x v="863"/>
    <s v="Benjamin J."/>
    <n v="34.299999999999997"/>
    <n v="4.87"/>
    <x v="0"/>
    <x v="0"/>
    <x v="0"/>
    <n v="2"/>
    <x v="1"/>
    <x v="0"/>
    <x v="2"/>
    <d v="1972-08-21T00:00:00"/>
    <x v="863"/>
    <s v="tier - 3"/>
    <s v="tier - 2"/>
    <s v="R1021"/>
    <n v="50"/>
  </r>
  <r>
    <x v="864"/>
    <s v="Steven M."/>
    <n v="35.244999999999997"/>
    <n v="4.63"/>
    <x v="0"/>
    <x v="0"/>
    <x v="0"/>
    <n v="0"/>
    <x v="1"/>
    <x v="0"/>
    <x v="2"/>
    <d v="1989-12-29T00:00:00"/>
    <x v="864"/>
    <s v="tier - 3"/>
    <s v="tier - 3"/>
    <s v="R1016"/>
    <n v="33"/>
  </r>
  <r>
    <x v="865"/>
    <s v="Erika"/>
    <n v="26.23"/>
    <n v="11.93"/>
    <x v="0"/>
    <x v="0"/>
    <x v="0"/>
    <n v="0"/>
    <x v="1"/>
    <x v="1"/>
    <x v="0"/>
    <d v="1962-09-26T00:00:00"/>
    <x v="865"/>
    <s v="tier - 3"/>
    <s v="tier - 2"/>
    <s v="R1024"/>
    <n v="60"/>
  </r>
  <r>
    <x v="866"/>
    <s v="Chad"/>
    <n v="36.1"/>
    <n v="5.65"/>
    <x v="1"/>
    <x v="0"/>
    <x v="0"/>
    <n v="2"/>
    <x v="1"/>
    <x v="0"/>
    <x v="2"/>
    <d v="1966-12-29T00:00:00"/>
    <x v="866"/>
    <s v="tier - 3"/>
    <s v="tier - 3"/>
    <s v="R1011"/>
    <n v="56"/>
  </r>
  <r>
    <x v="867"/>
    <s v="Mark"/>
    <n v="37.1"/>
    <n v="11.21"/>
    <x v="1"/>
    <x v="0"/>
    <x v="1"/>
    <n v="1"/>
    <x v="1"/>
    <x v="0"/>
    <x v="0"/>
    <d v="1963-09-22T00:00:00"/>
    <x v="867"/>
    <s v="tier - 3"/>
    <s v="tier - 3"/>
    <s v="R1011"/>
    <n v="59"/>
  </r>
  <r>
    <x v="868"/>
    <s v="David"/>
    <n v="27.5"/>
    <n v="10.62"/>
    <x v="1"/>
    <x v="0"/>
    <x v="1"/>
    <n v="1"/>
    <x v="1"/>
    <x v="1"/>
    <x v="0"/>
    <d v="1963-08-02T00:00:00"/>
    <x v="868"/>
    <s v="tier - 3"/>
    <s v="tier - 2"/>
    <s v="R1011"/>
    <n v="59"/>
  </r>
  <r>
    <x v="869"/>
    <s v="Matthew R"/>
    <n v="24.7"/>
    <n v="10.7"/>
    <x v="1"/>
    <x v="0"/>
    <x v="1"/>
    <n v="1"/>
    <x v="1"/>
    <x v="2"/>
    <x v="0"/>
    <d v="1963-08-29T00:00:00"/>
    <x v="869"/>
    <s v="tier - 3"/>
    <s v="tier - 3"/>
    <s v="R1017"/>
    <n v="59"/>
  </r>
  <r>
    <x v="870"/>
    <s v="Orla"/>
    <n v="26.78"/>
    <n v="10.02"/>
    <x v="1"/>
    <x v="0"/>
    <x v="1"/>
    <n v="1"/>
    <x v="1"/>
    <x v="1"/>
    <x v="0"/>
    <d v="1963-10-28T00:00:00"/>
    <x v="870"/>
    <s v="tier - 3"/>
    <s v="tier - 1"/>
    <s v="R1025"/>
    <n v="59"/>
  </r>
  <r>
    <x v="871"/>
    <s v="Shaista S"/>
    <n v="45.8"/>
    <n v="4.8499999999999996"/>
    <x v="0"/>
    <x v="0"/>
    <x v="0"/>
    <n v="0"/>
    <x v="1"/>
    <x v="0"/>
    <x v="2"/>
    <d v="1990-10-29T00:00:00"/>
    <x v="871"/>
    <s v="tier - 3"/>
    <s v="tier - 1"/>
    <s v="R1011"/>
    <n v="32"/>
  </r>
  <r>
    <x v="872"/>
    <s v="Emily"/>
    <n v="29"/>
    <n v="4.3899999999999997"/>
    <x v="1"/>
    <x v="0"/>
    <x v="0"/>
    <n v="2"/>
    <x v="1"/>
    <x v="1"/>
    <x v="2"/>
    <d v="1966-11-16T00:00:00"/>
    <x v="872"/>
    <s v="tier - 3"/>
    <s v="tier - 1"/>
    <s v="R1025"/>
    <n v="56"/>
  </r>
  <r>
    <x v="873"/>
    <s v="Julie A."/>
    <n v="33.534999999999997"/>
    <n v="8.24"/>
    <x v="1"/>
    <x v="0"/>
    <x v="0"/>
    <n v="0"/>
    <x v="1"/>
    <x v="0"/>
    <x v="0"/>
    <d v="1967-08-28T00:00:00"/>
    <x v="873"/>
    <s v="tier - 3"/>
    <s v="tier - 2"/>
    <s v="R1012"/>
    <n v="55"/>
  </r>
  <r>
    <x v="874"/>
    <s v="Megumi"/>
    <n v="32.774999999999999"/>
    <n v="9.77"/>
    <x v="1"/>
    <x v="0"/>
    <x v="0"/>
    <n v="0"/>
    <x v="1"/>
    <x v="0"/>
    <x v="0"/>
    <d v="1967-12-30T00:00:00"/>
    <x v="874"/>
    <s v="tier - 3"/>
    <s v="tier - 1"/>
    <s v="R1012"/>
    <n v="55"/>
  </r>
  <r>
    <x v="875"/>
    <s v="Skylar"/>
    <n v="37.51"/>
    <n v="5.5"/>
    <x v="1"/>
    <x v="0"/>
    <x v="0"/>
    <n v="2"/>
    <x v="1"/>
    <x v="0"/>
    <x v="2"/>
    <d v="1966-12-06T00:00:00"/>
    <x v="875"/>
    <s v="tier - 3"/>
    <s v="tier - 3"/>
    <s v="R1013"/>
    <n v="56"/>
  </r>
  <r>
    <x v="876"/>
    <s v="Victoria"/>
    <n v="39.86"/>
    <n v="11.84"/>
    <x v="1"/>
    <x v="0"/>
    <x v="0"/>
    <n v="1"/>
    <x v="1"/>
    <x v="0"/>
    <x v="0"/>
    <d v="1986-08-13T00:00:00"/>
    <x v="876"/>
    <s v="tier - 3"/>
    <s v="tier - 2"/>
    <s v="R1026"/>
    <n v="36"/>
  </r>
  <r>
    <x v="877"/>
    <s v="Amanda L"/>
    <n v="42.13"/>
    <n v="4.66"/>
    <x v="0"/>
    <x v="0"/>
    <x v="0"/>
    <n v="0"/>
    <x v="1"/>
    <x v="0"/>
    <x v="2"/>
    <d v="1989-11-23T00:00:00"/>
    <x v="877"/>
    <s v="tier - 3"/>
    <s v="tier - 3"/>
    <s v="R1026"/>
    <n v="33"/>
  </r>
  <r>
    <x v="878"/>
    <s v="Renee"/>
    <n v="35.99"/>
    <n v="11.11"/>
    <x v="0"/>
    <x v="0"/>
    <x v="0"/>
    <n v="0"/>
    <x v="1"/>
    <x v="0"/>
    <x v="0"/>
    <d v="1974-06-23T00:00:00"/>
    <x v="878"/>
    <s v="tier - 3"/>
    <s v="tier - 1"/>
    <s v="R1012"/>
    <n v="48"/>
  </r>
  <r>
    <x v="879"/>
    <s v="Nellie A."/>
    <n v="35.200000000000003"/>
    <n v="7.72"/>
    <x v="1"/>
    <x v="0"/>
    <x v="1"/>
    <n v="1"/>
    <x v="1"/>
    <x v="0"/>
    <x v="0"/>
    <d v="1963-07-17T00:00:00"/>
    <x v="879"/>
    <s v="tier - 3"/>
    <s v="tier - 1"/>
    <s v="R1013"/>
    <n v="59"/>
  </r>
  <r>
    <x v="880"/>
    <s v="Tamara"/>
    <n v="29.91"/>
    <n v="5.55"/>
    <x v="1"/>
    <x v="0"/>
    <x v="0"/>
    <n v="2"/>
    <x v="1"/>
    <x v="1"/>
    <x v="2"/>
    <d v="1966-07-29T00:00:00"/>
    <x v="880"/>
    <s v="tier - 3"/>
    <s v="tier - 3"/>
    <s v="R1012"/>
    <n v="56"/>
  </r>
  <r>
    <x v="881"/>
    <s v="Joan"/>
    <n v="36.479999999999997"/>
    <n v="5.05"/>
    <x v="1"/>
    <x v="0"/>
    <x v="0"/>
    <n v="1"/>
    <x v="1"/>
    <x v="0"/>
    <x v="2"/>
    <d v="1964-10-15T00:00:00"/>
    <x v="881"/>
    <s v="tier - 3"/>
    <s v="tier - 3"/>
    <s v="R1012"/>
    <n v="58"/>
  </r>
  <r>
    <x v="882"/>
    <s v="Aimee J."/>
    <n v="27.5"/>
    <n v="8.69"/>
    <x v="1"/>
    <x v="0"/>
    <x v="1"/>
    <n v="1"/>
    <x v="1"/>
    <x v="1"/>
    <x v="0"/>
    <d v="1963-07-19T00:00:00"/>
    <x v="882"/>
    <s v="tier - 3"/>
    <s v="tier - 1"/>
    <s v="R1011"/>
    <n v="59"/>
  </r>
  <r>
    <x v="883"/>
    <s v="Suzanne"/>
    <n v="33.44"/>
    <n v="5.9"/>
    <x v="1"/>
    <x v="0"/>
    <x v="0"/>
    <n v="1"/>
    <x v="1"/>
    <x v="0"/>
    <x v="1"/>
    <d v="1964-06-24T00:00:00"/>
    <x v="883"/>
    <s v="tier - 3"/>
    <s v="tier - 3"/>
    <s v="R1012"/>
    <n v="58"/>
  </r>
  <r>
    <x v="884"/>
    <s v="Kristin A."/>
    <n v="28.215"/>
    <n v="6.29"/>
    <x v="1"/>
    <x v="0"/>
    <x v="0"/>
    <n v="1"/>
    <x v="1"/>
    <x v="1"/>
    <x v="1"/>
    <d v="1964-07-02T00:00:00"/>
    <x v="884"/>
    <s v="tier - 3"/>
    <s v="tier - 1"/>
    <s v="R1012"/>
    <n v="58"/>
  </r>
  <r>
    <x v="885"/>
    <s v="Bronwyn"/>
    <n v="27.17"/>
    <n v="5.84"/>
    <x v="1"/>
    <x v="0"/>
    <x v="0"/>
    <n v="1"/>
    <x v="1"/>
    <x v="1"/>
    <x v="1"/>
    <d v="1964-07-20T00:00:00"/>
    <x v="885"/>
    <s v="tier - 3"/>
    <s v="tier - 2"/>
    <s v="R1012"/>
    <n v="58"/>
  </r>
  <r>
    <x v="886"/>
    <s v="Taylor J"/>
    <n v="35.380000000000003"/>
    <n v="6.12"/>
    <x v="0"/>
    <x v="0"/>
    <x v="0"/>
    <n v="0"/>
    <x v="1"/>
    <x v="0"/>
    <x v="1"/>
    <d v="1977-08-14T00:00:00"/>
    <x v="886"/>
    <s v="tier - 3"/>
    <s v="tier - 1"/>
    <s v="R1012"/>
    <n v="45"/>
  </r>
  <r>
    <x v="887"/>
    <s v="Kimberly M."/>
    <n v="43.48"/>
    <n v="6.24"/>
    <x v="0"/>
    <x v="0"/>
    <x v="0"/>
    <n v="0"/>
    <x v="1"/>
    <x v="0"/>
    <x v="1"/>
    <d v="1991-08-29T00:00:00"/>
    <x v="887"/>
    <s v="tier - 3"/>
    <s v="tier - 3"/>
    <s v="R1026"/>
    <n v="31"/>
  </r>
  <r>
    <x v="888"/>
    <s v="Joshua E."/>
    <n v="41.73"/>
    <n v="6.25"/>
    <x v="0"/>
    <x v="0"/>
    <x v="0"/>
    <n v="1"/>
    <x v="1"/>
    <x v="0"/>
    <x v="1"/>
    <d v="1987-10-05T00:00:00"/>
    <x v="888"/>
    <s v="tier - 3"/>
    <s v="tier - 3"/>
    <s v="R1012"/>
    <n v="35"/>
  </r>
  <r>
    <x v="889"/>
    <s v="Jeffrey"/>
    <n v="28.9"/>
    <n v="11.96"/>
    <x v="0"/>
    <x v="0"/>
    <x v="0"/>
    <n v="0"/>
    <x v="1"/>
    <x v="1"/>
    <x v="0"/>
    <d v="1962-09-15T00:00:00"/>
    <x v="889"/>
    <s v="tier - 3"/>
    <s v="tier - 3"/>
    <s v="R1011"/>
    <n v="60"/>
  </r>
  <r>
    <x v="890"/>
    <s v="Andrew R"/>
    <n v="25.74"/>
    <n v="7.69"/>
    <x v="0"/>
    <x v="0"/>
    <x v="0"/>
    <n v="0"/>
    <x v="1"/>
    <x v="1"/>
    <x v="0"/>
    <d v="1962-11-04T00:00:00"/>
    <x v="890"/>
    <s v="tier - 3"/>
    <s v="tier - 2"/>
    <s v="R1013"/>
    <n v="60"/>
  </r>
  <r>
    <x v="891"/>
    <s v="Francisco J. Sr."/>
    <n v="36.06"/>
    <n v="8.83"/>
    <x v="0"/>
    <x v="0"/>
    <x v="0"/>
    <n v="0"/>
    <x v="1"/>
    <x v="0"/>
    <x v="0"/>
    <d v="1974-09-16T00:00:00"/>
    <x v="891"/>
    <s v="tier - 3"/>
    <s v="tier - 3"/>
    <s v="R1012"/>
    <n v="48"/>
  </r>
  <r>
    <x v="892"/>
    <s v="Rhonda"/>
    <n v="43.28"/>
    <n v="4.41"/>
    <x v="0"/>
    <x v="0"/>
    <x v="0"/>
    <n v="0"/>
    <x v="1"/>
    <x v="0"/>
    <x v="2"/>
    <d v="1991-11-06T00:00:00"/>
    <x v="892"/>
    <s v="tier - 3"/>
    <s v="tier - 3"/>
    <s v="R1026"/>
    <n v="31"/>
  </r>
  <r>
    <x v="893"/>
    <s v="John"/>
    <n v="28.785"/>
    <n v="9.1"/>
    <x v="1"/>
    <x v="0"/>
    <x v="1"/>
    <n v="1"/>
    <x v="1"/>
    <x v="1"/>
    <x v="0"/>
    <d v="1963-06-04T00:00:00"/>
    <x v="893"/>
    <s v="tier - 3"/>
    <s v="tier - 1"/>
    <s v="R1012"/>
    <n v="60"/>
  </r>
  <r>
    <x v="894"/>
    <s v="Miles J."/>
    <n v="25.46"/>
    <n v="11.52"/>
    <x v="1"/>
    <x v="0"/>
    <x v="1"/>
    <n v="1"/>
    <x v="1"/>
    <x v="1"/>
    <x v="0"/>
    <d v="1963-07-20T00:00:00"/>
    <x v="894"/>
    <s v="tier - 3"/>
    <s v="tier - 1"/>
    <s v="R1012"/>
    <n v="59"/>
  </r>
  <r>
    <x v="895"/>
    <s v="Justyna I."/>
    <n v="30.8"/>
    <n v="10.95"/>
    <x v="0"/>
    <x v="0"/>
    <x v="0"/>
    <n v="0"/>
    <x v="1"/>
    <x v="0"/>
    <x v="0"/>
    <d v="1968-10-25T00:00:00"/>
    <x v="895"/>
    <s v="tier - 3"/>
    <s v="tier - 3"/>
    <s v="R1011"/>
    <n v="54"/>
  </r>
  <r>
    <x v="896"/>
    <s v="Lucille"/>
    <n v="28.88"/>
    <n v="11.5"/>
    <x v="0"/>
    <x v="0"/>
    <x v="0"/>
    <n v="0"/>
    <x v="1"/>
    <x v="1"/>
    <x v="0"/>
    <d v="1968-12-09T00:00:00"/>
    <x v="896"/>
    <s v="tier - 3"/>
    <s v="tier - 1"/>
    <s v="R1024"/>
    <n v="54"/>
  </r>
  <r>
    <x v="897"/>
    <s v="April"/>
    <n v="23"/>
    <n v="9.8800000000000008"/>
    <x v="0"/>
    <x v="0"/>
    <x v="0"/>
    <n v="0"/>
    <x v="1"/>
    <x v="2"/>
    <x v="0"/>
    <d v="1968-06-21T00:00:00"/>
    <x v="897"/>
    <s v="tier - 3"/>
    <s v="tier - 3"/>
    <s v="R1011"/>
    <n v="54"/>
  </r>
  <r>
    <x v="898"/>
    <s v="Robert"/>
    <n v="38.25"/>
    <n v="6.2"/>
    <x v="0"/>
    <x v="0"/>
    <x v="0"/>
    <n v="1"/>
    <x v="1"/>
    <x v="0"/>
    <x v="1"/>
    <d v="1984-09-02T00:00:00"/>
    <x v="898"/>
    <s v="tier - 3"/>
    <s v="tier - 2"/>
    <s v="R1022"/>
    <n v="38"/>
  </r>
  <r>
    <x v="899"/>
    <s v="Alyssa"/>
    <n v="39.25"/>
    <n v="8.41"/>
    <x v="1"/>
    <x v="0"/>
    <x v="0"/>
    <n v="1"/>
    <x v="1"/>
    <x v="0"/>
    <x v="0"/>
    <d v="1986-09-07T00:00:00"/>
    <x v="899"/>
    <s v="tier - 3"/>
    <s v="tier - 2"/>
    <s v="R1026"/>
    <n v="36"/>
  </r>
  <r>
    <x v="900"/>
    <s v="Jessica E."/>
    <n v="26.6"/>
    <n v="5.07"/>
    <x v="1"/>
    <x v="0"/>
    <x v="0"/>
    <n v="2"/>
    <x v="1"/>
    <x v="1"/>
    <x v="2"/>
    <d v="1966-11-24T00:00:00"/>
    <x v="900"/>
    <s v="tier - 3"/>
    <s v="tier - 1"/>
    <s v="R1012"/>
    <n v="56"/>
  </r>
  <r>
    <x v="901"/>
    <s v="Patrick J."/>
    <n v="35.700000000000003"/>
    <n v="4.0599999999999996"/>
    <x v="0"/>
    <x v="0"/>
    <x v="1"/>
    <n v="1"/>
    <x v="1"/>
    <x v="0"/>
    <x v="2"/>
    <d v="1979-10-16T00:00:00"/>
    <x v="901"/>
    <s v="tier - 3"/>
    <s v="tier - 3"/>
    <s v="R1021"/>
    <n v="43"/>
  </r>
  <r>
    <x v="902"/>
    <s v="Emilie"/>
    <n v="20.100000000000001"/>
    <n v="10.52"/>
    <x v="0"/>
    <x v="0"/>
    <x v="0"/>
    <n v="0"/>
    <x v="1"/>
    <x v="2"/>
    <x v="0"/>
    <d v="1965-10-29T00:00:00"/>
    <x v="902"/>
    <s v="tier - 3"/>
    <s v="tier - 1"/>
    <s v="R1011"/>
    <n v="57"/>
  </r>
  <r>
    <x v="903"/>
    <s v="Caitlin B."/>
    <n v="22.23"/>
    <n v="9.65"/>
    <x v="0"/>
    <x v="0"/>
    <x v="0"/>
    <n v="0"/>
    <x v="1"/>
    <x v="2"/>
    <x v="0"/>
    <d v="1965-06-09T00:00:00"/>
    <x v="903"/>
    <s v="tier - 3"/>
    <s v="tier - 2"/>
    <s v="R1024"/>
    <n v="57"/>
  </r>
  <r>
    <x v="904"/>
    <s v="Joseph W"/>
    <n v="36.47"/>
    <n v="6.21"/>
    <x v="0"/>
    <x v="0"/>
    <x v="0"/>
    <n v="0"/>
    <x v="1"/>
    <x v="0"/>
    <x v="1"/>
    <d v="1982-10-17T00:00:00"/>
    <x v="904"/>
    <s v="tier - 3"/>
    <s v="tier - 3"/>
    <s v="R1021"/>
    <n v="40"/>
  </r>
  <r>
    <x v="905"/>
    <s v="Wendy"/>
    <n v="49.64"/>
    <n v="4.76"/>
    <x v="0"/>
    <x v="0"/>
    <x v="1"/>
    <n v="1"/>
    <x v="1"/>
    <x v="0"/>
    <x v="2"/>
    <d v="1993-12-12T00:00:00"/>
    <x v="905"/>
    <s v="tier - 3"/>
    <s v="tier - 2"/>
    <s v="R1012"/>
    <n v="29"/>
  </r>
  <r>
    <x v="906"/>
    <s v="Leah L."/>
    <n v="36.799999999999997"/>
    <n v="5.73"/>
    <x v="1"/>
    <x v="0"/>
    <x v="1"/>
    <n v="1"/>
    <x v="1"/>
    <x v="0"/>
    <x v="1"/>
    <d v="1983-07-04T00:00:00"/>
    <x v="906"/>
    <s v="tier - 3"/>
    <s v="tier - 2"/>
    <s v="R1026"/>
    <n v="39"/>
  </r>
  <r>
    <x v="907"/>
    <s v="Wayne L."/>
    <n v="33.880000000000003"/>
    <n v="10.78"/>
    <x v="1"/>
    <x v="0"/>
    <x v="0"/>
    <n v="0"/>
    <x v="1"/>
    <x v="0"/>
    <x v="0"/>
    <d v="1967-12-22T00:00:00"/>
    <x v="907"/>
    <s v="tier - 3"/>
    <s v="tier - 3"/>
    <s v="R1013"/>
    <n v="55"/>
  </r>
  <r>
    <x v="908"/>
    <s v="Jason M."/>
    <n v="32.01"/>
    <n v="5.08"/>
    <x v="1"/>
    <x v="0"/>
    <x v="0"/>
    <n v="1"/>
    <x v="1"/>
    <x v="0"/>
    <x v="2"/>
    <d v="1964-09-29T00:00:00"/>
    <x v="908"/>
    <s v="tier - 3"/>
    <s v="tier - 2"/>
    <s v="R1013"/>
    <n v="58"/>
  </r>
  <r>
    <x v="909"/>
    <s v="Floris"/>
    <n v="33.630000000000003"/>
    <n v="11.39"/>
    <x v="0"/>
    <x v="0"/>
    <x v="0"/>
    <n v="0"/>
    <x v="1"/>
    <x v="0"/>
    <x v="0"/>
    <d v="1965-11-01T00:00:00"/>
    <x v="909"/>
    <s v="tier - 3"/>
    <s v="tier - 2"/>
    <s v="R1012"/>
    <n v="57"/>
  </r>
  <r>
    <x v="910"/>
    <s v="Marc"/>
    <n v="34.865000000000002"/>
    <n v="5.35"/>
    <x v="1"/>
    <x v="0"/>
    <x v="0"/>
    <n v="1"/>
    <x v="1"/>
    <x v="0"/>
    <x v="2"/>
    <d v="1964-12-25T00:00:00"/>
    <x v="910"/>
    <s v="tier - 3"/>
    <s v="tier - 2"/>
    <s v="R1016"/>
    <n v="58"/>
  </r>
  <r>
    <x v="911"/>
    <s v="Christopher"/>
    <n v="43.11"/>
    <n v="5.6"/>
    <x v="0"/>
    <x v="0"/>
    <x v="0"/>
    <n v="0"/>
    <x v="1"/>
    <x v="0"/>
    <x v="2"/>
    <d v="1991-10-19T00:00:00"/>
    <x v="911"/>
    <s v="tier - 3"/>
    <s v="tier - 1"/>
    <s v="R1023"/>
    <n v="31"/>
  </r>
  <r>
    <x v="912"/>
    <s v="Kevin"/>
    <n v="30.305"/>
    <n v="4.2699999999999996"/>
    <x v="1"/>
    <x v="0"/>
    <x v="0"/>
    <n v="1"/>
    <x v="1"/>
    <x v="0"/>
    <x v="2"/>
    <d v="1964-08-02T00:00:00"/>
    <x v="912"/>
    <s v="tier - 3"/>
    <s v="tier - 3"/>
    <s v="R1019"/>
    <n v="58"/>
  </r>
  <r>
    <x v="913"/>
    <s v="Aharon N"/>
    <n v="25.175000000000001"/>
    <n v="5.57"/>
    <x v="1"/>
    <x v="0"/>
    <x v="0"/>
    <n v="1"/>
    <x v="1"/>
    <x v="1"/>
    <x v="2"/>
    <d v="1964-12-20T00:00:00"/>
    <x v="913"/>
    <s v="tier - 3"/>
    <s v="tier - 1"/>
    <s v="R1019"/>
    <n v="58"/>
  </r>
  <r>
    <x v="914"/>
    <s v="Lawrence D."/>
    <n v="26.8"/>
    <n v="5.68"/>
    <x v="1"/>
    <x v="0"/>
    <x v="0"/>
    <n v="1"/>
    <x v="1"/>
    <x v="1"/>
    <x v="2"/>
    <d v="1964-11-19T00:00:00"/>
    <x v="914"/>
    <s v="tier - 3"/>
    <s v="tier - 1"/>
    <s v="R1021"/>
    <n v="58"/>
  </r>
  <r>
    <x v="915"/>
    <s v="Malcolm"/>
    <n v="21.78"/>
    <n v="5.3"/>
    <x v="0"/>
    <x v="1"/>
    <x v="0"/>
    <n v="1"/>
    <x v="1"/>
    <x v="2"/>
    <x v="2"/>
    <d v="2004-06-02T00:00:00"/>
    <x v="915"/>
    <s v="tier - 3"/>
    <s v="tier - 3"/>
    <s v="R1013"/>
    <n v="19"/>
  </r>
  <r>
    <x v="916"/>
    <s v="Anna E."/>
    <n v="30.14"/>
    <n v="9.4499999999999993"/>
    <x v="1"/>
    <x v="0"/>
    <x v="0"/>
    <n v="0"/>
    <x v="1"/>
    <x v="0"/>
    <x v="0"/>
    <d v="1967-10-29T00:00:00"/>
    <x v="916"/>
    <s v="tier - 3"/>
    <s v="tier - 1"/>
    <s v="R1013"/>
    <n v="55"/>
  </r>
  <r>
    <x v="917"/>
    <s v="Jenny"/>
    <n v="29.7"/>
    <n v="6.79"/>
    <x v="1"/>
    <x v="0"/>
    <x v="0"/>
    <n v="0"/>
    <x v="1"/>
    <x v="1"/>
    <x v="0"/>
    <d v="1967-07-14T00:00:00"/>
    <x v="917"/>
    <s v="tier - 3"/>
    <s v="tier - 2"/>
    <s v="R1011"/>
    <n v="55"/>
  </r>
  <r>
    <x v="918"/>
    <s v="Melissa L"/>
    <n v="32.395000000000003"/>
    <n v="11.1"/>
    <x v="1"/>
    <x v="0"/>
    <x v="0"/>
    <n v="0"/>
    <x v="1"/>
    <x v="0"/>
    <x v="0"/>
    <d v="1967-08-24T00:00:00"/>
    <x v="918"/>
    <s v="tier - 3"/>
    <s v="tier - 3"/>
    <s v="R1024"/>
    <n v="55"/>
  </r>
  <r>
    <x v="919"/>
    <s v="Chia J."/>
    <n v="36.64"/>
    <n v="7.26"/>
    <x v="0"/>
    <x v="0"/>
    <x v="0"/>
    <n v="0"/>
    <x v="1"/>
    <x v="0"/>
    <x v="0"/>
    <d v="1974-07-07T00:00:00"/>
    <x v="919"/>
    <s v="tier - 3"/>
    <s v="tier - 3"/>
    <s v="R1011"/>
    <n v="48"/>
  </r>
  <r>
    <x v="920"/>
    <s v="Laura A"/>
    <n v="39.049999999999997"/>
    <n v="5.27"/>
    <x v="1"/>
    <x v="0"/>
    <x v="0"/>
    <n v="1"/>
    <x v="1"/>
    <x v="0"/>
    <x v="2"/>
    <d v="1964-09-29T00:00:00"/>
    <x v="920"/>
    <s v="tier - 3"/>
    <s v="tier - 2"/>
    <s v="R1013"/>
    <n v="58"/>
  </r>
  <r>
    <x v="921"/>
    <s v="Aditi"/>
    <n v="33.1"/>
    <n v="5.46"/>
    <x v="1"/>
    <x v="0"/>
    <x v="0"/>
    <n v="1"/>
    <x v="1"/>
    <x v="0"/>
    <x v="2"/>
    <d v="1964-06-27T00:00:00"/>
    <x v="921"/>
    <s v="tier - 3"/>
    <s v="tier - 2"/>
    <s v="R1011"/>
    <n v="58"/>
  </r>
  <r>
    <x v="922"/>
    <s v="Leah A."/>
    <n v="31.824999999999999"/>
    <n v="8.1300000000000008"/>
    <x v="0"/>
    <x v="0"/>
    <x v="0"/>
    <n v="0"/>
    <x v="1"/>
    <x v="0"/>
    <x v="0"/>
    <d v="1965-11-10T00:00:00"/>
    <x v="922"/>
    <s v="tier - 3"/>
    <s v="tier - 3"/>
    <s v="R1012"/>
    <n v="57"/>
  </r>
  <r>
    <x v="923"/>
    <s v="Marianne"/>
    <n v="29"/>
    <n v="4.25"/>
    <x v="1"/>
    <x v="0"/>
    <x v="0"/>
    <n v="1"/>
    <x v="1"/>
    <x v="1"/>
    <x v="2"/>
    <d v="1964-07-11T00:00:00"/>
    <x v="923"/>
    <s v="tier - 3"/>
    <s v="tier - 2"/>
    <s v="R1011"/>
    <n v="58"/>
  </r>
  <r>
    <x v="924"/>
    <s v="Carla"/>
    <n v="30.495000000000001"/>
    <n v="8.68"/>
    <x v="0"/>
    <x v="0"/>
    <x v="0"/>
    <n v="0"/>
    <x v="1"/>
    <x v="0"/>
    <x v="0"/>
    <d v="1965-09-25T00:00:00"/>
    <x v="924"/>
    <s v="tier - 3"/>
    <s v="tier - 2"/>
    <s v="R1012"/>
    <n v="57"/>
  </r>
  <r>
    <x v="925"/>
    <s v="Oksana"/>
    <n v="25.2"/>
    <n v="6.25"/>
    <x v="1"/>
    <x v="0"/>
    <x v="0"/>
    <n v="1"/>
    <x v="1"/>
    <x v="1"/>
    <x v="1"/>
    <d v="1964-09-11T00:00:00"/>
    <x v="925"/>
    <s v="tier - 3"/>
    <s v="tier - 3"/>
    <s v="R1011"/>
    <n v="58"/>
  </r>
  <r>
    <x v="926"/>
    <s v="Rebecca B."/>
    <n v="22.77"/>
    <n v="4.47"/>
    <x v="1"/>
    <x v="0"/>
    <x v="0"/>
    <n v="1"/>
    <x v="1"/>
    <x v="2"/>
    <x v="2"/>
    <d v="1964-06-27T00:00:00"/>
    <x v="926"/>
    <s v="tier - 3"/>
    <s v="tier - 3"/>
    <s v="R1013"/>
    <n v="58"/>
  </r>
  <r>
    <x v="927"/>
    <s v="Maria A."/>
    <n v="23.18"/>
    <n v="8.31"/>
    <x v="0"/>
    <x v="0"/>
    <x v="0"/>
    <n v="0"/>
    <x v="1"/>
    <x v="2"/>
    <x v="0"/>
    <d v="1965-10-03T00:00:00"/>
    <x v="927"/>
    <s v="tier - 3"/>
    <s v="tier - 1"/>
    <s v="R1012"/>
    <n v="57"/>
  </r>
  <r>
    <x v="928"/>
    <s v="Lisa M"/>
    <n v="35.409999999999997"/>
    <n v="5.68"/>
    <x v="0"/>
    <x v="0"/>
    <x v="0"/>
    <n v="0"/>
    <x v="1"/>
    <x v="0"/>
    <x v="2"/>
    <d v="1982-11-20T00:00:00"/>
    <x v="928"/>
    <s v="tier - 3"/>
    <s v="tier - 3"/>
    <s v="R1026"/>
    <n v="40"/>
  </r>
  <r>
    <x v="929"/>
    <s v="Steve Jr."/>
    <n v="32.11"/>
    <n v="4.75"/>
    <x v="1"/>
    <x v="0"/>
    <x v="0"/>
    <n v="2"/>
    <x v="1"/>
    <x v="0"/>
    <x v="2"/>
    <d v="1966-07-25T00:00:00"/>
    <x v="929"/>
    <s v="tier - 3"/>
    <s v="tier - 3"/>
    <s v="R1016"/>
    <n v="56"/>
  </r>
  <r>
    <x v="930"/>
    <s v="Tiffany"/>
    <n v="34.479999999999997"/>
    <n v="6.31"/>
    <x v="0"/>
    <x v="0"/>
    <x v="1"/>
    <n v="1"/>
    <x v="1"/>
    <x v="0"/>
    <x v="1"/>
    <d v="1979-11-06T00:00:00"/>
    <x v="930"/>
    <s v="tier - 3"/>
    <s v="tier - 1"/>
    <s v="R1026"/>
    <n v="43"/>
  </r>
  <r>
    <x v="931"/>
    <s v="Greg"/>
    <n v="34.39"/>
    <n v="6.28"/>
    <x v="1"/>
    <x v="0"/>
    <x v="0"/>
    <n v="1"/>
    <x v="1"/>
    <x v="0"/>
    <x v="1"/>
    <d v="1964-12-02T00:00:00"/>
    <x v="931"/>
    <s v="tier - 3"/>
    <s v="tier - 1"/>
    <s v="R1012"/>
    <n v="58"/>
  </r>
  <r>
    <x v="932"/>
    <s v="Dale"/>
    <n v="26.4"/>
    <n v="9.2899999999999991"/>
    <x v="1"/>
    <x v="0"/>
    <x v="1"/>
    <n v="1"/>
    <x v="1"/>
    <x v="1"/>
    <x v="0"/>
    <d v="1963-06-09T00:00:00"/>
    <x v="932"/>
    <s v="tier - 3"/>
    <s v="tier - 3"/>
    <s v="R1013"/>
    <n v="59"/>
  </r>
  <r>
    <x v="933"/>
    <s v="Brittany A."/>
    <n v="28.1"/>
    <n v="5.79"/>
    <x v="1"/>
    <x v="0"/>
    <x v="1"/>
    <n v="1"/>
    <x v="1"/>
    <x v="1"/>
    <x v="1"/>
    <d v="1969-11-12T00:00:00"/>
    <x v="933"/>
    <s v="tier - 3"/>
    <s v="tier - 1"/>
    <s v="R1011"/>
    <n v="53"/>
  </r>
  <r>
    <x v="934"/>
    <s v="Robert S"/>
    <n v="27"/>
    <n v="4.54"/>
    <x v="1"/>
    <x v="0"/>
    <x v="0"/>
    <n v="1"/>
    <x v="1"/>
    <x v="1"/>
    <x v="2"/>
    <d v="1988-09-05T00:00:00"/>
    <x v="934"/>
    <s v="tier - 3"/>
    <s v="tier - 1"/>
    <s v="R1011"/>
    <n v="34"/>
  </r>
  <r>
    <x v="935"/>
    <s v="Cameron"/>
    <n v="28.594999999999999"/>
    <n v="4.68"/>
    <x v="1"/>
    <x v="0"/>
    <x v="0"/>
    <n v="1"/>
    <x v="1"/>
    <x v="1"/>
    <x v="2"/>
    <d v="1964-11-09T00:00:00"/>
    <x v="935"/>
    <s v="tier - 3"/>
    <s v="tier - 1"/>
    <s v="R1012"/>
    <n v="58"/>
  </r>
  <r>
    <x v="936"/>
    <s v="Ulrike"/>
    <n v="36.799999999999997"/>
    <n v="5.88"/>
    <x v="0"/>
    <x v="0"/>
    <x v="0"/>
    <n v="1"/>
    <x v="1"/>
    <x v="0"/>
    <x v="1"/>
    <d v="1984-11-26T00:00:00"/>
    <x v="936"/>
    <s v="tier - 3"/>
    <s v="tier - 3"/>
    <s v="R1026"/>
    <n v="38"/>
  </r>
  <r>
    <x v="937"/>
    <s v="Katlyn A."/>
    <n v="23.75"/>
    <n v="5.42"/>
    <x v="1"/>
    <x v="0"/>
    <x v="1"/>
    <n v="1"/>
    <x v="1"/>
    <x v="2"/>
    <x v="2"/>
    <d v="1969-10-12T00:00:00"/>
    <x v="937"/>
    <s v="tier - 3"/>
    <s v="tier - 1"/>
    <s v="R1024"/>
    <n v="53"/>
  </r>
  <r>
    <x v="938"/>
    <s v="Morgan B."/>
    <n v="35.619999999999997"/>
    <n v="4.16"/>
    <x v="0"/>
    <x v="0"/>
    <x v="0"/>
    <n v="0"/>
    <x v="1"/>
    <x v="0"/>
    <x v="2"/>
    <d v="1982-10-21T00:00:00"/>
    <x v="938"/>
    <s v="tier - 3"/>
    <s v="tier - 2"/>
    <s v="R1021"/>
    <n v="40"/>
  </r>
  <r>
    <x v="939"/>
    <s v="Peter"/>
    <n v="30.69"/>
    <n v="7.05"/>
    <x v="1"/>
    <x v="0"/>
    <x v="0"/>
    <n v="2"/>
    <x v="1"/>
    <x v="0"/>
    <x v="0"/>
    <d v="1970-12-01T00:00:00"/>
    <x v="939"/>
    <s v="tier - 3"/>
    <s v="tier - 1"/>
    <s v="R1021"/>
    <n v="52"/>
  </r>
  <r>
    <x v="940"/>
    <s v="Chandler"/>
    <n v="35.799999999999997"/>
    <n v="5.63"/>
    <x v="1"/>
    <x v="0"/>
    <x v="0"/>
    <n v="2"/>
    <x v="1"/>
    <x v="0"/>
    <x v="2"/>
    <d v="1966-11-09T00:00:00"/>
    <x v="940"/>
    <s v="tier - 3"/>
    <s v="tier - 1"/>
    <s v="R1011"/>
    <n v="56"/>
  </r>
  <r>
    <x v="941"/>
    <s v="Silvana M."/>
    <n v="28.785"/>
    <n v="4.24"/>
    <x v="1"/>
    <x v="0"/>
    <x v="0"/>
    <n v="2"/>
    <x v="1"/>
    <x v="1"/>
    <x v="2"/>
    <d v="1966-08-23T00:00:00"/>
    <x v="941"/>
    <s v="tier - 3"/>
    <s v="tier - 3"/>
    <s v="R1024"/>
    <n v="56"/>
  </r>
  <r>
    <x v="942"/>
    <s v="Natty"/>
    <n v="28.594999999999999"/>
    <n v="4.96"/>
    <x v="1"/>
    <x v="0"/>
    <x v="0"/>
    <n v="2"/>
    <x v="1"/>
    <x v="1"/>
    <x v="2"/>
    <d v="1966-07-06T00:00:00"/>
    <x v="942"/>
    <s v="tier - 3"/>
    <s v="tier - 1"/>
    <s v="R1024"/>
    <n v="56"/>
  </r>
  <r>
    <x v="943"/>
    <s v="Nicholas T"/>
    <n v="48.75"/>
    <n v="4.34"/>
    <x v="0"/>
    <x v="0"/>
    <x v="0"/>
    <n v="0"/>
    <x v="1"/>
    <x v="0"/>
    <x v="2"/>
    <d v="1994-07-20T00:00:00"/>
    <x v="943"/>
    <s v="tier - 3"/>
    <s v="tier - 2"/>
    <s v="R1023"/>
    <n v="28"/>
  </r>
  <r>
    <x v="944"/>
    <s v="Rebecca"/>
    <n v="28.31"/>
    <n v="5.43"/>
    <x v="1"/>
    <x v="0"/>
    <x v="0"/>
    <n v="2"/>
    <x v="1"/>
    <x v="1"/>
    <x v="2"/>
    <d v="1966-10-04T00:00:00"/>
    <x v="944"/>
    <s v="tier - 3"/>
    <s v="tier - 2"/>
    <s v="R1024"/>
    <n v="56"/>
  </r>
  <r>
    <x v="945"/>
    <s v="John"/>
    <n v="38.39"/>
    <n v="8.33"/>
    <x v="1"/>
    <x v="0"/>
    <x v="0"/>
    <n v="1"/>
    <x v="1"/>
    <x v="0"/>
    <x v="0"/>
    <d v="1986-07-17T00:00:00"/>
    <x v="945"/>
    <s v="tier - 3"/>
    <s v="tier - 3"/>
    <s v="R1022"/>
    <n v="36"/>
  </r>
  <r>
    <x v="946"/>
    <s v="Antony G"/>
    <n v="25.87"/>
    <n v="5.63"/>
    <x v="1"/>
    <x v="0"/>
    <x v="0"/>
    <n v="1"/>
    <x v="1"/>
    <x v="1"/>
    <x v="2"/>
    <d v="1964-06-20T00:00:00"/>
    <x v="946"/>
    <s v="tier - 3"/>
    <s v="tier - 1"/>
    <s v="R1020"/>
    <n v="58"/>
  </r>
  <r>
    <x v="947"/>
    <s v="Eric"/>
    <n v="43.7"/>
    <n v="7.23"/>
    <x v="0"/>
    <x v="0"/>
    <x v="0"/>
    <n v="0"/>
    <x v="1"/>
    <x v="0"/>
    <x v="0"/>
    <d v="1965-11-06T00:00:00"/>
    <x v="947"/>
    <s v="tier - 3"/>
    <s v="tier - 3"/>
    <s v="R1011"/>
    <n v="57"/>
  </r>
  <r>
    <x v="948"/>
    <s v="Erik"/>
    <n v="40.945"/>
    <n v="10.57"/>
    <x v="0"/>
    <x v="0"/>
    <x v="0"/>
    <n v="0"/>
    <x v="1"/>
    <x v="0"/>
    <x v="0"/>
    <d v="1965-12-25T00:00:00"/>
    <x v="948"/>
    <s v="tier - 3"/>
    <s v="tier - 3"/>
    <s v="R1016"/>
    <n v="57"/>
  </r>
  <r>
    <x v="949"/>
    <s v="Matthew T"/>
    <n v="27.94"/>
    <n v="7.92"/>
    <x v="0"/>
    <x v="0"/>
    <x v="0"/>
    <n v="0"/>
    <x v="1"/>
    <x v="1"/>
    <x v="0"/>
    <d v="1965-10-27T00:00:00"/>
    <x v="949"/>
    <s v="tier - 3"/>
    <s v="tier - 1"/>
    <s v="R1013"/>
    <n v="57"/>
  </r>
  <r>
    <x v="950"/>
    <s v="Cassandra"/>
    <n v="31.9"/>
    <n v="10.119999999999999"/>
    <x v="0"/>
    <x v="0"/>
    <x v="0"/>
    <n v="2"/>
    <x v="1"/>
    <x v="0"/>
    <x v="0"/>
    <d v="1973-07-23T00:00:00"/>
    <x v="950"/>
    <s v="tier - 3"/>
    <s v="tier - 2"/>
    <s v="R1011"/>
    <n v="49"/>
  </r>
  <r>
    <x v="951"/>
    <s v="Rosemary C"/>
    <n v="31.64"/>
    <n v="7.91"/>
    <x v="0"/>
    <x v="0"/>
    <x v="0"/>
    <n v="0"/>
    <x v="1"/>
    <x v="0"/>
    <x v="0"/>
    <d v="1971-12-01T00:00:00"/>
    <x v="951"/>
    <s v="tier - 3"/>
    <s v="tier - 1"/>
    <s v="R1012"/>
    <n v="51"/>
  </r>
  <r>
    <x v="952"/>
    <s v="Carrie A."/>
    <n v="46.7"/>
    <n v="10.9"/>
    <x v="0"/>
    <x v="0"/>
    <x v="0"/>
    <n v="0"/>
    <x v="1"/>
    <x v="0"/>
    <x v="0"/>
    <d v="1968-11-14T00:00:00"/>
    <x v="952"/>
    <s v="tier - 3"/>
    <s v="tier - 1"/>
    <s v="R1011"/>
    <n v="54"/>
  </r>
  <r>
    <x v="953"/>
    <s v="Gerardo Sr."/>
    <n v="18.335000000000001"/>
    <n v="11.83"/>
    <x v="0"/>
    <x v="0"/>
    <x v="0"/>
    <n v="0"/>
    <x v="1"/>
    <x v="3"/>
    <x v="0"/>
    <d v="1965-10-03T00:00:00"/>
    <x v="953"/>
    <s v="tier - 3"/>
    <s v="tier - 1"/>
    <s v="R1017"/>
    <n v="57"/>
  </r>
  <r>
    <x v="954"/>
    <s v="Matthew R."/>
    <n v="31.24"/>
    <n v="7.42"/>
    <x v="1"/>
    <x v="0"/>
    <x v="0"/>
    <n v="2"/>
    <x v="1"/>
    <x v="0"/>
    <x v="0"/>
    <d v="1970-07-23T00:00:00"/>
    <x v="954"/>
    <s v="tier - 3"/>
    <s v="tier - 1"/>
    <s v="R1012"/>
    <n v="52"/>
  </r>
  <r>
    <x v="955"/>
    <s v="Meghan E"/>
    <n v="39.22"/>
    <n v="5.62"/>
    <x v="1"/>
    <x v="0"/>
    <x v="0"/>
    <n v="1"/>
    <x v="1"/>
    <x v="0"/>
    <x v="2"/>
    <d v="1988-06-12T00:00:00"/>
    <x v="955"/>
    <s v="tier - 3"/>
    <s v="tier - 1"/>
    <s v="R1026"/>
    <n v="34"/>
  </r>
  <r>
    <x v="956"/>
    <s v="Eric"/>
    <n v="24.414999999999999"/>
    <n v="7.16"/>
    <x v="0"/>
    <x v="0"/>
    <x v="0"/>
    <n v="0"/>
    <x v="1"/>
    <x v="2"/>
    <x v="0"/>
    <d v="1971-12-19T00:00:00"/>
    <x v="956"/>
    <s v="tier - 3"/>
    <s v="tier - 1"/>
    <s v="R1012"/>
    <n v="51"/>
  </r>
  <r>
    <x v="957"/>
    <s v="Lisa B"/>
    <n v="32.299999999999997"/>
    <n v="9.89"/>
    <x v="0"/>
    <x v="0"/>
    <x v="0"/>
    <n v="0"/>
    <x v="1"/>
    <x v="0"/>
    <x v="0"/>
    <d v="1968-06-24T00:00:00"/>
    <x v="957"/>
    <s v="tier - 3"/>
    <s v="tier - 1"/>
    <s v="R1024"/>
    <n v="54"/>
  </r>
  <r>
    <x v="958"/>
    <s v="Jane R."/>
    <n v="39.94"/>
    <n v="5.14"/>
    <x v="0"/>
    <x v="0"/>
    <x v="0"/>
    <n v="0"/>
    <x v="1"/>
    <x v="0"/>
    <x v="2"/>
    <d v="1989-10-06T00:00:00"/>
    <x v="958"/>
    <s v="tier - 3"/>
    <s v="tier - 3"/>
    <s v="R1026"/>
    <n v="33"/>
  </r>
  <r>
    <x v="959"/>
    <s v="Allison M"/>
    <n v="30"/>
    <n v="5.61"/>
    <x v="1"/>
    <x v="0"/>
    <x v="1"/>
    <n v="1"/>
    <x v="1"/>
    <x v="0"/>
    <x v="2"/>
    <d v="1969-08-11T00:00:00"/>
    <x v="959"/>
    <s v="tier - 3"/>
    <s v="tier - 1"/>
    <s v="R1012"/>
    <n v="53"/>
  </r>
  <r>
    <x v="960"/>
    <s v="Sarah E."/>
    <n v="35.340000000000003"/>
    <n v="5.51"/>
    <x v="1"/>
    <x v="0"/>
    <x v="1"/>
    <n v="1"/>
    <x v="1"/>
    <x v="0"/>
    <x v="2"/>
    <d v="1983-06-07T00:00:00"/>
    <x v="960"/>
    <s v="tier - 3"/>
    <s v="tier - 3"/>
    <s v="R1026"/>
    <n v="40"/>
  </r>
  <r>
    <x v="961"/>
    <s v="Philip J"/>
    <n v="32.204999999999998"/>
    <n v="8.3800000000000008"/>
    <x v="1"/>
    <x v="0"/>
    <x v="0"/>
    <n v="2"/>
    <x v="1"/>
    <x v="0"/>
    <x v="0"/>
    <d v="1970-10-13T00:00:00"/>
    <x v="961"/>
    <s v="tier - 3"/>
    <s v="tier - 1"/>
    <s v="R1014"/>
    <n v="52"/>
  </r>
  <r>
    <x v="962"/>
    <s v="Jillian A."/>
    <n v="33.880000000000003"/>
    <n v="4.68"/>
    <x v="0"/>
    <x v="1"/>
    <x v="0"/>
    <n v="1"/>
    <x v="1"/>
    <x v="0"/>
    <x v="2"/>
    <d v="2004-09-10T00:00:00"/>
    <x v="962"/>
    <s v="tier - 3"/>
    <s v="tier - 2"/>
    <s v="R1013"/>
    <n v="18"/>
  </r>
  <r>
    <x v="963"/>
    <s v="Laura D"/>
    <n v="26.63"/>
    <n v="4.3600000000000003"/>
    <x v="1"/>
    <x v="0"/>
    <x v="0"/>
    <n v="2"/>
    <x v="1"/>
    <x v="1"/>
    <x v="2"/>
    <d v="1966-09-07T00:00:00"/>
    <x v="963"/>
    <s v="tier - 3"/>
    <s v="tier - 2"/>
    <s v="R1025"/>
    <n v="56"/>
  </r>
  <r>
    <x v="964"/>
    <s v="Megan E."/>
    <n v="28.7"/>
    <n v="7.74"/>
    <x v="0"/>
    <x v="0"/>
    <x v="0"/>
    <n v="0"/>
    <x v="1"/>
    <x v="1"/>
    <x v="0"/>
    <d v="1965-06-23T00:00:00"/>
    <x v="964"/>
    <s v="tier - 3"/>
    <s v="tier - 2"/>
    <s v="R1011"/>
    <n v="57"/>
  </r>
  <r>
    <x v="965"/>
    <s v="Shannon J."/>
    <n v="25.65"/>
    <n v="4.05"/>
    <x v="1"/>
    <x v="0"/>
    <x v="0"/>
    <n v="2"/>
    <x v="1"/>
    <x v="1"/>
    <x v="2"/>
    <d v="1966-06-14T00:00:00"/>
    <x v="965"/>
    <s v="tier - 3"/>
    <s v="tier - 1"/>
    <s v="R1012"/>
    <n v="56"/>
  </r>
  <r>
    <x v="966"/>
    <s v="Rachelle M"/>
    <n v="36.384999999999998"/>
    <n v="11.49"/>
    <x v="0"/>
    <x v="0"/>
    <x v="0"/>
    <n v="0"/>
    <x v="1"/>
    <x v="0"/>
    <x v="0"/>
    <d v="1971-09-12T00:00:00"/>
    <x v="966"/>
    <s v="tier - 3"/>
    <s v="tier - 3"/>
    <s v="R1012"/>
    <n v="51"/>
  </r>
  <r>
    <x v="967"/>
    <s v="Casey"/>
    <n v="34.69"/>
    <n v="5.65"/>
    <x v="0"/>
    <x v="0"/>
    <x v="0"/>
    <n v="0"/>
    <x v="1"/>
    <x v="0"/>
    <x v="2"/>
    <d v="1980-07-17T00:00:00"/>
    <x v="967"/>
    <s v="tier - 3"/>
    <s v="tier - 3"/>
    <s v="R1021"/>
    <n v="42"/>
  </r>
  <r>
    <x v="968"/>
    <s v="Jessica L"/>
    <n v="37.68"/>
    <n v="4.29"/>
    <x v="1"/>
    <x v="0"/>
    <x v="0"/>
    <n v="0"/>
    <x v="1"/>
    <x v="0"/>
    <x v="2"/>
    <d v="1985-06-09T00:00:00"/>
    <x v="968"/>
    <s v="tier - 3"/>
    <s v="tier - 1"/>
    <s v="R1012"/>
    <n v="37"/>
  </r>
  <r>
    <x v="969"/>
    <s v="Brandon F"/>
    <n v="35.49"/>
    <n v="4.74"/>
    <x v="1"/>
    <x v="0"/>
    <x v="1"/>
    <n v="1"/>
    <x v="1"/>
    <x v="0"/>
    <x v="2"/>
    <d v="1983-10-23T00:00:00"/>
    <x v="969"/>
    <s v="tier - 3"/>
    <s v="tier - 1"/>
    <s v="R1021"/>
    <n v="39"/>
  </r>
  <r>
    <x v="970"/>
    <s v="Melissa"/>
    <n v="44.7"/>
    <n v="7.6"/>
    <x v="1"/>
    <x v="0"/>
    <x v="0"/>
    <n v="2"/>
    <x v="1"/>
    <x v="0"/>
    <x v="0"/>
    <d v="1970-10-07T00:00:00"/>
    <x v="970"/>
    <s v="tier - 3"/>
    <s v="tier - 2"/>
    <s v="R1011"/>
    <n v="52"/>
  </r>
  <r>
    <x v="971"/>
    <s v="Danielle N"/>
    <n v="38.380000000000003"/>
    <n v="8.5"/>
    <x v="1"/>
    <x v="0"/>
    <x v="0"/>
    <n v="2"/>
    <x v="1"/>
    <x v="0"/>
    <x v="0"/>
    <d v="1970-10-02T00:00:00"/>
    <x v="971"/>
    <s v="tier - 3"/>
    <s v="tier - 3"/>
    <s v="R1024"/>
    <n v="52"/>
  </r>
  <r>
    <x v="972"/>
    <s v="Matthew"/>
    <n v="35.244999999999997"/>
    <n v="11.22"/>
    <x v="1"/>
    <x v="0"/>
    <x v="0"/>
    <n v="0"/>
    <x v="1"/>
    <x v="0"/>
    <x v="0"/>
    <d v="1967-12-19T00:00:00"/>
    <x v="972"/>
    <s v="tier - 3"/>
    <s v="tier - 1"/>
    <s v="R1018"/>
    <n v="55"/>
  </r>
  <r>
    <x v="973"/>
    <s v="Bettina"/>
    <n v="49.84"/>
    <n v="5.0999999999999996"/>
    <x v="1"/>
    <x v="0"/>
    <x v="1"/>
    <n v="1"/>
    <x v="1"/>
    <x v="0"/>
    <x v="2"/>
    <d v="1997-07-28T00:00:00"/>
    <x v="973"/>
    <s v="tier - 3"/>
    <s v="tier - 2"/>
    <s v="R1026"/>
    <n v="25"/>
  </r>
  <r>
    <x v="974"/>
    <s v="Alexander"/>
    <n v="49.06"/>
    <n v="5.43"/>
    <x v="1"/>
    <x v="0"/>
    <x v="0"/>
    <n v="1"/>
    <x v="1"/>
    <x v="0"/>
    <x v="2"/>
    <d v="1964-06-13T00:00:00"/>
    <x v="974"/>
    <s v="tier - 3"/>
    <s v="tier - 2"/>
    <s v="R1013"/>
    <n v="58"/>
  </r>
  <r>
    <x v="975"/>
    <s v="Holli"/>
    <n v="30.88"/>
    <n v="5.82"/>
    <x v="0"/>
    <x v="0"/>
    <x v="0"/>
    <n v="2"/>
    <x v="1"/>
    <x v="0"/>
    <x v="1"/>
    <d v="1972-12-06T00:00:00"/>
    <x v="975"/>
    <s v="tier - 3"/>
    <s v="tier - 2"/>
    <s v="R1025"/>
    <n v="50"/>
  </r>
  <r>
    <x v="976"/>
    <s v="Heather C"/>
    <n v="33.35"/>
    <n v="6.05"/>
    <x v="0"/>
    <x v="0"/>
    <x v="1"/>
    <n v="1"/>
    <x v="1"/>
    <x v="0"/>
    <x v="1"/>
    <d v="1979-06-07T00:00:00"/>
    <x v="976"/>
    <s v="tier - 3"/>
    <s v="tier - 1"/>
    <s v="R1026"/>
    <n v="44"/>
  </r>
  <r>
    <x v="977"/>
    <s v="Kyle"/>
    <n v="38"/>
    <n v="6.38"/>
    <x v="1"/>
    <x v="0"/>
    <x v="0"/>
    <n v="1"/>
    <x v="1"/>
    <x v="0"/>
    <x v="1"/>
    <d v="1964-12-13T00:00:00"/>
    <x v="977"/>
    <s v="tier - 3"/>
    <s v="tier - 2"/>
    <s v="R1011"/>
    <n v="58"/>
  </r>
  <r>
    <x v="978"/>
    <s v="Thomas J"/>
    <n v="36.08"/>
    <n v="5.73"/>
    <x v="1"/>
    <x v="0"/>
    <x v="0"/>
    <n v="1"/>
    <x v="1"/>
    <x v="0"/>
    <x v="1"/>
    <d v="1964-07-03T00:00:00"/>
    <x v="978"/>
    <s v="tier - 3"/>
    <s v="tier - 1"/>
    <s v="R1013"/>
    <n v="58"/>
  </r>
  <r>
    <x v="979"/>
    <s v="Chris"/>
    <n v="35.700000000000003"/>
    <n v="5.47"/>
    <x v="1"/>
    <x v="0"/>
    <x v="0"/>
    <n v="1"/>
    <x v="1"/>
    <x v="0"/>
    <x v="2"/>
    <d v="1964-07-04T00:00:00"/>
    <x v="979"/>
    <s v="tier - 3"/>
    <s v="tier - 1"/>
    <s v="R1011"/>
    <n v="58"/>
  </r>
  <r>
    <x v="980"/>
    <s v="Graham"/>
    <n v="34.01"/>
    <n v="11.3"/>
    <x v="0"/>
    <x v="0"/>
    <x v="0"/>
    <n v="0"/>
    <x v="1"/>
    <x v="0"/>
    <x v="0"/>
    <d v="1965-09-26T00:00:00"/>
    <x v="980"/>
    <s v="tier - 3"/>
    <s v="tier - 3"/>
    <s v="R1012"/>
    <n v="57"/>
  </r>
  <r>
    <x v="981"/>
    <s v="Garrett"/>
    <n v="31.54"/>
    <n v="6.72"/>
    <x v="0"/>
    <x v="0"/>
    <x v="0"/>
    <n v="0"/>
    <x v="1"/>
    <x v="0"/>
    <x v="0"/>
    <d v="1965-11-29T00:00:00"/>
    <x v="981"/>
    <s v="tier - 3"/>
    <s v="tier - 1"/>
    <s v="R1012"/>
    <n v="57"/>
  </r>
  <r>
    <x v="982"/>
    <s v="Andrew"/>
    <n v="23.3"/>
    <n v="5.36"/>
    <x v="1"/>
    <x v="0"/>
    <x v="0"/>
    <n v="1"/>
    <x v="1"/>
    <x v="2"/>
    <x v="2"/>
    <d v="1964-07-12T00:00:00"/>
    <x v="982"/>
    <s v="tier - 3"/>
    <s v="tier - 3"/>
    <s v="R1011"/>
    <n v="58"/>
  </r>
  <r>
    <x v="983"/>
    <s v="Annabelle M"/>
    <n v="27.75"/>
    <n v="9.8800000000000008"/>
    <x v="0"/>
    <x v="0"/>
    <x v="0"/>
    <n v="0"/>
    <x v="1"/>
    <x v="1"/>
    <x v="0"/>
    <d v="1968-11-02T00:00:00"/>
    <x v="983"/>
    <s v="tier - 3"/>
    <s v="tier - 2"/>
    <s v="R1025"/>
    <n v="54"/>
  </r>
  <r>
    <x v="984"/>
    <s v="Daniel T."/>
    <n v="42.46"/>
    <n v="4.1100000000000003"/>
    <x v="0"/>
    <x v="0"/>
    <x v="0"/>
    <n v="0"/>
    <x v="1"/>
    <x v="0"/>
    <x v="2"/>
    <d v="1989-08-19T00:00:00"/>
    <x v="984"/>
    <s v="tier - 3"/>
    <s v="tier - 3"/>
    <s v="R1013"/>
    <n v="33"/>
  </r>
  <r>
    <x v="985"/>
    <s v="Deanne"/>
    <n v="54.47"/>
    <n v="7.48"/>
    <x v="0"/>
    <x v="0"/>
    <x v="0"/>
    <n v="0"/>
    <x v="1"/>
    <x v="0"/>
    <x v="0"/>
    <d v="2002-09-20T00:00:00"/>
    <x v="985"/>
    <s v="tier - 3"/>
    <s v="tier - 3"/>
    <s v="R1012"/>
    <n v="20"/>
  </r>
  <r>
    <x v="986"/>
    <s v="Carrie"/>
    <n v="24.93"/>
    <n v="9.18"/>
    <x v="1"/>
    <x v="0"/>
    <x v="1"/>
    <n v="1"/>
    <x v="1"/>
    <x v="2"/>
    <x v="0"/>
    <d v="1963-07-11T00:00:00"/>
    <x v="986"/>
    <s v="tier - 3"/>
    <s v="tier - 1"/>
    <s v="R1012"/>
    <n v="59"/>
  </r>
  <r>
    <x v="987"/>
    <s v="Suzanne"/>
    <n v="48.12"/>
    <n v="4.51"/>
    <x v="1"/>
    <x v="0"/>
    <x v="0"/>
    <n v="1"/>
    <x v="1"/>
    <x v="0"/>
    <x v="2"/>
    <d v="1995-12-10T00:00:00"/>
    <x v="987"/>
    <s v="tier - 3"/>
    <s v="tier - 2"/>
    <s v="R1026"/>
    <n v="27"/>
  </r>
  <r>
    <x v="988"/>
    <s v="Jasmine P."/>
    <n v="24.91"/>
    <n v="7.33"/>
    <x v="1"/>
    <x v="0"/>
    <x v="1"/>
    <n v="1"/>
    <x v="1"/>
    <x v="2"/>
    <x v="0"/>
    <d v="1963-11-22T00:00:00"/>
    <x v="988"/>
    <s v="tier - 3"/>
    <s v="tier - 3"/>
    <s v="R1012"/>
    <n v="59"/>
  </r>
  <r>
    <x v="989"/>
    <s v="Jennifer"/>
    <n v="27.645"/>
    <n v="10.56"/>
    <x v="0"/>
    <x v="0"/>
    <x v="0"/>
    <n v="0"/>
    <x v="1"/>
    <x v="1"/>
    <x v="0"/>
    <d v="1968-10-06T00:00:00"/>
    <x v="989"/>
    <s v="tier - 3"/>
    <s v="tier - 1"/>
    <s v="R1012"/>
    <n v="54"/>
  </r>
  <r>
    <x v="990"/>
    <s v="Tracie"/>
    <n v="33.700000000000003"/>
    <n v="4.01"/>
    <x v="0"/>
    <x v="0"/>
    <x v="0"/>
    <n v="2"/>
    <x v="1"/>
    <x v="0"/>
    <x v="2"/>
    <d v="1972-09-25T00:00:00"/>
    <x v="990"/>
    <s v="tier - 3"/>
    <s v="tier - 2"/>
    <s v="R1011"/>
    <n v="50"/>
  </r>
  <r>
    <x v="991"/>
    <s v="Tristan D."/>
    <n v="38.93"/>
    <n v="5.64"/>
    <x v="1"/>
    <x v="0"/>
    <x v="0"/>
    <n v="1"/>
    <x v="1"/>
    <x v="0"/>
    <x v="2"/>
    <d v="1988-11-14T00:00:00"/>
    <x v="991"/>
    <s v="tier - 3"/>
    <s v="tier - 1"/>
    <s v="R1022"/>
    <n v="34"/>
  </r>
  <r>
    <x v="992"/>
    <s v="Peiweng"/>
    <n v="32.774999999999999"/>
    <n v="8.02"/>
    <x v="1"/>
    <x v="0"/>
    <x v="0"/>
    <n v="2"/>
    <x v="1"/>
    <x v="0"/>
    <x v="0"/>
    <d v="1970-06-22T00:00:00"/>
    <x v="992"/>
    <s v="tier - 3"/>
    <s v="tier - 1"/>
    <s v="R1012"/>
    <n v="52"/>
  </r>
  <r>
    <x v="993"/>
    <s v="Theresa M."/>
    <n v="29.83"/>
    <n v="7.2"/>
    <x v="1"/>
    <x v="0"/>
    <x v="0"/>
    <n v="0"/>
    <x v="1"/>
    <x v="1"/>
    <x v="0"/>
    <d v="1967-06-14T00:00:00"/>
    <x v="993"/>
    <s v="tier - 3"/>
    <s v="tier - 3"/>
    <s v="R1024"/>
    <n v="55"/>
  </r>
  <r>
    <x v="994"/>
    <s v="Daniel J"/>
    <n v="28.31"/>
    <n v="4.55"/>
    <x v="0"/>
    <x v="1"/>
    <x v="0"/>
    <n v="1"/>
    <x v="1"/>
    <x v="1"/>
    <x v="2"/>
    <d v="2004-10-04T00:00:00"/>
    <x v="994"/>
    <s v="tier - 3"/>
    <s v="tier - 2"/>
    <s v="R1019"/>
    <n v="18"/>
  </r>
  <r>
    <x v="995"/>
    <s v="Courtney M."/>
    <n v="29.79"/>
    <n v="9.0299999999999994"/>
    <x v="0"/>
    <x v="0"/>
    <x v="0"/>
    <n v="0"/>
    <x v="1"/>
    <x v="1"/>
    <x v="0"/>
    <d v="1971-12-26T00:00:00"/>
    <x v="995"/>
    <s v="tier - 3"/>
    <s v="tier - 1"/>
    <s v="R1025"/>
    <n v="51"/>
  </r>
  <r>
    <x v="996"/>
    <s v="Jose A."/>
    <n v="36.6"/>
    <n v="5.2"/>
    <x v="1"/>
    <x v="0"/>
    <x v="1"/>
    <n v="1"/>
    <x v="1"/>
    <x v="0"/>
    <x v="2"/>
    <d v="1969-10-11T00:00:00"/>
    <x v="996"/>
    <s v="tier - 3"/>
    <s v="tier - 2"/>
    <s v="R1011"/>
    <n v="53"/>
  </r>
  <r>
    <x v="997"/>
    <s v="Lauren"/>
    <n v="35.93"/>
    <n v="8.3000000000000007"/>
    <x v="1"/>
    <x v="0"/>
    <x v="0"/>
    <n v="0"/>
    <x v="1"/>
    <x v="0"/>
    <x v="0"/>
    <d v="1981-10-02T00:00:00"/>
    <x v="997"/>
    <s v="tier - 3"/>
    <s v="tier - 1"/>
    <s v="R1026"/>
    <n v="41"/>
  </r>
  <r>
    <x v="998"/>
    <s v="Jonathon M."/>
    <n v="28.6"/>
    <n v="5.56"/>
    <x v="1"/>
    <x v="0"/>
    <x v="1"/>
    <n v="1"/>
    <x v="1"/>
    <x v="1"/>
    <x v="2"/>
    <d v="1969-08-20T00:00:00"/>
    <x v="998"/>
    <s v="tier - 3"/>
    <s v="tier - 1"/>
    <s v="R1011"/>
    <n v="53"/>
  </r>
  <r>
    <x v="999"/>
    <s v="Stephanie A"/>
    <n v="39.17"/>
    <n v="4.1500000000000004"/>
    <x v="0"/>
    <x v="0"/>
    <x v="0"/>
    <n v="0"/>
    <x v="1"/>
    <x v="0"/>
    <x v="2"/>
    <d v="1989-12-17T00:00:00"/>
    <x v="999"/>
    <s v="tier - 3"/>
    <s v="tier - 2"/>
    <s v="R1026"/>
    <n v="33"/>
  </r>
  <r>
    <x v="1000"/>
    <s v="Patrick"/>
    <n v="26.41"/>
    <n v="5.99"/>
    <x v="1"/>
    <x v="0"/>
    <x v="1"/>
    <n v="1"/>
    <x v="1"/>
    <x v="1"/>
    <x v="1"/>
    <d v="1969-12-30T00:00:00"/>
    <x v="1000"/>
    <s v="tier - 3"/>
    <s v="tier - 1"/>
    <s v="R1016"/>
    <n v="53"/>
  </r>
  <r>
    <x v="1001"/>
    <s v="Krista"/>
    <n v="30.63"/>
    <n v="5.8"/>
    <x v="1"/>
    <x v="0"/>
    <x v="0"/>
    <n v="0"/>
    <x v="1"/>
    <x v="0"/>
    <x v="1"/>
    <d v="1976-06-28T00:00:00"/>
    <x v="1001"/>
    <s v="tier - 3"/>
    <s v="tier - 2"/>
    <s v="R1025"/>
    <n v="46"/>
  </r>
  <r>
    <x v="1002"/>
    <s v="Jenessa"/>
    <n v="31.73"/>
    <n v="7.32"/>
    <x v="1"/>
    <x v="0"/>
    <x v="0"/>
    <n v="2"/>
    <x v="1"/>
    <x v="0"/>
    <x v="0"/>
    <d v="1970-06-14T00:00:00"/>
    <x v="1002"/>
    <s v="tier - 3"/>
    <s v="tier - 2"/>
    <s v="R1012"/>
    <n v="52"/>
  </r>
  <r>
    <x v="1003"/>
    <s v="Ryan M."/>
    <n v="30.7"/>
    <n v="5.16"/>
    <x v="0"/>
    <x v="0"/>
    <x v="0"/>
    <n v="2"/>
    <x v="1"/>
    <x v="0"/>
    <x v="2"/>
    <d v="1972-09-03T00:00:00"/>
    <x v="1003"/>
    <s v="tier - 3"/>
    <s v="tier - 2"/>
    <s v="R1021"/>
    <n v="50"/>
  </r>
  <r>
    <x v="1004"/>
    <s v="Thomas"/>
    <n v="25.934999999999999"/>
    <n v="5.96"/>
    <x v="1"/>
    <x v="0"/>
    <x v="0"/>
    <n v="2"/>
    <x v="1"/>
    <x v="1"/>
    <x v="1"/>
    <d v="1966-08-06T00:00:00"/>
    <x v="1004"/>
    <s v="tier - 3"/>
    <s v="tier - 1"/>
    <s v="R1016"/>
    <n v="56"/>
  </r>
  <r>
    <x v="1005"/>
    <s v="Amanda N."/>
    <n v="35.9"/>
    <n v="4.8499999999999996"/>
    <x v="1"/>
    <x v="0"/>
    <x v="1"/>
    <n v="1"/>
    <x v="1"/>
    <x v="0"/>
    <x v="2"/>
    <d v="1969-06-25T00:00:00"/>
    <x v="1005"/>
    <s v="tier - 3"/>
    <s v="tier - 2"/>
    <s v="R1011"/>
    <n v="53"/>
  </r>
  <r>
    <x v="1006"/>
    <s v="Teresa P."/>
    <n v="26.7"/>
    <n v="5.09"/>
    <x v="1"/>
    <x v="0"/>
    <x v="1"/>
    <n v="1"/>
    <x v="1"/>
    <x v="1"/>
    <x v="2"/>
    <d v="1969-11-30T00:00:00"/>
    <x v="1006"/>
    <s v="tier - 3"/>
    <s v="tier - 2"/>
    <s v="R1011"/>
    <n v="53"/>
  </r>
  <r>
    <x v="1007"/>
    <s v="Dorian"/>
    <n v="33.71"/>
    <n v="4.9400000000000004"/>
    <x v="0"/>
    <x v="0"/>
    <x v="0"/>
    <n v="0"/>
    <x v="1"/>
    <x v="0"/>
    <x v="2"/>
    <d v="1980-08-20T00:00:00"/>
    <x v="1007"/>
    <s v="tier - 3"/>
    <s v="tier - 1"/>
    <s v="R1021"/>
    <n v="42"/>
  </r>
  <r>
    <x v="1008"/>
    <s v="Amy"/>
    <n v="41.91"/>
    <n v="4.92"/>
    <x v="1"/>
    <x v="0"/>
    <x v="0"/>
    <n v="2"/>
    <x v="1"/>
    <x v="0"/>
    <x v="2"/>
    <d v="1966-07-05T00:00:00"/>
    <x v="1008"/>
    <s v="tier - 3"/>
    <s v="tier - 1"/>
    <s v="R1013"/>
    <n v="56"/>
  </r>
  <r>
    <x v="1009"/>
    <s v="Aberu"/>
    <n v="39.82"/>
    <n v="6.05"/>
    <x v="1"/>
    <x v="0"/>
    <x v="0"/>
    <n v="2"/>
    <x v="1"/>
    <x v="0"/>
    <x v="1"/>
    <d v="1966-09-09T00:00:00"/>
    <x v="1009"/>
    <s v="tier - 3"/>
    <s v="tier - 1"/>
    <s v="R1013"/>
    <n v="56"/>
  </r>
  <r>
    <x v="1010"/>
    <s v="Ashley"/>
    <n v="28.12"/>
    <n v="4.67"/>
    <x v="0"/>
    <x v="0"/>
    <x v="0"/>
    <n v="2"/>
    <x v="1"/>
    <x v="1"/>
    <x v="2"/>
    <d v="1972-10-07T00:00:00"/>
    <x v="1010"/>
    <s v="tier - 3"/>
    <s v="tier - 2"/>
    <s v="R1012"/>
    <n v="50"/>
  </r>
  <r>
    <x v="1011"/>
    <s v="Anna E"/>
    <n v="26.98"/>
    <n v="9.81"/>
    <x v="1"/>
    <x v="0"/>
    <x v="0"/>
    <n v="0"/>
    <x v="1"/>
    <x v="1"/>
    <x v="0"/>
    <d v="1967-09-04T00:00:00"/>
    <x v="1011"/>
    <s v="tier - 3"/>
    <s v="tier - 2"/>
    <s v="R1012"/>
    <n v="55"/>
  </r>
  <r>
    <x v="1012"/>
    <s v="Tania K."/>
    <n v="27.2"/>
    <n v="6.06"/>
    <x v="1"/>
    <x v="0"/>
    <x v="0"/>
    <n v="2"/>
    <x v="1"/>
    <x v="1"/>
    <x v="1"/>
    <d v="1966-11-20T00:00:00"/>
    <x v="1012"/>
    <s v="tier - 3"/>
    <s v="tier - 3"/>
    <s v="R1011"/>
    <n v="56"/>
  </r>
  <r>
    <x v="1013"/>
    <s v="Ashley E"/>
    <n v="25.3"/>
    <n v="5.19"/>
    <x v="1"/>
    <x v="0"/>
    <x v="0"/>
    <n v="2"/>
    <x v="1"/>
    <x v="1"/>
    <x v="2"/>
    <d v="1966-11-07T00:00:00"/>
    <x v="1013"/>
    <s v="tier - 3"/>
    <s v="tier - 3"/>
    <s v="R1011"/>
    <n v="56"/>
  </r>
  <r>
    <x v="1014"/>
    <s v="Aleksandra"/>
    <n v="30.25"/>
    <n v="10.16"/>
    <x v="0"/>
    <x v="0"/>
    <x v="0"/>
    <n v="0"/>
    <x v="1"/>
    <x v="0"/>
    <x v="0"/>
    <d v="1971-11-09T00:00:00"/>
    <x v="1014"/>
    <s v="tier - 3"/>
    <s v="tier - 2"/>
    <s v="R1012"/>
    <n v="51"/>
  </r>
  <r>
    <x v="1015"/>
    <s v="Valery L"/>
    <n v="54"/>
    <n v="4.68"/>
    <x v="1"/>
    <x v="1"/>
    <x v="0"/>
    <n v="2"/>
    <x v="1"/>
    <x v="0"/>
    <x v="2"/>
    <d v="2000-09-18T00:00:00"/>
    <x v="1015"/>
    <s v="tier - 3"/>
    <s v="tier - 1"/>
    <s v="R1011"/>
    <n v="22"/>
  </r>
  <r>
    <x v="1016"/>
    <s v="Joanna G."/>
    <n v="51.86"/>
    <n v="5.32"/>
    <x v="1"/>
    <x v="0"/>
    <x v="0"/>
    <n v="0"/>
    <x v="1"/>
    <x v="0"/>
    <x v="2"/>
    <d v="2001-12-17T00:00:00"/>
    <x v="1016"/>
    <s v="tier - 3"/>
    <s v="tier - 1"/>
    <s v="R1026"/>
    <n v="21"/>
  </r>
  <r>
    <x v="1017"/>
    <s v="Stefanie F."/>
    <n v="31.39"/>
    <n v="6.99"/>
    <x v="0"/>
    <x v="0"/>
    <x v="0"/>
    <n v="0"/>
    <x v="1"/>
    <x v="0"/>
    <x v="0"/>
    <d v="1974-08-30T00:00:00"/>
    <x v="1017"/>
    <s v="tier - 3"/>
    <s v="tier - 2"/>
    <s v="R1025"/>
    <n v="48"/>
  </r>
  <r>
    <x v="1018"/>
    <s v="Stephen"/>
    <n v="39.97"/>
    <n v="5.55"/>
    <x v="0"/>
    <x v="0"/>
    <x v="0"/>
    <n v="0"/>
    <x v="1"/>
    <x v="0"/>
    <x v="2"/>
    <d v="1989-10-25T00:00:00"/>
    <x v="1018"/>
    <s v="tier - 3"/>
    <s v="tier - 1"/>
    <s v="R1012"/>
    <n v="33"/>
  </r>
  <r>
    <x v="1019"/>
    <s v="Liza J."/>
    <n v="41.23"/>
    <n v="6.94"/>
    <x v="0"/>
    <x v="0"/>
    <x v="0"/>
    <n v="0"/>
    <x v="1"/>
    <x v="0"/>
    <x v="0"/>
    <d v="1974-12-10T00:00:00"/>
    <x v="1019"/>
    <s v="tier - 3"/>
    <s v="tier - 3"/>
    <s v="R1012"/>
    <n v="48"/>
  </r>
  <r>
    <x v="1020"/>
    <s v="Ian M."/>
    <n v="49.45"/>
    <n v="4.2"/>
    <x v="1"/>
    <x v="0"/>
    <x v="0"/>
    <n v="0"/>
    <x v="1"/>
    <x v="0"/>
    <x v="2"/>
    <d v="1996-07-21T00:00:00"/>
    <x v="1020"/>
    <s v="tier - 3"/>
    <s v="tier - 3"/>
    <s v="R1012"/>
    <n v="26"/>
  </r>
  <r>
    <x v="1021"/>
    <s v="Claudia L."/>
    <n v="41.04"/>
    <n v="5.59"/>
    <x v="0"/>
    <x v="0"/>
    <x v="0"/>
    <n v="0"/>
    <x v="1"/>
    <x v="0"/>
    <x v="2"/>
    <d v="1991-06-26T00:00:00"/>
    <x v="1021"/>
    <s v="tier - 3"/>
    <s v="tier - 2"/>
    <s v="R1012"/>
    <n v="31"/>
  </r>
  <r>
    <x v="1022"/>
    <s v="Jessica M"/>
    <n v="27.93"/>
    <n v="9.9600000000000009"/>
    <x v="0"/>
    <x v="0"/>
    <x v="0"/>
    <n v="0"/>
    <x v="1"/>
    <x v="1"/>
    <x v="0"/>
    <d v="1974-12-15T00:00:00"/>
    <x v="1022"/>
    <s v="tier - 3"/>
    <s v="tier - 1"/>
    <s v="R1012"/>
    <n v="48"/>
  </r>
  <r>
    <x v="1023"/>
    <s v="Billy Jr."/>
    <n v="21.01"/>
    <n v="7.37"/>
    <x v="0"/>
    <x v="0"/>
    <x v="0"/>
    <n v="0"/>
    <x v="1"/>
    <x v="2"/>
    <x v="0"/>
    <d v="1968-10-24T00:00:00"/>
    <x v="1023"/>
    <s v="tier - 3"/>
    <s v="tier - 1"/>
    <s v="R1013"/>
    <n v="54"/>
  </r>
  <r>
    <x v="1024"/>
    <s v="David"/>
    <n v="52.37"/>
    <n v="5.0599999999999996"/>
    <x v="1"/>
    <x v="1"/>
    <x v="0"/>
    <n v="2"/>
    <x v="1"/>
    <x v="0"/>
    <x v="2"/>
    <d v="2000-09-17T00:00:00"/>
    <x v="1024"/>
    <s v="tier - 3"/>
    <s v="tier - 3"/>
    <s v="R1012"/>
    <n v="22"/>
  </r>
  <r>
    <x v="1025"/>
    <s v="Tim"/>
    <n v="40.369999999999997"/>
    <n v="8.2100000000000009"/>
    <x v="0"/>
    <x v="0"/>
    <x v="0"/>
    <n v="0"/>
    <x v="1"/>
    <x v="0"/>
    <x v="0"/>
    <d v="1965-12-18T00:00:00"/>
    <x v="1025"/>
    <s v="tier - 3"/>
    <s v="tier - 3"/>
    <s v="R1013"/>
    <n v="57"/>
  </r>
  <r>
    <x v="1026"/>
    <s v="Emma M"/>
    <n v="41.47"/>
    <n v="10.34"/>
    <x v="0"/>
    <x v="0"/>
    <x v="0"/>
    <n v="2"/>
    <x v="1"/>
    <x v="0"/>
    <x v="0"/>
    <d v="1973-10-21T00:00:00"/>
    <x v="1026"/>
    <s v="tier - 3"/>
    <s v="tier - 1"/>
    <s v="R1013"/>
    <n v="49"/>
  </r>
  <r>
    <x v="1027"/>
    <s v="Tim"/>
    <n v="33.725000000000001"/>
    <n v="5.51"/>
    <x v="1"/>
    <x v="0"/>
    <x v="0"/>
    <n v="2"/>
    <x v="1"/>
    <x v="0"/>
    <x v="2"/>
    <d v="1966-07-09T00:00:00"/>
    <x v="1027"/>
    <s v="tier - 3"/>
    <s v="tier - 2"/>
    <s v="R1012"/>
    <n v="56"/>
  </r>
  <r>
    <x v="1028"/>
    <s v="Patrick"/>
    <n v="28.1"/>
    <n v="11.2"/>
    <x v="0"/>
    <x v="0"/>
    <x v="0"/>
    <n v="0"/>
    <x v="1"/>
    <x v="1"/>
    <x v="0"/>
    <d v="1965-06-19T00:00:00"/>
    <x v="1028"/>
    <s v="tier - 3"/>
    <s v="tier - 2"/>
    <s v="R1011"/>
    <n v="57"/>
  </r>
  <r>
    <x v="1029"/>
    <s v="Bridget K."/>
    <n v="37.43"/>
    <n v="4.3499999999999996"/>
    <x v="1"/>
    <x v="0"/>
    <x v="1"/>
    <n v="1"/>
    <x v="1"/>
    <x v="0"/>
    <x v="2"/>
    <d v="1969-08-14T00:00:00"/>
    <x v="1029"/>
    <s v="tier - 3"/>
    <s v="tier - 3"/>
    <s v="R1012"/>
    <n v="53"/>
  </r>
  <r>
    <x v="1030"/>
    <s v="Gabriel"/>
    <n v="23.7"/>
    <n v="10.45"/>
    <x v="0"/>
    <x v="0"/>
    <x v="0"/>
    <n v="0"/>
    <x v="1"/>
    <x v="2"/>
    <x v="0"/>
    <d v="1965-12-04T00:00:00"/>
    <x v="1030"/>
    <s v="tier - 3"/>
    <s v="tier - 3"/>
    <s v="R1011"/>
    <n v="57"/>
  </r>
  <r>
    <x v="1031"/>
    <s v="Natasha"/>
    <n v="24.795000000000002"/>
    <n v="4.07"/>
    <x v="1"/>
    <x v="0"/>
    <x v="1"/>
    <n v="1"/>
    <x v="1"/>
    <x v="2"/>
    <x v="2"/>
    <d v="1969-11-10T00:00:00"/>
    <x v="1031"/>
    <s v="tier - 3"/>
    <s v="tier - 3"/>
    <s v="R1012"/>
    <n v="53"/>
  </r>
  <r>
    <x v="1032"/>
    <s v="Abby A."/>
    <n v="31.9"/>
    <n v="8.34"/>
    <x v="0"/>
    <x v="0"/>
    <x v="0"/>
    <n v="0"/>
    <x v="1"/>
    <x v="0"/>
    <x v="0"/>
    <d v="1968-11-12T00:00:00"/>
    <x v="1032"/>
    <s v="tier - 3"/>
    <s v="tier - 3"/>
    <s v="R1013"/>
    <n v="54"/>
  </r>
  <r>
    <x v="1033"/>
    <s v="Michelle"/>
    <n v="32.68"/>
    <n v="7.41"/>
    <x v="0"/>
    <x v="0"/>
    <x v="0"/>
    <n v="0"/>
    <x v="1"/>
    <x v="0"/>
    <x v="0"/>
    <d v="1968-11-13T00:00:00"/>
    <x v="1033"/>
    <s v="tier - 3"/>
    <s v="tier - 1"/>
    <s v="R1024"/>
    <n v="54"/>
  </r>
  <r>
    <x v="1034"/>
    <s v="Mckendree"/>
    <n v="47.13"/>
    <n v="4.3099999999999996"/>
    <x v="0"/>
    <x v="0"/>
    <x v="0"/>
    <n v="0"/>
    <x v="1"/>
    <x v="0"/>
    <x v="2"/>
    <d v="1994-09-06T00:00:00"/>
    <x v="1034"/>
    <s v="tier - 3"/>
    <s v="tier - 3"/>
    <s v="R1012"/>
    <n v="28"/>
  </r>
  <r>
    <x v="1035"/>
    <s v="Tara"/>
    <n v="36.67"/>
    <n v="10.83"/>
    <x v="0"/>
    <x v="0"/>
    <x v="0"/>
    <n v="0"/>
    <x v="1"/>
    <x v="0"/>
    <x v="0"/>
    <d v="1971-12-20T00:00:00"/>
    <x v="1035"/>
    <s v="tier - 3"/>
    <s v="tier - 3"/>
    <s v="R1012"/>
    <n v="51"/>
  </r>
  <r>
    <x v="1036"/>
    <s v="Daniel"/>
    <n v="33.630000000000003"/>
    <n v="11.31"/>
    <x v="0"/>
    <x v="0"/>
    <x v="0"/>
    <n v="0"/>
    <x v="1"/>
    <x v="0"/>
    <x v="0"/>
    <d v="1968-07-28T00:00:00"/>
    <x v="1036"/>
    <s v="tier - 3"/>
    <s v="tier - 3"/>
    <s v="R1012"/>
    <n v="54"/>
  </r>
  <r>
    <x v="1037"/>
    <s v="Joshua P"/>
    <n v="32.67"/>
    <n v="11.81"/>
    <x v="1"/>
    <x v="0"/>
    <x v="0"/>
    <n v="0"/>
    <x v="1"/>
    <x v="0"/>
    <x v="0"/>
    <d v="1967-10-02T00:00:00"/>
    <x v="1037"/>
    <s v="tier - 3"/>
    <s v="tier - 2"/>
    <s v="R1013"/>
    <n v="55"/>
  </r>
  <r>
    <x v="1038"/>
    <s v="Erin C"/>
    <n v="33.299999999999997"/>
    <n v="8.26"/>
    <x v="1"/>
    <x v="0"/>
    <x v="0"/>
    <n v="2"/>
    <x v="1"/>
    <x v="0"/>
    <x v="0"/>
    <d v="1970-12-18T00:00:00"/>
    <x v="1038"/>
    <s v="tier - 3"/>
    <s v="tier - 2"/>
    <s v="R1011"/>
    <n v="52"/>
  </r>
  <r>
    <x v="1039"/>
    <s v="Shure"/>
    <n v="30.78"/>
    <n v="10.74"/>
    <x v="1"/>
    <x v="0"/>
    <x v="0"/>
    <n v="2"/>
    <x v="1"/>
    <x v="0"/>
    <x v="0"/>
    <d v="1970-10-28T00:00:00"/>
    <x v="1039"/>
    <s v="tier - 3"/>
    <s v="tier - 2"/>
    <s v="R1023"/>
    <n v="52"/>
  </r>
  <r>
    <x v="1040"/>
    <s v="Richard"/>
    <n v="28.975000000000001"/>
    <n v="7.69"/>
    <x v="1"/>
    <x v="0"/>
    <x v="0"/>
    <n v="0"/>
    <x v="1"/>
    <x v="1"/>
    <x v="0"/>
    <d v="1967-10-23T00:00:00"/>
    <x v="1040"/>
    <s v="tier - 3"/>
    <s v="tier - 1"/>
    <s v="R1019"/>
    <n v="55"/>
  </r>
  <r>
    <x v="1041"/>
    <s v="Brenda"/>
    <n v="33.4"/>
    <n v="4.84"/>
    <x v="0"/>
    <x v="0"/>
    <x v="0"/>
    <n v="0"/>
    <x v="1"/>
    <x v="0"/>
    <x v="2"/>
    <d v="1999-12-24T00:00:00"/>
    <x v="1041"/>
    <s v="tier - 3"/>
    <s v="tier - 1"/>
    <s v="R1011"/>
    <n v="23"/>
  </r>
  <r>
    <x v="1042"/>
    <s v="Joseph M"/>
    <n v="21.5"/>
    <n v="9.77"/>
    <x v="1"/>
    <x v="0"/>
    <x v="0"/>
    <n v="0"/>
    <x v="1"/>
    <x v="2"/>
    <x v="0"/>
    <d v="1967-11-11T00:00:00"/>
    <x v="1042"/>
    <s v="tier - 3"/>
    <s v="tier - 2"/>
    <s v="R1011"/>
    <n v="55"/>
  </r>
  <r>
    <x v="1043"/>
    <s v="Stephen J."/>
    <n v="38.14"/>
    <n v="5.84"/>
    <x v="0"/>
    <x v="0"/>
    <x v="0"/>
    <n v="0"/>
    <x v="1"/>
    <x v="0"/>
    <x v="1"/>
    <d v="1989-11-25T00:00:00"/>
    <x v="1043"/>
    <s v="tier - 3"/>
    <s v="tier - 2"/>
    <s v="R1022"/>
    <n v="33"/>
  </r>
  <r>
    <x v="1044"/>
    <s v="Kathya"/>
    <n v="35.42"/>
    <n v="8.6999999999999993"/>
    <x v="1"/>
    <x v="0"/>
    <x v="0"/>
    <n v="1"/>
    <x v="1"/>
    <x v="0"/>
    <x v="0"/>
    <d v="1986-08-29T00:00:00"/>
    <x v="1044"/>
    <s v="tier - 3"/>
    <s v="tier - 1"/>
    <s v="R1026"/>
    <n v="36"/>
  </r>
  <r>
    <x v="1045"/>
    <s v="Wesley"/>
    <n v="35.625"/>
    <n v="10.79"/>
    <x v="0"/>
    <x v="0"/>
    <x v="0"/>
    <n v="0"/>
    <x v="1"/>
    <x v="0"/>
    <x v="0"/>
    <d v="1974-12-09T00:00:00"/>
    <x v="1045"/>
    <s v="tier - 3"/>
    <s v="tier - 1"/>
    <s v="R1016"/>
    <n v="48"/>
  </r>
  <r>
    <x v="1046"/>
    <s v="Tim"/>
    <n v="45.51"/>
    <n v="4.32"/>
    <x v="0"/>
    <x v="0"/>
    <x v="0"/>
    <n v="1"/>
    <x v="1"/>
    <x v="0"/>
    <x v="2"/>
    <d v="1992-06-25T00:00:00"/>
    <x v="1046"/>
    <s v="tier - 3"/>
    <s v="tier - 1"/>
    <s v="R1012"/>
    <n v="30"/>
  </r>
  <r>
    <x v="1047"/>
    <s v="Jamie L."/>
    <n v="37.1"/>
    <n v="7.19"/>
    <x v="1"/>
    <x v="0"/>
    <x v="0"/>
    <n v="0"/>
    <x v="1"/>
    <x v="0"/>
    <x v="0"/>
    <d v="1967-10-05T00:00:00"/>
    <x v="1047"/>
    <s v="tier - 3"/>
    <s v="tier - 3"/>
    <s v="R1011"/>
    <n v="55"/>
  </r>
  <r>
    <x v="1048"/>
    <s v="Alexandra"/>
    <n v="30.5"/>
    <n v="11.94"/>
    <x v="1"/>
    <x v="0"/>
    <x v="0"/>
    <n v="0"/>
    <x v="1"/>
    <x v="0"/>
    <x v="0"/>
    <d v="1967-07-30T00:00:00"/>
    <x v="1048"/>
    <s v="tier - 3"/>
    <s v="tier - 2"/>
    <s v="R1011"/>
    <n v="55"/>
  </r>
  <r>
    <x v="1049"/>
    <s v="Tiffany"/>
    <n v="28.16"/>
    <n v="5.56"/>
    <x v="0"/>
    <x v="0"/>
    <x v="0"/>
    <n v="2"/>
    <x v="1"/>
    <x v="1"/>
    <x v="2"/>
    <d v="1972-10-24T00:00:00"/>
    <x v="1049"/>
    <s v="tier - 3"/>
    <s v="tier - 3"/>
    <s v="R1013"/>
    <n v="50"/>
  </r>
  <r>
    <x v="1050"/>
    <s v="Rebecca J"/>
    <n v="29.1"/>
    <n v="5.64"/>
    <x v="1"/>
    <x v="0"/>
    <x v="0"/>
    <n v="0"/>
    <x v="1"/>
    <x v="1"/>
    <x v="2"/>
    <d v="1976-09-30T00:00:00"/>
    <x v="1050"/>
    <s v="tier - 3"/>
    <s v="tier - 1"/>
    <s v="R1025"/>
    <n v="46"/>
  </r>
  <r>
    <x v="1051"/>
    <s v="Austin T."/>
    <n v="30.22"/>
    <n v="4.6500000000000004"/>
    <x v="0"/>
    <x v="0"/>
    <x v="0"/>
    <n v="0"/>
    <x v="1"/>
    <x v="0"/>
    <x v="2"/>
    <d v="1977-08-02T00:00:00"/>
    <x v="1051"/>
    <s v="tier - 3"/>
    <s v="tier - 2"/>
    <s v="R1021"/>
    <n v="45"/>
  </r>
  <r>
    <x v="1052"/>
    <s v="Jamie T"/>
    <n v="24.29"/>
    <n v="9.0500000000000007"/>
    <x v="0"/>
    <x v="0"/>
    <x v="0"/>
    <n v="0"/>
    <x v="1"/>
    <x v="2"/>
    <x v="0"/>
    <d v="1962-09-07T00:00:00"/>
    <x v="1052"/>
    <s v="tier - 3"/>
    <s v="tier - 3"/>
    <s v="R1013"/>
    <n v="60"/>
  </r>
  <r>
    <x v="1053"/>
    <s v="Matthew T."/>
    <n v="29.39"/>
    <n v="4.5199999999999996"/>
    <x v="1"/>
    <x v="0"/>
    <x v="0"/>
    <n v="0"/>
    <x v="1"/>
    <x v="1"/>
    <x v="2"/>
    <d v="1976-11-22T00:00:00"/>
    <x v="1053"/>
    <s v="tier - 3"/>
    <s v="tier - 2"/>
    <s v="R1021"/>
    <n v="46"/>
  </r>
  <r>
    <x v="1054"/>
    <s v="Emily"/>
    <n v="25.66"/>
    <n v="4.62"/>
    <x v="1"/>
    <x v="0"/>
    <x v="0"/>
    <n v="1"/>
    <x v="1"/>
    <x v="1"/>
    <x v="2"/>
    <d v="1964-08-08T00:00:00"/>
    <x v="1054"/>
    <s v="tier - 3"/>
    <s v="tier - 3"/>
    <s v="R1013"/>
    <n v="58"/>
  </r>
  <r>
    <x v="1055"/>
    <s v="Gillian"/>
    <n v="39.11"/>
    <n v="5.87"/>
    <x v="0"/>
    <x v="0"/>
    <x v="0"/>
    <n v="0"/>
    <x v="1"/>
    <x v="0"/>
    <x v="1"/>
    <d v="1990-07-06T00:00:00"/>
    <x v="1055"/>
    <s v="tier - 3"/>
    <s v="tier - 3"/>
    <s v="R1012"/>
    <n v="32"/>
  </r>
  <r>
    <x v="1056"/>
    <s v="Brenn E."/>
    <n v="43.78"/>
    <n v="5.71"/>
    <x v="0"/>
    <x v="0"/>
    <x v="0"/>
    <n v="1"/>
    <x v="1"/>
    <x v="0"/>
    <x v="1"/>
    <d v="1992-07-23T00:00:00"/>
    <x v="1056"/>
    <s v="tier - 3"/>
    <s v="tier - 3"/>
    <s v="R1026"/>
    <n v="30"/>
  </r>
  <r>
    <x v="1057"/>
    <s v="Lisa M"/>
    <n v="24.35"/>
    <n v="9.08"/>
    <x v="0"/>
    <x v="0"/>
    <x v="0"/>
    <n v="0"/>
    <x v="1"/>
    <x v="2"/>
    <x v="0"/>
    <d v="1965-06-27T00:00:00"/>
    <x v="1057"/>
    <s v="tier - 3"/>
    <s v="tier - 3"/>
    <s v="R1012"/>
    <n v="57"/>
  </r>
  <r>
    <x v="1058"/>
    <s v="Matt"/>
    <n v="40.299999999999997"/>
    <n v="5.3"/>
    <x v="1"/>
    <x v="0"/>
    <x v="0"/>
    <n v="2"/>
    <x v="1"/>
    <x v="0"/>
    <x v="2"/>
    <d v="1966-07-02T00:00:00"/>
    <x v="1058"/>
    <s v="tier - 3"/>
    <s v="tier - 3"/>
    <s v="R1011"/>
    <n v="56"/>
  </r>
  <r>
    <x v="1059"/>
    <s v="Thomas A."/>
    <n v="32.774999999999999"/>
    <n v="11.76"/>
    <x v="1"/>
    <x v="0"/>
    <x v="0"/>
    <n v="0"/>
    <x v="1"/>
    <x v="0"/>
    <x v="0"/>
    <d v="1967-06-23T00:00:00"/>
    <x v="1059"/>
    <s v="tier - 3"/>
    <s v="tier - 2"/>
    <s v="R1012"/>
    <n v="55"/>
  </r>
  <r>
    <x v="1060"/>
    <s v="Kevin J"/>
    <n v="39.6"/>
    <n v="5.1100000000000003"/>
    <x v="1"/>
    <x v="0"/>
    <x v="0"/>
    <n v="2"/>
    <x v="1"/>
    <x v="0"/>
    <x v="2"/>
    <d v="1966-07-20T00:00:00"/>
    <x v="1060"/>
    <s v="tier - 3"/>
    <s v="tier - 2"/>
    <s v="R1011"/>
    <n v="56"/>
  </r>
  <r>
    <x v="1061"/>
    <s v="William H. III"/>
    <n v="30.97"/>
    <n v="5.54"/>
    <x v="0"/>
    <x v="0"/>
    <x v="0"/>
    <n v="2"/>
    <x v="1"/>
    <x v="0"/>
    <x v="2"/>
    <d v="1972-12-14T00:00:00"/>
    <x v="1061"/>
    <s v="tier - 3"/>
    <s v="tier - 1"/>
    <s v="R1012"/>
    <n v="50"/>
  </r>
  <r>
    <x v="1062"/>
    <s v="Gal"/>
    <n v="27.645"/>
    <n v="8.8699999999999992"/>
    <x v="1"/>
    <x v="0"/>
    <x v="0"/>
    <n v="0"/>
    <x v="1"/>
    <x v="1"/>
    <x v="0"/>
    <d v="1967-11-29T00:00:00"/>
    <x v="1062"/>
    <s v="tier - 3"/>
    <s v="tier - 1"/>
    <s v="R1012"/>
    <n v="55"/>
  </r>
  <r>
    <x v="1063"/>
    <s v="Anton"/>
    <n v="34.43"/>
    <n v="5.96"/>
    <x v="1"/>
    <x v="0"/>
    <x v="0"/>
    <n v="2"/>
    <x v="1"/>
    <x v="0"/>
    <x v="1"/>
    <d v="1966-11-03T00:00:00"/>
    <x v="1063"/>
    <s v="tier - 3"/>
    <s v="tier - 3"/>
    <s v="R1013"/>
    <n v="56"/>
  </r>
  <r>
    <x v="1064"/>
    <s v="Yazmin"/>
    <n v="39.6"/>
    <n v="4.4400000000000004"/>
    <x v="1"/>
    <x v="0"/>
    <x v="1"/>
    <n v="1"/>
    <x v="1"/>
    <x v="0"/>
    <x v="2"/>
    <d v="1969-12-25T00:00:00"/>
    <x v="1064"/>
    <s v="tier - 3"/>
    <s v="tier - 3"/>
    <s v="R1013"/>
    <n v="53"/>
  </r>
  <r>
    <x v="1065"/>
    <s v="Florian"/>
    <n v="22.1"/>
    <n v="4.6500000000000004"/>
    <x v="1"/>
    <x v="0"/>
    <x v="0"/>
    <n v="2"/>
    <x v="1"/>
    <x v="2"/>
    <x v="2"/>
    <d v="1966-12-11T00:00:00"/>
    <x v="1065"/>
    <s v="tier - 3"/>
    <s v="tier - 3"/>
    <s v="R1011"/>
    <n v="56"/>
  </r>
  <r>
    <x v="1066"/>
    <s v="Karen L"/>
    <n v="33.25"/>
    <n v="5.64"/>
    <x v="1"/>
    <x v="0"/>
    <x v="1"/>
    <n v="1"/>
    <x v="1"/>
    <x v="0"/>
    <x v="2"/>
    <d v="1969-07-17T00:00:00"/>
    <x v="1066"/>
    <s v="tier - 3"/>
    <s v="tier - 1"/>
    <s v="R1024"/>
    <n v="53"/>
  </r>
  <r>
    <x v="1067"/>
    <s v="Scott"/>
    <n v="33.33"/>
    <n v="10.19"/>
    <x v="0"/>
    <x v="0"/>
    <x v="0"/>
    <n v="0"/>
    <x v="1"/>
    <x v="0"/>
    <x v="0"/>
    <d v="1971-06-29T00:00:00"/>
    <x v="1067"/>
    <s v="tier - 3"/>
    <s v="tier - 2"/>
    <s v="R1013"/>
    <n v="51"/>
  </r>
  <r>
    <x v="1068"/>
    <s v="Claire"/>
    <n v="30.5"/>
    <n v="10.79"/>
    <x v="0"/>
    <x v="0"/>
    <x v="0"/>
    <n v="0"/>
    <x v="1"/>
    <x v="0"/>
    <x v="0"/>
    <d v="1971-09-26T00:00:00"/>
    <x v="1068"/>
    <s v="tier - 3"/>
    <s v="tier - 3"/>
    <s v="R1011"/>
    <n v="51"/>
  </r>
  <r>
    <x v="1069"/>
    <s v="Lynn M."/>
    <n v="30.3"/>
    <n v="4.24"/>
    <x v="0"/>
    <x v="0"/>
    <x v="0"/>
    <n v="0"/>
    <x v="1"/>
    <x v="0"/>
    <x v="2"/>
    <d v="1977-10-25T00:00:00"/>
    <x v="1069"/>
    <s v="tier - 3"/>
    <s v="tier - 1"/>
    <s v="R1012"/>
    <n v="45"/>
  </r>
  <r>
    <x v="1070"/>
    <s v="Sharon"/>
    <n v="26.22"/>
    <n v="5.83"/>
    <x v="0"/>
    <x v="0"/>
    <x v="0"/>
    <n v="2"/>
    <x v="1"/>
    <x v="1"/>
    <x v="1"/>
    <d v="1972-10-19T00:00:00"/>
    <x v="1070"/>
    <s v="tier - 3"/>
    <s v="tier - 1"/>
    <s v="R1012"/>
    <n v="50"/>
  </r>
  <r>
    <x v="1071"/>
    <s v="Candice"/>
    <n v="29.99"/>
    <n v="11.85"/>
    <x v="0"/>
    <x v="0"/>
    <x v="0"/>
    <n v="0"/>
    <x v="1"/>
    <x v="1"/>
    <x v="0"/>
    <d v="1978-08-21T00:00:00"/>
    <x v="1071"/>
    <s v="tier - 3"/>
    <s v="tier - 3"/>
    <s v="R1025"/>
    <n v="44"/>
  </r>
  <r>
    <x v="1072"/>
    <s v="Jennifer D"/>
    <n v="36.380000000000003"/>
    <n v="5.98"/>
    <x v="0"/>
    <x v="0"/>
    <x v="0"/>
    <n v="1"/>
    <x v="1"/>
    <x v="0"/>
    <x v="1"/>
    <d v="1987-06-28T00:00:00"/>
    <x v="1072"/>
    <s v="tier - 3"/>
    <s v="tier - 1"/>
    <s v="R1012"/>
    <n v="35"/>
  </r>
  <r>
    <x v="1073"/>
    <s v="Eric"/>
    <n v="31.16"/>
    <n v="4.26"/>
    <x v="1"/>
    <x v="0"/>
    <x v="1"/>
    <n v="1"/>
    <x v="1"/>
    <x v="0"/>
    <x v="2"/>
    <d v="1969-09-22T00:00:00"/>
    <x v="1073"/>
    <s v="tier - 3"/>
    <s v="tier - 1"/>
    <s v="R1012"/>
    <n v="53"/>
  </r>
  <r>
    <x v="1074"/>
    <s v="Bryan"/>
    <n v="25.55"/>
    <n v="4.96"/>
    <x v="1"/>
    <x v="0"/>
    <x v="0"/>
    <n v="1"/>
    <x v="1"/>
    <x v="1"/>
    <x v="2"/>
    <d v="1964-07-27T00:00:00"/>
    <x v="1074"/>
    <s v="tier - 3"/>
    <s v="tier - 1"/>
    <s v="R1013"/>
    <n v="58"/>
  </r>
  <r>
    <x v="1075"/>
    <s v="Devon R."/>
    <n v="28.77"/>
    <n v="4"/>
    <x v="1"/>
    <x v="0"/>
    <x v="0"/>
    <n v="0"/>
    <x v="1"/>
    <x v="1"/>
    <x v="2"/>
    <d v="1976-08-03T00:00:00"/>
    <x v="1075"/>
    <s v="tier - 3"/>
    <s v="tier - 2"/>
    <s v="R1021"/>
    <n v="46"/>
  </r>
  <r>
    <x v="1076"/>
    <s v="Elena"/>
    <n v="23.14"/>
    <n v="4.1500000000000004"/>
    <x v="1"/>
    <x v="0"/>
    <x v="0"/>
    <n v="1"/>
    <x v="1"/>
    <x v="2"/>
    <x v="2"/>
    <d v="1964-10-14T00:00:00"/>
    <x v="1076"/>
    <s v="tier - 3"/>
    <s v="tier - 1"/>
    <s v="R1012"/>
    <n v="58"/>
  </r>
  <r>
    <x v="1077"/>
    <s v="Chris"/>
    <n v="39.6"/>
    <n v="11.36"/>
    <x v="0"/>
    <x v="0"/>
    <x v="0"/>
    <n v="0"/>
    <x v="1"/>
    <x v="0"/>
    <x v="0"/>
    <d v="1968-11-08T00:00:00"/>
    <x v="1077"/>
    <s v="tier - 3"/>
    <s v="tier - 1"/>
    <s v="R1011"/>
    <n v="54"/>
  </r>
  <r>
    <x v="1078"/>
    <s v="Bert"/>
    <n v="29.2"/>
    <n v="7.53"/>
    <x v="0"/>
    <x v="0"/>
    <x v="0"/>
    <n v="0"/>
    <x v="1"/>
    <x v="1"/>
    <x v="0"/>
    <d v="1968-08-29T00:00:00"/>
    <x v="1078"/>
    <s v="tier - 3"/>
    <s v="tier - 3"/>
    <s v="R1011"/>
    <n v="54"/>
  </r>
  <r>
    <x v="1079"/>
    <s v="John P."/>
    <n v="32.774999999999999"/>
    <n v="7.95"/>
    <x v="0"/>
    <x v="0"/>
    <x v="0"/>
    <n v="0"/>
    <x v="1"/>
    <x v="0"/>
    <x v="0"/>
    <d v="1968-08-23T00:00:00"/>
    <x v="1079"/>
    <s v="tier - 3"/>
    <s v="tier - 1"/>
    <s v="R1016"/>
    <n v="54"/>
  </r>
  <r>
    <x v="1080"/>
    <s v="Daniel P"/>
    <n v="24.035"/>
    <n v="8.5"/>
    <x v="0"/>
    <x v="0"/>
    <x v="0"/>
    <n v="0"/>
    <x v="1"/>
    <x v="2"/>
    <x v="0"/>
    <d v="1968-12-27T00:00:00"/>
    <x v="1080"/>
    <s v="tier - 3"/>
    <s v="tier - 1"/>
    <s v="R1017"/>
    <n v="54"/>
  </r>
  <r>
    <x v="1081"/>
    <s v="Lisa K."/>
    <n v="30.55"/>
    <n v="5.89"/>
    <x v="0"/>
    <x v="0"/>
    <x v="1"/>
    <n v="1"/>
    <x v="1"/>
    <x v="0"/>
    <x v="1"/>
    <d v="1979-11-25T00:00:00"/>
    <x v="1081"/>
    <s v="tier - 3"/>
    <s v="tier - 2"/>
    <s v="R1025"/>
    <n v="43"/>
  </r>
  <r>
    <x v="1082"/>
    <s v="Kristine"/>
    <n v="28.81"/>
    <n v="8.76"/>
    <x v="0"/>
    <x v="0"/>
    <x v="0"/>
    <n v="2"/>
    <x v="1"/>
    <x v="1"/>
    <x v="0"/>
    <d v="1973-10-11T00:00:00"/>
    <x v="1082"/>
    <s v="tier - 3"/>
    <s v="tier - 2"/>
    <s v="R1025"/>
    <n v="49"/>
  </r>
  <r>
    <x v="1083"/>
    <s v="Paul A"/>
    <n v="31.66"/>
    <n v="4.1100000000000003"/>
    <x v="0"/>
    <x v="0"/>
    <x v="0"/>
    <n v="0"/>
    <x v="1"/>
    <x v="0"/>
    <x v="2"/>
    <d v="1980-10-24T00:00:00"/>
    <x v="1083"/>
    <s v="tier - 3"/>
    <s v="tier - 1"/>
    <s v="R1021"/>
    <n v="42"/>
  </r>
  <r>
    <x v="1084"/>
    <s v="Bryan"/>
    <n v="28.215"/>
    <n v="7.56"/>
    <x v="1"/>
    <x v="0"/>
    <x v="0"/>
    <n v="1"/>
    <x v="1"/>
    <x v="1"/>
    <x v="0"/>
    <d v="1975-06-05T00:00:00"/>
    <x v="1084"/>
    <s v="tier - 3"/>
    <s v="tier - 1"/>
    <s v="R1015"/>
    <n v="48"/>
  </r>
  <r>
    <x v="1085"/>
    <s v="Chris"/>
    <n v="26.12"/>
    <n v="4.17"/>
    <x v="1"/>
    <x v="0"/>
    <x v="1"/>
    <n v="1"/>
    <x v="1"/>
    <x v="1"/>
    <x v="2"/>
    <d v="1969-07-07T00:00:00"/>
    <x v="1085"/>
    <s v="tier - 3"/>
    <s v="tier - 2"/>
    <s v="R1020"/>
    <n v="53"/>
  </r>
  <r>
    <x v="1086"/>
    <s v="Milah B"/>
    <n v="36.630000000000003"/>
    <n v="11.42"/>
    <x v="0"/>
    <x v="0"/>
    <x v="0"/>
    <n v="2"/>
    <x v="1"/>
    <x v="0"/>
    <x v="0"/>
    <d v="1973-09-19T00:00:00"/>
    <x v="1086"/>
    <s v="tier - 3"/>
    <s v="tier - 3"/>
    <s v="R1013"/>
    <n v="49"/>
  </r>
  <r>
    <x v="1087"/>
    <s v="Annette M."/>
    <n v="33.344999999999999"/>
    <n v="7.33"/>
    <x v="0"/>
    <x v="0"/>
    <x v="0"/>
    <n v="2"/>
    <x v="1"/>
    <x v="0"/>
    <x v="0"/>
    <d v="1973-09-29T00:00:00"/>
    <x v="1087"/>
    <s v="tier - 3"/>
    <s v="tier - 3"/>
    <s v="R1024"/>
    <n v="49"/>
  </r>
  <r>
    <x v="1088"/>
    <s v="Yoko"/>
    <n v="27.11"/>
    <n v="6.7"/>
    <x v="0"/>
    <x v="0"/>
    <x v="0"/>
    <n v="0"/>
    <x v="1"/>
    <x v="1"/>
    <x v="0"/>
    <d v="1971-09-06T00:00:00"/>
    <x v="1088"/>
    <s v="tier - 3"/>
    <s v="tier - 1"/>
    <s v="R1025"/>
    <n v="51"/>
  </r>
  <r>
    <x v="1089"/>
    <s v="Laura"/>
    <n v="26.6"/>
    <n v="5.27"/>
    <x v="1"/>
    <x v="0"/>
    <x v="1"/>
    <n v="1"/>
    <x v="1"/>
    <x v="1"/>
    <x v="2"/>
    <d v="1969-06-17T00:00:00"/>
    <x v="1089"/>
    <s v="tier - 3"/>
    <s v="tier - 1"/>
    <s v="R1012"/>
    <n v="53"/>
  </r>
  <r>
    <x v="1090"/>
    <s v="Tess A."/>
    <n v="30.41"/>
    <n v="7.72"/>
    <x v="0"/>
    <x v="0"/>
    <x v="0"/>
    <n v="0"/>
    <x v="1"/>
    <x v="0"/>
    <x v="0"/>
    <d v="1974-09-29T00:00:00"/>
    <x v="1090"/>
    <s v="tier - 3"/>
    <s v="tier - 1"/>
    <s v="R1012"/>
    <n v="48"/>
  </r>
  <r>
    <x v="1091"/>
    <s v="William G."/>
    <n v="28.98"/>
    <n v="8.68"/>
    <x v="0"/>
    <x v="0"/>
    <x v="0"/>
    <n v="2"/>
    <x v="1"/>
    <x v="1"/>
    <x v="0"/>
    <d v="1973-08-08T00:00:00"/>
    <x v="1091"/>
    <s v="tier - 3"/>
    <s v="tier - 2"/>
    <s v="R1021"/>
    <n v="49"/>
  </r>
  <r>
    <x v="1092"/>
    <s v="Paige"/>
    <n v="31.24"/>
    <n v="9.8000000000000007"/>
    <x v="0"/>
    <x v="0"/>
    <x v="0"/>
    <n v="0"/>
    <x v="1"/>
    <x v="0"/>
    <x v="0"/>
    <d v="1968-07-19T00:00:00"/>
    <x v="1092"/>
    <s v="tier - 3"/>
    <s v="tier - 1"/>
    <s v="R1013"/>
    <n v="54"/>
  </r>
  <r>
    <x v="1093"/>
    <s v="Matthew J"/>
    <n v="31.54"/>
    <n v="4.4400000000000004"/>
    <x v="0"/>
    <x v="0"/>
    <x v="0"/>
    <n v="0"/>
    <x v="1"/>
    <x v="0"/>
    <x v="2"/>
    <d v="1982-07-21T00:00:00"/>
    <x v="1093"/>
    <s v="tier - 3"/>
    <s v="tier - 1"/>
    <s v="R1021"/>
    <n v="40"/>
  </r>
  <r>
    <x v="1094"/>
    <s v="Matthew"/>
    <n v="38.6"/>
    <n v="7.19"/>
    <x v="1"/>
    <x v="0"/>
    <x v="0"/>
    <n v="2"/>
    <x v="1"/>
    <x v="0"/>
    <x v="0"/>
    <d v="1970-12-01T00:00:00"/>
    <x v="1094"/>
    <s v="tier - 3"/>
    <s v="tier - 3"/>
    <s v="R1011"/>
    <n v="52"/>
  </r>
  <r>
    <x v="1095"/>
    <s v="Maria"/>
    <n v="37.950000000000003"/>
    <n v="6.06"/>
    <x v="0"/>
    <x v="0"/>
    <x v="0"/>
    <n v="0"/>
    <x v="1"/>
    <x v="0"/>
    <x v="1"/>
    <d v="1991-08-21T00:00:00"/>
    <x v="1095"/>
    <s v="tier - 3"/>
    <s v="tier - 1"/>
    <s v="R1026"/>
    <n v="31"/>
  </r>
  <r>
    <x v="1096"/>
    <s v="Stephanie D"/>
    <n v="38.97"/>
    <n v="5.12"/>
    <x v="0"/>
    <x v="0"/>
    <x v="0"/>
    <n v="0"/>
    <x v="1"/>
    <x v="0"/>
    <x v="2"/>
    <d v="1991-11-17T00:00:00"/>
    <x v="1096"/>
    <s v="tier - 3"/>
    <s v="tier - 2"/>
    <s v="R1012"/>
    <n v="31"/>
  </r>
  <r>
    <x v="1097"/>
    <s v="Tiffany"/>
    <n v="21.2"/>
    <n v="10.72"/>
    <x v="0"/>
    <x v="0"/>
    <x v="0"/>
    <n v="0"/>
    <x v="1"/>
    <x v="2"/>
    <x v="0"/>
    <d v="1962-07-12T00:00:00"/>
    <x v="1097"/>
    <s v="tier - 3"/>
    <s v="tier - 3"/>
    <s v="R1012"/>
    <n v="60"/>
  </r>
  <r>
    <x v="1098"/>
    <s v="Sara M."/>
    <n v="23.96"/>
    <n v="9.58"/>
    <x v="1"/>
    <x v="0"/>
    <x v="1"/>
    <n v="1"/>
    <x v="1"/>
    <x v="2"/>
    <x v="0"/>
    <d v="1963-09-24T00:00:00"/>
    <x v="1098"/>
    <s v="tier - 3"/>
    <s v="tier - 1"/>
    <s v="R1013"/>
    <n v="59"/>
  </r>
  <r>
    <x v="1099"/>
    <s v="Scott A."/>
    <n v="35.93"/>
    <n v="6.4"/>
    <x v="1"/>
    <x v="0"/>
    <x v="0"/>
    <n v="1"/>
    <x v="1"/>
    <x v="0"/>
    <x v="1"/>
    <d v="1988-09-14T00:00:00"/>
    <x v="1099"/>
    <s v="tier - 3"/>
    <s v="tier - 1"/>
    <s v="R1021"/>
    <n v="34"/>
  </r>
  <r>
    <x v="1100"/>
    <s v="Lauren"/>
    <n v="26.11"/>
    <n v="6.8"/>
    <x v="1"/>
    <x v="0"/>
    <x v="0"/>
    <n v="2"/>
    <x v="1"/>
    <x v="1"/>
    <x v="0"/>
    <d v="1970-06-21T00:00:00"/>
    <x v="1100"/>
    <s v="tier - 3"/>
    <s v="tier - 1"/>
    <s v="R1024"/>
    <n v="52"/>
  </r>
  <r>
    <x v="1101"/>
    <s v="Scott"/>
    <n v="32.299999999999997"/>
    <n v="9.48"/>
    <x v="0"/>
    <x v="0"/>
    <x v="0"/>
    <n v="2"/>
    <x v="1"/>
    <x v="0"/>
    <x v="0"/>
    <d v="1973-11-27T00:00:00"/>
    <x v="1101"/>
    <s v="tier - 3"/>
    <s v="tier - 3"/>
    <s v="R1012"/>
    <n v="49"/>
  </r>
  <r>
    <x v="1102"/>
    <s v="Brian A."/>
    <n v="28.69"/>
    <n v="7.45"/>
    <x v="0"/>
    <x v="0"/>
    <x v="0"/>
    <n v="2"/>
    <x v="1"/>
    <x v="1"/>
    <x v="0"/>
    <d v="1973-09-05T00:00:00"/>
    <x v="1102"/>
    <s v="tier - 3"/>
    <s v="tier - 2"/>
    <s v="R1012"/>
    <n v="49"/>
  </r>
  <r>
    <x v="1103"/>
    <s v="Kaitlin R."/>
    <n v="31.28"/>
    <n v="6.94"/>
    <x v="1"/>
    <x v="0"/>
    <x v="0"/>
    <n v="1"/>
    <x v="1"/>
    <x v="0"/>
    <x v="0"/>
    <d v="1975-08-15T00:00:00"/>
    <x v="1103"/>
    <s v="tier - 3"/>
    <s v="tier - 2"/>
    <s v="R1011"/>
    <n v="47"/>
  </r>
  <r>
    <x v="1104"/>
    <s v="Mohammad"/>
    <n v="30.21"/>
    <n v="7.83"/>
    <x v="0"/>
    <x v="0"/>
    <x v="0"/>
    <n v="0"/>
    <x v="1"/>
    <x v="0"/>
    <x v="0"/>
    <d v="1968-09-23T00:00:00"/>
    <x v="1104"/>
    <s v="tier - 3"/>
    <s v="tier - 1"/>
    <s v="R1012"/>
    <n v="54"/>
  </r>
  <r>
    <x v="1105"/>
    <s v="Charlie"/>
    <n v="38.28"/>
    <n v="10.17"/>
    <x v="1"/>
    <x v="0"/>
    <x v="0"/>
    <n v="0"/>
    <x v="1"/>
    <x v="0"/>
    <x v="0"/>
    <d v="1967-06-28T00:00:00"/>
    <x v="1105"/>
    <s v="tier - 3"/>
    <s v="tier - 3"/>
    <s v="R1013"/>
    <n v="55"/>
  </r>
  <r>
    <x v="1106"/>
    <s v="Brent"/>
    <n v="29.9"/>
    <n v="8.9600000000000009"/>
    <x v="1"/>
    <x v="0"/>
    <x v="0"/>
    <n v="0"/>
    <x v="1"/>
    <x v="1"/>
    <x v="0"/>
    <d v="1967-09-26T00:00:00"/>
    <x v="1106"/>
    <s v="tier - 3"/>
    <s v="tier - 2"/>
    <s v="R1011"/>
    <n v="55"/>
  </r>
  <r>
    <x v="1107"/>
    <s v="Kelli M"/>
    <n v="23.18"/>
    <n v="6.96"/>
    <x v="1"/>
    <x v="0"/>
    <x v="0"/>
    <n v="2"/>
    <x v="1"/>
    <x v="2"/>
    <x v="0"/>
    <d v="1970-12-24T00:00:00"/>
    <x v="1107"/>
    <s v="tier - 3"/>
    <s v="tier - 1"/>
    <s v="R1024"/>
    <n v="52"/>
  </r>
  <r>
    <x v="1108"/>
    <s v="Sheridan H"/>
    <n v="33.020000000000003"/>
    <n v="5.07"/>
    <x v="1"/>
    <x v="0"/>
    <x v="0"/>
    <n v="0"/>
    <x v="1"/>
    <x v="0"/>
    <x v="2"/>
    <d v="1985-10-16T00:00:00"/>
    <x v="1108"/>
    <s v="tier - 3"/>
    <s v="tier - 2"/>
    <s v="R1026"/>
    <n v="37"/>
  </r>
  <r>
    <x v="1109"/>
    <s v="Sarah M."/>
    <n v="27.29"/>
    <n v="5.85"/>
    <x v="0"/>
    <x v="0"/>
    <x v="0"/>
    <n v="2"/>
    <x v="1"/>
    <x v="1"/>
    <x v="1"/>
    <d v="1972-07-10T00:00:00"/>
    <x v="1109"/>
    <s v="tier - 3"/>
    <s v="tier - 3"/>
    <s v="R1025"/>
    <n v="50"/>
  </r>
  <r>
    <x v="1110"/>
    <s v="Jennifer"/>
    <n v="23.18"/>
    <n v="10.56"/>
    <x v="0"/>
    <x v="0"/>
    <x v="0"/>
    <n v="2"/>
    <x v="1"/>
    <x v="2"/>
    <x v="0"/>
    <d v="1973-10-13T00:00:00"/>
    <x v="1110"/>
    <s v="tier - 3"/>
    <s v="tier - 2"/>
    <s v="R1012"/>
    <n v="49"/>
  </r>
  <r>
    <x v="1111"/>
    <s v="Laura J"/>
    <n v="32.659999999999997"/>
    <n v="8.92"/>
    <x v="1"/>
    <x v="0"/>
    <x v="0"/>
    <n v="0"/>
    <x v="1"/>
    <x v="0"/>
    <x v="0"/>
    <d v="1981-06-12T00:00:00"/>
    <x v="1111"/>
    <s v="tier - 3"/>
    <s v="tier - 1"/>
    <s v="R1025"/>
    <n v="41"/>
  </r>
  <r>
    <x v="1112"/>
    <s v="Thomas"/>
    <n v="30.78"/>
    <n v="8.6300000000000008"/>
    <x v="0"/>
    <x v="0"/>
    <x v="0"/>
    <n v="0"/>
    <x v="1"/>
    <x v="0"/>
    <x v="0"/>
    <d v="1974-12-30T00:00:00"/>
    <x v="1112"/>
    <s v="tier - 3"/>
    <s v="tier - 1"/>
    <s v="R1016"/>
    <n v="48"/>
  </r>
  <r>
    <x v="1113"/>
    <s v="Gisele"/>
    <n v="47.2"/>
    <n v="6.29"/>
    <x v="1"/>
    <x v="0"/>
    <x v="1"/>
    <n v="1"/>
    <x v="1"/>
    <x v="0"/>
    <x v="1"/>
    <d v="1997-09-05T00:00:00"/>
    <x v="1113"/>
    <s v="tier - 3"/>
    <s v="tier - 2"/>
    <s v="R1012"/>
    <n v="25"/>
  </r>
  <r>
    <x v="1114"/>
    <s v="Myra L"/>
    <n v="31.6"/>
    <n v="5.75"/>
    <x v="0"/>
    <x v="0"/>
    <x v="0"/>
    <n v="2"/>
    <x v="1"/>
    <x v="0"/>
    <x v="1"/>
    <d v="1972-11-16T00:00:00"/>
    <x v="1114"/>
    <s v="tier - 3"/>
    <s v="tier - 3"/>
    <s v="R1011"/>
    <n v="50"/>
  </r>
  <r>
    <x v="1115"/>
    <s v="Melissa M."/>
    <n v="33.914999999999999"/>
    <n v="6.66"/>
    <x v="1"/>
    <x v="0"/>
    <x v="0"/>
    <n v="1"/>
    <x v="1"/>
    <x v="0"/>
    <x v="0"/>
    <d v="1975-07-02T00:00:00"/>
    <x v="1115"/>
    <s v="tier - 3"/>
    <s v="tier - 3"/>
    <s v="R1012"/>
    <n v="47"/>
  </r>
  <r>
    <x v="1116"/>
    <s v="Eleanor F."/>
    <n v="23.54"/>
    <n v="5.0999999999999996"/>
    <x v="0"/>
    <x v="0"/>
    <x v="0"/>
    <n v="2"/>
    <x v="1"/>
    <x v="2"/>
    <x v="2"/>
    <d v="1972-08-08T00:00:00"/>
    <x v="1116"/>
    <s v="tier - 3"/>
    <s v="tier - 1"/>
    <s v="R1013"/>
    <n v="50"/>
  </r>
  <r>
    <x v="1117"/>
    <s v="Elizabeth"/>
    <n v="27.074999999999999"/>
    <n v="4.41"/>
    <x v="0"/>
    <x v="0"/>
    <x v="0"/>
    <n v="2"/>
    <x v="1"/>
    <x v="1"/>
    <x v="2"/>
    <d v="1972-10-19T00:00:00"/>
    <x v="1117"/>
    <s v="tier - 3"/>
    <s v="tier - 1"/>
    <s v="R1024"/>
    <n v="50"/>
  </r>
  <r>
    <x v="1118"/>
    <s v="Kenneth"/>
    <n v="25.8"/>
    <n v="5.52"/>
    <x v="1"/>
    <x v="0"/>
    <x v="0"/>
    <n v="0"/>
    <x v="1"/>
    <x v="1"/>
    <x v="2"/>
    <d v="1976-12-19T00:00:00"/>
    <x v="1118"/>
    <s v="tier - 3"/>
    <s v="tier - 2"/>
    <s v="R1011"/>
    <n v="46"/>
  </r>
  <r>
    <x v="1119"/>
    <s v="Robert G."/>
    <n v="36.1"/>
    <n v="4.62"/>
    <x v="1"/>
    <x v="0"/>
    <x v="1"/>
    <n v="1"/>
    <x v="1"/>
    <x v="0"/>
    <x v="2"/>
    <d v="1969-07-03T00:00:00"/>
    <x v="1119"/>
    <s v="tier - 3"/>
    <s v="tier - 3"/>
    <s v="R1011"/>
    <n v="53"/>
  </r>
  <r>
    <x v="1120"/>
    <s v="Thomas C."/>
    <n v="30.495000000000001"/>
    <n v="5.74"/>
    <x v="1"/>
    <x v="0"/>
    <x v="1"/>
    <n v="1"/>
    <x v="1"/>
    <x v="0"/>
    <x v="1"/>
    <d v="1969-10-27T00:00:00"/>
    <x v="1120"/>
    <s v="tier - 3"/>
    <s v="tier - 1"/>
    <s v="R1017"/>
    <n v="53"/>
  </r>
  <r>
    <x v="1121"/>
    <s v="Matthew J."/>
    <n v="21.4"/>
    <n v="6.3"/>
    <x v="1"/>
    <x v="0"/>
    <x v="1"/>
    <n v="1"/>
    <x v="1"/>
    <x v="2"/>
    <x v="1"/>
    <d v="1969-08-22T00:00:00"/>
    <x v="1121"/>
    <s v="tier - 3"/>
    <s v="tier - 2"/>
    <s v="R1011"/>
    <n v="53"/>
  </r>
  <r>
    <x v="1122"/>
    <s v="Mallory D."/>
    <n v="32.299999999999997"/>
    <n v="10.27"/>
    <x v="0"/>
    <x v="0"/>
    <x v="0"/>
    <n v="0"/>
    <x v="1"/>
    <x v="0"/>
    <x v="0"/>
    <d v="1974-08-30T00:00:00"/>
    <x v="1122"/>
    <s v="tier - 3"/>
    <s v="tier - 2"/>
    <s v="R1024"/>
    <n v="48"/>
  </r>
  <r>
    <x v="1123"/>
    <s v="Christopher D."/>
    <n v="29.78"/>
    <n v="5.85"/>
    <x v="0"/>
    <x v="0"/>
    <x v="1"/>
    <n v="1"/>
    <x v="1"/>
    <x v="1"/>
    <x v="1"/>
    <d v="1979-12-28T00:00:00"/>
    <x v="1123"/>
    <s v="tier - 3"/>
    <s v="tier - 1"/>
    <s v="R1021"/>
    <n v="43"/>
  </r>
  <r>
    <x v="1124"/>
    <s v="Jamie"/>
    <n v="34.76"/>
    <n v="5.92"/>
    <x v="1"/>
    <x v="0"/>
    <x v="0"/>
    <n v="1"/>
    <x v="1"/>
    <x v="0"/>
    <x v="1"/>
    <d v="1988-07-03T00:00:00"/>
    <x v="1124"/>
    <s v="tier - 3"/>
    <s v="tier - 3"/>
    <s v="R1026"/>
    <n v="34"/>
  </r>
  <r>
    <x v="1125"/>
    <s v="Ariell"/>
    <n v="18.335000000000001"/>
    <n v="10.01"/>
    <x v="1"/>
    <x v="0"/>
    <x v="0"/>
    <n v="2"/>
    <x v="1"/>
    <x v="3"/>
    <x v="0"/>
    <d v="1970-08-11T00:00:00"/>
    <x v="1125"/>
    <s v="tier - 2"/>
    <s v="tier - 3"/>
    <s v="R1012"/>
    <n v="52"/>
  </r>
  <r>
    <x v="1126"/>
    <s v="Christopher"/>
    <n v="32.299999999999997"/>
    <n v="9.59"/>
    <x v="0"/>
    <x v="0"/>
    <x v="0"/>
    <n v="0"/>
    <x v="1"/>
    <x v="0"/>
    <x v="0"/>
    <d v="1971-10-06T00:00:00"/>
    <x v="1126"/>
    <s v="tier - 2"/>
    <s v="tier - 2"/>
    <s v="R1019"/>
    <n v="51"/>
  </r>
  <r>
    <x v="1127"/>
    <s v="Ryan"/>
    <n v="27.74"/>
    <n v="10.37"/>
    <x v="0"/>
    <x v="0"/>
    <x v="0"/>
    <n v="0"/>
    <x v="1"/>
    <x v="1"/>
    <x v="0"/>
    <d v="1971-12-26T00:00:00"/>
    <x v="1127"/>
    <s v="tier - 2"/>
    <s v="tier - 3"/>
    <s v="R1018"/>
    <n v="51"/>
  </r>
  <r>
    <x v="1128"/>
    <s v="Thomas B."/>
    <n v="24"/>
    <n v="4.01"/>
    <x v="1"/>
    <x v="0"/>
    <x v="0"/>
    <n v="1"/>
    <x v="1"/>
    <x v="2"/>
    <x v="2"/>
    <d v="1964-09-11T00:00:00"/>
    <x v="1128"/>
    <s v="tier - 3"/>
    <s v="tier - 3"/>
    <s v="R1013"/>
    <n v="58"/>
  </r>
  <r>
    <x v="1129"/>
    <s v="Katie"/>
    <n v="31.78"/>
    <n v="4.24"/>
    <x v="1"/>
    <x v="0"/>
    <x v="1"/>
    <n v="1"/>
    <x v="1"/>
    <x v="0"/>
    <x v="2"/>
    <d v="1983-12-03T00:00:00"/>
    <x v="1129"/>
    <s v="tier - 2"/>
    <s v="tier - 2"/>
    <s v="R1012"/>
    <n v="39"/>
  </r>
  <r>
    <x v="1130"/>
    <s v="Rachelle L"/>
    <n v="32.25"/>
    <n v="5.36"/>
    <x v="1"/>
    <x v="0"/>
    <x v="0"/>
    <n v="0"/>
    <x v="1"/>
    <x v="0"/>
    <x v="2"/>
    <d v="1985-08-19T00:00:00"/>
    <x v="1130"/>
    <s v="tier - 2"/>
    <s v="tier - 3"/>
    <s v="R1025"/>
    <n v="37"/>
  </r>
  <r>
    <x v="1131"/>
    <s v="Colleen"/>
    <n v="30.114999999999998"/>
    <n v="4.99"/>
    <x v="0"/>
    <x v="0"/>
    <x v="0"/>
    <n v="2"/>
    <x v="1"/>
    <x v="0"/>
    <x v="2"/>
    <d v="1972-09-14T00:00:00"/>
    <x v="1131"/>
    <s v="tier - 2"/>
    <s v="tier - 3"/>
    <s v="R1012"/>
    <n v="50"/>
  </r>
  <r>
    <x v="1132"/>
    <s v="Gregory A"/>
    <n v="22.41"/>
    <n v="8.68"/>
    <x v="0"/>
    <x v="0"/>
    <x v="0"/>
    <n v="0"/>
    <x v="1"/>
    <x v="2"/>
    <x v="0"/>
    <d v="1962-08-17T00:00:00"/>
    <x v="1132"/>
    <s v="tier - 3"/>
    <s v="tier - 2"/>
    <s v="R1013"/>
    <n v="60"/>
  </r>
  <r>
    <x v="1133"/>
    <s v="Lara"/>
    <n v="45.72"/>
    <n v="4.2300000000000004"/>
    <x v="1"/>
    <x v="0"/>
    <x v="0"/>
    <n v="0"/>
    <x v="1"/>
    <x v="0"/>
    <x v="2"/>
    <d v="1996-07-08T00:00:00"/>
    <x v="1133"/>
    <s v="tier - 2"/>
    <s v="tier - 3"/>
    <s v="R1012"/>
    <n v="26"/>
  </r>
  <r>
    <x v="1134"/>
    <s v="Megan"/>
    <n v="25"/>
    <n v="5.32"/>
    <x v="1"/>
    <x v="0"/>
    <x v="0"/>
    <n v="2"/>
    <x v="1"/>
    <x v="1"/>
    <x v="2"/>
    <d v="1966-11-05T00:00:00"/>
    <x v="1134"/>
    <s v="tier - 3"/>
    <s v="tier - 3"/>
    <s v="R1013"/>
    <n v="56"/>
  </r>
  <r>
    <x v="1135"/>
    <s v="Sara"/>
    <n v="39.5"/>
    <n v="6.66"/>
    <x v="0"/>
    <x v="0"/>
    <x v="0"/>
    <n v="0"/>
    <x v="1"/>
    <x v="0"/>
    <x v="0"/>
    <d v="1971-11-08T00:00:00"/>
    <x v="1135"/>
    <s v="tier - 2"/>
    <s v="tier - 3"/>
    <s v="R1011"/>
    <n v="51"/>
  </r>
  <r>
    <x v="1136"/>
    <s v="Lucie J."/>
    <n v="37.729999999999997"/>
    <n v="7.4"/>
    <x v="0"/>
    <x v="0"/>
    <x v="0"/>
    <n v="0"/>
    <x v="1"/>
    <x v="0"/>
    <x v="0"/>
    <d v="1971-10-03T00:00:00"/>
    <x v="1136"/>
    <s v="tier - 2"/>
    <s v="tier - 1"/>
    <s v="R1013"/>
    <n v="51"/>
  </r>
  <r>
    <x v="1137"/>
    <s v="Elizabeth S."/>
    <n v="40.659999999999997"/>
    <n v="10.08"/>
    <x v="0"/>
    <x v="0"/>
    <x v="0"/>
    <n v="0"/>
    <x v="1"/>
    <x v="0"/>
    <x v="0"/>
    <d v="1971-07-03T00:00:00"/>
    <x v="1137"/>
    <s v="tier - 2"/>
    <s v="tier - 3"/>
    <s v="R1024"/>
    <n v="51"/>
  </r>
  <r>
    <x v="1138"/>
    <s v="Carma S"/>
    <n v="34.200000000000003"/>
    <n v="8.58"/>
    <x v="0"/>
    <x v="0"/>
    <x v="0"/>
    <n v="0"/>
    <x v="1"/>
    <x v="0"/>
    <x v="0"/>
    <d v="1971-12-22T00:00:00"/>
    <x v="1138"/>
    <s v="tier - 2"/>
    <s v="tier - 2"/>
    <s v="R1011"/>
    <n v="51"/>
  </r>
  <r>
    <x v="1139"/>
    <s v="Ryan"/>
    <n v="46.51"/>
    <n v="5.84"/>
    <x v="0"/>
    <x v="0"/>
    <x v="0"/>
    <n v="1"/>
    <x v="1"/>
    <x v="0"/>
    <x v="1"/>
    <d v="1998-07-06T00:00:00"/>
    <x v="1139"/>
    <s v="tier - 2"/>
    <s v="tier - 2"/>
    <s v="R1023"/>
    <n v="24"/>
  </r>
  <r>
    <x v="1140"/>
    <s v="Daniel"/>
    <n v="28.88"/>
    <n v="4.8600000000000003"/>
    <x v="1"/>
    <x v="0"/>
    <x v="1"/>
    <n v="1"/>
    <x v="1"/>
    <x v="1"/>
    <x v="2"/>
    <d v="1969-08-13T00:00:00"/>
    <x v="1140"/>
    <s v="tier - 3"/>
    <s v="tier - 3"/>
    <s v="R1012"/>
    <n v="53"/>
  </r>
  <r>
    <x v="1141"/>
    <s v="Sarah"/>
    <n v="33.914999999999999"/>
    <n v="11.52"/>
    <x v="0"/>
    <x v="0"/>
    <x v="0"/>
    <n v="0"/>
    <x v="1"/>
    <x v="0"/>
    <x v="0"/>
    <d v="1971-11-09T00:00:00"/>
    <x v="1141"/>
    <s v="tier - 2"/>
    <s v="tier - 3"/>
    <s v="R1024"/>
    <n v="51"/>
  </r>
  <r>
    <x v="1142"/>
    <s v="Matthew J"/>
    <n v="24.32"/>
    <n v="6.15"/>
    <x v="1"/>
    <x v="0"/>
    <x v="1"/>
    <n v="1"/>
    <x v="1"/>
    <x v="2"/>
    <x v="1"/>
    <d v="1969-10-20T00:00:00"/>
    <x v="1142"/>
    <s v="tier - 3"/>
    <s v="tier - 3"/>
    <s v="R1012"/>
    <n v="53"/>
  </r>
  <r>
    <x v="1143"/>
    <s v="Francesca"/>
    <n v="25.8"/>
    <n v="9.94"/>
    <x v="0"/>
    <x v="0"/>
    <x v="0"/>
    <n v="0"/>
    <x v="1"/>
    <x v="1"/>
    <x v="0"/>
    <d v="1971-07-17T00:00:00"/>
    <x v="1143"/>
    <s v="tier - 2"/>
    <s v="tier - 2"/>
    <s v="R1011"/>
    <n v="51"/>
  </r>
  <r>
    <x v="1144"/>
    <s v="Nicole"/>
    <n v="21.56"/>
    <n v="10.56"/>
    <x v="0"/>
    <x v="0"/>
    <x v="0"/>
    <n v="0"/>
    <x v="1"/>
    <x v="2"/>
    <x v="0"/>
    <d v="1971-10-23T00:00:00"/>
    <x v="1144"/>
    <s v="tier - 2"/>
    <s v="tier - 3"/>
    <s v="R1013"/>
    <n v="51"/>
  </r>
  <r>
    <x v="1145"/>
    <s v="Toshiyuki"/>
    <n v="31.6"/>
    <n v="6.79"/>
    <x v="0"/>
    <x v="0"/>
    <x v="0"/>
    <n v="0"/>
    <x v="1"/>
    <x v="0"/>
    <x v="0"/>
    <d v="1968-11-04T00:00:00"/>
    <x v="1145"/>
    <s v="tier - 3"/>
    <s v="tier - 3"/>
    <s v="R1011"/>
    <n v="54"/>
  </r>
  <r>
    <x v="1146"/>
    <s v="Tom L."/>
    <n v="42.93"/>
    <n v="4.8"/>
    <x v="0"/>
    <x v="0"/>
    <x v="0"/>
    <n v="1"/>
    <x v="1"/>
    <x v="0"/>
    <x v="2"/>
    <d v="1992-08-13T00:00:00"/>
    <x v="1146"/>
    <s v="tier - 2"/>
    <s v="tier - 1"/>
    <s v="R1012"/>
    <n v="30"/>
  </r>
  <r>
    <x v="1147"/>
    <s v="Brian"/>
    <n v="26.72"/>
    <n v="5.75"/>
    <x v="0"/>
    <x v="0"/>
    <x v="0"/>
    <n v="2"/>
    <x v="1"/>
    <x v="1"/>
    <x v="1"/>
    <d v="1972-09-26T00:00:00"/>
    <x v="1147"/>
    <s v="tier - 2"/>
    <s v="tier - 3"/>
    <s v="R1021"/>
    <n v="50"/>
  </r>
  <r>
    <x v="1148"/>
    <s v="Matthew"/>
    <n v="26.67"/>
    <n v="5.81"/>
    <x v="0"/>
    <x v="0"/>
    <x v="0"/>
    <n v="2"/>
    <x v="1"/>
    <x v="1"/>
    <x v="1"/>
    <d v="1972-06-28T00:00:00"/>
    <x v="1148"/>
    <s v="tier - 2"/>
    <s v="tier - 2"/>
    <s v="R1021"/>
    <n v="50"/>
  </r>
  <r>
    <x v="1149"/>
    <s v="Julee"/>
    <n v="42.68"/>
    <n v="9.2799999999999994"/>
    <x v="0"/>
    <x v="0"/>
    <x v="0"/>
    <n v="2"/>
    <x v="1"/>
    <x v="0"/>
    <x v="0"/>
    <d v="1973-09-17T00:00:00"/>
    <x v="1149"/>
    <s v="tier - 2"/>
    <s v="tier - 1"/>
    <s v="R1013"/>
    <n v="49"/>
  </r>
  <r>
    <x v="1150"/>
    <s v="Christopher M."/>
    <n v="24.31"/>
    <n v="6.37"/>
    <x v="0"/>
    <x v="0"/>
    <x v="0"/>
    <n v="0"/>
    <x v="1"/>
    <x v="2"/>
    <x v="1"/>
    <d v="1977-06-07T00:00:00"/>
    <x v="1150"/>
    <s v="tier - 3"/>
    <s v="tier - 2"/>
    <s v="R1013"/>
    <n v="46"/>
  </r>
  <r>
    <x v="1151"/>
    <s v="Ciaran"/>
    <n v="44.75"/>
    <n v="5.09"/>
    <x v="1"/>
    <x v="0"/>
    <x v="0"/>
    <n v="0"/>
    <x v="1"/>
    <x v="0"/>
    <x v="2"/>
    <d v="1996-08-08T00:00:00"/>
    <x v="1151"/>
    <s v="tier - 2"/>
    <s v="tier - 3"/>
    <s v="R1023"/>
    <n v="26"/>
  </r>
  <r>
    <x v="1152"/>
    <s v="Kara"/>
    <n v="30.78"/>
    <n v="7.94"/>
    <x v="0"/>
    <x v="0"/>
    <x v="0"/>
    <n v="2"/>
    <x v="1"/>
    <x v="0"/>
    <x v="0"/>
    <d v="1973-07-07T00:00:00"/>
    <x v="1152"/>
    <s v="tier - 2"/>
    <s v="tier - 2"/>
    <s v="R1024"/>
    <n v="49"/>
  </r>
  <r>
    <x v="1153"/>
    <s v="Makie"/>
    <n v="21.86"/>
    <n v="10.95"/>
    <x v="0"/>
    <x v="0"/>
    <x v="0"/>
    <n v="0"/>
    <x v="1"/>
    <x v="2"/>
    <x v="0"/>
    <d v="1965-09-05T00:00:00"/>
    <x v="1153"/>
    <s v="tier - 3"/>
    <s v="tier - 1"/>
    <s v="R1012"/>
    <n v="57"/>
  </r>
  <r>
    <x v="1154"/>
    <s v="Emily E"/>
    <n v="49.09"/>
    <n v="6.3"/>
    <x v="1"/>
    <x v="0"/>
    <x v="0"/>
    <n v="0"/>
    <x v="1"/>
    <x v="0"/>
    <x v="1"/>
    <d v="2001-07-14T00:00:00"/>
    <x v="1154"/>
    <s v="tier - 2"/>
    <s v="tier - 2"/>
    <s v="R1012"/>
    <n v="21"/>
  </r>
  <r>
    <x v="1155"/>
    <s v="Cary"/>
    <n v="47.74"/>
    <n v="8.0500000000000007"/>
    <x v="1"/>
    <x v="0"/>
    <x v="0"/>
    <n v="2"/>
    <x v="1"/>
    <x v="0"/>
    <x v="0"/>
    <d v="1970-07-04T00:00:00"/>
    <x v="1155"/>
    <s v="tier - 2"/>
    <s v="tier - 1"/>
    <s v="R1013"/>
    <n v="52"/>
  </r>
  <r>
    <x v="1156"/>
    <s v="Steven"/>
    <n v="30.2"/>
    <n v="9.8800000000000008"/>
    <x v="1"/>
    <x v="0"/>
    <x v="0"/>
    <n v="2"/>
    <x v="1"/>
    <x v="0"/>
    <x v="0"/>
    <d v="1970-08-18T00:00:00"/>
    <x v="1156"/>
    <s v="tier - 3"/>
    <s v="tier - 1"/>
    <s v="R1011"/>
    <n v="52"/>
  </r>
  <r>
    <x v="1157"/>
    <s v="Jose Antonio Sr."/>
    <n v="33.25"/>
    <n v="7.42"/>
    <x v="1"/>
    <x v="0"/>
    <x v="0"/>
    <n v="2"/>
    <x v="1"/>
    <x v="0"/>
    <x v="0"/>
    <d v="1970-09-12T00:00:00"/>
    <x v="1157"/>
    <s v="tier - 3"/>
    <s v="tier - 1"/>
    <s v="R1016"/>
    <n v="52"/>
  </r>
  <r>
    <x v="1158"/>
    <s v="Tatiana"/>
    <n v="26.6"/>
    <n v="8.4499999999999993"/>
    <x v="1"/>
    <x v="0"/>
    <x v="0"/>
    <n v="1"/>
    <x v="1"/>
    <x v="1"/>
    <x v="0"/>
    <d v="1975-06-27T00:00:00"/>
    <x v="1158"/>
    <s v="tier - 2"/>
    <s v="tier - 1"/>
    <s v="R1024"/>
    <n v="47"/>
  </r>
  <r>
    <x v="1159"/>
    <s v="Dan T."/>
    <n v="26.35"/>
    <n v="6.21"/>
    <x v="0"/>
    <x v="0"/>
    <x v="0"/>
    <n v="2"/>
    <x v="1"/>
    <x v="1"/>
    <x v="1"/>
    <d v="1972-07-10T00:00:00"/>
    <x v="1159"/>
    <s v="tier - 2"/>
    <s v="tier - 1"/>
    <s v="R1021"/>
    <n v="50"/>
  </r>
  <r>
    <x v="1160"/>
    <s v="Liisa A."/>
    <n v="39.994999999999997"/>
    <n v="4.6500000000000004"/>
    <x v="0"/>
    <x v="0"/>
    <x v="0"/>
    <n v="0"/>
    <x v="1"/>
    <x v="0"/>
    <x v="2"/>
    <d v="1977-09-19T00:00:00"/>
    <x v="1160"/>
    <s v="tier - 2"/>
    <s v="tier - 3"/>
    <s v="R1024"/>
    <n v="45"/>
  </r>
  <r>
    <x v="1161"/>
    <s v="Kathryn E."/>
    <n v="22.92"/>
    <n v="5.87"/>
    <x v="1"/>
    <x v="0"/>
    <x v="0"/>
    <n v="1"/>
    <x v="1"/>
    <x v="2"/>
    <x v="1"/>
    <d v="1964-11-07T00:00:00"/>
    <x v="1161"/>
    <s v="tier - 3"/>
    <s v="tier - 3"/>
    <s v="R1013"/>
    <n v="58"/>
  </r>
  <r>
    <x v="1162"/>
    <s v="Maxwell"/>
    <n v="24.78"/>
    <n v="4.24"/>
    <x v="1"/>
    <x v="0"/>
    <x v="0"/>
    <n v="2"/>
    <x v="1"/>
    <x v="2"/>
    <x v="2"/>
    <d v="1966-09-16T00:00:00"/>
    <x v="1162"/>
    <s v="tier - 3"/>
    <s v="tier - 2"/>
    <s v="R1013"/>
    <n v="56"/>
  </r>
  <r>
    <x v="1163"/>
    <s v="Pascale"/>
    <n v="34.07"/>
    <n v="7.81"/>
    <x v="1"/>
    <x v="0"/>
    <x v="0"/>
    <n v="0"/>
    <x v="1"/>
    <x v="0"/>
    <x v="0"/>
    <d v="1981-08-08T00:00:00"/>
    <x v="1163"/>
    <s v="tier - 2"/>
    <s v="tier - 3"/>
    <s v="R1011"/>
    <n v="41"/>
  </r>
  <r>
    <x v="1164"/>
    <s v="Becca"/>
    <n v="30.14"/>
    <n v="9.85"/>
    <x v="0"/>
    <x v="0"/>
    <x v="0"/>
    <n v="0"/>
    <x v="1"/>
    <x v="0"/>
    <x v="0"/>
    <d v="1974-07-08T00:00:00"/>
    <x v="1164"/>
    <s v="tier - 2"/>
    <s v="tier - 2"/>
    <s v="R1011"/>
    <n v="48"/>
  </r>
  <r>
    <x v="1165"/>
    <s v="Grace"/>
    <n v="18.05"/>
    <n v="6.94"/>
    <x v="0"/>
    <x v="0"/>
    <x v="0"/>
    <n v="0"/>
    <x v="1"/>
    <x v="3"/>
    <x v="0"/>
    <d v="1971-07-19T00:00:00"/>
    <x v="1165"/>
    <s v="tier - 2"/>
    <s v="tier - 1"/>
    <s v="R1012"/>
    <n v="51"/>
  </r>
  <r>
    <x v="1166"/>
    <s v="Samantha"/>
    <n v="37.4"/>
    <n v="11.3"/>
    <x v="1"/>
    <x v="0"/>
    <x v="0"/>
    <n v="2"/>
    <x v="1"/>
    <x v="0"/>
    <x v="0"/>
    <d v="1970-09-30T00:00:00"/>
    <x v="1166"/>
    <s v="tier - 2"/>
    <s v="tier - 2"/>
    <s v="R1011"/>
    <n v="52"/>
  </r>
  <r>
    <x v="1167"/>
    <s v="Nicole R."/>
    <n v="25.75"/>
    <n v="9.23"/>
    <x v="0"/>
    <x v="0"/>
    <x v="0"/>
    <n v="0"/>
    <x v="1"/>
    <x v="1"/>
    <x v="0"/>
    <d v="1968-06-22T00:00:00"/>
    <x v="1167"/>
    <s v="tier - 3"/>
    <s v="tier - 2"/>
    <s v="R1013"/>
    <n v="54"/>
  </r>
  <r>
    <x v="1168"/>
    <s v="David W"/>
    <n v="32.299999999999997"/>
    <n v="4.37"/>
    <x v="0"/>
    <x v="0"/>
    <x v="0"/>
    <n v="2"/>
    <x v="1"/>
    <x v="0"/>
    <x v="2"/>
    <d v="1972-10-23T00:00:00"/>
    <x v="1168"/>
    <s v="tier - 2"/>
    <s v="tier - 2"/>
    <s v="R1011"/>
    <n v="50"/>
  </r>
  <r>
    <x v="1169"/>
    <s v="Grant"/>
    <n v="28.61"/>
    <n v="5.76"/>
    <x v="0"/>
    <x v="0"/>
    <x v="1"/>
    <n v="1"/>
    <x v="1"/>
    <x v="1"/>
    <x v="1"/>
    <d v="1979-12-19T00:00:00"/>
    <x v="1169"/>
    <s v="tier - 2"/>
    <s v="tier - 2"/>
    <s v="R1021"/>
    <n v="43"/>
  </r>
  <r>
    <x v="1170"/>
    <s v="Sophia"/>
    <n v="45.41"/>
    <n v="4.96"/>
    <x v="0"/>
    <x v="0"/>
    <x v="0"/>
    <n v="1"/>
    <x v="1"/>
    <x v="0"/>
    <x v="2"/>
    <d v="1998-06-23T00:00:00"/>
    <x v="1170"/>
    <s v="tier - 2"/>
    <s v="tier - 2"/>
    <s v="R1026"/>
    <n v="24"/>
  </r>
  <r>
    <x v="1171"/>
    <s v="Christina"/>
    <n v="31.2"/>
    <n v="11.04"/>
    <x v="1"/>
    <x v="0"/>
    <x v="0"/>
    <n v="2"/>
    <x v="1"/>
    <x v="0"/>
    <x v="0"/>
    <d v="1970-12-16T00:00:00"/>
    <x v="1171"/>
    <s v="tier - 2"/>
    <s v="tier - 3"/>
    <s v="R1011"/>
    <n v="52"/>
  </r>
  <r>
    <x v="1172"/>
    <s v="Sam L."/>
    <n v="29.83"/>
    <n v="7.81"/>
    <x v="1"/>
    <x v="0"/>
    <x v="0"/>
    <n v="1"/>
    <x v="1"/>
    <x v="1"/>
    <x v="0"/>
    <d v="1975-10-29T00:00:00"/>
    <x v="1172"/>
    <s v="tier - 3"/>
    <s v="tier - 3"/>
    <s v="R1012"/>
    <n v="47"/>
  </r>
  <r>
    <x v="1173"/>
    <s v="Haley R."/>
    <n v="29.06"/>
    <n v="4.55"/>
    <x v="0"/>
    <x v="0"/>
    <x v="0"/>
    <n v="0"/>
    <x v="1"/>
    <x v="1"/>
    <x v="2"/>
    <d v="1982-08-29T00:00:00"/>
    <x v="1173"/>
    <s v="tier - 2"/>
    <s v="tier - 1"/>
    <s v="R1025"/>
    <n v="40"/>
  </r>
  <r>
    <x v="1174"/>
    <s v="Ethan"/>
    <n v="27.454999999999998"/>
    <n v="6.13"/>
    <x v="0"/>
    <x v="0"/>
    <x v="0"/>
    <n v="2"/>
    <x v="1"/>
    <x v="1"/>
    <x v="1"/>
    <d v="1972-12-27T00:00:00"/>
    <x v="1174"/>
    <s v="tier - 3"/>
    <s v="tier - 3"/>
    <s v="R1016"/>
    <n v="50"/>
  </r>
  <r>
    <x v="1175"/>
    <s v="Andrew W"/>
    <n v="23.01"/>
    <n v="6.04"/>
    <x v="1"/>
    <x v="0"/>
    <x v="0"/>
    <n v="1"/>
    <x v="1"/>
    <x v="2"/>
    <x v="1"/>
    <d v="1964-12-15T00:00:00"/>
    <x v="1175"/>
    <s v="tier - 3"/>
    <s v="tier - 3"/>
    <s v="R1013"/>
    <n v="58"/>
  </r>
  <r>
    <x v="1176"/>
    <s v="Mark G"/>
    <n v="31.39"/>
    <n v="8.85"/>
    <x v="1"/>
    <x v="0"/>
    <x v="0"/>
    <n v="0"/>
    <x v="1"/>
    <x v="0"/>
    <x v="0"/>
    <d v="1981-10-18T00:00:00"/>
    <x v="1176"/>
    <s v="tier - 2"/>
    <s v="tier - 1"/>
    <s v="R1021"/>
    <n v="41"/>
  </r>
  <r>
    <x v="1177"/>
    <s v="Kasey E."/>
    <n v="34.770000000000003"/>
    <n v="10.54"/>
    <x v="0"/>
    <x v="0"/>
    <x v="0"/>
    <n v="2"/>
    <x v="1"/>
    <x v="0"/>
    <x v="0"/>
    <d v="1973-11-28T00:00:00"/>
    <x v="1177"/>
    <s v="tier - 2"/>
    <s v="tier - 3"/>
    <s v="R1012"/>
    <n v="49"/>
  </r>
  <r>
    <x v="1178"/>
    <s v="Jeff"/>
    <n v="24.48"/>
    <n v="4.37"/>
    <x v="1"/>
    <x v="0"/>
    <x v="0"/>
    <n v="2"/>
    <x v="1"/>
    <x v="2"/>
    <x v="2"/>
    <d v="1966-12-04T00:00:00"/>
    <x v="1178"/>
    <s v="tier - 3"/>
    <s v="tier - 2"/>
    <s v="R1013"/>
    <n v="56"/>
  </r>
  <r>
    <x v="1179"/>
    <s v="Amy"/>
    <n v="22.61"/>
    <n v="9.6300000000000008"/>
    <x v="0"/>
    <x v="0"/>
    <x v="0"/>
    <n v="2"/>
    <x v="1"/>
    <x v="2"/>
    <x v="0"/>
    <d v="1973-12-01T00:00:00"/>
    <x v="1179"/>
    <s v="tier - 2"/>
    <s v="tier - 1"/>
    <s v="R1012"/>
    <n v="49"/>
  </r>
  <r>
    <x v="1180"/>
    <s v="Adam"/>
    <n v="34.299999999999997"/>
    <n v="10.37"/>
    <x v="0"/>
    <x v="0"/>
    <x v="0"/>
    <n v="0"/>
    <x v="1"/>
    <x v="0"/>
    <x v="0"/>
    <d v="1974-08-14T00:00:00"/>
    <x v="1180"/>
    <s v="tier - 3"/>
    <s v="tier - 1"/>
    <s v="R1011"/>
    <n v="48"/>
  </r>
  <r>
    <x v="1181"/>
    <s v="Kristin M"/>
    <n v="46.09"/>
    <n v="5.44"/>
    <x v="0"/>
    <x v="0"/>
    <x v="0"/>
    <n v="2"/>
    <x v="1"/>
    <x v="0"/>
    <x v="2"/>
    <d v="1972-09-22T00:00:00"/>
    <x v="1181"/>
    <s v="tier - 2"/>
    <s v="tier - 1"/>
    <s v="R1013"/>
    <n v="50"/>
  </r>
  <r>
    <x v="1182"/>
    <s v="Mary-Lynn B."/>
    <n v="44.744999999999997"/>
    <n v="5.19"/>
    <x v="0"/>
    <x v="0"/>
    <x v="0"/>
    <n v="2"/>
    <x v="1"/>
    <x v="0"/>
    <x v="2"/>
    <d v="1972-09-22T00:00:00"/>
    <x v="1182"/>
    <s v="tier - 2"/>
    <s v="tier - 1"/>
    <s v="R1024"/>
    <n v="50"/>
  </r>
  <r>
    <x v="1183"/>
    <s v="Jamie A"/>
    <n v="26.33"/>
    <n v="11.8"/>
    <x v="1"/>
    <x v="0"/>
    <x v="0"/>
    <n v="1"/>
    <x v="1"/>
    <x v="1"/>
    <x v="0"/>
    <d v="1975-07-28T00:00:00"/>
    <x v="1183"/>
    <s v="tier - 2"/>
    <s v="tier - 2"/>
    <s v="R1024"/>
    <n v="47"/>
  </r>
  <r>
    <x v="1184"/>
    <s v="Jeffrey A."/>
    <n v="26.6"/>
    <n v="8.3800000000000008"/>
    <x v="0"/>
    <x v="0"/>
    <x v="0"/>
    <n v="2"/>
    <x v="1"/>
    <x v="1"/>
    <x v="0"/>
    <d v="1973-12-21T00:00:00"/>
    <x v="1184"/>
    <s v="tier - 2"/>
    <s v="tier - 3"/>
    <s v="R1021"/>
    <n v="49"/>
  </r>
  <r>
    <x v="1185"/>
    <s v="Nicole"/>
    <n v="27.5"/>
    <n v="7.58"/>
    <x v="0"/>
    <x v="0"/>
    <x v="0"/>
    <n v="0"/>
    <x v="1"/>
    <x v="1"/>
    <x v="0"/>
    <d v="1971-11-29T00:00:00"/>
    <x v="1185"/>
    <s v="tier - 2"/>
    <s v="tier - 2"/>
    <s v="R1011"/>
    <n v="51"/>
  </r>
  <r>
    <x v="1186"/>
    <s v="Audrey"/>
    <n v="41.55"/>
    <n v="4.6100000000000003"/>
    <x v="0"/>
    <x v="0"/>
    <x v="0"/>
    <n v="1"/>
    <x v="1"/>
    <x v="0"/>
    <x v="2"/>
    <d v="1992-08-22T00:00:00"/>
    <x v="1186"/>
    <s v="tier - 2"/>
    <s v="tier - 1"/>
    <s v="R1012"/>
    <n v="30"/>
  </r>
  <r>
    <x v="1187"/>
    <s v="Jacob"/>
    <n v="41.47"/>
    <n v="4.7"/>
    <x v="1"/>
    <x v="0"/>
    <x v="1"/>
    <n v="1"/>
    <x v="1"/>
    <x v="0"/>
    <x v="2"/>
    <d v="1969-08-24T00:00:00"/>
    <x v="1187"/>
    <s v="tier - 3"/>
    <s v="tier - 2"/>
    <s v="R1013"/>
    <n v="53"/>
  </r>
  <r>
    <x v="1188"/>
    <s v="Daniel S"/>
    <n v="24.795000000000002"/>
    <n v="6.05"/>
    <x v="1"/>
    <x v="0"/>
    <x v="0"/>
    <n v="0"/>
    <x v="1"/>
    <x v="2"/>
    <x v="1"/>
    <d v="1976-11-28T00:00:00"/>
    <x v="1188"/>
    <s v="tier - 2"/>
    <s v="tier - 3"/>
    <s v="R1017"/>
    <n v="46"/>
  </r>
  <r>
    <x v="1189"/>
    <s v="Marc C."/>
    <n v="29.48"/>
    <n v="5.63"/>
    <x v="1"/>
    <x v="0"/>
    <x v="1"/>
    <n v="1"/>
    <x v="1"/>
    <x v="1"/>
    <x v="2"/>
    <d v="1969-06-04T00:00:00"/>
    <x v="1189"/>
    <s v="tier - 2"/>
    <s v="tier - 2"/>
    <s v="R1013"/>
    <n v="54"/>
  </r>
  <r>
    <x v="1190"/>
    <s v="Mark S"/>
    <n v="28.09"/>
    <n v="6.06"/>
    <x v="0"/>
    <x v="0"/>
    <x v="1"/>
    <n v="1"/>
    <x v="1"/>
    <x v="1"/>
    <x v="1"/>
    <d v="1979-07-17T00:00:00"/>
    <x v="1190"/>
    <s v="tier - 2"/>
    <s v="tier - 2"/>
    <s v="R1021"/>
    <n v="43"/>
  </r>
  <r>
    <x v="1191"/>
    <s v="Dan"/>
    <n v="32.729999999999997"/>
    <n v="5.19"/>
    <x v="0"/>
    <x v="0"/>
    <x v="0"/>
    <n v="1"/>
    <x v="1"/>
    <x v="0"/>
    <x v="2"/>
    <d v="1987-11-14T00:00:00"/>
    <x v="1191"/>
    <s v="tier - 2"/>
    <s v="tier - 3"/>
    <s v="R1021"/>
    <n v="35"/>
  </r>
  <r>
    <x v="1192"/>
    <s v="Gabriela"/>
    <n v="27.36"/>
    <n v="8.9600000000000009"/>
    <x v="0"/>
    <x v="0"/>
    <x v="0"/>
    <n v="0"/>
    <x v="1"/>
    <x v="1"/>
    <x v="0"/>
    <d v="1974-06-08T00:00:00"/>
    <x v="1192"/>
    <s v="tier - 2"/>
    <s v="tier - 3"/>
    <s v="R1024"/>
    <n v="49"/>
  </r>
  <r>
    <x v="1193"/>
    <s v="Amanda"/>
    <n v="27.265000000000001"/>
    <n v="11.39"/>
    <x v="0"/>
    <x v="0"/>
    <x v="0"/>
    <n v="0"/>
    <x v="1"/>
    <x v="1"/>
    <x v="0"/>
    <d v="1974-11-27T00:00:00"/>
    <x v="1193"/>
    <s v="tier - 2"/>
    <s v="tier - 1"/>
    <s v="R1024"/>
    <n v="48"/>
  </r>
  <r>
    <x v="1194"/>
    <s v="Dara"/>
    <n v="48.07"/>
    <n v="4.0599999999999996"/>
    <x v="1"/>
    <x v="0"/>
    <x v="0"/>
    <n v="0"/>
    <x v="1"/>
    <x v="0"/>
    <x v="2"/>
    <d v="1976-11-03T00:00:00"/>
    <x v="1194"/>
    <s v="tier - 2"/>
    <s v="tier - 1"/>
    <s v="R1024"/>
    <n v="46"/>
  </r>
  <r>
    <x v="1195"/>
    <s v="Rachelle R"/>
    <n v="30.8"/>
    <n v="5.23"/>
    <x v="1"/>
    <x v="0"/>
    <x v="0"/>
    <n v="0"/>
    <x v="1"/>
    <x v="0"/>
    <x v="2"/>
    <d v="1976-10-30T00:00:00"/>
    <x v="1195"/>
    <s v="tier - 2"/>
    <s v="tier - 2"/>
    <s v="R1011"/>
    <n v="46"/>
  </r>
  <r>
    <x v="1196"/>
    <s v="Brenda J"/>
    <n v="32.299999999999997"/>
    <n v="5.05"/>
    <x v="1"/>
    <x v="0"/>
    <x v="0"/>
    <n v="0"/>
    <x v="1"/>
    <x v="0"/>
    <x v="2"/>
    <d v="1976-10-17T00:00:00"/>
    <x v="1196"/>
    <s v="tier - 2"/>
    <s v="tier - 3"/>
    <s v="R1024"/>
    <n v="46"/>
  </r>
  <r>
    <x v="1197"/>
    <s v="Tim"/>
    <n v="39.700000000000003"/>
    <n v="7.34"/>
    <x v="0"/>
    <x v="0"/>
    <x v="0"/>
    <n v="0"/>
    <x v="1"/>
    <x v="0"/>
    <x v="0"/>
    <d v="1971-10-20T00:00:00"/>
    <x v="1197"/>
    <s v="tier - 3"/>
    <s v="tier - 3"/>
    <s v="R1011"/>
    <n v="51"/>
  </r>
  <r>
    <x v="1198"/>
    <s v="Sylvain"/>
    <n v="35.97"/>
    <n v="8.1300000000000008"/>
    <x v="0"/>
    <x v="0"/>
    <x v="0"/>
    <n v="0"/>
    <x v="1"/>
    <x v="0"/>
    <x v="0"/>
    <d v="1971-12-29T00:00:00"/>
    <x v="1198"/>
    <s v="tier - 3"/>
    <s v="tier - 2"/>
    <s v="R1013"/>
    <n v="51"/>
  </r>
  <r>
    <x v="1199"/>
    <s v="Lisa M"/>
    <n v="25.86"/>
    <n v="6.68"/>
    <x v="1"/>
    <x v="0"/>
    <x v="0"/>
    <n v="1"/>
    <x v="1"/>
    <x v="1"/>
    <x v="0"/>
    <d v="1975-12-02T00:00:00"/>
    <x v="1199"/>
    <s v="tier - 2"/>
    <s v="tier - 2"/>
    <s v="R1024"/>
    <n v="47"/>
  </r>
  <r>
    <x v="1200"/>
    <s v="Ryan"/>
    <n v="30.03"/>
    <n v="11.51"/>
    <x v="0"/>
    <x v="0"/>
    <x v="0"/>
    <n v="0"/>
    <x v="1"/>
    <x v="0"/>
    <x v="0"/>
    <d v="1971-11-26T00:00:00"/>
    <x v="1200"/>
    <s v="tier - 2"/>
    <s v="tier - 1"/>
    <s v="R1013"/>
    <n v="51"/>
  </r>
  <r>
    <x v="1201"/>
    <s v="Kaitlin M"/>
    <n v="25.76"/>
    <n v="6.02"/>
    <x v="1"/>
    <x v="0"/>
    <x v="1"/>
    <n v="1"/>
    <x v="1"/>
    <x v="1"/>
    <x v="1"/>
    <d v="1969-11-24T00:00:00"/>
    <x v="1201"/>
    <s v="tier - 2"/>
    <s v="tier - 3"/>
    <s v="R1013"/>
    <n v="53"/>
  </r>
  <r>
    <x v="1202"/>
    <s v="William R."/>
    <n v="22.42"/>
    <n v="7.96"/>
    <x v="0"/>
    <x v="0"/>
    <x v="0"/>
    <n v="0"/>
    <x v="1"/>
    <x v="2"/>
    <x v="0"/>
    <d v="1971-10-08T00:00:00"/>
    <x v="1202"/>
    <s v="tier - 3"/>
    <s v="tier - 1"/>
    <s v="R1016"/>
    <n v="51"/>
  </r>
  <r>
    <x v="1203"/>
    <s v="Bruce"/>
    <n v="33.18"/>
    <n v="6.01"/>
    <x v="1"/>
    <x v="0"/>
    <x v="0"/>
    <n v="1"/>
    <x v="1"/>
    <x v="0"/>
    <x v="1"/>
    <d v="1988-07-01T00:00:00"/>
    <x v="1203"/>
    <s v="tier - 2"/>
    <s v="tier - 1"/>
    <s v="R1021"/>
    <n v="34"/>
  </r>
  <r>
    <x v="1204"/>
    <s v="Veronica"/>
    <n v="43.04"/>
    <n v="5.9"/>
    <x v="1"/>
    <x v="0"/>
    <x v="0"/>
    <n v="0"/>
    <x v="1"/>
    <x v="0"/>
    <x v="1"/>
    <d v="1996-10-12T00:00:00"/>
    <x v="1204"/>
    <s v="tier - 2"/>
    <s v="tier - 1"/>
    <s v="R1026"/>
    <n v="26"/>
  </r>
  <r>
    <x v="1205"/>
    <s v="Warren"/>
    <n v="34.15"/>
    <n v="4.49"/>
    <x v="1"/>
    <x v="0"/>
    <x v="0"/>
    <n v="1"/>
    <x v="1"/>
    <x v="0"/>
    <x v="2"/>
    <d v="1988-07-09T00:00:00"/>
    <x v="1205"/>
    <s v="tier - 2"/>
    <s v="tier - 1"/>
    <s v="R1012"/>
    <n v="34"/>
  </r>
  <r>
    <x v="1206"/>
    <s v="Daniela"/>
    <n v="25.78"/>
    <n v="6.25"/>
    <x v="0"/>
    <x v="0"/>
    <x v="0"/>
    <n v="0"/>
    <x v="1"/>
    <x v="1"/>
    <x v="1"/>
    <d v="1977-10-12T00:00:00"/>
    <x v="1206"/>
    <s v="tier - 2"/>
    <s v="tier - 1"/>
    <s v="R1024"/>
    <n v="45"/>
  </r>
  <r>
    <x v="1207"/>
    <s v="Deirdre A"/>
    <n v="21.02"/>
    <n v="9.6199999999999992"/>
    <x v="1"/>
    <x v="0"/>
    <x v="1"/>
    <n v="1"/>
    <x v="1"/>
    <x v="2"/>
    <x v="0"/>
    <d v="1963-06-08T00:00:00"/>
    <x v="1207"/>
    <s v="tier - 3"/>
    <s v="tier - 1"/>
    <s v="R1013"/>
    <n v="60"/>
  </r>
  <r>
    <x v="1208"/>
    <s v="Mathias"/>
    <n v="37.51"/>
    <n v="11.06"/>
    <x v="0"/>
    <x v="0"/>
    <x v="0"/>
    <n v="2"/>
    <x v="1"/>
    <x v="0"/>
    <x v="0"/>
    <d v="1973-10-16T00:00:00"/>
    <x v="1208"/>
    <s v="tier - 3"/>
    <s v="tier - 3"/>
    <s v="R1013"/>
    <n v="49"/>
  </r>
  <r>
    <x v="1209"/>
    <s v="Matthew"/>
    <n v="25.745000000000001"/>
    <n v="6.11"/>
    <x v="1"/>
    <x v="0"/>
    <x v="0"/>
    <n v="0"/>
    <x v="1"/>
    <x v="1"/>
    <x v="1"/>
    <d v="1976-11-03T00:00:00"/>
    <x v="1209"/>
    <s v="tier - 2"/>
    <s v="tier - 1"/>
    <s v="R1012"/>
    <n v="46"/>
  </r>
  <r>
    <x v="1210"/>
    <s v="Kurt"/>
    <n v="31.35"/>
    <n v="11.49"/>
    <x v="0"/>
    <x v="0"/>
    <x v="0"/>
    <n v="2"/>
    <x v="1"/>
    <x v="0"/>
    <x v="0"/>
    <d v="1973-09-18T00:00:00"/>
    <x v="1210"/>
    <s v="tier - 3"/>
    <s v="tier - 3"/>
    <s v="R1016"/>
    <n v="49"/>
  </r>
  <r>
    <x v="1211"/>
    <s v="Samuel"/>
    <n v="29.83"/>
    <n v="8.68"/>
    <x v="0"/>
    <x v="0"/>
    <x v="0"/>
    <n v="2"/>
    <x v="1"/>
    <x v="1"/>
    <x v="0"/>
    <d v="1973-10-16T00:00:00"/>
    <x v="1211"/>
    <s v="tier - 2"/>
    <s v="tier - 3"/>
    <s v="R1018"/>
    <n v="49"/>
  </r>
  <r>
    <x v="1212"/>
    <s v="Emily"/>
    <n v="25.49"/>
    <n v="5.68"/>
    <x v="1"/>
    <x v="0"/>
    <x v="1"/>
    <n v="1"/>
    <x v="1"/>
    <x v="1"/>
    <x v="2"/>
    <d v="1969-11-26T00:00:00"/>
    <x v="1212"/>
    <s v="tier - 2"/>
    <s v="tier - 3"/>
    <s v="R1013"/>
    <n v="53"/>
  </r>
  <r>
    <x v="1213"/>
    <s v="Tiffany"/>
    <n v="34.1"/>
    <n v="8.4499999999999993"/>
    <x v="0"/>
    <x v="0"/>
    <x v="0"/>
    <n v="0"/>
    <x v="1"/>
    <x v="0"/>
    <x v="0"/>
    <d v="1971-07-02T00:00:00"/>
    <x v="1213"/>
    <s v="tier - 2"/>
    <s v="tier - 3"/>
    <s v="R1013"/>
    <n v="51"/>
  </r>
  <r>
    <x v="1214"/>
    <s v="Alex F"/>
    <n v="25.84"/>
    <n v="8.51"/>
    <x v="0"/>
    <x v="0"/>
    <x v="0"/>
    <n v="2"/>
    <x v="1"/>
    <x v="1"/>
    <x v="0"/>
    <d v="1973-10-27T00:00:00"/>
    <x v="1214"/>
    <s v="tier - 3"/>
    <s v="tier - 2"/>
    <s v="R1016"/>
    <n v="49"/>
  </r>
  <r>
    <x v="1215"/>
    <s v="Alice"/>
    <n v="20.6"/>
    <n v="7.62"/>
    <x v="0"/>
    <x v="0"/>
    <x v="0"/>
    <n v="0"/>
    <x v="1"/>
    <x v="2"/>
    <x v="0"/>
    <d v="1971-08-06T00:00:00"/>
    <x v="1215"/>
    <s v="tier - 2"/>
    <s v="tier - 1"/>
    <s v="R1011"/>
    <n v="51"/>
  </r>
  <r>
    <x v="1216"/>
    <s v="Allison M."/>
    <n v="28.88"/>
    <n v="10.18"/>
    <x v="0"/>
    <x v="0"/>
    <x v="0"/>
    <n v="0"/>
    <x v="1"/>
    <x v="1"/>
    <x v="0"/>
    <d v="1974-08-21T00:00:00"/>
    <x v="1216"/>
    <s v="tier - 2"/>
    <s v="tier - 1"/>
    <s v="R1012"/>
    <n v="48"/>
  </r>
  <r>
    <x v="1217"/>
    <s v="Johannes Fiskerstand"/>
    <n v="28.24"/>
    <n v="5.36"/>
    <x v="0"/>
    <x v="0"/>
    <x v="0"/>
    <n v="0"/>
    <x v="1"/>
    <x v="1"/>
    <x v="2"/>
    <d v="1980-10-05T00:00:00"/>
    <x v="1217"/>
    <s v="tier - 2"/>
    <s v="tier - 1"/>
    <s v="R1021"/>
    <n v="42"/>
  </r>
  <r>
    <x v="1218"/>
    <s v="Stephen"/>
    <n v="25.46"/>
    <n v="11.78"/>
    <x v="1"/>
    <x v="0"/>
    <x v="0"/>
    <n v="1"/>
    <x v="1"/>
    <x v="1"/>
    <x v="0"/>
    <d v="1975-12-06T00:00:00"/>
    <x v="1218"/>
    <s v="tier - 3"/>
    <s v="tier - 3"/>
    <s v="R1015"/>
    <n v="47"/>
  </r>
  <r>
    <x v="1219"/>
    <s v="Jon M"/>
    <n v="29.64"/>
    <n v="10.82"/>
    <x v="1"/>
    <x v="0"/>
    <x v="0"/>
    <n v="0"/>
    <x v="1"/>
    <x v="1"/>
    <x v="0"/>
    <d v="1981-12-05T00:00:00"/>
    <x v="1219"/>
    <s v="tier - 2"/>
    <s v="tier - 3"/>
    <s v="R1019"/>
    <n v="41"/>
  </r>
  <r>
    <x v="1220"/>
    <s v="Fasil"/>
    <n v="31.27"/>
    <n v="7.73"/>
    <x v="1"/>
    <x v="0"/>
    <x v="0"/>
    <n v="1"/>
    <x v="1"/>
    <x v="0"/>
    <x v="0"/>
    <d v="1986-12-25T00:00:00"/>
    <x v="1220"/>
    <s v="tier - 2"/>
    <s v="tier - 3"/>
    <s v="R1021"/>
    <n v="36"/>
  </r>
  <r>
    <x v="1221"/>
    <s v="Megan C."/>
    <n v="19.95"/>
    <n v="6.24"/>
    <x v="1"/>
    <x v="0"/>
    <x v="0"/>
    <n v="0"/>
    <x v="1"/>
    <x v="2"/>
    <x v="1"/>
    <d v="1976-09-10T00:00:00"/>
    <x v="1221"/>
    <s v="tier - 2"/>
    <s v="tier - 1"/>
    <s v="R1012"/>
    <n v="46"/>
  </r>
  <r>
    <x v="1222"/>
    <s v="Lisa J."/>
    <n v="21.3"/>
    <n v="10.42"/>
    <x v="0"/>
    <x v="0"/>
    <x v="0"/>
    <n v="2"/>
    <x v="1"/>
    <x v="2"/>
    <x v="0"/>
    <d v="1973-12-25T00:00:00"/>
    <x v="1222"/>
    <s v="tier - 2"/>
    <s v="tier - 3"/>
    <s v="R1011"/>
    <n v="49"/>
  </r>
  <r>
    <x v="1223"/>
    <s v="Doron P"/>
    <n v="31.635000000000002"/>
    <n v="11.11"/>
    <x v="0"/>
    <x v="0"/>
    <x v="0"/>
    <n v="0"/>
    <x v="1"/>
    <x v="0"/>
    <x v="0"/>
    <d v="1971-12-29T00:00:00"/>
    <x v="1223"/>
    <s v="tier - 3"/>
    <s v="tier - 1"/>
    <s v="R1012"/>
    <n v="51"/>
  </r>
  <r>
    <x v="1224"/>
    <s v="Katharina"/>
    <n v="23.9"/>
    <n v="7.67"/>
    <x v="1"/>
    <x v="0"/>
    <x v="0"/>
    <n v="2"/>
    <x v="1"/>
    <x v="2"/>
    <x v="0"/>
    <d v="1970-10-24T00:00:00"/>
    <x v="1224"/>
    <s v="tier - 2"/>
    <s v="tier - 2"/>
    <s v="R1012"/>
    <n v="52"/>
  </r>
  <r>
    <x v="1225"/>
    <s v="Carl"/>
    <n v="34.15"/>
    <n v="6.15"/>
    <x v="0"/>
    <x v="0"/>
    <x v="0"/>
    <n v="0"/>
    <x v="1"/>
    <x v="0"/>
    <x v="1"/>
    <d v="1990-08-23T00:00:00"/>
    <x v="1225"/>
    <s v="tier - 2"/>
    <s v="tier - 2"/>
    <s v="R1021"/>
    <n v="32"/>
  </r>
  <r>
    <x v="1226"/>
    <s v="Kelsey J."/>
    <n v="28.71"/>
    <n v="5.71"/>
    <x v="0"/>
    <x v="0"/>
    <x v="0"/>
    <n v="0"/>
    <x v="1"/>
    <x v="1"/>
    <x v="1"/>
    <d v="1982-12-08T00:00:00"/>
    <x v="1226"/>
    <s v="tier - 2"/>
    <s v="tier - 1"/>
    <s v="R1012"/>
    <n v="40"/>
  </r>
  <r>
    <x v="1227"/>
    <s v="Stephen A."/>
    <n v="36.700000000000003"/>
    <n v="8.6999999999999993"/>
    <x v="1"/>
    <x v="0"/>
    <x v="0"/>
    <n v="2"/>
    <x v="1"/>
    <x v="0"/>
    <x v="0"/>
    <d v="1970-10-18T00:00:00"/>
    <x v="1227"/>
    <s v="tier - 3"/>
    <s v="tier - 2"/>
    <s v="R1011"/>
    <n v="52"/>
  </r>
  <r>
    <x v="1228"/>
    <s v="Dan"/>
    <n v="34.1"/>
    <n v="9.0399999999999991"/>
    <x v="1"/>
    <x v="0"/>
    <x v="0"/>
    <n v="2"/>
    <x v="1"/>
    <x v="0"/>
    <x v="0"/>
    <d v="1970-08-12T00:00:00"/>
    <x v="1228"/>
    <s v="tier - 3"/>
    <s v="tier - 3"/>
    <s v="R1013"/>
    <n v="52"/>
  </r>
  <r>
    <x v="1229"/>
    <s v="Katie C"/>
    <n v="25.7"/>
    <n v="5.61"/>
    <x v="0"/>
    <x v="0"/>
    <x v="0"/>
    <n v="0"/>
    <x v="1"/>
    <x v="1"/>
    <x v="2"/>
    <d v="1977-12-02T00:00:00"/>
    <x v="1229"/>
    <s v="tier - 2"/>
    <s v="tier - 1"/>
    <s v="R1011"/>
    <n v="45"/>
  </r>
  <r>
    <x v="1230"/>
    <s v="Melissa K"/>
    <n v="21.68"/>
    <n v="8.1199999999999992"/>
    <x v="0"/>
    <x v="0"/>
    <x v="0"/>
    <n v="0"/>
    <x v="1"/>
    <x v="2"/>
    <x v="0"/>
    <d v="1965-11-09T00:00:00"/>
    <x v="1230"/>
    <s v="tier - 3"/>
    <s v="tier - 1"/>
    <s v="R1011"/>
    <n v="57"/>
  </r>
  <r>
    <x v="1231"/>
    <s v="Kara H"/>
    <n v="25.175000000000001"/>
    <n v="4.74"/>
    <x v="0"/>
    <x v="0"/>
    <x v="0"/>
    <n v="0"/>
    <x v="1"/>
    <x v="1"/>
    <x v="2"/>
    <d v="1977-11-04T00:00:00"/>
    <x v="1231"/>
    <s v="tier - 2"/>
    <s v="tier - 2"/>
    <s v="R1024"/>
    <n v="45"/>
  </r>
  <r>
    <x v="1232"/>
    <s v="Juan Carlos"/>
    <n v="44.77"/>
    <n v="4.0599999999999996"/>
    <x v="0"/>
    <x v="0"/>
    <x v="0"/>
    <n v="2"/>
    <x v="1"/>
    <x v="0"/>
    <x v="2"/>
    <d v="1972-12-02T00:00:00"/>
    <x v="1232"/>
    <s v="tier - 3"/>
    <s v="tier - 2"/>
    <s v="R1013"/>
    <n v="50"/>
  </r>
  <r>
    <x v="1233"/>
    <s v="John III"/>
    <n v="37.07"/>
    <n v="5.69"/>
    <x v="0"/>
    <x v="0"/>
    <x v="0"/>
    <n v="2"/>
    <x v="1"/>
    <x v="0"/>
    <x v="2"/>
    <d v="1972-12-07T00:00:00"/>
    <x v="1233"/>
    <s v="tier - 2"/>
    <s v="tier - 2"/>
    <s v="R1013"/>
    <n v="50"/>
  </r>
  <r>
    <x v="1234"/>
    <s v="Sarah M"/>
    <n v="39.799999999999997"/>
    <n v="5.66"/>
    <x v="0"/>
    <x v="0"/>
    <x v="1"/>
    <n v="1"/>
    <x v="1"/>
    <x v="0"/>
    <x v="2"/>
    <d v="1993-12-01T00:00:00"/>
    <x v="1234"/>
    <s v="tier - 2"/>
    <s v="tier - 3"/>
    <s v="R1026"/>
    <n v="29"/>
  </r>
  <r>
    <x v="1235"/>
    <s v="Kristin C"/>
    <n v="26.36"/>
    <n v="4.32"/>
    <x v="0"/>
    <x v="0"/>
    <x v="1"/>
    <n v="1"/>
    <x v="1"/>
    <x v="1"/>
    <x v="2"/>
    <d v="1979-12-16T00:00:00"/>
    <x v="1235"/>
    <s v="tier - 2"/>
    <s v="tier - 1"/>
    <s v="R1025"/>
    <n v="43"/>
  </r>
  <r>
    <x v="1236"/>
    <s v="Casey M."/>
    <n v="29.925000000000001"/>
    <n v="8.2899999999999991"/>
    <x v="0"/>
    <x v="0"/>
    <x v="0"/>
    <n v="2"/>
    <x v="1"/>
    <x v="1"/>
    <x v="0"/>
    <d v="1973-10-11T00:00:00"/>
    <x v="1236"/>
    <s v="tier - 2"/>
    <s v="tier - 1"/>
    <s v="R1012"/>
    <n v="49"/>
  </r>
  <r>
    <x v="1237"/>
    <s v="Samuel"/>
    <n v="37.29"/>
    <n v="10.46"/>
    <x v="0"/>
    <x v="0"/>
    <x v="0"/>
    <n v="0"/>
    <x v="1"/>
    <x v="0"/>
    <x v="0"/>
    <d v="1974-07-21T00:00:00"/>
    <x v="1237"/>
    <s v="tier - 2"/>
    <s v="tier - 2"/>
    <s v="R1013"/>
    <n v="48"/>
  </r>
  <r>
    <x v="1238"/>
    <s v="Braulio"/>
    <n v="30.2"/>
    <n v="11.96"/>
    <x v="0"/>
    <x v="0"/>
    <x v="0"/>
    <n v="0"/>
    <x v="1"/>
    <x v="0"/>
    <x v="0"/>
    <d v="1974-09-08T00:00:00"/>
    <x v="1238"/>
    <s v="tier - 3"/>
    <s v="tier - 2"/>
    <s v="R1011"/>
    <n v="48"/>
  </r>
  <r>
    <x v="1239"/>
    <s v="Anne-Marie"/>
    <n v="24.225000000000001"/>
    <n v="4.25"/>
    <x v="1"/>
    <x v="0"/>
    <x v="1"/>
    <n v="1"/>
    <x v="1"/>
    <x v="2"/>
    <x v="2"/>
    <d v="1983-07-15T00:00:00"/>
    <x v="1239"/>
    <s v="tier - 2"/>
    <s v="tier - 3"/>
    <s v="R1012"/>
    <n v="39"/>
  </r>
  <r>
    <x v="1240"/>
    <s v="Samuel K."/>
    <n v="31.445"/>
    <n v="8.33"/>
    <x v="0"/>
    <x v="0"/>
    <x v="0"/>
    <n v="0"/>
    <x v="1"/>
    <x v="0"/>
    <x v="0"/>
    <d v="1974-08-17T00:00:00"/>
    <x v="1240"/>
    <s v="tier - 3"/>
    <s v="tier - 2"/>
    <s v="R1016"/>
    <n v="48"/>
  </r>
  <r>
    <x v="1241"/>
    <s v="Yuki"/>
    <n v="38.880000000000003"/>
    <n v="4.29"/>
    <x v="0"/>
    <x v="0"/>
    <x v="0"/>
    <n v="1"/>
    <x v="1"/>
    <x v="0"/>
    <x v="2"/>
    <d v="1992-09-27T00:00:00"/>
    <x v="1241"/>
    <s v="tier - 2"/>
    <s v="tier - 3"/>
    <s v="R1026"/>
    <n v="30"/>
  </r>
  <r>
    <x v="1242"/>
    <s v="Rafer"/>
    <n v="43.89"/>
    <n v="6.32"/>
    <x v="1"/>
    <x v="0"/>
    <x v="0"/>
    <n v="0"/>
    <x v="1"/>
    <x v="0"/>
    <x v="1"/>
    <d v="1976-12-25T00:00:00"/>
    <x v="1242"/>
    <s v="tier - 3"/>
    <s v="tier - 2"/>
    <s v="R1013"/>
    <n v="46"/>
  </r>
  <r>
    <x v="1243"/>
    <s v="Claire"/>
    <n v="25.6"/>
    <n v="5.65"/>
    <x v="0"/>
    <x v="0"/>
    <x v="0"/>
    <n v="2"/>
    <x v="1"/>
    <x v="1"/>
    <x v="2"/>
    <d v="1972-06-06T00:00:00"/>
    <x v="1243"/>
    <s v="tier - 2"/>
    <s v="tier - 1"/>
    <s v="R1011"/>
    <n v="51"/>
  </r>
  <r>
    <x v="1244"/>
    <s v="Erynn J."/>
    <n v="29.545000000000002"/>
    <n v="8.41"/>
    <x v="1"/>
    <x v="0"/>
    <x v="0"/>
    <n v="1"/>
    <x v="1"/>
    <x v="1"/>
    <x v="0"/>
    <d v="1975-07-07T00:00:00"/>
    <x v="1244"/>
    <s v="tier - 2"/>
    <s v="tier - 2"/>
    <s v="R1012"/>
    <n v="47"/>
  </r>
  <r>
    <x v="1245"/>
    <s v="Mahesh"/>
    <n v="23.25"/>
    <n v="11.96"/>
    <x v="1"/>
    <x v="0"/>
    <x v="0"/>
    <n v="0"/>
    <x v="1"/>
    <x v="2"/>
    <x v="0"/>
    <d v="1967-09-06T00:00:00"/>
    <x v="1245"/>
    <s v="tier - 3"/>
    <s v="tier - 2"/>
    <s v="R1013"/>
    <n v="55"/>
  </r>
  <r>
    <x v="1246"/>
    <s v="Stanley"/>
    <n v="43.95"/>
    <n v="5.17"/>
    <x v="1"/>
    <x v="0"/>
    <x v="1"/>
    <n v="1"/>
    <x v="1"/>
    <x v="0"/>
    <x v="2"/>
    <d v="1997-11-28T00:00:00"/>
    <x v="1246"/>
    <s v="tier - 2"/>
    <s v="tier - 2"/>
    <s v="R1012"/>
    <n v="25"/>
  </r>
  <r>
    <x v="1247"/>
    <s v="Gregory"/>
    <n v="21.85"/>
    <n v="8.76"/>
    <x v="0"/>
    <x v="0"/>
    <x v="0"/>
    <n v="0"/>
    <x v="1"/>
    <x v="2"/>
    <x v="0"/>
    <d v="1978-12-16T00:00:00"/>
    <x v="1247"/>
    <s v="tier - 2"/>
    <s v="tier - 3"/>
    <s v="R1017"/>
    <n v="44"/>
  </r>
  <r>
    <x v="1248"/>
    <s v="Eric"/>
    <n v="25.73"/>
    <n v="7.99"/>
    <x v="0"/>
    <x v="0"/>
    <x v="0"/>
    <n v="2"/>
    <x v="1"/>
    <x v="1"/>
    <x v="0"/>
    <d v="1973-09-09T00:00:00"/>
    <x v="1248"/>
    <s v="tier - 2"/>
    <s v="tier - 3"/>
    <s v="R1012"/>
    <n v="49"/>
  </r>
  <r>
    <x v="1249"/>
    <s v="Rachel M"/>
    <n v="32.229999999999997"/>
    <n v="8.59"/>
    <x v="0"/>
    <x v="0"/>
    <x v="0"/>
    <n v="0"/>
    <x v="1"/>
    <x v="0"/>
    <x v="0"/>
    <d v="1974-06-18T00:00:00"/>
    <x v="1249"/>
    <s v="tier - 2"/>
    <s v="tier - 3"/>
    <s v="R1013"/>
    <n v="48"/>
  </r>
  <r>
    <x v="1250"/>
    <s v="Fritz"/>
    <n v="32.204999999999998"/>
    <n v="6.14"/>
    <x v="0"/>
    <x v="0"/>
    <x v="0"/>
    <n v="2"/>
    <x v="1"/>
    <x v="0"/>
    <x v="1"/>
    <d v="1972-11-22T00:00:00"/>
    <x v="1250"/>
    <s v="tier - 3"/>
    <s v="tier - 2"/>
    <s v="R1012"/>
    <n v="50"/>
  </r>
  <r>
    <x v="1251"/>
    <s v="Brad"/>
    <n v="26.41"/>
    <n v="4.08"/>
    <x v="0"/>
    <x v="0"/>
    <x v="0"/>
    <n v="2"/>
    <x v="1"/>
    <x v="1"/>
    <x v="2"/>
    <d v="1972-11-14T00:00:00"/>
    <x v="1251"/>
    <s v="tier - 3"/>
    <s v="tier - 1"/>
    <s v="R1012"/>
    <n v="50"/>
  </r>
  <r>
    <x v="1252"/>
    <s v="Claire M"/>
    <n v="30.2"/>
    <n v="6.25"/>
    <x v="1"/>
    <x v="0"/>
    <x v="0"/>
    <n v="0"/>
    <x v="1"/>
    <x v="0"/>
    <x v="1"/>
    <d v="1976-07-14T00:00:00"/>
    <x v="1252"/>
    <s v="tier - 2"/>
    <s v="tier - 3"/>
    <s v="R1011"/>
    <n v="46"/>
  </r>
  <r>
    <x v="1253"/>
    <s v="Jennifer"/>
    <n v="31.26"/>
    <n v="5.94"/>
    <x v="1"/>
    <x v="0"/>
    <x v="0"/>
    <n v="1"/>
    <x v="1"/>
    <x v="0"/>
    <x v="1"/>
    <d v="1988-08-22T00:00:00"/>
    <x v="1253"/>
    <s v="tier - 2"/>
    <s v="tier - 1"/>
    <s v="R1025"/>
    <n v="34"/>
  </r>
  <r>
    <x v="1254"/>
    <s v="Maria S."/>
    <n v="33.725000000000001"/>
    <n v="6.45"/>
    <x v="1"/>
    <x v="0"/>
    <x v="0"/>
    <n v="0"/>
    <x v="1"/>
    <x v="0"/>
    <x v="1"/>
    <d v="1976-10-19T00:00:00"/>
    <x v="1254"/>
    <s v="tier - 2"/>
    <s v="tier - 3"/>
    <s v="R1024"/>
    <n v="46"/>
  </r>
  <r>
    <x v="1255"/>
    <s v="Katherine E"/>
    <n v="28.9"/>
    <n v="5.74"/>
    <x v="1"/>
    <x v="0"/>
    <x v="0"/>
    <n v="0"/>
    <x v="1"/>
    <x v="1"/>
    <x v="1"/>
    <d v="1976-06-14T00:00:00"/>
    <x v="1255"/>
    <s v="tier - 2"/>
    <s v="tier - 1"/>
    <s v="R1011"/>
    <n v="46"/>
  </r>
  <r>
    <x v="1256"/>
    <s v="Michael"/>
    <n v="45.69"/>
    <n v="4.43"/>
    <x v="1"/>
    <x v="0"/>
    <x v="0"/>
    <n v="0"/>
    <x v="1"/>
    <x v="0"/>
    <x v="2"/>
    <d v="2001-11-07T00:00:00"/>
    <x v="1256"/>
    <s v="tier - 2"/>
    <s v="tier - 3"/>
    <s v="R1023"/>
    <n v="21"/>
  </r>
  <r>
    <x v="1257"/>
    <s v="Roxanne"/>
    <n v="21.03"/>
    <n v="6.5"/>
    <x v="0"/>
    <x v="0"/>
    <x v="0"/>
    <n v="0"/>
    <x v="1"/>
    <x v="2"/>
    <x v="0"/>
    <d v="1965-08-29T00:00:00"/>
    <x v="1257"/>
    <s v="tier - 3"/>
    <s v="tier - 2"/>
    <s v="R1013"/>
    <n v="57"/>
  </r>
  <r>
    <x v="1258"/>
    <s v="Israel"/>
    <n v="37"/>
    <n v="8.75"/>
    <x v="0"/>
    <x v="0"/>
    <x v="0"/>
    <n v="0"/>
    <x v="1"/>
    <x v="0"/>
    <x v="0"/>
    <d v="1971-06-18T00:00:00"/>
    <x v="1258"/>
    <s v="tier - 2"/>
    <s v="tier - 1"/>
    <s v="R1011"/>
    <n v="51"/>
  </r>
  <r>
    <x v="1259"/>
    <s v="Samalya"/>
    <n v="25.4"/>
    <n v="11.96"/>
    <x v="0"/>
    <x v="0"/>
    <x v="0"/>
    <n v="0"/>
    <x v="1"/>
    <x v="1"/>
    <x v="0"/>
    <d v="1971-08-23T00:00:00"/>
    <x v="1259"/>
    <s v="tier - 2"/>
    <s v="tier - 3"/>
    <s v="R1011"/>
    <n v="51"/>
  </r>
  <r>
    <x v="1260"/>
    <s v="Peter"/>
    <n v="32.299999999999997"/>
    <n v="10.54"/>
    <x v="0"/>
    <x v="0"/>
    <x v="0"/>
    <n v="0"/>
    <x v="1"/>
    <x v="0"/>
    <x v="0"/>
    <d v="1974-09-06T00:00:00"/>
    <x v="1260"/>
    <s v="tier - 2"/>
    <s v="tier - 3"/>
    <s v="R1012"/>
    <n v="48"/>
  </r>
  <r>
    <x v="1261"/>
    <s v="Alicia"/>
    <n v="23.94"/>
    <n v="4.54"/>
    <x v="1"/>
    <x v="0"/>
    <x v="1"/>
    <n v="1"/>
    <x v="1"/>
    <x v="2"/>
    <x v="2"/>
    <d v="1969-09-09T00:00:00"/>
    <x v="1261"/>
    <s v="tier - 2"/>
    <s v="tier - 1"/>
    <s v="R1013"/>
    <n v="53"/>
  </r>
  <r>
    <x v="1262"/>
    <s v="Sarah K."/>
    <n v="46.4"/>
    <n v="5.71"/>
    <x v="0"/>
    <x v="0"/>
    <x v="0"/>
    <n v="0"/>
    <x v="1"/>
    <x v="0"/>
    <x v="1"/>
    <d v="1999-08-23T00:00:00"/>
    <x v="1262"/>
    <s v="tier - 2"/>
    <s v="tier - 3"/>
    <s v="R1011"/>
    <n v="23"/>
  </r>
  <r>
    <x v="1263"/>
    <s v="Guomin"/>
    <n v="40.375"/>
    <n v="6.25"/>
    <x v="1"/>
    <x v="0"/>
    <x v="0"/>
    <n v="0"/>
    <x v="1"/>
    <x v="0"/>
    <x v="1"/>
    <d v="1976-06-17T00:00:00"/>
    <x v="1263"/>
    <s v="tier - 2"/>
    <s v="tier - 3"/>
    <s v="R1012"/>
    <n v="46"/>
  </r>
  <r>
    <x v="1264"/>
    <s v="Javier"/>
    <n v="28.7"/>
    <n v="9.4700000000000006"/>
    <x v="0"/>
    <x v="0"/>
    <x v="0"/>
    <n v="2"/>
    <x v="1"/>
    <x v="1"/>
    <x v="0"/>
    <d v="1973-06-25T00:00:00"/>
    <x v="1264"/>
    <s v="tier - 3"/>
    <s v="tier - 3"/>
    <s v="R1011"/>
    <n v="49"/>
  </r>
  <r>
    <x v="1265"/>
    <s v="Matt"/>
    <n v="26.63"/>
    <n v="5.7"/>
    <x v="0"/>
    <x v="0"/>
    <x v="0"/>
    <n v="0"/>
    <x v="1"/>
    <x v="1"/>
    <x v="1"/>
    <d v="1980-10-28T00:00:00"/>
    <x v="1265"/>
    <s v="tier - 2"/>
    <s v="tier - 3"/>
    <s v="R1021"/>
    <n v="42"/>
  </r>
  <r>
    <x v="1266"/>
    <s v="Thomas S"/>
    <n v="22.515000000000001"/>
    <n v="11.18"/>
    <x v="0"/>
    <x v="0"/>
    <x v="0"/>
    <n v="2"/>
    <x v="1"/>
    <x v="2"/>
    <x v="0"/>
    <d v="1973-10-11T00:00:00"/>
    <x v="1266"/>
    <s v="tier - 2"/>
    <s v="tier - 1"/>
    <s v="R1017"/>
    <n v="49"/>
  </r>
  <r>
    <x v="1267"/>
    <s v="Martha Patricia"/>
    <n v="36.575000000000003"/>
    <n v="10.98"/>
    <x v="0"/>
    <x v="0"/>
    <x v="0"/>
    <n v="0"/>
    <x v="1"/>
    <x v="0"/>
    <x v="0"/>
    <d v="1974-08-16T00:00:00"/>
    <x v="1267"/>
    <s v="tier - 2"/>
    <s v="tier - 1"/>
    <s v="R1012"/>
    <n v="48"/>
  </r>
  <r>
    <x v="1268"/>
    <s v="Alicia"/>
    <n v="23.66"/>
    <n v="5.1100000000000003"/>
    <x v="1"/>
    <x v="0"/>
    <x v="1"/>
    <n v="1"/>
    <x v="1"/>
    <x v="2"/>
    <x v="2"/>
    <d v="1969-08-10T00:00:00"/>
    <x v="1268"/>
    <s v="tier - 2"/>
    <s v="tier - 3"/>
    <s v="R1013"/>
    <n v="53"/>
  </r>
  <r>
    <x v="1269"/>
    <s v="Jennifer V."/>
    <n v="18.62"/>
    <n v="10.24"/>
    <x v="0"/>
    <x v="0"/>
    <x v="0"/>
    <n v="0"/>
    <x v="1"/>
    <x v="2"/>
    <x v="0"/>
    <d v="1965-10-21T00:00:00"/>
    <x v="1269"/>
    <s v="tier - 3"/>
    <s v="tier - 2"/>
    <s v="R1012"/>
    <n v="57"/>
  </r>
  <r>
    <x v="1270"/>
    <s v="Michael W."/>
    <n v="19.190000000000001"/>
    <n v="7.71"/>
    <x v="1"/>
    <x v="0"/>
    <x v="0"/>
    <n v="1"/>
    <x v="1"/>
    <x v="2"/>
    <x v="0"/>
    <d v="1975-08-03T00:00:00"/>
    <x v="1270"/>
    <s v="tier - 2"/>
    <s v="tier - 2"/>
    <s v="R1017"/>
    <n v="47"/>
  </r>
  <r>
    <x v="1271"/>
    <s v="Eddie C"/>
    <n v="27.5"/>
    <n v="6.03"/>
    <x v="0"/>
    <x v="0"/>
    <x v="0"/>
    <n v="0"/>
    <x v="1"/>
    <x v="1"/>
    <x v="1"/>
    <d v="1977-09-02T00:00:00"/>
    <x v="1271"/>
    <s v="tier - 2"/>
    <s v="tier - 3"/>
    <s v="R1011"/>
    <n v="45"/>
  </r>
  <r>
    <x v="1272"/>
    <s v="Maxime M"/>
    <n v="27.36"/>
    <n v="5.96"/>
    <x v="0"/>
    <x v="0"/>
    <x v="1"/>
    <n v="1"/>
    <x v="1"/>
    <x v="1"/>
    <x v="1"/>
    <d v="1979-07-17T00:00:00"/>
    <x v="1272"/>
    <s v="tier - 1"/>
    <s v="tier - 2"/>
    <s v="R1014"/>
    <n v="43"/>
  </r>
  <r>
    <x v="1273"/>
    <s v="Mark D"/>
    <n v="20.350000000000001"/>
    <n v="4.16"/>
    <x v="0"/>
    <x v="0"/>
    <x v="0"/>
    <n v="0"/>
    <x v="1"/>
    <x v="2"/>
    <x v="2"/>
    <d v="1977-10-15T00:00:00"/>
    <x v="1273"/>
    <s v="tier - 2"/>
    <s v="tier - 2"/>
    <s v="R1013"/>
    <n v="45"/>
  </r>
  <r>
    <x v="1274"/>
    <s v="Adam"/>
    <n v="24.035"/>
    <n v="6.11"/>
    <x v="0"/>
    <x v="0"/>
    <x v="0"/>
    <n v="0"/>
    <x v="1"/>
    <x v="2"/>
    <x v="1"/>
    <d v="1977-11-12T00:00:00"/>
    <x v="1274"/>
    <s v="tier - 3"/>
    <s v="tier - 2"/>
    <s v="R1016"/>
    <n v="45"/>
  </r>
  <r>
    <x v="1275"/>
    <s v="Justin M"/>
    <n v="23.56"/>
    <n v="5.97"/>
    <x v="0"/>
    <x v="0"/>
    <x v="0"/>
    <n v="0"/>
    <x v="1"/>
    <x v="2"/>
    <x v="1"/>
    <d v="1977-09-24T00:00:00"/>
    <x v="1275"/>
    <s v="tier - 2"/>
    <s v="tier - 1"/>
    <s v="R1019"/>
    <n v="45"/>
  </r>
  <r>
    <x v="1276"/>
    <s v="Svetlana V."/>
    <n v="27.17"/>
    <n v="10.81"/>
    <x v="0"/>
    <x v="0"/>
    <x v="0"/>
    <n v="2"/>
    <x v="1"/>
    <x v="1"/>
    <x v="0"/>
    <d v="1973-07-11T00:00:00"/>
    <x v="1276"/>
    <s v="tier - 2"/>
    <s v="tier - 1"/>
    <s v="R1013"/>
    <n v="49"/>
  </r>
  <r>
    <x v="1277"/>
    <s v="Jana L"/>
    <n v="34.32"/>
    <n v="5.7"/>
    <x v="1"/>
    <x v="0"/>
    <x v="1"/>
    <n v="1"/>
    <x v="1"/>
    <x v="0"/>
    <x v="1"/>
    <d v="1983-07-25T00:00:00"/>
    <x v="1277"/>
    <s v="tier - 2"/>
    <s v="tier - 3"/>
    <s v="R1013"/>
    <n v="39"/>
  </r>
  <r>
    <x v="1278"/>
    <s v="Laura"/>
    <n v="23.87"/>
    <n v="4.7699999999999996"/>
    <x v="1"/>
    <x v="0"/>
    <x v="1"/>
    <n v="1"/>
    <x v="1"/>
    <x v="2"/>
    <x v="2"/>
    <d v="1983-12-30T00:00:00"/>
    <x v="1278"/>
    <s v="tier - 2"/>
    <s v="tier - 1"/>
    <s v="R1013"/>
    <n v="39"/>
  </r>
  <r>
    <x v="1279"/>
    <s v="Torrey C III"/>
    <n v="30.15"/>
    <n v="4.25"/>
    <x v="0"/>
    <x v="0"/>
    <x v="0"/>
    <n v="1"/>
    <x v="1"/>
    <x v="0"/>
    <x v="2"/>
    <d v="1987-11-11T00:00:00"/>
    <x v="1279"/>
    <s v="tier - 2"/>
    <s v="tier - 2"/>
    <s v="R1021"/>
    <n v="35"/>
  </r>
  <r>
    <x v="1280"/>
    <s v="Paul"/>
    <n v="26.36"/>
    <n v="5.52"/>
    <x v="0"/>
    <x v="0"/>
    <x v="0"/>
    <n v="0"/>
    <x v="1"/>
    <x v="1"/>
    <x v="2"/>
    <d v="1982-12-06T00:00:00"/>
    <x v="1280"/>
    <s v="tier - 2"/>
    <s v="tier - 2"/>
    <s v="R1021"/>
    <n v="40"/>
  </r>
  <r>
    <x v="1281"/>
    <s v="Jennifer D."/>
    <n v="45.32"/>
    <n v="6.53"/>
    <x v="1"/>
    <x v="0"/>
    <x v="0"/>
    <n v="1"/>
    <x v="1"/>
    <x v="0"/>
    <x v="0"/>
    <d v="1975-09-26T00:00:00"/>
    <x v="1281"/>
    <s v="tier - 2"/>
    <s v="tier - 3"/>
    <s v="R1013"/>
    <n v="47"/>
  </r>
  <r>
    <x v="1282"/>
    <s v="Erik"/>
    <n v="31.93"/>
    <n v="4.82"/>
    <x v="1"/>
    <x v="0"/>
    <x v="0"/>
    <n v="1"/>
    <x v="1"/>
    <x v="0"/>
    <x v="2"/>
    <d v="1988-09-21T00:00:00"/>
    <x v="1282"/>
    <s v="tier - 2"/>
    <s v="tier - 1"/>
    <s v="R1012"/>
    <n v="34"/>
  </r>
  <r>
    <x v="1283"/>
    <s v="Lana J"/>
    <n v="36"/>
    <n v="11.94"/>
    <x v="1"/>
    <x v="0"/>
    <x v="0"/>
    <n v="1"/>
    <x v="1"/>
    <x v="0"/>
    <x v="0"/>
    <d v="1975-08-21T00:00:00"/>
    <x v="1283"/>
    <s v="tier - 2"/>
    <s v="tier - 1"/>
    <s v="R1011"/>
    <n v="47"/>
  </r>
  <r>
    <x v="1284"/>
    <s v="Rebecca E"/>
    <n v="32"/>
    <n v="7.85"/>
    <x v="1"/>
    <x v="0"/>
    <x v="0"/>
    <n v="1"/>
    <x v="1"/>
    <x v="0"/>
    <x v="0"/>
    <d v="1975-08-06T00:00:00"/>
    <x v="1284"/>
    <s v="tier - 2"/>
    <s v="tier - 2"/>
    <s v="R1011"/>
    <n v="47"/>
  </r>
  <r>
    <x v="1285"/>
    <s v="Katie M."/>
    <n v="29.37"/>
    <n v="8.01"/>
    <x v="1"/>
    <x v="0"/>
    <x v="0"/>
    <n v="1"/>
    <x v="1"/>
    <x v="1"/>
    <x v="0"/>
    <d v="1983-12-12T00:00:00"/>
    <x v="1285"/>
    <s v="tier - 2"/>
    <s v="tier - 1"/>
    <s v="R1013"/>
    <n v="39"/>
  </r>
  <r>
    <x v="1286"/>
    <s v="Elizabeth A."/>
    <n v="23.6"/>
    <n v="7.4"/>
    <x v="1"/>
    <x v="0"/>
    <x v="0"/>
    <n v="1"/>
    <x v="1"/>
    <x v="2"/>
    <x v="0"/>
    <d v="1975-11-06T00:00:00"/>
    <x v="1286"/>
    <s v="tier - 2"/>
    <s v="tier - 3"/>
    <s v="R1011"/>
    <n v="47"/>
  </r>
  <r>
    <x v="1287"/>
    <s v="Sarah"/>
    <n v="33.155000000000001"/>
    <n v="8.3800000000000008"/>
    <x v="1"/>
    <x v="0"/>
    <x v="0"/>
    <n v="0"/>
    <x v="1"/>
    <x v="0"/>
    <x v="0"/>
    <d v="1981-12-27T00:00:00"/>
    <x v="1287"/>
    <s v="tier - 2"/>
    <s v="tier - 3"/>
    <s v="R1024"/>
    <n v="41"/>
  </r>
  <r>
    <x v="1288"/>
    <s v="Annie J."/>
    <n v="24.32"/>
    <n v="11.56"/>
    <x v="1"/>
    <x v="0"/>
    <x v="0"/>
    <n v="1"/>
    <x v="1"/>
    <x v="2"/>
    <x v="0"/>
    <d v="1983-07-24T00:00:00"/>
    <x v="1288"/>
    <s v="tier - 2"/>
    <s v="tier - 3"/>
    <s v="R1024"/>
    <n v="39"/>
  </r>
  <r>
    <x v="1289"/>
    <s v="Annie"/>
    <n v="36.299999999999997"/>
    <n v="4.6100000000000003"/>
    <x v="0"/>
    <x v="0"/>
    <x v="0"/>
    <n v="0"/>
    <x v="1"/>
    <x v="0"/>
    <x v="2"/>
    <d v="1977-07-26T00:00:00"/>
    <x v="1289"/>
    <s v="tier - 2"/>
    <s v="tier - 2"/>
    <s v="R1013"/>
    <n v="45"/>
  </r>
  <r>
    <x v="1290"/>
    <s v="Lindsey"/>
    <n v="34.4"/>
    <n v="4.95"/>
    <x v="0"/>
    <x v="0"/>
    <x v="1"/>
    <n v="1"/>
    <x v="1"/>
    <x v="0"/>
    <x v="2"/>
    <d v="1979-08-13T00:00:00"/>
    <x v="1290"/>
    <s v="tier - 2"/>
    <s v="tier - 2"/>
    <s v="R1011"/>
    <n v="43"/>
  </r>
  <r>
    <x v="1291"/>
    <s v="Laura"/>
    <n v="30.9"/>
    <n v="5.04"/>
    <x v="0"/>
    <x v="0"/>
    <x v="0"/>
    <n v="0"/>
    <x v="1"/>
    <x v="0"/>
    <x v="2"/>
    <d v="1977-12-29T00:00:00"/>
    <x v="1291"/>
    <s v="tier - 2"/>
    <s v="tier - 3"/>
    <s v="R1011"/>
    <n v="45"/>
  </r>
  <r>
    <x v="1292"/>
    <s v="Amy T"/>
    <n v="28.6"/>
    <n v="5.42"/>
    <x v="0"/>
    <x v="0"/>
    <x v="0"/>
    <n v="0"/>
    <x v="1"/>
    <x v="1"/>
    <x v="2"/>
    <d v="1977-06-21T00:00:00"/>
    <x v="1292"/>
    <s v="tier - 2"/>
    <s v="tier - 1"/>
    <s v="R1013"/>
    <n v="45"/>
  </r>
  <r>
    <x v="1293"/>
    <s v="Katarina D"/>
    <n v="27.83"/>
    <n v="5.39"/>
    <x v="0"/>
    <x v="0"/>
    <x v="0"/>
    <n v="0"/>
    <x v="1"/>
    <x v="1"/>
    <x v="2"/>
    <d v="1977-12-26T00:00:00"/>
    <x v="1293"/>
    <s v="tier - 2"/>
    <s v="tier - 2"/>
    <s v="R1013"/>
    <n v="45"/>
  </r>
  <r>
    <x v="1294"/>
    <s v="B.j."/>
    <n v="39.64"/>
    <n v="6"/>
    <x v="0"/>
    <x v="0"/>
    <x v="1"/>
    <n v="1"/>
    <x v="1"/>
    <x v="0"/>
    <x v="1"/>
    <d v="1993-11-10T00:00:00"/>
    <x v="1294"/>
    <s v="tier - 2"/>
    <s v="tier - 1"/>
    <s v="R1012"/>
    <n v="29"/>
  </r>
  <r>
    <x v="1295"/>
    <s v="Alison"/>
    <n v="38.479999999999997"/>
    <n v="6.02"/>
    <x v="0"/>
    <x v="0"/>
    <x v="0"/>
    <n v="1"/>
    <x v="1"/>
    <x v="0"/>
    <x v="1"/>
    <d v="1992-09-09T00:00:00"/>
    <x v="1295"/>
    <s v="tier - 2"/>
    <s v="tier - 2"/>
    <s v="R1012"/>
    <n v="30"/>
  </r>
  <r>
    <x v="1296"/>
    <s v="Neil K."/>
    <n v="36.200000000000003"/>
    <n v="4.62"/>
    <x v="0"/>
    <x v="0"/>
    <x v="0"/>
    <n v="2"/>
    <x v="1"/>
    <x v="0"/>
    <x v="2"/>
    <d v="1972-12-26T00:00:00"/>
    <x v="1296"/>
    <s v="tier - 2"/>
    <s v="tier - 3"/>
    <s v="R1011"/>
    <n v="50"/>
  </r>
  <r>
    <x v="1297"/>
    <s v="Anne Hunter"/>
    <n v="27.13"/>
    <n v="5.59"/>
    <x v="0"/>
    <x v="0"/>
    <x v="0"/>
    <n v="1"/>
    <x v="1"/>
    <x v="1"/>
    <x v="2"/>
    <d v="1984-06-19T00:00:00"/>
    <x v="1297"/>
    <s v="tier - 2"/>
    <s v="tier - 2"/>
    <s v="R1025"/>
    <n v="38"/>
  </r>
  <r>
    <x v="1298"/>
    <s v="Sandra"/>
    <n v="20.75"/>
    <n v="5.18"/>
    <x v="1"/>
    <x v="0"/>
    <x v="0"/>
    <n v="2"/>
    <x v="1"/>
    <x v="2"/>
    <x v="2"/>
    <d v="1966-06-12T00:00:00"/>
    <x v="1298"/>
    <s v="tier - 3"/>
    <s v="tier - 1"/>
    <s v="R1013"/>
    <n v="56"/>
  </r>
  <r>
    <x v="1299"/>
    <s v="Robert"/>
    <n v="26.6"/>
    <n v="6.29"/>
    <x v="0"/>
    <x v="0"/>
    <x v="0"/>
    <n v="2"/>
    <x v="1"/>
    <x v="1"/>
    <x v="1"/>
    <d v="1972-09-04T00:00:00"/>
    <x v="1299"/>
    <s v="tier - 3"/>
    <s v="tier - 1"/>
    <s v="R1011"/>
    <n v="50"/>
  </r>
  <r>
    <x v="1300"/>
    <s v="Rodney"/>
    <n v="25.3"/>
    <n v="4.49"/>
    <x v="0"/>
    <x v="0"/>
    <x v="0"/>
    <n v="2"/>
    <x v="1"/>
    <x v="1"/>
    <x v="2"/>
    <d v="1972-09-09T00:00:00"/>
    <x v="1300"/>
    <s v="tier - 2"/>
    <s v="tier - 3"/>
    <s v="R1013"/>
    <n v="50"/>
  </r>
  <r>
    <x v="1301"/>
    <s v="Carl R"/>
    <n v="18.84"/>
    <n v="11.82"/>
    <x v="1"/>
    <x v="0"/>
    <x v="1"/>
    <n v="1"/>
    <x v="1"/>
    <x v="2"/>
    <x v="0"/>
    <d v="1963-09-24T00:00:00"/>
    <x v="1301"/>
    <s v="tier - 3"/>
    <s v="tier - 2"/>
    <s v="R1013"/>
    <n v="59"/>
  </r>
  <r>
    <x v="1302"/>
    <s v="Maximilian"/>
    <n v="19.57"/>
    <n v="7.41"/>
    <x v="1"/>
    <x v="0"/>
    <x v="0"/>
    <n v="1"/>
    <x v="1"/>
    <x v="2"/>
    <x v="0"/>
    <d v="1975-09-28T00:00:00"/>
    <x v="1302"/>
    <s v="tier - 3"/>
    <s v="tier - 2"/>
    <s v="R1012"/>
    <n v="47"/>
  </r>
  <r>
    <x v="1303"/>
    <s v="Erik"/>
    <n v="30.495000000000001"/>
    <n v="5.97"/>
    <x v="0"/>
    <x v="0"/>
    <x v="0"/>
    <n v="0"/>
    <x v="1"/>
    <x v="0"/>
    <x v="1"/>
    <d v="1977-09-04T00:00:00"/>
    <x v="1303"/>
    <s v="tier - 3"/>
    <s v="tier - 1"/>
    <s v="R1012"/>
    <n v="45"/>
  </r>
  <r>
    <x v="1304"/>
    <s v="Christopher"/>
    <n v="30.114999999999998"/>
    <n v="5.74"/>
    <x v="0"/>
    <x v="0"/>
    <x v="1"/>
    <n v="1"/>
    <x v="1"/>
    <x v="0"/>
    <x v="1"/>
    <d v="1979-06-11T00:00:00"/>
    <x v="1304"/>
    <s v="tier - 2"/>
    <s v="tier - 2"/>
    <s v="R1012"/>
    <n v="43"/>
  </r>
  <r>
    <x v="1305"/>
    <s v="Eirik"/>
    <n v="24.78"/>
    <n v="9.85"/>
    <x v="0"/>
    <x v="0"/>
    <x v="0"/>
    <n v="0"/>
    <x v="1"/>
    <x v="2"/>
    <x v="0"/>
    <d v="1971-09-18T00:00:00"/>
    <x v="1305"/>
    <s v="tier - 2"/>
    <s v="tier - 3"/>
    <s v="R1013"/>
    <n v="51"/>
  </r>
  <r>
    <x v="1306"/>
    <s v="Rik"/>
    <n v="24.77"/>
    <n v="7.59"/>
    <x v="0"/>
    <x v="0"/>
    <x v="0"/>
    <n v="0"/>
    <x v="1"/>
    <x v="2"/>
    <x v="0"/>
    <d v="1971-09-04T00:00:00"/>
    <x v="1306"/>
    <s v="tier - 2"/>
    <s v="tier - 3"/>
    <s v="R1013"/>
    <n v="51"/>
  </r>
  <r>
    <x v="1307"/>
    <s v="Matthew R"/>
    <n v="16.579999999999998"/>
    <n v="6.98"/>
    <x v="1"/>
    <x v="0"/>
    <x v="1"/>
    <n v="1"/>
    <x v="1"/>
    <x v="3"/>
    <x v="0"/>
    <d v="1963-09-21T00:00:00"/>
    <x v="1307"/>
    <s v="tier - 3"/>
    <s v="tier - 3"/>
    <s v="R1012"/>
    <n v="59"/>
  </r>
  <r>
    <x v="1308"/>
    <s v="Daniel G"/>
    <n v="38.17"/>
    <n v="4.7300000000000004"/>
    <x v="1"/>
    <x v="0"/>
    <x v="0"/>
    <n v="0"/>
    <x v="1"/>
    <x v="0"/>
    <x v="2"/>
    <d v="1976-06-12T00:00:00"/>
    <x v="1308"/>
    <s v="tier - 2"/>
    <s v="tier - 1"/>
    <s v="R1013"/>
    <n v="46"/>
  </r>
  <r>
    <x v="1309"/>
    <s v="Yannick"/>
    <n v="39.424999999999997"/>
    <n v="4.76"/>
    <x v="1"/>
    <x v="0"/>
    <x v="0"/>
    <n v="0"/>
    <x v="1"/>
    <x v="0"/>
    <x v="2"/>
    <d v="1976-07-07T00:00:00"/>
    <x v="1309"/>
    <s v="tier - 3"/>
    <s v="tier - 1"/>
    <s v="R1016"/>
    <n v="46"/>
  </r>
  <r>
    <x v="1310"/>
    <s v="Sean R"/>
    <n v="33.44"/>
    <n v="6.24"/>
    <x v="1"/>
    <x v="0"/>
    <x v="0"/>
    <n v="0"/>
    <x v="1"/>
    <x v="0"/>
    <x v="1"/>
    <d v="1976-07-20T00:00:00"/>
    <x v="1310"/>
    <s v="tier - 3"/>
    <s v="tier - 2"/>
    <s v="R1016"/>
    <n v="46"/>
  </r>
  <r>
    <x v="1311"/>
    <s v="Peter"/>
    <n v="33.344999999999999"/>
    <n v="5.44"/>
    <x v="1"/>
    <x v="0"/>
    <x v="0"/>
    <n v="0"/>
    <x v="1"/>
    <x v="0"/>
    <x v="2"/>
    <d v="1976-07-12T00:00:00"/>
    <x v="1311"/>
    <s v="tier - 3"/>
    <s v="tier - 2"/>
    <s v="R1016"/>
    <n v="46"/>
  </r>
  <r>
    <x v="1312"/>
    <s v="Sara A."/>
    <n v="38.79"/>
    <n v="5.08"/>
    <x v="0"/>
    <x v="0"/>
    <x v="1"/>
    <n v="1"/>
    <x v="1"/>
    <x v="0"/>
    <x v="2"/>
    <d v="1993-06-22T00:00:00"/>
    <x v="1312"/>
    <s v="tier - 2"/>
    <s v="tier - 1"/>
    <s v="R1012"/>
    <n v="29"/>
  </r>
  <r>
    <x v="1313"/>
    <s v="Erin C."/>
    <n v="30.684999999999999"/>
    <n v="4.87"/>
    <x v="0"/>
    <x v="0"/>
    <x v="1"/>
    <n v="1"/>
    <x v="1"/>
    <x v="0"/>
    <x v="2"/>
    <d v="1979-08-07T00:00:00"/>
    <x v="1313"/>
    <s v="tier - 2"/>
    <s v="tier - 2"/>
    <s v="R1012"/>
    <n v="43"/>
  </r>
  <r>
    <x v="1314"/>
    <s v="Thibaud"/>
    <n v="22.135000000000002"/>
    <n v="8.17"/>
    <x v="0"/>
    <x v="0"/>
    <x v="0"/>
    <n v="0"/>
    <x v="1"/>
    <x v="2"/>
    <x v="0"/>
    <d v="1978-06-26T00:00:00"/>
    <x v="1314"/>
    <s v="tier - 3"/>
    <s v="tier - 3"/>
    <s v="R1016"/>
    <n v="44"/>
  </r>
  <r>
    <x v="1315"/>
    <s v="Lisa"/>
    <n v="33.33"/>
    <n v="7.61"/>
    <x v="0"/>
    <x v="0"/>
    <x v="0"/>
    <n v="0"/>
    <x v="1"/>
    <x v="0"/>
    <x v="0"/>
    <d v="1974-06-06T00:00:00"/>
    <x v="1315"/>
    <s v="tier - 2"/>
    <s v="tier - 3"/>
    <s v="R1013"/>
    <n v="49"/>
  </r>
  <r>
    <x v="1316"/>
    <s v="Gretchen K."/>
    <n v="31.13"/>
    <n v="10.1"/>
    <x v="0"/>
    <x v="0"/>
    <x v="0"/>
    <n v="0"/>
    <x v="1"/>
    <x v="0"/>
    <x v="0"/>
    <d v="1974-12-22T00:00:00"/>
    <x v="1316"/>
    <s v="tier - 2"/>
    <s v="tier - 2"/>
    <s v="R1013"/>
    <n v="48"/>
  </r>
  <r>
    <x v="1317"/>
    <s v="Martina"/>
    <n v="28.9"/>
    <n v="11.24"/>
    <x v="0"/>
    <x v="0"/>
    <x v="0"/>
    <n v="0"/>
    <x v="1"/>
    <x v="1"/>
    <x v="0"/>
    <d v="1974-09-26T00:00:00"/>
    <x v="1317"/>
    <s v="tier - 2"/>
    <s v="tier - 2"/>
    <s v="R1011"/>
    <n v="48"/>
  </r>
  <r>
    <x v="1318"/>
    <s v="Dustin J"/>
    <n v="43.31"/>
    <n v="6.1"/>
    <x v="1"/>
    <x v="1"/>
    <x v="0"/>
    <n v="1"/>
    <x v="1"/>
    <x v="0"/>
    <x v="1"/>
    <d v="2000-11-28T00:00:00"/>
    <x v="1318"/>
    <s v="tier - 2"/>
    <s v="tier - 1"/>
    <s v="R1023"/>
    <n v="22"/>
  </r>
  <r>
    <x v="1319"/>
    <s v="Kelsey"/>
    <n v="22.8"/>
    <n v="6.98"/>
    <x v="0"/>
    <x v="0"/>
    <x v="0"/>
    <n v="0"/>
    <x v="1"/>
    <x v="2"/>
    <x v="0"/>
    <d v="1974-08-05T00:00:00"/>
    <x v="1319"/>
    <s v="tier - 2"/>
    <s v="tier - 1"/>
    <s v="R1011"/>
    <n v="48"/>
  </r>
  <r>
    <x v="1320"/>
    <s v="Daniel V."/>
    <n v="19.09"/>
    <n v="4"/>
    <x v="1"/>
    <x v="0"/>
    <x v="0"/>
    <n v="1"/>
    <x v="1"/>
    <x v="2"/>
    <x v="2"/>
    <d v="1964-09-05T00:00:00"/>
    <x v="1320"/>
    <s v="tier - 3"/>
    <s v="tier - 3"/>
    <s v="R1013"/>
    <n v="58"/>
  </r>
  <r>
    <x v="1321"/>
    <s v="Saeger"/>
    <n v="23.37"/>
    <n v="4.2300000000000004"/>
    <x v="0"/>
    <x v="0"/>
    <x v="0"/>
    <n v="0"/>
    <x v="1"/>
    <x v="2"/>
    <x v="2"/>
    <d v="1982-09-27T00:00:00"/>
    <x v="1321"/>
    <s v="tier - 2"/>
    <s v="tier - 2"/>
    <s v="R1024"/>
    <n v="40"/>
  </r>
  <r>
    <x v="1322"/>
    <s v="Buzunesh"/>
    <n v="33.44"/>
    <n v="4.72"/>
    <x v="1"/>
    <x v="0"/>
    <x v="0"/>
    <n v="0"/>
    <x v="1"/>
    <x v="0"/>
    <x v="2"/>
    <d v="1976-09-02T00:00:00"/>
    <x v="1322"/>
    <s v="tier - 2"/>
    <s v="tier - 2"/>
    <s v="R1013"/>
    <n v="46"/>
  </r>
  <r>
    <x v="1323"/>
    <s v="Mirte"/>
    <n v="28.05"/>
    <n v="5.63"/>
    <x v="1"/>
    <x v="0"/>
    <x v="0"/>
    <n v="0"/>
    <x v="1"/>
    <x v="1"/>
    <x v="2"/>
    <d v="1976-06-30T00:00:00"/>
    <x v="1323"/>
    <s v="tier - 2"/>
    <s v="tier - 2"/>
    <s v="R1013"/>
    <n v="46"/>
  </r>
  <r>
    <x v="1324"/>
    <s v="Megan"/>
    <n v="27.72"/>
    <n v="5.83"/>
    <x v="1"/>
    <x v="0"/>
    <x v="0"/>
    <n v="0"/>
    <x v="1"/>
    <x v="1"/>
    <x v="1"/>
    <d v="1976-09-03T00:00:00"/>
    <x v="1324"/>
    <s v="tier - 2"/>
    <s v="tier - 3"/>
    <s v="R1013"/>
    <n v="46"/>
  </r>
  <r>
    <x v="1325"/>
    <s v="Kerry A."/>
    <n v="29.81"/>
    <n v="9.23"/>
    <x v="0"/>
    <x v="0"/>
    <x v="0"/>
    <n v="0"/>
    <x v="1"/>
    <x v="1"/>
    <x v="0"/>
    <d v="1978-06-30T00:00:00"/>
    <x v="1325"/>
    <s v="tier - 2"/>
    <s v="tier - 2"/>
    <s v="R1013"/>
    <n v="44"/>
  </r>
  <r>
    <x v="1326"/>
    <s v="Kristin"/>
    <n v="23.98"/>
    <n v="9.89"/>
    <x v="0"/>
    <x v="0"/>
    <x v="0"/>
    <n v="0"/>
    <x v="1"/>
    <x v="2"/>
    <x v="0"/>
    <d v="1978-10-24T00:00:00"/>
    <x v="1326"/>
    <s v="tier - 2"/>
    <s v="tier - 3"/>
    <s v="R1013"/>
    <n v="44"/>
  </r>
  <r>
    <x v="1327"/>
    <s v="Christopher R."/>
    <n v="17.34"/>
    <n v="12"/>
    <x v="0"/>
    <x v="0"/>
    <x v="0"/>
    <n v="0"/>
    <x v="1"/>
    <x v="3"/>
    <x v="0"/>
    <d v="1962-11-23T00:00:00"/>
    <x v="1327"/>
    <s v="tier - 3"/>
    <s v="tier - 3"/>
    <s v="R1013"/>
    <n v="60"/>
  </r>
  <r>
    <x v="1328"/>
    <s v="Elizabeth A"/>
    <n v="40.39"/>
    <n v="4.24"/>
    <x v="1"/>
    <x v="0"/>
    <x v="1"/>
    <n v="1"/>
    <x v="1"/>
    <x v="0"/>
    <x v="2"/>
    <d v="1997-10-21T00:00:00"/>
    <x v="1328"/>
    <s v="tier - 2"/>
    <s v="tier - 1"/>
    <s v="R1026"/>
    <n v="25"/>
  </r>
  <r>
    <x v="1329"/>
    <s v="Andrew"/>
    <n v="25.96"/>
    <n v="4.68"/>
    <x v="1"/>
    <x v="0"/>
    <x v="1"/>
    <n v="1"/>
    <x v="1"/>
    <x v="1"/>
    <x v="2"/>
    <d v="1983-06-08T00:00:00"/>
    <x v="1329"/>
    <s v="tier - 2"/>
    <s v="tier - 2"/>
    <s v="R1020"/>
    <n v="40"/>
  </r>
  <r>
    <x v="1330"/>
    <s v="Dawn M."/>
    <n v="17.68"/>
    <n v="8.57"/>
    <x v="1"/>
    <x v="0"/>
    <x v="1"/>
    <n v="1"/>
    <x v="1"/>
    <x v="3"/>
    <x v="0"/>
    <d v="1963-11-05T00:00:00"/>
    <x v="1330"/>
    <s v="tier - 3"/>
    <s v="tier - 1"/>
    <s v="R1013"/>
    <n v="59"/>
  </r>
  <r>
    <x v="1331"/>
    <s v="Jonathan P"/>
    <n v="30.875"/>
    <n v="4.0999999999999996"/>
    <x v="0"/>
    <x v="0"/>
    <x v="0"/>
    <n v="0"/>
    <x v="1"/>
    <x v="0"/>
    <x v="2"/>
    <d v="1982-06-28T00:00:00"/>
    <x v="1331"/>
    <s v="tier - 3"/>
    <s v="tier - 3"/>
    <s v="R1012"/>
    <n v="40"/>
  </r>
  <r>
    <x v="1332"/>
    <s v="Gina"/>
    <n v="30.81"/>
    <n v="4.49"/>
    <x v="0"/>
    <x v="0"/>
    <x v="0"/>
    <n v="0"/>
    <x v="1"/>
    <x v="0"/>
    <x v="2"/>
    <d v="1990-06-21T00:00:00"/>
    <x v="1332"/>
    <s v="tier - 2"/>
    <s v="tier - 3"/>
    <s v="R1025"/>
    <n v="32"/>
  </r>
  <r>
    <x v="1333"/>
    <s v="Dino"/>
    <n v="36.85"/>
    <n v="8.8000000000000007"/>
    <x v="0"/>
    <x v="0"/>
    <x v="0"/>
    <n v="2"/>
    <x v="1"/>
    <x v="0"/>
    <x v="0"/>
    <d v="1973-09-03T00:00:00"/>
    <x v="1333"/>
    <s v="tier - 2"/>
    <s v="tier - 2"/>
    <s v="R1013"/>
    <n v="49"/>
  </r>
  <r>
    <x v="1334"/>
    <s v="Jan"/>
    <n v="35.86"/>
    <n v="7.93"/>
    <x v="0"/>
    <x v="0"/>
    <x v="0"/>
    <n v="2"/>
    <x v="1"/>
    <x v="0"/>
    <x v="0"/>
    <d v="1973-08-30T00:00:00"/>
    <x v="1334"/>
    <s v="tier - 3"/>
    <s v="tier - 1"/>
    <s v="R1013"/>
    <n v="49"/>
  </r>
  <r>
    <x v="1335"/>
    <s v="Jonathan E."/>
    <n v="30.3"/>
    <n v="9.4499999999999993"/>
    <x v="0"/>
    <x v="0"/>
    <x v="0"/>
    <n v="2"/>
    <x v="1"/>
    <x v="0"/>
    <x v="0"/>
    <d v="1973-12-16T00:00:00"/>
    <x v="1335"/>
    <s v="tier - 3"/>
    <s v="tier - 1"/>
    <s v="R1011"/>
    <n v="49"/>
  </r>
  <r>
    <x v="1336"/>
    <s v="Mark A"/>
    <n v="32.015000000000001"/>
    <n v="7.67"/>
    <x v="0"/>
    <x v="0"/>
    <x v="0"/>
    <n v="0"/>
    <x v="1"/>
    <x v="0"/>
    <x v="0"/>
    <d v="1978-09-01T00:00:00"/>
    <x v="1336"/>
    <s v="tier - 3"/>
    <s v="tier - 1"/>
    <s v="R1012"/>
    <n v="44"/>
  </r>
  <r>
    <x v="1337"/>
    <s v="Mary"/>
    <n v="25.06"/>
    <n v="10.53"/>
    <x v="0"/>
    <x v="0"/>
    <x v="0"/>
    <n v="2"/>
    <x v="1"/>
    <x v="1"/>
    <x v="0"/>
    <d v="1973-10-11T00:00:00"/>
    <x v="1337"/>
    <s v="tier - 2"/>
    <s v="tier - 2"/>
    <s v="R1013"/>
    <n v="49"/>
  </r>
  <r>
    <x v="1338"/>
    <s v="Samuel"/>
    <n v="18.829999999999998"/>
    <n v="10.08"/>
    <x v="1"/>
    <x v="0"/>
    <x v="0"/>
    <n v="0"/>
    <x v="1"/>
    <x v="2"/>
    <x v="0"/>
    <d v="1967-06-10T00:00:00"/>
    <x v="1338"/>
    <s v="tier - 3"/>
    <s v="tier - 1"/>
    <s v="R1012"/>
    <n v="55"/>
  </r>
  <r>
    <x v="1339"/>
    <s v="Stan J"/>
    <n v="47.52"/>
    <n v="11.39"/>
    <x v="1"/>
    <x v="0"/>
    <x v="0"/>
    <n v="1"/>
    <x v="1"/>
    <x v="0"/>
    <x v="0"/>
    <d v="1975-12-21T00:00:00"/>
    <x v="1339"/>
    <s v="tier - 3"/>
    <s v="tier - 3"/>
    <s v="R1013"/>
    <n v="47"/>
  </r>
  <r>
    <x v="1340"/>
    <s v="Jessica L."/>
    <n v="37.82"/>
    <n v="6.36"/>
    <x v="0"/>
    <x v="0"/>
    <x v="0"/>
    <n v="0"/>
    <x v="1"/>
    <x v="0"/>
    <x v="1"/>
    <d v="1994-10-12T00:00:00"/>
    <x v="1340"/>
    <s v="tier - 2"/>
    <s v="tier - 2"/>
    <s v="R1026"/>
    <n v="28"/>
  </r>
  <r>
    <x v="1341"/>
    <s v="Krysta"/>
    <n v="44.16"/>
    <n v="5.31"/>
    <x v="1"/>
    <x v="0"/>
    <x v="0"/>
    <n v="0"/>
    <x v="1"/>
    <x v="0"/>
    <x v="2"/>
    <d v="2001-08-28T00:00:00"/>
    <x v="1341"/>
    <s v="tier - 2"/>
    <s v="tier - 2"/>
    <s v="R1012"/>
    <n v="21"/>
  </r>
  <r>
    <x v="1342"/>
    <s v="Natascia"/>
    <n v="37.049999999999997"/>
    <n v="4.74"/>
    <x v="0"/>
    <x v="0"/>
    <x v="1"/>
    <n v="1"/>
    <x v="1"/>
    <x v="0"/>
    <x v="2"/>
    <d v="1993-11-07T00:00:00"/>
    <x v="1342"/>
    <s v="tier - 2"/>
    <s v="tier - 1"/>
    <s v="R1026"/>
    <n v="29"/>
  </r>
  <r>
    <x v="1343"/>
    <s v="Jenny"/>
    <n v="18.66"/>
    <n v="11.35"/>
    <x v="0"/>
    <x v="0"/>
    <x v="0"/>
    <n v="0"/>
    <x v="1"/>
    <x v="2"/>
    <x v="0"/>
    <d v="1965-10-21T00:00:00"/>
    <x v="1343"/>
    <s v="tier - 3"/>
    <s v="tier - 1"/>
    <s v="R1011"/>
    <n v="57"/>
  </r>
  <r>
    <x v="1344"/>
    <s v="Brian"/>
    <n v="36.200000000000003"/>
    <n v="6.81"/>
    <x v="1"/>
    <x v="0"/>
    <x v="0"/>
    <n v="1"/>
    <x v="1"/>
    <x v="0"/>
    <x v="0"/>
    <d v="1975-12-15T00:00:00"/>
    <x v="1344"/>
    <s v="tier - 3"/>
    <s v="tier - 2"/>
    <s v="R1011"/>
    <n v="47"/>
  </r>
  <r>
    <x v="1345"/>
    <s v="Monica"/>
    <n v="18.87"/>
    <n v="8.06"/>
    <x v="0"/>
    <x v="0"/>
    <x v="0"/>
    <n v="0"/>
    <x v="1"/>
    <x v="2"/>
    <x v="0"/>
    <d v="1965-08-11T00:00:00"/>
    <x v="1345"/>
    <s v="tier - 3"/>
    <s v="tier - 1"/>
    <s v="R1013"/>
    <n v="57"/>
  </r>
  <r>
    <x v="1346"/>
    <s v="Tyler"/>
    <n v="32.299999999999997"/>
    <n v="6.74"/>
    <x v="1"/>
    <x v="0"/>
    <x v="0"/>
    <n v="1"/>
    <x v="1"/>
    <x v="0"/>
    <x v="0"/>
    <d v="1975-06-28T00:00:00"/>
    <x v="1346"/>
    <s v="tier - 3"/>
    <s v="tier - 3"/>
    <s v="R1011"/>
    <n v="47"/>
  </r>
  <r>
    <x v="1347"/>
    <s v="Kelly C"/>
    <n v="22.64"/>
    <n v="6.54"/>
    <x v="1"/>
    <x v="0"/>
    <x v="0"/>
    <n v="2"/>
    <x v="1"/>
    <x v="2"/>
    <x v="0"/>
    <d v="1970-12-12T00:00:00"/>
    <x v="1347"/>
    <s v="tier - 2"/>
    <s v="tier - 1"/>
    <s v="R1013"/>
    <n v="52"/>
  </r>
  <r>
    <x v="1348"/>
    <s v="Emily"/>
    <n v="28.69"/>
    <n v="5.4"/>
    <x v="0"/>
    <x v="0"/>
    <x v="0"/>
    <n v="0"/>
    <x v="1"/>
    <x v="1"/>
    <x v="2"/>
    <d v="1982-12-27T00:00:00"/>
    <x v="1348"/>
    <s v="tier - 2"/>
    <s v="tier - 3"/>
    <s v="R1012"/>
    <n v="40"/>
  </r>
  <r>
    <x v="1349"/>
    <s v="James V"/>
    <n v="28.16"/>
    <n v="5.58"/>
    <x v="1"/>
    <x v="0"/>
    <x v="0"/>
    <n v="0"/>
    <x v="1"/>
    <x v="1"/>
    <x v="2"/>
    <d v="1985-11-28T00:00:00"/>
    <x v="1349"/>
    <s v="tier - 2"/>
    <s v="tier - 3"/>
    <s v="R1012"/>
    <n v="37"/>
  </r>
  <r>
    <x v="1350"/>
    <s v="Angie"/>
    <n v="45.54"/>
    <n v="5.84"/>
    <x v="0"/>
    <x v="0"/>
    <x v="1"/>
    <n v="1"/>
    <x v="1"/>
    <x v="0"/>
    <x v="1"/>
    <d v="2003-12-12T00:00:00"/>
    <x v="1350"/>
    <s v="tier - 2"/>
    <s v="tier - 2"/>
    <s v="R1012"/>
    <n v="19"/>
  </r>
  <r>
    <x v="1351"/>
    <s v="Michael J."/>
    <n v="28.7"/>
    <n v="4.2"/>
    <x v="0"/>
    <x v="0"/>
    <x v="0"/>
    <n v="0"/>
    <x v="1"/>
    <x v="1"/>
    <x v="2"/>
    <d v="1977-11-06T00:00:00"/>
    <x v="1351"/>
    <s v="tier - 3"/>
    <s v="tier - 2"/>
    <s v="R1011"/>
    <n v="45"/>
  </r>
  <r>
    <x v="1352"/>
    <s v="Sabina"/>
    <n v="27.74"/>
    <n v="6.06"/>
    <x v="1"/>
    <x v="0"/>
    <x v="0"/>
    <n v="0"/>
    <x v="1"/>
    <x v="1"/>
    <x v="1"/>
    <d v="1976-12-20T00:00:00"/>
    <x v="1352"/>
    <s v="tier - 2"/>
    <s v="tier - 2"/>
    <s v="R1012"/>
    <n v="46"/>
  </r>
  <r>
    <x v="1353"/>
    <s v="Amy C"/>
    <n v="36.954999999999998"/>
    <n v="7.57"/>
    <x v="0"/>
    <x v="0"/>
    <x v="0"/>
    <n v="0"/>
    <x v="1"/>
    <x v="0"/>
    <x v="0"/>
    <d v="1978-07-17T00:00:00"/>
    <x v="1353"/>
    <s v="tier - 2"/>
    <s v="tier - 3"/>
    <s v="R1012"/>
    <n v="44"/>
  </r>
  <r>
    <x v="1354"/>
    <s v="Victoria U"/>
    <n v="30.69"/>
    <n v="6.15"/>
    <x v="0"/>
    <x v="0"/>
    <x v="0"/>
    <n v="0"/>
    <x v="1"/>
    <x v="0"/>
    <x v="1"/>
    <d v="1989-11-03T00:00:00"/>
    <x v="1354"/>
    <s v="tier - 2"/>
    <s v="tier - 1"/>
    <s v="R1012"/>
    <n v="33"/>
  </r>
  <r>
    <x v="1355"/>
    <s v="Amelia B"/>
    <n v="24.984999999999999"/>
    <n v="4.5599999999999996"/>
    <x v="0"/>
    <x v="0"/>
    <x v="0"/>
    <n v="0"/>
    <x v="1"/>
    <x v="2"/>
    <x v="2"/>
    <d v="1980-11-08T00:00:00"/>
    <x v="1355"/>
    <s v="tier - 2"/>
    <s v="tier - 2"/>
    <s v="R1012"/>
    <n v="42"/>
  </r>
  <r>
    <x v="1356"/>
    <s v="Jackie J"/>
    <n v="39.42"/>
    <n v="4.72"/>
    <x v="1"/>
    <x v="0"/>
    <x v="0"/>
    <n v="1"/>
    <x v="1"/>
    <x v="0"/>
    <x v="2"/>
    <d v="1995-09-18T00:00:00"/>
    <x v="1356"/>
    <s v="tier - 2"/>
    <s v="tier - 3"/>
    <s v="R1012"/>
    <n v="27"/>
  </r>
  <r>
    <x v="1357"/>
    <s v="Justin"/>
    <n v="16.8"/>
    <n v="7.98"/>
    <x v="0"/>
    <x v="0"/>
    <x v="0"/>
    <n v="0"/>
    <x v="1"/>
    <x v="3"/>
    <x v="0"/>
    <d v="1962-08-22T00:00:00"/>
    <x v="1357"/>
    <s v="tier - 3"/>
    <s v="tier - 1"/>
    <s v="R1013"/>
    <n v="60"/>
  </r>
  <r>
    <x v="1358"/>
    <s v="Kerry"/>
    <n v="23.274999999999999"/>
    <n v="6.26"/>
    <x v="1"/>
    <x v="0"/>
    <x v="1"/>
    <n v="1"/>
    <x v="1"/>
    <x v="2"/>
    <x v="1"/>
    <d v="1983-08-20T00:00:00"/>
    <x v="1358"/>
    <s v="tier - 2"/>
    <s v="tier - 3"/>
    <s v="R1024"/>
    <n v="39"/>
  </r>
  <r>
    <x v="1359"/>
    <s v="Cindy G."/>
    <n v="22.8"/>
    <n v="4.29"/>
    <x v="1"/>
    <x v="0"/>
    <x v="1"/>
    <n v="1"/>
    <x v="1"/>
    <x v="2"/>
    <x v="2"/>
    <d v="1983-08-28T00:00:00"/>
    <x v="1359"/>
    <s v="tier - 2"/>
    <s v="tier - 1"/>
    <s v="R1024"/>
    <n v="39"/>
  </r>
  <r>
    <x v="1360"/>
    <s v="Gennaro"/>
    <n v="24.3"/>
    <n v="5.43"/>
    <x v="0"/>
    <x v="0"/>
    <x v="0"/>
    <n v="2"/>
    <x v="1"/>
    <x v="2"/>
    <x v="2"/>
    <d v="1972-11-23T00:00:00"/>
    <x v="1360"/>
    <s v="tier - 2"/>
    <s v="tier - 2"/>
    <s v="R1013"/>
    <n v="50"/>
  </r>
  <r>
    <x v="1361"/>
    <s v="Terry"/>
    <n v="25.13"/>
    <n v="8"/>
    <x v="1"/>
    <x v="0"/>
    <x v="0"/>
    <n v="1"/>
    <x v="1"/>
    <x v="1"/>
    <x v="0"/>
    <d v="1975-08-10T00:00:00"/>
    <x v="1361"/>
    <s v="tier - 2"/>
    <s v="tier - 2"/>
    <s v="R1013"/>
    <n v="47"/>
  </r>
  <r>
    <x v="1362"/>
    <s v="Patrick J"/>
    <n v="22.72"/>
    <n v="9.9600000000000009"/>
    <x v="1"/>
    <x v="0"/>
    <x v="0"/>
    <n v="2"/>
    <x v="1"/>
    <x v="2"/>
    <x v="0"/>
    <d v="1970-06-19T00:00:00"/>
    <x v="1362"/>
    <s v="tier - 2"/>
    <s v="tier - 2"/>
    <s v="R1013"/>
    <n v="52"/>
  </r>
  <r>
    <x v="1363"/>
    <s v="Keara"/>
    <n v="32.6"/>
    <n v="6.8"/>
    <x v="1"/>
    <x v="0"/>
    <x v="0"/>
    <n v="0"/>
    <x v="1"/>
    <x v="0"/>
    <x v="0"/>
    <d v="1981-12-28T00:00:00"/>
    <x v="1363"/>
    <s v="tier - 2"/>
    <s v="tier - 2"/>
    <s v="R1011"/>
    <n v="41"/>
  </r>
  <r>
    <x v="1364"/>
    <s v="Nicole"/>
    <n v="17.28"/>
    <n v="6.22"/>
    <x v="1"/>
    <x v="0"/>
    <x v="0"/>
    <n v="2"/>
    <x v="1"/>
    <x v="3"/>
    <x v="1"/>
    <d v="1966-07-09T00:00:00"/>
    <x v="1364"/>
    <s v="tier - 3"/>
    <s v="tier - 3"/>
    <s v="R1012"/>
    <n v="56"/>
  </r>
  <r>
    <x v="1365"/>
    <s v="Katena"/>
    <n v="27.92"/>
    <n v="5.79"/>
    <x v="0"/>
    <x v="0"/>
    <x v="0"/>
    <n v="1"/>
    <x v="1"/>
    <x v="1"/>
    <x v="1"/>
    <d v="1987-10-29T00:00:00"/>
    <x v="1365"/>
    <s v="tier - 2"/>
    <s v="tier - 3"/>
    <s v="R1025"/>
    <n v="35"/>
  </r>
  <r>
    <x v="1366"/>
    <s v="Bean K."/>
    <n v="38.284999999999997"/>
    <n v="5.41"/>
    <x v="0"/>
    <x v="0"/>
    <x v="0"/>
    <n v="0"/>
    <x v="1"/>
    <x v="0"/>
    <x v="2"/>
    <d v="1977-07-20T00:00:00"/>
    <x v="1366"/>
    <s v="tier - 2"/>
    <s v="tier - 1"/>
    <s v="R1024"/>
    <n v="45"/>
  </r>
  <r>
    <x v="1367"/>
    <s v="Brian"/>
    <n v="16.48"/>
    <n v="11.05"/>
    <x v="0"/>
    <x v="0"/>
    <x v="0"/>
    <n v="0"/>
    <x v="1"/>
    <x v="3"/>
    <x v="0"/>
    <d v="1962-10-10T00:00:00"/>
    <x v="1367"/>
    <s v="tier - 3"/>
    <s v="tier - 2"/>
    <s v="R1013"/>
    <n v="60"/>
  </r>
  <r>
    <x v="1368"/>
    <s v="Jan-Patrick"/>
    <n v="38.57"/>
    <n v="6.27"/>
    <x v="0"/>
    <x v="0"/>
    <x v="0"/>
    <n v="0"/>
    <x v="1"/>
    <x v="0"/>
    <x v="1"/>
    <d v="1994-11-17T00:00:00"/>
    <x v="1368"/>
    <s v="tier - 2"/>
    <s v="tier - 3"/>
    <s v="R1012"/>
    <n v="28"/>
  </r>
  <r>
    <x v="1369"/>
    <s v="Jesse J"/>
    <n v="43.85"/>
    <n v="4.7699999999999996"/>
    <x v="1"/>
    <x v="0"/>
    <x v="0"/>
    <n v="0"/>
    <x v="1"/>
    <x v="0"/>
    <x v="2"/>
    <d v="2001-10-05T00:00:00"/>
    <x v="1369"/>
    <s v="tier - 2"/>
    <s v="tier - 2"/>
    <s v="R1012"/>
    <n v="21"/>
  </r>
  <r>
    <x v="1370"/>
    <s v="Lindsey M"/>
    <n v="30.11"/>
    <n v="4.08"/>
    <x v="0"/>
    <x v="0"/>
    <x v="0"/>
    <n v="0"/>
    <x v="1"/>
    <x v="0"/>
    <x v="2"/>
    <d v="1989-10-12T00:00:00"/>
    <x v="1370"/>
    <s v="tier - 2"/>
    <s v="tier - 2"/>
    <s v="R1012"/>
    <n v="33"/>
  </r>
  <r>
    <x v="1371"/>
    <s v="Marguerite K."/>
    <n v="31.59"/>
    <n v="6.01"/>
    <x v="0"/>
    <x v="0"/>
    <x v="0"/>
    <n v="0"/>
    <x v="1"/>
    <x v="0"/>
    <x v="1"/>
    <d v="1991-12-21T00:00:00"/>
    <x v="1371"/>
    <s v="tier - 2"/>
    <s v="tier - 1"/>
    <s v="R1012"/>
    <n v="31"/>
  </r>
  <r>
    <x v="1372"/>
    <s v="Travis"/>
    <n v="40.15"/>
    <n v="11.84"/>
    <x v="0"/>
    <x v="0"/>
    <x v="0"/>
    <n v="0"/>
    <x v="1"/>
    <x v="0"/>
    <x v="0"/>
    <d v="1974-11-09T00:00:00"/>
    <x v="1372"/>
    <s v="tier - 2"/>
    <s v="tier - 3"/>
    <s v="R1013"/>
    <n v="48"/>
  </r>
  <r>
    <x v="1373"/>
    <s v="Ricky"/>
    <n v="40.700000000000003"/>
    <n v="6.27"/>
    <x v="1"/>
    <x v="0"/>
    <x v="1"/>
    <n v="1"/>
    <x v="1"/>
    <x v="0"/>
    <x v="1"/>
    <d v="1997-12-02T00:00:00"/>
    <x v="1373"/>
    <s v="tier - 2"/>
    <s v="tier - 3"/>
    <s v="R1012"/>
    <n v="25"/>
  </r>
  <r>
    <x v="1374"/>
    <s v="Colleen L."/>
    <n v="40.76"/>
    <n v="5.28"/>
    <x v="0"/>
    <x v="0"/>
    <x v="0"/>
    <n v="0"/>
    <x v="1"/>
    <x v="0"/>
    <x v="2"/>
    <d v="1999-12-25T00:00:00"/>
    <x v="1374"/>
    <s v="tier - 2"/>
    <s v="tier - 2"/>
    <s v="R1026"/>
    <n v="23"/>
  </r>
  <r>
    <x v="1375"/>
    <s v="Charlie A"/>
    <n v="29.7"/>
    <n v="7.03"/>
    <x v="0"/>
    <x v="0"/>
    <x v="0"/>
    <n v="0"/>
    <x v="1"/>
    <x v="1"/>
    <x v="0"/>
    <d v="1974-12-06T00:00:00"/>
    <x v="1375"/>
    <s v="tier - 1"/>
    <s v="tier - 3"/>
    <s v="R1013"/>
    <n v="48"/>
  </r>
  <r>
    <x v="1376"/>
    <s v="Rick"/>
    <n v="40.58"/>
    <n v="5.32"/>
    <x v="1"/>
    <x v="0"/>
    <x v="1"/>
    <n v="1"/>
    <x v="1"/>
    <x v="0"/>
    <x v="2"/>
    <d v="1997-12-21T00:00:00"/>
    <x v="1376"/>
    <s v="tier - 2"/>
    <s v="tier - 1"/>
    <s v="R1012"/>
    <n v="25"/>
  </r>
  <r>
    <x v="1377"/>
    <s v="Lauren C"/>
    <n v="33.06"/>
    <n v="9.59"/>
    <x v="1"/>
    <x v="0"/>
    <x v="0"/>
    <n v="0"/>
    <x v="1"/>
    <x v="0"/>
    <x v="0"/>
    <d v="1981-06-30T00:00:00"/>
    <x v="1377"/>
    <s v="tier - 2"/>
    <s v="tier - 1"/>
    <s v="R1012"/>
    <n v="41"/>
  </r>
  <r>
    <x v="1378"/>
    <s v="Daniel"/>
    <n v="26.62"/>
    <n v="6.15"/>
    <x v="1"/>
    <x v="0"/>
    <x v="0"/>
    <n v="0"/>
    <x v="1"/>
    <x v="1"/>
    <x v="1"/>
    <d v="1976-12-12T00:00:00"/>
    <x v="1378"/>
    <s v="tier - 3"/>
    <s v="tier - 2"/>
    <s v="R1013"/>
    <n v="46"/>
  </r>
  <r>
    <x v="1379"/>
    <s v="Jaime"/>
    <n v="37.1"/>
    <n v="11.08"/>
    <x v="0"/>
    <x v="0"/>
    <x v="0"/>
    <n v="0"/>
    <x v="1"/>
    <x v="0"/>
    <x v="0"/>
    <d v="1978-09-04T00:00:00"/>
    <x v="1379"/>
    <s v="tier - 1"/>
    <s v="tier - 1"/>
    <s v="R1011"/>
    <n v="44"/>
  </r>
  <r>
    <x v="1380"/>
    <s v="Erik R"/>
    <n v="18.28"/>
    <n v="7.95"/>
    <x v="0"/>
    <x v="0"/>
    <x v="0"/>
    <n v="0"/>
    <x v="1"/>
    <x v="3"/>
    <x v="0"/>
    <d v="1965-07-18T00:00:00"/>
    <x v="1380"/>
    <s v="tier - 3"/>
    <s v="tier - 2"/>
    <s v="R1013"/>
    <n v="57"/>
  </r>
  <r>
    <x v="1381"/>
    <s v="Katie"/>
    <n v="35.814999999999998"/>
    <n v="6.23"/>
    <x v="0"/>
    <x v="0"/>
    <x v="0"/>
    <n v="0"/>
    <x v="1"/>
    <x v="0"/>
    <x v="1"/>
    <d v="1977-08-29T00:00:00"/>
    <x v="1381"/>
    <s v="tier - 2"/>
    <s v="tier - 3"/>
    <s v="R1012"/>
    <n v="45"/>
  </r>
  <r>
    <x v="1382"/>
    <s v="Thomas A"/>
    <n v="30.69"/>
    <n v="6.5"/>
    <x v="0"/>
    <x v="0"/>
    <x v="0"/>
    <n v="0"/>
    <x v="1"/>
    <x v="0"/>
    <x v="0"/>
    <d v="1978-12-04T00:00:00"/>
    <x v="1382"/>
    <s v="tier - 3"/>
    <s v="tier - 2"/>
    <s v="R1013"/>
    <n v="44"/>
  </r>
  <r>
    <x v="1383"/>
    <s v="Jean-Marc"/>
    <n v="26.125"/>
    <n v="5.22"/>
    <x v="0"/>
    <x v="0"/>
    <x v="0"/>
    <n v="0"/>
    <x v="1"/>
    <x v="1"/>
    <x v="2"/>
    <d v="1980-09-10T00:00:00"/>
    <x v="1383"/>
    <s v="tier - 3"/>
    <s v="tier - 1"/>
    <s v="R1016"/>
    <n v="42"/>
  </r>
  <r>
    <x v="1384"/>
    <s v="Kerry L"/>
    <n v="34.58"/>
    <n v="6.3"/>
    <x v="0"/>
    <x v="0"/>
    <x v="1"/>
    <n v="1"/>
    <x v="1"/>
    <x v="0"/>
    <x v="1"/>
    <d v="1979-06-02T00:00:00"/>
    <x v="1384"/>
    <s v="tier - 2"/>
    <s v="tier - 3"/>
    <s v="R1012"/>
    <n v="44"/>
  </r>
  <r>
    <x v="1385"/>
    <s v="Ulrich"/>
    <n v="27.4"/>
    <n v="8.84"/>
    <x v="0"/>
    <x v="0"/>
    <x v="0"/>
    <n v="0"/>
    <x v="1"/>
    <x v="1"/>
    <x v="0"/>
    <d v="1978-12-29T00:00:00"/>
    <x v="1385"/>
    <s v="tier - 1"/>
    <s v="tier - 2"/>
    <s v="R1011"/>
    <n v="44"/>
  </r>
  <r>
    <x v="1386"/>
    <s v="Justin P"/>
    <n v="27.53"/>
    <n v="4.1100000000000003"/>
    <x v="0"/>
    <x v="0"/>
    <x v="0"/>
    <n v="1"/>
    <x v="1"/>
    <x v="1"/>
    <x v="2"/>
    <d v="1987-07-12T00:00:00"/>
    <x v="1386"/>
    <s v="tier - 2"/>
    <s v="tier - 3"/>
    <s v="R1021"/>
    <n v="35"/>
  </r>
  <r>
    <x v="1387"/>
    <s v="Hannah E."/>
    <n v="33"/>
    <n v="4.57"/>
    <x v="0"/>
    <x v="0"/>
    <x v="0"/>
    <n v="0"/>
    <x v="1"/>
    <x v="0"/>
    <x v="2"/>
    <d v="1982-12-18T00:00:00"/>
    <x v="1387"/>
    <s v="tier - 2"/>
    <s v="tier - 1"/>
    <s v="R1013"/>
    <n v="40"/>
  </r>
  <r>
    <x v="1388"/>
    <s v="David"/>
    <n v="25.78"/>
    <n v="11.06"/>
    <x v="1"/>
    <x v="0"/>
    <x v="0"/>
    <n v="0"/>
    <x v="1"/>
    <x v="1"/>
    <x v="0"/>
    <d v="1981-12-19T00:00:00"/>
    <x v="1388"/>
    <s v="tier - 2"/>
    <s v="tier - 2"/>
    <s v="R1020"/>
    <n v="41"/>
  </r>
  <r>
    <x v="1389"/>
    <s v="Jim"/>
    <n v="22.66"/>
    <n v="10.68"/>
    <x v="0"/>
    <x v="0"/>
    <x v="0"/>
    <n v="0"/>
    <x v="1"/>
    <x v="2"/>
    <x v="0"/>
    <d v="1971-10-11T00:00:00"/>
    <x v="1389"/>
    <s v="tier - 2"/>
    <s v="tier - 1"/>
    <s v="R1013"/>
    <n v="51"/>
  </r>
  <r>
    <x v="1390"/>
    <s v="Joseph P"/>
    <n v="38.81"/>
    <n v="6.14"/>
    <x v="1"/>
    <x v="0"/>
    <x v="0"/>
    <n v="1"/>
    <x v="1"/>
    <x v="0"/>
    <x v="1"/>
    <d v="1995-09-13T00:00:00"/>
    <x v="1390"/>
    <s v="tier - 2"/>
    <s v="tier - 1"/>
    <s v="R1012"/>
    <n v="27"/>
  </r>
  <r>
    <x v="1391"/>
    <s v="Michael"/>
    <n v="38.51"/>
    <n v="5.45"/>
    <x v="1"/>
    <x v="0"/>
    <x v="0"/>
    <n v="0"/>
    <x v="1"/>
    <x v="0"/>
    <x v="2"/>
    <d v="1996-11-24T00:00:00"/>
    <x v="1391"/>
    <s v="tier - 2"/>
    <s v="tier - 2"/>
    <s v="R1022"/>
    <n v="26"/>
  </r>
  <r>
    <x v="1392"/>
    <s v="Gina M"/>
    <n v="22.98"/>
    <n v="6.14"/>
    <x v="1"/>
    <x v="0"/>
    <x v="0"/>
    <n v="0"/>
    <x v="1"/>
    <x v="2"/>
    <x v="1"/>
    <d v="1976-10-09T00:00:00"/>
    <x v="1392"/>
    <s v="tier - 2"/>
    <s v="tier - 1"/>
    <s v="R1011"/>
    <n v="46"/>
  </r>
  <r>
    <x v="1393"/>
    <s v="Shantel C."/>
    <n v="15.65"/>
    <n v="7.85"/>
    <x v="0"/>
    <x v="0"/>
    <x v="0"/>
    <n v="0"/>
    <x v="1"/>
    <x v="3"/>
    <x v="0"/>
    <d v="1965-12-27T00:00:00"/>
    <x v="1393"/>
    <s v="tier - 3"/>
    <s v="tier - 3"/>
    <s v="R1012"/>
    <n v="57"/>
  </r>
  <r>
    <x v="1394"/>
    <s v="Brian"/>
    <n v="39.97"/>
    <n v="4.09"/>
    <x v="0"/>
    <x v="0"/>
    <x v="0"/>
    <n v="1"/>
    <x v="1"/>
    <x v="0"/>
    <x v="2"/>
    <d v="1998-09-30T00:00:00"/>
    <x v="1394"/>
    <s v="tier - 2"/>
    <s v="tier - 3"/>
    <s v="R1023"/>
    <n v="24"/>
  </r>
  <r>
    <x v="1395"/>
    <s v="Brian"/>
    <n v="37.22"/>
    <n v="4.62"/>
    <x v="0"/>
    <x v="0"/>
    <x v="1"/>
    <n v="1"/>
    <x v="1"/>
    <x v="0"/>
    <x v="2"/>
    <d v="1993-08-10T00:00:00"/>
    <x v="1395"/>
    <s v="tier - 2"/>
    <s v="tier - 2"/>
    <s v="R1012"/>
    <n v="29"/>
  </r>
  <r>
    <x v="1396"/>
    <s v="Jessica R"/>
    <n v="41.325000000000003"/>
    <n v="5.77"/>
    <x v="0"/>
    <x v="0"/>
    <x v="0"/>
    <n v="0"/>
    <x v="1"/>
    <x v="0"/>
    <x v="1"/>
    <d v="1980-10-16T00:00:00"/>
    <x v="1396"/>
    <s v="tier - 2"/>
    <s v="tier - 2"/>
    <s v="R1024"/>
    <n v="42"/>
  </r>
  <r>
    <x v="1397"/>
    <s v="Robyn"/>
    <n v="40.31"/>
    <n v="5.84"/>
    <x v="0"/>
    <x v="0"/>
    <x v="0"/>
    <n v="0"/>
    <x v="1"/>
    <x v="0"/>
    <x v="1"/>
    <d v="1999-06-15T00:00:00"/>
    <x v="1397"/>
    <s v="tier - 2"/>
    <s v="tier - 2"/>
    <s v="R1026"/>
    <n v="23"/>
  </r>
  <r>
    <x v="1398"/>
    <s v="Ashley"/>
    <n v="29.48"/>
    <n v="4.91"/>
    <x v="0"/>
    <x v="0"/>
    <x v="0"/>
    <n v="0"/>
    <x v="1"/>
    <x v="1"/>
    <x v="2"/>
    <d v="1980-07-24T00:00:00"/>
    <x v="1398"/>
    <s v="tier - 2"/>
    <s v="tier - 1"/>
    <s v="R1013"/>
    <n v="42"/>
  </r>
  <r>
    <x v="1399"/>
    <s v="Dana"/>
    <n v="33.155000000000001"/>
    <n v="5.07"/>
    <x v="0"/>
    <x v="0"/>
    <x v="0"/>
    <n v="0"/>
    <x v="1"/>
    <x v="0"/>
    <x v="2"/>
    <d v="1980-06-20T00:00:00"/>
    <x v="1399"/>
    <s v="tier - 2"/>
    <s v="tier - 2"/>
    <s v="R1024"/>
    <n v="42"/>
  </r>
  <r>
    <x v="1400"/>
    <s v="Jessica F."/>
    <n v="42.85"/>
    <n v="5.81"/>
    <x v="1"/>
    <x v="0"/>
    <x v="0"/>
    <n v="0"/>
    <x v="1"/>
    <x v="0"/>
    <x v="1"/>
    <d v="2001-12-13T00:00:00"/>
    <x v="1400"/>
    <s v="tier - 2"/>
    <s v="tier - 3"/>
    <s v="R1012"/>
    <n v="21"/>
  </r>
  <r>
    <x v="1401"/>
    <s v="Lindsey"/>
    <n v="32.340000000000003"/>
    <n v="11.2"/>
    <x v="0"/>
    <x v="0"/>
    <x v="0"/>
    <n v="0"/>
    <x v="1"/>
    <x v="0"/>
    <x v="0"/>
    <d v="1978-08-24T00:00:00"/>
    <x v="1401"/>
    <s v="tier - 2"/>
    <s v="tier - 1"/>
    <s v="R1013"/>
    <n v="44"/>
  </r>
  <r>
    <x v="1402"/>
    <s v="Kelly A"/>
    <n v="27.5"/>
    <n v="10.75"/>
    <x v="0"/>
    <x v="0"/>
    <x v="0"/>
    <n v="0"/>
    <x v="1"/>
    <x v="1"/>
    <x v="0"/>
    <d v="1978-11-29T00:00:00"/>
    <x v="1402"/>
    <s v="tier - 2"/>
    <s v="tier - 2"/>
    <s v="R1011"/>
    <n v="44"/>
  </r>
  <r>
    <x v="1403"/>
    <s v="Brooke E"/>
    <n v="25.8"/>
    <n v="7.8"/>
    <x v="0"/>
    <x v="0"/>
    <x v="0"/>
    <n v="0"/>
    <x v="1"/>
    <x v="1"/>
    <x v="0"/>
    <d v="1978-11-06T00:00:00"/>
    <x v="1403"/>
    <s v="tier - 2"/>
    <s v="tier - 1"/>
    <s v="R1011"/>
    <n v="44"/>
  </r>
  <r>
    <x v="1404"/>
    <s v="Katelyn E."/>
    <n v="25"/>
    <n v="7.04"/>
    <x v="0"/>
    <x v="0"/>
    <x v="0"/>
    <n v="0"/>
    <x v="1"/>
    <x v="1"/>
    <x v="0"/>
    <d v="1978-11-28T00:00:00"/>
    <x v="1404"/>
    <s v="tier - 2"/>
    <s v="tier - 1"/>
    <s v="R1011"/>
    <n v="44"/>
  </r>
  <r>
    <x v="1405"/>
    <s v="Adam"/>
    <n v="41.2"/>
    <n v="4.18"/>
    <x v="1"/>
    <x v="0"/>
    <x v="0"/>
    <n v="0"/>
    <x v="1"/>
    <x v="0"/>
    <x v="2"/>
    <d v="1996-09-17T00:00:00"/>
    <x v="1405"/>
    <s v="tier - 2"/>
    <s v="tier - 3"/>
    <s v="R1011"/>
    <n v="26"/>
  </r>
  <r>
    <x v="1406"/>
    <s v="Dana"/>
    <n v="17.78"/>
    <n v="8.19"/>
    <x v="0"/>
    <x v="0"/>
    <x v="0"/>
    <n v="0"/>
    <x v="1"/>
    <x v="3"/>
    <x v="0"/>
    <d v="1968-07-03T00:00:00"/>
    <x v="1406"/>
    <s v="tier - 3"/>
    <s v="tier - 2"/>
    <s v="R1012"/>
    <n v="54"/>
  </r>
  <r>
    <x v="1407"/>
    <s v="Eric W"/>
    <n v="40.119999999999997"/>
    <n v="6.22"/>
    <x v="1"/>
    <x v="0"/>
    <x v="1"/>
    <n v="1"/>
    <x v="1"/>
    <x v="0"/>
    <x v="1"/>
    <d v="1997-09-30T00:00:00"/>
    <x v="1407"/>
    <s v="tier - 2"/>
    <s v="tier - 2"/>
    <s v="R1012"/>
    <n v="25"/>
  </r>
  <r>
    <x v="1408"/>
    <s v="Matthew D"/>
    <n v="19.350000000000001"/>
    <n v="8.2200000000000006"/>
    <x v="1"/>
    <x v="0"/>
    <x v="0"/>
    <n v="0"/>
    <x v="1"/>
    <x v="2"/>
    <x v="0"/>
    <d v="1967-07-17T00:00:00"/>
    <x v="1408"/>
    <s v="tier - 3"/>
    <s v="tier - 2"/>
    <s v="R1013"/>
    <n v="55"/>
  </r>
  <r>
    <x v="1409"/>
    <s v="Eoghan"/>
    <n v="36.69"/>
    <n v="6.15"/>
    <x v="0"/>
    <x v="0"/>
    <x v="0"/>
    <n v="0"/>
    <x v="1"/>
    <x v="0"/>
    <x v="1"/>
    <d v="1994-08-14T00:00:00"/>
    <x v="1409"/>
    <s v="tier - 2"/>
    <s v="tier - 2"/>
    <s v="R1021"/>
    <n v="28"/>
  </r>
  <r>
    <x v="1410"/>
    <s v="Pamela W"/>
    <n v="28.51"/>
    <n v="5.65"/>
    <x v="1"/>
    <x v="0"/>
    <x v="0"/>
    <n v="1"/>
    <x v="1"/>
    <x v="1"/>
    <x v="2"/>
    <d v="1988-12-15T00:00:00"/>
    <x v="1410"/>
    <s v="tier - 2"/>
    <s v="tier - 2"/>
    <s v="R1012"/>
    <n v="34"/>
  </r>
  <r>
    <x v="1411"/>
    <s v="Lindsey M."/>
    <n v="30.21"/>
    <n v="5.5"/>
    <x v="0"/>
    <x v="0"/>
    <x v="0"/>
    <n v="1"/>
    <x v="1"/>
    <x v="0"/>
    <x v="2"/>
    <d v="1984-08-22T00:00:00"/>
    <x v="1411"/>
    <s v="tier - 2"/>
    <s v="tier - 2"/>
    <s v="R1012"/>
    <n v="38"/>
  </r>
  <r>
    <x v="1412"/>
    <s v="Kassie"/>
    <n v="24.33"/>
    <n v="8"/>
    <x v="0"/>
    <x v="0"/>
    <x v="0"/>
    <n v="0"/>
    <x v="1"/>
    <x v="2"/>
    <x v="0"/>
    <d v="1978-12-14T00:00:00"/>
    <x v="1412"/>
    <s v="tier - 2"/>
    <s v="tier - 1"/>
    <s v="R1013"/>
    <n v="44"/>
  </r>
  <r>
    <x v="1413"/>
    <s v="Matthew"/>
    <n v="19.855"/>
    <n v="5.71"/>
    <x v="1"/>
    <x v="0"/>
    <x v="0"/>
    <n v="0"/>
    <x v="1"/>
    <x v="2"/>
    <x v="1"/>
    <d v="1976-10-10T00:00:00"/>
    <x v="1413"/>
    <s v="tier - 3"/>
    <s v="tier - 1"/>
    <s v="R1012"/>
    <n v="46"/>
  </r>
  <r>
    <x v="1414"/>
    <s v="Ruben Dario"/>
    <n v="25.364999999999998"/>
    <n v="11.71"/>
    <x v="0"/>
    <x v="0"/>
    <x v="0"/>
    <n v="0"/>
    <x v="1"/>
    <x v="1"/>
    <x v="0"/>
    <d v="1978-10-18T00:00:00"/>
    <x v="1414"/>
    <s v="tier - 2"/>
    <s v="tier - 3"/>
    <s v="R1012"/>
    <n v="44"/>
  </r>
  <r>
    <x v="1415"/>
    <s v="Kevin"/>
    <n v="29.6"/>
    <n v="6.17"/>
    <x v="1"/>
    <x v="0"/>
    <x v="1"/>
    <n v="1"/>
    <x v="1"/>
    <x v="1"/>
    <x v="1"/>
    <d v="1983-07-10T00:00:00"/>
    <x v="1415"/>
    <s v="tier - 3"/>
    <s v="tier - 2"/>
    <s v="R1011"/>
    <n v="39"/>
  </r>
  <r>
    <x v="1416"/>
    <s v="Lindsay M"/>
    <n v="39.43"/>
    <n v="6.1"/>
    <x v="1"/>
    <x v="0"/>
    <x v="1"/>
    <n v="1"/>
    <x v="1"/>
    <x v="0"/>
    <x v="1"/>
    <d v="1997-10-28T00:00:00"/>
    <x v="1416"/>
    <s v="tier - 2"/>
    <s v="tier - 1"/>
    <s v="R1012"/>
    <n v="25"/>
  </r>
  <r>
    <x v="1417"/>
    <s v="Amanda"/>
    <n v="27.34"/>
    <n v="5.19"/>
    <x v="1"/>
    <x v="0"/>
    <x v="0"/>
    <n v="1"/>
    <x v="1"/>
    <x v="1"/>
    <x v="2"/>
    <d v="1988-12-15T00:00:00"/>
    <x v="1417"/>
    <s v="tier - 2"/>
    <s v="tier - 3"/>
    <s v="R1025"/>
    <n v="34"/>
  </r>
  <r>
    <x v="1418"/>
    <s v="James"/>
    <n v="39.01"/>
    <n v="5.37"/>
    <x v="1"/>
    <x v="0"/>
    <x v="0"/>
    <n v="0"/>
    <x v="1"/>
    <x v="0"/>
    <x v="2"/>
    <d v="1996-06-14T00:00:00"/>
    <x v="1418"/>
    <s v="tier - 2"/>
    <s v="tier - 3"/>
    <s v="R1012"/>
    <n v="26"/>
  </r>
  <r>
    <x v="1419"/>
    <s v="Samuel H."/>
    <n v="18.989999999999998"/>
    <n v="10.82"/>
    <x v="1"/>
    <x v="0"/>
    <x v="0"/>
    <n v="0"/>
    <x v="1"/>
    <x v="2"/>
    <x v="0"/>
    <d v="1967-08-04T00:00:00"/>
    <x v="1419"/>
    <s v="tier - 3"/>
    <s v="tier - 3"/>
    <s v="R1013"/>
    <n v="55"/>
  </r>
  <r>
    <x v="1420"/>
    <s v="Jenni"/>
    <n v="42.3"/>
    <n v="6.06"/>
    <x v="1"/>
    <x v="0"/>
    <x v="0"/>
    <n v="0"/>
    <x v="1"/>
    <x v="0"/>
    <x v="1"/>
    <d v="2001-06-01T00:00:00"/>
    <x v="1420"/>
    <s v="tier - 2"/>
    <s v="tier - 2"/>
    <s v="R1012"/>
    <n v="22"/>
  </r>
  <r>
    <x v="1421"/>
    <s v="Estuardo F"/>
    <n v="39.805"/>
    <n v="5.91"/>
    <x v="0"/>
    <x v="0"/>
    <x v="0"/>
    <n v="0"/>
    <x v="1"/>
    <x v="0"/>
    <x v="1"/>
    <d v="1977-09-30T00:00:00"/>
    <x v="1421"/>
    <s v="tier - 3"/>
    <s v="tier - 3"/>
    <s v="R1017"/>
    <n v="45"/>
  </r>
  <r>
    <x v="1422"/>
    <s v="Brett"/>
    <n v="33.700000000000003"/>
    <n v="5.87"/>
    <x v="0"/>
    <x v="0"/>
    <x v="0"/>
    <n v="0"/>
    <x v="1"/>
    <x v="0"/>
    <x v="1"/>
    <d v="1977-09-25T00:00:00"/>
    <x v="1422"/>
    <s v="tier - 3"/>
    <s v="tier - 1"/>
    <s v="R1011"/>
    <n v="45"/>
  </r>
  <r>
    <x v="1423"/>
    <s v="Sharon E."/>
    <n v="36.195"/>
    <n v="6.22"/>
    <x v="0"/>
    <x v="0"/>
    <x v="0"/>
    <n v="0"/>
    <x v="1"/>
    <x v="0"/>
    <x v="1"/>
    <d v="1980-07-07T00:00:00"/>
    <x v="1423"/>
    <s v="tier - 2"/>
    <s v="tier - 3"/>
    <s v="R1012"/>
    <n v="42"/>
  </r>
  <r>
    <x v="1424"/>
    <s v="Jacob W√¶ver"/>
    <n v="32.6"/>
    <n v="5.73"/>
    <x v="0"/>
    <x v="0"/>
    <x v="1"/>
    <n v="1"/>
    <x v="1"/>
    <x v="0"/>
    <x v="1"/>
    <d v="1979-09-01T00:00:00"/>
    <x v="1424"/>
    <s v="tier - 3"/>
    <s v="tier - 2"/>
    <s v="R1011"/>
    <n v="43"/>
  </r>
  <r>
    <x v="1425"/>
    <s v="Scott"/>
    <n v="30.2"/>
    <n v="5.7"/>
    <x v="0"/>
    <x v="0"/>
    <x v="0"/>
    <n v="0"/>
    <x v="1"/>
    <x v="0"/>
    <x v="1"/>
    <d v="1977-08-25T00:00:00"/>
    <x v="1425"/>
    <s v="tier - 3"/>
    <s v="tier - 2"/>
    <s v="R1011"/>
    <n v="45"/>
  </r>
  <r>
    <x v="1426"/>
    <s v="Brooke S."/>
    <n v="27.645"/>
    <n v="9.91"/>
    <x v="0"/>
    <x v="0"/>
    <x v="0"/>
    <n v="0"/>
    <x v="1"/>
    <x v="1"/>
    <x v="0"/>
    <d v="1978-12-02T00:00:00"/>
    <x v="1426"/>
    <s v="tier - 2"/>
    <s v="tier - 3"/>
    <s v="R1012"/>
    <n v="44"/>
  </r>
  <r>
    <x v="1427"/>
    <s v="Kaye A."/>
    <n v="26.41"/>
    <n v="11.4"/>
    <x v="0"/>
    <x v="0"/>
    <x v="0"/>
    <n v="0"/>
    <x v="1"/>
    <x v="1"/>
    <x v="0"/>
    <d v="1978-11-12T00:00:00"/>
    <x v="1427"/>
    <s v="tier - 2"/>
    <s v="tier - 2"/>
    <s v="R1012"/>
    <n v="44"/>
  </r>
  <r>
    <x v="1428"/>
    <s v="Carolyn"/>
    <n v="34.1"/>
    <n v="6.29"/>
    <x v="1"/>
    <x v="0"/>
    <x v="1"/>
    <n v="1"/>
    <x v="1"/>
    <x v="0"/>
    <x v="1"/>
    <d v="1983-09-19T00:00:00"/>
    <x v="1428"/>
    <s v="tier - 2"/>
    <s v="tier - 2"/>
    <s v="R1011"/>
    <n v="39"/>
  </r>
  <r>
    <x v="1429"/>
    <s v="Daniel C."/>
    <n v="17.3"/>
    <n v="9.2799999999999994"/>
    <x v="0"/>
    <x v="0"/>
    <x v="0"/>
    <n v="0"/>
    <x v="1"/>
    <x v="3"/>
    <x v="0"/>
    <d v="1965-12-05T00:00:00"/>
    <x v="1429"/>
    <s v="tier - 3"/>
    <s v="tier - 2"/>
    <s v="R1013"/>
    <n v="57"/>
  </r>
  <r>
    <x v="1430"/>
    <s v="Laurie A"/>
    <n v="35.020000000000003"/>
    <n v="4.78"/>
    <x v="0"/>
    <x v="0"/>
    <x v="1"/>
    <n v="1"/>
    <x v="1"/>
    <x v="0"/>
    <x v="2"/>
    <d v="1993-07-22T00:00:00"/>
    <x v="1430"/>
    <s v="tier - 2"/>
    <s v="tier - 2"/>
    <s v="R1026"/>
    <n v="29"/>
  </r>
  <r>
    <x v="1431"/>
    <s v="Nicole"/>
    <n v="37.1"/>
    <n v="8.8699999999999992"/>
    <x v="1"/>
    <x v="0"/>
    <x v="0"/>
    <n v="0"/>
    <x v="1"/>
    <x v="0"/>
    <x v="0"/>
    <d v="1981-11-24T00:00:00"/>
    <x v="1431"/>
    <s v="tier - 2"/>
    <s v="tier - 1"/>
    <s v="R1011"/>
    <n v="41"/>
  </r>
  <r>
    <x v="1432"/>
    <s v="Shelby"/>
    <n v="16.79"/>
    <n v="11.4"/>
    <x v="0"/>
    <x v="0"/>
    <x v="0"/>
    <n v="0"/>
    <x v="1"/>
    <x v="3"/>
    <x v="0"/>
    <d v="1965-12-09T00:00:00"/>
    <x v="1432"/>
    <s v="tier - 3"/>
    <s v="tier - 3"/>
    <s v="R1013"/>
    <n v="57"/>
  </r>
  <r>
    <x v="1433"/>
    <s v="Allison"/>
    <n v="31.635000000000002"/>
    <n v="9.1300000000000008"/>
    <x v="1"/>
    <x v="0"/>
    <x v="0"/>
    <n v="0"/>
    <x v="1"/>
    <x v="0"/>
    <x v="0"/>
    <d v="1981-07-16T00:00:00"/>
    <x v="1433"/>
    <s v="tier - 2"/>
    <s v="tier - 3"/>
    <s v="R1024"/>
    <n v="41"/>
  </r>
  <r>
    <x v="1434"/>
    <s v="Leticia"/>
    <n v="24.19"/>
    <n v="6.22"/>
    <x v="1"/>
    <x v="0"/>
    <x v="1"/>
    <n v="1"/>
    <x v="1"/>
    <x v="2"/>
    <x v="1"/>
    <d v="1983-06-21T00:00:00"/>
    <x v="1434"/>
    <s v="tier - 2"/>
    <s v="tier - 2"/>
    <s v="R1012"/>
    <n v="39"/>
  </r>
  <r>
    <x v="1435"/>
    <s v="John S."/>
    <n v="35.29"/>
    <n v="5.9"/>
    <x v="0"/>
    <x v="0"/>
    <x v="1"/>
    <n v="1"/>
    <x v="1"/>
    <x v="0"/>
    <x v="1"/>
    <d v="1993-10-05T00:00:00"/>
    <x v="1435"/>
    <s v="tier - 2"/>
    <s v="tier - 2"/>
    <s v="R1021"/>
    <n v="29"/>
  </r>
  <r>
    <x v="1436"/>
    <s v="April"/>
    <n v="35.299999999999997"/>
    <n v="4.45"/>
    <x v="0"/>
    <x v="0"/>
    <x v="0"/>
    <n v="0"/>
    <x v="1"/>
    <x v="0"/>
    <x v="2"/>
    <d v="1977-12-01T00:00:00"/>
    <x v="1436"/>
    <s v="tier - 2"/>
    <s v="tier - 1"/>
    <s v="R1011"/>
    <n v="45"/>
  </r>
  <r>
    <x v="1437"/>
    <s v="Ashley N."/>
    <n v="35.64"/>
    <n v="6.17"/>
    <x v="0"/>
    <x v="0"/>
    <x v="1"/>
    <n v="1"/>
    <x v="1"/>
    <x v="0"/>
    <x v="1"/>
    <d v="1979-06-26T00:00:00"/>
    <x v="1437"/>
    <s v="tier - 2"/>
    <s v="tier - 1"/>
    <s v="R1013"/>
    <n v="43"/>
  </r>
  <r>
    <x v="1438"/>
    <s v="Madeleine"/>
    <n v="33.1"/>
    <n v="4.93"/>
    <x v="0"/>
    <x v="0"/>
    <x v="0"/>
    <n v="0"/>
    <x v="1"/>
    <x v="0"/>
    <x v="2"/>
    <d v="1977-12-18T00:00:00"/>
    <x v="1438"/>
    <s v="tier - 2"/>
    <s v="tier - 1"/>
    <s v="R1011"/>
    <n v="45"/>
  </r>
  <r>
    <x v="1439"/>
    <s v="Nelly S"/>
    <n v="26.41"/>
    <n v="7.32"/>
    <x v="1"/>
    <x v="0"/>
    <x v="0"/>
    <n v="1"/>
    <x v="1"/>
    <x v="1"/>
    <x v="0"/>
    <d v="1986-06-15T00:00:00"/>
    <x v="1439"/>
    <s v="tier - 2"/>
    <s v="tier - 2"/>
    <s v="R1012"/>
    <n v="36"/>
  </r>
  <r>
    <x v="1440"/>
    <s v="Meredith S"/>
    <n v="29.9"/>
    <n v="5.27"/>
    <x v="0"/>
    <x v="0"/>
    <x v="1"/>
    <n v="1"/>
    <x v="1"/>
    <x v="1"/>
    <x v="2"/>
    <d v="1979-09-19T00:00:00"/>
    <x v="1440"/>
    <s v="tier - 2"/>
    <s v="tier - 3"/>
    <s v="R1011"/>
    <n v="43"/>
  </r>
  <r>
    <x v="1441"/>
    <s v="Kevin"/>
    <n v="25.24"/>
    <n v="5.82"/>
    <x v="0"/>
    <x v="0"/>
    <x v="0"/>
    <n v="1"/>
    <x v="1"/>
    <x v="1"/>
    <x v="1"/>
    <d v="1984-07-25T00:00:00"/>
    <x v="1441"/>
    <s v="tier - 2"/>
    <s v="tier - 1"/>
    <s v="R1012"/>
    <n v="38"/>
  </r>
  <r>
    <x v="1442"/>
    <s v="Lisa"/>
    <n v="25.08"/>
    <n v="5.8"/>
    <x v="0"/>
    <x v="0"/>
    <x v="1"/>
    <n v="1"/>
    <x v="1"/>
    <x v="1"/>
    <x v="1"/>
    <d v="1979-06-19T00:00:00"/>
    <x v="1442"/>
    <s v="tier - 2"/>
    <s v="tier - 3"/>
    <s v="R1024"/>
    <n v="43"/>
  </r>
  <r>
    <x v="1443"/>
    <s v="Katherine A"/>
    <n v="29.164999999999999"/>
    <n v="4.87"/>
    <x v="0"/>
    <x v="1"/>
    <x v="0"/>
    <n v="1"/>
    <x v="1"/>
    <x v="1"/>
    <x v="2"/>
    <d v="2004-11-15T00:00:00"/>
    <x v="1443"/>
    <s v="tier - 2"/>
    <s v="tier - 2"/>
    <s v="R1024"/>
    <n v="18"/>
  </r>
  <r>
    <x v="1444"/>
    <s v="Steve"/>
    <n v="15.05"/>
    <n v="8.1199999999999992"/>
    <x v="0"/>
    <x v="0"/>
    <x v="0"/>
    <n v="0"/>
    <x v="1"/>
    <x v="3"/>
    <x v="0"/>
    <d v="1965-07-11T00:00:00"/>
    <x v="1444"/>
    <s v="tier - 3"/>
    <s v="tier - 3"/>
    <s v="R1012"/>
    <n v="57"/>
  </r>
  <r>
    <x v="1445"/>
    <s v="Kate L."/>
    <n v="19.95"/>
    <n v="4.3600000000000003"/>
    <x v="0"/>
    <x v="0"/>
    <x v="0"/>
    <n v="2"/>
    <x v="1"/>
    <x v="2"/>
    <x v="2"/>
    <d v="1972-08-11T00:00:00"/>
    <x v="1445"/>
    <s v="tier - 2"/>
    <s v="tier - 3"/>
    <s v="R1012"/>
    <n v="50"/>
  </r>
  <r>
    <x v="1446"/>
    <s v="Beth"/>
    <n v="16.66"/>
    <n v="9.16"/>
    <x v="0"/>
    <x v="0"/>
    <x v="0"/>
    <n v="0"/>
    <x v="1"/>
    <x v="3"/>
    <x v="0"/>
    <d v="1965-06-25T00:00:00"/>
    <x v="1446"/>
    <s v="tier - 3"/>
    <s v="tier - 1"/>
    <s v="R1013"/>
    <n v="57"/>
  </r>
  <r>
    <x v="1447"/>
    <s v="Katharine"/>
    <n v="16.62"/>
    <n v="9.14"/>
    <x v="0"/>
    <x v="0"/>
    <x v="0"/>
    <n v="0"/>
    <x v="1"/>
    <x v="3"/>
    <x v="0"/>
    <d v="1965-06-06T00:00:00"/>
    <x v="1447"/>
    <s v="tier - 3"/>
    <s v="tier - 3"/>
    <s v="R1013"/>
    <n v="58"/>
  </r>
  <r>
    <x v="1448"/>
    <s v="Heather L"/>
    <n v="15.36"/>
    <n v="5.49"/>
    <x v="1"/>
    <x v="0"/>
    <x v="0"/>
    <n v="2"/>
    <x v="1"/>
    <x v="3"/>
    <x v="2"/>
    <d v="1966-12-26T00:00:00"/>
    <x v="1448"/>
    <s v="tier - 3"/>
    <s v="tier - 1"/>
    <s v="R1012"/>
    <n v="56"/>
  </r>
  <r>
    <x v="1449"/>
    <s v="Desiree"/>
    <n v="27.74"/>
    <n v="5.96"/>
    <x v="1"/>
    <x v="0"/>
    <x v="0"/>
    <n v="0"/>
    <x v="1"/>
    <x v="1"/>
    <x v="1"/>
    <d v="1985-11-02T00:00:00"/>
    <x v="1449"/>
    <s v="tier - 2"/>
    <s v="tier - 1"/>
    <s v="R1012"/>
    <n v="37"/>
  </r>
  <r>
    <x v="1450"/>
    <s v="Peter B."/>
    <n v="22.44"/>
    <n v="4.62"/>
    <x v="1"/>
    <x v="0"/>
    <x v="0"/>
    <n v="0"/>
    <x v="1"/>
    <x v="2"/>
    <x v="2"/>
    <d v="1976-12-18T00:00:00"/>
    <x v="1450"/>
    <s v="tier - 2"/>
    <s v="tier - 1"/>
    <s v="R1013"/>
    <n v="46"/>
  </r>
  <r>
    <x v="1451"/>
    <s v="Adam"/>
    <n v="37.049999999999997"/>
    <n v="9.9600000000000009"/>
    <x v="1"/>
    <x v="0"/>
    <x v="0"/>
    <n v="0"/>
    <x v="1"/>
    <x v="0"/>
    <x v="0"/>
    <d v="1981-08-04T00:00:00"/>
    <x v="1451"/>
    <s v="tier - 3"/>
    <s v="tier - 3"/>
    <s v="R1012"/>
    <n v="41"/>
  </r>
  <r>
    <x v="1452"/>
    <s v="Jeremy J"/>
    <n v="22.95"/>
    <n v="10.53"/>
    <x v="0"/>
    <x v="0"/>
    <x v="0"/>
    <n v="2"/>
    <x v="1"/>
    <x v="2"/>
    <x v="0"/>
    <d v="1973-10-25T00:00:00"/>
    <x v="1452"/>
    <s v="tier - 2"/>
    <s v="tier - 2"/>
    <s v="R1013"/>
    <n v="49"/>
  </r>
  <r>
    <x v="1453"/>
    <s v="Adam C"/>
    <n v="34.200000000000003"/>
    <n v="6.69"/>
    <x v="1"/>
    <x v="0"/>
    <x v="0"/>
    <n v="0"/>
    <x v="1"/>
    <x v="0"/>
    <x v="0"/>
    <d v="1981-06-13T00:00:00"/>
    <x v="1453"/>
    <s v="tier - 3"/>
    <s v="tier - 3"/>
    <s v="R1012"/>
    <n v="41"/>
  </r>
  <r>
    <x v="1454"/>
    <s v="Jon"/>
    <n v="30.59"/>
    <n v="9.5500000000000007"/>
    <x v="1"/>
    <x v="0"/>
    <x v="0"/>
    <n v="0"/>
    <x v="1"/>
    <x v="0"/>
    <x v="0"/>
    <d v="1981-08-14T00:00:00"/>
    <x v="1454"/>
    <s v="tier - 3"/>
    <s v="tier - 2"/>
    <s v="R1012"/>
    <n v="41"/>
  </r>
  <r>
    <x v="1455"/>
    <s v="Steven J"/>
    <n v="25.51"/>
    <n v="6.05"/>
    <x v="0"/>
    <x v="0"/>
    <x v="0"/>
    <n v="0"/>
    <x v="1"/>
    <x v="1"/>
    <x v="1"/>
    <d v="1982-07-24T00:00:00"/>
    <x v="1455"/>
    <s v="tier - 2"/>
    <s v="tier - 1"/>
    <s v="R1013"/>
    <n v="40"/>
  </r>
  <r>
    <x v="1456"/>
    <s v="Jessica P."/>
    <n v="29.04"/>
    <n v="10.56"/>
    <x v="1"/>
    <x v="0"/>
    <x v="0"/>
    <n v="1"/>
    <x v="1"/>
    <x v="1"/>
    <x v="0"/>
    <d v="1986-09-02T00:00:00"/>
    <x v="1456"/>
    <s v="tier - 2"/>
    <s v="tier - 3"/>
    <s v="R1013"/>
    <n v="36"/>
  </r>
  <r>
    <x v="1457"/>
    <s v="Ashley"/>
    <n v="22.135000000000002"/>
    <n v="10.81"/>
    <x v="1"/>
    <x v="0"/>
    <x v="0"/>
    <n v="1"/>
    <x v="1"/>
    <x v="2"/>
    <x v="0"/>
    <d v="1986-07-13T00:00:00"/>
    <x v="1457"/>
    <s v="tier - 2"/>
    <s v="tier - 1"/>
    <s v="R1024"/>
    <n v="36"/>
  </r>
  <r>
    <x v="1458"/>
    <s v="Arturo H."/>
    <n v="21.375"/>
    <n v="4.32"/>
    <x v="0"/>
    <x v="0"/>
    <x v="0"/>
    <n v="0"/>
    <x v="1"/>
    <x v="2"/>
    <x v="2"/>
    <d v="1977-09-15T00:00:00"/>
    <x v="1458"/>
    <s v="tier - 3"/>
    <s v="tier - 3"/>
    <s v="R1012"/>
    <n v="45"/>
  </r>
  <r>
    <x v="1459"/>
    <s v="Ketil"/>
    <n v="29.19"/>
    <n v="4.37"/>
    <x v="0"/>
    <x v="0"/>
    <x v="0"/>
    <n v="0"/>
    <x v="1"/>
    <x v="1"/>
    <x v="2"/>
    <d v="1991-06-28T00:00:00"/>
    <x v="1459"/>
    <s v="tier - 2"/>
    <s v="tier - 2"/>
    <s v="R1021"/>
    <n v="31"/>
  </r>
  <r>
    <x v="1460"/>
    <s v="Katie"/>
    <n v="31.92"/>
    <n v="4.8099999999999996"/>
    <x v="1"/>
    <x v="0"/>
    <x v="1"/>
    <n v="1"/>
    <x v="1"/>
    <x v="0"/>
    <x v="2"/>
    <d v="1983-11-21T00:00:00"/>
    <x v="1460"/>
    <s v="tier - 2"/>
    <s v="tier - 3"/>
    <s v="R1012"/>
    <n v="39"/>
  </r>
  <r>
    <x v="1461"/>
    <s v="Christi"/>
    <n v="26.315000000000001"/>
    <n v="4.5599999999999996"/>
    <x v="1"/>
    <x v="0"/>
    <x v="1"/>
    <n v="1"/>
    <x v="1"/>
    <x v="1"/>
    <x v="2"/>
    <d v="1983-08-11T00:00:00"/>
    <x v="1461"/>
    <s v="tier - 2"/>
    <s v="tier - 3"/>
    <s v="R1012"/>
    <n v="39"/>
  </r>
  <r>
    <x v="1462"/>
    <s v="Alan"/>
    <n v="35.299999999999997"/>
    <n v="4.3899999999999997"/>
    <x v="0"/>
    <x v="0"/>
    <x v="0"/>
    <n v="0"/>
    <x v="1"/>
    <x v="0"/>
    <x v="2"/>
    <d v="1982-09-14T00:00:00"/>
    <x v="1462"/>
    <s v="tier - 3"/>
    <s v="tier - 2"/>
    <s v="R1011"/>
    <n v="40"/>
  </r>
  <r>
    <x v="1463"/>
    <s v="Edivaldo B. Sr."/>
    <n v="18.91"/>
    <n v="11.44"/>
    <x v="0"/>
    <x v="0"/>
    <x v="0"/>
    <n v="0"/>
    <x v="1"/>
    <x v="2"/>
    <x v="0"/>
    <d v="1968-08-26T00:00:00"/>
    <x v="1463"/>
    <s v="tier - 3"/>
    <s v="tier - 3"/>
    <s v="R1013"/>
    <n v="54"/>
  </r>
  <r>
    <x v="1464"/>
    <s v="Eve"/>
    <n v="22.41"/>
    <n v="11.37"/>
    <x v="1"/>
    <x v="0"/>
    <x v="0"/>
    <n v="1"/>
    <x v="1"/>
    <x v="2"/>
    <x v="0"/>
    <d v="1975-07-19T00:00:00"/>
    <x v="1464"/>
    <s v="tier - 2"/>
    <s v="tier - 3"/>
    <s v="R1013"/>
    <n v="47"/>
  </r>
  <r>
    <x v="1465"/>
    <s v="Devin"/>
    <n v="22.704999999999998"/>
    <n v="6.14"/>
    <x v="0"/>
    <x v="0"/>
    <x v="0"/>
    <n v="0"/>
    <x v="1"/>
    <x v="2"/>
    <x v="1"/>
    <d v="1982-08-16T00:00:00"/>
    <x v="1465"/>
    <s v="tier - 3"/>
    <s v="tier - 2"/>
    <s v="R1016"/>
    <n v="40"/>
  </r>
  <r>
    <x v="1466"/>
    <s v="Shaun R"/>
    <n v="37.18"/>
    <n v="4.8899999999999997"/>
    <x v="0"/>
    <x v="0"/>
    <x v="0"/>
    <n v="0"/>
    <x v="1"/>
    <x v="0"/>
    <x v="2"/>
    <d v="1980-09-30T00:00:00"/>
    <x v="1466"/>
    <s v="tier - 2"/>
    <s v="tier - 3"/>
    <s v="R1013"/>
    <n v="42"/>
  </r>
  <r>
    <x v="1467"/>
    <s v="Adrian"/>
    <n v="35.97"/>
    <n v="4.5999999999999996"/>
    <x v="0"/>
    <x v="0"/>
    <x v="0"/>
    <n v="0"/>
    <x v="1"/>
    <x v="0"/>
    <x v="2"/>
    <d v="1980-10-07T00:00:00"/>
    <x v="1467"/>
    <s v="tier - 2"/>
    <s v="tier - 1"/>
    <s v="R1013"/>
    <n v="42"/>
  </r>
  <r>
    <x v="1468"/>
    <s v="Andrew"/>
    <n v="35.799999999999997"/>
    <n v="4.42"/>
    <x v="0"/>
    <x v="0"/>
    <x v="0"/>
    <n v="0"/>
    <x v="1"/>
    <x v="0"/>
    <x v="2"/>
    <d v="1980-06-22T00:00:00"/>
    <x v="1468"/>
    <s v="tier - 2"/>
    <s v="tier - 2"/>
    <s v="R1011"/>
    <n v="42"/>
  </r>
  <r>
    <x v="1469"/>
    <s v="Mallory"/>
    <n v="28.31"/>
    <n v="7.48"/>
    <x v="1"/>
    <x v="0"/>
    <x v="0"/>
    <n v="0"/>
    <x v="1"/>
    <x v="1"/>
    <x v="0"/>
    <d v="1981-07-17T00:00:00"/>
    <x v="1469"/>
    <s v="tier - 2"/>
    <s v="tier - 1"/>
    <s v="R1012"/>
    <n v="41"/>
  </r>
  <r>
    <x v="1470"/>
    <s v="Shawn E"/>
    <n v="38.06"/>
    <n v="10.74"/>
    <x v="0"/>
    <x v="0"/>
    <x v="0"/>
    <n v="0"/>
    <x v="1"/>
    <x v="0"/>
    <x v="0"/>
    <d v="1978-09-06T00:00:00"/>
    <x v="1470"/>
    <s v="tier - 3"/>
    <s v="tier - 2"/>
    <s v="R1013"/>
    <n v="44"/>
  </r>
  <r>
    <x v="1471"/>
    <s v="Sarah E"/>
    <n v="28"/>
    <n v="5.19"/>
    <x v="0"/>
    <x v="0"/>
    <x v="0"/>
    <n v="1"/>
    <x v="1"/>
    <x v="1"/>
    <x v="2"/>
    <d v="1984-06-29T00:00:00"/>
    <x v="1471"/>
    <s v="tier - 2"/>
    <s v="tier - 2"/>
    <s v="R1011"/>
    <n v="38"/>
  </r>
  <r>
    <x v="1472"/>
    <s v="Josh"/>
    <n v="34.32"/>
    <n v="9.17"/>
    <x v="0"/>
    <x v="0"/>
    <x v="0"/>
    <n v="0"/>
    <x v="1"/>
    <x v="0"/>
    <x v="0"/>
    <d v="1978-07-30T00:00:00"/>
    <x v="1472"/>
    <s v="tier - 2"/>
    <s v="tier - 3"/>
    <s v="R1013"/>
    <n v="44"/>
  </r>
  <r>
    <x v="1473"/>
    <s v="Johann A"/>
    <n v="22.3"/>
    <n v="4.95"/>
    <x v="1"/>
    <x v="0"/>
    <x v="0"/>
    <n v="0"/>
    <x v="1"/>
    <x v="2"/>
    <x v="2"/>
    <d v="1976-06-24T00:00:00"/>
    <x v="1473"/>
    <s v="tier - 3"/>
    <s v="tier - 2"/>
    <s v="R1011"/>
    <n v="46"/>
  </r>
  <r>
    <x v="1474"/>
    <s v="Robin M."/>
    <n v="27.835000000000001"/>
    <n v="6.03"/>
    <x v="0"/>
    <x v="0"/>
    <x v="0"/>
    <n v="1"/>
    <x v="1"/>
    <x v="1"/>
    <x v="1"/>
    <d v="1984-11-21T00:00:00"/>
    <x v="1474"/>
    <s v="tier - 2"/>
    <s v="tier - 2"/>
    <s v="R1024"/>
    <n v="38"/>
  </r>
  <r>
    <x v="1475"/>
    <s v="Kyle K"/>
    <n v="39.229999999999997"/>
    <n v="5.36"/>
    <x v="0"/>
    <x v="0"/>
    <x v="0"/>
    <n v="0"/>
    <x v="1"/>
    <x v="0"/>
    <x v="2"/>
    <d v="1999-08-08T00:00:00"/>
    <x v="1475"/>
    <s v="tier - 2"/>
    <s v="tier - 1"/>
    <s v="R1022"/>
    <n v="23"/>
  </r>
  <r>
    <x v="1476"/>
    <s v="Alison"/>
    <n v="19.95"/>
    <n v="6.11"/>
    <x v="0"/>
    <x v="0"/>
    <x v="0"/>
    <n v="1"/>
    <x v="1"/>
    <x v="2"/>
    <x v="1"/>
    <d v="1984-07-07T00:00:00"/>
    <x v="1476"/>
    <s v="tier - 2"/>
    <s v="tier - 1"/>
    <s v="R1024"/>
    <n v="38"/>
  </r>
  <r>
    <x v="1477"/>
    <s v="Michael A."/>
    <n v="34.64"/>
    <n v="4.88"/>
    <x v="0"/>
    <x v="0"/>
    <x v="1"/>
    <n v="1"/>
    <x v="1"/>
    <x v="0"/>
    <x v="2"/>
    <d v="1993-08-01T00:00:00"/>
    <x v="1477"/>
    <s v="tier - 2"/>
    <s v="tier - 2"/>
    <s v="R1021"/>
    <n v="29"/>
  </r>
  <r>
    <x v="1478"/>
    <s v="Byron A"/>
    <n v="18.75"/>
    <n v="6.72"/>
    <x v="0"/>
    <x v="0"/>
    <x v="0"/>
    <n v="0"/>
    <x v="1"/>
    <x v="2"/>
    <x v="0"/>
    <d v="1968-06-29T00:00:00"/>
    <x v="1478"/>
    <s v="tier - 3"/>
    <s v="tier - 2"/>
    <s v="R1013"/>
    <n v="54"/>
  </r>
  <r>
    <x v="1479"/>
    <s v="Carine A"/>
    <n v="26.48"/>
    <n v="4.2"/>
    <x v="0"/>
    <x v="0"/>
    <x v="0"/>
    <n v="1"/>
    <x v="1"/>
    <x v="1"/>
    <x v="2"/>
    <d v="1987-08-11T00:00:00"/>
    <x v="1479"/>
    <s v="tier - 2"/>
    <s v="tier - 1"/>
    <s v="R1012"/>
    <n v="35"/>
  </r>
  <r>
    <x v="1480"/>
    <s v="Nathaniel"/>
    <n v="34.83"/>
    <n v="5.79"/>
    <x v="0"/>
    <x v="0"/>
    <x v="0"/>
    <n v="1"/>
    <x v="1"/>
    <x v="0"/>
    <x v="1"/>
    <d v="1992-06-18T00:00:00"/>
    <x v="1480"/>
    <s v="tier - 2"/>
    <s v="tier - 2"/>
    <s v="R1012"/>
    <n v="30"/>
  </r>
  <r>
    <x v="1481"/>
    <s v="Lindsay A."/>
    <n v="25.46"/>
    <n v="4.29"/>
    <x v="0"/>
    <x v="0"/>
    <x v="0"/>
    <n v="0"/>
    <x v="1"/>
    <x v="1"/>
    <x v="2"/>
    <d v="1982-10-06T00:00:00"/>
    <x v="1481"/>
    <s v="tier - 2"/>
    <s v="tier - 3"/>
    <s v="R1024"/>
    <n v="40"/>
  </r>
  <r>
    <x v="1482"/>
    <s v="Justin R"/>
    <n v="23.31"/>
    <n v="8.27"/>
    <x v="0"/>
    <x v="0"/>
    <x v="0"/>
    <n v="0"/>
    <x v="1"/>
    <x v="2"/>
    <x v="0"/>
    <d v="1978-06-24T00:00:00"/>
    <x v="1482"/>
    <s v="tier - 2"/>
    <s v="tier - 2"/>
    <s v="R1013"/>
    <n v="44"/>
  </r>
  <r>
    <x v="1483"/>
    <s v="Casey"/>
    <n v="29"/>
    <n v="4.5599999999999996"/>
    <x v="0"/>
    <x v="0"/>
    <x v="0"/>
    <n v="0"/>
    <x v="1"/>
    <x v="1"/>
    <x v="2"/>
    <d v="1980-06-28T00:00:00"/>
    <x v="1483"/>
    <s v="tier - 2"/>
    <s v="tier - 3"/>
    <s v="R1011"/>
    <n v="42"/>
  </r>
  <r>
    <x v="1484"/>
    <s v="Amanda L"/>
    <n v="32.869999999999997"/>
    <n v="5.33"/>
    <x v="0"/>
    <x v="0"/>
    <x v="0"/>
    <n v="0"/>
    <x v="1"/>
    <x v="0"/>
    <x v="2"/>
    <d v="1980-07-21T00:00:00"/>
    <x v="1484"/>
    <s v="tier - 2"/>
    <s v="tier - 1"/>
    <s v="R1024"/>
    <n v="42"/>
  </r>
  <r>
    <x v="1485"/>
    <s v="Ayako N."/>
    <n v="26.18"/>
    <n v="5.63"/>
    <x v="0"/>
    <x v="0"/>
    <x v="0"/>
    <n v="0"/>
    <x v="1"/>
    <x v="1"/>
    <x v="2"/>
    <d v="1980-10-22T00:00:00"/>
    <x v="1485"/>
    <s v="tier - 2"/>
    <s v="tier - 3"/>
    <s v="R1013"/>
    <n v="42"/>
  </r>
  <r>
    <x v="1486"/>
    <s v="Emilee"/>
    <n v="25.3"/>
    <n v="5.12"/>
    <x v="0"/>
    <x v="0"/>
    <x v="0"/>
    <n v="0"/>
    <x v="1"/>
    <x v="1"/>
    <x v="2"/>
    <d v="1980-07-26T00:00:00"/>
    <x v="1486"/>
    <s v="tier - 2"/>
    <s v="tier - 1"/>
    <s v="R1011"/>
    <n v="42"/>
  </r>
  <r>
    <x v="1487"/>
    <s v="Stephen M"/>
    <n v="36.94"/>
    <n v="5.15"/>
    <x v="1"/>
    <x v="0"/>
    <x v="0"/>
    <n v="1"/>
    <x v="1"/>
    <x v="0"/>
    <x v="2"/>
    <d v="1995-10-29T00:00:00"/>
    <x v="1487"/>
    <s v="tier - 2"/>
    <s v="tier - 3"/>
    <s v="R1012"/>
    <n v="27"/>
  </r>
  <r>
    <x v="1488"/>
    <s v="Annemarie A"/>
    <n v="22.86"/>
    <n v="7.5"/>
    <x v="0"/>
    <x v="0"/>
    <x v="0"/>
    <n v="0"/>
    <x v="1"/>
    <x v="2"/>
    <x v="0"/>
    <d v="1978-06-02T00:00:00"/>
    <x v="1488"/>
    <s v="tier - 2"/>
    <s v="tier - 2"/>
    <s v="R1013"/>
    <n v="45"/>
  </r>
  <r>
    <x v="1489"/>
    <s v="Ashley R"/>
    <n v="18.760000000000002"/>
    <n v="4.88"/>
    <x v="1"/>
    <x v="0"/>
    <x v="1"/>
    <n v="1"/>
    <x v="1"/>
    <x v="2"/>
    <x v="2"/>
    <d v="1969-07-06T00:00:00"/>
    <x v="1489"/>
    <s v="tier - 2"/>
    <s v="tier - 3"/>
    <s v="R1013"/>
    <n v="53"/>
  </r>
  <r>
    <x v="1490"/>
    <s v="Leslie A"/>
    <n v="24.36"/>
    <n v="5.57"/>
    <x v="0"/>
    <x v="0"/>
    <x v="0"/>
    <n v="0"/>
    <x v="1"/>
    <x v="2"/>
    <x v="2"/>
    <d v="1982-09-01T00:00:00"/>
    <x v="1490"/>
    <s v="tier - 2"/>
    <s v="tier - 1"/>
    <s v="R1013"/>
    <n v="40"/>
  </r>
  <r>
    <x v="1491"/>
    <s v="Mauricio J. Sr."/>
    <n v="32.299999999999997"/>
    <n v="5.31"/>
    <x v="0"/>
    <x v="0"/>
    <x v="0"/>
    <n v="0"/>
    <x v="1"/>
    <x v="0"/>
    <x v="2"/>
    <d v="1982-10-18T00:00:00"/>
    <x v="1491"/>
    <s v="tier - 3"/>
    <s v="tier - 1"/>
    <s v="R1012"/>
    <n v="40"/>
  </r>
  <r>
    <x v="1492"/>
    <s v="Kieran"/>
    <n v="22.704999999999998"/>
    <n v="4.57"/>
    <x v="1"/>
    <x v="0"/>
    <x v="0"/>
    <n v="0"/>
    <x v="1"/>
    <x v="2"/>
    <x v="2"/>
    <d v="1985-12-10T00:00:00"/>
    <x v="1492"/>
    <s v="tier - 2"/>
    <s v="tier - 2"/>
    <s v="R1019"/>
    <n v="37"/>
  </r>
  <r>
    <x v="1493"/>
    <s v="Elizabeth A"/>
    <n v="21.79"/>
    <n v="8.6999999999999993"/>
    <x v="1"/>
    <x v="0"/>
    <x v="0"/>
    <n v="1"/>
    <x v="1"/>
    <x v="2"/>
    <x v="0"/>
    <d v="1975-06-03T00:00:00"/>
    <x v="1493"/>
    <s v="tier - 2"/>
    <s v="tier - 3"/>
    <s v="R1013"/>
    <n v="48"/>
  </r>
  <r>
    <x v="1494"/>
    <s v="Zeke M."/>
    <n v="24.52"/>
    <n v="4.76"/>
    <x v="0"/>
    <x v="0"/>
    <x v="0"/>
    <n v="0"/>
    <x v="1"/>
    <x v="2"/>
    <x v="2"/>
    <d v="1980-08-18T00:00:00"/>
    <x v="1494"/>
    <s v="tier - 2"/>
    <s v="tier - 2"/>
    <s v="R1013"/>
    <n v="42"/>
  </r>
  <r>
    <x v="1495"/>
    <s v="Chip"/>
    <n v="39.520000000000003"/>
    <n v="11.81"/>
    <x v="0"/>
    <x v="0"/>
    <x v="0"/>
    <n v="0"/>
    <x v="1"/>
    <x v="0"/>
    <x v="0"/>
    <d v="1978-12-15T00:00:00"/>
    <x v="1495"/>
    <s v="tier - 1"/>
    <s v="tier - 2"/>
    <s v="R1012"/>
    <n v="44"/>
  </r>
  <r>
    <x v="1496"/>
    <s v="Miguel Angel Sr."/>
    <n v="24.49"/>
    <n v="4.67"/>
    <x v="0"/>
    <x v="0"/>
    <x v="0"/>
    <n v="0"/>
    <x v="1"/>
    <x v="2"/>
    <x v="2"/>
    <d v="1980-10-05T00:00:00"/>
    <x v="1496"/>
    <s v="tier - 2"/>
    <s v="tier - 3"/>
    <s v="R1013"/>
    <n v="42"/>
  </r>
  <r>
    <x v="1497"/>
    <s v="Brian"/>
    <n v="26.315000000000001"/>
    <n v="6.02"/>
    <x v="0"/>
    <x v="0"/>
    <x v="0"/>
    <n v="0"/>
    <x v="1"/>
    <x v="1"/>
    <x v="1"/>
    <d v="1980-08-30T00:00:00"/>
    <x v="1497"/>
    <s v="tier - 2"/>
    <s v="tier - 2"/>
    <s v="R1012"/>
    <n v="42"/>
  </r>
  <r>
    <x v="1498"/>
    <s v="Meghan"/>
    <n v="22.58"/>
    <n v="7.46"/>
    <x v="0"/>
    <x v="0"/>
    <x v="0"/>
    <n v="0"/>
    <x v="1"/>
    <x v="2"/>
    <x v="0"/>
    <d v="1978-11-29T00:00:00"/>
    <x v="1498"/>
    <s v="tier - 2"/>
    <s v="tier - 2"/>
    <s v="R1013"/>
    <n v="44"/>
  </r>
  <r>
    <x v="1499"/>
    <s v="Meredith L."/>
    <n v="19.475000000000001"/>
    <n v="4.74"/>
    <x v="0"/>
    <x v="0"/>
    <x v="0"/>
    <n v="1"/>
    <x v="1"/>
    <x v="2"/>
    <x v="2"/>
    <d v="1984-09-05T00:00:00"/>
    <x v="1499"/>
    <s v="tier - 2"/>
    <s v="tier - 3"/>
    <s v="R1012"/>
    <n v="38"/>
  </r>
  <r>
    <x v="1500"/>
    <s v="Millicent M"/>
    <n v="26.33"/>
    <n v="4.79"/>
    <x v="0"/>
    <x v="0"/>
    <x v="0"/>
    <n v="0"/>
    <x v="1"/>
    <x v="1"/>
    <x v="2"/>
    <d v="1989-12-21T00:00:00"/>
    <x v="1500"/>
    <s v="tier - 2"/>
    <s v="tier - 3"/>
    <s v="R1024"/>
    <n v="33"/>
  </r>
  <r>
    <x v="1501"/>
    <s v="Kathleen"/>
    <n v="17.29"/>
    <n v="5.35"/>
    <x v="1"/>
    <x v="0"/>
    <x v="0"/>
    <n v="0"/>
    <x v="1"/>
    <x v="3"/>
    <x v="2"/>
    <d v="1985-09-10T00:00:00"/>
    <x v="1501"/>
    <s v="tier - 2"/>
    <s v="tier - 1"/>
    <s v="R1024"/>
    <n v="37"/>
  </r>
  <r>
    <x v="1502"/>
    <s v="Kimberly K"/>
    <n v="42.88"/>
    <n v="4.87"/>
    <x v="0"/>
    <x v="1"/>
    <x v="0"/>
    <n v="1"/>
    <x v="1"/>
    <x v="0"/>
    <x v="2"/>
    <d v="2004-12-24T00:00:00"/>
    <x v="1502"/>
    <s v="tier - 2"/>
    <s v="tier - 1"/>
    <s v="R1012"/>
    <n v="18"/>
  </r>
  <r>
    <x v="1503"/>
    <s v="Justin C"/>
    <n v="32.200000000000003"/>
    <n v="10.09"/>
    <x v="1"/>
    <x v="0"/>
    <x v="0"/>
    <n v="0"/>
    <x v="1"/>
    <x v="0"/>
    <x v="0"/>
    <d v="1981-06-23T00:00:00"/>
    <x v="1503"/>
    <s v="tier - 2"/>
    <s v="tier - 2"/>
    <s v="R1011"/>
    <n v="41"/>
  </r>
  <r>
    <x v="1504"/>
    <s v="Tristan P."/>
    <n v="18.75"/>
    <n v="5.47"/>
    <x v="1"/>
    <x v="0"/>
    <x v="1"/>
    <n v="1"/>
    <x v="1"/>
    <x v="2"/>
    <x v="2"/>
    <d v="1969-10-23T00:00:00"/>
    <x v="1504"/>
    <s v="tier - 2"/>
    <s v="tier - 2"/>
    <s v="R1013"/>
    <n v="53"/>
  </r>
  <r>
    <x v="1505"/>
    <s v="Traci A"/>
    <n v="22.36"/>
    <n v="8.6"/>
    <x v="0"/>
    <x v="0"/>
    <x v="0"/>
    <n v="0"/>
    <x v="1"/>
    <x v="2"/>
    <x v="0"/>
    <d v="1978-08-05T00:00:00"/>
    <x v="1505"/>
    <s v="tier - 2"/>
    <s v="tier - 1"/>
    <s v="R1013"/>
    <n v="44"/>
  </r>
  <r>
    <x v="1506"/>
    <s v="Justin P"/>
    <n v="23.94"/>
    <n v="10.74"/>
    <x v="1"/>
    <x v="0"/>
    <x v="0"/>
    <n v="0"/>
    <x v="1"/>
    <x v="2"/>
    <x v="0"/>
    <d v="1981-06-19T00:00:00"/>
    <x v="1506"/>
    <s v="tier - 2"/>
    <s v="tier - 2"/>
    <s v="R1019"/>
    <n v="41"/>
  </r>
  <r>
    <x v="1507"/>
    <s v="Logan M"/>
    <n v="30.1"/>
    <n v="4.3899999999999997"/>
    <x v="0"/>
    <x v="0"/>
    <x v="1"/>
    <n v="1"/>
    <x v="1"/>
    <x v="0"/>
    <x v="2"/>
    <d v="1979-11-04T00:00:00"/>
    <x v="1507"/>
    <s v="tier - 2"/>
    <s v="tier - 2"/>
    <s v="R1011"/>
    <n v="43"/>
  </r>
  <r>
    <x v="1508"/>
    <s v="Sebastien"/>
    <n v="21.93"/>
    <n v="6.3"/>
    <x v="0"/>
    <x v="0"/>
    <x v="0"/>
    <n v="0"/>
    <x v="1"/>
    <x v="2"/>
    <x v="1"/>
    <d v="1977-06-15T00:00:00"/>
    <x v="1508"/>
    <s v="tier - 2"/>
    <s v="tier - 1"/>
    <s v="R1013"/>
    <n v="45"/>
  </r>
  <r>
    <x v="1509"/>
    <s v="Tiffany A"/>
    <n v="39.75"/>
    <n v="5.41"/>
    <x v="0"/>
    <x v="1"/>
    <x v="0"/>
    <n v="1"/>
    <x v="1"/>
    <x v="0"/>
    <x v="2"/>
    <d v="2000-11-30T00:00:00"/>
    <x v="1509"/>
    <s v="tier - 2"/>
    <s v="tier - 1"/>
    <s v="R1012"/>
    <n v="22"/>
  </r>
  <r>
    <x v="1510"/>
    <s v="Matthew"/>
    <n v="26.03"/>
    <n v="4.47"/>
    <x v="0"/>
    <x v="0"/>
    <x v="1"/>
    <n v="1"/>
    <x v="1"/>
    <x v="1"/>
    <x v="2"/>
    <d v="1979-07-15T00:00:00"/>
    <x v="1510"/>
    <s v="tier - 3"/>
    <s v="tier - 1"/>
    <s v="R1016"/>
    <n v="43"/>
  </r>
  <r>
    <x v="1511"/>
    <s v="Luke"/>
    <n v="34.51"/>
    <n v="6.26"/>
    <x v="0"/>
    <x v="0"/>
    <x v="0"/>
    <n v="0"/>
    <x v="1"/>
    <x v="0"/>
    <x v="1"/>
    <d v="1994-07-08T00:00:00"/>
    <x v="1511"/>
    <s v="tier - 2"/>
    <s v="tier - 2"/>
    <s v="R1021"/>
    <n v="28"/>
  </r>
  <r>
    <x v="1512"/>
    <s v="Leigh"/>
    <n v="19.32"/>
    <n v="11.58"/>
    <x v="1"/>
    <x v="0"/>
    <x v="0"/>
    <n v="1"/>
    <x v="1"/>
    <x v="2"/>
    <x v="0"/>
    <d v="1975-08-17T00:00:00"/>
    <x v="1512"/>
    <s v="tier - 2"/>
    <s v="tier - 1"/>
    <s v="R1012"/>
    <n v="47"/>
  </r>
  <r>
    <x v="1513"/>
    <s v="Yosuke"/>
    <n v="28.5"/>
    <n v="4.3600000000000003"/>
    <x v="0"/>
    <x v="0"/>
    <x v="0"/>
    <n v="0"/>
    <x v="1"/>
    <x v="1"/>
    <x v="2"/>
    <d v="1991-06-29T00:00:00"/>
    <x v="1513"/>
    <s v="tier - 1"/>
    <s v="tier - 2"/>
    <s v="R1014"/>
    <n v="31"/>
  </r>
  <r>
    <x v="1514"/>
    <s v="Matthew"/>
    <n v="30.875"/>
    <n v="4.1399999999999997"/>
    <x v="1"/>
    <x v="0"/>
    <x v="0"/>
    <n v="0"/>
    <x v="1"/>
    <x v="0"/>
    <x v="2"/>
    <d v="1985-12-24T00:00:00"/>
    <x v="1514"/>
    <s v="tier - 3"/>
    <s v="tier - 3"/>
    <s v="R1012"/>
    <n v="37"/>
  </r>
  <r>
    <x v="1515"/>
    <s v="Jacob"/>
    <n v="24.02"/>
    <n v="4.38"/>
    <x v="0"/>
    <x v="0"/>
    <x v="0"/>
    <n v="0"/>
    <x v="1"/>
    <x v="2"/>
    <x v="2"/>
    <d v="1980-11-23T00:00:00"/>
    <x v="1515"/>
    <s v="tier - 2"/>
    <s v="tier - 2"/>
    <s v="R1013"/>
    <n v="42"/>
  </r>
  <r>
    <x v="1516"/>
    <s v="Jodi"/>
    <n v="36.08"/>
    <n v="11.61"/>
    <x v="1"/>
    <x v="0"/>
    <x v="0"/>
    <n v="0"/>
    <x v="1"/>
    <x v="0"/>
    <x v="0"/>
    <d v="1981-10-08T00:00:00"/>
    <x v="1516"/>
    <s v="tier - 2"/>
    <s v="tier - 1"/>
    <s v="R1013"/>
    <n v="41"/>
  </r>
  <r>
    <x v="1517"/>
    <s v="Lauren"/>
    <n v="32.200000000000003"/>
    <n v="10.59"/>
    <x v="1"/>
    <x v="0"/>
    <x v="0"/>
    <n v="0"/>
    <x v="1"/>
    <x v="0"/>
    <x v="0"/>
    <d v="1981-09-03T00:00:00"/>
    <x v="1517"/>
    <s v="tier - 2"/>
    <s v="tier - 3"/>
    <s v="R1011"/>
    <n v="41"/>
  </r>
  <r>
    <x v="1518"/>
    <s v="Misti C"/>
    <n v="28.05"/>
    <n v="11.85"/>
    <x v="1"/>
    <x v="0"/>
    <x v="0"/>
    <n v="0"/>
    <x v="1"/>
    <x v="1"/>
    <x v="0"/>
    <d v="1981-09-21T00:00:00"/>
    <x v="1518"/>
    <s v="tier - 2"/>
    <s v="tier - 3"/>
    <s v="R1013"/>
    <n v="41"/>
  </r>
  <r>
    <x v="1519"/>
    <s v="Angela J"/>
    <n v="19"/>
    <n v="5.46"/>
    <x v="1"/>
    <x v="0"/>
    <x v="0"/>
    <n v="1"/>
    <x v="1"/>
    <x v="2"/>
    <x v="2"/>
    <d v="1988-10-10T00:00:00"/>
    <x v="1519"/>
    <s v="tier - 2"/>
    <s v="tier - 2"/>
    <s v="R1024"/>
    <n v="34"/>
  </r>
  <r>
    <x v="1520"/>
    <s v="Jonathan D."/>
    <n v="16.13"/>
    <n v="4.54"/>
    <x v="1"/>
    <x v="0"/>
    <x v="0"/>
    <n v="2"/>
    <x v="1"/>
    <x v="3"/>
    <x v="2"/>
    <d v="1966-12-09T00:00:00"/>
    <x v="1520"/>
    <s v="tier - 3"/>
    <s v="tier - 2"/>
    <s v="R1013"/>
    <n v="56"/>
  </r>
  <r>
    <x v="1521"/>
    <s v="Victoria"/>
    <n v="18.77"/>
    <n v="11.98"/>
    <x v="1"/>
    <x v="0"/>
    <x v="0"/>
    <n v="2"/>
    <x v="1"/>
    <x v="2"/>
    <x v="0"/>
    <d v="1970-06-17T00:00:00"/>
    <x v="1521"/>
    <s v="tier - 2"/>
    <s v="tier - 1"/>
    <s v="R1013"/>
    <n v="52"/>
  </r>
  <r>
    <x v="1522"/>
    <s v="Adrian R."/>
    <n v="28.88"/>
    <n v="6.59"/>
    <x v="1"/>
    <x v="0"/>
    <x v="0"/>
    <n v="1"/>
    <x v="1"/>
    <x v="1"/>
    <x v="0"/>
    <d v="1986-06-05T00:00:00"/>
    <x v="1522"/>
    <s v="tier - 3"/>
    <s v="tier - 1"/>
    <s v="R1016"/>
    <n v="37"/>
  </r>
  <r>
    <x v="1523"/>
    <s v="Andrew"/>
    <n v="27.55"/>
    <n v="10.83"/>
    <x v="1"/>
    <x v="0"/>
    <x v="0"/>
    <n v="1"/>
    <x v="1"/>
    <x v="1"/>
    <x v="0"/>
    <d v="1986-08-07T00:00:00"/>
    <x v="1523"/>
    <s v="tier - 3"/>
    <s v="tier - 2"/>
    <s v="R1016"/>
    <n v="36"/>
  </r>
  <r>
    <x v="1524"/>
    <s v="Jason A."/>
    <n v="15.6"/>
    <n v="8.6"/>
    <x v="0"/>
    <x v="0"/>
    <x v="0"/>
    <n v="0"/>
    <x v="1"/>
    <x v="3"/>
    <x v="0"/>
    <d v="1968-07-18T00:00:00"/>
    <x v="1524"/>
    <s v="tier - 3"/>
    <s v="tier - 1"/>
    <s v="R1012"/>
    <n v="54"/>
  </r>
  <r>
    <x v="1525"/>
    <s v="Rachel"/>
    <n v="21.99"/>
    <n v="11.17"/>
    <x v="0"/>
    <x v="0"/>
    <x v="0"/>
    <n v="0"/>
    <x v="1"/>
    <x v="2"/>
    <x v="0"/>
    <d v="1978-10-21T00:00:00"/>
    <x v="1525"/>
    <s v="tier - 2"/>
    <s v="tier - 3"/>
    <s v="R1013"/>
    <n v="44"/>
  </r>
  <r>
    <x v="1526"/>
    <s v="Susan"/>
    <n v="34.85"/>
    <n v="5.75"/>
    <x v="0"/>
    <x v="0"/>
    <x v="0"/>
    <n v="0"/>
    <x v="1"/>
    <x v="0"/>
    <x v="1"/>
    <d v="1994-06-13T00:00:00"/>
    <x v="1526"/>
    <s v="tier - 2"/>
    <s v="tier - 1"/>
    <s v="R1012"/>
    <n v="28"/>
  </r>
  <r>
    <x v="1527"/>
    <s v="Cameron M."/>
    <n v="24.51"/>
    <n v="4.83"/>
    <x v="1"/>
    <x v="0"/>
    <x v="1"/>
    <n v="1"/>
    <x v="1"/>
    <x v="2"/>
    <x v="2"/>
    <d v="1983-06-12T00:00:00"/>
    <x v="1527"/>
    <s v="tier - 3"/>
    <s v="tier - 3"/>
    <s v="R1012"/>
    <n v="39"/>
  </r>
  <r>
    <x v="1528"/>
    <s v="Claudia A."/>
    <n v="19.399999999999999"/>
    <n v="11.93"/>
    <x v="0"/>
    <x v="0"/>
    <x v="0"/>
    <n v="0"/>
    <x v="1"/>
    <x v="2"/>
    <x v="0"/>
    <d v="1971-12-12T00:00:00"/>
    <x v="1528"/>
    <s v="tier - 2"/>
    <s v="tier - 1"/>
    <s v="R1013"/>
    <n v="51"/>
  </r>
  <r>
    <x v="1529"/>
    <s v="Kate"/>
    <n v="15.1"/>
    <n v="8.41"/>
    <x v="0"/>
    <x v="0"/>
    <x v="0"/>
    <n v="0"/>
    <x v="1"/>
    <x v="3"/>
    <x v="0"/>
    <d v="1968-07-13T00:00:00"/>
    <x v="1529"/>
    <s v="tier - 3"/>
    <s v="tier - 1"/>
    <s v="R1012"/>
    <n v="54"/>
  </r>
  <r>
    <x v="1530"/>
    <s v="Nicole M."/>
    <n v="23.37"/>
    <n v="5.59"/>
    <x v="1"/>
    <x v="0"/>
    <x v="0"/>
    <n v="0"/>
    <x v="1"/>
    <x v="2"/>
    <x v="2"/>
    <d v="1985-07-09T00:00:00"/>
    <x v="1530"/>
    <s v="tier - 2"/>
    <s v="tier - 3"/>
    <s v="R1012"/>
    <n v="37"/>
  </r>
  <r>
    <x v="1531"/>
    <s v="Jack"/>
    <n v="42.4"/>
    <n v="4.0599999999999996"/>
    <x v="0"/>
    <x v="0"/>
    <x v="0"/>
    <n v="0"/>
    <x v="1"/>
    <x v="0"/>
    <x v="2"/>
    <d v="1989-10-20T00:00:00"/>
    <x v="1531"/>
    <s v="tier - 3"/>
    <s v="tier - 1"/>
    <s v="R1011"/>
    <n v="33"/>
  </r>
  <r>
    <x v="1532"/>
    <s v="Gregory"/>
    <n v="28.405000000000001"/>
    <n v="7.02"/>
    <x v="1"/>
    <x v="0"/>
    <x v="0"/>
    <n v="0"/>
    <x v="1"/>
    <x v="1"/>
    <x v="0"/>
    <d v="1981-09-17T00:00:00"/>
    <x v="1532"/>
    <s v="tier - 3"/>
    <s v="tier - 1"/>
    <s v="R1012"/>
    <n v="41"/>
  </r>
  <r>
    <x v="1533"/>
    <s v="Rebecca"/>
    <n v="23.4"/>
    <n v="4.47"/>
    <x v="0"/>
    <x v="0"/>
    <x v="0"/>
    <n v="0"/>
    <x v="1"/>
    <x v="2"/>
    <x v="2"/>
    <d v="1982-09-27T00:00:00"/>
    <x v="1533"/>
    <s v="tier - 2"/>
    <s v="tier - 2"/>
    <s v="R1013"/>
    <n v="40"/>
  </r>
  <r>
    <x v="1534"/>
    <s v="Adam"/>
    <n v="33.44"/>
    <n v="4.54"/>
    <x v="0"/>
    <x v="0"/>
    <x v="0"/>
    <n v="0"/>
    <x v="1"/>
    <x v="0"/>
    <x v="2"/>
    <d v="1989-11-19T00:00:00"/>
    <x v="1534"/>
    <s v="tier - 2"/>
    <s v="tier - 1"/>
    <s v="R1013"/>
    <n v="33"/>
  </r>
  <r>
    <x v="1535"/>
    <s v="Ryan"/>
    <n v="21.12"/>
    <n v="4.99"/>
    <x v="0"/>
    <x v="0"/>
    <x v="0"/>
    <n v="1"/>
    <x v="1"/>
    <x v="2"/>
    <x v="2"/>
    <d v="1984-07-01T00:00:00"/>
    <x v="1535"/>
    <s v="tier - 3"/>
    <s v="tier - 2"/>
    <s v="R1013"/>
    <n v="38"/>
  </r>
  <r>
    <x v="1536"/>
    <s v="Jackie K."/>
    <n v="18.48"/>
    <n v="10.84"/>
    <x v="1"/>
    <x v="0"/>
    <x v="0"/>
    <n v="2"/>
    <x v="1"/>
    <x v="3"/>
    <x v="0"/>
    <d v="1970-11-08T00:00:00"/>
    <x v="1536"/>
    <s v="tier - 2"/>
    <s v="tier - 3"/>
    <s v="R1013"/>
    <n v="52"/>
  </r>
  <r>
    <x v="1537"/>
    <s v="Chris"/>
    <n v="16.815000000000001"/>
    <n v="5.63"/>
    <x v="0"/>
    <x v="0"/>
    <x v="0"/>
    <n v="1"/>
    <x v="1"/>
    <x v="3"/>
    <x v="2"/>
    <d v="1984-12-08T00:00:00"/>
    <x v="1537"/>
    <s v="tier - 2"/>
    <s v="tier - 3"/>
    <s v="R1019"/>
    <n v="38"/>
  </r>
  <r>
    <x v="1538"/>
    <s v="Tyler C"/>
    <n v="26.72"/>
    <n v="4.1399999999999997"/>
    <x v="0"/>
    <x v="0"/>
    <x v="0"/>
    <n v="0"/>
    <x v="1"/>
    <x v="1"/>
    <x v="2"/>
    <d v="1990-06-06T00:00:00"/>
    <x v="1538"/>
    <s v="tier - 2"/>
    <s v="tier - 2"/>
    <s v="R1021"/>
    <n v="33"/>
  </r>
  <r>
    <x v="1539"/>
    <s v="Yoshie"/>
    <n v="41.42"/>
    <n v="5.17"/>
    <x v="0"/>
    <x v="0"/>
    <x v="1"/>
    <n v="1"/>
    <x v="1"/>
    <x v="0"/>
    <x v="2"/>
    <d v="2003-09-04T00:00:00"/>
    <x v="1539"/>
    <s v="tier - 2"/>
    <s v="tier - 1"/>
    <s v="R1012"/>
    <n v="19"/>
  </r>
  <r>
    <x v="1540"/>
    <s v="Lauren A"/>
    <n v="20.69"/>
    <n v="6.93"/>
    <x v="0"/>
    <x v="0"/>
    <x v="0"/>
    <n v="2"/>
    <x v="1"/>
    <x v="2"/>
    <x v="0"/>
    <d v="1973-08-29T00:00:00"/>
    <x v="1540"/>
    <s v="tier - 2"/>
    <s v="tier - 1"/>
    <s v="R1013"/>
    <n v="49"/>
  </r>
  <r>
    <x v="1541"/>
    <s v="Mason D."/>
    <n v="41.23"/>
    <n v="4.24"/>
    <x v="0"/>
    <x v="0"/>
    <x v="0"/>
    <n v="0"/>
    <x v="1"/>
    <x v="0"/>
    <x v="2"/>
    <d v="1982-08-28T00:00:00"/>
    <x v="1541"/>
    <s v="tier - 3"/>
    <s v="tier - 2"/>
    <s v="R1015"/>
    <n v="40"/>
  </r>
  <r>
    <x v="1542"/>
    <s v="Ryan"/>
    <n v="29.9"/>
    <n v="5.91"/>
    <x v="0"/>
    <x v="0"/>
    <x v="0"/>
    <n v="0"/>
    <x v="1"/>
    <x v="1"/>
    <x v="1"/>
    <d v="1982-11-07T00:00:00"/>
    <x v="1542"/>
    <s v="tier - 2"/>
    <s v="tier - 3"/>
    <s v="R1011"/>
    <n v="40"/>
  </r>
  <r>
    <x v="1543"/>
    <s v="Arturo"/>
    <n v="34.104999999999997"/>
    <n v="5.93"/>
    <x v="0"/>
    <x v="0"/>
    <x v="0"/>
    <n v="0"/>
    <x v="1"/>
    <x v="0"/>
    <x v="1"/>
    <d v="1982-12-29T00:00:00"/>
    <x v="1543"/>
    <s v="tier - 3"/>
    <s v="tier - 2"/>
    <s v="R1016"/>
    <n v="40"/>
  </r>
  <r>
    <x v="1544"/>
    <s v="Jake"/>
    <n v="24.97"/>
    <n v="5.66"/>
    <x v="0"/>
    <x v="0"/>
    <x v="0"/>
    <n v="0"/>
    <x v="1"/>
    <x v="2"/>
    <x v="2"/>
    <d v="1982-11-22T00:00:00"/>
    <x v="1544"/>
    <s v="tier - 2"/>
    <s v="tier - 1"/>
    <s v="R1013"/>
    <n v="40"/>
  </r>
  <r>
    <x v="1545"/>
    <s v="Sarah E"/>
    <n v="34.799999999999997"/>
    <n v="4.1900000000000004"/>
    <x v="0"/>
    <x v="0"/>
    <x v="0"/>
    <n v="1"/>
    <x v="1"/>
    <x v="0"/>
    <x v="2"/>
    <d v="1984-10-05T00:00:00"/>
    <x v="1545"/>
    <s v="tier - 2"/>
    <s v="tier - 3"/>
    <s v="R1011"/>
    <n v="38"/>
  </r>
  <r>
    <x v="1546"/>
    <s v="Alison L."/>
    <n v="32.965000000000003"/>
    <n v="9.2100000000000009"/>
    <x v="1"/>
    <x v="0"/>
    <x v="0"/>
    <n v="0"/>
    <x v="1"/>
    <x v="0"/>
    <x v="0"/>
    <d v="1981-07-20T00:00:00"/>
    <x v="1546"/>
    <s v="tier - 2"/>
    <s v="tier - 1"/>
    <s v="R1012"/>
    <n v="41"/>
  </r>
  <r>
    <x v="1547"/>
    <s v="Karen A."/>
    <n v="27.265000000000001"/>
    <n v="5.51"/>
    <x v="0"/>
    <x v="0"/>
    <x v="0"/>
    <n v="1"/>
    <x v="1"/>
    <x v="1"/>
    <x v="2"/>
    <d v="1984-09-20T00:00:00"/>
    <x v="1547"/>
    <s v="tier - 2"/>
    <s v="tier - 2"/>
    <s v="R1024"/>
    <n v="38"/>
  </r>
  <r>
    <x v="1548"/>
    <s v="Thomas R. Jr."/>
    <n v="17.059999999999999"/>
    <n v="8.5"/>
    <x v="0"/>
    <x v="0"/>
    <x v="0"/>
    <n v="0"/>
    <x v="1"/>
    <x v="3"/>
    <x v="0"/>
    <d v="1968-12-11T00:00:00"/>
    <x v="1548"/>
    <s v="tier - 3"/>
    <s v="tier - 2"/>
    <s v="R1013"/>
    <n v="54"/>
  </r>
  <r>
    <x v="1549"/>
    <s v="Stephanie W."/>
    <n v="36.29"/>
    <n v="6.23"/>
    <x v="0"/>
    <x v="0"/>
    <x v="0"/>
    <n v="0"/>
    <x v="1"/>
    <x v="0"/>
    <x v="1"/>
    <d v="1989-08-06T00:00:00"/>
    <x v="1549"/>
    <s v="tier - 2"/>
    <s v="tier - 2"/>
    <s v="R1024"/>
    <n v="33"/>
  </r>
  <r>
    <x v="1550"/>
    <s v="Ezra"/>
    <n v="28.594999999999999"/>
    <n v="8.5299999999999994"/>
    <x v="1"/>
    <x v="0"/>
    <x v="0"/>
    <n v="1"/>
    <x v="1"/>
    <x v="1"/>
    <x v="0"/>
    <d v="1986-12-18T00:00:00"/>
    <x v="1550"/>
    <s v="tier - 2"/>
    <s v="tier - 3"/>
    <s v="R1012"/>
    <n v="36"/>
  </r>
  <r>
    <x v="1551"/>
    <s v="Jim"/>
    <n v="17.8"/>
    <n v="5.75"/>
    <x v="1"/>
    <x v="0"/>
    <x v="1"/>
    <n v="1"/>
    <x v="1"/>
    <x v="3"/>
    <x v="1"/>
    <d v="1969-12-03T00:00:00"/>
    <x v="1551"/>
    <s v="tier - 2"/>
    <s v="tier - 3"/>
    <s v="R1013"/>
    <n v="53"/>
  </r>
  <r>
    <x v="1552"/>
    <s v="Ari L."/>
    <n v="21.4"/>
    <n v="5.6"/>
    <x v="0"/>
    <x v="0"/>
    <x v="0"/>
    <n v="0"/>
    <x v="1"/>
    <x v="2"/>
    <x v="2"/>
    <d v="1982-10-02T00:00:00"/>
    <x v="1552"/>
    <s v="tier - 2"/>
    <s v="tier - 2"/>
    <s v="R1012"/>
    <n v="40"/>
  </r>
  <r>
    <x v="1553"/>
    <s v="Fanny"/>
    <n v="23.01"/>
    <n v="4.68"/>
    <x v="0"/>
    <x v="0"/>
    <x v="0"/>
    <n v="0"/>
    <x v="1"/>
    <x v="2"/>
    <x v="2"/>
    <d v="1982-08-12T00:00:00"/>
    <x v="1553"/>
    <s v="tier - 2"/>
    <s v="tier - 1"/>
    <s v="R1013"/>
    <n v="40"/>
  </r>
  <r>
    <x v="1554"/>
    <s v="Heather"/>
    <n v="19.86"/>
    <n v="5.62"/>
    <x v="1"/>
    <x v="0"/>
    <x v="0"/>
    <n v="0"/>
    <x v="1"/>
    <x v="2"/>
    <x v="2"/>
    <d v="1976-10-23T00:00:00"/>
    <x v="1554"/>
    <s v="tier - 2"/>
    <s v="tier - 1"/>
    <s v="R1013"/>
    <n v="46"/>
  </r>
  <r>
    <x v="1555"/>
    <s v="Peter W. Sr."/>
    <n v="33.58"/>
    <n v="5.08"/>
    <x v="0"/>
    <x v="0"/>
    <x v="0"/>
    <n v="0"/>
    <x v="1"/>
    <x v="0"/>
    <x v="2"/>
    <d v="1994-07-07T00:00:00"/>
    <x v="1555"/>
    <s v="tier - 2"/>
    <s v="tier - 1"/>
    <s v="R1021"/>
    <n v="28"/>
  </r>
  <r>
    <x v="1556"/>
    <s v="Catherine A"/>
    <n v="29.81"/>
    <n v="5.28"/>
    <x v="0"/>
    <x v="0"/>
    <x v="0"/>
    <n v="0"/>
    <x v="1"/>
    <x v="1"/>
    <x v="2"/>
    <d v="1982-08-28T00:00:00"/>
    <x v="1556"/>
    <s v="tier - 2"/>
    <s v="tier - 2"/>
    <s v="R1013"/>
    <n v="40"/>
  </r>
  <r>
    <x v="1557"/>
    <s v="Kelly A"/>
    <n v="27.4"/>
    <n v="4.6100000000000003"/>
    <x v="0"/>
    <x v="0"/>
    <x v="0"/>
    <n v="0"/>
    <x v="1"/>
    <x v="1"/>
    <x v="2"/>
    <d v="1982-10-09T00:00:00"/>
    <x v="1557"/>
    <s v="tier - 2"/>
    <s v="tier - 3"/>
    <s v="R1011"/>
    <n v="40"/>
  </r>
  <r>
    <x v="1558"/>
    <s v="Janel N."/>
    <n v="17.98"/>
    <n v="6.57"/>
    <x v="1"/>
    <x v="0"/>
    <x v="0"/>
    <n v="2"/>
    <x v="1"/>
    <x v="3"/>
    <x v="0"/>
    <d v="1970-12-01T00:00:00"/>
    <x v="1558"/>
    <s v="tier - 2"/>
    <s v="tier - 2"/>
    <s v="R1013"/>
    <n v="52"/>
  </r>
  <r>
    <x v="1559"/>
    <s v="Yann Kai"/>
    <n v="37.9"/>
    <n v="5.83"/>
    <x v="0"/>
    <x v="0"/>
    <x v="0"/>
    <n v="0"/>
    <x v="1"/>
    <x v="0"/>
    <x v="1"/>
    <d v="1980-06-08T00:00:00"/>
    <x v="1559"/>
    <s v="tier - 2"/>
    <s v="tier - 3"/>
    <s v="R1011"/>
    <n v="43"/>
  </r>
  <r>
    <x v="1560"/>
    <s v="Zachary R."/>
    <n v="25.27"/>
    <n v="6.98"/>
    <x v="1"/>
    <x v="0"/>
    <x v="0"/>
    <n v="0"/>
    <x v="1"/>
    <x v="1"/>
    <x v="0"/>
    <d v="1981-07-27T00:00:00"/>
    <x v="1560"/>
    <s v="tier - 2"/>
    <s v="tier - 2"/>
    <s v="R1013"/>
    <n v="41"/>
  </r>
  <r>
    <x v="1561"/>
    <s v="Alejandro Sr."/>
    <n v="29.26"/>
    <n v="4.03"/>
    <x v="0"/>
    <x v="0"/>
    <x v="0"/>
    <n v="1"/>
    <x v="1"/>
    <x v="1"/>
    <x v="2"/>
    <d v="1984-11-01T00:00:00"/>
    <x v="1561"/>
    <s v="tier - 2"/>
    <s v="tier - 3"/>
    <s v="R1012"/>
    <n v="38"/>
  </r>
  <r>
    <x v="1562"/>
    <s v="Nicholas R."/>
    <n v="27.835000000000001"/>
    <n v="4.5599999999999996"/>
    <x v="0"/>
    <x v="0"/>
    <x v="0"/>
    <n v="1"/>
    <x v="1"/>
    <x v="1"/>
    <x v="2"/>
    <d v="1984-08-26T00:00:00"/>
    <x v="1562"/>
    <s v="tier - 3"/>
    <s v="tier - 3"/>
    <s v="R1012"/>
    <n v="38"/>
  </r>
  <r>
    <x v="1563"/>
    <s v="Paul"/>
    <n v="46.53"/>
    <n v="5.38"/>
    <x v="1"/>
    <x v="0"/>
    <x v="0"/>
    <n v="0"/>
    <x v="1"/>
    <x v="0"/>
    <x v="2"/>
    <d v="1985-07-22T00:00:00"/>
    <x v="1563"/>
    <s v="tier - 3"/>
    <s v="tier - 2"/>
    <s v="R1013"/>
    <n v="37"/>
  </r>
  <r>
    <x v="1564"/>
    <s v="Michael D"/>
    <n v="20.58"/>
    <n v="11.04"/>
    <x v="1"/>
    <x v="0"/>
    <x v="0"/>
    <n v="1"/>
    <x v="1"/>
    <x v="2"/>
    <x v="0"/>
    <d v="1975-08-05T00:00:00"/>
    <x v="1564"/>
    <s v="tier - 2"/>
    <s v="tier - 3"/>
    <s v="R1013"/>
    <n v="47"/>
  </r>
  <r>
    <x v="1565"/>
    <s v="Marina"/>
    <n v="19.53"/>
    <n v="6.09"/>
    <x v="1"/>
    <x v="0"/>
    <x v="0"/>
    <n v="0"/>
    <x v="1"/>
    <x v="2"/>
    <x v="1"/>
    <d v="1976-12-30T00:00:00"/>
    <x v="1565"/>
    <s v="tier - 2"/>
    <s v="tier - 3"/>
    <s v="R1013"/>
    <n v="46"/>
  </r>
  <r>
    <x v="1566"/>
    <s v="Caroline"/>
    <n v="27.7"/>
    <n v="4.71"/>
    <x v="0"/>
    <x v="0"/>
    <x v="0"/>
    <n v="1"/>
    <x v="1"/>
    <x v="1"/>
    <x v="2"/>
    <d v="1987-09-04T00:00:00"/>
    <x v="1566"/>
    <s v="tier - 2"/>
    <s v="tier - 2"/>
    <s v="R1011"/>
    <n v="35"/>
  </r>
  <r>
    <x v="1567"/>
    <s v="Ross P"/>
    <n v="18.920000000000002"/>
    <n v="8.18"/>
    <x v="0"/>
    <x v="0"/>
    <x v="0"/>
    <n v="0"/>
    <x v="1"/>
    <x v="2"/>
    <x v="0"/>
    <d v="1971-08-22T00:00:00"/>
    <x v="1567"/>
    <s v="tier - 2"/>
    <s v="tier - 3"/>
    <s v="R1013"/>
    <n v="51"/>
  </r>
  <r>
    <x v="1568"/>
    <s v="Aoife"/>
    <n v="17.760000000000002"/>
    <n v="11.18"/>
    <x v="1"/>
    <x v="0"/>
    <x v="0"/>
    <n v="2"/>
    <x v="1"/>
    <x v="3"/>
    <x v="0"/>
    <d v="1970-08-20T00:00:00"/>
    <x v="1568"/>
    <s v="tier - 2"/>
    <s v="tier - 1"/>
    <s v="R1013"/>
    <n v="52"/>
  </r>
  <r>
    <x v="1569"/>
    <s v="Wesley"/>
    <n v="29.83"/>
    <n v="5.03"/>
    <x v="1"/>
    <x v="0"/>
    <x v="0"/>
    <n v="0"/>
    <x v="1"/>
    <x v="1"/>
    <x v="2"/>
    <d v="1985-12-10T00:00:00"/>
    <x v="1569"/>
    <s v="tier - 1"/>
    <s v="tier - 3"/>
    <s v="R1014"/>
    <n v="37"/>
  </r>
  <r>
    <x v="1570"/>
    <s v="Rebecca J"/>
    <n v="23.465"/>
    <n v="5.56"/>
    <x v="0"/>
    <x v="0"/>
    <x v="0"/>
    <n v="1"/>
    <x v="1"/>
    <x v="2"/>
    <x v="2"/>
    <d v="1987-09-09T00:00:00"/>
    <x v="1570"/>
    <s v="tier - 2"/>
    <s v="tier - 3"/>
    <s v="R1024"/>
    <n v="35"/>
  </r>
  <r>
    <x v="1571"/>
    <s v="Barry P."/>
    <n v="29.355"/>
    <n v="4.33"/>
    <x v="0"/>
    <x v="0"/>
    <x v="0"/>
    <n v="0"/>
    <x v="1"/>
    <x v="1"/>
    <x v="2"/>
    <d v="1982-10-28T00:00:00"/>
    <x v="1571"/>
    <s v="tier - 2"/>
    <s v="tier - 1"/>
    <s v="R1012"/>
    <n v="40"/>
  </r>
  <r>
    <x v="1572"/>
    <s v="Maciej"/>
    <n v="35.49"/>
    <n v="5.21"/>
    <x v="1"/>
    <x v="0"/>
    <x v="1"/>
    <n v="1"/>
    <x v="1"/>
    <x v="0"/>
    <x v="2"/>
    <d v="1997-08-16T00:00:00"/>
    <x v="1572"/>
    <s v="tier - 2"/>
    <s v="tier - 2"/>
    <s v="R1021"/>
    <n v="25"/>
  </r>
  <r>
    <x v="1573"/>
    <s v="Jerry D."/>
    <n v="26.315000000000001"/>
    <n v="5.89"/>
    <x v="0"/>
    <x v="0"/>
    <x v="0"/>
    <n v="0"/>
    <x v="1"/>
    <x v="1"/>
    <x v="1"/>
    <d v="1982-08-06T00:00:00"/>
    <x v="1573"/>
    <s v="tier - 1"/>
    <s v="tier - 2"/>
    <s v="R1012"/>
    <n v="40"/>
  </r>
  <r>
    <x v="1574"/>
    <s v="Eric A."/>
    <n v="19.79"/>
    <n v="4.8099999999999996"/>
    <x v="1"/>
    <x v="0"/>
    <x v="0"/>
    <n v="0"/>
    <x v="1"/>
    <x v="2"/>
    <x v="2"/>
    <d v="1976-11-18T00:00:00"/>
    <x v="1574"/>
    <s v="tier - 2"/>
    <s v="tier - 2"/>
    <s v="R1013"/>
    <n v="46"/>
  </r>
  <r>
    <x v="1575"/>
    <s v="Cathi"/>
    <n v="40.564999999999998"/>
    <n v="5.66"/>
    <x v="0"/>
    <x v="0"/>
    <x v="0"/>
    <n v="1"/>
    <x v="1"/>
    <x v="0"/>
    <x v="2"/>
    <d v="1984-08-13T00:00:00"/>
    <x v="1575"/>
    <s v="tier - 2"/>
    <s v="tier - 1"/>
    <s v="R1012"/>
    <n v="38"/>
  </r>
  <r>
    <x v="1576"/>
    <s v="Alex M"/>
    <n v="18.03"/>
    <n v="10.66"/>
    <x v="1"/>
    <x v="0"/>
    <x v="0"/>
    <n v="2"/>
    <x v="1"/>
    <x v="3"/>
    <x v="0"/>
    <d v="1970-11-09T00:00:00"/>
    <x v="1576"/>
    <s v="tier - 2"/>
    <s v="tier - 1"/>
    <s v="R1013"/>
    <n v="52"/>
  </r>
  <r>
    <x v="1577"/>
    <s v="Liang"/>
    <n v="34.65"/>
    <n v="5.98"/>
    <x v="1"/>
    <x v="0"/>
    <x v="0"/>
    <n v="0"/>
    <x v="1"/>
    <x v="0"/>
    <x v="1"/>
    <d v="1996-07-07T00:00:00"/>
    <x v="1577"/>
    <s v="tier - 2"/>
    <s v="tier - 3"/>
    <s v="R1021"/>
    <n v="26"/>
  </r>
  <r>
    <x v="1578"/>
    <s v="Lexy"/>
    <n v="42.94"/>
    <n v="4.34"/>
    <x v="0"/>
    <x v="0"/>
    <x v="0"/>
    <n v="0"/>
    <x v="1"/>
    <x v="0"/>
    <x v="2"/>
    <d v="1989-06-24T00:00:00"/>
    <x v="1578"/>
    <s v="tier - 2"/>
    <s v="tier - 2"/>
    <s v="R1012"/>
    <n v="33"/>
  </r>
  <r>
    <x v="1579"/>
    <s v="Michael"/>
    <n v="31.254999999999999"/>
    <n v="5.17"/>
    <x v="0"/>
    <x v="0"/>
    <x v="0"/>
    <n v="0"/>
    <x v="1"/>
    <x v="0"/>
    <x v="2"/>
    <d v="1980-10-30T00:00:00"/>
    <x v="1579"/>
    <s v="tier - 2"/>
    <s v="tier - 1"/>
    <s v="R1012"/>
    <n v="42"/>
  </r>
  <r>
    <x v="1580"/>
    <s v="Samuel L"/>
    <n v="45.43"/>
    <n v="4.2300000000000004"/>
    <x v="1"/>
    <x v="0"/>
    <x v="1"/>
    <n v="1"/>
    <x v="1"/>
    <x v="0"/>
    <x v="2"/>
    <d v="1983-08-19T00:00:00"/>
    <x v="1580"/>
    <s v="tier - 3"/>
    <s v="tier - 2"/>
    <s v="R1013"/>
    <n v="39"/>
  </r>
  <r>
    <x v="1581"/>
    <s v="Spencer A."/>
    <n v="32.340000000000003"/>
    <n v="4.88"/>
    <x v="1"/>
    <x v="0"/>
    <x v="1"/>
    <n v="1"/>
    <x v="1"/>
    <x v="0"/>
    <x v="2"/>
    <d v="1983-10-21T00:00:00"/>
    <x v="1581"/>
    <s v="tier - 2"/>
    <s v="tier - 1"/>
    <s v="R1013"/>
    <n v="39"/>
  </r>
  <r>
    <x v="1582"/>
    <s v="Rochelle"/>
    <n v="25.46"/>
    <n v="9.7100000000000009"/>
    <x v="1"/>
    <x v="0"/>
    <x v="0"/>
    <n v="1"/>
    <x v="1"/>
    <x v="1"/>
    <x v="0"/>
    <d v="1986-09-25T00:00:00"/>
    <x v="1582"/>
    <s v="tier - 2"/>
    <s v="tier - 2"/>
    <s v="R1013"/>
    <n v="36"/>
  </r>
  <r>
    <x v="1583"/>
    <s v="Paula"/>
    <n v="37.145000000000003"/>
    <n v="5.32"/>
    <x v="0"/>
    <x v="0"/>
    <x v="0"/>
    <n v="0"/>
    <x v="1"/>
    <x v="0"/>
    <x v="2"/>
    <d v="1990-08-13T00:00:00"/>
    <x v="1583"/>
    <s v="tier - 2"/>
    <s v="tier - 2"/>
    <s v="R1024"/>
    <n v="32"/>
  </r>
  <r>
    <x v="1584"/>
    <s v="Madeline E."/>
    <n v="30.8"/>
    <n v="5.83"/>
    <x v="1"/>
    <x v="0"/>
    <x v="0"/>
    <n v="0"/>
    <x v="1"/>
    <x v="0"/>
    <x v="1"/>
    <d v="1985-12-15T00:00:00"/>
    <x v="1584"/>
    <s v="tier - 2"/>
    <s v="tier - 1"/>
    <s v="R1013"/>
    <n v="37"/>
  </r>
  <r>
    <x v="1585"/>
    <s v="Maria Isabel"/>
    <n v="29.5"/>
    <n v="5.54"/>
    <x v="1"/>
    <x v="0"/>
    <x v="0"/>
    <n v="0"/>
    <x v="1"/>
    <x v="1"/>
    <x v="2"/>
    <d v="1985-11-19T00:00:00"/>
    <x v="1585"/>
    <s v="tier - 2"/>
    <s v="tier - 1"/>
    <s v="R1011"/>
    <n v="37"/>
  </r>
  <r>
    <x v="1586"/>
    <s v="Arthur M."/>
    <n v="43.39"/>
    <n v="5.85"/>
    <x v="0"/>
    <x v="1"/>
    <x v="0"/>
    <n v="1"/>
    <x v="1"/>
    <x v="0"/>
    <x v="1"/>
    <d v="2004-07-27T00:00:00"/>
    <x v="1586"/>
    <s v="tier - 2"/>
    <s v="tier - 2"/>
    <s v="R1011"/>
    <n v="18"/>
  </r>
  <r>
    <x v="1587"/>
    <s v="Joseph R."/>
    <n v="15.08"/>
    <n v="4.8499999999999996"/>
    <x v="1"/>
    <x v="0"/>
    <x v="1"/>
    <n v="1"/>
    <x v="1"/>
    <x v="3"/>
    <x v="2"/>
    <d v="1969-09-04T00:00:00"/>
    <x v="1587"/>
    <s v="tier - 2"/>
    <s v="tier - 2"/>
    <s v="R1012"/>
    <n v="53"/>
  </r>
  <r>
    <x v="1588"/>
    <s v="Sachiko"/>
    <n v="20.48"/>
    <n v="11.09"/>
    <x v="0"/>
    <x v="0"/>
    <x v="0"/>
    <n v="0"/>
    <x v="1"/>
    <x v="2"/>
    <x v="0"/>
    <d v="1974-09-17T00:00:00"/>
    <x v="1588"/>
    <s v="tier - 2"/>
    <s v="tier - 1"/>
    <s v="R1013"/>
    <n v="48"/>
  </r>
  <r>
    <x v="1589"/>
    <s v="Christopher"/>
    <n v="34.450000000000003"/>
    <n v="5.58"/>
    <x v="1"/>
    <x v="0"/>
    <x v="0"/>
    <n v="0"/>
    <x v="1"/>
    <x v="0"/>
    <x v="2"/>
    <d v="1996-07-04T00:00:00"/>
    <x v="1589"/>
    <s v="tier - 2"/>
    <s v="tier - 3"/>
    <s v="R1021"/>
    <n v="26"/>
  </r>
  <r>
    <x v="1590"/>
    <s v="Joseph"/>
    <n v="34.21"/>
    <n v="9.7200000000000006"/>
    <x v="1"/>
    <x v="0"/>
    <x v="0"/>
    <n v="0"/>
    <x v="1"/>
    <x v="0"/>
    <x v="0"/>
    <d v="1981-08-26T00:00:00"/>
    <x v="1590"/>
    <s v="tier - 2"/>
    <s v="tier - 3"/>
    <s v="R1013"/>
    <n v="41"/>
  </r>
  <r>
    <x v="1591"/>
    <s v="Lawrence"/>
    <n v="28.8"/>
    <n v="11.41"/>
    <x v="1"/>
    <x v="0"/>
    <x v="0"/>
    <n v="0"/>
    <x v="1"/>
    <x v="1"/>
    <x v="0"/>
    <d v="1981-11-24T00:00:00"/>
    <x v="1591"/>
    <s v="tier - 2"/>
    <s v="tier - 1"/>
    <s v="R1011"/>
    <n v="41"/>
  </r>
  <r>
    <x v="1592"/>
    <s v="Katie"/>
    <n v="31.74"/>
    <n v="4.46"/>
    <x v="0"/>
    <x v="0"/>
    <x v="1"/>
    <n v="1"/>
    <x v="1"/>
    <x v="0"/>
    <x v="2"/>
    <d v="1993-10-16T00:00:00"/>
    <x v="1592"/>
    <s v="tier - 2"/>
    <s v="tier - 1"/>
    <s v="R1025"/>
    <n v="29"/>
  </r>
  <r>
    <x v="1593"/>
    <s v="Ruben"/>
    <n v="21.78"/>
    <n v="9.31"/>
    <x v="1"/>
    <x v="0"/>
    <x v="0"/>
    <n v="0"/>
    <x v="1"/>
    <x v="2"/>
    <x v="0"/>
    <d v="1981-06-30T00:00:00"/>
    <x v="1593"/>
    <s v="tier - 1"/>
    <s v="tier - 3"/>
    <s v="R1013"/>
    <n v="41"/>
  </r>
  <r>
    <x v="1594"/>
    <s v="Sarah"/>
    <n v="23.75"/>
    <n v="5.03"/>
    <x v="0"/>
    <x v="0"/>
    <x v="0"/>
    <n v="1"/>
    <x v="1"/>
    <x v="2"/>
    <x v="2"/>
    <d v="1984-09-25T00:00:00"/>
    <x v="1594"/>
    <s v="tier - 2"/>
    <s v="tier - 1"/>
    <s v="R1013"/>
    <n v="38"/>
  </r>
  <r>
    <x v="1595"/>
    <s v="Angela R."/>
    <n v="33.21"/>
    <n v="5.07"/>
    <x v="1"/>
    <x v="0"/>
    <x v="0"/>
    <n v="1"/>
    <x v="1"/>
    <x v="0"/>
    <x v="2"/>
    <d v="1995-10-17T00:00:00"/>
    <x v="1595"/>
    <s v="tier - 2"/>
    <s v="tier - 1"/>
    <s v="R1026"/>
    <n v="27"/>
  </r>
  <r>
    <x v="1596"/>
    <s v="Chatham"/>
    <n v="17.7"/>
    <n v="10.42"/>
    <x v="1"/>
    <x v="0"/>
    <x v="0"/>
    <n v="2"/>
    <x v="1"/>
    <x v="3"/>
    <x v="0"/>
    <d v="1970-10-11T00:00:00"/>
    <x v="1596"/>
    <s v="tier - 2"/>
    <s v="tier - 2"/>
    <s v="R1013"/>
    <n v="52"/>
  </r>
  <r>
    <x v="1597"/>
    <s v="Derek"/>
    <n v="17.2"/>
    <n v="6.45"/>
    <x v="0"/>
    <x v="0"/>
    <x v="0"/>
    <n v="2"/>
    <x v="1"/>
    <x v="3"/>
    <x v="1"/>
    <d v="1972-09-08T00:00:00"/>
    <x v="1597"/>
    <s v="tier - 2"/>
    <s v="tier - 2"/>
    <s v="R1012"/>
    <n v="50"/>
  </r>
  <r>
    <x v="1598"/>
    <s v="Kalvin J."/>
    <n v="19.21"/>
    <n v="5.52"/>
    <x v="0"/>
    <x v="0"/>
    <x v="0"/>
    <n v="2"/>
    <x v="1"/>
    <x v="2"/>
    <x v="2"/>
    <d v="1972-11-11T00:00:00"/>
    <x v="1598"/>
    <s v="tier - 2"/>
    <s v="tier - 2"/>
    <s v="R1013"/>
    <n v="50"/>
  </r>
  <r>
    <x v="1599"/>
    <s v="Dave"/>
    <n v="23.2"/>
    <n v="4.41"/>
    <x v="0"/>
    <x v="0"/>
    <x v="1"/>
    <n v="1"/>
    <x v="1"/>
    <x v="2"/>
    <x v="2"/>
    <d v="1979-10-10T00:00:00"/>
    <x v="1599"/>
    <s v="tier - 2"/>
    <s v="tier - 1"/>
    <s v="R1011"/>
    <n v="43"/>
  </r>
  <r>
    <x v="1600"/>
    <s v="Barbara G."/>
    <n v="32.5"/>
    <n v="4.6900000000000004"/>
    <x v="1"/>
    <x v="0"/>
    <x v="1"/>
    <n v="1"/>
    <x v="1"/>
    <x v="0"/>
    <x v="2"/>
    <d v="1983-08-11T00:00:00"/>
    <x v="1600"/>
    <s v="tier - 2"/>
    <s v="tier - 1"/>
    <s v="R1011"/>
    <n v="39"/>
  </r>
  <r>
    <x v="1601"/>
    <s v="Skylar"/>
    <n v="20.9"/>
    <n v="6.94"/>
    <x v="0"/>
    <x v="0"/>
    <x v="0"/>
    <n v="0"/>
    <x v="1"/>
    <x v="2"/>
    <x v="0"/>
    <d v="1978-09-19T00:00:00"/>
    <x v="1601"/>
    <s v="tier - 2"/>
    <s v="tier - 2"/>
    <s v="R1013"/>
    <n v="44"/>
  </r>
  <r>
    <x v="1602"/>
    <s v="Nick"/>
    <n v="19.11"/>
    <n v="4.3499999999999996"/>
    <x v="0"/>
    <x v="0"/>
    <x v="0"/>
    <n v="2"/>
    <x v="1"/>
    <x v="2"/>
    <x v="2"/>
    <d v="1972-06-29T00:00:00"/>
    <x v="1602"/>
    <s v="tier - 2"/>
    <s v="tier - 2"/>
    <s v="R1013"/>
    <n v="50"/>
  </r>
  <r>
    <x v="1603"/>
    <s v="Sunny S"/>
    <n v="31.17"/>
    <n v="5.28"/>
    <x v="0"/>
    <x v="0"/>
    <x v="0"/>
    <n v="1"/>
    <x v="1"/>
    <x v="0"/>
    <x v="2"/>
    <d v="1992-08-12T00:00:00"/>
    <x v="1603"/>
    <s v="tier - 2"/>
    <s v="tier - 1"/>
    <s v="R1021"/>
    <n v="30"/>
  </r>
  <r>
    <x v="1604"/>
    <s v="Anne-Marie"/>
    <n v="36.08"/>
    <n v="4.29"/>
    <x v="0"/>
    <x v="0"/>
    <x v="0"/>
    <n v="0"/>
    <x v="1"/>
    <x v="0"/>
    <x v="2"/>
    <d v="1999-09-10T00:00:00"/>
    <x v="1604"/>
    <s v="tier - 2"/>
    <s v="tier - 2"/>
    <s v="R1026"/>
    <n v="23"/>
  </r>
  <r>
    <x v="1605"/>
    <s v="Nicholas"/>
    <n v="28.024999999999999"/>
    <n v="5.69"/>
    <x v="1"/>
    <x v="0"/>
    <x v="0"/>
    <n v="0"/>
    <x v="1"/>
    <x v="1"/>
    <x v="2"/>
    <d v="1985-09-22T00:00:00"/>
    <x v="1605"/>
    <s v="tier - 2"/>
    <s v="tier - 2"/>
    <s v="R1012"/>
    <n v="37"/>
  </r>
  <r>
    <x v="1606"/>
    <s v="Scott M."/>
    <n v="24.32"/>
    <n v="5.56"/>
    <x v="1"/>
    <x v="0"/>
    <x v="0"/>
    <n v="0"/>
    <x v="1"/>
    <x v="2"/>
    <x v="2"/>
    <d v="1985-07-22T00:00:00"/>
    <x v="1606"/>
    <s v="tier - 2"/>
    <s v="tier - 1"/>
    <s v="R1012"/>
    <n v="37"/>
  </r>
  <r>
    <x v="1607"/>
    <s v="Marisa A"/>
    <n v="38"/>
    <n v="5.41"/>
    <x v="1"/>
    <x v="0"/>
    <x v="0"/>
    <n v="1"/>
    <x v="1"/>
    <x v="0"/>
    <x v="2"/>
    <d v="1988-10-23T00:00:00"/>
    <x v="1607"/>
    <s v="tier - 2"/>
    <s v="tier - 1"/>
    <s v="R1011"/>
    <n v="34"/>
  </r>
  <r>
    <x v="1608"/>
    <s v="Katie"/>
    <n v="31.6"/>
    <n v="10.85"/>
    <x v="1"/>
    <x v="0"/>
    <x v="0"/>
    <n v="0"/>
    <x v="1"/>
    <x v="0"/>
    <x v="0"/>
    <d v="1981-10-01T00:00:00"/>
    <x v="1608"/>
    <s v="tier - 2"/>
    <s v="tier - 3"/>
    <s v="R1011"/>
    <n v="41"/>
  </r>
  <r>
    <x v="1609"/>
    <s v="Amy L"/>
    <n v="31.02"/>
    <n v="11.63"/>
    <x v="1"/>
    <x v="0"/>
    <x v="0"/>
    <n v="0"/>
    <x v="1"/>
    <x v="0"/>
    <x v="0"/>
    <d v="1981-11-22T00:00:00"/>
    <x v="1609"/>
    <s v="tier - 2"/>
    <s v="tier - 1"/>
    <s v="R1013"/>
    <n v="41"/>
  </r>
  <r>
    <x v="1610"/>
    <s v="Jenna M"/>
    <n v="29.26"/>
    <n v="5.68"/>
    <x v="1"/>
    <x v="0"/>
    <x v="0"/>
    <n v="1"/>
    <x v="1"/>
    <x v="1"/>
    <x v="2"/>
    <d v="1988-11-01T00:00:00"/>
    <x v="1610"/>
    <s v="tier - 2"/>
    <s v="tier - 3"/>
    <s v="R1013"/>
    <n v="34"/>
  </r>
  <r>
    <x v="1611"/>
    <s v="Elizabeth M."/>
    <n v="15.09"/>
    <n v="7.59"/>
    <x v="1"/>
    <x v="0"/>
    <x v="0"/>
    <n v="2"/>
    <x v="1"/>
    <x v="3"/>
    <x v="0"/>
    <d v="1970-10-05T00:00:00"/>
    <x v="1611"/>
    <s v="tier - 2"/>
    <s v="tier - 2"/>
    <s v="R1012"/>
    <n v="52"/>
  </r>
  <r>
    <x v="1612"/>
    <s v="Lyazid"/>
    <n v="22.63"/>
    <n v="5.09"/>
    <x v="1"/>
    <x v="0"/>
    <x v="0"/>
    <n v="0"/>
    <x v="1"/>
    <x v="2"/>
    <x v="2"/>
    <d v="1985-08-09T00:00:00"/>
    <x v="1612"/>
    <s v="tier - 2"/>
    <s v="tier - 2"/>
    <s v="R1012"/>
    <n v="37"/>
  </r>
  <r>
    <x v="1613"/>
    <s v="Lindsey A."/>
    <n v="23.46"/>
    <n v="4.21"/>
    <x v="0"/>
    <x v="0"/>
    <x v="0"/>
    <n v="1"/>
    <x v="1"/>
    <x v="2"/>
    <x v="2"/>
    <d v="1984-10-06T00:00:00"/>
    <x v="1613"/>
    <s v="tier - 2"/>
    <s v="tier - 1"/>
    <s v="R1013"/>
    <n v="38"/>
  </r>
  <r>
    <x v="1614"/>
    <s v="Chris"/>
    <n v="22.56"/>
    <n v="4.34"/>
    <x v="1"/>
    <x v="0"/>
    <x v="0"/>
    <n v="0"/>
    <x v="1"/>
    <x v="2"/>
    <x v="2"/>
    <d v="1985-10-15T00:00:00"/>
    <x v="1614"/>
    <s v="tier - 2"/>
    <s v="tier - 1"/>
    <s v="R1012"/>
    <n v="37"/>
  </r>
  <r>
    <x v="1615"/>
    <s v="Jennifer A"/>
    <n v="19.28"/>
    <n v="11.85"/>
    <x v="0"/>
    <x v="0"/>
    <x v="0"/>
    <n v="2"/>
    <x v="1"/>
    <x v="2"/>
    <x v="0"/>
    <d v="1973-11-06T00:00:00"/>
    <x v="1615"/>
    <s v="tier - 2"/>
    <s v="tier - 3"/>
    <s v="R1013"/>
    <n v="49"/>
  </r>
  <r>
    <x v="1616"/>
    <s v="Leif S."/>
    <n v="15.37"/>
    <n v="9.61"/>
    <x v="1"/>
    <x v="0"/>
    <x v="0"/>
    <n v="2"/>
    <x v="1"/>
    <x v="3"/>
    <x v="0"/>
    <d v="1970-10-14T00:00:00"/>
    <x v="1616"/>
    <s v="tier - 2"/>
    <s v="tier - 3"/>
    <s v="R1012"/>
    <n v="52"/>
  </r>
  <r>
    <x v="1617"/>
    <s v="Stephanie A"/>
    <n v="18.71"/>
    <n v="5.29"/>
    <x v="1"/>
    <x v="0"/>
    <x v="0"/>
    <n v="0"/>
    <x v="1"/>
    <x v="2"/>
    <x v="2"/>
    <d v="1976-12-12T00:00:00"/>
    <x v="1617"/>
    <s v="tier - 2"/>
    <s v="tier - 3"/>
    <s v="R1013"/>
    <n v="46"/>
  </r>
  <r>
    <x v="1618"/>
    <s v="Bo"/>
    <n v="20.61"/>
    <n v="6.89"/>
    <x v="0"/>
    <x v="0"/>
    <x v="0"/>
    <n v="0"/>
    <x v="1"/>
    <x v="2"/>
    <x v="0"/>
    <d v="1978-09-05T00:00:00"/>
    <x v="1618"/>
    <s v="tier - 2"/>
    <s v="tier - 1"/>
    <s v="R1013"/>
    <n v="44"/>
  </r>
  <r>
    <x v="1619"/>
    <s v="Leah"/>
    <n v="15.99"/>
    <n v="4.57"/>
    <x v="1"/>
    <x v="0"/>
    <x v="1"/>
    <n v="1"/>
    <x v="1"/>
    <x v="3"/>
    <x v="2"/>
    <d v="1969-11-09T00:00:00"/>
    <x v="1619"/>
    <s v="tier - 2"/>
    <s v="tier - 2"/>
    <s v="R1011"/>
    <n v="53"/>
  </r>
  <r>
    <x v="1620"/>
    <s v="Kara Lynne"/>
    <n v="33.155000000000001"/>
    <n v="4.32"/>
    <x v="0"/>
    <x v="0"/>
    <x v="0"/>
    <n v="0"/>
    <x v="1"/>
    <x v="0"/>
    <x v="2"/>
    <d v="1990-08-18T00:00:00"/>
    <x v="1620"/>
    <s v="tier - 2"/>
    <s v="tier - 3"/>
    <s v="R1012"/>
    <n v="32"/>
  </r>
  <r>
    <x v="1621"/>
    <s v="Jeffrey"/>
    <n v="26.22"/>
    <n v="5.57"/>
    <x v="1"/>
    <x v="0"/>
    <x v="1"/>
    <n v="1"/>
    <x v="1"/>
    <x v="1"/>
    <x v="2"/>
    <d v="1983-11-16T00:00:00"/>
    <x v="1621"/>
    <s v="tier - 3"/>
    <s v="tier - 2"/>
    <s v="R1012"/>
    <n v="39"/>
  </r>
  <r>
    <x v="1622"/>
    <s v="Justin"/>
    <n v="21.85"/>
    <n v="5.26"/>
    <x v="1"/>
    <x v="0"/>
    <x v="1"/>
    <n v="1"/>
    <x v="1"/>
    <x v="2"/>
    <x v="2"/>
    <d v="1983-08-11T00:00:00"/>
    <x v="1622"/>
    <s v="tier - 2"/>
    <s v="tier - 3"/>
    <s v="R1012"/>
    <n v="39"/>
  </r>
  <r>
    <x v="1623"/>
    <s v="Emily"/>
    <n v="30.495000000000001"/>
    <n v="6.25"/>
    <x v="0"/>
    <x v="0"/>
    <x v="0"/>
    <n v="0"/>
    <x v="1"/>
    <x v="0"/>
    <x v="1"/>
    <d v="1991-07-25T00:00:00"/>
    <x v="1623"/>
    <s v="tier - 2"/>
    <s v="tier - 2"/>
    <s v="R1024"/>
    <n v="31"/>
  </r>
  <r>
    <x v="1624"/>
    <s v="Rebecca"/>
    <n v="34.104999999999997"/>
    <n v="5.67"/>
    <x v="1"/>
    <x v="0"/>
    <x v="0"/>
    <n v="0"/>
    <x v="1"/>
    <x v="0"/>
    <x v="2"/>
    <d v="1985-07-21T00:00:00"/>
    <x v="1624"/>
    <s v="tier - 2"/>
    <s v="tier - 1"/>
    <s v="R1012"/>
    <n v="37"/>
  </r>
  <r>
    <x v="1625"/>
    <s v="Allie"/>
    <n v="32.770000000000003"/>
    <n v="4.42"/>
    <x v="1"/>
    <x v="0"/>
    <x v="0"/>
    <n v="1"/>
    <x v="1"/>
    <x v="0"/>
    <x v="2"/>
    <d v="1995-09-09T00:00:00"/>
    <x v="1625"/>
    <s v="tier - 2"/>
    <s v="tier - 3"/>
    <s v="R1026"/>
    <n v="27"/>
  </r>
  <r>
    <x v="1626"/>
    <s v="Trasi"/>
    <n v="16.850000000000001"/>
    <n v="11.75"/>
    <x v="1"/>
    <x v="0"/>
    <x v="0"/>
    <n v="2"/>
    <x v="1"/>
    <x v="3"/>
    <x v="0"/>
    <d v="1970-06-09T00:00:00"/>
    <x v="1626"/>
    <s v="tier - 2"/>
    <s v="tier - 2"/>
    <s v="R1013"/>
    <n v="52"/>
  </r>
  <r>
    <x v="1627"/>
    <s v="Kevin"/>
    <n v="34.700000000000003"/>
    <n v="6.06"/>
    <x v="0"/>
    <x v="0"/>
    <x v="0"/>
    <n v="1"/>
    <x v="1"/>
    <x v="0"/>
    <x v="1"/>
    <d v="1984-07-25T00:00:00"/>
    <x v="1627"/>
    <s v="tier - 1"/>
    <s v="tier - 2"/>
    <s v="R1011"/>
    <n v="38"/>
  </r>
  <r>
    <x v="1628"/>
    <s v="Fernando"/>
    <n v="37.049999999999997"/>
    <n v="5.48"/>
    <x v="0"/>
    <x v="0"/>
    <x v="0"/>
    <n v="1"/>
    <x v="1"/>
    <x v="0"/>
    <x v="2"/>
    <d v="1984-10-14T00:00:00"/>
    <x v="1628"/>
    <s v="tier - 1"/>
    <s v="tier - 1"/>
    <s v="R1014"/>
    <n v="38"/>
  </r>
  <r>
    <x v="1629"/>
    <s v="Ieva"/>
    <n v="18.78"/>
    <n v="4.45"/>
    <x v="0"/>
    <x v="0"/>
    <x v="1"/>
    <n v="1"/>
    <x v="1"/>
    <x v="2"/>
    <x v="2"/>
    <d v="1979-08-08T00:00:00"/>
    <x v="1629"/>
    <s v="tier - 2"/>
    <s v="tier - 2"/>
    <s v="R1012"/>
    <n v="43"/>
  </r>
  <r>
    <x v="1630"/>
    <s v="Chris"/>
    <n v="28.024999999999999"/>
    <n v="5"/>
    <x v="0"/>
    <x v="0"/>
    <x v="0"/>
    <n v="1"/>
    <x v="1"/>
    <x v="1"/>
    <x v="2"/>
    <d v="1984-09-21T00:00:00"/>
    <x v="1630"/>
    <s v="tier - 3"/>
    <s v="tier - 1"/>
    <s v="R1016"/>
    <n v="38"/>
  </r>
  <r>
    <x v="1631"/>
    <s v="Drew L."/>
    <n v="35.090000000000003"/>
    <n v="5.84"/>
    <x v="0"/>
    <x v="0"/>
    <x v="0"/>
    <n v="0"/>
    <x v="1"/>
    <x v="0"/>
    <x v="1"/>
    <d v="1994-11-08T00:00:00"/>
    <x v="1631"/>
    <s v="tier - 2"/>
    <s v="tier - 2"/>
    <s v="R1011"/>
    <n v="28"/>
  </r>
  <r>
    <x v="1632"/>
    <s v="Christina"/>
    <n v="34.42"/>
    <n v="5.21"/>
    <x v="1"/>
    <x v="0"/>
    <x v="0"/>
    <n v="0"/>
    <x v="1"/>
    <x v="0"/>
    <x v="2"/>
    <d v="1996-07-28T00:00:00"/>
    <x v="1632"/>
    <s v="tier - 2"/>
    <s v="tier - 3"/>
    <s v="R1012"/>
    <n v="26"/>
  </r>
  <r>
    <x v="1633"/>
    <s v="Alexander G"/>
    <n v="29.4"/>
    <n v="4.26"/>
    <x v="0"/>
    <x v="0"/>
    <x v="0"/>
    <n v="0"/>
    <x v="1"/>
    <x v="1"/>
    <x v="2"/>
    <d v="1989-08-16T00:00:00"/>
    <x v="1633"/>
    <s v="tier - 2"/>
    <s v="tier - 1"/>
    <s v="R1011"/>
    <n v="33"/>
  </r>
  <r>
    <x v="1634"/>
    <s v="Meaghan"/>
    <n v="21.31"/>
    <n v="4.17"/>
    <x v="0"/>
    <x v="0"/>
    <x v="0"/>
    <n v="0"/>
    <x v="1"/>
    <x v="2"/>
    <x v="2"/>
    <d v="1980-08-08T00:00:00"/>
    <x v="1634"/>
    <s v="tier - 2"/>
    <s v="tier - 3"/>
    <s v="R1013"/>
    <n v="42"/>
  </r>
  <r>
    <x v="1635"/>
    <s v="Kristin"/>
    <n v="19.559999999999999"/>
    <n v="11.96"/>
    <x v="0"/>
    <x v="0"/>
    <x v="0"/>
    <n v="0"/>
    <x v="1"/>
    <x v="2"/>
    <x v="0"/>
    <d v="1974-08-17T00:00:00"/>
    <x v="1635"/>
    <s v="tier - 2"/>
    <s v="tier - 2"/>
    <s v="R1013"/>
    <n v="48"/>
  </r>
  <r>
    <x v="1636"/>
    <s v="Andrea K."/>
    <n v="37.335000000000001"/>
    <n v="6.26"/>
    <x v="1"/>
    <x v="0"/>
    <x v="0"/>
    <n v="1"/>
    <x v="1"/>
    <x v="0"/>
    <x v="1"/>
    <d v="1988-06-10T00:00:00"/>
    <x v="1636"/>
    <s v="tier - 2"/>
    <s v="tier - 1"/>
    <s v="R1012"/>
    <n v="34"/>
  </r>
  <r>
    <x v="1637"/>
    <s v="Kris"/>
    <n v="19.53"/>
    <n v="11.68"/>
    <x v="0"/>
    <x v="0"/>
    <x v="0"/>
    <n v="0"/>
    <x v="1"/>
    <x v="2"/>
    <x v="0"/>
    <d v="1974-10-11T00:00:00"/>
    <x v="1637"/>
    <s v="tier - 2"/>
    <s v="tier - 3"/>
    <s v="R1013"/>
    <n v="48"/>
  </r>
  <r>
    <x v="1638"/>
    <s v="Alden W"/>
    <n v="34.1"/>
    <n v="5.16"/>
    <x v="0"/>
    <x v="0"/>
    <x v="0"/>
    <n v="0"/>
    <x v="1"/>
    <x v="0"/>
    <x v="2"/>
    <d v="1980-10-10T00:00:00"/>
    <x v="1638"/>
    <s v="tier - 2"/>
    <s v="tier - 2"/>
    <s v="R1011"/>
    <n v="42"/>
  </r>
  <r>
    <x v="1639"/>
    <s v="Suzanne M"/>
    <n v="16.5"/>
    <n v="6.9"/>
    <x v="1"/>
    <x v="0"/>
    <x v="0"/>
    <n v="2"/>
    <x v="1"/>
    <x v="3"/>
    <x v="0"/>
    <d v="1970-06-25T00:00:00"/>
    <x v="1639"/>
    <s v="tier - 2"/>
    <s v="tier - 3"/>
    <s v="R1013"/>
    <n v="52"/>
  </r>
  <r>
    <x v="1640"/>
    <s v="Heidi Z."/>
    <n v="30.69"/>
    <n v="4.83"/>
    <x v="0"/>
    <x v="0"/>
    <x v="0"/>
    <n v="1"/>
    <x v="1"/>
    <x v="0"/>
    <x v="2"/>
    <d v="1984-11-11T00:00:00"/>
    <x v="1640"/>
    <s v="tier - 2"/>
    <s v="tier - 2"/>
    <s v="R1013"/>
    <n v="38"/>
  </r>
  <r>
    <x v="1641"/>
    <s v="Carolyn"/>
    <n v="28.93"/>
    <n v="4.87"/>
    <x v="0"/>
    <x v="0"/>
    <x v="0"/>
    <n v="1"/>
    <x v="1"/>
    <x v="1"/>
    <x v="2"/>
    <d v="1984-09-19T00:00:00"/>
    <x v="1641"/>
    <s v="tier - 2"/>
    <s v="tier - 3"/>
    <s v="R1013"/>
    <n v="38"/>
  </r>
  <r>
    <x v="1642"/>
    <s v="Sabine"/>
    <n v="38.9"/>
    <n v="4.28"/>
    <x v="0"/>
    <x v="0"/>
    <x v="0"/>
    <n v="0"/>
    <x v="1"/>
    <x v="0"/>
    <x v="2"/>
    <d v="1989-07-22T00:00:00"/>
    <x v="1642"/>
    <s v="tier - 2"/>
    <s v="tier - 2"/>
    <s v="R1011"/>
    <n v="33"/>
  </r>
  <r>
    <x v="1643"/>
    <s v="Bobby"/>
    <n v="26.9"/>
    <n v="4.07"/>
    <x v="0"/>
    <x v="0"/>
    <x v="0"/>
    <n v="0"/>
    <x v="1"/>
    <x v="1"/>
    <x v="2"/>
    <d v="1980-07-21T00:00:00"/>
    <x v="1643"/>
    <s v="tier - 3"/>
    <s v="tier - 3"/>
    <s v="R1011"/>
    <n v="42"/>
  </r>
  <r>
    <x v="1644"/>
    <s v="Fan"/>
    <n v="24.86"/>
    <n v="6.23"/>
    <x v="0"/>
    <x v="0"/>
    <x v="0"/>
    <n v="0"/>
    <x v="1"/>
    <x v="2"/>
    <x v="1"/>
    <d v="1980-08-05T00:00:00"/>
    <x v="1644"/>
    <s v="tier - 2"/>
    <s v="tier - 3"/>
    <s v="R1013"/>
    <n v="42"/>
  </r>
  <r>
    <x v="1645"/>
    <s v="Rachel M"/>
    <n v="39.14"/>
    <n v="6.24"/>
    <x v="0"/>
    <x v="1"/>
    <x v="0"/>
    <n v="1"/>
    <x v="1"/>
    <x v="0"/>
    <x v="1"/>
    <d v="2004-07-15T00:00:00"/>
    <x v="1645"/>
    <s v="tier - 2"/>
    <s v="tier - 1"/>
    <s v="R1026"/>
    <n v="18"/>
  </r>
  <r>
    <x v="1646"/>
    <s v="Greg"/>
    <n v="39.799999999999997"/>
    <n v="6.17"/>
    <x v="0"/>
    <x v="0"/>
    <x v="1"/>
    <n v="1"/>
    <x v="1"/>
    <x v="0"/>
    <x v="1"/>
    <d v="2003-08-13T00:00:00"/>
    <x v="1646"/>
    <s v="tier - 2"/>
    <s v="tier - 2"/>
    <s v="R1012"/>
    <n v="19"/>
  </r>
  <r>
    <x v="1647"/>
    <s v="Dan"/>
    <n v="34.32"/>
    <n v="5.16"/>
    <x v="0"/>
    <x v="0"/>
    <x v="0"/>
    <n v="1"/>
    <x v="1"/>
    <x v="0"/>
    <x v="2"/>
    <d v="1987-07-14T00:00:00"/>
    <x v="1647"/>
    <s v="tier - 3"/>
    <s v="tier - 2"/>
    <s v="R1013"/>
    <n v="35"/>
  </r>
  <r>
    <x v="1648"/>
    <s v="Jennifer A"/>
    <n v="32.51"/>
    <n v="4.3"/>
    <x v="0"/>
    <x v="0"/>
    <x v="0"/>
    <n v="0"/>
    <x v="1"/>
    <x v="0"/>
    <x v="2"/>
    <d v="1994-07-30T00:00:00"/>
    <x v="1648"/>
    <s v="tier - 2"/>
    <s v="tier - 1"/>
    <s v="R1012"/>
    <n v="28"/>
  </r>
  <r>
    <x v="1649"/>
    <s v="Jessica"/>
    <n v="30.71"/>
    <n v="6.14"/>
    <x v="0"/>
    <x v="0"/>
    <x v="1"/>
    <n v="1"/>
    <x v="1"/>
    <x v="0"/>
    <x v="1"/>
    <d v="1993-08-13T00:00:00"/>
    <x v="1649"/>
    <s v="tier - 2"/>
    <s v="tier - 2"/>
    <s v="R1025"/>
    <n v="29"/>
  </r>
  <r>
    <x v="1650"/>
    <s v="Chaiwat"/>
    <n v="28.9"/>
    <n v="5.36"/>
    <x v="0"/>
    <x v="0"/>
    <x v="0"/>
    <n v="1"/>
    <x v="1"/>
    <x v="1"/>
    <x v="2"/>
    <d v="1987-07-29T00:00:00"/>
    <x v="1650"/>
    <s v="tier - 3"/>
    <s v="tier - 3"/>
    <s v="R1011"/>
    <n v="35"/>
  </r>
  <r>
    <x v="1651"/>
    <s v="Kerri"/>
    <n v="36.19"/>
    <n v="4.3"/>
    <x v="0"/>
    <x v="0"/>
    <x v="0"/>
    <n v="0"/>
    <x v="1"/>
    <x v="0"/>
    <x v="2"/>
    <d v="1982-12-21T00:00:00"/>
    <x v="1651"/>
    <s v="tier - 2"/>
    <s v="tier - 1"/>
    <s v="R1013"/>
    <n v="40"/>
  </r>
  <r>
    <x v="1652"/>
    <s v="Lisa"/>
    <n v="29.6"/>
    <n v="4.09"/>
    <x v="0"/>
    <x v="0"/>
    <x v="0"/>
    <n v="0"/>
    <x v="1"/>
    <x v="1"/>
    <x v="2"/>
    <d v="1982-07-08T00:00:00"/>
    <x v="1652"/>
    <s v="tier - 2"/>
    <s v="tier - 1"/>
    <s v="R1011"/>
    <n v="40"/>
  </r>
  <r>
    <x v="1653"/>
    <s v="Nicholas G"/>
    <n v="30.95"/>
    <n v="6.27"/>
    <x v="0"/>
    <x v="0"/>
    <x v="1"/>
    <n v="1"/>
    <x v="1"/>
    <x v="0"/>
    <x v="1"/>
    <d v="1993-10-19T00:00:00"/>
    <x v="1653"/>
    <s v="tier - 2"/>
    <s v="tier - 2"/>
    <s v="R1021"/>
    <n v="29"/>
  </r>
  <r>
    <x v="1654"/>
    <s v="Vasilis S"/>
    <n v="19.95"/>
    <n v="5.39"/>
    <x v="0"/>
    <x v="0"/>
    <x v="0"/>
    <n v="1"/>
    <x v="1"/>
    <x v="2"/>
    <x v="2"/>
    <d v="1984-11-22T00:00:00"/>
    <x v="1654"/>
    <s v="tier - 2"/>
    <s v="tier - 3"/>
    <s v="R1012"/>
    <n v="38"/>
  </r>
  <r>
    <x v="1655"/>
    <s v="Michael P"/>
    <n v="23.65"/>
    <n v="5.75"/>
    <x v="1"/>
    <x v="0"/>
    <x v="0"/>
    <n v="0"/>
    <x v="1"/>
    <x v="2"/>
    <x v="1"/>
    <d v="1985-06-18T00:00:00"/>
    <x v="1655"/>
    <s v="tier - 2"/>
    <s v="tier - 1"/>
    <s v="R1013"/>
    <n v="37"/>
  </r>
  <r>
    <x v="1656"/>
    <s v="Colleen C."/>
    <n v="43.34"/>
    <n v="4.91"/>
    <x v="0"/>
    <x v="0"/>
    <x v="0"/>
    <n v="1"/>
    <x v="1"/>
    <x v="0"/>
    <x v="2"/>
    <d v="1987-09-30T00:00:00"/>
    <x v="1656"/>
    <s v="tier - 2"/>
    <s v="tier - 2"/>
    <s v="R1013"/>
    <n v="35"/>
  </r>
  <r>
    <x v="1657"/>
    <s v="Annika"/>
    <n v="31.98"/>
    <n v="4.46"/>
    <x v="1"/>
    <x v="0"/>
    <x v="0"/>
    <n v="1"/>
    <x v="1"/>
    <x v="0"/>
    <x v="2"/>
    <d v="1995-08-20T00:00:00"/>
    <x v="1657"/>
    <s v="tier - 2"/>
    <s v="tier - 2"/>
    <s v="R1025"/>
    <n v="27"/>
  </r>
  <r>
    <x v="1658"/>
    <s v="Kelly"/>
    <n v="35.86"/>
    <n v="6.22"/>
    <x v="0"/>
    <x v="0"/>
    <x v="0"/>
    <n v="1"/>
    <x v="1"/>
    <x v="0"/>
    <x v="1"/>
    <d v="1987-07-27T00:00:00"/>
    <x v="1658"/>
    <s v="tier - 2"/>
    <s v="tier - 3"/>
    <s v="R1013"/>
    <n v="35"/>
  </r>
  <r>
    <x v="1659"/>
    <s v="Nicholas C."/>
    <n v="15.2"/>
    <n v="8.82"/>
    <x v="0"/>
    <x v="0"/>
    <x v="0"/>
    <n v="0"/>
    <x v="1"/>
    <x v="3"/>
    <x v="0"/>
    <d v="1971-09-27T00:00:00"/>
    <x v="1659"/>
    <s v="tier - 2"/>
    <s v="tier - 3"/>
    <s v="R1012"/>
    <n v="51"/>
  </r>
  <r>
    <x v="1660"/>
    <s v="Kelly K"/>
    <n v="37.200000000000003"/>
    <n v="10.14"/>
    <x v="0"/>
    <x v="0"/>
    <x v="0"/>
    <n v="0"/>
    <x v="1"/>
    <x v="0"/>
    <x v="0"/>
    <d v="2002-07-22T00:00:00"/>
    <x v="1660"/>
    <s v="tier - 2"/>
    <s v="tier - 2"/>
    <s v="R1026"/>
    <n v="20"/>
  </r>
  <r>
    <x v="1661"/>
    <s v="Andrew"/>
    <n v="17.91"/>
    <n v="4.66"/>
    <x v="0"/>
    <x v="0"/>
    <x v="0"/>
    <n v="2"/>
    <x v="1"/>
    <x v="3"/>
    <x v="2"/>
    <d v="1972-11-02T00:00:00"/>
    <x v="1661"/>
    <s v="tier - 2"/>
    <s v="tier - 2"/>
    <s v="R1013"/>
    <n v="50"/>
  </r>
  <r>
    <x v="1662"/>
    <s v="Hannah"/>
    <n v="20.76"/>
    <n v="6.26"/>
    <x v="0"/>
    <x v="0"/>
    <x v="0"/>
    <n v="0"/>
    <x v="1"/>
    <x v="2"/>
    <x v="1"/>
    <d v="1980-09-18T00:00:00"/>
    <x v="1662"/>
    <s v="tier - 2"/>
    <s v="tier - 3"/>
    <s v="R1013"/>
    <n v="42"/>
  </r>
  <r>
    <x v="1663"/>
    <s v="Patricio Sr."/>
    <n v="38.99"/>
    <n v="5.21"/>
    <x v="0"/>
    <x v="1"/>
    <x v="0"/>
    <n v="1"/>
    <x v="1"/>
    <x v="0"/>
    <x v="2"/>
    <d v="2004-11-01T00:00:00"/>
    <x v="1663"/>
    <s v="tier - 2"/>
    <s v="tier - 3"/>
    <s v="R1022"/>
    <n v="18"/>
  </r>
  <r>
    <x v="1664"/>
    <s v="Robert B"/>
    <n v="42.655000000000001"/>
    <n v="5.94"/>
    <x v="1"/>
    <x v="0"/>
    <x v="1"/>
    <n v="1"/>
    <x v="1"/>
    <x v="0"/>
    <x v="1"/>
    <d v="1983-08-30T00:00:00"/>
    <x v="1664"/>
    <s v="tier - 2"/>
    <s v="tier - 3"/>
    <s v="R1019"/>
    <n v="39"/>
  </r>
  <r>
    <x v="1665"/>
    <s v="Benjamin M"/>
    <n v="30.57"/>
    <n v="5.34"/>
    <x v="0"/>
    <x v="0"/>
    <x v="1"/>
    <n v="1"/>
    <x v="1"/>
    <x v="0"/>
    <x v="2"/>
    <d v="1993-06-10T00:00:00"/>
    <x v="1665"/>
    <s v="tier - 2"/>
    <s v="tier - 1"/>
    <s v="R1021"/>
    <n v="29"/>
  </r>
  <r>
    <x v="1666"/>
    <s v="Robert"/>
    <n v="17.7"/>
    <n v="6.38"/>
    <x v="0"/>
    <x v="0"/>
    <x v="0"/>
    <n v="2"/>
    <x v="1"/>
    <x v="3"/>
    <x v="1"/>
    <d v="1972-08-21T00:00:00"/>
    <x v="1666"/>
    <s v="tier - 2"/>
    <s v="tier - 3"/>
    <s v="R1013"/>
    <n v="50"/>
  </r>
  <r>
    <x v="1667"/>
    <s v="Eric R."/>
    <n v="34.770000000000003"/>
    <n v="4.47"/>
    <x v="0"/>
    <x v="0"/>
    <x v="0"/>
    <n v="1"/>
    <x v="1"/>
    <x v="0"/>
    <x v="2"/>
    <d v="1987-10-19T00:00:00"/>
    <x v="1667"/>
    <s v="tier - 1"/>
    <s v="tier - 2"/>
    <s v="R1012"/>
    <n v="35"/>
  </r>
  <r>
    <x v="1668"/>
    <s v="Matthew"/>
    <n v="16.88"/>
    <n v="9.9600000000000009"/>
    <x v="0"/>
    <x v="0"/>
    <x v="0"/>
    <n v="0"/>
    <x v="1"/>
    <x v="3"/>
    <x v="0"/>
    <d v="1971-12-18T00:00:00"/>
    <x v="1668"/>
    <s v="tier - 2"/>
    <s v="tier - 1"/>
    <s v="R1013"/>
    <n v="51"/>
  </r>
  <r>
    <x v="1669"/>
    <s v="Bob R"/>
    <n v="40.26"/>
    <n v="9.92"/>
    <x v="1"/>
    <x v="0"/>
    <x v="0"/>
    <n v="0"/>
    <x v="1"/>
    <x v="0"/>
    <x v="0"/>
    <d v="1981-08-30T00:00:00"/>
    <x v="1669"/>
    <s v="tier - 3"/>
    <s v="tier - 3"/>
    <s v="R1013"/>
    <n v="41"/>
  </r>
  <r>
    <x v="1670"/>
    <s v="Stephanie J."/>
    <n v="25.6"/>
    <n v="6.03"/>
    <x v="0"/>
    <x v="0"/>
    <x v="1"/>
    <n v="1"/>
    <x v="1"/>
    <x v="1"/>
    <x v="1"/>
    <d v="1993-11-03T00:00:00"/>
    <x v="1670"/>
    <s v="tier - 2"/>
    <s v="tier - 1"/>
    <s v="R1011"/>
    <n v="29"/>
  </r>
  <r>
    <x v="1671"/>
    <s v="Jake"/>
    <n v="33.549999999999997"/>
    <n v="10.9"/>
    <x v="1"/>
    <x v="0"/>
    <x v="0"/>
    <n v="0"/>
    <x v="1"/>
    <x v="0"/>
    <x v="0"/>
    <d v="1981-06-15T00:00:00"/>
    <x v="1671"/>
    <s v="tier - 2"/>
    <s v="tier - 3"/>
    <s v="R1013"/>
    <n v="41"/>
  </r>
  <r>
    <x v="1672"/>
    <s v="Alison L."/>
    <n v="16.690000000000001"/>
    <n v="10.66"/>
    <x v="0"/>
    <x v="0"/>
    <x v="0"/>
    <n v="0"/>
    <x v="1"/>
    <x v="3"/>
    <x v="0"/>
    <d v="1974-07-06T00:00:00"/>
    <x v="1672"/>
    <s v="tier - 2"/>
    <s v="tier - 2"/>
    <s v="R1012"/>
    <n v="48"/>
  </r>
  <r>
    <x v="1673"/>
    <s v="Lindsay M"/>
    <n v="19.95"/>
    <n v="4.05"/>
    <x v="0"/>
    <x v="0"/>
    <x v="0"/>
    <n v="1"/>
    <x v="1"/>
    <x v="2"/>
    <x v="2"/>
    <d v="1992-11-03T00:00:00"/>
    <x v="1673"/>
    <s v="tier - 2"/>
    <s v="tier - 3"/>
    <s v="R1012"/>
    <n v="30"/>
  </r>
  <r>
    <x v="1674"/>
    <s v="Guillaume"/>
    <n v="17.55"/>
    <n v="4.2300000000000004"/>
    <x v="0"/>
    <x v="0"/>
    <x v="0"/>
    <n v="2"/>
    <x v="1"/>
    <x v="3"/>
    <x v="2"/>
    <d v="1972-10-28T00:00:00"/>
    <x v="1674"/>
    <s v="tier - 2"/>
    <s v="tier - 1"/>
    <s v="R1013"/>
    <n v="50"/>
  </r>
  <r>
    <x v="1675"/>
    <s v="Kaylee"/>
    <n v="22.01"/>
    <n v="5.01"/>
    <x v="0"/>
    <x v="0"/>
    <x v="0"/>
    <n v="1"/>
    <x v="1"/>
    <x v="2"/>
    <x v="2"/>
    <d v="1984-08-12T00:00:00"/>
    <x v="1675"/>
    <s v="tier - 2"/>
    <s v="tier - 2"/>
    <s v="R1013"/>
    <n v="38"/>
  </r>
  <r>
    <x v="1676"/>
    <s v="Theresa"/>
    <n v="41.8"/>
    <n v="5.82"/>
    <x v="1"/>
    <x v="0"/>
    <x v="1"/>
    <n v="1"/>
    <x v="1"/>
    <x v="0"/>
    <x v="1"/>
    <d v="1983-09-03T00:00:00"/>
    <x v="1676"/>
    <s v="tier - 2"/>
    <s v="tier - 1"/>
    <s v="R1013"/>
    <n v="39"/>
  </r>
  <r>
    <x v="1677"/>
    <s v="Travis G."/>
    <n v="19.170000000000002"/>
    <n v="7.94"/>
    <x v="0"/>
    <x v="0"/>
    <x v="0"/>
    <n v="0"/>
    <x v="1"/>
    <x v="2"/>
    <x v="0"/>
    <d v="1978-09-27T00:00:00"/>
    <x v="1677"/>
    <s v="tier - 2"/>
    <s v="tier - 1"/>
    <s v="R1013"/>
    <n v="44"/>
  </r>
  <r>
    <x v="1678"/>
    <s v="Emma L."/>
    <n v="32.799999999999997"/>
    <n v="6.16"/>
    <x v="1"/>
    <x v="0"/>
    <x v="1"/>
    <n v="1"/>
    <x v="1"/>
    <x v="0"/>
    <x v="1"/>
    <d v="1983-06-08T00:00:00"/>
    <x v="1678"/>
    <s v="tier - 2"/>
    <s v="tier - 3"/>
    <s v="R1011"/>
    <n v="40"/>
  </r>
  <r>
    <x v="1679"/>
    <s v="Linda"/>
    <n v="35.814999999999998"/>
    <n v="4.1500000000000004"/>
    <x v="0"/>
    <x v="0"/>
    <x v="0"/>
    <n v="1"/>
    <x v="1"/>
    <x v="0"/>
    <x v="2"/>
    <d v="1987-12-09T00:00:00"/>
    <x v="1679"/>
    <s v="tier - 2"/>
    <s v="tier - 3"/>
    <s v="R1012"/>
    <n v="35"/>
  </r>
  <r>
    <x v="1680"/>
    <s v="Owen R"/>
    <n v="24.3"/>
    <n v="6.23"/>
    <x v="0"/>
    <x v="0"/>
    <x v="0"/>
    <n v="0"/>
    <x v="1"/>
    <x v="2"/>
    <x v="1"/>
    <d v="1994-11-15T00:00:00"/>
    <x v="1680"/>
    <s v="tier - 2"/>
    <s v="tier - 3"/>
    <s v="R1011"/>
    <n v="28"/>
  </r>
  <r>
    <x v="1681"/>
    <s v="Jacob"/>
    <n v="19.059999999999999"/>
    <n v="7.41"/>
    <x v="0"/>
    <x v="0"/>
    <x v="0"/>
    <n v="0"/>
    <x v="1"/>
    <x v="2"/>
    <x v="0"/>
    <d v="1978-09-11T00:00:00"/>
    <x v="1681"/>
    <s v="tier - 2"/>
    <s v="tier - 3"/>
    <s v="R1013"/>
    <n v="44"/>
  </r>
  <r>
    <x v="1682"/>
    <s v="Jacqueline"/>
    <n v="33.25"/>
    <n v="5.62"/>
    <x v="1"/>
    <x v="0"/>
    <x v="0"/>
    <n v="1"/>
    <x v="1"/>
    <x v="0"/>
    <x v="2"/>
    <d v="1988-11-18T00:00:00"/>
    <x v="1682"/>
    <s v="tier - 2"/>
    <s v="tier - 3"/>
    <s v="R1024"/>
    <n v="34"/>
  </r>
  <r>
    <x v="1683"/>
    <s v="Yefeng"/>
    <n v="21.37"/>
    <n v="4.54"/>
    <x v="1"/>
    <x v="0"/>
    <x v="1"/>
    <n v="1"/>
    <x v="1"/>
    <x v="2"/>
    <x v="2"/>
    <d v="1983-10-03T00:00:00"/>
    <x v="1683"/>
    <s v="tier - 2"/>
    <s v="tier - 1"/>
    <s v="R1013"/>
    <n v="39"/>
  </r>
  <r>
    <x v="1684"/>
    <s v="Thomas J"/>
    <n v="34.43"/>
    <n v="8.6199999999999992"/>
    <x v="1"/>
    <x v="0"/>
    <x v="0"/>
    <n v="1"/>
    <x v="1"/>
    <x v="0"/>
    <x v="0"/>
    <d v="1986-11-21T00:00:00"/>
    <x v="1684"/>
    <s v="tier - 3"/>
    <s v="tier - 1"/>
    <s v="R1013"/>
    <n v="36"/>
  </r>
  <r>
    <x v="1685"/>
    <s v="Ken"/>
    <n v="20.86"/>
    <n v="4.3600000000000003"/>
    <x v="1"/>
    <x v="0"/>
    <x v="0"/>
    <n v="0"/>
    <x v="1"/>
    <x v="2"/>
    <x v="2"/>
    <d v="1985-09-05T00:00:00"/>
    <x v="1685"/>
    <s v="tier - 2"/>
    <s v="tier - 1"/>
    <s v="R1012"/>
    <n v="37"/>
  </r>
  <r>
    <x v="1686"/>
    <s v="Annie E"/>
    <n v="18.34"/>
    <n v="10.01"/>
    <x v="0"/>
    <x v="0"/>
    <x v="0"/>
    <n v="0"/>
    <x v="1"/>
    <x v="3"/>
    <x v="0"/>
    <d v="1974-09-18T00:00:00"/>
    <x v="1686"/>
    <s v="tier - 2"/>
    <s v="tier - 3"/>
    <s v="R1013"/>
    <n v="48"/>
  </r>
  <r>
    <x v="1687"/>
    <s v="Noel K."/>
    <n v="34.15"/>
    <n v="5.42"/>
    <x v="0"/>
    <x v="0"/>
    <x v="0"/>
    <n v="0"/>
    <x v="1"/>
    <x v="0"/>
    <x v="2"/>
    <d v="1999-09-22T00:00:00"/>
    <x v="1687"/>
    <s v="tier - 2"/>
    <s v="tier - 3"/>
    <s v="R1026"/>
    <n v="23"/>
  </r>
  <r>
    <x v="1688"/>
    <s v="Mark S"/>
    <n v="18.350000000000001"/>
    <n v="5.12"/>
    <x v="0"/>
    <x v="0"/>
    <x v="0"/>
    <n v="0"/>
    <x v="1"/>
    <x v="3"/>
    <x v="2"/>
    <d v="1980-12-07T00:00:00"/>
    <x v="1688"/>
    <s v="tier - 2"/>
    <s v="tier - 2"/>
    <s v="R1012"/>
    <n v="42"/>
  </r>
  <r>
    <x v="1689"/>
    <s v="Federica"/>
    <n v="22.13"/>
    <n v="9.1999999999999993"/>
    <x v="1"/>
    <x v="0"/>
    <x v="0"/>
    <n v="0"/>
    <x v="1"/>
    <x v="2"/>
    <x v="0"/>
    <d v="1981-11-07T00:00:00"/>
    <x v="1689"/>
    <s v="tier - 2"/>
    <s v="tier - 2"/>
    <s v="R1013"/>
    <n v="41"/>
  </r>
  <r>
    <x v="1690"/>
    <s v="Pamela L"/>
    <n v="22.51"/>
    <n v="6.08"/>
    <x v="1"/>
    <x v="0"/>
    <x v="0"/>
    <n v="1"/>
    <x v="1"/>
    <x v="2"/>
    <x v="1"/>
    <d v="1988-07-29T00:00:00"/>
    <x v="1690"/>
    <s v="tier - 2"/>
    <s v="tier - 2"/>
    <s v="R1012"/>
    <n v="34"/>
  </r>
  <r>
    <x v="1691"/>
    <s v="Andrew W."/>
    <n v="31"/>
    <n v="4.7699999999999996"/>
    <x v="0"/>
    <x v="0"/>
    <x v="0"/>
    <n v="1"/>
    <x v="1"/>
    <x v="0"/>
    <x v="2"/>
    <d v="1984-08-17T00:00:00"/>
    <x v="1691"/>
    <s v="tier - 2"/>
    <s v="tier - 3"/>
    <s v="R1011"/>
    <n v="38"/>
  </r>
  <r>
    <x v="1692"/>
    <s v="Randall"/>
    <n v="28.27"/>
    <n v="4.62"/>
    <x v="0"/>
    <x v="0"/>
    <x v="0"/>
    <n v="1"/>
    <x v="1"/>
    <x v="1"/>
    <x v="2"/>
    <d v="1984-08-26T00:00:00"/>
    <x v="1692"/>
    <s v="tier - 2"/>
    <s v="tier - 2"/>
    <s v="R1013"/>
    <n v="38"/>
  </r>
  <r>
    <x v="1693"/>
    <s v="Tracy L"/>
    <n v="29.92"/>
    <n v="9.07"/>
    <x v="1"/>
    <x v="0"/>
    <x v="0"/>
    <n v="1"/>
    <x v="1"/>
    <x v="1"/>
    <x v="0"/>
    <d v="1986-09-30T00:00:00"/>
    <x v="1693"/>
    <s v="tier - 2"/>
    <s v="tier - 3"/>
    <s v="R1013"/>
    <n v="36"/>
  </r>
  <r>
    <x v="1694"/>
    <s v="Azelie"/>
    <n v="25.9"/>
    <n v="9.1199999999999992"/>
    <x v="1"/>
    <x v="0"/>
    <x v="0"/>
    <n v="1"/>
    <x v="1"/>
    <x v="1"/>
    <x v="0"/>
    <d v="1986-07-12T00:00:00"/>
    <x v="1694"/>
    <s v="tier - 2"/>
    <s v="tier - 3"/>
    <s v="R1011"/>
    <n v="36"/>
  </r>
  <r>
    <x v="1695"/>
    <s v="Monica M."/>
    <n v="27.74"/>
    <n v="7.32"/>
    <x v="1"/>
    <x v="0"/>
    <x v="0"/>
    <n v="1"/>
    <x v="1"/>
    <x v="1"/>
    <x v="0"/>
    <d v="1986-12-02T00:00:00"/>
    <x v="1695"/>
    <s v="tier - 2"/>
    <s v="tier - 2"/>
    <s v="R1024"/>
    <n v="36"/>
  </r>
  <r>
    <x v="1696"/>
    <s v="Katarina K."/>
    <n v="17.260000000000002"/>
    <n v="11.73"/>
    <x v="0"/>
    <x v="0"/>
    <x v="0"/>
    <n v="2"/>
    <x v="1"/>
    <x v="3"/>
    <x v="0"/>
    <d v="1973-10-24T00:00:00"/>
    <x v="1696"/>
    <s v="tier - 2"/>
    <s v="tier - 2"/>
    <s v="R1013"/>
    <n v="49"/>
  </r>
  <r>
    <x v="1697"/>
    <s v="Jamie L."/>
    <n v="19.855"/>
    <n v="6.64"/>
    <x v="1"/>
    <x v="0"/>
    <x v="0"/>
    <n v="1"/>
    <x v="1"/>
    <x v="2"/>
    <x v="0"/>
    <d v="1986-12-25T00:00:00"/>
    <x v="1697"/>
    <s v="tier - 2"/>
    <s v="tier - 2"/>
    <s v="R1024"/>
    <n v="36"/>
  </r>
  <r>
    <x v="1698"/>
    <s v="Brian"/>
    <n v="41.69"/>
    <n v="5.78"/>
    <x v="0"/>
    <x v="0"/>
    <x v="0"/>
    <n v="0"/>
    <x v="1"/>
    <x v="0"/>
    <x v="1"/>
    <d v="1982-08-25T00:00:00"/>
    <x v="1698"/>
    <s v="tier - 3"/>
    <s v="tier - 2"/>
    <s v="R1013"/>
    <n v="40"/>
  </r>
  <r>
    <x v="1699"/>
    <s v="Stacey L."/>
    <n v="16.12"/>
    <n v="10.45"/>
    <x v="0"/>
    <x v="0"/>
    <x v="0"/>
    <n v="0"/>
    <x v="1"/>
    <x v="3"/>
    <x v="0"/>
    <d v="1978-06-08T00:00:00"/>
    <x v="1699"/>
    <s v="tier - 2"/>
    <s v="tier - 2"/>
    <s v="R1012"/>
    <n v="45"/>
  </r>
  <r>
    <x v="1700"/>
    <s v="Stephen"/>
    <n v="37.43"/>
    <n v="4.5199999999999996"/>
    <x v="0"/>
    <x v="0"/>
    <x v="0"/>
    <n v="1"/>
    <x v="1"/>
    <x v="0"/>
    <x v="2"/>
    <d v="1992-09-17T00:00:00"/>
    <x v="1700"/>
    <s v="tier - 3"/>
    <s v="tier - 1"/>
    <s v="R1017"/>
    <n v="30"/>
  </r>
  <r>
    <x v="1701"/>
    <s v="Joshua"/>
    <n v="31.065000000000001"/>
    <n v="5.71"/>
    <x v="0"/>
    <x v="0"/>
    <x v="0"/>
    <n v="0"/>
    <x v="1"/>
    <x v="0"/>
    <x v="1"/>
    <d v="1991-07-06T00:00:00"/>
    <x v="1701"/>
    <s v="tier - 2"/>
    <s v="tier - 1"/>
    <s v="R1012"/>
    <n v="31"/>
  </r>
  <r>
    <x v="1702"/>
    <s v="Josh"/>
    <n v="25.08"/>
    <n v="4.7699999999999996"/>
    <x v="0"/>
    <x v="0"/>
    <x v="0"/>
    <n v="0"/>
    <x v="1"/>
    <x v="1"/>
    <x v="2"/>
    <d v="1982-09-27T00:00:00"/>
    <x v="1702"/>
    <s v="tier - 2"/>
    <s v="tier - 3"/>
    <s v="R1013"/>
    <n v="40"/>
  </r>
  <r>
    <x v="1703"/>
    <s v="Heather"/>
    <n v="15.2"/>
    <n v="7.81"/>
    <x v="1"/>
    <x v="0"/>
    <x v="0"/>
    <n v="1"/>
    <x v="1"/>
    <x v="3"/>
    <x v="0"/>
    <d v="1975-09-27T00:00:00"/>
    <x v="1703"/>
    <s v="tier - 2"/>
    <s v="tier - 3"/>
    <s v="R1012"/>
    <n v="47"/>
  </r>
  <r>
    <x v="1704"/>
    <s v="James C."/>
    <n v="22.34"/>
    <n v="5.19"/>
    <x v="1"/>
    <x v="0"/>
    <x v="0"/>
    <n v="0"/>
    <x v="1"/>
    <x v="2"/>
    <x v="2"/>
    <d v="1985-12-23T00:00:00"/>
    <x v="1704"/>
    <s v="tier - 2"/>
    <s v="tier - 1"/>
    <s v="R1013"/>
    <n v="37"/>
  </r>
  <r>
    <x v="1705"/>
    <s v="Kim"/>
    <n v="40.15"/>
    <n v="5.93"/>
    <x v="0"/>
    <x v="0"/>
    <x v="0"/>
    <n v="1"/>
    <x v="1"/>
    <x v="0"/>
    <x v="1"/>
    <d v="1984-08-01T00:00:00"/>
    <x v="1705"/>
    <s v="tier - 2"/>
    <s v="tier - 2"/>
    <s v="R1013"/>
    <n v="38"/>
  </r>
  <r>
    <x v="1706"/>
    <s v="Marie E."/>
    <n v="37.729999999999997"/>
    <n v="6.29"/>
    <x v="0"/>
    <x v="0"/>
    <x v="0"/>
    <n v="1"/>
    <x v="1"/>
    <x v="0"/>
    <x v="1"/>
    <d v="1984-09-03T00:00:00"/>
    <x v="1706"/>
    <s v="tier - 2"/>
    <s v="tier - 2"/>
    <s v="R1013"/>
    <n v="38"/>
  </r>
  <r>
    <x v="1707"/>
    <s v="Dariusz"/>
    <n v="25.35"/>
    <n v="4.9000000000000004"/>
    <x v="0"/>
    <x v="0"/>
    <x v="0"/>
    <n v="0"/>
    <x v="1"/>
    <x v="1"/>
    <x v="2"/>
    <d v="1989-11-06T00:00:00"/>
    <x v="1707"/>
    <s v="tier - 2"/>
    <s v="tier - 3"/>
    <s v="R1013"/>
    <n v="33"/>
  </r>
  <r>
    <x v="1708"/>
    <s v="Jessica E."/>
    <n v="26.41"/>
    <n v="5.07"/>
    <x v="1"/>
    <x v="0"/>
    <x v="0"/>
    <n v="1"/>
    <x v="1"/>
    <x v="1"/>
    <x v="2"/>
    <d v="1988-08-08T00:00:00"/>
    <x v="1708"/>
    <s v="tier - 2"/>
    <s v="tier - 3"/>
    <s v="R1012"/>
    <n v="34"/>
  </r>
  <r>
    <x v="1709"/>
    <s v="Kristen"/>
    <n v="27.6"/>
    <n v="5.33"/>
    <x v="0"/>
    <x v="0"/>
    <x v="0"/>
    <n v="1"/>
    <x v="1"/>
    <x v="1"/>
    <x v="2"/>
    <d v="1984-06-01T00:00:00"/>
    <x v="1709"/>
    <s v="tier - 2"/>
    <s v="tier - 3"/>
    <s v="R1011"/>
    <n v="39"/>
  </r>
  <r>
    <x v="1710"/>
    <s v="Jose Guadalupe P. Sr."/>
    <n v="33.82"/>
    <n v="8.93"/>
    <x v="1"/>
    <x v="0"/>
    <x v="0"/>
    <n v="1"/>
    <x v="1"/>
    <x v="0"/>
    <x v="0"/>
    <d v="1986-07-22T00:00:00"/>
    <x v="1710"/>
    <s v="tier - 2"/>
    <s v="tier - 3"/>
    <s v="R1012"/>
    <n v="36"/>
  </r>
  <r>
    <x v="1711"/>
    <s v="Cynthia"/>
    <n v="32.9"/>
    <n v="4.3499999999999996"/>
    <x v="0"/>
    <x v="0"/>
    <x v="0"/>
    <n v="0"/>
    <x v="1"/>
    <x v="0"/>
    <x v="2"/>
    <d v="1989-11-18T00:00:00"/>
    <x v="1711"/>
    <s v="tier - 2"/>
    <s v="tier - 1"/>
    <s v="R1011"/>
    <n v="33"/>
  </r>
  <r>
    <x v="1712"/>
    <s v="Tyler"/>
    <n v="30.875"/>
    <n v="9.5399999999999991"/>
    <x v="1"/>
    <x v="0"/>
    <x v="0"/>
    <n v="1"/>
    <x v="1"/>
    <x v="0"/>
    <x v="0"/>
    <d v="1986-06-01T00:00:00"/>
    <x v="1712"/>
    <s v="tier - 2"/>
    <s v="tier - 2"/>
    <s v="R1012"/>
    <n v="37"/>
  </r>
  <r>
    <x v="1713"/>
    <s v="Holly J"/>
    <n v="32.64"/>
    <n v="5.91"/>
    <x v="0"/>
    <x v="0"/>
    <x v="0"/>
    <n v="0"/>
    <x v="1"/>
    <x v="0"/>
    <x v="1"/>
    <d v="1994-12-07T00:00:00"/>
    <x v="1713"/>
    <s v="tier - 2"/>
    <s v="tier - 1"/>
    <s v="R1011"/>
    <n v="28"/>
  </r>
  <r>
    <x v="1714"/>
    <s v="Kristen"/>
    <n v="22.135000000000002"/>
    <n v="5.0999999999999996"/>
    <x v="0"/>
    <x v="0"/>
    <x v="0"/>
    <n v="0"/>
    <x v="1"/>
    <x v="2"/>
    <x v="2"/>
    <d v="1989-11-07T00:00:00"/>
    <x v="1714"/>
    <s v="tier - 2"/>
    <s v="tier - 3"/>
    <s v="R1024"/>
    <n v="33"/>
  </r>
  <r>
    <x v="1715"/>
    <s v="Thomas"/>
    <n v="16.53"/>
    <n v="5.08"/>
    <x v="0"/>
    <x v="0"/>
    <x v="0"/>
    <n v="2"/>
    <x v="1"/>
    <x v="3"/>
    <x v="2"/>
    <d v="1972-12-15T00:00:00"/>
    <x v="1715"/>
    <s v="tier - 2"/>
    <s v="tier - 3"/>
    <s v="R1013"/>
    <n v="50"/>
  </r>
  <r>
    <x v="1716"/>
    <s v="Tricity M"/>
    <n v="32.774999999999999"/>
    <n v="4.75"/>
    <x v="0"/>
    <x v="0"/>
    <x v="0"/>
    <n v="0"/>
    <x v="1"/>
    <x v="0"/>
    <x v="2"/>
    <d v="1991-08-28T00:00:00"/>
    <x v="1716"/>
    <s v="tier - 2"/>
    <s v="tier - 1"/>
    <s v="R1012"/>
    <n v="31"/>
  </r>
  <r>
    <x v="1717"/>
    <s v="Sarah A"/>
    <n v="30.9"/>
    <n v="6.05"/>
    <x v="0"/>
    <x v="0"/>
    <x v="0"/>
    <n v="1"/>
    <x v="1"/>
    <x v="0"/>
    <x v="1"/>
    <d v="1992-06-18T00:00:00"/>
    <x v="1717"/>
    <s v="tier - 2"/>
    <s v="tier - 1"/>
    <s v="R1011"/>
    <n v="30"/>
  </r>
  <r>
    <x v="1718"/>
    <s v="Lisa M."/>
    <n v="15.58"/>
    <n v="11.56"/>
    <x v="0"/>
    <x v="0"/>
    <x v="0"/>
    <n v="0"/>
    <x v="1"/>
    <x v="3"/>
    <x v="0"/>
    <d v="1974-09-02T00:00:00"/>
    <x v="1718"/>
    <s v="tier - 2"/>
    <s v="tier - 1"/>
    <s v="R1012"/>
    <n v="48"/>
  </r>
  <r>
    <x v="1719"/>
    <s v="Tracy A."/>
    <n v="26.315000000000001"/>
    <n v="5.76"/>
    <x v="0"/>
    <x v="0"/>
    <x v="0"/>
    <n v="0"/>
    <x v="1"/>
    <x v="1"/>
    <x v="1"/>
    <d v="1994-11-13T00:00:00"/>
    <x v="1719"/>
    <s v="tier - 2"/>
    <s v="tier - 2"/>
    <s v="R1012"/>
    <n v="28"/>
  </r>
  <r>
    <x v="1720"/>
    <s v="Patrick"/>
    <n v="35.61"/>
    <n v="5.65"/>
    <x v="0"/>
    <x v="1"/>
    <x v="0"/>
    <n v="1"/>
    <x v="1"/>
    <x v="0"/>
    <x v="2"/>
    <d v="2000-09-09T00:00:00"/>
    <x v="1720"/>
    <s v="tier - 2"/>
    <s v="tier - 3"/>
    <s v="R1012"/>
    <n v="22"/>
  </r>
  <r>
    <x v="1721"/>
    <s v="Trent"/>
    <n v="37.56"/>
    <n v="5.88"/>
    <x v="0"/>
    <x v="1"/>
    <x v="0"/>
    <n v="1"/>
    <x v="1"/>
    <x v="0"/>
    <x v="1"/>
    <d v="2004-08-22T00:00:00"/>
    <x v="1721"/>
    <s v="tier - 2"/>
    <s v="tier - 2"/>
    <s v="R1022"/>
    <n v="18"/>
  </r>
  <r>
    <x v="1722"/>
    <s v="Julie"/>
    <n v="15.49"/>
    <n v="9.6"/>
    <x v="0"/>
    <x v="0"/>
    <x v="0"/>
    <n v="0"/>
    <x v="1"/>
    <x v="3"/>
    <x v="0"/>
    <d v="1974-11-12T00:00:00"/>
    <x v="1722"/>
    <s v="tier - 2"/>
    <s v="tier - 2"/>
    <s v="R1012"/>
    <n v="48"/>
  </r>
  <r>
    <x v="1723"/>
    <s v="Sawomir"/>
    <n v="23.48"/>
    <n v="6.24"/>
    <x v="0"/>
    <x v="0"/>
    <x v="0"/>
    <n v="1"/>
    <x v="1"/>
    <x v="2"/>
    <x v="1"/>
    <d v="1987-09-01T00:00:00"/>
    <x v="1723"/>
    <s v="tier - 2"/>
    <s v="tier - 2"/>
    <s v="R1013"/>
    <n v="35"/>
  </r>
  <r>
    <x v="1724"/>
    <s v="Micah"/>
    <n v="30.02"/>
    <n v="7.63"/>
    <x v="1"/>
    <x v="0"/>
    <x v="0"/>
    <n v="1"/>
    <x v="1"/>
    <x v="0"/>
    <x v="0"/>
    <d v="1986-10-20T00:00:00"/>
    <x v="1724"/>
    <s v="tier - 2"/>
    <s v="tier - 3"/>
    <s v="R1012"/>
    <n v="36"/>
  </r>
  <r>
    <x v="1725"/>
    <s v="Kelly H."/>
    <n v="26.885000000000002"/>
    <n v="8.66"/>
    <x v="1"/>
    <x v="0"/>
    <x v="0"/>
    <n v="1"/>
    <x v="1"/>
    <x v="1"/>
    <x v="0"/>
    <d v="1986-09-20T00:00:00"/>
    <x v="1725"/>
    <s v="tier - 2"/>
    <s v="tier - 2"/>
    <s v="R1012"/>
    <n v="36"/>
  </r>
  <r>
    <x v="1726"/>
    <s v="Lindsay M."/>
    <n v="25.84"/>
    <n v="8.5500000000000007"/>
    <x v="1"/>
    <x v="0"/>
    <x v="0"/>
    <n v="1"/>
    <x v="1"/>
    <x v="1"/>
    <x v="0"/>
    <d v="1986-10-25T00:00:00"/>
    <x v="1726"/>
    <s v="tier - 2"/>
    <s v="tier - 2"/>
    <s v="R1012"/>
    <n v="36"/>
  </r>
  <r>
    <x v="1727"/>
    <s v="Austen G"/>
    <n v="27.454999999999998"/>
    <n v="4.54"/>
    <x v="0"/>
    <x v="0"/>
    <x v="0"/>
    <n v="0"/>
    <x v="1"/>
    <x v="1"/>
    <x v="2"/>
    <d v="1989-07-19T00:00:00"/>
    <x v="1727"/>
    <s v="tier - 2"/>
    <s v="tier - 2"/>
    <s v="R1012"/>
    <n v="33"/>
  </r>
  <r>
    <x v="1728"/>
    <s v="Tory J."/>
    <n v="24.605"/>
    <n v="5.7"/>
    <x v="0"/>
    <x v="0"/>
    <x v="0"/>
    <n v="0"/>
    <x v="1"/>
    <x v="2"/>
    <x v="1"/>
    <d v="1989-11-25T00:00:00"/>
    <x v="1728"/>
    <s v="tier - 2"/>
    <s v="tier - 2"/>
    <s v="R1012"/>
    <n v="33"/>
  </r>
  <r>
    <x v="1729"/>
    <s v="Robert J."/>
    <n v="30.8"/>
    <n v="5.07"/>
    <x v="0"/>
    <x v="0"/>
    <x v="0"/>
    <n v="0"/>
    <x v="1"/>
    <x v="0"/>
    <x v="2"/>
    <d v="1990-07-06T00:00:00"/>
    <x v="1729"/>
    <s v="tier - 3"/>
    <s v="tier - 3"/>
    <s v="R1011"/>
    <n v="32"/>
  </r>
  <r>
    <x v="1730"/>
    <s v="Steph"/>
    <n v="34.799999999999997"/>
    <n v="4.38"/>
    <x v="0"/>
    <x v="0"/>
    <x v="0"/>
    <n v="1"/>
    <x v="1"/>
    <x v="0"/>
    <x v="2"/>
    <d v="1987-09-09T00:00:00"/>
    <x v="1730"/>
    <s v="tier - 2"/>
    <s v="tier - 3"/>
    <s v="R1011"/>
    <n v="35"/>
  </r>
  <r>
    <x v="1731"/>
    <s v="Kate"/>
    <n v="34.21"/>
    <n v="4.54"/>
    <x v="0"/>
    <x v="0"/>
    <x v="0"/>
    <n v="1"/>
    <x v="1"/>
    <x v="0"/>
    <x v="2"/>
    <d v="1987-07-05T00:00:00"/>
    <x v="1731"/>
    <s v="tier - 2"/>
    <s v="tier - 2"/>
    <s v="R1013"/>
    <n v="35"/>
  </r>
  <r>
    <x v="1732"/>
    <s v="Kristina"/>
    <n v="31"/>
    <n v="5.38"/>
    <x v="0"/>
    <x v="0"/>
    <x v="0"/>
    <n v="1"/>
    <x v="1"/>
    <x v="0"/>
    <x v="2"/>
    <d v="1987-12-26T00:00:00"/>
    <x v="1732"/>
    <s v="tier - 2"/>
    <s v="tier - 2"/>
    <s v="R1011"/>
    <n v="35"/>
  </r>
  <r>
    <x v="1733"/>
    <s v="Flo"/>
    <n v="26.125"/>
    <n v="5.55"/>
    <x v="0"/>
    <x v="0"/>
    <x v="0"/>
    <n v="1"/>
    <x v="1"/>
    <x v="1"/>
    <x v="2"/>
    <d v="1987-06-29T00:00:00"/>
    <x v="1733"/>
    <s v="tier - 2"/>
    <s v="tier - 1"/>
    <s v="R1024"/>
    <n v="35"/>
  </r>
  <r>
    <x v="1734"/>
    <s v="Sarah P."/>
    <n v="30.13"/>
    <n v="4.03"/>
    <x v="1"/>
    <x v="0"/>
    <x v="0"/>
    <n v="1"/>
    <x v="1"/>
    <x v="0"/>
    <x v="2"/>
    <d v="1995-06-06T00:00:00"/>
    <x v="1734"/>
    <s v="tier - 2"/>
    <s v="tier - 2"/>
    <s v="R1025"/>
    <n v="28"/>
  </r>
  <r>
    <x v="1735"/>
    <s v="Anabel"/>
    <n v="34.19"/>
    <n v="4.1900000000000004"/>
    <x v="0"/>
    <x v="0"/>
    <x v="0"/>
    <n v="0"/>
    <x v="1"/>
    <x v="0"/>
    <x v="2"/>
    <d v="1999-12-01T00:00:00"/>
    <x v="1735"/>
    <s v="tier - 2"/>
    <s v="tier - 1"/>
    <s v="R1012"/>
    <n v="23"/>
  </r>
  <r>
    <x v="1736"/>
    <s v="Ian"/>
    <n v="22.515000000000001"/>
    <n v="4.37"/>
    <x v="0"/>
    <x v="0"/>
    <x v="1"/>
    <n v="1"/>
    <x v="1"/>
    <x v="2"/>
    <x v="2"/>
    <d v="1993-06-17T00:00:00"/>
    <x v="1736"/>
    <s v="tier - 3"/>
    <s v="tier - 3"/>
    <s v="R1017"/>
    <n v="29"/>
  </r>
  <r>
    <x v="1737"/>
    <s v="Alex"/>
    <n v="18.239999999999998"/>
    <n v="5.31"/>
    <x v="1"/>
    <x v="0"/>
    <x v="1"/>
    <n v="1"/>
    <x v="1"/>
    <x v="3"/>
    <x v="2"/>
    <d v="1983-10-24T00:00:00"/>
    <x v="1737"/>
    <s v="tier - 2"/>
    <s v="tier - 2"/>
    <s v="R1012"/>
    <n v="39"/>
  </r>
  <r>
    <x v="1738"/>
    <s v="Richard J"/>
    <n v="37.28"/>
    <n v="4.66"/>
    <x v="0"/>
    <x v="1"/>
    <x v="0"/>
    <n v="1"/>
    <x v="1"/>
    <x v="0"/>
    <x v="2"/>
    <d v="2004-06-06T00:00:00"/>
    <x v="1738"/>
    <s v="tier - 2"/>
    <s v="tier - 2"/>
    <s v="R1022"/>
    <n v="19"/>
  </r>
  <r>
    <x v="1739"/>
    <s v="Jacqueline N."/>
    <n v="18.2"/>
    <n v="6.19"/>
    <x v="0"/>
    <x v="0"/>
    <x v="1"/>
    <n v="1"/>
    <x v="1"/>
    <x v="3"/>
    <x v="1"/>
    <d v="1979-09-12T00:00:00"/>
    <x v="1739"/>
    <s v="tier - 2"/>
    <s v="tier - 2"/>
    <s v="R1013"/>
    <n v="43"/>
  </r>
  <r>
    <x v="1740"/>
    <s v="Cindy"/>
    <n v="20.53"/>
    <n v="4.8600000000000003"/>
    <x v="0"/>
    <x v="0"/>
    <x v="0"/>
    <n v="1"/>
    <x v="1"/>
    <x v="2"/>
    <x v="2"/>
    <d v="1984-10-16T00:00:00"/>
    <x v="1740"/>
    <s v="tier - 2"/>
    <s v="tier - 1"/>
    <s v="R1013"/>
    <n v="38"/>
  </r>
  <r>
    <x v="1741"/>
    <s v="Marcia"/>
    <n v="23.79"/>
    <n v="4.74"/>
    <x v="0"/>
    <x v="0"/>
    <x v="0"/>
    <n v="0"/>
    <x v="1"/>
    <x v="2"/>
    <x v="2"/>
    <d v="1991-08-29T00:00:00"/>
    <x v="1741"/>
    <s v="tier - 2"/>
    <s v="tier - 2"/>
    <s v="R1012"/>
    <n v="31"/>
  </r>
  <r>
    <x v="1742"/>
    <s v="Samantha R."/>
    <n v="29.8"/>
    <n v="6.03"/>
    <x v="0"/>
    <x v="0"/>
    <x v="0"/>
    <n v="0"/>
    <x v="1"/>
    <x v="1"/>
    <x v="1"/>
    <d v="1990-10-09T00:00:00"/>
    <x v="1742"/>
    <s v="tier - 2"/>
    <s v="tier - 2"/>
    <s v="R1011"/>
    <n v="32"/>
  </r>
  <r>
    <x v="1743"/>
    <s v="Katie"/>
    <n v="31.54"/>
    <n v="4.71"/>
    <x v="0"/>
    <x v="0"/>
    <x v="0"/>
    <n v="0"/>
    <x v="1"/>
    <x v="0"/>
    <x v="2"/>
    <d v="1990-08-22T00:00:00"/>
    <x v="1743"/>
    <s v="tier - 2"/>
    <s v="tier - 2"/>
    <s v="R1024"/>
    <n v="32"/>
  </r>
  <r>
    <x v="1744"/>
    <s v="John P"/>
    <n v="20.82"/>
    <n v="5.55"/>
    <x v="0"/>
    <x v="0"/>
    <x v="0"/>
    <n v="1"/>
    <x v="1"/>
    <x v="2"/>
    <x v="2"/>
    <d v="1984-08-22T00:00:00"/>
    <x v="1744"/>
    <s v="tier - 2"/>
    <s v="tier - 1"/>
    <s v="R1013"/>
    <n v="38"/>
  </r>
  <r>
    <x v="1745"/>
    <s v="Rachel"/>
    <n v="38.83"/>
    <n v="4.78"/>
    <x v="0"/>
    <x v="0"/>
    <x v="1"/>
    <n v="1"/>
    <x v="1"/>
    <x v="0"/>
    <x v="2"/>
    <d v="1993-12-10T00:00:00"/>
    <x v="1745"/>
    <s v="tier - 2"/>
    <s v="tier - 2"/>
    <s v="R1013"/>
    <n v="29"/>
  </r>
  <r>
    <x v="1746"/>
    <s v="Isabelle"/>
    <n v="23.44"/>
    <n v="4.6500000000000004"/>
    <x v="1"/>
    <x v="0"/>
    <x v="0"/>
    <n v="1"/>
    <x v="1"/>
    <x v="2"/>
    <x v="2"/>
    <d v="1988-09-15T00:00:00"/>
    <x v="1746"/>
    <s v="tier - 2"/>
    <s v="tier - 1"/>
    <s v="R1013"/>
    <n v="34"/>
  </r>
  <r>
    <x v="1747"/>
    <s v="Neil"/>
    <n v="24.13"/>
    <n v="5.2"/>
    <x v="0"/>
    <x v="0"/>
    <x v="0"/>
    <n v="1"/>
    <x v="1"/>
    <x v="2"/>
    <x v="2"/>
    <d v="1987-09-13T00:00:00"/>
    <x v="1747"/>
    <s v="tier - 1"/>
    <s v="tier - 2"/>
    <s v="R1012"/>
    <n v="35"/>
  </r>
  <r>
    <x v="1748"/>
    <s v="Tom"/>
    <n v="42.13"/>
    <n v="4.54"/>
    <x v="1"/>
    <x v="0"/>
    <x v="0"/>
    <n v="1"/>
    <x v="1"/>
    <x v="0"/>
    <x v="2"/>
    <d v="1988-11-01T00:00:00"/>
    <x v="1748"/>
    <s v="tier - 2"/>
    <s v="tier - 3"/>
    <s v="R1013"/>
    <n v="34"/>
  </r>
  <r>
    <x v="1749"/>
    <s v="Nathan"/>
    <n v="17.86"/>
    <n v="4.1100000000000003"/>
    <x v="0"/>
    <x v="0"/>
    <x v="0"/>
    <n v="1"/>
    <x v="1"/>
    <x v="3"/>
    <x v="2"/>
    <d v="1987-11-18T00:00:00"/>
    <x v="1749"/>
    <s v="tier - 2"/>
    <s v="tier - 2"/>
    <s v="R1012"/>
    <n v="35"/>
  </r>
  <r>
    <x v="1750"/>
    <s v="Kelli N"/>
    <n v="32.78"/>
    <n v="4.63"/>
    <x v="0"/>
    <x v="0"/>
    <x v="0"/>
    <n v="0"/>
    <x v="1"/>
    <x v="0"/>
    <x v="2"/>
    <d v="1999-06-19T00:00:00"/>
    <x v="1750"/>
    <s v="tier - 2"/>
    <s v="tier - 2"/>
    <s v="R1026"/>
    <n v="23"/>
  </r>
  <r>
    <x v="1751"/>
    <s v="Scott M."/>
    <n v="23.9"/>
    <n v="6.06"/>
    <x v="1"/>
    <x v="0"/>
    <x v="1"/>
    <n v="1"/>
    <x v="1"/>
    <x v="2"/>
    <x v="1"/>
    <d v="1997-07-14T00:00:00"/>
    <x v="1751"/>
    <s v="tier - 3"/>
    <s v="tier - 2"/>
    <s v="R1011"/>
    <n v="25"/>
  </r>
  <r>
    <x v="1752"/>
    <s v="Grant A"/>
    <n v="15.47"/>
    <n v="8.43"/>
    <x v="0"/>
    <x v="0"/>
    <x v="0"/>
    <n v="0"/>
    <x v="1"/>
    <x v="3"/>
    <x v="0"/>
    <d v="1978-11-22T00:00:00"/>
    <x v="1752"/>
    <s v="tier - 2"/>
    <s v="tier - 3"/>
    <s v="R1012"/>
    <n v="44"/>
  </r>
  <r>
    <x v="1753"/>
    <s v="Jonathan C"/>
    <n v="28.54"/>
    <n v="5.51"/>
    <x v="0"/>
    <x v="0"/>
    <x v="1"/>
    <n v="1"/>
    <x v="1"/>
    <x v="1"/>
    <x v="2"/>
    <d v="1993-06-11T00:00:00"/>
    <x v="1753"/>
    <s v="tier - 2"/>
    <s v="tier - 1"/>
    <s v="R1021"/>
    <n v="29"/>
  </r>
  <r>
    <x v="1754"/>
    <s v="Rachael M."/>
    <n v="18.54"/>
    <n v="4.95"/>
    <x v="0"/>
    <x v="0"/>
    <x v="0"/>
    <n v="0"/>
    <x v="1"/>
    <x v="2"/>
    <x v="2"/>
    <d v="1980-09-07T00:00:00"/>
    <x v="1754"/>
    <s v="tier - 2"/>
    <s v="tier - 2"/>
    <s v="R1013"/>
    <n v="42"/>
  </r>
  <r>
    <x v="1755"/>
    <s v="Pilar"/>
    <n v="32.18"/>
    <n v="6.44"/>
    <x v="1"/>
    <x v="0"/>
    <x v="1"/>
    <n v="1"/>
    <x v="1"/>
    <x v="0"/>
    <x v="1"/>
    <d v="1997-07-29T00:00:00"/>
    <x v="1755"/>
    <s v="tier - 2"/>
    <s v="tier - 2"/>
    <s v="R1012"/>
    <n v="25"/>
  </r>
  <r>
    <x v="1756"/>
    <s v="Kyle M"/>
    <n v="37.380000000000003"/>
    <n v="6.05"/>
    <x v="1"/>
    <x v="0"/>
    <x v="0"/>
    <n v="0"/>
    <x v="1"/>
    <x v="0"/>
    <x v="1"/>
    <d v="2001-10-16T00:00:00"/>
    <x v="1756"/>
    <s v="tier - 2"/>
    <s v="tier - 3"/>
    <s v="R1011"/>
    <n v="21"/>
  </r>
  <r>
    <x v="1757"/>
    <s v="Christie"/>
    <n v="31.12"/>
    <n v="4.76"/>
    <x v="1"/>
    <x v="0"/>
    <x v="1"/>
    <n v="1"/>
    <x v="1"/>
    <x v="0"/>
    <x v="2"/>
    <d v="1997-12-04T00:00:00"/>
    <x v="1757"/>
    <s v="tier - 2"/>
    <s v="tier - 2"/>
    <s v="R1025"/>
    <n v="25"/>
  </r>
  <r>
    <x v="1758"/>
    <s v="David A."/>
    <n v="22.01"/>
    <n v="6.72"/>
    <x v="1"/>
    <x v="0"/>
    <x v="0"/>
    <n v="1"/>
    <x v="1"/>
    <x v="2"/>
    <x v="0"/>
    <d v="1986-06-29T00:00:00"/>
    <x v="1758"/>
    <s v="tier - 2"/>
    <s v="tier - 2"/>
    <s v="R1013"/>
    <n v="36"/>
  </r>
  <r>
    <x v="1759"/>
    <s v="Masahiro"/>
    <n v="27.645"/>
    <n v="5.7"/>
    <x v="0"/>
    <x v="0"/>
    <x v="0"/>
    <n v="0"/>
    <x v="1"/>
    <x v="1"/>
    <x v="1"/>
    <d v="1991-09-10T00:00:00"/>
    <x v="1759"/>
    <s v="tier - 3"/>
    <s v="tier - 1"/>
    <s v="R1016"/>
    <n v="31"/>
  </r>
  <r>
    <x v="1760"/>
    <s v="Logan B."/>
    <n v="29.64"/>
    <n v="5.31"/>
    <x v="1"/>
    <x v="0"/>
    <x v="0"/>
    <n v="0"/>
    <x v="1"/>
    <x v="1"/>
    <x v="2"/>
    <d v="1985-12-28T00:00:00"/>
    <x v="1760"/>
    <s v="tier - 1"/>
    <s v="tier - 2"/>
    <s v="R1012"/>
    <n v="37"/>
  </r>
  <r>
    <x v="1761"/>
    <s v="Stephanie L."/>
    <n v="33.700000000000003"/>
    <n v="4.32"/>
    <x v="1"/>
    <x v="0"/>
    <x v="0"/>
    <n v="1"/>
    <x v="1"/>
    <x v="0"/>
    <x v="2"/>
    <d v="1988-11-09T00:00:00"/>
    <x v="1761"/>
    <s v="tier - 2"/>
    <s v="tier - 3"/>
    <s v="R1011"/>
    <n v="34"/>
  </r>
  <r>
    <x v="1762"/>
    <s v="Angela H"/>
    <n v="27.5"/>
    <n v="4.2300000000000004"/>
    <x v="1"/>
    <x v="0"/>
    <x v="0"/>
    <n v="1"/>
    <x v="1"/>
    <x v="1"/>
    <x v="2"/>
    <d v="1988-07-08T00:00:00"/>
    <x v="1762"/>
    <s v="tier - 2"/>
    <s v="tier - 3"/>
    <s v="R1011"/>
    <n v="34"/>
  </r>
  <r>
    <x v="1763"/>
    <s v="Britt K"/>
    <n v="16.12"/>
    <n v="6.09"/>
    <x v="0"/>
    <x v="0"/>
    <x v="0"/>
    <n v="0"/>
    <x v="1"/>
    <x v="3"/>
    <x v="1"/>
    <d v="1977-06-09T00:00:00"/>
    <x v="1763"/>
    <s v="tier - 2"/>
    <s v="tier - 3"/>
    <s v="R1013"/>
    <n v="45"/>
  </r>
  <r>
    <x v="1764"/>
    <s v="Joyce R."/>
    <n v="26.73"/>
    <n v="4.74"/>
    <x v="1"/>
    <x v="0"/>
    <x v="0"/>
    <n v="1"/>
    <x v="1"/>
    <x v="1"/>
    <x v="2"/>
    <d v="1988-09-04T00:00:00"/>
    <x v="1764"/>
    <s v="tier - 2"/>
    <s v="tier - 2"/>
    <s v="R1013"/>
    <n v="34"/>
  </r>
  <r>
    <x v="1765"/>
    <s v="Ben"/>
    <n v="37.25"/>
    <n v="6.23"/>
    <x v="1"/>
    <x v="0"/>
    <x v="0"/>
    <n v="0"/>
    <x v="1"/>
    <x v="0"/>
    <x v="1"/>
    <d v="2001-10-05T00:00:00"/>
    <x v="1765"/>
    <s v="tier - 2"/>
    <s v="tier - 2"/>
    <s v="R1011"/>
    <n v="21"/>
  </r>
  <r>
    <x v="1766"/>
    <s v="Sarah M."/>
    <n v="23.56"/>
    <n v="5.45"/>
    <x v="1"/>
    <x v="0"/>
    <x v="0"/>
    <n v="1"/>
    <x v="1"/>
    <x v="2"/>
    <x v="2"/>
    <d v="1988-06-24T00:00:00"/>
    <x v="1766"/>
    <s v="tier - 2"/>
    <s v="tier - 3"/>
    <s v="R1024"/>
    <n v="34"/>
  </r>
  <r>
    <x v="1767"/>
    <s v="Sarah"/>
    <n v="15.84"/>
    <n v="10.34"/>
    <x v="0"/>
    <x v="0"/>
    <x v="0"/>
    <n v="2"/>
    <x v="1"/>
    <x v="3"/>
    <x v="0"/>
    <d v="1973-11-07T00:00:00"/>
    <x v="1767"/>
    <s v="tier - 2"/>
    <s v="tier - 3"/>
    <s v="R1013"/>
    <n v="49"/>
  </r>
  <r>
    <x v="1768"/>
    <s v="Katie"/>
    <n v="36.630000000000003"/>
    <n v="5.15"/>
    <x v="0"/>
    <x v="0"/>
    <x v="0"/>
    <n v="0"/>
    <x v="1"/>
    <x v="0"/>
    <x v="2"/>
    <d v="1991-08-30T00:00:00"/>
    <x v="1768"/>
    <s v="tier - 2"/>
    <s v="tier - 1"/>
    <s v="R1013"/>
    <n v="31"/>
  </r>
  <r>
    <x v="1769"/>
    <s v="Michaela L"/>
    <n v="16.47"/>
    <n v="11.72"/>
    <x v="0"/>
    <x v="0"/>
    <x v="0"/>
    <n v="0"/>
    <x v="1"/>
    <x v="3"/>
    <x v="0"/>
    <d v="1974-06-26T00:00:00"/>
    <x v="1769"/>
    <s v="tier - 2"/>
    <s v="tier - 2"/>
    <s v="R1013"/>
    <n v="48"/>
  </r>
  <r>
    <x v="1770"/>
    <s v="Shalaleh"/>
    <n v="25.8"/>
    <n v="5.29"/>
    <x v="0"/>
    <x v="0"/>
    <x v="0"/>
    <n v="0"/>
    <x v="1"/>
    <x v="1"/>
    <x v="2"/>
    <d v="1991-11-27T00:00:00"/>
    <x v="1770"/>
    <s v="tier - 2"/>
    <s v="tier - 3"/>
    <s v="R1011"/>
    <n v="31"/>
  </r>
  <r>
    <x v="1771"/>
    <s v="Karen"/>
    <n v="23.6"/>
    <n v="4.33"/>
    <x v="0"/>
    <x v="0"/>
    <x v="0"/>
    <n v="0"/>
    <x v="1"/>
    <x v="2"/>
    <x v="2"/>
    <d v="1991-08-23T00:00:00"/>
    <x v="1771"/>
    <s v="tier - 2"/>
    <s v="tier - 3"/>
    <s v="R1011"/>
    <n v="31"/>
  </r>
  <r>
    <x v="1772"/>
    <s v="Zuzana"/>
    <n v="32.11"/>
    <n v="6.24"/>
    <x v="0"/>
    <x v="0"/>
    <x v="1"/>
    <n v="1"/>
    <x v="1"/>
    <x v="0"/>
    <x v="1"/>
    <d v="1993-08-10T00:00:00"/>
    <x v="1772"/>
    <s v="tier - 2"/>
    <s v="tier - 2"/>
    <s v="R1012"/>
    <n v="29"/>
  </r>
  <r>
    <x v="1773"/>
    <s v="Daniel J."/>
    <n v="30.114999999999998"/>
    <n v="11.61"/>
    <x v="0"/>
    <x v="0"/>
    <x v="0"/>
    <n v="0"/>
    <x v="1"/>
    <x v="0"/>
    <x v="0"/>
    <d v="2002-08-21T00:00:00"/>
    <x v="1773"/>
    <s v="tier - 2"/>
    <s v="tier - 1"/>
    <s v="R1017"/>
    <n v="20"/>
  </r>
  <r>
    <x v="1774"/>
    <s v="Alexandra"/>
    <n v="20.28"/>
    <n v="11.07"/>
    <x v="1"/>
    <x v="0"/>
    <x v="0"/>
    <n v="0"/>
    <x v="1"/>
    <x v="2"/>
    <x v="0"/>
    <d v="1981-10-18T00:00:00"/>
    <x v="1774"/>
    <s v="tier - 2"/>
    <s v="tier - 3"/>
    <s v="R1013"/>
    <n v="41"/>
  </r>
  <r>
    <x v="1775"/>
    <s v="Jessica"/>
    <n v="20.234999999999999"/>
    <n v="5.19"/>
    <x v="0"/>
    <x v="0"/>
    <x v="1"/>
    <n v="1"/>
    <x v="1"/>
    <x v="2"/>
    <x v="2"/>
    <d v="1993-07-10T00:00:00"/>
    <x v="1775"/>
    <s v="tier - 2"/>
    <s v="tier - 1"/>
    <s v="R1012"/>
    <n v="29"/>
  </r>
  <r>
    <x v="1776"/>
    <s v="Matthew M"/>
    <n v="25.27"/>
    <n v="5.7"/>
    <x v="1"/>
    <x v="0"/>
    <x v="0"/>
    <n v="1"/>
    <x v="1"/>
    <x v="1"/>
    <x v="1"/>
    <d v="1988-09-23T00:00:00"/>
    <x v="1776"/>
    <s v="tier - 3"/>
    <s v="tier - 3"/>
    <s v="R1012"/>
    <n v="34"/>
  </r>
  <r>
    <x v="1777"/>
    <s v="Nadine A."/>
    <n v="24.24"/>
    <n v="6.15"/>
    <x v="0"/>
    <x v="0"/>
    <x v="0"/>
    <n v="0"/>
    <x v="1"/>
    <x v="2"/>
    <x v="1"/>
    <d v="1990-11-28T00:00:00"/>
    <x v="1777"/>
    <s v="tier - 2"/>
    <s v="tier - 3"/>
    <s v="R1013"/>
    <n v="32"/>
  </r>
  <r>
    <x v="1778"/>
    <s v="Peter J. Jr."/>
    <n v="35.75"/>
    <n v="5.07"/>
    <x v="0"/>
    <x v="0"/>
    <x v="0"/>
    <n v="0"/>
    <x v="1"/>
    <x v="0"/>
    <x v="2"/>
    <d v="1989-07-10T00:00:00"/>
    <x v="1778"/>
    <s v="tier - 3"/>
    <s v="tier - 2"/>
    <s v="R1013"/>
    <n v="33"/>
  </r>
  <r>
    <x v="1779"/>
    <s v="Colleen M"/>
    <n v="29.92"/>
    <n v="10.97"/>
    <x v="1"/>
    <x v="0"/>
    <x v="0"/>
    <n v="1"/>
    <x v="1"/>
    <x v="1"/>
    <x v="0"/>
    <d v="1986-10-27T00:00:00"/>
    <x v="1779"/>
    <s v="tier - 2"/>
    <s v="tier - 1"/>
    <s v="R1013"/>
    <n v="36"/>
  </r>
  <r>
    <x v="1780"/>
    <s v="Julie A."/>
    <n v="26.2"/>
    <n v="10.93"/>
    <x v="1"/>
    <x v="0"/>
    <x v="0"/>
    <n v="1"/>
    <x v="1"/>
    <x v="1"/>
    <x v="0"/>
    <d v="1986-12-23T00:00:00"/>
    <x v="1780"/>
    <s v="tier - 2"/>
    <s v="tier - 1"/>
    <s v="R1011"/>
    <n v="36"/>
  </r>
  <r>
    <x v="1781"/>
    <s v="Douglas W"/>
    <n v="26.695"/>
    <n v="4.21"/>
    <x v="1"/>
    <x v="0"/>
    <x v="1"/>
    <n v="1"/>
    <x v="1"/>
    <x v="1"/>
    <x v="2"/>
    <d v="1997-09-29T00:00:00"/>
    <x v="1781"/>
    <s v="tier - 2"/>
    <s v="tier - 3"/>
    <s v="R1012"/>
    <n v="25"/>
  </r>
  <r>
    <x v="1782"/>
    <s v="Catherine"/>
    <n v="23.16"/>
    <n v="5.5"/>
    <x v="0"/>
    <x v="0"/>
    <x v="0"/>
    <n v="0"/>
    <x v="1"/>
    <x v="2"/>
    <x v="2"/>
    <d v="1989-09-01T00:00:00"/>
    <x v="1782"/>
    <s v="tier - 2"/>
    <s v="tier - 3"/>
    <s v="R1011"/>
    <n v="33"/>
  </r>
  <r>
    <x v="1783"/>
    <s v="James A"/>
    <n v="32.585000000000001"/>
    <n v="4.93"/>
    <x v="1"/>
    <x v="0"/>
    <x v="0"/>
    <n v="1"/>
    <x v="1"/>
    <x v="0"/>
    <x v="2"/>
    <d v="1995-12-27T00:00:00"/>
    <x v="1783"/>
    <s v="tier - 2"/>
    <s v="tier - 3"/>
    <s v="R1017"/>
    <n v="27"/>
  </r>
  <r>
    <x v="1784"/>
    <s v="Youngseong"/>
    <n v="33.97"/>
    <n v="5.6"/>
    <x v="1"/>
    <x v="0"/>
    <x v="0"/>
    <n v="0"/>
    <x v="1"/>
    <x v="0"/>
    <x v="2"/>
    <d v="2001-06-07T00:00:00"/>
    <x v="1784"/>
    <s v="tier - 2"/>
    <s v="tier - 3"/>
    <s v="R1021"/>
    <n v="22"/>
  </r>
  <r>
    <x v="1785"/>
    <s v="John"/>
    <n v="16.57"/>
    <n v="9.99"/>
    <x v="0"/>
    <x v="0"/>
    <x v="0"/>
    <n v="0"/>
    <x v="1"/>
    <x v="3"/>
    <x v="0"/>
    <d v="1974-09-11T00:00:00"/>
    <x v="1785"/>
    <s v="tier - 2"/>
    <s v="tier - 2"/>
    <s v="R1013"/>
    <n v="48"/>
  </r>
  <r>
    <x v="1786"/>
    <s v="Brandon S."/>
    <n v="17.55"/>
    <n v="5.93"/>
    <x v="0"/>
    <x v="0"/>
    <x v="1"/>
    <n v="1"/>
    <x v="1"/>
    <x v="3"/>
    <x v="1"/>
    <d v="1979-12-13T00:00:00"/>
    <x v="1786"/>
    <s v="tier - 2"/>
    <s v="tier - 3"/>
    <s v="R1013"/>
    <n v="43"/>
  </r>
  <r>
    <x v="1787"/>
    <s v="Sean P"/>
    <n v="29.41"/>
    <n v="6.29"/>
    <x v="1"/>
    <x v="0"/>
    <x v="0"/>
    <n v="1"/>
    <x v="1"/>
    <x v="1"/>
    <x v="1"/>
    <d v="1995-09-29T00:00:00"/>
    <x v="1787"/>
    <s v="tier - 2"/>
    <s v="tier - 1"/>
    <s v="R1021"/>
    <n v="27"/>
  </r>
  <r>
    <x v="1788"/>
    <s v="Scott"/>
    <n v="17.91"/>
    <n v="5.65"/>
    <x v="0"/>
    <x v="0"/>
    <x v="0"/>
    <n v="1"/>
    <x v="1"/>
    <x v="3"/>
    <x v="2"/>
    <d v="1984-10-15T00:00:00"/>
    <x v="1788"/>
    <s v="tier - 2"/>
    <s v="tier - 1"/>
    <s v="R1012"/>
    <n v="38"/>
  </r>
  <r>
    <x v="1789"/>
    <s v="Janez"/>
    <n v="31.57"/>
    <n v="6.15"/>
    <x v="0"/>
    <x v="0"/>
    <x v="0"/>
    <n v="1"/>
    <x v="1"/>
    <x v="0"/>
    <x v="1"/>
    <d v="1992-09-10T00:00:00"/>
    <x v="1789"/>
    <s v="tier - 3"/>
    <s v="tier - 2"/>
    <s v="R1013"/>
    <n v="30"/>
  </r>
  <r>
    <x v="1790"/>
    <s v="John I. Jr."/>
    <n v="33.18"/>
    <n v="5.22"/>
    <x v="0"/>
    <x v="1"/>
    <x v="0"/>
    <n v="1"/>
    <x v="1"/>
    <x v="0"/>
    <x v="2"/>
    <d v="2000-12-11T00:00:00"/>
    <x v="1790"/>
    <s v="tier - 2"/>
    <s v="tier - 2"/>
    <s v="R1021"/>
    <n v="22"/>
  </r>
  <r>
    <x v="1791"/>
    <s v="Heather"/>
    <n v="37"/>
    <n v="11.66"/>
    <x v="0"/>
    <x v="0"/>
    <x v="0"/>
    <n v="0"/>
    <x v="1"/>
    <x v="0"/>
    <x v="0"/>
    <d v="2002-06-27T00:00:00"/>
    <x v="1791"/>
    <s v="tier - 2"/>
    <s v="tier - 1"/>
    <s v="R1011"/>
    <n v="20"/>
  </r>
  <r>
    <x v="1792"/>
    <s v="Michael"/>
    <n v="18.905000000000001"/>
    <n v="4.91"/>
    <x v="1"/>
    <x v="0"/>
    <x v="0"/>
    <n v="1"/>
    <x v="1"/>
    <x v="2"/>
    <x v="2"/>
    <d v="1995-12-01T00:00:00"/>
    <x v="1792"/>
    <s v="tier - 1"/>
    <s v="tier - 2"/>
    <s v="Unknown"/>
    <n v="27"/>
  </r>
  <r>
    <x v="1793"/>
    <s v="Kathleen"/>
    <n v="20.03"/>
    <n v="9.25"/>
    <x v="1"/>
    <x v="0"/>
    <x v="0"/>
    <n v="0"/>
    <x v="1"/>
    <x v="2"/>
    <x v="0"/>
    <d v="1981-07-03T00:00:00"/>
    <x v="1793"/>
    <s v="tier - 2"/>
    <s v="tier - 1"/>
    <s v="R1013"/>
    <n v="41"/>
  </r>
  <r>
    <x v="1794"/>
    <s v="Ryan M"/>
    <n v="16.7"/>
    <n v="11.48"/>
    <x v="0"/>
    <x v="0"/>
    <x v="0"/>
    <n v="0"/>
    <x v="1"/>
    <x v="3"/>
    <x v="0"/>
    <d v="1978-10-03T00:00:00"/>
    <x v="1794"/>
    <s v="tier - 2"/>
    <s v="tier - 3"/>
    <s v="R1013"/>
    <n v="44"/>
  </r>
  <r>
    <x v="1795"/>
    <s v="Sara"/>
    <n v="39.82"/>
    <n v="6.06"/>
    <x v="0"/>
    <x v="0"/>
    <x v="0"/>
    <n v="0"/>
    <x v="1"/>
    <x v="0"/>
    <x v="1"/>
    <d v="1989-12-16T00:00:00"/>
    <x v="1795"/>
    <s v="tier - 2"/>
    <s v="tier - 1"/>
    <s v="R1013"/>
    <n v="33"/>
  </r>
  <r>
    <x v="1796"/>
    <s v="Deniz"/>
    <n v="22.04"/>
    <n v="5.86"/>
    <x v="0"/>
    <x v="0"/>
    <x v="0"/>
    <n v="1"/>
    <x v="1"/>
    <x v="2"/>
    <x v="1"/>
    <d v="1987-06-22T00:00:00"/>
    <x v="1796"/>
    <s v="tier - 2"/>
    <s v="tier - 3"/>
    <s v="R1013"/>
    <n v="35"/>
  </r>
  <r>
    <x v="1797"/>
    <s v="Shannon L."/>
    <n v="28.27"/>
    <n v="5.33"/>
    <x v="0"/>
    <x v="0"/>
    <x v="0"/>
    <n v="0"/>
    <x v="1"/>
    <x v="1"/>
    <x v="2"/>
    <d v="1989-12-09T00:00:00"/>
    <x v="1797"/>
    <s v="tier - 2"/>
    <s v="tier - 3"/>
    <s v="R1013"/>
    <n v="33"/>
  </r>
  <r>
    <x v="1798"/>
    <s v="Kaitlin M."/>
    <n v="18.5"/>
    <n v="5.33"/>
    <x v="0"/>
    <x v="0"/>
    <x v="0"/>
    <n v="0"/>
    <x v="1"/>
    <x v="2"/>
    <x v="2"/>
    <d v="1989-08-01T00:00:00"/>
    <x v="1798"/>
    <s v="tier - 2"/>
    <s v="tier - 3"/>
    <s v="R1011"/>
    <n v="33"/>
  </r>
  <r>
    <x v="1799"/>
    <s v="Alfredo"/>
    <n v="38.6"/>
    <n v="6.02"/>
    <x v="0"/>
    <x v="0"/>
    <x v="0"/>
    <n v="1"/>
    <x v="1"/>
    <x v="0"/>
    <x v="1"/>
    <d v="1987-09-27T00:00:00"/>
    <x v="1799"/>
    <s v="tier - 3"/>
    <s v="tier - 3"/>
    <s v="R1011"/>
    <n v="35"/>
  </r>
  <r>
    <x v="1800"/>
    <s v="Kristen"/>
    <n v="43.12"/>
    <n v="6.25"/>
    <x v="0"/>
    <x v="0"/>
    <x v="0"/>
    <n v="1"/>
    <x v="1"/>
    <x v="0"/>
    <x v="1"/>
    <d v="1992-08-16T00:00:00"/>
    <x v="1800"/>
    <s v="tier - 2"/>
    <s v="tier - 3"/>
    <s v="R1013"/>
    <n v="30"/>
  </r>
  <r>
    <x v="1801"/>
    <s v="Daniel"/>
    <n v="30.5"/>
    <n v="4.8099999999999996"/>
    <x v="0"/>
    <x v="0"/>
    <x v="0"/>
    <n v="1"/>
    <x v="1"/>
    <x v="0"/>
    <x v="2"/>
    <d v="1987-11-22T00:00:00"/>
    <x v="1801"/>
    <s v="tier - 3"/>
    <s v="tier - 1"/>
    <s v="R1011"/>
    <n v="35"/>
  </r>
  <r>
    <x v="1802"/>
    <s v="Jonathan"/>
    <n v="27.61"/>
    <n v="4.5999999999999996"/>
    <x v="0"/>
    <x v="0"/>
    <x v="0"/>
    <n v="1"/>
    <x v="1"/>
    <x v="1"/>
    <x v="2"/>
    <d v="1987-09-02T00:00:00"/>
    <x v="1802"/>
    <s v="tier - 2"/>
    <s v="tier - 2"/>
    <s v="R1013"/>
    <n v="35"/>
  </r>
  <r>
    <x v="1803"/>
    <s v="Troy"/>
    <n v="27.1"/>
    <n v="5.08"/>
    <x v="0"/>
    <x v="0"/>
    <x v="0"/>
    <n v="1"/>
    <x v="1"/>
    <x v="1"/>
    <x v="2"/>
    <d v="1987-06-05T00:00:00"/>
    <x v="1803"/>
    <s v="tier - 2"/>
    <s v="tier - 2"/>
    <s v="R1011"/>
    <n v="36"/>
  </r>
  <r>
    <x v="1804"/>
    <s v="Daniel C"/>
    <n v="35.93"/>
    <n v="5.43"/>
    <x v="0"/>
    <x v="1"/>
    <x v="0"/>
    <n v="1"/>
    <x v="1"/>
    <x v="0"/>
    <x v="2"/>
    <d v="2004-11-24T00:00:00"/>
    <x v="1804"/>
    <s v="tier - 2"/>
    <s v="tier - 3"/>
    <s v="R1021"/>
    <n v="18"/>
  </r>
  <r>
    <x v="1805"/>
    <s v="Lauren"/>
    <n v="32.68"/>
    <n v="5.44"/>
    <x v="0"/>
    <x v="0"/>
    <x v="0"/>
    <n v="0"/>
    <x v="1"/>
    <x v="0"/>
    <x v="2"/>
    <d v="1991-10-12T00:00:00"/>
    <x v="1805"/>
    <s v="tier - 2"/>
    <s v="tier - 3"/>
    <s v="R1012"/>
    <n v="31"/>
  </r>
  <r>
    <x v="1806"/>
    <s v="Jennefer"/>
    <n v="20.74"/>
    <n v="11.69"/>
    <x v="1"/>
    <x v="0"/>
    <x v="0"/>
    <n v="1"/>
    <x v="1"/>
    <x v="2"/>
    <x v="0"/>
    <d v="1986-09-05T00:00:00"/>
    <x v="1806"/>
    <s v="tier - 2"/>
    <s v="tier - 1"/>
    <s v="R1013"/>
    <n v="36"/>
  </r>
  <r>
    <x v="1807"/>
    <s v="Tracey L."/>
    <n v="15.57"/>
    <n v="6.07"/>
    <x v="0"/>
    <x v="0"/>
    <x v="0"/>
    <n v="0"/>
    <x v="1"/>
    <x v="3"/>
    <x v="1"/>
    <d v="1980-07-02T00:00:00"/>
    <x v="1807"/>
    <s v="tier - 2"/>
    <s v="tier - 3"/>
    <s v="R1012"/>
    <n v="42"/>
  </r>
  <r>
    <x v="1808"/>
    <s v="Ashley"/>
    <n v="23.844999999999999"/>
    <n v="4.3600000000000003"/>
    <x v="0"/>
    <x v="0"/>
    <x v="0"/>
    <n v="0"/>
    <x v="1"/>
    <x v="2"/>
    <x v="2"/>
    <d v="1994-08-12T00:00:00"/>
    <x v="1808"/>
    <s v="tier - 2"/>
    <s v="tier - 1"/>
    <s v="R1012"/>
    <n v="28"/>
  </r>
  <r>
    <x v="1809"/>
    <s v="Cindy"/>
    <n v="22.895"/>
    <n v="5.24"/>
    <x v="0"/>
    <x v="0"/>
    <x v="0"/>
    <n v="1"/>
    <x v="1"/>
    <x v="2"/>
    <x v="2"/>
    <d v="1992-09-28T00:00:00"/>
    <x v="1809"/>
    <s v="tier - 2"/>
    <s v="tier - 2"/>
    <s v="R1024"/>
    <n v="30"/>
  </r>
  <r>
    <x v="1810"/>
    <s v="Esther"/>
    <n v="21.945"/>
    <n v="5.37"/>
    <x v="0"/>
    <x v="0"/>
    <x v="0"/>
    <n v="1"/>
    <x v="1"/>
    <x v="2"/>
    <x v="2"/>
    <d v="1992-10-09T00:00:00"/>
    <x v="1810"/>
    <s v="tier - 2"/>
    <s v="tier - 3"/>
    <s v="R1024"/>
    <n v="30"/>
  </r>
  <r>
    <x v="1811"/>
    <s v="Jackie"/>
    <n v="19.47"/>
    <n v="6.6"/>
    <x v="1"/>
    <x v="0"/>
    <x v="0"/>
    <n v="0"/>
    <x v="1"/>
    <x v="2"/>
    <x v="0"/>
    <d v="1981-08-12T00:00:00"/>
    <x v="1811"/>
    <s v="tier - 2"/>
    <s v="tier - 3"/>
    <s v="R1011"/>
    <n v="41"/>
  </r>
  <r>
    <x v="1812"/>
    <s v="Timothy P."/>
    <n v="15.61"/>
    <n v="5.77"/>
    <x v="0"/>
    <x v="0"/>
    <x v="0"/>
    <n v="0"/>
    <x v="1"/>
    <x v="3"/>
    <x v="1"/>
    <d v="1977-12-04T00:00:00"/>
    <x v="1812"/>
    <s v="tier - 2"/>
    <s v="tier - 3"/>
    <s v="R1013"/>
    <n v="45"/>
  </r>
  <r>
    <x v="1813"/>
    <s v="Lauren"/>
    <n v="28.6"/>
    <n v="6.08"/>
    <x v="0"/>
    <x v="0"/>
    <x v="1"/>
    <n v="1"/>
    <x v="1"/>
    <x v="1"/>
    <x v="1"/>
    <d v="2003-06-22T00:00:00"/>
    <x v="1813"/>
    <s v="tier - 2"/>
    <s v="tier - 3"/>
    <s v="R1011"/>
    <n v="19"/>
  </r>
  <r>
    <x v="1814"/>
    <s v="Benjamin"/>
    <n v="46.53"/>
    <n v="4.16"/>
    <x v="0"/>
    <x v="0"/>
    <x v="0"/>
    <n v="0"/>
    <x v="1"/>
    <x v="0"/>
    <x v="2"/>
    <d v="1990-09-04T00:00:00"/>
    <x v="1814"/>
    <s v="tier - 3"/>
    <s v="tier - 3"/>
    <s v="R1013"/>
    <n v="32"/>
  </r>
  <r>
    <x v="1815"/>
    <s v="Hugo M"/>
    <n v="34.99"/>
    <n v="5.0999999999999996"/>
    <x v="0"/>
    <x v="0"/>
    <x v="1"/>
    <n v="1"/>
    <x v="1"/>
    <x v="0"/>
    <x v="2"/>
    <d v="2003-10-04T00:00:00"/>
    <x v="1815"/>
    <s v="tier - 2"/>
    <s v="tier - 1"/>
    <s v="R1021"/>
    <n v="19"/>
  </r>
  <r>
    <x v="1816"/>
    <s v="Daniel J. Jr."/>
    <n v="17.05"/>
    <n v="5.3"/>
    <x v="0"/>
    <x v="0"/>
    <x v="1"/>
    <n v="1"/>
    <x v="1"/>
    <x v="3"/>
    <x v="2"/>
    <d v="1979-10-18T00:00:00"/>
    <x v="1816"/>
    <s v="tier - 2"/>
    <s v="tier - 1"/>
    <s v="R1013"/>
    <n v="43"/>
  </r>
  <r>
    <x v="1817"/>
    <s v="Justin R"/>
    <n v="37.18"/>
    <n v="4.9000000000000004"/>
    <x v="0"/>
    <x v="0"/>
    <x v="0"/>
    <n v="0"/>
    <x v="1"/>
    <x v="0"/>
    <x v="2"/>
    <d v="1990-07-13T00:00:00"/>
    <x v="1817"/>
    <s v="tier - 2"/>
    <s v="tier - 1"/>
    <s v="R1013"/>
    <n v="32"/>
  </r>
  <r>
    <x v="1818"/>
    <s v="Colin"/>
    <n v="35.200000000000003"/>
    <n v="5.55"/>
    <x v="0"/>
    <x v="0"/>
    <x v="0"/>
    <n v="0"/>
    <x v="1"/>
    <x v="0"/>
    <x v="2"/>
    <d v="1990-09-26T00:00:00"/>
    <x v="1818"/>
    <s v="tier - 2"/>
    <s v="tier - 2"/>
    <s v="R1011"/>
    <n v="32"/>
  </r>
  <r>
    <x v="1819"/>
    <s v="Rob"/>
    <n v="37.335000000000001"/>
    <n v="4.95"/>
    <x v="0"/>
    <x v="0"/>
    <x v="0"/>
    <n v="0"/>
    <x v="1"/>
    <x v="0"/>
    <x v="2"/>
    <d v="1990-08-05T00:00:00"/>
    <x v="1819"/>
    <s v="tier - 3"/>
    <s v="tier - 3"/>
    <s v="R1016"/>
    <n v="32"/>
  </r>
  <r>
    <x v="1820"/>
    <s v="Patrick"/>
    <n v="27.265000000000001"/>
    <n v="6.46"/>
    <x v="1"/>
    <x v="0"/>
    <x v="0"/>
    <n v="0"/>
    <x v="1"/>
    <x v="1"/>
    <x v="1"/>
    <d v="1996-10-25T00:00:00"/>
    <x v="1820"/>
    <s v="tier - 2"/>
    <s v="tier - 1"/>
    <s v="R1017"/>
    <n v="26"/>
  </r>
  <r>
    <x v="1821"/>
    <s v="Austin D"/>
    <n v="30.8"/>
    <n v="4.9000000000000004"/>
    <x v="1"/>
    <x v="0"/>
    <x v="0"/>
    <n v="0"/>
    <x v="1"/>
    <x v="0"/>
    <x v="2"/>
    <d v="1985-06-22T00:00:00"/>
    <x v="1821"/>
    <s v="tier - 1"/>
    <s v="tier - 1"/>
    <s v="R1011"/>
    <n v="37"/>
  </r>
  <r>
    <x v="1822"/>
    <s v="Brittany"/>
    <n v="30.21"/>
    <n v="5.21"/>
    <x v="0"/>
    <x v="0"/>
    <x v="0"/>
    <n v="1"/>
    <x v="1"/>
    <x v="0"/>
    <x v="2"/>
    <d v="1998-06-29T00:00:00"/>
    <x v="1822"/>
    <s v="tier - 2"/>
    <s v="tier - 1"/>
    <s v="R1012"/>
    <n v="24"/>
  </r>
  <r>
    <x v="1823"/>
    <s v="Matthew T"/>
    <n v="35.340000000000003"/>
    <n v="4.13"/>
    <x v="0"/>
    <x v="1"/>
    <x v="0"/>
    <n v="1"/>
    <x v="1"/>
    <x v="0"/>
    <x v="2"/>
    <d v="2000-07-02T00:00:00"/>
    <x v="1823"/>
    <s v="tier - 2"/>
    <s v="tier - 3"/>
    <s v="R1011"/>
    <n v="22"/>
  </r>
  <r>
    <x v="1824"/>
    <s v="Becky G."/>
    <n v="26.695"/>
    <n v="5.28"/>
    <x v="0"/>
    <x v="0"/>
    <x v="0"/>
    <n v="0"/>
    <x v="1"/>
    <x v="1"/>
    <x v="2"/>
    <d v="1989-09-18T00:00:00"/>
    <x v="1824"/>
    <s v="tier - 2"/>
    <s v="tier - 2"/>
    <s v="R1012"/>
    <n v="33"/>
  </r>
  <r>
    <x v="1825"/>
    <s v="Virginie"/>
    <n v="29.355"/>
    <n v="4.68"/>
    <x v="1"/>
    <x v="0"/>
    <x v="0"/>
    <n v="0"/>
    <x v="1"/>
    <x v="1"/>
    <x v="2"/>
    <d v="1996-12-25T00:00:00"/>
    <x v="1825"/>
    <s v="tier - 2"/>
    <s v="tier - 2"/>
    <s v="R1024"/>
    <n v="26"/>
  </r>
  <r>
    <x v="1826"/>
    <s v="Allison A"/>
    <n v="29.59"/>
    <n v="4.0599999999999996"/>
    <x v="0"/>
    <x v="0"/>
    <x v="0"/>
    <n v="0"/>
    <x v="1"/>
    <x v="1"/>
    <x v="2"/>
    <d v="1990-09-20T00:00:00"/>
    <x v="1826"/>
    <s v="tier - 2"/>
    <s v="tier - 2"/>
    <s v="R1013"/>
    <n v="32"/>
  </r>
  <r>
    <x v="1827"/>
    <s v="Julie"/>
    <n v="31.35"/>
    <n v="4.2"/>
    <x v="0"/>
    <x v="1"/>
    <x v="0"/>
    <n v="1"/>
    <x v="1"/>
    <x v="0"/>
    <x v="2"/>
    <d v="2004-12-22T00:00:00"/>
    <x v="1827"/>
    <s v="tier - 2"/>
    <s v="tier - 2"/>
    <s v="R1024"/>
    <n v="18"/>
  </r>
  <r>
    <x v="1828"/>
    <s v="Katherine"/>
    <n v="20.52"/>
    <n v="4.83"/>
    <x v="0"/>
    <x v="0"/>
    <x v="0"/>
    <n v="0"/>
    <x v="1"/>
    <x v="2"/>
    <x v="2"/>
    <d v="1990-11-17T00:00:00"/>
    <x v="1828"/>
    <s v="tier - 2"/>
    <s v="tier - 1"/>
    <s v="R1024"/>
    <n v="32"/>
  </r>
  <r>
    <x v="1829"/>
    <s v="Caleb"/>
    <n v="42.9"/>
    <n v="4.87"/>
    <x v="1"/>
    <x v="0"/>
    <x v="0"/>
    <n v="1"/>
    <x v="1"/>
    <x v="0"/>
    <x v="2"/>
    <d v="1988-06-13T00:00:00"/>
    <x v="1829"/>
    <s v="tier - 2"/>
    <s v="tier - 2"/>
    <s v="R1011"/>
    <n v="34"/>
  </r>
  <r>
    <x v="1830"/>
    <s v="Jaime"/>
    <n v="24.6"/>
    <n v="5.86"/>
    <x v="0"/>
    <x v="0"/>
    <x v="1"/>
    <n v="1"/>
    <x v="1"/>
    <x v="2"/>
    <x v="1"/>
    <d v="1993-06-29T00:00:00"/>
    <x v="1830"/>
    <s v="tier - 2"/>
    <s v="tier - 1"/>
    <s v="R1011"/>
    <n v="29"/>
  </r>
  <r>
    <x v="1831"/>
    <s v="Hannah"/>
    <n v="28.405000000000001"/>
    <n v="4.12"/>
    <x v="0"/>
    <x v="0"/>
    <x v="0"/>
    <n v="1"/>
    <x v="1"/>
    <x v="1"/>
    <x v="2"/>
    <d v="1992-08-13T00:00:00"/>
    <x v="1831"/>
    <s v="tier - 2"/>
    <s v="tier - 2"/>
    <s v="R1012"/>
    <n v="30"/>
  </r>
  <r>
    <x v="1832"/>
    <s v="Zachariah"/>
    <n v="34.674999999999997"/>
    <n v="5.71"/>
    <x v="1"/>
    <x v="0"/>
    <x v="0"/>
    <n v="1"/>
    <x v="1"/>
    <x v="0"/>
    <x v="1"/>
    <d v="1988-12-21T00:00:00"/>
    <x v="1832"/>
    <s v="tier - 2"/>
    <s v="tier - 2"/>
    <s v="R1017"/>
    <n v="34"/>
  </r>
  <r>
    <x v="1833"/>
    <s v="Patricia A"/>
    <n v="18.850000000000001"/>
    <n v="6.03"/>
    <x v="0"/>
    <x v="0"/>
    <x v="0"/>
    <n v="1"/>
    <x v="1"/>
    <x v="2"/>
    <x v="1"/>
    <d v="1987-12-05T00:00:00"/>
    <x v="1833"/>
    <s v="tier - 2"/>
    <s v="tier - 3"/>
    <s v="R1012"/>
    <n v="35"/>
  </r>
  <r>
    <x v="1834"/>
    <s v="Elizabeth A."/>
    <n v="34.130000000000003"/>
    <n v="5.65"/>
    <x v="0"/>
    <x v="0"/>
    <x v="1"/>
    <n v="1"/>
    <x v="1"/>
    <x v="0"/>
    <x v="2"/>
    <d v="2003-10-02T00:00:00"/>
    <x v="1834"/>
    <s v="tier - 2"/>
    <s v="tier - 3"/>
    <s v="R1026"/>
    <n v="19"/>
  </r>
  <r>
    <x v="1835"/>
    <s v="Benjamin"/>
    <n v="17.34"/>
    <n v="5.05"/>
    <x v="0"/>
    <x v="0"/>
    <x v="0"/>
    <n v="0"/>
    <x v="1"/>
    <x v="3"/>
    <x v="2"/>
    <d v="1980-06-16T00:00:00"/>
    <x v="1835"/>
    <s v="tier - 2"/>
    <s v="tier - 3"/>
    <s v="R1013"/>
    <n v="42"/>
  </r>
  <r>
    <x v="1836"/>
    <s v="Breno"/>
    <n v="17.440000000000001"/>
    <n v="6.26"/>
    <x v="0"/>
    <x v="0"/>
    <x v="0"/>
    <n v="0"/>
    <x v="1"/>
    <x v="3"/>
    <x v="1"/>
    <d v="1982-09-27T00:00:00"/>
    <x v="1836"/>
    <s v="tier - 2"/>
    <s v="tier - 3"/>
    <s v="R1013"/>
    <n v="40"/>
  </r>
  <r>
    <x v="1837"/>
    <s v="Takaya"/>
    <n v="33.659999999999997"/>
    <n v="4.08"/>
    <x v="1"/>
    <x v="0"/>
    <x v="1"/>
    <n v="1"/>
    <x v="1"/>
    <x v="0"/>
    <x v="2"/>
    <d v="1997-10-13T00:00:00"/>
    <x v="1837"/>
    <s v="tier - 1"/>
    <s v="tier - 2"/>
    <s v="R1013"/>
    <n v="25"/>
  </r>
  <r>
    <x v="1838"/>
    <s v="Thomas IV"/>
    <n v="21.375"/>
    <n v="6.19"/>
    <x v="1"/>
    <x v="0"/>
    <x v="0"/>
    <n v="1"/>
    <x v="1"/>
    <x v="2"/>
    <x v="1"/>
    <d v="1988-06-26T00:00:00"/>
    <x v="1838"/>
    <s v="tier - 2"/>
    <s v="tier - 1"/>
    <s v="R1017"/>
    <n v="34"/>
  </r>
  <r>
    <x v="1839"/>
    <s v="Bradley E"/>
    <n v="27.14"/>
    <n v="6.01"/>
    <x v="0"/>
    <x v="0"/>
    <x v="0"/>
    <n v="1"/>
    <x v="1"/>
    <x v="1"/>
    <x v="1"/>
    <d v="1992-07-12T00:00:00"/>
    <x v="1839"/>
    <s v="tier - 2"/>
    <s v="tier - 3"/>
    <s v="R1012"/>
    <n v="30"/>
  </r>
  <r>
    <x v="1840"/>
    <s v="Megan"/>
    <n v="35.78"/>
    <n v="6.07"/>
    <x v="0"/>
    <x v="1"/>
    <x v="0"/>
    <n v="1"/>
    <x v="1"/>
    <x v="0"/>
    <x v="1"/>
    <d v="2004-07-18T00:00:00"/>
    <x v="1840"/>
    <s v="tier - 2"/>
    <s v="tier - 2"/>
    <s v="R1012"/>
    <n v="18"/>
  </r>
  <r>
    <x v="1841"/>
    <s v="Ruby J"/>
    <n v="34.96"/>
    <n v="5.63"/>
    <x v="0"/>
    <x v="0"/>
    <x v="0"/>
    <n v="0"/>
    <x v="1"/>
    <x v="0"/>
    <x v="2"/>
    <d v="1999-11-20T00:00:00"/>
    <x v="1841"/>
    <s v="tier - 2"/>
    <s v="tier - 2"/>
    <s v="R1012"/>
    <n v="23"/>
  </r>
  <r>
    <x v="1842"/>
    <s v="Bart"/>
    <n v="38.39"/>
    <n v="6.05"/>
    <x v="0"/>
    <x v="0"/>
    <x v="0"/>
    <n v="0"/>
    <x v="1"/>
    <x v="0"/>
    <x v="1"/>
    <d v="1991-07-04T00:00:00"/>
    <x v="1842"/>
    <s v="tier - 3"/>
    <s v="tier - 3"/>
    <s v="R1013"/>
    <n v="31"/>
  </r>
  <r>
    <x v="1843"/>
    <s v="Robert A."/>
    <n v="33.82"/>
    <n v="4.6500000000000004"/>
    <x v="0"/>
    <x v="0"/>
    <x v="0"/>
    <n v="0"/>
    <x v="1"/>
    <x v="0"/>
    <x v="2"/>
    <d v="1990-07-15T00:00:00"/>
    <x v="1843"/>
    <s v="tier - 2"/>
    <s v="tier - 3"/>
    <s v="R1012"/>
    <n v="32"/>
  </r>
  <r>
    <x v="1844"/>
    <s v="Adam"/>
    <n v="27.835000000000001"/>
    <n v="5.37"/>
    <x v="0"/>
    <x v="0"/>
    <x v="0"/>
    <n v="0"/>
    <x v="1"/>
    <x v="1"/>
    <x v="2"/>
    <d v="1990-08-08T00:00:00"/>
    <x v="1844"/>
    <s v="tier - 2"/>
    <s v="tier - 3"/>
    <s v="R1012"/>
    <n v="32"/>
  </r>
  <r>
    <x v="1845"/>
    <s v="Yemane Adhane"/>
    <n v="33"/>
    <n v="5.39"/>
    <x v="0"/>
    <x v="0"/>
    <x v="0"/>
    <n v="0"/>
    <x v="1"/>
    <x v="0"/>
    <x v="2"/>
    <d v="1994-06-28T00:00:00"/>
    <x v="1845"/>
    <s v="tier - 1"/>
    <s v="tier - 2"/>
    <s v="R1013"/>
    <n v="28"/>
  </r>
  <r>
    <x v="1846"/>
    <s v="Jesse A."/>
    <n v="26.885000000000002"/>
    <n v="5.86"/>
    <x v="0"/>
    <x v="0"/>
    <x v="0"/>
    <n v="0"/>
    <x v="1"/>
    <x v="1"/>
    <x v="1"/>
    <d v="1991-09-03T00:00:00"/>
    <x v="1846"/>
    <s v="tier - 1"/>
    <s v="tier - 2"/>
    <s v="R1014"/>
    <n v="31"/>
  </r>
  <r>
    <x v="1847"/>
    <s v="Bird"/>
    <n v="29.26"/>
    <n v="4.4400000000000004"/>
    <x v="0"/>
    <x v="0"/>
    <x v="0"/>
    <n v="0"/>
    <x v="1"/>
    <x v="1"/>
    <x v="2"/>
    <d v="1994-10-24T00:00:00"/>
    <x v="1847"/>
    <s v="tier - 2"/>
    <s v="tier - 3"/>
    <s v="R1017"/>
    <n v="28"/>
  </r>
  <r>
    <x v="1848"/>
    <s v="Patrick M."/>
    <n v="26.98"/>
    <n v="4.41"/>
    <x v="0"/>
    <x v="0"/>
    <x v="0"/>
    <n v="0"/>
    <x v="1"/>
    <x v="1"/>
    <x v="2"/>
    <d v="1994-10-08T00:00:00"/>
    <x v="1848"/>
    <s v="tier - 3"/>
    <s v="tier - 2"/>
    <s v="R1016"/>
    <n v="28"/>
  </r>
  <r>
    <x v="1849"/>
    <s v="Kyle"/>
    <n v="32.11"/>
    <n v="5.19"/>
    <x v="0"/>
    <x v="0"/>
    <x v="1"/>
    <n v="1"/>
    <x v="1"/>
    <x v="0"/>
    <x v="2"/>
    <d v="1993-12-23T00:00:00"/>
    <x v="1849"/>
    <s v="tier - 2"/>
    <s v="tier - 2"/>
    <s v="R1012"/>
    <n v="29"/>
  </r>
  <r>
    <x v="1850"/>
    <s v="Ryan"/>
    <n v="31.73"/>
    <n v="5.16"/>
    <x v="0"/>
    <x v="0"/>
    <x v="1"/>
    <n v="1"/>
    <x v="1"/>
    <x v="0"/>
    <x v="2"/>
    <d v="1993-09-04T00:00:00"/>
    <x v="1850"/>
    <s v="tier - 2"/>
    <s v="tier - 3"/>
    <s v="R1012"/>
    <n v="29"/>
  </r>
  <r>
    <x v="1851"/>
    <s v="Yuri"/>
    <n v="22.515000000000001"/>
    <n v="4.24"/>
    <x v="0"/>
    <x v="0"/>
    <x v="0"/>
    <n v="0"/>
    <x v="1"/>
    <x v="2"/>
    <x v="2"/>
    <d v="1994-12-29T00:00:00"/>
    <x v="1851"/>
    <s v="tier - 3"/>
    <s v="tier - 1"/>
    <s v="R1017"/>
    <n v="28"/>
  </r>
  <r>
    <x v="1852"/>
    <s v="Ryan"/>
    <n v="25.9"/>
    <n v="5.45"/>
    <x v="0"/>
    <x v="0"/>
    <x v="0"/>
    <n v="1"/>
    <x v="1"/>
    <x v="1"/>
    <x v="2"/>
    <d v="1992-08-15T00:00:00"/>
    <x v="1852"/>
    <s v="tier - 2"/>
    <s v="tier - 3"/>
    <s v="R1020"/>
    <n v="30"/>
  </r>
  <r>
    <x v="1853"/>
    <s v="Debbie"/>
    <n v="27.72"/>
    <n v="5.03"/>
    <x v="1"/>
    <x v="0"/>
    <x v="0"/>
    <n v="1"/>
    <x v="1"/>
    <x v="1"/>
    <x v="2"/>
    <d v="1988-09-16T00:00:00"/>
    <x v="1853"/>
    <s v="tier - 2"/>
    <s v="tier - 1"/>
    <s v="R1013"/>
    <n v="34"/>
  </r>
  <r>
    <x v="1854"/>
    <s v="Mark D"/>
    <n v="31.5"/>
    <n v="9.6199999999999992"/>
    <x v="1"/>
    <x v="0"/>
    <x v="0"/>
    <n v="1"/>
    <x v="1"/>
    <x v="0"/>
    <x v="0"/>
    <d v="1986-07-13T00:00:00"/>
    <x v="1854"/>
    <s v="tier - 2"/>
    <s v="tier - 2"/>
    <s v="R1011"/>
    <n v="36"/>
  </r>
  <r>
    <x v="1855"/>
    <s v="Christopher"/>
    <n v="29.7"/>
    <n v="6.77"/>
    <x v="1"/>
    <x v="0"/>
    <x v="0"/>
    <n v="1"/>
    <x v="1"/>
    <x v="1"/>
    <x v="0"/>
    <d v="1986-08-11T00:00:00"/>
    <x v="1855"/>
    <s v="tier - 3"/>
    <s v="tier - 2"/>
    <s v="R1013"/>
    <n v="36"/>
  </r>
  <r>
    <x v="1856"/>
    <s v="Daniell L"/>
    <n v="21.26"/>
    <n v="5.36"/>
    <x v="1"/>
    <x v="0"/>
    <x v="0"/>
    <n v="1"/>
    <x v="1"/>
    <x v="2"/>
    <x v="2"/>
    <d v="1988-07-18T00:00:00"/>
    <x v="1856"/>
    <s v="tier - 2"/>
    <s v="tier - 2"/>
    <s v="R1013"/>
    <n v="34"/>
  </r>
  <r>
    <x v="1857"/>
    <s v="Janne"/>
    <n v="17.09"/>
    <n v="5.69"/>
    <x v="0"/>
    <x v="0"/>
    <x v="0"/>
    <n v="0"/>
    <x v="1"/>
    <x v="3"/>
    <x v="2"/>
    <d v="1982-06-29T00:00:00"/>
    <x v="1857"/>
    <s v="tier - 2"/>
    <s v="tier - 2"/>
    <s v="R1013"/>
    <n v="40"/>
  </r>
  <r>
    <x v="1858"/>
    <s v="Martina"/>
    <n v="24.3"/>
    <n v="4.9000000000000004"/>
    <x v="1"/>
    <x v="0"/>
    <x v="1"/>
    <n v="1"/>
    <x v="1"/>
    <x v="2"/>
    <x v="2"/>
    <d v="1997-11-29T00:00:00"/>
    <x v="1858"/>
    <s v="tier - 2"/>
    <s v="tier - 2"/>
    <s v="R1011"/>
    <n v="25"/>
  </r>
  <r>
    <x v="1859"/>
    <s v="Elizabeth L"/>
    <n v="29.734999999999999"/>
    <n v="5.78"/>
    <x v="0"/>
    <x v="0"/>
    <x v="0"/>
    <n v="0"/>
    <x v="1"/>
    <x v="1"/>
    <x v="1"/>
    <d v="1990-08-28T00:00:00"/>
    <x v="1859"/>
    <s v="tier - 2"/>
    <s v="tier - 3"/>
    <s v="R1012"/>
    <n v="32"/>
  </r>
  <r>
    <x v="1860"/>
    <s v="Stephanie C."/>
    <n v="29.26"/>
    <n v="4.7"/>
    <x v="0"/>
    <x v="0"/>
    <x v="0"/>
    <n v="0"/>
    <x v="1"/>
    <x v="1"/>
    <x v="2"/>
    <d v="1991-09-13T00:00:00"/>
    <x v="1860"/>
    <s v="tier - 2"/>
    <s v="tier - 2"/>
    <s v="R1013"/>
    <n v="31"/>
  </r>
  <r>
    <x v="1861"/>
    <s v="Katie"/>
    <n v="33"/>
    <n v="6.28"/>
    <x v="0"/>
    <x v="0"/>
    <x v="0"/>
    <n v="0"/>
    <x v="1"/>
    <x v="0"/>
    <x v="1"/>
    <d v="1994-11-01T00:00:00"/>
    <x v="1861"/>
    <s v="tier - 2"/>
    <s v="tier - 2"/>
    <s v="R1013"/>
    <n v="28"/>
  </r>
  <r>
    <x v="1862"/>
    <s v="Callie"/>
    <n v="31.065000000000001"/>
    <n v="4.2300000000000004"/>
    <x v="0"/>
    <x v="0"/>
    <x v="0"/>
    <n v="0"/>
    <x v="1"/>
    <x v="0"/>
    <x v="2"/>
    <d v="1991-06-01T00:00:00"/>
    <x v="1862"/>
    <s v="tier - 2"/>
    <s v="tier - 1"/>
    <s v="R1024"/>
    <n v="32"/>
  </r>
  <r>
    <x v="1863"/>
    <s v="Inna"/>
    <n v="26.51"/>
    <n v="6.17"/>
    <x v="0"/>
    <x v="0"/>
    <x v="0"/>
    <n v="0"/>
    <x v="1"/>
    <x v="1"/>
    <x v="1"/>
    <d v="1994-10-26T00:00:00"/>
    <x v="1863"/>
    <s v="tier - 2"/>
    <s v="tier - 1"/>
    <s v="R1013"/>
    <n v="28"/>
  </r>
  <r>
    <x v="1864"/>
    <s v="Mary K."/>
    <n v="28.88"/>
    <n v="4.96"/>
    <x v="0"/>
    <x v="0"/>
    <x v="0"/>
    <n v="0"/>
    <x v="1"/>
    <x v="1"/>
    <x v="2"/>
    <d v="1994-11-02T00:00:00"/>
    <x v="1864"/>
    <s v="tier - 2"/>
    <s v="tier - 1"/>
    <s v="R1024"/>
    <n v="28"/>
  </r>
  <r>
    <x v="1865"/>
    <s v="Samuel M."/>
    <n v="35.814999999999998"/>
    <n v="5.1100000000000003"/>
    <x v="1"/>
    <x v="0"/>
    <x v="0"/>
    <n v="1"/>
    <x v="1"/>
    <x v="0"/>
    <x v="2"/>
    <d v="1988-12-19T00:00:00"/>
    <x v="1865"/>
    <s v="tier - 2"/>
    <s v="tier - 1"/>
    <s v="R1012"/>
    <n v="34"/>
  </r>
  <r>
    <x v="1866"/>
    <s v="Kimberly"/>
    <n v="21.28"/>
    <n v="4.05"/>
    <x v="0"/>
    <x v="1"/>
    <x v="0"/>
    <n v="1"/>
    <x v="1"/>
    <x v="2"/>
    <x v="2"/>
    <d v="2000-11-25T00:00:00"/>
    <x v="1866"/>
    <s v="tier - 2"/>
    <s v="tier - 3"/>
    <s v="R1012"/>
    <n v="22"/>
  </r>
  <r>
    <x v="1867"/>
    <s v="Tom J."/>
    <n v="33.81"/>
    <n v="6.49"/>
    <x v="0"/>
    <x v="0"/>
    <x v="1"/>
    <n v="1"/>
    <x v="1"/>
    <x v="0"/>
    <x v="1"/>
    <d v="2003-06-08T00:00:00"/>
    <x v="1867"/>
    <s v="tier - 2"/>
    <s v="tier - 1"/>
    <s v="R1021"/>
    <n v="20"/>
  </r>
  <r>
    <x v="1868"/>
    <s v="Zachary"/>
    <n v="44.22"/>
    <n v="4.1900000000000004"/>
    <x v="0"/>
    <x v="0"/>
    <x v="0"/>
    <n v="1"/>
    <x v="1"/>
    <x v="0"/>
    <x v="2"/>
    <d v="1992-06-18T00:00:00"/>
    <x v="1868"/>
    <s v="tier - 3"/>
    <s v="tier - 2"/>
    <s v="R1013"/>
    <n v="30"/>
  </r>
  <r>
    <x v="1869"/>
    <s v="Dane"/>
    <n v="15.46"/>
    <n v="4.99"/>
    <x v="1"/>
    <x v="0"/>
    <x v="1"/>
    <n v="1"/>
    <x v="1"/>
    <x v="3"/>
    <x v="2"/>
    <d v="1983-11-20T00:00:00"/>
    <x v="1869"/>
    <s v="tier - 2"/>
    <s v="tier - 1"/>
    <s v="R1012"/>
    <n v="39"/>
  </r>
  <r>
    <x v="1870"/>
    <s v="Dougie J"/>
    <n v="30.3"/>
    <n v="4.7699999999999996"/>
    <x v="1"/>
    <x v="0"/>
    <x v="0"/>
    <n v="1"/>
    <x v="1"/>
    <x v="0"/>
    <x v="2"/>
    <d v="1995-10-14T00:00:00"/>
    <x v="1870"/>
    <s v="tier - 3"/>
    <s v="tier - 2"/>
    <s v="R1011"/>
    <n v="27"/>
  </r>
  <r>
    <x v="1871"/>
    <s v="Jeremiah H"/>
    <n v="16.670000000000002"/>
    <n v="5.46"/>
    <x v="0"/>
    <x v="0"/>
    <x v="0"/>
    <n v="0"/>
    <x v="1"/>
    <x v="3"/>
    <x v="2"/>
    <d v="1982-06-16T00:00:00"/>
    <x v="1871"/>
    <s v="tier - 2"/>
    <s v="tier - 3"/>
    <s v="R1013"/>
    <n v="40"/>
  </r>
  <r>
    <x v="1872"/>
    <s v="Ashley J."/>
    <n v="28.594999999999999"/>
    <n v="5.43"/>
    <x v="0"/>
    <x v="0"/>
    <x v="0"/>
    <n v="0"/>
    <x v="1"/>
    <x v="1"/>
    <x v="2"/>
    <d v="1991-12-01T00:00:00"/>
    <x v="1872"/>
    <s v="tier - 3"/>
    <s v="tier - 1"/>
    <s v="R1012"/>
    <n v="31"/>
  </r>
  <r>
    <x v="1873"/>
    <s v="Turner J."/>
    <n v="25.934999999999999"/>
    <n v="4.29"/>
    <x v="0"/>
    <x v="0"/>
    <x v="0"/>
    <n v="0"/>
    <x v="1"/>
    <x v="1"/>
    <x v="2"/>
    <d v="1991-11-03T00:00:00"/>
    <x v="1873"/>
    <s v="tier - 2"/>
    <s v="tier - 2"/>
    <s v="R1012"/>
    <n v="31"/>
  </r>
  <r>
    <x v="1874"/>
    <s v="Roger"/>
    <n v="27.645"/>
    <n v="5.25"/>
    <x v="0"/>
    <x v="0"/>
    <x v="0"/>
    <n v="1"/>
    <x v="1"/>
    <x v="1"/>
    <x v="2"/>
    <d v="1992-06-27T00:00:00"/>
    <x v="1874"/>
    <s v="tier - 3"/>
    <s v="tier - 1"/>
    <s v="R1016"/>
    <n v="30"/>
  </r>
  <r>
    <x v="1875"/>
    <s v="Pamela"/>
    <n v="30.1"/>
    <n v="4.04"/>
    <x v="0"/>
    <x v="0"/>
    <x v="0"/>
    <n v="1"/>
    <x v="1"/>
    <x v="0"/>
    <x v="2"/>
    <d v="1998-12-14T00:00:00"/>
    <x v="1875"/>
    <s v="tier - 2"/>
    <s v="tier - 1"/>
    <s v="R1011"/>
    <n v="24"/>
  </r>
  <r>
    <x v="1876"/>
    <s v="Allison M."/>
    <n v="26.79"/>
    <n v="5"/>
    <x v="1"/>
    <x v="0"/>
    <x v="1"/>
    <n v="1"/>
    <x v="1"/>
    <x v="1"/>
    <x v="2"/>
    <d v="1997-09-06T00:00:00"/>
    <x v="1876"/>
    <s v="tier - 2"/>
    <s v="tier - 2"/>
    <s v="R1012"/>
    <n v="25"/>
  </r>
  <r>
    <x v="1877"/>
    <s v="Katherine H."/>
    <n v="27.1"/>
    <n v="4.01"/>
    <x v="1"/>
    <x v="0"/>
    <x v="0"/>
    <n v="1"/>
    <x v="1"/>
    <x v="1"/>
    <x v="2"/>
    <d v="1995-10-03T00:00:00"/>
    <x v="1877"/>
    <s v="tier - 2"/>
    <s v="tier - 2"/>
    <s v="R1025"/>
    <n v="27"/>
  </r>
  <r>
    <x v="1878"/>
    <s v="Robin"/>
    <n v="24.31"/>
    <n v="5.4"/>
    <x v="0"/>
    <x v="0"/>
    <x v="0"/>
    <n v="0"/>
    <x v="1"/>
    <x v="2"/>
    <x v="2"/>
    <d v="1989-06-25T00:00:00"/>
    <x v="1878"/>
    <s v="tier - 2"/>
    <s v="tier - 3"/>
    <s v="R1013"/>
    <n v="33"/>
  </r>
  <r>
    <x v="1879"/>
    <s v="Terri"/>
    <n v="15.53"/>
    <n v="5.81"/>
    <x v="0"/>
    <x v="0"/>
    <x v="0"/>
    <n v="1"/>
    <x v="1"/>
    <x v="3"/>
    <x v="1"/>
    <d v="1984-09-16T00:00:00"/>
    <x v="1879"/>
    <s v="tier - 2"/>
    <s v="tier - 2"/>
    <s v="R1012"/>
    <n v="38"/>
  </r>
  <r>
    <x v="1880"/>
    <s v="Eddie"/>
    <n v="30.7"/>
    <n v="5.82"/>
    <x v="0"/>
    <x v="0"/>
    <x v="0"/>
    <n v="1"/>
    <x v="1"/>
    <x v="0"/>
    <x v="1"/>
    <d v="1998-11-26T00:00:00"/>
    <x v="1880"/>
    <s v="tier - 2"/>
    <s v="tier - 1"/>
    <s v="R1012"/>
    <n v="24"/>
  </r>
  <r>
    <x v="1881"/>
    <s v="Pamela"/>
    <n v="33.33"/>
    <n v="4.82"/>
    <x v="0"/>
    <x v="0"/>
    <x v="0"/>
    <n v="1"/>
    <x v="1"/>
    <x v="0"/>
    <x v="2"/>
    <d v="1992-08-04T00:00:00"/>
    <x v="1881"/>
    <s v="tier - 2"/>
    <s v="tier - 2"/>
    <s v="R1013"/>
    <n v="30"/>
  </r>
  <r>
    <x v="1882"/>
    <s v="Joyce"/>
    <n v="32.4"/>
    <n v="5.08"/>
    <x v="0"/>
    <x v="0"/>
    <x v="0"/>
    <n v="1"/>
    <x v="1"/>
    <x v="0"/>
    <x v="2"/>
    <d v="1992-06-28T00:00:00"/>
    <x v="1882"/>
    <s v="tier - 2"/>
    <s v="tier - 1"/>
    <s v="R1011"/>
    <n v="30"/>
  </r>
  <r>
    <x v="1883"/>
    <s v="Alison W."/>
    <n v="27.93"/>
    <n v="5.59"/>
    <x v="0"/>
    <x v="0"/>
    <x v="0"/>
    <n v="1"/>
    <x v="1"/>
    <x v="1"/>
    <x v="2"/>
    <d v="1992-06-18T00:00:00"/>
    <x v="1883"/>
    <s v="tier - 2"/>
    <s v="tier - 3"/>
    <s v="R1024"/>
    <n v="30"/>
  </r>
  <r>
    <x v="1884"/>
    <s v="Tammara C"/>
    <n v="21.754999999999999"/>
    <n v="5.12"/>
    <x v="0"/>
    <x v="0"/>
    <x v="0"/>
    <n v="0"/>
    <x v="1"/>
    <x v="2"/>
    <x v="2"/>
    <d v="1991-08-06T00:00:00"/>
    <x v="1884"/>
    <s v="tier - 2"/>
    <s v="tier - 1"/>
    <s v="R1012"/>
    <n v="31"/>
  </r>
  <r>
    <x v="1885"/>
    <s v="Dorota"/>
    <n v="25.934999999999999"/>
    <n v="4.95"/>
    <x v="0"/>
    <x v="0"/>
    <x v="0"/>
    <n v="0"/>
    <x v="1"/>
    <x v="1"/>
    <x v="2"/>
    <d v="1994-08-21T00:00:00"/>
    <x v="1885"/>
    <s v="tier - 2"/>
    <s v="tier - 3"/>
    <s v="R1012"/>
    <n v="28"/>
  </r>
  <r>
    <x v="1886"/>
    <s v="Jose Norberto Sr."/>
    <n v="31.5"/>
    <n v="6.16"/>
    <x v="0"/>
    <x v="0"/>
    <x v="0"/>
    <n v="0"/>
    <x v="1"/>
    <x v="0"/>
    <x v="1"/>
    <d v="1990-12-14T00:00:00"/>
    <x v="1886"/>
    <s v="tier - 2"/>
    <s v="tier - 3"/>
    <s v="R1011"/>
    <n v="32"/>
  </r>
  <r>
    <x v="1887"/>
    <s v="Peter"/>
    <n v="30.03"/>
    <n v="6.41"/>
    <x v="0"/>
    <x v="0"/>
    <x v="0"/>
    <n v="0"/>
    <x v="1"/>
    <x v="0"/>
    <x v="1"/>
    <d v="1990-12-01T00:00:00"/>
    <x v="1887"/>
    <s v="tier - 3"/>
    <s v="tier - 2"/>
    <s v="R1013"/>
    <n v="32"/>
  </r>
  <r>
    <x v="1888"/>
    <s v="Bryant"/>
    <n v="33.479999999999997"/>
    <n v="8.94"/>
    <x v="0"/>
    <x v="0"/>
    <x v="0"/>
    <n v="0"/>
    <x v="1"/>
    <x v="0"/>
    <x v="0"/>
    <d v="2002-10-18T00:00:00"/>
    <x v="1888"/>
    <s v="tier - 2"/>
    <s v="tier - 1"/>
    <s v="R1012"/>
    <n v="20"/>
  </r>
  <r>
    <x v="1889"/>
    <s v="Christina"/>
    <n v="16.510000000000002"/>
    <n v="4.42"/>
    <x v="1"/>
    <x v="0"/>
    <x v="1"/>
    <n v="1"/>
    <x v="1"/>
    <x v="3"/>
    <x v="2"/>
    <d v="1983-09-16T00:00:00"/>
    <x v="1889"/>
    <s v="tier - 2"/>
    <s v="tier - 1"/>
    <s v="R1013"/>
    <n v="39"/>
  </r>
  <r>
    <x v="1890"/>
    <s v="John"/>
    <n v="33.155000000000001"/>
    <n v="5.3"/>
    <x v="1"/>
    <x v="0"/>
    <x v="0"/>
    <n v="1"/>
    <x v="1"/>
    <x v="0"/>
    <x v="2"/>
    <d v="1995-09-14T00:00:00"/>
    <x v="1890"/>
    <s v="tier - 3"/>
    <s v="tier - 3"/>
    <s v="R1012"/>
    <n v="27"/>
  </r>
  <r>
    <x v="1891"/>
    <s v="Eduardo"/>
    <n v="37.29"/>
    <n v="4.6399999999999997"/>
    <x v="0"/>
    <x v="0"/>
    <x v="1"/>
    <n v="1"/>
    <x v="1"/>
    <x v="0"/>
    <x v="2"/>
    <d v="1993-08-13T00:00:00"/>
    <x v="1891"/>
    <s v="tier - 2"/>
    <s v="tier - 1"/>
    <s v="R1013"/>
    <n v="29"/>
  </r>
  <r>
    <x v="1892"/>
    <s v="Laura M."/>
    <n v="20.23"/>
    <n v="6.16"/>
    <x v="1"/>
    <x v="0"/>
    <x v="0"/>
    <n v="1"/>
    <x v="1"/>
    <x v="2"/>
    <x v="1"/>
    <d v="1988-11-30T00:00:00"/>
    <x v="1892"/>
    <s v="tier - 2"/>
    <s v="tier - 1"/>
    <s v="R1013"/>
    <n v="34"/>
  </r>
  <r>
    <x v="1893"/>
    <s v="Charlie"/>
    <n v="28.975000000000001"/>
    <n v="4.12"/>
    <x v="0"/>
    <x v="0"/>
    <x v="1"/>
    <n v="1"/>
    <x v="1"/>
    <x v="1"/>
    <x v="2"/>
    <d v="1993-12-26T00:00:00"/>
    <x v="1893"/>
    <s v="tier - 3"/>
    <s v="tier - 3"/>
    <s v="R1015"/>
    <n v="29"/>
  </r>
  <r>
    <x v="1894"/>
    <s v="Melissa D."/>
    <n v="16.420000000000002"/>
    <n v="5.77"/>
    <x v="1"/>
    <x v="0"/>
    <x v="1"/>
    <n v="1"/>
    <x v="1"/>
    <x v="3"/>
    <x v="1"/>
    <d v="1983-11-10T00:00:00"/>
    <x v="1894"/>
    <s v="tier - 2"/>
    <s v="tier - 1"/>
    <s v="R1013"/>
    <n v="39"/>
  </r>
  <r>
    <x v="1895"/>
    <s v="Dan C. Jr."/>
    <n v="17.559999999999999"/>
    <n v="6.2"/>
    <x v="0"/>
    <x v="0"/>
    <x v="0"/>
    <n v="1"/>
    <x v="1"/>
    <x v="3"/>
    <x v="1"/>
    <d v="1984-07-07T00:00:00"/>
    <x v="1895"/>
    <s v="tier - 2"/>
    <s v="tier - 1"/>
    <s v="R1013"/>
    <n v="38"/>
  </r>
  <r>
    <x v="1896"/>
    <s v="Matthew"/>
    <n v="24.13"/>
    <n v="4.3899999999999997"/>
    <x v="0"/>
    <x v="0"/>
    <x v="0"/>
    <n v="1"/>
    <x v="1"/>
    <x v="2"/>
    <x v="2"/>
    <d v="1992-10-11T00:00:00"/>
    <x v="1896"/>
    <s v="tier - 3"/>
    <s v="tier - 3"/>
    <s v="R1012"/>
    <n v="30"/>
  </r>
  <r>
    <x v="1897"/>
    <s v="Wesley C."/>
    <n v="19.95"/>
    <n v="5.13"/>
    <x v="0"/>
    <x v="1"/>
    <x v="0"/>
    <n v="2"/>
    <x v="1"/>
    <x v="2"/>
    <x v="2"/>
    <d v="2000-09-13T00:00:00"/>
    <x v="1897"/>
    <s v="tier - 2"/>
    <s v="tier - 1"/>
    <s v="R1015"/>
    <n v="22"/>
  </r>
  <r>
    <x v="1898"/>
    <s v="Christopher"/>
    <n v="21.24"/>
    <n v="4.49"/>
    <x v="0"/>
    <x v="0"/>
    <x v="0"/>
    <n v="0"/>
    <x v="1"/>
    <x v="2"/>
    <x v="2"/>
    <d v="1989-07-10T00:00:00"/>
    <x v="1898"/>
    <s v="tier - 2"/>
    <s v="tier - 1"/>
    <s v="R1013"/>
    <n v="33"/>
  </r>
  <r>
    <x v="1899"/>
    <s v="Jessica"/>
    <n v="44.22"/>
    <n v="6.35"/>
    <x v="0"/>
    <x v="0"/>
    <x v="0"/>
    <n v="0"/>
    <x v="1"/>
    <x v="0"/>
    <x v="1"/>
    <d v="1990-11-01T00:00:00"/>
    <x v="1899"/>
    <s v="tier - 2"/>
    <s v="tier - 2"/>
    <s v="R1013"/>
    <n v="32"/>
  </r>
  <r>
    <x v="1900"/>
    <s v="Christin"/>
    <n v="41.1"/>
    <n v="5.79"/>
    <x v="0"/>
    <x v="0"/>
    <x v="0"/>
    <n v="0"/>
    <x v="1"/>
    <x v="0"/>
    <x v="1"/>
    <d v="1990-11-22T00:00:00"/>
    <x v="1900"/>
    <s v="tier - 2"/>
    <s v="tier - 2"/>
    <s v="R1011"/>
    <n v="32"/>
  </r>
  <r>
    <x v="1901"/>
    <s v="Sara"/>
    <n v="34.200000000000003"/>
    <n v="4.78"/>
    <x v="1"/>
    <x v="0"/>
    <x v="0"/>
    <n v="0"/>
    <x v="1"/>
    <x v="0"/>
    <x v="2"/>
    <d v="1996-09-08T00:00:00"/>
    <x v="1901"/>
    <s v="tier - 2"/>
    <s v="tier - 2"/>
    <s v="R1011"/>
    <n v="26"/>
  </r>
  <r>
    <x v="1902"/>
    <s v="Elizabeth"/>
    <n v="29.92"/>
    <n v="6.02"/>
    <x v="1"/>
    <x v="0"/>
    <x v="0"/>
    <n v="0"/>
    <x v="1"/>
    <x v="1"/>
    <x v="1"/>
    <d v="1996-08-17T00:00:00"/>
    <x v="1902"/>
    <s v="tier - 2"/>
    <s v="tier - 2"/>
    <s v="R1013"/>
    <n v="26"/>
  </r>
  <r>
    <x v="1903"/>
    <s v="Margaret P."/>
    <n v="28.93"/>
    <n v="4.4400000000000004"/>
    <x v="0"/>
    <x v="0"/>
    <x v="0"/>
    <n v="0"/>
    <x v="1"/>
    <x v="1"/>
    <x v="2"/>
    <d v="1990-07-29T00:00:00"/>
    <x v="1903"/>
    <s v="tier - 2"/>
    <s v="tier - 3"/>
    <s v="R1013"/>
    <n v="32"/>
  </r>
  <r>
    <x v="1904"/>
    <s v="Tiffany K"/>
    <n v="31.254999999999999"/>
    <n v="5.84"/>
    <x v="1"/>
    <x v="0"/>
    <x v="0"/>
    <n v="1"/>
    <x v="1"/>
    <x v="0"/>
    <x v="1"/>
    <d v="1995-07-11T00:00:00"/>
    <x v="1904"/>
    <s v="tier - 2"/>
    <s v="tier - 2"/>
    <s v="R1012"/>
    <n v="27"/>
  </r>
  <r>
    <x v="1905"/>
    <s v="David M."/>
    <n v="29.83"/>
    <n v="5.39"/>
    <x v="0"/>
    <x v="0"/>
    <x v="0"/>
    <n v="0"/>
    <x v="1"/>
    <x v="1"/>
    <x v="2"/>
    <d v="1999-07-10T00:00:00"/>
    <x v="1905"/>
    <s v="tier - 2"/>
    <s v="tier - 3"/>
    <s v="R1021"/>
    <n v="23"/>
  </r>
  <r>
    <x v="1906"/>
    <s v="Christine E"/>
    <n v="29.59"/>
    <n v="6.16"/>
    <x v="0"/>
    <x v="0"/>
    <x v="1"/>
    <n v="1"/>
    <x v="1"/>
    <x v="1"/>
    <x v="1"/>
    <d v="1993-11-11T00:00:00"/>
    <x v="1906"/>
    <s v="tier - 2"/>
    <s v="tier - 2"/>
    <s v="R1013"/>
    <n v="29"/>
  </r>
  <r>
    <x v="1907"/>
    <s v="Donna"/>
    <n v="31.16"/>
    <n v="4.49"/>
    <x v="0"/>
    <x v="0"/>
    <x v="1"/>
    <n v="1"/>
    <x v="1"/>
    <x v="0"/>
    <x v="2"/>
    <d v="1993-09-29T00:00:00"/>
    <x v="1907"/>
    <s v="tier - 2"/>
    <s v="tier - 3"/>
    <s v="R1024"/>
    <n v="29"/>
  </r>
  <r>
    <x v="1908"/>
    <s v="Rod"/>
    <n v="34.21"/>
    <n v="4.4800000000000004"/>
    <x v="1"/>
    <x v="0"/>
    <x v="0"/>
    <n v="1"/>
    <x v="1"/>
    <x v="0"/>
    <x v="2"/>
    <d v="1988-10-24T00:00:00"/>
    <x v="1908"/>
    <s v="tier - 3"/>
    <s v="tier - 1"/>
    <s v="R1013"/>
    <n v="34"/>
  </r>
  <r>
    <x v="1909"/>
    <s v="Joe"/>
    <n v="34.86"/>
    <n v="10.97"/>
    <x v="0"/>
    <x v="0"/>
    <x v="0"/>
    <n v="0"/>
    <x v="1"/>
    <x v="0"/>
    <x v="0"/>
    <d v="2002-06-15T00:00:00"/>
    <x v="1909"/>
    <s v="tier - 2"/>
    <s v="tier - 3"/>
    <s v="R1011"/>
    <n v="20"/>
  </r>
  <r>
    <x v="1910"/>
    <s v="Kayleigh"/>
    <n v="34.58"/>
    <n v="5.14"/>
    <x v="0"/>
    <x v="1"/>
    <x v="0"/>
    <n v="2"/>
    <x v="1"/>
    <x v="0"/>
    <x v="2"/>
    <d v="2000-07-10T00:00:00"/>
    <x v="1910"/>
    <s v="tier - 2"/>
    <s v="tier - 2"/>
    <s v="R1024"/>
    <n v="22"/>
  </r>
  <r>
    <x v="1911"/>
    <s v="Lorcan A."/>
    <n v="17.940000000000001"/>
    <n v="5.17"/>
    <x v="1"/>
    <x v="0"/>
    <x v="0"/>
    <n v="0"/>
    <x v="1"/>
    <x v="3"/>
    <x v="2"/>
    <d v="1985-07-05T00:00:00"/>
    <x v="1911"/>
    <s v="tier - 2"/>
    <s v="tier - 2"/>
    <s v="R1013"/>
    <n v="37"/>
  </r>
  <r>
    <x v="1912"/>
    <s v="Billy"/>
    <n v="26.8"/>
    <n v="6.18"/>
    <x v="1"/>
    <x v="0"/>
    <x v="1"/>
    <n v="1"/>
    <x v="1"/>
    <x v="1"/>
    <x v="1"/>
    <d v="1997-11-24T00:00:00"/>
    <x v="1912"/>
    <s v="tier - 3"/>
    <s v="tier - 3"/>
    <s v="R1011"/>
    <n v="25"/>
  </r>
  <r>
    <x v="1913"/>
    <s v="Paul M."/>
    <n v="17.690000000000001"/>
    <n v="9.07"/>
    <x v="1"/>
    <x v="0"/>
    <x v="0"/>
    <n v="0"/>
    <x v="1"/>
    <x v="3"/>
    <x v="0"/>
    <d v="1981-08-27T00:00:00"/>
    <x v="1913"/>
    <s v="tier - 2"/>
    <s v="tier - 2"/>
    <s v="R1013"/>
    <n v="41"/>
  </r>
  <r>
    <x v="1914"/>
    <s v="Brenda M."/>
    <n v="25.77"/>
    <n v="4.43"/>
    <x v="0"/>
    <x v="0"/>
    <x v="1"/>
    <n v="1"/>
    <x v="1"/>
    <x v="1"/>
    <x v="2"/>
    <d v="1993-09-14T00:00:00"/>
    <x v="1914"/>
    <s v="tier - 2"/>
    <s v="tier - 2"/>
    <s v="R1012"/>
    <n v="29"/>
  </r>
  <r>
    <x v="1915"/>
    <s v="Jeff H"/>
    <n v="34.46"/>
    <n v="4.17"/>
    <x v="0"/>
    <x v="1"/>
    <x v="0"/>
    <n v="1"/>
    <x v="1"/>
    <x v="0"/>
    <x v="2"/>
    <d v="2004-07-13T00:00:00"/>
    <x v="1915"/>
    <s v="tier - 2"/>
    <s v="tier - 2"/>
    <s v="R1012"/>
    <n v="18"/>
  </r>
  <r>
    <x v="1916"/>
    <s v="Michael"/>
    <n v="30.875"/>
    <n v="4.95"/>
    <x v="1"/>
    <x v="0"/>
    <x v="0"/>
    <n v="0"/>
    <x v="1"/>
    <x v="0"/>
    <x v="2"/>
    <d v="1996-10-23T00:00:00"/>
    <x v="1916"/>
    <s v="tier - 1"/>
    <s v="tier - 3"/>
    <s v="R1012"/>
    <n v="26"/>
  </r>
  <r>
    <x v="1917"/>
    <s v="Jan"/>
    <n v="39.49"/>
    <n v="5.13"/>
    <x v="0"/>
    <x v="0"/>
    <x v="0"/>
    <n v="0"/>
    <x v="1"/>
    <x v="0"/>
    <x v="2"/>
    <d v="1991-07-25T00:00:00"/>
    <x v="1917"/>
    <s v="tier - 2"/>
    <s v="tier - 3"/>
    <s v="R1013"/>
    <n v="31"/>
  </r>
  <r>
    <x v="1918"/>
    <s v="Bernard"/>
    <n v="28.88"/>
    <n v="4.0999999999999996"/>
    <x v="0"/>
    <x v="0"/>
    <x v="0"/>
    <n v="0"/>
    <x v="1"/>
    <x v="1"/>
    <x v="2"/>
    <d v="1990-06-24T00:00:00"/>
    <x v="1918"/>
    <s v="tier - 1"/>
    <s v="tier - 1"/>
    <s v="R1012"/>
    <n v="32"/>
  </r>
  <r>
    <x v="1919"/>
    <s v="Craig"/>
    <n v="20.234999999999999"/>
    <n v="5.01"/>
    <x v="1"/>
    <x v="0"/>
    <x v="0"/>
    <n v="0"/>
    <x v="1"/>
    <x v="2"/>
    <x v="2"/>
    <d v="2001-10-18T00:00:00"/>
    <x v="1919"/>
    <s v="tier - 2"/>
    <s v="tier - 2"/>
    <s v="R1016"/>
    <n v="21"/>
  </r>
  <r>
    <x v="1920"/>
    <s v="Bryn"/>
    <n v="30.67"/>
    <n v="5.09"/>
    <x v="1"/>
    <x v="0"/>
    <x v="0"/>
    <n v="0"/>
    <x v="1"/>
    <x v="0"/>
    <x v="2"/>
    <d v="2001-06-06T00:00:00"/>
    <x v="1920"/>
    <s v="tier - 2"/>
    <s v="tier - 3"/>
    <s v="R1025"/>
    <n v="22"/>
  </r>
  <r>
    <x v="1921"/>
    <s v="Michael"/>
    <n v="30.875"/>
    <n v="6.49"/>
    <x v="0"/>
    <x v="0"/>
    <x v="0"/>
    <n v="0"/>
    <x v="1"/>
    <x v="0"/>
    <x v="1"/>
    <d v="1991-08-19T00:00:00"/>
    <x v="1921"/>
    <s v="tier - 3"/>
    <s v="tier - 1"/>
    <s v="R1016"/>
    <n v="31"/>
  </r>
  <r>
    <x v="1922"/>
    <s v="Benjamin"/>
    <n v="23.8"/>
    <n v="4.08"/>
    <x v="0"/>
    <x v="0"/>
    <x v="0"/>
    <n v="0"/>
    <x v="1"/>
    <x v="2"/>
    <x v="2"/>
    <d v="1994-08-12T00:00:00"/>
    <x v="1922"/>
    <s v="tier - 3"/>
    <s v="tier - 2"/>
    <s v="R1011"/>
    <n v="28"/>
  </r>
  <r>
    <x v="1923"/>
    <s v="Jay"/>
    <n v="15.37"/>
    <n v="8.6300000000000008"/>
    <x v="1"/>
    <x v="0"/>
    <x v="0"/>
    <n v="0"/>
    <x v="1"/>
    <x v="3"/>
    <x v="0"/>
    <d v="1981-09-29T00:00:00"/>
    <x v="1923"/>
    <s v="tier - 2"/>
    <s v="tier - 3"/>
    <s v="R1012"/>
    <n v="41"/>
  </r>
  <r>
    <x v="1924"/>
    <s v="William"/>
    <n v="30.4"/>
    <n v="5.28"/>
    <x v="0"/>
    <x v="0"/>
    <x v="0"/>
    <n v="0"/>
    <x v="1"/>
    <x v="0"/>
    <x v="2"/>
    <d v="1999-06-24T00:00:00"/>
    <x v="1924"/>
    <s v="tier - 2"/>
    <s v="tier - 3"/>
    <s v="R1012"/>
    <n v="23"/>
  </r>
  <r>
    <x v="1925"/>
    <s v="Shelley"/>
    <n v="19.48"/>
    <n v="5.63"/>
    <x v="1"/>
    <x v="0"/>
    <x v="0"/>
    <n v="1"/>
    <x v="1"/>
    <x v="2"/>
    <x v="2"/>
    <d v="1988-08-28T00:00:00"/>
    <x v="1925"/>
    <s v="tier - 2"/>
    <s v="tier - 3"/>
    <s v="R1013"/>
    <n v="34"/>
  </r>
  <r>
    <x v="1926"/>
    <s v="Jekaterina"/>
    <n v="16.96"/>
    <n v="11.47"/>
    <x v="1"/>
    <x v="0"/>
    <x v="0"/>
    <n v="0"/>
    <x v="1"/>
    <x v="3"/>
    <x v="0"/>
    <d v="1981-12-13T00:00:00"/>
    <x v="1926"/>
    <s v="tier - 2"/>
    <s v="tier - 1"/>
    <s v="R1013"/>
    <n v="41"/>
  </r>
  <r>
    <x v="1927"/>
    <s v="Daniel"/>
    <n v="19.05"/>
    <n v="4.92"/>
    <x v="0"/>
    <x v="0"/>
    <x v="0"/>
    <n v="1"/>
    <x v="1"/>
    <x v="2"/>
    <x v="2"/>
    <d v="1987-10-24T00:00:00"/>
    <x v="1927"/>
    <s v="tier - 2"/>
    <s v="tier - 3"/>
    <s v="R1013"/>
    <n v="35"/>
  </r>
  <r>
    <x v="1928"/>
    <s v="Pauline"/>
    <n v="37.619999999999997"/>
    <n v="4.18"/>
    <x v="0"/>
    <x v="0"/>
    <x v="0"/>
    <n v="0"/>
    <x v="1"/>
    <x v="0"/>
    <x v="2"/>
    <d v="1994-11-21T00:00:00"/>
    <x v="1928"/>
    <s v="tier - 2"/>
    <s v="tier - 1"/>
    <s v="R1013"/>
    <n v="28"/>
  </r>
  <r>
    <x v="1929"/>
    <s v="Colleen"/>
    <n v="29.1"/>
    <n v="4.67"/>
    <x v="0"/>
    <x v="0"/>
    <x v="0"/>
    <n v="0"/>
    <x v="1"/>
    <x v="1"/>
    <x v="2"/>
    <d v="1991-10-24T00:00:00"/>
    <x v="1929"/>
    <s v="tier - 2"/>
    <s v="tier - 3"/>
    <s v="R1011"/>
    <n v="31"/>
  </r>
  <r>
    <x v="1930"/>
    <s v="Aleah K"/>
    <n v="26.62"/>
    <n v="6.24"/>
    <x v="0"/>
    <x v="0"/>
    <x v="0"/>
    <n v="0"/>
    <x v="1"/>
    <x v="1"/>
    <x v="1"/>
    <d v="1991-08-25T00:00:00"/>
    <x v="1930"/>
    <s v="tier - 2"/>
    <s v="tier - 1"/>
    <s v="R1013"/>
    <n v="31"/>
  </r>
  <r>
    <x v="1931"/>
    <s v="Mare"/>
    <n v="25.74"/>
    <n v="5.99"/>
    <x v="0"/>
    <x v="0"/>
    <x v="0"/>
    <n v="0"/>
    <x v="1"/>
    <x v="1"/>
    <x v="1"/>
    <d v="1991-10-28T00:00:00"/>
    <x v="1931"/>
    <s v="tier - 2"/>
    <s v="tier - 2"/>
    <s v="R1013"/>
    <n v="31"/>
  </r>
  <r>
    <x v="1932"/>
    <s v="Kevin"/>
    <n v="18.22"/>
    <n v="10.27"/>
    <x v="1"/>
    <x v="0"/>
    <x v="0"/>
    <n v="1"/>
    <x v="1"/>
    <x v="3"/>
    <x v="0"/>
    <d v="1986-09-09T00:00:00"/>
    <x v="1932"/>
    <s v="tier - 2"/>
    <s v="tier - 2"/>
    <s v="R1013"/>
    <n v="36"/>
  </r>
  <r>
    <x v="1933"/>
    <s v="Jessica"/>
    <n v="26.03"/>
    <n v="5.97"/>
    <x v="0"/>
    <x v="0"/>
    <x v="1"/>
    <n v="1"/>
    <x v="1"/>
    <x v="1"/>
    <x v="1"/>
    <d v="1993-06-22T00:00:00"/>
    <x v="1933"/>
    <s v="tier - 2"/>
    <s v="tier - 2"/>
    <s v="R1012"/>
    <n v="29"/>
  </r>
  <r>
    <x v="1934"/>
    <s v="Amanda R"/>
    <n v="17.29"/>
    <n v="4.9800000000000004"/>
    <x v="0"/>
    <x v="0"/>
    <x v="0"/>
    <n v="0"/>
    <x v="1"/>
    <x v="3"/>
    <x v="2"/>
    <d v="1994-08-22T00:00:00"/>
    <x v="1934"/>
    <s v="tier - 2"/>
    <s v="tier - 3"/>
    <s v="R1024"/>
    <n v="28"/>
  </r>
  <r>
    <x v="1935"/>
    <s v="Murray W."/>
    <n v="18.170000000000002"/>
    <n v="6.91"/>
    <x v="1"/>
    <x v="0"/>
    <x v="0"/>
    <n v="1"/>
    <x v="1"/>
    <x v="3"/>
    <x v="0"/>
    <d v="1986-12-01T00:00:00"/>
    <x v="1935"/>
    <s v="tier - 2"/>
    <s v="tier - 2"/>
    <s v="R1013"/>
    <n v="36"/>
  </r>
  <r>
    <x v="1936"/>
    <s v="Meghan P."/>
    <n v="32.54"/>
    <n v="6.38"/>
    <x v="0"/>
    <x v="1"/>
    <x v="0"/>
    <n v="1"/>
    <x v="1"/>
    <x v="0"/>
    <x v="1"/>
    <d v="2004-11-05T00:00:00"/>
    <x v="1936"/>
    <s v="tier - 2"/>
    <s v="tier - 2"/>
    <s v="R1025"/>
    <n v="18"/>
  </r>
  <r>
    <x v="1937"/>
    <s v="David"/>
    <n v="30.25"/>
    <n v="4.7699999999999996"/>
    <x v="0"/>
    <x v="0"/>
    <x v="0"/>
    <n v="0"/>
    <x v="1"/>
    <x v="0"/>
    <x v="2"/>
    <d v="1989-12-02T00:00:00"/>
    <x v="1937"/>
    <s v="tier - 2"/>
    <s v="tier - 2"/>
    <s v="R1013"/>
    <n v="33"/>
  </r>
  <r>
    <x v="1938"/>
    <s v="Seth"/>
    <n v="19.59"/>
    <n v="6.04"/>
    <x v="1"/>
    <x v="0"/>
    <x v="0"/>
    <n v="1"/>
    <x v="1"/>
    <x v="2"/>
    <x v="1"/>
    <d v="1988-08-18T00:00:00"/>
    <x v="1938"/>
    <s v="tier - 2"/>
    <s v="tier - 3"/>
    <s v="R1013"/>
    <n v="34"/>
  </r>
  <r>
    <x v="1939"/>
    <s v="Michael P."/>
    <n v="45.9"/>
    <n v="4.3"/>
    <x v="1"/>
    <x v="0"/>
    <x v="0"/>
    <n v="1"/>
    <x v="1"/>
    <x v="0"/>
    <x v="2"/>
    <d v="1995-10-21T00:00:00"/>
    <x v="1939"/>
    <s v="tier - 2"/>
    <s v="tier - 3"/>
    <s v="R1011"/>
    <n v="27"/>
  </r>
  <r>
    <x v="1940"/>
    <s v="Russell M"/>
    <n v="17.059999999999999"/>
    <n v="8.75"/>
    <x v="1"/>
    <x v="0"/>
    <x v="0"/>
    <n v="0"/>
    <x v="1"/>
    <x v="3"/>
    <x v="0"/>
    <d v="1981-12-14T00:00:00"/>
    <x v="1940"/>
    <s v="tier - 2"/>
    <s v="tier - 2"/>
    <s v="R1013"/>
    <n v="41"/>
  </r>
  <r>
    <x v="1941"/>
    <s v="Martin"/>
    <n v="32.07"/>
    <n v="5.25"/>
    <x v="0"/>
    <x v="0"/>
    <x v="1"/>
    <n v="1"/>
    <x v="1"/>
    <x v="0"/>
    <x v="2"/>
    <d v="2003-07-10T00:00:00"/>
    <x v="1941"/>
    <s v="tier - 2"/>
    <s v="tier - 2"/>
    <s v="R1021"/>
    <n v="19"/>
  </r>
  <r>
    <x v="1942"/>
    <s v="Michael"/>
    <n v="16.5"/>
    <n v="5.03"/>
    <x v="0"/>
    <x v="0"/>
    <x v="0"/>
    <n v="1"/>
    <x v="1"/>
    <x v="3"/>
    <x v="2"/>
    <d v="1984-07-06T00:00:00"/>
    <x v="1942"/>
    <s v="tier - 2"/>
    <s v="tier - 3"/>
    <s v="R1013"/>
    <n v="38"/>
  </r>
  <r>
    <x v="1943"/>
    <s v="Miles"/>
    <n v="31.4"/>
    <n v="5.88"/>
    <x v="0"/>
    <x v="0"/>
    <x v="0"/>
    <n v="1"/>
    <x v="1"/>
    <x v="0"/>
    <x v="1"/>
    <d v="1992-09-14T00:00:00"/>
    <x v="1943"/>
    <s v="tier - 3"/>
    <s v="tier - 1"/>
    <s v="R1011"/>
    <n v="30"/>
  </r>
  <r>
    <x v="1944"/>
    <s v="Amanda"/>
    <n v="20.36"/>
    <n v="4.49"/>
    <x v="0"/>
    <x v="0"/>
    <x v="0"/>
    <n v="0"/>
    <x v="1"/>
    <x v="2"/>
    <x v="2"/>
    <d v="1990-11-08T00:00:00"/>
    <x v="1944"/>
    <s v="tier - 2"/>
    <s v="tier - 3"/>
    <s v="R1011"/>
    <n v="32"/>
  </r>
  <r>
    <x v="1945"/>
    <s v="Roger"/>
    <n v="25.46"/>
    <n v="4.1399999999999997"/>
    <x v="0"/>
    <x v="0"/>
    <x v="0"/>
    <n v="1"/>
    <x v="1"/>
    <x v="1"/>
    <x v="2"/>
    <d v="1992-11-17T00:00:00"/>
    <x v="1945"/>
    <s v="tier - 1"/>
    <s v="tier - 2"/>
    <s v="R1014"/>
    <n v="30"/>
  </r>
  <r>
    <x v="1946"/>
    <s v="Brock J"/>
    <n v="17.09"/>
    <n v="5.8"/>
    <x v="1"/>
    <x v="0"/>
    <x v="0"/>
    <n v="0"/>
    <x v="1"/>
    <x v="3"/>
    <x v="1"/>
    <d v="1985-06-14T00:00:00"/>
    <x v="1946"/>
    <s v="tier - 2"/>
    <s v="tier - 1"/>
    <s v="R1013"/>
    <n v="37"/>
  </r>
  <r>
    <x v="1947"/>
    <s v="Stephen F."/>
    <n v="20.83"/>
    <n v="5.12"/>
    <x v="0"/>
    <x v="0"/>
    <x v="0"/>
    <n v="0"/>
    <x v="1"/>
    <x v="2"/>
    <x v="2"/>
    <d v="1990-10-11T00:00:00"/>
    <x v="1947"/>
    <s v="tier - 2"/>
    <s v="tier - 1"/>
    <s v="R1013"/>
    <n v="32"/>
  </r>
  <r>
    <x v="1948"/>
    <s v="Missy"/>
    <n v="18.920000000000002"/>
    <n v="5.98"/>
    <x v="1"/>
    <x v="0"/>
    <x v="0"/>
    <n v="1"/>
    <x v="1"/>
    <x v="2"/>
    <x v="1"/>
    <d v="1988-11-04T00:00:00"/>
    <x v="1948"/>
    <s v="tier - 2"/>
    <s v="tier - 1"/>
    <s v="R1013"/>
    <n v="34"/>
  </r>
  <r>
    <x v="1949"/>
    <s v="William"/>
    <n v="37.1"/>
    <n v="5.46"/>
    <x v="0"/>
    <x v="0"/>
    <x v="0"/>
    <n v="0"/>
    <x v="1"/>
    <x v="0"/>
    <x v="2"/>
    <d v="1999-08-12T00:00:00"/>
    <x v="1949"/>
    <s v="tier - 2"/>
    <s v="tier - 2"/>
    <s v="R1011"/>
    <n v="23"/>
  </r>
  <r>
    <x v="1950"/>
    <s v="Lauren M"/>
    <n v="22.515000000000001"/>
    <n v="4.91"/>
    <x v="1"/>
    <x v="0"/>
    <x v="1"/>
    <n v="1"/>
    <x v="1"/>
    <x v="2"/>
    <x v="2"/>
    <d v="1997-11-04T00:00:00"/>
    <x v="1950"/>
    <s v="tier - 2"/>
    <s v="tier - 2"/>
    <s v="R1012"/>
    <n v="25"/>
  </r>
  <r>
    <x v="1951"/>
    <s v="Apolo U."/>
    <n v="32.700000000000003"/>
    <n v="4.66"/>
    <x v="0"/>
    <x v="0"/>
    <x v="0"/>
    <n v="0"/>
    <x v="1"/>
    <x v="0"/>
    <x v="2"/>
    <d v="1999-06-06T00:00:00"/>
    <x v="1951"/>
    <s v="tier - 2"/>
    <s v="tier - 3"/>
    <s v="R1011"/>
    <n v="24"/>
  </r>
  <r>
    <x v="1952"/>
    <s v="Alfons"/>
    <n v="17.75"/>
    <n v="6.8"/>
    <x v="1"/>
    <x v="0"/>
    <x v="0"/>
    <n v="1"/>
    <x v="1"/>
    <x v="3"/>
    <x v="0"/>
    <d v="1986-12-27T00:00:00"/>
    <x v="1952"/>
    <s v="tier - 2"/>
    <s v="tier - 2"/>
    <s v="R1013"/>
    <n v="36"/>
  </r>
  <r>
    <x v="1953"/>
    <s v="Amber"/>
    <n v="33.630000000000003"/>
    <n v="4.47"/>
    <x v="1"/>
    <x v="0"/>
    <x v="0"/>
    <n v="0"/>
    <x v="1"/>
    <x v="0"/>
    <x v="2"/>
    <d v="2001-11-11T00:00:00"/>
    <x v="1953"/>
    <s v="tier - 2"/>
    <s v="tier - 2"/>
    <s v="R1012"/>
    <n v="21"/>
  </r>
  <r>
    <x v="1954"/>
    <s v="Leah C."/>
    <n v="34.799999999999997"/>
    <n v="4.08"/>
    <x v="1"/>
    <x v="0"/>
    <x v="0"/>
    <n v="1"/>
    <x v="1"/>
    <x v="0"/>
    <x v="2"/>
    <d v="1995-08-23T00:00:00"/>
    <x v="1954"/>
    <s v="tier - 2"/>
    <s v="tier - 3"/>
    <s v="R1011"/>
    <n v="27"/>
  </r>
  <r>
    <x v="1955"/>
    <s v="Lilia"/>
    <n v="16.809999999999999"/>
    <n v="5.51"/>
    <x v="1"/>
    <x v="0"/>
    <x v="0"/>
    <n v="1"/>
    <x v="1"/>
    <x v="3"/>
    <x v="2"/>
    <d v="1988-08-18T00:00:00"/>
    <x v="1955"/>
    <s v="tier - 2"/>
    <s v="tier - 1"/>
    <s v="R1012"/>
    <n v="34"/>
  </r>
  <r>
    <x v="1956"/>
    <s v="Danny"/>
    <n v="16.690000000000001"/>
    <n v="8.4"/>
    <x v="1"/>
    <x v="0"/>
    <x v="0"/>
    <n v="0"/>
    <x v="1"/>
    <x v="3"/>
    <x v="0"/>
    <d v="1981-10-10T00:00:00"/>
    <x v="1956"/>
    <s v="tier - 2"/>
    <s v="tier - 1"/>
    <s v="R1013"/>
    <n v="41"/>
  </r>
  <r>
    <x v="1957"/>
    <s v="Lauren"/>
    <n v="23.21"/>
    <n v="5.14"/>
    <x v="1"/>
    <x v="0"/>
    <x v="0"/>
    <n v="1"/>
    <x v="1"/>
    <x v="2"/>
    <x v="2"/>
    <d v="1995-06-16T00:00:00"/>
    <x v="1957"/>
    <s v="tier - 2"/>
    <s v="tier - 1"/>
    <s v="R1013"/>
    <n v="27"/>
  </r>
  <r>
    <x v="1958"/>
    <s v="Courtney"/>
    <n v="25.175000000000001"/>
    <n v="5.21"/>
    <x v="1"/>
    <x v="0"/>
    <x v="0"/>
    <n v="1"/>
    <x v="1"/>
    <x v="1"/>
    <x v="2"/>
    <d v="1995-10-09T00:00:00"/>
    <x v="1958"/>
    <s v="tier - 2"/>
    <s v="tier - 3"/>
    <s v="R1024"/>
    <n v="27"/>
  </r>
  <r>
    <x v="1959"/>
    <s v="Elizabeth"/>
    <n v="34.770000000000003"/>
    <n v="6.23"/>
    <x v="0"/>
    <x v="0"/>
    <x v="0"/>
    <n v="0"/>
    <x v="1"/>
    <x v="0"/>
    <x v="1"/>
    <d v="1994-09-24T00:00:00"/>
    <x v="1959"/>
    <s v="tier - 2"/>
    <s v="tier - 3"/>
    <s v="R1012"/>
    <n v="28"/>
  </r>
  <r>
    <x v="1960"/>
    <s v="Satomi"/>
    <n v="27.7"/>
    <n v="5.6"/>
    <x v="0"/>
    <x v="0"/>
    <x v="0"/>
    <n v="1"/>
    <x v="1"/>
    <x v="1"/>
    <x v="2"/>
    <d v="1992-12-22T00:00:00"/>
    <x v="1960"/>
    <s v="tier - 2"/>
    <s v="tier - 3"/>
    <s v="R1011"/>
    <n v="30"/>
  </r>
  <r>
    <x v="1961"/>
    <s v="Matthew D"/>
    <n v="19.12"/>
    <n v="4.72"/>
    <x v="1"/>
    <x v="0"/>
    <x v="0"/>
    <n v="1"/>
    <x v="1"/>
    <x v="2"/>
    <x v="2"/>
    <d v="1988-10-15T00:00:00"/>
    <x v="1961"/>
    <s v="tier - 2"/>
    <s v="tier - 1"/>
    <s v="R1013"/>
    <n v="34"/>
  </r>
  <r>
    <x v="1962"/>
    <s v="Peter T II"/>
    <n v="32.67"/>
    <n v="4.67"/>
    <x v="0"/>
    <x v="0"/>
    <x v="1"/>
    <n v="1"/>
    <x v="1"/>
    <x v="0"/>
    <x v="2"/>
    <d v="2003-08-24T00:00:00"/>
    <x v="1962"/>
    <s v="tier - 2"/>
    <s v="tier - 2"/>
    <s v="R1012"/>
    <n v="19"/>
  </r>
  <r>
    <x v="1963"/>
    <s v="Manuel"/>
    <n v="28.5"/>
    <n v="6.11"/>
    <x v="0"/>
    <x v="0"/>
    <x v="0"/>
    <n v="1"/>
    <x v="1"/>
    <x v="1"/>
    <x v="1"/>
    <d v="1998-09-16T00:00:00"/>
    <x v="1963"/>
    <s v="tier - 3"/>
    <s v="tier - 3"/>
    <s v="R1012"/>
    <n v="24"/>
  </r>
  <r>
    <x v="1964"/>
    <s v="Kindsey P."/>
    <n v="39.270000000000003"/>
    <n v="6.25"/>
    <x v="0"/>
    <x v="0"/>
    <x v="0"/>
    <n v="0"/>
    <x v="1"/>
    <x v="0"/>
    <x v="1"/>
    <d v="1999-09-22T00:00:00"/>
    <x v="1964"/>
    <s v="tier - 2"/>
    <s v="tier - 2"/>
    <s v="R1013"/>
    <n v="23"/>
  </r>
  <r>
    <x v="1965"/>
    <s v="Thomas G."/>
    <n v="32.49"/>
    <n v="4"/>
    <x v="1"/>
    <x v="0"/>
    <x v="0"/>
    <n v="0"/>
    <x v="1"/>
    <x v="0"/>
    <x v="2"/>
    <d v="1996-09-18T00:00:00"/>
    <x v="1965"/>
    <s v="tier - 1"/>
    <s v="tier - 2"/>
    <s v="R1015"/>
    <n v="26"/>
  </r>
  <r>
    <x v="1966"/>
    <s v="Kyle S"/>
    <n v="23.7"/>
    <n v="5.55"/>
    <x v="1"/>
    <x v="0"/>
    <x v="0"/>
    <n v="0"/>
    <x v="1"/>
    <x v="2"/>
    <x v="2"/>
    <d v="1996-09-19T00:00:00"/>
    <x v="1966"/>
    <s v="tier - 3"/>
    <s v="tier - 3"/>
    <s v="R1011"/>
    <n v="26"/>
  </r>
  <r>
    <x v="1967"/>
    <s v="Alexander J."/>
    <n v="30.4"/>
    <n v="5.95"/>
    <x v="0"/>
    <x v="1"/>
    <x v="0"/>
    <n v="1"/>
    <x v="1"/>
    <x v="0"/>
    <x v="1"/>
    <d v="2004-06-26T00:00:00"/>
    <x v="1967"/>
    <s v="tier - 2"/>
    <s v="tier - 3"/>
    <s v="R1016"/>
    <n v="18"/>
  </r>
  <r>
    <x v="1968"/>
    <s v="Dustin L"/>
    <n v="38.94"/>
    <n v="4.3600000000000003"/>
    <x v="0"/>
    <x v="0"/>
    <x v="1"/>
    <n v="1"/>
    <x v="1"/>
    <x v="0"/>
    <x v="2"/>
    <d v="1993-10-12T00:00:00"/>
    <x v="1968"/>
    <s v="tier - 2"/>
    <s v="tier - 2"/>
    <s v="R1013"/>
    <n v="29"/>
  </r>
  <r>
    <x v="1969"/>
    <s v="Chloe"/>
    <n v="31.02"/>
    <n v="4.84"/>
    <x v="0"/>
    <x v="0"/>
    <x v="1"/>
    <n v="1"/>
    <x v="1"/>
    <x v="0"/>
    <x v="2"/>
    <d v="2003-07-29T00:00:00"/>
    <x v="1969"/>
    <s v="tier - 2"/>
    <s v="tier - 1"/>
    <s v="R1025"/>
    <n v="19"/>
  </r>
  <r>
    <x v="1970"/>
    <s v="Cailtlin"/>
    <n v="17.5"/>
    <n v="4.5599999999999996"/>
    <x v="0"/>
    <x v="0"/>
    <x v="0"/>
    <n v="1"/>
    <x v="1"/>
    <x v="3"/>
    <x v="2"/>
    <d v="1987-09-14T00:00:00"/>
    <x v="1970"/>
    <s v="tier - 2"/>
    <s v="tier - 1"/>
    <s v="R1011"/>
    <n v="35"/>
  </r>
  <r>
    <x v="1971"/>
    <s v="Joshua"/>
    <n v="34.799999999999997"/>
    <n v="4.42"/>
    <x v="1"/>
    <x v="1"/>
    <x v="0"/>
    <n v="2"/>
    <x v="1"/>
    <x v="0"/>
    <x v="2"/>
    <d v="2000-06-20T00:00:00"/>
    <x v="1971"/>
    <s v="tier - 2"/>
    <s v="tier - 1"/>
    <s v="R1011"/>
    <n v="22"/>
  </r>
  <r>
    <x v="1972"/>
    <s v="Chuy"/>
    <n v="17.3"/>
    <n v="7.66"/>
    <x v="1"/>
    <x v="0"/>
    <x v="0"/>
    <n v="1"/>
    <x v="1"/>
    <x v="3"/>
    <x v="0"/>
    <d v="1986-08-27T00:00:00"/>
    <x v="1972"/>
    <s v="tier - 2"/>
    <s v="tier - 1"/>
    <s v="R1013"/>
    <n v="36"/>
  </r>
  <r>
    <x v="1973"/>
    <s v="Laurie B"/>
    <n v="32.25"/>
    <n v="5.2"/>
    <x v="1"/>
    <x v="0"/>
    <x v="0"/>
    <n v="0"/>
    <x v="1"/>
    <x v="0"/>
    <x v="2"/>
    <d v="2001-12-26T00:00:00"/>
    <x v="1973"/>
    <s v="tier - 2"/>
    <s v="tier - 2"/>
    <s v="R1011"/>
    <n v="21"/>
  </r>
  <r>
    <x v="1974"/>
    <s v="Rachel B."/>
    <n v="42.4"/>
    <n v="5.53"/>
    <x v="1"/>
    <x v="0"/>
    <x v="0"/>
    <n v="0"/>
    <x v="1"/>
    <x v="0"/>
    <x v="2"/>
    <d v="1996-12-19T00:00:00"/>
    <x v="1974"/>
    <s v="tier - 2"/>
    <s v="tier - 2"/>
    <s v="R1011"/>
    <n v="26"/>
  </r>
  <r>
    <x v="1975"/>
    <s v="Liza"/>
    <n v="38.664999999999999"/>
    <n v="4.8600000000000003"/>
    <x v="0"/>
    <x v="1"/>
    <x v="0"/>
    <n v="1"/>
    <x v="1"/>
    <x v="0"/>
    <x v="2"/>
    <d v="2004-07-16T00:00:00"/>
    <x v="1975"/>
    <s v="tier - 2"/>
    <s v="tier - 2"/>
    <s v="R1023"/>
    <n v="18"/>
  </r>
  <r>
    <x v="1976"/>
    <s v="Lindsey"/>
    <n v="29.92"/>
    <n v="5.49"/>
    <x v="1"/>
    <x v="0"/>
    <x v="0"/>
    <n v="0"/>
    <x v="1"/>
    <x v="1"/>
    <x v="2"/>
    <d v="1996-10-27T00:00:00"/>
    <x v="1976"/>
    <s v="tier - 2"/>
    <s v="tier - 3"/>
    <s v="R1013"/>
    <n v="26"/>
  </r>
  <r>
    <x v="1977"/>
    <s v="Lindsay E."/>
    <n v="29.48"/>
    <n v="4.09"/>
    <x v="1"/>
    <x v="0"/>
    <x v="0"/>
    <n v="0"/>
    <x v="1"/>
    <x v="1"/>
    <x v="2"/>
    <d v="1996-08-10T00:00:00"/>
    <x v="1977"/>
    <s v="tier - 2"/>
    <s v="tier - 3"/>
    <s v="R1013"/>
    <n v="26"/>
  </r>
  <r>
    <x v="1978"/>
    <s v="Kathleen M."/>
    <n v="28.785"/>
    <n v="4.3099999999999996"/>
    <x v="1"/>
    <x v="0"/>
    <x v="0"/>
    <n v="0"/>
    <x v="1"/>
    <x v="1"/>
    <x v="2"/>
    <d v="1996-11-13T00:00:00"/>
    <x v="1978"/>
    <s v="tier - 2"/>
    <s v="tier - 2"/>
    <s v="R1024"/>
    <n v="26"/>
  </r>
  <r>
    <x v="1979"/>
    <s v="Aya"/>
    <n v="19.8"/>
    <n v="4"/>
    <x v="1"/>
    <x v="0"/>
    <x v="0"/>
    <n v="0"/>
    <x v="1"/>
    <x v="2"/>
    <x v="2"/>
    <d v="1996-12-14T00:00:00"/>
    <x v="1979"/>
    <s v="tier - 2"/>
    <s v="tier - 1"/>
    <s v="R1011"/>
    <n v="26"/>
  </r>
  <r>
    <x v="1980"/>
    <s v="Carolyn R"/>
    <n v="35.53"/>
    <n v="4.68"/>
    <x v="0"/>
    <x v="0"/>
    <x v="1"/>
    <n v="1"/>
    <x v="1"/>
    <x v="0"/>
    <x v="2"/>
    <d v="1993-10-07T00:00:00"/>
    <x v="1980"/>
    <s v="tier - 2"/>
    <s v="tier - 2"/>
    <s v="R1013"/>
    <n v="29"/>
  </r>
  <r>
    <x v="1981"/>
    <s v="Bethany"/>
    <n v="21.47"/>
    <n v="4.0199999999999996"/>
    <x v="1"/>
    <x v="0"/>
    <x v="0"/>
    <n v="1"/>
    <x v="1"/>
    <x v="2"/>
    <x v="2"/>
    <d v="1995-06-23T00:00:00"/>
    <x v="1981"/>
    <s v="tier - 2"/>
    <s v="tier - 3"/>
    <s v="R1012"/>
    <n v="27"/>
  </r>
  <r>
    <x v="1982"/>
    <s v="Holly A"/>
    <n v="25.9"/>
    <n v="5.12"/>
    <x v="0"/>
    <x v="0"/>
    <x v="1"/>
    <n v="1"/>
    <x v="1"/>
    <x v="1"/>
    <x v="2"/>
    <d v="1993-10-28T00:00:00"/>
    <x v="1982"/>
    <s v="tier - 2"/>
    <s v="tier - 1"/>
    <s v="R1011"/>
    <n v="29"/>
  </r>
  <r>
    <x v="1983"/>
    <s v="Ping"/>
    <n v="20.81"/>
    <n v="5.52"/>
    <x v="0"/>
    <x v="0"/>
    <x v="0"/>
    <n v="0"/>
    <x v="1"/>
    <x v="2"/>
    <x v="2"/>
    <d v="1991-09-01T00:00:00"/>
    <x v="1983"/>
    <s v="tier - 2"/>
    <s v="tier - 1"/>
    <s v="R1013"/>
    <n v="31"/>
  </r>
  <r>
    <x v="1984"/>
    <s v="Tim"/>
    <n v="25.84"/>
    <n v="5.81"/>
    <x v="1"/>
    <x v="0"/>
    <x v="1"/>
    <n v="1"/>
    <x v="1"/>
    <x v="1"/>
    <x v="1"/>
    <d v="1997-06-20T00:00:00"/>
    <x v="1984"/>
    <s v="tier - 3"/>
    <s v="tier - 3"/>
    <s v="R1017"/>
    <n v="25"/>
  </r>
  <r>
    <x v="1985"/>
    <s v="John"/>
    <n v="30.95"/>
    <n v="5.16"/>
    <x v="0"/>
    <x v="0"/>
    <x v="1"/>
    <n v="1"/>
    <x v="1"/>
    <x v="0"/>
    <x v="2"/>
    <d v="2003-11-18T00:00:00"/>
    <x v="1985"/>
    <s v="tier - 2"/>
    <s v="tier - 1"/>
    <s v="R1021"/>
    <n v="19"/>
  </r>
  <r>
    <x v="1986"/>
    <s v="Cynthia"/>
    <n v="30.54"/>
    <n v="5"/>
    <x v="0"/>
    <x v="0"/>
    <x v="1"/>
    <n v="1"/>
    <x v="1"/>
    <x v="0"/>
    <x v="2"/>
    <d v="2003-12-05T00:00:00"/>
    <x v="1986"/>
    <s v="tier - 2"/>
    <s v="tier - 2"/>
    <s v="R1025"/>
    <n v="19"/>
  </r>
  <r>
    <x v="1987"/>
    <s v="Emmett"/>
    <n v="33.914999999999999"/>
    <n v="5.84"/>
    <x v="1"/>
    <x v="0"/>
    <x v="0"/>
    <n v="0"/>
    <x v="1"/>
    <x v="0"/>
    <x v="1"/>
    <d v="1996-11-17T00:00:00"/>
    <x v="1987"/>
    <s v="tier - 2"/>
    <s v="tier - 2"/>
    <s v="R1012"/>
    <n v="26"/>
  </r>
  <r>
    <x v="1988"/>
    <s v="Kate"/>
    <n v="33.31"/>
    <n v="4.1900000000000004"/>
    <x v="0"/>
    <x v="0"/>
    <x v="1"/>
    <n v="1"/>
    <x v="1"/>
    <x v="0"/>
    <x v="2"/>
    <d v="2003-07-03T00:00:00"/>
    <x v="1988"/>
    <s v="tier - 2"/>
    <s v="tier - 3"/>
    <s v="R1011"/>
    <n v="19"/>
  </r>
  <r>
    <x v="1989"/>
    <s v="Christopher L."/>
    <n v="25.745000000000001"/>
    <n v="4.62"/>
    <x v="1"/>
    <x v="0"/>
    <x v="0"/>
    <n v="0"/>
    <x v="1"/>
    <x v="1"/>
    <x v="2"/>
    <d v="2001-10-06T00:00:00"/>
    <x v="1989"/>
    <s v="tier - 2"/>
    <s v="tier - 1"/>
    <s v="R1017"/>
    <n v="21"/>
  </r>
  <r>
    <x v="1990"/>
    <s v="Christopher P."/>
    <n v="37.1"/>
    <n v="6.24"/>
    <x v="0"/>
    <x v="0"/>
    <x v="0"/>
    <n v="0"/>
    <x v="1"/>
    <x v="0"/>
    <x v="1"/>
    <d v="1994-07-01T00:00:00"/>
    <x v="1990"/>
    <s v="tier - 2"/>
    <s v="tier - 3"/>
    <s v="R1011"/>
    <n v="28"/>
  </r>
  <r>
    <x v="1991"/>
    <s v="Christopher W"/>
    <n v="35.435000000000002"/>
    <n v="5.81"/>
    <x v="0"/>
    <x v="0"/>
    <x v="0"/>
    <n v="0"/>
    <x v="1"/>
    <x v="0"/>
    <x v="1"/>
    <d v="1994-12-02T00:00:00"/>
    <x v="1991"/>
    <s v="tier - 3"/>
    <s v="tier - 1"/>
    <s v="R1016"/>
    <n v="28"/>
  </r>
  <r>
    <x v="1992"/>
    <s v="Norman H."/>
    <n v="20.399999999999999"/>
    <n v="4.83"/>
    <x v="0"/>
    <x v="0"/>
    <x v="0"/>
    <n v="0"/>
    <x v="1"/>
    <x v="2"/>
    <x v="2"/>
    <d v="1991-11-13T00:00:00"/>
    <x v="1992"/>
    <s v="tier - 3"/>
    <s v="tier - 2"/>
    <s v="R1011"/>
    <n v="31"/>
  </r>
  <r>
    <x v="1993"/>
    <s v="Susan"/>
    <n v="42.13"/>
    <n v="5.72"/>
    <x v="1"/>
    <x v="0"/>
    <x v="1"/>
    <n v="1"/>
    <x v="1"/>
    <x v="0"/>
    <x v="1"/>
    <d v="1997-09-02T00:00:00"/>
    <x v="1993"/>
    <s v="tier - 2"/>
    <s v="tier - 3"/>
    <s v="R1013"/>
    <n v="25"/>
  </r>
  <r>
    <x v="1994"/>
    <s v="Tatyana K"/>
    <n v="33.99"/>
    <n v="4.83"/>
    <x v="1"/>
    <x v="0"/>
    <x v="1"/>
    <n v="1"/>
    <x v="1"/>
    <x v="0"/>
    <x v="2"/>
    <d v="1997-08-02T00:00:00"/>
    <x v="1994"/>
    <s v="tier - 2"/>
    <s v="tier - 3"/>
    <s v="R1013"/>
    <n v="25"/>
  </r>
  <r>
    <x v="1995"/>
    <s v="Chrissy"/>
    <n v="28.594999999999999"/>
    <n v="4.1399999999999997"/>
    <x v="1"/>
    <x v="0"/>
    <x v="1"/>
    <n v="1"/>
    <x v="1"/>
    <x v="1"/>
    <x v="2"/>
    <d v="1997-07-06T00:00:00"/>
    <x v="1995"/>
    <s v="tier - 2"/>
    <s v="tier - 2"/>
    <s v="R1024"/>
    <n v="25"/>
  </r>
  <r>
    <x v="1996"/>
    <s v="Carrie"/>
    <n v="20.8"/>
    <n v="4.07"/>
    <x v="1"/>
    <x v="0"/>
    <x v="1"/>
    <n v="1"/>
    <x v="1"/>
    <x v="2"/>
    <x v="2"/>
    <d v="1997-12-22T00:00:00"/>
    <x v="1996"/>
    <s v="tier - 2"/>
    <s v="tier - 3"/>
    <s v="R1011"/>
    <n v="25"/>
  </r>
  <r>
    <x v="1997"/>
    <s v="Halle"/>
    <n v="23.465"/>
    <n v="6.26"/>
    <x v="1"/>
    <x v="0"/>
    <x v="1"/>
    <n v="1"/>
    <x v="1"/>
    <x v="2"/>
    <x v="1"/>
    <d v="1997-07-05T00:00:00"/>
    <x v="1997"/>
    <s v="tier - 2"/>
    <s v="tier - 3"/>
    <s v="R1024"/>
    <n v="25"/>
  </r>
  <r>
    <x v="1998"/>
    <s v="Carolyn"/>
    <n v="40.185000000000002"/>
    <n v="5.88"/>
    <x v="1"/>
    <x v="0"/>
    <x v="0"/>
    <n v="0"/>
    <x v="1"/>
    <x v="0"/>
    <x v="1"/>
    <d v="1996-10-11T00:00:00"/>
    <x v="1998"/>
    <s v="tier - 2"/>
    <s v="tier - 3"/>
    <s v="R1012"/>
    <n v="26"/>
  </r>
  <r>
    <x v="1999"/>
    <s v="Tara D."/>
    <n v="21.89"/>
    <n v="5.72"/>
    <x v="1"/>
    <x v="0"/>
    <x v="0"/>
    <n v="0"/>
    <x v="1"/>
    <x v="2"/>
    <x v="1"/>
    <d v="2001-09-02T00:00:00"/>
    <x v="1999"/>
    <s v="tier - 2"/>
    <s v="tier - 2"/>
    <s v="R1013"/>
    <n v="21"/>
  </r>
  <r>
    <x v="2000"/>
    <s v="Rasim M"/>
    <n v="29.34"/>
    <n v="6.09"/>
    <x v="1"/>
    <x v="1"/>
    <x v="0"/>
    <n v="2"/>
    <x v="1"/>
    <x v="1"/>
    <x v="1"/>
    <d v="2000-09-23T00:00:00"/>
    <x v="2000"/>
    <s v="tier - 2"/>
    <s v="tier - 2"/>
    <s v="R1012"/>
    <n v="22"/>
  </r>
  <r>
    <x v="2001"/>
    <s v="Dina"/>
    <n v="22.61"/>
    <n v="4.25"/>
    <x v="1"/>
    <x v="0"/>
    <x v="0"/>
    <n v="0"/>
    <x v="1"/>
    <x v="2"/>
    <x v="2"/>
    <d v="1996-07-03T00:00:00"/>
    <x v="2001"/>
    <s v="tier - 2"/>
    <s v="tier - 1"/>
    <s v="R1012"/>
    <n v="26"/>
  </r>
  <r>
    <x v="2002"/>
    <s v="Lisa"/>
    <n v="22.23"/>
    <n v="6.09"/>
    <x v="1"/>
    <x v="0"/>
    <x v="0"/>
    <n v="0"/>
    <x v="1"/>
    <x v="2"/>
    <x v="1"/>
    <d v="1996-08-14T00:00:00"/>
    <x v="2002"/>
    <s v="tier - 2"/>
    <s v="tier - 2"/>
    <s v="R1012"/>
    <n v="26"/>
  </r>
  <r>
    <x v="2003"/>
    <s v="Caitrin"/>
    <n v="33.4"/>
    <n v="5.51"/>
    <x v="0"/>
    <x v="0"/>
    <x v="0"/>
    <n v="0"/>
    <x v="1"/>
    <x v="0"/>
    <x v="2"/>
    <d v="1994-07-06T00:00:00"/>
    <x v="2003"/>
    <s v="tier - 2"/>
    <s v="tier - 1"/>
    <s v="R1011"/>
    <n v="28"/>
  </r>
  <r>
    <x v="2004"/>
    <s v="Adriana S"/>
    <n v="33.11"/>
    <n v="5.63"/>
    <x v="0"/>
    <x v="0"/>
    <x v="0"/>
    <n v="0"/>
    <x v="1"/>
    <x v="0"/>
    <x v="2"/>
    <d v="1994-10-25T00:00:00"/>
    <x v="2004"/>
    <s v="tier - 2"/>
    <s v="tier - 3"/>
    <s v="R1013"/>
    <n v="28"/>
  </r>
  <r>
    <x v="2005"/>
    <s v="Megan"/>
    <n v="16.815000000000001"/>
    <n v="5.29"/>
    <x v="1"/>
    <x v="0"/>
    <x v="0"/>
    <n v="0"/>
    <x v="1"/>
    <x v="3"/>
    <x v="2"/>
    <d v="2001-08-29T00:00:00"/>
    <x v="2005"/>
    <s v="tier - 2"/>
    <s v="tier - 3"/>
    <s v="R1024"/>
    <n v="21"/>
  </r>
  <r>
    <x v="2006"/>
    <s v="Kristen M"/>
    <n v="25.61"/>
    <n v="4"/>
    <x v="0"/>
    <x v="0"/>
    <x v="1"/>
    <n v="1"/>
    <x v="1"/>
    <x v="1"/>
    <x v="2"/>
    <d v="1993-09-25T00:00:00"/>
    <x v="2006"/>
    <s v="tier - 2"/>
    <s v="tier - 3"/>
    <s v="R1013"/>
    <n v="29"/>
  </r>
  <r>
    <x v="2007"/>
    <s v="Alix"/>
    <n v="25.8"/>
    <n v="5.49"/>
    <x v="0"/>
    <x v="0"/>
    <x v="0"/>
    <n v="0"/>
    <x v="1"/>
    <x v="1"/>
    <x v="2"/>
    <d v="1994-07-10T00:00:00"/>
    <x v="2007"/>
    <s v="tier - 2"/>
    <s v="tier - 1"/>
    <s v="R1011"/>
    <n v="28"/>
  </r>
  <r>
    <x v="2008"/>
    <s v="Kakushin"/>
    <n v="27.39"/>
    <n v="5.34"/>
    <x v="0"/>
    <x v="0"/>
    <x v="0"/>
    <n v="0"/>
    <x v="1"/>
    <x v="1"/>
    <x v="2"/>
    <d v="1999-06-25T00:00:00"/>
    <x v="2008"/>
    <s v="tier - 2"/>
    <s v="tier - 3"/>
    <s v="R1021"/>
    <n v="23"/>
  </r>
  <r>
    <x v="2009"/>
    <s v="Michael J"/>
    <n v="17.03"/>
    <n v="4.12"/>
    <x v="0"/>
    <x v="0"/>
    <x v="0"/>
    <n v="1"/>
    <x v="1"/>
    <x v="3"/>
    <x v="2"/>
    <d v="1987-08-01T00:00:00"/>
    <x v="2009"/>
    <s v="tier - 2"/>
    <s v="tier - 2"/>
    <s v="R1013"/>
    <n v="35"/>
  </r>
  <r>
    <x v="2010"/>
    <s v="Bradley"/>
    <n v="23.75"/>
    <n v="5.49"/>
    <x v="1"/>
    <x v="0"/>
    <x v="0"/>
    <n v="0"/>
    <x v="1"/>
    <x v="2"/>
    <x v="2"/>
    <d v="2001-10-13T00:00:00"/>
    <x v="2010"/>
    <s v="tier - 2"/>
    <s v="tier - 1"/>
    <s v="R1012"/>
    <n v="21"/>
  </r>
  <r>
    <x v="2011"/>
    <s v="Matt"/>
    <n v="26.03"/>
    <n v="5.1100000000000003"/>
    <x v="1"/>
    <x v="0"/>
    <x v="0"/>
    <n v="1"/>
    <x v="1"/>
    <x v="1"/>
    <x v="2"/>
    <d v="1995-09-10T00:00:00"/>
    <x v="2011"/>
    <s v="tier - 3"/>
    <s v="tier - 1"/>
    <s v="R1017"/>
    <n v="27"/>
  </r>
  <r>
    <x v="2012"/>
    <s v="Amanda C."/>
    <n v="16.079999999999998"/>
    <n v="5.94"/>
    <x v="0"/>
    <x v="0"/>
    <x v="0"/>
    <n v="0"/>
    <x v="1"/>
    <x v="3"/>
    <x v="1"/>
    <d v="1989-10-01T00:00:00"/>
    <x v="2012"/>
    <s v="tier - 2"/>
    <s v="tier - 1"/>
    <s v="R1012"/>
    <n v="33"/>
  </r>
  <r>
    <x v="2013"/>
    <s v="Valur"/>
    <n v="30.875"/>
    <n v="5.54"/>
    <x v="0"/>
    <x v="0"/>
    <x v="0"/>
    <n v="0"/>
    <x v="1"/>
    <x v="0"/>
    <x v="2"/>
    <d v="1994-09-26T00:00:00"/>
    <x v="2013"/>
    <s v="tier - 3"/>
    <s v="tier - 1"/>
    <s v="R1012"/>
    <n v="28"/>
  </r>
  <r>
    <x v="2014"/>
    <s v="Erica J"/>
    <n v="31.79"/>
    <n v="7.09"/>
    <x v="0"/>
    <x v="0"/>
    <x v="0"/>
    <n v="0"/>
    <x v="1"/>
    <x v="0"/>
    <x v="0"/>
    <d v="2002-06-21T00:00:00"/>
    <x v="2014"/>
    <s v="tier - 2"/>
    <s v="tier - 3"/>
    <s v="R1013"/>
    <n v="20"/>
  </r>
  <r>
    <x v="2015"/>
    <s v="Stephen F."/>
    <n v="28.48"/>
    <n v="6.22"/>
    <x v="1"/>
    <x v="0"/>
    <x v="1"/>
    <n v="1"/>
    <x v="1"/>
    <x v="1"/>
    <x v="1"/>
    <d v="1997-12-22T00:00:00"/>
    <x v="2015"/>
    <s v="tier - 2"/>
    <s v="tier - 2"/>
    <s v="R1011"/>
    <n v="25"/>
  </r>
  <r>
    <x v="2016"/>
    <s v="Lissa"/>
    <n v="26.6"/>
    <n v="4.33"/>
    <x v="0"/>
    <x v="0"/>
    <x v="0"/>
    <n v="1"/>
    <x v="1"/>
    <x v="1"/>
    <x v="2"/>
    <d v="1998-08-09T00:00:00"/>
    <x v="2016"/>
    <s v="tier - 2"/>
    <s v="tier - 1"/>
    <s v="R1023"/>
    <n v="24"/>
  </r>
  <r>
    <x v="2017"/>
    <s v="Megan"/>
    <n v="25.27"/>
    <n v="5.83"/>
    <x v="0"/>
    <x v="0"/>
    <x v="0"/>
    <n v="1"/>
    <x v="1"/>
    <x v="1"/>
    <x v="1"/>
    <d v="1998-09-15T00:00:00"/>
    <x v="2017"/>
    <s v="tier - 2"/>
    <s v="tier - 3"/>
    <s v="R1024"/>
    <n v="24"/>
  </r>
  <r>
    <x v="2018"/>
    <s v="Alyson"/>
    <n v="34.484999999999999"/>
    <n v="4.7"/>
    <x v="1"/>
    <x v="0"/>
    <x v="1"/>
    <n v="1"/>
    <x v="1"/>
    <x v="0"/>
    <x v="2"/>
    <d v="1997-12-19T00:00:00"/>
    <x v="2018"/>
    <s v="tier - 2"/>
    <s v="tier - 3"/>
    <s v="R1012"/>
    <n v="25"/>
  </r>
  <r>
    <x v="2019"/>
    <s v="Chance B"/>
    <n v="15.57"/>
    <n v="4.07"/>
    <x v="1"/>
    <x v="0"/>
    <x v="0"/>
    <n v="1"/>
    <x v="1"/>
    <x v="3"/>
    <x v="2"/>
    <d v="1988-09-28T00:00:00"/>
    <x v="2019"/>
    <s v="tier - 2"/>
    <s v="tier - 2"/>
    <s v="R1012"/>
    <n v="34"/>
  </r>
  <r>
    <x v="2020"/>
    <s v="Sean P"/>
    <n v="30.36"/>
    <n v="9.39"/>
    <x v="0"/>
    <x v="0"/>
    <x v="0"/>
    <n v="0"/>
    <x v="1"/>
    <x v="0"/>
    <x v="0"/>
    <d v="2002-12-15T00:00:00"/>
    <x v="2020"/>
    <s v="tier - 2"/>
    <s v="tier - 3"/>
    <s v="R1012"/>
    <n v="20"/>
  </r>
  <r>
    <x v="2021"/>
    <s v="Therese"/>
    <n v="19.37"/>
    <n v="4.18"/>
    <x v="0"/>
    <x v="0"/>
    <x v="0"/>
    <n v="0"/>
    <x v="1"/>
    <x v="2"/>
    <x v="2"/>
    <d v="1991-11-20T00:00:00"/>
    <x v="2021"/>
    <s v="tier - 2"/>
    <s v="tier - 2"/>
    <s v="R1013"/>
    <n v="31"/>
  </r>
  <r>
    <x v="2022"/>
    <s v="Beau"/>
    <n v="16.71"/>
    <n v="4.18"/>
    <x v="0"/>
    <x v="0"/>
    <x v="0"/>
    <n v="1"/>
    <x v="1"/>
    <x v="3"/>
    <x v="2"/>
    <d v="1987-06-18T00:00:00"/>
    <x v="2022"/>
    <s v="tier - 2"/>
    <s v="tier - 3"/>
    <s v="R1013"/>
    <n v="35"/>
  </r>
  <r>
    <x v="2023"/>
    <s v="Kelsey M"/>
    <n v="24.1"/>
    <n v="4.4000000000000004"/>
    <x v="1"/>
    <x v="0"/>
    <x v="0"/>
    <n v="1"/>
    <x v="1"/>
    <x v="2"/>
    <x v="2"/>
    <d v="1995-09-24T00:00:00"/>
    <x v="2023"/>
    <s v="tier - 2"/>
    <s v="tier - 1"/>
    <s v="R1011"/>
    <n v="27"/>
  </r>
  <r>
    <x v="2024"/>
    <s v="Gretchen"/>
    <n v="29.77"/>
    <n v="9.9"/>
    <x v="0"/>
    <x v="0"/>
    <x v="0"/>
    <n v="0"/>
    <x v="1"/>
    <x v="1"/>
    <x v="0"/>
    <d v="2002-09-30T00:00:00"/>
    <x v="2024"/>
    <s v="tier - 2"/>
    <s v="tier - 3"/>
    <s v="R1012"/>
    <n v="20"/>
  </r>
  <r>
    <x v="2025"/>
    <s v="Nicholas E."/>
    <n v="46.53"/>
    <n v="4.84"/>
    <x v="1"/>
    <x v="0"/>
    <x v="0"/>
    <n v="0"/>
    <x v="1"/>
    <x v="0"/>
    <x v="2"/>
    <d v="1996-06-30T00:00:00"/>
    <x v="2025"/>
    <s v="tier - 2"/>
    <s v="tier - 2"/>
    <s v="R1013"/>
    <n v="26"/>
  </r>
  <r>
    <x v="2026"/>
    <s v="Deborah"/>
    <n v="23.4"/>
    <n v="5.53"/>
    <x v="0"/>
    <x v="0"/>
    <x v="1"/>
    <n v="1"/>
    <x v="1"/>
    <x v="2"/>
    <x v="2"/>
    <d v="2003-06-05T00:00:00"/>
    <x v="2026"/>
    <s v="tier - 2"/>
    <s v="tier - 2"/>
    <s v="R1011"/>
    <n v="20"/>
  </r>
  <r>
    <x v="2027"/>
    <s v="Chuck W. Jr."/>
    <n v="30"/>
    <n v="4.33"/>
    <x v="1"/>
    <x v="0"/>
    <x v="0"/>
    <n v="0"/>
    <x v="1"/>
    <x v="0"/>
    <x v="2"/>
    <d v="1996-06-13T00:00:00"/>
    <x v="2027"/>
    <s v="tier - 2"/>
    <s v="tier - 2"/>
    <s v="R1011"/>
    <n v="26"/>
  </r>
  <r>
    <x v="2028"/>
    <s v="Daniel"/>
    <n v="29.15"/>
    <n v="4.91"/>
    <x v="1"/>
    <x v="0"/>
    <x v="0"/>
    <n v="0"/>
    <x v="1"/>
    <x v="1"/>
    <x v="2"/>
    <d v="1996-10-24T00:00:00"/>
    <x v="2028"/>
    <s v="tier - 2"/>
    <s v="tier - 2"/>
    <s v="R1013"/>
    <n v="26"/>
  </r>
  <r>
    <x v="2029"/>
    <s v="Amany"/>
    <n v="34.865000000000002"/>
    <n v="4.8"/>
    <x v="0"/>
    <x v="0"/>
    <x v="0"/>
    <n v="0"/>
    <x v="1"/>
    <x v="0"/>
    <x v="2"/>
    <d v="1999-11-01T00:00:00"/>
    <x v="2029"/>
    <s v="tier - 2"/>
    <s v="tier - 2"/>
    <s v="R1024"/>
    <n v="23"/>
  </r>
  <r>
    <x v="2030"/>
    <s v="Kipling"/>
    <n v="28.12"/>
    <n v="5.55"/>
    <x v="1"/>
    <x v="1"/>
    <x v="0"/>
    <n v="2"/>
    <x v="1"/>
    <x v="1"/>
    <x v="2"/>
    <d v="2000-07-14T00:00:00"/>
    <x v="2030"/>
    <s v="tier - 2"/>
    <s v="tier - 1"/>
    <s v="R1012"/>
    <n v="22"/>
  </r>
  <r>
    <x v="2031"/>
    <s v="Duncan"/>
    <n v="29.45"/>
    <n v="5.24"/>
    <x v="1"/>
    <x v="0"/>
    <x v="0"/>
    <n v="0"/>
    <x v="1"/>
    <x v="1"/>
    <x v="2"/>
    <d v="1996-06-21T00:00:00"/>
    <x v="2031"/>
    <s v="tier - 3"/>
    <s v="tier - 3"/>
    <s v="R1016"/>
    <n v="26"/>
  </r>
  <r>
    <x v="2032"/>
    <s v="Louis C."/>
    <n v="27.94"/>
    <n v="6.08"/>
    <x v="0"/>
    <x v="0"/>
    <x v="1"/>
    <n v="1"/>
    <x v="1"/>
    <x v="1"/>
    <x v="1"/>
    <d v="1993-08-12T00:00:00"/>
    <x v="2032"/>
    <s v="tier - 1"/>
    <s v="tier - 3"/>
    <s v="R1013"/>
    <n v="29"/>
  </r>
  <r>
    <x v="2033"/>
    <s v="Daniel J"/>
    <n v="27.2"/>
    <n v="5.83"/>
    <x v="0"/>
    <x v="0"/>
    <x v="1"/>
    <n v="1"/>
    <x v="1"/>
    <x v="1"/>
    <x v="1"/>
    <d v="1993-11-01T00:00:00"/>
    <x v="2033"/>
    <s v="tier - 3"/>
    <s v="tier - 3"/>
    <s v="R1011"/>
    <n v="29"/>
  </r>
  <r>
    <x v="2034"/>
    <s v="Ildiko M."/>
    <n v="33.344999999999999"/>
    <n v="4.29"/>
    <x v="0"/>
    <x v="0"/>
    <x v="0"/>
    <n v="1"/>
    <x v="1"/>
    <x v="0"/>
    <x v="2"/>
    <d v="1998-09-04T00:00:00"/>
    <x v="2034"/>
    <s v="tier - 2"/>
    <s v="tier - 3"/>
    <s v="R1012"/>
    <n v="24"/>
  </r>
  <r>
    <x v="2035"/>
    <s v="Melinda E."/>
    <n v="29.925000000000001"/>
    <n v="5.3"/>
    <x v="0"/>
    <x v="0"/>
    <x v="0"/>
    <n v="1"/>
    <x v="1"/>
    <x v="1"/>
    <x v="2"/>
    <d v="1998-06-17T00:00:00"/>
    <x v="2035"/>
    <s v="tier - 2"/>
    <s v="tier - 3"/>
    <s v="R1012"/>
    <n v="24"/>
  </r>
  <r>
    <x v="2036"/>
    <s v="Ashley M"/>
    <n v="24.225000000000001"/>
    <n v="4.42"/>
    <x v="0"/>
    <x v="0"/>
    <x v="0"/>
    <n v="1"/>
    <x v="1"/>
    <x v="2"/>
    <x v="2"/>
    <d v="1998-11-15T00:00:00"/>
    <x v="2036"/>
    <s v="tier - 2"/>
    <s v="tier - 3"/>
    <s v="R1012"/>
    <n v="24"/>
  </r>
  <r>
    <x v="2037"/>
    <s v="Stephanie"/>
    <n v="29.68"/>
    <n v="5.68"/>
    <x v="0"/>
    <x v="1"/>
    <x v="0"/>
    <n v="1"/>
    <x v="1"/>
    <x v="1"/>
    <x v="2"/>
    <d v="2000-10-01T00:00:00"/>
    <x v="2037"/>
    <s v="tier - 2"/>
    <s v="tier - 3"/>
    <s v="R1011"/>
    <n v="22"/>
  </r>
  <r>
    <x v="2038"/>
    <s v="Sean P."/>
    <n v="20.614999999999998"/>
    <n v="6.05"/>
    <x v="0"/>
    <x v="0"/>
    <x v="1"/>
    <n v="1"/>
    <x v="1"/>
    <x v="2"/>
    <x v="1"/>
    <d v="2003-09-23T00:00:00"/>
    <x v="2038"/>
    <s v="tier - 2"/>
    <s v="tier - 1"/>
    <s v="R1012"/>
    <n v="19"/>
  </r>
  <r>
    <x v="2039"/>
    <s v="Emily G"/>
    <n v="32.119999999999997"/>
    <n v="5.33"/>
    <x v="0"/>
    <x v="1"/>
    <x v="0"/>
    <n v="1"/>
    <x v="1"/>
    <x v="0"/>
    <x v="2"/>
    <d v="2004-08-04T00:00:00"/>
    <x v="2039"/>
    <s v="tier - 2"/>
    <s v="tier - 3"/>
    <s v="R1013"/>
    <n v="18"/>
  </r>
  <r>
    <x v="2040"/>
    <s v="Malcolm"/>
    <n v="27.36"/>
    <n v="6.22"/>
    <x v="0"/>
    <x v="0"/>
    <x v="0"/>
    <n v="0"/>
    <x v="1"/>
    <x v="1"/>
    <x v="1"/>
    <d v="1999-12-24T00:00:00"/>
    <x v="2040"/>
    <s v="tier - 2"/>
    <s v="tier - 3"/>
    <s v="R1012"/>
    <n v="23"/>
  </r>
  <r>
    <x v="2041"/>
    <s v="Danilo"/>
    <n v="17.385000000000002"/>
    <n v="5.84"/>
    <x v="0"/>
    <x v="0"/>
    <x v="0"/>
    <n v="0"/>
    <x v="1"/>
    <x v="3"/>
    <x v="1"/>
    <d v="1999-08-29T00:00:00"/>
    <x v="2041"/>
    <s v="tier - 2"/>
    <s v="tier - 1"/>
    <s v="R1012"/>
    <n v="23"/>
  </r>
  <r>
    <x v="2042"/>
    <s v="Mikko"/>
    <n v="30.13"/>
    <n v="5.71"/>
    <x v="0"/>
    <x v="1"/>
    <x v="0"/>
    <n v="1"/>
    <x v="1"/>
    <x v="0"/>
    <x v="1"/>
    <d v="2004-11-14T00:00:00"/>
    <x v="2042"/>
    <s v="tier - 2"/>
    <s v="tier - 1"/>
    <s v="R1021"/>
    <n v="18"/>
  </r>
  <r>
    <x v="2043"/>
    <s v="Paula C."/>
    <n v="25.44"/>
    <n v="6.04"/>
    <x v="1"/>
    <x v="0"/>
    <x v="1"/>
    <n v="1"/>
    <x v="1"/>
    <x v="1"/>
    <x v="1"/>
    <d v="1997-08-10T00:00:00"/>
    <x v="2043"/>
    <s v="tier - 2"/>
    <s v="tier - 1"/>
    <s v="R1012"/>
    <n v="25"/>
  </r>
  <r>
    <x v="2044"/>
    <s v="Kirsten N."/>
    <n v="39.805"/>
    <n v="4.38"/>
    <x v="0"/>
    <x v="1"/>
    <x v="0"/>
    <n v="1"/>
    <x v="1"/>
    <x v="0"/>
    <x v="2"/>
    <d v="2000-10-11T00:00:00"/>
    <x v="2044"/>
    <s v="tier - 2"/>
    <s v="tier - 1"/>
    <s v="R1024"/>
    <n v="22"/>
  </r>
  <r>
    <x v="2045"/>
    <s v="Christy"/>
    <n v="30.4"/>
    <n v="5.56"/>
    <x v="1"/>
    <x v="1"/>
    <x v="0"/>
    <n v="1"/>
    <x v="1"/>
    <x v="0"/>
    <x v="2"/>
    <d v="2000-10-03T00:00:00"/>
    <x v="2045"/>
    <s v="tier - 2"/>
    <s v="tier - 3"/>
    <s v="R1024"/>
    <n v="22"/>
  </r>
  <r>
    <x v="2046"/>
    <s v="Jennifer"/>
    <n v="23.18"/>
    <n v="4.24"/>
    <x v="0"/>
    <x v="1"/>
    <x v="0"/>
    <n v="1"/>
    <x v="1"/>
    <x v="2"/>
    <x v="2"/>
    <d v="2000-12-17T00:00:00"/>
    <x v="2046"/>
    <s v="tier - 2"/>
    <s v="tier - 3"/>
    <s v="R1024"/>
    <n v="22"/>
  </r>
  <r>
    <x v="2047"/>
    <s v="Jingjing"/>
    <n v="39.615000000000002"/>
    <n v="6.32"/>
    <x v="0"/>
    <x v="0"/>
    <x v="1"/>
    <n v="1"/>
    <x v="1"/>
    <x v="0"/>
    <x v="1"/>
    <d v="2003-12-03T00:00:00"/>
    <x v="2047"/>
    <s v="tier - 2"/>
    <s v="tier - 3"/>
    <s v="R1012"/>
    <n v="19"/>
  </r>
  <r>
    <x v="2048"/>
    <s v="Morgan"/>
    <n v="30.59"/>
    <n v="6.3"/>
    <x v="1"/>
    <x v="0"/>
    <x v="1"/>
    <n v="1"/>
    <x v="1"/>
    <x v="0"/>
    <x v="1"/>
    <d v="1997-10-06T00:00:00"/>
    <x v="2048"/>
    <s v="tier - 3"/>
    <s v="tier - 3"/>
    <s v="R1016"/>
    <n v="25"/>
  </r>
  <r>
    <x v="2049"/>
    <s v="Patrick J."/>
    <n v="16.72"/>
    <n v="4.38"/>
    <x v="1"/>
    <x v="0"/>
    <x v="0"/>
    <n v="1"/>
    <x v="1"/>
    <x v="3"/>
    <x v="2"/>
    <d v="1988-08-20T00:00:00"/>
    <x v="2049"/>
    <s v="tier - 2"/>
    <s v="tier - 2"/>
    <s v="R1013"/>
    <n v="34"/>
  </r>
  <r>
    <x v="2050"/>
    <s v="Frankline"/>
    <n v="26.22"/>
    <n v="4.6500000000000004"/>
    <x v="1"/>
    <x v="0"/>
    <x v="1"/>
    <n v="1"/>
    <x v="1"/>
    <x v="1"/>
    <x v="2"/>
    <d v="1997-10-30T00:00:00"/>
    <x v="2050"/>
    <s v="tier - 1"/>
    <s v="tier - 3"/>
    <s v="R1014"/>
    <n v="25"/>
  </r>
  <r>
    <x v="2051"/>
    <s v="Laura T."/>
    <n v="31.824999999999999"/>
    <n v="4.7"/>
    <x v="0"/>
    <x v="0"/>
    <x v="1"/>
    <n v="1"/>
    <x v="1"/>
    <x v="0"/>
    <x v="2"/>
    <d v="2003-08-06T00:00:00"/>
    <x v="2051"/>
    <s v="tier - 2"/>
    <s v="tier - 2"/>
    <s v="R1012"/>
    <n v="19"/>
  </r>
  <r>
    <x v="2052"/>
    <s v="Natalia"/>
    <n v="25.745000000000001"/>
    <n v="4.34"/>
    <x v="0"/>
    <x v="0"/>
    <x v="1"/>
    <n v="1"/>
    <x v="1"/>
    <x v="1"/>
    <x v="2"/>
    <d v="2003-12-01T00:00:00"/>
    <x v="2052"/>
    <s v="tier - 2"/>
    <s v="tier - 3"/>
    <s v="R1012"/>
    <n v="19"/>
  </r>
  <r>
    <x v="2053"/>
    <s v="Jennifer L."/>
    <n v="24.605"/>
    <n v="5.62"/>
    <x v="0"/>
    <x v="0"/>
    <x v="1"/>
    <n v="1"/>
    <x v="1"/>
    <x v="2"/>
    <x v="2"/>
    <d v="2003-11-21T00:00:00"/>
    <x v="2053"/>
    <s v="tier - 2"/>
    <s v="tier - 2"/>
    <s v="R1012"/>
    <n v="19"/>
  </r>
  <r>
    <x v="2054"/>
    <s v="Brooke"/>
    <n v="24.51"/>
    <n v="4.24"/>
    <x v="0"/>
    <x v="0"/>
    <x v="1"/>
    <n v="1"/>
    <x v="1"/>
    <x v="2"/>
    <x v="2"/>
    <d v="2003-07-17T00:00:00"/>
    <x v="2054"/>
    <s v="tier - 2"/>
    <s v="tier - 2"/>
    <s v="R1012"/>
    <n v="19"/>
  </r>
  <r>
    <x v="2055"/>
    <s v="Jeremy M"/>
    <n v="31.065000000000001"/>
    <n v="4.57"/>
    <x v="1"/>
    <x v="0"/>
    <x v="0"/>
    <n v="0"/>
    <x v="1"/>
    <x v="0"/>
    <x v="2"/>
    <d v="1996-06-13T00:00:00"/>
    <x v="2055"/>
    <s v="tier - 2"/>
    <s v="tier - 1"/>
    <s v="R1012"/>
    <n v="26"/>
  </r>
  <r>
    <x v="2056"/>
    <s v="Megan L."/>
    <n v="28.12"/>
    <n v="5.05"/>
    <x v="0"/>
    <x v="0"/>
    <x v="0"/>
    <n v="0"/>
    <x v="1"/>
    <x v="1"/>
    <x v="2"/>
    <d v="1999-06-11T00:00:00"/>
    <x v="2056"/>
    <s v="tier - 2"/>
    <s v="tier - 2"/>
    <s v="R1012"/>
    <n v="23"/>
  </r>
  <r>
    <x v="2057"/>
    <s v="Bryan"/>
    <n v="38.06"/>
    <n v="6.16"/>
    <x v="0"/>
    <x v="0"/>
    <x v="0"/>
    <n v="0"/>
    <x v="1"/>
    <x v="0"/>
    <x v="1"/>
    <d v="1994-10-02T00:00:00"/>
    <x v="2057"/>
    <s v="tier - 3"/>
    <s v="tier - 2"/>
    <s v="R1013"/>
    <n v="28"/>
  </r>
  <r>
    <x v="2058"/>
    <s v="Marny"/>
    <n v="24.96"/>
    <n v="4.57"/>
    <x v="0"/>
    <x v="0"/>
    <x v="0"/>
    <n v="0"/>
    <x v="1"/>
    <x v="2"/>
    <x v="2"/>
    <d v="1994-09-17T00:00:00"/>
    <x v="2058"/>
    <s v="tier - 2"/>
    <s v="tier - 2"/>
    <s v="R1013"/>
    <n v="28"/>
  </r>
  <r>
    <x v="2059"/>
    <s v="Marc"/>
    <n v="17.670000000000002"/>
    <n v="5.53"/>
    <x v="1"/>
    <x v="0"/>
    <x v="0"/>
    <n v="0"/>
    <x v="1"/>
    <x v="3"/>
    <x v="2"/>
    <d v="1996-08-05T00:00:00"/>
    <x v="2059"/>
    <s v="tier - 3"/>
    <s v="tier - 2"/>
    <s v="R1012"/>
    <n v="26"/>
  </r>
  <r>
    <x v="2060"/>
    <s v="Benjamin L"/>
    <n v="31.35"/>
    <n v="5.84"/>
    <x v="0"/>
    <x v="1"/>
    <x v="0"/>
    <n v="1"/>
    <x v="1"/>
    <x v="0"/>
    <x v="1"/>
    <d v="2000-12-09T00:00:00"/>
    <x v="2060"/>
    <s v="tier - 2"/>
    <s v="tier - 1"/>
    <s v="R1012"/>
    <n v="22"/>
  </r>
  <r>
    <x v="2061"/>
    <s v="Rob G"/>
    <n v="28.31"/>
    <n v="6.41"/>
    <x v="0"/>
    <x v="1"/>
    <x v="0"/>
    <n v="1"/>
    <x v="1"/>
    <x v="1"/>
    <x v="1"/>
    <d v="2000-06-24T00:00:00"/>
    <x v="2061"/>
    <s v="tier - 2"/>
    <s v="tier - 2"/>
    <s v="R1012"/>
    <n v="22"/>
  </r>
  <r>
    <x v="2062"/>
    <s v="Stefanie A"/>
    <n v="30.3"/>
    <n v="4.7300000000000004"/>
    <x v="1"/>
    <x v="0"/>
    <x v="1"/>
    <n v="1"/>
    <x v="1"/>
    <x v="0"/>
    <x v="2"/>
    <d v="1997-08-26T00:00:00"/>
    <x v="2062"/>
    <s v="tier - 2"/>
    <s v="tier - 1"/>
    <s v="R1011"/>
    <n v="25"/>
  </r>
  <r>
    <x v="2063"/>
    <s v="Stephanie"/>
    <n v="26.4"/>
    <n v="6.22"/>
    <x v="1"/>
    <x v="0"/>
    <x v="0"/>
    <n v="0"/>
    <x v="1"/>
    <x v="1"/>
    <x v="1"/>
    <d v="2001-08-26T00:00:00"/>
    <x v="2063"/>
    <s v="tier - 2"/>
    <s v="tier - 1"/>
    <s v="R1011"/>
    <n v="21"/>
  </r>
  <r>
    <x v="2064"/>
    <s v="Caroline F."/>
    <n v="22.135000000000002"/>
    <n v="4.46"/>
    <x v="1"/>
    <x v="0"/>
    <x v="0"/>
    <n v="0"/>
    <x v="1"/>
    <x v="2"/>
    <x v="2"/>
    <d v="2001-07-28T00:00:00"/>
    <x v="2064"/>
    <s v="tier - 2"/>
    <s v="tier - 2"/>
    <s v="R1024"/>
    <n v="21"/>
  </r>
  <r>
    <x v="2065"/>
    <s v="Julia J."/>
    <n v="17.399999999999999"/>
    <n v="4.5"/>
    <x v="1"/>
    <x v="0"/>
    <x v="0"/>
    <n v="0"/>
    <x v="1"/>
    <x v="3"/>
    <x v="2"/>
    <d v="2001-10-15T00:00:00"/>
    <x v="2065"/>
    <s v="tier - 2"/>
    <s v="tier - 3"/>
    <s v="R1011"/>
    <n v="21"/>
  </r>
  <r>
    <x v="2066"/>
    <s v="Jack"/>
    <n v="28.06"/>
    <n v="8.93"/>
    <x v="0"/>
    <x v="0"/>
    <x v="0"/>
    <n v="0"/>
    <x v="1"/>
    <x v="1"/>
    <x v="0"/>
    <d v="2002-07-20T00:00:00"/>
    <x v="2066"/>
    <s v="tier - 2"/>
    <s v="tier - 2"/>
    <s v="R1021"/>
    <n v="20"/>
  </r>
  <r>
    <x v="2067"/>
    <s v="Bernat"/>
    <n v="31.13"/>
    <n v="11.02"/>
    <x v="0"/>
    <x v="0"/>
    <x v="0"/>
    <n v="0"/>
    <x v="1"/>
    <x v="0"/>
    <x v="0"/>
    <d v="2002-10-11T00:00:00"/>
    <x v="2067"/>
    <s v="tier - 2"/>
    <s v="tier - 3"/>
    <s v="R1013"/>
    <n v="20"/>
  </r>
  <r>
    <x v="2068"/>
    <s v="Hicham"/>
    <n v="18.46"/>
    <n v="5.25"/>
    <x v="0"/>
    <x v="0"/>
    <x v="0"/>
    <n v="0"/>
    <x v="1"/>
    <x v="3"/>
    <x v="2"/>
    <d v="1991-11-17T00:00:00"/>
    <x v="2068"/>
    <s v="tier - 2"/>
    <s v="tier - 1"/>
    <s v="R1013"/>
    <n v="31"/>
  </r>
  <r>
    <x v="2069"/>
    <s v="Sarah"/>
    <n v="17.3"/>
    <n v="4.75"/>
    <x v="0"/>
    <x v="0"/>
    <x v="0"/>
    <n v="0"/>
    <x v="1"/>
    <x v="3"/>
    <x v="2"/>
    <d v="1990-10-01T00:00:00"/>
    <x v="2069"/>
    <s v="tier - 2"/>
    <s v="tier - 2"/>
    <s v="R1013"/>
    <n v="32"/>
  </r>
  <r>
    <x v="2070"/>
    <s v="Anthony S"/>
    <n v="35.625"/>
    <n v="4.68"/>
    <x v="1"/>
    <x v="0"/>
    <x v="1"/>
    <n v="1"/>
    <x v="1"/>
    <x v="0"/>
    <x v="2"/>
    <d v="1997-07-28T00:00:00"/>
    <x v="2070"/>
    <s v="tier - 3"/>
    <s v="tier - 3"/>
    <s v="R1012"/>
    <n v="25"/>
  </r>
  <r>
    <x v="2071"/>
    <s v="Elisabetta"/>
    <n v="20.234999999999999"/>
    <n v="6.17"/>
    <x v="1"/>
    <x v="1"/>
    <x v="0"/>
    <n v="2"/>
    <x v="1"/>
    <x v="2"/>
    <x v="1"/>
    <d v="2000-08-25T00:00:00"/>
    <x v="2071"/>
    <s v="tier - 2"/>
    <s v="tier - 3"/>
    <s v="R1012"/>
    <n v="22"/>
  </r>
  <r>
    <x v="2072"/>
    <s v="Trevor N."/>
    <n v="27.55"/>
    <n v="4.5599999999999996"/>
    <x v="1"/>
    <x v="0"/>
    <x v="1"/>
    <n v="1"/>
    <x v="1"/>
    <x v="1"/>
    <x v="2"/>
    <d v="1997-11-02T00:00:00"/>
    <x v="2072"/>
    <s v="tier - 3"/>
    <s v="tier - 1"/>
    <s v="R1012"/>
    <n v="25"/>
  </r>
  <r>
    <x v="2073"/>
    <s v="Nancy"/>
    <n v="17.97"/>
    <n v="6.3"/>
    <x v="0"/>
    <x v="0"/>
    <x v="0"/>
    <n v="0"/>
    <x v="1"/>
    <x v="3"/>
    <x v="1"/>
    <d v="1991-08-05T00:00:00"/>
    <x v="2073"/>
    <s v="tier - 2"/>
    <s v="tier - 1"/>
    <s v="R1013"/>
    <n v="31"/>
  </r>
  <r>
    <x v="2074"/>
    <s v="Allison R."/>
    <n v="29.98"/>
    <n v="6.03"/>
    <x v="0"/>
    <x v="1"/>
    <x v="0"/>
    <n v="1"/>
    <x v="1"/>
    <x v="1"/>
    <x v="1"/>
    <d v="2004-09-06T00:00:00"/>
    <x v="2074"/>
    <s v="tier - 2"/>
    <s v="tier - 2"/>
    <s v="R1012"/>
    <n v="18"/>
  </r>
  <r>
    <x v="2075"/>
    <s v="Robert J."/>
    <n v="33.659999999999997"/>
    <n v="4.2"/>
    <x v="1"/>
    <x v="0"/>
    <x v="0"/>
    <n v="1"/>
    <x v="1"/>
    <x v="0"/>
    <x v="2"/>
    <d v="1995-10-15T00:00:00"/>
    <x v="2075"/>
    <s v="tier - 3"/>
    <s v="tier - 3"/>
    <s v="R1013"/>
    <n v="27"/>
  </r>
  <r>
    <x v="2076"/>
    <s v="Nicholas"/>
    <n v="32.67"/>
    <n v="5.61"/>
    <x v="1"/>
    <x v="0"/>
    <x v="0"/>
    <n v="1"/>
    <x v="1"/>
    <x v="0"/>
    <x v="2"/>
    <d v="1995-07-09T00:00:00"/>
    <x v="2076"/>
    <s v="tier - 3"/>
    <s v="tier - 3"/>
    <s v="R1013"/>
    <n v="27"/>
  </r>
  <r>
    <x v="2077"/>
    <s v="Kevin L"/>
    <n v="30.5"/>
    <n v="5.88"/>
    <x v="1"/>
    <x v="0"/>
    <x v="0"/>
    <n v="1"/>
    <x v="1"/>
    <x v="0"/>
    <x v="1"/>
    <d v="1995-10-14T00:00:00"/>
    <x v="2077"/>
    <s v="tier - 3"/>
    <s v="tier - 1"/>
    <s v="R1011"/>
    <n v="27"/>
  </r>
  <r>
    <x v="2078"/>
    <s v="Bryan"/>
    <n v="23.1"/>
    <n v="5.92"/>
    <x v="1"/>
    <x v="0"/>
    <x v="0"/>
    <n v="1"/>
    <x v="1"/>
    <x v="2"/>
    <x v="1"/>
    <d v="1995-11-06T00:00:00"/>
    <x v="2078"/>
    <s v="tier - 3"/>
    <s v="tier - 2"/>
    <s v="R1013"/>
    <n v="27"/>
  </r>
  <r>
    <x v="2079"/>
    <s v="Janae N."/>
    <n v="39.49"/>
    <n v="4.8099999999999996"/>
    <x v="0"/>
    <x v="0"/>
    <x v="0"/>
    <n v="1"/>
    <x v="1"/>
    <x v="0"/>
    <x v="2"/>
    <d v="1998-06-20T00:00:00"/>
    <x v="2079"/>
    <s v="tier - 2"/>
    <s v="tier - 2"/>
    <s v="R1013"/>
    <n v="24"/>
  </r>
  <r>
    <x v="2080"/>
    <s v="Audrey"/>
    <n v="33.99"/>
    <n v="4.55"/>
    <x v="0"/>
    <x v="0"/>
    <x v="0"/>
    <n v="1"/>
    <x v="1"/>
    <x v="0"/>
    <x v="2"/>
    <d v="1998-07-02T00:00:00"/>
    <x v="2080"/>
    <s v="tier - 2"/>
    <s v="tier - 3"/>
    <s v="R1013"/>
    <n v="24"/>
  </r>
  <r>
    <x v="2081"/>
    <s v="Laura"/>
    <n v="27.72"/>
    <n v="6.43"/>
    <x v="0"/>
    <x v="0"/>
    <x v="0"/>
    <n v="1"/>
    <x v="1"/>
    <x v="1"/>
    <x v="1"/>
    <d v="1998-08-17T00:00:00"/>
    <x v="2081"/>
    <s v="tier - 2"/>
    <s v="tier - 3"/>
    <s v="R1013"/>
    <n v="24"/>
  </r>
  <r>
    <x v="2082"/>
    <s v="Nicole F"/>
    <n v="30.59"/>
    <n v="11.62"/>
    <x v="0"/>
    <x v="0"/>
    <x v="0"/>
    <n v="0"/>
    <x v="1"/>
    <x v="0"/>
    <x v="0"/>
    <d v="2002-07-11T00:00:00"/>
    <x v="2082"/>
    <s v="tier - 2"/>
    <s v="tier - 2"/>
    <s v="R1024"/>
    <n v="20"/>
  </r>
  <r>
    <x v="2083"/>
    <s v="Krista L"/>
    <n v="22.6"/>
    <n v="6.04"/>
    <x v="0"/>
    <x v="0"/>
    <x v="0"/>
    <n v="1"/>
    <x v="1"/>
    <x v="2"/>
    <x v="1"/>
    <d v="1998-11-19T00:00:00"/>
    <x v="2083"/>
    <s v="tier - 2"/>
    <s v="tier - 1"/>
    <s v="R1011"/>
    <n v="24"/>
  </r>
  <r>
    <x v="2084"/>
    <s v="Denise"/>
    <n v="28.785"/>
    <n v="8.82"/>
    <x v="0"/>
    <x v="0"/>
    <x v="0"/>
    <n v="0"/>
    <x v="1"/>
    <x v="1"/>
    <x v="0"/>
    <d v="2002-07-29T00:00:00"/>
    <x v="2084"/>
    <s v="tier - 2"/>
    <s v="tier - 1"/>
    <s v="R1024"/>
    <n v="20"/>
  </r>
  <r>
    <x v="2085"/>
    <s v="Ariel"/>
    <n v="50.38"/>
    <n v="5.8"/>
    <x v="0"/>
    <x v="0"/>
    <x v="0"/>
    <n v="0"/>
    <x v="1"/>
    <x v="0"/>
    <x v="1"/>
    <d v="1999-11-21T00:00:00"/>
    <x v="2085"/>
    <s v="tier - 2"/>
    <s v="tier - 2"/>
    <s v="R1013"/>
    <n v="23"/>
  </r>
  <r>
    <x v="2086"/>
    <s v="Jeremy"/>
    <n v="35.200000000000003"/>
    <n v="4.28"/>
    <x v="0"/>
    <x v="0"/>
    <x v="0"/>
    <n v="0"/>
    <x v="1"/>
    <x v="0"/>
    <x v="2"/>
    <d v="1999-11-12T00:00:00"/>
    <x v="2086"/>
    <s v="tier - 2"/>
    <s v="tier - 2"/>
    <s v="R1011"/>
    <n v="23"/>
  </r>
  <r>
    <x v="2087"/>
    <s v="Rosalie"/>
    <n v="35.72"/>
    <n v="5.5"/>
    <x v="1"/>
    <x v="0"/>
    <x v="0"/>
    <n v="0"/>
    <x v="1"/>
    <x v="0"/>
    <x v="2"/>
    <d v="2001-06-03T00:00:00"/>
    <x v="2087"/>
    <s v="tier - 2"/>
    <s v="tier - 3"/>
    <s v="R1012"/>
    <n v="22"/>
  </r>
  <r>
    <x v="2088"/>
    <s v="Jay"/>
    <n v="24.51"/>
    <n v="4.6900000000000004"/>
    <x v="0"/>
    <x v="0"/>
    <x v="0"/>
    <n v="0"/>
    <x v="1"/>
    <x v="2"/>
    <x v="2"/>
    <d v="1999-08-10T00:00:00"/>
    <x v="2088"/>
    <s v="tier - 2"/>
    <s v="tier - 1"/>
    <s v="R1019"/>
    <n v="23"/>
  </r>
  <r>
    <x v="2089"/>
    <s v="Vitaliy"/>
    <n v="23.844999999999999"/>
    <n v="4.43"/>
    <x v="0"/>
    <x v="0"/>
    <x v="0"/>
    <n v="0"/>
    <x v="1"/>
    <x v="2"/>
    <x v="2"/>
    <d v="1999-12-17T00:00:00"/>
    <x v="2089"/>
    <s v="tier - 2"/>
    <s v="tier - 1"/>
    <s v="R1014"/>
    <n v="23"/>
  </r>
  <r>
    <x v="2090"/>
    <s v="Benjamin W."/>
    <n v="15.68"/>
    <n v="6.16"/>
    <x v="1"/>
    <x v="0"/>
    <x v="0"/>
    <n v="1"/>
    <x v="1"/>
    <x v="3"/>
    <x v="1"/>
    <d v="1988-12-12T00:00:00"/>
    <x v="2090"/>
    <s v="tier - 2"/>
    <s v="tier - 2"/>
    <s v="R1013"/>
    <n v="34"/>
  </r>
  <r>
    <x v="2091"/>
    <s v="Jesse"/>
    <n v="32.395000000000003"/>
    <n v="6.66"/>
    <x v="0"/>
    <x v="0"/>
    <x v="0"/>
    <n v="0"/>
    <x v="1"/>
    <x v="0"/>
    <x v="0"/>
    <d v="2002-11-05T00:00:00"/>
    <x v="2091"/>
    <s v="tier - 2"/>
    <s v="tier - 1"/>
    <s v="R1012"/>
    <n v="20"/>
  </r>
  <r>
    <x v="2092"/>
    <s v="Mark"/>
    <n v="23.655000000000001"/>
    <n v="5.92"/>
    <x v="0"/>
    <x v="0"/>
    <x v="0"/>
    <n v="1"/>
    <x v="1"/>
    <x v="2"/>
    <x v="1"/>
    <d v="1998-10-21T00:00:00"/>
    <x v="2092"/>
    <s v="tier - 3"/>
    <s v="tier - 3"/>
    <s v="R1012"/>
    <n v="24"/>
  </r>
  <r>
    <x v="2093"/>
    <s v="Lauren"/>
    <n v="28.4"/>
    <n v="5.97"/>
    <x v="0"/>
    <x v="0"/>
    <x v="1"/>
    <n v="1"/>
    <x v="1"/>
    <x v="1"/>
    <x v="1"/>
    <d v="2003-11-18T00:00:00"/>
    <x v="2093"/>
    <s v="tier - 2"/>
    <s v="tier - 3"/>
    <s v="R1011"/>
    <n v="19"/>
  </r>
  <r>
    <x v="2094"/>
    <s v="Massimiliano"/>
    <n v="35.42"/>
    <n v="4.6399999999999997"/>
    <x v="1"/>
    <x v="0"/>
    <x v="0"/>
    <n v="0"/>
    <x v="1"/>
    <x v="0"/>
    <x v="2"/>
    <d v="1996-12-17T00:00:00"/>
    <x v="2094"/>
    <s v="tier - 2"/>
    <s v="tier - 1"/>
    <s v="R1013"/>
    <n v="26"/>
  </r>
  <r>
    <x v="2095"/>
    <s v="Josh"/>
    <n v="26.18"/>
    <n v="6.12"/>
    <x v="0"/>
    <x v="1"/>
    <x v="0"/>
    <n v="1"/>
    <x v="1"/>
    <x v="1"/>
    <x v="1"/>
    <d v="2004-09-06T00:00:00"/>
    <x v="2095"/>
    <s v="tier - 2"/>
    <s v="tier - 3"/>
    <s v="R1013"/>
    <n v="18"/>
  </r>
  <r>
    <x v="2096"/>
    <s v="Kiyokatsu"/>
    <n v="20.8"/>
    <n v="4.87"/>
    <x v="1"/>
    <x v="0"/>
    <x v="0"/>
    <n v="0"/>
    <x v="1"/>
    <x v="2"/>
    <x v="2"/>
    <d v="1996-11-28T00:00:00"/>
    <x v="2096"/>
    <s v="tier - 1"/>
    <s v="tier - 2"/>
    <s v="R1011"/>
    <n v="26"/>
  </r>
  <r>
    <x v="2097"/>
    <s v="Amanda L"/>
    <n v="15.82"/>
    <n v="4.5999999999999996"/>
    <x v="0"/>
    <x v="0"/>
    <x v="0"/>
    <n v="0"/>
    <x v="1"/>
    <x v="3"/>
    <x v="2"/>
    <d v="1989-10-05T00:00:00"/>
    <x v="2097"/>
    <s v="tier - 2"/>
    <s v="tier - 1"/>
    <s v="R1013"/>
    <n v="33"/>
  </r>
  <r>
    <x v="2098"/>
    <s v="Matthew"/>
    <n v="17.670000000000002"/>
    <n v="4.78"/>
    <x v="0"/>
    <x v="0"/>
    <x v="0"/>
    <n v="0"/>
    <x v="1"/>
    <x v="3"/>
    <x v="2"/>
    <d v="1991-06-16T00:00:00"/>
    <x v="2098"/>
    <s v="tier - 2"/>
    <s v="tier - 1"/>
    <s v="R1013"/>
    <n v="31"/>
  </r>
  <r>
    <x v="2099"/>
    <s v="Julia M"/>
    <n v="31.92"/>
    <n v="11.05"/>
    <x v="0"/>
    <x v="0"/>
    <x v="0"/>
    <n v="0"/>
    <x v="1"/>
    <x v="0"/>
    <x v="0"/>
    <d v="2002-11-12T00:00:00"/>
    <x v="2099"/>
    <s v="tier - 2"/>
    <s v="tier - 1"/>
    <s v="R1012"/>
    <n v="20"/>
  </r>
  <r>
    <x v="2100"/>
    <s v="Rhea"/>
    <n v="28.975000000000001"/>
    <n v="7.62"/>
    <x v="0"/>
    <x v="0"/>
    <x v="0"/>
    <n v="0"/>
    <x v="1"/>
    <x v="1"/>
    <x v="0"/>
    <d v="2002-07-15T00:00:00"/>
    <x v="2100"/>
    <s v="tier - 2"/>
    <s v="tier - 1"/>
    <s v="R1012"/>
    <n v="20"/>
  </r>
  <r>
    <x v="2101"/>
    <s v="Justin"/>
    <n v="31.73"/>
    <n v="4.78"/>
    <x v="1"/>
    <x v="1"/>
    <x v="0"/>
    <n v="2"/>
    <x v="1"/>
    <x v="0"/>
    <x v="2"/>
    <d v="2000-12-11T00:00:00"/>
    <x v="2101"/>
    <s v="tier - 2"/>
    <s v="tier - 3"/>
    <s v="R1016"/>
    <n v="22"/>
  </r>
  <r>
    <x v="2102"/>
    <s v="Shamus M."/>
    <n v="28.88"/>
    <n v="6.09"/>
    <x v="1"/>
    <x v="1"/>
    <x v="0"/>
    <n v="2"/>
    <x v="1"/>
    <x v="1"/>
    <x v="1"/>
    <d v="2000-06-30T00:00:00"/>
    <x v="2102"/>
    <s v="tier - 2"/>
    <s v="tier - 2"/>
    <s v="R1018"/>
    <n v="22"/>
  </r>
  <r>
    <x v="2103"/>
    <s v="Mike"/>
    <n v="25.555"/>
    <n v="5.1100000000000003"/>
    <x v="0"/>
    <x v="0"/>
    <x v="1"/>
    <n v="1"/>
    <x v="1"/>
    <x v="1"/>
    <x v="2"/>
    <d v="2003-12-10T00:00:00"/>
    <x v="2103"/>
    <s v="tier - 2"/>
    <s v="tier - 3"/>
    <s v="R1012"/>
    <n v="19"/>
  </r>
  <r>
    <x v="2104"/>
    <s v="Mary Beth"/>
    <n v="37.29"/>
    <n v="4.46"/>
    <x v="0"/>
    <x v="1"/>
    <x v="0"/>
    <n v="1"/>
    <x v="1"/>
    <x v="0"/>
    <x v="2"/>
    <d v="2004-12-12T00:00:00"/>
    <x v="2104"/>
    <s v="tier - 2"/>
    <s v="tier - 1"/>
    <s v="R1013"/>
    <n v="18"/>
  </r>
  <r>
    <x v="2105"/>
    <s v="Erin"/>
    <n v="40.28"/>
    <n v="6.11"/>
    <x v="0"/>
    <x v="1"/>
    <x v="0"/>
    <n v="1"/>
    <x v="1"/>
    <x v="0"/>
    <x v="1"/>
    <d v="2004-09-25T00:00:00"/>
    <x v="2105"/>
    <s v="tier - 2"/>
    <s v="tier - 1"/>
    <s v="R1024"/>
    <n v="18"/>
  </r>
  <r>
    <x v="2106"/>
    <s v="Hallie"/>
    <n v="40.185000000000002"/>
    <n v="4.66"/>
    <x v="0"/>
    <x v="1"/>
    <x v="0"/>
    <n v="1"/>
    <x v="1"/>
    <x v="0"/>
    <x v="2"/>
    <d v="2004-06-13T00:00:00"/>
    <x v="2106"/>
    <s v="tier - 2"/>
    <s v="tier - 1"/>
    <s v="R1024"/>
    <n v="18"/>
  </r>
  <r>
    <x v="2107"/>
    <s v="Paige P"/>
    <n v="23.57"/>
    <n v="6.14"/>
    <x v="0"/>
    <x v="0"/>
    <x v="0"/>
    <n v="0"/>
    <x v="1"/>
    <x v="2"/>
    <x v="1"/>
    <d v="1994-11-17T00:00:00"/>
    <x v="2107"/>
    <s v="tier - 2"/>
    <s v="tier - 2"/>
    <s v="R1013"/>
    <n v="28"/>
  </r>
  <r>
    <x v="2108"/>
    <s v="Ji"/>
    <n v="35.625"/>
    <n v="6.21"/>
    <x v="0"/>
    <x v="1"/>
    <x v="0"/>
    <n v="1"/>
    <x v="1"/>
    <x v="0"/>
    <x v="1"/>
    <d v="2004-07-27T00:00:00"/>
    <x v="2108"/>
    <s v="tier - 2"/>
    <s v="tier - 2"/>
    <s v="R1024"/>
    <n v="18"/>
  </r>
  <r>
    <x v="2109"/>
    <s v="Carissa A"/>
    <n v="33.155000000000001"/>
    <n v="4.5999999999999996"/>
    <x v="0"/>
    <x v="1"/>
    <x v="0"/>
    <n v="1"/>
    <x v="1"/>
    <x v="0"/>
    <x v="2"/>
    <d v="2004-08-06T00:00:00"/>
    <x v="2109"/>
    <s v="tier - 2"/>
    <s v="tier - 2"/>
    <s v="R1024"/>
    <n v="18"/>
  </r>
  <r>
    <x v="2110"/>
    <s v="Mona"/>
    <n v="31.92"/>
    <n v="5.04"/>
    <x v="0"/>
    <x v="1"/>
    <x v="0"/>
    <n v="1"/>
    <x v="1"/>
    <x v="0"/>
    <x v="2"/>
    <d v="2004-11-13T00:00:00"/>
    <x v="2110"/>
    <s v="tier - 2"/>
    <s v="tier - 3"/>
    <s v="R1024"/>
    <n v="18"/>
  </r>
  <r>
    <x v="2111"/>
    <s v="Kristin R."/>
    <n v="30.305"/>
    <n v="5.08"/>
    <x v="0"/>
    <x v="1"/>
    <x v="0"/>
    <n v="1"/>
    <x v="1"/>
    <x v="0"/>
    <x v="2"/>
    <d v="2004-10-28T00:00:00"/>
    <x v="2111"/>
    <s v="tier - 2"/>
    <s v="tier - 2"/>
    <s v="R1024"/>
    <n v="18"/>
  </r>
  <r>
    <x v="2112"/>
    <s v="Beth"/>
    <n v="30.114999999999998"/>
    <n v="4.38"/>
    <x v="0"/>
    <x v="1"/>
    <x v="0"/>
    <n v="1"/>
    <x v="1"/>
    <x v="0"/>
    <x v="2"/>
    <d v="2004-08-06T00:00:00"/>
    <x v="2112"/>
    <s v="tier - 2"/>
    <s v="tier - 2"/>
    <s v="R1024"/>
    <n v="18"/>
  </r>
  <r>
    <x v="2113"/>
    <s v="Allison"/>
    <n v="24.09"/>
    <n v="4.79"/>
    <x v="0"/>
    <x v="1"/>
    <x v="0"/>
    <n v="1"/>
    <x v="1"/>
    <x v="2"/>
    <x v="2"/>
    <d v="2004-07-27T00:00:00"/>
    <x v="2113"/>
    <s v="tier - 2"/>
    <s v="tier - 3"/>
    <s v="R1013"/>
    <n v="18"/>
  </r>
  <r>
    <x v="2114"/>
    <s v="Ashley E"/>
    <n v="28.215"/>
    <n v="4.21"/>
    <x v="0"/>
    <x v="1"/>
    <x v="0"/>
    <n v="1"/>
    <x v="1"/>
    <x v="1"/>
    <x v="2"/>
    <d v="2004-09-12T00:00:00"/>
    <x v="2114"/>
    <s v="tier - 2"/>
    <s v="tier - 2"/>
    <s v="R1024"/>
    <n v="18"/>
  </r>
  <r>
    <x v="2115"/>
    <s v="Hilary K."/>
    <n v="26.315000000000001"/>
    <n v="5.47"/>
    <x v="0"/>
    <x v="1"/>
    <x v="0"/>
    <n v="1"/>
    <x v="1"/>
    <x v="1"/>
    <x v="2"/>
    <d v="2004-09-03T00:00:00"/>
    <x v="2115"/>
    <s v="tier - 2"/>
    <s v="tier - 1"/>
    <s v="R1023"/>
    <n v="18"/>
  </r>
  <r>
    <x v="2116"/>
    <s v="Dominique"/>
    <n v="25.08"/>
    <n v="5.09"/>
    <x v="0"/>
    <x v="1"/>
    <x v="0"/>
    <n v="1"/>
    <x v="1"/>
    <x v="1"/>
    <x v="2"/>
    <d v="2004-12-07T00:00:00"/>
    <x v="2116"/>
    <s v="tier - 2"/>
    <s v="tier - 3"/>
    <s v="R1024"/>
    <n v="18"/>
  </r>
  <r>
    <x v="2117"/>
    <s v="Carlos I"/>
    <n v="15.41"/>
    <n v="5.08"/>
    <x v="0"/>
    <x v="0"/>
    <x v="0"/>
    <n v="0"/>
    <x v="1"/>
    <x v="3"/>
    <x v="2"/>
    <d v="1991-12-16T00:00:00"/>
    <x v="2117"/>
    <s v="tier - 2"/>
    <s v="tier - 2"/>
    <s v="R1012"/>
    <n v="31"/>
  </r>
  <r>
    <x v="2118"/>
    <s v="Matthew"/>
    <n v="23.83"/>
    <n v="5.68"/>
    <x v="0"/>
    <x v="0"/>
    <x v="0"/>
    <n v="0"/>
    <x v="1"/>
    <x v="2"/>
    <x v="2"/>
    <d v="1994-09-27T00:00:00"/>
    <x v="2118"/>
    <s v="tier - 2"/>
    <s v="tier - 2"/>
    <s v="R1013"/>
    <n v="28"/>
  </r>
  <r>
    <x v="2119"/>
    <s v="Kara"/>
    <n v="36"/>
    <n v="4.66"/>
    <x v="0"/>
    <x v="1"/>
    <x v="0"/>
    <n v="1"/>
    <x v="1"/>
    <x v="0"/>
    <x v="2"/>
    <d v="2000-08-23T00:00:00"/>
    <x v="2119"/>
    <s v="tier - 2"/>
    <s v="tier - 2"/>
    <s v="R1011"/>
    <n v="22"/>
  </r>
  <r>
    <x v="2120"/>
    <s v="Sarah S"/>
    <n v="28.82"/>
    <n v="5.59"/>
    <x v="0"/>
    <x v="1"/>
    <x v="0"/>
    <n v="1"/>
    <x v="1"/>
    <x v="1"/>
    <x v="2"/>
    <d v="2000-12-10T00:00:00"/>
    <x v="2120"/>
    <s v="tier - 2"/>
    <s v="tier - 2"/>
    <s v="R1013"/>
    <n v="22"/>
  </r>
  <r>
    <x v="2121"/>
    <s v="Shauna R."/>
    <n v="28.05"/>
    <n v="6.2"/>
    <x v="0"/>
    <x v="1"/>
    <x v="0"/>
    <n v="1"/>
    <x v="1"/>
    <x v="1"/>
    <x v="1"/>
    <d v="2000-11-29T00:00:00"/>
    <x v="2121"/>
    <s v="tier - 2"/>
    <s v="tier - 3"/>
    <s v="R1013"/>
    <n v="22"/>
  </r>
  <r>
    <x v="2122"/>
    <s v="Lindsay J."/>
    <n v="27.1"/>
    <n v="4.45"/>
    <x v="0"/>
    <x v="1"/>
    <x v="0"/>
    <n v="1"/>
    <x v="1"/>
    <x v="1"/>
    <x v="2"/>
    <d v="2000-10-22T00:00:00"/>
    <x v="2122"/>
    <s v="tier - 2"/>
    <s v="tier - 2"/>
    <s v="R1011"/>
    <n v="22"/>
  </r>
  <r>
    <x v="2123"/>
    <s v="Danya A."/>
    <n v="24.3"/>
    <n v="6.1"/>
    <x v="1"/>
    <x v="1"/>
    <x v="0"/>
    <n v="1"/>
    <x v="1"/>
    <x v="2"/>
    <x v="1"/>
    <d v="2000-12-27T00:00:00"/>
    <x v="2123"/>
    <s v="tier - 2"/>
    <s v="tier - 3"/>
    <s v="R1011"/>
    <n v="22"/>
  </r>
  <r>
    <x v="2124"/>
    <s v="Lorraine"/>
    <n v="30.72"/>
    <n v="6.06"/>
    <x v="0"/>
    <x v="1"/>
    <x v="0"/>
    <n v="1"/>
    <x v="1"/>
    <x v="0"/>
    <x v="1"/>
    <d v="2004-10-04T00:00:00"/>
    <x v="2124"/>
    <s v="tier - 2"/>
    <s v="tier - 1"/>
    <s v="R1011"/>
    <n v="18"/>
  </r>
  <r>
    <x v="2125"/>
    <s v="Jennifer L."/>
    <n v="37.43"/>
    <n v="4.5599999999999996"/>
    <x v="0"/>
    <x v="0"/>
    <x v="1"/>
    <n v="1"/>
    <x v="1"/>
    <x v="0"/>
    <x v="2"/>
    <d v="2003-08-19T00:00:00"/>
    <x v="2125"/>
    <s v="tier - 2"/>
    <s v="tier - 1"/>
    <s v="R1012"/>
    <n v="19"/>
  </r>
  <r>
    <x v="2126"/>
    <s v="Jesus Sr."/>
    <n v="25.74"/>
    <n v="6.41"/>
    <x v="1"/>
    <x v="0"/>
    <x v="1"/>
    <n v="1"/>
    <x v="1"/>
    <x v="1"/>
    <x v="1"/>
    <d v="1997-09-03T00:00:00"/>
    <x v="2126"/>
    <s v="tier - 3"/>
    <s v="tier - 1"/>
    <s v="R1013"/>
    <n v="25"/>
  </r>
  <r>
    <x v="2127"/>
    <s v="Kristen"/>
    <n v="36.575000000000003"/>
    <n v="5.57"/>
    <x v="0"/>
    <x v="0"/>
    <x v="1"/>
    <n v="1"/>
    <x v="1"/>
    <x v="0"/>
    <x v="2"/>
    <d v="2003-09-26T00:00:00"/>
    <x v="2127"/>
    <s v="tier - 2"/>
    <s v="tier - 2"/>
    <s v="R1012"/>
    <n v="19"/>
  </r>
  <r>
    <x v="2128"/>
    <s v="Catherine C."/>
    <n v="35.15"/>
    <n v="5.47"/>
    <x v="0"/>
    <x v="0"/>
    <x v="1"/>
    <n v="1"/>
    <x v="1"/>
    <x v="0"/>
    <x v="2"/>
    <d v="2003-09-01T00:00:00"/>
    <x v="2128"/>
    <s v="tier - 2"/>
    <s v="tier - 3"/>
    <s v="R1012"/>
    <n v="19"/>
  </r>
  <r>
    <x v="2129"/>
    <s v="Paula"/>
    <n v="32.11"/>
    <n v="4.43"/>
    <x v="0"/>
    <x v="0"/>
    <x v="1"/>
    <n v="1"/>
    <x v="1"/>
    <x v="0"/>
    <x v="2"/>
    <d v="2003-12-22T00:00:00"/>
    <x v="2129"/>
    <s v="tier - 2"/>
    <s v="tier - 3"/>
    <s v="R1012"/>
    <n v="19"/>
  </r>
  <r>
    <x v="2130"/>
    <s v="Evan"/>
    <n v="30.495000000000001"/>
    <n v="4.95"/>
    <x v="0"/>
    <x v="0"/>
    <x v="1"/>
    <n v="1"/>
    <x v="1"/>
    <x v="0"/>
    <x v="2"/>
    <d v="2003-08-30T00:00:00"/>
    <x v="2130"/>
    <s v="tier - 2"/>
    <s v="tier - 1"/>
    <s v="R1012"/>
    <n v="19"/>
  </r>
  <r>
    <x v="2131"/>
    <s v="Nathan J"/>
    <n v="29.24"/>
    <n v="4.04"/>
    <x v="0"/>
    <x v="1"/>
    <x v="0"/>
    <n v="1"/>
    <x v="1"/>
    <x v="1"/>
    <x v="2"/>
    <d v="2004-11-04T00:00:00"/>
    <x v="2131"/>
    <s v="tier - 2"/>
    <s v="tier - 1"/>
    <s v="R1012"/>
    <n v="18"/>
  </r>
  <r>
    <x v="2132"/>
    <s v="Ashley M"/>
    <n v="22.515000000000001"/>
    <n v="5.93"/>
    <x v="0"/>
    <x v="0"/>
    <x v="1"/>
    <n v="1"/>
    <x v="1"/>
    <x v="2"/>
    <x v="1"/>
    <d v="2003-09-30T00:00:00"/>
    <x v="2132"/>
    <s v="tier - 2"/>
    <s v="tier - 3"/>
    <s v="R1012"/>
    <n v="19"/>
  </r>
  <r>
    <x v="2133"/>
    <s v="Jason"/>
    <n v="15.65"/>
    <n v="4.2300000000000004"/>
    <x v="0"/>
    <x v="0"/>
    <x v="0"/>
    <n v="0"/>
    <x v="1"/>
    <x v="3"/>
    <x v="2"/>
    <d v="1989-07-21T00:00:00"/>
    <x v="2133"/>
    <s v="tier - 2"/>
    <s v="tier - 2"/>
    <s v="R1013"/>
    <n v="33"/>
  </r>
  <r>
    <x v="2134"/>
    <s v="Marshall"/>
    <n v="27.36"/>
    <n v="5.59"/>
    <x v="1"/>
    <x v="0"/>
    <x v="0"/>
    <n v="0"/>
    <x v="1"/>
    <x v="1"/>
    <x v="2"/>
    <d v="2001-11-28T00:00:00"/>
    <x v="2134"/>
    <s v="tier - 2"/>
    <s v="tier - 1"/>
    <s v="R1016"/>
    <n v="21"/>
  </r>
  <r>
    <x v="2135"/>
    <s v="Lavar"/>
    <n v="22.3"/>
    <n v="4.8899999999999997"/>
    <x v="1"/>
    <x v="0"/>
    <x v="0"/>
    <n v="0"/>
    <x v="1"/>
    <x v="2"/>
    <x v="2"/>
    <d v="2001-06-22T00:00:00"/>
    <x v="2135"/>
    <s v="tier - 3"/>
    <s v="tier - 2"/>
    <s v="R1011"/>
    <n v="21"/>
  </r>
  <r>
    <x v="2136"/>
    <s v="Charlie T."/>
    <n v="26.03"/>
    <n v="5.81"/>
    <x v="1"/>
    <x v="0"/>
    <x v="0"/>
    <n v="0"/>
    <x v="1"/>
    <x v="1"/>
    <x v="1"/>
    <d v="2001-08-14T00:00:00"/>
    <x v="2136"/>
    <s v="tier - 3"/>
    <s v="tier - 2"/>
    <s v="R1019"/>
    <n v="21"/>
  </r>
  <r>
    <x v="2137"/>
    <s v="Lauren"/>
    <n v="27.74"/>
    <n v="4.29"/>
    <x v="0"/>
    <x v="1"/>
    <x v="0"/>
    <n v="1"/>
    <x v="1"/>
    <x v="1"/>
    <x v="2"/>
    <d v="2004-06-12T00:00:00"/>
    <x v="2137"/>
    <s v="tier - 3"/>
    <s v="tier - 2"/>
    <s v="R1025"/>
    <n v="18"/>
  </r>
  <r>
    <x v="2138"/>
    <s v="Arthur"/>
    <n v="32.11"/>
    <n v="4.03"/>
    <x v="1"/>
    <x v="1"/>
    <x v="0"/>
    <n v="2"/>
    <x v="1"/>
    <x v="0"/>
    <x v="2"/>
    <d v="2000-07-26T00:00:00"/>
    <x v="2138"/>
    <s v="tier - 3"/>
    <s v="tier - 3"/>
    <s v="R1012"/>
    <n v="22"/>
  </r>
  <r>
    <x v="2139"/>
    <s v="Thomas"/>
    <n v="25.175000000000001"/>
    <n v="6.29"/>
    <x v="1"/>
    <x v="1"/>
    <x v="0"/>
    <n v="2"/>
    <x v="1"/>
    <x v="1"/>
    <x v="1"/>
    <d v="2000-09-02T00:00:00"/>
    <x v="2139"/>
    <s v="tier - 3"/>
    <s v="tier - 3"/>
    <s v="R1012"/>
    <n v="22"/>
  </r>
  <r>
    <x v="2140"/>
    <s v="Jennifer"/>
    <n v="39.49"/>
    <n v="4.4800000000000004"/>
    <x v="1"/>
    <x v="0"/>
    <x v="0"/>
    <n v="0"/>
    <x v="1"/>
    <x v="0"/>
    <x v="2"/>
    <d v="2001-08-04T00:00:00"/>
    <x v="2140"/>
    <s v="tier - 3"/>
    <s v="tier - 2"/>
    <s v="R1013"/>
    <n v="21"/>
  </r>
  <r>
    <x v="2141"/>
    <s v="Tammy"/>
    <n v="34.869999999999997"/>
    <n v="5.51"/>
    <x v="1"/>
    <x v="0"/>
    <x v="0"/>
    <n v="0"/>
    <x v="1"/>
    <x v="0"/>
    <x v="2"/>
    <d v="2001-09-06T00:00:00"/>
    <x v="2141"/>
    <s v="tier - 3"/>
    <s v="tier - 2"/>
    <s v="R1013"/>
    <n v="21"/>
  </r>
  <r>
    <x v="2142"/>
    <s v="Lena"/>
    <n v="34.6"/>
    <n v="4.5"/>
    <x v="1"/>
    <x v="0"/>
    <x v="0"/>
    <n v="0"/>
    <x v="1"/>
    <x v="0"/>
    <x v="2"/>
    <d v="2001-07-01T00:00:00"/>
    <x v="2142"/>
    <s v="tier - 3"/>
    <s v="tier - 1"/>
    <s v="R1011"/>
    <n v="21"/>
  </r>
  <r>
    <x v="2143"/>
    <s v="Valentina"/>
    <n v="25.8"/>
    <n v="6.29"/>
    <x v="1"/>
    <x v="0"/>
    <x v="0"/>
    <n v="0"/>
    <x v="1"/>
    <x v="1"/>
    <x v="1"/>
    <d v="2001-08-14T00:00:00"/>
    <x v="2143"/>
    <s v="tier - 3"/>
    <s v="tier - 2"/>
    <s v="R1011"/>
    <n v="21"/>
  </r>
  <r>
    <x v="2144"/>
    <s v="Russell N."/>
    <n v="35.86"/>
    <n v="4.33"/>
    <x v="0"/>
    <x v="0"/>
    <x v="0"/>
    <n v="1"/>
    <x v="1"/>
    <x v="0"/>
    <x v="2"/>
    <d v="1998-09-14T00:00:00"/>
    <x v="2144"/>
    <s v="tier - 3"/>
    <s v="tier - 2"/>
    <s v="R1013"/>
    <n v="24"/>
  </r>
  <r>
    <x v="2145"/>
    <s v="Scott R."/>
    <n v="40.47"/>
    <n v="11.15"/>
    <x v="0"/>
    <x v="0"/>
    <x v="0"/>
    <n v="0"/>
    <x v="1"/>
    <x v="0"/>
    <x v="0"/>
    <d v="2002-09-29T00:00:00"/>
    <x v="2145"/>
    <s v="tier - 3"/>
    <s v="tier - 3"/>
    <s v="R1016"/>
    <n v="20"/>
  </r>
  <r>
    <x v="2146"/>
    <s v="Jose Francisco Sr."/>
    <n v="32.01"/>
    <n v="6.45"/>
    <x v="0"/>
    <x v="0"/>
    <x v="0"/>
    <n v="1"/>
    <x v="1"/>
    <x v="0"/>
    <x v="1"/>
    <d v="1998-12-29T00:00:00"/>
    <x v="2146"/>
    <s v="tier - 3"/>
    <s v="tier - 1"/>
    <s v="R1013"/>
    <n v="24"/>
  </r>
  <r>
    <x v="2147"/>
    <s v="Paul J"/>
    <n v="33"/>
    <n v="9.27"/>
    <x v="0"/>
    <x v="0"/>
    <x v="0"/>
    <n v="0"/>
    <x v="1"/>
    <x v="0"/>
    <x v="0"/>
    <d v="2002-07-16T00:00:00"/>
    <x v="2147"/>
    <s v="tier - 3"/>
    <s v="tier - 3"/>
    <s v="R1011"/>
    <n v="20"/>
  </r>
  <r>
    <x v="2148"/>
    <s v="Adam"/>
    <n v="29.3"/>
    <n v="6.15"/>
    <x v="0"/>
    <x v="0"/>
    <x v="0"/>
    <n v="1"/>
    <x v="1"/>
    <x v="1"/>
    <x v="1"/>
    <d v="1998-09-29T00:00:00"/>
    <x v="2148"/>
    <s v="tier - 3"/>
    <s v="tier - 1"/>
    <s v="R1011"/>
    <n v="24"/>
  </r>
  <r>
    <x v="2149"/>
    <s v="Edward J."/>
    <n v="25.8"/>
    <n v="4.13"/>
    <x v="0"/>
    <x v="0"/>
    <x v="0"/>
    <n v="1"/>
    <x v="1"/>
    <x v="1"/>
    <x v="2"/>
    <d v="1998-10-05T00:00:00"/>
    <x v="2149"/>
    <s v="tier - 3"/>
    <s v="tier - 1"/>
    <s v="R1011"/>
    <n v="24"/>
  </r>
  <r>
    <x v="2150"/>
    <s v="Patrick A."/>
    <n v="23.4"/>
    <n v="4.24"/>
    <x v="0"/>
    <x v="0"/>
    <x v="0"/>
    <n v="1"/>
    <x v="1"/>
    <x v="2"/>
    <x v="2"/>
    <d v="1998-09-28T00:00:00"/>
    <x v="2150"/>
    <s v="tier - 3"/>
    <s v="tier - 3"/>
    <s v="R1011"/>
    <n v="24"/>
  </r>
  <r>
    <x v="2151"/>
    <s v="Geraint H"/>
    <n v="27.93"/>
    <n v="9.8800000000000008"/>
    <x v="0"/>
    <x v="0"/>
    <x v="0"/>
    <n v="0"/>
    <x v="1"/>
    <x v="1"/>
    <x v="0"/>
    <d v="2002-07-29T00:00:00"/>
    <x v="2151"/>
    <s v="tier - 3"/>
    <s v="tier - 2"/>
    <s v="R1016"/>
    <n v="20"/>
  </r>
  <r>
    <x v="2152"/>
    <s v="Dj"/>
    <n v="22"/>
    <n v="9.5"/>
    <x v="0"/>
    <x v="0"/>
    <x v="0"/>
    <n v="0"/>
    <x v="1"/>
    <x v="2"/>
    <x v="0"/>
    <d v="2002-09-07T00:00:00"/>
    <x v="2152"/>
    <s v="tier - 3"/>
    <s v="tier - 1"/>
    <s v="R1011"/>
    <n v="20"/>
  </r>
  <r>
    <x v="2153"/>
    <s v="Zachary A"/>
    <n v="36.86"/>
    <n v="4.97"/>
    <x v="1"/>
    <x v="0"/>
    <x v="0"/>
    <n v="0"/>
    <x v="1"/>
    <x v="0"/>
    <x v="2"/>
    <d v="2001-12-09T00:00:00"/>
    <x v="2153"/>
    <s v="tier - 3"/>
    <s v="tier - 2"/>
    <s v="R1012"/>
    <n v="21"/>
  </r>
  <r>
    <x v="2154"/>
    <s v="Brian W."/>
    <n v="31.254999999999999"/>
    <n v="5.49"/>
    <x v="1"/>
    <x v="0"/>
    <x v="0"/>
    <n v="0"/>
    <x v="1"/>
    <x v="0"/>
    <x v="2"/>
    <d v="2001-08-03T00:00:00"/>
    <x v="2154"/>
    <s v="tier - 3"/>
    <s v="tier - 3"/>
    <s v="R1012"/>
    <n v="21"/>
  </r>
  <r>
    <x v="2155"/>
    <s v="Joe"/>
    <n v="23.06"/>
    <n v="4.47"/>
    <x v="0"/>
    <x v="0"/>
    <x v="0"/>
    <n v="0"/>
    <x v="1"/>
    <x v="2"/>
    <x v="2"/>
    <d v="1994-10-06T00:00:00"/>
    <x v="2155"/>
    <s v="tier - 3"/>
    <s v="tier - 3"/>
    <s v="R1013"/>
    <n v="28"/>
  </r>
  <r>
    <x v="2156"/>
    <s v="Stephen"/>
    <n v="28.975000000000001"/>
    <n v="4.34"/>
    <x v="1"/>
    <x v="0"/>
    <x v="0"/>
    <n v="0"/>
    <x v="1"/>
    <x v="1"/>
    <x v="2"/>
    <d v="2001-08-10T00:00:00"/>
    <x v="2156"/>
    <s v="tier - 3"/>
    <s v="tier - 1"/>
    <s v="R1012"/>
    <n v="21"/>
  </r>
  <r>
    <x v="2157"/>
    <s v="Ellen L."/>
    <n v="33.299999999999997"/>
    <n v="9.49"/>
    <x v="0"/>
    <x v="0"/>
    <x v="0"/>
    <n v="0"/>
    <x v="1"/>
    <x v="0"/>
    <x v="0"/>
    <d v="2002-08-21T00:00:00"/>
    <x v="2157"/>
    <s v="tier - 3"/>
    <s v="tier - 1"/>
    <s v="R1011"/>
    <n v="20"/>
  </r>
  <r>
    <x v="2158"/>
    <s v="Cindy"/>
    <n v="33"/>
    <n v="10.16"/>
    <x v="0"/>
    <x v="0"/>
    <x v="0"/>
    <n v="0"/>
    <x v="1"/>
    <x v="0"/>
    <x v="0"/>
    <d v="2002-08-29T00:00:00"/>
    <x v="2158"/>
    <s v="tier - 3"/>
    <s v="tier - 2"/>
    <s v="R1013"/>
    <n v="20"/>
  </r>
  <r>
    <x v="2159"/>
    <s v="Abigail R."/>
    <n v="31.46"/>
    <n v="11.19"/>
    <x v="0"/>
    <x v="0"/>
    <x v="0"/>
    <n v="0"/>
    <x v="1"/>
    <x v="0"/>
    <x v="0"/>
    <d v="2002-10-29T00:00:00"/>
    <x v="2159"/>
    <s v="tier - 3"/>
    <s v="tier - 1"/>
    <s v="R1013"/>
    <n v="20"/>
  </r>
  <r>
    <x v="2160"/>
    <s v="Amy L."/>
    <n v="29.6"/>
    <n v="11.03"/>
    <x v="0"/>
    <x v="0"/>
    <x v="0"/>
    <n v="0"/>
    <x v="1"/>
    <x v="1"/>
    <x v="0"/>
    <d v="2002-09-22T00:00:00"/>
    <x v="2160"/>
    <s v="tier - 3"/>
    <s v="tier - 2"/>
    <s v="R1011"/>
    <n v="20"/>
  </r>
  <r>
    <x v="2161"/>
    <s v="Amy"/>
    <n v="22.05"/>
    <n v="4.43"/>
    <x v="1"/>
    <x v="0"/>
    <x v="0"/>
    <n v="0"/>
    <x v="1"/>
    <x v="2"/>
    <x v="2"/>
    <d v="1996-07-02T00:00:00"/>
    <x v="2161"/>
    <s v="tier - 3"/>
    <s v="tier - 3"/>
    <s v="R1012"/>
    <n v="26"/>
  </r>
  <r>
    <x v="2162"/>
    <s v="Grace H"/>
    <n v="27.06"/>
    <n v="6.14"/>
    <x v="0"/>
    <x v="1"/>
    <x v="0"/>
    <n v="1"/>
    <x v="1"/>
    <x v="1"/>
    <x v="1"/>
    <d v="2004-12-27T00:00:00"/>
    <x v="2162"/>
    <s v="tier - 3"/>
    <s v="tier - 1"/>
    <s v="R1025"/>
    <n v="18"/>
  </r>
  <r>
    <x v="2163"/>
    <s v="Caitie J."/>
    <n v="20.49"/>
    <n v="4.87"/>
    <x v="0"/>
    <x v="0"/>
    <x v="0"/>
    <n v="0"/>
    <x v="1"/>
    <x v="2"/>
    <x v="2"/>
    <d v="1994-12-06T00:00:00"/>
    <x v="2163"/>
    <s v="tier - 3"/>
    <s v="tier - 2"/>
    <s v="R1012"/>
    <n v="28"/>
  </r>
  <r>
    <x v="2164"/>
    <s v="Benjamin"/>
    <n v="28.4"/>
    <n v="4.3"/>
    <x v="0"/>
    <x v="0"/>
    <x v="1"/>
    <n v="1"/>
    <x v="1"/>
    <x v="1"/>
    <x v="2"/>
    <d v="2003-07-20T00:00:00"/>
    <x v="2164"/>
    <s v="tier - 3"/>
    <s v="tier - 2"/>
    <s v="R1011"/>
    <n v="19"/>
  </r>
  <r>
    <x v="2165"/>
    <s v="Ian T"/>
    <n v="41.91"/>
    <n v="6.19"/>
    <x v="0"/>
    <x v="0"/>
    <x v="0"/>
    <n v="0"/>
    <x v="1"/>
    <x v="0"/>
    <x v="1"/>
    <d v="1999-12-12T00:00:00"/>
    <x v="2165"/>
    <s v="tier - 3"/>
    <s v="tier - 2"/>
    <s v="R1013"/>
    <n v="23"/>
  </r>
  <r>
    <x v="2166"/>
    <s v="Tadese"/>
    <n v="24.6"/>
    <n v="6.19"/>
    <x v="0"/>
    <x v="0"/>
    <x v="1"/>
    <n v="1"/>
    <x v="1"/>
    <x v="2"/>
    <x v="1"/>
    <d v="2003-08-04T00:00:00"/>
    <x v="2166"/>
    <s v="tier - 3"/>
    <s v="tier - 2"/>
    <s v="R1011"/>
    <n v="19"/>
  </r>
  <r>
    <x v="2167"/>
    <s v="Jonathan"/>
    <n v="20.9"/>
    <n v="5.12"/>
    <x v="0"/>
    <x v="0"/>
    <x v="1"/>
    <n v="1"/>
    <x v="1"/>
    <x v="2"/>
    <x v="2"/>
    <d v="2003-08-11T00:00:00"/>
    <x v="2167"/>
    <s v="tier - 3"/>
    <s v="tier - 3"/>
    <s v="R1011"/>
    <n v="19"/>
  </r>
  <r>
    <x v="2168"/>
    <s v="Dathan"/>
    <n v="34.4"/>
    <n v="4.04"/>
    <x v="0"/>
    <x v="0"/>
    <x v="0"/>
    <n v="0"/>
    <x v="1"/>
    <x v="0"/>
    <x v="2"/>
    <d v="1999-10-01T00:00:00"/>
    <x v="2168"/>
    <s v="tier - 3"/>
    <s v="tier - 2"/>
    <s v="R1011"/>
    <n v="23"/>
  </r>
  <r>
    <x v="2169"/>
    <s v="Eric"/>
    <n v="32.56"/>
    <n v="5.36"/>
    <x v="0"/>
    <x v="0"/>
    <x v="0"/>
    <n v="0"/>
    <x v="1"/>
    <x v="0"/>
    <x v="2"/>
    <d v="1999-11-17T00:00:00"/>
    <x v="2169"/>
    <s v="tier - 3"/>
    <s v="tier - 3"/>
    <s v="R1013"/>
    <n v="23"/>
  </r>
  <r>
    <x v="2170"/>
    <s v="Allison M"/>
    <n v="27.98"/>
    <n v="4.38"/>
    <x v="0"/>
    <x v="1"/>
    <x v="0"/>
    <n v="1"/>
    <x v="1"/>
    <x v="1"/>
    <x v="2"/>
    <d v="2004-08-19T00:00:00"/>
    <x v="2170"/>
    <s v="tier - 3"/>
    <s v="tier - 1"/>
    <s v="R1012"/>
    <n v="18"/>
  </r>
  <r>
    <x v="2171"/>
    <s v="Paul"/>
    <n v="26.51"/>
    <n v="4.58"/>
    <x v="0"/>
    <x v="0"/>
    <x v="0"/>
    <n v="0"/>
    <x v="1"/>
    <x v="1"/>
    <x v="2"/>
    <d v="1999-09-25T00:00:00"/>
    <x v="2171"/>
    <s v="tier - 3"/>
    <s v="tier - 3"/>
    <s v="R1013"/>
    <n v="23"/>
  </r>
  <r>
    <x v="2172"/>
    <s v="Aaron R"/>
    <n v="29.734999999999999"/>
    <n v="11.92"/>
    <x v="0"/>
    <x v="0"/>
    <x v="0"/>
    <n v="0"/>
    <x v="1"/>
    <x v="1"/>
    <x v="0"/>
    <d v="2002-12-13T00:00:00"/>
    <x v="2172"/>
    <s v="tier - 3"/>
    <s v="tier - 3"/>
    <s v="R1012"/>
    <n v="20"/>
  </r>
  <r>
    <x v="2173"/>
    <s v="Caitlin H."/>
    <n v="40.5"/>
    <n v="5.4"/>
    <x v="0"/>
    <x v="0"/>
    <x v="1"/>
    <n v="1"/>
    <x v="1"/>
    <x v="0"/>
    <x v="2"/>
    <d v="2003-11-19T00:00:00"/>
    <x v="2173"/>
    <s v="tier - 3"/>
    <s v="tier - 1"/>
    <s v="R1011"/>
    <n v="19"/>
  </r>
  <r>
    <x v="2174"/>
    <s v="Harald E."/>
    <n v="25.64"/>
    <n v="4.76"/>
    <x v="0"/>
    <x v="0"/>
    <x v="0"/>
    <n v="1"/>
    <x v="1"/>
    <x v="1"/>
    <x v="2"/>
    <d v="1998-10-07T00:00:00"/>
    <x v="2174"/>
    <s v="tier - 3"/>
    <s v="tier - 3"/>
    <s v="R1013"/>
    <n v="24"/>
  </r>
  <r>
    <x v="2175"/>
    <s v="Siobhan A."/>
    <n v="32.9"/>
    <n v="4.78"/>
    <x v="0"/>
    <x v="0"/>
    <x v="1"/>
    <n v="1"/>
    <x v="1"/>
    <x v="0"/>
    <x v="2"/>
    <d v="2003-09-26T00:00:00"/>
    <x v="2175"/>
    <s v="tier - 3"/>
    <s v="tier - 1"/>
    <s v="R1011"/>
    <n v="19"/>
  </r>
  <r>
    <x v="2176"/>
    <s v="Andrea J."/>
    <n v="29.8"/>
    <n v="4.26"/>
    <x v="0"/>
    <x v="0"/>
    <x v="1"/>
    <n v="1"/>
    <x v="1"/>
    <x v="1"/>
    <x v="2"/>
    <d v="2003-07-28T00:00:00"/>
    <x v="2176"/>
    <s v="tier - 3"/>
    <s v="tier - 1"/>
    <s v="R1011"/>
    <n v="19"/>
  </r>
  <r>
    <x v="2177"/>
    <s v="Marie"/>
    <n v="28.9"/>
    <n v="5.85"/>
    <x v="0"/>
    <x v="0"/>
    <x v="1"/>
    <n v="1"/>
    <x v="1"/>
    <x v="1"/>
    <x v="1"/>
    <d v="2003-07-25T00:00:00"/>
    <x v="2177"/>
    <s v="tier - 3"/>
    <s v="tier - 1"/>
    <s v="R1011"/>
    <n v="19"/>
  </r>
  <r>
    <x v="2178"/>
    <s v="Rachel A."/>
    <n v="24.7"/>
    <n v="5.32"/>
    <x v="0"/>
    <x v="0"/>
    <x v="1"/>
    <n v="1"/>
    <x v="1"/>
    <x v="2"/>
    <x v="2"/>
    <d v="2003-11-14T00:00:00"/>
    <x v="2178"/>
    <s v="tier - 3"/>
    <s v="tier - 2"/>
    <s v="R1011"/>
    <n v="19"/>
  </r>
  <r>
    <x v="2179"/>
    <s v="Emma"/>
    <n v="20.6"/>
    <n v="5.14"/>
    <x v="0"/>
    <x v="0"/>
    <x v="1"/>
    <n v="1"/>
    <x v="1"/>
    <x v="2"/>
    <x v="2"/>
    <d v="2003-11-09T00:00:00"/>
    <x v="2179"/>
    <s v="tier - 3"/>
    <s v="tier - 2"/>
    <s v="R1011"/>
    <n v="19"/>
  </r>
  <r>
    <x v="2180"/>
    <s v="Kiersten"/>
    <n v="18.600000000000001"/>
    <n v="5"/>
    <x v="0"/>
    <x v="0"/>
    <x v="1"/>
    <n v="1"/>
    <x v="1"/>
    <x v="2"/>
    <x v="2"/>
    <d v="2003-09-01T00:00:00"/>
    <x v="2180"/>
    <s v="tier - 3"/>
    <s v="tier - 2"/>
    <s v="R1011"/>
    <n v="19"/>
  </r>
  <r>
    <x v="2181"/>
    <s v="Rachael"/>
    <n v="17.8"/>
    <n v="4.55"/>
    <x v="0"/>
    <x v="0"/>
    <x v="1"/>
    <n v="1"/>
    <x v="1"/>
    <x v="3"/>
    <x v="2"/>
    <d v="2003-11-21T00:00:00"/>
    <x v="2181"/>
    <s v="tier - 3"/>
    <s v="tier - 3"/>
    <s v="R1011"/>
    <n v="19"/>
  </r>
  <r>
    <x v="2182"/>
    <s v="Timothy P."/>
    <n v="35.200000000000003"/>
    <n v="5.97"/>
    <x v="0"/>
    <x v="1"/>
    <x v="0"/>
    <n v="1"/>
    <x v="1"/>
    <x v="0"/>
    <x v="1"/>
    <d v="2004-09-09T00:00:00"/>
    <x v="2182"/>
    <s v="tier - 3"/>
    <s v="tier - 1"/>
    <s v="R1013"/>
    <n v="18"/>
  </r>
  <r>
    <x v="2183"/>
    <s v="Lelisa"/>
    <n v="33.770000000000003"/>
    <n v="4.0199999999999996"/>
    <x v="0"/>
    <x v="1"/>
    <x v="0"/>
    <n v="1"/>
    <x v="1"/>
    <x v="0"/>
    <x v="2"/>
    <d v="2004-10-21T00:00:00"/>
    <x v="2183"/>
    <s v="tier - 3"/>
    <s v="tier - 2"/>
    <s v="R1013"/>
    <n v="18"/>
  </r>
  <r>
    <x v="2184"/>
    <s v="Nate"/>
    <n v="30.03"/>
    <n v="4.04"/>
    <x v="0"/>
    <x v="1"/>
    <x v="0"/>
    <n v="1"/>
    <x v="1"/>
    <x v="0"/>
    <x v="2"/>
    <d v="2004-09-11T00:00:00"/>
    <x v="2184"/>
    <s v="tier - 3"/>
    <s v="tier - 3"/>
    <s v="R1013"/>
    <n v="18"/>
  </r>
  <r>
    <x v="2185"/>
    <s v="Chris C."/>
    <n v="29.37"/>
    <n v="5.54"/>
    <x v="0"/>
    <x v="1"/>
    <x v="0"/>
    <n v="1"/>
    <x v="1"/>
    <x v="1"/>
    <x v="2"/>
    <d v="2004-06-10T00:00:00"/>
    <x v="2185"/>
    <s v="tier - 3"/>
    <s v="tier - 3"/>
    <s v="R1013"/>
    <n v="18"/>
  </r>
  <r>
    <x v="2186"/>
    <s v="Scott"/>
    <n v="28.5"/>
    <n v="4.03"/>
    <x v="0"/>
    <x v="1"/>
    <x v="0"/>
    <n v="1"/>
    <x v="1"/>
    <x v="1"/>
    <x v="2"/>
    <d v="2004-09-21T00:00:00"/>
    <x v="2186"/>
    <s v="tier - 3"/>
    <s v="tier - 1"/>
    <s v="R1016"/>
    <n v="18"/>
  </r>
  <r>
    <x v="2187"/>
    <s v="Kevin"/>
    <n v="23.32"/>
    <n v="5.62"/>
    <x v="0"/>
    <x v="1"/>
    <x v="0"/>
    <n v="1"/>
    <x v="1"/>
    <x v="2"/>
    <x v="2"/>
    <d v="2004-09-19T00:00:00"/>
    <x v="2187"/>
    <s v="tier - 3"/>
    <s v="tier - 3"/>
    <s v="R1013"/>
    <n v="18"/>
  </r>
  <r>
    <x v="2188"/>
    <s v="Erik C."/>
    <n v="26.125"/>
    <n v="5.27"/>
    <x v="0"/>
    <x v="1"/>
    <x v="0"/>
    <n v="1"/>
    <x v="1"/>
    <x v="1"/>
    <x v="2"/>
    <d v="2004-12-12T00:00:00"/>
    <x v="2188"/>
    <s v="tier - 3"/>
    <s v="tier - 1"/>
    <s v="R1019"/>
    <n v="18"/>
  </r>
  <r>
    <x v="2189"/>
    <s v="Shawn C"/>
    <n v="25.46"/>
    <n v="5.18"/>
    <x v="0"/>
    <x v="1"/>
    <x v="0"/>
    <n v="1"/>
    <x v="1"/>
    <x v="1"/>
    <x v="2"/>
    <d v="2004-10-17T00:00:00"/>
    <x v="2189"/>
    <s v="tier - 3"/>
    <s v="tier - 2"/>
    <s v="R1016"/>
    <n v="18"/>
  </r>
  <r>
    <x v="2190"/>
    <s v="Vajin L."/>
    <n v="23.75"/>
    <n v="5.27"/>
    <x v="0"/>
    <x v="1"/>
    <x v="0"/>
    <n v="1"/>
    <x v="1"/>
    <x v="2"/>
    <x v="2"/>
    <d v="2004-12-06T00:00:00"/>
    <x v="2190"/>
    <s v="tier - 2"/>
    <s v="tier - 2"/>
    <s v="R1015"/>
    <n v="18"/>
  </r>
  <r>
    <x v="2191"/>
    <s v="John K. Jr."/>
    <n v="23.085000000000001"/>
    <n v="5.62"/>
    <x v="0"/>
    <x v="1"/>
    <x v="0"/>
    <n v="1"/>
    <x v="1"/>
    <x v="2"/>
    <x v="2"/>
    <d v="2004-12-14T00:00:00"/>
    <x v="2191"/>
    <s v="tier - 2"/>
    <s v="tier - 3"/>
    <s v="R1018"/>
    <n v="18"/>
  </r>
  <r>
    <x v="2192"/>
    <s v="Kevin J."/>
    <n v="22.99"/>
    <n v="5.0599999999999996"/>
    <x v="0"/>
    <x v="1"/>
    <x v="0"/>
    <n v="1"/>
    <x v="1"/>
    <x v="2"/>
    <x v="2"/>
    <d v="2004-11-07T00:00:00"/>
    <x v="2192"/>
    <s v="tier - 2"/>
    <s v="tier - 1"/>
    <s v="R1016"/>
    <n v="18"/>
  </r>
  <r>
    <x v="2193"/>
    <s v="Kirby W."/>
    <n v="21.47"/>
    <n v="4.6900000000000004"/>
    <x v="0"/>
    <x v="1"/>
    <x v="0"/>
    <n v="1"/>
    <x v="1"/>
    <x v="2"/>
    <x v="2"/>
    <d v="2004-12-10T00:00:00"/>
    <x v="2193"/>
    <s v="tier - 2"/>
    <s v="tier - 3"/>
    <s v="R1019"/>
    <n v="18"/>
  </r>
  <r>
    <x v="2194"/>
    <s v="J A"/>
    <n v="15.96"/>
    <n v="5.44"/>
    <x v="0"/>
    <x v="1"/>
    <x v="0"/>
    <n v="1"/>
    <x v="1"/>
    <x v="3"/>
    <x v="2"/>
    <d v="2004-11-17T00:00:00"/>
    <x v="2194"/>
    <s v="tier - 2"/>
    <s v="tier - 2"/>
    <s v="R1015"/>
    <n v="18"/>
  </r>
  <r>
    <x v="2195"/>
    <s v="Dustin G."/>
    <n v="39.5"/>
    <n v="5.05"/>
    <x v="0"/>
    <x v="1"/>
    <x v="0"/>
    <n v="1"/>
    <x v="1"/>
    <x v="0"/>
    <x v="2"/>
    <d v="2000-10-21T00:00:00"/>
    <x v="2195"/>
    <s v="tier - 2"/>
    <s v="tier - 2"/>
    <s v="R1011"/>
    <n v="22"/>
  </r>
  <r>
    <x v="2196"/>
    <s v="Anthony G"/>
    <n v="33.770000000000003"/>
    <n v="6"/>
    <x v="0"/>
    <x v="1"/>
    <x v="0"/>
    <n v="1"/>
    <x v="1"/>
    <x v="0"/>
    <x v="1"/>
    <d v="2000-06-10T00:00:00"/>
    <x v="2196"/>
    <s v="tier - 2"/>
    <s v="tier - 2"/>
    <s v="R1013"/>
    <n v="22"/>
  </r>
  <r>
    <x v="2197"/>
    <s v="Ryan"/>
    <n v="26.84"/>
    <n v="5.99"/>
    <x v="1"/>
    <x v="1"/>
    <x v="0"/>
    <n v="1"/>
    <x v="1"/>
    <x v="1"/>
    <x v="1"/>
    <d v="2000-10-23T00:00:00"/>
    <x v="2197"/>
    <s v="tier - 2"/>
    <s v="tier - 2"/>
    <s v="R1013"/>
    <n v="22"/>
  </r>
  <r>
    <x v="2198"/>
    <s v="Eric N"/>
    <n v="35.53"/>
    <n v="4.3600000000000003"/>
    <x v="0"/>
    <x v="0"/>
    <x v="1"/>
    <n v="1"/>
    <x v="1"/>
    <x v="0"/>
    <x v="2"/>
    <d v="2003-12-30T00:00:00"/>
    <x v="2198"/>
    <s v="tier - 2"/>
    <s v="tier - 1"/>
    <s v="R1012"/>
    <n v="19"/>
  </r>
  <r>
    <x v="2199"/>
    <s v="Connor"/>
    <n v="30.59"/>
    <n v="4.41"/>
    <x v="0"/>
    <x v="0"/>
    <x v="1"/>
    <n v="1"/>
    <x v="1"/>
    <x v="0"/>
    <x v="2"/>
    <d v="2003-08-21T00:00:00"/>
    <x v="2199"/>
    <s v="tier - 2"/>
    <s v="tier - 2"/>
    <s v="R1012"/>
    <n v="19"/>
  </r>
  <r>
    <x v="2200"/>
    <s v="Patrick H."/>
    <n v="30.59"/>
    <n v="4.17"/>
    <x v="0"/>
    <x v="0"/>
    <x v="1"/>
    <n v="1"/>
    <x v="1"/>
    <x v="0"/>
    <x v="2"/>
    <d v="2003-09-16T00:00:00"/>
    <x v="2199"/>
    <s v="tier - 2"/>
    <s v="tier - 2"/>
    <s v="R1012"/>
    <n v="19"/>
  </r>
  <r>
    <x v="2201"/>
    <s v="Tyler"/>
    <n v="27.835000000000001"/>
    <n v="4.4400000000000004"/>
    <x v="0"/>
    <x v="0"/>
    <x v="1"/>
    <n v="1"/>
    <x v="1"/>
    <x v="1"/>
    <x v="2"/>
    <d v="2003-12-30T00:00:00"/>
    <x v="2200"/>
    <s v="tier - 2"/>
    <s v="tier - 3"/>
    <s v="R1012"/>
    <n v="19"/>
  </r>
  <r>
    <x v="2202"/>
    <s v="Deborah L."/>
    <n v="40.26"/>
    <n v="5.52"/>
    <x v="0"/>
    <x v="1"/>
    <x v="0"/>
    <n v="1"/>
    <x v="1"/>
    <x v="0"/>
    <x v="2"/>
    <d v="2004-06-13T00:00:00"/>
    <x v="2201"/>
    <s v="tier - 2"/>
    <s v="tier - 2"/>
    <s v="R1013"/>
    <n v="18"/>
  </r>
  <r>
    <x v="2203"/>
    <s v="Andrea K"/>
    <n v="39.82"/>
    <n v="6.01"/>
    <x v="0"/>
    <x v="1"/>
    <x v="0"/>
    <n v="1"/>
    <x v="1"/>
    <x v="0"/>
    <x v="1"/>
    <d v="2004-08-08T00:00:00"/>
    <x v="2202"/>
    <s v="tier - 2"/>
    <s v="tier - 1"/>
    <s v="R1013"/>
    <n v="18"/>
  </r>
  <r>
    <x v="2204"/>
    <s v="Elleree"/>
    <n v="39.159999999999997"/>
    <n v="5.81"/>
    <x v="0"/>
    <x v="1"/>
    <x v="0"/>
    <n v="1"/>
    <x v="1"/>
    <x v="0"/>
    <x v="1"/>
    <d v="2004-12-13T00:00:00"/>
    <x v="2203"/>
    <s v="tier - 2"/>
    <s v="tier - 2"/>
    <s v="R1013"/>
    <n v="18"/>
  </r>
  <r>
    <x v="2205"/>
    <s v="Brandon J"/>
    <n v="25.555"/>
    <n v="4.37"/>
    <x v="0"/>
    <x v="0"/>
    <x v="1"/>
    <n v="1"/>
    <x v="1"/>
    <x v="1"/>
    <x v="2"/>
    <d v="2003-09-16T00:00:00"/>
    <x v="2204"/>
    <s v="tier - 2"/>
    <s v="tier - 2"/>
    <s v="R1012"/>
    <n v="19"/>
  </r>
  <r>
    <x v="2206"/>
    <s v="Steve"/>
    <n v="25.175000000000001"/>
    <n v="5.74"/>
    <x v="0"/>
    <x v="0"/>
    <x v="1"/>
    <n v="1"/>
    <x v="1"/>
    <x v="1"/>
    <x v="1"/>
    <d v="2003-10-03T00:00:00"/>
    <x v="2205"/>
    <s v="tier - 2"/>
    <s v="tier - 2"/>
    <s v="R1012"/>
    <n v="19"/>
  </r>
  <r>
    <x v="2207"/>
    <s v="Nina Wavik Sr."/>
    <n v="38.28"/>
    <n v="5.39"/>
    <x v="0"/>
    <x v="1"/>
    <x v="0"/>
    <n v="1"/>
    <x v="1"/>
    <x v="0"/>
    <x v="2"/>
    <d v="2004-07-09T00:00:00"/>
    <x v="2206"/>
    <s v="tier - 2"/>
    <s v="tier - 1"/>
    <s v="R1013"/>
    <n v="18"/>
  </r>
  <r>
    <x v="2208"/>
    <s v="Dani"/>
    <n v="38.17"/>
    <n v="4.07"/>
    <x v="0"/>
    <x v="1"/>
    <x v="0"/>
    <n v="1"/>
    <x v="1"/>
    <x v="0"/>
    <x v="2"/>
    <d v="2004-12-05T00:00:00"/>
    <x v="2207"/>
    <s v="tier - 2"/>
    <s v="tier - 3"/>
    <s v="R1013"/>
    <n v="18"/>
  </r>
  <r>
    <x v="2209"/>
    <s v="Jennifer A."/>
    <n v="36.85"/>
    <n v="5.49"/>
    <x v="0"/>
    <x v="1"/>
    <x v="0"/>
    <n v="1"/>
    <x v="1"/>
    <x v="0"/>
    <x v="2"/>
    <d v="2004-10-04T00:00:00"/>
    <x v="2208"/>
    <s v="tier - 2"/>
    <s v="tier - 2"/>
    <s v="R1013"/>
    <n v="18"/>
  </r>
  <r>
    <x v="2210"/>
    <s v="Martin"/>
    <n v="22.61"/>
    <n v="5.68"/>
    <x v="0"/>
    <x v="0"/>
    <x v="1"/>
    <n v="1"/>
    <x v="1"/>
    <x v="2"/>
    <x v="2"/>
    <d v="2003-07-17T00:00:00"/>
    <x v="2209"/>
    <s v="tier - 2"/>
    <s v="tier - 1"/>
    <s v="R1012"/>
    <n v="19"/>
  </r>
  <r>
    <x v="2211"/>
    <s v="Steve"/>
    <n v="21.754999999999999"/>
    <n v="6.09"/>
    <x v="0"/>
    <x v="0"/>
    <x v="1"/>
    <n v="1"/>
    <x v="1"/>
    <x v="2"/>
    <x v="1"/>
    <d v="2003-12-04T00:00:00"/>
    <x v="2210"/>
    <s v="tier - 2"/>
    <s v="tier - 2"/>
    <s v="R1012"/>
    <n v="19"/>
  </r>
  <r>
    <x v="2212"/>
    <s v="Christopher"/>
    <n v="20.425000000000001"/>
    <n v="5.53"/>
    <x v="0"/>
    <x v="0"/>
    <x v="1"/>
    <n v="1"/>
    <x v="1"/>
    <x v="2"/>
    <x v="2"/>
    <d v="2003-09-09T00:00:00"/>
    <x v="2211"/>
    <s v="tier - 2"/>
    <s v="tier - 3"/>
    <s v="R1012"/>
    <n v="19"/>
  </r>
  <r>
    <x v="2213"/>
    <s v="Kathryn M."/>
    <n v="31.35"/>
    <n v="4.28"/>
    <x v="0"/>
    <x v="1"/>
    <x v="0"/>
    <n v="1"/>
    <x v="1"/>
    <x v="0"/>
    <x v="2"/>
    <d v="2004-07-25T00:00:00"/>
    <x v="2212"/>
    <s v="tier - 2"/>
    <s v="tier - 1"/>
    <s v="R1013"/>
    <n v="18"/>
  </r>
  <r>
    <x v="2214"/>
    <s v="Emily"/>
    <n v="31.13"/>
    <n v="6.01"/>
    <x v="0"/>
    <x v="1"/>
    <x v="0"/>
    <n v="1"/>
    <x v="1"/>
    <x v="0"/>
    <x v="1"/>
    <d v="2004-08-21T00:00:00"/>
    <x v="2213"/>
    <s v="tier - 2"/>
    <s v="tier - 2"/>
    <s v="R1013"/>
    <n v="18"/>
  </r>
  <r>
    <x v="2215"/>
    <s v="Trent A"/>
    <n v="17.48"/>
    <n v="4.59"/>
    <x v="0"/>
    <x v="0"/>
    <x v="1"/>
    <n v="1"/>
    <x v="1"/>
    <x v="3"/>
    <x v="2"/>
    <d v="2003-09-14T00:00:00"/>
    <x v="2214"/>
    <s v="tier - 2"/>
    <s v="tier - 2"/>
    <s v="R1012"/>
    <n v="19"/>
  </r>
  <r>
    <x v="2216"/>
    <s v="Jennifer E"/>
    <n v="22.57"/>
    <n v="5.8"/>
    <x v="1"/>
    <x v="0"/>
    <x v="0"/>
    <n v="1"/>
    <x v="1"/>
    <x v="2"/>
    <x v="1"/>
    <d v="1995-08-05T00:00:00"/>
    <x v="2215"/>
    <s v="tier - 2"/>
    <s v="tier - 1"/>
    <s v="R1013"/>
    <n v="27"/>
  </r>
  <r>
    <x v="2217"/>
    <s v="Polly"/>
    <n v="26.73"/>
    <n v="5.08"/>
    <x v="0"/>
    <x v="1"/>
    <x v="0"/>
    <n v="1"/>
    <x v="1"/>
    <x v="1"/>
    <x v="2"/>
    <d v="2004-07-22T00:00:00"/>
    <x v="2216"/>
    <s v="tier - 2"/>
    <s v="tier - 1"/>
    <s v="R1013"/>
    <n v="18"/>
  </r>
  <r>
    <x v="2218"/>
    <s v="Elizabeth"/>
    <n v="20.79"/>
    <n v="5.84"/>
    <x v="0"/>
    <x v="1"/>
    <x v="0"/>
    <n v="1"/>
    <x v="1"/>
    <x v="2"/>
    <x v="1"/>
    <d v="2004-11-19T00:00:00"/>
    <x v="2217"/>
    <s v="tier - 2"/>
    <s v="tier - 3"/>
    <s v="R1013"/>
    <n v="18"/>
  </r>
  <r>
    <x v="2219"/>
    <s v="Tiffany A."/>
    <n v="20.149999999999999"/>
    <n v="4.1500000000000004"/>
    <x v="0"/>
    <x v="0"/>
    <x v="0"/>
    <n v="1"/>
    <x v="1"/>
    <x v="2"/>
    <x v="2"/>
    <d v="1992-09-22T00:00:00"/>
    <x v="2218"/>
    <s v="tier - 2"/>
    <s v="tier - 1"/>
    <s v="R1013"/>
    <n v="30"/>
  </r>
  <r>
    <x v="2220"/>
    <s v="Cole"/>
    <n v="36.85"/>
    <n v="4.3600000000000003"/>
    <x v="1"/>
    <x v="0"/>
    <x v="0"/>
    <n v="0"/>
    <x v="1"/>
    <x v="0"/>
    <x v="2"/>
    <d v="2001-12-05T00:00:00"/>
    <x v="2219"/>
    <s v="tier - 2"/>
    <s v="tier - 2"/>
    <s v="R1013"/>
    <n v="21"/>
  </r>
  <r>
    <x v="2221"/>
    <s v="Matthew T."/>
    <n v="35.53"/>
    <n v="4.55"/>
    <x v="1"/>
    <x v="0"/>
    <x v="0"/>
    <n v="0"/>
    <x v="1"/>
    <x v="0"/>
    <x v="2"/>
    <d v="2001-06-02T00:00:00"/>
    <x v="2220"/>
    <s v="tier - 2"/>
    <s v="tier - 2"/>
    <s v="R1013"/>
    <n v="22"/>
  </r>
  <r>
    <x v="2222"/>
    <s v="Zachary"/>
    <n v="31.1"/>
    <n v="4.37"/>
    <x v="1"/>
    <x v="0"/>
    <x v="0"/>
    <n v="0"/>
    <x v="1"/>
    <x v="0"/>
    <x v="2"/>
    <d v="2001-07-07T00:00:00"/>
    <x v="2221"/>
    <s v="tier - 2"/>
    <s v="tier - 3"/>
    <s v="R1011"/>
    <n v="21"/>
  </r>
  <r>
    <x v="2223"/>
    <s v="Matthew T."/>
    <n v="23.21"/>
    <n v="5.24"/>
    <x v="1"/>
    <x v="0"/>
    <x v="0"/>
    <n v="0"/>
    <x v="1"/>
    <x v="2"/>
    <x v="2"/>
    <d v="2001-08-25T00:00:00"/>
    <x v="2222"/>
    <s v="tier - 2"/>
    <s v="tier - 3"/>
    <s v="R1013"/>
    <n v="21"/>
  </r>
  <r>
    <x v="2224"/>
    <s v="Pat"/>
    <n v="18.36"/>
    <n v="5.96"/>
    <x v="0"/>
    <x v="0"/>
    <x v="0"/>
    <n v="1"/>
    <x v="1"/>
    <x v="3"/>
    <x v="1"/>
    <d v="1998-06-19T00:00:00"/>
    <x v="2223"/>
    <s v="tier - 2"/>
    <s v="tier - 2"/>
    <s v="R1013"/>
    <n v="24"/>
  </r>
  <r>
    <x v="2225"/>
    <s v="Ashley"/>
    <n v="15.92"/>
    <n v="4.76"/>
    <x v="1"/>
    <x v="0"/>
    <x v="0"/>
    <n v="1"/>
    <x v="1"/>
    <x v="3"/>
    <x v="2"/>
    <d v="1995-10-07T00:00:00"/>
    <x v="2224"/>
    <s v="tier - 2"/>
    <s v="tier - 3"/>
    <s v="R1013"/>
    <n v="27"/>
  </r>
  <r>
    <x v="2226"/>
    <s v="Elizabeth A."/>
    <n v="15.17"/>
    <n v="4.3"/>
    <x v="1"/>
    <x v="0"/>
    <x v="1"/>
    <n v="1"/>
    <x v="1"/>
    <x v="3"/>
    <x v="2"/>
    <d v="1997-06-09T00:00:00"/>
    <x v="2225"/>
    <s v="tier - 2"/>
    <s v="tier - 1"/>
    <s v="R1012"/>
    <n v="25"/>
  </r>
  <r>
    <x v="2227"/>
    <s v="Rebecca M."/>
    <n v="16.63"/>
    <n v="4.5"/>
    <x v="0"/>
    <x v="0"/>
    <x v="0"/>
    <n v="1"/>
    <x v="1"/>
    <x v="3"/>
    <x v="2"/>
    <d v="1998-12-07T00:00:00"/>
    <x v="2226"/>
    <s v="tier - 2"/>
    <s v="tier - 1"/>
    <s v="R1013"/>
    <n v="24"/>
  </r>
  <r>
    <x v="2228"/>
    <s v="Ruth"/>
    <n v="19.39"/>
    <n v="5.59"/>
    <x v="0"/>
    <x v="0"/>
    <x v="1"/>
    <n v="1"/>
    <x v="1"/>
    <x v="2"/>
    <x v="2"/>
    <d v="2003-06-20T00:00:00"/>
    <x v="2227"/>
    <s v="tier - 2"/>
    <s v="tier - 2"/>
    <s v="R1013"/>
    <n v="19"/>
  </r>
  <r>
    <x v="2229"/>
    <s v="Gregory S"/>
    <n v="17.34"/>
    <n v="6.29"/>
    <x v="1"/>
    <x v="0"/>
    <x v="1"/>
    <n v="1"/>
    <x v="1"/>
    <x v="3"/>
    <x v="1"/>
    <d v="1997-06-19T00:00:00"/>
    <x v="2228"/>
    <s v="tier - 2"/>
    <s v="tier - 1"/>
    <s v="R1013"/>
    <n v="25"/>
  </r>
  <r>
    <x v="2230"/>
    <s v="Alexandra S"/>
    <n v="17.940000000000001"/>
    <n v="4.1900000000000004"/>
    <x v="0"/>
    <x v="1"/>
    <x v="0"/>
    <n v="1"/>
    <x v="1"/>
    <x v="3"/>
    <x v="2"/>
    <d v="2000-09-01T00:00:00"/>
    <x v="2229"/>
    <s v="tier - 2"/>
    <s v="tier - 2"/>
    <s v="R1013"/>
    <n v="22"/>
  </r>
  <r>
    <x v="2231"/>
    <s v="Hillary"/>
    <n v="16.670000000000002"/>
    <n v="4.7"/>
    <x v="1"/>
    <x v="0"/>
    <x v="1"/>
    <n v="1"/>
    <x v="1"/>
    <x v="3"/>
    <x v="2"/>
    <d v="1997-12-05T00:00:00"/>
    <x v="2230"/>
    <s v="tier - 2"/>
    <s v="tier - 2"/>
    <s v="R1013"/>
    <n v="25"/>
  </r>
  <r>
    <x v="2232"/>
    <s v="Amy K."/>
    <n v="20.58"/>
    <n v="5.64"/>
    <x v="1"/>
    <x v="0"/>
    <x v="0"/>
    <n v="0"/>
    <x v="1"/>
    <x v="2"/>
    <x v="2"/>
    <d v="2001-08-23T00:00:00"/>
    <x v="2231"/>
    <s v="tier - 2"/>
    <s v="tier - 2"/>
    <s v="R1013"/>
    <n v="21"/>
  </r>
  <r>
    <x v="2233"/>
    <s v="Scott"/>
    <n v="16.5"/>
    <n v="4.1100000000000003"/>
    <x v="1"/>
    <x v="0"/>
    <x v="0"/>
    <n v="0"/>
    <x v="1"/>
    <x v="3"/>
    <x v="2"/>
    <d v="1996-06-23T00:00:00"/>
    <x v="2232"/>
    <s v="tier - 2"/>
    <s v="tier - 3"/>
    <s v="R1013"/>
    <n v="26"/>
  </r>
  <r>
    <x v="2234"/>
    <s v="John"/>
    <n v="15.41"/>
    <n v="5.43"/>
    <x v="1"/>
    <x v="0"/>
    <x v="1"/>
    <n v="1"/>
    <x v="1"/>
    <x v="3"/>
    <x v="2"/>
    <d v="1997-10-27T00:00:00"/>
    <x v="2233"/>
    <s v="tier - 2"/>
    <s v="tier - 3"/>
    <s v="R1011"/>
    <n v="25"/>
  </r>
  <r>
    <x v="2235"/>
    <s v="Maaikel"/>
    <n v="24.59"/>
    <n v="4.38"/>
    <x v="0"/>
    <x v="0"/>
    <x v="0"/>
    <n v="1"/>
    <x v="1"/>
    <x v="2"/>
    <x v="2"/>
    <d v="1998-09-05T00:00:00"/>
    <x v="2234"/>
    <s v="tier - 2"/>
    <s v="tier - 2"/>
    <s v="R1013"/>
    <n v="24"/>
  </r>
  <r>
    <x v="2236"/>
    <s v="Daniel C"/>
    <n v="33.33"/>
    <n v="9.7899999999999991"/>
    <x v="0"/>
    <x v="0"/>
    <x v="0"/>
    <n v="0"/>
    <x v="1"/>
    <x v="0"/>
    <x v="0"/>
    <d v="2002-12-22T00:00:00"/>
    <x v="2235"/>
    <s v="tier - 2"/>
    <s v="tier - 1"/>
    <s v="R1013"/>
    <n v="20"/>
  </r>
  <r>
    <x v="2237"/>
    <s v="Christopher S."/>
    <n v="18.5"/>
    <n v="11.84"/>
    <x v="0"/>
    <x v="0"/>
    <x v="0"/>
    <n v="0"/>
    <x v="1"/>
    <x v="2"/>
    <x v="0"/>
    <d v="2002-11-14T00:00:00"/>
    <x v="2236"/>
    <s v="tier - 2"/>
    <s v="tier - 2"/>
    <s v="R1013"/>
    <n v="20"/>
  </r>
  <r>
    <x v="2238"/>
    <s v="William R"/>
    <n v="18.579999999999998"/>
    <n v="6.22"/>
    <x v="0"/>
    <x v="0"/>
    <x v="0"/>
    <n v="0"/>
    <x v="1"/>
    <x v="2"/>
    <x v="1"/>
    <d v="1999-07-06T00:00:00"/>
    <x v="2237"/>
    <s v="tier - 2"/>
    <s v="tier - 2"/>
    <s v="R1013"/>
    <n v="23"/>
  </r>
  <r>
    <x v="2239"/>
    <s v="Lyndsy"/>
    <n v="16.64"/>
    <n v="10.01"/>
    <x v="0"/>
    <x v="0"/>
    <x v="0"/>
    <n v="0"/>
    <x v="1"/>
    <x v="3"/>
    <x v="0"/>
    <d v="2002-08-15T00:00:00"/>
    <x v="2238"/>
    <s v="tier - 2"/>
    <s v="tier - 1"/>
    <s v="R1013"/>
    <n v="20"/>
  </r>
  <r>
    <x v="2240"/>
    <s v="Jessica"/>
    <n v="19.329999999999998"/>
    <n v="4.32"/>
    <x v="0"/>
    <x v="0"/>
    <x v="0"/>
    <n v="1"/>
    <x v="1"/>
    <x v="2"/>
    <x v="2"/>
    <d v="1998-12-03T00:00:00"/>
    <x v="2239"/>
    <s v="tier - 2"/>
    <s v="tier - 1"/>
    <s v="R1013"/>
    <n v="24"/>
  </r>
  <r>
    <x v="2241"/>
    <s v="Anna"/>
    <n v="21.26"/>
    <n v="5.65"/>
    <x v="1"/>
    <x v="0"/>
    <x v="1"/>
    <n v="1"/>
    <x v="1"/>
    <x v="2"/>
    <x v="2"/>
    <d v="1997-11-07T00:00:00"/>
    <x v="2240"/>
    <s v="tier - 2"/>
    <s v="tier - 2"/>
    <s v="R1012"/>
    <n v="25"/>
  </r>
  <r>
    <x v="2242"/>
    <s v="Jordan"/>
    <n v="15.6"/>
    <n v="4.12"/>
    <x v="1"/>
    <x v="0"/>
    <x v="0"/>
    <n v="1"/>
    <x v="1"/>
    <x v="3"/>
    <x v="2"/>
    <d v="1995-07-30T00:00:00"/>
    <x v="2241"/>
    <s v="tier - 2"/>
    <s v="tier - 3"/>
    <s v="R1012"/>
    <n v="27"/>
  </r>
  <r>
    <x v="2243"/>
    <s v="Brian"/>
    <n v="24.39"/>
    <n v="6.24"/>
    <x v="0"/>
    <x v="0"/>
    <x v="0"/>
    <n v="1"/>
    <x v="1"/>
    <x v="2"/>
    <x v="1"/>
    <d v="1998-07-12T00:00:00"/>
    <x v="2242"/>
    <s v="tier - 2"/>
    <s v="tier - 3"/>
    <s v="R1013"/>
    <n v="24"/>
  </r>
  <r>
    <x v="2244"/>
    <s v="Katherine A"/>
    <n v="24.75"/>
    <n v="4.83"/>
    <x v="0"/>
    <x v="0"/>
    <x v="0"/>
    <n v="0"/>
    <x v="1"/>
    <x v="2"/>
    <x v="2"/>
    <d v="1999-10-14T00:00:00"/>
    <x v="2243"/>
    <s v="tier - 2"/>
    <s v="tier - 3"/>
    <s v="R1013"/>
    <n v="23"/>
  </r>
  <r>
    <x v="2245"/>
    <s v="Melanie"/>
    <n v="20.88"/>
    <n v="7.4"/>
    <x v="0"/>
    <x v="0"/>
    <x v="0"/>
    <n v="0"/>
    <x v="1"/>
    <x v="2"/>
    <x v="0"/>
    <d v="2002-10-13T00:00:00"/>
    <x v="2244"/>
    <s v="tier - 2"/>
    <s v="tier - 2"/>
    <s v="R1013"/>
    <n v="20"/>
  </r>
  <r>
    <x v="2246"/>
    <s v="Jessica"/>
    <n v="20.43"/>
    <n v="4.54"/>
    <x v="0"/>
    <x v="0"/>
    <x v="0"/>
    <n v="0"/>
    <x v="1"/>
    <x v="2"/>
    <x v="2"/>
    <d v="1999-12-02T00:00:00"/>
    <x v="2245"/>
    <s v="tier - 2"/>
    <s v="tier - 2"/>
    <s v="R1013"/>
    <n v="23"/>
  </r>
  <r>
    <x v="2247"/>
    <s v="Eric S"/>
    <n v="15.18"/>
    <n v="11.11"/>
    <x v="0"/>
    <x v="0"/>
    <x v="0"/>
    <n v="0"/>
    <x v="1"/>
    <x v="3"/>
    <x v="0"/>
    <d v="2002-12-10T00:00:00"/>
    <x v="2245"/>
    <s v="tier - 2"/>
    <s v="tier - 2"/>
    <s v="R1012"/>
    <n v="20"/>
  </r>
  <r>
    <x v="2248"/>
    <s v="Joseph"/>
    <n v="15.12"/>
    <n v="4.03"/>
    <x v="1"/>
    <x v="0"/>
    <x v="0"/>
    <n v="0"/>
    <x v="1"/>
    <x v="3"/>
    <x v="2"/>
    <d v="2001-11-29T00:00:00"/>
    <x v="2246"/>
    <s v="tier - 2"/>
    <s v="tier - 3"/>
    <s v="R1012"/>
    <n v="21"/>
  </r>
  <r>
    <x v="2249"/>
    <s v="Mary"/>
    <n v="23.88"/>
    <n v="4.51"/>
    <x v="0"/>
    <x v="0"/>
    <x v="0"/>
    <n v="1"/>
    <x v="1"/>
    <x v="2"/>
    <x v="2"/>
    <d v="1998-06-04T00:00:00"/>
    <x v="2247"/>
    <s v="tier - 2"/>
    <s v="tier - 2"/>
    <s v="R1013"/>
    <n v="25"/>
  </r>
  <r>
    <x v="2250"/>
    <s v="Natalie"/>
    <n v="16.13"/>
    <n v="5.56"/>
    <x v="0"/>
    <x v="1"/>
    <x v="0"/>
    <n v="1"/>
    <x v="1"/>
    <x v="3"/>
    <x v="2"/>
    <d v="2000-06-26T00:00:00"/>
    <x v="2248"/>
    <s v="tier - 2"/>
    <s v="tier - 2"/>
    <s v="R1013"/>
    <n v="22"/>
  </r>
  <r>
    <x v="2251"/>
    <s v="Christopher"/>
    <n v="24.09"/>
    <n v="4.0999999999999996"/>
    <x v="0"/>
    <x v="1"/>
    <x v="0"/>
    <n v="1"/>
    <x v="1"/>
    <x v="2"/>
    <x v="2"/>
    <d v="2004-07-28T00:00:00"/>
    <x v="2249"/>
    <s v="tier - 2"/>
    <s v="tier - 3"/>
    <s v="R1013"/>
    <n v="18"/>
  </r>
  <r>
    <x v="2252"/>
    <s v="Sonja"/>
    <n v="19.43"/>
    <n v="5.85"/>
    <x v="0"/>
    <x v="1"/>
    <x v="0"/>
    <n v="1"/>
    <x v="1"/>
    <x v="2"/>
    <x v="1"/>
    <d v="2004-09-30T00:00:00"/>
    <x v="2250"/>
    <s v="tier - 2"/>
    <s v="tier - 1"/>
    <s v="R1013"/>
    <n v="18"/>
  </r>
  <r>
    <x v="2253"/>
    <s v="Alexandra"/>
    <n v="15.22"/>
    <n v="4.92"/>
    <x v="1"/>
    <x v="0"/>
    <x v="1"/>
    <n v="1"/>
    <x v="1"/>
    <x v="3"/>
    <x v="2"/>
    <d v="1997-10-26T00:00:00"/>
    <x v="2251"/>
    <s v="tier - 2"/>
    <s v="tier - 2"/>
    <s v="R1012"/>
    <n v="25"/>
  </r>
  <r>
    <x v="2254"/>
    <s v="Martha L."/>
    <n v="20.72"/>
    <n v="9.4600000000000009"/>
    <x v="0"/>
    <x v="0"/>
    <x v="0"/>
    <n v="0"/>
    <x v="1"/>
    <x v="2"/>
    <x v="0"/>
    <d v="2002-12-04T00:00:00"/>
    <x v="2252"/>
    <s v="tier - 2"/>
    <s v="tier - 1"/>
    <s v="R1013"/>
    <n v="20"/>
  </r>
  <r>
    <x v="2255"/>
    <s v="Ryan C."/>
    <n v="35.4"/>
    <n v="5.94"/>
    <x v="0"/>
    <x v="0"/>
    <x v="1"/>
    <n v="1"/>
    <x v="1"/>
    <x v="0"/>
    <x v="1"/>
    <d v="2003-11-21T00:00:00"/>
    <x v="2253"/>
    <s v="tier - 2"/>
    <s v="tier - 3"/>
    <s v="R1011"/>
    <n v="19"/>
  </r>
  <r>
    <x v="2256"/>
    <s v="Cliff"/>
    <n v="34.4"/>
    <n v="5.7"/>
    <x v="0"/>
    <x v="0"/>
    <x v="1"/>
    <n v="1"/>
    <x v="1"/>
    <x v="0"/>
    <x v="1"/>
    <d v="2003-08-15T00:00:00"/>
    <x v="2254"/>
    <s v="tier - 2"/>
    <s v="tier - 3"/>
    <s v="R1011"/>
    <n v="19"/>
  </r>
  <r>
    <x v="2257"/>
    <s v="Blue"/>
    <n v="34.1"/>
    <n v="4.13"/>
    <x v="0"/>
    <x v="0"/>
    <x v="1"/>
    <n v="1"/>
    <x v="1"/>
    <x v="0"/>
    <x v="2"/>
    <d v="2003-10-30T00:00:00"/>
    <x v="2255"/>
    <s v="tier - 2"/>
    <s v="tier - 3"/>
    <s v="R1011"/>
    <n v="19"/>
  </r>
  <r>
    <x v="2258"/>
    <s v="Jeffrey M"/>
    <n v="30.4"/>
    <n v="4.7699999999999996"/>
    <x v="0"/>
    <x v="0"/>
    <x v="1"/>
    <n v="1"/>
    <x v="1"/>
    <x v="0"/>
    <x v="2"/>
    <d v="2003-10-13T00:00:00"/>
    <x v="2256"/>
    <s v="tier - 2"/>
    <s v="tier - 3"/>
    <s v="R1011"/>
    <n v="19"/>
  </r>
  <r>
    <x v="2259"/>
    <s v="Andrew"/>
    <n v="28.7"/>
    <n v="4.99"/>
    <x v="0"/>
    <x v="0"/>
    <x v="1"/>
    <n v="1"/>
    <x v="1"/>
    <x v="1"/>
    <x v="2"/>
    <d v="2003-12-10T00:00:00"/>
    <x v="2257"/>
    <s v="tier - 2"/>
    <s v="tier - 2"/>
    <s v="R1011"/>
    <n v="19"/>
  </r>
  <r>
    <x v="2260"/>
    <s v="Julia"/>
    <n v="17.440000000000001"/>
    <n v="4.42"/>
    <x v="1"/>
    <x v="0"/>
    <x v="1"/>
    <n v="1"/>
    <x v="1"/>
    <x v="3"/>
    <x v="2"/>
    <d v="1997-11-04T00:00:00"/>
    <x v="2258"/>
    <s v="tier - 2"/>
    <s v="tier - 2"/>
    <s v="R1013"/>
    <n v="25"/>
  </r>
  <r>
    <x v="2261"/>
    <s v="Daniel"/>
    <n v="27.6"/>
    <n v="4.01"/>
    <x v="0"/>
    <x v="0"/>
    <x v="1"/>
    <n v="1"/>
    <x v="1"/>
    <x v="1"/>
    <x v="2"/>
    <d v="2003-09-15T00:00:00"/>
    <x v="2259"/>
    <s v="tier - 2"/>
    <s v="tier - 3"/>
    <s v="R1011"/>
    <n v="19"/>
  </r>
  <r>
    <x v="2262"/>
    <s v="Jaime"/>
    <n v="20.7"/>
    <n v="4.49"/>
    <x v="0"/>
    <x v="0"/>
    <x v="1"/>
    <n v="1"/>
    <x v="1"/>
    <x v="2"/>
    <x v="2"/>
    <d v="2003-09-08T00:00:00"/>
    <x v="2260"/>
    <s v="tier - 2"/>
    <s v="tier - 1"/>
    <s v="R1011"/>
    <n v="19"/>
  </r>
  <r>
    <x v="2263"/>
    <s v="Mohd Syahidan"/>
    <n v="20.3"/>
    <n v="6.37"/>
    <x v="0"/>
    <x v="0"/>
    <x v="1"/>
    <n v="1"/>
    <x v="1"/>
    <x v="2"/>
    <x v="1"/>
    <d v="2003-09-15T00:00:00"/>
    <x v="2261"/>
    <s v="tier - 2"/>
    <s v="tier - 1"/>
    <s v="R1011"/>
    <n v="19"/>
  </r>
  <r>
    <x v="2264"/>
    <s v="Matthew"/>
    <n v="19.8"/>
    <n v="5.12"/>
    <x v="0"/>
    <x v="0"/>
    <x v="1"/>
    <n v="1"/>
    <x v="1"/>
    <x v="2"/>
    <x v="2"/>
    <d v="2003-08-02T00:00:00"/>
    <x v="2262"/>
    <s v="tier - 2"/>
    <s v="tier - 2"/>
    <s v="R1011"/>
    <n v="19"/>
  </r>
  <r>
    <x v="2265"/>
    <s v="Elizabeth S."/>
    <n v="21.87"/>
    <n v="8.59"/>
    <x v="0"/>
    <x v="0"/>
    <x v="0"/>
    <n v="0"/>
    <x v="1"/>
    <x v="2"/>
    <x v="0"/>
    <d v="2002-07-01T00:00:00"/>
    <x v="2263"/>
    <s v="tier - 2"/>
    <s v="tier - 2"/>
    <s v="R1013"/>
    <n v="20"/>
  </r>
  <r>
    <x v="2266"/>
    <s v="Katie"/>
    <n v="16.600000000000001"/>
    <n v="5.87"/>
    <x v="0"/>
    <x v="0"/>
    <x v="0"/>
    <n v="1"/>
    <x v="1"/>
    <x v="3"/>
    <x v="1"/>
    <d v="1998-10-11T00:00:00"/>
    <x v="2264"/>
    <s v="tier - 2"/>
    <s v="tier - 1"/>
    <s v="R1012"/>
    <n v="24"/>
  </r>
  <r>
    <x v="2267"/>
    <s v="Christi A."/>
    <n v="21.98"/>
    <n v="7.03"/>
    <x v="0"/>
    <x v="0"/>
    <x v="0"/>
    <n v="0"/>
    <x v="1"/>
    <x v="2"/>
    <x v="0"/>
    <d v="2002-12-12T00:00:00"/>
    <x v="2265"/>
    <s v="tier - 2"/>
    <s v="tier - 2"/>
    <s v="R1013"/>
    <n v="20"/>
  </r>
  <r>
    <x v="2268"/>
    <s v="Sandra K."/>
    <n v="19.7"/>
    <n v="5.51"/>
    <x v="0"/>
    <x v="0"/>
    <x v="0"/>
    <n v="1"/>
    <x v="1"/>
    <x v="2"/>
    <x v="2"/>
    <d v="1998-07-13T00:00:00"/>
    <x v="2266"/>
    <s v="tier - 2"/>
    <s v="tier - 1"/>
    <s v="R1013"/>
    <n v="24"/>
  </r>
  <r>
    <x v="2269"/>
    <s v="Katharine"/>
    <n v="19.21"/>
    <n v="4.76"/>
    <x v="0"/>
    <x v="1"/>
    <x v="0"/>
    <n v="1"/>
    <x v="1"/>
    <x v="2"/>
    <x v="2"/>
    <d v="2004-10-16T00:00:00"/>
    <x v="2267"/>
    <s v="tier - 2"/>
    <s v="tier - 1"/>
    <s v="R1012"/>
    <n v="18"/>
  </r>
  <r>
    <x v="2270"/>
    <s v="Jerome"/>
    <n v="19.3"/>
    <n v="4.7"/>
    <x v="0"/>
    <x v="1"/>
    <x v="0"/>
    <n v="1"/>
    <x v="1"/>
    <x v="2"/>
    <x v="2"/>
    <d v="2004-07-09T00:00:00"/>
    <x v="2268"/>
    <s v="tier - 2"/>
    <s v="tier - 1"/>
    <s v="R1013"/>
    <n v="18"/>
  </r>
  <r>
    <x v="2271"/>
    <s v="Julia R"/>
    <n v="16.22"/>
    <n v="6.21"/>
    <x v="1"/>
    <x v="0"/>
    <x v="0"/>
    <n v="0"/>
    <x v="1"/>
    <x v="3"/>
    <x v="1"/>
    <d v="1996-11-04T00:00:00"/>
    <x v="2269"/>
    <s v="tier - 2"/>
    <s v="tier - 3"/>
    <s v="R1012"/>
    <n v="26"/>
  </r>
  <r>
    <x v="2272"/>
    <s v="Sean Henry"/>
    <n v="17.12"/>
    <n v="4.5199999999999996"/>
    <x v="0"/>
    <x v="1"/>
    <x v="0"/>
    <n v="1"/>
    <x v="1"/>
    <x v="3"/>
    <x v="2"/>
    <d v="2004-06-02T00:00:00"/>
    <x v="2270"/>
    <s v="tier - 2"/>
    <s v="tier - 1"/>
    <s v="R1013"/>
    <n v="19"/>
  </r>
  <r>
    <x v="2273"/>
    <s v="Rachel A."/>
    <n v="19.07"/>
    <n v="5.45"/>
    <x v="0"/>
    <x v="0"/>
    <x v="0"/>
    <n v="1"/>
    <x v="1"/>
    <x v="2"/>
    <x v="2"/>
    <d v="1992-10-06T00:00:00"/>
    <x v="2271"/>
    <s v="tier - 2"/>
    <s v="tier - 3"/>
    <s v="R1013"/>
    <n v="30"/>
  </r>
  <r>
    <x v="2274"/>
    <s v="Jim"/>
    <n v="15.56"/>
    <n v="4.42"/>
    <x v="0"/>
    <x v="0"/>
    <x v="0"/>
    <n v="0"/>
    <x v="1"/>
    <x v="3"/>
    <x v="2"/>
    <d v="1999-06-28T00:00:00"/>
    <x v="2272"/>
    <s v="tier - 2"/>
    <s v="tier - 3"/>
    <s v="R1012"/>
    <n v="23"/>
  </r>
  <r>
    <x v="2275"/>
    <s v="Tim"/>
    <n v="22.76"/>
    <n v="9.44"/>
    <x v="0"/>
    <x v="0"/>
    <x v="0"/>
    <n v="0"/>
    <x v="1"/>
    <x v="2"/>
    <x v="0"/>
    <d v="2002-08-26T00:00:00"/>
    <x v="2273"/>
    <s v="tier - 2"/>
    <s v="tier - 1"/>
    <s v="R1013"/>
    <n v="20"/>
  </r>
  <r>
    <x v="2276"/>
    <s v="Abby L."/>
    <n v="22.79"/>
    <n v="6.15"/>
    <x v="1"/>
    <x v="0"/>
    <x v="1"/>
    <n v="1"/>
    <x v="1"/>
    <x v="2"/>
    <x v="1"/>
    <d v="1997-06-28T00:00:00"/>
    <x v="2274"/>
    <s v="tier - 2"/>
    <s v="tier - 2"/>
    <s v="R1013"/>
    <n v="25"/>
  </r>
  <r>
    <x v="2277"/>
    <s v="Mark"/>
    <n v="17.41"/>
    <n v="5.13"/>
    <x v="1"/>
    <x v="0"/>
    <x v="0"/>
    <n v="0"/>
    <x v="1"/>
    <x v="3"/>
    <x v="2"/>
    <d v="1996-08-11T00:00:00"/>
    <x v="2275"/>
    <s v="tier - 2"/>
    <s v="tier - 3"/>
    <s v="R1013"/>
    <n v="26"/>
  </r>
  <r>
    <x v="2278"/>
    <s v="Ali"/>
    <n v="19.32"/>
    <n v="4.96"/>
    <x v="1"/>
    <x v="0"/>
    <x v="0"/>
    <n v="0"/>
    <x v="1"/>
    <x v="2"/>
    <x v="2"/>
    <d v="2001-11-12T00:00:00"/>
    <x v="2276"/>
    <s v="tier - 2"/>
    <s v="tier - 1"/>
    <s v="R1013"/>
    <n v="21"/>
  </r>
  <r>
    <x v="2279"/>
    <s v="Joshua"/>
    <n v="18.25"/>
    <n v="10.95"/>
    <x v="0"/>
    <x v="0"/>
    <x v="0"/>
    <n v="0"/>
    <x v="1"/>
    <x v="3"/>
    <x v="0"/>
    <d v="2002-06-11T00:00:00"/>
    <x v="2277"/>
    <s v="tier - 2"/>
    <s v="tier - 3"/>
    <s v="R1012"/>
    <n v="20"/>
  </r>
  <r>
    <x v="2280"/>
    <s v="Pierre"/>
    <n v="53.13"/>
    <n v="4.4400000000000004"/>
    <x v="0"/>
    <x v="1"/>
    <x v="0"/>
    <n v="1"/>
    <x v="1"/>
    <x v="0"/>
    <x v="2"/>
    <d v="2004-11-11T00:00:00"/>
    <x v="2278"/>
    <s v="tier - 2"/>
    <s v="tier - 3"/>
    <s v="R1013"/>
    <n v="18"/>
  </r>
  <r>
    <x v="2281"/>
    <s v="Kate"/>
    <n v="20.46"/>
    <n v="4.0199999999999996"/>
    <x v="0"/>
    <x v="0"/>
    <x v="0"/>
    <n v="0"/>
    <x v="1"/>
    <x v="2"/>
    <x v="2"/>
    <d v="1994-07-26T00:00:00"/>
    <x v="2279"/>
    <s v="tier - 2"/>
    <s v="tier - 1"/>
    <s v="R1013"/>
    <n v="28"/>
  </r>
  <r>
    <x v="2282"/>
    <s v="David"/>
    <n v="43.01"/>
    <n v="5.44"/>
    <x v="0"/>
    <x v="1"/>
    <x v="0"/>
    <n v="1"/>
    <x v="1"/>
    <x v="0"/>
    <x v="2"/>
    <d v="2004-07-18T00:00:00"/>
    <x v="2280"/>
    <s v="tier - 2"/>
    <s v="tier - 2"/>
    <s v="R1013"/>
    <n v="18"/>
  </r>
  <r>
    <x v="2283"/>
    <s v="Carla"/>
    <n v="15.01"/>
    <n v="4.1500000000000004"/>
    <x v="0"/>
    <x v="0"/>
    <x v="1"/>
    <n v="1"/>
    <x v="1"/>
    <x v="3"/>
    <x v="2"/>
    <d v="2003-06-12T00:00:00"/>
    <x v="2281"/>
    <s v="tier - 2"/>
    <s v="tier - 1"/>
    <s v="R1012"/>
    <n v="19"/>
  </r>
  <r>
    <x v="2284"/>
    <s v="Alvaro Sr."/>
    <n v="41.14"/>
    <n v="6.02"/>
    <x v="0"/>
    <x v="1"/>
    <x v="0"/>
    <n v="1"/>
    <x v="1"/>
    <x v="0"/>
    <x v="1"/>
    <d v="2004-06-10T00:00:00"/>
    <x v="2282"/>
    <s v="tier - 2"/>
    <s v="tier - 2"/>
    <s v="R1013"/>
    <n v="18"/>
  </r>
  <r>
    <x v="2285"/>
    <s v="Hope"/>
    <n v="16.55"/>
    <n v="7.73"/>
    <x v="0"/>
    <x v="0"/>
    <x v="0"/>
    <n v="0"/>
    <x v="1"/>
    <x v="3"/>
    <x v="0"/>
    <d v="2002-10-01T00:00:00"/>
    <x v="2283"/>
    <s v="tier - 3"/>
    <s v="tier - 2"/>
    <s v="R1011"/>
    <n v="20"/>
  </r>
  <r>
    <x v="2286"/>
    <s v="Mark P."/>
    <n v="37.29"/>
    <n v="5.03"/>
    <x v="0"/>
    <x v="1"/>
    <x v="0"/>
    <n v="1"/>
    <x v="1"/>
    <x v="0"/>
    <x v="2"/>
    <d v="2004-09-12T00:00:00"/>
    <x v="2284"/>
    <s v="tier - 3"/>
    <s v="tier - 3"/>
    <s v="R1013"/>
    <n v="18"/>
  </r>
  <r>
    <x v="2287"/>
    <s v="Desiree"/>
    <n v="16.739999999999998"/>
    <n v="4.08"/>
    <x v="1"/>
    <x v="0"/>
    <x v="0"/>
    <n v="0"/>
    <x v="1"/>
    <x v="3"/>
    <x v="2"/>
    <d v="2001-10-25T00:00:00"/>
    <x v="2285"/>
    <s v="tier - 3"/>
    <s v="tier - 1"/>
    <s v="R1013"/>
    <n v="21"/>
  </r>
  <r>
    <x v="2288"/>
    <s v="Mario Jr."/>
    <n v="34.43"/>
    <n v="4.2699999999999996"/>
    <x v="0"/>
    <x v="1"/>
    <x v="0"/>
    <n v="1"/>
    <x v="1"/>
    <x v="0"/>
    <x v="2"/>
    <d v="2004-11-27T00:00:00"/>
    <x v="2286"/>
    <s v="tier - 3"/>
    <s v="tier - 2"/>
    <s v="R1013"/>
    <n v="18"/>
  </r>
  <r>
    <x v="2289"/>
    <s v="Lusapho"/>
    <n v="34.1"/>
    <n v="4.07"/>
    <x v="0"/>
    <x v="1"/>
    <x v="0"/>
    <n v="1"/>
    <x v="1"/>
    <x v="0"/>
    <x v="2"/>
    <d v="2004-10-15T00:00:00"/>
    <x v="2287"/>
    <s v="tier - 3"/>
    <s v="tier - 1"/>
    <s v="R1013"/>
    <n v="18"/>
  </r>
  <r>
    <x v="2290"/>
    <s v="Erin C."/>
    <n v="19.3"/>
    <n v="10.36"/>
    <x v="0"/>
    <x v="0"/>
    <x v="0"/>
    <n v="0"/>
    <x v="1"/>
    <x v="2"/>
    <x v="0"/>
    <d v="2002-08-11T00:00:00"/>
    <x v="2288"/>
    <s v="tier - 3"/>
    <s v="tier - 1"/>
    <s v="R1013"/>
    <n v="20"/>
  </r>
  <r>
    <x v="2291"/>
    <s v="Alan F"/>
    <n v="33.659999999999997"/>
    <n v="5.71"/>
    <x v="0"/>
    <x v="1"/>
    <x v="0"/>
    <n v="1"/>
    <x v="1"/>
    <x v="0"/>
    <x v="1"/>
    <d v="2004-11-28T00:00:00"/>
    <x v="2289"/>
    <s v="tier - 3"/>
    <s v="tier - 3"/>
    <s v="R1013"/>
    <n v="18"/>
  </r>
  <r>
    <x v="2292"/>
    <s v="Ryan"/>
    <n v="33.33"/>
    <n v="6.08"/>
    <x v="0"/>
    <x v="1"/>
    <x v="0"/>
    <n v="1"/>
    <x v="1"/>
    <x v="0"/>
    <x v="1"/>
    <d v="2004-06-11T00:00:00"/>
    <x v="2290"/>
    <s v="tier - 3"/>
    <s v="tier - 3"/>
    <s v="R1013"/>
    <n v="18"/>
  </r>
  <r>
    <x v="2293"/>
    <s v="Hope"/>
    <n v="21.84"/>
    <n v="5.71"/>
    <x v="0"/>
    <x v="1"/>
    <x v="0"/>
    <n v="1"/>
    <x v="1"/>
    <x v="2"/>
    <x v="1"/>
    <d v="2004-10-06T00:00:00"/>
    <x v="2291"/>
    <s v="tier - 3"/>
    <s v="tier - 3"/>
    <s v="R1013"/>
    <n v="18"/>
  </r>
  <r>
    <x v="2294"/>
    <s v="Josh"/>
    <n v="16.87"/>
    <n v="9.1300000000000008"/>
    <x v="0"/>
    <x v="0"/>
    <x v="0"/>
    <n v="0"/>
    <x v="1"/>
    <x v="3"/>
    <x v="0"/>
    <d v="2002-07-19T00:00:00"/>
    <x v="2292"/>
    <s v="tier - 3"/>
    <s v="tier - 1"/>
    <s v="R1013"/>
    <n v="20"/>
  </r>
  <r>
    <x v="2295"/>
    <s v="Jacob J"/>
    <n v="30.14"/>
    <n v="5.49"/>
    <x v="0"/>
    <x v="1"/>
    <x v="0"/>
    <n v="1"/>
    <x v="1"/>
    <x v="0"/>
    <x v="2"/>
    <d v="2004-06-14T00:00:00"/>
    <x v="2293"/>
    <s v="tier - 3"/>
    <s v="tier - 1"/>
    <s v="R1013"/>
    <n v="18"/>
  </r>
  <r>
    <x v="2296"/>
    <s v="Jose Tomas"/>
    <n v="23.21"/>
    <n v="4.37"/>
    <x v="0"/>
    <x v="1"/>
    <x v="0"/>
    <n v="1"/>
    <x v="1"/>
    <x v="2"/>
    <x v="2"/>
    <d v="2004-11-12T00:00:00"/>
    <x v="2294"/>
    <s v="tier - 3"/>
    <s v="tier - 1"/>
    <s v="R1013"/>
    <n v="18"/>
  </r>
  <r>
    <x v="2297"/>
    <s v="Mary Evan"/>
    <n v="17.170000000000002"/>
    <n v="8.4600000000000009"/>
    <x v="0"/>
    <x v="0"/>
    <x v="0"/>
    <n v="0"/>
    <x v="1"/>
    <x v="3"/>
    <x v="0"/>
    <d v="2002-08-13T00:00:00"/>
    <x v="2295"/>
    <s v="tier - 3"/>
    <s v="tier - 3"/>
    <s v="R1013"/>
    <n v="20"/>
  </r>
  <r>
    <x v="2298"/>
    <s v="Justin K."/>
    <n v="15.61"/>
    <n v="5.28"/>
    <x v="0"/>
    <x v="0"/>
    <x v="0"/>
    <n v="1"/>
    <x v="1"/>
    <x v="3"/>
    <x v="2"/>
    <d v="1998-12-26T00:00:00"/>
    <x v="2296"/>
    <s v="tier - 3"/>
    <s v="tier - 2"/>
    <s v="R1013"/>
    <n v="24"/>
  </r>
  <r>
    <x v="2299"/>
    <s v="Patrick"/>
    <n v="17.98"/>
    <n v="5.33"/>
    <x v="1"/>
    <x v="0"/>
    <x v="1"/>
    <n v="1"/>
    <x v="1"/>
    <x v="3"/>
    <x v="2"/>
    <d v="1997-08-13T00:00:00"/>
    <x v="2297"/>
    <s v="tier - 3"/>
    <s v="tier - 3"/>
    <s v="R1013"/>
    <n v="25"/>
  </r>
  <r>
    <x v="2300"/>
    <s v="Roman"/>
    <n v="21.64"/>
    <n v="5.5"/>
    <x v="0"/>
    <x v="1"/>
    <x v="0"/>
    <n v="1"/>
    <x v="1"/>
    <x v="2"/>
    <x v="2"/>
    <d v="2004-08-24T00:00:00"/>
    <x v="2298"/>
    <s v="tier - 3"/>
    <s v="tier - 3"/>
    <s v="R1013"/>
    <n v="18"/>
  </r>
  <r>
    <x v="2301"/>
    <s v="David"/>
    <n v="16.399999999999999"/>
    <n v="5.4"/>
    <x v="0"/>
    <x v="0"/>
    <x v="1"/>
    <n v="1"/>
    <x v="1"/>
    <x v="3"/>
    <x v="2"/>
    <d v="1993-09-28T00:00:00"/>
    <x v="2299"/>
    <s v="tier - 3"/>
    <s v="tier - 1"/>
    <s v="R1013"/>
    <n v="29"/>
  </r>
  <r>
    <x v="2302"/>
    <s v="Evelyn L"/>
    <n v="15.77"/>
    <n v="6.05"/>
    <x v="1"/>
    <x v="0"/>
    <x v="0"/>
    <n v="1"/>
    <x v="1"/>
    <x v="3"/>
    <x v="1"/>
    <d v="1995-06-01T00:00:00"/>
    <x v="2300"/>
    <s v="tier - 3"/>
    <s v="tier - 2"/>
    <s v="R1013"/>
    <n v="28"/>
  </r>
  <r>
    <x v="2303"/>
    <s v="Jim"/>
    <n v="18.27"/>
    <n v="11.46"/>
    <x v="0"/>
    <x v="0"/>
    <x v="0"/>
    <n v="0"/>
    <x v="1"/>
    <x v="3"/>
    <x v="0"/>
    <d v="2002-07-01T00:00:00"/>
    <x v="2301"/>
    <s v="tier - 3"/>
    <s v="tier - 2"/>
    <s v="R1012"/>
    <n v="20"/>
  </r>
  <r>
    <x v="2304"/>
    <s v="Matthew S"/>
    <n v="16.489999999999998"/>
    <n v="8.48"/>
    <x v="0"/>
    <x v="0"/>
    <x v="0"/>
    <n v="0"/>
    <x v="1"/>
    <x v="3"/>
    <x v="0"/>
    <d v="2002-07-20T00:00:00"/>
    <x v="2302"/>
    <s v="tier - 3"/>
    <s v="tier - 1"/>
    <s v="R1013"/>
    <n v="20"/>
  </r>
  <r>
    <x v="2305"/>
    <s v="Kenneth"/>
    <n v="16.14"/>
    <n v="4.8600000000000003"/>
    <x v="0"/>
    <x v="0"/>
    <x v="0"/>
    <n v="0"/>
    <x v="1"/>
    <x v="3"/>
    <x v="2"/>
    <d v="1994-11-17T00:00:00"/>
    <x v="2303"/>
    <s v="tier - 3"/>
    <s v="tier - 2"/>
    <s v="R1013"/>
    <n v="28"/>
  </r>
  <r>
    <x v="2306"/>
    <s v="Andrea"/>
    <n v="20.85"/>
    <n v="4.45"/>
    <x v="1"/>
    <x v="0"/>
    <x v="0"/>
    <n v="1"/>
    <x v="1"/>
    <x v="2"/>
    <x v="2"/>
    <d v="1995-10-05T00:00:00"/>
    <x v="2304"/>
    <s v="tier - 3"/>
    <s v="tier - 1"/>
    <s v="R1013"/>
    <n v="27"/>
  </r>
  <r>
    <x v="2307"/>
    <s v="Kristina"/>
    <n v="15.88"/>
    <n v="4.3600000000000003"/>
    <x v="0"/>
    <x v="0"/>
    <x v="0"/>
    <n v="0"/>
    <x v="1"/>
    <x v="3"/>
    <x v="2"/>
    <d v="1999-08-05T00:00:00"/>
    <x v="2305"/>
    <s v="tier - 3"/>
    <s v="tier - 2"/>
    <s v="R1013"/>
    <n v="23"/>
  </r>
  <r>
    <x v="2308"/>
    <s v="Kristen"/>
    <n v="20.66"/>
    <n v="5.8"/>
    <x v="0"/>
    <x v="1"/>
    <x v="0"/>
    <n v="1"/>
    <x v="1"/>
    <x v="2"/>
    <x v="1"/>
    <d v="2000-10-09T00:00:00"/>
    <x v="2306"/>
    <s v="tier - 3"/>
    <s v="tier - 2"/>
    <s v="R1013"/>
    <n v="22"/>
  </r>
  <r>
    <x v="2309"/>
    <s v="Matthew"/>
    <n v="20.399999999999999"/>
    <n v="5.27"/>
    <x v="0"/>
    <x v="0"/>
    <x v="0"/>
    <n v="0"/>
    <x v="1"/>
    <x v="2"/>
    <x v="2"/>
    <d v="1994-11-22T00:00:00"/>
    <x v="2307"/>
    <s v="tier - 3"/>
    <s v="tier - 2"/>
    <s v="R1013"/>
    <n v="28"/>
  </r>
  <r>
    <x v="2310"/>
    <s v="Kathleen"/>
    <n v="25.19"/>
    <n v="5.64"/>
    <x v="1"/>
    <x v="0"/>
    <x v="0"/>
    <n v="0"/>
    <x v="1"/>
    <x v="1"/>
    <x v="2"/>
    <d v="2001-08-19T00:00:00"/>
    <x v="2308"/>
    <s v="tier - 3"/>
    <s v="tier - 2"/>
    <s v="R1013"/>
    <n v="21"/>
  </r>
  <r>
    <x v="2311"/>
    <s v="Lindsey"/>
    <n v="20.54"/>
    <n v="4.2"/>
    <x v="1"/>
    <x v="0"/>
    <x v="0"/>
    <n v="1"/>
    <x v="1"/>
    <x v="2"/>
    <x v="2"/>
    <d v="1995-10-28T00:00:00"/>
    <x v="2309"/>
    <s v="tier - 3"/>
    <s v="tier - 1"/>
    <s v="R1013"/>
    <n v="27"/>
  </r>
  <r>
    <x v="2312"/>
    <s v="Robert"/>
    <n v="20.13"/>
    <n v="5.42"/>
    <x v="0"/>
    <x v="0"/>
    <x v="0"/>
    <n v="0"/>
    <x v="1"/>
    <x v="2"/>
    <x v="2"/>
    <d v="1994-10-30T00:00:00"/>
    <x v="2310"/>
    <s v="tier - 3"/>
    <s v="tier - 1"/>
    <s v="R1013"/>
    <n v="28"/>
  </r>
  <r>
    <x v="2313"/>
    <s v="Sarah E."/>
    <n v="18.93"/>
    <n v="6.11"/>
    <x v="0"/>
    <x v="0"/>
    <x v="1"/>
    <n v="1"/>
    <x v="1"/>
    <x v="2"/>
    <x v="1"/>
    <d v="1993-11-27T00:00:00"/>
    <x v="2311"/>
    <s v="tier - 3"/>
    <s v="tier - 1"/>
    <s v="R1013"/>
    <n v="29"/>
  </r>
  <r>
    <x v="2314"/>
    <s v="Flannery"/>
    <n v="24.14"/>
    <n v="5.29"/>
    <x v="0"/>
    <x v="1"/>
    <x v="0"/>
    <n v="1"/>
    <x v="1"/>
    <x v="2"/>
    <x v="2"/>
    <d v="2000-11-18T00:00:00"/>
    <x v="2312"/>
    <s v="tier - 3"/>
    <s v="tier - 1"/>
    <s v="R1013"/>
    <n v="22"/>
  </r>
  <r>
    <x v="2315"/>
    <s v="John T"/>
    <n v="25.03"/>
    <n v="5.91"/>
    <x v="0"/>
    <x v="1"/>
    <x v="0"/>
    <n v="1"/>
    <x v="1"/>
    <x v="1"/>
    <x v="1"/>
    <d v="2004-10-07T00:00:00"/>
    <x v="2313"/>
    <s v="tier - 3"/>
    <s v="tier - 2"/>
    <s v="R1011"/>
    <n v="18"/>
  </r>
  <r>
    <x v="2316"/>
    <s v="Koji"/>
    <n v="20.47"/>
    <n v="5.81"/>
    <x v="1"/>
    <x v="0"/>
    <x v="0"/>
    <n v="1"/>
    <x v="1"/>
    <x v="2"/>
    <x v="1"/>
    <d v="1995-12-07T00:00:00"/>
    <x v="2314"/>
    <s v="tier - 3"/>
    <s v="tier - 2"/>
    <s v="R1013"/>
    <n v="27"/>
  </r>
  <r>
    <x v="2317"/>
    <s v="Candice M"/>
    <n v="18.82"/>
    <n v="5.51"/>
    <x v="1"/>
    <x v="0"/>
    <x v="0"/>
    <n v="0"/>
    <x v="1"/>
    <x v="2"/>
    <x v="2"/>
    <d v="1996-09-18T00:00:00"/>
    <x v="2315"/>
    <s v="tier - 3"/>
    <s v="tier - 2"/>
    <s v="R1012"/>
    <n v="26"/>
  </r>
  <r>
    <x v="2318"/>
    <s v="Theodore A."/>
    <n v="17.079999999999998"/>
    <n v="5.73"/>
    <x v="0"/>
    <x v="0"/>
    <x v="1"/>
    <n v="1"/>
    <x v="1"/>
    <x v="3"/>
    <x v="1"/>
    <d v="1993-06-28T00:00:00"/>
    <x v="2316"/>
    <s v="tier - 3"/>
    <s v="tier - 3"/>
    <s v="R1013"/>
    <n v="29"/>
  </r>
  <r>
    <x v="2319"/>
    <s v="Lindy"/>
    <n v="19.21"/>
    <n v="5.53"/>
    <x v="1"/>
    <x v="0"/>
    <x v="0"/>
    <n v="0"/>
    <x v="1"/>
    <x v="2"/>
    <x v="2"/>
    <d v="1996-10-22T00:00:00"/>
    <x v="2317"/>
    <s v="tier - 3"/>
    <s v="tier - 3"/>
    <s v="R1013"/>
    <n v="26"/>
  </r>
  <r>
    <x v="2320"/>
    <s v="Thomas"/>
    <n v="17.86"/>
    <n v="5.43"/>
    <x v="0"/>
    <x v="0"/>
    <x v="1"/>
    <n v="1"/>
    <x v="1"/>
    <x v="3"/>
    <x v="2"/>
    <d v="1993-08-09T00:00:00"/>
    <x v="2317"/>
    <s v="tier - 3"/>
    <s v="tier - 1"/>
    <s v="R1013"/>
    <n v="29"/>
  </r>
  <r>
    <x v="2321"/>
    <s v="Holly"/>
    <n v="21.38"/>
    <n v="8.01"/>
    <x v="0"/>
    <x v="0"/>
    <x v="0"/>
    <n v="0"/>
    <x v="1"/>
    <x v="2"/>
    <x v="0"/>
    <d v="2002-09-19T00:00:00"/>
    <x v="2318"/>
    <s v="tier - 3"/>
    <s v="tier - 1"/>
    <s v="R1012"/>
    <n v="20"/>
  </r>
  <r>
    <x v="2322"/>
    <s v="Matthew"/>
    <n v="23.35"/>
    <n v="5.94"/>
    <x v="0"/>
    <x v="0"/>
    <x v="0"/>
    <n v="0"/>
    <x v="1"/>
    <x v="2"/>
    <x v="1"/>
    <d v="1999-12-14T00:00:00"/>
    <x v="2319"/>
    <s v="tier - 3"/>
    <s v="tier - 1"/>
    <s v="R1013"/>
    <n v="23"/>
  </r>
  <r>
    <x v="2323"/>
    <s v="Meghan K"/>
    <n v="22.24"/>
    <n v="5.04"/>
    <x v="0"/>
    <x v="0"/>
    <x v="0"/>
    <n v="0"/>
    <x v="1"/>
    <x v="2"/>
    <x v="2"/>
    <d v="1999-12-26T00:00:00"/>
    <x v="2320"/>
    <s v="tier - 2"/>
    <s v="tier - 3"/>
    <s v="R1013"/>
    <n v="23"/>
  </r>
  <r>
    <x v="2324"/>
    <s v="Fred"/>
    <n v="24.76"/>
    <n v="4.54"/>
    <x v="1"/>
    <x v="0"/>
    <x v="0"/>
    <n v="0"/>
    <x v="1"/>
    <x v="2"/>
    <x v="2"/>
    <d v="2001-09-12T00:00:00"/>
    <x v="2321"/>
    <s v="tier - 3"/>
    <s v="tier - 2"/>
    <s v="R1013"/>
    <n v="21"/>
  </r>
  <r>
    <x v="2325"/>
    <s v="Sebastian"/>
    <n v="20.100000000000001"/>
    <n v="5.6"/>
    <x v="1"/>
    <x v="0"/>
    <x v="1"/>
    <n v="1"/>
    <x v="1"/>
    <x v="2"/>
    <x v="2"/>
    <d v="1997-11-09T00:00:00"/>
    <x v="2322"/>
    <s v="tier - 3"/>
    <s v="tier - 3"/>
    <s v="R1013"/>
    <n v="25"/>
  </r>
  <r>
    <x v="2326"/>
    <s v="Laura"/>
    <n v="21.77"/>
    <n v="10.67"/>
    <x v="0"/>
    <x v="0"/>
    <x v="0"/>
    <n v="0"/>
    <x v="1"/>
    <x v="2"/>
    <x v="0"/>
    <d v="2002-11-29T00:00:00"/>
    <x v="2323"/>
    <s v="tier - 3"/>
    <s v="tier - 2"/>
    <s v="R1012"/>
    <n v="20"/>
  </r>
  <r>
    <x v="2327"/>
    <s v="Nicole"/>
    <n v="17.82"/>
    <n v="5.26"/>
    <x v="1"/>
    <x v="0"/>
    <x v="0"/>
    <n v="1"/>
    <x v="1"/>
    <x v="3"/>
    <x v="2"/>
    <d v="1995-07-04T00:00:00"/>
    <x v="2324"/>
    <s v="tier - 3"/>
    <s v="tier - 3"/>
    <s v="R1013"/>
    <n v="27"/>
  </r>
  <r>
    <x v="2328"/>
    <s v="Susan E"/>
    <n v="17.07"/>
    <n v="5.22"/>
    <x v="0"/>
    <x v="0"/>
    <x v="1"/>
    <n v="1"/>
    <x v="1"/>
    <x v="3"/>
    <x v="2"/>
    <d v="1993-06-01T00:00:00"/>
    <x v="2324"/>
    <s v="tier - 3"/>
    <s v="tier - 3"/>
    <s v="R1013"/>
    <n v="30"/>
  </r>
  <r>
    <x v="2329"/>
    <s v="Katy"/>
    <n v="22.24"/>
    <n v="4.29"/>
    <x v="1"/>
    <x v="0"/>
    <x v="0"/>
    <n v="0"/>
    <x v="1"/>
    <x v="2"/>
    <x v="2"/>
    <d v="2001-11-20T00:00:00"/>
    <x v="2325"/>
    <s v="tier - 3"/>
    <s v="tier - 3"/>
    <s v="R1012"/>
    <n v="21"/>
  </r>
  <r>
    <x v="2330"/>
    <s v="Jordan"/>
    <n v="22.34"/>
    <n v="5.57"/>
    <x v="0"/>
    <x v="0"/>
    <x v="0"/>
    <n v="1"/>
    <x v="1"/>
    <x v="2"/>
    <x v="2"/>
    <d v="1998-07-27T00:00:00"/>
    <x v="2326"/>
    <s v="tier - 3"/>
    <s v="tier - 3"/>
    <s v="R1013"/>
    <n v="24"/>
  </r>
  <r>
    <x v="2331"/>
    <s v="Juan D. Sr."/>
    <n v="17.7"/>
    <n v="6.28"/>
    <x v="0"/>
    <x v="0"/>
    <x v="0"/>
    <n v="1"/>
    <x v="1"/>
    <x v="3"/>
    <x v="1"/>
    <d v="1992-09-13T00:00:00"/>
    <x v="2327"/>
    <s v="tier - 3"/>
    <s v="tier - 3"/>
    <s v="R1013"/>
    <n v="30"/>
  </r>
  <r>
    <x v="2332"/>
    <s v="Julie"/>
    <n v="16.47"/>
    <n v="6.35"/>
    <x v="0"/>
    <x v="0"/>
    <x v="1"/>
    <n v="1"/>
    <x v="1"/>
    <x v="3"/>
    <x v="1"/>
    <d v="1993-06-30T00:00:00"/>
    <x v="2328"/>
    <s v="tier - 2"/>
    <s v="tier - 1"/>
    <s v="R1013"/>
    <n v="29"/>
  </r>
  <r>
    <x v="2333"/>
    <s v="Evan P"/>
    <n v="17.600000000000001"/>
    <n v="4.3899999999999997"/>
    <x v="0"/>
    <x v="0"/>
    <x v="0"/>
    <n v="1"/>
    <x v="1"/>
    <x v="3"/>
    <x v="2"/>
    <d v="1992-11-30T00:00:00"/>
    <x v="2329"/>
    <s v="tier - 2"/>
    <s v="tier - 1"/>
    <s v="R1013"/>
    <n v="30"/>
  </r>
  <r>
    <x v="2334"/>
    <s v="Aaron K"/>
    <n v="17.579999999999998"/>
    <n v="4.51"/>
    <x v="0"/>
    <x v="0"/>
    <x v="0"/>
    <n v="1"/>
    <x v="1"/>
    <x v="3"/>
    <x v="2"/>
    <d v="1992-07-09T00:00:00"/>
    <x v="2330"/>
    <s v="tier - 2"/>
    <s v="tier - 3"/>
    <s v="Unknown"/>
    <n v="30"/>
  </r>
  <r>
    <x v="2335"/>
    <s v="Not Found"/>
    <n v="0"/>
    <n v="0"/>
    <x v="2"/>
    <x v="0"/>
    <x v="0"/>
    <s v="NO"/>
    <x v="1"/>
    <x v="4"/>
    <x v="2"/>
    <d v="1987-11-27T00:00:00"/>
    <x v="2331"/>
    <s v="tier - 2"/>
    <s v="tier - 2"/>
    <s v="R1015"/>
    <n v="35"/>
  </r>
  <r>
    <x v="2336"/>
    <s v="Not Found"/>
    <n v="0"/>
    <n v="0"/>
    <x v="2"/>
    <x v="0"/>
    <x v="0"/>
    <s v="NO"/>
    <x v="1"/>
    <x v="4"/>
    <x v="2"/>
    <d v="2004-11-01T00:00:00"/>
    <x v="2332"/>
    <s v="tier - 1"/>
    <s v="tier - 3"/>
    <s v="R1013"/>
    <n v="18"/>
  </r>
  <r>
    <x v="2337"/>
    <s v="Not Found"/>
    <n v="0"/>
    <n v="0"/>
    <x v="2"/>
    <x v="0"/>
    <x v="0"/>
    <s v="NO"/>
    <x v="1"/>
    <x v="4"/>
    <x v="2"/>
    <d v="2004-11-06T00:00:00"/>
    <x v="2287"/>
    <s v="tier - 3"/>
    <s v="tier - 1"/>
    <s v="R1013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DD0B6-3910-495C-B622-9B487BDF0906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D6" firstHeaderRow="1" firstDataRow="2" firstDataCol="1"/>
  <pivotFields count="1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numFmtId="14" outline="0" showAll="0"/>
    <pivotField compact="0" numFmtId="165" outline="0" showAll="0">
      <items count="2334"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2331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332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2">
    <i>
      <x/>
    </i>
    <i>
      <x v="1"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formats count="10"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6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8" type="button" dataOnly="0" labelOnly="1" outline="0" axis="axisRow" fieldPosition="0"/>
    </format>
    <format dxfId="8">
      <pivotArea dataOnly="0" labelOnly="1" outline="0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6" count="0"/>
        </references>
      </pivotArea>
    </format>
    <format dxfId="5">
      <pivotArea dataOnly="0" labelOnly="1" grandCol="1" outline="0" fieldPosition="0"/>
    </format>
  </format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3" format="20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3" format="2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2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4" format="26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4" format="29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0DC7C-1176-4D86-A855-4D907459F903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8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numFmtId="165" outline="0" showAll="0">
      <items count="2334"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2331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332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CHARGES" fld="12" baseField="0" baseItem="0" numFmtId="165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9" type="button" dataOnly="0" labelOnly="1" outline="0" axis="axisRow" fieldPosition="0"/>
    </format>
    <format dxfId="1">
      <pivotArea dataOnly="0" labelOnly="1" outline="0" fieldPosition="0">
        <references count="1">
          <reference field="9" count="0"/>
        </references>
      </pivotArea>
    </format>
    <format dxfId="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F271A-2385-4459-9A01-E84B76ED8BDA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/>
  <pivotFields count="1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numFmtId="165" outline="0" showAll="0">
      <items count="2334"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2331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332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Count of CUSTOMER ID" fld="0" subtotal="count" baseField="0" baseItem="0"/>
    <dataField name="Sum of CHARGES" fld="12" baseField="0" baseItem="0" numFmtId="165"/>
    <dataField name="Sum of NO. OF MAJOR SURGERIES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7177B-C993-436C-817C-14AA4D25E726}" name="PivotTable2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C3:D6" firstHeaderRow="1" firstDataRow="1" firstDataCol="1"/>
  <pivotFields count="17"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numFmtId="165" outline="0" showAll="0">
      <items count="2334"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2331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332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Average of CHARGES" fld="12" subtotal="average" baseField="0" baseItem="0" numFmtId="165"/>
    <dataField name="Average of BMI" fld="2" subtotal="average" baseField="0" baseItem="0"/>
    <dataField name="Average of HbA1C" fld="3" subtotal="average" baseField="0" baseItem="0"/>
  </dataFields>
  <chartFormats count="10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112EF-ABBB-4D8F-93B7-D4147F2D1A99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2:B6" firstHeaderRow="1" firstDataRow="1" firstDataCol="2"/>
  <pivotFields count="17">
    <pivotField compact="0" outline="0" showAll="0">
      <items count="2339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335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2336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x="2337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sd="0" x="0"/>
        <item sd="0"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numFmtId="14" outline="0" showAll="0"/>
    <pivotField compact="0" numFmtId="165" outline="0" showAll="0">
      <items count="2334"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2331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332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4"/>
    <field x="9"/>
  </rowFields>
  <rowItems count="4">
    <i>
      <x/>
      <x v="1"/>
    </i>
    <i t="default">
      <x/>
    </i>
    <i>
      <x v="1"/>
    </i>
    <i>
      <x v="2"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MOKER" xr10:uid="{A23907D7-8974-4347-990B-1862E30B4353}" sourceName="SMOKER">
  <pivotTables>
    <pivotTable tabId="17" name="PivotTable1"/>
    <pivotTable tabId="16" name="PivotTable2"/>
    <pivotTable tabId="16" name="PivotTable1"/>
    <pivotTable tabId="13" name="PivotTable4"/>
    <pivotTable tabId="12" name="PivotTable3"/>
  </pivotTables>
  <data>
    <tabular pivotCacheId="63242080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IGHT_STATUS" xr10:uid="{60B5CC60-4519-4DE8-86FF-DEAC488E5CBC}" sourceName="WEIGHT STATUS">
  <pivotTables>
    <pivotTable tabId="17" name="PivotTable1"/>
    <pivotTable tabId="16" name="PivotTable2"/>
    <pivotTable tabId="16" name="PivotTable1"/>
    <pivotTable tabId="13" name="PivotTable4"/>
    <pivotTable tabId="12" name="PivotTable3"/>
  </pivotTables>
  <data>
    <tabular pivotCacheId="63242080">
      <items count="5">
        <i x="2" s="1"/>
        <i x="4" s="1"/>
        <i x="0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IABETES_STATUS" xr10:uid="{CE4B43E0-694C-4D25-AFA2-42E57AB311EB}" sourceName="DIABETES STATUS">
  <pivotTables>
    <pivotTable tabId="17" name="PivotTable1"/>
    <pivotTable tabId="16" name="PivotTable2"/>
    <pivotTable tabId="16" name="PivotTable1"/>
    <pivotTable tabId="13" name="PivotTable4"/>
    <pivotTable tabId="12" name="PivotTable3"/>
  </pivotTables>
  <data>
    <tabular pivotCacheId="63242080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ARGES" xr10:uid="{A9D24089-F2B6-4AEC-8C16-1DC26F7DC8A8}" sourceName="CHARGES">
  <pivotTables>
    <pivotTable tabId="17" name="PivotTable1"/>
    <pivotTable tabId="16" name="PivotTable2"/>
    <pivotTable tabId="16" name="PivotTable1"/>
    <pivotTable tabId="13" name="PivotTable4"/>
    <pivotTable tabId="12" name="PivotTable3"/>
  </pivotTables>
  <data>
    <tabular pivotCacheId="63242080">
      <items count="2333">
        <i x="2330" s="1"/>
        <i x="2329" s="1"/>
        <i x="2328" s="1"/>
        <i x="2327" s="1"/>
        <i x="2326" s="1"/>
        <i x="2325" s="1"/>
        <i x="2324" s="1"/>
        <i x="2323" s="1"/>
        <i x="2322" s="1"/>
        <i x="2321" s="1"/>
        <i x="2320" s="1"/>
        <i x="2319" s="1"/>
        <i x="2318" s="1"/>
        <i x="2317" s="1"/>
        <i x="2316" s="1"/>
        <i x="2315" s="1"/>
        <i x="2314" s="1"/>
        <i x="2313" s="1"/>
        <i x="2312" s="1"/>
        <i x="2311" s="1"/>
        <i x="2310" s="1"/>
        <i x="2309" s="1"/>
        <i x="2308" s="1"/>
        <i x="2307" s="1"/>
        <i x="2306" s="1"/>
        <i x="2305" s="1"/>
        <i x="2304" s="1"/>
        <i x="2303" s="1"/>
        <i x="2302" s="1"/>
        <i x="2301" s="1"/>
        <i x="2300" s="1"/>
        <i x="2299" s="1"/>
        <i x="2298" s="1"/>
        <i x="2297" s="1"/>
        <i x="2296" s="1"/>
        <i x="2295" s="1"/>
        <i x="2294" s="1"/>
        <i x="2293" s="1"/>
        <i x="2292" s="1"/>
        <i x="2291" s="1"/>
        <i x="2290" s="1"/>
        <i x="2289" s="1"/>
        <i x="2288" s="1"/>
        <i x="2287" s="1"/>
        <i x="2286" s="1"/>
        <i x="2285" s="1"/>
        <i x="2284" s="1"/>
        <i x="2283" s="1"/>
        <i x="2282" s="1"/>
        <i x="2281" s="1"/>
        <i x="2280" s="1"/>
        <i x="2279" s="1"/>
        <i x="2278" s="1"/>
        <i x="2277" s="1"/>
        <i x="2276" s="1"/>
        <i x="2275" s="1"/>
        <i x="2274" s="1"/>
        <i x="2273" s="1"/>
        <i x="2272" s="1"/>
        <i x="2271" s="1"/>
        <i x="2270" s="1"/>
        <i x="2269" s="1"/>
        <i x="2268" s="1"/>
        <i x="2267" s="1"/>
        <i x="2266" s="1"/>
        <i x="2265" s="1"/>
        <i x="2264" s="1"/>
        <i x="2263" s="1"/>
        <i x="2262" s="1"/>
        <i x="2261" s="1"/>
        <i x="2260" s="1"/>
        <i x="2259" s="1"/>
        <i x="2258" s="1"/>
        <i x="2257" s="1"/>
        <i x="2256" s="1"/>
        <i x="2255" s="1"/>
        <i x="2254" s="1"/>
        <i x="2253" s="1"/>
        <i x="2252" s="1"/>
        <i x="2251" s="1"/>
        <i x="2250" s="1"/>
        <i x="2249" s="1"/>
        <i x="2248" s="1"/>
        <i x="2247" s="1"/>
        <i x="2246" s="1"/>
        <i x="2245" s="1"/>
        <i x="2244" s="1"/>
        <i x="2243" s="1"/>
        <i x="2242" s="1"/>
        <i x="2241" s="1"/>
        <i x="2240" s="1"/>
        <i x="2239" s="1"/>
        <i x="2238" s="1"/>
        <i x="2237" s="1"/>
        <i x="2236" s="1"/>
        <i x="2235" s="1"/>
        <i x="2234" s="1"/>
        <i x="2233" s="1"/>
        <i x="2232" s="1"/>
        <i x="2231" s="1"/>
        <i x="2230" s="1"/>
        <i x="2229" s="1"/>
        <i x="2228" s="1"/>
        <i x="2227" s="1"/>
        <i x="2226" s="1"/>
        <i x="2225" s="1"/>
        <i x="2224" s="1"/>
        <i x="2223" s="1"/>
        <i x="2222" s="1"/>
        <i x="2221" s="1"/>
        <i x="2220" s="1"/>
        <i x="2219" s="1"/>
        <i x="2218" s="1"/>
        <i x="2217" s="1"/>
        <i x="2216" s="1"/>
        <i x="2215" s="1"/>
        <i x="2214" s="1"/>
        <i x="2213" s="1"/>
        <i x="2212" s="1"/>
        <i x="2211" s="1"/>
        <i x="2210" s="1"/>
        <i x="2209" s="1"/>
        <i x="2208" s="1"/>
        <i x="2207" s="1"/>
        <i x="2206" s="1"/>
        <i x="2205" s="1"/>
        <i x="2204" s="1"/>
        <i x="2203" s="1"/>
        <i x="2202" s="1"/>
        <i x="2201" s="1"/>
        <i x="2200" s="1"/>
        <i x="2199" s="1"/>
        <i x="2198" s="1"/>
        <i x="2197" s="1"/>
        <i x="2196" s="1"/>
        <i x="2195" s="1"/>
        <i x="2194" s="1"/>
        <i x="2193" s="1"/>
        <i x="2192" s="1"/>
        <i x="2191" s="1"/>
        <i x="2190" s="1"/>
        <i x="2189" s="1"/>
        <i x="2188" s="1"/>
        <i x="2187" s="1"/>
        <i x="2186" s="1"/>
        <i x="2185" s="1"/>
        <i x="2184" s="1"/>
        <i x="2183" s="1"/>
        <i x="2182" s="1"/>
        <i x="2181" s="1"/>
        <i x="2180" s="1"/>
        <i x="2179" s="1"/>
        <i x="2178" s="1"/>
        <i x="2177" s="1"/>
        <i x="2176" s="1"/>
        <i x="2175" s="1"/>
        <i x="2174" s="1"/>
        <i x="2173" s="1"/>
        <i x="2172" s="1"/>
        <i x="2171" s="1"/>
        <i x="2170" s="1"/>
        <i x="2169" s="1"/>
        <i x="2168" s="1"/>
        <i x="2167" s="1"/>
        <i x="2166" s="1"/>
        <i x="2165" s="1"/>
        <i x="2164" s="1"/>
        <i x="2163" s="1"/>
        <i x="2162" s="1"/>
        <i x="2161" s="1"/>
        <i x="2160" s="1"/>
        <i x="2159" s="1"/>
        <i x="2158" s="1"/>
        <i x="2157" s="1"/>
        <i x="2156" s="1"/>
        <i x="2155" s="1"/>
        <i x="2154" s="1"/>
        <i x="2153" s="1"/>
        <i x="2152" s="1"/>
        <i x="2151" s="1"/>
        <i x="2150" s="1"/>
        <i x="2149" s="1"/>
        <i x="2148" s="1"/>
        <i x="2147" s="1"/>
        <i x="2146" s="1"/>
        <i x="2145" s="1"/>
        <i x="2144" s="1"/>
        <i x="2143" s="1"/>
        <i x="2142" s="1"/>
        <i x="2141" s="1"/>
        <i x="2140" s="1"/>
        <i x="2139" s="1"/>
        <i x="2138" s="1"/>
        <i x="2137" s="1"/>
        <i x="2136" s="1"/>
        <i x="2135" s="1"/>
        <i x="2134" s="1"/>
        <i x="2133" s="1"/>
        <i x="2132" s="1"/>
        <i x="2131" s="1"/>
        <i x="2130" s="1"/>
        <i x="2129" s="1"/>
        <i x="2128" s="1"/>
        <i x="2127" s="1"/>
        <i x="2126" s="1"/>
        <i x="2125" s="1"/>
        <i x="2124" s="1"/>
        <i x="2123" s="1"/>
        <i x="2122" s="1"/>
        <i x="2121" s="1"/>
        <i x="2120" s="1"/>
        <i x="2119" s="1"/>
        <i x="2118" s="1"/>
        <i x="2117" s="1"/>
        <i x="2116" s="1"/>
        <i x="2115" s="1"/>
        <i x="2114" s="1"/>
        <i x="2113" s="1"/>
        <i x="2112" s="1"/>
        <i x="2111" s="1"/>
        <i x="2110" s="1"/>
        <i x="2109" s="1"/>
        <i x="2108" s="1"/>
        <i x="2107" s="1"/>
        <i x="2106" s="1"/>
        <i x="2105" s="1"/>
        <i x="2104" s="1"/>
        <i x="2103" s="1"/>
        <i x="2102" s="1"/>
        <i x="2101" s="1"/>
        <i x="2100" s="1"/>
        <i x="2099" s="1"/>
        <i x="2098" s="1"/>
        <i x="2097" s="1"/>
        <i x="2096" s="1"/>
        <i x="2095" s="1"/>
        <i x="2094" s="1"/>
        <i x="2093" s="1"/>
        <i x="2092" s="1"/>
        <i x="2091" s="1"/>
        <i x="2090" s="1"/>
        <i x="2089" s="1"/>
        <i x="2088" s="1"/>
        <i x="2087" s="1"/>
        <i x="2086" s="1"/>
        <i x="2085" s="1"/>
        <i x="2084" s="1"/>
        <i x="2083" s="1"/>
        <i x="2082" s="1"/>
        <i x="2081" s="1"/>
        <i x="2080" s="1"/>
        <i x="2079" s="1"/>
        <i x="2078" s="1"/>
        <i x="2077" s="1"/>
        <i x="2076" s="1"/>
        <i x="2075" s="1"/>
        <i x="2074" s="1"/>
        <i x="2073" s="1"/>
        <i x="2072" s="1"/>
        <i x="2071" s="1"/>
        <i x="2070" s="1"/>
        <i x="2069" s="1"/>
        <i x="2068" s="1"/>
        <i x="2067" s="1"/>
        <i x="2066" s="1"/>
        <i x="2065" s="1"/>
        <i x="2064" s="1"/>
        <i x="2063" s="1"/>
        <i x="2062" s="1"/>
        <i x="2061" s="1"/>
        <i x="2060" s="1"/>
        <i x="2059" s="1"/>
        <i x="2058" s="1"/>
        <i x="2057" s="1"/>
        <i x="2056" s="1"/>
        <i x="2055" s="1"/>
        <i x="2054" s="1"/>
        <i x="2053" s="1"/>
        <i x="2052" s="1"/>
        <i x="2051" s="1"/>
        <i x="2050" s="1"/>
        <i x="2049" s="1"/>
        <i x="2048" s="1"/>
        <i x="2047" s="1"/>
        <i x="2046" s="1"/>
        <i x="2045" s="1"/>
        <i x="2044" s="1"/>
        <i x="2043" s="1"/>
        <i x="2042" s="1"/>
        <i x="2041" s="1"/>
        <i x="2040" s="1"/>
        <i x="2039" s="1"/>
        <i x="2038" s="1"/>
        <i x="2037" s="1"/>
        <i x="2036" s="1"/>
        <i x="2035" s="1"/>
        <i x="2034" s="1"/>
        <i x="2033" s="1"/>
        <i x="2032" s="1"/>
        <i x="2031" s="1"/>
        <i x="2030" s="1"/>
        <i x="2029" s="1"/>
        <i x="2028" s="1"/>
        <i x="2027" s="1"/>
        <i x="2026" s="1"/>
        <i x="2025" s="1"/>
        <i x="2024" s="1"/>
        <i x="2023" s="1"/>
        <i x="2022" s="1"/>
        <i x="2021" s="1"/>
        <i x="2020" s="1"/>
        <i x="2019" s="1"/>
        <i x="2018" s="1"/>
        <i x="2017" s="1"/>
        <i x="2016" s="1"/>
        <i x="2015" s="1"/>
        <i x="2014" s="1"/>
        <i x="2013" s="1"/>
        <i x="2012" s="1"/>
        <i x="2011" s="1"/>
        <i x="2010" s="1"/>
        <i x="2009" s="1"/>
        <i x="2008" s="1"/>
        <i x="2007" s="1"/>
        <i x="2006" s="1"/>
        <i x="2005" s="1"/>
        <i x="2004" s="1"/>
        <i x="2003" s="1"/>
        <i x="2002" s="1"/>
        <i x="2001" s="1"/>
        <i x="2000" s="1"/>
        <i x="1999" s="1"/>
        <i x="1998" s="1"/>
        <i x="1997" s="1"/>
        <i x="1996" s="1"/>
        <i x="1995" s="1"/>
        <i x="1994" s="1"/>
        <i x="1993" s="1"/>
        <i x="1992" s="1"/>
        <i x="1991" s="1"/>
        <i x="1990" s="1"/>
        <i x="1989" s="1"/>
        <i x="1988" s="1"/>
        <i x="1987" s="1"/>
        <i x="1986" s="1"/>
        <i x="1985" s="1"/>
        <i x="1984" s="1"/>
        <i x="1983" s="1"/>
        <i x="1982" s="1"/>
        <i x="1981" s="1"/>
        <i x="1980" s="1"/>
        <i x="1979" s="1"/>
        <i x="1978" s="1"/>
        <i x="1977" s="1"/>
        <i x="1976" s="1"/>
        <i x="1975" s="1"/>
        <i x="1974" s="1"/>
        <i x="1973" s="1"/>
        <i x="1972" s="1"/>
        <i x="1971" s="1"/>
        <i x="1970" s="1"/>
        <i x="1969" s="1"/>
        <i x="1968" s="1"/>
        <i x="1967" s="1"/>
        <i x="1966" s="1"/>
        <i x="1965" s="1"/>
        <i x="1964" s="1"/>
        <i x="1963" s="1"/>
        <i x="1962" s="1"/>
        <i x="1961" s="1"/>
        <i x="1960" s="1"/>
        <i x="1959" s="1"/>
        <i x="1958" s="1"/>
        <i x="1957" s="1"/>
        <i x="1956" s="1"/>
        <i x="1955" s="1"/>
        <i x="1954" s="1"/>
        <i x="1953" s="1"/>
        <i x="1952" s="1"/>
        <i x="1951" s="1"/>
        <i x="1950" s="1"/>
        <i x="1949" s="1"/>
        <i x="1948" s="1"/>
        <i x="1947" s="1"/>
        <i x="1946" s="1"/>
        <i x="1945" s="1"/>
        <i x="1944" s="1"/>
        <i x="1943" s="1"/>
        <i x="1942" s="1"/>
        <i x="1941" s="1"/>
        <i x="1940" s="1"/>
        <i x="1939" s="1"/>
        <i x="1938" s="1"/>
        <i x="1937" s="1"/>
        <i x="1936" s="1"/>
        <i x="1935" s="1"/>
        <i x="1934" s="1"/>
        <i x="1933" s="1"/>
        <i x="1932" s="1"/>
        <i x="1931" s="1"/>
        <i x="1930" s="1"/>
        <i x="1929" s="1"/>
        <i x="1928" s="1"/>
        <i x="1927" s="1"/>
        <i x="1926" s="1"/>
        <i x="1925" s="1"/>
        <i x="1924" s="1"/>
        <i x="1923" s="1"/>
        <i x="1922" s="1"/>
        <i x="1921" s="1"/>
        <i x="1920" s="1"/>
        <i x="1919" s="1"/>
        <i x="1918" s="1"/>
        <i x="1917" s="1"/>
        <i x="1916" s="1"/>
        <i x="1915" s="1"/>
        <i x="1914" s="1"/>
        <i x="1913" s="1"/>
        <i x="1912" s="1"/>
        <i x="1911" s="1"/>
        <i x="1910" s="1"/>
        <i x="1909" s="1"/>
        <i x="1908" s="1"/>
        <i x="1907" s="1"/>
        <i x="1906" s="1"/>
        <i x="1905" s="1"/>
        <i x="1904" s="1"/>
        <i x="1903" s="1"/>
        <i x="1902" s="1"/>
        <i x="1901" s="1"/>
        <i x="1900" s="1"/>
        <i x="1899" s="1"/>
        <i x="1898" s="1"/>
        <i x="1897" s="1"/>
        <i x="1896" s="1"/>
        <i x="1895" s="1"/>
        <i x="1894" s="1"/>
        <i x="1893" s="1"/>
        <i x="1892" s="1"/>
        <i x="1891" s="1"/>
        <i x="1890" s="1"/>
        <i x="1889" s="1"/>
        <i x="1888" s="1"/>
        <i x="1887" s="1"/>
        <i x="1886" s="1"/>
        <i x="1885" s="1"/>
        <i x="1884" s="1"/>
        <i x="1883" s="1"/>
        <i x="1882" s="1"/>
        <i x="1881" s="1"/>
        <i x="1880" s="1"/>
        <i x="1879" s="1"/>
        <i x="1878" s="1"/>
        <i x="1877" s="1"/>
        <i x="1876" s="1"/>
        <i x="1875" s="1"/>
        <i x="1874" s="1"/>
        <i x="1873" s="1"/>
        <i x="1872" s="1"/>
        <i x="1871" s="1"/>
        <i x="1870" s="1"/>
        <i x="1869" s="1"/>
        <i x="1868" s="1"/>
        <i x="1867" s="1"/>
        <i x="1866" s="1"/>
        <i x="1865" s="1"/>
        <i x="1864" s="1"/>
        <i x="1863" s="1"/>
        <i x="1862" s="1"/>
        <i x="1861" s="1"/>
        <i x="1860" s="1"/>
        <i x="1859" s="1"/>
        <i x="1858" s="1"/>
        <i x="1857" s="1"/>
        <i x="1856" s="1"/>
        <i x="1855" s="1"/>
        <i x="1854" s="1"/>
        <i x="1853" s="1"/>
        <i x="1852" s="1"/>
        <i x="1851" s="1"/>
        <i x="1850" s="1"/>
        <i x="1849" s="1"/>
        <i x="1848" s="1"/>
        <i x="1847" s="1"/>
        <i x="1846" s="1"/>
        <i x="1845" s="1"/>
        <i x="1844" s="1"/>
        <i x="1843" s="1"/>
        <i x="1842" s="1"/>
        <i x="1841" s="1"/>
        <i x="1840" s="1"/>
        <i x="1839" s="1"/>
        <i x="1838" s="1"/>
        <i x="1837" s="1"/>
        <i x="1836" s="1"/>
        <i x="1835" s="1"/>
        <i x="1834" s="1"/>
        <i x="1833" s="1"/>
        <i x="1832" s="1"/>
        <i x="1831" s="1"/>
        <i x="1830" s="1"/>
        <i x="1829" s="1"/>
        <i x="1828" s="1"/>
        <i x="1827" s="1"/>
        <i x="1826" s="1"/>
        <i x="1825" s="1"/>
        <i x="1824" s="1"/>
        <i x="1823" s="1"/>
        <i x="1822" s="1"/>
        <i x="1821" s="1"/>
        <i x="1820" s="1"/>
        <i x="1819" s="1"/>
        <i x="1818" s="1"/>
        <i x="1817" s="1"/>
        <i x="1816" s="1"/>
        <i x="1815" s="1"/>
        <i x="1814" s="1"/>
        <i x="1813" s="1"/>
        <i x="1812" s="1"/>
        <i x="1811" s="1"/>
        <i x="1810" s="1"/>
        <i x="1809" s="1"/>
        <i x="1808" s="1"/>
        <i x="1807" s="1"/>
        <i x="1806" s="1"/>
        <i x="1805" s="1"/>
        <i x="1804" s="1"/>
        <i x="1803" s="1"/>
        <i x="1802" s="1"/>
        <i x="1801" s="1"/>
        <i x="1800" s="1"/>
        <i x="1799" s="1"/>
        <i x="1798" s="1"/>
        <i x="1797" s="1"/>
        <i x="1796" s="1"/>
        <i x="1795" s="1"/>
        <i x="1794" s="1"/>
        <i x="1793" s="1"/>
        <i x="1792" s="1"/>
        <i x="1791" s="1"/>
        <i x="1790" s="1"/>
        <i x="1789" s="1"/>
        <i x="1788" s="1"/>
        <i x="1787" s="1"/>
        <i x="1786" s="1"/>
        <i x="1785" s="1"/>
        <i x="1784" s="1"/>
        <i x="1783" s="1"/>
        <i x="1782" s="1"/>
        <i x="1781" s="1"/>
        <i x="1780" s="1"/>
        <i x="1779" s="1"/>
        <i x="1778" s="1"/>
        <i x="1777" s="1"/>
        <i x="1776" s="1"/>
        <i x="1775" s="1"/>
        <i x="1774" s="1"/>
        <i x="1773" s="1"/>
        <i x="1772" s="1"/>
        <i x="1771" s="1"/>
        <i x="1770" s="1"/>
        <i x="1769" s="1"/>
        <i x="1768" s="1"/>
        <i x="1767" s="1"/>
        <i x="1766" s="1"/>
        <i x="1765" s="1"/>
        <i x="1764" s="1"/>
        <i x="1763" s="1"/>
        <i x="1762" s="1"/>
        <i x="1761" s="1"/>
        <i x="1760" s="1"/>
        <i x="1759" s="1"/>
        <i x="1758" s="1"/>
        <i x="1757" s="1"/>
        <i x="1756" s="1"/>
        <i x="1755" s="1"/>
        <i x="1754" s="1"/>
        <i x="1753" s="1"/>
        <i x="1752" s="1"/>
        <i x="1751" s="1"/>
        <i x="1750" s="1"/>
        <i x="1749" s="1"/>
        <i x="1748" s="1"/>
        <i x="1747" s="1"/>
        <i x="1746" s="1"/>
        <i x="1745" s="1"/>
        <i x="1744" s="1"/>
        <i x="1743" s="1"/>
        <i x="1742" s="1"/>
        <i x="1741" s="1"/>
        <i x="1740" s="1"/>
        <i x="1739" s="1"/>
        <i x="1738" s="1"/>
        <i x="1737" s="1"/>
        <i x="1736" s="1"/>
        <i x="1735" s="1"/>
        <i x="1734" s="1"/>
        <i x="1733" s="1"/>
        <i x="1732" s="1"/>
        <i x="1731" s="1"/>
        <i x="1730" s="1"/>
        <i x="1729" s="1"/>
        <i x="1728" s="1"/>
        <i x="1727" s="1"/>
        <i x="1726" s="1"/>
        <i x="1725" s="1"/>
        <i x="1724" s="1"/>
        <i x="1723" s="1"/>
        <i x="1722" s="1"/>
        <i x="1721" s="1"/>
        <i x="1720" s="1"/>
        <i x="1719" s="1"/>
        <i x="1718" s="1"/>
        <i x="1717" s="1"/>
        <i x="1716" s="1"/>
        <i x="1715" s="1"/>
        <i x="1714" s="1"/>
        <i x="1713" s="1"/>
        <i x="1712" s="1"/>
        <i x="1711" s="1"/>
        <i x="1710" s="1"/>
        <i x="1709" s="1"/>
        <i x="1708" s="1"/>
        <i x="1707" s="1"/>
        <i x="1706" s="1"/>
        <i x="1705" s="1"/>
        <i x="1704" s="1"/>
        <i x="1703" s="1"/>
        <i x="1702" s="1"/>
        <i x="1701" s="1"/>
        <i x="1700" s="1"/>
        <i x="1699" s="1"/>
        <i x="1698" s="1"/>
        <i x="1697" s="1"/>
        <i x="1696" s="1"/>
        <i x="1695" s="1"/>
        <i x="1694" s="1"/>
        <i x="1693" s="1"/>
        <i x="1692" s="1"/>
        <i x="1691" s="1"/>
        <i x="1690" s="1"/>
        <i x="1689" s="1"/>
        <i x="1688" s="1"/>
        <i x="1687" s="1"/>
        <i x="1686" s="1"/>
        <i x="1685" s="1"/>
        <i x="1684" s="1"/>
        <i x="1683" s="1"/>
        <i x="1682" s="1"/>
        <i x="1681" s="1"/>
        <i x="1680" s="1"/>
        <i x="1679" s="1"/>
        <i x="1678" s="1"/>
        <i x="1677" s="1"/>
        <i x="1676" s="1"/>
        <i x="1675" s="1"/>
        <i x="1674" s="1"/>
        <i x="1673" s="1"/>
        <i x="1672" s="1"/>
        <i x="1671" s="1"/>
        <i x="1670" s="1"/>
        <i x="1669" s="1"/>
        <i x="1668" s="1"/>
        <i x="1667" s="1"/>
        <i x="1666" s="1"/>
        <i x="1665" s="1"/>
        <i x="1664" s="1"/>
        <i x="1663" s="1"/>
        <i x="1662" s="1"/>
        <i x="1661" s="1"/>
        <i x="1660" s="1"/>
        <i x="1659" s="1"/>
        <i x="1658" s="1"/>
        <i x="1657" s="1"/>
        <i x="1656" s="1"/>
        <i x="1655" s="1"/>
        <i x="1654" s="1"/>
        <i x="1653" s="1"/>
        <i x="1652" s="1"/>
        <i x="1651" s="1"/>
        <i x="1650" s="1"/>
        <i x="1649" s="1"/>
        <i x="1648" s="1"/>
        <i x="1647" s="1"/>
        <i x="1646" s="1"/>
        <i x="1645" s="1"/>
        <i x="1644" s="1"/>
        <i x="1643" s="1"/>
        <i x="1642" s="1"/>
        <i x="1641" s="1"/>
        <i x="1640" s="1"/>
        <i x="1639" s="1"/>
        <i x="1638" s="1"/>
        <i x="1637" s="1"/>
        <i x="1636" s="1"/>
        <i x="1635" s="1"/>
        <i x="1634" s="1"/>
        <i x="1633" s="1"/>
        <i x="1632" s="1"/>
        <i x="1631" s="1"/>
        <i x="1630" s="1"/>
        <i x="1629" s="1"/>
        <i x="1628" s="1"/>
        <i x="1627" s="1"/>
        <i x="1626" s="1"/>
        <i x="1625" s="1"/>
        <i x="1624" s="1"/>
        <i x="1623" s="1"/>
        <i x="1622" s="1"/>
        <i x="1621" s="1"/>
        <i x="1620" s="1"/>
        <i x="1619" s="1"/>
        <i x="1618" s="1"/>
        <i x="1617" s="1"/>
        <i x="1616" s="1"/>
        <i x="1615" s="1"/>
        <i x="1614" s="1"/>
        <i x="1613" s="1"/>
        <i x="1612" s="1"/>
        <i x="1611" s="1"/>
        <i x="1610" s="1"/>
        <i x="1609" s="1"/>
        <i x="1608" s="1"/>
        <i x="1607" s="1"/>
        <i x="1606" s="1"/>
        <i x="1605" s="1"/>
        <i x="1604" s="1"/>
        <i x="1603" s="1"/>
        <i x="1602" s="1"/>
        <i x="1601" s="1"/>
        <i x="1600" s="1"/>
        <i x="1599" s="1"/>
        <i x="1598" s="1"/>
        <i x="1597" s="1"/>
        <i x="1596" s="1"/>
        <i x="1595" s="1"/>
        <i x="1594" s="1"/>
        <i x="1593" s="1"/>
        <i x="1592" s="1"/>
        <i x="1591" s="1"/>
        <i x="1590" s="1"/>
        <i x="1589" s="1"/>
        <i x="1588" s="1"/>
        <i x="1587" s="1"/>
        <i x="1586" s="1"/>
        <i x="1585" s="1"/>
        <i x="1584" s="1"/>
        <i x="1583" s="1"/>
        <i x="1582" s="1"/>
        <i x="1581" s="1"/>
        <i x="1580" s="1"/>
        <i x="1579" s="1"/>
        <i x="1578" s="1"/>
        <i x="1577" s="1"/>
        <i x="1576" s="1"/>
        <i x="1575" s="1"/>
        <i x="1574" s="1"/>
        <i x="1573" s="1"/>
        <i x="1572" s="1"/>
        <i x="1571" s="1"/>
        <i x="1570" s="1"/>
        <i x="1569" s="1"/>
        <i x="1568" s="1"/>
        <i x="1567" s="1"/>
        <i x="1566" s="1"/>
        <i x="1565" s="1"/>
        <i x="1564" s="1"/>
        <i x="1563" s="1"/>
        <i x="1562" s="1"/>
        <i x="1561" s="1"/>
        <i x="1560" s="1"/>
        <i x="1559" s="1"/>
        <i x="1558" s="1"/>
        <i x="1557" s="1"/>
        <i x="1556" s="1"/>
        <i x="1555" s="1"/>
        <i x="1554" s="1"/>
        <i x="1553" s="1"/>
        <i x="1552" s="1"/>
        <i x="1551" s="1"/>
        <i x="1550" s="1"/>
        <i x="1549" s="1"/>
        <i x="1548" s="1"/>
        <i x="1547" s="1"/>
        <i x="1546" s="1"/>
        <i x="1545" s="1"/>
        <i x="1544" s="1"/>
        <i x="1543" s="1"/>
        <i x="1542" s="1"/>
        <i x="1541" s="1"/>
        <i x="1540" s="1"/>
        <i x="1539" s="1"/>
        <i x="1538" s="1"/>
        <i x="1537" s="1"/>
        <i x="1536" s="1"/>
        <i x="1535" s="1"/>
        <i x="1534" s="1"/>
        <i x="1533" s="1"/>
        <i x="1532" s="1"/>
        <i x="1531" s="1"/>
        <i x="1530" s="1"/>
        <i x="1529" s="1"/>
        <i x="1528" s="1"/>
        <i x="1527" s="1"/>
        <i x="1526" s="1"/>
        <i x="1525" s="1"/>
        <i x="1524" s="1"/>
        <i x="1523" s="1"/>
        <i x="1522" s="1"/>
        <i x="1521" s="1"/>
        <i x="1520" s="1"/>
        <i x="1519" s="1"/>
        <i x="1518" s="1"/>
        <i x="1517" s="1"/>
        <i x="1516" s="1"/>
        <i x="1515" s="1"/>
        <i x="1514" s="1"/>
        <i x="1513" s="1"/>
        <i x="1512" s="1"/>
        <i x="1511" s="1"/>
        <i x="1510" s="1"/>
        <i x="1509" s="1"/>
        <i x="1508" s="1"/>
        <i x="1507" s="1"/>
        <i x="1506" s="1"/>
        <i x="1505" s="1"/>
        <i x="1504" s="1"/>
        <i x="1503" s="1"/>
        <i x="1502" s="1"/>
        <i x="1501" s="1"/>
        <i x="1500" s="1"/>
        <i x="1499" s="1"/>
        <i x="1498" s="1"/>
        <i x="1497" s="1"/>
        <i x="1496" s="1"/>
        <i x="1495" s="1"/>
        <i x="1494" s="1"/>
        <i x="1493" s="1"/>
        <i x="1492" s="1"/>
        <i x="1491" s="1"/>
        <i x="1490" s="1"/>
        <i x="1489" s="1"/>
        <i x="1488" s="1"/>
        <i x="1487" s="1"/>
        <i x="1486" s="1"/>
        <i x="1485" s="1"/>
        <i x="1484" s="1"/>
        <i x="1483" s="1"/>
        <i x="1482" s="1"/>
        <i x="1481" s="1"/>
        <i x="1480" s="1"/>
        <i x="1479" s="1"/>
        <i x="1478" s="1"/>
        <i x="1477" s="1"/>
        <i x="1476" s="1"/>
        <i x="1475" s="1"/>
        <i x="1474" s="1"/>
        <i x="1473" s="1"/>
        <i x="1472" s="1"/>
        <i x="1471" s="1"/>
        <i x="1470" s="1"/>
        <i x="1469" s="1"/>
        <i x="1468" s="1"/>
        <i x="1467" s="1"/>
        <i x="1466" s="1"/>
        <i x="1465" s="1"/>
        <i x="1464" s="1"/>
        <i x="1463" s="1"/>
        <i x="1462" s="1"/>
        <i x="1461" s="1"/>
        <i x="1460" s="1"/>
        <i x="1459" s="1"/>
        <i x="1458" s="1"/>
        <i x="1457" s="1"/>
        <i x="1456" s="1"/>
        <i x="1455" s="1"/>
        <i x="1454" s="1"/>
        <i x="1453" s="1"/>
        <i x="1452" s="1"/>
        <i x="1451" s="1"/>
        <i x="1450" s="1"/>
        <i x="1449" s="1"/>
        <i x="1448" s="1"/>
        <i x="1447" s="1"/>
        <i x="1446" s="1"/>
        <i x="1445" s="1"/>
        <i x="1444" s="1"/>
        <i x="1443" s="1"/>
        <i x="1442" s="1"/>
        <i x="1441" s="1"/>
        <i x="1440" s="1"/>
        <i x="1439" s="1"/>
        <i x="1438" s="1"/>
        <i x="1437" s="1"/>
        <i x="1436" s="1"/>
        <i x="1435" s="1"/>
        <i x="1434" s="1"/>
        <i x="1433" s="1"/>
        <i x="1432" s="1"/>
        <i x="1431" s="1"/>
        <i x="1430" s="1"/>
        <i x="1429" s="1"/>
        <i x="1428" s="1"/>
        <i x="1427" s="1"/>
        <i x="1426" s="1"/>
        <i x="1425" s="1"/>
        <i x="1424" s="1"/>
        <i x="1423" s="1"/>
        <i x="1422" s="1"/>
        <i x="1421" s="1"/>
        <i x="1420" s="1"/>
        <i x="1419" s="1"/>
        <i x="1418" s="1"/>
        <i x="1417" s="1"/>
        <i x="1416" s="1"/>
        <i x="1415" s="1"/>
        <i x="1414" s="1"/>
        <i x="1413" s="1"/>
        <i x="1412" s="1"/>
        <i x="1411" s="1"/>
        <i x="1410" s="1"/>
        <i x="1409" s="1"/>
        <i x="1408" s="1"/>
        <i x="1407" s="1"/>
        <i x="1406" s="1"/>
        <i x="1405" s="1"/>
        <i x="1404" s="1"/>
        <i x="1403" s="1"/>
        <i x="1402" s="1"/>
        <i x="1401" s="1"/>
        <i x="1400" s="1"/>
        <i x="1399" s="1"/>
        <i x="1398" s="1"/>
        <i x="1397" s="1"/>
        <i x="1396" s="1"/>
        <i x="1395" s="1"/>
        <i x="1394" s="1"/>
        <i x="1393" s="1"/>
        <i x="1392" s="1"/>
        <i x="1391" s="1"/>
        <i x="1390" s="1"/>
        <i x="1389" s="1"/>
        <i x="1388" s="1"/>
        <i x="1387" s="1"/>
        <i x="1386" s="1"/>
        <i x="1385" s="1"/>
        <i x="1384" s="1"/>
        <i x="1383" s="1"/>
        <i x="1382" s="1"/>
        <i x="1381" s="1"/>
        <i x="1380" s="1"/>
        <i x="1379" s="1"/>
        <i x="1378" s="1"/>
        <i x="1377" s="1"/>
        <i x="1376" s="1"/>
        <i x="1375" s="1"/>
        <i x="1374" s="1"/>
        <i x="1373" s="1"/>
        <i x="1372" s="1"/>
        <i x="1371" s="1"/>
        <i x="1370" s="1"/>
        <i x="1369" s="1"/>
        <i x="1368" s="1"/>
        <i x="1367" s="1"/>
        <i x="1366" s="1"/>
        <i x="1365" s="1"/>
        <i x="1364" s="1"/>
        <i x="1363" s="1"/>
        <i x="1362" s="1"/>
        <i x="1361" s="1"/>
        <i x="1360" s="1"/>
        <i x="1359" s="1"/>
        <i x="1358" s="1"/>
        <i x="1357" s="1"/>
        <i x="1356" s="1"/>
        <i x="1355" s="1"/>
        <i x="1354" s="1"/>
        <i x="1353" s="1"/>
        <i x="1352" s="1"/>
        <i x="1351" s="1"/>
        <i x="1350" s="1"/>
        <i x="1349" s="1"/>
        <i x="1348" s="1"/>
        <i x="1347" s="1"/>
        <i x="1346" s="1"/>
        <i x="1345" s="1"/>
        <i x="1344" s="1"/>
        <i x="1343" s="1"/>
        <i x="1342" s="1"/>
        <i x="1341" s="1"/>
        <i x="1340" s="1"/>
        <i x="1339" s="1"/>
        <i x="1338" s="1"/>
        <i x="1337" s="1"/>
        <i x="1336" s="1"/>
        <i x="1335" s="1"/>
        <i x="1334" s="1"/>
        <i x="1333" s="1"/>
        <i x="1332" s="1"/>
        <i x="1331" s="1"/>
        <i x="1330" s="1"/>
        <i x="1329" s="1"/>
        <i x="1328" s="1"/>
        <i x="1327" s="1"/>
        <i x="1326" s="1"/>
        <i x="1325" s="1"/>
        <i x="1324" s="1"/>
        <i x="1323" s="1"/>
        <i x="1322" s="1"/>
        <i x="1321" s="1"/>
        <i x="1320" s="1"/>
        <i x="1319" s="1"/>
        <i x="1318" s="1"/>
        <i x="1317" s="1"/>
        <i x="1316" s="1"/>
        <i x="1315" s="1"/>
        <i x="1314" s="1"/>
        <i x="1313" s="1"/>
        <i x="1312" s="1"/>
        <i x="1311" s="1"/>
        <i x="1310" s="1"/>
        <i x="1309" s="1"/>
        <i x="1308" s="1"/>
        <i x="1307" s="1"/>
        <i x="1306" s="1"/>
        <i x="1305" s="1"/>
        <i x="1304" s="1"/>
        <i x="1303" s="1"/>
        <i x="1302" s="1"/>
        <i x="1301" s="1"/>
        <i x="1300" s="1"/>
        <i x="1299" s="1"/>
        <i x="1298" s="1"/>
        <i x="1297" s="1"/>
        <i x="1296" s="1"/>
        <i x="1295" s="1"/>
        <i x="1294" s="1"/>
        <i x="1293" s="1"/>
        <i x="1292" s="1"/>
        <i x="1291" s="1"/>
        <i x="1290" s="1"/>
        <i x="1289" s="1"/>
        <i x="1288" s="1"/>
        <i x="1287" s="1"/>
        <i x="1286" s="1"/>
        <i x="1285" s="1"/>
        <i x="1284" s="1"/>
        <i x="1283" s="1"/>
        <i x="1282" s="1"/>
        <i x="1281" s="1"/>
        <i x="1280" s="1"/>
        <i x="1279" s="1"/>
        <i x="1278" s="1"/>
        <i x="1277" s="1"/>
        <i x="1276" s="1"/>
        <i x="1275" s="1"/>
        <i x="1274" s="1"/>
        <i x="1273" s="1"/>
        <i x="1272" s="1"/>
        <i x="1271" s="1"/>
        <i x="1270" s="1"/>
        <i x="1269" s="1"/>
        <i x="1268" s="1"/>
        <i x="1267" s="1"/>
        <i x="1266" s="1"/>
        <i x="1265" s="1"/>
        <i x="1264" s="1"/>
        <i x="1263" s="1"/>
        <i x="1262" s="1"/>
        <i x="1261" s="1"/>
        <i x="1260" s="1"/>
        <i x="1259" s="1"/>
        <i x="1258" s="1"/>
        <i x="1257" s="1"/>
        <i x="1256" s="1"/>
        <i x="1255" s="1"/>
        <i x="1254" s="1"/>
        <i x="1253" s="1"/>
        <i x="1252" s="1"/>
        <i x="1251" s="1"/>
        <i x="1250" s="1"/>
        <i x="1249" s="1"/>
        <i x="1248" s="1"/>
        <i x="1247" s="1"/>
        <i x="1246" s="1"/>
        <i x="1245" s="1"/>
        <i x="1244" s="1"/>
        <i x="1243" s="1"/>
        <i x="1242" s="1"/>
        <i x="1241" s="1"/>
        <i x="1240" s="1"/>
        <i x="1239" s="1"/>
        <i x="1238" s="1"/>
        <i x="1237" s="1"/>
        <i x="1236" s="1"/>
        <i x="1235" s="1"/>
        <i x="1234" s="1"/>
        <i x="1233" s="1"/>
        <i x="1232" s="1"/>
        <i x="1231" s="1"/>
        <i x="1230" s="1"/>
        <i x="1229" s="1"/>
        <i x="1228" s="1"/>
        <i x="1227" s="1"/>
        <i x="1226" s="1"/>
        <i x="1225" s="1"/>
        <i x="1224" s="1"/>
        <i x="1223" s="1"/>
        <i x="1222" s="1"/>
        <i x="1221" s="1"/>
        <i x="1220" s="1"/>
        <i x="1219" s="1"/>
        <i x="1218" s="1"/>
        <i x="1217" s="1"/>
        <i x="1216" s="1"/>
        <i x="1215" s="1"/>
        <i x="1214" s="1"/>
        <i x="1213" s="1"/>
        <i x="1212" s="1"/>
        <i x="1211" s="1"/>
        <i x="1210" s="1"/>
        <i x="1209" s="1"/>
        <i x="1208" s="1"/>
        <i x="1207" s="1"/>
        <i x="1206" s="1"/>
        <i x="1205" s="1"/>
        <i x="1204" s="1"/>
        <i x="1203" s="1"/>
        <i x="1202" s="1"/>
        <i x="1201" s="1"/>
        <i x="1200" s="1"/>
        <i x="1199" s="1"/>
        <i x="1198" s="1"/>
        <i x="1197" s="1"/>
        <i x="1196" s="1"/>
        <i x="1195" s="1"/>
        <i x="1194" s="1"/>
        <i x="1193" s="1"/>
        <i x="1192" s="1"/>
        <i x="1191" s="1"/>
        <i x="1190" s="1"/>
        <i x="1189" s="1"/>
        <i x="1188" s="1"/>
        <i x="1187" s="1"/>
        <i x="1186" s="1"/>
        <i x="1185" s="1"/>
        <i x="1184" s="1"/>
        <i x="1183" s="1"/>
        <i x="1182" s="1"/>
        <i x="1181" s="1"/>
        <i x="1180" s="1"/>
        <i x="1179" s="1"/>
        <i x="1178" s="1"/>
        <i x="1177" s="1"/>
        <i x="1176" s="1"/>
        <i x="1175" s="1"/>
        <i x="1174" s="1"/>
        <i x="1173" s="1"/>
        <i x="1172" s="1"/>
        <i x="1171" s="1"/>
        <i x="1170" s="1"/>
        <i x="1169" s="1"/>
        <i x="1168" s="1"/>
        <i x="1167" s="1"/>
        <i x="1166" s="1"/>
        <i x="1165" s="1"/>
        <i x="1164" s="1"/>
        <i x="1163" s="1"/>
        <i x="1162" s="1"/>
        <i x="1161" s="1"/>
        <i x="1160" s="1"/>
        <i x="1159" s="1"/>
        <i x="1158" s="1"/>
        <i x="1157" s="1"/>
        <i x="1156" s="1"/>
        <i x="1155" s="1"/>
        <i x="1154" s="1"/>
        <i x="1153" s="1"/>
        <i x="1152" s="1"/>
        <i x="1151" s="1"/>
        <i x="1150" s="1"/>
        <i x="1149" s="1"/>
        <i x="1148" s="1"/>
        <i x="1147" s="1"/>
        <i x="1146" s="1"/>
        <i x="1145" s="1"/>
        <i x="1144" s="1"/>
        <i x="1143" s="1"/>
        <i x="1142" s="1"/>
        <i x="1141" s="1"/>
        <i x="1140" s="1"/>
        <i x="1139" s="1"/>
        <i x="1138" s="1"/>
        <i x="1137" s="1"/>
        <i x="1136" s="1"/>
        <i x="1135" s="1"/>
        <i x="1134" s="1"/>
        <i x="1133" s="1"/>
        <i x="1132" s="1"/>
        <i x="1131" s="1"/>
        <i x="1130" s="1"/>
        <i x="1129" s="1"/>
        <i x="1128" s="1"/>
        <i x="1127" s="1"/>
        <i x="1126" s="1"/>
        <i x="1125" s="1"/>
        <i x="1124" s="1"/>
        <i x="1123" s="1"/>
        <i x="1122" s="1"/>
        <i x="1121" s="1"/>
        <i x="1120" s="1"/>
        <i x="1119" s="1"/>
        <i x="1118" s="1"/>
        <i x="1117" s="1"/>
        <i x="1116" s="1"/>
        <i x="1115" s="1"/>
        <i x="1114" s="1"/>
        <i x="1113" s="1"/>
        <i x="1112" s="1"/>
        <i x="1111" s="1"/>
        <i x="1110" s="1"/>
        <i x="1109" s="1"/>
        <i x="1108" s="1"/>
        <i x="1107" s="1"/>
        <i x="1106" s="1"/>
        <i x="1105" s="1"/>
        <i x="1104" s="1"/>
        <i x="1103" s="1"/>
        <i x="1102" s="1"/>
        <i x="1101" s="1"/>
        <i x="1100" s="1"/>
        <i x="1099" s="1"/>
        <i x="1098" s="1"/>
        <i x="1097" s="1"/>
        <i x="1096" s="1"/>
        <i x="1095" s="1"/>
        <i x="1094" s="1"/>
        <i x="1093" s="1"/>
        <i x="1092" s="1"/>
        <i x="1091" s="1"/>
        <i x="1090" s="1"/>
        <i x="1089" s="1"/>
        <i x="1088" s="1"/>
        <i x="1087" s="1"/>
        <i x="1086" s="1"/>
        <i x="1085" s="1"/>
        <i x="1084" s="1"/>
        <i x="1083" s="1"/>
        <i x="1082" s="1"/>
        <i x="1081" s="1"/>
        <i x="1080" s="1"/>
        <i x="1079" s="1"/>
        <i x="1078" s="1"/>
        <i x="1077" s="1"/>
        <i x="1076" s="1"/>
        <i x="1075" s="1"/>
        <i x="1074" s="1"/>
        <i x="1073" s="1"/>
        <i x="1072" s="1"/>
        <i x="1071" s="1"/>
        <i x="1070" s="1"/>
        <i x="1069" s="1"/>
        <i x="1068" s="1"/>
        <i x="1067" s="1"/>
        <i x="1066" s="1"/>
        <i x="1065" s="1"/>
        <i x="1064" s="1"/>
        <i x="1063" s="1"/>
        <i x="1062" s="1"/>
        <i x="1061" s="1"/>
        <i x="1060" s="1"/>
        <i x="1059" s="1"/>
        <i x="1058" s="1"/>
        <i x="1057" s="1"/>
        <i x="1056" s="1"/>
        <i x="1055" s="1"/>
        <i x="1054" s="1"/>
        <i x="1053" s="1"/>
        <i x="1052" s="1"/>
        <i x="1051" s="1"/>
        <i x="1050" s="1"/>
        <i x="1049" s="1"/>
        <i x="1048" s="1"/>
        <i x="1047" s="1"/>
        <i x="1046" s="1"/>
        <i x="1045" s="1"/>
        <i x="1044" s="1"/>
        <i x="1043" s="1"/>
        <i x="1042" s="1"/>
        <i x="1041" s="1"/>
        <i x="1040" s="1"/>
        <i x="1039" s="1"/>
        <i x="1038" s="1"/>
        <i x="1037" s="1"/>
        <i x="1036" s="1"/>
        <i x="1035" s="1"/>
        <i x="1034" s="1"/>
        <i x="1033" s="1"/>
        <i x="1032" s="1"/>
        <i x="1031" s="1"/>
        <i x="1030" s="1"/>
        <i x="1029" s="1"/>
        <i x="1028" s="1"/>
        <i x="1027" s="1"/>
        <i x="1026" s="1"/>
        <i x="1025" s="1"/>
        <i x="1024" s="1"/>
        <i x="1023" s="1"/>
        <i x="1022" s="1"/>
        <i x="1021" s="1"/>
        <i x="1020" s="1"/>
        <i x="1019" s="1"/>
        <i x="1018" s="1"/>
        <i x="1017" s="1"/>
        <i x="1016" s="1"/>
        <i x="1015" s="1"/>
        <i x="1014" s="1"/>
        <i x="1013" s="1"/>
        <i x="1012" s="1"/>
        <i x="1011" s="1"/>
        <i x="1010" s="1"/>
        <i x="1009" s="1"/>
        <i x="1008" s="1"/>
        <i x="1007" s="1"/>
        <i x="1006" s="1"/>
        <i x="1005" s="1"/>
        <i x="1004" s="1"/>
        <i x="1003" s="1"/>
        <i x="1002" s="1"/>
        <i x="1001" s="1"/>
        <i x="1000" s="1"/>
        <i x="999" s="1"/>
        <i x="998" s="1"/>
        <i x="997" s="1"/>
        <i x="996" s="1"/>
        <i x="995" s="1"/>
        <i x="994" s="1"/>
        <i x="993" s="1"/>
        <i x="992" s="1"/>
        <i x="991" s="1"/>
        <i x="990" s="1"/>
        <i x="989" s="1"/>
        <i x="988" s="1"/>
        <i x="987" s="1"/>
        <i x="986" s="1"/>
        <i x="985" s="1"/>
        <i x="984" s="1"/>
        <i x="983" s="1"/>
        <i x="982" s="1"/>
        <i x="981" s="1"/>
        <i x="980" s="1"/>
        <i x="979" s="1"/>
        <i x="978" s="1"/>
        <i x="977" s="1"/>
        <i x="976" s="1"/>
        <i x="975" s="1"/>
        <i x="974" s="1"/>
        <i x="973" s="1"/>
        <i x="972" s="1"/>
        <i x="971" s="1"/>
        <i x="970" s="1"/>
        <i x="969" s="1"/>
        <i x="968" s="1"/>
        <i x="967" s="1"/>
        <i x="966" s="1"/>
        <i x="965" s="1"/>
        <i x="964" s="1"/>
        <i x="963" s="1"/>
        <i x="962" s="1"/>
        <i x="961" s="1"/>
        <i x="960" s="1"/>
        <i x="959" s="1"/>
        <i x="958" s="1"/>
        <i x="957" s="1"/>
        <i x="956" s="1"/>
        <i x="955" s="1"/>
        <i x="954" s="1"/>
        <i x="953" s="1"/>
        <i x="952" s="1"/>
        <i x="951" s="1"/>
        <i x="950" s="1"/>
        <i x="949" s="1"/>
        <i x="948" s="1"/>
        <i x="947" s="1"/>
        <i x="946" s="1"/>
        <i x="945" s="1"/>
        <i x="944" s="1"/>
        <i x="943" s="1"/>
        <i x="942" s="1"/>
        <i x="941" s="1"/>
        <i x="940" s="1"/>
        <i x="939" s="1"/>
        <i x="938" s="1"/>
        <i x="937" s="1"/>
        <i x="936" s="1"/>
        <i x="935" s="1"/>
        <i x="934" s="1"/>
        <i x="933" s="1"/>
        <i x="932" s="1"/>
        <i x="931" s="1"/>
        <i x="930" s="1"/>
        <i x="929" s="1"/>
        <i x="928" s="1"/>
        <i x="927" s="1"/>
        <i x="926" s="1"/>
        <i x="925" s="1"/>
        <i x="924" s="1"/>
        <i x="923" s="1"/>
        <i x="922" s="1"/>
        <i x="921" s="1"/>
        <i x="920" s="1"/>
        <i x="919" s="1"/>
        <i x="918" s="1"/>
        <i x="917" s="1"/>
        <i x="916" s="1"/>
        <i x="915" s="1"/>
        <i x="914" s="1"/>
        <i x="913" s="1"/>
        <i x="912" s="1"/>
        <i x="911" s="1"/>
        <i x="910" s="1"/>
        <i x="909" s="1"/>
        <i x="908" s="1"/>
        <i x="907" s="1"/>
        <i x="906" s="1"/>
        <i x="905" s="1"/>
        <i x="904" s="1"/>
        <i x="903" s="1"/>
        <i x="902" s="1"/>
        <i x="901" s="1"/>
        <i x="900" s="1"/>
        <i x="899" s="1"/>
        <i x="898" s="1"/>
        <i x="897" s="1"/>
        <i x="896" s="1"/>
        <i x="895" s="1"/>
        <i x="894" s="1"/>
        <i x="893" s="1"/>
        <i x="892" s="1"/>
        <i x="891" s="1"/>
        <i x="890" s="1"/>
        <i x="889" s="1"/>
        <i x="888" s="1"/>
        <i x="887" s="1"/>
        <i x="886" s="1"/>
        <i x="885" s="1"/>
        <i x="884" s="1"/>
        <i x="883" s="1"/>
        <i x="882" s="1"/>
        <i x="881" s="1"/>
        <i x="880" s="1"/>
        <i x="879" s="1"/>
        <i x="878" s="1"/>
        <i x="877" s="1"/>
        <i x="876" s="1"/>
        <i x="875" s="1"/>
        <i x="874" s="1"/>
        <i x="873" s="1"/>
        <i x="872" s="1"/>
        <i x="871" s="1"/>
        <i x="870" s="1"/>
        <i x="869" s="1"/>
        <i x="868" s="1"/>
        <i x="867" s="1"/>
        <i x="866" s="1"/>
        <i x="865" s="1"/>
        <i x="864" s="1"/>
        <i x="863" s="1"/>
        <i x="862" s="1"/>
        <i x="861" s="1"/>
        <i x="860" s="1"/>
        <i x="859" s="1"/>
        <i x="858" s="1"/>
        <i x="857" s="1"/>
        <i x="856" s="1"/>
        <i x="855" s="1"/>
        <i x="854" s="1"/>
        <i x="853" s="1"/>
        <i x="852" s="1"/>
        <i x="851" s="1"/>
        <i x="850" s="1"/>
        <i x="849" s="1"/>
        <i x="848" s="1"/>
        <i x="847" s="1"/>
        <i x="846" s="1"/>
        <i x="845" s="1"/>
        <i x="844" s="1"/>
        <i x="843" s="1"/>
        <i x="842" s="1"/>
        <i x="841" s="1"/>
        <i x="840" s="1"/>
        <i x="839" s="1"/>
        <i x="838" s="1"/>
        <i x="837" s="1"/>
        <i x="836" s="1"/>
        <i x="835" s="1"/>
        <i x="834" s="1"/>
        <i x="833" s="1"/>
        <i x="832" s="1"/>
        <i x="831" s="1"/>
        <i x="830" s="1"/>
        <i x="829" s="1"/>
        <i x="828" s="1"/>
        <i x="827" s="1"/>
        <i x="826" s="1"/>
        <i x="825" s="1"/>
        <i x="824" s="1"/>
        <i x="823" s="1"/>
        <i x="822" s="1"/>
        <i x="821" s="1"/>
        <i x="820" s="1"/>
        <i x="819" s="1"/>
        <i x="818" s="1"/>
        <i x="817" s="1"/>
        <i x="816" s="1"/>
        <i x="815" s="1"/>
        <i x="814" s="1"/>
        <i x="813" s="1"/>
        <i x="812" s="1"/>
        <i x="811" s="1"/>
        <i x="810" s="1"/>
        <i x="809" s="1"/>
        <i x="808" s="1"/>
        <i x="807" s="1"/>
        <i x="806" s="1"/>
        <i x="805" s="1"/>
        <i x="804" s="1"/>
        <i x="803" s="1"/>
        <i x="802" s="1"/>
        <i x="801" s="1"/>
        <i x="800" s="1"/>
        <i x="799" s="1"/>
        <i x="798" s="1"/>
        <i x="797" s="1"/>
        <i x="796" s="1"/>
        <i x="795" s="1"/>
        <i x="794" s="1"/>
        <i x="793" s="1"/>
        <i x="792" s="1"/>
        <i x="791" s="1"/>
        <i x="790" s="1"/>
        <i x="789" s="1"/>
        <i x="788" s="1"/>
        <i x="787" s="1"/>
        <i x="786" s="1"/>
        <i x="785" s="1"/>
        <i x="784" s="1"/>
        <i x="783" s="1"/>
        <i x="782" s="1"/>
        <i x="781" s="1"/>
        <i x="780" s="1"/>
        <i x="779" s="1"/>
        <i x="778" s="1"/>
        <i x="777" s="1"/>
        <i x="776" s="1"/>
        <i x="775" s="1"/>
        <i x="774" s="1"/>
        <i x="773" s="1"/>
        <i x="772" s="1"/>
        <i x="771" s="1"/>
        <i x="770" s="1"/>
        <i x="769" s="1"/>
        <i x="768" s="1"/>
        <i x="767" s="1"/>
        <i x="766" s="1"/>
        <i x="765" s="1"/>
        <i x="764" s="1"/>
        <i x="763" s="1"/>
        <i x="762" s="1"/>
        <i x="761" s="1"/>
        <i x="760" s="1"/>
        <i x="759" s="1"/>
        <i x="758" s="1"/>
        <i x="757" s="1"/>
        <i x="756" s="1"/>
        <i x="755" s="1"/>
        <i x="754" s="1"/>
        <i x="753" s="1"/>
        <i x="752" s="1"/>
        <i x="751" s="1"/>
        <i x="750" s="1"/>
        <i x="749" s="1"/>
        <i x="748" s="1"/>
        <i x="747" s="1"/>
        <i x="746" s="1"/>
        <i x="745" s="1"/>
        <i x="744" s="1"/>
        <i x="743" s="1"/>
        <i x="742" s="1"/>
        <i x="741" s="1"/>
        <i x="740" s="1"/>
        <i x="739" s="1"/>
        <i x="738" s="1"/>
        <i x="737" s="1"/>
        <i x="736" s="1"/>
        <i x="735" s="1"/>
        <i x="734" s="1"/>
        <i x="733" s="1"/>
        <i x="732" s="1"/>
        <i x="731" s="1"/>
        <i x="730" s="1"/>
        <i x="729" s="1"/>
        <i x="728" s="1"/>
        <i x="727" s="1"/>
        <i x="726" s="1"/>
        <i x="725" s="1"/>
        <i x="724" s="1"/>
        <i x="723" s="1"/>
        <i x="722" s="1"/>
        <i x="721" s="1"/>
        <i x="720" s="1"/>
        <i x="719" s="1"/>
        <i x="718" s="1"/>
        <i x="717" s="1"/>
        <i x="716" s="1"/>
        <i x="715" s="1"/>
        <i x="714" s="1"/>
        <i x="713" s="1"/>
        <i x="712" s="1"/>
        <i x="711" s="1"/>
        <i x="710" s="1"/>
        <i x="709" s="1"/>
        <i x="708" s="1"/>
        <i x="707" s="1"/>
        <i x="706" s="1"/>
        <i x="705" s="1"/>
        <i x="704" s="1"/>
        <i x="703" s="1"/>
        <i x="702" s="1"/>
        <i x="701" s="1"/>
        <i x="700" s="1"/>
        <i x="699" s="1"/>
        <i x="698" s="1"/>
        <i x="697" s="1"/>
        <i x="696" s="1"/>
        <i x="695" s="1"/>
        <i x="694" s="1"/>
        <i x="693" s="1"/>
        <i x="692" s="1"/>
        <i x="691" s="1"/>
        <i x="690" s="1"/>
        <i x="689" s="1"/>
        <i x="688" s="1"/>
        <i x="687" s="1"/>
        <i x="686" s="1"/>
        <i x="685" s="1"/>
        <i x="684" s="1"/>
        <i x="683" s="1"/>
        <i x="682" s="1"/>
        <i x="681" s="1"/>
        <i x="680" s="1"/>
        <i x="679" s="1"/>
        <i x="678" s="1"/>
        <i x="677" s="1"/>
        <i x="676" s="1"/>
        <i x="675" s="1"/>
        <i x="674" s="1"/>
        <i x="673" s="1"/>
        <i x="672" s="1"/>
        <i x="671" s="1"/>
        <i x="670" s="1"/>
        <i x="669" s="1"/>
        <i x="668" s="1"/>
        <i x="667" s="1"/>
        <i x="666" s="1"/>
        <i x="665" s="1"/>
        <i x="664" s="1"/>
        <i x="663" s="1"/>
        <i x="662" s="1"/>
        <i x="661" s="1"/>
        <i x="660" s="1"/>
        <i x="659" s="1"/>
        <i x="658" s="1"/>
        <i x="657" s="1"/>
        <i x="656" s="1"/>
        <i x="655" s="1"/>
        <i x="654" s="1"/>
        <i x="653" s="1"/>
        <i x="652" s="1"/>
        <i x="651" s="1"/>
        <i x="650" s="1"/>
        <i x="649" s="1"/>
        <i x="648" s="1"/>
        <i x="647" s="1"/>
        <i x="646" s="1"/>
        <i x="645" s="1"/>
        <i x="644" s="1"/>
        <i x="643" s="1"/>
        <i x="642" s="1"/>
        <i x="641" s="1"/>
        <i x="640" s="1"/>
        <i x="639" s="1"/>
        <i x="638" s="1"/>
        <i x="637" s="1"/>
        <i x="636" s="1"/>
        <i x="635" s="1"/>
        <i x="634" s="1"/>
        <i x="633" s="1"/>
        <i x="632" s="1"/>
        <i x="631" s="1"/>
        <i x="630" s="1"/>
        <i x="629" s="1"/>
        <i x="628" s="1"/>
        <i x="627" s="1"/>
        <i x="626" s="1"/>
        <i x="625" s="1"/>
        <i x="624" s="1"/>
        <i x="623" s="1"/>
        <i x="622" s="1"/>
        <i x="621" s="1"/>
        <i x="620" s="1"/>
        <i x="619" s="1"/>
        <i x="618" s="1"/>
        <i x="617" s="1"/>
        <i x="616" s="1"/>
        <i x="615" s="1"/>
        <i x="614" s="1"/>
        <i x="613" s="1"/>
        <i x="612" s="1"/>
        <i x="611" s="1"/>
        <i x="610" s="1"/>
        <i x="609" s="1"/>
        <i x="608" s="1"/>
        <i x="607" s="1"/>
        <i x="606" s="1"/>
        <i x="605" s="1"/>
        <i x="604" s="1"/>
        <i x="603" s="1"/>
        <i x="602" s="1"/>
        <i x="601" s="1"/>
        <i x="600" s="1"/>
        <i x="599" s="1"/>
        <i x="598" s="1"/>
        <i x="597" s="1"/>
        <i x="596" s="1"/>
        <i x="595" s="1"/>
        <i x="594" s="1"/>
        <i x="593" s="1"/>
        <i x="592" s="1"/>
        <i x="591" s="1"/>
        <i x="590" s="1"/>
        <i x="589" s="1"/>
        <i x="588" s="1"/>
        <i x="587" s="1"/>
        <i x="586" s="1"/>
        <i x="585" s="1"/>
        <i x="584" s="1"/>
        <i x="583" s="1"/>
        <i x="582" s="1"/>
        <i x="581" s="1"/>
        <i x="580" s="1"/>
        <i x="579" s="1"/>
        <i x="578" s="1"/>
        <i x="577" s="1"/>
        <i x="576" s="1"/>
        <i x="575" s="1"/>
        <i x="574" s="1"/>
        <i x="573" s="1"/>
        <i x="572" s="1"/>
        <i x="571" s="1"/>
        <i x="570" s="1"/>
        <i x="569" s="1"/>
        <i x="568" s="1"/>
        <i x="567" s="1"/>
        <i x="566" s="1"/>
        <i x="565" s="1"/>
        <i x="564" s="1"/>
        <i x="563" s="1"/>
        <i x="562" s="1"/>
        <i x="561" s="1"/>
        <i x="560" s="1"/>
        <i x="559" s="1"/>
        <i x="558" s="1"/>
        <i x="557" s="1"/>
        <i x="556" s="1"/>
        <i x="555" s="1"/>
        <i x="554" s="1"/>
        <i x="553" s="1"/>
        <i x="552" s="1"/>
        <i x="551" s="1"/>
        <i x="550" s="1"/>
        <i x="549" s="1"/>
        <i x="548" s="1"/>
        <i x="547" s="1"/>
        <i x="546" s="1"/>
        <i x="545" s="1"/>
        <i x="544" s="1"/>
        <i x="543" s="1"/>
        <i x="542" s="1"/>
        <i x="541" s="1"/>
        <i x="540" s="1"/>
        <i x="539" s="1"/>
        <i x="538" s="1"/>
        <i x="537" s="1"/>
        <i x="536" s="1"/>
        <i x="535" s="1"/>
        <i x="534" s="1"/>
        <i x="533" s="1"/>
        <i x="532" s="1"/>
        <i x="531" s="1"/>
        <i x="530" s="1"/>
        <i x="529" s="1"/>
        <i x="528" s="1"/>
        <i x="527" s="1"/>
        <i x="526" s="1"/>
        <i x="525" s="1"/>
        <i x="524" s="1"/>
        <i x="523" s="1"/>
        <i x="522" s="1"/>
        <i x="521" s="1"/>
        <i x="520" s="1"/>
        <i x="519" s="1"/>
        <i x="518" s="1"/>
        <i x="517" s="1"/>
        <i x="516" s="1"/>
        <i x="515" s="1"/>
        <i x="514" s="1"/>
        <i x="513" s="1"/>
        <i x="512" s="1"/>
        <i x="511" s="1"/>
        <i x="510" s="1"/>
        <i x="509" s="1"/>
        <i x="508" s="1"/>
        <i x="507" s="1"/>
        <i x="506" s="1"/>
        <i x="505" s="1"/>
        <i x="504" s="1"/>
        <i x="503" s="1"/>
        <i x="502" s="1"/>
        <i x="501" s="1"/>
        <i x="500" s="1"/>
        <i x="499" s="1"/>
        <i x="498" s="1"/>
        <i x="497" s="1"/>
        <i x="496" s="1"/>
        <i x="495" s="1"/>
        <i x="494" s="1"/>
        <i x="493" s="1"/>
        <i x="492" s="1"/>
        <i x="491" s="1"/>
        <i x="490" s="1"/>
        <i x="489" s="1"/>
        <i x="488" s="1"/>
        <i x="487" s="1"/>
        <i x="486" s="1"/>
        <i x="485" s="1"/>
        <i x="484" s="1"/>
        <i x="483" s="1"/>
        <i x="482" s="1"/>
        <i x="481" s="1"/>
        <i x="480" s="1"/>
        <i x="479" s="1"/>
        <i x="478" s="1"/>
        <i x="477" s="1"/>
        <i x="476" s="1"/>
        <i x="475" s="1"/>
        <i x="2331" s="1"/>
        <i x="474" s="1"/>
        <i x="473" s="1"/>
        <i x="472" s="1"/>
        <i x="471" s="1"/>
        <i x="470" s="1"/>
        <i x="469" s="1"/>
        <i x="468" s="1"/>
        <i x="467" s="1"/>
        <i x="466" s="1"/>
        <i x="465" s="1"/>
        <i x="464" s="1"/>
        <i x="463" s="1"/>
        <i x="462" s="1"/>
        <i x="461" s="1"/>
        <i x="460" s="1"/>
        <i x="459" s="1"/>
        <i x="458" s="1"/>
        <i x="457" s="1"/>
        <i x="456" s="1"/>
        <i x="455" s="1"/>
        <i x="454" s="1"/>
        <i x="453" s="1"/>
        <i x="452" s="1"/>
        <i x="451" s="1"/>
        <i x="450" s="1"/>
        <i x="449" s="1"/>
        <i x="448" s="1"/>
        <i x="447" s="1"/>
        <i x="446" s="1"/>
        <i x="445" s="1"/>
        <i x="444" s="1"/>
        <i x="443" s="1"/>
        <i x="442" s="1"/>
        <i x="441" s="1"/>
        <i x="440" s="1"/>
        <i x="439" s="1"/>
        <i x="438" s="1"/>
        <i x="437" s="1"/>
        <i x="436" s="1"/>
        <i x="435" s="1"/>
        <i x="434" s="1"/>
        <i x="433" s="1"/>
        <i x="432" s="1"/>
        <i x="431" s="1"/>
        <i x="430" s="1"/>
        <i x="429" s="1"/>
        <i x="428" s="1"/>
        <i x="427" s="1"/>
        <i x="426" s="1"/>
        <i x="425" s="1"/>
        <i x="424" s="1"/>
        <i x="423" s="1"/>
        <i x="422" s="1"/>
        <i x="421" s="1"/>
        <i x="420" s="1"/>
        <i x="419" s="1"/>
        <i x="418" s="1"/>
        <i x="417" s="1"/>
        <i x="416" s="1"/>
        <i x="415" s="1"/>
        <i x="414" s="1"/>
        <i x="413" s="1"/>
        <i x="412" s="1"/>
        <i x="411" s="1"/>
        <i x="410" s="1"/>
        <i x="409" s="1"/>
        <i x="408" s="1"/>
        <i x="407" s="1"/>
        <i x="406" s="1"/>
        <i x="405" s="1"/>
        <i x="404" s="1"/>
        <i x="403" s="1"/>
        <i x="402" s="1"/>
        <i x="401" s="1"/>
        <i x="400" s="1"/>
        <i x="399" s="1"/>
        <i x="398" s="1"/>
        <i x="397" s="1"/>
        <i x="396" s="1"/>
        <i x="395" s="1"/>
        <i x="394" s="1"/>
        <i x="393" s="1"/>
        <i x="392" s="1"/>
        <i x="391" s="1"/>
        <i x="390" s="1"/>
        <i x="389" s="1"/>
        <i x="388" s="1"/>
        <i x="387" s="1"/>
        <i x="386" s="1"/>
        <i x="385" s="1"/>
        <i x="384" s="1"/>
        <i x="383" s="1"/>
        <i x="382" s="1"/>
        <i x="381" s="1"/>
        <i x="380" s="1"/>
        <i x="379" s="1"/>
        <i x="378" s="1"/>
        <i x="377" s="1"/>
        <i x="376" s="1"/>
        <i x="375" s="1"/>
        <i x="374" s="1"/>
        <i x="373" s="1"/>
        <i x="372" s="1"/>
        <i x="371" s="1"/>
        <i x="370" s="1"/>
        <i x="369" s="1"/>
        <i x="368" s="1"/>
        <i x="367" s="1"/>
        <i x="366" s="1"/>
        <i x="365" s="1"/>
        <i x="364" s="1"/>
        <i x="363" s="1"/>
        <i x="362" s="1"/>
        <i x="361" s="1"/>
        <i x="360" s="1"/>
        <i x="359" s="1"/>
        <i x="358" s="1"/>
        <i x="357" s="1"/>
        <i x="356" s="1"/>
        <i x="355" s="1"/>
        <i x="354" s="1"/>
        <i x="353" s="1"/>
        <i x="352" s="1"/>
        <i x="351" s="1"/>
        <i x="350" s="1"/>
        <i x="349" s="1"/>
        <i x="348" s="1"/>
        <i x="347" s="1"/>
        <i x="346" s="1"/>
        <i x="345" s="1"/>
        <i x="344" s="1"/>
        <i x="343" s="1"/>
        <i x="342" s="1"/>
        <i x="341" s="1"/>
        <i x="340" s="1"/>
        <i x="339" s="1"/>
        <i x="338" s="1"/>
        <i x="337" s="1"/>
        <i x="336" s="1"/>
        <i x="335" s="1"/>
        <i x="334" s="1"/>
        <i x="333" s="1"/>
        <i x="332" s="1"/>
        <i x="331" s="1"/>
        <i x="330" s="1"/>
        <i x="329" s="1"/>
        <i x="328" s="1"/>
        <i x="327" s="1"/>
        <i x="326" s="1"/>
        <i x="325" s="1"/>
        <i x="324" s="1"/>
        <i x="323" s="1"/>
        <i x="322" s="1"/>
        <i x="321" s="1"/>
        <i x="320" s="1"/>
        <i x="319" s="1"/>
        <i x="318" s="1"/>
        <i x="317" s="1"/>
        <i x="316" s="1"/>
        <i x="315" s="1"/>
        <i x="314" s="1"/>
        <i x="313" s="1"/>
        <i x="312" s="1"/>
        <i x="311" s="1"/>
        <i x="310" s="1"/>
        <i x="309" s="1"/>
        <i x="308" s="1"/>
        <i x="307" s="1"/>
        <i x="306" s="1"/>
        <i x="305" s="1"/>
        <i x="304" s="1"/>
        <i x="303" s="1"/>
        <i x="302" s="1"/>
        <i x="301" s="1"/>
        <i x="300" s="1"/>
        <i x="299" s="1"/>
        <i x="298" s="1"/>
        <i x="297" s="1"/>
        <i x="296" s="1"/>
        <i x="295" s="1"/>
        <i x="294" s="1"/>
        <i x="293" s="1"/>
        <i x="292" s="1"/>
        <i x="291" s="1"/>
        <i x="290" s="1"/>
        <i x="289" s="1"/>
        <i x="288" s="1"/>
        <i x="287" s="1"/>
        <i x="286" s="1"/>
        <i x="285" s="1"/>
        <i x="284" s="1"/>
        <i x="283" s="1"/>
        <i x="282" s="1"/>
        <i x="281" s="1"/>
        <i x="280" s="1"/>
        <i x="279" s="1"/>
        <i x="278" s="1"/>
        <i x="277" s="1"/>
        <i x="276" s="1"/>
        <i x="275" s="1"/>
        <i x="274" s="1"/>
        <i x="273" s="1"/>
        <i x="272" s="1"/>
        <i x="271" s="1"/>
        <i x="270" s="1"/>
        <i x="269" s="1"/>
        <i x="268" s="1"/>
        <i x="267" s="1"/>
        <i x="266" s="1"/>
        <i x="265" s="1"/>
        <i x="264" s="1"/>
        <i x="263" s="1"/>
        <i x="262" s="1"/>
        <i x="261" s="1"/>
        <i x="260" s="1"/>
        <i x="259" s="1"/>
        <i x="258" s="1"/>
        <i x="257" s="1"/>
        <i x="256" s="1"/>
        <i x="255" s="1"/>
        <i x="254" s="1"/>
        <i x="253" s="1"/>
        <i x="252" s="1"/>
        <i x="251" s="1"/>
        <i x="250" s="1"/>
        <i x="249" s="1"/>
        <i x="248" s="1"/>
        <i x="247" s="1"/>
        <i x="246" s="1"/>
        <i x="245" s="1"/>
        <i x="244" s="1"/>
        <i x="243" s="1"/>
        <i x="242" s="1"/>
        <i x="241" s="1"/>
        <i x="2332" s="1"/>
        <i x="240" s="1"/>
        <i x="239" s="1"/>
        <i x="238" s="1"/>
        <i x="237" s="1"/>
        <i x="236" s="1"/>
        <i x="235" s="1"/>
        <i x="234" s="1"/>
        <i x="233" s="1"/>
        <i x="232" s="1"/>
        <i x="231" s="1"/>
        <i x="230" s="1"/>
        <i x="229" s="1"/>
        <i x="228" s="1"/>
        <i x="227" s="1"/>
        <i x="226" s="1"/>
        <i x="225" s="1"/>
        <i x="224" s="1"/>
        <i x="223" s="1"/>
        <i x="222" s="1"/>
        <i x="221" s="1"/>
        <i x="220" s="1"/>
        <i x="219" s="1"/>
        <i x="218" s="1"/>
        <i x="217" s="1"/>
        <i x="216" s="1"/>
        <i x="215" s="1"/>
        <i x="214" s="1"/>
        <i x="213" s="1"/>
        <i x="212" s="1"/>
        <i x="211" s="1"/>
        <i x="210" s="1"/>
        <i x="209" s="1"/>
        <i x="208" s="1"/>
        <i x="207" s="1"/>
        <i x="206" s="1"/>
        <i x="205" s="1"/>
        <i x="204" s="1"/>
        <i x="203" s="1"/>
        <i x="202" s="1"/>
        <i x="201" s="1"/>
        <i x="200" s="1"/>
        <i x="199" s="1"/>
        <i x="198" s="1"/>
        <i x="197" s="1"/>
        <i x="196" s="1"/>
        <i x="195" s="1"/>
        <i x="194" s="1"/>
        <i x="193" s="1"/>
        <i x="192" s="1"/>
        <i x="191" s="1"/>
        <i x="190" s="1"/>
        <i x="189" s="1"/>
        <i x="188" s="1"/>
        <i x="187" s="1"/>
        <i x="186" s="1"/>
        <i x="185" s="1"/>
        <i x="184" s="1"/>
        <i x="183" s="1"/>
        <i x="182" s="1"/>
        <i x="181" s="1"/>
        <i x="180" s="1"/>
        <i x="179" s="1"/>
        <i x="178" s="1"/>
        <i x="177" s="1"/>
        <i x="176" s="1"/>
        <i x="175" s="1"/>
        <i x="174" s="1"/>
        <i x="173" s="1"/>
        <i x="172" s="1"/>
        <i x="171" s="1"/>
        <i x="170" s="1"/>
        <i x="169" s="1"/>
        <i x="168" s="1"/>
        <i x="167" s="1"/>
        <i x="166" s="1"/>
        <i x="165" s="1"/>
        <i x="164" s="1"/>
        <i x="163" s="1"/>
        <i x="162" s="1"/>
        <i x="161" s="1"/>
        <i x="160" s="1"/>
        <i x="159" s="1"/>
        <i x="158" s="1"/>
        <i x="157" s="1"/>
        <i x="156" s="1"/>
        <i x="155" s="1"/>
        <i x="154" s="1"/>
        <i x="153" s="1"/>
        <i x="152" s="1"/>
        <i x="151" s="1"/>
        <i x="150" s="1"/>
        <i x="149" s="1"/>
        <i x="148" s="1"/>
        <i x="147" s="1"/>
        <i x="146" s="1"/>
        <i x="145" s="1"/>
        <i x="144" s="1"/>
        <i x="143" s="1"/>
        <i x="142" s="1"/>
        <i x="141" s="1"/>
        <i x="140" s="1"/>
        <i x="139" s="1"/>
        <i x="138" s="1"/>
        <i x="137" s="1"/>
        <i x="136" s="1"/>
        <i x="135" s="1"/>
        <i x="134" s="1"/>
        <i x="133" s="1"/>
        <i x="132" s="1"/>
        <i x="131" s="1"/>
        <i x="130" s="1"/>
        <i x="129" s="1"/>
        <i x="128" s="1"/>
        <i x="127" s="1"/>
        <i x="126" s="1"/>
        <i x="125" s="1"/>
        <i x="124" s="1"/>
        <i x="123" s="1"/>
        <i x="122" s="1"/>
        <i x="121" s="1"/>
        <i x="120" s="1"/>
        <i x="119" s="1"/>
        <i x="118" s="1"/>
        <i x="117" s="1"/>
        <i x="116" s="1"/>
        <i x="115" s="1"/>
        <i x="114" s="1"/>
        <i x="113" s="1"/>
        <i x="112" s="1"/>
        <i x="111" s="1"/>
        <i x="110" s="1"/>
        <i x="109" s="1"/>
        <i x="108" s="1"/>
        <i x="107" s="1"/>
        <i x="106" s="1"/>
        <i x="105" s="1"/>
        <i x="104" s="1"/>
        <i x="103" s="1"/>
        <i x="102" s="1"/>
        <i x="101" s="1"/>
        <i x="100" s="1"/>
        <i x="99" s="1"/>
        <i x="98" s="1"/>
        <i x="97" s="1"/>
        <i x="96" s="1"/>
        <i x="95" s="1"/>
        <i x="94" s="1"/>
        <i x="93" s="1"/>
        <i x="92" s="1"/>
        <i x="91" s="1"/>
        <i x="90" s="1"/>
        <i x="89" s="1"/>
        <i x="88" s="1"/>
        <i x="87" s="1"/>
        <i x="86" s="1"/>
        <i x="85" s="1"/>
        <i x="84" s="1"/>
        <i x="83" s="1"/>
        <i x="82" s="1"/>
        <i x="81" s="1"/>
        <i x="80" s="1"/>
        <i x="79" s="1"/>
        <i x="78" s="1"/>
        <i x="77" s="1"/>
        <i x="76" s="1"/>
        <i x="75" s="1"/>
        <i x="74" s="1"/>
        <i x="73" s="1"/>
        <i x="72" s="1"/>
        <i x="71" s="1"/>
        <i x="70" s="1"/>
        <i x="69" s="1"/>
        <i x="68" s="1"/>
        <i x="67" s="1"/>
        <i x="66" s="1"/>
        <i x="65" s="1"/>
        <i x="64" s="1"/>
        <i x="63" s="1"/>
        <i x="62" s="1"/>
        <i x="61" s="1"/>
        <i x="60" s="1"/>
        <i x="59" s="1"/>
        <i x="58" s="1"/>
        <i x="57" s="1"/>
        <i x="56" s="1"/>
        <i x="55" s="1"/>
        <i x="54" s="1"/>
        <i x="53" s="1"/>
        <i x="52" s="1"/>
        <i x="51" s="1"/>
        <i x="50" s="1"/>
        <i x="49" s="1"/>
        <i x="48" s="1"/>
        <i x="47" s="1"/>
        <i x="46" s="1"/>
        <i x="45" s="1"/>
        <i x="44" s="1"/>
        <i x="43" s="1"/>
        <i x="42" s="1"/>
        <i x="41" s="1"/>
        <i x="40" s="1"/>
        <i x="39" s="1"/>
        <i x="38" s="1"/>
        <i x="37" s="1"/>
        <i x="36" s="1"/>
        <i x="35" s="1"/>
        <i x="34" s="1"/>
        <i x="33" s="1"/>
        <i x="32" s="1"/>
        <i x="31" s="1"/>
        <i x="30" s="1"/>
        <i x="29" s="1"/>
        <i x="28" s="1"/>
        <i x="27" s="1"/>
        <i x="26" s="1"/>
        <i x="25" s="1"/>
        <i x="24" s="1"/>
        <i x="23" s="1"/>
        <i x="22" s="1"/>
        <i x="21" s="1"/>
        <i x="20" s="1"/>
        <i x="19" s="1"/>
        <i x="18" s="1"/>
        <i x="17" s="1"/>
        <i x="16" s="1"/>
        <i x="15" s="1"/>
        <i x="14" s="1"/>
        <i x="13" s="1"/>
        <i x="12" s="1"/>
        <i x="11" s="1"/>
        <i x="10" s="1"/>
        <i x="9" s="1"/>
        <i x="8" s="1"/>
        <i x="7" s="1"/>
        <i x="6" s="1"/>
        <i x="5" s="1"/>
        <i x="4" s="1"/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MOKER" xr10:uid="{E0A901ED-BC10-45D9-98EE-03BF102CEC1F}" cache="Slicer_SMOKER" caption="SMOKER" rowHeight="228600"/>
  <slicer name="WEIGHT STATUS" xr10:uid="{2EA8B5E1-DB4B-4A1B-992B-225947CF7712}" cache="Slicer_WEIGHT_STATUS" caption="WEIGHT STATUS" rowHeight="228600"/>
  <slicer name="DIABETES STATUS" xr10:uid="{B146D976-4F27-4DBE-9A52-F18915417CCA}" cache="Slicer_DIABETES_STATUS" caption="DIABETES STATUS" rowHeight="228600"/>
  <slicer name="CHARGES" xr10:uid="{8FDCB045-8A17-4BF6-82AD-0E3E528E0BCB}" cache="Slicer_CHARGES" caption="CHARGES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021C-427F-4780-884B-77B442D73F8A}">
  <dimension ref="A1:B2336"/>
  <sheetViews>
    <sheetView workbookViewId="0">
      <selection activeCell="C5" sqref="C5"/>
    </sheetView>
  </sheetViews>
  <sheetFormatPr defaultRowHeight="14.4"/>
  <cols>
    <col min="1" max="1" width="13.109375" customWidth="1"/>
    <col min="2" max="2" width="35" customWidth="1"/>
  </cols>
  <sheetData>
    <row r="1" spans="1:2" ht="15.6">
      <c r="A1" s="5" t="s">
        <v>0</v>
      </c>
      <c r="B1" s="6" t="s">
        <v>1</v>
      </c>
    </row>
    <row r="2" spans="1:2" ht="15.6">
      <c r="A2" s="7" t="s">
        <v>2</v>
      </c>
      <c r="B2" s="7" t="s">
        <v>3</v>
      </c>
    </row>
    <row r="3" spans="1:2" ht="15.6">
      <c r="A3" s="7" t="s">
        <v>4</v>
      </c>
      <c r="B3" s="7" t="s">
        <v>5</v>
      </c>
    </row>
    <row r="4" spans="1:2" ht="15.6">
      <c r="A4" s="7" t="s">
        <v>6</v>
      </c>
      <c r="B4" s="7" t="s">
        <v>7</v>
      </c>
    </row>
    <row r="5" spans="1:2" ht="15.6">
      <c r="A5" s="7" t="s">
        <v>8</v>
      </c>
      <c r="B5" s="7" t="s">
        <v>9</v>
      </c>
    </row>
    <row r="6" spans="1:2" ht="15.6">
      <c r="A6" s="7" t="s">
        <v>10</v>
      </c>
      <c r="B6" s="7" t="s">
        <v>11</v>
      </c>
    </row>
    <row r="7" spans="1:2" ht="15.6">
      <c r="A7" s="7" t="s">
        <v>12</v>
      </c>
      <c r="B7" s="7" t="s">
        <v>13</v>
      </c>
    </row>
    <row r="8" spans="1:2" ht="15.6">
      <c r="A8" s="7" t="s">
        <v>14</v>
      </c>
      <c r="B8" s="7" t="s">
        <v>15</v>
      </c>
    </row>
    <row r="9" spans="1:2" ht="15.6">
      <c r="A9" s="7" t="s">
        <v>16</v>
      </c>
      <c r="B9" s="7" t="s">
        <v>17</v>
      </c>
    </row>
    <row r="10" spans="1:2" ht="15.6">
      <c r="A10" s="7" t="s">
        <v>18</v>
      </c>
      <c r="B10" s="7" t="s">
        <v>19</v>
      </c>
    </row>
    <row r="11" spans="1:2" ht="15.6">
      <c r="A11" s="7" t="s">
        <v>20</v>
      </c>
      <c r="B11" s="7" t="s">
        <v>21</v>
      </c>
    </row>
    <row r="12" spans="1:2" ht="15.6">
      <c r="A12" s="7" t="s">
        <v>22</v>
      </c>
      <c r="B12" s="7" t="s">
        <v>23</v>
      </c>
    </row>
    <row r="13" spans="1:2" ht="15.6">
      <c r="A13" s="7" t="s">
        <v>24</v>
      </c>
      <c r="B13" s="7" t="s">
        <v>25</v>
      </c>
    </row>
    <row r="14" spans="1:2" ht="15.6">
      <c r="A14" s="7" t="s">
        <v>26</v>
      </c>
      <c r="B14" s="7" t="s">
        <v>27</v>
      </c>
    </row>
    <row r="15" spans="1:2" ht="15.6">
      <c r="A15" s="7" t="s">
        <v>28</v>
      </c>
      <c r="B15" s="7" t="s">
        <v>29</v>
      </c>
    </row>
    <row r="16" spans="1:2" ht="15.6">
      <c r="A16" s="7" t="s">
        <v>30</v>
      </c>
      <c r="B16" s="7" t="s">
        <v>31</v>
      </c>
    </row>
    <row r="17" spans="1:2" ht="15.6">
      <c r="A17" s="7" t="s">
        <v>32</v>
      </c>
      <c r="B17" s="7" t="s">
        <v>33</v>
      </c>
    </row>
    <row r="18" spans="1:2" ht="15.6">
      <c r="A18" s="7" t="s">
        <v>34</v>
      </c>
      <c r="B18" s="7" t="s">
        <v>35</v>
      </c>
    </row>
    <row r="19" spans="1:2" ht="15.6">
      <c r="A19" s="7" t="s">
        <v>36</v>
      </c>
      <c r="B19" s="7" t="s">
        <v>37</v>
      </c>
    </row>
    <row r="20" spans="1:2" ht="15.6">
      <c r="A20" s="7" t="s">
        <v>38</v>
      </c>
      <c r="B20" s="7" t="s">
        <v>39</v>
      </c>
    </row>
    <row r="21" spans="1:2" ht="15.6">
      <c r="A21" s="7" t="s">
        <v>40</v>
      </c>
      <c r="B21" s="7" t="s">
        <v>41</v>
      </c>
    </row>
    <row r="22" spans="1:2" ht="15.6">
      <c r="A22" s="7" t="s">
        <v>42</v>
      </c>
      <c r="B22" s="7" t="s">
        <v>43</v>
      </c>
    </row>
    <row r="23" spans="1:2" ht="15.6">
      <c r="A23" s="7" t="s">
        <v>44</v>
      </c>
      <c r="B23" s="7" t="s">
        <v>45</v>
      </c>
    </row>
    <row r="24" spans="1:2" ht="15.6">
      <c r="A24" s="7" t="s">
        <v>46</v>
      </c>
      <c r="B24" s="7" t="s">
        <v>47</v>
      </c>
    </row>
    <row r="25" spans="1:2" ht="15.6">
      <c r="A25" s="7" t="s">
        <v>48</v>
      </c>
      <c r="B25" s="7" t="s">
        <v>49</v>
      </c>
    </row>
    <row r="26" spans="1:2" ht="15.6">
      <c r="A26" s="7" t="s">
        <v>50</v>
      </c>
      <c r="B26" s="7" t="s">
        <v>51</v>
      </c>
    </row>
    <row r="27" spans="1:2" ht="15.6">
      <c r="A27" s="7" t="s">
        <v>52</v>
      </c>
      <c r="B27" s="7" t="s">
        <v>53</v>
      </c>
    </row>
    <row r="28" spans="1:2" ht="15.6">
      <c r="A28" s="7" t="s">
        <v>54</v>
      </c>
      <c r="B28" s="7" t="s">
        <v>55</v>
      </c>
    </row>
    <row r="29" spans="1:2" ht="15.6">
      <c r="A29" s="7" t="s">
        <v>56</v>
      </c>
      <c r="B29" s="7" t="s">
        <v>57</v>
      </c>
    </row>
    <row r="30" spans="1:2" ht="15.6">
      <c r="A30" s="7" t="s">
        <v>58</v>
      </c>
      <c r="B30" s="7" t="s">
        <v>59</v>
      </c>
    </row>
    <row r="31" spans="1:2" ht="15.6">
      <c r="A31" s="7" t="s">
        <v>60</v>
      </c>
      <c r="B31" s="7" t="s">
        <v>61</v>
      </c>
    </row>
    <row r="32" spans="1:2" ht="15.6">
      <c r="A32" s="7" t="s">
        <v>62</v>
      </c>
      <c r="B32" s="7" t="s">
        <v>63</v>
      </c>
    </row>
    <row r="33" spans="1:2" ht="15.6">
      <c r="A33" s="7" t="s">
        <v>64</v>
      </c>
      <c r="B33" s="7" t="s">
        <v>65</v>
      </c>
    </row>
    <row r="34" spans="1:2" ht="15.6">
      <c r="A34" s="7" t="s">
        <v>66</v>
      </c>
      <c r="B34" s="7" t="s">
        <v>67</v>
      </c>
    </row>
    <row r="35" spans="1:2" ht="15.6">
      <c r="A35" s="7" t="s">
        <v>68</v>
      </c>
      <c r="B35" s="7" t="s">
        <v>69</v>
      </c>
    </row>
    <row r="36" spans="1:2" ht="15.6">
      <c r="A36" s="7" t="s">
        <v>70</v>
      </c>
      <c r="B36" s="7" t="s">
        <v>71</v>
      </c>
    </row>
    <row r="37" spans="1:2" ht="15.6">
      <c r="A37" s="7" t="s">
        <v>72</v>
      </c>
      <c r="B37" s="7" t="s">
        <v>73</v>
      </c>
    </row>
    <row r="38" spans="1:2" ht="15.6">
      <c r="A38" s="7" t="s">
        <v>74</v>
      </c>
      <c r="B38" s="7" t="s">
        <v>75</v>
      </c>
    </row>
    <row r="39" spans="1:2" ht="15.6">
      <c r="A39" s="7" t="s">
        <v>76</v>
      </c>
      <c r="B39" s="7" t="s">
        <v>77</v>
      </c>
    </row>
    <row r="40" spans="1:2" ht="15.6">
      <c r="A40" s="7" t="s">
        <v>78</v>
      </c>
      <c r="B40" s="7" t="s">
        <v>79</v>
      </c>
    </row>
    <row r="41" spans="1:2" ht="15.6">
      <c r="A41" s="7" t="s">
        <v>80</v>
      </c>
      <c r="B41" s="7" t="s">
        <v>81</v>
      </c>
    </row>
    <row r="42" spans="1:2" ht="15.6">
      <c r="A42" s="7" t="s">
        <v>82</v>
      </c>
      <c r="B42" s="7" t="s">
        <v>83</v>
      </c>
    </row>
    <row r="43" spans="1:2" ht="15.6">
      <c r="A43" s="7" t="s">
        <v>84</v>
      </c>
      <c r="B43" s="7" t="s">
        <v>85</v>
      </c>
    </row>
    <row r="44" spans="1:2" ht="15.6">
      <c r="A44" s="7" t="s">
        <v>86</v>
      </c>
      <c r="B44" s="7" t="s">
        <v>87</v>
      </c>
    </row>
    <row r="45" spans="1:2" ht="15.6">
      <c r="A45" s="7" t="s">
        <v>88</v>
      </c>
      <c r="B45" s="7" t="s">
        <v>89</v>
      </c>
    </row>
    <row r="46" spans="1:2" ht="15.6">
      <c r="A46" s="7" t="s">
        <v>90</v>
      </c>
      <c r="B46" s="7" t="s">
        <v>91</v>
      </c>
    </row>
    <row r="47" spans="1:2" ht="15.6">
      <c r="A47" s="7" t="s">
        <v>92</v>
      </c>
      <c r="B47" s="7" t="s">
        <v>93</v>
      </c>
    </row>
    <row r="48" spans="1:2" ht="15.6">
      <c r="A48" s="7" t="s">
        <v>94</v>
      </c>
      <c r="B48" s="7" t="s">
        <v>95</v>
      </c>
    </row>
    <row r="49" spans="1:2" ht="15.6">
      <c r="A49" s="7" t="s">
        <v>96</v>
      </c>
      <c r="B49" s="7" t="s">
        <v>97</v>
      </c>
    </row>
    <row r="50" spans="1:2" ht="15.6">
      <c r="A50" s="7" t="s">
        <v>98</v>
      </c>
      <c r="B50" s="7" t="s">
        <v>99</v>
      </c>
    </row>
    <row r="51" spans="1:2" ht="15.6">
      <c r="A51" s="7" t="s">
        <v>100</v>
      </c>
      <c r="B51" s="7" t="s">
        <v>101</v>
      </c>
    </row>
    <row r="52" spans="1:2" ht="15.6">
      <c r="A52" s="7" t="s">
        <v>102</v>
      </c>
      <c r="B52" s="7" t="s">
        <v>103</v>
      </c>
    </row>
    <row r="53" spans="1:2" ht="15.6">
      <c r="A53" s="7" t="s">
        <v>104</v>
      </c>
      <c r="B53" s="7" t="s">
        <v>105</v>
      </c>
    </row>
    <row r="54" spans="1:2" ht="15.6">
      <c r="A54" s="7" t="s">
        <v>106</v>
      </c>
      <c r="B54" s="7" t="s">
        <v>107</v>
      </c>
    </row>
    <row r="55" spans="1:2" ht="15.6">
      <c r="A55" s="7" t="s">
        <v>108</v>
      </c>
      <c r="B55" s="7" t="s">
        <v>109</v>
      </c>
    </row>
    <row r="56" spans="1:2" ht="15.6">
      <c r="A56" s="7" t="s">
        <v>110</v>
      </c>
      <c r="B56" s="7" t="s">
        <v>111</v>
      </c>
    </row>
    <row r="57" spans="1:2" ht="15.6">
      <c r="A57" s="7" t="s">
        <v>112</v>
      </c>
      <c r="B57" s="7" t="s">
        <v>113</v>
      </c>
    </row>
    <row r="58" spans="1:2" ht="15.6">
      <c r="A58" s="7" t="s">
        <v>114</v>
      </c>
      <c r="B58" s="7" t="s">
        <v>115</v>
      </c>
    </row>
    <row r="59" spans="1:2" ht="15.6">
      <c r="A59" s="7" t="s">
        <v>116</v>
      </c>
      <c r="B59" s="7" t="s">
        <v>117</v>
      </c>
    </row>
    <row r="60" spans="1:2" ht="15.6">
      <c r="A60" s="7" t="s">
        <v>118</v>
      </c>
      <c r="B60" s="7" t="s">
        <v>119</v>
      </c>
    </row>
    <row r="61" spans="1:2" ht="15.6">
      <c r="A61" s="7" t="s">
        <v>120</v>
      </c>
      <c r="B61" s="7" t="s">
        <v>121</v>
      </c>
    </row>
    <row r="62" spans="1:2" ht="15.6">
      <c r="A62" s="7" t="s">
        <v>122</v>
      </c>
      <c r="B62" s="7" t="s">
        <v>123</v>
      </c>
    </row>
    <row r="63" spans="1:2" ht="15.6">
      <c r="A63" s="7" t="s">
        <v>124</v>
      </c>
      <c r="B63" s="7" t="s">
        <v>125</v>
      </c>
    </row>
    <row r="64" spans="1:2" ht="15.6">
      <c r="A64" s="7" t="s">
        <v>126</v>
      </c>
      <c r="B64" s="7" t="s">
        <v>127</v>
      </c>
    </row>
    <row r="65" spans="1:2" ht="15.6">
      <c r="A65" s="7" t="s">
        <v>128</v>
      </c>
      <c r="B65" s="7" t="s">
        <v>129</v>
      </c>
    </row>
    <row r="66" spans="1:2" ht="15.6">
      <c r="A66" s="7" t="s">
        <v>130</v>
      </c>
      <c r="B66" s="7" t="s">
        <v>131</v>
      </c>
    </row>
    <row r="67" spans="1:2" ht="15.6">
      <c r="A67" s="7" t="s">
        <v>132</v>
      </c>
      <c r="B67" s="7" t="s">
        <v>133</v>
      </c>
    </row>
    <row r="68" spans="1:2" ht="15.6">
      <c r="A68" s="7" t="s">
        <v>134</v>
      </c>
      <c r="B68" s="7" t="s">
        <v>135</v>
      </c>
    </row>
    <row r="69" spans="1:2" ht="15.6">
      <c r="A69" s="7" t="s">
        <v>136</v>
      </c>
      <c r="B69" s="7" t="s">
        <v>137</v>
      </c>
    </row>
    <row r="70" spans="1:2" ht="15.6">
      <c r="A70" s="7" t="s">
        <v>138</v>
      </c>
      <c r="B70" s="7" t="s">
        <v>139</v>
      </c>
    </row>
    <row r="71" spans="1:2" ht="15.6">
      <c r="A71" s="7" t="s">
        <v>140</v>
      </c>
      <c r="B71" s="7" t="s">
        <v>141</v>
      </c>
    </row>
    <row r="72" spans="1:2" ht="15.6">
      <c r="A72" s="7" t="s">
        <v>142</v>
      </c>
      <c r="B72" s="7" t="s">
        <v>143</v>
      </c>
    </row>
    <row r="73" spans="1:2" ht="15.6">
      <c r="A73" s="7" t="s">
        <v>144</v>
      </c>
      <c r="B73" s="7" t="s">
        <v>145</v>
      </c>
    </row>
    <row r="74" spans="1:2" ht="15.6">
      <c r="A74" s="7" t="s">
        <v>146</v>
      </c>
      <c r="B74" s="7" t="s">
        <v>147</v>
      </c>
    </row>
    <row r="75" spans="1:2" ht="15.6">
      <c r="A75" s="7" t="s">
        <v>148</v>
      </c>
      <c r="B75" s="7" t="s">
        <v>149</v>
      </c>
    </row>
    <row r="76" spans="1:2" ht="15.6">
      <c r="A76" s="7" t="s">
        <v>150</v>
      </c>
      <c r="B76" s="7" t="s">
        <v>151</v>
      </c>
    </row>
    <row r="77" spans="1:2" ht="15.6">
      <c r="A77" s="7" t="s">
        <v>152</v>
      </c>
      <c r="B77" s="7" t="s">
        <v>153</v>
      </c>
    </row>
    <row r="78" spans="1:2" ht="15.6">
      <c r="A78" s="7" t="s">
        <v>154</v>
      </c>
      <c r="B78" s="7" t="s">
        <v>155</v>
      </c>
    </row>
    <row r="79" spans="1:2" ht="15.6">
      <c r="A79" s="7" t="s">
        <v>156</v>
      </c>
      <c r="B79" s="7" t="s">
        <v>157</v>
      </c>
    </row>
    <row r="80" spans="1:2" ht="15.6">
      <c r="A80" s="7" t="s">
        <v>158</v>
      </c>
      <c r="B80" s="7" t="s">
        <v>159</v>
      </c>
    </row>
    <row r="81" spans="1:2" ht="15.6">
      <c r="A81" s="7" t="s">
        <v>160</v>
      </c>
      <c r="B81" s="7" t="s">
        <v>161</v>
      </c>
    </row>
    <row r="82" spans="1:2" ht="15.6">
      <c r="A82" s="7" t="s">
        <v>162</v>
      </c>
      <c r="B82" s="7" t="s">
        <v>163</v>
      </c>
    </row>
    <row r="83" spans="1:2" ht="15.6">
      <c r="A83" s="7" t="s">
        <v>164</v>
      </c>
      <c r="B83" s="7" t="s">
        <v>165</v>
      </c>
    </row>
    <row r="84" spans="1:2" ht="15.6">
      <c r="A84" s="7" t="s">
        <v>166</v>
      </c>
      <c r="B84" s="7" t="s">
        <v>167</v>
      </c>
    </row>
    <row r="85" spans="1:2" ht="15.6">
      <c r="A85" s="7" t="s">
        <v>168</v>
      </c>
      <c r="B85" s="7" t="s">
        <v>169</v>
      </c>
    </row>
    <row r="86" spans="1:2" ht="15.6">
      <c r="A86" s="7" t="s">
        <v>170</v>
      </c>
      <c r="B86" s="7" t="s">
        <v>171</v>
      </c>
    </row>
    <row r="87" spans="1:2" ht="15.6">
      <c r="A87" s="7" t="s">
        <v>172</v>
      </c>
      <c r="B87" s="7" t="s">
        <v>173</v>
      </c>
    </row>
    <row r="88" spans="1:2" ht="15.6">
      <c r="A88" s="7" t="s">
        <v>174</v>
      </c>
      <c r="B88" s="7" t="s">
        <v>175</v>
      </c>
    </row>
    <row r="89" spans="1:2" ht="15.6">
      <c r="A89" s="7" t="s">
        <v>176</v>
      </c>
      <c r="B89" s="7" t="s">
        <v>177</v>
      </c>
    </row>
    <row r="90" spans="1:2" ht="15.6">
      <c r="A90" s="7" t="s">
        <v>178</v>
      </c>
      <c r="B90" s="7" t="s">
        <v>179</v>
      </c>
    </row>
    <row r="91" spans="1:2" ht="15.6">
      <c r="A91" s="7" t="s">
        <v>180</v>
      </c>
      <c r="B91" s="7" t="s">
        <v>181</v>
      </c>
    </row>
    <row r="92" spans="1:2" ht="15.6">
      <c r="A92" s="7" t="s">
        <v>182</v>
      </c>
      <c r="B92" s="7" t="s">
        <v>183</v>
      </c>
    </row>
    <row r="93" spans="1:2" ht="15.6">
      <c r="A93" s="7" t="s">
        <v>184</v>
      </c>
      <c r="B93" s="7" t="s">
        <v>185</v>
      </c>
    </row>
    <row r="94" spans="1:2" ht="15.6">
      <c r="A94" s="7" t="s">
        <v>186</v>
      </c>
      <c r="B94" s="7" t="s">
        <v>187</v>
      </c>
    </row>
    <row r="95" spans="1:2" ht="15.6">
      <c r="A95" s="7" t="s">
        <v>188</v>
      </c>
      <c r="B95" s="7" t="s">
        <v>189</v>
      </c>
    </row>
    <row r="96" spans="1:2" ht="15.6">
      <c r="A96" s="7" t="s">
        <v>190</v>
      </c>
      <c r="B96" s="7" t="s">
        <v>191</v>
      </c>
    </row>
    <row r="97" spans="1:2" ht="15.6">
      <c r="A97" s="7" t="s">
        <v>192</v>
      </c>
      <c r="B97" s="7" t="s">
        <v>193</v>
      </c>
    </row>
    <row r="98" spans="1:2" ht="15.6">
      <c r="A98" s="7" t="s">
        <v>194</v>
      </c>
      <c r="B98" s="7" t="s">
        <v>195</v>
      </c>
    </row>
    <row r="99" spans="1:2" ht="15.6">
      <c r="A99" s="7" t="s">
        <v>196</v>
      </c>
      <c r="B99" s="7" t="s">
        <v>197</v>
      </c>
    </row>
    <row r="100" spans="1:2" ht="15.6">
      <c r="A100" s="7" t="s">
        <v>198</v>
      </c>
      <c r="B100" s="7" t="s">
        <v>199</v>
      </c>
    </row>
    <row r="101" spans="1:2" ht="15.6">
      <c r="A101" s="7" t="s">
        <v>200</v>
      </c>
      <c r="B101" s="7" t="s">
        <v>201</v>
      </c>
    </row>
    <row r="102" spans="1:2" ht="15.6">
      <c r="A102" s="7" t="s">
        <v>202</v>
      </c>
      <c r="B102" s="7" t="s">
        <v>203</v>
      </c>
    </row>
    <row r="103" spans="1:2" ht="15.6">
      <c r="A103" s="7" t="s">
        <v>204</v>
      </c>
      <c r="B103" s="7" t="s">
        <v>205</v>
      </c>
    </row>
    <row r="104" spans="1:2" ht="15.6">
      <c r="A104" s="7" t="s">
        <v>206</v>
      </c>
      <c r="B104" s="7" t="s">
        <v>207</v>
      </c>
    </row>
    <row r="105" spans="1:2" ht="15.6">
      <c r="A105" s="7" t="s">
        <v>208</v>
      </c>
      <c r="B105" s="7" t="s">
        <v>209</v>
      </c>
    </row>
    <row r="106" spans="1:2" ht="15.6">
      <c r="A106" s="7" t="s">
        <v>210</v>
      </c>
      <c r="B106" s="7" t="s">
        <v>211</v>
      </c>
    </row>
    <row r="107" spans="1:2" ht="15.6">
      <c r="A107" s="7" t="s">
        <v>212</v>
      </c>
      <c r="B107" s="7" t="s">
        <v>213</v>
      </c>
    </row>
    <row r="108" spans="1:2" ht="15.6">
      <c r="A108" s="7" t="s">
        <v>214</v>
      </c>
      <c r="B108" s="7" t="s">
        <v>215</v>
      </c>
    </row>
    <row r="109" spans="1:2" ht="15.6">
      <c r="A109" s="7" t="s">
        <v>216</v>
      </c>
      <c r="B109" s="7" t="s">
        <v>217</v>
      </c>
    </row>
    <row r="110" spans="1:2" ht="15.6">
      <c r="A110" s="7" t="s">
        <v>218</v>
      </c>
      <c r="B110" s="7" t="s">
        <v>219</v>
      </c>
    </row>
    <row r="111" spans="1:2" ht="15.6">
      <c r="A111" s="7" t="s">
        <v>220</v>
      </c>
      <c r="B111" s="7" t="s">
        <v>221</v>
      </c>
    </row>
    <row r="112" spans="1:2" ht="15.6">
      <c r="A112" s="7" t="s">
        <v>222</v>
      </c>
      <c r="B112" s="7" t="s">
        <v>223</v>
      </c>
    </row>
    <row r="113" spans="1:2" ht="15.6">
      <c r="A113" s="7" t="s">
        <v>224</v>
      </c>
      <c r="B113" s="7" t="s">
        <v>225</v>
      </c>
    </row>
    <row r="114" spans="1:2" ht="15.6">
      <c r="A114" s="7" t="s">
        <v>226</v>
      </c>
      <c r="B114" s="7" t="s">
        <v>227</v>
      </c>
    </row>
    <row r="115" spans="1:2" ht="15.6">
      <c r="A115" s="7" t="s">
        <v>228</v>
      </c>
      <c r="B115" s="7" t="s">
        <v>229</v>
      </c>
    </row>
    <row r="116" spans="1:2" ht="15.6">
      <c r="A116" s="7" t="s">
        <v>230</v>
      </c>
      <c r="B116" s="7" t="s">
        <v>231</v>
      </c>
    </row>
    <row r="117" spans="1:2" ht="15.6">
      <c r="A117" s="7" t="s">
        <v>232</v>
      </c>
      <c r="B117" s="7" t="s">
        <v>233</v>
      </c>
    </row>
    <row r="118" spans="1:2" ht="15.6">
      <c r="A118" s="7" t="s">
        <v>234</v>
      </c>
      <c r="B118" s="7" t="s">
        <v>235</v>
      </c>
    </row>
    <row r="119" spans="1:2" ht="15.6">
      <c r="A119" s="7" t="s">
        <v>236</v>
      </c>
      <c r="B119" s="7" t="s">
        <v>237</v>
      </c>
    </row>
    <row r="120" spans="1:2" ht="15.6">
      <c r="A120" s="7" t="s">
        <v>238</v>
      </c>
      <c r="B120" s="7" t="s">
        <v>239</v>
      </c>
    </row>
    <row r="121" spans="1:2" ht="15.6">
      <c r="A121" s="7" t="s">
        <v>240</v>
      </c>
      <c r="B121" s="7" t="s">
        <v>241</v>
      </c>
    </row>
    <row r="122" spans="1:2" ht="15.6">
      <c r="A122" s="7" t="s">
        <v>242</v>
      </c>
      <c r="B122" s="7" t="s">
        <v>243</v>
      </c>
    </row>
    <row r="123" spans="1:2" ht="15.6">
      <c r="A123" s="7" t="s">
        <v>244</v>
      </c>
      <c r="B123" s="7" t="s">
        <v>245</v>
      </c>
    </row>
    <row r="124" spans="1:2" ht="15.6">
      <c r="A124" s="7" t="s">
        <v>246</v>
      </c>
      <c r="B124" s="7" t="s">
        <v>247</v>
      </c>
    </row>
    <row r="125" spans="1:2" ht="15.6">
      <c r="A125" s="7" t="s">
        <v>248</v>
      </c>
      <c r="B125" s="7" t="s">
        <v>249</v>
      </c>
    </row>
    <row r="126" spans="1:2" ht="15.6">
      <c r="A126" s="7" t="s">
        <v>250</v>
      </c>
      <c r="B126" s="7" t="s">
        <v>251</v>
      </c>
    </row>
    <row r="127" spans="1:2" ht="15.6">
      <c r="A127" s="7" t="s">
        <v>252</v>
      </c>
      <c r="B127" s="7" t="s">
        <v>253</v>
      </c>
    </row>
    <row r="128" spans="1:2" ht="15.6">
      <c r="A128" s="7" t="s">
        <v>254</v>
      </c>
      <c r="B128" s="7" t="s">
        <v>255</v>
      </c>
    </row>
    <row r="129" spans="1:2" ht="15.6">
      <c r="A129" s="7" t="s">
        <v>256</v>
      </c>
      <c r="B129" s="7" t="s">
        <v>257</v>
      </c>
    </row>
    <row r="130" spans="1:2" ht="15.6">
      <c r="A130" s="7" t="s">
        <v>258</v>
      </c>
      <c r="B130" s="7" t="s">
        <v>259</v>
      </c>
    </row>
    <row r="131" spans="1:2" ht="15.6">
      <c r="A131" s="7" t="s">
        <v>260</v>
      </c>
      <c r="B131" s="7" t="s">
        <v>261</v>
      </c>
    </row>
    <row r="132" spans="1:2" ht="15.6">
      <c r="A132" s="7" t="s">
        <v>262</v>
      </c>
      <c r="B132" s="7" t="s">
        <v>263</v>
      </c>
    </row>
    <row r="133" spans="1:2" ht="15.6">
      <c r="A133" s="7" t="s">
        <v>264</v>
      </c>
      <c r="B133" s="7" t="s">
        <v>265</v>
      </c>
    </row>
    <row r="134" spans="1:2" ht="15.6">
      <c r="A134" s="7" t="s">
        <v>266</v>
      </c>
      <c r="B134" s="7" t="s">
        <v>267</v>
      </c>
    </row>
    <row r="135" spans="1:2" ht="15.6">
      <c r="A135" s="7" t="s">
        <v>268</v>
      </c>
      <c r="B135" s="7" t="s">
        <v>269</v>
      </c>
    </row>
    <row r="136" spans="1:2" ht="15.6">
      <c r="A136" s="7" t="s">
        <v>270</v>
      </c>
      <c r="B136" s="7" t="s">
        <v>271</v>
      </c>
    </row>
    <row r="137" spans="1:2" ht="15.6">
      <c r="A137" s="7" t="s">
        <v>272</v>
      </c>
      <c r="B137" s="7" t="s">
        <v>273</v>
      </c>
    </row>
    <row r="138" spans="1:2" ht="15.6">
      <c r="A138" s="7" t="s">
        <v>274</v>
      </c>
      <c r="B138" s="7" t="s">
        <v>275</v>
      </c>
    </row>
    <row r="139" spans="1:2" ht="15.6">
      <c r="A139" s="7" t="s">
        <v>276</v>
      </c>
      <c r="B139" s="7" t="s">
        <v>277</v>
      </c>
    </row>
    <row r="140" spans="1:2" ht="15.6">
      <c r="A140" s="7" t="s">
        <v>278</v>
      </c>
      <c r="B140" s="7" t="s">
        <v>279</v>
      </c>
    </row>
    <row r="141" spans="1:2" ht="15.6">
      <c r="A141" s="7" t="s">
        <v>280</v>
      </c>
      <c r="B141" s="7" t="s">
        <v>281</v>
      </c>
    </row>
    <row r="142" spans="1:2" ht="15.6">
      <c r="A142" s="7" t="s">
        <v>282</v>
      </c>
      <c r="B142" s="7" t="s">
        <v>283</v>
      </c>
    </row>
    <row r="143" spans="1:2" ht="15.6">
      <c r="A143" s="7" t="s">
        <v>284</v>
      </c>
      <c r="B143" s="7" t="s">
        <v>285</v>
      </c>
    </row>
    <row r="144" spans="1:2" ht="15.6">
      <c r="A144" s="7" t="s">
        <v>286</v>
      </c>
      <c r="B144" s="7" t="s">
        <v>287</v>
      </c>
    </row>
    <row r="145" spans="1:2" ht="15.6">
      <c r="A145" s="7" t="s">
        <v>288</v>
      </c>
      <c r="B145" s="7" t="s">
        <v>289</v>
      </c>
    </row>
    <row r="146" spans="1:2" ht="15.6">
      <c r="A146" s="7" t="s">
        <v>290</v>
      </c>
      <c r="B146" s="7" t="s">
        <v>291</v>
      </c>
    </row>
    <row r="147" spans="1:2" ht="15.6">
      <c r="A147" s="7" t="s">
        <v>292</v>
      </c>
      <c r="B147" s="7" t="s">
        <v>293</v>
      </c>
    </row>
    <row r="148" spans="1:2" ht="15.6">
      <c r="A148" s="7" t="s">
        <v>294</v>
      </c>
      <c r="B148" s="7" t="s">
        <v>295</v>
      </c>
    </row>
    <row r="149" spans="1:2" ht="15.6">
      <c r="A149" s="7" t="s">
        <v>296</v>
      </c>
      <c r="B149" s="7" t="s">
        <v>297</v>
      </c>
    </row>
    <row r="150" spans="1:2" ht="15.6">
      <c r="A150" s="7" t="s">
        <v>298</v>
      </c>
      <c r="B150" s="7" t="s">
        <v>299</v>
      </c>
    </row>
    <row r="151" spans="1:2" ht="15.6">
      <c r="A151" s="7" t="s">
        <v>300</v>
      </c>
      <c r="B151" s="7" t="s">
        <v>301</v>
      </c>
    </row>
    <row r="152" spans="1:2" ht="15.6">
      <c r="A152" s="7" t="s">
        <v>302</v>
      </c>
      <c r="B152" s="7" t="s">
        <v>303</v>
      </c>
    </row>
    <row r="153" spans="1:2" ht="15.6">
      <c r="A153" s="7" t="s">
        <v>304</v>
      </c>
      <c r="B153" s="7" t="s">
        <v>305</v>
      </c>
    </row>
    <row r="154" spans="1:2" ht="15.6">
      <c r="A154" s="7" t="s">
        <v>306</v>
      </c>
      <c r="B154" s="7" t="s">
        <v>307</v>
      </c>
    </row>
    <row r="155" spans="1:2" ht="15.6">
      <c r="A155" s="7" t="s">
        <v>308</v>
      </c>
      <c r="B155" s="7" t="s">
        <v>309</v>
      </c>
    </row>
    <row r="156" spans="1:2" ht="15.6">
      <c r="A156" s="7" t="s">
        <v>310</v>
      </c>
      <c r="B156" s="7" t="s">
        <v>311</v>
      </c>
    </row>
    <row r="157" spans="1:2" ht="15.6">
      <c r="A157" s="7" t="s">
        <v>312</v>
      </c>
      <c r="B157" s="7" t="s">
        <v>313</v>
      </c>
    </row>
    <row r="158" spans="1:2" ht="15.6">
      <c r="A158" s="7" t="s">
        <v>314</v>
      </c>
      <c r="B158" s="7" t="s">
        <v>315</v>
      </c>
    </row>
    <row r="159" spans="1:2" ht="15.6">
      <c r="A159" s="7" t="s">
        <v>316</v>
      </c>
      <c r="B159" s="7" t="s">
        <v>317</v>
      </c>
    </row>
    <row r="160" spans="1:2" ht="15.6">
      <c r="A160" s="7" t="s">
        <v>318</v>
      </c>
      <c r="B160" s="7" t="s">
        <v>319</v>
      </c>
    </row>
    <row r="161" spans="1:2" ht="15.6">
      <c r="A161" s="7" t="s">
        <v>320</v>
      </c>
      <c r="B161" s="7" t="s">
        <v>321</v>
      </c>
    </row>
    <row r="162" spans="1:2" ht="15.6">
      <c r="A162" s="7" t="s">
        <v>322</v>
      </c>
      <c r="B162" s="7" t="s">
        <v>323</v>
      </c>
    </row>
    <row r="163" spans="1:2" ht="15.6">
      <c r="A163" s="7" t="s">
        <v>324</v>
      </c>
      <c r="B163" s="7" t="s">
        <v>325</v>
      </c>
    </row>
    <row r="164" spans="1:2" ht="15.6">
      <c r="A164" s="7" t="s">
        <v>326</v>
      </c>
      <c r="B164" s="7" t="s">
        <v>327</v>
      </c>
    </row>
    <row r="165" spans="1:2" ht="15.6">
      <c r="A165" s="7" t="s">
        <v>328</v>
      </c>
      <c r="B165" s="7" t="s">
        <v>329</v>
      </c>
    </row>
    <row r="166" spans="1:2" ht="15.6">
      <c r="A166" s="7" t="s">
        <v>330</v>
      </c>
      <c r="B166" s="7" t="s">
        <v>331</v>
      </c>
    </row>
    <row r="167" spans="1:2" ht="15.6">
      <c r="A167" s="7" t="s">
        <v>332</v>
      </c>
      <c r="B167" s="7" t="s">
        <v>333</v>
      </c>
    </row>
    <row r="168" spans="1:2" ht="15.6">
      <c r="A168" s="7" t="s">
        <v>334</v>
      </c>
      <c r="B168" s="7" t="s">
        <v>335</v>
      </c>
    </row>
    <row r="169" spans="1:2" ht="15.6">
      <c r="A169" s="7" t="s">
        <v>336</v>
      </c>
      <c r="B169" s="7" t="s">
        <v>337</v>
      </c>
    </row>
    <row r="170" spans="1:2" ht="15.6">
      <c r="A170" s="7" t="s">
        <v>338</v>
      </c>
      <c r="B170" s="7" t="s">
        <v>339</v>
      </c>
    </row>
    <row r="171" spans="1:2" ht="15.6">
      <c r="A171" s="7" t="s">
        <v>340</v>
      </c>
      <c r="B171" s="7" t="s">
        <v>341</v>
      </c>
    </row>
    <row r="172" spans="1:2" ht="15.6">
      <c r="A172" s="7" t="s">
        <v>342</v>
      </c>
      <c r="B172" s="7" t="s">
        <v>343</v>
      </c>
    </row>
    <row r="173" spans="1:2" ht="15.6">
      <c r="A173" s="7" t="s">
        <v>344</v>
      </c>
      <c r="B173" s="7" t="s">
        <v>345</v>
      </c>
    </row>
    <row r="174" spans="1:2" ht="15.6">
      <c r="A174" s="7" t="s">
        <v>346</v>
      </c>
      <c r="B174" s="7" t="s">
        <v>347</v>
      </c>
    </row>
    <row r="175" spans="1:2" ht="15.6">
      <c r="A175" s="7" t="s">
        <v>348</v>
      </c>
      <c r="B175" s="7" t="s">
        <v>349</v>
      </c>
    </row>
    <row r="176" spans="1:2" ht="15.6">
      <c r="A176" s="7" t="s">
        <v>350</v>
      </c>
      <c r="B176" s="7" t="s">
        <v>351</v>
      </c>
    </row>
    <row r="177" spans="1:2" ht="15.6">
      <c r="A177" s="7" t="s">
        <v>352</v>
      </c>
      <c r="B177" s="7" t="s">
        <v>353</v>
      </c>
    </row>
    <row r="178" spans="1:2" ht="15.6">
      <c r="A178" s="7" t="s">
        <v>354</v>
      </c>
      <c r="B178" s="7" t="s">
        <v>355</v>
      </c>
    </row>
    <row r="179" spans="1:2" ht="15.6">
      <c r="A179" s="7" t="s">
        <v>356</v>
      </c>
      <c r="B179" s="7" t="s">
        <v>357</v>
      </c>
    </row>
    <row r="180" spans="1:2" ht="15.6">
      <c r="A180" s="7" t="s">
        <v>358</v>
      </c>
      <c r="B180" s="7" t="s">
        <v>359</v>
      </c>
    </row>
    <row r="181" spans="1:2" ht="15.6">
      <c r="A181" s="7" t="s">
        <v>360</v>
      </c>
      <c r="B181" s="7" t="s">
        <v>361</v>
      </c>
    </row>
    <row r="182" spans="1:2" ht="15.6">
      <c r="A182" s="7" t="s">
        <v>362</v>
      </c>
      <c r="B182" s="7" t="s">
        <v>363</v>
      </c>
    </row>
    <row r="183" spans="1:2" ht="15.6">
      <c r="A183" s="7" t="s">
        <v>364</v>
      </c>
      <c r="B183" s="7" t="s">
        <v>365</v>
      </c>
    </row>
    <row r="184" spans="1:2" ht="15.6">
      <c r="A184" s="7" t="s">
        <v>366</v>
      </c>
      <c r="B184" s="7" t="s">
        <v>367</v>
      </c>
    </row>
    <row r="185" spans="1:2" ht="15.6">
      <c r="A185" s="7" t="s">
        <v>368</v>
      </c>
      <c r="B185" s="7" t="s">
        <v>369</v>
      </c>
    </row>
    <row r="186" spans="1:2" ht="15.6">
      <c r="A186" s="7" t="s">
        <v>370</v>
      </c>
      <c r="B186" s="7" t="s">
        <v>371</v>
      </c>
    </row>
    <row r="187" spans="1:2" ht="15.6">
      <c r="A187" s="7" t="s">
        <v>372</v>
      </c>
      <c r="B187" s="7" t="s">
        <v>373</v>
      </c>
    </row>
    <row r="188" spans="1:2" ht="15.6">
      <c r="A188" s="7" t="s">
        <v>374</v>
      </c>
      <c r="B188" s="7" t="s">
        <v>375</v>
      </c>
    </row>
    <row r="189" spans="1:2" ht="15.6">
      <c r="A189" s="7" t="s">
        <v>376</v>
      </c>
      <c r="B189" s="7" t="s">
        <v>377</v>
      </c>
    </row>
    <row r="190" spans="1:2" ht="15.6">
      <c r="A190" s="7" t="s">
        <v>378</v>
      </c>
      <c r="B190" s="7" t="s">
        <v>379</v>
      </c>
    </row>
    <row r="191" spans="1:2" ht="15.6">
      <c r="A191" s="7" t="s">
        <v>380</v>
      </c>
      <c r="B191" s="7" t="s">
        <v>381</v>
      </c>
    </row>
    <row r="192" spans="1:2" ht="15.6">
      <c r="A192" s="7" t="s">
        <v>382</v>
      </c>
      <c r="B192" s="7" t="s">
        <v>383</v>
      </c>
    </row>
    <row r="193" spans="1:2" ht="15.6">
      <c r="A193" s="7" t="s">
        <v>384</v>
      </c>
      <c r="B193" s="7" t="s">
        <v>385</v>
      </c>
    </row>
    <row r="194" spans="1:2" ht="15.6">
      <c r="A194" s="7" t="s">
        <v>386</v>
      </c>
      <c r="B194" s="7" t="s">
        <v>387</v>
      </c>
    </row>
    <row r="195" spans="1:2" ht="15.6">
      <c r="A195" s="7" t="s">
        <v>388</v>
      </c>
      <c r="B195" s="7" t="s">
        <v>389</v>
      </c>
    </row>
    <row r="196" spans="1:2" ht="15.6">
      <c r="A196" s="7" t="s">
        <v>390</v>
      </c>
      <c r="B196" s="7" t="s">
        <v>391</v>
      </c>
    </row>
    <row r="197" spans="1:2" ht="15.6">
      <c r="A197" s="7" t="s">
        <v>392</v>
      </c>
      <c r="B197" s="7" t="s">
        <v>393</v>
      </c>
    </row>
    <row r="198" spans="1:2" ht="15.6">
      <c r="A198" s="7" t="s">
        <v>394</v>
      </c>
      <c r="B198" s="7" t="s">
        <v>395</v>
      </c>
    </row>
    <row r="199" spans="1:2" ht="15.6">
      <c r="A199" s="7" t="s">
        <v>396</v>
      </c>
      <c r="B199" s="7" t="s">
        <v>397</v>
      </c>
    </row>
    <row r="200" spans="1:2" ht="15.6">
      <c r="A200" s="7" t="s">
        <v>398</v>
      </c>
      <c r="B200" s="7" t="s">
        <v>399</v>
      </c>
    </row>
    <row r="201" spans="1:2" ht="15.6">
      <c r="A201" s="7" t="s">
        <v>400</v>
      </c>
      <c r="B201" s="7" t="s">
        <v>401</v>
      </c>
    </row>
    <row r="202" spans="1:2" ht="15.6">
      <c r="A202" s="7" t="s">
        <v>402</v>
      </c>
      <c r="B202" s="7" t="s">
        <v>403</v>
      </c>
    </row>
    <row r="203" spans="1:2" ht="15.6">
      <c r="A203" s="7" t="s">
        <v>404</v>
      </c>
      <c r="B203" s="7" t="s">
        <v>405</v>
      </c>
    </row>
    <row r="204" spans="1:2" ht="15.6">
      <c r="A204" s="7" t="s">
        <v>406</v>
      </c>
      <c r="B204" s="7" t="s">
        <v>407</v>
      </c>
    </row>
    <row r="205" spans="1:2" ht="15.6">
      <c r="A205" s="7" t="s">
        <v>408</v>
      </c>
      <c r="B205" s="7" t="s">
        <v>409</v>
      </c>
    </row>
    <row r="206" spans="1:2" ht="15.6">
      <c r="A206" s="7" t="s">
        <v>410</v>
      </c>
      <c r="B206" s="7" t="s">
        <v>411</v>
      </c>
    </row>
    <row r="207" spans="1:2" ht="15.6">
      <c r="A207" s="7" t="s">
        <v>412</v>
      </c>
      <c r="B207" s="7" t="s">
        <v>413</v>
      </c>
    </row>
    <row r="208" spans="1:2" ht="15.6">
      <c r="A208" s="7" t="s">
        <v>414</v>
      </c>
      <c r="B208" s="7" t="s">
        <v>415</v>
      </c>
    </row>
    <row r="209" spans="1:2" ht="15.6">
      <c r="A209" s="7" t="s">
        <v>416</v>
      </c>
      <c r="B209" s="7" t="s">
        <v>417</v>
      </c>
    </row>
    <row r="210" spans="1:2" ht="15.6">
      <c r="A210" s="7" t="s">
        <v>418</v>
      </c>
      <c r="B210" s="7" t="s">
        <v>419</v>
      </c>
    </row>
    <row r="211" spans="1:2" ht="15.6">
      <c r="A211" s="7" t="s">
        <v>420</v>
      </c>
      <c r="B211" s="7" t="s">
        <v>421</v>
      </c>
    </row>
    <row r="212" spans="1:2" ht="15.6">
      <c r="A212" s="7" t="s">
        <v>422</v>
      </c>
      <c r="B212" s="7" t="s">
        <v>423</v>
      </c>
    </row>
    <row r="213" spans="1:2" ht="15.6">
      <c r="A213" s="7" t="s">
        <v>424</v>
      </c>
      <c r="B213" s="7" t="s">
        <v>425</v>
      </c>
    </row>
    <row r="214" spans="1:2" ht="15.6">
      <c r="A214" s="7" t="s">
        <v>426</v>
      </c>
      <c r="B214" s="7" t="s">
        <v>427</v>
      </c>
    </row>
    <row r="215" spans="1:2" ht="15.6">
      <c r="A215" s="7" t="s">
        <v>428</v>
      </c>
      <c r="B215" s="7" t="s">
        <v>429</v>
      </c>
    </row>
    <row r="216" spans="1:2" ht="15.6">
      <c r="A216" s="7" t="s">
        <v>430</v>
      </c>
      <c r="B216" s="7" t="s">
        <v>431</v>
      </c>
    </row>
    <row r="217" spans="1:2" ht="15.6">
      <c r="A217" s="7" t="s">
        <v>432</v>
      </c>
      <c r="B217" s="7" t="s">
        <v>433</v>
      </c>
    </row>
    <row r="218" spans="1:2" ht="15.6">
      <c r="A218" s="7" t="s">
        <v>434</v>
      </c>
      <c r="B218" s="7" t="s">
        <v>435</v>
      </c>
    </row>
    <row r="219" spans="1:2" ht="15.6">
      <c r="A219" s="7" t="s">
        <v>436</v>
      </c>
      <c r="B219" s="7" t="s">
        <v>437</v>
      </c>
    </row>
    <row r="220" spans="1:2" ht="15.6">
      <c r="A220" s="7" t="s">
        <v>438</v>
      </c>
      <c r="B220" s="7" t="s">
        <v>439</v>
      </c>
    </row>
    <row r="221" spans="1:2" ht="15.6">
      <c r="A221" s="7" t="s">
        <v>440</v>
      </c>
      <c r="B221" s="7" t="s">
        <v>441</v>
      </c>
    </row>
    <row r="222" spans="1:2" ht="15.6">
      <c r="A222" s="7" t="s">
        <v>442</v>
      </c>
      <c r="B222" s="7" t="s">
        <v>443</v>
      </c>
    </row>
    <row r="223" spans="1:2" ht="15.6">
      <c r="A223" s="7" t="s">
        <v>444</v>
      </c>
      <c r="B223" s="7" t="s">
        <v>445</v>
      </c>
    </row>
    <row r="224" spans="1:2" ht="15.6">
      <c r="A224" s="7" t="s">
        <v>446</v>
      </c>
      <c r="B224" s="7" t="s">
        <v>447</v>
      </c>
    </row>
    <row r="225" spans="1:2" ht="15.6">
      <c r="A225" s="7" t="s">
        <v>448</v>
      </c>
      <c r="B225" s="7" t="s">
        <v>449</v>
      </c>
    </row>
    <row r="226" spans="1:2" ht="15.6">
      <c r="A226" s="7" t="s">
        <v>450</v>
      </c>
      <c r="B226" s="7" t="s">
        <v>451</v>
      </c>
    </row>
    <row r="227" spans="1:2" ht="15.6">
      <c r="A227" s="7" t="s">
        <v>452</v>
      </c>
      <c r="B227" s="7" t="s">
        <v>453</v>
      </c>
    </row>
    <row r="228" spans="1:2" ht="15.6">
      <c r="A228" s="7" t="s">
        <v>454</v>
      </c>
      <c r="B228" s="7" t="s">
        <v>455</v>
      </c>
    </row>
    <row r="229" spans="1:2" ht="15.6">
      <c r="A229" s="7" t="s">
        <v>456</v>
      </c>
      <c r="B229" s="7" t="s">
        <v>457</v>
      </c>
    </row>
    <row r="230" spans="1:2" ht="15.6">
      <c r="A230" s="7" t="s">
        <v>458</v>
      </c>
      <c r="B230" s="7" t="s">
        <v>459</v>
      </c>
    </row>
    <row r="231" spans="1:2" ht="15.6">
      <c r="A231" s="7" t="s">
        <v>460</v>
      </c>
      <c r="B231" s="7" t="s">
        <v>461</v>
      </c>
    </row>
    <row r="232" spans="1:2" ht="15.6">
      <c r="A232" s="7" t="s">
        <v>462</v>
      </c>
      <c r="B232" s="7" t="s">
        <v>463</v>
      </c>
    </row>
    <row r="233" spans="1:2" ht="15.6">
      <c r="A233" s="7" t="s">
        <v>464</v>
      </c>
      <c r="B233" s="7" t="s">
        <v>465</v>
      </c>
    </row>
    <row r="234" spans="1:2" ht="15.6">
      <c r="A234" s="7" t="s">
        <v>466</v>
      </c>
      <c r="B234" s="7" t="s">
        <v>467</v>
      </c>
    </row>
    <row r="235" spans="1:2" ht="15.6">
      <c r="A235" s="7" t="s">
        <v>468</v>
      </c>
      <c r="B235" s="7" t="s">
        <v>469</v>
      </c>
    </row>
    <row r="236" spans="1:2" ht="15.6">
      <c r="A236" s="7" t="s">
        <v>470</v>
      </c>
      <c r="B236" s="7" t="s">
        <v>471</v>
      </c>
    </row>
    <row r="237" spans="1:2" ht="15.6">
      <c r="A237" s="7" t="s">
        <v>472</v>
      </c>
      <c r="B237" s="7" t="s">
        <v>473</v>
      </c>
    </row>
    <row r="238" spans="1:2" ht="15.6">
      <c r="A238" s="7" t="s">
        <v>474</v>
      </c>
      <c r="B238" s="7" t="s">
        <v>475</v>
      </c>
    </row>
    <row r="239" spans="1:2" ht="15.6">
      <c r="A239" s="7" t="s">
        <v>476</v>
      </c>
      <c r="B239" s="7" t="s">
        <v>477</v>
      </c>
    </row>
    <row r="240" spans="1:2" ht="15.6">
      <c r="A240" s="7" t="s">
        <v>478</v>
      </c>
      <c r="B240" s="7" t="s">
        <v>479</v>
      </c>
    </row>
    <row r="241" spans="1:2" ht="15.6">
      <c r="A241" s="7" t="s">
        <v>480</v>
      </c>
      <c r="B241" s="7" t="s">
        <v>481</v>
      </c>
    </row>
    <row r="242" spans="1:2" ht="15.6">
      <c r="A242" s="7" t="s">
        <v>482</v>
      </c>
      <c r="B242" s="7" t="s">
        <v>483</v>
      </c>
    </row>
    <row r="243" spans="1:2" ht="15.6">
      <c r="A243" s="7" t="s">
        <v>484</v>
      </c>
      <c r="B243" s="7" t="s">
        <v>485</v>
      </c>
    </row>
    <row r="244" spans="1:2" ht="15.6">
      <c r="A244" s="7" t="s">
        <v>486</v>
      </c>
      <c r="B244" s="7" t="s">
        <v>487</v>
      </c>
    </row>
    <row r="245" spans="1:2" ht="15.6">
      <c r="A245" s="7" t="s">
        <v>488</v>
      </c>
      <c r="B245" s="7" t="s">
        <v>489</v>
      </c>
    </row>
    <row r="246" spans="1:2" ht="15.6">
      <c r="A246" s="7" t="s">
        <v>490</v>
      </c>
      <c r="B246" s="7" t="s">
        <v>491</v>
      </c>
    </row>
    <row r="247" spans="1:2" ht="15.6">
      <c r="A247" s="7" t="s">
        <v>492</v>
      </c>
      <c r="B247" s="7" t="s">
        <v>493</v>
      </c>
    </row>
    <row r="248" spans="1:2" ht="15.6">
      <c r="A248" s="7" t="s">
        <v>494</v>
      </c>
      <c r="B248" s="7" t="s">
        <v>495</v>
      </c>
    </row>
    <row r="249" spans="1:2" ht="15.6">
      <c r="A249" s="7" t="s">
        <v>496</v>
      </c>
      <c r="B249" s="7" t="s">
        <v>497</v>
      </c>
    </row>
    <row r="250" spans="1:2" ht="15.6">
      <c r="A250" s="7" t="s">
        <v>498</v>
      </c>
      <c r="B250" s="7" t="s">
        <v>499</v>
      </c>
    </row>
    <row r="251" spans="1:2" ht="15.6">
      <c r="A251" s="7" t="s">
        <v>500</v>
      </c>
      <c r="B251" s="7" t="s">
        <v>501</v>
      </c>
    </row>
    <row r="252" spans="1:2" ht="15.6">
      <c r="A252" s="7" t="s">
        <v>502</v>
      </c>
      <c r="B252" s="7" t="s">
        <v>503</v>
      </c>
    </row>
    <row r="253" spans="1:2" ht="15.6">
      <c r="A253" s="7" t="s">
        <v>504</v>
      </c>
      <c r="B253" s="7" t="s">
        <v>505</v>
      </c>
    </row>
    <row r="254" spans="1:2" ht="15.6">
      <c r="A254" s="7" t="s">
        <v>506</v>
      </c>
      <c r="B254" s="7" t="s">
        <v>507</v>
      </c>
    </row>
    <row r="255" spans="1:2" ht="15.6">
      <c r="A255" s="7" t="s">
        <v>508</v>
      </c>
      <c r="B255" s="7" t="s">
        <v>509</v>
      </c>
    </row>
    <row r="256" spans="1:2" ht="15.6">
      <c r="A256" s="7" t="s">
        <v>510</v>
      </c>
      <c r="B256" s="7" t="s">
        <v>511</v>
      </c>
    </row>
    <row r="257" spans="1:2" ht="15.6">
      <c r="A257" s="7" t="s">
        <v>512</v>
      </c>
      <c r="B257" s="7" t="s">
        <v>513</v>
      </c>
    </row>
    <row r="258" spans="1:2" ht="15.6">
      <c r="A258" s="7" t="s">
        <v>514</v>
      </c>
      <c r="B258" s="7" t="s">
        <v>515</v>
      </c>
    </row>
    <row r="259" spans="1:2" ht="15.6">
      <c r="A259" s="7" t="s">
        <v>516</v>
      </c>
      <c r="B259" s="7" t="s">
        <v>517</v>
      </c>
    </row>
    <row r="260" spans="1:2" ht="15.6">
      <c r="A260" s="7" t="s">
        <v>518</v>
      </c>
      <c r="B260" s="7" t="s">
        <v>519</v>
      </c>
    </row>
    <row r="261" spans="1:2" ht="15.6">
      <c r="A261" s="7" t="s">
        <v>520</v>
      </c>
      <c r="B261" s="7" t="s">
        <v>521</v>
      </c>
    </row>
    <row r="262" spans="1:2" ht="15.6">
      <c r="A262" s="7" t="s">
        <v>522</v>
      </c>
      <c r="B262" s="7" t="s">
        <v>523</v>
      </c>
    </row>
    <row r="263" spans="1:2" ht="15.6">
      <c r="A263" s="7" t="s">
        <v>524</v>
      </c>
      <c r="B263" s="7" t="s">
        <v>525</v>
      </c>
    </row>
    <row r="264" spans="1:2" ht="15.6">
      <c r="A264" s="7" t="s">
        <v>526</v>
      </c>
      <c r="B264" s="7" t="s">
        <v>527</v>
      </c>
    </row>
    <row r="265" spans="1:2" ht="15.6">
      <c r="A265" s="7" t="s">
        <v>528</v>
      </c>
      <c r="B265" s="7" t="s">
        <v>529</v>
      </c>
    </row>
    <row r="266" spans="1:2" ht="15.6">
      <c r="A266" s="7" t="s">
        <v>530</v>
      </c>
      <c r="B266" s="7" t="s">
        <v>531</v>
      </c>
    </row>
    <row r="267" spans="1:2" ht="15.6">
      <c r="A267" s="7" t="s">
        <v>532</v>
      </c>
      <c r="B267" s="7" t="s">
        <v>533</v>
      </c>
    </row>
    <row r="268" spans="1:2" ht="15.6">
      <c r="A268" s="7" t="s">
        <v>534</v>
      </c>
      <c r="B268" s="7" t="s">
        <v>535</v>
      </c>
    </row>
    <row r="269" spans="1:2" ht="15.6">
      <c r="A269" s="7" t="s">
        <v>536</v>
      </c>
      <c r="B269" s="7" t="s">
        <v>537</v>
      </c>
    </row>
    <row r="270" spans="1:2" ht="15.6">
      <c r="A270" s="7" t="s">
        <v>538</v>
      </c>
      <c r="B270" s="7" t="s">
        <v>539</v>
      </c>
    </row>
    <row r="271" spans="1:2" ht="15.6">
      <c r="A271" s="7" t="s">
        <v>540</v>
      </c>
      <c r="B271" s="7" t="s">
        <v>541</v>
      </c>
    </row>
    <row r="272" spans="1:2" ht="15.6">
      <c r="A272" s="7" t="s">
        <v>542</v>
      </c>
      <c r="B272" s="7" t="s">
        <v>543</v>
      </c>
    </row>
    <row r="273" spans="1:2" ht="15.6">
      <c r="A273" s="7" t="s">
        <v>544</v>
      </c>
      <c r="B273" s="7" t="s">
        <v>545</v>
      </c>
    </row>
    <row r="274" spans="1:2" ht="15.6">
      <c r="A274" s="7" t="s">
        <v>546</v>
      </c>
      <c r="B274" s="7" t="s">
        <v>547</v>
      </c>
    </row>
    <row r="275" spans="1:2" ht="15.6">
      <c r="A275" s="7" t="s">
        <v>548</v>
      </c>
      <c r="B275" s="7" t="s">
        <v>549</v>
      </c>
    </row>
    <row r="276" spans="1:2" ht="15.6">
      <c r="A276" s="7" t="s">
        <v>550</v>
      </c>
      <c r="B276" s="7" t="s">
        <v>551</v>
      </c>
    </row>
    <row r="277" spans="1:2" ht="15.6">
      <c r="A277" s="7" t="s">
        <v>552</v>
      </c>
      <c r="B277" s="7" t="s">
        <v>553</v>
      </c>
    </row>
    <row r="278" spans="1:2" ht="15.6">
      <c r="A278" s="7" t="s">
        <v>554</v>
      </c>
      <c r="B278" s="7" t="s">
        <v>555</v>
      </c>
    </row>
    <row r="279" spans="1:2" ht="15.6">
      <c r="A279" s="7" t="s">
        <v>556</v>
      </c>
      <c r="B279" s="7" t="s">
        <v>557</v>
      </c>
    </row>
    <row r="280" spans="1:2" ht="15.6">
      <c r="A280" s="7" t="s">
        <v>558</v>
      </c>
      <c r="B280" s="7" t="s">
        <v>559</v>
      </c>
    </row>
    <row r="281" spans="1:2" ht="15.6">
      <c r="A281" s="7" t="s">
        <v>560</v>
      </c>
      <c r="B281" s="7" t="s">
        <v>561</v>
      </c>
    </row>
    <row r="282" spans="1:2" ht="15.6">
      <c r="A282" s="7" t="s">
        <v>562</v>
      </c>
      <c r="B282" s="7" t="s">
        <v>563</v>
      </c>
    </row>
    <row r="283" spans="1:2" ht="15.6">
      <c r="A283" s="7" t="s">
        <v>564</v>
      </c>
      <c r="B283" s="7" t="s">
        <v>565</v>
      </c>
    </row>
    <row r="284" spans="1:2" ht="15.6">
      <c r="A284" s="7" t="s">
        <v>566</v>
      </c>
      <c r="B284" s="7" t="s">
        <v>567</v>
      </c>
    </row>
    <row r="285" spans="1:2" ht="15.6">
      <c r="A285" s="7" t="s">
        <v>568</v>
      </c>
      <c r="B285" s="7" t="s">
        <v>569</v>
      </c>
    </row>
    <row r="286" spans="1:2" ht="15.6">
      <c r="A286" s="7" t="s">
        <v>570</v>
      </c>
      <c r="B286" s="7" t="s">
        <v>571</v>
      </c>
    </row>
    <row r="287" spans="1:2" ht="15.6">
      <c r="A287" s="7" t="s">
        <v>572</v>
      </c>
      <c r="B287" s="7" t="s">
        <v>573</v>
      </c>
    </row>
    <row r="288" spans="1:2" ht="15.6">
      <c r="A288" s="7" t="s">
        <v>574</v>
      </c>
      <c r="B288" s="7" t="s">
        <v>575</v>
      </c>
    </row>
    <row r="289" spans="1:2" ht="15.6">
      <c r="A289" s="7" t="s">
        <v>576</v>
      </c>
      <c r="B289" s="7" t="s">
        <v>577</v>
      </c>
    </row>
    <row r="290" spans="1:2" ht="15.6">
      <c r="A290" s="7" t="s">
        <v>578</v>
      </c>
      <c r="B290" s="7" t="s">
        <v>579</v>
      </c>
    </row>
    <row r="291" spans="1:2" ht="15.6">
      <c r="A291" s="7" t="s">
        <v>580</v>
      </c>
      <c r="B291" s="7" t="s">
        <v>581</v>
      </c>
    </row>
    <row r="292" spans="1:2" ht="15.6">
      <c r="A292" s="7" t="s">
        <v>582</v>
      </c>
      <c r="B292" s="7" t="s">
        <v>583</v>
      </c>
    </row>
    <row r="293" spans="1:2" ht="15.6">
      <c r="A293" s="7" t="s">
        <v>584</v>
      </c>
      <c r="B293" s="7" t="s">
        <v>585</v>
      </c>
    </row>
    <row r="294" spans="1:2" ht="15.6">
      <c r="A294" s="7" t="s">
        <v>586</v>
      </c>
      <c r="B294" s="7" t="s">
        <v>587</v>
      </c>
    </row>
    <row r="295" spans="1:2" ht="15.6">
      <c r="A295" s="7" t="s">
        <v>588</v>
      </c>
      <c r="B295" s="7" t="s">
        <v>589</v>
      </c>
    </row>
    <row r="296" spans="1:2" ht="15.6">
      <c r="A296" s="7" t="s">
        <v>590</v>
      </c>
      <c r="B296" s="7" t="s">
        <v>591</v>
      </c>
    </row>
    <row r="297" spans="1:2" ht="15.6">
      <c r="A297" s="7" t="s">
        <v>592</v>
      </c>
      <c r="B297" s="7" t="s">
        <v>593</v>
      </c>
    </row>
    <row r="298" spans="1:2" ht="15.6">
      <c r="A298" s="7" t="s">
        <v>594</v>
      </c>
      <c r="B298" s="7" t="s">
        <v>595</v>
      </c>
    </row>
    <row r="299" spans="1:2" ht="15.6">
      <c r="A299" s="7" t="s">
        <v>596</v>
      </c>
      <c r="B299" s="7" t="s">
        <v>597</v>
      </c>
    </row>
    <row r="300" spans="1:2" ht="15.6">
      <c r="A300" s="7" t="s">
        <v>598</v>
      </c>
      <c r="B300" s="7" t="s">
        <v>599</v>
      </c>
    </row>
    <row r="301" spans="1:2" ht="15.6">
      <c r="A301" s="7" t="s">
        <v>600</v>
      </c>
      <c r="B301" s="7" t="s">
        <v>601</v>
      </c>
    </row>
    <row r="302" spans="1:2" ht="15.6">
      <c r="A302" s="7" t="s">
        <v>602</v>
      </c>
      <c r="B302" s="7" t="s">
        <v>603</v>
      </c>
    </row>
    <row r="303" spans="1:2" ht="15.6">
      <c r="A303" s="7" t="s">
        <v>604</v>
      </c>
      <c r="B303" s="7" t="s">
        <v>605</v>
      </c>
    </row>
    <row r="304" spans="1:2" ht="15.6">
      <c r="A304" s="7" t="s">
        <v>606</v>
      </c>
      <c r="B304" s="7" t="s">
        <v>607</v>
      </c>
    </row>
    <row r="305" spans="1:2" ht="15.6">
      <c r="A305" s="7" t="s">
        <v>608</v>
      </c>
      <c r="B305" s="7" t="s">
        <v>609</v>
      </c>
    </row>
    <row r="306" spans="1:2" ht="15.6">
      <c r="A306" s="7" t="s">
        <v>610</v>
      </c>
      <c r="B306" s="7" t="s">
        <v>611</v>
      </c>
    </row>
    <row r="307" spans="1:2" ht="15.6">
      <c r="A307" s="7" t="s">
        <v>612</v>
      </c>
      <c r="B307" s="7" t="s">
        <v>613</v>
      </c>
    </row>
    <row r="308" spans="1:2" ht="15.6">
      <c r="A308" s="7" t="s">
        <v>614</v>
      </c>
      <c r="B308" s="7" t="s">
        <v>615</v>
      </c>
    </row>
    <row r="309" spans="1:2" ht="15.6">
      <c r="A309" s="7" t="s">
        <v>616</v>
      </c>
      <c r="B309" s="7" t="s">
        <v>617</v>
      </c>
    </row>
    <row r="310" spans="1:2" ht="15.6">
      <c r="A310" s="7" t="s">
        <v>618</v>
      </c>
      <c r="B310" s="7" t="s">
        <v>619</v>
      </c>
    </row>
    <row r="311" spans="1:2" ht="15.6">
      <c r="A311" s="7" t="s">
        <v>620</v>
      </c>
      <c r="B311" s="7" t="s">
        <v>621</v>
      </c>
    </row>
    <row r="312" spans="1:2" ht="15.6">
      <c r="A312" s="7" t="s">
        <v>622</v>
      </c>
      <c r="B312" s="7" t="s">
        <v>623</v>
      </c>
    </row>
    <row r="313" spans="1:2" ht="15.6">
      <c r="A313" s="7" t="s">
        <v>624</v>
      </c>
      <c r="B313" s="7" t="s">
        <v>625</v>
      </c>
    </row>
    <row r="314" spans="1:2" ht="15.6">
      <c r="A314" s="7" t="s">
        <v>626</v>
      </c>
      <c r="B314" s="7" t="s">
        <v>627</v>
      </c>
    </row>
    <row r="315" spans="1:2" ht="15.6">
      <c r="A315" s="7" t="s">
        <v>628</v>
      </c>
      <c r="B315" s="7" t="s">
        <v>629</v>
      </c>
    </row>
    <row r="316" spans="1:2" ht="15.6">
      <c r="A316" s="7" t="s">
        <v>630</v>
      </c>
      <c r="B316" s="7" t="s">
        <v>631</v>
      </c>
    </row>
    <row r="317" spans="1:2" ht="15.6">
      <c r="A317" s="7" t="s">
        <v>632</v>
      </c>
      <c r="B317" s="7" t="s">
        <v>633</v>
      </c>
    </row>
    <row r="318" spans="1:2" ht="15.6">
      <c r="A318" s="7" t="s">
        <v>634</v>
      </c>
      <c r="B318" s="7" t="s">
        <v>635</v>
      </c>
    </row>
    <row r="319" spans="1:2" ht="15.6">
      <c r="A319" s="7" t="s">
        <v>636</v>
      </c>
      <c r="B319" s="7" t="s">
        <v>637</v>
      </c>
    </row>
    <row r="320" spans="1:2" ht="15.6">
      <c r="A320" s="7" t="s">
        <v>638</v>
      </c>
      <c r="B320" s="7" t="s">
        <v>639</v>
      </c>
    </row>
    <row r="321" spans="1:2" ht="15.6">
      <c r="A321" s="7" t="s">
        <v>640</v>
      </c>
      <c r="B321" s="7" t="s">
        <v>641</v>
      </c>
    </row>
    <row r="322" spans="1:2" ht="15.6">
      <c r="A322" s="7" t="s">
        <v>642</v>
      </c>
      <c r="B322" s="7" t="s">
        <v>643</v>
      </c>
    </row>
    <row r="323" spans="1:2" ht="15.6">
      <c r="A323" s="7" t="s">
        <v>644</v>
      </c>
      <c r="B323" s="7" t="s">
        <v>645</v>
      </c>
    </row>
    <row r="324" spans="1:2" ht="15.6">
      <c r="A324" s="7" t="s">
        <v>646</v>
      </c>
      <c r="B324" s="7" t="s">
        <v>647</v>
      </c>
    </row>
    <row r="325" spans="1:2" ht="15.6">
      <c r="A325" s="7" t="s">
        <v>648</v>
      </c>
      <c r="B325" s="7" t="s">
        <v>649</v>
      </c>
    </row>
    <row r="326" spans="1:2" ht="15.6">
      <c r="A326" s="7" t="s">
        <v>650</v>
      </c>
      <c r="B326" s="7" t="s">
        <v>651</v>
      </c>
    </row>
    <row r="327" spans="1:2" ht="15.6">
      <c r="A327" s="7" t="s">
        <v>652</v>
      </c>
      <c r="B327" s="7" t="s">
        <v>653</v>
      </c>
    </row>
    <row r="328" spans="1:2" ht="15.6">
      <c r="A328" s="7" t="s">
        <v>654</v>
      </c>
      <c r="B328" s="7" t="s">
        <v>655</v>
      </c>
    </row>
    <row r="329" spans="1:2" ht="15.6">
      <c r="A329" s="7" t="s">
        <v>656</v>
      </c>
      <c r="B329" s="7" t="s">
        <v>657</v>
      </c>
    </row>
    <row r="330" spans="1:2" ht="15.6">
      <c r="A330" s="7" t="s">
        <v>658</v>
      </c>
      <c r="B330" s="7" t="s">
        <v>659</v>
      </c>
    </row>
    <row r="331" spans="1:2" ht="15.6">
      <c r="A331" s="7" t="s">
        <v>660</v>
      </c>
      <c r="B331" s="7" t="s">
        <v>661</v>
      </c>
    </row>
    <row r="332" spans="1:2" ht="15.6">
      <c r="A332" s="7" t="s">
        <v>662</v>
      </c>
      <c r="B332" s="7" t="s">
        <v>663</v>
      </c>
    </row>
    <row r="333" spans="1:2" ht="15.6">
      <c r="A333" s="7" t="s">
        <v>664</v>
      </c>
      <c r="B333" s="7" t="s">
        <v>665</v>
      </c>
    </row>
    <row r="334" spans="1:2" ht="15.6">
      <c r="A334" s="7" t="s">
        <v>666</v>
      </c>
      <c r="B334" s="7" t="s">
        <v>667</v>
      </c>
    </row>
    <row r="335" spans="1:2" ht="15.6">
      <c r="A335" s="7" t="s">
        <v>668</v>
      </c>
      <c r="B335" s="7" t="s">
        <v>669</v>
      </c>
    </row>
    <row r="336" spans="1:2" ht="15.6">
      <c r="A336" s="7" t="s">
        <v>670</v>
      </c>
      <c r="B336" s="7" t="s">
        <v>671</v>
      </c>
    </row>
    <row r="337" spans="1:2" ht="15.6">
      <c r="A337" s="7" t="s">
        <v>672</v>
      </c>
      <c r="B337" s="7" t="s">
        <v>673</v>
      </c>
    </row>
    <row r="338" spans="1:2" ht="15.6">
      <c r="A338" s="7" t="s">
        <v>674</v>
      </c>
      <c r="B338" s="7" t="s">
        <v>675</v>
      </c>
    </row>
    <row r="339" spans="1:2" ht="15.6">
      <c r="A339" s="7" t="s">
        <v>676</v>
      </c>
      <c r="B339" s="7" t="s">
        <v>677</v>
      </c>
    </row>
    <row r="340" spans="1:2" ht="15.6">
      <c r="A340" s="7" t="s">
        <v>678</v>
      </c>
      <c r="B340" s="7" t="s">
        <v>679</v>
      </c>
    </row>
    <row r="341" spans="1:2" ht="15.6">
      <c r="A341" s="7" t="s">
        <v>680</v>
      </c>
      <c r="B341" s="7" t="s">
        <v>681</v>
      </c>
    </row>
    <row r="342" spans="1:2" ht="15.6">
      <c r="A342" s="7" t="s">
        <v>682</v>
      </c>
      <c r="B342" s="7" t="s">
        <v>683</v>
      </c>
    </row>
    <row r="343" spans="1:2" ht="15.6">
      <c r="A343" s="7" t="s">
        <v>684</v>
      </c>
      <c r="B343" s="7" t="s">
        <v>685</v>
      </c>
    </row>
    <row r="344" spans="1:2" ht="15.6">
      <c r="A344" s="7" t="s">
        <v>686</v>
      </c>
      <c r="B344" s="7" t="s">
        <v>687</v>
      </c>
    </row>
    <row r="345" spans="1:2" ht="15.6">
      <c r="A345" s="7" t="s">
        <v>688</v>
      </c>
      <c r="B345" s="7" t="s">
        <v>689</v>
      </c>
    </row>
    <row r="346" spans="1:2" ht="15.6">
      <c r="A346" s="7" t="s">
        <v>690</v>
      </c>
      <c r="B346" s="7" t="s">
        <v>691</v>
      </c>
    </row>
    <row r="347" spans="1:2" ht="15.6">
      <c r="A347" s="7" t="s">
        <v>692</v>
      </c>
      <c r="B347" s="7" t="s">
        <v>693</v>
      </c>
    </row>
    <row r="348" spans="1:2" ht="15.6">
      <c r="A348" s="7" t="s">
        <v>694</v>
      </c>
      <c r="B348" s="7" t="s">
        <v>695</v>
      </c>
    </row>
    <row r="349" spans="1:2" ht="15.6">
      <c r="A349" s="7" t="s">
        <v>696</v>
      </c>
      <c r="B349" s="7" t="s">
        <v>697</v>
      </c>
    </row>
    <row r="350" spans="1:2" ht="15.6">
      <c r="A350" s="7" t="s">
        <v>698</v>
      </c>
      <c r="B350" s="7" t="s">
        <v>699</v>
      </c>
    </row>
    <row r="351" spans="1:2" ht="15.6">
      <c r="A351" s="7" t="s">
        <v>700</v>
      </c>
      <c r="B351" s="7" t="s">
        <v>701</v>
      </c>
    </row>
    <row r="352" spans="1:2" ht="15.6">
      <c r="A352" s="7" t="s">
        <v>702</v>
      </c>
      <c r="B352" s="7" t="s">
        <v>703</v>
      </c>
    </row>
    <row r="353" spans="1:2" ht="15.6">
      <c r="A353" s="7" t="s">
        <v>704</v>
      </c>
      <c r="B353" s="7" t="s">
        <v>705</v>
      </c>
    </row>
    <row r="354" spans="1:2" ht="15.6">
      <c r="A354" s="7" t="s">
        <v>706</v>
      </c>
      <c r="B354" s="7" t="s">
        <v>707</v>
      </c>
    </row>
    <row r="355" spans="1:2" ht="15.6">
      <c r="A355" s="7" t="s">
        <v>708</v>
      </c>
      <c r="B355" s="7" t="s">
        <v>709</v>
      </c>
    </row>
    <row r="356" spans="1:2" ht="15.6">
      <c r="A356" s="7" t="s">
        <v>710</v>
      </c>
      <c r="B356" s="7" t="s">
        <v>711</v>
      </c>
    </row>
    <row r="357" spans="1:2" ht="15.6">
      <c r="A357" s="7" t="s">
        <v>712</v>
      </c>
      <c r="B357" s="7" t="s">
        <v>713</v>
      </c>
    </row>
    <row r="358" spans="1:2" ht="15.6">
      <c r="A358" s="7" t="s">
        <v>714</v>
      </c>
      <c r="B358" s="7" t="s">
        <v>715</v>
      </c>
    </row>
    <row r="359" spans="1:2" ht="15.6">
      <c r="A359" s="7" t="s">
        <v>716</v>
      </c>
      <c r="B359" s="7" t="s">
        <v>717</v>
      </c>
    </row>
    <row r="360" spans="1:2" ht="15.6">
      <c r="A360" s="7" t="s">
        <v>718</v>
      </c>
      <c r="B360" s="7" t="s">
        <v>719</v>
      </c>
    </row>
    <row r="361" spans="1:2" ht="15.6">
      <c r="A361" s="7" t="s">
        <v>720</v>
      </c>
      <c r="B361" s="7" t="s">
        <v>721</v>
      </c>
    </row>
    <row r="362" spans="1:2" ht="15.6">
      <c r="A362" s="7" t="s">
        <v>722</v>
      </c>
      <c r="B362" s="7" t="s">
        <v>723</v>
      </c>
    </row>
    <row r="363" spans="1:2" ht="15.6">
      <c r="A363" s="7" t="s">
        <v>724</v>
      </c>
      <c r="B363" s="7" t="s">
        <v>725</v>
      </c>
    </row>
    <row r="364" spans="1:2" ht="15.6">
      <c r="A364" s="7" t="s">
        <v>726</v>
      </c>
      <c r="B364" s="7" t="s">
        <v>727</v>
      </c>
    </row>
    <row r="365" spans="1:2" ht="15.6">
      <c r="A365" s="7" t="s">
        <v>728</v>
      </c>
      <c r="B365" s="7" t="s">
        <v>729</v>
      </c>
    </row>
    <row r="366" spans="1:2" ht="15.6">
      <c r="A366" s="7" t="s">
        <v>730</v>
      </c>
      <c r="B366" s="7" t="s">
        <v>731</v>
      </c>
    </row>
    <row r="367" spans="1:2" ht="15.6">
      <c r="A367" s="7" t="s">
        <v>732</v>
      </c>
      <c r="B367" s="7" t="s">
        <v>733</v>
      </c>
    </row>
    <row r="368" spans="1:2" ht="15.6">
      <c r="A368" s="7" t="s">
        <v>734</v>
      </c>
      <c r="B368" s="7" t="s">
        <v>735</v>
      </c>
    </row>
    <row r="369" spans="1:2" ht="15.6">
      <c r="A369" s="7" t="s">
        <v>736</v>
      </c>
      <c r="B369" s="7" t="s">
        <v>737</v>
      </c>
    </row>
    <row r="370" spans="1:2" ht="15.6">
      <c r="A370" s="7" t="s">
        <v>738</v>
      </c>
      <c r="B370" s="7" t="s">
        <v>739</v>
      </c>
    </row>
    <row r="371" spans="1:2" ht="15.6">
      <c r="A371" s="7" t="s">
        <v>740</v>
      </c>
      <c r="B371" s="7" t="s">
        <v>741</v>
      </c>
    </row>
    <row r="372" spans="1:2" ht="15.6">
      <c r="A372" s="7" t="s">
        <v>742</v>
      </c>
      <c r="B372" s="7" t="s">
        <v>743</v>
      </c>
    </row>
    <row r="373" spans="1:2" ht="15.6">
      <c r="A373" s="7" t="s">
        <v>744</v>
      </c>
      <c r="B373" s="7" t="s">
        <v>745</v>
      </c>
    </row>
    <row r="374" spans="1:2" ht="15.6">
      <c r="A374" s="7" t="s">
        <v>746</v>
      </c>
      <c r="B374" s="7" t="s">
        <v>747</v>
      </c>
    </row>
    <row r="375" spans="1:2" ht="15.6">
      <c r="A375" s="7" t="s">
        <v>748</v>
      </c>
      <c r="B375" s="7" t="s">
        <v>749</v>
      </c>
    </row>
    <row r="376" spans="1:2" ht="15.6">
      <c r="A376" s="7" t="s">
        <v>750</v>
      </c>
      <c r="B376" s="7" t="s">
        <v>751</v>
      </c>
    </row>
    <row r="377" spans="1:2" ht="15.6">
      <c r="A377" s="7" t="s">
        <v>752</v>
      </c>
      <c r="B377" s="7" t="s">
        <v>753</v>
      </c>
    </row>
    <row r="378" spans="1:2" ht="15.6">
      <c r="A378" s="7" t="s">
        <v>754</v>
      </c>
      <c r="B378" s="7" t="s">
        <v>755</v>
      </c>
    </row>
    <row r="379" spans="1:2" ht="15.6">
      <c r="A379" s="7" t="s">
        <v>756</v>
      </c>
      <c r="B379" s="7" t="s">
        <v>757</v>
      </c>
    </row>
    <row r="380" spans="1:2" ht="15.6">
      <c r="A380" s="7" t="s">
        <v>758</v>
      </c>
      <c r="B380" s="7" t="s">
        <v>759</v>
      </c>
    </row>
    <row r="381" spans="1:2" ht="15.6">
      <c r="A381" s="7" t="s">
        <v>760</v>
      </c>
      <c r="B381" s="7" t="s">
        <v>761</v>
      </c>
    </row>
    <row r="382" spans="1:2" ht="15.6">
      <c r="A382" s="7" t="s">
        <v>762</v>
      </c>
      <c r="B382" s="7" t="s">
        <v>763</v>
      </c>
    </row>
    <row r="383" spans="1:2" ht="15.6">
      <c r="A383" s="7" t="s">
        <v>764</v>
      </c>
      <c r="B383" s="7" t="s">
        <v>765</v>
      </c>
    </row>
    <row r="384" spans="1:2" ht="15.6">
      <c r="A384" s="7" t="s">
        <v>766</v>
      </c>
      <c r="B384" s="7" t="s">
        <v>767</v>
      </c>
    </row>
    <row r="385" spans="1:2" ht="15.6">
      <c r="A385" s="7" t="s">
        <v>768</v>
      </c>
      <c r="B385" s="7" t="s">
        <v>769</v>
      </c>
    </row>
    <row r="386" spans="1:2" ht="15.6">
      <c r="A386" s="7" t="s">
        <v>770</v>
      </c>
      <c r="B386" s="7" t="s">
        <v>771</v>
      </c>
    </row>
    <row r="387" spans="1:2" ht="15.6">
      <c r="A387" s="7" t="s">
        <v>772</v>
      </c>
      <c r="B387" s="7" t="s">
        <v>773</v>
      </c>
    </row>
    <row r="388" spans="1:2" ht="15.6">
      <c r="A388" s="7" t="s">
        <v>774</v>
      </c>
      <c r="B388" s="7" t="s">
        <v>775</v>
      </c>
    </row>
    <row r="389" spans="1:2" ht="15.6">
      <c r="A389" s="7" t="s">
        <v>776</v>
      </c>
      <c r="B389" s="7" t="s">
        <v>777</v>
      </c>
    </row>
    <row r="390" spans="1:2" ht="15.6">
      <c r="A390" s="7" t="s">
        <v>778</v>
      </c>
      <c r="B390" s="7" t="s">
        <v>779</v>
      </c>
    </row>
    <row r="391" spans="1:2" ht="15.6">
      <c r="A391" s="7" t="s">
        <v>780</v>
      </c>
      <c r="B391" s="7" t="s">
        <v>781</v>
      </c>
    </row>
    <row r="392" spans="1:2" ht="15.6">
      <c r="A392" s="7" t="s">
        <v>782</v>
      </c>
      <c r="B392" s="7" t="s">
        <v>783</v>
      </c>
    </row>
    <row r="393" spans="1:2" ht="15.6">
      <c r="A393" s="7" t="s">
        <v>784</v>
      </c>
      <c r="B393" s="7" t="s">
        <v>785</v>
      </c>
    </row>
    <row r="394" spans="1:2" ht="15.6">
      <c r="A394" s="7" t="s">
        <v>786</v>
      </c>
      <c r="B394" s="7" t="s">
        <v>787</v>
      </c>
    </row>
    <row r="395" spans="1:2" ht="15.6">
      <c r="A395" s="7" t="s">
        <v>788</v>
      </c>
      <c r="B395" s="7" t="s">
        <v>789</v>
      </c>
    </row>
    <row r="396" spans="1:2" ht="15.6">
      <c r="A396" s="7" t="s">
        <v>790</v>
      </c>
      <c r="B396" s="7" t="s">
        <v>791</v>
      </c>
    </row>
    <row r="397" spans="1:2" ht="15.6">
      <c r="A397" s="7" t="s">
        <v>792</v>
      </c>
      <c r="B397" s="7" t="s">
        <v>793</v>
      </c>
    </row>
    <row r="398" spans="1:2" ht="15.6">
      <c r="A398" s="7" t="s">
        <v>794</v>
      </c>
      <c r="B398" s="7" t="s">
        <v>795</v>
      </c>
    </row>
    <row r="399" spans="1:2" ht="15.6">
      <c r="A399" s="7" t="s">
        <v>796</v>
      </c>
      <c r="B399" s="7" t="s">
        <v>797</v>
      </c>
    </row>
    <row r="400" spans="1:2" ht="15.6">
      <c r="A400" s="7" t="s">
        <v>798</v>
      </c>
      <c r="B400" s="7" t="s">
        <v>799</v>
      </c>
    </row>
    <row r="401" spans="1:2" ht="15.6">
      <c r="A401" s="7" t="s">
        <v>800</v>
      </c>
      <c r="B401" s="7" t="s">
        <v>801</v>
      </c>
    </row>
    <row r="402" spans="1:2" ht="15.6">
      <c r="A402" s="7" t="s">
        <v>802</v>
      </c>
      <c r="B402" s="7" t="s">
        <v>803</v>
      </c>
    </row>
    <row r="403" spans="1:2" ht="15.6">
      <c r="A403" s="7" t="s">
        <v>804</v>
      </c>
      <c r="B403" s="7" t="s">
        <v>805</v>
      </c>
    </row>
    <row r="404" spans="1:2" ht="15.6">
      <c r="A404" s="7" t="s">
        <v>806</v>
      </c>
      <c r="B404" s="7" t="s">
        <v>807</v>
      </c>
    </row>
    <row r="405" spans="1:2" ht="15.6">
      <c r="A405" s="7" t="s">
        <v>808</v>
      </c>
      <c r="B405" s="7" t="s">
        <v>809</v>
      </c>
    </row>
    <row r="406" spans="1:2" ht="15.6">
      <c r="A406" s="7" t="s">
        <v>810</v>
      </c>
      <c r="B406" s="7" t="s">
        <v>811</v>
      </c>
    </row>
    <row r="407" spans="1:2" ht="15.6">
      <c r="A407" s="7" t="s">
        <v>812</v>
      </c>
      <c r="B407" s="7" t="s">
        <v>813</v>
      </c>
    </row>
    <row r="408" spans="1:2" ht="15.6">
      <c r="A408" s="7" t="s">
        <v>814</v>
      </c>
      <c r="B408" s="7" t="s">
        <v>815</v>
      </c>
    </row>
    <row r="409" spans="1:2" ht="15.6">
      <c r="A409" s="7" t="s">
        <v>816</v>
      </c>
      <c r="B409" s="7" t="s">
        <v>817</v>
      </c>
    </row>
    <row r="410" spans="1:2" ht="15.6">
      <c r="A410" s="7" t="s">
        <v>818</v>
      </c>
      <c r="B410" s="7" t="s">
        <v>819</v>
      </c>
    </row>
    <row r="411" spans="1:2" ht="15.6">
      <c r="A411" s="7" t="s">
        <v>820</v>
      </c>
      <c r="B411" s="7" t="s">
        <v>821</v>
      </c>
    </row>
    <row r="412" spans="1:2" ht="15.6">
      <c r="A412" s="7" t="s">
        <v>822</v>
      </c>
      <c r="B412" s="7" t="s">
        <v>823</v>
      </c>
    </row>
    <row r="413" spans="1:2" ht="15.6">
      <c r="A413" s="7" t="s">
        <v>824</v>
      </c>
      <c r="B413" s="7" t="s">
        <v>825</v>
      </c>
    </row>
    <row r="414" spans="1:2" ht="15.6">
      <c r="A414" s="7" t="s">
        <v>826</v>
      </c>
      <c r="B414" s="7" t="s">
        <v>827</v>
      </c>
    </row>
    <row r="415" spans="1:2" ht="15.6">
      <c r="A415" s="7" t="s">
        <v>828</v>
      </c>
      <c r="B415" s="7" t="s">
        <v>829</v>
      </c>
    </row>
    <row r="416" spans="1:2" ht="15.6">
      <c r="A416" s="7" t="s">
        <v>830</v>
      </c>
      <c r="B416" s="7" t="s">
        <v>831</v>
      </c>
    </row>
    <row r="417" spans="1:2" ht="15.6">
      <c r="A417" s="7" t="s">
        <v>832</v>
      </c>
      <c r="B417" s="7" t="s">
        <v>833</v>
      </c>
    </row>
    <row r="418" spans="1:2" ht="15.6">
      <c r="A418" s="7" t="s">
        <v>834</v>
      </c>
      <c r="B418" s="7" t="s">
        <v>835</v>
      </c>
    </row>
    <row r="419" spans="1:2" ht="15.6">
      <c r="A419" s="7" t="s">
        <v>836</v>
      </c>
      <c r="B419" s="7" t="s">
        <v>837</v>
      </c>
    </row>
    <row r="420" spans="1:2" ht="15.6">
      <c r="A420" s="7" t="s">
        <v>838</v>
      </c>
      <c r="B420" s="7" t="s">
        <v>839</v>
      </c>
    </row>
    <row r="421" spans="1:2" ht="15.6">
      <c r="A421" s="7" t="s">
        <v>840</v>
      </c>
      <c r="B421" s="7" t="s">
        <v>841</v>
      </c>
    </row>
    <row r="422" spans="1:2" ht="15.6">
      <c r="A422" s="7" t="s">
        <v>842</v>
      </c>
      <c r="B422" s="7" t="s">
        <v>843</v>
      </c>
    </row>
    <row r="423" spans="1:2" ht="15.6">
      <c r="A423" s="7" t="s">
        <v>844</v>
      </c>
      <c r="B423" s="7" t="s">
        <v>845</v>
      </c>
    </row>
    <row r="424" spans="1:2" ht="15.6">
      <c r="A424" s="7" t="s">
        <v>846</v>
      </c>
      <c r="B424" s="7" t="s">
        <v>847</v>
      </c>
    </row>
    <row r="425" spans="1:2" ht="15.6">
      <c r="A425" s="7" t="s">
        <v>848</v>
      </c>
      <c r="B425" s="7" t="s">
        <v>849</v>
      </c>
    </row>
    <row r="426" spans="1:2" ht="15.6">
      <c r="A426" s="7" t="s">
        <v>850</v>
      </c>
      <c r="B426" s="7" t="s">
        <v>851</v>
      </c>
    </row>
    <row r="427" spans="1:2" ht="15.6">
      <c r="A427" s="7" t="s">
        <v>852</v>
      </c>
      <c r="B427" s="7" t="s">
        <v>853</v>
      </c>
    </row>
    <row r="428" spans="1:2" ht="15.6">
      <c r="A428" s="7" t="s">
        <v>854</v>
      </c>
      <c r="B428" s="7" t="s">
        <v>855</v>
      </c>
    </row>
    <row r="429" spans="1:2" ht="15.6">
      <c r="A429" s="7" t="s">
        <v>856</v>
      </c>
      <c r="B429" s="7" t="s">
        <v>857</v>
      </c>
    </row>
    <row r="430" spans="1:2" ht="15.6">
      <c r="A430" s="7" t="s">
        <v>858</v>
      </c>
      <c r="B430" s="7" t="s">
        <v>859</v>
      </c>
    </row>
    <row r="431" spans="1:2" ht="15.6">
      <c r="A431" s="7" t="s">
        <v>860</v>
      </c>
      <c r="B431" s="7" t="s">
        <v>861</v>
      </c>
    </row>
    <row r="432" spans="1:2" ht="15.6">
      <c r="A432" s="7" t="s">
        <v>862</v>
      </c>
      <c r="B432" s="7" t="s">
        <v>863</v>
      </c>
    </row>
    <row r="433" spans="1:2" ht="15.6">
      <c r="A433" s="7" t="s">
        <v>864</v>
      </c>
      <c r="B433" s="7" t="s">
        <v>865</v>
      </c>
    </row>
    <row r="434" spans="1:2" ht="15.6">
      <c r="A434" s="7" t="s">
        <v>866</v>
      </c>
      <c r="B434" s="7" t="s">
        <v>867</v>
      </c>
    </row>
    <row r="435" spans="1:2" ht="15.6">
      <c r="A435" s="7" t="s">
        <v>868</v>
      </c>
      <c r="B435" s="7" t="s">
        <v>869</v>
      </c>
    </row>
    <row r="436" spans="1:2" ht="15.6">
      <c r="A436" s="7" t="s">
        <v>870</v>
      </c>
      <c r="B436" s="7" t="s">
        <v>871</v>
      </c>
    </row>
    <row r="437" spans="1:2" ht="15.6">
      <c r="A437" s="7" t="s">
        <v>872</v>
      </c>
      <c r="B437" s="7" t="s">
        <v>873</v>
      </c>
    </row>
    <row r="438" spans="1:2" ht="15.6">
      <c r="A438" s="7" t="s">
        <v>874</v>
      </c>
      <c r="B438" s="7" t="s">
        <v>875</v>
      </c>
    </row>
    <row r="439" spans="1:2" ht="15.6">
      <c r="A439" s="7" t="s">
        <v>876</v>
      </c>
      <c r="B439" s="7" t="s">
        <v>877</v>
      </c>
    </row>
    <row r="440" spans="1:2" ht="15.6">
      <c r="A440" s="7" t="s">
        <v>878</v>
      </c>
      <c r="B440" s="7" t="s">
        <v>879</v>
      </c>
    </row>
    <row r="441" spans="1:2" ht="15.6">
      <c r="A441" s="7" t="s">
        <v>880</v>
      </c>
      <c r="B441" s="7" t="s">
        <v>881</v>
      </c>
    </row>
    <row r="442" spans="1:2" ht="15.6">
      <c r="A442" s="7" t="s">
        <v>882</v>
      </c>
      <c r="B442" s="7" t="s">
        <v>883</v>
      </c>
    </row>
    <row r="443" spans="1:2" ht="15.6">
      <c r="A443" s="7" t="s">
        <v>884</v>
      </c>
      <c r="B443" s="7" t="s">
        <v>885</v>
      </c>
    </row>
    <row r="444" spans="1:2" ht="15.6">
      <c r="A444" s="7" t="s">
        <v>886</v>
      </c>
      <c r="B444" s="7" t="s">
        <v>887</v>
      </c>
    </row>
    <row r="445" spans="1:2" ht="15.6">
      <c r="A445" s="7" t="s">
        <v>888</v>
      </c>
      <c r="B445" s="7" t="s">
        <v>889</v>
      </c>
    </row>
    <row r="446" spans="1:2" ht="15.6">
      <c r="A446" s="7" t="s">
        <v>890</v>
      </c>
      <c r="B446" s="7" t="s">
        <v>891</v>
      </c>
    </row>
    <row r="447" spans="1:2" ht="15.6">
      <c r="A447" s="7" t="s">
        <v>892</v>
      </c>
      <c r="B447" s="7" t="s">
        <v>893</v>
      </c>
    </row>
    <row r="448" spans="1:2" ht="15.6">
      <c r="A448" s="7" t="s">
        <v>894</v>
      </c>
      <c r="B448" s="7" t="s">
        <v>895</v>
      </c>
    </row>
    <row r="449" spans="1:2" ht="15.6">
      <c r="A449" s="7" t="s">
        <v>896</v>
      </c>
      <c r="B449" s="7" t="s">
        <v>897</v>
      </c>
    </row>
    <row r="450" spans="1:2" ht="15.6">
      <c r="A450" s="7" t="s">
        <v>898</v>
      </c>
      <c r="B450" s="7" t="s">
        <v>899</v>
      </c>
    </row>
    <row r="451" spans="1:2" ht="15.6">
      <c r="A451" s="7" t="s">
        <v>900</v>
      </c>
      <c r="B451" s="7" t="s">
        <v>901</v>
      </c>
    </row>
    <row r="452" spans="1:2" ht="15.6">
      <c r="A452" s="7" t="s">
        <v>902</v>
      </c>
      <c r="B452" s="7" t="s">
        <v>903</v>
      </c>
    </row>
    <row r="453" spans="1:2" ht="15.6">
      <c r="A453" s="7" t="s">
        <v>904</v>
      </c>
      <c r="B453" s="7" t="s">
        <v>905</v>
      </c>
    </row>
    <row r="454" spans="1:2" ht="15.6">
      <c r="A454" s="7" t="s">
        <v>906</v>
      </c>
      <c r="B454" s="7" t="s">
        <v>907</v>
      </c>
    </row>
    <row r="455" spans="1:2" ht="15.6">
      <c r="A455" s="7" t="s">
        <v>908</v>
      </c>
      <c r="B455" s="7" t="s">
        <v>909</v>
      </c>
    </row>
    <row r="456" spans="1:2" ht="15.6">
      <c r="A456" s="7" t="s">
        <v>910</v>
      </c>
      <c r="B456" s="7" t="s">
        <v>911</v>
      </c>
    </row>
    <row r="457" spans="1:2" ht="15.6">
      <c r="A457" s="7" t="s">
        <v>912</v>
      </c>
      <c r="B457" s="7" t="s">
        <v>913</v>
      </c>
    </row>
    <row r="458" spans="1:2" ht="15.6">
      <c r="A458" s="7" t="s">
        <v>914</v>
      </c>
      <c r="B458" s="7" t="s">
        <v>915</v>
      </c>
    </row>
    <row r="459" spans="1:2" ht="15.6">
      <c r="A459" s="7" t="s">
        <v>916</v>
      </c>
      <c r="B459" s="7" t="s">
        <v>917</v>
      </c>
    </row>
    <row r="460" spans="1:2" ht="15.6">
      <c r="A460" s="7" t="s">
        <v>918</v>
      </c>
      <c r="B460" s="7" t="s">
        <v>919</v>
      </c>
    </row>
    <row r="461" spans="1:2" ht="15.6">
      <c r="A461" s="7" t="s">
        <v>920</v>
      </c>
      <c r="B461" s="7" t="s">
        <v>921</v>
      </c>
    </row>
    <row r="462" spans="1:2" ht="15.6">
      <c r="A462" s="7" t="s">
        <v>922</v>
      </c>
      <c r="B462" s="7" t="s">
        <v>923</v>
      </c>
    </row>
    <row r="463" spans="1:2" ht="15.6">
      <c r="A463" s="7" t="s">
        <v>924</v>
      </c>
      <c r="B463" s="7" t="s">
        <v>925</v>
      </c>
    </row>
    <row r="464" spans="1:2" ht="15.6">
      <c r="A464" s="7" t="s">
        <v>926</v>
      </c>
      <c r="B464" s="7" t="s">
        <v>927</v>
      </c>
    </row>
    <row r="465" spans="1:2" ht="15.6">
      <c r="A465" s="7" t="s">
        <v>928</v>
      </c>
      <c r="B465" s="7" t="s">
        <v>929</v>
      </c>
    </row>
    <row r="466" spans="1:2" ht="15.6">
      <c r="A466" s="7" t="s">
        <v>930</v>
      </c>
      <c r="B466" s="7" t="s">
        <v>931</v>
      </c>
    </row>
    <row r="467" spans="1:2" ht="15.6">
      <c r="A467" s="7" t="s">
        <v>932</v>
      </c>
      <c r="B467" s="7" t="s">
        <v>933</v>
      </c>
    </row>
    <row r="468" spans="1:2" ht="15.6">
      <c r="A468" s="7" t="s">
        <v>934</v>
      </c>
      <c r="B468" s="7" t="s">
        <v>935</v>
      </c>
    </row>
    <row r="469" spans="1:2" ht="15.6">
      <c r="A469" s="7" t="s">
        <v>936</v>
      </c>
      <c r="B469" s="7" t="s">
        <v>937</v>
      </c>
    </row>
    <row r="470" spans="1:2" ht="15.6">
      <c r="A470" s="7" t="s">
        <v>938</v>
      </c>
      <c r="B470" s="7" t="s">
        <v>939</v>
      </c>
    </row>
    <row r="471" spans="1:2" ht="15.6">
      <c r="A471" s="7" t="s">
        <v>940</v>
      </c>
      <c r="B471" s="7" t="s">
        <v>941</v>
      </c>
    </row>
    <row r="472" spans="1:2" ht="15.6">
      <c r="A472" s="7" t="s">
        <v>942</v>
      </c>
      <c r="B472" s="7" t="s">
        <v>943</v>
      </c>
    </row>
    <row r="473" spans="1:2" ht="15.6">
      <c r="A473" s="7" t="s">
        <v>944</v>
      </c>
      <c r="B473" s="7" t="s">
        <v>945</v>
      </c>
    </row>
    <row r="474" spans="1:2" ht="15.6">
      <c r="A474" s="7" t="s">
        <v>946</v>
      </c>
      <c r="B474" s="7" t="s">
        <v>947</v>
      </c>
    </row>
    <row r="475" spans="1:2" ht="15.6">
      <c r="A475" s="7" t="s">
        <v>948</v>
      </c>
      <c r="B475" s="7" t="s">
        <v>949</v>
      </c>
    </row>
    <row r="476" spans="1:2" ht="15.6">
      <c r="A476" s="7" t="s">
        <v>950</v>
      </c>
      <c r="B476" s="7" t="s">
        <v>951</v>
      </c>
    </row>
    <row r="477" spans="1:2" ht="15.6">
      <c r="A477" s="7" t="s">
        <v>952</v>
      </c>
      <c r="B477" s="7" t="s">
        <v>953</v>
      </c>
    </row>
    <row r="478" spans="1:2" ht="15.6">
      <c r="A478" s="7" t="s">
        <v>954</v>
      </c>
      <c r="B478" s="7" t="s">
        <v>955</v>
      </c>
    </row>
    <row r="479" spans="1:2" ht="15.6">
      <c r="A479" s="7" t="s">
        <v>956</v>
      </c>
      <c r="B479" s="7" t="s">
        <v>957</v>
      </c>
    </row>
    <row r="480" spans="1:2" ht="15.6">
      <c r="A480" s="7" t="s">
        <v>958</v>
      </c>
      <c r="B480" s="7" t="s">
        <v>959</v>
      </c>
    </row>
    <row r="481" spans="1:2" ht="15.6">
      <c r="A481" s="7" t="s">
        <v>960</v>
      </c>
      <c r="B481" s="7" t="s">
        <v>961</v>
      </c>
    </row>
    <row r="482" spans="1:2" ht="15.6">
      <c r="A482" s="7" t="s">
        <v>962</v>
      </c>
      <c r="B482" s="7" t="s">
        <v>963</v>
      </c>
    </row>
    <row r="483" spans="1:2" ht="15.6">
      <c r="A483" s="7" t="s">
        <v>964</v>
      </c>
      <c r="B483" s="7" t="s">
        <v>965</v>
      </c>
    </row>
    <row r="484" spans="1:2" ht="15.6">
      <c r="A484" s="7" t="s">
        <v>966</v>
      </c>
      <c r="B484" s="7" t="s">
        <v>967</v>
      </c>
    </row>
    <row r="485" spans="1:2" ht="15.6">
      <c r="A485" s="7" t="s">
        <v>968</v>
      </c>
      <c r="B485" s="7" t="s">
        <v>969</v>
      </c>
    </row>
    <row r="486" spans="1:2" ht="15.6">
      <c r="A486" s="7" t="s">
        <v>970</v>
      </c>
      <c r="B486" s="7" t="s">
        <v>971</v>
      </c>
    </row>
    <row r="487" spans="1:2" ht="15.6">
      <c r="A487" s="7" t="s">
        <v>972</v>
      </c>
      <c r="B487" s="7" t="s">
        <v>973</v>
      </c>
    </row>
    <row r="488" spans="1:2" ht="15.6">
      <c r="A488" s="7" t="s">
        <v>974</v>
      </c>
      <c r="B488" s="7" t="s">
        <v>975</v>
      </c>
    </row>
    <row r="489" spans="1:2" ht="15.6">
      <c r="A489" s="7" t="s">
        <v>976</v>
      </c>
      <c r="B489" s="7" t="s">
        <v>977</v>
      </c>
    </row>
    <row r="490" spans="1:2" ht="15.6">
      <c r="A490" s="7" t="s">
        <v>978</v>
      </c>
      <c r="B490" s="7" t="s">
        <v>979</v>
      </c>
    </row>
    <row r="491" spans="1:2" ht="15.6">
      <c r="A491" s="7" t="s">
        <v>980</v>
      </c>
      <c r="B491" s="7" t="s">
        <v>981</v>
      </c>
    </row>
    <row r="492" spans="1:2" ht="15.6">
      <c r="A492" s="7" t="s">
        <v>982</v>
      </c>
      <c r="B492" s="7" t="s">
        <v>983</v>
      </c>
    </row>
    <row r="493" spans="1:2" ht="15.6">
      <c r="A493" s="7" t="s">
        <v>984</v>
      </c>
      <c r="B493" s="7" t="s">
        <v>985</v>
      </c>
    </row>
    <row r="494" spans="1:2" ht="15.6">
      <c r="A494" s="7" t="s">
        <v>986</v>
      </c>
      <c r="B494" s="7" t="s">
        <v>987</v>
      </c>
    </row>
    <row r="495" spans="1:2" ht="15.6">
      <c r="A495" s="7" t="s">
        <v>988</v>
      </c>
      <c r="B495" s="7" t="s">
        <v>989</v>
      </c>
    </row>
    <row r="496" spans="1:2" ht="15.6">
      <c r="A496" s="7" t="s">
        <v>990</v>
      </c>
      <c r="B496" s="7" t="s">
        <v>991</v>
      </c>
    </row>
    <row r="497" spans="1:2" ht="15.6">
      <c r="A497" s="7" t="s">
        <v>992</v>
      </c>
      <c r="B497" s="7" t="s">
        <v>993</v>
      </c>
    </row>
    <row r="498" spans="1:2" ht="15.6">
      <c r="A498" s="7" t="s">
        <v>994</v>
      </c>
      <c r="B498" s="7" t="s">
        <v>995</v>
      </c>
    </row>
    <row r="499" spans="1:2" ht="15.6">
      <c r="A499" s="7" t="s">
        <v>996</v>
      </c>
      <c r="B499" s="7" t="s">
        <v>997</v>
      </c>
    </row>
    <row r="500" spans="1:2" ht="15.6">
      <c r="A500" s="7" t="s">
        <v>998</v>
      </c>
      <c r="B500" s="7" t="s">
        <v>999</v>
      </c>
    </row>
    <row r="501" spans="1:2" ht="15.6">
      <c r="A501" s="7" t="s">
        <v>1000</v>
      </c>
      <c r="B501" s="7" t="s">
        <v>1001</v>
      </c>
    </row>
    <row r="502" spans="1:2" ht="15.6">
      <c r="A502" s="7" t="s">
        <v>1002</v>
      </c>
      <c r="B502" s="7" t="s">
        <v>1003</v>
      </c>
    </row>
    <row r="503" spans="1:2" ht="15.6">
      <c r="A503" s="7" t="s">
        <v>1004</v>
      </c>
      <c r="B503" s="7" t="s">
        <v>1005</v>
      </c>
    </row>
    <row r="504" spans="1:2" ht="15.6">
      <c r="A504" s="7" t="s">
        <v>1006</v>
      </c>
      <c r="B504" s="7" t="s">
        <v>1007</v>
      </c>
    </row>
    <row r="505" spans="1:2" ht="15.6">
      <c r="A505" s="7" t="s">
        <v>1008</v>
      </c>
      <c r="B505" s="7" t="s">
        <v>1009</v>
      </c>
    </row>
    <row r="506" spans="1:2" ht="15.6">
      <c r="A506" s="7" t="s">
        <v>1010</v>
      </c>
      <c r="B506" s="7" t="s">
        <v>1011</v>
      </c>
    </row>
    <row r="507" spans="1:2" ht="15.6">
      <c r="A507" s="7" t="s">
        <v>1012</v>
      </c>
      <c r="B507" s="7" t="s">
        <v>1013</v>
      </c>
    </row>
    <row r="508" spans="1:2" ht="15.6">
      <c r="A508" s="7" t="s">
        <v>1014</v>
      </c>
      <c r="B508" s="7" t="s">
        <v>1015</v>
      </c>
    </row>
    <row r="509" spans="1:2" ht="15.6">
      <c r="A509" s="7" t="s">
        <v>1016</v>
      </c>
      <c r="B509" s="7" t="s">
        <v>1017</v>
      </c>
    </row>
    <row r="510" spans="1:2" ht="15.6">
      <c r="A510" s="7" t="s">
        <v>1018</v>
      </c>
      <c r="B510" s="7" t="s">
        <v>1019</v>
      </c>
    </row>
    <row r="511" spans="1:2" ht="15.6">
      <c r="A511" s="7" t="s">
        <v>1020</v>
      </c>
      <c r="B511" s="7" t="s">
        <v>1021</v>
      </c>
    </row>
    <row r="512" spans="1:2" ht="15.6">
      <c r="A512" s="7" t="s">
        <v>1022</v>
      </c>
      <c r="B512" s="7" t="s">
        <v>1023</v>
      </c>
    </row>
    <row r="513" spans="1:2" ht="15.6">
      <c r="A513" s="7" t="s">
        <v>1024</v>
      </c>
      <c r="B513" s="7" t="s">
        <v>1025</v>
      </c>
    </row>
    <row r="514" spans="1:2" ht="15.6">
      <c r="A514" s="7" t="s">
        <v>1026</v>
      </c>
      <c r="B514" s="7" t="s">
        <v>1027</v>
      </c>
    </row>
    <row r="515" spans="1:2" ht="15.6">
      <c r="A515" s="7" t="s">
        <v>1028</v>
      </c>
      <c r="B515" s="7" t="s">
        <v>1029</v>
      </c>
    </row>
    <row r="516" spans="1:2" ht="15.6">
      <c r="A516" s="7" t="s">
        <v>1030</v>
      </c>
      <c r="B516" s="7" t="s">
        <v>1031</v>
      </c>
    </row>
    <row r="517" spans="1:2" ht="15.6">
      <c r="A517" s="7" t="s">
        <v>1032</v>
      </c>
      <c r="B517" s="7" t="s">
        <v>1033</v>
      </c>
    </row>
    <row r="518" spans="1:2" ht="15.6">
      <c r="A518" s="7" t="s">
        <v>1034</v>
      </c>
      <c r="B518" s="7" t="s">
        <v>1035</v>
      </c>
    </row>
    <row r="519" spans="1:2" ht="15.6">
      <c r="A519" s="7" t="s">
        <v>1036</v>
      </c>
      <c r="B519" s="7" t="s">
        <v>1037</v>
      </c>
    </row>
    <row r="520" spans="1:2" ht="15.6">
      <c r="A520" s="7" t="s">
        <v>1038</v>
      </c>
      <c r="B520" s="7" t="s">
        <v>1039</v>
      </c>
    </row>
    <row r="521" spans="1:2" ht="15.6">
      <c r="A521" s="7" t="s">
        <v>1040</v>
      </c>
      <c r="B521" s="7" t="s">
        <v>1041</v>
      </c>
    </row>
    <row r="522" spans="1:2" ht="15.6">
      <c r="A522" s="7" t="s">
        <v>1042</v>
      </c>
      <c r="B522" s="7" t="s">
        <v>1043</v>
      </c>
    </row>
    <row r="523" spans="1:2" ht="15.6">
      <c r="A523" s="7" t="s">
        <v>1044</v>
      </c>
      <c r="B523" s="7" t="s">
        <v>1045</v>
      </c>
    </row>
    <row r="524" spans="1:2" ht="15.6">
      <c r="A524" s="7" t="s">
        <v>1046</v>
      </c>
      <c r="B524" s="7" t="s">
        <v>1047</v>
      </c>
    </row>
    <row r="525" spans="1:2" ht="15.6">
      <c r="A525" s="7" t="s">
        <v>1048</v>
      </c>
      <c r="B525" s="7" t="s">
        <v>1049</v>
      </c>
    </row>
    <row r="526" spans="1:2" ht="15.6">
      <c r="A526" s="7" t="s">
        <v>1050</v>
      </c>
      <c r="B526" s="7" t="s">
        <v>1051</v>
      </c>
    </row>
    <row r="527" spans="1:2" ht="15.6">
      <c r="A527" s="7" t="s">
        <v>1052</v>
      </c>
      <c r="B527" s="7" t="s">
        <v>1053</v>
      </c>
    </row>
    <row r="528" spans="1:2" ht="15.6">
      <c r="A528" s="7" t="s">
        <v>1054</v>
      </c>
      <c r="B528" s="7" t="s">
        <v>1055</v>
      </c>
    </row>
    <row r="529" spans="1:2" ht="15.6">
      <c r="A529" s="7" t="s">
        <v>1056</v>
      </c>
      <c r="B529" s="7" t="s">
        <v>1057</v>
      </c>
    </row>
    <row r="530" spans="1:2" ht="15.6">
      <c r="A530" s="7" t="s">
        <v>1058</v>
      </c>
      <c r="B530" s="7" t="s">
        <v>1059</v>
      </c>
    </row>
    <row r="531" spans="1:2" ht="15.6">
      <c r="A531" s="7" t="s">
        <v>1060</v>
      </c>
      <c r="B531" s="7" t="s">
        <v>1061</v>
      </c>
    </row>
    <row r="532" spans="1:2" ht="15.6">
      <c r="A532" s="7" t="s">
        <v>1062</v>
      </c>
      <c r="B532" s="7" t="s">
        <v>1063</v>
      </c>
    </row>
    <row r="533" spans="1:2" ht="15.6">
      <c r="A533" s="7" t="s">
        <v>1064</v>
      </c>
      <c r="B533" s="7" t="s">
        <v>1065</v>
      </c>
    </row>
    <row r="534" spans="1:2" ht="15.6">
      <c r="A534" s="7" t="s">
        <v>1066</v>
      </c>
      <c r="B534" s="7" t="s">
        <v>1067</v>
      </c>
    </row>
    <row r="535" spans="1:2" ht="15.6">
      <c r="A535" s="7" t="s">
        <v>1068</v>
      </c>
      <c r="B535" s="7" t="s">
        <v>1069</v>
      </c>
    </row>
    <row r="536" spans="1:2" ht="15.6">
      <c r="A536" s="7" t="s">
        <v>1070</v>
      </c>
      <c r="B536" s="7" t="s">
        <v>1071</v>
      </c>
    </row>
    <row r="537" spans="1:2" ht="15.6">
      <c r="A537" s="7" t="s">
        <v>1072</v>
      </c>
      <c r="B537" s="7" t="s">
        <v>1073</v>
      </c>
    </row>
    <row r="538" spans="1:2" ht="15.6">
      <c r="A538" s="7" t="s">
        <v>1074</v>
      </c>
      <c r="B538" s="7" t="s">
        <v>1075</v>
      </c>
    </row>
    <row r="539" spans="1:2" ht="15.6">
      <c r="A539" s="7" t="s">
        <v>1076</v>
      </c>
      <c r="B539" s="7" t="s">
        <v>1077</v>
      </c>
    </row>
    <row r="540" spans="1:2" ht="15.6">
      <c r="A540" s="7" t="s">
        <v>1078</v>
      </c>
      <c r="B540" s="7" t="s">
        <v>1079</v>
      </c>
    </row>
    <row r="541" spans="1:2" ht="15.6">
      <c r="A541" s="7" t="s">
        <v>1080</v>
      </c>
      <c r="B541" s="7" t="s">
        <v>1081</v>
      </c>
    </row>
    <row r="542" spans="1:2" ht="15.6">
      <c r="A542" s="7" t="s">
        <v>1082</v>
      </c>
      <c r="B542" s="7" t="s">
        <v>1083</v>
      </c>
    </row>
    <row r="543" spans="1:2" ht="15.6">
      <c r="A543" s="7" t="s">
        <v>1084</v>
      </c>
      <c r="B543" s="7" t="s">
        <v>1085</v>
      </c>
    </row>
    <row r="544" spans="1:2" ht="15.6">
      <c r="A544" s="7" t="s">
        <v>1086</v>
      </c>
      <c r="B544" s="7" t="s">
        <v>1087</v>
      </c>
    </row>
    <row r="545" spans="1:2" ht="15.6">
      <c r="A545" s="7" t="s">
        <v>1088</v>
      </c>
      <c r="B545" s="7" t="s">
        <v>1089</v>
      </c>
    </row>
    <row r="546" spans="1:2" ht="15.6">
      <c r="A546" s="7" t="s">
        <v>1090</v>
      </c>
      <c r="B546" s="7" t="s">
        <v>1091</v>
      </c>
    </row>
    <row r="547" spans="1:2" ht="15.6">
      <c r="A547" s="7" t="s">
        <v>1092</v>
      </c>
      <c r="B547" s="7" t="s">
        <v>1093</v>
      </c>
    </row>
    <row r="548" spans="1:2" ht="15.6">
      <c r="A548" s="7" t="s">
        <v>1094</v>
      </c>
      <c r="B548" s="7" t="s">
        <v>1095</v>
      </c>
    </row>
    <row r="549" spans="1:2" ht="15.6">
      <c r="A549" s="7" t="s">
        <v>1096</v>
      </c>
      <c r="B549" s="7" t="s">
        <v>1097</v>
      </c>
    </row>
    <row r="550" spans="1:2" ht="15.6">
      <c r="A550" s="7" t="s">
        <v>1098</v>
      </c>
      <c r="B550" s="7" t="s">
        <v>1099</v>
      </c>
    </row>
    <row r="551" spans="1:2" ht="15.6">
      <c r="A551" s="7" t="s">
        <v>1100</v>
      </c>
      <c r="B551" s="7" t="s">
        <v>1101</v>
      </c>
    </row>
    <row r="552" spans="1:2" ht="15.6">
      <c r="A552" s="7" t="s">
        <v>1102</v>
      </c>
      <c r="B552" s="7" t="s">
        <v>1103</v>
      </c>
    </row>
    <row r="553" spans="1:2" ht="15.6">
      <c r="A553" s="7" t="s">
        <v>1104</v>
      </c>
      <c r="B553" s="7" t="s">
        <v>1105</v>
      </c>
    </row>
    <row r="554" spans="1:2" ht="15.6">
      <c r="A554" s="7" t="s">
        <v>1106</v>
      </c>
      <c r="B554" s="7" t="s">
        <v>1107</v>
      </c>
    </row>
    <row r="555" spans="1:2" ht="15.6">
      <c r="A555" s="7" t="s">
        <v>1108</v>
      </c>
      <c r="B555" s="7" t="s">
        <v>1109</v>
      </c>
    </row>
    <row r="556" spans="1:2" ht="15.6">
      <c r="A556" s="7" t="s">
        <v>1110</v>
      </c>
      <c r="B556" s="7" t="s">
        <v>1111</v>
      </c>
    </row>
    <row r="557" spans="1:2" ht="15.6">
      <c r="A557" s="7" t="s">
        <v>1112</v>
      </c>
      <c r="B557" s="7" t="s">
        <v>1113</v>
      </c>
    </row>
    <row r="558" spans="1:2" ht="15.6">
      <c r="A558" s="7" t="s">
        <v>1114</v>
      </c>
      <c r="B558" s="7" t="s">
        <v>1115</v>
      </c>
    </row>
    <row r="559" spans="1:2" ht="15.6">
      <c r="A559" s="7" t="s">
        <v>1116</v>
      </c>
      <c r="B559" s="7" t="s">
        <v>1117</v>
      </c>
    </row>
    <row r="560" spans="1:2" ht="15.6">
      <c r="A560" s="7" t="s">
        <v>1118</v>
      </c>
      <c r="B560" s="7" t="s">
        <v>1119</v>
      </c>
    </row>
    <row r="561" spans="1:2" ht="15.6">
      <c r="A561" s="7" t="s">
        <v>1120</v>
      </c>
      <c r="B561" s="7" t="s">
        <v>1121</v>
      </c>
    </row>
    <row r="562" spans="1:2" ht="15.6">
      <c r="A562" s="7" t="s">
        <v>1122</v>
      </c>
      <c r="B562" s="7" t="s">
        <v>1123</v>
      </c>
    </row>
    <row r="563" spans="1:2" ht="15.6">
      <c r="A563" s="7" t="s">
        <v>1124</v>
      </c>
      <c r="B563" s="7" t="s">
        <v>1125</v>
      </c>
    </row>
    <row r="564" spans="1:2" ht="15.6">
      <c r="A564" s="7" t="s">
        <v>1126</v>
      </c>
      <c r="B564" s="7" t="s">
        <v>1127</v>
      </c>
    </row>
    <row r="565" spans="1:2" ht="15.6">
      <c r="A565" s="7" t="s">
        <v>1128</v>
      </c>
      <c r="B565" s="7" t="s">
        <v>1129</v>
      </c>
    </row>
    <row r="566" spans="1:2" ht="15.6">
      <c r="A566" s="7" t="s">
        <v>1130</v>
      </c>
      <c r="B566" s="7" t="s">
        <v>1131</v>
      </c>
    </row>
    <row r="567" spans="1:2" ht="15.6">
      <c r="A567" s="7" t="s">
        <v>1132</v>
      </c>
      <c r="B567" s="7" t="s">
        <v>1133</v>
      </c>
    </row>
    <row r="568" spans="1:2" ht="15.6">
      <c r="A568" s="7" t="s">
        <v>1134</v>
      </c>
      <c r="B568" s="7" t="s">
        <v>1135</v>
      </c>
    </row>
    <row r="569" spans="1:2" ht="15.6">
      <c r="A569" s="7" t="s">
        <v>1136</v>
      </c>
      <c r="B569" s="7" t="s">
        <v>1137</v>
      </c>
    </row>
    <row r="570" spans="1:2" ht="15.6">
      <c r="A570" s="7" t="s">
        <v>1138</v>
      </c>
      <c r="B570" s="7" t="s">
        <v>1139</v>
      </c>
    </row>
    <row r="571" spans="1:2" ht="15.6">
      <c r="A571" s="7" t="s">
        <v>1140</v>
      </c>
      <c r="B571" s="7" t="s">
        <v>1141</v>
      </c>
    </row>
    <row r="572" spans="1:2" ht="15.6">
      <c r="A572" s="7" t="s">
        <v>1142</v>
      </c>
      <c r="B572" s="7" t="s">
        <v>1143</v>
      </c>
    </row>
    <row r="573" spans="1:2" ht="15.6">
      <c r="A573" s="7" t="s">
        <v>1144</v>
      </c>
      <c r="B573" s="7" t="s">
        <v>1145</v>
      </c>
    </row>
    <row r="574" spans="1:2" ht="15.6">
      <c r="A574" s="7" t="s">
        <v>1146</v>
      </c>
      <c r="B574" s="7" t="s">
        <v>1147</v>
      </c>
    </row>
    <row r="575" spans="1:2" ht="15.6">
      <c r="A575" s="7" t="s">
        <v>1148</v>
      </c>
      <c r="B575" s="7" t="s">
        <v>1149</v>
      </c>
    </row>
    <row r="576" spans="1:2" ht="15.6">
      <c r="A576" s="7" t="s">
        <v>1150</v>
      </c>
      <c r="B576" s="7" t="s">
        <v>1151</v>
      </c>
    </row>
    <row r="577" spans="1:2" ht="15.6">
      <c r="A577" s="7" t="s">
        <v>1152</v>
      </c>
      <c r="B577" s="7" t="s">
        <v>1153</v>
      </c>
    </row>
    <row r="578" spans="1:2" ht="15.6">
      <c r="A578" s="7" t="s">
        <v>1154</v>
      </c>
      <c r="B578" s="7" t="s">
        <v>1155</v>
      </c>
    </row>
    <row r="579" spans="1:2" ht="15.6">
      <c r="A579" s="7" t="s">
        <v>1156</v>
      </c>
      <c r="B579" s="7" t="s">
        <v>1157</v>
      </c>
    </row>
    <row r="580" spans="1:2" ht="15.6">
      <c r="A580" s="7" t="s">
        <v>1158</v>
      </c>
      <c r="B580" s="7" t="s">
        <v>1159</v>
      </c>
    </row>
    <row r="581" spans="1:2" ht="15.6">
      <c r="A581" s="7" t="s">
        <v>1160</v>
      </c>
      <c r="B581" s="7" t="s">
        <v>1161</v>
      </c>
    </row>
    <row r="582" spans="1:2" ht="15.6">
      <c r="A582" s="7" t="s">
        <v>1162</v>
      </c>
      <c r="B582" s="7" t="s">
        <v>1163</v>
      </c>
    </row>
    <row r="583" spans="1:2" ht="15.6">
      <c r="A583" s="7" t="s">
        <v>1164</v>
      </c>
      <c r="B583" s="7" t="s">
        <v>1165</v>
      </c>
    </row>
    <row r="584" spans="1:2" ht="15.6">
      <c r="A584" s="7" t="s">
        <v>1166</v>
      </c>
      <c r="B584" s="7" t="s">
        <v>1167</v>
      </c>
    </row>
    <row r="585" spans="1:2" ht="15.6">
      <c r="A585" s="7" t="s">
        <v>1168</v>
      </c>
      <c r="B585" s="7" t="s">
        <v>1169</v>
      </c>
    </row>
    <row r="586" spans="1:2" ht="15.6">
      <c r="A586" s="7" t="s">
        <v>1170</v>
      </c>
      <c r="B586" s="7" t="s">
        <v>1171</v>
      </c>
    </row>
    <row r="587" spans="1:2" ht="15.6">
      <c r="A587" s="7" t="s">
        <v>1172</v>
      </c>
      <c r="B587" s="7" t="s">
        <v>1173</v>
      </c>
    </row>
    <row r="588" spans="1:2" ht="15.6">
      <c r="A588" s="7" t="s">
        <v>1174</v>
      </c>
      <c r="B588" s="7" t="s">
        <v>1175</v>
      </c>
    </row>
    <row r="589" spans="1:2" ht="15.6">
      <c r="A589" s="7" t="s">
        <v>1176</v>
      </c>
      <c r="B589" s="7" t="s">
        <v>1177</v>
      </c>
    </row>
    <row r="590" spans="1:2" ht="15.6">
      <c r="A590" s="7" t="s">
        <v>1178</v>
      </c>
      <c r="B590" s="7" t="s">
        <v>1179</v>
      </c>
    </row>
    <row r="591" spans="1:2" ht="15.6">
      <c r="A591" s="7" t="s">
        <v>1180</v>
      </c>
      <c r="B591" s="7" t="s">
        <v>1181</v>
      </c>
    </row>
    <row r="592" spans="1:2" ht="15.6">
      <c r="A592" s="7" t="s">
        <v>1182</v>
      </c>
      <c r="B592" s="7" t="s">
        <v>1183</v>
      </c>
    </row>
    <row r="593" spans="1:2" ht="15.6">
      <c r="A593" s="7" t="s">
        <v>1184</v>
      </c>
      <c r="B593" s="7" t="s">
        <v>1185</v>
      </c>
    </row>
    <row r="594" spans="1:2" ht="15.6">
      <c r="A594" s="7" t="s">
        <v>1186</v>
      </c>
      <c r="B594" s="7" t="s">
        <v>1187</v>
      </c>
    </row>
    <row r="595" spans="1:2" ht="15.6">
      <c r="A595" s="7" t="s">
        <v>1188</v>
      </c>
      <c r="B595" s="7" t="s">
        <v>1189</v>
      </c>
    </row>
    <row r="596" spans="1:2" ht="15.6">
      <c r="A596" s="7" t="s">
        <v>1190</v>
      </c>
      <c r="B596" s="7" t="s">
        <v>1191</v>
      </c>
    </row>
    <row r="597" spans="1:2" ht="15.6">
      <c r="A597" s="7" t="s">
        <v>1192</v>
      </c>
      <c r="B597" s="7" t="s">
        <v>1193</v>
      </c>
    </row>
    <row r="598" spans="1:2" ht="15.6">
      <c r="A598" s="7" t="s">
        <v>1194</v>
      </c>
      <c r="B598" s="7" t="s">
        <v>1195</v>
      </c>
    </row>
    <row r="599" spans="1:2" ht="15.6">
      <c r="A599" s="7" t="s">
        <v>1196</v>
      </c>
      <c r="B599" s="7" t="s">
        <v>1197</v>
      </c>
    </row>
    <row r="600" spans="1:2" ht="15.6">
      <c r="A600" s="7" t="s">
        <v>1198</v>
      </c>
      <c r="B600" s="7" t="s">
        <v>1199</v>
      </c>
    </row>
    <row r="601" spans="1:2" ht="15.6">
      <c r="A601" s="7" t="s">
        <v>1200</v>
      </c>
      <c r="B601" s="7" t="s">
        <v>1201</v>
      </c>
    </row>
    <row r="602" spans="1:2" ht="15.6">
      <c r="A602" s="7" t="s">
        <v>1202</v>
      </c>
      <c r="B602" s="7" t="s">
        <v>1203</v>
      </c>
    </row>
    <row r="603" spans="1:2" ht="15.6">
      <c r="A603" s="7" t="s">
        <v>1204</v>
      </c>
      <c r="B603" s="7" t="s">
        <v>1205</v>
      </c>
    </row>
    <row r="604" spans="1:2" ht="15.6">
      <c r="A604" s="7" t="s">
        <v>1206</v>
      </c>
      <c r="B604" s="7" t="s">
        <v>1207</v>
      </c>
    </row>
    <row r="605" spans="1:2" ht="15.6">
      <c r="A605" s="7" t="s">
        <v>1208</v>
      </c>
      <c r="B605" s="7" t="s">
        <v>1209</v>
      </c>
    </row>
    <row r="606" spans="1:2" ht="15.6">
      <c r="A606" s="7" t="s">
        <v>1210</v>
      </c>
      <c r="B606" s="7" t="s">
        <v>1211</v>
      </c>
    </row>
    <row r="607" spans="1:2" ht="15.6">
      <c r="A607" s="7" t="s">
        <v>1212</v>
      </c>
      <c r="B607" s="7" t="s">
        <v>1213</v>
      </c>
    </row>
    <row r="608" spans="1:2" ht="15.6">
      <c r="A608" s="7" t="s">
        <v>1214</v>
      </c>
      <c r="B608" s="7" t="s">
        <v>1215</v>
      </c>
    </row>
    <row r="609" spans="1:2" ht="15.6">
      <c r="A609" s="7" t="s">
        <v>1216</v>
      </c>
      <c r="B609" s="7" t="s">
        <v>1217</v>
      </c>
    </row>
    <row r="610" spans="1:2" ht="15.6">
      <c r="A610" s="7" t="s">
        <v>1218</v>
      </c>
      <c r="B610" s="7" t="s">
        <v>1219</v>
      </c>
    </row>
    <row r="611" spans="1:2" ht="15.6">
      <c r="A611" s="7" t="s">
        <v>1220</v>
      </c>
      <c r="B611" s="7" t="s">
        <v>1221</v>
      </c>
    </row>
    <row r="612" spans="1:2" ht="15.6">
      <c r="A612" s="7" t="s">
        <v>1222</v>
      </c>
      <c r="B612" s="7" t="s">
        <v>1223</v>
      </c>
    </row>
    <row r="613" spans="1:2" ht="15.6">
      <c r="A613" s="7" t="s">
        <v>1224</v>
      </c>
      <c r="B613" s="7" t="s">
        <v>1225</v>
      </c>
    </row>
    <row r="614" spans="1:2" ht="15.6">
      <c r="A614" s="7" t="s">
        <v>1226</v>
      </c>
      <c r="B614" s="7" t="s">
        <v>1227</v>
      </c>
    </row>
    <row r="615" spans="1:2" ht="15.6">
      <c r="A615" s="7" t="s">
        <v>1228</v>
      </c>
      <c r="B615" s="7" t="s">
        <v>1229</v>
      </c>
    </row>
    <row r="616" spans="1:2" ht="15.6">
      <c r="A616" s="7" t="s">
        <v>1230</v>
      </c>
      <c r="B616" s="7" t="s">
        <v>1231</v>
      </c>
    </row>
    <row r="617" spans="1:2" ht="15.6">
      <c r="A617" s="7" t="s">
        <v>1232</v>
      </c>
      <c r="B617" s="7" t="s">
        <v>1233</v>
      </c>
    </row>
    <row r="618" spans="1:2" ht="15.6">
      <c r="A618" s="7" t="s">
        <v>1234</v>
      </c>
      <c r="B618" s="7" t="s">
        <v>1235</v>
      </c>
    </row>
    <row r="619" spans="1:2" ht="15.6">
      <c r="A619" s="7" t="s">
        <v>1236</v>
      </c>
      <c r="B619" s="7" t="s">
        <v>1237</v>
      </c>
    </row>
    <row r="620" spans="1:2" ht="15.6">
      <c r="A620" s="7" t="s">
        <v>1238</v>
      </c>
      <c r="B620" s="7" t="s">
        <v>1239</v>
      </c>
    </row>
    <row r="621" spans="1:2" ht="15.6">
      <c r="A621" s="7" t="s">
        <v>1240</v>
      </c>
      <c r="B621" s="7" t="s">
        <v>1241</v>
      </c>
    </row>
    <row r="622" spans="1:2" ht="15.6">
      <c r="A622" s="7" t="s">
        <v>1242</v>
      </c>
      <c r="B622" s="7" t="s">
        <v>1243</v>
      </c>
    </row>
    <row r="623" spans="1:2" ht="15.6">
      <c r="A623" s="7" t="s">
        <v>1244</v>
      </c>
      <c r="B623" s="7" t="s">
        <v>1245</v>
      </c>
    </row>
    <row r="624" spans="1:2" ht="15.6">
      <c r="A624" s="7" t="s">
        <v>1246</v>
      </c>
      <c r="B624" s="7" t="s">
        <v>1247</v>
      </c>
    </row>
    <row r="625" spans="1:2" ht="15.6">
      <c r="A625" s="7" t="s">
        <v>1248</v>
      </c>
      <c r="B625" s="7" t="s">
        <v>1249</v>
      </c>
    </row>
    <row r="626" spans="1:2" ht="15.6">
      <c r="A626" s="7" t="s">
        <v>1250</v>
      </c>
      <c r="B626" s="7" t="s">
        <v>1251</v>
      </c>
    </row>
    <row r="627" spans="1:2" ht="15.6">
      <c r="A627" s="7" t="s">
        <v>1252</v>
      </c>
      <c r="B627" s="7" t="s">
        <v>1253</v>
      </c>
    </row>
    <row r="628" spans="1:2" ht="15.6">
      <c r="A628" s="7" t="s">
        <v>1254</v>
      </c>
      <c r="B628" s="7" t="s">
        <v>1255</v>
      </c>
    </row>
    <row r="629" spans="1:2" ht="15.6">
      <c r="A629" s="7" t="s">
        <v>1256</v>
      </c>
      <c r="B629" s="7" t="s">
        <v>1257</v>
      </c>
    </row>
    <row r="630" spans="1:2" ht="15.6">
      <c r="A630" s="7" t="s">
        <v>1258</v>
      </c>
      <c r="B630" s="7" t="s">
        <v>1259</v>
      </c>
    </row>
    <row r="631" spans="1:2" ht="15.6">
      <c r="A631" s="7" t="s">
        <v>1260</v>
      </c>
      <c r="B631" s="7" t="s">
        <v>1261</v>
      </c>
    </row>
    <row r="632" spans="1:2" ht="15.6">
      <c r="A632" s="7" t="s">
        <v>1262</v>
      </c>
      <c r="B632" s="7" t="s">
        <v>1263</v>
      </c>
    </row>
    <row r="633" spans="1:2" ht="15.6">
      <c r="A633" s="7" t="s">
        <v>1264</v>
      </c>
      <c r="B633" s="7" t="s">
        <v>1265</v>
      </c>
    </row>
    <row r="634" spans="1:2" ht="15.6">
      <c r="A634" s="7" t="s">
        <v>1266</v>
      </c>
      <c r="B634" s="7" t="s">
        <v>1267</v>
      </c>
    </row>
    <row r="635" spans="1:2" ht="15.6">
      <c r="A635" s="7" t="s">
        <v>1268</v>
      </c>
      <c r="B635" s="7" t="s">
        <v>1269</v>
      </c>
    </row>
    <row r="636" spans="1:2" ht="15.6">
      <c r="A636" s="7" t="s">
        <v>1270</v>
      </c>
      <c r="B636" s="7" t="s">
        <v>1271</v>
      </c>
    </row>
    <row r="637" spans="1:2" ht="15.6">
      <c r="A637" s="7" t="s">
        <v>1272</v>
      </c>
      <c r="B637" s="7" t="s">
        <v>1273</v>
      </c>
    </row>
    <row r="638" spans="1:2" ht="15.6">
      <c r="A638" s="7" t="s">
        <v>1274</v>
      </c>
      <c r="B638" s="7" t="s">
        <v>1275</v>
      </c>
    </row>
    <row r="639" spans="1:2" ht="15.6">
      <c r="A639" s="7" t="s">
        <v>1276</v>
      </c>
      <c r="B639" s="7" t="s">
        <v>1277</v>
      </c>
    </row>
    <row r="640" spans="1:2" ht="15.6">
      <c r="A640" s="7" t="s">
        <v>1278</v>
      </c>
      <c r="B640" s="7" t="s">
        <v>1279</v>
      </c>
    </row>
    <row r="641" spans="1:2" ht="15.6">
      <c r="A641" s="7" t="s">
        <v>1280</v>
      </c>
      <c r="B641" s="7" t="s">
        <v>1281</v>
      </c>
    </row>
    <row r="642" spans="1:2" ht="15.6">
      <c r="A642" s="7" t="s">
        <v>1282</v>
      </c>
      <c r="B642" s="7" t="s">
        <v>1283</v>
      </c>
    </row>
    <row r="643" spans="1:2" ht="15.6">
      <c r="A643" s="7" t="s">
        <v>1284</v>
      </c>
      <c r="B643" s="7" t="s">
        <v>1285</v>
      </c>
    </row>
    <row r="644" spans="1:2" ht="15.6">
      <c r="A644" s="7" t="s">
        <v>1286</v>
      </c>
      <c r="B644" s="7" t="s">
        <v>1287</v>
      </c>
    </row>
    <row r="645" spans="1:2" ht="15.6">
      <c r="A645" s="7" t="s">
        <v>1288</v>
      </c>
      <c r="B645" s="7" t="s">
        <v>1289</v>
      </c>
    </row>
    <row r="646" spans="1:2" ht="15.6">
      <c r="A646" s="7" t="s">
        <v>1290</v>
      </c>
      <c r="B646" s="7" t="s">
        <v>1291</v>
      </c>
    </row>
    <row r="647" spans="1:2" ht="15.6">
      <c r="A647" s="7" t="s">
        <v>1292</v>
      </c>
      <c r="B647" s="7" t="s">
        <v>1293</v>
      </c>
    </row>
    <row r="648" spans="1:2" ht="15.6">
      <c r="A648" s="7" t="s">
        <v>1294</v>
      </c>
      <c r="B648" s="7" t="s">
        <v>1295</v>
      </c>
    </row>
    <row r="649" spans="1:2" ht="15.6">
      <c r="A649" s="7" t="s">
        <v>1296</v>
      </c>
      <c r="B649" s="7" t="s">
        <v>1297</v>
      </c>
    </row>
    <row r="650" spans="1:2" ht="15.6">
      <c r="A650" s="7" t="s">
        <v>1298</v>
      </c>
      <c r="B650" s="7" t="s">
        <v>1299</v>
      </c>
    </row>
    <row r="651" spans="1:2" ht="15.6">
      <c r="A651" s="7" t="s">
        <v>1300</v>
      </c>
      <c r="B651" s="7" t="s">
        <v>1301</v>
      </c>
    </row>
    <row r="652" spans="1:2" ht="15.6">
      <c r="A652" s="7" t="s">
        <v>1302</v>
      </c>
      <c r="B652" s="7" t="s">
        <v>1303</v>
      </c>
    </row>
    <row r="653" spans="1:2" ht="15.6">
      <c r="A653" s="7" t="s">
        <v>1304</v>
      </c>
      <c r="B653" s="7" t="s">
        <v>1305</v>
      </c>
    </row>
    <row r="654" spans="1:2" ht="15.6">
      <c r="A654" s="7" t="s">
        <v>1306</v>
      </c>
      <c r="B654" s="7" t="s">
        <v>1307</v>
      </c>
    </row>
    <row r="655" spans="1:2" ht="15.6">
      <c r="A655" s="7" t="s">
        <v>1308</v>
      </c>
      <c r="B655" s="7" t="s">
        <v>1309</v>
      </c>
    </row>
    <row r="656" spans="1:2" ht="15.6">
      <c r="A656" s="7" t="s">
        <v>1310</v>
      </c>
      <c r="B656" s="7" t="s">
        <v>1311</v>
      </c>
    </row>
    <row r="657" spans="1:2" ht="15.6">
      <c r="A657" s="7" t="s">
        <v>1312</v>
      </c>
      <c r="B657" s="7" t="s">
        <v>1313</v>
      </c>
    </row>
    <row r="658" spans="1:2" ht="15.6">
      <c r="A658" s="7" t="s">
        <v>1314</v>
      </c>
      <c r="B658" s="7" t="s">
        <v>1315</v>
      </c>
    </row>
    <row r="659" spans="1:2" ht="15.6">
      <c r="A659" s="7" t="s">
        <v>1316</v>
      </c>
      <c r="B659" s="7" t="s">
        <v>1317</v>
      </c>
    </row>
    <row r="660" spans="1:2" ht="15.6">
      <c r="A660" s="7" t="s">
        <v>1318</v>
      </c>
      <c r="B660" s="7" t="s">
        <v>1319</v>
      </c>
    </row>
    <row r="661" spans="1:2" ht="15.6">
      <c r="A661" s="7" t="s">
        <v>1320</v>
      </c>
      <c r="B661" s="7" t="s">
        <v>1321</v>
      </c>
    </row>
    <row r="662" spans="1:2" ht="15.6">
      <c r="A662" s="7" t="s">
        <v>1322</v>
      </c>
      <c r="B662" s="7" t="s">
        <v>1323</v>
      </c>
    </row>
    <row r="663" spans="1:2" ht="15.6">
      <c r="A663" s="7" t="s">
        <v>1324</v>
      </c>
      <c r="B663" s="7" t="s">
        <v>1325</v>
      </c>
    </row>
    <row r="664" spans="1:2" ht="15.6">
      <c r="A664" s="7" t="s">
        <v>1326</v>
      </c>
      <c r="B664" s="7" t="s">
        <v>1327</v>
      </c>
    </row>
    <row r="665" spans="1:2" ht="15.6">
      <c r="A665" s="7" t="s">
        <v>1328</v>
      </c>
      <c r="B665" s="7" t="s">
        <v>1329</v>
      </c>
    </row>
    <row r="666" spans="1:2" ht="15.6">
      <c r="A666" s="7" t="s">
        <v>1330</v>
      </c>
      <c r="B666" s="7" t="s">
        <v>1331</v>
      </c>
    </row>
    <row r="667" spans="1:2" ht="15.6">
      <c r="A667" s="7" t="s">
        <v>1332</v>
      </c>
      <c r="B667" s="7" t="s">
        <v>1333</v>
      </c>
    </row>
    <row r="668" spans="1:2" ht="15.6">
      <c r="A668" s="7" t="s">
        <v>1334</v>
      </c>
      <c r="B668" s="7" t="s">
        <v>1335</v>
      </c>
    </row>
    <row r="669" spans="1:2" ht="15.6">
      <c r="A669" s="7" t="s">
        <v>1336</v>
      </c>
      <c r="B669" s="7" t="s">
        <v>1337</v>
      </c>
    </row>
    <row r="670" spans="1:2" ht="15.6">
      <c r="A670" s="7" t="s">
        <v>1338</v>
      </c>
      <c r="B670" s="7" t="s">
        <v>1339</v>
      </c>
    </row>
    <row r="671" spans="1:2" ht="15.6">
      <c r="A671" s="7" t="s">
        <v>1340</v>
      </c>
      <c r="B671" s="7" t="s">
        <v>1341</v>
      </c>
    </row>
    <row r="672" spans="1:2" ht="15.6">
      <c r="A672" s="7" t="s">
        <v>1342</v>
      </c>
      <c r="B672" s="7" t="s">
        <v>1343</v>
      </c>
    </row>
    <row r="673" spans="1:2" ht="15.6">
      <c r="A673" s="7" t="s">
        <v>1344</v>
      </c>
      <c r="B673" s="7" t="s">
        <v>1345</v>
      </c>
    </row>
    <row r="674" spans="1:2" ht="15.6">
      <c r="A674" s="7" t="s">
        <v>1346</v>
      </c>
      <c r="B674" s="7" t="s">
        <v>1347</v>
      </c>
    </row>
    <row r="675" spans="1:2" ht="15.6">
      <c r="A675" s="7" t="s">
        <v>1348</v>
      </c>
      <c r="B675" s="7" t="s">
        <v>1349</v>
      </c>
    </row>
    <row r="676" spans="1:2" ht="15.6">
      <c r="A676" s="7" t="s">
        <v>1350</v>
      </c>
      <c r="B676" s="7" t="s">
        <v>1351</v>
      </c>
    </row>
    <row r="677" spans="1:2" ht="15.6">
      <c r="A677" s="7" t="s">
        <v>1352</v>
      </c>
      <c r="B677" s="7" t="s">
        <v>1353</v>
      </c>
    </row>
    <row r="678" spans="1:2" ht="15.6">
      <c r="A678" s="7" t="s">
        <v>1354</v>
      </c>
      <c r="B678" s="7" t="s">
        <v>1355</v>
      </c>
    </row>
    <row r="679" spans="1:2" ht="15.6">
      <c r="A679" s="7" t="s">
        <v>1356</v>
      </c>
      <c r="B679" s="7" t="s">
        <v>1357</v>
      </c>
    </row>
    <row r="680" spans="1:2" ht="15.6">
      <c r="A680" s="7" t="s">
        <v>1358</v>
      </c>
      <c r="B680" s="7" t="s">
        <v>1359</v>
      </c>
    </row>
    <row r="681" spans="1:2" ht="15.6">
      <c r="A681" s="7" t="s">
        <v>1360</v>
      </c>
      <c r="B681" s="7" t="s">
        <v>1361</v>
      </c>
    </row>
    <row r="682" spans="1:2" ht="15.6">
      <c r="A682" s="7" t="s">
        <v>1362</v>
      </c>
      <c r="B682" s="7" t="s">
        <v>1363</v>
      </c>
    </row>
    <row r="683" spans="1:2" ht="15.6">
      <c r="A683" s="7" t="s">
        <v>1364</v>
      </c>
      <c r="B683" s="7" t="s">
        <v>1365</v>
      </c>
    </row>
    <row r="684" spans="1:2" ht="15.6">
      <c r="A684" s="7" t="s">
        <v>1366</v>
      </c>
      <c r="B684" s="7" t="s">
        <v>1367</v>
      </c>
    </row>
    <row r="685" spans="1:2" ht="15.6">
      <c r="A685" s="7" t="s">
        <v>1368</v>
      </c>
      <c r="B685" s="7" t="s">
        <v>1369</v>
      </c>
    </row>
    <row r="686" spans="1:2" ht="15.6">
      <c r="A686" s="7" t="s">
        <v>1370</v>
      </c>
      <c r="B686" s="7" t="s">
        <v>1371</v>
      </c>
    </row>
    <row r="687" spans="1:2" ht="15.6">
      <c r="A687" s="7" t="s">
        <v>1372</v>
      </c>
      <c r="B687" s="7" t="s">
        <v>1373</v>
      </c>
    </row>
    <row r="688" spans="1:2" ht="15.6">
      <c r="A688" s="7" t="s">
        <v>1374</v>
      </c>
      <c r="B688" s="7" t="s">
        <v>1375</v>
      </c>
    </row>
    <row r="689" spans="1:2" ht="15.6">
      <c r="A689" s="7" t="s">
        <v>1376</v>
      </c>
      <c r="B689" s="7" t="s">
        <v>1377</v>
      </c>
    </row>
    <row r="690" spans="1:2" ht="15.6">
      <c r="A690" s="7" t="s">
        <v>1378</v>
      </c>
      <c r="B690" s="7" t="s">
        <v>1379</v>
      </c>
    </row>
    <row r="691" spans="1:2" ht="15.6">
      <c r="A691" s="7" t="s">
        <v>1380</v>
      </c>
      <c r="B691" s="7" t="s">
        <v>1381</v>
      </c>
    </row>
    <row r="692" spans="1:2" ht="15.6">
      <c r="A692" s="7" t="s">
        <v>1382</v>
      </c>
      <c r="B692" s="7" t="s">
        <v>1383</v>
      </c>
    </row>
    <row r="693" spans="1:2" ht="15.6">
      <c r="A693" s="7" t="s">
        <v>1384</v>
      </c>
      <c r="B693" s="7" t="s">
        <v>1385</v>
      </c>
    </row>
    <row r="694" spans="1:2" ht="15.6">
      <c r="A694" s="7" t="s">
        <v>1386</v>
      </c>
      <c r="B694" s="7" t="s">
        <v>1387</v>
      </c>
    </row>
    <row r="695" spans="1:2" ht="15.6">
      <c r="A695" s="7" t="s">
        <v>1388</v>
      </c>
      <c r="B695" s="7" t="s">
        <v>1389</v>
      </c>
    </row>
    <row r="696" spans="1:2" ht="15.6">
      <c r="A696" s="7" t="s">
        <v>1390</v>
      </c>
      <c r="B696" s="7" t="s">
        <v>1391</v>
      </c>
    </row>
    <row r="697" spans="1:2" ht="15.6">
      <c r="A697" s="7" t="s">
        <v>1392</v>
      </c>
      <c r="B697" s="7" t="s">
        <v>1393</v>
      </c>
    </row>
    <row r="698" spans="1:2" ht="15.6">
      <c r="A698" s="7" t="s">
        <v>1394</v>
      </c>
      <c r="B698" s="7" t="s">
        <v>1395</v>
      </c>
    </row>
    <row r="699" spans="1:2" ht="15.6">
      <c r="A699" s="7" t="s">
        <v>1396</v>
      </c>
      <c r="B699" s="7" t="s">
        <v>1397</v>
      </c>
    </row>
    <row r="700" spans="1:2" ht="15.6">
      <c r="A700" s="7" t="s">
        <v>1398</v>
      </c>
      <c r="B700" s="7" t="s">
        <v>1399</v>
      </c>
    </row>
    <row r="701" spans="1:2" ht="15.6">
      <c r="A701" s="7" t="s">
        <v>1400</v>
      </c>
      <c r="B701" s="7" t="s">
        <v>1401</v>
      </c>
    </row>
    <row r="702" spans="1:2" ht="15.6">
      <c r="A702" s="7" t="s">
        <v>1402</v>
      </c>
      <c r="B702" s="7" t="s">
        <v>1403</v>
      </c>
    </row>
    <row r="703" spans="1:2" ht="15.6">
      <c r="A703" s="7" t="s">
        <v>1404</v>
      </c>
      <c r="B703" s="7" t="s">
        <v>1405</v>
      </c>
    </row>
    <row r="704" spans="1:2" ht="15.6">
      <c r="A704" s="7" t="s">
        <v>1406</v>
      </c>
      <c r="B704" s="7" t="s">
        <v>1407</v>
      </c>
    </row>
    <row r="705" spans="1:2" ht="15.6">
      <c r="A705" s="7" t="s">
        <v>1408</v>
      </c>
      <c r="B705" s="7" t="s">
        <v>1409</v>
      </c>
    </row>
    <row r="706" spans="1:2" ht="15.6">
      <c r="A706" s="7" t="s">
        <v>1410</v>
      </c>
      <c r="B706" s="7" t="s">
        <v>1411</v>
      </c>
    </row>
    <row r="707" spans="1:2" ht="15.6">
      <c r="A707" s="7" t="s">
        <v>1412</v>
      </c>
      <c r="B707" s="7" t="s">
        <v>1413</v>
      </c>
    </row>
    <row r="708" spans="1:2" ht="15.6">
      <c r="A708" s="7" t="s">
        <v>1414</v>
      </c>
      <c r="B708" s="7" t="s">
        <v>1415</v>
      </c>
    </row>
    <row r="709" spans="1:2" ht="15.6">
      <c r="A709" s="7" t="s">
        <v>1416</v>
      </c>
      <c r="B709" s="7" t="s">
        <v>1417</v>
      </c>
    </row>
    <row r="710" spans="1:2" ht="15.6">
      <c r="A710" s="7" t="s">
        <v>1418</v>
      </c>
      <c r="B710" s="7" t="s">
        <v>1419</v>
      </c>
    </row>
    <row r="711" spans="1:2" ht="15.6">
      <c r="A711" s="7" t="s">
        <v>1420</v>
      </c>
      <c r="B711" s="7" t="s">
        <v>1421</v>
      </c>
    </row>
    <row r="712" spans="1:2" ht="15.6">
      <c r="A712" s="7" t="s">
        <v>1422</v>
      </c>
      <c r="B712" s="7" t="s">
        <v>1423</v>
      </c>
    </row>
    <row r="713" spans="1:2" ht="15.6">
      <c r="A713" s="7" t="s">
        <v>1424</v>
      </c>
      <c r="B713" s="7" t="s">
        <v>1425</v>
      </c>
    </row>
    <row r="714" spans="1:2" ht="15.6">
      <c r="A714" s="7" t="s">
        <v>1426</v>
      </c>
      <c r="B714" s="7" t="s">
        <v>1427</v>
      </c>
    </row>
    <row r="715" spans="1:2" ht="15.6">
      <c r="A715" s="7" t="s">
        <v>1428</v>
      </c>
      <c r="B715" s="7" t="s">
        <v>1429</v>
      </c>
    </row>
    <row r="716" spans="1:2" ht="15.6">
      <c r="A716" s="7" t="s">
        <v>1430</v>
      </c>
      <c r="B716" s="7" t="s">
        <v>1431</v>
      </c>
    </row>
    <row r="717" spans="1:2" ht="15.6">
      <c r="A717" s="7" t="s">
        <v>1432</v>
      </c>
      <c r="B717" s="7" t="s">
        <v>1433</v>
      </c>
    </row>
    <row r="718" spans="1:2" ht="15.6">
      <c r="A718" s="7" t="s">
        <v>1434</v>
      </c>
      <c r="B718" s="7" t="s">
        <v>1435</v>
      </c>
    </row>
    <row r="719" spans="1:2" ht="15.6">
      <c r="A719" s="7" t="s">
        <v>1436</v>
      </c>
      <c r="B719" s="7" t="s">
        <v>1437</v>
      </c>
    </row>
    <row r="720" spans="1:2" ht="15.6">
      <c r="A720" s="7" t="s">
        <v>1438</v>
      </c>
      <c r="B720" s="7" t="s">
        <v>1439</v>
      </c>
    </row>
    <row r="721" spans="1:2" ht="15.6">
      <c r="A721" s="7" t="s">
        <v>1440</v>
      </c>
      <c r="B721" s="7" t="s">
        <v>1441</v>
      </c>
    </row>
    <row r="722" spans="1:2" ht="15.6">
      <c r="A722" s="7" t="s">
        <v>1442</v>
      </c>
      <c r="B722" s="7" t="s">
        <v>1443</v>
      </c>
    </row>
    <row r="723" spans="1:2" ht="15.6">
      <c r="A723" s="7" t="s">
        <v>1444</v>
      </c>
      <c r="B723" s="7" t="s">
        <v>1445</v>
      </c>
    </row>
    <row r="724" spans="1:2" ht="15.6">
      <c r="A724" s="7" t="s">
        <v>1446</v>
      </c>
      <c r="B724" s="7" t="s">
        <v>1447</v>
      </c>
    </row>
    <row r="725" spans="1:2" ht="15.6">
      <c r="A725" s="7" t="s">
        <v>1448</v>
      </c>
      <c r="B725" s="7" t="s">
        <v>1449</v>
      </c>
    </row>
    <row r="726" spans="1:2" ht="15.6">
      <c r="A726" s="7" t="s">
        <v>1450</v>
      </c>
      <c r="B726" s="7" t="s">
        <v>1451</v>
      </c>
    </row>
    <row r="727" spans="1:2" ht="15.6">
      <c r="A727" s="7" t="s">
        <v>1452</v>
      </c>
      <c r="B727" s="7" t="s">
        <v>1453</v>
      </c>
    </row>
    <row r="728" spans="1:2" ht="15.6">
      <c r="A728" s="7" t="s">
        <v>1454</v>
      </c>
      <c r="B728" s="7" t="s">
        <v>1455</v>
      </c>
    </row>
    <row r="729" spans="1:2" ht="15.6">
      <c r="A729" s="7" t="s">
        <v>1456</v>
      </c>
      <c r="B729" s="7" t="s">
        <v>1457</v>
      </c>
    </row>
    <row r="730" spans="1:2" ht="15.6">
      <c r="A730" s="7" t="s">
        <v>1458</v>
      </c>
      <c r="B730" s="7" t="s">
        <v>1459</v>
      </c>
    </row>
    <row r="731" spans="1:2" ht="15.6">
      <c r="A731" s="7" t="s">
        <v>1460</v>
      </c>
      <c r="B731" s="7" t="s">
        <v>1461</v>
      </c>
    </row>
    <row r="732" spans="1:2" ht="15.6">
      <c r="A732" s="7" t="s">
        <v>1462</v>
      </c>
      <c r="B732" s="7" t="s">
        <v>1463</v>
      </c>
    </row>
    <row r="733" spans="1:2" ht="15.6">
      <c r="A733" s="7" t="s">
        <v>1464</v>
      </c>
      <c r="B733" s="7" t="s">
        <v>1465</v>
      </c>
    </row>
    <row r="734" spans="1:2" ht="15.6">
      <c r="A734" s="7" t="s">
        <v>1466</v>
      </c>
      <c r="B734" s="7" t="s">
        <v>1467</v>
      </c>
    </row>
    <row r="735" spans="1:2" ht="15.6">
      <c r="A735" s="7" t="s">
        <v>1468</v>
      </c>
      <c r="B735" s="7" t="s">
        <v>1469</v>
      </c>
    </row>
    <row r="736" spans="1:2" ht="15.6">
      <c r="A736" s="7" t="s">
        <v>1470</v>
      </c>
      <c r="B736" s="7" t="s">
        <v>1471</v>
      </c>
    </row>
    <row r="737" spans="1:2" ht="15.6">
      <c r="A737" s="7" t="s">
        <v>1472</v>
      </c>
      <c r="B737" s="7" t="s">
        <v>1473</v>
      </c>
    </row>
    <row r="738" spans="1:2" ht="15.6">
      <c r="A738" s="7" t="s">
        <v>1474</v>
      </c>
      <c r="B738" s="7" t="s">
        <v>1475</v>
      </c>
    </row>
    <row r="739" spans="1:2" ht="15.6">
      <c r="A739" s="7" t="s">
        <v>1476</v>
      </c>
      <c r="B739" s="7" t="s">
        <v>1477</v>
      </c>
    </row>
    <row r="740" spans="1:2" ht="15.6">
      <c r="A740" s="7" t="s">
        <v>1478</v>
      </c>
      <c r="B740" s="7" t="s">
        <v>1479</v>
      </c>
    </row>
    <row r="741" spans="1:2" ht="15.6">
      <c r="A741" s="7" t="s">
        <v>1480</v>
      </c>
      <c r="B741" s="7" t="s">
        <v>1481</v>
      </c>
    </row>
    <row r="742" spans="1:2" ht="15.6">
      <c r="A742" s="7" t="s">
        <v>1482</v>
      </c>
      <c r="B742" s="7" t="s">
        <v>1483</v>
      </c>
    </row>
    <row r="743" spans="1:2" ht="15.6">
      <c r="A743" s="7" t="s">
        <v>1484</v>
      </c>
      <c r="B743" s="7" t="s">
        <v>1485</v>
      </c>
    </row>
    <row r="744" spans="1:2" ht="15.6">
      <c r="A744" s="7" t="s">
        <v>1486</v>
      </c>
      <c r="B744" s="7" t="s">
        <v>1487</v>
      </c>
    </row>
    <row r="745" spans="1:2" ht="15.6">
      <c r="A745" s="7" t="s">
        <v>1488</v>
      </c>
      <c r="B745" s="7" t="s">
        <v>1489</v>
      </c>
    </row>
    <row r="746" spans="1:2" ht="15.6">
      <c r="A746" s="7" t="s">
        <v>1490</v>
      </c>
      <c r="B746" s="7" t="s">
        <v>1491</v>
      </c>
    </row>
    <row r="747" spans="1:2" ht="15.6">
      <c r="A747" s="7" t="s">
        <v>1492</v>
      </c>
      <c r="B747" s="7" t="s">
        <v>1493</v>
      </c>
    </row>
    <row r="748" spans="1:2" ht="15.6">
      <c r="A748" s="7" t="s">
        <v>1494</v>
      </c>
      <c r="B748" s="7" t="s">
        <v>1495</v>
      </c>
    </row>
    <row r="749" spans="1:2" ht="15.6">
      <c r="A749" s="7" t="s">
        <v>1496</v>
      </c>
      <c r="B749" s="7" t="s">
        <v>1497</v>
      </c>
    </row>
    <row r="750" spans="1:2" ht="15.6">
      <c r="A750" s="7" t="s">
        <v>1498</v>
      </c>
      <c r="B750" s="7" t="s">
        <v>1499</v>
      </c>
    </row>
    <row r="751" spans="1:2" ht="15.6">
      <c r="A751" s="7" t="s">
        <v>1500</v>
      </c>
      <c r="B751" s="7" t="s">
        <v>1501</v>
      </c>
    </row>
    <row r="752" spans="1:2" ht="15.6">
      <c r="A752" s="7" t="s">
        <v>1502</v>
      </c>
      <c r="B752" s="7" t="s">
        <v>1503</v>
      </c>
    </row>
    <row r="753" spans="1:2" ht="15.6">
      <c r="A753" s="7" t="s">
        <v>1504</v>
      </c>
      <c r="B753" s="7" t="s">
        <v>1505</v>
      </c>
    </row>
    <row r="754" spans="1:2" ht="15.6">
      <c r="A754" s="7" t="s">
        <v>1506</v>
      </c>
      <c r="B754" s="7" t="s">
        <v>1507</v>
      </c>
    </row>
    <row r="755" spans="1:2" ht="15.6">
      <c r="A755" s="7" t="s">
        <v>1508</v>
      </c>
      <c r="B755" s="7" t="s">
        <v>1509</v>
      </c>
    </row>
    <row r="756" spans="1:2" ht="15.6">
      <c r="A756" s="7" t="s">
        <v>1510</v>
      </c>
      <c r="B756" s="7" t="s">
        <v>1511</v>
      </c>
    </row>
    <row r="757" spans="1:2" ht="15.6">
      <c r="A757" s="7" t="s">
        <v>1512</v>
      </c>
      <c r="B757" s="7" t="s">
        <v>1513</v>
      </c>
    </row>
    <row r="758" spans="1:2" ht="15.6">
      <c r="A758" s="7" t="s">
        <v>1514</v>
      </c>
      <c r="B758" s="7" t="s">
        <v>1515</v>
      </c>
    </row>
    <row r="759" spans="1:2" ht="15.6">
      <c r="A759" s="7" t="s">
        <v>1516</v>
      </c>
      <c r="B759" s="7" t="s">
        <v>1517</v>
      </c>
    </row>
    <row r="760" spans="1:2" ht="15.6">
      <c r="A760" s="7" t="s">
        <v>1518</v>
      </c>
      <c r="B760" s="7" t="s">
        <v>1519</v>
      </c>
    </row>
    <row r="761" spans="1:2" ht="15.6">
      <c r="A761" s="7" t="s">
        <v>1520</v>
      </c>
      <c r="B761" s="7" t="s">
        <v>1521</v>
      </c>
    </row>
    <row r="762" spans="1:2" ht="15.6">
      <c r="A762" s="7" t="s">
        <v>1522</v>
      </c>
      <c r="B762" s="7" t="s">
        <v>1523</v>
      </c>
    </row>
    <row r="763" spans="1:2" ht="15.6">
      <c r="A763" s="7" t="s">
        <v>1524</v>
      </c>
      <c r="B763" s="7" t="s">
        <v>1525</v>
      </c>
    </row>
    <row r="764" spans="1:2" ht="15.6">
      <c r="A764" s="7" t="s">
        <v>1526</v>
      </c>
      <c r="B764" s="7" t="s">
        <v>1527</v>
      </c>
    </row>
    <row r="765" spans="1:2" ht="15.6">
      <c r="A765" s="7" t="s">
        <v>1528</v>
      </c>
      <c r="B765" s="7" t="s">
        <v>1529</v>
      </c>
    </row>
    <row r="766" spans="1:2" ht="15.6">
      <c r="A766" s="7" t="s">
        <v>1530</v>
      </c>
      <c r="B766" s="7" t="s">
        <v>1531</v>
      </c>
    </row>
    <row r="767" spans="1:2" ht="15.6">
      <c r="A767" s="7" t="s">
        <v>1532</v>
      </c>
      <c r="B767" s="7" t="s">
        <v>1533</v>
      </c>
    </row>
    <row r="768" spans="1:2" ht="15.6">
      <c r="A768" s="7" t="s">
        <v>1534</v>
      </c>
      <c r="B768" s="7" t="s">
        <v>1535</v>
      </c>
    </row>
    <row r="769" spans="1:2" ht="15.6">
      <c r="A769" s="7" t="s">
        <v>1536</v>
      </c>
      <c r="B769" s="7" t="s">
        <v>1537</v>
      </c>
    </row>
    <row r="770" spans="1:2" ht="15.6">
      <c r="A770" s="7" t="s">
        <v>1538</v>
      </c>
      <c r="B770" s="7" t="s">
        <v>1539</v>
      </c>
    </row>
    <row r="771" spans="1:2" ht="15.6">
      <c r="A771" s="7" t="s">
        <v>1540</v>
      </c>
      <c r="B771" s="7" t="s">
        <v>1541</v>
      </c>
    </row>
    <row r="772" spans="1:2" ht="15.6">
      <c r="A772" s="7" t="s">
        <v>1542</v>
      </c>
      <c r="B772" s="7" t="s">
        <v>1543</v>
      </c>
    </row>
    <row r="773" spans="1:2" ht="15.6">
      <c r="A773" s="7" t="s">
        <v>1544</v>
      </c>
      <c r="B773" s="7" t="s">
        <v>1545</v>
      </c>
    </row>
    <row r="774" spans="1:2" ht="15.6">
      <c r="A774" s="7" t="s">
        <v>1546</v>
      </c>
      <c r="B774" s="7" t="s">
        <v>1547</v>
      </c>
    </row>
    <row r="775" spans="1:2" ht="15.6">
      <c r="A775" s="7" t="s">
        <v>1548</v>
      </c>
      <c r="B775" s="7" t="s">
        <v>1549</v>
      </c>
    </row>
    <row r="776" spans="1:2" ht="15.6">
      <c r="A776" s="7" t="s">
        <v>1550</v>
      </c>
      <c r="B776" s="7" t="s">
        <v>1551</v>
      </c>
    </row>
    <row r="777" spans="1:2" ht="15.6">
      <c r="A777" s="7" t="s">
        <v>1552</v>
      </c>
      <c r="B777" s="7" t="s">
        <v>1553</v>
      </c>
    </row>
    <row r="778" spans="1:2" ht="15.6">
      <c r="A778" s="7" t="s">
        <v>1554</v>
      </c>
      <c r="B778" s="7" t="s">
        <v>1555</v>
      </c>
    </row>
    <row r="779" spans="1:2" ht="15.6">
      <c r="A779" s="7" t="s">
        <v>1556</v>
      </c>
      <c r="B779" s="7" t="s">
        <v>1557</v>
      </c>
    </row>
    <row r="780" spans="1:2" ht="15.6">
      <c r="A780" s="7" t="s">
        <v>1558</v>
      </c>
      <c r="B780" s="7" t="s">
        <v>1559</v>
      </c>
    </row>
    <row r="781" spans="1:2" ht="15.6">
      <c r="A781" s="7" t="s">
        <v>1560</v>
      </c>
      <c r="B781" s="7" t="s">
        <v>1561</v>
      </c>
    </row>
    <row r="782" spans="1:2" ht="15.6">
      <c r="A782" s="7" t="s">
        <v>1562</v>
      </c>
      <c r="B782" s="7" t="s">
        <v>1563</v>
      </c>
    </row>
    <row r="783" spans="1:2" ht="15.6">
      <c r="A783" s="7" t="s">
        <v>1564</v>
      </c>
      <c r="B783" s="7" t="s">
        <v>1565</v>
      </c>
    </row>
    <row r="784" spans="1:2" ht="15.6">
      <c r="A784" s="7" t="s">
        <v>1566</v>
      </c>
      <c r="B784" s="7" t="s">
        <v>1567</v>
      </c>
    </row>
    <row r="785" spans="1:2" ht="15.6">
      <c r="A785" s="7" t="s">
        <v>1568</v>
      </c>
      <c r="B785" s="7" t="s">
        <v>1569</v>
      </c>
    </row>
    <row r="786" spans="1:2" ht="15.6">
      <c r="A786" s="7" t="s">
        <v>1570</v>
      </c>
      <c r="B786" s="7" t="s">
        <v>1571</v>
      </c>
    </row>
    <row r="787" spans="1:2" ht="15.6">
      <c r="A787" s="7" t="s">
        <v>1572</v>
      </c>
      <c r="B787" s="7" t="s">
        <v>1573</v>
      </c>
    </row>
    <row r="788" spans="1:2" ht="15.6">
      <c r="A788" s="7" t="s">
        <v>1574</v>
      </c>
      <c r="B788" s="7" t="s">
        <v>1575</v>
      </c>
    </row>
    <row r="789" spans="1:2" ht="15.6">
      <c r="A789" s="7" t="s">
        <v>1576</v>
      </c>
      <c r="B789" s="7" t="s">
        <v>1577</v>
      </c>
    </row>
    <row r="790" spans="1:2" ht="15.6">
      <c r="A790" s="7" t="s">
        <v>1578</v>
      </c>
      <c r="B790" s="7" t="s">
        <v>1579</v>
      </c>
    </row>
    <row r="791" spans="1:2" ht="15.6">
      <c r="A791" s="7" t="s">
        <v>1580</v>
      </c>
      <c r="B791" s="7" t="s">
        <v>1581</v>
      </c>
    </row>
    <row r="792" spans="1:2" ht="15.6">
      <c r="A792" s="7" t="s">
        <v>1582</v>
      </c>
      <c r="B792" s="7" t="s">
        <v>1583</v>
      </c>
    </row>
    <row r="793" spans="1:2" ht="15.6">
      <c r="A793" s="7" t="s">
        <v>1584</v>
      </c>
      <c r="B793" s="7" t="s">
        <v>1585</v>
      </c>
    </row>
    <row r="794" spans="1:2" ht="15.6">
      <c r="A794" s="7" t="s">
        <v>1586</v>
      </c>
      <c r="B794" s="7" t="s">
        <v>1587</v>
      </c>
    </row>
    <row r="795" spans="1:2" ht="15.6">
      <c r="A795" s="7" t="s">
        <v>1588</v>
      </c>
      <c r="B795" s="7" t="s">
        <v>1589</v>
      </c>
    </row>
    <row r="796" spans="1:2" ht="15.6">
      <c r="A796" s="7" t="s">
        <v>1590</v>
      </c>
      <c r="B796" s="7" t="s">
        <v>1591</v>
      </c>
    </row>
    <row r="797" spans="1:2" ht="15.6">
      <c r="A797" s="7" t="s">
        <v>1592</v>
      </c>
      <c r="B797" s="7" t="s">
        <v>1593</v>
      </c>
    </row>
    <row r="798" spans="1:2" ht="15.6">
      <c r="A798" s="7" t="s">
        <v>1594</v>
      </c>
      <c r="B798" s="7" t="s">
        <v>1595</v>
      </c>
    </row>
    <row r="799" spans="1:2" ht="15.6">
      <c r="A799" s="7" t="s">
        <v>1596</v>
      </c>
      <c r="B799" s="7" t="s">
        <v>1597</v>
      </c>
    </row>
    <row r="800" spans="1:2" ht="15.6">
      <c r="A800" s="7" t="s">
        <v>1598</v>
      </c>
      <c r="B800" s="7" t="s">
        <v>1599</v>
      </c>
    </row>
    <row r="801" spans="1:2" ht="15.6">
      <c r="A801" s="7" t="s">
        <v>1600</v>
      </c>
      <c r="B801" s="7" t="s">
        <v>1601</v>
      </c>
    </row>
    <row r="802" spans="1:2" ht="15.6">
      <c r="A802" s="7" t="s">
        <v>1602</v>
      </c>
      <c r="B802" s="7" t="s">
        <v>1603</v>
      </c>
    </row>
    <row r="803" spans="1:2" ht="15.6">
      <c r="A803" s="7" t="s">
        <v>1604</v>
      </c>
      <c r="B803" s="7" t="s">
        <v>1605</v>
      </c>
    </row>
    <row r="804" spans="1:2" ht="15.6">
      <c r="A804" s="7" t="s">
        <v>1606</v>
      </c>
      <c r="B804" s="7" t="s">
        <v>1607</v>
      </c>
    </row>
    <row r="805" spans="1:2" ht="15.6">
      <c r="A805" s="7" t="s">
        <v>1608</v>
      </c>
      <c r="B805" s="7" t="s">
        <v>1609</v>
      </c>
    </row>
    <row r="806" spans="1:2" ht="15.6">
      <c r="A806" s="7" t="s">
        <v>1610</v>
      </c>
      <c r="B806" s="7" t="s">
        <v>1611</v>
      </c>
    </row>
    <row r="807" spans="1:2" ht="15.6">
      <c r="A807" s="7" t="s">
        <v>1612</v>
      </c>
      <c r="B807" s="7" t="s">
        <v>1613</v>
      </c>
    </row>
    <row r="808" spans="1:2" ht="15.6">
      <c r="A808" s="7" t="s">
        <v>1614</v>
      </c>
      <c r="B808" s="7" t="s">
        <v>1615</v>
      </c>
    </row>
    <row r="809" spans="1:2" ht="15.6">
      <c r="A809" s="7" t="s">
        <v>1616</v>
      </c>
      <c r="B809" s="7" t="s">
        <v>1617</v>
      </c>
    </row>
    <row r="810" spans="1:2" ht="15.6">
      <c r="A810" s="7" t="s">
        <v>1618</v>
      </c>
      <c r="B810" s="7" t="s">
        <v>1619</v>
      </c>
    </row>
    <row r="811" spans="1:2" ht="15.6">
      <c r="A811" s="7" t="s">
        <v>1620</v>
      </c>
      <c r="B811" s="7" t="s">
        <v>1621</v>
      </c>
    </row>
    <row r="812" spans="1:2" ht="15.6">
      <c r="A812" s="7" t="s">
        <v>1622</v>
      </c>
      <c r="B812" s="7" t="s">
        <v>1623</v>
      </c>
    </row>
    <row r="813" spans="1:2" ht="15.6">
      <c r="A813" s="7" t="s">
        <v>1624</v>
      </c>
      <c r="B813" s="7" t="s">
        <v>1625</v>
      </c>
    </row>
    <row r="814" spans="1:2" ht="15.6">
      <c r="A814" s="7" t="s">
        <v>1626</v>
      </c>
      <c r="B814" s="7" t="s">
        <v>1627</v>
      </c>
    </row>
    <row r="815" spans="1:2" ht="15.6">
      <c r="A815" s="7" t="s">
        <v>1628</v>
      </c>
      <c r="B815" s="7" t="s">
        <v>1629</v>
      </c>
    </row>
    <row r="816" spans="1:2" ht="15.6">
      <c r="A816" s="7" t="s">
        <v>1630</v>
      </c>
      <c r="B816" s="7" t="s">
        <v>1631</v>
      </c>
    </row>
    <row r="817" spans="1:2" ht="15.6">
      <c r="A817" s="7" t="s">
        <v>1632</v>
      </c>
      <c r="B817" s="7" t="s">
        <v>1633</v>
      </c>
    </row>
    <row r="818" spans="1:2" ht="15.6">
      <c r="A818" s="7" t="s">
        <v>1634</v>
      </c>
      <c r="B818" s="7" t="s">
        <v>1635</v>
      </c>
    </row>
    <row r="819" spans="1:2" ht="15.6">
      <c r="A819" s="7" t="s">
        <v>1636</v>
      </c>
      <c r="B819" s="7" t="s">
        <v>1637</v>
      </c>
    </row>
    <row r="820" spans="1:2" ht="15.6">
      <c r="A820" s="7" t="s">
        <v>1638</v>
      </c>
      <c r="B820" s="7" t="s">
        <v>1639</v>
      </c>
    </row>
    <row r="821" spans="1:2" ht="15.6">
      <c r="A821" s="7" t="s">
        <v>1640</v>
      </c>
      <c r="B821" s="7" t="s">
        <v>1641</v>
      </c>
    </row>
    <row r="822" spans="1:2" ht="15.6">
      <c r="A822" s="7" t="s">
        <v>1642</v>
      </c>
      <c r="B822" s="7" t="s">
        <v>1643</v>
      </c>
    </row>
    <row r="823" spans="1:2" ht="15.6">
      <c r="A823" s="7" t="s">
        <v>1644</v>
      </c>
      <c r="B823" s="7" t="s">
        <v>1645</v>
      </c>
    </row>
    <row r="824" spans="1:2" ht="15.6">
      <c r="A824" s="7" t="s">
        <v>1646</v>
      </c>
      <c r="B824" s="7" t="s">
        <v>1647</v>
      </c>
    </row>
    <row r="825" spans="1:2" ht="15.6">
      <c r="A825" s="7" t="s">
        <v>1648</v>
      </c>
      <c r="B825" s="7" t="s">
        <v>1649</v>
      </c>
    </row>
    <row r="826" spans="1:2" ht="15.6">
      <c r="A826" s="7" t="s">
        <v>1650</v>
      </c>
      <c r="B826" s="7" t="s">
        <v>1651</v>
      </c>
    </row>
    <row r="827" spans="1:2" ht="15.6">
      <c r="A827" s="7" t="s">
        <v>1652</v>
      </c>
      <c r="B827" s="7" t="s">
        <v>1653</v>
      </c>
    </row>
    <row r="828" spans="1:2" ht="15.6">
      <c r="A828" s="7" t="s">
        <v>1654</v>
      </c>
      <c r="B828" s="7" t="s">
        <v>1655</v>
      </c>
    </row>
    <row r="829" spans="1:2" ht="15.6">
      <c r="A829" s="7" t="s">
        <v>1656</v>
      </c>
      <c r="B829" s="7" t="s">
        <v>1657</v>
      </c>
    </row>
    <row r="830" spans="1:2" ht="15.6">
      <c r="A830" s="7" t="s">
        <v>1658</v>
      </c>
      <c r="B830" s="7" t="s">
        <v>1659</v>
      </c>
    </row>
    <row r="831" spans="1:2" ht="15.6">
      <c r="A831" s="7" t="s">
        <v>1660</v>
      </c>
      <c r="B831" s="7" t="s">
        <v>1661</v>
      </c>
    </row>
    <row r="832" spans="1:2" ht="15.6">
      <c r="A832" s="7" t="s">
        <v>1662</v>
      </c>
      <c r="B832" s="7" t="s">
        <v>1663</v>
      </c>
    </row>
    <row r="833" spans="1:2" ht="15.6">
      <c r="A833" s="7" t="s">
        <v>1664</v>
      </c>
      <c r="B833" s="7" t="s">
        <v>1665</v>
      </c>
    </row>
    <row r="834" spans="1:2" ht="15.6">
      <c r="A834" s="7" t="s">
        <v>1666</v>
      </c>
      <c r="B834" s="7" t="s">
        <v>1667</v>
      </c>
    </row>
    <row r="835" spans="1:2" ht="15.6">
      <c r="A835" s="7" t="s">
        <v>1668</v>
      </c>
      <c r="B835" s="7" t="s">
        <v>1669</v>
      </c>
    </row>
    <row r="836" spans="1:2" ht="15.6">
      <c r="A836" s="7" t="s">
        <v>1670</v>
      </c>
      <c r="B836" s="7" t="s">
        <v>1671</v>
      </c>
    </row>
    <row r="837" spans="1:2" ht="15.6">
      <c r="A837" s="7" t="s">
        <v>1672</v>
      </c>
      <c r="B837" s="7" t="s">
        <v>1673</v>
      </c>
    </row>
    <row r="838" spans="1:2" ht="15.6">
      <c r="A838" s="7" t="s">
        <v>1674</v>
      </c>
      <c r="B838" s="7" t="s">
        <v>1675</v>
      </c>
    </row>
    <row r="839" spans="1:2" ht="15.6">
      <c r="A839" s="7" t="s">
        <v>1676</v>
      </c>
      <c r="B839" s="7" t="s">
        <v>1677</v>
      </c>
    </row>
    <row r="840" spans="1:2" ht="15.6">
      <c r="A840" s="7" t="s">
        <v>1678</v>
      </c>
      <c r="B840" s="7" t="s">
        <v>1679</v>
      </c>
    </row>
    <row r="841" spans="1:2" ht="15.6">
      <c r="A841" s="7" t="s">
        <v>1680</v>
      </c>
      <c r="B841" s="7" t="s">
        <v>1681</v>
      </c>
    </row>
    <row r="842" spans="1:2" ht="15.6">
      <c r="A842" s="7" t="s">
        <v>1682</v>
      </c>
      <c r="B842" s="7" t="s">
        <v>1683</v>
      </c>
    </row>
    <row r="843" spans="1:2" ht="15.6">
      <c r="A843" s="7" t="s">
        <v>1684</v>
      </c>
      <c r="B843" s="7" t="s">
        <v>1685</v>
      </c>
    </row>
    <row r="844" spans="1:2" ht="15.6">
      <c r="A844" s="7" t="s">
        <v>1686</v>
      </c>
      <c r="B844" s="7" t="s">
        <v>1687</v>
      </c>
    </row>
    <row r="845" spans="1:2" ht="15.6">
      <c r="A845" s="7" t="s">
        <v>1688</v>
      </c>
      <c r="B845" s="7" t="s">
        <v>1689</v>
      </c>
    </row>
    <row r="846" spans="1:2" ht="15.6">
      <c r="A846" s="7" t="s">
        <v>1690</v>
      </c>
      <c r="B846" s="7" t="s">
        <v>1691</v>
      </c>
    </row>
    <row r="847" spans="1:2" ht="15.6">
      <c r="A847" s="7" t="s">
        <v>1692</v>
      </c>
      <c r="B847" s="7" t="s">
        <v>1693</v>
      </c>
    </row>
    <row r="848" spans="1:2" ht="15.6">
      <c r="A848" s="7" t="s">
        <v>1694</v>
      </c>
      <c r="B848" s="7" t="s">
        <v>1695</v>
      </c>
    </row>
    <row r="849" spans="1:2" ht="15.6">
      <c r="A849" s="7" t="s">
        <v>1696</v>
      </c>
      <c r="B849" s="7" t="s">
        <v>1697</v>
      </c>
    </row>
    <row r="850" spans="1:2" ht="15.6">
      <c r="A850" s="7" t="s">
        <v>1698</v>
      </c>
      <c r="B850" s="7" t="s">
        <v>1699</v>
      </c>
    </row>
    <row r="851" spans="1:2" ht="15.6">
      <c r="A851" s="7" t="s">
        <v>1700</v>
      </c>
      <c r="B851" s="7" t="s">
        <v>1701</v>
      </c>
    </row>
    <row r="852" spans="1:2" ht="15.6">
      <c r="A852" s="7" t="s">
        <v>1702</v>
      </c>
      <c r="B852" s="7" t="s">
        <v>1703</v>
      </c>
    </row>
    <row r="853" spans="1:2" ht="15.6">
      <c r="A853" s="7" t="s">
        <v>1704</v>
      </c>
      <c r="B853" s="7" t="s">
        <v>1705</v>
      </c>
    </row>
    <row r="854" spans="1:2" ht="15.6">
      <c r="A854" s="7" t="s">
        <v>1706</v>
      </c>
      <c r="B854" s="7" t="s">
        <v>1707</v>
      </c>
    </row>
    <row r="855" spans="1:2" ht="15.6">
      <c r="A855" s="7" t="s">
        <v>1708</v>
      </c>
      <c r="B855" s="7" t="s">
        <v>1709</v>
      </c>
    </row>
    <row r="856" spans="1:2" ht="15.6">
      <c r="A856" s="7" t="s">
        <v>1710</v>
      </c>
      <c r="B856" s="7" t="s">
        <v>1711</v>
      </c>
    </row>
    <row r="857" spans="1:2" ht="15.6">
      <c r="A857" s="7" t="s">
        <v>1712</v>
      </c>
      <c r="B857" s="7" t="s">
        <v>1713</v>
      </c>
    </row>
    <row r="858" spans="1:2" ht="15.6">
      <c r="A858" s="7" t="s">
        <v>1714</v>
      </c>
      <c r="B858" s="7" t="s">
        <v>1715</v>
      </c>
    </row>
    <row r="859" spans="1:2" ht="15.6">
      <c r="A859" s="7" t="s">
        <v>1716</v>
      </c>
      <c r="B859" s="7" t="s">
        <v>1717</v>
      </c>
    </row>
    <row r="860" spans="1:2" ht="15.6">
      <c r="A860" s="7" t="s">
        <v>1718</v>
      </c>
      <c r="B860" s="7" t="s">
        <v>1719</v>
      </c>
    </row>
    <row r="861" spans="1:2" ht="15.6">
      <c r="A861" s="7" t="s">
        <v>1720</v>
      </c>
      <c r="B861" s="7" t="s">
        <v>1721</v>
      </c>
    </row>
    <row r="862" spans="1:2" ht="15.6">
      <c r="A862" s="7" t="s">
        <v>1722</v>
      </c>
      <c r="B862" s="7" t="s">
        <v>1723</v>
      </c>
    </row>
    <row r="863" spans="1:2" ht="15.6">
      <c r="A863" s="7" t="s">
        <v>1724</v>
      </c>
      <c r="B863" s="7" t="s">
        <v>1725</v>
      </c>
    </row>
    <row r="864" spans="1:2" ht="15.6">
      <c r="A864" s="7" t="s">
        <v>1726</v>
      </c>
      <c r="B864" s="7" t="s">
        <v>1727</v>
      </c>
    </row>
    <row r="865" spans="1:2" ht="15.6">
      <c r="A865" s="7" t="s">
        <v>1728</v>
      </c>
      <c r="B865" s="7" t="s">
        <v>1729</v>
      </c>
    </row>
    <row r="866" spans="1:2" ht="15.6">
      <c r="A866" s="7" t="s">
        <v>1730</v>
      </c>
      <c r="B866" s="7" t="s">
        <v>1731</v>
      </c>
    </row>
    <row r="867" spans="1:2" ht="15.6">
      <c r="A867" s="7" t="s">
        <v>1732</v>
      </c>
      <c r="B867" s="7" t="s">
        <v>1733</v>
      </c>
    </row>
    <row r="868" spans="1:2" ht="15.6">
      <c r="A868" s="7" t="s">
        <v>1734</v>
      </c>
      <c r="B868" s="7" t="s">
        <v>1735</v>
      </c>
    </row>
    <row r="869" spans="1:2" ht="15.6">
      <c r="A869" s="7" t="s">
        <v>1736</v>
      </c>
      <c r="B869" s="7" t="s">
        <v>1737</v>
      </c>
    </row>
    <row r="870" spans="1:2" ht="15.6">
      <c r="A870" s="7" t="s">
        <v>1738</v>
      </c>
      <c r="B870" s="7" t="s">
        <v>1739</v>
      </c>
    </row>
    <row r="871" spans="1:2" ht="15.6">
      <c r="A871" s="7" t="s">
        <v>1740</v>
      </c>
      <c r="B871" s="7" t="s">
        <v>1741</v>
      </c>
    </row>
    <row r="872" spans="1:2" ht="15.6">
      <c r="A872" s="7" t="s">
        <v>1742</v>
      </c>
      <c r="B872" s="7" t="s">
        <v>1743</v>
      </c>
    </row>
    <row r="873" spans="1:2" ht="15.6">
      <c r="A873" s="7" t="s">
        <v>1744</v>
      </c>
      <c r="B873" s="7" t="s">
        <v>1745</v>
      </c>
    </row>
    <row r="874" spans="1:2" ht="15.6">
      <c r="A874" s="7" t="s">
        <v>1746</v>
      </c>
      <c r="B874" s="7" t="s">
        <v>1747</v>
      </c>
    </row>
    <row r="875" spans="1:2" ht="15.6">
      <c r="A875" s="7" t="s">
        <v>1748</v>
      </c>
      <c r="B875" s="7" t="s">
        <v>1749</v>
      </c>
    </row>
    <row r="876" spans="1:2" ht="15.6">
      <c r="A876" s="7" t="s">
        <v>1750</v>
      </c>
      <c r="B876" s="7" t="s">
        <v>1751</v>
      </c>
    </row>
    <row r="877" spans="1:2" ht="15.6">
      <c r="A877" s="7" t="s">
        <v>1752</v>
      </c>
      <c r="B877" s="7" t="s">
        <v>1753</v>
      </c>
    </row>
    <row r="878" spans="1:2" ht="15.6">
      <c r="A878" s="7" t="s">
        <v>1754</v>
      </c>
      <c r="B878" s="7" t="s">
        <v>1755</v>
      </c>
    </row>
    <row r="879" spans="1:2" ht="15.6">
      <c r="A879" s="7" t="s">
        <v>1756</v>
      </c>
      <c r="B879" s="7" t="s">
        <v>1757</v>
      </c>
    </row>
    <row r="880" spans="1:2" ht="15.6">
      <c r="A880" s="7" t="s">
        <v>1758</v>
      </c>
      <c r="B880" s="7" t="s">
        <v>1759</v>
      </c>
    </row>
    <row r="881" spans="1:2" ht="15.6">
      <c r="A881" s="7" t="s">
        <v>1760</v>
      </c>
      <c r="B881" s="7" t="s">
        <v>1761</v>
      </c>
    </row>
    <row r="882" spans="1:2" ht="15.6">
      <c r="A882" s="7" t="s">
        <v>1762</v>
      </c>
      <c r="B882" s="7" t="s">
        <v>1763</v>
      </c>
    </row>
    <row r="883" spans="1:2" ht="15.6">
      <c r="A883" s="7" t="s">
        <v>1764</v>
      </c>
      <c r="B883" s="7" t="s">
        <v>1765</v>
      </c>
    </row>
    <row r="884" spans="1:2" ht="15.6">
      <c r="A884" s="7" t="s">
        <v>1766</v>
      </c>
      <c r="B884" s="7" t="s">
        <v>1767</v>
      </c>
    </row>
    <row r="885" spans="1:2" ht="15.6">
      <c r="A885" s="7" t="s">
        <v>1768</v>
      </c>
      <c r="B885" s="7" t="s">
        <v>1769</v>
      </c>
    </row>
    <row r="886" spans="1:2" ht="15.6">
      <c r="A886" s="7" t="s">
        <v>1770</v>
      </c>
      <c r="B886" s="7" t="s">
        <v>1771</v>
      </c>
    </row>
    <row r="887" spans="1:2" ht="15.6">
      <c r="A887" s="7" t="s">
        <v>1772</v>
      </c>
      <c r="B887" s="7" t="s">
        <v>1773</v>
      </c>
    </row>
    <row r="888" spans="1:2" ht="15.6">
      <c r="A888" s="7" t="s">
        <v>1774</v>
      </c>
      <c r="B888" s="7" t="s">
        <v>1775</v>
      </c>
    </row>
    <row r="889" spans="1:2" ht="15.6">
      <c r="A889" s="7" t="s">
        <v>1776</v>
      </c>
      <c r="B889" s="7" t="s">
        <v>1777</v>
      </c>
    </row>
    <row r="890" spans="1:2" ht="15.6">
      <c r="A890" s="7" t="s">
        <v>1778</v>
      </c>
      <c r="B890" s="7" t="s">
        <v>1779</v>
      </c>
    </row>
    <row r="891" spans="1:2" ht="15.6">
      <c r="A891" s="7" t="s">
        <v>1780</v>
      </c>
      <c r="B891" s="7" t="s">
        <v>1781</v>
      </c>
    </row>
    <row r="892" spans="1:2" ht="15.6">
      <c r="A892" s="7" t="s">
        <v>1782</v>
      </c>
      <c r="B892" s="7" t="s">
        <v>1783</v>
      </c>
    </row>
    <row r="893" spans="1:2" ht="15.6">
      <c r="A893" s="7" t="s">
        <v>1784</v>
      </c>
      <c r="B893" s="7" t="s">
        <v>1785</v>
      </c>
    </row>
    <row r="894" spans="1:2" ht="15.6">
      <c r="A894" s="7" t="s">
        <v>1786</v>
      </c>
      <c r="B894" s="7" t="s">
        <v>1787</v>
      </c>
    </row>
    <row r="895" spans="1:2" ht="15.6">
      <c r="A895" s="7" t="s">
        <v>1788</v>
      </c>
      <c r="B895" s="7" t="s">
        <v>1789</v>
      </c>
    </row>
    <row r="896" spans="1:2" ht="15.6">
      <c r="A896" s="7" t="s">
        <v>1790</v>
      </c>
      <c r="B896" s="7" t="s">
        <v>1791</v>
      </c>
    </row>
    <row r="897" spans="1:2" ht="15.6">
      <c r="A897" s="7" t="s">
        <v>1792</v>
      </c>
      <c r="B897" s="7" t="s">
        <v>1793</v>
      </c>
    </row>
    <row r="898" spans="1:2" ht="15.6">
      <c r="A898" s="7" t="s">
        <v>1794</v>
      </c>
      <c r="B898" s="7" t="s">
        <v>1795</v>
      </c>
    </row>
    <row r="899" spans="1:2" ht="15.6">
      <c r="A899" s="7" t="s">
        <v>1796</v>
      </c>
      <c r="B899" s="7" t="s">
        <v>1797</v>
      </c>
    </row>
    <row r="900" spans="1:2" ht="15.6">
      <c r="A900" s="7" t="s">
        <v>1798</v>
      </c>
      <c r="B900" s="7" t="s">
        <v>1799</v>
      </c>
    </row>
    <row r="901" spans="1:2" ht="15.6">
      <c r="A901" s="7" t="s">
        <v>1800</v>
      </c>
      <c r="B901" s="7" t="s">
        <v>1801</v>
      </c>
    </row>
    <row r="902" spans="1:2" ht="15.6">
      <c r="A902" s="7" t="s">
        <v>1802</v>
      </c>
      <c r="B902" s="7" t="s">
        <v>1803</v>
      </c>
    </row>
    <row r="903" spans="1:2" ht="15.6">
      <c r="A903" s="7" t="s">
        <v>1804</v>
      </c>
      <c r="B903" s="7" t="s">
        <v>1805</v>
      </c>
    </row>
    <row r="904" spans="1:2" ht="15.6">
      <c r="A904" s="7" t="s">
        <v>1806</v>
      </c>
      <c r="B904" s="7" t="s">
        <v>1807</v>
      </c>
    </row>
    <row r="905" spans="1:2" ht="15.6">
      <c r="A905" s="7" t="s">
        <v>1808</v>
      </c>
      <c r="B905" s="7" t="s">
        <v>1809</v>
      </c>
    </row>
    <row r="906" spans="1:2" ht="15.6">
      <c r="A906" s="7" t="s">
        <v>1810</v>
      </c>
      <c r="B906" s="7" t="s">
        <v>1811</v>
      </c>
    </row>
    <row r="907" spans="1:2" ht="15.6">
      <c r="A907" s="7" t="s">
        <v>1812</v>
      </c>
      <c r="B907" s="7" t="s">
        <v>1813</v>
      </c>
    </row>
    <row r="908" spans="1:2" ht="15.6">
      <c r="A908" s="7" t="s">
        <v>1814</v>
      </c>
      <c r="B908" s="7" t="s">
        <v>1815</v>
      </c>
    </row>
    <row r="909" spans="1:2" ht="15.6">
      <c r="A909" s="7" t="s">
        <v>1816</v>
      </c>
      <c r="B909" s="7" t="s">
        <v>1817</v>
      </c>
    </row>
    <row r="910" spans="1:2" ht="15.6">
      <c r="A910" s="7" t="s">
        <v>1818</v>
      </c>
      <c r="B910" s="7" t="s">
        <v>1819</v>
      </c>
    </row>
    <row r="911" spans="1:2" ht="15.6">
      <c r="A911" s="7" t="s">
        <v>1820</v>
      </c>
      <c r="B911" s="7" t="s">
        <v>1821</v>
      </c>
    </row>
    <row r="912" spans="1:2" ht="15.6">
      <c r="A912" s="7" t="s">
        <v>1822</v>
      </c>
      <c r="B912" s="7" t="s">
        <v>1823</v>
      </c>
    </row>
    <row r="913" spans="1:2" ht="15.6">
      <c r="A913" s="7" t="s">
        <v>1824</v>
      </c>
      <c r="B913" s="7" t="s">
        <v>1825</v>
      </c>
    </row>
    <row r="914" spans="1:2" ht="15.6">
      <c r="A914" s="7" t="s">
        <v>1826</v>
      </c>
      <c r="B914" s="7" t="s">
        <v>1827</v>
      </c>
    </row>
    <row r="915" spans="1:2" ht="15.6">
      <c r="A915" s="7" t="s">
        <v>1828</v>
      </c>
      <c r="B915" s="7" t="s">
        <v>1829</v>
      </c>
    </row>
    <row r="916" spans="1:2" ht="15.6">
      <c r="A916" s="7" t="s">
        <v>1830</v>
      </c>
      <c r="B916" s="7" t="s">
        <v>1831</v>
      </c>
    </row>
    <row r="917" spans="1:2" ht="15.6">
      <c r="A917" s="7" t="s">
        <v>1832</v>
      </c>
      <c r="B917" s="7" t="s">
        <v>1833</v>
      </c>
    </row>
    <row r="918" spans="1:2" ht="15.6">
      <c r="A918" s="7" t="s">
        <v>1834</v>
      </c>
      <c r="B918" s="7" t="s">
        <v>1835</v>
      </c>
    </row>
    <row r="919" spans="1:2" ht="15.6">
      <c r="A919" s="7" t="s">
        <v>1836</v>
      </c>
      <c r="B919" s="7" t="s">
        <v>1837</v>
      </c>
    </row>
    <row r="920" spans="1:2" ht="15.6">
      <c r="A920" s="7" t="s">
        <v>1838</v>
      </c>
      <c r="B920" s="7" t="s">
        <v>1839</v>
      </c>
    </row>
    <row r="921" spans="1:2" ht="15.6">
      <c r="A921" s="7" t="s">
        <v>1840</v>
      </c>
      <c r="B921" s="7" t="s">
        <v>1841</v>
      </c>
    </row>
    <row r="922" spans="1:2" ht="15.6">
      <c r="A922" s="7" t="s">
        <v>1842</v>
      </c>
      <c r="B922" s="7" t="s">
        <v>1843</v>
      </c>
    </row>
    <row r="923" spans="1:2" ht="15.6">
      <c r="A923" s="7" t="s">
        <v>1844</v>
      </c>
      <c r="B923" s="7" t="s">
        <v>1845</v>
      </c>
    </row>
    <row r="924" spans="1:2" ht="15.6">
      <c r="A924" s="7" t="s">
        <v>1846</v>
      </c>
      <c r="B924" s="7" t="s">
        <v>1847</v>
      </c>
    </row>
    <row r="925" spans="1:2" ht="15.6">
      <c r="A925" s="7" t="s">
        <v>1848</v>
      </c>
      <c r="B925" s="7" t="s">
        <v>1849</v>
      </c>
    </row>
    <row r="926" spans="1:2" ht="15.6">
      <c r="A926" s="7" t="s">
        <v>1850</v>
      </c>
      <c r="B926" s="7" t="s">
        <v>1851</v>
      </c>
    </row>
    <row r="927" spans="1:2" ht="15.6">
      <c r="A927" s="7" t="s">
        <v>1852</v>
      </c>
      <c r="B927" s="7" t="s">
        <v>1853</v>
      </c>
    </row>
    <row r="928" spans="1:2" ht="15.6">
      <c r="A928" s="7" t="s">
        <v>1854</v>
      </c>
      <c r="B928" s="7" t="s">
        <v>1855</v>
      </c>
    </row>
    <row r="929" spans="1:2" ht="15.6">
      <c r="A929" s="7" t="s">
        <v>1856</v>
      </c>
      <c r="B929" s="7" t="s">
        <v>1857</v>
      </c>
    </row>
    <row r="930" spans="1:2" ht="15.6">
      <c r="A930" s="7" t="s">
        <v>1858</v>
      </c>
      <c r="B930" s="7" t="s">
        <v>1859</v>
      </c>
    </row>
    <row r="931" spans="1:2" ht="15.6">
      <c r="A931" s="7" t="s">
        <v>1860</v>
      </c>
      <c r="B931" s="7" t="s">
        <v>1861</v>
      </c>
    </row>
    <row r="932" spans="1:2" ht="15.6">
      <c r="A932" s="7" t="s">
        <v>1862</v>
      </c>
      <c r="B932" s="7" t="s">
        <v>1863</v>
      </c>
    </row>
    <row r="933" spans="1:2" ht="15.6">
      <c r="A933" s="7" t="s">
        <v>1864</v>
      </c>
      <c r="B933" s="7" t="s">
        <v>1865</v>
      </c>
    </row>
    <row r="934" spans="1:2" ht="15.6">
      <c r="A934" s="7" t="s">
        <v>1866</v>
      </c>
      <c r="B934" s="7" t="s">
        <v>1867</v>
      </c>
    </row>
    <row r="935" spans="1:2" ht="15.6">
      <c r="A935" s="7" t="s">
        <v>1868</v>
      </c>
      <c r="B935" s="7" t="s">
        <v>1869</v>
      </c>
    </row>
    <row r="936" spans="1:2" ht="15.6">
      <c r="A936" s="7" t="s">
        <v>1870</v>
      </c>
      <c r="B936" s="7" t="s">
        <v>1871</v>
      </c>
    </row>
    <row r="937" spans="1:2" ht="15.6">
      <c r="A937" s="7" t="s">
        <v>1872</v>
      </c>
      <c r="B937" s="7" t="s">
        <v>1873</v>
      </c>
    </row>
    <row r="938" spans="1:2" ht="15.6">
      <c r="A938" s="7" t="s">
        <v>1874</v>
      </c>
      <c r="B938" s="7" t="s">
        <v>1875</v>
      </c>
    </row>
    <row r="939" spans="1:2" ht="15.6">
      <c r="A939" s="7" t="s">
        <v>1876</v>
      </c>
      <c r="B939" s="7" t="s">
        <v>1877</v>
      </c>
    </row>
    <row r="940" spans="1:2" ht="15.6">
      <c r="A940" s="7" t="s">
        <v>1878</v>
      </c>
      <c r="B940" s="7" t="s">
        <v>1879</v>
      </c>
    </row>
    <row r="941" spans="1:2" ht="15.6">
      <c r="A941" s="7" t="s">
        <v>1880</v>
      </c>
      <c r="B941" s="7" t="s">
        <v>1881</v>
      </c>
    </row>
    <row r="942" spans="1:2" ht="15.6">
      <c r="A942" s="7" t="s">
        <v>1882</v>
      </c>
      <c r="B942" s="7" t="s">
        <v>1883</v>
      </c>
    </row>
    <row r="943" spans="1:2" ht="15.6">
      <c r="A943" s="7" t="s">
        <v>1884</v>
      </c>
      <c r="B943" s="7" t="s">
        <v>1885</v>
      </c>
    </row>
    <row r="944" spans="1:2" ht="15.6">
      <c r="A944" s="7" t="s">
        <v>1886</v>
      </c>
      <c r="B944" s="7" t="s">
        <v>1887</v>
      </c>
    </row>
    <row r="945" spans="1:2" ht="15.6">
      <c r="A945" s="7" t="s">
        <v>1888</v>
      </c>
      <c r="B945" s="7" t="s">
        <v>1889</v>
      </c>
    </row>
    <row r="946" spans="1:2" ht="15.6">
      <c r="A946" s="7" t="s">
        <v>1890</v>
      </c>
      <c r="B946" s="7" t="s">
        <v>1891</v>
      </c>
    </row>
    <row r="947" spans="1:2" ht="15.6">
      <c r="A947" s="7" t="s">
        <v>1892</v>
      </c>
      <c r="B947" s="7" t="s">
        <v>1893</v>
      </c>
    </row>
    <row r="948" spans="1:2" ht="15.6">
      <c r="A948" s="7" t="s">
        <v>1894</v>
      </c>
      <c r="B948" s="7" t="s">
        <v>1895</v>
      </c>
    </row>
    <row r="949" spans="1:2" ht="15.6">
      <c r="A949" s="7" t="s">
        <v>1896</v>
      </c>
      <c r="B949" s="7" t="s">
        <v>1897</v>
      </c>
    </row>
    <row r="950" spans="1:2" ht="15.6">
      <c r="A950" s="7" t="s">
        <v>1898</v>
      </c>
      <c r="B950" s="7" t="s">
        <v>1899</v>
      </c>
    </row>
    <row r="951" spans="1:2" ht="15.6">
      <c r="A951" s="7" t="s">
        <v>1900</v>
      </c>
      <c r="B951" s="7" t="s">
        <v>1901</v>
      </c>
    </row>
    <row r="952" spans="1:2" ht="15.6">
      <c r="A952" s="7" t="s">
        <v>1902</v>
      </c>
      <c r="B952" s="7" t="s">
        <v>1903</v>
      </c>
    </row>
    <row r="953" spans="1:2" ht="15.6">
      <c r="A953" s="7" t="s">
        <v>1904</v>
      </c>
      <c r="B953" s="7" t="s">
        <v>1905</v>
      </c>
    </row>
    <row r="954" spans="1:2" ht="15.6">
      <c r="A954" s="7" t="s">
        <v>1906</v>
      </c>
      <c r="B954" s="7" t="s">
        <v>1907</v>
      </c>
    </row>
    <row r="955" spans="1:2" ht="15.6">
      <c r="A955" s="7" t="s">
        <v>1908</v>
      </c>
      <c r="B955" s="7" t="s">
        <v>1909</v>
      </c>
    </row>
    <row r="956" spans="1:2" ht="15.6">
      <c r="A956" s="7" t="s">
        <v>1910</v>
      </c>
      <c r="B956" s="7" t="s">
        <v>1911</v>
      </c>
    </row>
    <row r="957" spans="1:2" ht="15.6">
      <c r="A957" s="7" t="s">
        <v>1912</v>
      </c>
      <c r="B957" s="7" t="s">
        <v>1913</v>
      </c>
    </row>
    <row r="958" spans="1:2" ht="15.6">
      <c r="A958" s="7" t="s">
        <v>1914</v>
      </c>
      <c r="B958" s="7" t="s">
        <v>1915</v>
      </c>
    </row>
    <row r="959" spans="1:2" ht="15.6">
      <c r="A959" s="7" t="s">
        <v>1916</v>
      </c>
      <c r="B959" s="7" t="s">
        <v>1917</v>
      </c>
    </row>
    <row r="960" spans="1:2" ht="15.6">
      <c r="A960" s="7" t="s">
        <v>1918</v>
      </c>
      <c r="B960" s="7" t="s">
        <v>1919</v>
      </c>
    </row>
    <row r="961" spans="1:2" ht="15.6">
      <c r="A961" s="7" t="s">
        <v>1920</v>
      </c>
      <c r="B961" s="7" t="s">
        <v>1921</v>
      </c>
    </row>
    <row r="962" spans="1:2" ht="15.6">
      <c r="A962" s="7" t="s">
        <v>1922</v>
      </c>
      <c r="B962" s="7" t="s">
        <v>1923</v>
      </c>
    </row>
    <row r="963" spans="1:2" ht="15.6">
      <c r="A963" s="7" t="s">
        <v>1924</v>
      </c>
      <c r="B963" s="7" t="s">
        <v>1925</v>
      </c>
    </row>
    <row r="964" spans="1:2" ht="15.6">
      <c r="A964" s="7" t="s">
        <v>1926</v>
      </c>
      <c r="B964" s="7" t="s">
        <v>1927</v>
      </c>
    </row>
    <row r="965" spans="1:2" ht="15.6">
      <c r="A965" s="7" t="s">
        <v>1928</v>
      </c>
      <c r="B965" s="7" t="s">
        <v>1929</v>
      </c>
    </row>
    <row r="966" spans="1:2" ht="15.6">
      <c r="A966" s="7" t="s">
        <v>1930</v>
      </c>
      <c r="B966" s="7" t="s">
        <v>1931</v>
      </c>
    </row>
    <row r="967" spans="1:2" ht="15.6">
      <c r="A967" s="7" t="s">
        <v>1932</v>
      </c>
      <c r="B967" s="7" t="s">
        <v>1933</v>
      </c>
    </row>
    <row r="968" spans="1:2" ht="15.6">
      <c r="A968" s="7" t="s">
        <v>1934</v>
      </c>
      <c r="B968" s="7" t="s">
        <v>1935</v>
      </c>
    </row>
    <row r="969" spans="1:2" ht="15.6">
      <c r="A969" s="7" t="s">
        <v>1936</v>
      </c>
      <c r="B969" s="7" t="s">
        <v>1937</v>
      </c>
    </row>
    <row r="970" spans="1:2" ht="15.6">
      <c r="A970" s="7" t="s">
        <v>1938</v>
      </c>
      <c r="B970" s="7" t="s">
        <v>1939</v>
      </c>
    </row>
    <row r="971" spans="1:2" ht="15.6">
      <c r="A971" s="7" t="s">
        <v>1940</v>
      </c>
      <c r="B971" s="7" t="s">
        <v>1941</v>
      </c>
    </row>
    <row r="972" spans="1:2" ht="15.6">
      <c r="A972" s="7" t="s">
        <v>1942</v>
      </c>
      <c r="B972" s="7" t="s">
        <v>1943</v>
      </c>
    </row>
    <row r="973" spans="1:2" ht="15.6">
      <c r="A973" s="7" t="s">
        <v>1944</v>
      </c>
      <c r="B973" s="7" t="s">
        <v>1945</v>
      </c>
    </row>
    <row r="974" spans="1:2" ht="15.6">
      <c r="A974" s="7" t="s">
        <v>1946</v>
      </c>
      <c r="B974" s="7" t="s">
        <v>1947</v>
      </c>
    </row>
    <row r="975" spans="1:2" ht="15.6">
      <c r="A975" s="7" t="s">
        <v>1948</v>
      </c>
      <c r="B975" s="7" t="s">
        <v>1949</v>
      </c>
    </row>
    <row r="976" spans="1:2" ht="15.6">
      <c r="A976" s="7" t="s">
        <v>1950</v>
      </c>
      <c r="B976" s="7" t="s">
        <v>1951</v>
      </c>
    </row>
    <row r="977" spans="1:2" ht="15.6">
      <c r="A977" s="7" t="s">
        <v>1952</v>
      </c>
      <c r="B977" s="7" t="s">
        <v>1953</v>
      </c>
    </row>
    <row r="978" spans="1:2" ht="15.6">
      <c r="A978" s="7" t="s">
        <v>1954</v>
      </c>
      <c r="B978" s="7" t="s">
        <v>1955</v>
      </c>
    </row>
    <row r="979" spans="1:2" ht="15.6">
      <c r="A979" s="7" t="s">
        <v>1956</v>
      </c>
      <c r="B979" s="7" t="s">
        <v>1957</v>
      </c>
    </row>
    <row r="980" spans="1:2" ht="15.6">
      <c r="A980" s="7" t="s">
        <v>1958</v>
      </c>
      <c r="B980" s="7" t="s">
        <v>1959</v>
      </c>
    </row>
    <row r="981" spans="1:2" ht="15.6">
      <c r="A981" s="7" t="s">
        <v>1960</v>
      </c>
      <c r="B981" s="7" t="s">
        <v>1961</v>
      </c>
    </row>
    <row r="982" spans="1:2" ht="15.6">
      <c r="A982" s="7" t="s">
        <v>1962</v>
      </c>
      <c r="B982" s="7" t="s">
        <v>1963</v>
      </c>
    </row>
    <row r="983" spans="1:2" ht="15.6">
      <c r="A983" s="7" t="s">
        <v>1964</v>
      </c>
      <c r="B983" s="7" t="s">
        <v>1965</v>
      </c>
    </row>
    <row r="984" spans="1:2" ht="15.6">
      <c r="A984" s="7" t="s">
        <v>1966</v>
      </c>
      <c r="B984" s="7" t="s">
        <v>1967</v>
      </c>
    </row>
    <row r="985" spans="1:2" ht="15.6">
      <c r="A985" s="7" t="s">
        <v>1968</v>
      </c>
      <c r="B985" s="7" t="s">
        <v>1969</v>
      </c>
    </row>
    <row r="986" spans="1:2" ht="15.6">
      <c r="A986" s="7" t="s">
        <v>1970</v>
      </c>
      <c r="B986" s="7" t="s">
        <v>1971</v>
      </c>
    </row>
    <row r="987" spans="1:2" ht="15.6">
      <c r="A987" s="7" t="s">
        <v>1972</v>
      </c>
      <c r="B987" s="7" t="s">
        <v>1973</v>
      </c>
    </row>
    <row r="988" spans="1:2" ht="15.6">
      <c r="A988" s="7" t="s">
        <v>1974</v>
      </c>
      <c r="B988" s="7" t="s">
        <v>1975</v>
      </c>
    </row>
    <row r="989" spans="1:2" ht="15.6">
      <c r="A989" s="7" t="s">
        <v>1976</v>
      </c>
      <c r="B989" s="7" t="s">
        <v>1977</v>
      </c>
    </row>
    <row r="990" spans="1:2" ht="15.6">
      <c r="A990" s="7" t="s">
        <v>1978</v>
      </c>
      <c r="B990" s="7" t="s">
        <v>1979</v>
      </c>
    </row>
    <row r="991" spans="1:2" ht="15.6">
      <c r="A991" s="7" t="s">
        <v>1980</v>
      </c>
      <c r="B991" s="7" t="s">
        <v>1981</v>
      </c>
    </row>
    <row r="992" spans="1:2" ht="15.6">
      <c r="A992" s="7" t="s">
        <v>1982</v>
      </c>
      <c r="B992" s="7" t="s">
        <v>1983</v>
      </c>
    </row>
    <row r="993" spans="1:2" ht="15.6">
      <c r="A993" s="7" t="s">
        <v>1984</v>
      </c>
      <c r="B993" s="7" t="s">
        <v>1985</v>
      </c>
    </row>
    <row r="994" spans="1:2" ht="15.6">
      <c r="A994" s="7" t="s">
        <v>1986</v>
      </c>
      <c r="B994" s="7" t="s">
        <v>1987</v>
      </c>
    </row>
    <row r="995" spans="1:2" ht="15.6">
      <c r="A995" s="7" t="s">
        <v>1988</v>
      </c>
      <c r="B995" s="7" t="s">
        <v>1989</v>
      </c>
    </row>
    <row r="996" spans="1:2" ht="15.6">
      <c r="A996" s="7" t="s">
        <v>1990</v>
      </c>
      <c r="B996" s="7" t="s">
        <v>1991</v>
      </c>
    </row>
    <row r="997" spans="1:2" ht="15.6">
      <c r="A997" s="7" t="s">
        <v>1992</v>
      </c>
      <c r="B997" s="7" t="s">
        <v>1993</v>
      </c>
    </row>
    <row r="998" spans="1:2" ht="15.6">
      <c r="A998" s="7" t="s">
        <v>1994</v>
      </c>
      <c r="B998" s="7" t="s">
        <v>1995</v>
      </c>
    </row>
    <row r="999" spans="1:2" ht="15.6">
      <c r="A999" s="7" t="s">
        <v>1996</v>
      </c>
      <c r="B999" s="7" t="s">
        <v>1997</v>
      </c>
    </row>
    <row r="1000" spans="1:2" ht="15.6">
      <c r="A1000" s="7" t="s">
        <v>1998</v>
      </c>
      <c r="B1000" s="7" t="s">
        <v>1999</v>
      </c>
    </row>
    <row r="1001" spans="1:2" ht="15.6">
      <c r="A1001" s="7" t="s">
        <v>2000</v>
      </c>
      <c r="B1001" s="7" t="s">
        <v>2001</v>
      </c>
    </row>
    <row r="1002" spans="1:2" ht="15.6">
      <c r="A1002" s="7" t="s">
        <v>2002</v>
      </c>
      <c r="B1002" s="7" t="s">
        <v>2003</v>
      </c>
    </row>
    <row r="1003" spans="1:2" ht="15.6">
      <c r="A1003" s="7" t="s">
        <v>2004</v>
      </c>
      <c r="B1003" s="7" t="s">
        <v>2005</v>
      </c>
    </row>
    <row r="1004" spans="1:2" ht="15.6">
      <c r="A1004" s="7" t="s">
        <v>2006</v>
      </c>
      <c r="B1004" s="7" t="s">
        <v>2007</v>
      </c>
    </row>
    <row r="1005" spans="1:2" ht="15.6">
      <c r="A1005" s="7" t="s">
        <v>2008</v>
      </c>
      <c r="B1005" s="7" t="s">
        <v>2009</v>
      </c>
    </row>
    <row r="1006" spans="1:2" ht="15.6">
      <c r="A1006" s="7" t="s">
        <v>2010</v>
      </c>
      <c r="B1006" s="7" t="s">
        <v>2011</v>
      </c>
    </row>
    <row r="1007" spans="1:2" ht="15.6">
      <c r="A1007" s="7" t="s">
        <v>2012</v>
      </c>
      <c r="B1007" s="7" t="s">
        <v>2013</v>
      </c>
    </row>
    <row r="1008" spans="1:2" ht="15.6">
      <c r="A1008" s="7" t="s">
        <v>2014</v>
      </c>
      <c r="B1008" s="7" t="s">
        <v>2015</v>
      </c>
    </row>
    <row r="1009" spans="1:2" ht="15.6">
      <c r="A1009" s="7" t="s">
        <v>2016</v>
      </c>
      <c r="B1009" s="7" t="s">
        <v>2017</v>
      </c>
    </row>
    <row r="1010" spans="1:2" ht="15.6">
      <c r="A1010" s="7" t="s">
        <v>2018</v>
      </c>
      <c r="B1010" s="7" t="s">
        <v>2019</v>
      </c>
    </row>
    <row r="1011" spans="1:2" ht="15.6">
      <c r="A1011" s="7" t="s">
        <v>2020</v>
      </c>
      <c r="B1011" s="7" t="s">
        <v>2021</v>
      </c>
    </row>
    <row r="1012" spans="1:2" ht="15.6">
      <c r="A1012" s="7" t="s">
        <v>2022</v>
      </c>
      <c r="B1012" s="7" t="s">
        <v>2023</v>
      </c>
    </row>
    <row r="1013" spans="1:2" ht="15.6">
      <c r="A1013" s="7" t="s">
        <v>2024</v>
      </c>
      <c r="B1013" s="7" t="s">
        <v>2025</v>
      </c>
    </row>
    <row r="1014" spans="1:2" ht="15.6">
      <c r="A1014" s="7" t="s">
        <v>2026</v>
      </c>
      <c r="B1014" s="7" t="s">
        <v>2027</v>
      </c>
    </row>
    <row r="1015" spans="1:2" ht="15.6">
      <c r="A1015" s="7" t="s">
        <v>2028</v>
      </c>
      <c r="B1015" s="7" t="s">
        <v>2029</v>
      </c>
    </row>
    <row r="1016" spans="1:2" ht="15.6">
      <c r="A1016" s="7" t="s">
        <v>2030</v>
      </c>
      <c r="B1016" s="7" t="s">
        <v>2031</v>
      </c>
    </row>
    <row r="1017" spans="1:2" ht="15.6">
      <c r="A1017" s="7" t="s">
        <v>2032</v>
      </c>
      <c r="B1017" s="7" t="s">
        <v>2033</v>
      </c>
    </row>
    <row r="1018" spans="1:2" ht="15.6">
      <c r="A1018" s="7" t="s">
        <v>2034</v>
      </c>
      <c r="B1018" s="7" t="s">
        <v>2035</v>
      </c>
    </row>
    <row r="1019" spans="1:2" ht="15.6">
      <c r="A1019" s="7" t="s">
        <v>2036</v>
      </c>
      <c r="B1019" s="7" t="s">
        <v>2037</v>
      </c>
    </row>
    <row r="1020" spans="1:2" ht="15.6">
      <c r="A1020" s="7" t="s">
        <v>2038</v>
      </c>
      <c r="B1020" s="7" t="s">
        <v>2039</v>
      </c>
    </row>
    <row r="1021" spans="1:2" ht="15.6">
      <c r="A1021" s="7" t="s">
        <v>2040</v>
      </c>
      <c r="B1021" s="7" t="s">
        <v>2041</v>
      </c>
    </row>
    <row r="1022" spans="1:2" ht="15.6">
      <c r="A1022" s="7" t="s">
        <v>2042</v>
      </c>
      <c r="B1022" s="7" t="s">
        <v>2043</v>
      </c>
    </row>
    <row r="1023" spans="1:2" ht="15.6">
      <c r="A1023" s="7" t="s">
        <v>2044</v>
      </c>
      <c r="B1023" s="7" t="s">
        <v>2045</v>
      </c>
    </row>
    <row r="1024" spans="1:2" ht="15.6">
      <c r="A1024" s="7" t="s">
        <v>2046</v>
      </c>
      <c r="B1024" s="7" t="s">
        <v>2047</v>
      </c>
    </row>
    <row r="1025" spans="1:2" ht="15.6">
      <c r="A1025" s="7" t="s">
        <v>2048</v>
      </c>
      <c r="B1025" s="7" t="s">
        <v>2049</v>
      </c>
    </row>
    <row r="1026" spans="1:2" ht="15.6">
      <c r="A1026" s="7" t="s">
        <v>2050</v>
      </c>
      <c r="B1026" s="7" t="s">
        <v>2051</v>
      </c>
    </row>
    <row r="1027" spans="1:2" ht="15.6">
      <c r="A1027" s="7" t="s">
        <v>2052</v>
      </c>
      <c r="B1027" s="7" t="s">
        <v>2053</v>
      </c>
    </row>
    <row r="1028" spans="1:2" ht="15.6">
      <c r="A1028" s="7" t="s">
        <v>2054</v>
      </c>
      <c r="B1028" s="7" t="s">
        <v>2055</v>
      </c>
    </row>
    <row r="1029" spans="1:2" ht="15.6">
      <c r="A1029" s="7" t="s">
        <v>2056</v>
      </c>
      <c r="B1029" s="7" t="s">
        <v>2057</v>
      </c>
    </row>
    <row r="1030" spans="1:2" ht="15.6">
      <c r="A1030" s="7" t="s">
        <v>2058</v>
      </c>
      <c r="B1030" s="7" t="s">
        <v>2059</v>
      </c>
    </row>
    <row r="1031" spans="1:2" ht="15.6">
      <c r="A1031" s="7" t="s">
        <v>2060</v>
      </c>
      <c r="B1031" s="7" t="s">
        <v>2061</v>
      </c>
    </row>
    <row r="1032" spans="1:2" ht="15.6">
      <c r="A1032" s="7" t="s">
        <v>2062</v>
      </c>
      <c r="B1032" s="7" t="s">
        <v>2063</v>
      </c>
    </row>
    <row r="1033" spans="1:2" ht="15.6">
      <c r="A1033" s="7" t="s">
        <v>2064</v>
      </c>
      <c r="B1033" s="7" t="s">
        <v>2065</v>
      </c>
    </row>
    <row r="1034" spans="1:2" ht="15.6">
      <c r="A1034" s="7" t="s">
        <v>2066</v>
      </c>
      <c r="B1034" s="7" t="s">
        <v>2067</v>
      </c>
    </row>
    <row r="1035" spans="1:2" ht="15.6">
      <c r="A1035" s="7" t="s">
        <v>2068</v>
      </c>
      <c r="B1035" s="7" t="s">
        <v>2069</v>
      </c>
    </row>
    <row r="1036" spans="1:2" ht="15.6">
      <c r="A1036" s="7" t="s">
        <v>2070</v>
      </c>
      <c r="B1036" s="7" t="s">
        <v>2071</v>
      </c>
    </row>
    <row r="1037" spans="1:2" ht="15.6">
      <c r="A1037" s="7" t="s">
        <v>2072</v>
      </c>
      <c r="B1037" s="7" t="s">
        <v>2073</v>
      </c>
    </row>
    <row r="1038" spans="1:2" ht="15.6">
      <c r="A1038" s="7" t="s">
        <v>2074</v>
      </c>
      <c r="B1038" s="7" t="s">
        <v>2075</v>
      </c>
    </row>
    <row r="1039" spans="1:2" ht="15.6">
      <c r="A1039" s="7" t="s">
        <v>2076</v>
      </c>
      <c r="B1039" s="7" t="s">
        <v>2077</v>
      </c>
    </row>
    <row r="1040" spans="1:2" ht="15.6">
      <c r="A1040" s="7" t="s">
        <v>2078</v>
      </c>
      <c r="B1040" s="7" t="s">
        <v>2079</v>
      </c>
    </row>
    <row r="1041" spans="1:2" ht="15.6">
      <c r="A1041" s="7" t="s">
        <v>2080</v>
      </c>
      <c r="B1041" s="7" t="s">
        <v>2081</v>
      </c>
    </row>
    <row r="1042" spans="1:2" ht="15.6">
      <c r="A1042" s="7" t="s">
        <v>2082</v>
      </c>
      <c r="B1042" s="7" t="s">
        <v>2083</v>
      </c>
    </row>
    <row r="1043" spans="1:2" ht="15.6">
      <c r="A1043" s="7" t="s">
        <v>2084</v>
      </c>
      <c r="B1043" s="7" t="s">
        <v>2085</v>
      </c>
    </row>
    <row r="1044" spans="1:2" ht="15.6">
      <c r="A1044" s="7" t="s">
        <v>2086</v>
      </c>
      <c r="B1044" s="7" t="s">
        <v>2087</v>
      </c>
    </row>
    <row r="1045" spans="1:2" ht="15.6">
      <c r="A1045" s="7" t="s">
        <v>2088</v>
      </c>
      <c r="B1045" s="7" t="s">
        <v>2089</v>
      </c>
    </row>
    <row r="1046" spans="1:2" ht="15.6">
      <c r="A1046" s="7" t="s">
        <v>2090</v>
      </c>
      <c r="B1046" s="7" t="s">
        <v>2091</v>
      </c>
    </row>
    <row r="1047" spans="1:2" ht="15.6">
      <c r="A1047" s="7" t="s">
        <v>2092</v>
      </c>
      <c r="B1047" s="7" t="s">
        <v>2093</v>
      </c>
    </row>
    <row r="1048" spans="1:2" ht="15.6">
      <c r="A1048" s="7" t="s">
        <v>2094</v>
      </c>
      <c r="B1048" s="7" t="s">
        <v>2095</v>
      </c>
    </row>
    <row r="1049" spans="1:2" ht="15.6">
      <c r="A1049" s="7" t="s">
        <v>2096</v>
      </c>
      <c r="B1049" s="7" t="s">
        <v>2097</v>
      </c>
    </row>
    <row r="1050" spans="1:2" ht="15.6">
      <c r="A1050" s="7" t="s">
        <v>2098</v>
      </c>
      <c r="B1050" s="7" t="s">
        <v>2099</v>
      </c>
    </row>
    <row r="1051" spans="1:2" ht="15.6">
      <c r="A1051" s="7" t="s">
        <v>2100</v>
      </c>
      <c r="B1051" s="7" t="s">
        <v>2101</v>
      </c>
    </row>
    <row r="1052" spans="1:2" ht="15.6">
      <c r="A1052" s="7" t="s">
        <v>2102</v>
      </c>
      <c r="B1052" s="7" t="s">
        <v>2103</v>
      </c>
    </row>
    <row r="1053" spans="1:2" ht="15.6">
      <c r="A1053" s="7" t="s">
        <v>2104</v>
      </c>
      <c r="B1053" s="7" t="s">
        <v>2105</v>
      </c>
    </row>
    <row r="1054" spans="1:2" ht="15.6">
      <c r="A1054" s="7" t="s">
        <v>2106</v>
      </c>
      <c r="B1054" s="7" t="s">
        <v>2107</v>
      </c>
    </row>
    <row r="1055" spans="1:2" ht="15.6">
      <c r="A1055" s="7" t="s">
        <v>2108</v>
      </c>
      <c r="B1055" s="7" t="s">
        <v>2109</v>
      </c>
    </row>
    <row r="1056" spans="1:2" ht="15.6">
      <c r="A1056" s="7" t="s">
        <v>2110</v>
      </c>
      <c r="B1056" s="7" t="s">
        <v>2111</v>
      </c>
    </row>
    <row r="1057" spans="1:2" ht="15.6">
      <c r="A1057" s="7" t="s">
        <v>2112</v>
      </c>
      <c r="B1057" s="7" t="s">
        <v>2113</v>
      </c>
    </row>
    <row r="1058" spans="1:2" ht="15.6">
      <c r="A1058" s="7" t="s">
        <v>2114</v>
      </c>
      <c r="B1058" s="7" t="s">
        <v>2115</v>
      </c>
    </row>
    <row r="1059" spans="1:2" ht="15.6">
      <c r="A1059" s="7" t="s">
        <v>2116</v>
      </c>
      <c r="B1059" s="7" t="s">
        <v>2117</v>
      </c>
    </row>
    <row r="1060" spans="1:2" ht="15.6">
      <c r="A1060" s="7" t="s">
        <v>2118</v>
      </c>
      <c r="B1060" s="7" t="s">
        <v>2119</v>
      </c>
    </row>
    <row r="1061" spans="1:2" ht="15.6">
      <c r="A1061" s="7" t="s">
        <v>2120</v>
      </c>
      <c r="B1061" s="7" t="s">
        <v>2121</v>
      </c>
    </row>
    <row r="1062" spans="1:2" ht="15.6">
      <c r="A1062" s="7" t="s">
        <v>2122</v>
      </c>
      <c r="B1062" s="7" t="s">
        <v>2123</v>
      </c>
    </row>
    <row r="1063" spans="1:2" ht="15.6">
      <c r="A1063" s="7" t="s">
        <v>2124</v>
      </c>
      <c r="B1063" s="7" t="s">
        <v>2125</v>
      </c>
    </row>
    <row r="1064" spans="1:2" ht="15.6">
      <c r="A1064" s="7" t="s">
        <v>2126</v>
      </c>
      <c r="B1064" s="7" t="s">
        <v>2127</v>
      </c>
    </row>
    <row r="1065" spans="1:2" ht="15.6">
      <c r="A1065" s="7" t="s">
        <v>2128</v>
      </c>
      <c r="B1065" s="7" t="s">
        <v>2129</v>
      </c>
    </row>
    <row r="1066" spans="1:2" ht="15.6">
      <c r="A1066" s="7" t="s">
        <v>2130</v>
      </c>
      <c r="B1066" s="7" t="s">
        <v>2131</v>
      </c>
    </row>
    <row r="1067" spans="1:2" ht="15.6">
      <c r="A1067" s="7" t="s">
        <v>2132</v>
      </c>
      <c r="B1067" s="7" t="s">
        <v>2133</v>
      </c>
    </row>
    <row r="1068" spans="1:2" ht="15.6">
      <c r="A1068" s="7" t="s">
        <v>2134</v>
      </c>
      <c r="B1068" s="7" t="s">
        <v>2135</v>
      </c>
    </row>
    <row r="1069" spans="1:2" ht="15.6">
      <c r="A1069" s="7" t="s">
        <v>2136</v>
      </c>
      <c r="B1069" s="7" t="s">
        <v>2137</v>
      </c>
    </row>
    <row r="1070" spans="1:2" ht="15.6">
      <c r="A1070" s="7" t="s">
        <v>2138</v>
      </c>
      <c r="B1070" s="7" t="s">
        <v>2139</v>
      </c>
    </row>
    <row r="1071" spans="1:2" ht="15.6">
      <c r="A1071" s="7" t="s">
        <v>2140</v>
      </c>
      <c r="B1071" s="7" t="s">
        <v>2141</v>
      </c>
    </row>
    <row r="1072" spans="1:2" ht="15.6">
      <c r="A1072" s="7" t="s">
        <v>2142</v>
      </c>
      <c r="B1072" s="7" t="s">
        <v>2143</v>
      </c>
    </row>
    <row r="1073" spans="1:2" ht="15.6">
      <c r="A1073" s="7" t="s">
        <v>2144</v>
      </c>
      <c r="B1073" s="7" t="s">
        <v>2145</v>
      </c>
    </row>
    <row r="1074" spans="1:2" ht="15.6">
      <c r="A1074" s="7" t="s">
        <v>2146</v>
      </c>
      <c r="B1074" s="7" t="s">
        <v>2147</v>
      </c>
    </row>
    <row r="1075" spans="1:2" ht="15.6">
      <c r="A1075" s="7" t="s">
        <v>2148</v>
      </c>
      <c r="B1075" s="7" t="s">
        <v>2149</v>
      </c>
    </row>
    <row r="1076" spans="1:2" ht="15.6">
      <c r="A1076" s="7" t="s">
        <v>2150</v>
      </c>
      <c r="B1076" s="7" t="s">
        <v>2151</v>
      </c>
    </row>
    <row r="1077" spans="1:2" ht="15.6">
      <c r="A1077" s="7" t="s">
        <v>2152</v>
      </c>
      <c r="B1077" s="7" t="s">
        <v>2153</v>
      </c>
    </row>
    <row r="1078" spans="1:2" ht="15.6">
      <c r="A1078" s="7" t="s">
        <v>2154</v>
      </c>
      <c r="B1078" s="7" t="s">
        <v>2155</v>
      </c>
    </row>
    <row r="1079" spans="1:2" ht="15.6">
      <c r="A1079" s="7" t="s">
        <v>2156</v>
      </c>
      <c r="B1079" s="7" t="s">
        <v>2157</v>
      </c>
    </row>
    <row r="1080" spans="1:2" ht="15.6">
      <c r="A1080" s="7" t="s">
        <v>2158</v>
      </c>
      <c r="B1080" s="7" t="s">
        <v>2159</v>
      </c>
    </row>
    <row r="1081" spans="1:2" ht="15.6">
      <c r="A1081" s="7" t="s">
        <v>2160</v>
      </c>
      <c r="B1081" s="7" t="s">
        <v>2161</v>
      </c>
    </row>
    <row r="1082" spans="1:2" ht="15.6">
      <c r="A1082" s="7" t="s">
        <v>2162</v>
      </c>
      <c r="B1082" s="7" t="s">
        <v>2163</v>
      </c>
    </row>
    <row r="1083" spans="1:2" ht="15.6">
      <c r="A1083" s="7" t="s">
        <v>2164</v>
      </c>
      <c r="B1083" s="7" t="s">
        <v>2165</v>
      </c>
    </row>
    <row r="1084" spans="1:2" ht="15.6">
      <c r="A1084" s="7" t="s">
        <v>2166</v>
      </c>
      <c r="B1084" s="7" t="s">
        <v>2167</v>
      </c>
    </row>
    <row r="1085" spans="1:2" ht="15.6">
      <c r="A1085" s="7" t="s">
        <v>2168</v>
      </c>
      <c r="B1085" s="7" t="s">
        <v>2169</v>
      </c>
    </row>
    <row r="1086" spans="1:2" ht="15.6">
      <c r="A1086" s="7" t="s">
        <v>2170</v>
      </c>
      <c r="B1086" s="7" t="s">
        <v>2171</v>
      </c>
    </row>
    <row r="1087" spans="1:2" ht="15.6">
      <c r="A1087" s="7" t="s">
        <v>2172</v>
      </c>
      <c r="B1087" s="7" t="s">
        <v>2173</v>
      </c>
    </row>
    <row r="1088" spans="1:2" ht="15.6">
      <c r="A1088" s="7" t="s">
        <v>2174</v>
      </c>
      <c r="B1088" s="7" t="s">
        <v>2175</v>
      </c>
    </row>
    <row r="1089" spans="1:2" ht="15.6">
      <c r="A1089" s="7" t="s">
        <v>2176</v>
      </c>
      <c r="B1089" s="7" t="s">
        <v>2177</v>
      </c>
    </row>
    <row r="1090" spans="1:2" ht="15.6">
      <c r="A1090" s="7" t="s">
        <v>2178</v>
      </c>
      <c r="B1090" s="7" t="s">
        <v>2179</v>
      </c>
    </row>
    <row r="1091" spans="1:2" ht="15.6">
      <c r="A1091" s="7" t="s">
        <v>2180</v>
      </c>
      <c r="B1091" s="7" t="s">
        <v>2181</v>
      </c>
    </row>
    <row r="1092" spans="1:2" ht="15.6">
      <c r="A1092" s="7" t="s">
        <v>2182</v>
      </c>
      <c r="B1092" s="7" t="s">
        <v>2183</v>
      </c>
    </row>
    <row r="1093" spans="1:2" ht="15.6">
      <c r="A1093" s="7" t="s">
        <v>2184</v>
      </c>
      <c r="B1093" s="7" t="s">
        <v>2185</v>
      </c>
    </row>
    <row r="1094" spans="1:2" ht="15.6">
      <c r="A1094" s="7" t="s">
        <v>2186</v>
      </c>
      <c r="B1094" s="7" t="s">
        <v>2187</v>
      </c>
    </row>
    <row r="1095" spans="1:2" ht="15.6">
      <c r="A1095" s="7" t="s">
        <v>2188</v>
      </c>
      <c r="B1095" s="7" t="s">
        <v>2189</v>
      </c>
    </row>
    <row r="1096" spans="1:2" ht="15.6">
      <c r="A1096" s="7" t="s">
        <v>2190</v>
      </c>
      <c r="B1096" s="7" t="s">
        <v>2191</v>
      </c>
    </row>
    <row r="1097" spans="1:2" ht="15.6">
      <c r="A1097" s="7" t="s">
        <v>2192</v>
      </c>
      <c r="B1097" s="7" t="s">
        <v>2193</v>
      </c>
    </row>
    <row r="1098" spans="1:2" ht="15.6">
      <c r="A1098" s="7" t="s">
        <v>2194</v>
      </c>
      <c r="B1098" s="7" t="s">
        <v>2195</v>
      </c>
    </row>
    <row r="1099" spans="1:2" ht="15.6">
      <c r="A1099" s="7" t="s">
        <v>2196</v>
      </c>
      <c r="B1099" s="7" t="s">
        <v>2197</v>
      </c>
    </row>
    <row r="1100" spans="1:2" ht="15.6">
      <c r="A1100" s="7" t="s">
        <v>2198</v>
      </c>
      <c r="B1100" s="7" t="s">
        <v>2199</v>
      </c>
    </row>
    <row r="1101" spans="1:2" ht="15.6">
      <c r="A1101" s="7" t="s">
        <v>2200</v>
      </c>
      <c r="B1101" s="7" t="s">
        <v>2201</v>
      </c>
    </row>
    <row r="1102" spans="1:2" ht="15.6">
      <c r="A1102" s="7" t="s">
        <v>2202</v>
      </c>
      <c r="B1102" s="7" t="s">
        <v>2203</v>
      </c>
    </row>
    <row r="1103" spans="1:2" ht="15.6">
      <c r="A1103" s="7" t="s">
        <v>2204</v>
      </c>
      <c r="B1103" s="7" t="s">
        <v>2205</v>
      </c>
    </row>
    <row r="1104" spans="1:2" ht="15.6">
      <c r="A1104" s="7" t="s">
        <v>2206</v>
      </c>
      <c r="B1104" s="7" t="s">
        <v>2207</v>
      </c>
    </row>
    <row r="1105" spans="1:2" ht="15.6">
      <c r="A1105" s="7" t="s">
        <v>2208</v>
      </c>
      <c r="B1105" s="7" t="s">
        <v>2209</v>
      </c>
    </row>
    <row r="1106" spans="1:2" ht="15.6">
      <c r="A1106" s="7" t="s">
        <v>2210</v>
      </c>
      <c r="B1106" s="7" t="s">
        <v>2211</v>
      </c>
    </row>
    <row r="1107" spans="1:2" ht="15.6">
      <c r="A1107" s="7" t="s">
        <v>2212</v>
      </c>
      <c r="B1107" s="7" t="s">
        <v>2213</v>
      </c>
    </row>
    <row r="1108" spans="1:2" ht="15.6">
      <c r="A1108" s="7" t="s">
        <v>2214</v>
      </c>
      <c r="B1108" s="7" t="s">
        <v>2215</v>
      </c>
    </row>
    <row r="1109" spans="1:2" ht="15.6">
      <c r="A1109" s="7" t="s">
        <v>2216</v>
      </c>
      <c r="B1109" s="7" t="s">
        <v>2217</v>
      </c>
    </row>
    <row r="1110" spans="1:2" ht="15.6">
      <c r="A1110" s="7" t="s">
        <v>2218</v>
      </c>
      <c r="B1110" s="7" t="s">
        <v>2219</v>
      </c>
    </row>
    <row r="1111" spans="1:2" ht="15.6">
      <c r="A1111" s="7" t="s">
        <v>2220</v>
      </c>
      <c r="B1111" s="7" t="s">
        <v>2221</v>
      </c>
    </row>
    <row r="1112" spans="1:2" ht="15.6">
      <c r="A1112" s="7" t="s">
        <v>2222</v>
      </c>
      <c r="B1112" s="7" t="s">
        <v>2223</v>
      </c>
    </row>
    <row r="1113" spans="1:2" ht="15.6">
      <c r="A1113" s="7" t="s">
        <v>2224</v>
      </c>
      <c r="B1113" s="7" t="s">
        <v>2225</v>
      </c>
    </row>
    <row r="1114" spans="1:2" ht="15.6">
      <c r="A1114" s="7" t="s">
        <v>2226</v>
      </c>
      <c r="B1114" s="7" t="s">
        <v>2227</v>
      </c>
    </row>
    <row r="1115" spans="1:2" ht="15.6">
      <c r="A1115" s="7" t="s">
        <v>2228</v>
      </c>
      <c r="B1115" s="7" t="s">
        <v>2229</v>
      </c>
    </row>
    <row r="1116" spans="1:2" ht="15.6">
      <c r="A1116" s="7" t="s">
        <v>2230</v>
      </c>
      <c r="B1116" s="7" t="s">
        <v>2231</v>
      </c>
    </row>
    <row r="1117" spans="1:2" ht="15.6">
      <c r="A1117" s="7" t="s">
        <v>2232</v>
      </c>
      <c r="B1117" s="7" t="s">
        <v>2233</v>
      </c>
    </row>
    <row r="1118" spans="1:2" ht="15.6">
      <c r="A1118" s="7" t="s">
        <v>2234</v>
      </c>
      <c r="B1118" s="7" t="s">
        <v>2235</v>
      </c>
    </row>
    <row r="1119" spans="1:2" ht="15.6">
      <c r="A1119" s="7" t="s">
        <v>2236</v>
      </c>
      <c r="B1119" s="7" t="s">
        <v>2237</v>
      </c>
    </row>
    <row r="1120" spans="1:2" ht="15.6">
      <c r="A1120" s="7" t="s">
        <v>2238</v>
      </c>
      <c r="B1120" s="7" t="s">
        <v>2239</v>
      </c>
    </row>
    <row r="1121" spans="1:2" ht="15.6">
      <c r="A1121" s="7" t="s">
        <v>2240</v>
      </c>
      <c r="B1121" s="7" t="s">
        <v>2241</v>
      </c>
    </row>
    <row r="1122" spans="1:2" ht="15.6">
      <c r="A1122" s="7" t="s">
        <v>2242</v>
      </c>
      <c r="B1122" s="7" t="s">
        <v>2243</v>
      </c>
    </row>
    <row r="1123" spans="1:2" ht="15.6">
      <c r="A1123" s="7" t="s">
        <v>2244</v>
      </c>
      <c r="B1123" s="7" t="s">
        <v>2245</v>
      </c>
    </row>
    <row r="1124" spans="1:2" ht="15.6">
      <c r="A1124" s="7" t="s">
        <v>2246</v>
      </c>
      <c r="B1124" s="7" t="s">
        <v>2247</v>
      </c>
    </row>
    <row r="1125" spans="1:2" ht="15.6">
      <c r="A1125" s="7" t="s">
        <v>2248</v>
      </c>
      <c r="B1125" s="7" t="s">
        <v>2249</v>
      </c>
    </row>
    <row r="1126" spans="1:2" ht="15.6">
      <c r="A1126" s="7" t="s">
        <v>2250</v>
      </c>
      <c r="B1126" s="7" t="s">
        <v>2251</v>
      </c>
    </row>
    <row r="1127" spans="1:2" ht="15.6">
      <c r="A1127" s="7" t="s">
        <v>2252</v>
      </c>
      <c r="B1127" s="7" t="s">
        <v>2253</v>
      </c>
    </row>
    <row r="1128" spans="1:2" ht="15.6">
      <c r="A1128" s="7" t="s">
        <v>2254</v>
      </c>
      <c r="B1128" s="7" t="s">
        <v>2255</v>
      </c>
    </row>
    <row r="1129" spans="1:2" ht="15.6">
      <c r="A1129" s="7" t="s">
        <v>2256</v>
      </c>
      <c r="B1129" s="7" t="s">
        <v>2257</v>
      </c>
    </row>
    <row r="1130" spans="1:2" ht="15.6">
      <c r="A1130" s="7" t="s">
        <v>2258</v>
      </c>
      <c r="B1130" s="7" t="s">
        <v>2259</v>
      </c>
    </row>
    <row r="1131" spans="1:2" ht="15.6">
      <c r="A1131" s="7" t="s">
        <v>2260</v>
      </c>
      <c r="B1131" s="7" t="s">
        <v>2261</v>
      </c>
    </row>
    <row r="1132" spans="1:2" ht="15.6">
      <c r="A1132" s="7" t="s">
        <v>2262</v>
      </c>
      <c r="B1132" s="7" t="s">
        <v>2263</v>
      </c>
    </row>
    <row r="1133" spans="1:2" ht="15.6">
      <c r="A1133" s="7" t="s">
        <v>2264</v>
      </c>
      <c r="B1133" s="7" t="s">
        <v>2265</v>
      </c>
    </row>
    <row r="1134" spans="1:2" ht="15.6">
      <c r="A1134" s="7" t="s">
        <v>2266</v>
      </c>
      <c r="B1134" s="7" t="s">
        <v>2267</v>
      </c>
    </row>
    <row r="1135" spans="1:2" ht="15.6">
      <c r="A1135" s="7" t="s">
        <v>2268</v>
      </c>
      <c r="B1135" s="7" t="s">
        <v>2269</v>
      </c>
    </row>
    <row r="1136" spans="1:2" ht="15.6">
      <c r="A1136" s="7" t="s">
        <v>2270</v>
      </c>
      <c r="B1136" s="7" t="s">
        <v>2271</v>
      </c>
    </row>
    <row r="1137" spans="1:2" ht="15.6">
      <c r="A1137" s="7" t="s">
        <v>2272</v>
      </c>
      <c r="B1137" s="7" t="s">
        <v>2273</v>
      </c>
    </row>
    <row r="1138" spans="1:2" ht="15.6">
      <c r="A1138" s="7" t="s">
        <v>2274</v>
      </c>
      <c r="B1138" s="7" t="s">
        <v>2275</v>
      </c>
    </row>
    <row r="1139" spans="1:2" ht="15.6">
      <c r="A1139" s="7" t="s">
        <v>2276</v>
      </c>
      <c r="B1139" s="7" t="s">
        <v>2277</v>
      </c>
    </row>
    <row r="1140" spans="1:2" ht="15.6">
      <c r="A1140" s="7" t="s">
        <v>2278</v>
      </c>
      <c r="B1140" s="7" t="s">
        <v>2279</v>
      </c>
    </row>
    <row r="1141" spans="1:2" ht="15.6">
      <c r="A1141" s="7" t="s">
        <v>2280</v>
      </c>
      <c r="B1141" s="7" t="s">
        <v>2281</v>
      </c>
    </row>
    <row r="1142" spans="1:2" ht="15.6">
      <c r="A1142" s="7" t="s">
        <v>2282</v>
      </c>
      <c r="B1142" s="7" t="s">
        <v>2283</v>
      </c>
    </row>
    <row r="1143" spans="1:2" ht="15.6">
      <c r="A1143" s="7" t="s">
        <v>2284</v>
      </c>
      <c r="B1143" s="7" t="s">
        <v>2285</v>
      </c>
    </row>
    <row r="1144" spans="1:2" ht="15.6">
      <c r="A1144" s="7" t="s">
        <v>2286</v>
      </c>
      <c r="B1144" s="7" t="s">
        <v>2287</v>
      </c>
    </row>
    <row r="1145" spans="1:2" ht="15.6">
      <c r="A1145" s="7" t="s">
        <v>2288</v>
      </c>
      <c r="B1145" s="7" t="s">
        <v>2289</v>
      </c>
    </row>
    <row r="1146" spans="1:2" ht="15.6">
      <c r="A1146" s="7" t="s">
        <v>2290</v>
      </c>
      <c r="B1146" s="7" t="s">
        <v>2291</v>
      </c>
    </row>
    <row r="1147" spans="1:2" ht="15.6">
      <c r="A1147" s="7" t="s">
        <v>2292</v>
      </c>
      <c r="B1147" s="7" t="s">
        <v>2293</v>
      </c>
    </row>
    <row r="1148" spans="1:2" ht="15.6">
      <c r="A1148" s="7" t="s">
        <v>2294</v>
      </c>
      <c r="B1148" s="7" t="s">
        <v>2295</v>
      </c>
    </row>
    <row r="1149" spans="1:2" ht="15.6">
      <c r="A1149" s="7" t="s">
        <v>2296</v>
      </c>
      <c r="B1149" s="7" t="s">
        <v>2297</v>
      </c>
    </row>
    <row r="1150" spans="1:2" ht="15.6">
      <c r="A1150" s="7" t="s">
        <v>2298</v>
      </c>
      <c r="B1150" s="7" t="s">
        <v>2299</v>
      </c>
    </row>
    <row r="1151" spans="1:2" ht="15.6">
      <c r="A1151" s="7" t="s">
        <v>2300</v>
      </c>
      <c r="B1151" s="7" t="s">
        <v>2301</v>
      </c>
    </row>
    <row r="1152" spans="1:2" ht="15.6">
      <c r="A1152" s="7" t="s">
        <v>2302</v>
      </c>
      <c r="B1152" s="7" t="s">
        <v>2303</v>
      </c>
    </row>
    <row r="1153" spans="1:2" ht="15.6">
      <c r="A1153" s="7" t="s">
        <v>2304</v>
      </c>
      <c r="B1153" s="7" t="s">
        <v>2305</v>
      </c>
    </row>
    <row r="1154" spans="1:2" ht="15.6">
      <c r="A1154" s="7" t="s">
        <v>2306</v>
      </c>
      <c r="B1154" s="7" t="s">
        <v>2307</v>
      </c>
    </row>
    <row r="1155" spans="1:2" ht="15.6">
      <c r="A1155" s="7" t="s">
        <v>2308</v>
      </c>
      <c r="B1155" s="7" t="s">
        <v>2309</v>
      </c>
    </row>
    <row r="1156" spans="1:2" ht="15.6">
      <c r="A1156" s="7" t="s">
        <v>2310</v>
      </c>
      <c r="B1156" s="7" t="s">
        <v>2311</v>
      </c>
    </row>
    <row r="1157" spans="1:2" ht="15.6">
      <c r="A1157" s="7" t="s">
        <v>2312</v>
      </c>
      <c r="B1157" s="7" t="s">
        <v>2313</v>
      </c>
    </row>
    <row r="1158" spans="1:2" ht="15.6">
      <c r="A1158" s="7" t="s">
        <v>2314</v>
      </c>
      <c r="B1158" s="7" t="s">
        <v>2315</v>
      </c>
    </row>
    <row r="1159" spans="1:2" ht="15.6">
      <c r="A1159" s="7" t="s">
        <v>2316</v>
      </c>
      <c r="B1159" s="7" t="s">
        <v>2317</v>
      </c>
    </row>
    <row r="1160" spans="1:2" ht="15.6">
      <c r="A1160" s="7" t="s">
        <v>2318</v>
      </c>
      <c r="B1160" s="7" t="s">
        <v>2319</v>
      </c>
    </row>
    <row r="1161" spans="1:2" ht="15.6">
      <c r="A1161" s="7" t="s">
        <v>2320</v>
      </c>
      <c r="B1161" s="7" t="s">
        <v>2321</v>
      </c>
    </row>
    <row r="1162" spans="1:2" ht="15.6">
      <c r="A1162" s="7" t="s">
        <v>2322</v>
      </c>
      <c r="B1162" s="7" t="s">
        <v>2323</v>
      </c>
    </row>
    <row r="1163" spans="1:2" ht="15.6">
      <c r="A1163" s="7" t="s">
        <v>2324</v>
      </c>
      <c r="B1163" s="7" t="s">
        <v>2325</v>
      </c>
    </row>
    <row r="1164" spans="1:2" ht="15.6">
      <c r="A1164" s="7" t="s">
        <v>2326</v>
      </c>
      <c r="B1164" s="7" t="s">
        <v>2327</v>
      </c>
    </row>
    <row r="1165" spans="1:2" ht="15.6">
      <c r="A1165" s="7" t="s">
        <v>2328</v>
      </c>
      <c r="B1165" s="7" t="s">
        <v>2329</v>
      </c>
    </row>
    <row r="1166" spans="1:2" ht="15.6">
      <c r="A1166" s="7" t="s">
        <v>2330</v>
      </c>
      <c r="B1166" s="7" t="s">
        <v>2331</v>
      </c>
    </row>
    <row r="1167" spans="1:2" ht="15.6">
      <c r="A1167" s="7" t="s">
        <v>2332</v>
      </c>
      <c r="B1167" s="7" t="s">
        <v>2333</v>
      </c>
    </row>
    <row r="1168" spans="1:2" ht="15.6">
      <c r="A1168" s="7" t="s">
        <v>2334</v>
      </c>
      <c r="B1168" s="7" t="s">
        <v>2335</v>
      </c>
    </row>
    <row r="1169" spans="1:2" ht="15.6">
      <c r="A1169" s="7" t="s">
        <v>2336</v>
      </c>
      <c r="B1169" s="7" t="s">
        <v>2337</v>
      </c>
    </row>
    <row r="1170" spans="1:2" ht="15.6">
      <c r="A1170" s="7" t="s">
        <v>2338</v>
      </c>
      <c r="B1170" s="7" t="s">
        <v>2339</v>
      </c>
    </row>
    <row r="1171" spans="1:2" ht="15.6">
      <c r="A1171" s="7" t="s">
        <v>2340</v>
      </c>
      <c r="B1171" s="7" t="s">
        <v>2341</v>
      </c>
    </row>
    <row r="1172" spans="1:2" ht="15.6">
      <c r="A1172" s="7" t="s">
        <v>2342</v>
      </c>
      <c r="B1172" s="7" t="s">
        <v>2343</v>
      </c>
    </row>
    <row r="1173" spans="1:2" ht="15.6">
      <c r="A1173" s="7" t="s">
        <v>2344</v>
      </c>
      <c r="B1173" s="7" t="s">
        <v>2345</v>
      </c>
    </row>
    <row r="1174" spans="1:2" ht="15.6">
      <c r="A1174" s="7" t="s">
        <v>2346</v>
      </c>
      <c r="B1174" s="7" t="s">
        <v>2347</v>
      </c>
    </row>
    <row r="1175" spans="1:2" ht="15.6">
      <c r="A1175" s="7" t="s">
        <v>2348</v>
      </c>
      <c r="B1175" s="7" t="s">
        <v>2349</v>
      </c>
    </row>
    <row r="1176" spans="1:2" ht="15.6">
      <c r="A1176" s="7" t="s">
        <v>2350</v>
      </c>
      <c r="B1176" s="7" t="s">
        <v>2351</v>
      </c>
    </row>
    <row r="1177" spans="1:2" ht="15.6">
      <c r="A1177" s="7" t="s">
        <v>2352</v>
      </c>
      <c r="B1177" s="7" t="s">
        <v>2353</v>
      </c>
    </row>
    <row r="1178" spans="1:2" ht="15.6">
      <c r="A1178" s="7" t="s">
        <v>2354</v>
      </c>
      <c r="B1178" s="7" t="s">
        <v>2355</v>
      </c>
    </row>
    <row r="1179" spans="1:2" ht="15.6">
      <c r="A1179" s="7" t="s">
        <v>2356</v>
      </c>
      <c r="B1179" s="7" t="s">
        <v>2357</v>
      </c>
    </row>
    <row r="1180" spans="1:2" ht="15.6">
      <c r="A1180" s="7" t="s">
        <v>2358</v>
      </c>
      <c r="B1180" s="7" t="s">
        <v>2359</v>
      </c>
    </row>
    <row r="1181" spans="1:2" ht="15.6">
      <c r="A1181" s="7" t="s">
        <v>2360</v>
      </c>
      <c r="B1181" s="7" t="s">
        <v>2361</v>
      </c>
    </row>
    <row r="1182" spans="1:2" ht="15.6">
      <c r="A1182" s="7" t="s">
        <v>2362</v>
      </c>
      <c r="B1182" s="7" t="s">
        <v>2363</v>
      </c>
    </row>
    <row r="1183" spans="1:2" ht="15.6">
      <c r="A1183" s="7" t="s">
        <v>2364</v>
      </c>
      <c r="B1183" s="7" t="s">
        <v>2365</v>
      </c>
    </row>
    <row r="1184" spans="1:2" ht="15.6">
      <c r="A1184" s="7" t="s">
        <v>2366</v>
      </c>
      <c r="B1184" s="7" t="s">
        <v>2367</v>
      </c>
    </row>
    <row r="1185" spans="1:2" ht="15.6">
      <c r="A1185" s="7" t="s">
        <v>2368</v>
      </c>
      <c r="B1185" s="7" t="s">
        <v>2369</v>
      </c>
    </row>
    <row r="1186" spans="1:2" ht="15.6">
      <c r="A1186" s="7" t="s">
        <v>2370</v>
      </c>
      <c r="B1186" s="7" t="s">
        <v>2371</v>
      </c>
    </row>
    <row r="1187" spans="1:2" ht="15.6">
      <c r="A1187" s="7" t="s">
        <v>2372</v>
      </c>
      <c r="B1187" s="7" t="s">
        <v>2373</v>
      </c>
    </row>
    <row r="1188" spans="1:2" ht="15.6">
      <c r="A1188" s="7" t="s">
        <v>2374</v>
      </c>
      <c r="B1188" s="7" t="s">
        <v>2375</v>
      </c>
    </row>
    <row r="1189" spans="1:2" ht="15.6">
      <c r="A1189" s="7" t="s">
        <v>2376</v>
      </c>
      <c r="B1189" s="7" t="s">
        <v>2377</v>
      </c>
    </row>
    <row r="1190" spans="1:2" ht="15.6">
      <c r="A1190" s="7" t="s">
        <v>2378</v>
      </c>
      <c r="B1190" s="7" t="s">
        <v>2379</v>
      </c>
    </row>
    <row r="1191" spans="1:2" ht="15.6">
      <c r="A1191" s="7" t="s">
        <v>2380</v>
      </c>
      <c r="B1191" s="7" t="s">
        <v>2381</v>
      </c>
    </row>
    <row r="1192" spans="1:2" ht="15.6">
      <c r="A1192" s="7" t="s">
        <v>2382</v>
      </c>
      <c r="B1192" s="7" t="s">
        <v>2383</v>
      </c>
    </row>
    <row r="1193" spans="1:2" ht="15.6">
      <c r="A1193" s="7" t="s">
        <v>2384</v>
      </c>
      <c r="B1193" s="7" t="s">
        <v>2385</v>
      </c>
    </row>
    <row r="1194" spans="1:2" ht="15.6">
      <c r="A1194" s="7" t="s">
        <v>2386</v>
      </c>
      <c r="B1194" s="7" t="s">
        <v>2387</v>
      </c>
    </row>
    <row r="1195" spans="1:2" ht="15.6">
      <c r="A1195" s="7" t="s">
        <v>2388</v>
      </c>
      <c r="B1195" s="7" t="s">
        <v>2389</v>
      </c>
    </row>
    <row r="1196" spans="1:2" ht="15.6">
      <c r="A1196" s="7" t="s">
        <v>2390</v>
      </c>
      <c r="B1196" s="7" t="s">
        <v>2391</v>
      </c>
    </row>
    <row r="1197" spans="1:2" ht="15.6">
      <c r="A1197" s="7" t="s">
        <v>2392</v>
      </c>
      <c r="B1197" s="7" t="s">
        <v>2393</v>
      </c>
    </row>
    <row r="1198" spans="1:2" ht="15.6">
      <c r="A1198" s="7" t="s">
        <v>2394</v>
      </c>
      <c r="B1198" s="7" t="s">
        <v>2395</v>
      </c>
    </row>
    <row r="1199" spans="1:2" ht="15.6">
      <c r="A1199" s="7" t="s">
        <v>2396</v>
      </c>
      <c r="B1199" s="7" t="s">
        <v>2397</v>
      </c>
    </row>
    <row r="1200" spans="1:2" ht="15.6">
      <c r="A1200" s="7" t="s">
        <v>2398</v>
      </c>
      <c r="B1200" s="7" t="s">
        <v>2399</v>
      </c>
    </row>
    <row r="1201" spans="1:2" ht="15.6">
      <c r="A1201" s="7" t="s">
        <v>2400</v>
      </c>
      <c r="B1201" s="7" t="s">
        <v>2401</v>
      </c>
    </row>
    <row r="1202" spans="1:2" ht="15.6">
      <c r="A1202" s="7" t="s">
        <v>2402</v>
      </c>
      <c r="B1202" s="7" t="s">
        <v>2403</v>
      </c>
    </row>
    <row r="1203" spans="1:2" ht="15.6">
      <c r="A1203" s="7" t="s">
        <v>2404</v>
      </c>
      <c r="B1203" s="7" t="s">
        <v>2405</v>
      </c>
    </row>
    <row r="1204" spans="1:2" ht="15.6">
      <c r="A1204" s="7" t="s">
        <v>2406</v>
      </c>
      <c r="B1204" s="7" t="s">
        <v>2407</v>
      </c>
    </row>
    <row r="1205" spans="1:2" ht="15.6">
      <c r="A1205" s="7" t="s">
        <v>2408</v>
      </c>
      <c r="B1205" s="7" t="s">
        <v>2409</v>
      </c>
    </row>
    <row r="1206" spans="1:2" ht="15.6">
      <c r="A1206" s="7" t="s">
        <v>2410</v>
      </c>
      <c r="B1206" s="7" t="s">
        <v>2411</v>
      </c>
    </row>
    <row r="1207" spans="1:2" ht="15.6">
      <c r="A1207" s="7" t="s">
        <v>2412</v>
      </c>
      <c r="B1207" s="7" t="s">
        <v>2413</v>
      </c>
    </row>
    <row r="1208" spans="1:2" ht="15.6">
      <c r="A1208" s="7" t="s">
        <v>2414</v>
      </c>
      <c r="B1208" s="7" t="s">
        <v>2415</v>
      </c>
    </row>
    <row r="1209" spans="1:2" ht="15.6">
      <c r="A1209" s="7" t="s">
        <v>2416</v>
      </c>
      <c r="B1209" s="7" t="s">
        <v>2417</v>
      </c>
    </row>
    <row r="1210" spans="1:2" ht="15.6">
      <c r="A1210" s="7" t="s">
        <v>2418</v>
      </c>
      <c r="B1210" s="7" t="s">
        <v>2419</v>
      </c>
    </row>
    <row r="1211" spans="1:2" ht="15.6">
      <c r="A1211" s="7" t="s">
        <v>2420</v>
      </c>
      <c r="B1211" s="7" t="s">
        <v>2421</v>
      </c>
    </row>
    <row r="1212" spans="1:2" ht="15.6">
      <c r="A1212" s="7" t="s">
        <v>2422</v>
      </c>
      <c r="B1212" s="7" t="s">
        <v>2423</v>
      </c>
    </row>
    <row r="1213" spans="1:2" ht="15.6">
      <c r="A1213" s="7" t="s">
        <v>2424</v>
      </c>
      <c r="B1213" s="7" t="s">
        <v>2425</v>
      </c>
    </row>
    <row r="1214" spans="1:2" ht="15.6">
      <c r="A1214" s="7" t="s">
        <v>2426</v>
      </c>
      <c r="B1214" s="7" t="s">
        <v>2427</v>
      </c>
    </row>
    <row r="1215" spans="1:2" ht="15.6">
      <c r="A1215" s="7" t="s">
        <v>2428</v>
      </c>
      <c r="B1215" s="7" t="s">
        <v>2429</v>
      </c>
    </row>
    <row r="1216" spans="1:2" ht="15.6">
      <c r="A1216" s="7" t="s">
        <v>2430</v>
      </c>
      <c r="B1216" s="7" t="s">
        <v>2431</v>
      </c>
    </row>
    <row r="1217" spans="1:2" ht="15.6">
      <c r="A1217" s="7" t="s">
        <v>2432</v>
      </c>
      <c r="B1217" s="7" t="s">
        <v>2433</v>
      </c>
    </row>
    <row r="1218" spans="1:2" ht="15.6">
      <c r="A1218" s="7" t="s">
        <v>2434</v>
      </c>
      <c r="B1218" s="7" t="s">
        <v>2435</v>
      </c>
    </row>
    <row r="1219" spans="1:2" ht="15.6">
      <c r="A1219" s="7" t="s">
        <v>2436</v>
      </c>
      <c r="B1219" s="7" t="s">
        <v>2437</v>
      </c>
    </row>
    <row r="1220" spans="1:2" ht="15.6">
      <c r="A1220" s="7" t="s">
        <v>2438</v>
      </c>
      <c r="B1220" s="7" t="s">
        <v>2439</v>
      </c>
    </row>
    <row r="1221" spans="1:2" ht="15.6">
      <c r="A1221" s="7" t="s">
        <v>2440</v>
      </c>
      <c r="B1221" s="7" t="s">
        <v>2441</v>
      </c>
    </row>
    <row r="1222" spans="1:2" ht="15.6">
      <c r="A1222" s="7" t="s">
        <v>2442</v>
      </c>
      <c r="B1222" s="7" t="s">
        <v>2443</v>
      </c>
    </row>
    <row r="1223" spans="1:2" ht="15.6">
      <c r="A1223" s="7" t="s">
        <v>2444</v>
      </c>
      <c r="B1223" s="7" t="s">
        <v>2445</v>
      </c>
    </row>
    <row r="1224" spans="1:2" ht="15.6">
      <c r="A1224" s="7" t="s">
        <v>2446</v>
      </c>
      <c r="B1224" s="7" t="s">
        <v>2447</v>
      </c>
    </row>
    <row r="1225" spans="1:2" ht="15.6">
      <c r="A1225" s="7" t="s">
        <v>2448</v>
      </c>
      <c r="B1225" s="7" t="s">
        <v>2449</v>
      </c>
    </row>
    <row r="1226" spans="1:2" ht="15.6">
      <c r="A1226" s="7" t="s">
        <v>2450</v>
      </c>
      <c r="B1226" s="7" t="s">
        <v>2451</v>
      </c>
    </row>
    <row r="1227" spans="1:2" ht="15.6">
      <c r="A1227" s="7" t="s">
        <v>2452</v>
      </c>
      <c r="B1227" s="7" t="s">
        <v>2453</v>
      </c>
    </row>
    <row r="1228" spans="1:2" ht="15.6">
      <c r="A1228" s="7" t="s">
        <v>2454</v>
      </c>
      <c r="B1228" s="7" t="s">
        <v>2455</v>
      </c>
    </row>
    <row r="1229" spans="1:2" ht="15.6">
      <c r="A1229" s="7" t="s">
        <v>2456</v>
      </c>
      <c r="B1229" s="7" t="s">
        <v>2457</v>
      </c>
    </row>
    <row r="1230" spans="1:2" ht="15.6">
      <c r="A1230" s="7" t="s">
        <v>2458</v>
      </c>
      <c r="B1230" s="7" t="s">
        <v>2459</v>
      </c>
    </row>
    <row r="1231" spans="1:2" ht="15.6">
      <c r="A1231" s="7" t="s">
        <v>2460</v>
      </c>
      <c r="B1231" s="7" t="s">
        <v>2461</v>
      </c>
    </row>
    <row r="1232" spans="1:2" ht="15.6">
      <c r="A1232" s="7" t="s">
        <v>2462</v>
      </c>
      <c r="B1232" s="7" t="s">
        <v>2463</v>
      </c>
    </row>
    <row r="1233" spans="1:2" ht="15.6">
      <c r="A1233" s="7" t="s">
        <v>2464</v>
      </c>
      <c r="B1233" s="7" t="s">
        <v>2465</v>
      </c>
    </row>
    <row r="1234" spans="1:2" ht="15.6">
      <c r="A1234" s="7" t="s">
        <v>2466</v>
      </c>
      <c r="B1234" s="7" t="s">
        <v>2467</v>
      </c>
    </row>
    <row r="1235" spans="1:2" ht="15.6">
      <c r="A1235" s="7" t="s">
        <v>2468</v>
      </c>
      <c r="B1235" s="7" t="s">
        <v>2469</v>
      </c>
    </row>
    <row r="1236" spans="1:2" ht="15.6">
      <c r="A1236" s="7" t="s">
        <v>2470</v>
      </c>
      <c r="B1236" s="7" t="s">
        <v>2471</v>
      </c>
    </row>
    <row r="1237" spans="1:2" ht="15.6">
      <c r="A1237" s="7" t="s">
        <v>2472</v>
      </c>
      <c r="B1237" s="7" t="s">
        <v>2473</v>
      </c>
    </row>
    <row r="1238" spans="1:2" ht="15.6">
      <c r="A1238" s="7" t="s">
        <v>2474</v>
      </c>
      <c r="B1238" s="7" t="s">
        <v>2475</v>
      </c>
    </row>
    <row r="1239" spans="1:2" ht="15.6">
      <c r="A1239" s="7" t="s">
        <v>2476</v>
      </c>
      <c r="B1239" s="7" t="s">
        <v>2477</v>
      </c>
    </row>
    <row r="1240" spans="1:2" ht="15.6">
      <c r="A1240" s="7" t="s">
        <v>2478</v>
      </c>
      <c r="B1240" s="7" t="s">
        <v>2479</v>
      </c>
    </row>
    <row r="1241" spans="1:2" ht="15.6">
      <c r="A1241" s="7" t="s">
        <v>2480</v>
      </c>
      <c r="B1241" s="7" t="s">
        <v>2481</v>
      </c>
    </row>
    <row r="1242" spans="1:2" ht="15.6">
      <c r="A1242" s="7" t="s">
        <v>2482</v>
      </c>
      <c r="B1242" s="7" t="s">
        <v>2483</v>
      </c>
    </row>
    <row r="1243" spans="1:2" ht="15.6">
      <c r="A1243" s="7" t="s">
        <v>2484</v>
      </c>
      <c r="B1243" s="7" t="s">
        <v>2485</v>
      </c>
    </row>
    <row r="1244" spans="1:2" ht="15.6">
      <c r="A1244" s="7" t="s">
        <v>2486</v>
      </c>
      <c r="B1244" s="7" t="s">
        <v>2487</v>
      </c>
    </row>
    <row r="1245" spans="1:2" ht="15.6">
      <c r="A1245" s="7" t="s">
        <v>2488</v>
      </c>
      <c r="B1245" s="7" t="s">
        <v>2489</v>
      </c>
    </row>
    <row r="1246" spans="1:2" ht="15.6">
      <c r="A1246" s="7" t="s">
        <v>2490</v>
      </c>
      <c r="B1246" s="7" t="s">
        <v>2491</v>
      </c>
    </row>
    <row r="1247" spans="1:2" ht="15.6">
      <c r="A1247" s="7" t="s">
        <v>2492</v>
      </c>
      <c r="B1247" s="7" t="s">
        <v>2493</v>
      </c>
    </row>
    <row r="1248" spans="1:2" ht="15.6">
      <c r="A1248" s="7" t="s">
        <v>2494</v>
      </c>
      <c r="B1248" s="7" t="s">
        <v>2495</v>
      </c>
    </row>
    <row r="1249" spans="1:2" ht="15.6">
      <c r="A1249" s="7" t="s">
        <v>2496</v>
      </c>
      <c r="B1249" s="7" t="s">
        <v>2497</v>
      </c>
    </row>
    <row r="1250" spans="1:2" ht="15.6">
      <c r="A1250" s="7" t="s">
        <v>2498</v>
      </c>
      <c r="B1250" s="7" t="s">
        <v>2499</v>
      </c>
    </row>
    <row r="1251" spans="1:2" ht="15.6">
      <c r="A1251" s="7" t="s">
        <v>2500</v>
      </c>
      <c r="B1251" s="7" t="s">
        <v>2501</v>
      </c>
    </row>
    <row r="1252" spans="1:2" ht="15.6">
      <c r="A1252" s="7" t="s">
        <v>2502</v>
      </c>
      <c r="B1252" s="7" t="s">
        <v>2503</v>
      </c>
    </row>
    <row r="1253" spans="1:2" ht="15.6">
      <c r="A1253" s="7" t="s">
        <v>2504</v>
      </c>
      <c r="B1253" s="7" t="s">
        <v>2505</v>
      </c>
    </row>
    <row r="1254" spans="1:2" ht="15.6">
      <c r="A1254" s="7" t="s">
        <v>2506</v>
      </c>
      <c r="B1254" s="7" t="s">
        <v>2507</v>
      </c>
    </row>
    <row r="1255" spans="1:2" ht="15.6">
      <c r="A1255" s="7" t="s">
        <v>2508</v>
      </c>
      <c r="B1255" s="7" t="s">
        <v>2509</v>
      </c>
    </row>
    <row r="1256" spans="1:2" ht="15.6">
      <c r="A1256" s="7" t="s">
        <v>2510</v>
      </c>
      <c r="B1256" s="7" t="s">
        <v>2511</v>
      </c>
    </row>
    <row r="1257" spans="1:2" ht="15.6">
      <c r="A1257" s="7" t="s">
        <v>2512</v>
      </c>
      <c r="B1257" s="7" t="s">
        <v>2513</v>
      </c>
    </row>
    <row r="1258" spans="1:2" ht="15.6">
      <c r="A1258" s="7" t="s">
        <v>2514</v>
      </c>
      <c r="B1258" s="7" t="s">
        <v>2515</v>
      </c>
    </row>
    <row r="1259" spans="1:2" ht="15.6">
      <c r="A1259" s="7" t="s">
        <v>2516</v>
      </c>
      <c r="B1259" s="7" t="s">
        <v>2517</v>
      </c>
    </row>
    <row r="1260" spans="1:2" ht="15.6">
      <c r="A1260" s="7" t="s">
        <v>2518</v>
      </c>
      <c r="B1260" s="7" t="s">
        <v>2519</v>
      </c>
    </row>
    <row r="1261" spans="1:2" ht="15.6">
      <c r="A1261" s="7" t="s">
        <v>2520</v>
      </c>
      <c r="B1261" s="7" t="s">
        <v>2521</v>
      </c>
    </row>
    <row r="1262" spans="1:2" ht="15.6">
      <c r="A1262" s="7" t="s">
        <v>2522</v>
      </c>
      <c r="B1262" s="7" t="s">
        <v>2523</v>
      </c>
    </row>
    <row r="1263" spans="1:2" ht="15.6">
      <c r="A1263" s="7" t="s">
        <v>2524</v>
      </c>
      <c r="B1263" s="7" t="s">
        <v>2525</v>
      </c>
    </row>
    <row r="1264" spans="1:2" ht="15.6">
      <c r="A1264" s="7" t="s">
        <v>2526</v>
      </c>
      <c r="B1264" s="7" t="s">
        <v>2527</v>
      </c>
    </row>
    <row r="1265" spans="1:2" ht="15.6">
      <c r="A1265" s="7" t="s">
        <v>2528</v>
      </c>
      <c r="B1265" s="7" t="s">
        <v>2529</v>
      </c>
    </row>
    <row r="1266" spans="1:2" ht="15.6">
      <c r="A1266" s="7" t="s">
        <v>2530</v>
      </c>
      <c r="B1266" s="7" t="s">
        <v>2531</v>
      </c>
    </row>
    <row r="1267" spans="1:2" ht="15.6">
      <c r="A1267" s="7" t="s">
        <v>2532</v>
      </c>
      <c r="B1267" s="7" t="s">
        <v>2533</v>
      </c>
    </row>
    <row r="1268" spans="1:2" ht="15.6">
      <c r="A1268" s="7" t="s">
        <v>2534</v>
      </c>
      <c r="B1268" s="7" t="s">
        <v>2535</v>
      </c>
    </row>
    <row r="1269" spans="1:2" ht="15.6">
      <c r="A1269" s="7" t="s">
        <v>2536</v>
      </c>
      <c r="B1269" s="7" t="s">
        <v>2537</v>
      </c>
    </row>
    <row r="1270" spans="1:2" ht="15.6">
      <c r="A1270" s="7" t="s">
        <v>2538</v>
      </c>
      <c r="B1270" s="7" t="s">
        <v>2539</v>
      </c>
    </row>
    <row r="1271" spans="1:2" ht="15.6">
      <c r="A1271" s="7" t="s">
        <v>2540</v>
      </c>
      <c r="B1271" s="7" t="s">
        <v>2541</v>
      </c>
    </row>
    <row r="1272" spans="1:2" ht="15.6">
      <c r="A1272" s="7" t="s">
        <v>2542</v>
      </c>
      <c r="B1272" s="7" t="s">
        <v>2543</v>
      </c>
    </row>
    <row r="1273" spans="1:2" ht="15.6">
      <c r="A1273" s="7" t="s">
        <v>2544</v>
      </c>
      <c r="B1273" s="7" t="s">
        <v>2545</v>
      </c>
    </row>
    <row r="1274" spans="1:2" ht="15.6">
      <c r="A1274" s="7" t="s">
        <v>2546</v>
      </c>
      <c r="B1274" s="7" t="s">
        <v>2547</v>
      </c>
    </row>
    <row r="1275" spans="1:2" ht="15.6">
      <c r="A1275" s="7" t="s">
        <v>2548</v>
      </c>
      <c r="B1275" s="7" t="s">
        <v>2549</v>
      </c>
    </row>
    <row r="1276" spans="1:2" ht="15.6">
      <c r="A1276" s="7" t="s">
        <v>2550</v>
      </c>
      <c r="B1276" s="7" t="s">
        <v>2551</v>
      </c>
    </row>
    <row r="1277" spans="1:2" ht="15.6">
      <c r="A1277" s="7" t="s">
        <v>2552</v>
      </c>
      <c r="B1277" s="7" t="s">
        <v>2553</v>
      </c>
    </row>
    <row r="1278" spans="1:2" ht="15.6">
      <c r="A1278" s="7" t="s">
        <v>2554</v>
      </c>
      <c r="B1278" s="7" t="s">
        <v>2555</v>
      </c>
    </row>
    <row r="1279" spans="1:2" ht="15.6">
      <c r="A1279" s="7" t="s">
        <v>2556</v>
      </c>
      <c r="B1279" s="7" t="s">
        <v>2557</v>
      </c>
    </row>
    <row r="1280" spans="1:2" ht="15.6">
      <c r="A1280" s="7" t="s">
        <v>2558</v>
      </c>
      <c r="B1280" s="7" t="s">
        <v>2559</v>
      </c>
    </row>
    <row r="1281" spans="1:2" ht="15.6">
      <c r="A1281" s="7" t="s">
        <v>2560</v>
      </c>
      <c r="B1281" s="7" t="s">
        <v>2561</v>
      </c>
    </row>
    <row r="1282" spans="1:2" ht="15.6">
      <c r="A1282" s="7" t="s">
        <v>2562</v>
      </c>
      <c r="B1282" s="7" t="s">
        <v>2563</v>
      </c>
    </row>
    <row r="1283" spans="1:2" ht="15.6">
      <c r="A1283" s="7" t="s">
        <v>2564</v>
      </c>
      <c r="B1283" s="7" t="s">
        <v>2565</v>
      </c>
    </row>
    <row r="1284" spans="1:2" ht="15.6">
      <c r="A1284" s="7" t="s">
        <v>2566</v>
      </c>
      <c r="B1284" s="7" t="s">
        <v>2567</v>
      </c>
    </row>
    <row r="1285" spans="1:2" ht="15.6">
      <c r="A1285" s="7" t="s">
        <v>2568</v>
      </c>
      <c r="B1285" s="7" t="s">
        <v>2569</v>
      </c>
    </row>
    <row r="1286" spans="1:2" ht="15.6">
      <c r="A1286" s="7" t="s">
        <v>2570</v>
      </c>
      <c r="B1286" s="7" t="s">
        <v>2571</v>
      </c>
    </row>
    <row r="1287" spans="1:2" ht="15.6">
      <c r="A1287" s="7" t="s">
        <v>2572</v>
      </c>
      <c r="B1287" s="7" t="s">
        <v>2573</v>
      </c>
    </row>
    <row r="1288" spans="1:2" ht="15.6">
      <c r="A1288" s="7" t="s">
        <v>2574</v>
      </c>
      <c r="B1288" s="7" t="s">
        <v>2575</v>
      </c>
    </row>
    <row r="1289" spans="1:2" ht="15.6">
      <c r="A1289" s="7" t="s">
        <v>2576</v>
      </c>
      <c r="B1289" s="7" t="s">
        <v>2577</v>
      </c>
    </row>
    <row r="1290" spans="1:2" ht="15.6">
      <c r="A1290" s="7" t="s">
        <v>2578</v>
      </c>
      <c r="B1290" s="7" t="s">
        <v>2579</v>
      </c>
    </row>
    <row r="1291" spans="1:2" ht="15.6">
      <c r="A1291" s="7" t="s">
        <v>2580</v>
      </c>
      <c r="B1291" s="7" t="s">
        <v>2581</v>
      </c>
    </row>
    <row r="1292" spans="1:2" ht="15.6">
      <c r="A1292" s="7" t="s">
        <v>2582</v>
      </c>
      <c r="B1292" s="7" t="s">
        <v>2583</v>
      </c>
    </row>
    <row r="1293" spans="1:2" ht="15.6">
      <c r="A1293" s="7" t="s">
        <v>2584</v>
      </c>
      <c r="B1293" s="7" t="s">
        <v>2585</v>
      </c>
    </row>
    <row r="1294" spans="1:2" ht="15.6">
      <c r="A1294" s="7" t="s">
        <v>2586</v>
      </c>
      <c r="B1294" s="7" t="s">
        <v>2587</v>
      </c>
    </row>
    <row r="1295" spans="1:2" ht="15.6">
      <c r="A1295" s="7" t="s">
        <v>2588</v>
      </c>
      <c r="B1295" s="7" t="s">
        <v>2589</v>
      </c>
    </row>
    <row r="1296" spans="1:2" ht="15.6">
      <c r="A1296" s="7" t="s">
        <v>2590</v>
      </c>
      <c r="B1296" s="7" t="s">
        <v>2591</v>
      </c>
    </row>
    <row r="1297" spans="1:2" ht="15.6">
      <c r="A1297" s="7" t="s">
        <v>2592</v>
      </c>
      <c r="B1297" s="7" t="s">
        <v>2593</v>
      </c>
    </row>
    <row r="1298" spans="1:2" ht="15.6">
      <c r="A1298" s="7" t="s">
        <v>2594</v>
      </c>
      <c r="B1298" s="7" t="s">
        <v>2595</v>
      </c>
    </row>
    <row r="1299" spans="1:2" ht="15.6">
      <c r="A1299" s="7" t="s">
        <v>2596</v>
      </c>
      <c r="B1299" s="7" t="s">
        <v>2597</v>
      </c>
    </row>
    <row r="1300" spans="1:2" ht="15.6">
      <c r="A1300" s="7" t="s">
        <v>2598</v>
      </c>
      <c r="B1300" s="7" t="s">
        <v>2599</v>
      </c>
    </row>
    <row r="1301" spans="1:2" ht="15.6">
      <c r="A1301" s="7" t="s">
        <v>2600</v>
      </c>
      <c r="B1301" s="7" t="s">
        <v>2601</v>
      </c>
    </row>
    <row r="1302" spans="1:2" ht="15.6">
      <c r="A1302" s="7" t="s">
        <v>2602</v>
      </c>
      <c r="B1302" s="7" t="s">
        <v>2603</v>
      </c>
    </row>
    <row r="1303" spans="1:2" ht="15.6">
      <c r="A1303" s="7" t="s">
        <v>2604</v>
      </c>
      <c r="B1303" s="7" t="s">
        <v>2605</v>
      </c>
    </row>
    <row r="1304" spans="1:2" ht="15.6">
      <c r="A1304" s="7" t="s">
        <v>2606</v>
      </c>
      <c r="B1304" s="7" t="s">
        <v>2607</v>
      </c>
    </row>
    <row r="1305" spans="1:2" ht="15.6">
      <c r="A1305" s="7" t="s">
        <v>2608</v>
      </c>
      <c r="B1305" s="7" t="s">
        <v>2609</v>
      </c>
    </row>
    <row r="1306" spans="1:2" ht="15.6">
      <c r="A1306" s="7" t="s">
        <v>2610</v>
      </c>
      <c r="B1306" s="7" t="s">
        <v>2611</v>
      </c>
    </row>
    <row r="1307" spans="1:2" ht="15.6">
      <c r="A1307" s="7" t="s">
        <v>2612</v>
      </c>
      <c r="B1307" s="7" t="s">
        <v>2613</v>
      </c>
    </row>
    <row r="1308" spans="1:2" ht="15.6">
      <c r="A1308" s="7" t="s">
        <v>2614</v>
      </c>
      <c r="B1308" s="7" t="s">
        <v>2615</v>
      </c>
    </row>
    <row r="1309" spans="1:2" ht="15.6">
      <c r="A1309" s="7" t="s">
        <v>2616</v>
      </c>
      <c r="B1309" s="7" t="s">
        <v>2617</v>
      </c>
    </row>
    <row r="1310" spans="1:2" ht="15.6">
      <c r="A1310" s="7" t="s">
        <v>2618</v>
      </c>
      <c r="B1310" s="7" t="s">
        <v>2619</v>
      </c>
    </row>
    <row r="1311" spans="1:2" ht="15.6">
      <c r="A1311" s="7" t="s">
        <v>2620</v>
      </c>
      <c r="B1311" s="7" t="s">
        <v>2621</v>
      </c>
    </row>
    <row r="1312" spans="1:2" ht="15.6">
      <c r="A1312" s="7" t="s">
        <v>2622</v>
      </c>
      <c r="B1312" s="7" t="s">
        <v>2623</v>
      </c>
    </row>
    <row r="1313" spans="1:2" ht="15.6">
      <c r="A1313" s="7" t="s">
        <v>2624</v>
      </c>
      <c r="B1313" s="7" t="s">
        <v>2625</v>
      </c>
    </row>
    <row r="1314" spans="1:2" ht="15.6">
      <c r="A1314" s="7" t="s">
        <v>2626</v>
      </c>
      <c r="B1314" s="7" t="s">
        <v>2627</v>
      </c>
    </row>
    <row r="1315" spans="1:2" ht="15.6">
      <c r="A1315" s="7" t="s">
        <v>2628</v>
      </c>
      <c r="B1315" s="7" t="s">
        <v>2629</v>
      </c>
    </row>
    <row r="1316" spans="1:2" ht="15.6">
      <c r="A1316" s="7" t="s">
        <v>2630</v>
      </c>
      <c r="B1316" s="7" t="s">
        <v>2631</v>
      </c>
    </row>
    <row r="1317" spans="1:2" ht="15.6">
      <c r="A1317" s="7" t="s">
        <v>2632</v>
      </c>
      <c r="B1317" s="7" t="s">
        <v>2633</v>
      </c>
    </row>
    <row r="1318" spans="1:2" ht="15.6">
      <c r="A1318" s="7" t="s">
        <v>2634</v>
      </c>
      <c r="B1318" s="7" t="s">
        <v>2635</v>
      </c>
    </row>
    <row r="1319" spans="1:2" ht="15.6">
      <c r="A1319" s="7" t="s">
        <v>2636</v>
      </c>
      <c r="B1319" s="7" t="s">
        <v>2637</v>
      </c>
    </row>
    <row r="1320" spans="1:2" ht="15.6">
      <c r="A1320" s="7" t="s">
        <v>2638</v>
      </c>
      <c r="B1320" s="7" t="s">
        <v>2639</v>
      </c>
    </row>
    <row r="1321" spans="1:2" ht="15.6">
      <c r="A1321" s="7" t="s">
        <v>2640</v>
      </c>
      <c r="B1321" s="7" t="s">
        <v>2641</v>
      </c>
    </row>
    <row r="1322" spans="1:2" ht="15.6">
      <c r="A1322" s="7" t="s">
        <v>2642</v>
      </c>
      <c r="B1322" s="7" t="s">
        <v>2643</v>
      </c>
    </row>
    <row r="1323" spans="1:2" ht="15.6">
      <c r="A1323" s="7" t="s">
        <v>2644</v>
      </c>
      <c r="B1323" s="7" t="s">
        <v>2645</v>
      </c>
    </row>
    <row r="1324" spans="1:2" ht="15.6">
      <c r="A1324" s="7" t="s">
        <v>2646</v>
      </c>
      <c r="B1324" s="7" t="s">
        <v>2647</v>
      </c>
    </row>
    <row r="1325" spans="1:2" ht="15.6">
      <c r="A1325" s="7" t="s">
        <v>2648</v>
      </c>
      <c r="B1325" s="7" t="s">
        <v>2649</v>
      </c>
    </row>
    <row r="1326" spans="1:2" ht="15.6">
      <c r="A1326" s="7" t="s">
        <v>2650</v>
      </c>
      <c r="B1326" s="7" t="s">
        <v>2651</v>
      </c>
    </row>
    <row r="1327" spans="1:2" ht="15.6">
      <c r="A1327" s="7" t="s">
        <v>2652</v>
      </c>
      <c r="B1327" s="7" t="s">
        <v>2653</v>
      </c>
    </row>
    <row r="1328" spans="1:2" ht="15.6">
      <c r="A1328" s="7" t="s">
        <v>2654</v>
      </c>
      <c r="B1328" s="7" t="s">
        <v>2655</v>
      </c>
    </row>
    <row r="1329" spans="1:2" ht="15.6">
      <c r="A1329" s="7" t="s">
        <v>2656</v>
      </c>
      <c r="B1329" s="7" t="s">
        <v>2657</v>
      </c>
    </row>
    <row r="1330" spans="1:2" ht="15.6">
      <c r="A1330" s="7" t="s">
        <v>2658</v>
      </c>
      <c r="B1330" s="7" t="s">
        <v>2659</v>
      </c>
    </row>
    <row r="1331" spans="1:2" ht="15.6">
      <c r="A1331" s="7" t="s">
        <v>2660</v>
      </c>
      <c r="B1331" s="7" t="s">
        <v>2661</v>
      </c>
    </row>
    <row r="1332" spans="1:2" ht="15.6">
      <c r="A1332" s="7" t="s">
        <v>2662</v>
      </c>
      <c r="B1332" s="7" t="s">
        <v>2663</v>
      </c>
    </row>
    <row r="1333" spans="1:2" ht="15.6">
      <c r="A1333" s="7" t="s">
        <v>2664</v>
      </c>
      <c r="B1333" s="7" t="s">
        <v>2665</v>
      </c>
    </row>
    <row r="1334" spans="1:2" ht="15.6">
      <c r="A1334" s="7" t="s">
        <v>2666</v>
      </c>
      <c r="B1334" s="7" t="s">
        <v>2667</v>
      </c>
    </row>
    <row r="1335" spans="1:2" ht="15.6">
      <c r="A1335" s="7" t="s">
        <v>2668</v>
      </c>
      <c r="B1335" s="7" t="s">
        <v>2669</v>
      </c>
    </row>
    <row r="1336" spans="1:2" ht="15.6">
      <c r="A1336" s="7" t="s">
        <v>2670</v>
      </c>
      <c r="B1336" s="7" t="s">
        <v>2671</v>
      </c>
    </row>
    <row r="1337" spans="1:2" ht="15.6">
      <c r="A1337" s="7" t="s">
        <v>2672</v>
      </c>
      <c r="B1337" s="7" t="s">
        <v>2673</v>
      </c>
    </row>
    <row r="1338" spans="1:2" ht="15.6">
      <c r="A1338" s="7" t="s">
        <v>2674</v>
      </c>
      <c r="B1338" s="7" t="s">
        <v>2675</v>
      </c>
    </row>
    <row r="1339" spans="1:2" ht="15.6">
      <c r="A1339" s="7" t="s">
        <v>2676</v>
      </c>
      <c r="B1339" s="7" t="s">
        <v>2677</v>
      </c>
    </row>
    <row r="1340" spans="1:2" ht="15.6">
      <c r="A1340" s="7" t="s">
        <v>2678</v>
      </c>
      <c r="B1340" s="7" t="s">
        <v>2679</v>
      </c>
    </row>
    <row r="1341" spans="1:2" ht="15.6">
      <c r="A1341" s="7" t="s">
        <v>2680</v>
      </c>
      <c r="B1341" s="7" t="s">
        <v>2681</v>
      </c>
    </row>
    <row r="1342" spans="1:2" ht="15.6">
      <c r="A1342" s="7" t="s">
        <v>2682</v>
      </c>
      <c r="B1342" s="7" t="s">
        <v>2683</v>
      </c>
    </row>
    <row r="1343" spans="1:2" ht="15.6">
      <c r="A1343" s="7" t="s">
        <v>2684</v>
      </c>
      <c r="B1343" s="7" t="s">
        <v>2685</v>
      </c>
    </row>
    <row r="1344" spans="1:2" ht="15.6">
      <c r="A1344" s="7" t="s">
        <v>2686</v>
      </c>
      <c r="B1344" s="7" t="s">
        <v>2687</v>
      </c>
    </row>
    <row r="1345" spans="1:2" ht="15.6">
      <c r="A1345" s="7" t="s">
        <v>2688</v>
      </c>
      <c r="B1345" s="7" t="s">
        <v>2689</v>
      </c>
    </row>
    <row r="1346" spans="1:2" ht="15.6">
      <c r="A1346" s="7" t="s">
        <v>2690</v>
      </c>
      <c r="B1346" s="7" t="s">
        <v>2691</v>
      </c>
    </row>
    <row r="1347" spans="1:2" ht="15.6">
      <c r="A1347" s="7" t="s">
        <v>2692</v>
      </c>
      <c r="B1347" s="7" t="s">
        <v>2693</v>
      </c>
    </row>
    <row r="1348" spans="1:2" ht="15.6">
      <c r="A1348" s="7" t="s">
        <v>2694</v>
      </c>
      <c r="B1348" s="7" t="s">
        <v>2695</v>
      </c>
    </row>
    <row r="1349" spans="1:2" ht="15.6">
      <c r="A1349" s="7" t="s">
        <v>2696</v>
      </c>
      <c r="B1349" s="7" t="s">
        <v>2697</v>
      </c>
    </row>
    <row r="1350" spans="1:2" ht="15.6">
      <c r="A1350" s="7" t="s">
        <v>2698</v>
      </c>
      <c r="B1350" s="7" t="s">
        <v>2699</v>
      </c>
    </row>
    <row r="1351" spans="1:2" ht="15.6">
      <c r="A1351" s="7" t="s">
        <v>2700</v>
      </c>
      <c r="B1351" s="7" t="s">
        <v>2701</v>
      </c>
    </row>
    <row r="1352" spans="1:2" ht="15.6">
      <c r="A1352" s="7" t="s">
        <v>2702</v>
      </c>
      <c r="B1352" s="7" t="s">
        <v>2703</v>
      </c>
    </row>
    <row r="1353" spans="1:2" ht="15.6">
      <c r="A1353" s="7" t="s">
        <v>2704</v>
      </c>
      <c r="B1353" s="7" t="s">
        <v>2705</v>
      </c>
    </row>
    <row r="1354" spans="1:2" ht="15.6">
      <c r="A1354" s="7" t="s">
        <v>2706</v>
      </c>
      <c r="B1354" s="7" t="s">
        <v>2707</v>
      </c>
    </row>
    <row r="1355" spans="1:2" ht="15.6">
      <c r="A1355" s="7" t="s">
        <v>2708</v>
      </c>
      <c r="B1355" s="7" t="s">
        <v>2709</v>
      </c>
    </row>
    <row r="1356" spans="1:2" ht="15.6">
      <c r="A1356" s="7" t="s">
        <v>2710</v>
      </c>
      <c r="B1356" s="7" t="s">
        <v>2711</v>
      </c>
    </row>
    <row r="1357" spans="1:2" ht="15.6">
      <c r="A1357" s="7" t="s">
        <v>2712</v>
      </c>
      <c r="B1357" s="7" t="s">
        <v>2713</v>
      </c>
    </row>
    <row r="1358" spans="1:2" ht="15.6">
      <c r="A1358" s="7" t="s">
        <v>2714</v>
      </c>
      <c r="B1358" s="7" t="s">
        <v>2715</v>
      </c>
    </row>
    <row r="1359" spans="1:2" ht="15.6">
      <c r="A1359" s="7" t="s">
        <v>2716</v>
      </c>
      <c r="B1359" s="7" t="s">
        <v>2717</v>
      </c>
    </row>
    <row r="1360" spans="1:2" ht="15.6">
      <c r="A1360" s="7" t="s">
        <v>2718</v>
      </c>
      <c r="B1360" s="7" t="s">
        <v>2719</v>
      </c>
    </row>
    <row r="1361" spans="1:2" ht="15.6">
      <c r="A1361" s="7" t="s">
        <v>2720</v>
      </c>
      <c r="B1361" s="7" t="s">
        <v>2721</v>
      </c>
    </row>
    <row r="1362" spans="1:2" ht="15.6">
      <c r="A1362" s="7" t="s">
        <v>2722</v>
      </c>
      <c r="B1362" s="7" t="s">
        <v>2723</v>
      </c>
    </row>
    <row r="1363" spans="1:2" ht="15.6">
      <c r="A1363" s="7" t="s">
        <v>2724</v>
      </c>
      <c r="B1363" s="7" t="s">
        <v>2725</v>
      </c>
    </row>
    <row r="1364" spans="1:2" ht="15.6">
      <c r="A1364" s="7" t="s">
        <v>2726</v>
      </c>
      <c r="B1364" s="7" t="s">
        <v>2727</v>
      </c>
    </row>
    <row r="1365" spans="1:2" ht="15.6">
      <c r="A1365" s="7" t="s">
        <v>2728</v>
      </c>
      <c r="B1365" s="7" t="s">
        <v>2729</v>
      </c>
    </row>
    <row r="1366" spans="1:2" ht="15.6">
      <c r="A1366" s="7" t="s">
        <v>2730</v>
      </c>
      <c r="B1366" s="7" t="s">
        <v>2731</v>
      </c>
    </row>
    <row r="1367" spans="1:2" ht="15.6">
      <c r="A1367" s="7" t="s">
        <v>2732</v>
      </c>
      <c r="B1367" s="7" t="s">
        <v>2733</v>
      </c>
    </row>
    <row r="1368" spans="1:2" ht="15.6">
      <c r="A1368" s="7" t="s">
        <v>2734</v>
      </c>
      <c r="B1368" s="7" t="s">
        <v>2735</v>
      </c>
    </row>
    <row r="1369" spans="1:2" ht="15.6">
      <c r="A1369" s="7" t="s">
        <v>2736</v>
      </c>
      <c r="B1369" s="7" t="s">
        <v>2737</v>
      </c>
    </row>
    <row r="1370" spans="1:2" ht="15.6">
      <c r="A1370" s="7" t="s">
        <v>2738</v>
      </c>
      <c r="B1370" s="7" t="s">
        <v>2739</v>
      </c>
    </row>
    <row r="1371" spans="1:2" ht="15.6">
      <c r="A1371" s="7" t="s">
        <v>2740</v>
      </c>
      <c r="B1371" s="7" t="s">
        <v>2741</v>
      </c>
    </row>
    <row r="1372" spans="1:2" ht="15.6">
      <c r="A1372" s="7" t="s">
        <v>2742</v>
      </c>
      <c r="B1372" s="7" t="s">
        <v>2743</v>
      </c>
    </row>
    <row r="1373" spans="1:2" ht="15.6">
      <c r="A1373" s="7" t="s">
        <v>2744</v>
      </c>
      <c r="B1373" s="7" t="s">
        <v>2745</v>
      </c>
    </row>
    <row r="1374" spans="1:2" ht="15.6">
      <c r="A1374" s="7" t="s">
        <v>2746</v>
      </c>
      <c r="B1374" s="7" t="s">
        <v>2747</v>
      </c>
    </row>
    <row r="1375" spans="1:2" ht="15.6">
      <c r="A1375" s="7" t="s">
        <v>2748</v>
      </c>
      <c r="B1375" s="7" t="s">
        <v>2749</v>
      </c>
    </row>
    <row r="1376" spans="1:2" ht="15.6">
      <c r="A1376" s="7" t="s">
        <v>2750</v>
      </c>
      <c r="B1376" s="7" t="s">
        <v>2751</v>
      </c>
    </row>
    <row r="1377" spans="1:2" ht="15.6">
      <c r="A1377" s="7" t="s">
        <v>2752</v>
      </c>
      <c r="B1377" s="7" t="s">
        <v>2753</v>
      </c>
    </row>
    <row r="1378" spans="1:2" ht="15.6">
      <c r="A1378" s="7" t="s">
        <v>2754</v>
      </c>
      <c r="B1378" s="7" t="s">
        <v>2755</v>
      </c>
    </row>
    <row r="1379" spans="1:2" ht="15.6">
      <c r="A1379" s="7" t="s">
        <v>2756</v>
      </c>
      <c r="B1379" s="7" t="s">
        <v>2757</v>
      </c>
    </row>
    <row r="1380" spans="1:2" ht="15.6">
      <c r="A1380" s="7" t="s">
        <v>2758</v>
      </c>
      <c r="B1380" s="7" t="s">
        <v>2759</v>
      </c>
    </row>
    <row r="1381" spans="1:2" ht="15.6">
      <c r="A1381" s="7" t="s">
        <v>2760</v>
      </c>
      <c r="B1381" s="7" t="s">
        <v>2761</v>
      </c>
    </row>
    <row r="1382" spans="1:2" ht="15.6">
      <c r="A1382" s="7" t="s">
        <v>2762</v>
      </c>
      <c r="B1382" s="7" t="s">
        <v>2763</v>
      </c>
    </row>
    <row r="1383" spans="1:2" ht="15.6">
      <c r="A1383" s="7" t="s">
        <v>2764</v>
      </c>
      <c r="B1383" s="7" t="s">
        <v>2765</v>
      </c>
    </row>
    <row r="1384" spans="1:2" ht="15.6">
      <c r="A1384" s="7" t="s">
        <v>2766</v>
      </c>
      <c r="B1384" s="7" t="s">
        <v>2767</v>
      </c>
    </row>
    <row r="1385" spans="1:2" ht="15.6">
      <c r="A1385" s="7" t="s">
        <v>2768</v>
      </c>
      <c r="B1385" s="7" t="s">
        <v>2769</v>
      </c>
    </row>
    <row r="1386" spans="1:2" ht="15.6">
      <c r="A1386" s="7" t="s">
        <v>2770</v>
      </c>
      <c r="B1386" s="7" t="s">
        <v>2771</v>
      </c>
    </row>
    <row r="1387" spans="1:2" ht="15.6">
      <c r="A1387" s="7" t="s">
        <v>2772</v>
      </c>
      <c r="B1387" s="7" t="s">
        <v>2773</v>
      </c>
    </row>
    <row r="1388" spans="1:2" ht="15.6">
      <c r="A1388" s="7" t="s">
        <v>2774</v>
      </c>
      <c r="B1388" s="7" t="s">
        <v>2775</v>
      </c>
    </row>
    <row r="1389" spans="1:2" ht="15.6">
      <c r="A1389" s="7" t="s">
        <v>2776</v>
      </c>
      <c r="B1389" s="7" t="s">
        <v>2777</v>
      </c>
    </row>
    <row r="1390" spans="1:2" ht="15.6">
      <c r="A1390" s="7" t="s">
        <v>2778</v>
      </c>
      <c r="B1390" s="7" t="s">
        <v>2779</v>
      </c>
    </row>
    <row r="1391" spans="1:2" ht="15.6">
      <c r="A1391" s="7" t="s">
        <v>2780</v>
      </c>
      <c r="B1391" s="7" t="s">
        <v>2781</v>
      </c>
    </row>
    <row r="1392" spans="1:2" ht="15.6">
      <c r="A1392" s="7" t="s">
        <v>2782</v>
      </c>
      <c r="B1392" s="7" t="s">
        <v>2783</v>
      </c>
    </row>
    <row r="1393" spans="1:2" ht="15.6">
      <c r="A1393" s="7" t="s">
        <v>2784</v>
      </c>
      <c r="B1393" s="7" t="s">
        <v>2785</v>
      </c>
    </row>
    <row r="1394" spans="1:2" ht="15.6">
      <c r="A1394" s="7" t="s">
        <v>2786</v>
      </c>
      <c r="B1394" s="7" t="s">
        <v>2787</v>
      </c>
    </row>
    <row r="1395" spans="1:2" ht="15.6">
      <c r="A1395" s="7" t="s">
        <v>2788</v>
      </c>
      <c r="B1395" s="7" t="s">
        <v>2789</v>
      </c>
    </row>
    <row r="1396" spans="1:2" ht="15.6">
      <c r="A1396" s="7" t="s">
        <v>2790</v>
      </c>
      <c r="B1396" s="7" t="s">
        <v>2791</v>
      </c>
    </row>
    <row r="1397" spans="1:2" ht="15.6">
      <c r="A1397" s="7" t="s">
        <v>2792</v>
      </c>
      <c r="B1397" s="7" t="s">
        <v>2793</v>
      </c>
    </row>
    <row r="1398" spans="1:2" ht="15.6">
      <c r="A1398" s="7" t="s">
        <v>2794</v>
      </c>
      <c r="B1398" s="7" t="s">
        <v>2795</v>
      </c>
    </row>
    <row r="1399" spans="1:2" ht="15.6">
      <c r="A1399" s="7" t="s">
        <v>2796</v>
      </c>
      <c r="B1399" s="7" t="s">
        <v>2797</v>
      </c>
    </row>
    <row r="1400" spans="1:2" ht="15.6">
      <c r="A1400" s="7" t="s">
        <v>2798</v>
      </c>
      <c r="B1400" s="7" t="s">
        <v>2799</v>
      </c>
    </row>
    <row r="1401" spans="1:2" ht="15.6">
      <c r="A1401" s="7" t="s">
        <v>2800</v>
      </c>
      <c r="B1401" s="7" t="s">
        <v>2801</v>
      </c>
    </row>
    <row r="1402" spans="1:2" ht="15.6">
      <c r="A1402" s="7" t="s">
        <v>2802</v>
      </c>
      <c r="B1402" s="7" t="s">
        <v>2803</v>
      </c>
    </row>
    <row r="1403" spans="1:2" ht="15.6">
      <c r="A1403" s="7" t="s">
        <v>2804</v>
      </c>
      <c r="B1403" s="7" t="s">
        <v>2805</v>
      </c>
    </row>
    <row r="1404" spans="1:2" ht="15.6">
      <c r="A1404" s="7" t="s">
        <v>2806</v>
      </c>
      <c r="B1404" s="7" t="s">
        <v>2807</v>
      </c>
    </row>
    <row r="1405" spans="1:2" ht="15.6">
      <c r="A1405" s="7" t="s">
        <v>2808</v>
      </c>
      <c r="B1405" s="7" t="s">
        <v>2809</v>
      </c>
    </row>
    <row r="1406" spans="1:2" ht="15.6">
      <c r="A1406" s="7" t="s">
        <v>2810</v>
      </c>
      <c r="B1406" s="7" t="s">
        <v>2811</v>
      </c>
    </row>
    <row r="1407" spans="1:2" ht="15.6">
      <c r="A1407" s="7" t="s">
        <v>2812</v>
      </c>
      <c r="B1407" s="7" t="s">
        <v>2813</v>
      </c>
    </row>
    <row r="1408" spans="1:2" ht="15.6">
      <c r="A1408" s="7" t="s">
        <v>2814</v>
      </c>
      <c r="B1408" s="7" t="s">
        <v>2815</v>
      </c>
    </row>
    <row r="1409" spans="1:2" ht="15.6">
      <c r="A1409" s="7" t="s">
        <v>2816</v>
      </c>
      <c r="B1409" s="7" t="s">
        <v>2817</v>
      </c>
    </row>
    <row r="1410" spans="1:2" ht="15.6">
      <c r="A1410" s="7" t="s">
        <v>2818</v>
      </c>
      <c r="B1410" s="7" t="s">
        <v>2819</v>
      </c>
    </row>
    <row r="1411" spans="1:2" ht="15.6">
      <c r="A1411" s="7" t="s">
        <v>2820</v>
      </c>
      <c r="B1411" s="7" t="s">
        <v>2821</v>
      </c>
    </row>
    <row r="1412" spans="1:2" ht="15.6">
      <c r="A1412" s="7" t="s">
        <v>2822</v>
      </c>
      <c r="B1412" s="7" t="s">
        <v>2823</v>
      </c>
    </row>
    <row r="1413" spans="1:2" ht="15.6">
      <c r="A1413" s="7" t="s">
        <v>2824</v>
      </c>
      <c r="B1413" s="7" t="s">
        <v>2825</v>
      </c>
    </row>
    <row r="1414" spans="1:2" ht="15.6">
      <c r="A1414" s="7" t="s">
        <v>2826</v>
      </c>
      <c r="B1414" s="7" t="s">
        <v>2827</v>
      </c>
    </row>
    <row r="1415" spans="1:2" ht="15.6">
      <c r="A1415" s="7" t="s">
        <v>2828</v>
      </c>
      <c r="B1415" s="7" t="s">
        <v>2829</v>
      </c>
    </row>
    <row r="1416" spans="1:2" ht="15.6">
      <c r="A1416" s="7" t="s">
        <v>2830</v>
      </c>
      <c r="B1416" s="7" t="s">
        <v>2831</v>
      </c>
    </row>
    <row r="1417" spans="1:2" ht="15.6">
      <c r="A1417" s="7" t="s">
        <v>2832</v>
      </c>
      <c r="B1417" s="7" t="s">
        <v>2833</v>
      </c>
    </row>
    <row r="1418" spans="1:2" ht="15.6">
      <c r="A1418" s="7" t="s">
        <v>2834</v>
      </c>
      <c r="B1418" s="7" t="s">
        <v>2835</v>
      </c>
    </row>
    <row r="1419" spans="1:2" ht="15.6">
      <c r="A1419" s="7" t="s">
        <v>2836</v>
      </c>
      <c r="B1419" s="7" t="s">
        <v>2837</v>
      </c>
    </row>
    <row r="1420" spans="1:2" ht="15.6">
      <c r="A1420" s="7" t="s">
        <v>2838</v>
      </c>
      <c r="B1420" s="7" t="s">
        <v>2839</v>
      </c>
    </row>
    <row r="1421" spans="1:2" ht="15.6">
      <c r="A1421" s="7" t="s">
        <v>2840</v>
      </c>
      <c r="B1421" s="7" t="s">
        <v>2841</v>
      </c>
    </row>
    <row r="1422" spans="1:2" ht="15.6">
      <c r="A1422" s="7" t="s">
        <v>2842</v>
      </c>
      <c r="B1422" s="7" t="s">
        <v>2843</v>
      </c>
    </row>
    <row r="1423" spans="1:2" ht="15.6">
      <c r="A1423" s="7" t="s">
        <v>2844</v>
      </c>
      <c r="B1423" s="7" t="s">
        <v>2845</v>
      </c>
    </row>
    <row r="1424" spans="1:2" ht="15.6">
      <c r="A1424" s="7" t="s">
        <v>2846</v>
      </c>
      <c r="B1424" s="7" t="s">
        <v>2847</v>
      </c>
    </row>
    <row r="1425" spans="1:2" ht="15.6">
      <c r="A1425" s="7" t="s">
        <v>2848</v>
      </c>
      <c r="B1425" s="7" t="s">
        <v>2849</v>
      </c>
    </row>
    <row r="1426" spans="1:2" ht="15.6">
      <c r="A1426" s="7" t="s">
        <v>2850</v>
      </c>
      <c r="B1426" s="7" t="s">
        <v>2851</v>
      </c>
    </row>
    <row r="1427" spans="1:2" ht="15.6">
      <c r="A1427" s="7" t="s">
        <v>2852</v>
      </c>
      <c r="B1427" s="7" t="s">
        <v>2853</v>
      </c>
    </row>
    <row r="1428" spans="1:2" ht="15.6">
      <c r="A1428" s="7" t="s">
        <v>2854</v>
      </c>
      <c r="B1428" s="7" t="s">
        <v>2855</v>
      </c>
    </row>
    <row r="1429" spans="1:2" ht="15.6">
      <c r="A1429" s="7" t="s">
        <v>2856</v>
      </c>
      <c r="B1429" s="7" t="s">
        <v>2857</v>
      </c>
    </row>
    <row r="1430" spans="1:2" ht="15.6">
      <c r="A1430" s="7" t="s">
        <v>2858</v>
      </c>
      <c r="B1430" s="7" t="s">
        <v>2859</v>
      </c>
    </row>
    <row r="1431" spans="1:2" ht="15.6">
      <c r="A1431" s="7" t="s">
        <v>2860</v>
      </c>
      <c r="B1431" s="7" t="s">
        <v>2861</v>
      </c>
    </row>
    <row r="1432" spans="1:2" ht="15.6">
      <c r="A1432" s="7" t="s">
        <v>2862</v>
      </c>
      <c r="B1432" s="7" t="s">
        <v>2863</v>
      </c>
    </row>
    <row r="1433" spans="1:2" ht="15.6">
      <c r="A1433" s="7" t="s">
        <v>2864</v>
      </c>
      <c r="B1433" s="7" t="s">
        <v>2865</v>
      </c>
    </row>
    <row r="1434" spans="1:2" ht="15.6">
      <c r="A1434" s="7" t="s">
        <v>2866</v>
      </c>
      <c r="B1434" s="7" t="s">
        <v>2867</v>
      </c>
    </row>
    <row r="1435" spans="1:2" ht="15.6">
      <c r="A1435" s="7" t="s">
        <v>2868</v>
      </c>
      <c r="B1435" s="7" t="s">
        <v>2869</v>
      </c>
    </row>
    <row r="1436" spans="1:2" ht="15.6">
      <c r="A1436" s="7" t="s">
        <v>2870</v>
      </c>
      <c r="B1436" s="7" t="s">
        <v>2871</v>
      </c>
    </row>
    <row r="1437" spans="1:2" ht="15.6">
      <c r="A1437" s="7" t="s">
        <v>2872</v>
      </c>
      <c r="B1437" s="7" t="s">
        <v>2873</v>
      </c>
    </row>
    <row r="1438" spans="1:2" ht="15.6">
      <c r="A1438" s="7" t="s">
        <v>2874</v>
      </c>
      <c r="B1438" s="7" t="s">
        <v>2875</v>
      </c>
    </row>
    <row r="1439" spans="1:2" ht="15.6">
      <c r="A1439" s="7" t="s">
        <v>2876</v>
      </c>
      <c r="B1439" s="7" t="s">
        <v>2877</v>
      </c>
    </row>
    <row r="1440" spans="1:2" ht="15.6">
      <c r="A1440" s="7" t="s">
        <v>2878</v>
      </c>
      <c r="B1440" s="7" t="s">
        <v>2879</v>
      </c>
    </row>
    <row r="1441" spans="1:2" ht="15.6">
      <c r="A1441" s="7" t="s">
        <v>2880</v>
      </c>
      <c r="B1441" s="7" t="s">
        <v>2881</v>
      </c>
    </row>
    <row r="1442" spans="1:2" ht="15.6">
      <c r="A1442" s="7" t="s">
        <v>2882</v>
      </c>
      <c r="B1442" s="7" t="s">
        <v>2883</v>
      </c>
    </row>
    <row r="1443" spans="1:2" ht="15.6">
      <c r="A1443" s="7" t="s">
        <v>2884</v>
      </c>
      <c r="B1443" s="7" t="s">
        <v>2885</v>
      </c>
    </row>
    <row r="1444" spans="1:2" ht="15.6">
      <c r="A1444" s="7" t="s">
        <v>2886</v>
      </c>
      <c r="B1444" s="7" t="s">
        <v>2887</v>
      </c>
    </row>
    <row r="1445" spans="1:2" ht="15.6">
      <c r="A1445" s="7" t="s">
        <v>2888</v>
      </c>
      <c r="B1445" s="7" t="s">
        <v>2889</v>
      </c>
    </row>
    <row r="1446" spans="1:2" ht="15.6">
      <c r="A1446" s="7" t="s">
        <v>2890</v>
      </c>
      <c r="B1446" s="7" t="s">
        <v>2891</v>
      </c>
    </row>
    <row r="1447" spans="1:2" ht="15.6">
      <c r="A1447" s="7" t="s">
        <v>2892</v>
      </c>
      <c r="B1447" s="7" t="s">
        <v>2893</v>
      </c>
    </row>
    <row r="1448" spans="1:2" ht="15.6">
      <c r="A1448" s="7" t="s">
        <v>2894</v>
      </c>
      <c r="B1448" s="7" t="s">
        <v>2895</v>
      </c>
    </row>
    <row r="1449" spans="1:2" ht="15.6">
      <c r="A1449" s="7" t="s">
        <v>2896</v>
      </c>
      <c r="B1449" s="7" t="s">
        <v>2897</v>
      </c>
    </row>
    <row r="1450" spans="1:2" ht="15.6">
      <c r="A1450" s="7" t="s">
        <v>2898</v>
      </c>
      <c r="B1450" s="7" t="s">
        <v>2899</v>
      </c>
    </row>
    <row r="1451" spans="1:2" ht="15.6">
      <c r="A1451" s="7" t="s">
        <v>2900</v>
      </c>
      <c r="B1451" s="7" t="s">
        <v>2901</v>
      </c>
    </row>
    <row r="1452" spans="1:2" ht="15.6">
      <c r="A1452" s="7" t="s">
        <v>2902</v>
      </c>
      <c r="B1452" s="7" t="s">
        <v>2903</v>
      </c>
    </row>
    <row r="1453" spans="1:2" ht="15.6">
      <c r="A1453" s="7" t="s">
        <v>2904</v>
      </c>
      <c r="B1453" s="7" t="s">
        <v>2905</v>
      </c>
    </row>
    <row r="1454" spans="1:2" ht="15.6">
      <c r="A1454" s="7" t="s">
        <v>2906</v>
      </c>
      <c r="B1454" s="7" t="s">
        <v>2907</v>
      </c>
    </row>
    <row r="1455" spans="1:2" ht="15.6">
      <c r="A1455" s="7" t="s">
        <v>2908</v>
      </c>
      <c r="B1455" s="7" t="s">
        <v>2909</v>
      </c>
    </row>
    <row r="1456" spans="1:2" ht="15.6">
      <c r="A1456" s="7" t="s">
        <v>2910</v>
      </c>
      <c r="B1456" s="7" t="s">
        <v>2911</v>
      </c>
    </row>
    <row r="1457" spans="1:2" ht="15.6">
      <c r="A1457" s="7" t="s">
        <v>2912</v>
      </c>
      <c r="B1457" s="7" t="s">
        <v>2913</v>
      </c>
    </row>
    <row r="1458" spans="1:2" ht="15.6">
      <c r="A1458" s="7" t="s">
        <v>2914</v>
      </c>
      <c r="B1458" s="7" t="s">
        <v>2915</v>
      </c>
    </row>
    <row r="1459" spans="1:2" ht="15.6">
      <c r="A1459" s="7" t="s">
        <v>2916</v>
      </c>
      <c r="B1459" s="7" t="s">
        <v>2917</v>
      </c>
    </row>
    <row r="1460" spans="1:2" ht="15.6">
      <c r="A1460" s="7" t="s">
        <v>2918</v>
      </c>
      <c r="B1460" s="7" t="s">
        <v>2919</v>
      </c>
    </row>
    <row r="1461" spans="1:2" ht="15.6">
      <c r="A1461" s="7" t="s">
        <v>2920</v>
      </c>
      <c r="B1461" s="7" t="s">
        <v>2921</v>
      </c>
    </row>
    <row r="1462" spans="1:2" ht="15.6">
      <c r="A1462" s="7" t="s">
        <v>2922</v>
      </c>
      <c r="B1462" s="7" t="s">
        <v>2923</v>
      </c>
    </row>
    <row r="1463" spans="1:2" ht="15.6">
      <c r="A1463" s="7" t="s">
        <v>2924</v>
      </c>
      <c r="B1463" s="7" t="s">
        <v>2925</v>
      </c>
    </row>
    <row r="1464" spans="1:2" ht="15.6">
      <c r="A1464" s="7" t="s">
        <v>2926</v>
      </c>
      <c r="B1464" s="7" t="s">
        <v>2927</v>
      </c>
    </row>
    <row r="1465" spans="1:2" ht="15.6">
      <c r="A1465" s="7" t="s">
        <v>2928</v>
      </c>
      <c r="B1465" s="7" t="s">
        <v>2929</v>
      </c>
    </row>
    <row r="1466" spans="1:2" ht="15.6">
      <c r="A1466" s="7" t="s">
        <v>2930</v>
      </c>
      <c r="B1466" s="7" t="s">
        <v>2931</v>
      </c>
    </row>
    <row r="1467" spans="1:2" ht="15.6">
      <c r="A1467" s="7" t="s">
        <v>2932</v>
      </c>
      <c r="B1467" s="7" t="s">
        <v>2933</v>
      </c>
    </row>
    <row r="1468" spans="1:2" ht="15.6">
      <c r="A1468" s="7" t="s">
        <v>2934</v>
      </c>
      <c r="B1468" s="7" t="s">
        <v>2935</v>
      </c>
    </row>
    <row r="1469" spans="1:2" ht="15.6">
      <c r="A1469" s="7" t="s">
        <v>2936</v>
      </c>
      <c r="B1469" s="7" t="s">
        <v>2937</v>
      </c>
    </row>
    <row r="1470" spans="1:2" ht="15.6">
      <c r="A1470" s="7" t="s">
        <v>2938</v>
      </c>
      <c r="B1470" s="7" t="s">
        <v>2939</v>
      </c>
    </row>
    <row r="1471" spans="1:2" ht="15.6">
      <c r="A1471" s="7" t="s">
        <v>2940</v>
      </c>
      <c r="B1471" s="7" t="s">
        <v>2941</v>
      </c>
    </row>
    <row r="1472" spans="1:2" ht="15.6">
      <c r="A1472" s="7" t="s">
        <v>2942</v>
      </c>
      <c r="B1472" s="7" t="s">
        <v>2943</v>
      </c>
    </row>
    <row r="1473" spans="1:2" ht="15.6">
      <c r="A1473" s="7" t="s">
        <v>2944</v>
      </c>
      <c r="B1473" s="7" t="s">
        <v>2945</v>
      </c>
    </row>
    <row r="1474" spans="1:2" ht="15.6">
      <c r="A1474" s="7" t="s">
        <v>2946</v>
      </c>
      <c r="B1474" s="7" t="s">
        <v>2947</v>
      </c>
    </row>
    <row r="1475" spans="1:2" ht="15.6">
      <c r="A1475" s="7" t="s">
        <v>2948</v>
      </c>
      <c r="B1475" s="7" t="s">
        <v>2949</v>
      </c>
    </row>
    <row r="1476" spans="1:2" ht="15.6">
      <c r="A1476" s="7" t="s">
        <v>2950</v>
      </c>
      <c r="B1476" s="7" t="s">
        <v>2951</v>
      </c>
    </row>
    <row r="1477" spans="1:2" ht="15.6">
      <c r="A1477" s="7" t="s">
        <v>2952</v>
      </c>
      <c r="B1477" s="7" t="s">
        <v>2953</v>
      </c>
    </row>
    <row r="1478" spans="1:2" ht="15.6">
      <c r="A1478" s="7" t="s">
        <v>2954</v>
      </c>
      <c r="B1478" s="7" t="s">
        <v>2955</v>
      </c>
    </row>
    <row r="1479" spans="1:2" ht="15.6">
      <c r="A1479" s="7" t="s">
        <v>2956</v>
      </c>
      <c r="B1479" s="7" t="s">
        <v>2957</v>
      </c>
    </row>
    <row r="1480" spans="1:2" ht="15.6">
      <c r="A1480" s="7" t="s">
        <v>2958</v>
      </c>
      <c r="B1480" s="7" t="s">
        <v>2959</v>
      </c>
    </row>
    <row r="1481" spans="1:2" ht="15.6">
      <c r="A1481" s="7" t="s">
        <v>2960</v>
      </c>
      <c r="B1481" s="7" t="s">
        <v>2961</v>
      </c>
    </row>
    <row r="1482" spans="1:2" ht="15.6">
      <c r="A1482" s="7" t="s">
        <v>2962</v>
      </c>
      <c r="B1482" s="7" t="s">
        <v>2963</v>
      </c>
    </row>
    <row r="1483" spans="1:2" ht="15.6">
      <c r="A1483" s="7" t="s">
        <v>2964</v>
      </c>
      <c r="B1483" s="7" t="s">
        <v>2965</v>
      </c>
    </row>
    <row r="1484" spans="1:2" ht="15.6">
      <c r="A1484" s="7" t="s">
        <v>2966</v>
      </c>
      <c r="B1484" s="7" t="s">
        <v>2967</v>
      </c>
    </row>
    <row r="1485" spans="1:2" ht="15.6">
      <c r="A1485" s="7" t="s">
        <v>2968</v>
      </c>
      <c r="B1485" s="7" t="s">
        <v>2969</v>
      </c>
    </row>
    <row r="1486" spans="1:2" ht="15.6">
      <c r="A1486" s="7" t="s">
        <v>2970</v>
      </c>
      <c r="B1486" s="7" t="s">
        <v>2971</v>
      </c>
    </row>
    <row r="1487" spans="1:2" ht="15.6">
      <c r="A1487" s="7" t="s">
        <v>2972</v>
      </c>
      <c r="B1487" s="7" t="s">
        <v>2973</v>
      </c>
    </row>
    <row r="1488" spans="1:2" ht="15.6">
      <c r="A1488" s="7" t="s">
        <v>2974</v>
      </c>
      <c r="B1488" s="7" t="s">
        <v>2975</v>
      </c>
    </row>
    <row r="1489" spans="1:2" ht="15.6">
      <c r="A1489" s="7" t="s">
        <v>2976</v>
      </c>
      <c r="B1489" s="7" t="s">
        <v>2977</v>
      </c>
    </row>
    <row r="1490" spans="1:2" ht="15.6">
      <c r="A1490" s="7" t="s">
        <v>2978</v>
      </c>
      <c r="B1490" s="7" t="s">
        <v>2979</v>
      </c>
    </row>
    <row r="1491" spans="1:2" ht="15.6">
      <c r="A1491" s="7" t="s">
        <v>2980</v>
      </c>
      <c r="B1491" s="7" t="s">
        <v>2981</v>
      </c>
    </row>
    <row r="1492" spans="1:2" ht="15.6">
      <c r="A1492" s="7" t="s">
        <v>2982</v>
      </c>
      <c r="B1492" s="7" t="s">
        <v>2983</v>
      </c>
    </row>
    <row r="1493" spans="1:2" ht="15.6">
      <c r="A1493" s="7" t="s">
        <v>2984</v>
      </c>
      <c r="B1493" s="7" t="s">
        <v>2985</v>
      </c>
    </row>
    <row r="1494" spans="1:2" ht="15.6">
      <c r="A1494" s="7" t="s">
        <v>2986</v>
      </c>
      <c r="B1494" s="7" t="s">
        <v>2987</v>
      </c>
    </row>
    <row r="1495" spans="1:2" ht="15.6">
      <c r="A1495" s="7" t="s">
        <v>2988</v>
      </c>
      <c r="B1495" s="7" t="s">
        <v>2989</v>
      </c>
    </row>
    <row r="1496" spans="1:2" ht="15.6">
      <c r="A1496" s="7" t="s">
        <v>2990</v>
      </c>
      <c r="B1496" s="7" t="s">
        <v>2991</v>
      </c>
    </row>
    <row r="1497" spans="1:2" ht="15.6">
      <c r="A1497" s="7" t="s">
        <v>2992</v>
      </c>
      <c r="B1497" s="7" t="s">
        <v>2993</v>
      </c>
    </row>
    <row r="1498" spans="1:2" ht="15.6">
      <c r="A1498" s="7" t="s">
        <v>2994</v>
      </c>
      <c r="B1498" s="7" t="s">
        <v>2995</v>
      </c>
    </row>
    <row r="1499" spans="1:2" ht="15.6">
      <c r="A1499" s="7" t="s">
        <v>2996</v>
      </c>
      <c r="B1499" s="7" t="s">
        <v>2997</v>
      </c>
    </row>
    <row r="1500" spans="1:2" ht="15.6">
      <c r="A1500" s="7" t="s">
        <v>2998</v>
      </c>
      <c r="B1500" s="7" t="s">
        <v>2999</v>
      </c>
    </row>
    <row r="1501" spans="1:2" ht="15.6">
      <c r="A1501" s="7" t="s">
        <v>3000</v>
      </c>
      <c r="B1501" s="7" t="s">
        <v>3001</v>
      </c>
    </row>
    <row r="1502" spans="1:2" ht="15.6">
      <c r="A1502" s="7" t="s">
        <v>3002</v>
      </c>
      <c r="B1502" s="7" t="s">
        <v>3003</v>
      </c>
    </row>
    <row r="1503" spans="1:2" ht="15.6">
      <c r="A1503" s="7" t="s">
        <v>3004</v>
      </c>
      <c r="B1503" s="7" t="s">
        <v>3005</v>
      </c>
    </row>
    <row r="1504" spans="1:2" ht="15.6">
      <c r="A1504" s="7" t="s">
        <v>3006</v>
      </c>
      <c r="B1504" s="7" t="s">
        <v>3007</v>
      </c>
    </row>
    <row r="1505" spans="1:2" ht="15.6">
      <c r="A1505" s="7" t="s">
        <v>3008</v>
      </c>
      <c r="B1505" s="7" t="s">
        <v>3009</v>
      </c>
    </row>
    <row r="1506" spans="1:2" ht="15.6">
      <c r="A1506" s="7" t="s">
        <v>3010</v>
      </c>
      <c r="B1506" s="7" t="s">
        <v>3011</v>
      </c>
    </row>
    <row r="1507" spans="1:2" ht="15.6">
      <c r="A1507" s="7" t="s">
        <v>3012</v>
      </c>
      <c r="B1507" s="7" t="s">
        <v>3013</v>
      </c>
    </row>
    <row r="1508" spans="1:2" ht="15.6">
      <c r="A1508" s="7" t="s">
        <v>3014</v>
      </c>
      <c r="B1508" s="7" t="s">
        <v>3015</v>
      </c>
    </row>
    <row r="1509" spans="1:2" ht="15.6">
      <c r="A1509" s="7" t="s">
        <v>3016</v>
      </c>
      <c r="B1509" s="7" t="s">
        <v>3017</v>
      </c>
    </row>
    <row r="1510" spans="1:2" ht="15.6">
      <c r="A1510" s="7" t="s">
        <v>3018</v>
      </c>
      <c r="B1510" s="7" t="s">
        <v>3019</v>
      </c>
    </row>
    <row r="1511" spans="1:2" ht="15.6">
      <c r="A1511" s="7" t="s">
        <v>3020</v>
      </c>
      <c r="B1511" s="7" t="s">
        <v>3021</v>
      </c>
    </row>
    <row r="1512" spans="1:2" ht="15.6">
      <c r="A1512" s="7" t="s">
        <v>3022</v>
      </c>
      <c r="B1512" s="7" t="s">
        <v>3023</v>
      </c>
    </row>
    <row r="1513" spans="1:2" ht="15.6">
      <c r="A1513" s="7" t="s">
        <v>3024</v>
      </c>
      <c r="B1513" s="7" t="s">
        <v>3025</v>
      </c>
    </row>
    <row r="1514" spans="1:2" ht="15.6">
      <c r="A1514" s="7" t="s">
        <v>3026</v>
      </c>
      <c r="B1514" s="7" t="s">
        <v>3027</v>
      </c>
    </row>
    <row r="1515" spans="1:2" ht="15.6">
      <c r="A1515" s="7" t="s">
        <v>3028</v>
      </c>
      <c r="B1515" s="7" t="s">
        <v>3029</v>
      </c>
    </row>
    <row r="1516" spans="1:2" ht="15.6">
      <c r="A1516" s="7" t="s">
        <v>3030</v>
      </c>
      <c r="B1516" s="7" t="s">
        <v>3031</v>
      </c>
    </row>
    <row r="1517" spans="1:2" ht="15.6">
      <c r="A1517" s="7" t="s">
        <v>3032</v>
      </c>
      <c r="B1517" s="7" t="s">
        <v>3033</v>
      </c>
    </row>
    <row r="1518" spans="1:2" ht="15.6">
      <c r="A1518" s="7" t="s">
        <v>3034</v>
      </c>
      <c r="B1518" s="7" t="s">
        <v>3035</v>
      </c>
    </row>
    <row r="1519" spans="1:2" ht="15.6">
      <c r="A1519" s="7" t="s">
        <v>3036</v>
      </c>
      <c r="B1519" s="7" t="s">
        <v>3037</v>
      </c>
    </row>
    <row r="1520" spans="1:2" ht="15.6">
      <c r="A1520" s="7" t="s">
        <v>3038</v>
      </c>
      <c r="B1520" s="7" t="s">
        <v>3039</v>
      </c>
    </row>
    <row r="1521" spans="1:2" ht="15.6">
      <c r="A1521" s="7" t="s">
        <v>3040</v>
      </c>
      <c r="B1521" s="7" t="s">
        <v>3041</v>
      </c>
    </row>
    <row r="1522" spans="1:2" ht="15.6">
      <c r="A1522" s="7" t="s">
        <v>3042</v>
      </c>
      <c r="B1522" s="7" t="s">
        <v>3043</v>
      </c>
    </row>
    <row r="1523" spans="1:2" ht="15.6">
      <c r="A1523" s="7" t="s">
        <v>3044</v>
      </c>
      <c r="B1523" s="7" t="s">
        <v>3045</v>
      </c>
    </row>
    <row r="1524" spans="1:2" ht="15.6">
      <c r="A1524" s="7" t="s">
        <v>3046</v>
      </c>
      <c r="B1524" s="7" t="s">
        <v>3047</v>
      </c>
    </row>
    <row r="1525" spans="1:2" ht="15.6">
      <c r="A1525" s="7" t="s">
        <v>3048</v>
      </c>
      <c r="B1525" s="7" t="s">
        <v>3049</v>
      </c>
    </row>
    <row r="1526" spans="1:2" ht="15.6">
      <c r="A1526" s="7" t="s">
        <v>3050</v>
      </c>
      <c r="B1526" s="7" t="s">
        <v>3051</v>
      </c>
    </row>
    <row r="1527" spans="1:2" ht="15.6">
      <c r="A1527" s="7" t="s">
        <v>3052</v>
      </c>
      <c r="B1527" s="7" t="s">
        <v>3053</v>
      </c>
    </row>
    <row r="1528" spans="1:2" ht="15.6">
      <c r="A1528" s="7" t="s">
        <v>3054</v>
      </c>
      <c r="B1528" s="7" t="s">
        <v>3055</v>
      </c>
    </row>
    <row r="1529" spans="1:2" ht="15.6">
      <c r="A1529" s="7" t="s">
        <v>3056</v>
      </c>
      <c r="B1529" s="7" t="s">
        <v>3057</v>
      </c>
    </row>
    <row r="1530" spans="1:2" ht="15.6">
      <c r="A1530" s="7" t="s">
        <v>3058</v>
      </c>
      <c r="B1530" s="7" t="s">
        <v>3059</v>
      </c>
    </row>
    <row r="1531" spans="1:2" ht="15.6">
      <c r="A1531" s="7" t="s">
        <v>3060</v>
      </c>
      <c r="B1531" s="7" t="s">
        <v>3061</v>
      </c>
    </row>
    <row r="1532" spans="1:2" ht="15.6">
      <c r="A1532" s="7" t="s">
        <v>3062</v>
      </c>
      <c r="B1532" s="7" t="s">
        <v>3063</v>
      </c>
    </row>
    <row r="1533" spans="1:2" ht="15.6">
      <c r="A1533" s="7" t="s">
        <v>3064</v>
      </c>
      <c r="B1533" s="7" t="s">
        <v>3065</v>
      </c>
    </row>
    <row r="1534" spans="1:2" ht="15.6">
      <c r="A1534" s="7" t="s">
        <v>3066</v>
      </c>
      <c r="B1534" s="7" t="s">
        <v>3067</v>
      </c>
    </row>
    <row r="1535" spans="1:2" ht="15.6">
      <c r="A1535" s="7" t="s">
        <v>3068</v>
      </c>
      <c r="B1535" s="7" t="s">
        <v>3069</v>
      </c>
    </row>
    <row r="1536" spans="1:2" ht="15.6">
      <c r="A1536" s="7" t="s">
        <v>3070</v>
      </c>
      <c r="B1536" s="7" t="s">
        <v>3071</v>
      </c>
    </row>
    <row r="1537" spans="1:2" ht="15.6">
      <c r="A1537" s="7" t="s">
        <v>3072</v>
      </c>
      <c r="B1537" s="7" t="s">
        <v>3073</v>
      </c>
    </row>
    <row r="1538" spans="1:2" ht="15.6">
      <c r="A1538" s="7" t="s">
        <v>3074</v>
      </c>
      <c r="B1538" s="7" t="s">
        <v>3075</v>
      </c>
    </row>
    <row r="1539" spans="1:2" ht="15.6">
      <c r="A1539" s="7" t="s">
        <v>3076</v>
      </c>
      <c r="B1539" s="7" t="s">
        <v>3077</v>
      </c>
    </row>
    <row r="1540" spans="1:2" ht="15.6">
      <c r="A1540" s="7" t="s">
        <v>3078</v>
      </c>
      <c r="B1540" s="7" t="s">
        <v>3079</v>
      </c>
    </row>
    <row r="1541" spans="1:2" ht="15.6">
      <c r="A1541" s="7" t="s">
        <v>3080</v>
      </c>
      <c r="B1541" s="7" t="s">
        <v>3081</v>
      </c>
    </row>
    <row r="1542" spans="1:2" ht="15.6">
      <c r="A1542" s="7" t="s">
        <v>3082</v>
      </c>
      <c r="B1542" s="7" t="s">
        <v>3083</v>
      </c>
    </row>
    <row r="1543" spans="1:2" ht="15.6">
      <c r="A1543" s="7" t="s">
        <v>3084</v>
      </c>
      <c r="B1543" s="7" t="s">
        <v>3085</v>
      </c>
    </row>
    <row r="1544" spans="1:2" ht="15.6">
      <c r="A1544" s="7" t="s">
        <v>3086</v>
      </c>
      <c r="B1544" s="7" t="s">
        <v>3087</v>
      </c>
    </row>
    <row r="1545" spans="1:2" ht="15.6">
      <c r="A1545" s="7" t="s">
        <v>3088</v>
      </c>
      <c r="B1545" s="7" t="s">
        <v>3089</v>
      </c>
    </row>
    <row r="1546" spans="1:2" ht="15.6">
      <c r="A1546" s="7" t="s">
        <v>3090</v>
      </c>
      <c r="B1546" s="7" t="s">
        <v>3091</v>
      </c>
    </row>
    <row r="1547" spans="1:2" ht="15.6">
      <c r="A1547" s="7" t="s">
        <v>3092</v>
      </c>
      <c r="B1547" s="7" t="s">
        <v>3093</v>
      </c>
    </row>
    <row r="1548" spans="1:2" ht="15.6">
      <c r="A1548" s="7" t="s">
        <v>3094</v>
      </c>
      <c r="B1548" s="7" t="s">
        <v>3095</v>
      </c>
    </row>
    <row r="1549" spans="1:2" ht="15.6">
      <c r="A1549" s="7" t="s">
        <v>3096</v>
      </c>
      <c r="B1549" s="7" t="s">
        <v>3097</v>
      </c>
    </row>
    <row r="1550" spans="1:2" ht="15.6">
      <c r="A1550" s="7" t="s">
        <v>3098</v>
      </c>
      <c r="B1550" s="7" t="s">
        <v>3099</v>
      </c>
    </row>
    <row r="1551" spans="1:2" ht="15.6">
      <c r="A1551" s="7" t="s">
        <v>3100</v>
      </c>
      <c r="B1551" s="7" t="s">
        <v>3101</v>
      </c>
    </row>
    <row r="1552" spans="1:2" ht="15.6">
      <c r="A1552" s="7" t="s">
        <v>3102</v>
      </c>
      <c r="B1552" s="7" t="s">
        <v>3103</v>
      </c>
    </row>
    <row r="1553" spans="1:2" ht="15.6">
      <c r="A1553" s="7" t="s">
        <v>3104</v>
      </c>
      <c r="B1553" s="7" t="s">
        <v>3105</v>
      </c>
    </row>
    <row r="1554" spans="1:2" ht="15.6">
      <c r="A1554" s="7" t="s">
        <v>3106</v>
      </c>
      <c r="B1554" s="7" t="s">
        <v>3107</v>
      </c>
    </row>
    <row r="1555" spans="1:2" ht="15.6">
      <c r="A1555" s="7" t="s">
        <v>3108</v>
      </c>
      <c r="B1555" s="7" t="s">
        <v>3109</v>
      </c>
    </row>
    <row r="1556" spans="1:2" ht="15.6">
      <c r="A1556" s="7" t="s">
        <v>3110</v>
      </c>
      <c r="B1556" s="7" t="s">
        <v>3111</v>
      </c>
    </row>
    <row r="1557" spans="1:2" ht="15.6">
      <c r="A1557" s="7" t="s">
        <v>3112</v>
      </c>
      <c r="B1557" s="7" t="s">
        <v>3113</v>
      </c>
    </row>
    <row r="1558" spans="1:2" ht="15.6">
      <c r="A1558" s="7" t="s">
        <v>3114</v>
      </c>
      <c r="B1558" s="7" t="s">
        <v>3115</v>
      </c>
    </row>
    <row r="1559" spans="1:2" ht="15.6">
      <c r="A1559" s="7" t="s">
        <v>3116</v>
      </c>
      <c r="B1559" s="7" t="s">
        <v>3117</v>
      </c>
    </row>
    <row r="1560" spans="1:2" ht="15.6">
      <c r="A1560" s="7" t="s">
        <v>3118</v>
      </c>
      <c r="B1560" s="7" t="s">
        <v>3119</v>
      </c>
    </row>
    <row r="1561" spans="1:2" ht="15.6">
      <c r="A1561" s="7" t="s">
        <v>3120</v>
      </c>
      <c r="B1561" s="7" t="s">
        <v>3121</v>
      </c>
    </row>
    <row r="1562" spans="1:2" ht="15.6">
      <c r="A1562" s="7" t="s">
        <v>3122</v>
      </c>
      <c r="B1562" s="7" t="s">
        <v>3123</v>
      </c>
    </row>
    <row r="1563" spans="1:2" ht="15.6">
      <c r="A1563" s="7" t="s">
        <v>3124</v>
      </c>
      <c r="B1563" s="7" t="s">
        <v>3125</v>
      </c>
    </row>
    <row r="1564" spans="1:2" ht="15.6">
      <c r="A1564" s="7" t="s">
        <v>3126</v>
      </c>
      <c r="B1564" s="7" t="s">
        <v>3127</v>
      </c>
    </row>
    <row r="1565" spans="1:2" ht="15.6">
      <c r="A1565" s="7" t="s">
        <v>3128</v>
      </c>
      <c r="B1565" s="7" t="s">
        <v>3129</v>
      </c>
    </row>
    <row r="1566" spans="1:2" ht="15.6">
      <c r="A1566" s="7" t="s">
        <v>3130</v>
      </c>
      <c r="B1566" s="7" t="s">
        <v>3131</v>
      </c>
    </row>
    <row r="1567" spans="1:2" ht="15.6">
      <c r="A1567" s="7" t="s">
        <v>3132</v>
      </c>
      <c r="B1567" s="7" t="s">
        <v>3133</v>
      </c>
    </row>
    <row r="1568" spans="1:2" ht="15.6">
      <c r="A1568" s="7" t="s">
        <v>3134</v>
      </c>
      <c r="B1568" s="7" t="s">
        <v>3135</v>
      </c>
    </row>
    <row r="1569" spans="1:2" ht="15.6">
      <c r="A1569" s="7" t="s">
        <v>3136</v>
      </c>
      <c r="B1569" s="7" t="s">
        <v>3137</v>
      </c>
    </row>
    <row r="1570" spans="1:2" ht="15.6">
      <c r="A1570" s="7" t="s">
        <v>3138</v>
      </c>
      <c r="B1570" s="7" t="s">
        <v>3139</v>
      </c>
    </row>
    <row r="1571" spans="1:2" ht="15.6">
      <c r="A1571" s="7" t="s">
        <v>3140</v>
      </c>
      <c r="B1571" s="7" t="s">
        <v>3141</v>
      </c>
    </row>
    <row r="1572" spans="1:2" ht="15.6">
      <c r="A1572" s="7" t="s">
        <v>3142</v>
      </c>
      <c r="B1572" s="7" t="s">
        <v>3143</v>
      </c>
    </row>
    <row r="1573" spans="1:2" ht="15.6">
      <c r="A1573" s="7" t="s">
        <v>3144</v>
      </c>
      <c r="B1573" s="7" t="s">
        <v>3145</v>
      </c>
    </row>
    <row r="1574" spans="1:2" ht="15.6">
      <c r="A1574" s="7" t="s">
        <v>3146</v>
      </c>
      <c r="B1574" s="7" t="s">
        <v>3147</v>
      </c>
    </row>
    <row r="1575" spans="1:2" ht="15.6">
      <c r="A1575" s="7" t="s">
        <v>3148</v>
      </c>
      <c r="B1575" s="7" t="s">
        <v>3149</v>
      </c>
    </row>
    <row r="1576" spans="1:2" ht="15.6">
      <c r="A1576" s="7" t="s">
        <v>3150</v>
      </c>
      <c r="B1576" s="7" t="s">
        <v>3151</v>
      </c>
    </row>
    <row r="1577" spans="1:2" ht="15.6">
      <c r="A1577" s="7" t="s">
        <v>3152</v>
      </c>
      <c r="B1577" s="7" t="s">
        <v>3153</v>
      </c>
    </row>
    <row r="1578" spans="1:2" ht="15.6">
      <c r="A1578" s="7" t="s">
        <v>3154</v>
      </c>
      <c r="B1578" s="7" t="s">
        <v>3155</v>
      </c>
    </row>
    <row r="1579" spans="1:2" ht="15.6">
      <c r="A1579" s="7" t="s">
        <v>3156</v>
      </c>
      <c r="B1579" s="7" t="s">
        <v>3157</v>
      </c>
    </row>
    <row r="1580" spans="1:2" ht="15.6">
      <c r="A1580" s="7" t="s">
        <v>3158</v>
      </c>
      <c r="B1580" s="7" t="s">
        <v>3159</v>
      </c>
    </row>
    <row r="1581" spans="1:2" ht="15.6">
      <c r="A1581" s="7" t="s">
        <v>3160</v>
      </c>
      <c r="B1581" s="7" t="s">
        <v>3161</v>
      </c>
    </row>
    <row r="1582" spans="1:2" ht="15.6">
      <c r="A1582" s="7" t="s">
        <v>3162</v>
      </c>
      <c r="B1582" s="7" t="s">
        <v>3163</v>
      </c>
    </row>
    <row r="1583" spans="1:2" ht="15.6">
      <c r="A1583" s="7" t="s">
        <v>3164</v>
      </c>
      <c r="B1583" s="7" t="s">
        <v>3165</v>
      </c>
    </row>
    <row r="1584" spans="1:2" ht="15.6">
      <c r="A1584" s="7" t="s">
        <v>3166</v>
      </c>
      <c r="B1584" s="7" t="s">
        <v>3167</v>
      </c>
    </row>
    <row r="1585" spans="1:2" ht="15.6">
      <c r="A1585" s="7" t="s">
        <v>3168</v>
      </c>
      <c r="B1585" s="7" t="s">
        <v>3169</v>
      </c>
    </row>
    <row r="1586" spans="1:2" ht="15.6">
      <c r="A1586" s="7" t="s">
        <v>3170</v>
      </c>
      <c r="B1586" s="7" t="s">
        <v>3171</v>
      </c>
    </row>
    <row r="1587" spans="1:2" ht="15.6">
      <c r="A1587" s="7" t="s">
        <v>3172</v>
      </c>
      <c r="B1587" s="7" t="s">
        <v>3173</v>
      </c>
    </row>
    <row r="1588" spans="1:2" ht="15.6">
      <c r="A1588" s="7" t="s">
        <v>3174</v>
      </c>
      <c r="B1588" s="7" t="s">
        <v>3175</v>
      </c>
    </row>
    <row r="1589" spans="1:2" ht="15.6">
      <c r="A1589" s="7" t="s">
        <v>3176</v>
      </c>
      <c r="B1589" s="7" t="s">
        <v>3177</v>
      </c>
    </row>
    <row r="1590" spans="1:2" ht="15.6">
      <c r="A1590" s="7" t="s">
        <v>3178</v>
      </c>
      <c r="B1590" s="7" t="s">
        <v>3179</v>
      </c>
    </row>
    <row r="1591" spans="1:2" ht="15.6">
      <c r="A1591" s="7" t="s">
        <v>3180</v>
      </c>
      <c r="B1591" s="7" t="s">
        <v>3181</v>
      </c>
    </row>
    <row r="1592" spans="1:2" ht="15.6">
      <c r="A1592" s="7" t="s">
        <v>3182</v>
      </c>
      <c r="B1592" s="7" t="s">
        <v>3183</v>
      </c>
    </row>
    <row r="1593" spans="1:2" ht="15.6">
      <c r="A1593" s="7" t="s">
        <v>3184</v>
      </c>
      <c r="B1593" s="7" t="s">
        <v>3185</v>
      </c>
    </row>
    <row r="1594" spans="1:2" ht="15.6">
      <c r="A1594" s="7" t="s">
        <v>3186</v>
      </c>
      <c r="B1594" s="7" t="s">
        <v>3187</v>
      </c>
    </row>
    <row r="1595" spans="1:2" ht="15.6">
      <c r="A1595" s="7" t="s">
        <v>3188</v>
      </c>
      <c r="B1595" s="7" t="s">
        <v>3189</v>
      </c>
    </row>
    <row r="1596" spans="1:2" ht="15.6">
      <c r="A1596" s="7" t="s">
        <v>3190</v>
      </c>
      <c r="B1596" s="7" t="s">
        <v>3191</v>
      </c>
    </row>
    <row r="1597" spans="1:2" ht="15.6">
      <c r="A1597" s="7" t="s">
        <v>3192</v>
      </c>
      <c r="B1597" s="7" t="s">
        <v>3193</v>
      </c>
    </row>
    <row r="1598" spans="1:2" ht="15.6">
      <c r="A1598" s="7" t="s">
        <v>3194</v>
      </c>
      <c r="B1598" s="7" t="s">
        <v>3195</v>
      </c>
    </row>
    <row r="1599" spans="1:2" ht="15.6">
      <c r="A1599" s="7" t="s">
        <v>3196</v>
      </c>
      <c r="B1599" s="7" t="s">
        <v>3197</v>
      </c>
    </row>
    <row r="1600" spans="1:2" ht="15.6">
      <c r="A1600" s="7" t="s">
        <v>3198</v>
      </c>
      <c r="B1600" s="7" t="s">
        <v>3199</v>
      </c>
    </row>
    <row r="1601" spans="1:2" ht="15.6">
      <c r="A1601" s="7" t="s">
        <v>3200</v>
      </c>
      <c r="B1601" s="7" t="s">
        <v>3201</v>
      </c>
    </row>
    <row r="1602" spans="1:2" ht="15.6">
      <c r="A1602" s="7" t="s">
        <v>3202</v>
      </c>
      <c r="B1602" s="7" t="s">
        <v>3203</v>
      </c>
    </row>
    <row r="1603" spans="1:2" ht="15.6">
      <c r="A1603" s="7" t="s">
        <v>3204</v>
      </c>
      <c r="B1603" s="7" t="s">
        <v>3205</v>
      </c>
    </row>
    <row r="1604" spans="1:2" ht="15.6">
      <c r="A1604" s="7" t="s">
        <v>3206</v>
      </c>
      <c r="B1604" s="7" t="s">
        <v>3207</v>
      </c>
    </row>
    <row r="1605" spans="1:2" ht="15.6">
      <c r="A1605" s="7" t="s">
        <v>3208</v>
      </c>
      <c r="B1605" s="7" t="s">
        <v>3209</v>
      </c>
    </row>
    <row r="1606" spans="1:2" ht="15.6">
      <c r="A1606" s="7" t="s">
        <v>3210</v>
      </c>
      <c r="B1606" s="7" t="s">
        <v>3211</v>
      </c>
    </row>
    <row r="1607" spans="1:2" ht="15.6">
      <c r="A1607" s="7" t="s">
        <v>3212</v>
      </c>
      <c r="B1607" s="7" t="s">
        <v>3213</v>
      </c>
    </row>
    <row r="1608" spans="1:2" ht="15.6">
      <c r="A1608" s="7" t="s">
        <v>3214</v>
      </c>
      <c r="B1608" s="7" t="s">
        <v>3215</v>
      </c>
    </row>
    <row r="1609" spans="1:2" ht="15.6">
      <c r="A1609" s="7" t="s">
        <v>3216</v>
      </c>
      <c r="B1609" s="7" t="s">
        <v>3217</v>
      </c>
    </row>
    <row r="1610" spans="1:2" ht="15.6">
      <c r="A1610" s="7" t="s">
        <v>3218</v>
      </c>
      <c r="B1610" s="7" t="s">
        <v>3219</v>
      </c>
    </row>
    <row r="1611" spans="1:2" ht="15.6">
      <c r="A1611" s="7" t="s">
        <v>3220</v>
      </c>
      <c r="B1611" s="7" t="s">
        <v>3221</v>
      </c>
    </row>
    <row r="1612" spans="1:2" ht="15.6">
      <c r="A1612" s="7" t="s">
        <v>3222</v>
      </c>
      <c r="B1612" s="7" t="s">
        <v>3223</v>
      </c>
    </row>
    <row r="1613" spans="1:2" ht="15.6">
      <c r="A1613" s="7" t="s">
        <v>3224</v>
      </c>
      <c r="B1613" s="7" t="s">
        <v>3225</v>
      </c>
    </row>
    <row r="1614" spans="1:2" ht="15.6">
      <c r="A1614" s="7" t="s">
        <v>3226</v>
      </c>
      <c r="B1614" s="7" t="s">
        <v>3227</v>
      </c>
    </row>
    <row r="1615" spans="1:2" ht="15.6">
      <c r="A1615" s="7" t="s">
        <v>3228</v>
      </c>
      <c r="B1615" s="7" t="s">
        <v>3229</v>
      </c>
    </row>
    <row r="1616" spans="1:2" ht="15.6">
      <c r="A1616" s="7" t="s">
        <v>3230</v>
      </c>
      <c r="B1616" s="7" t="s">
        <v>3231</v>
      </c>
    </row>
    <row r="1617" spans="1:2" ht="15.6">
      <c r="A1617" s="7" t="s">
        <v>3232</v>
      </c>
      <c r="B1617" s="7" t="s">
        <v>3233</v>
      </c>
    </row>
    <row r="1618" spans="1:2" ht="15.6">
      <c r="A1618" s="7" t="s">
        <v>3234</v>
      </c>
      <c r="B1618" s="7" t="s">
        <v>3235</v>
      </c>
    </row>
    <row r="1619" spans="1:2" ht="15.6">
      <c r="A1619" s="7" t="s">
        <v>3236</v>
      </c>
      <c r="B1619" s="7" t="s">
        <v>3237</v>
      </c>
    </row>
    <row r="1620" spans="1:2" ht="15.6">
      <c r="A1620" s="7" t="s">
        <v>3238</v>
      </c>
      <c r="B1620" s="7" t="s">
        <v>3239</v>
      </c>
    </row>
    <row r="1621" spans="1:2" ht="15.6">
      <c r="A1621" s="7" t="s">
        <v>3240</v>
      </c>
      <c r="B1621" s="7" t="s">
        <v>3241</v>
      </c>
    </row>
    <row r="1622" spans="1:2" ht="15.6">
      <c r="A1622" s="7" t="s">
        <v>3242</v>
      </c>
      <c r="B1622" s="7" t="s">
        <v>3243</v>
      </c>
    </row>
    <row r="1623" spans="1:2" ht="15.6">
      <c r="A1623" s="7" t="s">
        <v>3244</v>
      </c>
      <c r="B1623" s="7" t="s">
        <v>3245</v>
      </c>
    </row>
    <row r="1624" spans="1:2" ht="15.6">
      <c r="A1624" s="7" t="s">
        <v>3246</v>
      </c>
      <c r="B1624" s="7" t="s">
        <v>3247</v>
      </c>
    </row>
    <row r="1625" spans="1:2" ht="15.6">
      <c r="A1625" s="7" t="s">
        <v>3248</v>
      </c>
      <c r="B1625" s="7" t="s">
        <v>3249</v>
      </c>
    </row>
    <row r="1626" spans="1:2" ht="15.6">
      <c r="A1626" s="7" t="s">
        <v>3250</v>
      </c>
      <c r="B1626" s="7" t="s">
        <v>3251</v>
      </c>
    </row>
    <row r="1627" spans="1:2" ht="15.6">
      <c r="A1627" s="7" t="s">
        <v>3252</v>
      </c>
      <c r="B1627" s="7" t="s">
        <v>3253</v>
      </c>
    </row>
    <row r="1628" spans="1:2" ht="15.6">
      <c r="A1628" s="7" t="s">
        <v>3254</v>
      </c>
      <c r="B1628" s="7" t="s">
        <v>3255</v>
      </c>
    </row>
    <row r="1629" spans="1:2" ht="15.6">
      <c r="A1629" s="7" t="s">
        <v>3256</v>
      </c>
      <c r="B1629" s="7" t="s">
        <v>3257</v>
      </c>
    </row>
    <row r="1630" spans="1:2" ht="15.6">
      <c r="A1630" s="7" t="s">
        <v>3258</v>
      </c>
      <c r="B1630" s="7" t="s">
        <v>3259</v>
      </c>
    </row>
    <row r="1631" spans="1:2" ht="15.6">
      <c r="A1631" s="7" t="s">
        <v>3260</v>
      </c>
      <c r="B1631" s="7" t="s">
        <v>3261</v>
      </c>
    </row>
    <row r="1632" spans="1:2" ht="15.6">
      <c r="A1632" s="7" t="s">
        <v>3262</v>
      </c>
      <c r="B1632" s="7" t="s">
        <v>3263</v>
      </c>
    </row>
    <row r="1633" spans="1:2" ht="15.6">
      <c r="A1633" s="7" t="s">
        <v>3264</v>
      </c>
      <c r="B1633" s="7" t="s">
        <v>3265</v>
      </c>
    </row>
    <row r="1634" spans="1:2" ht="15.6">
      <c r="A1634" s="7" t="s">
        <v>3266</v>
      </c>
      <c r="B1634" s="7" t="s">
        <v>3267</v>
      </c>
    </row>
    <row r="1635" spans="1:2" ht="15.6">
      <c r="A1635" s="7" t="s">
        <v>3268</v>
      </c>
      <c r="B1635" s="7" t="s">
        <v>3269</v>
      </c>
    </row>
    <row r="1636" spans="1:2" ht="15.6">
      <c r="A1636" s="7" t="s">
        <v>3270</v>
      </c>
      <c r="B1636" s="7" t="s">
        <v>3271</v>
      </c>
    </row>
    <row r="1637" spans="1:2" ht="15.6">
      <c r="A1637" s="7" t="s">
        <v>3272</v>
      </c>
      <c r="B1637" s="7" t="s">
        <v>3273</v>
      </c>
    </row>
    <row r="1638" spans="1:2" ht="15.6">
      <c r="A1638" s="7" t="s">
        <v>3274</v>
      </c>
      <c r="B1638" s="7" t="s">
        <v>3275</v>
      </c>
    </row>
    <row r="1639" spans="1:2" ht="15.6">
      <c r="A1639" s="7" t="s">
        <v>3276</v>
      </c>
      <c r="B1639" s="7" t="s">
        <v>3277</v>
      </c>
    </row>
    <row r="1640" spans="1:2" ht="15.6">
      <c r="A1640" s="7" t="s">
        <v>3278</v>
      </c>
      <c r="B1640" s="7" t="s">
        <v>3279</v>
      </c>
    </row>
    <row r="1641" spans="1:2" ht="15.6">
      <c r="A1641" s="7" t="s">
        <v>3280</v>
      </c>
      <c r="B1641" s="7" t="s">
        <v>3281</v>
      </c>
    </row>
    <row r="1642" spans="1:2" ht="15.6">
      <c r="A1642" s="7" t="s">
        <v>3282</v>
      </c>
      <c r="B1642" s="7" t="s">
        <v>3283</v>
      </c>
    </row>
    <row r="1643" spans="1:2" ht="15.6">
      <c r="A1643" s="7" t="s">
        <v>3284</v>
      </c>
      <c r="B1643" s="7" t="s">
        <v>3285</v>
      </c>
    </row>
    <row r="1644" spans="1:2" ht="15.6">
      <c r="A1644" s="7" t="s">
        <v>3286</v>
      </c>
      <c r="B1644" s="7" t="s">
        <v>3287</v>
      </c>
    </row>
    <row r="1645" spans="1:2" ht="15.6">
      <c r="A1645" s="7" t="s">
        <v>3288</v>
      </c>
      <c r="B1645" s="7" t="s">
        <v>3289</v>
      </c>
    </row>
    <row r="1646" spans="1:2" ht="15.6">
      <c r="A1646" s="7" t="s">
        <v>3290</v>
      </c>
      <c r="B1646" s="7" t="s">
        <v>3291</v>
      </c>
    </row>
    <row r="1647" spans="1:2" ht="15.6">
      <c r="A1647" s="7" t="s">
        <v>3292</v>
      </c>
      <c r="B1647" s="7" t="s">
        <v>3293</v>
      </c>
    </row>
    <row r="1648" spans="1:2" ht="15.6">
      <c r="A1648" s="7" t="s">
        <v>3294</v>
      </c>
      <c r="B1648" s="7" t="s">
        <v>3295</v>
      </c>
    </row>
    <row r="1649" spans="1:2" ht="15.6">
      <c r="A1649" s="7" t="s">
        <v>3296</v>
      </c>
      <c r="B1649" s="7" t="s">
        <v>3297</v>
      </c>
    </row>
    <row r="1650" spans="1:2" ht="15.6">
      <c r="A1650" s="7" t="s">
        <v>3298</v>
      </c>
      <c r="B1650" s="7" t="s">
        <v>3299</v>
      </c>
    </row>
    <row r="1651" spans="1:2" ht="15.6">
      <c r="A1651" s="7" t="s">
        <v>3300</v>
      </c>
      <c r="B1651" s="7" t="s">
        <v>3301</v>
      </c>
    </row>
    <row r="1652" spans="1:2" ht="15.6">
      <c r="A1652" s="7" t="s">
        <v>3302</v>
      </c>
      <c r="B1652" s="7" t="s">
        <v>3303</v>
      </c>
    </row>
    <row r="1653" spans="1:2" ht="15.6">
      <c r="A1653" s="7" t="s">
        <v>3304</v>
      </c>
      <c r="B1653" s="7" t="s">
        <v>3305</v>
      </c>
    </row>
    <row r="1654" spans="1:2" ht="15.6">
      <c r="A1654" s="7" t="s">
        <v>3306</v>
      </c>
      <c r="B1654" s="7" t="s">
        <v>3307</v>
      </c>
    </row>
    <row r="1655" spans="1:2" ht="15.6">
      <c r="A1655" s="7" t="s">
        <v>3308</v>
      </c>
      <c r="B1655" s="7" t="s">
        <v>3309</v>
      </c>
    </row>
    <row r="1656" spans="1:2" ht="15.6">
      <c r="A1656" s="7" t="s">
        <v>3310</v>
      </c>
      <c r="B1656" s="7" t="s">
        <v>3311</v>
      </c>
    </row>
    <row r="1657" spans="1:2" ht="15.6">
      <c r="A1657" s="7" t="s">
        <v>3312</v>
      </c>
      <c r="B1657" s="7" t="s">
        <v>3313</v>
      </c>
    </row>
    <row r="1658" spans="1:2" ht="15.6">
      <c r="A1658" s="7" t="s">
        <v>3314</v>
      </c>
      <c r="B1658" s="7" t="s">
        <v>3315</v>
      </c>
    </row>
    <row r="1659" spans="1:2" ht="15.6">
      <c r="A1659" s="7" t="s">
        <v>3316</v>
      </c>
      <c r="B1659" s="7" t="s">
        <v>3317</v>
      </c>
    </row>
    <row r="1660" spans="1:2" ht="15.6">
      <c r="A1660" s="7" t="s">
        <v>3318</v>
      </c>
      <c r="B1660" s="7" t="s">
        <v>3319</v>
      </c>
    </row>
    <row r="1661" spans="1:2" ht="15.6">
      <c r="A1661" s="7" t="s">
        <v>3320</v>
      </c>
      <c r="B1661" s="7" t="s">
        <v>3321</v>
      </c>
    </row>
    <row r="1662" spans="1:2" ht="15.6">
      <c r="A1662" s="7" t="s">
        <v>3322</v>
      </c>
      <c r="B1662" s="7" t="s">
        <v>3323</v>
      </c>
    </row>
    <row r="1663" spans="1:2" ht="15.6">
      <c r="A1663" s="7" t="s">
        <v>3324</v>
      </c>
      <c r="B1663" s="7" t="s">
        <v>3325</v>
      </c>
    </row>
    <row r="1664" spans="1:2" ht="15.6">
      <c r="A1664" s="7" t="s">
        <v>3326</v>
      </c>
      <c r="B1664" s="7" t="s">
        <v>3327</v>
      </c>
    </row>
    <row r="1665" spans="1:2" ht="15.6">
      <c r="A1665" s="7" t="s">
        <v>3328</v>
      </c>
      <c r="B1665" s="7" t="s">
        <v>3329</v>
      </c>
    </row>
    <row r="1666" spans="1:2" ht="15.6">
      <c r="A1666" s="7" t="s">
        <v>3330</v>
      </c>
      <c r="B1666" s="7" t="s">
        <v>3331</v>
      </c>
    </row>
    <row r="1667" spans="1:2" ht="15.6">
      <c r="A1667" s="7" t="s">
        <v>3332</v>
      </c>
      <c r="B1667" s="7" t="s">
        <v>3333</v>
      </c>
    </row>
    <row r="1668" spans="1:2" ht="15.6">
      <c r="A1668" s="7" t="s">
        <v>3334</v>
      </c>
      <c r="B1668" s="7" t="s">
        <v>3335</v>
      </c>
    </row>
    <row r="1669" spans="1:2" ht="15.6">
      <c r="A1669" s="7" t="s">
        <v>3336</v>
      </c>
      <c r="B1669" s="7" t="s">
        <v>3337</v>
      </c>
    </row>
    <row r="1670" spans="1:2" ht="15.6">
      <c r="A1670" s="7" t="s">
        <v>3338</v>
      </c>
      <c r="B1670" s="7" t="s">
        <v>3339</v>
      </c>
    </row>
    <row r="1671" spans="1:2" ht="15.6">
      <c r="A1671" s="7" t="s">
        <v>3340</v>
      </c>
      <c r="B1671" s="7" t="s">
        <v>3341</v>
      </c>
    </row>
    <row r="1672" spans="1:2" ht="15.6">
      <c r="A1672" s="7" t="s">
        <v>3342</v>
      </c>
      <c r="B1672" s="7" t="s">
        <v>3343</v>
      </c>
    </row>
    <row r="1673" spans="1:2" ht="15.6">
      <c r="A1673" s="7" t="s">
        <v>3344</v>
      </c>
      <c r="B1673" s="7" t="s">
        <v>3345</v>
      </c>
    </row>
    <row r="1674" spans="1:2" ht="15.6">
      <c r="A1674" s="7" t="s">
        <v>3346</v>
      </c>
      <c r="B1674" s="7" t="s">
        <v>3347</v>
      </c>
    </row>
    <row r="1675" spans="1:2" ht="15.6">
      <c r="A1675" s="7" t="s">
        <v>3348</v>
      </c>
      <c r="B1675" s="7" t="s">
        <v>3349</v>
      </c>
    </row>
    <row r="1676" spans="1:2" ht="15.6">
      <c r="A1676" s="7" t="s">
        <v>3350</v>
      </c>
      <c r="B1676" s="7" t="s">
        <v>3351</v>
      </c>
    </row>
    <row r="1677" spans="1:2" ht="15.6">
      <c r="A1677" s="7" t="s">
        <v>3352</v>
      </c>
      <c r="B1677" s="7" t="s">
        <v>3353</v>
      </c>
    </row>
    <row r="1678" spans="1:2" ht="15.6">
      <c r="A1678" s="7" t="s">
        <v>3354</v>
      </c>
      <c r="B1678" s="7" t="s">
        <v>3355</v>
      </c>
    </row>
    <row r="1679" spans="1:2" ht="15.6">
      <c r="A1679" s="7" t="s">
        <v>3356</v>
      </c>
      <c r="B1679" s="7" t="s">
        <v>3357</v>
      </c>
    </row>
    <row r="1680" spans="1:2" ht="15.6">
      <c r="A1680" s="7" t="s">
        <v>3358</v>
      </c>
      <c r="B1680" s="7" t="s">
        <v>3359</v>
      </c>
    </row>
    <row r="1681" spans="1:2" ht="15.6">
      <c r="A1681" s="7" t="s">
        <v>3360</v>
      </c>
      <c r="B1681" s="7" t="s">
        <v>3361</v>
      </c>
    </row>
    <row r="1682" spans="1:2" ht="15.6">
      <c r="A1682" s="7" t="s">
        <v>3362</v>
      </c>
      <c r="B1682" s="7" t="s">
        <v>3363</v>
      </c>
    </row>
    <row r="1683" spans="1:2" ht="15.6">
      <c r="A1683" s="7" t="s">
        <v>3364</v>
      </c>
      <c r="B1683" s="7" t="s">
        <v>3365</v>
      </c>
    </row>
    <row r="1684" spans="1:2" ht="15.6">
      <c r="A1684" s="7" t="s">
        <v>3366</v>
      </c>
      <c r="B1684" s="7" t="s">
        <v>3367</v>
      </c>
    </row>
    <row r="1685" spans="1:2" ht="15.6">
      <c r="A1685" s="7" t="s">
        <v>3368</v>
      </c>
      <c r="B1685" s="7" t="s">
        <v>3369</v>
      </c>
    </row>
    <row r="1686" spans="1:2" ht="15.6">
      <c r="A1686" s="7" t="s">
        <v>3370</v>
      </c>
      <c r="B1686" s="7" t="s">
        <v>3371</v>
      </c>
    </row>
    <row r="1687" spans="1:2" ht="15.6">
      <c r="A1687" s="7" t="s">
        <v>3372</v>
      </c>
      <c r="B1687" s="7" t="s">
        <v>3373</v>
      </c>
    </row>
    <row r="1688" spans="1:2" ht="15.6">
      <c r="A1688" s="7" t="s">
        <v>3374</v>
      </c>
      <c r="B1688" s="7" t="s">
        <v>3375</v>
      </c>
    </row>
    <row r="1689" spans="1:2" ht="15.6">
      <c r="A1689" s="7" t="s">
        <v>3376</v>
      </c>
      <c r="B1689" s="7" t="s">
        <v>3377</v>
      </c>
    </row>
    <row r="1690" spans="1:2" ht="15.6">
      <c r="A1690" s="7" t="s">
        <v>3378</v>
      </c>
      <c r="B1690" s="7" t="s">
        <v>3379</v>
      </c>
    </row>
    <row r="1691" spans="1:2" ht="15.6">
      <c r="A1691" s="7" t="s">
        <v>3380</v>
      </c>
      <c r="B1691" s="7" t="s">
        <v>3381</v>
      </c>
    </row>
    <row r="1692" spans="1:2" ht="15.6">
      <c r="A1692" s="7" t="s">
        <v>3382</v>
      </c>
      <c r="B1692" s="7" t="s">
        <v>3383</v>
      </c>
    </row>
    <row r="1693" spans="1:2" ht="15.6">
      <c r="A1693" s="7" t="s">
        <v>3384</v>
      </c>
      <c r="B1693" s="7" t="s">
        <v>3385</v>
      </c>
    </row>
    <row r="1694" spans="1:2" ht="15.6">
      <c r="A1694" s="7" t="s">
        <v>3386</v>
      </c>
      <c r="B1694" s="7" t="s">
        <v>3387</v>
      </c>
    </row>
    <row r="1695" spans="1:2" ht="15.6">
      <c r="A1695" s="7" t="s">
        <v>3388</v>
      </c>
      <c r="B1695" s="7" t="s">
        <v>3389</v>
      </c>
    </row>
    <row r="1696" spans="1:2" ht="15.6">
      <c r="A1696" s="7" t="s">
        <v>3390</v>
      </c>
      <c r="B1696" s="7" t="s">
        <v>3391</v>
      </c>
    </row>
    <row r="1697" spans="1:2" ht="15.6">
      <c r="A1697" s="7" t="s">
        <v>3392</v>
      </c>
      <c r="B1697" s="7" t="s">
        <v>3393</v>
      </c>
    </row>
    <row r="1698" spans="1:2" ht="15.6">
      <c r="A1698" s="7" t="s">
        <v>3394</v>
      </c>
      <c r="B1698" s="7" t="s">
        <v>3395</v>
      </c>
    </row>
    <row r="1699" spans="1:2" ht="15.6">
      <c r="A1699" s="7" t="s">
        <v>3396</v>
      </c>
      <c r="B1699" s="7" t="s">
        <v>3397</v>
      </c>
    </row>
    <row r="1700" spans="1:2" ht="15.6">
      <c r="A1700" s="7" t="s">
        <v>3398</v>
      </c>
      <c r="B1700" s="7" t="s">
        <v>3399</v>
      </c>
    </row>
    <row r="1701" spans="1:2" ht="15.6">
      <c r="A1701" s="7" t="s">
        <v>3400</v>
      </c>
      <c r="B1701" s="7" t="s">
        <v>3401</v>
      </c>
    </row>
    <row r="1702" spans="1:2" ht="15.6">
      <c r="A1702" s="7" t="s">
        <v>3402</v>
      </c>
      <c r="B1702" s="7" t="s">
        <v>3403</v>
      </c>
    </row>
    <row r="1703" spans="1:2" ht="15.6">
      <c r="A1703" s="7" t="s">
        <v>3404</v>
      </c>
      <c r="B1703" s="7" t="s">
        <v>3405</v>
      </c>
    </row>
    <row r="1704" spans="1:2" ht="15.6">
      <c r="A1704" s="7" t="s">
        <v>3406</v>
      </c>
      <c r="B1704" s="7" t="s">
        <v>3407</v>
      </c>
    </row>
    <row r="1705" spans="1:2" ht="15.6">
      <c r="A1705" s="7" t="s">
        <v>3408</v>
      </c>
      <c r="B1705" s="7" t="s">
        <v>3409</v>
      </c>
    </row>
    <row r="1706" spans="1:2" ht="15.6">
      <c r="A1706" s="7" t="s">
        <v>3410</v>
      </c>
      <c r="B1706" s="7" t="s">
        <v>3411</v>
      </c>
    </row>
    <row r="1707" spans="1:2" ht="15.6">
      <c r="A1707" s="7" t="s">
        <v>3412</v>
      </c>
      <c r="B1707" s="7" t="s">
        <v>3413</v>
      </c>
    </row>
    <row r="1708" spans="1:2" ht="15.6">
      <c r="A1708" s="7" t="s">
        <v>3414</v>
      </c>
      <c r="B1708" s="7" t="s">
        <v>3415</v>
      </c>
    </row>
    <row r="1709" spans="1:2" ht="15.6">
      <c r="A1709" s="7" t="s">
        <v>3416</v>
      </c>
      <c r="B1709" s="7" t="s">
        <v>3417</v>
      </c>
    </row>
    <row r="1710" spans="1:2" ht="15.6">
      <c r="A1710" s="7" t="s">
        <v>3418</v>
      </c>
      <c r="B1710" s="7" t="s">
        <v>3419</v>
      </c>
    </row>
    <row r="1711" spans="1:2" ht="15.6">
      <c r="A1711" s="7" t="s">
        <v>3420</v>
      </c>
      <c r="B1711" s="7" t="s">
        <v>3421</v>
      </c>
    </row>
    <row r="1712" spans="1:2" ht="15.6">
      <c r="A1712" s="7" t="s">
        <v>3422</v>
      </c>
      <c r="B1712" s="7" t="s">
        <v>3423</v>
      </c>
    </row>
    <row r="1713" spans="1:2" ht="15.6">
      <c r="A1713" s="7" t="s">
        <v>3424</v>
      </c>
      <c r="B1713" s="7" t="s">
        <v>3425</v>
      </c>
    </row>
    <row r="1714" spans="1:2" ht="15.6">
      <c r="A1714" s="7" t="s">
        <v>3426</v>
      </c>
      <c r="B1714" s="7" t="s">
        <v>3427</v>
      </c>
    </row>
    <row r="1715" spans="1:2" ht="15.6">
      <c r="A1715" s="7" t="s">
        <v>3428</v>
      </c>
      <c r="B1715" s="7" t="s">
        <v>3429</v>
      </c>
    </row>
    <row r="1716" spans="1:2" ht="15.6">
      <c r="A1716" s="7" t="s">
        <v>3430</v>
      </c>
      <c r="B1716" s="7" t="s">
        <v>3431</v>
      </c>
    </row>
    <row r="1717" spans="1:2" ht="15.6">
      <c r="A1717" s="7" t="s">
        <v>3432</v>
      </c>
      <c r="B1717" s="7" t="s">
        <v>3433</v>
      </c>
    </row>
    <row r="1718" spans="1:2" ht="15.6">
      <c r="A1718" s="7" t="s">
        <v>3434</v>
      </c>
      <c r="B1718" s="7" t="s">
        <v>3435</v>
      </c>
    </row>
    <row r="1719" spans="1:2" ht="15.6">
      <c r="A1719" s="7" t="s">
        <v>3436</v>
      </c>
      <c r="B1719" s="7" t="s">
        <v>3437</v>
      </c>
    </row>
    <row r="1720" spans="1:2" ht="15.6">
      <c r="A1720" s="7" t="s">
        <v>3438</v>
      </c>
      <c r="B1720" s="7" t="s">
        <v>3439</v>
      </c>
    </row>
    <row r="1721" spans="1:2" ht="15.6">
      <c r="A1721" s="7" t="s">
        <v>3440</v>
      </c>
      <c r="B1721" s="7" t="s">
        <v>3441</v>
      </c>
    </row>
    <row r="1722" spans="1:2" ht="15.6">
      <c r="A1722" s="7" t="s">
        <v>3442</v>
      </c>
      <c r="B1722" s="7" t="s">
        <v>3443</v>
      </c>
    </row>
    <row r="1723" spans="1:2" ht="15.6">
      <c r="A1723" s="7" t="s">
        <v>3444</v>
      </c>
      <c r="B1723" s="7" t="s">
        <v>3445</v>
      </c>
    </row>
    <row r="1724" spans="1:2" ht="15.6">
      <c r="A1724" s="7" t="s">
        <v>3446</v>
      </c>
      <c r="B1724" s="7" t="s">
        <v>3447</v>
      </c>
    </row>
    <row r="1725" spans="1:2" ht="15.6">
      <c r="A1725" s="7" t="s">
        <v>3448</v>
      </c>
      <c r="B1725" s="7" t="s">
        <v>3449</v>
      </c>
    </row>
    <row r="1726" spans="1:2" ht="15.6">
      <c r="A1726" s="7" t="s">
        <v>3450</v>
      </c>
      <c r="B1726" s="7" t="s">
        <v>3451</v>
      </c>
    </row>
    <row r="1727" spans="1:2" ht="15.6">
      <c r="A1727" s="7" t="s">
        <v>3452</v>
      </c>
      <c r="B1727" s="7" t="s">
        <v>3453</v>
      </c>
    </row>
    <row r="1728" spans="1:2" ht="15.6">
      <c r="A1728" s="7" t="s">
        <v>3454</v>
      </c>
      <c r="B1728" s="7" t="s">
        <v>3455</v>
      </c>
    </row>
    <row r="1729" spans="1:2" ht="15.6">
      <c r="A1729" s="7" t="s">
        <v>3456</v>
      </c>
      <c r="B1729" s="7" t="s">
        <v>3457</v>
      </c>
    </row>
    <row r="1730" spans="1:2" ht="15.6">
      <c r="A1730" s="7" t="s">
        <v>3458</v>
      </c>
      <c r="B1730" s="7" t="s">
        <v>3459</v>
      </c>
    </row>
    <row r="1731" spans="1:2" ht="15.6">
      <c r="A1731" s="7" t="s">
        <v>3460</v>
      </c>
      <c r="B1731" s="7" t="s">
        <v>3461</v>
      </c>
    </row>
    <row r="1732" spans="1:2" ht="15.6">
      <c r="A1732" s="7" t="s">
        <v>3462</v>
      </c>
      <c r="B1732" s="7" t="s">
        <v>3463</v>
      </c>
    </row>
    <row r="1733" spans="1:2" ht="15.6">
      <c r="A1733" s="7" t="s">
        <v>3464</v>
      </c>
      <c r="B1733" s="7" t="s">
        <v>3465</v>
      </c>
    </row>
    <row r="1734" spans="1:2" ht="15.6">
      <c r="A1734" s="7" t="s">
        <v>3466</v>
      </c>
      <c r="B1734" s="7" t="s">
        <v>3467</v>
      </c>
    </row>
    <row r="1735" spans="1:2" ht="15.6">
      <c r="A1735" s="7" t="s">
        <v>3468</v>
      </c>
      <c r="B1735" s="7" t="s">
        <v>3469</v>
      </c>
    </row>
    <row r="1736" spans="1:2" ht="15.6">
      <c r="A1736" s="7" t="s">
        <v>3470</v>
      </c>
      <c r="B1736" s="7" t="s">
        <v>3471</v>
      </c>
    </row>
    <row r="1737" spans="1:2" ht="15.6">
      <c r="A1737" s="7" t="s">
        <v>3472</v>
      </c>
      <c r="B1737" s="7" t="s">
        <v>3473</v>
      </c>
    </row>
    <row r="1738" spans="1:2" ht="15.6">
      <c r="A1738" s="7" t="s">
        <v>3474</v>
      </c>
      <c r="B1738" s="7" t="s">
        <v>3475</v>
      </c>
    </row>
    <row r="1739" spans="1:2" ht="15.6">
      <c r="A1739" s="7" t="s">
        <v>3476</v>
      </c>
      <c r="B1739" s="7" t="s">
        <v>3477</v>
      </c>
    </row>
    <row r="1740" spans="1:2" ht="15.6">
      <c r="A1740" s="7" t="s">
        <v>3478</v>
      </c>
      <c r="B1740" s="7" t="s">
        <v>3479</v>
      </c>
    </row>
    <row r="1741" spans="1:2" ht="15.6">
      <c r="A1741" s="7" t="s">
        <v>3480</v>
      </c>
      <c r="B1741" s="7" t="s">
        <v>3481</v>
      </c>
    </row>
    <row r="1742" spans="1:2" ht="15.6">
      <c r="A1742" s="7" t="s">
        <v>3482</v>
      </c>
      <c r="B1742" s="7" t="s">
        <v>3483</v>
      </c>
    </row>
    <row r="1743" spans="1:2" ht="15.6">
      <c r="A1743" s="7" t="s">
        <v>3484</v>
      </c>
      <c r="B1743" s="7" t="s">
        <v>3485</v>
      </c>
    </row>
    <row r="1744" spans="1:2" ht="15.6">
      <c r="A1744" s="7" t="s">
        <v>3486</v>
      </c>
      <c r="B1744" s="7" t="s">
        <v>3487</v>
      </c>
    </row>
    <row r="1745" spans="1:2" ht="15.6">
      <c r="A1745" s="7" t="s">
        <v>3488</v>
      </c>
      <c r="B1745" s="7" t="s">
        <v>3489</v>
      </c>
    </row>
    <row r="1746" spans="1:2" ht="15.6">
      <c r="A1746" s="7" t="s">
        <v>3490</v>
      </c>
      <c r="B1746" s="7" t="s">
        <v>3491</v>
      </c>
    </row>
    <row r="1747" spans="1:2" ht="15.6">
      <c r="A1747" s="7" t="s">
        <v>3492</v>
      </c>
      <c r="B1747" s="7" t="s">
        <v>3493</v>
      </c>
    </row>
    <row r="1748" spans="1:2" ht="15.6">
      <c r="A1748" s="7" t="s">
        <v>3494</v>
      </c>
      <c r="B1748" s="7" t="s">
        <v>3495</v>
      </c>
    </row>
    <row r="1749" spans="1:2" ht="15.6">
      <c r="A1749" s="7" t="s">
        <v>3496</v>
      </c>
      <c r="B1749" s="7" t="s">
        <v>3497</v>
      </c>
    </row>
    <row r="1750" spans="1:2" ht="15.6">
      <c r="A1750" s="7" t="s">
        <v>3498</v>
      </c>
      <c r="B1750" s="7" t="s">
        <v>3499</v>
      </c>
    </row>
    <row r="1751" spans="1:2" ht="15.6">
      <c r="A1751" s="7" t="s">
        <v>3500</v>
      </c>
      <c r="B1751" s="7" t="s">
        <v>3501</v>
      </c>
    </row>
    <row r="1752" spans="1:2" ht="15.6">
      <c r="A1752" s="7" t="s">
        <v>3502</v>
      </c>
      <c r="B1752" s="7" t="s">
        <v>3503</v>
      </c>
    </row>
    <row r="1753" spans="1:2" ht="15.6">
      <c r="A1753" s="7" t="s">
        <v>3504</v>
      </c>
      <c r="B1753" s="7" t="s">
        <v>3505</v>
      </c>
    </row>
    <row r="1754" spans="1:2" ht="15.6">
      <c r="A1754" s="7" t="s">
        <v>3506</v>
      </c>
      <c r="B1754" s="7" t="s">
        <v>3507</v>
      </c>
    </row>
    <row r="1755" spans="1:2" ht="15.6">
      <c r="A1755" s="7" t="s">
        <v>3508</v>
      </c>
      <c r="B1755" s="7" t="s">
        <v>3509</v>
      </c>
    </row>
    <row r="1756" spans="1:2" ht="15.6">
      <c r="A1756" s="7" t="s">
        <v>3510</v>
      </c>
      <c r="B1756" s="7" t="s">
        <v>3511</v>
      </c>
    </row>
    <row r="1757" spans="1:2" ht="15.6">
      <c r="A1757" s="7" t="s">
        <v>3512</v>
      </c>
      <c r="B1757" s="7" t="s">
        <v>3513</v>
      </c>
    </row>
    <row r="1758" spans="1:2" ht="15.6">
      <c r="A1758" s="7" t="s">
        <v>3514</v>
      </c>
      <c r="B1758" s="7" t="s">
        <v>3515</v>
      </c>
    </row>
    <row r="1759" spans="1:2" ht="15.6">
      <c r="A1759" s="7" t="s">
        <v>3516</v>
      </c>
      <c r="B1759" s="7" t="s">
        <v>3517</v>
      </c>
    </row>
    <row r="1760" spans="1:2" ht="15.6">
      <c r="A1760" s="7" t="s">
        <v>3518</v>
      </c>
      <c r="B1760" s="7" t="s">
        <v>3519</v>
      </c>
    </row>
    <row r="1761" spans="1:2" ht="15.6">
      <c r="A1761" s="7" t="s">
        <v>3520</v>
      </c>
      <c r="B1761" s="7" t="s">
        <v>3521</v>
      </c>
    </row>
    <row r="1762" spans="1:2" ht="15.6">
      <c r="A1762" s="7" t="s">
        <v>3522</v>
      </c>
      <c r="B1762" s="7" t="s">
        <v>3523</v>
      </c>
    </row>
    <row r="1763" spans="1:2" ht="15.6">
      <c r="A1763" s="7" t="s">
        <v>3524</v>
      </c>
      <c r="B1763" s="7" t="s">
        <v>3525</v>
      </c>
    </row>
    <row r="1764" spans="1:2" ht="15.6">
      <c r="A1764" s="7" t="s">
        <v>3526</v>
      </c>
      <c r="B1764" s="7" t="s">
        <v>3527</v>
      </c>
    </row>
    <row r="1765" spans="1:2" ht="15.6">
      <c r="A1765" s="7" t="s">
        <v>3528</v>
      </c>
      <c r="B1765" s="7" t="s">
        <v>3529</v>
      </c>
    </row>
    <row r="1766" spans="1:2" ht="15.6">
      <c r="A1766" s="7" t="s">
        <v>3530</v>
      </c>
      <c r="B1766" s="7" t="s">
        <v>3531</v>
      </c>
    </row>
    <row r="1767" spans="1:2" ht="15.6">
      <c r="A1767" s="7" t="s">
        <v>3532</v>
      </c>
      <c r="B1767" s="7" t="s">
        <v>3533</v>
      </c>
    </row>
    <row r="1768" spans="1:2" ht="15.6">
      <c r="A1768" s="7" t="s">
        <v>3534</v>
      </c>
      <c r="B1768" s="7" t="s">
        <v>3535</v>
      </c>
    </row>
    <row r="1769" spans="1:2" ht="15.6">
      <c r="A1769" s="7" t="s">
        <v>3536</v>
      </c>
      <c r="B1769" s="7" t="s">
        <v>3537</v>
      </c>
    </row>
    <row r="1770" spans="1:2" ht="15.6">
      <c r="A1770" s="7" t="s">
        <v>3538</v>
      </c>
      <c r="B1770" s="7" t="s">
        <v>3539</v>
      </c>
    </row>
    <row r="1771" spans="1:2" ht="15.6">
      <c r="A1771" s="7" t="s">
        <v>3540</v>
      </c>
      <c r="B1771" s="7" t="s">
        <v>3541</v>
      </c>
    </row>
    <row r="1772" spans="1:2" ht="15.6">
      <c r="A1772" s="7" t="s">
        <v>3542</v>
      </c>
      <c r="B1772" s="7" t="s">
        <v>3543</v>
      </c>
    </row>
    <row r="1773" spans="1:2" ht="15.6">
      <c r="A1773" s="7" t="s">
        <v>3544</v>
      </c>
      <c r="B1773" s="7" t="s">
        <v>3545</v>
      </c>
    </row>
    <row r="1774" spans="1:2" ht="15.6">
      <c r="A1774" s="7" t="s">
        <v>3546</v>
      </c>
      <c r="B1774" s="7" t="s">
        <v>3547</v>
      </c>
    </row>
    <row r="1775" spans="1:2" ht="15.6">
      <c r="A1775" s="7" t="s">
        <v>3548</v>
      </c>
      <c r="B1775" s="7" t="s">
        <v>3549</v>
      </c>
    </row>
    <row r="1776" spans="1:2" ht="15.6">
      <c r="A1776" s="7" t="s">
        <v>3550</v>
      </c>
      <c r="B1776" s="7" t="s">
        <v>3551</v>
      </c>
    </row>
    <row r="1777" spans="1:2" ht="15.6">
      <c r="A1777" s="7" t="s">
        <v>3552</v>
      </c>
      <c r="B1777" s="7" t="s">
        <v>3553</v>
      </c>
    </row>
    <row r="1778" spans="1:2" ht="15.6">
      <c r="A1778" s="7" t="s">
        <v>3554</v>
      </c>
      <c r="B1778" s="7" t="s">
        <v>3555</v>
      </c>
    </row>
    <row r="1779" spans="1:2" ht="15.6">
      <c r="A1779" s="7" t="s">
        <v>3556</v>
      </c>
      <c r="B1779" s="7" t="s">
        <v>3557</v>
      </c>
    </row>
    <row r="1780" spans="1:2" ht="15.6">
      <c r="A1780" s="7" t="s">
        <v>3558</v>
      </c>
      <c r="B1780" s="7" t="s">
        <v>3559</v>
      </c>
    </row>
    <row r="1781" spans="1:2" ht="15.6">
      <c r="A1781" s="7" t="s">
        <v>3560</v>
      </c>
      <c r="B1781" s="7" t="s">
        <v>3561</v>
      </c>
    </row>
    <row r="1782" spans="1:2" ht="15.6">
      <c r="A1782" s="7" t="s">
        <v>3562</v>
      </c>
      <c r="B1782" s="7" t="s">
        <v>3563</v>
      </c>
    </row>
    <row r="1783" spans="1:2" ht="15.6">
      <c r="A1783" s="7" t="s">
        <v>3564</v>
      </c>
      <c r="B1783" s="7" t="s">
        <v>3565</v>
      </c>
    </row>
    <row r="1784" spans="1:2" ht="15.6">
      <c r="A1784" s="7" t="s">
        <v>3566</v>
      </c>
      <c r="B1784" s="7" t="s">
        <v>3567</v>
      </c>
    </row>
    <row r="1785" spans="1:2" ht="15.6">
      <c r="A1785" s="7" t="s">
        <v>3568</v>
      </c>
      <c r="B1785" s="7" t="s">
        <v>3569</v>
      </c>
    </row>
    <row r="1786" spans="1:2" ht="15.6">
      <c r="A1786" s="7" t="s">
        <v>3570</v>
      </c>
      <c r="B1786" s="7" t="s">
        <v>3571</v>
      </c>
    </row>
    <row r="1787" spans="1:2" ht="15.6">
      <c r="A1787" s="7" t="s">
        <v>3572</v>
      </c>
      <c r="B1787" s="7" t="s">
        <v>3573</v>
      </c>
    </row>
    <row r="1788" spans="1:2" ht="15.6">
      <c r="A1788" s="7" t="s">
        <v>3574</v>
      </c>
      <c r="B1788" s="7" t="s">
        <v>3575</v>
      </c>
    </row>
    <row r="1789" spans="1:2" ht="15.6">
      <c r="A1789" s="7" t="s">
        <v>3576</v>
      </c>
      <c r="B1789" s="7" t="s">
        <v>3577</v>
      </c>
    </row>
    <row r="1790" spans="1:2" ht="15.6">
      <c r="A1790" s="7" t="s">
        <v>3578</v>
      </c>
      <c r="B1790" s="7" t="s">
        <v>3579</v>
      </c>
    </row>
    <row r="1791" spans="1:2" ht="15.6">
      <c r="A1791" s="7" t="s">
        <v>3580</v>
      </c>
      <c r="B1791" s="7" t="s">
        <v>3581</v>
      </c>
    </row>
    <row r="1792" spans="1:2" ht="15.6">
      <c r="A1792" s="7" t="s">
        <v>3582</v>
      </c>
      <c r="B1792" s="7" t="s">
        <v>3583</v>
      </c>
    </row>
    <row r="1793" spans="1:2" ht="15.6">
      <c r="A1793" s="7" t="s">
        <v>3584</v>
      </c>
      <c r="B1793" s="7" t="s">
        <v>3585</v>
      </c>
    </row>
    <row r="1794" spans="1:2" ht="15.6">
      <c r="A1794" s="7" t="s">
        <v>3586</v>
      </c>
      <c r="B1794" s="7" t="s">
        <v>3587</v>
      </c>
    </row>
    <row r="1795" spans="1:2" ht="15.6">
      <c r="A1795" s="7" t="s">
        <v>3588</v>
      </c>
      <c r="B1795" s="7" t="s">
        <v>3589</v>
      </c>
    </row>
    <row r="1796" spans="1:2" ht="15.6">
      <c r="A1796" s="7" t="s">
        <v>3590</v>
      </c>
      <c r="B1796" s="7" t="s">
        <v>3591</v>
      </c>
    </row>
    <row r="1797" spans="1:2" ht="15.6">
      <c r="A1797" s="7" t="s">
        <v>3592</v>
      </c>
      <c r="B1797" s="7" t="s">
        <v>3593</v>
      </c>
    </row>
    <row r="1798" spans="1:2" ht="15.6">
      <c r="A1798" s="7" t="s">
        <v>3594</v>
      </c>
      <c r="B1798" s="7" t="s">
        <v>3595</v>
      </c>
    </row>
    <row r="1799" spans="1:2" ht="15.6">
      <c r="A1799" s="7" t="s">
        <v>3596</v>
      </c>
      <c r="B1799" s="7" t="s">
        <v>3597</v>
      </c>
    </row>
    <row r="1800" spans="1:2" ht="15.6">
      <c r="A1800" s="7" t="s">
        <v>3598</v>
      </c>
      <c r="B1800" s="7" t="s">
        <v>3599</v>
      </c>
    </row>
    <row r="1801" spans="1:2" ht="15.6">
      <c r="A1801" s="7" t="s">
        <v>3600</v>
      </c>
      <c r="B1801" s="7" t="s">
        <v>3601</v>
      </c>
    </row>
    <row r="1802" spans="1:2" ht="15.6">
      <c r="A1802" s="7" t="s">
        <v>3602</v>
      </c>
      <c r="B1802" s="7" t="s">
        <v>3603</v>
      </c>
    </row>
    <row r="1803" spans="1:2" ht="15.6">
      <c r="A1803" s="7" t="s">
        <v>3604</v>
      </c>
      <c r="B1803" s="7" t="s">
        <v>3605</v>
      </c>
    </row>
    <row r="1804" spans="1:2" ht="15.6">
      <c r="A1804" s="7" t="s">
        <v>3606</v>
      </c>
      <c r="B1804" s="7" t="s">
        <v>3607</v>
      </c>
    </row>
    <row r="1805" spans="1:2" ht="15.6">
      <c r="A1805" s="7" t="s">
        <v>3608</v>
      </c>
      <c r="B1805" s="7" t="s">
        <v>3609</v>
      </c>
    </row>
    <row r="1806" spans="1:2" ht="15.6">
      <c r="A1806" s="7" t="s">
        <v>3610</v>
      </c>
      <c r="B1806" s="7" t="s">
        <v>3611</v>
      </c>
    </row>
    <row r="1807" spans="1:2" ht="15.6">
      <c r="A1807" s="7" t="s">
        <v>3612</v>
      </c>
      <c r="B1807" s="7" t="s">
        <v>3613</v>
      </c>
    </row>
    <row r="1808" spans="1:2" ht="15.6">
      <c r="A1808" s="7" t="s">
        <v>3614</v>
      </c>
      <c r="B1808" s="7" t="s">
        <v>3615</v>
      </c>
    </row>
    <row r="1809" spans="1:2" ht="15.6">
      <c r="A1809" s="7" t="s">
        <v>3616</v>
      </c>
      <c r="B1809" s="7" t="s">
        <v>3617</v>
      </c>
    </row>
    <row r="1810" spans="1:2" ht="15.6">
      <c r="A1810" s="7" t="s">
        <v>3618</v>
      </c>
      <c r="B1810" s="7" t="s">
        <v>3619</v>
      </c>
    </row>
    <row r="1811" spans="1:2" ht="15.6">
      <c r="A1811" s="7" t="s">
        <v>3620</v>
      </c>
      <c r="B1811" s="7" t="s">
        <v>3621</v>
      </c>
    </row>
    <row r="1812" spans="1:2" ht="15.6">
      <c r="A1812" s="7" t="s">
        <v>3622</v>
      </c>
      <c r="B1812" s="7" t="s">
        <v>3623</v>
      </c>
    </row>
    <row r="1813" spans="1:2" ht="15.6">
      <c r="A1813" s="7" t="s">
        <v>3624</v>
      </c>
      <c r="B1813" s="7" t="s">
        <v>3625</v>
      </c>
    </row>
    <row r="1814" spans="1:2" ht="15.6">
      <c r="A1814" s="7" t="s">
        <v>3626</v>
      </c>
      <c r="B1814" s="7" t="s">
        <v>3627</v>
      </c>
    </row>
    <row r="1815" spans="1:2" ht="15.6">
      <c r="A1815" s="7" t="s">
        <v>3628</v>
      </c>
      <c r="B1815" s="7" t="s">
        <v>3629</v>
      </c>
    </row>
    <row r="1816" spans="1:2" ht="15.6">
      <c r="A1816" s="7" t="s">
        <v>3630</v>
      </c>
      <c r="B1816" s="7" t="s">
        <v>3631</v>
      </c>
    </row>
    <row r="1817" spans="1:2" ht="15.6">
      <c r="A1817" s="7" t="s">
        <v>3632</v>
      </c>
      <c r="B1817" s="7" t="s">
        <v>3633</v>
      </c>
    </row>
    <row r="1818" spans="1:2" ht="15.6">
      <c r="A1818" s="7" t="s">
        <v>3634</v>
      </c>
      <c r="B1818" s="7" t="s">
        <v>3635</v>
      </c>
    </row>
    <row r="1819" spans="1:2" ht="15.6">
      <c r="A1819" s="7" t="s">
        <v>3636</v>
      </c>
      <c r="B1819" s="7" t="s">
        <v>3637</v>
      </c>
    </row>
    <row r="1820" spans="1:2" ht="15.6">
      <c r="A1820" s="7" t="s">
        <v>3638</v>
      </c>
      <c r="B1820" s="7" t="s">
        <v>3639</v>
      </c>
    </row>
    <row r="1821" spans="1:2" ht="15.6">
      <c r="A1821" s="7" t="s">
        <v>3640</v>
      </c>
      <c r="B1821" s="7" t="s">
        <v>3641</v>
      </c>
    </row>
    <row r="1822" spans="1:2" ht="15.6">
      <c r="A1822" s="7" t="s">
        <v>3642</v>
      </c>
      <c r="B1822" s="7" t="s">
        <v>3643</v>
      </c>
    </row>
    <row r="1823" spans="1:2" ht="15.6">
      <c r="A1823" s="7" t="s">
        <v>3644</v>
      </c>
      <c r="B1823" s="7" t="s">
        <v>3645</v>
      </c>
    </row>
    <row r="1824" spans="1:2" ht="15.6">
      <c r="A1824" s="7" t="s">
        <v>3646</v>
      </c>
      <c r="B1824" s="7" t="s">
        <v>3647</v>
      </c>
    </row>
    <row r="1825" spans="1:2" ht="15.6">
      <c r="A1825" s="7" t="s">
        <v>3648</v>
      </c>
      <c r="B1825" s="7" t="s">
        <v>3649</v>
      </c>
    </row>
    <row r="1826" spans="1:2" ht="15.6">
      <c r="A1826" s="7" t="s">
        <v>3650</v>
      </c>
      <c r="B1826" s="7" t="s">
        <v>3651</v>
      </c>
    </row>
    <row r="1827" spans="1:2" ht="15.6">
      <c r="A1827" s="7" t="s">
        <v>3652</v>
      </c>
      <c r="B1827" s="7" t="s">
        <v>3653</v>
      </c>
    </row>
    <row r="1828" spans="1:2" ht="15.6">
      <c r="A1828" s="7" t="s">
        <v>3654</v>
      </c>
      <c r="B1828" s="7" t="s">
        <v>3655</v>
      </c>
    </row>
    <row r="1829" spans="1:2" ht="15.6">
      <c r="A1829" s="7" t="s">
        <v>3656</v>
      </c>
      <c r="B1829" s="7" t="s">
        <v>3657</v>
      </c>
    </row>
    <row r="1830" spans="1:2" ht="15.6">
      <c r="A1830" s="7" t="s">
        <v>3658</v>
      </c>
      <c r="B1830" s="7" t="s">
        <v>3659</v>
      </c>
    </row>
    <row r="1831" spans="1:2" ht="15.6">
      <c r="A1831" s="7" t="s">
        <v>3660</v>
      </c>
      <c r="B1831" s="7" t="s">
        <v>3661</v>
      </c>
    </row>
    <row r="1832" spans="1:2" ht="15.6">
      <c r="A1832" s="7" t="s">
        <v>3662</v>
      </c>
      <c r="B1832" s="7" t="s">
        <v>3663</v>
      </c>
    </row>
    <row r="1833" spans="1:2" ht="15.6">
      <c r="A1833" s="7" t="s">
        <v>3664</v>
      </c>
      <c r="B1833" s="7" t="s">
        <v>3665</v>
      </c>
    </row>
    <row r="1834" spans="1:2" ht="15.6">
      <c r="A1834" s="7" t="s">
        <v>3666</v>
      </c>
      <c r="B1834" s="7" t="s">
        <v>3667</v>
      </c>
    </row>
    <row r="1835" spans="1:2" ht="15.6">
      <c r="A1835" s="7" t="s">
        <v>3668</v>
      </c>
      <c r="B1835" s="7" t="s">
        <v>3669</v>
      </c>
    </row>
    <row r="1836" spans="1:2" ht="15.6">
      <c r="A1836" s="7" t="s">
        <v>3670</v>
      </c>
      <c r="B1836" s="7" t="s">
        <v>3671</v>
      </c>
    </row>
    <row r="1837" spans="1:2" ht="15.6">
      <c r="A1837" s="7" t="s">
        <v>3672</v>
      </c>
      <c r="B1837" s="7" t="s">
        <v>3673</v>
      </c>
    </row>
    <row r="1838" spans="1:2" ht="15.6">
      <c r="A1838" s="7" t="s">
        <v>3674</v>
      </c>
      <c r="B1838" s="7" t="s">
        <v>3675</v>
      </c>
    </row>
    <row r="1839" spans="1:2" ht="15.6">
      <c r="A1839" s="7" t="s">
        <v>3676</v>
      </c>
      <c r="B1839" s="7" t="s">
        <v>3677</v>
      </c>
    </row>
    <row r="1840" spans="1:2" ht="15.6">
      <c r="A1840" s="7" t="s">
        <v>3678</v>
      </c>
      <c r="B1840" s="7" t="s">
        <v>3679</v>
      </c>
    </row>
    <row r="1841" spans="1:2" ht="15.6">
      <c r="A1841" s="7" t="s">
        <v>3680</v>
      </c>
      <c r="B1841" s="7" t="s">
        <v>3681</v>
      </c>
    </row>
    <row r="1842" spans="1:2" ht="15.6">
      <c r="A1842" s="7" t="s">
        <v>3682</v>
      </c>
      <c r="B1842" s="7" t="s">
        <v>3683</v>
      </c>
    </row>
    <row r="1843" spans="1:2" ht="15.6">
      <c r="A1843" s="7" t="s">
        <v>3684</v>
      </c>
      <c r="B1843" s="7" t="s">
        <v>3685</v>
      </c>
    </row>
    <row r="1844" spans="1:2" ht="15.6">
      <c r="A1844" s="7" t="s">
        <v>3686</v>
      </c>
      <c r="B1844" s="7" t="s">
        <v>3687</v>
      </c>
    </row>
    <row r="1845" spans="1:2" ht="15.6">
      <c r="A1845" s="7" t="s">
        <v>3688</v>
      </c>
      <c r="B1845" s="7" t="s">
        <v>3689</v>
      </c>
    </row>
    <row r="1846" spans="1:2" ht="15.6">
      <c r="A1846" s="7" t="s">
        <v>3690</v>
      </c>
      <c r="B1846" s="7" t="s">
        <v>3691</v>
      </c>
    </row>
    <row r="1847" spans="1:2" ht="15.6">
      <c r="A1847" s="7" t="s">
        <v>3692</v>
      </c>
      <c r="B1847" s="7" t="s">
        <v>3693</v>
      </c>
    </row>
    <row r="1848" spans="1:2" ht="15.6">
      <c r="A1848" s="7" t="s">
        <v>3694</v>
      </c>
      <c r="B1848" s="7" t="s">
        <v>3695</v>
      </c>
    </row>
    <row r="1849" spans="1:2" ht="15.6">
      <c r="A1849" s="7" t="s">
        <v>3696</v>
      </c>
      <c r="B1849" s="7" t="s">
        <v>3697</v>
      </c>
    </row>
    <row r="1850" spans="1:2" ht="15.6">
      <c r="A1850" s="7" t="s">
        <v>3698</v>
      </c>
      <c r="B1850" s="7" t="s">
        <v>3699</v>
      </c>
    </row>
    <row r="1851" spans="1:2" ht="15.6">
      <c r="A1851" s="7" t="s">
        <v>3700</v>
      </c>
      <c r="B1851" s="7" t="s">
        <v>3701</v>
      </c>
    </row>
    <row r="1852" spans="1:2" ht="15.6">
      <c r="A1852" s="7" t="s">
        <v>3702</v>
      </c>
      <c r="B1852" s="7" t="s">
        <v>3703</v>
      </c>
    </row>
    <row r="1853" spans="1:2" ht="15.6">
      <c r="A1853" s="7" t="s">
        <v>3704</v>
      </c>
      <c r="B1853" s="7" t="s">
        <v>3705</v>
      </c>
    </row>
    <row r="1854" spans="1:2" ht="15.6">
      <c r="A1854" s="7" t="s">
        <v>3706</v>
      </c>
      <c r="B1854" s="7" t="s">
        <v>3707</v>
      </c>
    </row>
    <row r="1855" spans="1:2" ht="15.6">
      <c r="A1855" s="7" t="s">
        <v>3708</v>
      </c>
      <c r="B1855" s="7" t="s">
        <v>3709</v>
      </c>
    </row>
    <row r="1856" spans="1:2" ht="15.6">
      <c r="A1856" s="7" t="s">
        <v>3710</v>
      </c>
      <c r="B1856" s="7" t="s">
        <v>3711</v>
      </c>
    </row>
    <row r="1857" spans="1:2" ht="15.6">
      <c r="A1857" s="7" t="s">
        <v>3712</v>
      </c>
      <c r="B1857" s="7" t="s">
        <v>3713</v>
      </c>
    </row>
    <row r="1858" spans="1:2" ht="15.6">
      <c r="A1858" s="7" t="s">
        <v>3714</v>
      </c>
      <c r="B1858" s="7" t="s">
        <v>3715</v>
      </c>
    </row>
    <row r="1859" spans="1:2" ht="15.6">
      <c r="A1859" s="7" t="s">
        <v>3716</v>
      </c>
      <c r="B1859" s="7" t="s">
        <v>3717</v>
      </c>
    </row>
    <row r="1860" spans="1:2" ht="15.6">
      <c r="A1860" s="7" t="s">
        <v>3718</v>
      </c>
      <c r="B1860" s="7" t="s">
        <v>3719</v>
      </c>
    </row>
    <row r="1861" spans="1:2" ht="15.6">
      <c r="A1861" s="7" t="s">
        <v>3720</v>
      </c>
      <c r="B1861" s="7" t="s">
        <v>3721</v>
      </c>
    </row>
    <row r="1862" spans="1:2" ht="15.6">
      <c r="A1862" s="7" t="s">
        <v>3722</v>
      </c>
      <c r="B1862" s="7" t="s">
        <v>3723</v>
      </c>
    </row>
    <row r="1863" spans="1:2" ht="15.6">
      <c r="A1863" s="7" t="s">
        <v>3724</v>
      </c>
      <c r="B1863" s="7" t="s">
        <v>3725</v>
      </c>
    </row>
    <row r="1864" spans="1:2" ht="15.6">
      <c r="A1864" s="7" t="s">
        <v>3726</v>
      </c>
      <c r="B1864" s="7" t="s">
        <v>3727</v>
      </c>
    </row>
    <row r="1865" spans="1:2" ht="15.6">
      <c r="A1865" s="7" t="s">
        <v>3728</v>
      </c>
      <c r="B1865" s="7" t="s">
        <v>3729</v>
      </c>
    </row>
    <row r="1866" spans="1:2" ht="15.6">
      <c r="A1866" s="7" t="s">
        <v>3730</v>
      </c>
      <c r="B1866" s="7" t="s">
        <v>3731</v>
      </c>
    </row>
    <row r="1867" spans="1:2" ht="15.6">
      <c r="A1867" s="7" t="s">
        <v>3732</v>
      </c>
      <c r="B1867" s="7" t="s">
        <v>3733</v>
      </c>
    </row>
    <row r="1868" spans="1:2" ht="15.6">
      <c r="A1868" s="7" t="s">
        <v>3734</v>
      </c>
      <c r="B1868" s="7" t="s">
        <v>3735</v>
      </c>
    </row>
    <row r="1869" spans="1:2" ht="15.6">
      <c r="A1869" s="7" t="s">
        <v>3736</v>
      </c>
      <c r="B1869" s="7" t="s">
        <v>3737</v>
      </c>
    </row>
    <row r="1870" spans="1:2" ht="15.6">
      <c r="A1870" s="7" t="s">
        <v>3738</v>
      </c>
      <c r="B1870" s="7" t="s">
        <v>3739</v>
      </c>
    </row>
    <row r="1871" spans="1:2" ht="15.6">
      <c r="A1871" s="7" t="s">
        <v>3740</v>
      </c>
      <c r="B1871" s="7" t="s">
        <v>3741</v>
      </c>
    </row>
    <row r="1872" spans="1:2" ht="15.6">
      <c r="A1872" s="7" t="s">
        <v>3742</v>
      </c>
      <c r="B1872" s="7" t="s">
        <v>3743</v>
      </c>
    </row>
    <row r="1873" spans="1:2" ht="15.6">
      <c r="A1873" s="7" t="s">
        <v>3744</v>
      </c>
      <c r="B1873" s="7" t="s">
        <v>3745</v>
      </c>
    </row>
    <row r="1874" spans="1:2" ht="15.6">
      <c r="A1874" s="7" t="s">
        <v>3746</v>
      </c>
      <c r="B1874" s="7" t="s">
        <v>3747</v>
      </c>
    </row>
    <row r="1875" spans="1:2" ht="15.6">
      <c r="A1875" s="7" t="s">
        <v>3748</v>
      </c>
      <c r="B1875" s="7" t="s">
        <v>3749</v>
      </c>
    </row>
    <row r="1876" spans="1:2" ht="15.6">
      <c r="A1876" s="7" t="s">
        <v>3750</v>
      </c>
      <c r="B1876" s="7" t="s">
        <v>3751</v>
      </c>
    </row>
    <row r="1877" spans="1:2" ht="15.6">
      <c r="A1877" s="7" t="s">
        <v>3752</v>
      </c>
      <c r="B1877" s="7" t="s">
        <v>3753</v>
      </c>
    </row>
    <row r="1878" spans="1:2" ht="15.6">
      <c r="A1878" s="7" t="s">
        <v>3754</v>
      </c>
      <c r="B1878" s="7" t="s">
        <v>3755</v>
      </c>
    </row>
    <row r="1879" spans="1:2" ht="15.6">
      <c r="A1879" s="7" t="s">
        <v>3756</v>
      </c>
      <c r="B1879" s="7" t="s">
        <v>3757</v>
      </c>
    </row>
    <row r="1880" spans="1:2" ht="15.6">
      <c r="A1880" s="7" t="s">
        <v>3758</v>
      </c>
      <c r="B1880" s="7" t="s">
        <v>3759</v>
      </c>
    </row>
    <row r="1881" spans="1:2" ht="15.6">
      <c r="A1881" s="7" t="s">
        <v>3760</v>
      </c>
      <c r="B1881" s="7" t="s">
        <v>3761</v>
      </c>
    </row>
    <row r="1882" spans="1:2" ht="15.6">
      <c r="A1882" s="7" t="s">
        <v>3762</v>
      </c>
      <c r="B1882" s="7" t="s">
        <v>3763</v>
      </c>
    </row>
    <row r="1883" spans="1:2" ht="15.6">
      <c r="A1883" s="7" t="s">
        <v>3764</v>
      </c>
      <c r="B1883" s="7" t="s">
        <v>3765</v>
      </c>
    </row>
    <row r="1884" spans="1:2" ht="15.6">
      <c r="A1884" s="7" t="s">
        <v>3766</v>
      </c>
      <c r="B1884" s="7" t="s">
        <v>3767</v>
      </c>
    </row>
    <row r="1885" spans="1:2" ht="15.6">
      <c r="A1885" s="7" t="s">
        <v>3768</v>
      </c>
      <c r="B1885" s="7" t="s">
        <v>3769</v>
      </c>
    </row>
    <row r="1886" spans="1:2" ht="15.6">
      <c r="A1886" s="7" t="s">
        <v>3770</v>
      </c>
      <c r="B1886" s="7" t="s">
        <v>3771</v>
      </c>
    </row>
    <row r="1887" spans="1:2" ht="15.6">
      <c r="A1887" s="7" t="s">
        <v>3772</v>
      </c>
      <c r="B1887" s="7" t="s">
        <v>3773</v>
      </c>
    </row>
    <row r="1888" spans="1:2" ht="15.6">
      <c r="A1888" s="7" t="s">
        <v>3774</v>
      </c>
      <c r="B1888" s="7" t="s">
        <v>3775</v>
      </c>
    </row>
    <row r="1889" spans="1:2" ht="15.6">
      <c r="A1889" s="7" t="s">
        <v>3776</v>
      </c>
      <c r="B1889" s="7" t="s">
        <v>3777</v>
      </c>
    </row>
    <row r="1890" spans="1:2" ht="15.6">
      <c r="A1890" s="7" t="s">
        <v>3778</v>
      </c>
      <c r="B1890" s="7" t="s">
        <v>3779</v>
      </c>
    </row>
    <row r="1891" spans="1:2" ht="15.6">
      <c r="A1891" s="7" t="s">
        <v>3780</v>
      </c>
      <c r="B1891" s="7" t="s">
        <v>3781</v>
      </c>
    </row>
    <row r="1892" spans="1:2" ht="15.6">
      <c r="A1892" s="7" t="s">
        <v>3782</v>
      </c>
      <c r="B1892" s="7" t="s">
        <v>3783</v>
      </c>
    </row>
    <row r="1893" spans="1:2" ht="15.6">
      <c r="A1893" s="7" t="s">
        <v>3784</v>
      </c>
      <c r="B1893" s="7" t="s">
        <v>3785</v>
      </c>
    </row>
    <row r="1894" spans="1:2" ht="15.6">
      <c r="A1894" s="7" t="s">
        <v>3786</v>
      </c>
      <c r="B1894" s="7" t="s">
        <v>3787</v>
      </c>
    </row>
    <row r="1895" spans="1:2" ht="15.6">
      <c r="A1895" s="7" t="s">
        <v>3788</v>
      </c>
      <c r="B1895" s="7" t="s">
        <v>3789</v>
      </c>
    </row>
    <row r="1896" spans="1:2" ht="15.6">
      <c r="A1896" s="7" t="s">
        <v>3790</v>
      </c>
      <c r="B1896" s="7" t="s">
        <v>3791</v>
      </c>
    </row>
    <row r="1897" spans="1:2" ht="15.6">
      <c r="A1897" s="7" t="s">
        <v>3792</v>
      </c>
      <c r="B1897" s="7" t="s">
        <v>3793</v>
      </c>
    </row>
    <row r="1898" spans="1:2" ht="15.6">
      <c r="A1898" s="7" t="s">
        <v>3794</v>
      </c>
      <c r="B1898" s="7" t="s">
        <v>3795</v>
      </c>
    </row>
    <row r="1899" spans="1:2" ht="15.6">
      <c r="A1899" s="7" t="s">
        <v>3796</v>
      </c>
      <c r="B1899" s="7" t="s">
        <v>3797</v>
      </c>
    </row>
    <row r="1900" spans="1:2" ht="15.6">
      <c r="A1900" s="7" t="s">
        <v>3798</v>
      </c>
      <c r="B1900" s="7" t="s">
        <v>3799</v>
      </c>
    </row>
    <row r="1901" spans="1:2" ht="15.6">
      <c r="A1901" s="7" t="s">
        <v>3800</v>
      </c>
      <c r="B1901" s="7" t="s">
        <v>3801</v>
      </c>
    </row>
    <row r="1902" spans="1:2" ht="15.6">
      <c r="A1902" s="7" t="s">
        <v>3802</v>
      </c>
      <c r="B1902" s="7" t="s">
        <v>3803</v>
      </c>
    </row>
    <row r="1903" spans="1:2" ht="15.6">
      <c r="A1903" s="7" t="s">
        <v>3804</v>
      </c>
      <c r="B1903" s="7" t="s">
        <v>3805</v>
      </c>
    </row>
    <row r="1904" spans="1:2" ht="15.6">
      <c r="A1904" s="7" t="s">
        <v>3806</v>
      </c>
      <c r="B1904" s="7" t="s">
        <v>3807</v>
      </c>
    </row>
    <row r="1905" spans="1:2" ht="15.6">
      <c r="A1905" s="7" t="s">
        <v>3808</v>
      </c>
      <c r="B1905" s="7" t="s">
        <v>3809</v>
      </c>
    </row>
    <row r="1906" spans="1:2" ht="15.6">
      <c r="A1906" s="7" t="s">
        <v>3810</v>
      </c>
      <c r="B1906" s="7" t="s">
        <v>3811</v>
      </c>
    </row>
    <row r="1907" spans="1:2" ht="15.6">
      <c r="A1907" s="7" t="s">
        <v>3812</v>
      </c>
      <c r="B1907" s="7" t="s">
        <v>3813</v>
      </c>
    </row>
    <row r="1908" spans="1:2" ht="15.6">
      <c r="A1908" s="7" t="s">
        <v>3814</v>
      </c>
      <c r="B1908" s="7" t="s">
        <v>3815</v>
      </c>
    </row>
    <row r="1909" spans="1:2" ht="15.6">
      <c r="A1909" s="7" t="s">
        <v>3816</v>
      </c>
      <c r="B1909" s="7" t="s">
        <v>3817</v>
      </c>
    </row>
    <row r="1910" spans="1:2" ht="15.6">
      <c r="A1910" s="7" t="s">
        <v>3818</v>
      </c>
      <c r="B1910" s="7" t="s">
        <v>3819</v>
      </c>
    </row>
    <row r="1911" spans="1:2" ht="15.6">
      <c r="A1911" s="7" t="s">
        <v>3820</v>
      </c>
      <c r="B1911" s="7" t="s">
        <v>3821</v>
      </c>
    </row>
    <row r="1912" spans="1:2" ht="15.6">
      <c r="A1912" s="7" t="s">
        <v>3822</v>
      </c>
      <c r="B1912" s="7" t="s">
        <v>3823</v>
      </c>
    </row>
    <row r="1913" spans="1:2" ht="15.6">
      <c r="A1913" s="7" t="s">
        <v>3824</v>
      </c>
      <c r="B1913" s="7" t="s">
        <v>3825</v>
      </c>
    </row>
    <row r="1914" spans="1:2" ht="15.6">
      <c r="A1914" s="7" t="s">
        <v>3826</v>
      </c>
      <c r="B1914" s="7" t="s">
        <v>3827</v>
      </c>
    </row>
    <row r="1915" spans="1:2" ht="15.6">
      <c r="A1915" s="7" t="s">
        <v>3828</v>
      </c>
      <c r="B1915" s="7" t="s">
        <v>3829</v>
      </c>
    </row>
    <row r="1916" spans="1:2" ht="15.6">
      <c r="A1916" s="7" t="s">
        <v>3830</v>
      </c>
      <c r="B1916" s="7" t="s">
        <v>3831</v>
      </c>
    </row>
    <row r="1917" spans="1:2" ht="15.6">
      <c r="A1917" s="7" t="s">
        <v>3832</v>
      </c>
      <c r="B1917" s="7" t="s">
        <v>3833</v>
      </c>
    </row>
    <row r="1918" spans="1:2" ht="15.6">
      <c r="A1918" s="7" t="s">
        <v>3834</v>
      </c>
      <c r="B1918" s="7" t="s">
        <v>3835</v>
      </c>
    </row>
    <row r="1919" spans="1:2" ht="15.6">
      <c r="A1919" s="7" t="s">
        <v>3836</v>
      </c>
      <c r="B1919" s="7" t="s">
        <v>3837</v>
      </c>
    </row>
    <row r="1920" spans="1:2" ht="15.6">
      <c r="A1920" s="7" t="s">
        <v>3838</v>
      </c>
      <c r="B1920" s="7" t="s">
        <v>3839</v>
      </c>
    </row>
    <row r="1921" spans="1:2" ht="15.6">
      <c r="A1921" s="7" t="s">
        <v>3840</v>
      </c>
      <c r="B1921" s="7" t="s">
        <v>3841</v>
      </c>
    </row>
    <row r="1922" spans="1:2" ht="15.6">
      <c r="A1922" s="7" t="s">
        <v>3842</v>
      </c>
      <c r="B1922" s="7" t="s">
        <v>3843</v>
      </c>
    </row>
    <row r="1923" spans="1:2" ht="15.6">
      <c r="A1923" s="7" t="s">
        <v>3844</v>
      </c>
      <c r="B1923" s="7" t="s">
        <v>3845</v>
      </c>
    </row>
    <row r="1924" spans="1:2" ht="15.6">
      <c r="A1924" s="7" t="s">
        <v>3846</v>
      </c>
      <c r="B1924" s="7" t="s">
        <v>3847</v>
      </c>
    </row>
    <row r="1925" spans="1:2" ht="15.6">
      <c r="A1925" s="7" t="s">
        <v>3848</v>
      </c>
      <c r="B1925" s="7" t="s">
        <v>3849</v>
      </c>
    </row>
    <row r="1926" spans="1:2" ht="15.6">
      <c r="A1926" s="7" t="s">
        <v>3850</v>
      </c>
      <c r="B1926" s="7" t="s">
        <v>3851</v>
      </c>
    </row>
    <row r="1927" spans="1:2" ht="15.6">
      <c r="A1927" s="7" t="s">
        <v>3852</v>
      </c>
      <c r="B1927" s="7" t="s">
        <v>3853</v>
      </c>
    </row>
    <row r="1928" spans="1:2" ht="15.6">
      <c r="A1928" s="7" t="s">
        <v>3854</v>
      </c>
      <c r="B1928" s="7" t="s">
        <v>3855</v>
      </c>
    </row>
    <row r="1929" spans="1:2" ht="15.6">
      <c r="A1929" s="7" t="s">
        <v>3856</v>
      </c>
      <c r="B1929" s="7" t="s">
        <v>3857</v>
      </c>
    </row>
    <row r="1930" spans="1:2" ht="15.6">
      <c r="A1930" s="7" t="s">
        <v>3858</v>
      </c>
      <c r="B1930" s="7" t="s">
        <v>3859</v>
      </c>
    </row>
    <row r="1931" spans="1:2" ht="15.6">
      <c r="A1931" s="7" t="s">
        <v>3860</v>
      </c>
      <c r="B1931" s="7" t="s">
        <v>3861</v>
      </c>
    </row>
    <row r="1932" spans="1:2" ht="15.6">
      <c r="A1932" s="7" t="s">
        <v>3862</v>
      </c>
      <c r="B1932" s="7" t="s">
        <v>3863</v>
      </c>
    </row>
    <row r="1933" spans="1:2" ht="15.6">
      <c r="A1933" s="7" t="s">
        <v>3864</v>
      </c>
      <c r="B1933" s="7" t="s">
        <v>3865</v>
      </c>
    </row>
    <row r="1934" spans="1:2" ht="15.6">
      <c r="A1934" s="7" t="s">
        <v>3866</v>
      </c>
      <c r="B1934" s="7" t="s">
        <v>3867</v>
      </c>
    </row>
    <row r="1935" spans="1:2" ht="15.6">
      <c r="A1935" s="7" t="s">
        <v>3868</v>
      </c>
      <c r="B1935" s="7" t="s">
        <v>3869</v>
      </c>
    </row>
    <row r="1936" spans="1:2" ht="15.6">
      <c r="A1936" s="7" t="s">
        <v>3870</v>
      </c>
      <c r="B1936" s="7" t="s">
        <v>3871</v>
      </c>
    </row>
    <row r="1937" spans="1:2" ht="15.6">
      <c r="A1937" s="7" t="s">
        <v>3872</v>
      </c>
      <c r="B1937" s="7" t="s">
        <v>3873</v>
      </c>
    </row>
    <row r="1938" spans="1:2" ht="15.6">
      <c r="A1938" s="7" t="s">
        <v>3874</v>
      </c>
      <c r="B1938" s="7" t="s">
        <v>3875</v>
      </c>
    </row>
    <row r="1939" spans="1:2" ht="15.6">
      <c r="A1939" s="7" t="s">
        <v>3876</v>
      </c>
      <c r="B1939" s="7" t="s">
        <v>3877</v>
      </c>
    </row>
    <row r="1940" spans="1:2" ht="15.6">
      <c r="A1940" s="7" t="s">
        <v>3878</v>
      </c>
      <c r="B1940" s="7" t="s">
        <v>3879</v>
      </c>
    </row>
    <row r="1941" spans="1:2" ht="15.6">
      <c r="A1941" s="7" t="s">
        <v>3880</v>
      </c>
      <c r="B1941" s="7" t="s">
        <v>3881</v>
      </c>
    </row>
    <row r="1942" spans="1:2" ht="15.6">
      <c r="A1942" s="7" t="s">
        <v>3882</v>
      </c>
      <c r="B1942" s="7" t="s">
        <v>3883</v>
      </c>
    </row>
    <row r="1943" spans="1:2" ht="15.6">
      <c r="A1943" s="7" t="s">
        <v>3884</v>
      </c>
      <c r="B1943" s="7" t="s">
        <v>3885</v>
      </c>
    </row>
    <row r="1944" spans="1:2" ht="15.6">
      <c r="A1944" s="7" t="s">
        <v>3886</v>
      </c>
      <c r="B1944" s="7" t="s">
        <v>3887</v>
      </c>
    </row>
    <row r="1945" spans="1:2" ht="15.6">
      <c r="A1945" s="7" t="s">
        <v>3888</v>
      </c>
      <c r="B1945" s="7" t="s">
        <v>3889</v>
      </c>
    </row>
    <row r="1946" spans="1:2" ht="15.6">
      <c r="A1946" s="7" t="s">
        <v>3890</v>
      </c>
      <c r="B1946" s="7" t="s">
        <v>3891</v>
      </c>
    </row>
    <row r="1947" spans="1:2" ht="15.6">
      <c r="A1947" s="7" t="s">
        <v>3892</v>
      </c>
      <c r="B1947" s="7" t="s">
        <v>3893</v>
      </c>
    </row>
    <row r="1948" spans="1:2" ht="15.6">
      <c r="A1948" s="7" t="s">
        <v>3894</v>
      </c>
      <c r="B1948" s="7" t="s">
        <v>3895</v>
      </c>
    </row>
    <row r="1949" spans="1:2" ht="15.6">
      <c r="A1949" s="7" t="s">
        <v>3896</v>
      </c>
      <c r="B1949" s="7" t="s">
        <v>3897</v>
      </c>
    </row>
    <row r="1950" spans="1:2" ht="15.6">
      <c r="A1950" s="7" t="s">
        <v>3898</v>
      </c>
      <c r="B1950" s="7" t="s">
        <v>3899</v>
      </c>
    </row>
    <row r="1951" spans="1:2" ht="15.6">
      <c r="A1951" s="7" t="s">
        <v>3900</v>
      </c>
      <c r="B1951" s="7" t="s">
        <v>3901</v>
      </c>
    </row>
    <row r="1952" spans="1:2" ht="15.6">
      <c r="A1952" s="7" t="s">
        <v>3902</v>
      </c>
      <c r="B1952" s="7" t="s">
        <v>3903</v>
      </c>
    </row>
    <row r="1953" spans="1:2" ht="15.6">
      <c r="A1953" s="7" t="s">
        <v>3904</v>
      </c>
      <c r="B1953" s="7" t="s">
        <v>3905</v>
      </c>
    </row>
    <row r="1954" spans="1:2" ht="15.6">
      <c r="A1954" s="7" t="s">
        <v>3906</v>
      </c>
      <c r="B1954" s="7" t="s">
        <v>3907</v>
      </c>
    </row>
    <row r="1955" spans="1:2" ht="15.6">
      <c r="A1955" s="7" t="s">
        <v>3908</v>
      </c>
      <c r="B1955" s="7" t="s">
        <v>3909</v>
      </c>
    </row>
    <row r="1956" spans="1:2" ht="15.6">
      <c r="A1956" s="7" t="s">
        <v>3910</v>
      </c>
      <c r="B1956" s="7" t="s">
        <v>3911</v>
      </c>
    </row>
    <row r="1957" spans="1:2" ht="15.6">
      <c r="A1957" s="7" t="s">
        <v>3912</v>
      </c>
      <c r="B1957" s="7" t="s">
        <v>3913</v>
      </c>
    </row>
    <row r="1958" spans="1:2" ht="15.6">
      <c r="A1958" s="7" t="s">
        <v>3914</v>
      </c>
      <c r="B1958" s="7" t="s">
        <v>3915</v>
      </c>
    </row>
    <row r="1959" spans="1:2" ht="15.6">
      <c r="A1959" s="7" t="s">
        <v>3916</v>
      </c>
      <c r="B1959" s="7" t="s">
        <v>3917</v>
      </c>
    </row>
    <row r="1960" spans="1:2" ht="15.6">
      <c r="A1960" s="7" t="s">
        <v>3918</v>
      </c>
      <c r="B1960" s="7" t="s">
        <v>3919</v>
      </c>
    </row>
    <row r="1961" spans="1:2" ht="15.6">
      <c r="A1961" s="7" t="s">
        <v>3920</v>
      </c>
      <c r="B1961" s="7" t="s">
        <v>3921</v>
      </c>
    </row>
    <row r="1962" spans="1:2" ht="15.6">
      <c r="A1962" s="7" t="s">
        <v>3922</v>
      </c>
      <c r="B1962" s="7" t="s">
        <v>3923</v>
      </c>
    </row>
    <row r="1963" spans="1:2" ht="15.6">
      <c r="A1963" s="7" t="s">
        <v>3924</v>
      </c>
      <c r="B1963" s="7" t="s">
        <v>3925</v>
      </c>
    </row>
    <row r="1964" spans="1:2" ht="15.6">
      <c r="A1964" s="7" t="s">
        <v>3926</v>
      </c>
      <c r="B1964" s="7" t="s">
        <v>3927</v>
      </c>
    </row>
    <row r="1965" spans="1:2" ht="15.6">
      <c r="A1965" s="7" t="s">
        <v>3928</v>
      </c>
      <c r="B1965" s="7" t="s">
        <v>3929</v>
      </c>
    </row>
    <row r="1966" spans="1:2" ht="15.6">
      <c r="A1966" s="7" t="s">
        <v>3930</v>
      </c>
      <c r="B1966" s="7" t="s">
        <v>3931</v>
      </c>
    </row>
    <row r="1967" spans="1:2" ht="15.6">
      <c r="A1967" s="7" t="s">
        <v>3932</v>
      </c>
      <c r="B1967" s="7" t="s">
        <v>3933</v>
      </c>
    </row>
    <row r="1968" spans="1:2" ht="15.6">
      <c r="A1968" s="7" t="s">
        <v>3934</v>
      </c>
      <c r="B1968" s="7" t="s">
        <v>3935</v>
      </c>
    </row>
    <row r="1969" spans="1:2" ht="15.6">
      <c r="A1969" s="7" t="s">
        <v>3936</v>
      </c>
      <c r="B1969" s="7" t="s">
        <v>3937</v>
      </c>
    </row>
    <row r="1970" spans="1:2" ht="15.6">
      <c r="A1970" s="7" t="s">
        <v>3938</v>
      </c>
      <c r="B1970" s="7" t="s">
        <v>3939</v>
      </c>
    </row>
    <row r="1971" spans="1:2" ht="15.6">
      <c r="A1971" s="7" t="s">
        <v>3940</v>
      </c>
      <c r="B1971" s="7" t="s">
        <v>3941</v>
      </c>
    </row>
    <row r="1972" spans="1:2" ht="15.6">
      <c r="A1972" s="7" t="s">
        <v>3942</v>
      </c>
      <c r="B1972" s="7" t="s">
        <v>3943</v>
      </c>
    </row>
    <row r="1973" spans="1:2" ht="15.6">
      <c r="A1973" s="7" t="s">
        <v>3944</v>
      </c>
      <c r="B1973" s="7" t="s">
        <v>3945</v>
      </c>
    </row>
    <row r="1974" spans="1:2" ht="15.6">
      <c r="A1974" s="7" t="s">
        <v>3946</v>
      </c>
      <c r="B1974" s="7" t="s">
        <v>3947</v>
      </c>
    </row>
    <row r="1975" spans="1:2" ht="15.6">
      <c r="A1975" s="7" t="s">
        <v>3948</v>
      </c>
      <c r="B1975" s="7" t="s">
        <v>3949</v>
      </c>
    </row>
    <row r="1976" spans="1:2" ht="15.6">
      <c r="A1976" s="7" t="s">
        <v>3950</v>
      </c>
      <c r="B1976" s="7" t="s">
        <v>3951</v>
      </c>
    </row>
    <row r="1977" spans="1:2" ht="15.6">
      <c r="A1977" s="7" t="s">
        <v>3952</v>
      </c>
      <c r="B1977" s="7" t="s">
        <v>3953</v>
      </c>
    </row>
    <row r="1978" spans="1:2" ht="15.6">
      <c r="A1978" s="7" t="s">
        <v>3954</v>
      </c>
      <c r="B1978" s="7" t="s">
        <v>3955</v>
      </c>
    </row>
    <row r="1979" spans="1:2" ht="15.6">
      <c r="A1979" s="7" t="s">
        <v>3956</v>
      </c>
      <c r="B1979" s="7" t="s">
        <v>3957</v>
      </c>
    </row>
    <row r="1980" spans="1:2" ht="15.6">
      <c r="A1980" s="7" t="s">
        <v>3958</v>
      </c>
      <c r="B1980" s="7" t="s">
        <v>3959</v>
      </c>
    </row>
    <row r="1981" spans="1:2" ht="15.6">
      <c r="A1981" s="7" t="s">
        <v>3960</v>
      </c>
      <c r="B1981" s="7" t="s">
        <v>3961</v>
      </c>
    </row>
    <row r="1982" spans="1:2" ht="15.6">
      <c r="A1982" s="7" t="s">
        <v>3962</v>
      </c>
      <c r="B1982" s="7" t="s">
        <v>3963</v>
      </c>
    </row>
    <row r="1983" spans="1:2" ht="15.6">
      <c r="A1983" s="7" t="s">
        <v>3964</v>
      </c>
      <c r="B1983" s="7" t="s">
        <v>3965</v>
      </c>
    </row>
    <row r="1984" spans="1:2" ht="15.6">
      <c r="A1984" s="7" t="s">
        <v>3966</v>
      </c>
      <c r="B1984" s="7" t="s">
        <v>3967</v>
      </c>
    </row>
    <row r="1985" spans="1:2" ht="15.6">
      <c r="A1985" s="7" t="s">
        <v>3968</v>
      </c>
      <c r="B1985" s="7" t="s">
        <v>3969</v>
      </c>
    </row>
    <row r="1986" spans="1:2" ht="15.6">
      <c r="A1986" s="7" t="s">
        <v>3970</v>
      </c>
      <c r="B1986" s="7" t="s">
        <v>3971</v>
      </c>
    </row>
    <row r="1987" spans="1:2" ht="15.6">
      <c r="A1987" s="7" t="s">
        <v>3972</v>
      </c>
      <c r="B1987" s="7" t="s">
        <v>3973</v>
      </c>
    </row>
    <row r="1988" spans="1:2" ht="15.6">
      <c r="A1988" s="7" t="s">
        <v>3974</v>
      </c>
      <c r="B1988" s="7" t="s">
        <v>3975</v>
      </c>
    </row>
    <row r="1989" spans="1:2" ht="15.6">
      <c r="A1989" s="7" t="s">
        <v>3976</v>
      </c>
      <c r="B1989" s="7" t="s">
        <v>3977</v>
      </c>
    </row>
    <row r="1990" spans="1:2" ht="15.6">
      <c r="A1990" s="7" t="s">
        <v>3978</v>
      </c>
      <c r="B1990" s="7" t="s">
        <v>3979</v>
      </c>
    </row>
    <row r="1991" spans="1:2" ht="15.6">
      <c r="A1991" s="7" t="s">
        <v>3980</v>
      </c>
      <c r="B1991" s="7" t="s">
        <v>3981</v>
      </c>
    </row>
    <row r="1992" spans="1:2" ht="15.6">
      <c r="A1992" s="7" t="s">
        <v>3982</v>
      </c>
      <c r="B1992" s="7" t="s">
        <v>3983</v>
      </c>
    </row>
    <row r="1993" spans="1:2" ht="15.6">
      <c r="A1993" s="7" t="s">
        <v>3984</v>
      </c>
      <c r="B1993" s="7" t="s">
        <v>3985</v>
      </c>
    </row>
    <row r="1994" spans="1:2" ht="15.6">
      <c r="A1994" s="7" t="s">
        <v>3986</v>
      </c>
      <c r="B1994" s="7" t="s">
        <v>3987</v>
      </c>
    </row>
    <row r="1995" spans="1:2" ht="15.6">
      <c r="A1995" s="7" t="s">
        <v>3988</v>
      </c>
      <c r="B1995" s="7" t="s">
        <v>3989</v>
      </c>
    </row>
    <row r="1996" spans="1:2" ht="15.6">
      <c r="A1996" s="7" t="s">
        <v>3990</v>
      </c>
      <c r="B1996" s="7" t="s">
        <v>3991</v>
      </c>
    </row>
    <row r="1997" spans="1:2" ht="15.6">
      <c r="A1997" s="7" t="s">
        <v>3992</v>
      </c>
      <c r="B1997" s="7" t="s">
        <v>3993</v>
      </c>
    </row>
    <row r="1998" spans="1:2" ht="15.6">
      <c r="A1998" s="7" t="s">
        <v>3994</v>
      </c>
      <c r="B1998" s="7" t="s">
        <v>3995</v>
      </c>
    </row>
    <row r="1999" spans="1:2" ht="15.6">
      <c r="A1999" s="7" t="s">
        <v>3996</v>
      </c>
      <c r="B1999" s="7" t="s">
        <v>3997</v>
      </c>
    </row>
    <row r="2000" spans="1:2" ht="15.6">
      <c r="A2000" s="7" t="s">
        <v>3998</v>
      </c>
      <c r="B2000" s="7" t="s">
        <v>3999</v>
      </c>
    </row>
    <row r="2001" spans="1:2" ht="15.6">
      <c r="A2001" s="7" t="s">
        <v>4000</v>
      </c>
      <c r="B2001" s="7" t="s">
        <v>4001</v>
      </c>
    </row>
    <row r="2002" spans="1:2" ht="15.6">
      <c r="A2002" s="7" t="s">
        <v>4002</v>
      </c>
      <c r="B2002" s="7" t="s">
        <v>4003</v>
      </c>
    </row>
    <row r="2003" spans="1:2" ht="15.6">
      <c r="A2003" s="7" t="s">
        <v>4004</v>
      </c>
      <c r="B2003" s="7" t="s">
        <v>4005</v>
      </c>
    </row>
    <row r="2004" spans="1:2" ht="15.6">
      <c r="A2004" s="7" t="s">
        <v>4006</v>
      </c>
      <c r="B2004" s="7" t="s">
        <v>4007</v>
      </c>
    </row>
    <row r="2005" spans="1:2" ht="15.6">
      <c r="A2005" s="7" t="s">
        <v>4008</v>
      </c>
      <c r="B2005" s="7" t="s">
        <v>4009</v>
      </c>
    </row>
    <row r="2006" spans="1:2" ht="15.6">
      <c r="A2006" s="7" t="s">
        <v>4010</v>
      </c>
      <c r="B2006" s="7" t="s">
        <v>4011</v>
      </c>
    </row>
    <row r="2007" spans="1:2" ht="15.6">
      <c r="A2007" s="7" t="s">
        <v>4012</v>
      </c>
      <c r="B2007" s="7" t="s">
        <v>4013</v>
      </c>
    </row>
    <row r="2008" spans="1:2" ht="15.6">
      <c r="A2008" s="7" t="s">
        <v>4014</v>
      </c>
      <c r="B2008" s="7" t="s">
        <v>4015</v>
      </c>
    </row>
    <row r="2009" spans="1:2" ht="15.6">
      <c r="A2009" s="7" t="s">
        <v>4016</v>
      </c>
      <c r="B2009" s="7" t="s">
        <v>4017</v>
      </c>
    </row>
    <row r="2010" spans="1:2" ht="15.6">
      <c r="A2010" s="7" t="s">
        <v>4018</v>
      </c>
      <c r="B2010" s="7" t="s">
        <v>4019</v>
      </c>
    </row>
    <row r="2011" spans="1:2" ht="15.6">
      <c r="A2011" s="7" t="s">
        <v>4020</v>
      </c>
      <c r="B2011" s="7" t="s">
        <v>4021</v>
      </c>
    </row>
    <row r="2012" spans="1:2" ht="15.6">
      <c r="A2012" s="7" t="s">
        <v>4022</v>
      </c>
      <c r="B2012" s="7" t="s">
        <v>4023</v>
      </c>
    </row>
    <row r="2013" spans="1:2" ht="15.6">
      <c r="A2013" s="7" t="s">
        <v>4024</v>
      </c>
      <c r="B2013" s="7" t="s">
        <v>4025</v>
      </c>
    </row>
    <row r="2014" spans="1:2" ht="15.6">
      <c r="A2014" s="7" t="s">
        <v>4026</v>
      </c>
      <c r="B2014" s="7" t="s">
        <v>4027</v>
      </c>
    </row>
    <row r="2015" spans="1:2" ht="15.6">
      <c r="A2015" s="7" t="s">
        <v>4028</v>
      </c>
      <c r="B2015" s="7" t="s">
        <v>4029</v>
      </c>
    </row>
    <row r="2016" spans="1:2" ht="15.6">
      <c r="A2016" s="7" t="s">
        <v>4030</v>
      </c>
      <c r="B2016" s="7" t="s">
        <v>4031</v>
      </c>
    </row>
    <row r="2017" spans="1:2" ht="15.6">
      <c r="A2017" s="7" t="s">
        <v>4032</v>
      </c>
      <c r="B2017" s="7" t="s">
        <v>4033</v>
      </c>
    </row>
    <row r="2018" spans="1:2" ht="15.6">
      <c r="A2018" s="7" t="s">
        <v>4034</v>
      </c>
      <c r="B2018" s="7" t="s">
        <v>4035</v>
      </c>
    </row>
    <row r="2019" spans="1:2" ht="15.6">
      <c r="A2019" s="7" t="s">
        <v>4036</v>
      </c>
      <c r="B2019" s="7" t="s">
        <v>4037</v>
      </c>
    </row>
    <row r="2020" spans="1:2" ht="15.6">
      <c r="A2020" s="7" t="s">
        <v>4038</v>
      </c>
      <c r="B2020" s="7" t="s">
        <v>4039</v>
      </c>
    </row>
    <row r="2021" spans="1:2" ht="15.6">
      <c r="A2021" s="7" t="s">
        <v>4040</v>
      </c>
      <c r="B2021" s="7" t="s">
        <v>4041</v>
      </c>
    </row>
    <row r="2022" spans="1:2" ht="15.6">
      <c r="A2022" s="7" t="s">
        <v>4042</v>
      </c>
      <c r="B2022" s="7" t="s">
        <v>4043</v>
      </c>
    </row>
    <row r="2023" spans="1:2" ht="15.6">
      <c r="A2023" s="7" t="s">
        <v>4044</v>
      </c>
      <c r="B2023" s="7" t="s">
        <v>4045</v>
      </c>
    </row>
    <row r="2024" spans="1:2" ht="15.6">
      <c r="A2024" s="7" t="s">
        <v>4046</v>
      </c>
      <c r="B2024" s="7" t="s">
        <v>4047</v>
      </c>
    </row>
    <row r="2025" spans="1:2" ht="15.6">
      <c r="A2025" s="7" t="s">
        <v>4048</v>
      </c>
      <c r="B2025" s="7" t="s">
        <v>4049</v>
      </c>
    </row>
    <row r="2026" spans="1:2" ht="15.6">
      <c r="A2026" s="7" t="s">
        <v>4050</v>
      </c>
      <c r="B2026" s="7" t="s">
        <v>4051</v>
      </c>
    </row>
    <row r="2027" spans="1:2" ht="15.6">
      <c r="A2027" s="7" t="s">
        <v>4052</v>
      </c>
      <c r="B2027" s="7" t="s">
        <v>4053</v>
      </c>
    </row>
    <row r="2028" spans="1:2" ht="15.6">
      <c r="A2028" s="7" t="s">
        <v>4054</v>
      </c>
      <c r="B2028" s="7" t="s">
        <v>4055</v>
      </c>
    </row>
    <row r="2029" spans="1:2" ht="15.6">
      <c r="A2029" s="7" t="s">
        <v>4056</v>
      </c>
      <c r="B2029" s="7" t="s">
        <v>4057</v>
      </c>
    </row>
    <row r="2030" spans="1:2" ht="15.6">
      <c r="A2030" s="7" t="s">
        <v>4058</v>
      </c>
      <c r="B2030" s="7" t="s">
        <v>4059</v>
      </c>
    </row>
    <row r="2031" spans="1:2" ht="15.6">
      <c r="A2031" s="7" t="s">
        <v>4060</v>
      </c>
      <c r="B2031" s="7" t="s">
        <v>4061</v>
      </c>
    </row>
    <row r="2032" spans="1:2" ht="15.6">
      <c r="A2032" s="7" t="s">
        <v>4062</v>
      </c>
      <c r="B2032" s="7" t="s">
        <v>4063</v>
      </c>
    </row>
    <row r="2033" spans="1:2" ht="15.6">
      <c r="A2033" s="7" t="s">
        <v>4064</v>
      </c>
      <c r="B2033" s="7" t="s">
        <v>4065</v>
      </c>
    </row>
    <row r="2034" spans="1:2" ht="15.6">
      <c r="A2034" s="7" t="s">
        <v>4066</v>
      </c>
      <c r="B2034" s="7" t="s">
        <v>4067</v>
      </c>
    </row>
    <row r="2035" spans="1:2" ht="15.6">
      <c r="A2035" s="7" t="s">
        <v>4068</v>
      </c>
      <c r="B2035" s="7" t="s">
        <v>4069</v>
      </c>
    </row>
    <row r="2036" spans="1:2" ht="15.6">
      <c r="A2036" s="7" t="s">
        <v>4070</v>
      </c>
      <c r="B2036" s="7" t="s">
        <v>4071</v>
      </c>
    </row>
    <row r="2037" spans="1:2" ht="15.6">
      <c r="A2037" s="7" t="s">
        <v>4072</v>
      </c>
      <c r="B2037" s="7" t="s">
        <v>4073</v>
      </c>
    </row>
    <row r="2038" spans="1:2" ht="15.6">
      <c r="A2038" s="7" t="s">
        <v>4074</v>
      </c>
      <c r="B2038" s="7" t="s">
        <v>4075</v>
      </c>
    </row>
    <row r="2039" spans="1:2" ht="15.6">
      <c r="A2039" s="7" t="s">
        <v>4076</v>
      </c>
      <c r="B2039" s="7" t="s">
        <v>4077</v>
      </c>
    </row>
    <row r="2040" spans="1:2" ht="15.6">
      <c r="A2040" s="7" t="s">
        <v>4078</v>
      </c>
      <c r="B2040" s="7" t="s">
        <v>4079</v>
      </c>
    </row>
    <row r="2041" spans="1:2" ht="15.6">
      <c r="A2041" s="7" t="s">
        <v>4080</v>
      </c>
      <c r="B2041" s="7" t="s">
        <v>4081</v>
      </c>
    </row>
    <row r="2042" spans="1:2" ht="15.6">
      <c r="A2042" s="7" t="s">
        <v>4082</v>
      </c>
      <c r="B2042" s="7" t="s">
        <v>4083</v>
      </c>
    </row>
    <row r="2043" spans="1:2" ht="15.6">
      <c r="A2043" s="7" t="s">
        <v>4084</v>
      </c>
      <c r="B2043" s="7" t="s">
        <v>4085</v>
      </c>
    </row>
    <row r="2044" spans="1:2" ht="15.6">
      <c r="A2044" s="7" t="s">
        <v>4086</v>
      </c>
      <c r="B2044" s="7" t="s">
        <v>4087</v>
      </c>
    </row>
    <row r="2045" spans="1:2" ht="15.6">
      <c r="A2045" s="7" t="s">
        <v>4088</v>
      </c>
      <c r="B2045" s="7" t="s">
        <v>4089</v>
      </c>
    </row>
    <row r="2046" spans="1:2" ht="15.6">
      <c r="A2046" s="7" t="s">
        <v>4090</v>
      </c>
      <c r="B2046" s="7" t="s">
        <v>4091</v>
      </c>
    </row>
    <row r="2047" spans="1:2" ht="15.6">
      <c r="A2047" s="7" t="s">
        <v>4092</v>
      </c>
      <c r="B2047" s="7" t="s">
        <v>4093</v>
      </c>
    </row>
    <row r="2048" spans="1:2" ht="15.6">
      <c r="A2048" s="7" t="s">
        <v>4094</v>
      </c>
      <c r="B2048" s="7" t="s">
        <v>4095</v>
      </c>
    </row>
    <row r="2049" spans="1:2" ht="15.6">
      <c r="A2049" s="7" t="s">
        <v>4096</v>
      </c>
      <c r="B2049" s="7" t="s">
        <v>4097</v>
      </c>
    </row>
    <row r="2050" spans="1:2" ht="15.6">
      <c r="A2050" s="7" t="s">
        <v>4098</v>
      </c>
      <c r="B2050" s="7" t="s">
        <v>4099</v>
      </c>
    </row>
    <row r="2051" spans="1:2" ht="15.6">
      <c r="A2051" s="7" t="s">
        <v>4100</v>
      </c>
      <c r="B2051" s="7" t="s">
        <v>4101</v>
      </c>
    </row>
    <row r="2052" spans="1:2" ht="15.6">
      <c r="A2052" s="7" t="s">
        <v>4102</v>
      </c>
      <c r="B2052" s="7" t="s">
        <v>4103</v>
      </c>
    </row>
    <row r="2053" spans="1:2" ht="15.6">
      <c r="A2053" s="7" t="s">
        <v>4104</v>
      </c>
      <c r="B2053" s="7" t="s">
        <v>4105</v>
      </c>
    </row>
    <row r="2054" spans="1:2" ht="15.6">
      <c r="A2054" s="7" t="s">
        <v>4106</v>
      </c>
      <c r="B2054" s="7" t="s">
        <v>4107</v>
      </c>
    </row>
    <row r="2055" spans="1:2" ht="15.6">
      <c r="A2055" s="7" t="s">
        <v>4108</v>
      </c>
      <c r="B2055" s="7" t="s">
        <v>4109</v>
      </c>
    </row>
    <row r="2056" spans="1:2" ht="15.6">
      <c r="A2056" s="7" t="s">
        <v>4110</v>
      </c>
      <c r="B2056" s="7" t="s">
        <v>4111</v>
      </c>
    </row>
    <row r="2057" spans="1:2" ht="15.6">
      <c r="A2057" s="7" t="s">
        <v>4112</v>
      </c>
      <c r="B2057" s="7" t="s">
        <v>4113</v>
      </c>
    </row>
    <row r="2058" spans="1:2" ht="15.6">
      <c r="A2058" s="7" t="s">
        <v>4114</v>
      </c>
      <c r="B2058" s="7" t="s">
        <v>4115</v>
      </c>
    </row>
    <row r="2059" spans="1:2" ht="15.6">
      <c r="A2059" s="7" t="s">
        <v>4116</v>
      </c>
      <c r="B2059" s="7" t="s">
        <v>4117</v>
      </c>
    </row>
    <row r="2060" spans="1:2" ht="15.6">
      <c r="A2060" s="7" t="s">
        <v>4118</v>
      </c>
      <c r="B2060" s="7" t="s">
        <v>4119</v>
      </c>
    </row>
    <row r="2061" spans="1:2" ht="15.6">
      <c r="A2061" s="7" t="s">
        <v>4120</v>
      </c>
      <c r="B2061" s="7" t="s">
        <v>4121</v>
      </c>
    </row>
    <row r="2062" spans="1:2" ht="15.6">
      <c r="A2062" s="7" t="s">
        <v>4122</v>
      </c>
      <c r="B2062" s="7" t="s">
        <v>4123</v>
      </c>
    </row>
    <row r="2063" spans="1:2" ht="15.6">
      <c r="A2063" s="7" t="s">
        <v>4124</v>
      </c>
      <c r="B2063" s="7" t="s">
        <v>4125</v>
      </c>
    </row>
    <row r="2064" spans="1:2" ht="15.6">
      <c r="A2064" s="7" t="s">
        <v>4126</v>
      </c>
      <c r="B2064" s="7" t="s">
        <v>4127</v>
      </c>
    </row>
    <row r="2065" spans="1:2" ht="15.6">
      <c r="A2065" s="7" t="s">
        <v>4128</v>
      </c>
      <c r="B2065" s="7" t="s">
        <v>4129</v>
      </c>
    </row>
    <row r="2066" spans="1:2" ht="15.6">
      <c r="A2066" s="7" t="s">
        <v>4130</v>
      </c>
      <c r="B2066" s="7" t="s">
        <v>4131</v>
      </c>
    </row>
    <row r="2067" spans="1:2" ht="15.6">
      <c r="A2067" s="7" t="s">
        <v>4132</v>
      </c>
      <c r="B2067" s="7" t="s">
        <v>4133</v>
      </c>
    </row>
    <row r="2068" spans="1:2" ht="15.6">
      <c r="A2068" s="7" t="s">
        <v>4134</v>
      </c>
      <c r="B2068" s="7" t="s">
        <v>4135</v>
      </c>
    </row>
    <row r="2069" spans="1:2" ht="15.6">
      <c r="A2069" s="7" t="s">
        <v>4136</v>
      </c>
      <c r="B2069" s="7" t="s">
        <v>4137</v>
      </c>
    </row>
    <row r="2070" spans="1:2" ht="15.6">
      <c r="A2070" s="7" t="s">
        <v>4138</v>
      </c>
      <c r="B2070" s="7" t="s">
        <v>4139</v>
      </c>
    </row>
    <row r="2071" spans="1:2" ht="15.6">
      <c r="A2071" s="7" t="s">
        <v>4140</v>
      </c>
      <c r="B2071" s="7" t="s">
        <v>4141</v>
      </c>
    </row>
    <row r="2072" spans="1:2" ht="15.6">
      <c r="A2072" s="7" t="s">
        <v>4142</v>
      </c>
      <c r="B2072" s="7" t="s">
        <v>4143</v>
      </c>
    </row>
    <row r="2073" spans="1:2" ht="15.6">
      <c r="A2073" s="7" t="s">
        <v>4144</v>
      </c>
      <c r="B2073" s="7" t="s">
        <v>4145</v>
      </c>
    </row>
    <row r="2074" spans="1:2" ht="15.6">
      <c r="A2074" s="7" t="s">
        <v>4146</v>
      </c>
      <c r="B2074" s="7" t="s">
        <v>4147</v>
      </c>
    </row>
    <row r="2075" spans="1:2" ht="15.6">
      <c r="A2075" s="7" t="s">
        <v>4148</v>
      </c>
      <c r="B2075" s="7" t="s">
        <v>4149</v>
      </c>
    </row>
    <row r="2076" spans="1:2" ht="15.6">
      <c r="A2076" s="7" t="s">
        <v>4150</v>
      </c>
      <c r="B2076" s="7" t="s">
        <v>4151</v>
      </c>
    </row>
    <row r="2077" spans="1:2" ht="15.6">
      <c r="A2077" s="7" t="s">
        <v>4152</v>
      </c>
      <c r="B2077" s="7" t="s">
        <v>4153</v>
      </c>
    </row>
    <row r="2078" spans="1:2" ht="15.6">
      <c r="A2078" s="7" t="s">
        <v>4154</v>
      </c>
      <c r="B2078" s="7" t="s">
        <v>4155</v>
      </c>
    </row>
    <row r="2079" spans="1:2" ht="15.6">
      <c r="A2079" s="7" t="s">
        <v>4156</v>
      </c>
      <c r="B2079" s="7" t="s">
        <v>4157</v>
      </c>
    </row>
    <row r="2080" spans="1:2" ht="15.6">
      <c r="A2080" s="7" t="s">
        <v>4158</v>
      </c>
      <c r="B2080" s="7" t="s">
        <v>4159</v>
      </c>
    </row>
    <row r="2081" spans="1:2" ht="15.6">
      <c r="A2081" s="7" t="s">
        <v>4160</v>
      </c>
      <c r="B2081" s="7" t="s">
        <v>4161</v>
      </c>
    </row>
    <row r="2082" spans="1:2" ht="15.6">
      <c r="A2082" s="7" t="s">
        <v>4162</v>
      </c>
      <c r="B2082" s="7" t="s">
        <v>4163</v>
      </c>
    </row>
    <row r="2083" spans="1:2" ht="15.6">
      <c r="A2083" s="7" t="s">
        <v>4164</v>
      </c>
      <c r="B2083" s="7" t="s">
        <v>4165</v>
      </c>
    </row>
    <row r="2084" spans="1:2" ht="15.6">
      <c r="A2084" s="7" t="s">
        <v>4166</v>
      </c>
      <c r="B2084" s="7" t="s">
        <v>4167</v>
      </c>
    </row>
    <row r="2085" spans="1:2" ht="15.6">
      <c r="A2085" s="7" t="s">
        <v>4168</v>
      </c>
      <c r="B2085" s="7" t="s">
        <v>4169</v>
      </c>
    </row>
    <row r="2086" spans="1:2" ht="15.6">
      <c r="A2086" s="7" t="s">
        <v>4170</v>
      </c>
      <c r="B2086" s="7" t="s">
        <v>4171</v>
      </c>
    </row>
    <row r="2087" spans="1:2" ht="15.6">
      <c r="A2087" s="7" t="s">
        <v>4172</v>
      </c>
      <c r="B2087" s="7" t="s">
        <v>4173</v>
      </c>
    </row>
    <row r="2088" spans="1:2" ht="15.6">
      <c r="A2088" s="7" t="s">
        <v>4174</v>
      </c>
      <c r="B2088" s="7" t="s">
        <v>4175</v>
      </c>
    </row>
    <row r="2089" spans="1:2" ht="15.6">
      <c r="A2089" s="7" t="s">
        <v>4176</v>
      </c>
      <c r="B2089" s="7" t="s">
        <v>4177</v>
      </c>
    </row>
    <row r="2090" spans="1:2" ht="15.6">
      <c r="A2090" s="7" t="s">
        <v>4178</v>
      </c>
      <c r="B2090" s="7" t="s">
        <v>4179</v>
      </c>
    </row>
    <row r="2091" spans="1:2" ht="15.6">
      <c r="A2091" s="7" t="s">
        <v>4180</v>
      </c>
      <c r="B2091" s="7" t="s">
        <v>4181</v>
      </c>
    </row>
    <row r="2092" spans="1:2" ht="15.6">
      <c r="A2092" s="7" t="s">
        <v>4182</v>
      </c>
      <c r="B2092" s="7" t="s">
        <v>4183</v>
      </c>
    </row>
    <row r="2093" spans="1:2" ht="15.6">
      <c r="A2093" s="7" t="s">
        <v>4184</v>
      </c>
      <c r="B2093" s="7" t="s">
        <v>4185</v>
      </c>
    </row>
    <row r="2094" spans="1:2" ht="15.6">
      <c r="A2094" s="7" t="s">
        <v>4186</v>
      </c>
      <c r="B2094" s="7" t="s">
        <v>4187</v>
      </c>
    </row>
    <row r="2095" spans="1:2" ht="15.6">
      <c r="A2095" s="7" t="s">
        <v>4188</v>
      </c>
      <c r="B2095" s="7" t="s">
        <v>4189</v>
      </c>
    </row>
    <row r="2096" spans="1:2" ht="15.6">
      <c r="A2096" s="7" t="s">
        <v>4190</v>
      </c>
      <c r="B2096" s="7" t="s">
        <v>4191</v>
      </c>
    </row>
    <row r="2097" spans="1:2" ht="15.6">
      <c r="A2097" s="7" t="s">
        <v>4192</v>
      </c>
      <c r="B2097" s="7" t="s">
        <v>4193</v>
      </c>
    </row>
    <row r="2098" spans="1:2" ht="15.6">
      <c r="A2098" s="7" t="s">
        <v>4194</v>
      </c>
      <c r="B2098" s="7" t="s">
        <v>4195</v>
      </c>
    </row>
    <row r="2099" spans="1:2" ht="15.6">
      <c r="A2099" s="7" t="s">
        <v>4196</v>
      </c>
      <c r="B2099" s="7" t="s">
        <v>4197</v>
      </c>
    </row>
    <row r="2100" spans="1:2" ht="15.6">
      <c r="A2100" s="7" t="s">
        <v>4198</v>
      </c>
      <c r="B2100" s="7" t="s">
        <v>4199</v>
      </c>
    </row>
    <row r="2101" spans="1:2" ht="15.6">
      <c r="A2101" s="7" t="s">
        <v>4200</v>
      </c>
      <c r="B2101" s="7" t="s">
        <v>4201</v>
      </c>
    </row>
    <row r="2102" spans="1:2" ht="15.6">
      <c r="A2102" s="7" t="s">
        <v>4202</v>
      </c>
      <c r="B2102" s="7" t="s">
        <v>4203</v>
      </c>
    </row>
    <row r="2103" spans="1:2" ht="15.6">
      <c r="A2103" s="7" t="s">
        <v>4204</v>
      </c>
      <c r="B2103" s="7" t="s">
        <v>4205</v>
      </c>
    </row>
    <row r="2104" spans="1:2" ht="15.6">
      <c r="A2104" s="7" t="s">
        <v>4206</v>
      </c>
      <c r="B2104" s="7" t="s">
        <v>4207</v>
      </c>
    </row>
    <row r="2105" spans="1:2" ht="15.6">
      <c r="A2105" s="7" t="s">
        <v>4208</v>
      </c>
      <c r="B2105" s="7" t="s">
        <v>4209</v>
      </c>
    </row>
    <row r="2106" spans="1:2" ht="15.6">
      <c r="A2106" s="7" t="s">
        <v>4210</v>
      </c>
      <c r="B2106" s="7" t="s">
        <v>4211</v>
      </c>
    </row>
    <row r="2107" spans="1:2" ht="15.6">
      <c r="A2107" s="7" t="s">
        <v>4212</v>
      </c>
      <c r="B2107" s="7" t="s">
        <v>4213</v>
      </c>
    </row>
    <row r="2108" spans="1:2" ht="15.6">
      <c r="A2108" s="7" t="s">
        <v>4214</v>
      </c>
      <c r="B2108" s="7" t="s">
        <v>4215</v>
      </c>
    </row>
    <row r="2109" spans="1:2" ht="15.6">
      <c r="A2109" s="7" t="s">
        <v>4216</v>
      </c>
      <c r="B2109" s="7" t="s">
        <v>4217</v>
      </c>
    </row>
    <row r="2110" spans="1:2" ht="15.6">
      <c r="A2110" s="7" t="s">
        <v>4218</v>
      </c>
      <c r="B2110" s="7" t="s">
        <v>4219</v>
      </c>
    </row>
    <row r="2111" spans="1:2" ht="15.6">
      <c r="A2111" s="7" t="s">
        <v>4220</v>
      </c>
      <c r="B2111" s="7" t="s">
        <v>4221</v>
      </c>
    </row>
    <row r="2112" spans="1:2" ht="15.6">
      <c r="A2112" s="7" t="s">
        <v>4222</v>
      </c>
      <c r="B2112" s="7" t="s">
        <v>4223</v>
      </c>
    </row>
    <row r="2113" spans="1:2" ht="15.6">
      <c r="A2113" s="7" t="s">
        <v>4224</v>
      </c>
      <c r="B2113" s="7" t="s">
        <v>4225</v>
      </c>
    </row>
    <row r="2114" spans="1:2" ht="15.6">
      <c r="A2114" s="7" t="s">
        <v>4226</v>
      </c>
      <c r="B2114" s="7" t="s">
        <v>4227</v>
      </c>
    </row>
    <row r="2115" spans="1:2" ht="15.6">
      <c r="A2115" s="7" t="s">
        <v>4228</v>
      </c>
      <c r="B2115" s="7" t="s">
        <v>4229</v>
      </c>
    </row>
    <row r="2116" spans="1:2" ht="15.6">
      <c r="A2116" s="7" t="s">
        <v>4230</v>
      </c>
      <c r="B2116" s="7" t="s">
        <v>4231</v>
      </c>
    </row>
    <row r="2117" spans="1:2" ht="15.6">
      <c r="A2117" s="7" t="s">
        <v>4232</v>
      </c>
      <c r="B2117" s="7" t="s">
        <v>4233</v>
      </c>
    </row>
    <row r="2118" spans="1:2" ht="15.6">
      <c r="A2118" s="7" t="s">
        <v>4234</v>
      </c>
      <c r="B2118" s="7" t="s">
        <v>4235</v>
      </c>
    </row>
    <row r="2119" spans="1:2" ht="15.6">
      <c r="A2119" s="7" t="s">
        <v>4236</v>
      </c>
      <c r="B2119" s="7" t="s">
        <v>4237</v>
      </c>
    </row>
    <row r="2120" spans="1:2" ht="15.6">
      <c r="A2120" s="7" t="s">
        <v>4238</v>
      </c>
      <c r="B2120" s="7" t="s">
        <v>4239</v>
      </c>
    </row>
    <row r="2121" spans="1:2" ht="15.6">
      <c r="A2121" s="7" t="s">
        <v>4240</v>
      </c>
      <c r="B2121" s="7" t="s">
        <v>4241</v>
      </c>
    </row>
    <row r="2122" spans="1:2" ht="15.6">
      <c r="A2122" s="7" t="s">
        <v>4242</v>
      </c>
      <c r="B2122" s="7" t="s">
        <v>4243</v>
      </c>
    </row>
    <row r="2123" spans="1:2" ht="15.6">
      <c r="A2123" s="7" t="s">
        <v>4244</v>
      </c>
      <c r="B2123" s="7" t="s">
        <v>4245</v>
      </c>
    </row>
    <row r="2124" spans="1:2" ht="15.6">
      <c r="A2124" s="7" t="s">
        <v>4246</v>
      </c>
      <c r="B2124" s="7" t="s">
        <v>4247</v>
      </c>
    </row>
    <row r="2125" spans="1:2" ht="15.6">
      <c r="A2125" s="7" t="s">
        <v>4248</v>
      </c>
      <c r="B2125" s="7" t="s">
        <v>4249</v>
      </c>
    </row>
    <row r="2126" spans="1:2" ht="15.6">
      <c r="A2126" s="7" t="s">
        <v>4250</v>
      </c>
      <c r="B2126" s="7" t="s">
        <v>4251</v>
      </c>
    </row>
    <row r="2127" spans="1:2" ht="15.6">
      <c r="A2127" s="7" t="s">
        <v>4252</v>
      </c>
      <c r="B2127" s="7" t="s">
        <v>4253</v>
      </c>
    </row>
    <row r="2128" spans="1:2" ht="15.6">
      <c r="A2128" s="7" t="s">
        <v>4254</v>
      </c>
      <c r="B2128" s="7" t="s">
        <v>4255</v>
      </c>
    </row>
    <row r="2129" spans="1:2" ht="15.6">
      <c r="A2129" s="7" t="s">
        <v>4256</v>
      </c>
      <c r="B2129" s="7" t="s">
        <v>4257</v>
      </c>
    </row>
    <row r="2130" spans="1:2" ht="15.6">
      <c r="A2130" s="7" t="s">
        <v>4258</v>
      </c>
      <c r="B2130" s="7" t="s">
        <v>4259</v>
      </c>
    </row>
    <row r="2131" spans="1:2" ht="15.6">
      <c r="A2131" s="7" t="s">
        <v>4260</v>
      </c>
      <c r="B2131" s="7" t="s">
        <v>4261</v>
      </c>
    </row>
    <row r="2132" spans="1:2" ht="15.6">
      <c r="A2132" s="7" t="s">
        <v>4262</v>
      </c>
      <c r="B2132" s="7" t="s">
        <v>4263</v>
      </c>
    </row>
    <row r="2133" spans="1:2" ht="15.6">
      <c r="A2133" s="7" t="s">
        <v>4264</v>
      </c>
      <c r="B2133" s="7" t="s">
        <v>4265</v>
      </c>
    </row>
    <row r="2134" spans="1:2" ht="15.6">
      <c r="A2134" s="7" t="s">
        <v>4266</v>
      </c>
      <c r="B2134" s="7" t="s">
        <v>4267</v>
      </c>
    </row>
    <row r="2135" spans="1:2" ht="15.6">
      <c r="A2135" s="7" t="s">
        <v>4268</v>
      </c>
      <c r="B2135" s="7" t="s">
        <v>4269</v>
      </c>
    </row>
    <row r="2136" spans="1:2" ht="15.6">
      <c r="A2136" s="7" t="s">
        <v>4270</v>
      </c>
      <c r="B2136" s="7" t="s">
        <v>4271</v>
      </c>
    </row>
    <row r="2137" spans="1:2" ht="15.6">
      <c r="A2137" s="7" t="s">
        <v>4272</v>
      </c>
      <c r="B2137" s="7" t="s">
        <v>4273</v>
      </c>
    </row>
    <row r="2138" spans="1:2" ht="15.6">
      <c r="A2138" s="7" t="s">
        <v>4274</v>
      </c>
      <c r="B2138" s="7" t="s">
        <v>4275</v>
      </c>
    </row>
    <row r="2139" spans="1:2" ht="15.6">
      <c r="A2139" s="7" t="s">
        <v>4276</v>
      </c>
      <c r="B2139" s="7" t="s">
        <v>4277</v>
      </c>
    </row>
    <row r="2140" spans="1:2" ht="15.6">
      <c r="A2140" s="7" t="s">
        <v>4278</v>
      </c>
      <c r="B2140" s="7" t="s">
        <v>4279</v>
      </c>
    </row>
    <row r="2141" spans="1:2" ht="15.6">
      <c r="A2141" s="7" t="s">
        <v>4280</v>
      </c>
      <c r="B2141" s="7" t="s">
        <v>4281</v>
      </c>
    </row>
    <row r="2142" spans="1:2" ht="15.6">
      <c r="A2142" s="7" t="s">
        <v>4282</v>
      </c>
      <c r="B2142" s="7" t="s">
        <v>4283</v>
      </c>
    </row>
    <row r="2143" spans="1:2" ht="15.6">
      <c r="A2143" s="7" t="s">
        <v>4284</v>
      </c>
      <c r="B2143" s="7" t="s">
        <v>4285</v>
      </c>
    </row>
    <row r="2144" spans="1:2" ht="15.6">
      <c r="A2144" s="7" t="s">
        <v>4286</v>
      </c>
      <c r="B2144" s="7" t="s">
        <v>4287</v>
      </c>
    </row>
    <row r="2145" spans="1:2" ht="15.6">
      <c r="A2145" s="7" t="s">
        <v>4288</v>
      </c>
      <c r="B2145" s="7" t="s">
        <v>4289</v>
      </c>
    </row>
    <row r="2146" spans="1:2" ht="15.6">
      <c r="A2146" s="7" t="s">
        <v>4290</v>
      </c>
      <c r="B2146" s="7" t="s">
        <v>4291</v>
      </c>
    </row>
    <row r="2147" spans="1:2" ht="15.6">
      <c r="A2147" s="7" t="s">
        <v>4292</v>
      </c>
      <c r="B2147" s="7" t="s">
        <v>4293</v>
      </c>
    </row>
    <row r="2148" spans="1:2" ht="15.6">
      <c r="A2148" s="7" t="s">
        <v>4294</v>
      </c>
      <c r="B2148" s="7" t="s">
        <v>4295</v>
      </c>
    </row>
    <row r="2149" spans="1:2" ht="15.6">
      <c r="A2149" s="7" t="s">
        <v>4296</v>
      </c>
      <c r="B2149" s="7" t="s">
        <v>4297</v>
      </c>
    </row>
    <row r="2150" spans="1:2" ht="15.6">
      <c r="A2150" s="7" t="s">
        <v>4298</v>
      </c>
      <c r="B2150" s="7" t="s">
        <v>4299</v>
      </c>
    </row>
    <row r="2151" spans="1:2" ht="15.6">
      <c r="A2151" s="7" t="s">
        <v>4300</v>
      </c>
      <c r="B2151" s="7" t="s">
        <v>4301</v>
      </c>
    </row>
    <row r="2152" spans="1:2" ht="15.6">
      <c r="A2152" s="7" t="s">
        <v>4302</v>
      </c>
      <c r="B2152" s="7" t="s">
        <v>4303</v>
      </c>
    </row>
    <row r="2153" spans="1:2" ht="15.6">
      <c r="A2153" s="7" t="s">
        <v>4304</v>
      </c>
      <c r="B2153" s="7" t="s">
        <v>4305</v>
      </c>
    </row>
    <row r="2154" spans="1:2" ht="15.6">
      <c r="A2154" s="7" t="s">
        <v>4306</v>
      </c>
      <c r="B2154" s="7" t="s">
        <v>4307</v>
      </c>
    </row>
    <row r="2155" spans="1:2" ht="15.6">
      <c r="A2155" s="7" t="s">
        <v>4308</v>
      </c>
      <c r="B2155" s="7" t="s">
        <v>4309</v>
      </c>
    </row>
    <row r="2156" spans="1:2" ht="15.6">
      <c r="A2156" s="7" t="s">
        <v>4310</v>
      </c>
      <c r="B2156" s="7" t="s">
        <v>4311</v>
      </c>
    </row>
    <row r="2157" spans="1:2" ht="15.6">
      <c r="A2157" s="7" t="s">
        <v>4312</v>
      </c>
      <c r="B2157" s="7" t="s">
        <v>4313</v>
      </c>
    </row>
    <row r="2158" spans="1:2" ht="15.6">
      <c r="A2158" s="7" t="s">
        <v>4314</v>
      </c>
      <c r="B2158" s="7" t="s">
        <v>4315</v>
      </c>
    </row>
    <row r="2159" spans="1:2" ht="15.6">
      <c r="A2159" s="7" t="s">
        <v>4316</v>
      </c>
      <c r="B2159" s="7" t="s">
        <v>4317</v>
      </c>
    </row>
    <row r="2160" spans="1:2" ht="15.6">
      <c r="A2160" s="7" t="s">
        <v>4318</v>
      </c>
      <c r="B2160" s="7" t="s">
        <v>4319</v>
      </c>
    </row>
    <row r="2161" spans="1:2" ht="15.6">
      <c r="A2161" s="7" t="s">
        <v>4320</v>
      </c>
      <c r="B2161" s="7" t="s">
        <v>4321</v>
      </c>
    </row>
    <row r="2162" spans="1:2" ht="15.6">
      <c r="A2162" s="7" t="s">
        <v>4322</v>
      </c>
      <c r="B2162" s="7" t="s">
        <v>4323</v>
      </c>
    </row>
    <row r="2163" spans="1:2" ht="15.6">
      <c r="A2163" s="7" t="s">
        <v>4324</v>
      </c>
      <c r="B2163" s="7" t="s">
        <v>4325</v>
      </c>
    </row>
    <row r="2164" spans="1:2" ht="15.6">
      <c r="A2164" s="7" t="s">
        <v>4326</v>
      </c>
      <c r="B2164" s="7" t="s">
        <v>4327</v>
      </c>
    </row>
    <row r="2165" spans="1:2" ht="15.6">
      <c r="A2165" s="7" t="s">
        <v>4328</v>
      </c>
      <c r="B2165" s="7" t="s">
        <v>4329</v>
      </c>
    </row>
    <row r="2166" spans="1:2" ht="15.6">
      <c r="A2166" s="7" t="s">
        <v>4330</v>
      </c>
      <c r="B2166" s="7" t="s">
        <v>4331</v>
      </c>
    </row>
    <row r="2167" spans="1:2" ht="15.6">
      <c r="A2167" s="7" t="s">
        <v>4332</v>
      </c>
      <c r="B2167" s="7" t="s">
        <v>4333</v>
      </c>
    </row>
    <row r="2168" spans="1:2" ht="15.6">
      <c r="A2168" s="7" t="s">
        <v>4334</v>
      </c>
      <c r="B2168" s="7" t="s">
        <v>4335</v>
      </c>
    </row>
    <row r="2169" spans="1:2" ht="15.6">
      <c r="A2169" s="7" t="s">
        <v>4336</v>
      </c>
      <c r="B2169" s="7" t="s">
        <v>4337</v>
      </c>
    </row>
    <row r="2170" spans="1:2" ht="15.6">
      <c r="A2170" s="7" t="s">
        <v>4338</v>
      </c>
      <c r="B2170" s="7" t="s">
        <v>4339</v>
      </c>
    </row>
    <row r="2171" spans="1:2" ht="15.6">
      <c r="A2171" s="7" t="s">
        <v>4340</v>
      </c>
      <c r="B2171" s="7" t="s">
        <v>4341</v>
      </c>
    </row>
    <row r="2172" spans="1:2" ht="15.6">
      <c r="A2172" s="7" t="s">
        <v>4342</v>
      </c>
      <c r="B2172" s="7" t="s">
        <v>4343</v>
      </c>
    </row>
    <row r="2173" spans="1:2" ht="15.6">
      <c r="A2173" s="7" t="s">
        <v>4344</v>
      </c>
      <c r="B2173" s="7" t="s">
        <v>4345</v>
      </c>
    </row>
    <row r="2174" spans="1:2" ht="15.6">
      <c r="A2174" s="7" t="s">
        <v>4346</v>
      </c>
      <c r="B2174" s="7" t="s">
        <v>4347</v>
      </c>
    </row>
    <row r="2175" spans="1:2" ht="15.6">
      <c r="A2175" s="7" t="s">
        <v>4348</v>
      </c>
      <c r="B2175" s="7" t="s">
        <v>4349</v>
      </c>
    </row>
    <row r="2176" spans="1:2" ht="15.6">
      <c r="A2176" s="7" t="s">
        <v>4350</v>
      </c>
      <c r="B2176" s="7" t="s">
        <v>4351</v>
      </c>
    </row>
    <row r="2177" spans="1:2" ht="15.6">
      <c r="A2177" s="7" t="s">
        <v>4352</v>
      </c>
      <c r="B2177" s="7" t="s">
        <v>4353</v>
      </c>
    </row>
    <row r="2178" spans="1:2" ht="15.6">
      <c r="A2178" s="7" t="s">
        <v>4354</v>
      </c>
      <c r="B2178" s="7" t="s">
        <v>4355</v>
      </c>
    </row>
    <row r="2179" spans="1:2" ht="15.6">
      <c r="A2179" s="7" t="s">
        <v>4356</v>
      </c>
      <c r="B2179" s="7" t="s">
        <v>4357</v>
      </c>
    </row>
    <row r="2180" spans="1:2" ht="15.6">
      <c r="A2180" s="7" t="s">
        <v>4358</v>
      </c>
      <c r="B2180" s="7" t="s">
        <v>4359</v>
      </c>
    </row>
    <row r="2181" spans="1:2" ht="15.6">
      <c r="A2181" s="7" t="s">
        <v>4360</v>
      </c>
      <c r="B2181" s="7" t="s">
        <v>4361</v>
      </c>
    </row>
    <row r="2182" spans="1:2" ht="15.6">
      <c r="A2182" s="7" t="s">
        <v>4362</v>
      </c>
      <c r="B2182" s="7" t="s">
        <v>4363</v>
      </c>
    </row>
    <row r="2183" spans="1:2" ht="15.6">
      <c r="A2183" s="7" t="s">
        <v>4364</v>
      </c>
      <c r="B2183" s="7" t="s">
        <v>4365</v>
      </c>
    </row>
    <row r="2184" spans="1:2" ht="15.6">
      <c r="A2184" s="7" t="s">
        <v>4366</v>
      </c>
      <c r="B2184" s="7" t="s">
        <v>4367</v>
      </c>
    </row>
    <row r="2185" spans="1:2" ht="15.6">
      <c r="A2185" s="7" t="s">
        <v>4368</v>
      </c>
      <c r="B2185" s="7" t="s">
        <v>4369</v>
      </c>
    </row>
    <row r="2186" spans="1:2" ht="15.6">
      <c r="A2186" s="7" t="s">
        <v>4370</v>
      </c>
      <c r="B2186" s="7" t="s">
        <v>4371</v>
      </c>
    </row>
    <row r="2187" spans="1:2" ht="15.6">
      <c r="A2187" s="7" t="s">
        <v>4372</v>
      </c>
      <c r="B2187" s="7" t="s">
        <v>4373</v>
      </c>
    </row>
    <row r="2188" spans="1:2" ht="15.6">
      <c r="A2188" s="7" t="s">
        <v>4374</v>
      </c>
      <c r="B2188" s="7" t="s">
        <v>4375</v>
      </c>
    </row>
    <row r="2189" spans="1:2" ht="15.6">
      <c r="A2189" s="7" t="s">
        <v>4376</v>
      </c>
      <c r="B2189" s="7" t="s">
        <v>4377</v>
      </c>
    </row>
    <row r="2190" spans="1:2" ht="15.6">
      <c r="A2190" s="7" t="s">
        <v>4378</v>
      </c>
      <c r="B2190" s="7" t="s">
        <v>4379</v>
      </c>
    </row>
    <row r="2191" spans="1:2" ht="15.6">
      <c r="A2191" s="7" t="s">
        <v>4380</v>
      </c>
      <c r="B2191" s="7" t="s">
        <v>4381</v>
      </c>
    </row>
    <row r="2192" spans="1:2" ht="15.6">
      <c r="A2192" s="7" t="s">
        <v>4382</v>
      </c>
      <c r="B2192" s="7" t="s">
        <v>4383</v>
      </c>
    </row>
    <row r="2193" spans="1:2" ht="15.6">
      <c r="A2193" s="7" t="s">
        <v>4384</v>
      </c>
      <c r="B2193" s="7" t="s">
        <v>4385</v>
      </c>
    </row>
    <row r="2194" spans="1:2" ht="15.6">
      <c r="A2194" s="7" t="s">
        <v>4386</v>
      </c>
      <c r="B2194" s="7" t="s">
        <v>4387</v>
      </c>
    </row>
    <row r="2195" spans="1:2" ht="15.6">
      <c r="A2195" s="7" t="s">
        <v>4388</v>
      </c>
      <c r="B2195" s="7" t="s">
        <v>4389</v>
      </c>
    </row>
    <row r="2196" spans="1:2" ht="15.6">
      <c r="A2196" s="7" t="s">
        <v>4390</v>
      </c>
      <c r="B2196" s="7" t="s">
        <v>4391</v>
      </c>
    </row>
    <row r="2197" spans="1:2" ht="15.6">
      <c r="A2197" s="7" t="s">
        <v>4392</v>
      </c>
      <c r="B2197" s="7" t="s">
        <v>4393</v>
      </c>
    </row>
    <row r="2198" spans="1:2" ht="15.6">
      <c r="A2198" s="7" t="s">
        <v>4394</v>
      </c>
      <c r="B2198" s="7" t="s">
        <v>4395</v>
      </c>
    </row>
    <row r="2199" spans="1:2" ht="15.6">
      <c r="A2199" s="7" t="s">
        <v>4396</v>
      </c>
      <c r="B2199" s="7" t="s">
        <v>4397</v>
      </c>
    </row>
    <row r="2200" spans="1:2" ht="15.6">
      <c r="A2200" s="7" t="s">
        <v>4398</v>
      </c>
      <c r="B2200" s="7" t="s">
        <v>4399</v>
      </c>
    </row>
    <row r="2201" spans="1:2" ht="15.6">
      <c r="A2201" s="7" t="s">
        <v>4400</v>
      </c>
      <c r="B2201" s="7" t="s">
        <v>4401</v>
      </c>
    </row>
    <row r="2202" spans="1:2" ht="15.6">
      <c r="A2202" s="7" t="s">
        <v>4402</v>
      </c>
      <c r="B2202" s="7" t="s">
        <v>4403</v>
      </c>
    </row>
    <row r="2203" spans="1:2" ht="15.6">
      <c r="A2203" s="7" t="s">
        <v>4404</v>
      </c>
      <c r="B2203" s="7" t="s">
        <v>4405</v>
      </c>
    </row>
    <row r="2204" spans="1:2" ht="15.6">
      <c r="A2204" s="7" t="s">
        <v>4406</v>
      </c>
      <c r="B2204" s="7" t="s">
        <v>4407</v>
      </c>
    </row>
    <row r="2205" spans="1:2" ht="15.6">
      <c r="A2205" s="7" t="s">
        <v>4408</v>
      </c>
      <c r="B2205" s="7" t="s">
        <v>4409</v>
      </c>
    </row>
    <row r="2206" spans="1:2" ht="15.6">
      <c r="A2206" s="7" t="s">
        <v>4410</v>
      </c>
      <c r="B2206" s="7" t="s">
        <v>4411</v>
      </c>
    </row>
    <row r="2207" spans="1:2" ht="15.6">
      <c r="A2207" s="7" t="s">
        <v>4412</v>
      </c>
      <c r="B2207" s="7" t="s">
        <v>4413</v>
      </c>
    </row>
    <row r="2208" spans="1:2" ht="15.6">
      <c r="A2208" s="7" t="s">
        <v>4414</v>
      </c>
      <c r="B2208" s="7" t="s">
        <v>4415</v>
      </c>
    </row>
    <row r="2209" spans="1:2" ht="15.6">
      <c r="A2209" s="7" t="s">
        <v>4416</v>
      </c>
      <c r="B2209" s="7" t="s">
        <v>4417</v>
      </c>
    </row>
    <row r="2210" spans="1:2" ht="15.6">
      <c r="A2210" s="7" t="s">
        <v>4418</v>
      </c>
      <c r="B2210" s="7" t="s">
        <v>4419</v>
      </c>
    </row>
    <row r="2211" spans="1:2" ht="15.6">
      <c r="A2211" s="7" t="s">
        <v>4420</v>
      </c>
      <c r="B2211" s="7" t="s">
        <v>4421</v>
      </c>
    </row>
    <row r="2212" spans="1:2" ht="15.6">
      <c r="A2212" s="7" t="s">
        <v>4422</v>
      </c>
      <c r="B2212" s="7" t="s">
        <v>4423</v>
      </c>
    </row>
    <row r="2213" spans="1:2" ht="15.6">
      <c r="A2213" s="7" t="s">
        <v>4424</v>
      </c>
      <c r="B2213" s="7" t="s">
        <v>4425</v>
      </c>
    </row>
    <row r="2214" spans="1:2" ht="15.6">
      <c r="A2214" s="7" t="s">
        <v>4426</v>
      </c>
      <c r="B2214" s="7" t="s">
        <v>4427</v>
      </c>
    </row>
    <row r="2215" spans="1:2" ht="15.6">
      <c r="A2215" s="7" t="s">
        <v>4428</v>
      </c>
      <c r="B2215" s="7" t="s">
        <v>4429</v>
      </c>
    </row>
    <row r="2216" spans="1:2" ht="15.6">
      <c r="A2216" s="7" t="s">
        <v>4430</v>
      </c>
      <c r="B2216" s="7" t="s">
        <v>4431</v>
      </c>
    </row>
    <row r="2217" spans="1:2" ht="15.6">
      <c r="A2217" s="7" t="s">
        <v>4432</v>
      </c>
      <c r="B2217" s="7" t="s">
        <v>4433</v>
      </c>
    </row>
    <row r="2218" spans="1:2" ht="15.6">
      <c r="A2218" s="7" t="s">
        <v>4434</v>
      </c>
      <c r="B2218" s="7" t="s">
        <v>4435</v>
      </c>
    </row>
    <row r="2219" spans="1:2" ht="15.6">
      <c r="A2219" s="7" t="s">
        <v>4436</v>
      </c>
      <c r="B2219" s="7" t="s">
        <v>4437</v>
      </c>
    </row>
    <row r="2220" spans="1:2" ht="15.6">
      <c r="A2220" s="7" t="s">
        <v>4438</v>
      </c>
      <c r="B2220" s="7" t="s">
        <v>4439</v>
      </c>
    </row>
    <row r="2221" spans="1:2" ht="15.6">
      <c r="A2221" s="7" t="s">
        <v>4440</v>
      </c>
      <c r="B2221" s="7" t="s">
        <v>4441</v>
      </c>
    </row>
    <row r="2222" spans="1:2" ht="15.6">
      <c r="A2222" s="7" t="s">
        <v>4442</v>
      </c>
      <c r="B2222" s="7" t="s">
        <v>4443</v>
      </c>
    </row>
    <row r="2223" spans="1:2" ht="15.6">
      <c r="A2223" s="7" t="s">
        <v>4444</v>
      </c>
      <c r="B2223" s="7" t="s">
        <v>4445</v>
      </c>
    </row>
    <row r="2224" spans="1:2" ht="15.6">
      <c r="A2224" s="7" t="s">
        <v>4446</v>
      </c>
      <c r="B2224" s="7" t="s">
        <v>4447</v>
      </c>
    </row>
    <row r="2225" spans="1:2" ht="15.6">
      <c r="A2225" s="7" t="s">
        <v>4448</v>
      </c>
      <c r="B2225" s="7" t="s">
        <v>4449</v>
      </c>
    </row>
    <row r="2226" spans="1:2" ht="15.6">
      <c r="A2226" s="7" t="s">
        <v>4450</v>
      </c>
      <c r="B2226" s="7" t="s">
        <v>4451</v>
      </c>
    </row>
    <row r="2227" spans="1:2" ht="15.6">
      <c r="A2227" s="7" t="s">
        <v>4452</v>
      </c>
      <c r="B2227" s="7" t="s">
        <v>4453</v>
      </c>
    </row>
    <row r="2228" spans="1:2" ht="15.6">
      <c r="A2228" s="7" t="s">
        <v>4454</v>
      </c>
      <c r="B2228" s="7" t="s">
        <v>4455</v>
      </c>
    </row>
    <row r="2229" spans="1:2" ht="15.6">
      <c r="A2229" s="7" t="s">
        <v>4456</v>
      </c>
      <c r="B2229" s="7" t="s">
        <v>4457</v>
      </c>
    </row>
    <row r="2230" spans="1:2" ht="15.6">
      <c r="A2230" s="7" t="s">
        <v>4458</v>
      </c>
      <c r="B2230" s="7" t="s">
        <v>4459</v>
      </c>
    </row>
    <row r="2231" spans="1:2" ht="15.6">
      <c r="A2231" s="7" t="s">
        <v>4460</v>
      </c>
      <c r="B2231" s="7" t="s">
        <v>4461</v>
      </c>
    </row>
    <row r="2232" spans="1:2" ht="15.6">
      <c r="A2232" s="7" t="s">
        <v>4462</v>
      </c>
      <c r="B2232" s="7" t="s">
        <v>4463</v>
      </c>
    </row>
    <row r="2233" spans="1:2" ht="15.6">
      <c r="A2233" s="7" t="s">
        <v>4464</v>
      </c>
      <c r="B2233" s="7" t="s">
        <v>4465</v>
      </c>
    </row>
    <row r="2234" spans="1:2" ht="15.6">
      <c r="A2234" s="7" t="s">
        <v>4466</v>
      </c>
      <c r="B2234" s="7" t="s">
        <v>4467</v>
      </c>
    </row>
    <row r="2235" spans="1:2" ht="15.6">
      <c r="A2235" s="7" t="s">
        <v>4468</v>
      </c>
      <c r="B2235" s="7" t="s">
        <v>4469</v>
      </c>
    </row>
    <row r="2236" spans="1:2" ht="15.6">
      <c r="A2236" s="7" t="s">
        <v>4470</v>
      </c>
      <c r="B2236" s="7" t="s">
        <v>4471</v>
      </c>
    </row>
    <row r="2237" spans="1:2" ht="15.6">
      <c r="A2237" s="7" t="s">
        <v>4472</v>
      </c>
      <c r="B2237" s="7" t="s">
        <v>4473</v>
      </c>
    </row>
    <row r="2238" spans="1:2" ht="15.6">
      <c r="A2238" s="7" t="s">
        <v>4474</v>
      </c>
      <c r="B2238" s="7" t="s">
        <v>4475</v>
      </c>
    </row>
    <row r="2239" spans="1:2" ht="15.6">
      <c r="A2239" s="7" t="s">
        <v>4476</v>
      </c>
      <c r="B2239" s="7" t="s">
        <v>4477</v>
      </c>
    </row>
    <row r="2240" spans="1:2" ht="15.6">
      <c r="A2240" s="7" t="s">
        <v>4478</v>
      </c>
      <c r="B2240" s="7" t="s">
        <v>4479</v>
      </c>
    </row>
    <row r="2241" spans="1:2" ht="15.6">
      <c r="A2241" s="7" t="s">
        <v>4480</v>
      </c>
      <c r="B2241" s="7" t="s">
        <v>4481</v>
      </c>
    </row>
    <row r="2242" spans="1:2" ht="15.6">
      <c r="A2242" s="7" t="s">
        <v>4482</v>
      </c>
      <c r="B2242" s="7" t="s">
        <v>4483</v>
      </c>
    </row>
    <row r="2243" spans="1:2" ht="15.6">
      <c r="A2243" s="7" t="s">
        <v>4484</v>
      </c>
      <c r="B2243" s="7" t="s">
        <v>4485</v>
      </c>
    </row>
    <row r="2244" spans="1:2" ht="15.6">
      <c r="A2244" s="7" t="s">
        <v>4486</v>
      </c>
      <c r="B2244" s="7" t="s">
        <v>4487</v>
      </c>
    </row>
    <row r="2245" spans="1:2" ht="15.6">
      <c r="A2245" s="7" t="s">
        <v>4488</v>
      </c>
      <c r="B2245" s="7" t="s">
        <v>4489</v>
      </c>
    </row>
    <row r="2246" spans="1:2" ht="15.6">
      <c r="A2246" s="7" t="s">
        <v>4490</v>
      </c>
      <c r="B2246" s="7" t="s">
        <v>4491</v>
      </c>
    </row>
    <row r="2247" spans="1:2" ht="15.6">
      <c r="A2247" s="7" t="s">
        <v>4492</v>
      </c>
      <c r="B2247" s="7" t="s">
        <v>4493</v>
      </c>
    </row>
    <row r="2248" spans="1:2" ht="15.6">
      <c r="A2248" s="7" t="s">
        <v>4494</v>
      </c>
      <c r="B2248" s="7" t="s">
        <v>4495</v>
      </c>
    </row>
    <row r="2249" spans="1:2" ht="15.6">
      <c r="A2249" s="7" t="s">
        <v>4496</v>
      </c>
      <c r="B2249" s="7" t="s">
        <v>4497</v>
      </c>
    </row>
    <row r="2250" spans="1:2" ht="15.6">
      <c r="A2250" s="7" t="s">
        <v>4498</v>
      </c>
      <c r="B2250" s="7" t="s">
        <v>4499</v>
      </c>
    </row>
    <row r="2251" spans="1:2" ht="15.6">
      <c r="A2251" s="7" t="s">
        <v>4500</v>
      </c>
      <c r="B2251" s="7" t="s">
        <v>4501</v>
      </c>
    </row>
    <row r="2252" spans="1:2" ht="15.6">
      <c r="A2252" s="7" t="s">
        <v>4502</v>
      </c>
      <c r="B2252" s="7" t="s">
        <v>4503</v>
      </c>
    </row>
    <row r="2253" spans="1:2" ht="15.6">
      <c r="A2253" s="7" t="s">
        <v>4504</v>
      </c>
      <c r="B2253" s="7" t="s">
        <v>4505</v>
      </c>
    </row>
    <row r="2254" spans="1:2" ht="15.6">
      <c r="A2254" s="7" t="s">
        <v>4506</v>
      </c>
      <c r="B2254" s="7" t="s">
        <v>4507</v>
      </c>
    </row>
    <row r="2255" spans="1:2" ht="15.6">
      <c r="A2255" s="7" t="s">
        <v>4508</v>
      </c>
      <c r="B2255" s="7" t="s">
        <v>4509</v>
      </c>
    </row>
    <row r="2256" spans="1:2" ht="15.6">
      <c r="A2256" s="7" t="s">
        <v>4510</v>
      </c>
      <c r="B2256" s="7" t="s">
        <v>4511</v>
      </c>
    </row>
    <row r="2257" spans="1:2" ht="15.6">
      <c r="A2257" s="7" t="s">
        <v>4512</v>
      </c>
      <c r="B2257" s="7" t="s">
        <v>4513</v>
      </c>
    </row>
    <row r="2258" spans="1:2" ht="15.6">
      <c r="A2258" s="7" t="s">
        <v>4514</v>
      </c>
      <c r="B2258" s="7" t="s">
        <v>4515</v>
      </c>
    </row>
    <row r="2259" spans="1:2" ht="15.6">
      <c r="A2259" s="7" t="s">
        <v>4516</v>
      </c>
      <c r="B2259" s="7" t="s">
        <v>4517</v>
      </c>
    </row>
    <row r="2260" spans="1:2" ht="15.6">
      <c r="A2260" s="7" t="s">
        <v>4518</v>
      </c>
      <c r="B2260" s="7" t="s">
        <v>4519</v>
      </c>
    </row>
    <row r="2261" spans="1:2" ht="15.6">
      <c r="A2261" s="7" t="s">
        <v>4520</v>
      </c>
      <c r="B2261" s="7" t="s">
        <v>4521</v>
      </c>
    </row>
    <row r="2262" spans="1:2" ht="15.6">
      <c r="A2262" s="7" t="s">
        <v>4522</v>
      </c>
      <c r="B2262" s="7" t="s">
        <v>4523</v>
      </c>
    </row>
    <row r="2263" spans="1:2" ht="15.6">
      <c r="A2263" s="7" t="s">
        <v>4524</v>
      </c>
      <c r="B2263" s="7" t="s">
        <v>4525</v>
      </c>
    </row>
    <row r="2264" spans="1:2" ht="15.6">
      <c r="A2264" s="7" t="s">
        <v>4526</v>
      </c>
      <c r="B2264" s="7" t="s">
        <v>4527</v>
      </c>
    </row>
    <row r="2265" spans="1:2" ht="15.6">
      <c r="A2265" s="7" t="s">
        <v>4528</v>
      </c>
      <c r="B2265" s="7" t="s">
        <v>4529</v>
      </c>
    </row>
    <row r="2266" spans="1:2" ht="15.6">
      <c r="A2266" s="7" t="s">
        <v>4530</v>
      </c>
      <c r="B2266" s="7" t="s">
        <v>4531</v>
      </c>
    </row>
    <row r="2267" spans="1:2" ht="15.6">
      <c r="A2267" s="7" t="s">
        <v>4532</v>
      </c>
      <c r="B2267" s="7" t="s">
        <v>4533</v>
      </c>
    </row>
    <row r="2268" spans="1:2" ht="15.6">
      <c r="A2268" s="7" t="s">
        <v>4534</v>
      </c>
      <c r="B2268" s="7" t="s">
        <v>4535</v>
      </c>
    </row>
    <row r="2269" spans="1:2" ht="15.6">
      <c r="A2269" s="7" t="s">
        <v>4536</v>
      </c>
      <c r="B2269" s="7" t="s">
        <v>4537</v>
      </c>
    </row>
    <row r="2270" spans="1:2" ht="15.6">
      <c r="A2270" s="7" t="s">
        <v>4538</v>
      </c>
      <c r="B2270" s="7" t="s">
        <v>4539</v>
      </c>
    </row>
    <row r="2271" spans="1:2" ht="15.6">
      <c r="A2271" s="7" t="s">
        <v>4540</v>
      </c>
      <c r="B2271" s="7" t="s">
        <v>4541</v>
      </c>
    </row>
    <row r="2272" spans="1:2" ht="15.6">
      <c r="A2272" s="7" t="s">
        <v>4542</v>
      </c>
      <c r="B2272" s="7" t="s">
        <v>4543</v>
      </c>
    </row>
    <row r="2273" spans="1:2" ht="15.6">
      <c r="A2273" s="7" t="s">
        <v>4544</v>
      </c>
      <c r="B2273" s="7" t="s">
        <v>4545</v>
      </c>
    </row>
    <row r="2274" spans="1:2" ht="15.6">
      <c r="A2274" s="7" t="s">
        <v>4546</v>
      </c>
      <c r="B2274" s="7" t="s">
        <v>4547</v>
      </c>
    </row>
    <row r="2275" spans="1:2" ht="15.6">
      <c r="A2275" s="7" t="s">
        <v>4548</v>
      </c>
      <c r="B2275" s="7" t="s">
        <v>4549</v>
      </c>
    </row>
    <row r="2276" spans="1:2" ht="15.6">
      <c r="A2276" s="7" t="s">
        <v>4550</v>
      </c>
      <c r="B2276" s="7" t="s">
        <v>4551</v>
      </c>
    </row>
    <row r="2277" spans="1:2" ht="15.6">
      <c r="A2277" s="7" t="s">
        <v>4552</v>
      </c>
      <c r="B2277" s="7" t="s">
        <v>4553</v>
      </c>
    </row>
    <row r="2278" spans="1:2" ht="15.6">
      <c r="A2278" s="7" t="s">
        <v>4554</v>
      </c>
      <c r="B2278" s="7" t="s">
        <v>4555</v>
      </c>
    </row>
    <row r="2279" spans="1:2" ht="15.6">
      <c r="A2279" s="7" t="s">
        <v>4556</v>
      </c>
      <c r="B2279" s="7" t="s">
        <v>4557</v>
      </c>
    </row>
    <row r="2280" spans="1:2" ht="15.6">
      <c r="A2280" s="7" t="s">
        <v>4558</v>
      </c>
      <c r="B2280" s="7" t="s">
        <v>4559</v>
      </c>
    </row>
    <row r="2281" spans="1:2" ht="15.6">
      <c r="A2281" s="7" t="s">
        <v>4560</v>
      </c>
      <c r="B2281" s="7" t="s">
        <v>4561</v>
      </c>
    </row>
    <row r="2282" spans="1:2" ht="15.6">
      <c r="A2282" s="7" t="s">
        <v>4562</v>
      </c>
      <c r="B2282" s="7" t="s">
        <v>4563</v>
      </c>
    </row>
    <row r="2283" spans="1:2" ht="15.6">
      <c r="A2283" s="7" t="s">
        <v>4564</v>
      </c>
      <c r="B2283" s="7" t="s">
        <v>4565</v>
      </c>
    </row>
    <row r="2284" spans="1:2" ht="15.6">
      <c r="A2284" s="7" t="s">
        <v>4566</v>
      </c>
      <c r="B2284" s="7" t="s">
        <v>4567</v>
      </c>
    </row>
    <row r="2285" spans="1:2" ht="15.6">
      <c r="A2285" s="7" t="s">
        <v>4568</v>
      </c>
      <c r="B2285" s="7" t="s">
        <v>4569</v>
      </c>
    </row>
    <row r="2286" spans="1:2" ht="15.6">
      <c r="A2286" s="7" t="s">
        <v>4570</v>
      </c>
      <c r="B2286" s="7" t="s">
        <v>4571</v>
      </c>
    </row>
    <row r="2287" spans="1:2" ht="15.6">
      <c r="A2287" s="7" t="s">
        <v>4572</v>
      </c>
      <c r="B2287" s="7" t="s">
        <v>4573</v>
      </c>
    </row>
    <row r="2288" spans="1:2" ht="15.6">
      <c r="A2288" s="7" t="s">
        <v>4574</v>
      </c>
      <c r="B2288" s="7" t="s">
        <v>4575</v>
      </c>
    </row>
    <row r="2289" spans="1:2" ht="15.6">
      <c r="A2289" s="7" t="s">
        <v>4576</v>
      </c>
      <c r="B2289" s="7" t="s">
        <v>4577</v>
      </c>
    </row>
    <row r="2290" spans="1:2" ht="15.6">
      <c r="A2290" s="7" t="s">
        <v>4578</v>
      </c>
      <c r="B2290" s="7" t="s">
        <v>4579</v>
      </c>
    </row>
    <row r="2291" spans="1:2" ht="15.6">
      <c r="A2291" s="7" t="s">
        <v>4580</v>
      </c>
      <c r="B2291" s="7" t="s">
        <v>4581</v>
      </c>
    </row>
    <row r="2292" spans="1:2" ht="15.6">
      <c r="A2292" s="7" t="s">
        <v>4582</v>
      </c>
      <c r="B2292" s="7" t="s">
        <v>4583</v>
      </c>
    </row>
    <row r="2293" spans="1:2" ht="15.6">
      <c r="A2293" s="7" t="s">
        <v>4584</v>
      </c>
      <c r="B2293" s="7" t="s">
        <v>4585</v>
      </c>
    </row>
    <row r="2294" spans="1:2" ht="15.6">
      <c r="A2294" s="7" t="s">
        <v>4586</v>
      </c>
      <c r="B2294" s="7" t="s">
        <v>4587</v>
      </c>
    </row>
    <row r="2295" spans="1:2" ht="15.6">
      <c r="A2295" s="7" t="s">
        <v>4588</v>
      </c>
      <c r="B2295" s="7" t="s">
        <v>4589</v>
      </c>
    </row>
    <row r="2296" spans="1:2" ht="15.6">
      <c r="A2296" s="7" t="s">
        <v>4590</v>
      </c>
      <c r="B2296" s="7" t="s">
        <v>4591</v>
      </c>
    </row>
    <row r="2297" spans="1:2" ht="15.6">
      <c r="A2297" s="7" t="s">
        <v>4592</v>
      </c>
      <c r="B2297" s="7" t="s">
        <v>4593</v>
      </c>
    </row>
    <row r="2298" spans="1:2" ht="15.6">
      <c r="A2298" s="7" t="s">
        <v>4594</v>
      </c>
      <c r="B2298" s="7" t="s">
        <v>4595</v>
      </c>
    </row>
    <row r="2299" spans="1:2" ht="15.6">
      <c r="A2299" s="7" t="s">
        <v>4596</v>
      </c>
      <c r="B2299" s="7" t="s">
        <v>4597</v>
      </c>
    </row>
    <row r="2300" spans="1:2" ht="15.6">
      <c r="A2300" s="7" t="s">
        <v>4598</v>
      </c>
      <c r="B2300" s="7" t="s">
        <v>4599</v>
      </c>
    </row>
    <row r="2301" spans="1:2" ht="15.6">
      <c r="A2301" s="7" t="s">
        <v>4600</v>
      </c>
      <c r="B2301" s="7" t="s">
        <v>4601</v>
      </c>
    </row>
    <row r="2302" spans="1:2" ht="15.6">
      <c r="A2302" s="7" t="s">
        <v>4602</v>
      </c>
      <c r="B2302" s="7" t="s">
        <v>4603</v>
      </c>
    </row>
    <row r="2303" spans="1:2" ht="15.6">
      <c r="A2303" s="7" t="s">
        <v>4604</v>
      </c>
      <c r="B2303" s="7" t="s">
        <v>4605</v>
      </c>
    </row>
    <row r="2304" spans="1:2" ht="15.6">
      <c r="A2304" s="7" t="s">
        <v>4606</v>
      </c>
      <c r="B2304" s="7" t="s">
        <v>4607</v>
      </c>
    </row>
    <row r="2305" spans="1:2" ht="15.6">
      <c r="A2305" s="7" t="s">
        <v>4608</v>
      </c>
      <c r="B2305" s="7" t="s">
        <v>4609</v>
      </c>
    </row>
    <row r="2306" spans="1:2" ht="15.6">
      <c r="A2306" s="7" t="s">
        <v>4610</v>
      </c>
      <c r="B2306" s="7" t="s">
        <v>4611</v>
      </c>
    </row>
    <row r="2307" spans="1:2" ht="15.6">
      <c r="A2307" s="7" t="s">
        <v>4612</v>
      </c>
      <c r="B2307" s="7" t="s">
        <v>4613</v>
      </c>
    </row>
    <row r="2308" spans="1:2" ht="15.6">
      <c r="A2308" s="7" t="s">
        <v>4614</v>
      </c>
      <c r="B2308" s="7" t="s">
        <v>4615</v>
      </c>
    </row>
    <row r="2309" spans="1:2" ht="15.6">
      <c r="A2309" s="7" t="s">
        <v>4616</v>
      </c>
      <c r="B2309" s="7" t="s">
        <v>4617</v>
      </c>
    </row>
    <row r="2310" spans="1:2" ht="15.6">
      <c r="A2310" s="7" t="s">
        <v>4618</v>
      </c>
      <c r="B2310" s="7" t="s">
        <v>4619</v>
      </c>
    </row>
    <row r="2311" spans="1:2" ht="15.6">
      <c r="A2311" s="7" t="s">
        <v>4620</v>
      </c>
      <c r="B2311" s="7" t="s">
        <v>4621</v>
      </c>
    </row>
    <row r="2312" spans="1:2" ht="15.6">
      <c r="A2312" s="7" t="s">
        <v>4622</v>
      </c>
      <c r="B2312" s="7" t="s">
        <v>4623</v>
      </c>
    </row>
    <row r="2313" spans="1:2" ht="15.6">
      <c r="A2313" s="7" t="s">
        <v>4624</v>
      </c>
      <c r="B2313" s="7" t="s">
        <v>4625</v>
      </c>
    </row>
    <row r="2314" spans="1:2" ht="15.6">
      <c r="A2314" s="7" t="s">
        <v>4626</v>
      </c>
      <c r="B2314" s="7" t="s">
        <v>4627</v>
      </c>
    </row>
    <row r="2315" spans="1:2" ht="15.6">
      <c r="A2315" s="7" t="s">
        <v>4628</v>
      </c>
      <c r="B2315" s="7" t="s">
        <v>4629</v>
      </c>
    </row>
    <row r="2316" spans="1:2" ht="15.6">
      <c r="A2316" s="7" t="s">
        <v>4630</v>
      </c>
      <c r="B2316" s="7" t="s">
        <v>4631</v>
      </c>
    </row>
    <row r="2317" spans="1:2" ht="15.6">
      <c r="A2317" s="7" t="s">
        <v>4632</v>
      </c>
      <c r="B2317" s="7" t="s">
        <v>4633</v>
      </c>
    </row>
    <row r="2318" spans="1:2" ht="15.6">
      <c r="A2318" s="7" t="s">
        <v>4634</v>
      </c>
      <c r="B2318" s="7" t="s">
        <v>4635</v>
      </c>
    </row>
    <row r="2319" spans="1:2" ht="15.6">
      <c r="A2319" s="7" t="s">
        <v>4636</v>
      </c>
      <c r="B2319" s="7" t="s">
        <v>4637</v>
      </c>
    </row>
    <row r="2320" spans="1:2" ht="15.6">
      <c r="A2320" s="7" t="s">
        <v>4638</v>
      </c>
      <c r="B2320" s="7" t="s">
        <v>4639</v>
      </c>
    </row>
    <row r="2321" spans="1:2" ht="15.6">
      <c r="A2321" s="7" t="s">
        <v>4640</v>
      </c>
      <c r="B2321" s="7" t="s">
        <v>4641</v>
      </c>
    </row>
    <row r="2322" spans="1:2" ht="15.6">
      <c r="A2322" s="7" t="s">
        <v>4642</v>
      </c>
      <c r="B2322" s="7" t="s">
        <v>4643</v>
      </c>
    </row>
    <row r="2323" spans="1:2" ht="15.6">
      <c r="A2323" s="7" t="s">
        <v>4644</v>
      </c>
      <c r="B2323" s="7" t="s">
        <v>4645</v>
      </c>
    </row>
    <row r="2324" spans="1:2" ht="15.6">
      <c r="A2324" s="7" t="s">
        <v>4646</v>
      </c>
      <c r="B2324" s="7" t="s">
        <v>4647</v>
      </c>
    </row>
    <row r="2325" spans="1:2" ht="15.6">
      <c r="A2325" s="7" t="s">
        <v>4648</v>
      </c>
      <c r="B2325" s="7" t="s">
        <v>4649</v>
      </c>
    </row>
    <row r="2326" spans="1:2" ht="15.6">
      <c r="A2326" s="7" t="s">
        <v>4650</v>
      </c>
      <c r="B2326" s="7" t="s">
        <v>4651</v>
      </c>
    </row>
    <row r="2327" spans="1:2" ht="15.6">
      <c r="A2327" s="7" t="s">
        <v>4652</v>
      </c>
      <c r="B2327" s="7" t="s">
        <v>4653</v>
      </c>
    </row>
    <row r="2328" spans="1:2" ht="15.6">
      <c r="A2328" s="7" t="s">
        <v>4654</v>
      </c>
      <c r="B2328" s="7" t="s">
        <v>4655</v>
      </c>
    </row>
    <row r="2329" spans="1:2" ht="15.6">
      <c r="A2329" s="7" t="s">
        <v>4656</v>
      </c>
      <c r="B2329" s="7" t="s">
        <v>4657</v>
      </c>
    </row>
    <row r="2330" spans="1:2" ht="15.6">
      <c r="A2330" s="7" t="s">
        <v>4658</v>
      </c>
      <c r="B2330" s="7" t="s">
        <v>4659</v>
      </c>
    </row>
    <row r="2331" spans="1:2" ht="15.6">
      <c r="A2331" s="7" t="s">
        <v>4660</v>
      </c>
      <c r="B2331" s="7" t="s">
        <v>4661</v>
      </c>
    </row>
    <row r="2332" spans="1:2" ht="15.6">
      <c r="A2332" s="7" t="s">
        <v>4662</v>
      </c>
      <c r="B2332" s="7" t="s">
        <v>4663</v>
      </c>
    </row>
    <row r="2333" spans="1:2" ht="15.6">
      <c r="A2333" s="7" t="s">
        <v>4664</v>
      </c>
      <c r="B2333" s="7" t="s">
        <v>4665</v>
      </c>
    </row>
    <row r="2334" spans="1:2" ht="15.6">
      <c r="A2334" s="7" t="s">
        <v>4666</v>
      </c>
      <c r="B2334" s="7" t="s">
        <v>4667</v>
      </c>
    </row>
    <row r="2335" spans="1:2" ht="15.6">
      <c r="A2335" s="7" t="s">
        <v>4668</v>
      </c>
      <c r="B2335" s="7" t="s">
        <v>4669</v>
      </c>
    </row>
    <row r="2336" spans="1:2" ht="15.6">
      <c r="A2336" s="7" t="s">
        <v>4670</v>
      </c>
      <c r="B2336" s="7" t="s">
        <v>4671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A7C6-8AD4-4C00-B0C8-F641EB410305}">
  <dimension ref="A1:H2336"/>
  <sheetViews>
    <sheetView workbookViewId="0">
      <selection activeCell="I11" sqref="I11"/>
    </sheetView>
  </sheetViews>
  <sheetFormatPr defaultRowHeight="14.4"/>
  <sheetData>
    <row r="1" spans="1:8">
      <c r="A1" s="8" t="s">
        <v>0</v>
      </c>
      <c r="B1" s="9" t="s">
        <v>4672</v>
      </c>
      <c r="C1" s="9" t="s">
        <v>4673</v>
      </c>
      <c r="D1" s="9" t="s">
        <v>4674</v>
      </c>
      <c r="E1" s="9" t="s">
        <v>4675</v>
      </c>
      <c r="F1" s="9" t="s">
        <v>4676</v>
      </c>
      <c r="G1" s="9" t="s">
        <v>4677</v>
      </c>
      <c r="H1" s="9" t="s">
        <v>4678</v>
      </c>
    </row>
    <row r="2" spans="1:8">
      <c r="A2" s="4" t="s">
        <v>2</v>
      </c>
      <c r="B2" s="4">
        <v>47.41</v>
      </c>
      <c r="C2" s="4">
        <v>7.47</v>
      </c>
      <c r="D2" s="4" t="s">
        <v>4679</v>
      </c>
      <c r="E2" s="4" t="s">
        <v>4679</v>
      </c>
      <c r="F2" s="4" t="s">
        <v>4679</v>
      </c>
      <c r="G2" s="4" t="s">
        <v>4680</v>
      </c>
      <c r="H2" s="4" t="s">
        <v>4681</v>
      </c>
    </row>
    <row r="3" spans="1:8">
      <c r="A3" s="4" t="s">
        <v>4</v>
      </c>
      <c r="B3" s="4">
        <v>30.36</v>
      </c>
      <c r="C3" s="4">
        <v>5.77</v>
      </c>
      <c r="D3" s="4" t="s">
        <v>4679</v>
      </c>
      <c r="E3" s="4" t="s">
        <v>4679</v>
      </c>
      <c r="F3" s="4" t="s">
        <v>4679</v>
      </c>
      <c r="G3" s="4" t="s">
        <v>4680</v>
      </c>
      <c r="H3" s="4" t="s">
        <v>4681</v>
      </c>
    </row>
    <row r="4" spans="1:8">
      <c r="A4" s="4" t="s">
        <v>6</v>
      </c>
      <c r="B4" s="4">
        <v>34.484999999999999</v>
      </c>
      <c r="C4" s="4">
        <v>11.87</v>
      </c>
      <c r="D4" s="4" t="s">
        <v>4681</v>
      </c>
      <c r="E4" s="4" t="s">
        <v>4679</v>
      </c>
      <c r="F4" s="4" t="s">
        <v>4679</v>
      </c>
      <c r="G4" s="4">
        <v>2</v>
      </c>
      <c r="H4" s="4" t="s">
        <v>4681</v>
      </c>
    </row>
    <row r="5" spans="1:8">
      <c r="A5" s="4" t="s">
        <v>8</v>
      </c>
      <c r="B5" s="4">
        <v>38.094999999999999</v>
      </c>
      <c r="C5" s="4">
        <v>6.05</v>
      </c>
      <c r="D5" s="4" t="s">
        <v>4679</v>
      </c>
      <c r="E5" s="4" t="s">
        <v>4679</v>
      </c>
      <c r="F5" s="4" t="s">
        <v>4679</v>
      </c>
      <c r="G5" s="4" t="s">
        <v>4680</v>
      </c>
      <c r="H5" s="4" t="s">
        <v>4681</v>
      </c>
    </row>
    <row r="6" spans="1:8">
      <c r="A6" s="4" t="s">
        <v>10</v>
      </c>
      <c r="B6" s="4">
        <v>35.53</v>
      </c>
      <c r="C6" s="4">
        <v>5.45</v>
      </c>
      <c r="D6" s="4" t="s">
        <v>4679</v>
      </c>
      <c r="E6" s="4" t="s">
        <v>4679</v>
      </c>
      <c r="F6" s="4" t="s">
        <v>4679</v>
      </c>
      <c r="G6" s="4" t="s">
        <v>4680</v>
      </c>
      <c r="H6" s="4" t="s">
        <v>4681</v>
      </c>
    </row>
    <row r="7" spans="1:8">
      <c r="A7" s="4" t="s">
        <v>12</v>
      </c>
      <c r="B7" s="4">
        <v>32.799999999999997</v>
      </c>
      <c r="C7" s="4">
        <v>6.59</v>
      </c>
      <c r="D7" s="4" t="s">
        <v>4679</v>
      </c>
      <c r="E7" s="4" t="s">
        <v>4679</v>
      </c>
      <c r="F7" s="4" t="s">
        <v>4679</v>
      </c>
      <c r="G7" s="4" t="s">
        <v>4680</v>
      </c>
      <c r="H7" s="4" t="s">
        <v>4681</v>
      </c>
    </row>
    <row r="8" spans="1:8">
      <c r="A8" s="4" t="s">
        <v>14</v>
      </c>
      <c r="B8" s="4">
        <v>36.4</v>
      </c>
      <c r="C8" s="4">
        <v>6.07</v>
      </c>
      <c r="D8" s="4" t="s">
        <v>4679</v>
      </c>
      <c r="E8" s="4" t="s">
        <v>4679</v>
      </c>
      <c r="F8" s="4" t="s">
        <v>4679</v>
      </c>
      <c r="G8" s="4" t="s">
        <v>4680</v>
      </c>
      <c r="H8" s="4" t="s">
        <v>4681</v>
      </c>
    </row>
    <row r="9" spans="1:8">
      <c r="A9" s="4" t="s">
        <v>16</v>
      </c>
      <c r="B9" s="4">
        <v>36.96</v>
      </c>
      <c r="C9" s="4">
        <v>7.93</v>
      </c>
      <c r="D9" s="4" t="s">
        <v>4679</v>
      </c>
      <c r="E9" s="4" t="s">
        <v>4679</v>
      </c>
      <c r="F9" s="4" t="s">
        <v>4679</v>
      </c>
      <c r="G9" s="4">
        <v>3</v>
      </c>
      <c r="H9" s="4" t="s">
        <v>4681</v>
      </c>
    </row>
    <row r="10" spans="1:8">
      <c r="A10" s="4" t="s">
        <v>18</v>
      </c>
      <c r="B10" s="4">
        <v>41.14</v>
      </c>
      <c r="C10" s="4">
        <v>9.58</v>
      </c>
      <c r="D10" s="4" t="s">
        <v>4681</v>
      </c>
      <c r="E10" s="4" t="s">
        <v>4679</v>
      </c>
      <c r="F10" s="4" t="s">
        <v>4682</v>
      </c>
      <c r="G10" s="4">
        <v>1</v>
      </c>
      <c r="H10" s="4" t="s">
        <v>4681</v>
      </c>
    </row>
    <row r="11" spans="1:8">
      <c r="A11" s="4" t="s">
        <v>20</v>
      </c>
      <c r="B11" s="4">
        <v>38.06</v>
      </c>
      <c r="C11" s="4">
        <v>10.79</v>
      </c>
      <c r="D11" s="4" t="s">
        <v>4679</v>
      </c>
      <c r="E11" s="4" t="s">
        <v>4679</v>
      </c>
      <c r="F11" s="4" t="s">
        <v>4679</v>
      </c>
      <c r="G11" s="4" t="s">
        <v>4680</v>
      </c>
      <c r="H11" s="4" t="s">
        <v>4681</v>
      </c>
    </row>
    <row r="12" spans="1:8">
      <c r="A12" s="4" t="s">
        <v>22</v>
      </c>
      <c r="B12" s="4">
        <v>37.700000000000003</v>
      </c>
      <c r="C12" s="4">
        <v>5.96</v>
      </c>
      <c r="D12" s="4" t="s">
        <v>4681</v>
      </c>
      <c r="E12" s="4" t="s">
        <v>4679</v>
      </c>
      <c r="F12" s="4" t="s">
        <v>4679</v>
      </c>
      <c r="G12" s="4">
        <v>2</v>
      </c>
      <c r="H12" s="4" t="s">
        <v>4681</v>
      </c>
    </row>
    <row r="13" spans="1:8">
      <c r="A13" s="4" t="s">
        <v>24</v>
      </c>
      <c r="B13" s="4">
        <v>42.13</v>
      </c>
      <c r="C13" s="4">
        <v>11.9</v>
      </c>
      <c r="D13" s="4" t="s">
        <v>4679</v>
      </c>
      <c r="E13" s="4" t="s">
        <v>4679</v>
      </c>
      <c r="F13" s="4" t="s">
        <v>4679</v>
      </c>
      <c r="G13" s="4" t="s">
        <v>4680</v>
      </c>
      <c r="H13" s="4" t="s">
        <v>4681</v>
      </c>
    </row>
    <row r="14" spans="1:8">
      <c r="A14" s="4" t="s">
        <v>26</v>
      </c>
      <c r="B14" s="4">
        <v>40.92</v>
      </c>
      <c r="C14" s="4">
        <v>8.41</v>
      </c>
      <c r="D14" s="4" t="s">
        <v>4679</v>
      </c>
      <c r="E14" s="4" t="s">
        <v>4679</v>
      </c>
      <c r="F14" s="4" t="s">
        <v>4679</v>
      </c>
      <c r="G14" s="4" t="s">
        <v>4680</v>
      </c>
      <c r="H14" s="4" t="s">
        <v>4681</v>
      </c>
    </row>
    <row r="15" spans="1:8">
      <c r="A15" s="4" t="s">
        <v>28</v>
      </c>
      <c r="B15" s="4">
        <v>40.564999999999998</v>
      </c>
      <c r="C15" s="4">
        <v>7.02</v>
      </c>
      <c r="D15" s="4" t="s">
        <v>4679</v>
      </c>
      <c r="E15" s="4" t="s">
        <v>4679</v>
      </c>
      <c r="F15" s="4" t="s">
        <v>4679</v>
      </c>
      <c r="G15" s="4" t="s">
        <v>4680</v>
      </c>
      <c r="H15" s="4" t="s">
        <v>4681</v>
      </c>
    </row>
    <row r="16" spans="1:8">
      <c r="A16" s="4" t="s">
        <v>30</v>
      </c>
      <c r="B16" s="4">
        <v>36.384999999999998</v>
      </c>
      <c r="C16" s="4">
        <v>7.59</v>
      </c>
      <c r="D16" s="4" t="s">
        <v>4681</v>
      </c>
      <c r="E16" s="4" t="s">
        <v>4679</v>
      </c>
      <c r="F16" s="4" t="s">
        <v>4679</v>
      </c>
      <c r="G16" s="4">
        <v>2</v>
      </c>
      <c r="H16" s="4" t="s">
        <v>4681</v>
      </c>
    </row>
    <row r="17" spans="1:8">
      <c r="A17" s="4" t="s">
        <v>32</v>
      </c>
      <c r="B17" s="4">
        <v>39.9</v>
      </c>
      <c r="C17" s="4">
        <v>11.32</v>
      </c>
      <c r="D17" s="4" t="s">
        <v>4679</v>
      </c>
      <c r="E17" s="4" t="s">
        <v>4679</v>
      </c>
      <c r="F17" s="4" t="s">
        <v>4679</v>
      </c>
      <c r="G17" s="4" t="s">
        <v>4680</v>
      </c>
      <c r="H17" s="4" t="s">
        <v>4681</v>
      </c>
    </row>
    <row r="18" spans="1:8">
      <c r="A18" s="4" t="s">
        <v>34</v>
      </c>
      <c r="B18" s="4">
        <v>33.799999999999997</v>
      </c>
      <c r="C18" s="4">
        <v>7.67</v>
      </c>
      <c r="D18" s="4" t="s">
        <v>4679</v>
      </c>
      <c r="E18" s="4" t="s">
        <v>4679</v>
      </c>
      <c r="F18" s="4" t="s">
        <v>4679</v>
      </c>
      <c r="G18" s="4">
        <v>3</v>
      </c>
      <c r="H18" s="4" t="s">
        <v>4681</v>
      </c>
    </row>
    <row r="19" spans="1:8">
      <c r="A19" s="4" t="s">
        <v>36</v>
      </c>
      <c r="B19" s="4">
        <v>36.765000000000001</v>
      </c>
      <c r="C19" s="4">
        <v>7.29</v>
      </c>
      <c r="D19" s="4" t="s">
        <v>4681</v>
      </c>
      <c r="E19" s="4" t="s">
        <v>4679</v>
      </c>
      <c r="F19" s="4" t="s">
        <v>4682</v>
      </c>
      <c r="G19" s="4">
        <v>1</v>
      </c>
      <c r="H19" s="4" t="s">
        <v>4681</v>
      </c>
    </row>
    <row r="20" spans="1:8">
      <c r="A20" s="4" t="s">
        <v>38</v>
      </c>
      <c r="B20" s="4">
        <v>36.954999999999998</v>
      </c>
      <c r="C20" s="4">
        <v>4.72</v>
      </c>
      <c r="D20" s="4" t="s">
        <v>4681</v>
      </c>
      <c r="E20" s="4" t="s">
        <v>4679</v>
      </c>
      <c r="F20" s="4" t="s">
        <v>4679</v>
      </c>
      <c r="G20" s="4">
        <v>1</v>
      </c>
      <c r="H20" s="4" t="s">
        <v>4681</v>
      </c>
    </row>
    <row r="21" spans="1:8">
      <c r="A21" s="4" t="s">
        <v>40</v>
      </c>
      <c r="B21" s="4">
        <v>42.9</v>
      </c>
      <c r="C21" s="4">
        <v>11.41</v>
      </c>
      <c r="D21" s="4" t="s">
        <v>4679</v>
      </c>
      <c r="E21" s="4" t="s">
        <v>4679</v>
      </c>
      <c r="F21" s="4" t="s">
        <v>4679</v>
      </c>
      <c r="G21" s="4" t="s">
        <v>4680</v>
      </c>
      <c r="H21" s="4" t="s">
        <v>4681</v>
      </c>
    </row>
    <row r="22" spans="1:8">
      <c r="A22" s="4" t="s">
        <v>42</v>
      </c>
      <c r="B22" s="4">
        <v>36.299999999999997</v>
      </c>
      <c r="C22" s="4">
        <v>11.5</v>
      </c>
      <c r="D22" s="4" t="s">
        <v>4681</v>
      </c>
      <c r="E22" s="4" t="s">
        <v>4679</v>
      </c>
      <c r="F22" s="4" t="s">
        <v>4679</v>
      </c>
      <c r="G22" s="4">
        <v>2</v>
      </c>
      <c r="H22" s="4" t="s">
        <v>4681</v>
      </c>
    </row>
    <row r="23" spans="1:8">
      <c r="A23" s="4" t="s">
        <v>44</v>
      </c>
      <c r="B23" s="4">
        <v>32.200000000000003</v>
      </c>
      <c r="C23" s="4">
        <v>6.22</v>
      </c>
      <c r="D23" s="4" t="s">
        <v>4681</v>
      </c>
      <c r="E23" s="4" t="s">
        <v>4679</v>
      </c>
      <c r="F23" s="4" t="s">
        <v>4679</v>
      </c>
      <c r="G23" s="4">
        <v>2</v>
      </c>
      <c r="H23" s="4" t="s">
        <v>4681</v>
      </c>
    </row>
    <row r="24" spans="1:8">
      <c r="A24" s="4" t="s">
        <v>46</v>
      </c>
      <c r="B24" s="4">
        <v>31.3</v>
      </c>
      <c r="C24" s="4">
        <v>11.38</v>
      </c>
      <c r="D24" s="4" t="s">
        <v>4679</v>
      </c>
      <c r="E24" s="4" t="s">
        <v>4679</v>
      </c>
      <c r="F24" s="4" t="s">
        <v>4679</v>
      </c>
      <c r="G24" s="4">
        <v>3</v>
      </c>
      <c r="H24" s="4" t="s">
        <v>4681</v>
      </c>
    </row>
    <row r="25" spans="1:8">
      <c r="A25" s="4" t="s">
        <v>48</v>
      </c>
      <c r="B25" s="4">
        <v>41.8</v>
      </c>
      <c r="C25" s="4">
        <v>7.89</v>
      </c>
      <c r="D25" s="4" t="s">
        <v>4681</v>
      </c>
      <c r="E25" s="4" t="s">
        <v>4679</v>
      </c>
      <c r="F25" s="4" t="s">
        <v>4679</v>
      </c>
      <c r="G25" s="4">
        <v>2</v>
      </c>
      <c r="H25" s="4" t="s">
        <v>4681</v>
      </c>
    </row>
    <row r="26" spans="1:8">
      <c r="A26" s="4" t="s">
        <v>50</v>
      </c>
      <c r="B26" s="4">
        <v>35.090000000000003</v>
      </c>
      <c r="C26" s="4">
        <v>4.38</v>
      </c>
      <c r="D26" s="4" t="s">
        <v>4681</v>
      </c>
      <c r="E26" s="4" t="s">
        <v>4679</v>
      </c>
      <c r="F26" s="4" t="s">
        <v>4679</v>
      </c>
      <c r="G26" s="4">
        <v>2</v>
      </c>
      <c r="H26" s="4" t="s">
        <v>4681</v>
      </c>
    </row>
    <row r="27" spans="1:8">
      <c r="A27" s="4" t="s">
        <v>52</v>
      </c>
      <c r="B27" s="4">
        <v>33.880000000000003</v>
      </c>
      <c r="C27" s="4">
        <v>7.01</v>
      </c>
      <c r="D27" s="4" t="s">
        <v>4679</v>
      </c>
      <c r="E27" s="4" t="s">
        <v>4679</v>
      </c>
      <c r="F27" s="4" t="s">
        <v>4679</v>
      </c>
      <c r="G27" s="4">
        <v>3</v>
      </c>
      <c r="H27" s="4" t="s">
        <v>4681</v>
      </c>
    </row>
    <row r="28" spans="1:8">
      <c r="A28" s="4" t="s">
        <v>54</v>
      </c>
      <c r="B28" s="4">
        <v>30.875</v>
      </c>
      <c r="C28" s="4">
        <v>11.88</v>
      </c>
      <c r="D28" s="4" t="s">
        <v>4679</v>
      </c>
      <c r="E28" s="4" t="s">
        <v>4679</v>
      </c>
      <c r="F28" s="4" t="s">
        <v>4679</v>
      </c>
      <c r="G28" s="4" t="s">
        <v>4680</v>
      </c>
      <c r="H28" s="4" t="s">
        <v>4681</v>
      </c>
    </row>
    <row r="29" spans="1:8">
      <c r="A29" s="4" t="s">
        <v>56</v>
      </c>
      <c r="B29" s="4">
        <v>36.86</v>
      </c>
      <c r="C29" s="4">
        <v>5.19</v>
      </c>
      <c r="D29" s="4" t="s">
        <v>4681</v>
      </c>
      <c r="E29" s="4" t="s">
        <v>4679</v>
      </c>
      <c r="F29" s="4" t="s">
        <v>4682</v>
      </c>
      <c r="G29" s="4">
        <v>1</v>
      </c>
      <c r="H29" s="4" t="s">
        <v>4681</v>
      </c>
    </row>
    <row r="30" spans="1:8">
      <c r="A30" s="4" t="s">
        <v>58</v>
      </c>
      <c r="B30" s="4">
        <v>35.86</v>
      </c>
      <c r="C30" s="4">
        <v>6.74</v>
      </c>
      <c r="D30" s="4" t="s">
        <v>4681</v>
      </c>
      <c r="E30" s="4" t="s">
        <v>4679</v>
      </c>
      <c r="F30" s="4" t="s">
        <v>4679</v>
      </c>
      <c r="G30" s="4">
        <v>2</v>
      </c>
      <c r="H30" s="4" t="s">
        <v>4681</v>
      </c>
    </row>
    <row r="31" spans="1:8">
      <c r="A31" s="4" t="s">
        <v>60</v>
      </c>
      <c r="B31" s="4">
        <v>37.049999999999997</v>
      </c>
      <c r="C31" s="4">
        <v>8.44</v>
      </c>
      <c r="D31" s="4" t="s">
        <v>4679</v>
      </c>
      <c r="E31" s="4" t="s">
        <v>4679</v>
      </c>
      <c r="F31" s="4" t="s">
        <v>4679</v>
      </c>
      <c r="G31" s="4" t="s">
        <v>4680</v>
      </c>
      <c r="H31" s="4" t="s">
        <v>4681</v>
      </c>
    </row>
    <row r="32" spans="1:8">
      <c r="A32" s="4" t="s">
        <v>62</v>
      </c>
      <c r="B32" s="4">
        <v>43.89</v>
      </c>
      <c r="C32" s="4">
        <v>8.7100000000000009</v>
      </c>
      <c r="D32" s="4" t="s">
        <v>4679</v>
      </c>
      <c r="E32" s="4" t="s">
        <v>4679</v>
      </c>
      <c r="F32" s="4" t="s">
        <v>4679</v>
      </c>
      <c r="G32" s="4" t="s">
        <v>4680</v>
      </c>
      <c r="H32" s="4" t="s">
        <v>4681</v>
      </c>
    </row>
    <row r="33" spans="1:8">
      <c r="A33" s="4" t="s">
        <v>64</v>
      </c>
      <c r="B33" s="4">
        <v>42.35</v>
      </c>
      <c r="C33" s="4">
        <v>5.08</v>
      </c>
      <c r="D33" s="4" t="s">
        <v>4681</v>
      </c>
      <c r="E33" s="4" t="s">
        <v>4679</v>
      </c>
      <c r="F33" s="4" t="s">
        <v>4679</v>
      </c>
      <c r="G33" s="4" t="s">
        <v>4680</v>
      </c>
      <c r="H33" s="4" t="s">
        <v>4681</v>
      </c>
    </row>
    <row r="34" spans="1:8">
      <c r="A34" s="4" t="s">
        <v>66</v>
      </c>
      <c r="B34" s="4">
        <v>31.35</v>
      </c>
      <c r="C34" s="4">
        <v>6.86</v>
      </c>
      <c r="D34" s="4" t="s">
        <v>4679</v>
      </c>
      <c r="E34" s="4" t="s">
        <v>4679</v>
      </c>
      <c r="F34" s="4" t="s">
        <v>4679</v>
      </c>
      <c r="G34" s="4" t="s">
        <v>4680</v>
      </c>
      <c r="H34" s="4" t="s">
        <v>4681</v>
      </c>
    </row>
    <row r="35" spans="1:8">
      <c r="A35" s="4" t="s">
        <v>68</v>
      </c>
      <c r="B35" s="4">
        <v>47.6</v>
      </c>
      <c r="C35" s="4">
        <v>5.95</v>
      </c>
      <c r="D35" s="4" t="s">
        <v>4681</v>
      </c>
      <c r="E35" s="4" t="s">
        <v>4679</v>
      </c>
      <c r="F35" s="4" t="s">
        <v>4679</v>
      </c>
      <c r="G35" s="4" t="s">
        <v>4680</v>
      </c>
      <c r="H35" s="4" t="s">
        <v>4681</v>
      </c>
    </row>
    <row r="36" spans="1:8">
      <c r="A36" s="4" t="s">
        <v>70</v>
      </c>
      <c r="B36" s="4">
        <v>46.2</v>
      </c>
      <c r="C36" s="4">
        <v>6.09</v>
      </c>
      <c r="D36" s="4" t="s">
        <v>4679</v>
      </c>
      <c r="E36" s="4" t="s">
        <v>4679</v>
      </c>
      <c r="F36" s="4" t="s">
        <v>4682</v>
      </c>
      <c r="G36" s="4">
        <v>1</v>
      </c>
      <c r="H36" s="4" t="s">
        <v>4681</v>
      </c>
    </row>
    <row r="37" spans="1:8">
      <c r="A37" s="4" t="s">
        <v>72</v>
      </c>
      <c r="B37" s="4">
        <v>32.015000000000001</v>
      </c>
      <c r="C37" s="4">
        <v>11.75</v>
      </c>
      <c r="D37" s="4" t="s">
        <v>4679</v>
      </c>
      <c r="E37" s="4" t="s">
        <v>4679</v>
      </c>
      <c r="F37" s="4" t="s">
        <v>4679</v>
      </c>
      <c r="G37" s="4" t="s">
        <v>4680</v>
      </c>
      <c r="H37" s="4" t="s">
        <v>4681</v>
      </c>
    </row>
    <row r="38" spans="1:8">
      <c r="A38" s="4" t="s">
        <v>74</v>
      </c>
      <c r="B38" s="4">
        <v>40.564999999999998</v>
      </c>
      <c r="C38" s="4">
        <v>7.37</v>
      </c>
      <c r="D38" s="4" t="s">
        <v>4679</v>
      </c>
      <c r="E38" s="4" t="s">
        <v>4679</v>
      </c>
      <c r="F38" s="4" t="s">
        <v>4679</v>
      </c>
      <c r="G38" s="4" t="s">
        <v>4680</v>
      </c>
      <c r="H38" s="4" t="s">
        <v>4681</v>
      </c>
    </row>
    <row r="39" spans="1:8">
      <c r="A39" s="4" t="s">
        <v>76</v>
      </c>
      <c r="B39" s="4">
        <v>32.450000000000003</v>
      </c>
      <c r="C39" s="4">
        <v>11.91</v>
      </c>
      <c r="D39" s="4" t="s">
        <v>4679</v>
      </c>
      <c r="E39" s="4" t="s">
        <v>4679</v>
      </c>
      <c r="F39" s="4" t="s">
        <v>4679</v>
      </c>
      <c r="G39" s="4" t="s">
        <v>4680</v>
      </c>
      <c r="H39" s="4" t="s">
        <v>4681</v>
      </c>
    </row>
    <row r="40" spans="1:8">
      <c r="A40" s="4" t="s">
        <v>78</v>
      </c>
      <c r="B40" s="4">
        <v>34.96</v>
      </c>
      <c r="C40" s="4">
        <v>6.52</v>
      </c>
      <c r="D40" s="4" t="s">
        <v>4679</v>
      </c>
      <c r="E40" s="4" t="s">
        <v>4679</v>
      </c>
      <c r="F40" s="4" t="s">
        <v>4679</v>
      </c>
      <c r="G40" s="4" t="s">
        <v>4680</v>
      </c>
      <c r="H40" s="4" t="s">
        <v>4681</v>
      </c>
    </row>
    <row r="41" spans="1:8">
      <c r="A41" s="4" t="s">
        <v>80</v>
      </c>
      <c r="B41" s="4">
        <v>35.5</v>
      </c>
      <c r="C41" s="4">
        <v>5.14</v>
      </c>
      <c r="D41" s="4" t="s">
        <v>4679</v>
      </c>
      <c r="E41" s="4" t="s">
        <v>4679</v>
      </c>
      <c r="F41" s="4" t="s">
        <v>4682</v>
      </c>
      <c r="G41" s="4">
        <v>1</v>
      </c>
      <c r="H41" s="4" t="s">
        <v>4681</v>
      </c>
    </row>
    <row r="42" spans="1:8">
      <c r="A42" s="4" t="s">
        <v>82</v>
      </c>
      <c r="B42" s="4">
        <v>52.58</v>
      </c>
      <c r="C42" s="4">
        <v>4.1900000000000004</v>
      </c>
      <c r="D42" s="4" t="s">
        <v>4679</v>
      </c>
      <c r="E42" s="4" t="s">
        <v>4681</v>
      </c>
      <c r="F42" s="4" t="s">
        <v>4679</v>
      </c>
      <c r="G42" s="4">
        <v>1</v>
      </c>
      <c r="H42" s="4" t="s">
        <v>4681</v>
      </c>
    </row>
    <row r="43" spans="1:8">
      <c r="A43" s="4" t="s">
        <v>84</v>
      </c>
      <c r="B43" s="4">
        <v>35.200000000000003</v>
      </c>
      <c r="C43" s="4">
        <v>11.68</v>
      </c>
      <c r="D43" s="4" t="s">
        <v>4681</v>
      </c>
      <c r="E43" s="4" t="s">
        <v>4679</v>
      </c>
      <c r="F43" s="4" t="s">
        <v>4679</v>
      </c>
      <c r="G43" s="4" t="s">
        <v>4680</v>
      </c>
      <c r="H43" s="4" t="s">
        <v>4681</v>
      </c>
    </row>
    <row r="44" spans="1:8">
      <c r="A44" s="4" t="s">
        <v>86</v>
      </c>
      <c r="B44" s="4">
        <v>38.06</v>
      </c>
      <c r="C44" s="4">
        <v>6.98</v>
      </c>
      <c r="D44" s="4" t="s">
        <v>4679</v>
      </c>
      <c r="E44" s="4" t="s">
        <v>4679</v>
      </c>
      <c r="F44" s="4" t="s">
        <v>4679</v>
      </c>
      <c r="G44" s="4" t="s">
        <v>4680</v>
      </c>
      <c r="H44" s="4" t="s">
        <v>4681</v>
      </c>
    </row>
    <row r="45" spans="1:8">
      <c r="A45" s="4" t="s">
        <v>88</v>
      </c>
      <c r="B45" s="4">
        <v>34.21</v>
      </c>
      <c r="C45" s="4">
        <v>8.34</v>
      </c>
      <c r="D45" s="4" t="s">
        <v>4679</v>
      </c>
      <c r="E45" s="4" t="s">
        <v>4679</v>
      </c>
      <c r="F45" s="4" t="s">
        <v>4679</v>
      </c>
      <c r="G45" s="4" t="s">
        <v>4680</v>
      </c>
      <c r="H45" s="4" t="s">
        <v>4681</v>
      </c>
    </row>
    <row r="46" spans="1:8">
      <c r="A46" s="4" t="s">
        <v>90</v>
      </c>
      <c r="B46" s="4">
        <v>38.94</v>
      </c>
      <c r="C46" s="4">
        <v>8.49</v>
      </c>
      <c r="D46" s="4" t="s">
        <v>4681</v>
      </c>
      <c r="E46" s="4" t="s">
        <v>4679</v>
      </c>
      <c r="F46" s="4" t="s">
        <v>4679</v>
      </c>
      <c r="G46" s="4">
        <v>1</v>
      </c>
      <c r="H46" s="4" t="s">
        <v>4681</v>
      </c>
    </row>
    <row r="47" spans="1:8">
      <c r="A47" s="4" t="s">
        <v>92</v>
      </c>
      <c r="B47" s="4">
        <v>30.21</v>
      </c>
      <c r="C47" s="4">
        <v>5.34</v>
      </c>
      <c r="D47" s="4" t="s">
        <v>4681</v>
      </c>
      <c r="E47" s="4" t="s">
        <v>4679</v>
      </c>
      <c r="F47" s="4" t="s">
        <v>4679</v>
      </c>
      <c r="G47" s="4">
        <v>1</v>
      </c>
      <c r="H47" s="4" t="s">
        <v>4681</v>
      </c>
    </row>
    <row r="48" spans="1:8">
      <c r="A48" s="4" t="s">
        <v>94</v>
      </c>
      <c r="B48" s="4">
        <v>33.630000000000003</v>
      </c>
      <c r="C48" s="4">
        <v>4.43</v>
      </c>
      <c r="D48" s="4" t="s">
        <v>4681</v>
      </c>
      <c r="E48" s="4" t="s">
        <v>4679</v>
      </c>
      <c r="F48" s="4" t="s">
        <v>4679</v>
      </c>
      <c r="G48" s="4">
        <v>2</v>
      </c>
      <c r="H48" s="4" t="s">
        <v>4681</v>
      </c>
    </row>
    <row r="49" spans="1:8">
      <c r="A49" s="4" t="s">
        <v>96</v>
      </c>
      <c r="B49" s="4">
        <v>40.369999999999997</v>
      </c>
      <c r="C49" s="4">
        <v>4.47</v>
      </c>
      <c r="D49" s="4" t="s">
        <v>4679</v>
      </c>
      <c r="E49" s="4" t="s">
        <v>4679</v>
      </c>
      <c r="F49" s="4" t="s">
        <v>4679</v>
      </c>
      <c r="G49" s="4" t="s">
        <v>4680</v>
      </c>
      <c r="H49" s="4" t="s">
        <v>4681</v>
      </c>
    </row>
    <row r="50" spans="1:8">
      <c r="A50" s="4" t="s">
        <v>98</v>
      </c>
      <c r="B50" s="4">
        <v>53.09</v>
      </c>
      <c r="C50" s="4">
        <v>4.82</v>
      </c>
      <c r="D50" s="4" t="s">
        <v>4681</v>
      </c>
      <c r="E50" s="4" t="s">
        <v>4679</v>
      </c>
      <c r="F50" s="4" t="s">
        <v>4679</v>
      </c>
      <c r="G50" s="4">
        <v>2</v>
      </c>
      <c r="H50" s="4" t="s">
        <v>4681</v>
      </c>
    </row>
    <row r="51" spans="1:8">
      <c r="A51" s="4" t="s">
        <v>100</v>
      </c>
      <c r="B51" s="4">
        <v>31.79</v>
      </c>
      <c r="C51" s="4">
        <v>5.51</v>
      </c>
      <c r="D51" s="4" t="s">
        <v>4681</v>
      </c>
      <c r="E51" s="4" t="s">
        <v>4679</v>
      </c>
      <c r="F51" s="4" t="s">
        <v>4679</v>
      </c>
      <c r="G51" s="4">
        <v>2</v>
      </c>
      <c r="H51" s="4" t="s">
        <v>4681</v>
      </c>
    </row>
    <row r="52" spans="1:8">
      <c r="A52" s="4" t="s">
        <v>102</v>
      </c>
      <c r="B52" s="4">
        <v>41.895000000000003</v>
      </c>
      <c r="C52" s="4">
        <v>10.87</v>
      </c>
      <c r="D52" s="4" t="s">
        <v>4681</v>
      </c>
      <c r="E52" s="4" t="s">
        <v>4679</v>
      </c>
      <c r="F52" s="4" t="s">
        <v>4679</v>
      </c>
      <c r="G52" s="4">
        <v>1</v>
      </c>
      <c r="H52" s="4" t="s">
        <v>4681</v>
      </c>
    </row>
    <row r="53" spans="1:8">
      <c r="A53" s="4" t="s">
        <v>104</v>
      </c>
      <c r="B53" s="4">
        <v>31.16</v>
      </c>
      <c r="C53" s="4">
        <v>9.34</v>
      </c>
      <c r="D53" s="4" t="s">
        <v>4679</v>
      </c>
      <c r="E53" s="4" t="s">
        <v>4679</v>
      </c>
      <c r="F53" s="4" t="s">
        <v>4679</v>
      </c>
      <c r="G53" s="4" t="s">
        <v>4680</v>
      </c>
      <c r="H53" s="4" t="s">
        <v>4681</v>
      </c>
    </row>
    <row r="54" spans="1:8">
      <c r="A54" s="4" t="s">
        <v>106</v>
      </c>
      <c r="B54" s="4">
        <v>34.104999999999997</v>
      </c>
      <c r="C54" s="4">
        <v>5.03</v>
      </c>
      <c r="D54" s="4" t="s">
        <v>4681</v>
      </c>
      <c r="E54" s="4" t="s">
        <v>4679</v>
      </c>
      <c r="F54" s="4" t="s">
        <v>4682</v>
      </c>
      <c r="G54" s="4">
        <v>1</v>
      </c>
      <c r="H54" s="4" t="s">
        <v>4681</v>
      </c>
    </row>
    <row r="55" spans="1:8">
      <c r="A55" s="4" t="s">
        <v>108</v>
      </c>
      <c r="B55" s="4">
        <v>51.93</v>
      </c>
      <c r="C55" s="4">
        <v>11.05</v>
      </c>
      <c r="D55" s="4" t="s">
        <v>4679</v>
      </c>
      <c r="E55" s="4" t="s">
        <v>4679</v>
      </c>
      <c r="F55" s="4" t="s">
        <v>4679</v>
      </c>
      <c r="G55" s="4" t="s">
        <v>4680</v>
      </c>
      <c r="H55" s="4" t="s">
        <v>4681</v>
      </c>
    </row>
    <row r="56" spans="1:8">
      <c r="A56" s="4" t="s">
        <v>110</v>
      </c>
      <c r="B56" s="4">
        <v>38.950000000000003</v>
      </c>
      <c r="C56" s="4">
        <v>11.95</v>
      </c>
      <c r="D56" s="4" t="s">
        <v>4679</v>
      </c>
      <c r="E56" s="4" t="s">
        <v>4679</v>
      </c>
      <c r="F56" s="4" t="s">
        <v>4679</v>
      </c>
      <c r="G56" s="4" t="s">
        <v>4680</v>
      </c>
      <c r="H56" s="4" t="s">
        <v>4681</v>
      </c>
    </row>
    <row r="57" spans="1:8">
      <c r="A57" s="4" t="s">
        <v>112</v>
      </c>
      <c r="B57" s="4">
        <v>36.630000000000003</v>
      </c>
      <c r="C57" s="4">
        <v>7.72</v>
      </c>
      <c r="D57" s="4" t="s">
        <v>4681</v>
      </c>
      <c r="E57" s="4" t="s">
        <v>4679</v>
      </c>
      <c r="F57" s="4" t="s">
        <v>4679</v>
      </c>
      <c r="G57" s="4">
        <v>1</v>
      </c>
      <c r="H57" s="4" t="s">
        <v>4681</v>
      </c>
    </row>
    <row r="58" spans="1:8">
      <c r="A58" s="4" t="s">
        <v>114</v>
      </c>
      <c r="B58" s="4">
        <v>34.200000000000003</v>
      </c>
      <c r="C58" s="4">
        <v>5.75</v>
      </c>
      <c r="D58" s="4" t="s">
        <v>4679</v>
      </c>
      <c r="E58" s="4" t="s">
        <v>4679</v>
      </c>
      <c r="F58" s="4" t="s">
        <v>4679</v>
      </c>
      <c r="G58" s="4">
        <v>2</v>
      </c>
      <c r="H58" s="4" t="s">
        <v>4681</v>
      </c>
    </row>
    <row r="59" spans="1:8">
      <c r="A59" s="4" t="s">
        <v>116</v>
      </c>
      <c r="B59" s="4">
        <v>50.63</v>
      </c>
      <c r="C59" s="4">
        <v>11.89</v>
      </c>
      <c r="D59" s="4" t="s">
        <v>4679</v>
      </c>
      <c r="E59" s="4" t="s">
        <v>4679</v>
      </c>
      <c r="F59" s="4" t="s">
        <v>4679</v>
      </c>
      <c r="G59" s="4" t="s">
        <v>4680</v>
      </c>
      <c r="H59" s="4" t="s">
        <v>4681</v>
      </c>
    </row>
    <row r="60" spans="1:8">
      <c r="A60" s="4" t="s">
        <v>118</v>
      </c>
      <c r="B60" s="4">
        <v>36.479999999999997</v>
      </c>
      <c r="C60" s="4">
        <v>6.2</v>
      </c>
      <c r="D60" s="4" t="s">
        <v>4679</v>
      </c>
      <c r="E60" s="4" t="s">
        <v>4679</v>
      </c>
      <c r="F60" s="4" t="s">
        <v>4679</v>
      </c>
      <c r="G60" s="4" t="s">
        <v>4680</v>
      </c>
      <c r="H60" s="4" t="s">
        <v>4681</v>
      </c>
    </row>
    <row r="61" spans="1:8">
      <c r="A61" s="4" t="s">
        <v>120</v>
      </c>
      <c r="B61" s="4">
        <v>54.82</v>
      </c>
      <c r="C61" s="4">
        <v>10.61</v>
      </c>
      <c r="D61" s="4" t="s">
        <v>4679</v>
      </c>
      <c r="E61" s="4" t="s">
        <v>4679</v>
      </c>
      <c r="F61" s="4" t="s">
        <v>4679</v>
      </c>
      <c r="G61" s="4" t="s">
        <v>4680</v>
      </c>
      <c r="H61" s="4" t="s">
        <v>4681</v>
      </c>
    </row>
    <row r="62" spans="1:8">
      <c r="A62" s="4" t="s">
        <v>122</v>
      </c>
      <c r="B62" s="4">
        <v>38.06</v>
      </c>
      <c r="C62" s="4">
        <v>6.04</v>
      </c>
      <c r="D62" s="4" t="s">
        <v>4679</v>
      </c>
      <c r="E62" s="4" t="s">
        <v>4679</v>
      </c>
      <c r="F62" s="4" t="s">
        <v>4682</v>
      </c>
      <c r="G62" s="4">
        <v>1</v>
      </c>
      <c r="H62" s="4" t="s">
        <v>4681</v>
      </c>
    </row>
    <row r="63" spans="1:8">
      <c r="A63" s="4" t="s">
        <v>124</v>
      </c>
      <c r="B63" s="4">
        <v>51.48</v>
      </c>
      <c r="C63" s="4">
        <v>9.33</v>
      </c>
      <c r="D63" s="4" t="s">
        <v>4681</v>
      </c>
      <c r="E63" s="4" t="s">
        <v>4679</v>
      </c>
      <c r="F63" s="4" t="s">
        <v>4679</v>
      </c>
      <c r="G63" s="4" t="s">
        <v>4680</v>
      </c>
      <c r="H63" s="4" t="s">
        <v>4681</v>
      </c>
    </row>
    <row r="64" spans="1:8">
      <c r="A64" s="4" t="s">
        <v>126</v>
      </c>
      <c r="B64" s="4">
        <v>52.06</v>
      </c>
      <c r="C64" s="4">
        <v>11.47</v>
      </c>
      <c r="D64" s="4" t="s">
        <v>4679</v>
      </c>
      <c r="E64" s="4" t="s">
        <v>4679</v>
      </c>
      <c r="F64" s="4" t="s">
        <v>4679</v>
      </c>
      <c r="G64" s="4" t="s">
        <v>4680</v>
      </c>
      <c r="H64" s="4" t="s">
        <v>4681</v>
      </c>
    </row>
    <row r="65" spans="1:8">
      <c r="A65" s="4" t="s">
        <v>128</v>
      </c>
      <c r="B65" s="4">
        <v>30.684999999999999</v>
      </c>
      <c r="C65" s="4">
        <v>7.02</v>
      </c>
      <c r="D65" s="4" t="s">
        <v>4681</v>
      </c>
      <c r="E65" s="4" t="s">
        <v>4679</v>
      </c>
      <c r="F65" s="4" t="s">
        <v>4679</v>
      </c>
      <c r="G65" s="4" t="s">
        <v>4680</v>
      </c>
      <c r="H65" s="4" t="s">
        <v>4681</v>
      </c>
    </row>
    <row r="66" spans="1:8">
      <c r="A66" s="4" t="s">
        <v>130</v>
      </c>
      <c r="B66" s="4">
        <v>36.08</v>
      </c>
      <c r="C66" s="4">
        <v>8.8000000000000007</v>
      </c>
      <c r="D66" s="4" t="s">
        <v>4681</v>
      </c>
      <c r="E66" s="4" t="s">
        <v>4679</v>
      </c>
      <c r="F66" s="4" t="s">
        <v>4679</v>
      </c>
      <c r="G66" s="4">
        <v>1</v>
      </c>
      <c r="H66" s="4" t="s">
        <v>4681</v>
      </c>
    </row>
    <row r="67" spans="1:8">
      <c r="A67" s="4" t="s">
        <v>132</v>
      </c>
      <c r="B67" s="4">
        <v>54.99</v>
      </c>
      <c r="C67" s="4">
        <v>8.68</v>
      </c>
      <c r="D67" s="4" t="s">
        <v>4679</v>
      </c>
      <c r="E67" s="4" t="s">
        <v>4679</v>
      </c>
      <c r="F67" s="4" t="s">
        <v>4679</v>
      </c>
      <c r="G67" s="4">
        <v>2</v>
      </c>
      <c r="H67" s="4" t="s">
        <v>4681</v>
      </c>
    </row>
    <row r="68" spans="1:8">
      <c r="A68" s="4" t="s">
        <v>134</v>
      </c>
      <c r="B68" s="4">
        <v>35.97</v>
      </c>
      <c r="C68" s="4">
        <v>6.12</v>
      </c>
      <c r="D68" s="4" t="s">
        <v>4679</v>
      </c>
      <c r="E68" s="4" t="s">
        <v>4679</v>
      </c>
      <c r="F68" s="4" t="s">
        <v>4682</v>
      </c>
      <c r="G68" s="4">
        <v>1</v>
      </c>
      <c r="H68" s="4" t="s">
        <v>4681</v>
      </c>
    </row>
    <row r="69" spans="1:8">
      <c r="A69" s="4" t="s">
        <v>136</v>
      </c>
      <c r="B69" s="4">
        <v>45.54</v>
      </c>
      <c r="C69" s="4">
        <v>5.4</v>
      </c>
      <c r="D69" s="4" t="s">
        <v>4681</v>
      </c>
      <c r="E69" s="4" t="s">
        <v>4679</v>
      </c>
      <c r="F69" s="4" t="s">
        <v>4682</v>
      </c>
      <c r="G69" s="4">
        <v>1</v>
      </c>
      <c r="H69" s="4" t="s">
        <v>4681</v>
      </c>
    </row>
    <row r="70" spans="1:8">
      <c r="A70" s="4" t="s">
        <v>138</v>
      </c>
      <c r="B70" s="4">
        <v>35.53</v>
      </c>
      <c r="C70" s="4">
        <v>4.3600000000000003</v>
      </c>
      <c r="D70" s="4" t="s">
        <v>4681</v>
      </c>
      <c r="E70" s="4" t="s">
        <v>4679</v>
      </c>
      <c r="F70" s="4" t="s">
        <v>4679</v>
      </c>
      <c r="G70" s="4" t="s">
        <v>4680</v>
      </c>
      <c r="H70" s="4" t="s">
        <v>4681</v>
      </c>
    </row>
    <row r="71" spans="1:8">
      <c r="A71" s="4" t="s">
        <v>140</v>
      </c>
      <c r="B71" s="4">
        <v>30.8</v>
      </c>
      <c r="C71" s="4">
        <v>9.77</v>
      </c>
      <c r="D71" s="4" t="s">
        <v>4679</v>
      </c>
      <c r="E71" s="4" t="s">
        <v>4679</v>
      </c>
      <c r="F71" s="4" t="s">
        <v>4679</v>
      </c>
      <c r="G71" s="4" t="s">
        <v>4680</v>
      </c>
      <c r="H71" s="4" t="s">
        <v>4681</v>
      </c>
    </row>
    <row r="72" spans="1:8">
      <c r="A72" s="4" t="s">
        <v>142</v>
      </c>
      <c r="B72" s="4">
        <v>38.39</v>
      </c>
      <c r="C72" s="4">
        <v>4.25</v>
      </c>
      <c r="D72" s="4" t="s">
        <v>4679</v>
      </c>
      <c r="E72" s="4" t="s">
        <v>4679</v>
      </c>
      <c r="F72" s="4" t="s">
        <v>4679</v>
      </c>
      <c r="G72" s="4">
        <v>1</v>
      </c>
      <c r="H72" s="4" t="s">
        <v>4681</v>
      </c>
    </row>
    <row r="73" spans="1:8">
      <c r="A73" s="4" t="s">
        <v>144</v>
      </c>
      <c r="B73" s="4">
        <v>32.299999999999997</v>
      </c>
      <c r="C73" s="4">
        <v>4.76</v>
      </c>
      <c r="D73" s="4" t="s">
        <v>4679</v>
      </c>
      <c r="E73" s="4" t="s">
        <v>4679</v>
      </c>
      <c r="F73" s="4" t="s">
        <v>4679</v>
      </c>
      <c r="G73" s="4">
        <v>2</v>
      </c>
      <c r="H73" s="4" t="s">
        <v>4681</v>
      </c>
    </row>
    <row r="74" spans="1:8">
      <c r="A74" s="4" t="s">
        <v>146</v>
      </c>
      <c r="B74" s="4">
        <v>48.8</v>
      </c>
      <c r="C74" s="4">
        <v>6.22</v>
      </c>
      <c r="D74" s="4" t="s">
        <v>4681</v>
      </c>
      <c r="E74" s="4" t="s">
        <v>4679</v>
      </c>
      <c r="F74" s="4" t="s">
        <v>4679</v>
      </c>
      <c r="G74" s="4">
        <v>2</v>
      </c>
      <c r="H74" s="4" t="s">
        <v>4681</v>
      </c>
    </row>
    <row r="75" spans="1:8">
      <c r="A75" s="4" t="s">
        <v>148</v>
      </c>
      <c r="B75" s="4">
        <v>45.5</v>
      </c>
      <c r="C75" s="4">
        <v>7.96</v>
      </c>
      <c r="D75" s="4" t="s">
        <v>4679</v>
      </c>
      <c r="E75" s="4" t="s">
        <v>4679</v>
      </c>
      <c r="F75" s="4" t="s">
        <v>4679</v>
      </c>
      <c r="G75" s="4" t="s">
        <v>4680</v>
      </c>
      <c r="H75" s="4" t="s">
        <v>4681</v>
      </c>
    </row>
    <row r="76" spans="1:8">
      <c r="A76" s="4" t="s">
        <v>150</v>
      </c>
      <c r="B76" s="4">
        <v>53.61</v>
      </c>
      <c r="C76" s="4">
        <v>10.92</v>
      </c>
      <c r="D76" s="4" t="s">
        <v>4681</v>
      </c>
      <c r="E76" s="4" t="s">
        <v>4679</v>
      </c>
      <c r="F76" s="4" t="s">
        <v>4679</v>
      </c>
      <c r="G76" s="4">
        <v>1</v>
      </c>
      <c r="H76" s="4" t="s">
        <v>4681</v>
      </c>
    </row>
    <row r="77" spans="1:8">
      <c r="A77" s="4" t="s">
        <v>152</v>
      </c>
      <c r="B77" s="4">
        <v>36.19</v>
      </c>
      <c r="C77" s="4">
        <v>11.51</v>
      </c>
      <c r="D77" s="4" t="s">
        <v>4681</v>
      </c>
      <c r="E77" s="4" t="s">
        <v>4679</v>
      </c>
      <c r="F77" s="4" t="s">
        <v>4679</v>
      </c>
      <c r="G77" s="4">
        <v>1</v>
      </c>
      <c r="H77" s="4" t="s">
        <v>4681</v>
      </c>
    </row>
    <row r="78" spans="1:8">
      <c r="A78" s="4" t="s">
        <v>154</v>
      </c>
      <c r="B78" s="4">
        <v>34.6</v>
      </c>
      <c r="C78" s="4">
        <v>5.99</v>
      </c>
      <c r="D78" s="4" t="s">
        <v>4681</v>
      </c>
      <c r="E78" s="4" t="s">
        <v>4679</v>
      </c>
      <c r="F78" s="4" t="s">
        <v>4679</v>
      </c>
      <c r="G78" s="4" t="s">
        <v>4680</v>
      </c>
      <c r="H78" s="4" t="s">
        <v>4681</v>
      </c>
    </row>
    <row r="79" spans="1:8">
      <c r="A79" s="4" t="s">
        <v>156</v>
      </c>
      <c r="B79" s="4">
        <v>54.12</v>
      </c>
      <c r="C79" s="4">
        <v>11.57</v>
      </c>
      <c r="D79" s="4" t="s">
        <v>4679</v>
      </c>
      <c r="E79" s="4" t="s">
        <v>4679</v>
      </c>
      <c r="F79" s="4" t="s">
        <v>4679</v>
      </c>
      <c r="G79" s="4" t="s">
        <v>4680</v>
      </c>
      <c r="H79" s="4" t="s">
        <v>4681</v>
      </c>
    </row>
    <row r="80" spans="1:8">
      <c r="A80" s="4" t="s">
        <v>158</v>
      </c>
      <c r="B80" s="4">
        <v>48.82</v>
      </c>
      <c r="C80" s="4">
        <v>6.67</v>
      </c>
      <c r="D80" s="4" t="s">
        <v>4681</v>
      </c>
      <c r="E80" s="4" t="s">
        <v>4679</v>
      </c>
      <c r="F80" s="4" t="s">
        <v>4679</v>
      </c>
      <c r="G80" s="4" t="s">
        <v>4680</v>
      </c>
      <c r="H80" s="4" t="s">
        <v>4681</v>
      </c>
    </row>
    <row r="81" spans="1:8">
      <c r="A81" s="4" t="s">
        <v>160</v>
      </c>
      <c r="B81" s="4">
        <v>51.01</v>
      </c>
      <c r="C81" s="4">
        <v>9.1999999999999993</v>
      </c>
      <c r="D81" s="4" t="s">
        <v>4679</v>
      </c>
      <c r="E81" s="4" t="s">
        <v>4679</v>
      </c>
      <c r="F81" s="4" t="s">
        <v>4679</v>
      </c>
      <c r="G81" s="4" t="s">
        <v>4680</v>
      </c>
      <c r="H81" s="4" t="s">
        <v>4681</v>
      </c>
    </row>
    <row r="82" spans="1:8">
      <c r="A82" s="4" t="s">
        <v>162</v>
      </c>
      <c r="B82" s="4">
        <v>45.65</v>
      </c>
      <c r="C82" s="4">
        <v>5.1100000000000003</v>
      </c>
      <c r="D82" s="4" t="s">
        <v>4681</v>
      </c>
      <c r="E82" s="4" t="s">
        <v>4679</v>
      </c>
      <c r="F82" s="4" t="s">
        <v>4679</v>
      </c>
      <c r="G82" s="4">
        <v>1</v>
      </c>
      <c r="H82" s="4" t="s">
        <v>4681</v>
      </c>
    </row>
    <row r="83" spans="1:8">
      <c r="A83" s="4" t="s">
        <v>164</v>
      </c>
      <c r="B83" s="4">
        <v>52.9</v>
      </c>
      <c r="C83" s="4">
        <v>5.34</v>
      </c>
      <c r="D83" s="4" t="s">
        <v>4679</v>
      </c>
      <c r="E83" s="4" t="s">
        <v>4679</v>
      </c>
      <c r="F83" s="4" t="s">
        <v>4679</v>
      </c>
      <c r="G83" s="4" t="s">
        <v>4680</v>
      </c>
      <c r="H83" s="4" t="s">
        <v>4681</v>
      </c>
    </row>
    <row r="84" spans="1:8">
      <c r="A84" s="4" t="s">
        <v>166</v>
      </c>
      <c r="B84" s="4">
        <v>45.41</v>
      </c>
      <c r="C84" s="4">
        <v>4.03</v>
      </c>
      <c r="D84" s="4" t="s">
        <v>4681</v>
      </c>
      <c r="E84" s="4" t="s">
        <v>4679</v>
      </c>
      <c r="F84" s="4" t="s">
        <v>4679</v>
      </c>
      <c r="G84" s="4">
        <v>1</v>
      </c>
      <c r="H84" s="4" t="s">
        <v>4681</v>
      </c>
    </row>
    <row r="85" spans="1:8">
      <c r="A85" s="4" t="s">
        <v>168</v>
      </c>
      <c r="B85" s="4">
        <v>49.41</v>
      </c>
      <c r="C85" s="4">
        <v>4.2300000000000004</v>
      </c>
      <c r="D85" s="4" t="s">
        <v>4681</v>
      </c>
      <c r="E85" s="4" t="s">
        <v>4679</v>
      </c>
      <c r="F85" s="4" t="s">
        <v>4682</v>
      </c>
      <c r="G85" s="4">
        <v>1</v>
      </c>
      <c r="H85" s="4" t="s">
        <v>4681</v>
      </c>
    </row>
    <row r="86" spans="1:8">
      <c r="A86" s="4" t="s">
        <v>170</v>
      </c>
      <c r="B86" s="4">
        <v>31.824999999999999</v>
      </c>
      <c r="C86" s="4">
        <v>4.0599999999999996</v>
      </c>
      <c r="D86" s="4" t="s">
        <v>4679</v>
      </c>
      <c r="E86" s="4" t="s">
        <v>4679</v>
      </c>
      <c r="F86" s="4" t="s">
        <v>4679</v>
      </c>
      <c r="G86" s="4">
        <v>2</v>
      </c>
      <c r="H86" s="4" t="s">
        <v>4681</v>
      </c>
    </row>
    <row r="87" spans="1:8">
      <c r="A87" s="4" t="s">
        <v>172</v>
      </c>
      <c r="B87" s="4">
        <v>51.28</v>
      </c>
      <c r="C87" s="4">
        <v>4.68</v>
      </c>
      <c r="D87" s="4" t="s">
        <v>4679</v>
      </c>
      <c r="E87" s="4" t="s">
        <v>4679</v>
      </c>
      <c r="F87" s="4" t="s">
        <v>4679</v>
      </c>
      <c r="G87" s="4">
        <v>2</v>
      </c>
      <c r="H87" s="4" t="s">
        <v>4681</v>
      </c>
    </row>
    <row r="88" spans="1:8">
      <c r="A88" s="4" t="s">
        <v>174</v>
      </c>
      <c r="B88" s="4">
        <v>34.96</v>
      </c>
      <c r="C88" s="4">
        <v>4.34</v>
      </c>
      <c r="D88" s="4" t="s">
        <v>4679</v>
      </c>
      <c r="E88" s="4" t="s">
        <v>4679</v>
      </c>
      <c r="F88" s="4" t="s">
        <v>4682</v>
      </c>
      <c r="G88" s="4">
        <v>1</v>
      </c>
      <c r="H88" s="4" t="s">
        <v>4681</v>
      </c>
    </row>
    <row r="89" spans="1:8">
      <c r="A89" s="4" t="s">
        <v>176</v>
      </c>
      <c r="B89" s="4">
        <v>33.11</v>
      </c>
      <c r="C89" s="4">
        <v>10.51</v>
      </c>
      <c r="D89" s="4" t="s">
        <v>4679</v>
      </c>
      <c r="E89" s="4" t="s">
        <v>4679</v>
      </c>
      <c r="F89" s="4" t="s">
        <v>4679</v>
      </c>
      <c r="G89" s="4" t="s">
        <v>4680</v>
      </c>
      <c r="H89" s="4" t="s">
        <v>4681</v>
      </c>
    </row>
    <row r="90" spans="1:8">
      <c r="A90" s="4" t="s">
        <v>178</v>
      </c>
      <c r="B90" s="4">
        <v>54.74</v>
      </c>
      <c r="C90" s="4">
        <v>5.84</v>
      </c>
      <c r="D90" s="4" t="s">
        <v>4681</v>
      </c>
      <c r="E90" s="4" t="s">
        <v>4679</v>
      </c>
      <c r="F90" s="4" t="s">
        <v>4682</v>
      </c>
      <c r="G90" s="4">
        <v>1</v>
      </c>
      <c r="H90" s="4" t="s">
        <v>4681</v>
      </c>
    </row>
    <row r="91" spans="1:8">
      <c r="A91" s="4" t="s">
        <v>180</v>
      </c>
      <c r="B91" s="4">
        <v>32.56</v>
      </c>
      <c r="C91" s="4">
        <v>5.41</v>
      </c>
      <c r="D91" s="4" t="s">
        <v>4679</v>
      </c>
      <c r="E91" s="4" t="s">
        <v>4679</v>
      </c>
      <c r="F91" s="4" t="s">
        <v>4682</v>
      </c>
      <c r="G91" s="4">
        <v>1</v>
      </c>
      <c r="H91" s="4" t="s">
        <v>4681</v>
      </c>
    </row>
    <row r="92" spans="1:8">
      <c r="A92" s="4" t="s">
        <v>182</v>
      </c>
      <c r="B92" s="4">
        <v>39.049999999999997</v>
      </c>
      <c r="C92" s="4">
        <v>6.06</v>
      </c>
      <c r="D92" s="4" t="s">
        <v>4679</v>
      </c>
      <c r="E92" s="4" t="s">
        <v>4679</v>
      </c>
      <c r="F92" s="4" t="s">
        <v>4679</v>
      </c>
      <c r="G92" s="4">
        <v>1</v>
      </c>
      <c r="H92" s="4" t="s">
        <v>4681</v>
      </c>
    </row>
    <row r="93" spans="1:8">
      <c r="A93" s="4" t="s">
        <v>184</v>
      </c>
      <c r="B93" s="4">
        <v>42.75</v>
      </c>
      <c r="C93" s="4">
        <v>4.22</v>
      </c>
      <c r="D93" s="4" t="s">
        <v>4679</v>
      </c>
      <c r="E93" s="4" t="s">
        <v>4679</v>
      </c>
      <c r="F93" s="4" t="s">
        <v>4679</v>
      </c>
      <c r="G93" s="4" t="s">
        <v>4680</v>
      </c>
      <c r="H93" s="4" t="s">
        <v>4681</v>
      </c>
    </row>
    <row r="94" spans="1:8">
      <c r="A94" s="4" t="s">
        <v>186</v>
      </c>
      <c r="B94" s="4">
        <v>50.58</v>
      </c>
      <c r="C94" s="4">
        <v>5.12</v>
      </c>
      <c r="D94" s="4" t="s">
        <v>4679</v>
      </c>
      <c r="E94" s="4" t="s">
        <v>4679</v>
      </c>
      <c r="F94" s="4" t="s">
        <v>4679</v>
      </c>
      <c r="G94" s="4">
        <v>2</v>
      </c>
      <c r="H94" s="4" t="s">
        <v>4681</v>
      </c>
    </row>
    <row r="95" spans="1:8">
      <c r="A95" s="4" t="s">
        <v>188</v>
      </c>
      <c r="B95" s="4">
        <v>30.495000000000001</v>
      </c>
      <c r="C95" s="4">
        <v>4.57</v>
      </c>
      <c r="D95" s="4" t="s">
        <v>4681</v>
      </c>
      <c r="E95" s="4" t="s">
        <v>4679</v>
      </c>
      <c r="F95" s="4" t="s">
        <v>4679</v>
      </c>
      <c r="G95" s="4" t="s">
        <v>4680</v>
      </c>
      <c r="H95" s="4" t="s">
        <v>4681</v>
      </c>
    </row>
    <row r="96" spans="1:8">
      <c r="A96" s="4" t="s">
        <v>190</v>
      </c>
      <c r="B96" s="4">
        <v>48.31</v>
      </c>
      <c r="C96" s="4">
        <v>9.58</v>
      </c>
      <c r="D96" s="4" t="s">
        <v>4681</v>
      </c>
      <c r="E96" s="4" t="s">
        <v>4679</v>
      </c>
      <c r="F96" s="4" t="s">
        <v>4679</v>
      </c>
      <c r="G96" s="4">
        <v>2</v>
      </c>
      <c r="H96" s="4" t="s">
        <v>4681</v>
      </c>
    </row>
    <row r="97" spans="1:8">
      <c r="A97" s="4" t="s">
        <v>192</v>
      </c>
      <c r="B97" s="4">
        <v>48.99</v>
      </c>
      <c r="C97" s="4">
        <v>9.7799999999999994</v>
      </c>
      <c r="D97" s="4" t="s">
        <v>4681</v>
      </c>
      <c r="E97" s="4" t="s">
        <v>4679</v>
      </c>
      <c r="F97" s="4" t="s">
        <v>4679</v>
      </c>
      <c r="G97" s="4">
        <v>1</v>
      </c>
      <c r="H97" s="4" t="s">
        <v>4681</v>
      </c>
    </row>
    <row r="98" spans="1:8">
      <c r="A98" s="4" t="s">
        <v>194</v>
      </c>
      <c r="B98" s="4">
        <v>38.39</v>
      </c>
      <c r="C98" s="4">
        <v>4.1100000000000003</v>
      </c>
      <c r="D98" s="4" t="s">
        <v>4681</v>
      </c>
      <c r="E98" s="4" t="s">
        <v>4679</v>
      </c>
      <c r="F98" s="4" t="s">
        <v>4679</v>
      </c>
      <c r="G98" s="4" t="s">
        <v>4680</v>
      </c>
      <c r="H98" s="4" t="s">
        <v>4681</v>
      </c>
    </row>
    <row r="99" spans="1:8">
      <c r="A99" s="4" t="s">
        <v>196</v>
      </c>
      <c r="B99" s="4">
        <v>44.34</v>
      </c>
      <c r="C99" s="4">
        <v>4.0199999999999996</v>
      </c>
      <c r="D99" s="4" t="s">
        <v>4681</v>
      </c>
      <c r="E99" s="4" t="s">
        <v>4679</v>
      </c>
      <c r="F99" s="4" t="s">
        <v>4679</v>
      </c>
      <c r="G99" s="4">
        <v>2</v>
      </c>
      <c r="H99" s="4" t="s">
        <v>4681</v>
      </c>
    </row>
    <row r="100" spans="1:8">
      <c r="A100" s="4" t="s">
        <v>198</v>
      </c>
      <c r="B100" s="4">
        <v>41.51</v>
      </c>
      <c r="C100" s="4">
        <v>6.92</v>
      </c>
      <c r="D100" s="4" t="s">
        <v>4679</v>
      </c>
      <c r="E100" s="4" t="s">
        <v>4679</v>
      </c>
      <c r="F100" s="4" t="s">
        <v>4679</v>
      </c>
      <c r="G100" s="4" t="s">
        <v>4680</v>
      </c>
      <c r="H100" s="4" t="s">
        <v>4681</v>
      </c>
    </row>
    <row r="101" spans="1:8">
      <c r="A101" s="4" t="s">
        <v>200</v>
      </c>
      <c r="B101" s="4">
        <v>48.2</v>
      </c>
      <c r="C101" s="4">
        <v>4.84</v>
      </c>
      <c r="D101" s="4" t="s">
        <v>4679</v>
      </c>
      <c r="E101" s="4" t="s">
        <v>4679</v>
      </c>
      <c r="F101" s="4" t="s">
        <v>4679</v>
      </c>
      <c r="G101" s="4" t="s">
        <v>4680</v>
      </c>
      <c r="H101" s="4" t="s">
        <v>4681</v>
      </c>
    </row>
    <row r="102" spans="1:8">
      <c r="A102" s="4" t="s">
        <v>202</v>
      </c>
      <c r="B102" s="4">
        <v>35.75</v>
      </c>
      <c r="C102" s="4">
        <v>8</v>
      </c>
      <c r="D102" s="4" t="s">
        <v>4681</v>
      </c>
      <c r="E102" s="4" t="s">
        <v>4679</v>
      </c>
      <c r="F102" s="4" t="s">
        <v>4679</v>
      </c>
      <c r="G102" s="4" t="s">
        <v>4680</v>
      </c>
      <c r="H102" s="4" t="s">
        <v>4681</v>
      </c>
    </row>
    <row r="103" spans="1:8">
      <c r="A103" s="4" t="s">
        <v>204</v>
      </c>
      <c r="B103" s="4">
        <v>53.81</v>
      </c>
      <c r="C103" s="4">
        <v>8.77</v>
      </c>
      <c r="D103" s="4" t="s">
        <v>4681</v>
      </c>
      <c r="E103" s="4" t="s">
        <v>4679</v>
      </c>
      <c r="F103" s="4" t="s">
        <v>4679</v>
      </c>
      <c r="G103" s="4" t="s">
        <v>4680</v>
      </c>
      <c r="H103" s="4" t="s">
        <v>4681</v>
      </c>
    </row>
    <row r="104" spans="1:8">
      <c r="A104" s="4" t="s">
        <v>206</v>
      </c>
      <c r="B104" s="4">
        <v>49.48</v>
      </c>
      <c r="C104" s="4">
        <v>4.96</v>
      </c>
      <c r="D104" s="4" t="s">
        <v>4679</v>
      </c>
      <c r="E104" s="4" t="s">
        <v>4679</v>
      </c>
      <c r="F104" s="4" t="s">
        <v>4682</v>
      </c>
      <c r="G104" s="4">
        <v>1</v>
      </c>
      <c r="H104" s="4" t="s">
        <v>4681</v>
      </c>
    </row>
    <row r="105" spans="1:8">
      <c r="A105" s="4" t="s">
        <v>208</v>
      </c>
      <c r="B105" s="4">
        <v>34.1</v>
      </c>
      <c r="C105" s="4">
        <v>4.43</v>
      </c>
      <c r="D105" s="4" t="s">
        <v>4681</v>
      </c>
      <c r="E105" s="4" t="s">
        <v>4679</v>
      </c>
      <c r="F105" s="4" t="s">
        <v>4679</v>
      </c>
      <c r="G105" s="4" t="s">
        <v>4680</v>
      </c>
      <c r="H105" s="4" t="s">
        <v>4681</v>
      </c>
    </row>
    <row r="106" spans="1:8">
      <c r="A106" s="4" t="s">
        <v>210</v>
      </c>
      <c r="B106" s="4">
        <v>35.299999999999997</v>
      </c>
      <c r="C106" s="4">
        <v>5.82</v>
      </c>
      <c r="D106" s="4" t="s">
        <v>4681</v>
      </c>
      <c r="E106" s="4" t="s">
        <v>4679</v>
      </c>
      <c r="F106" s="4" t="s">
        <v>4682</v>
      </c>
      <c r="G106" s="4">
        <v>1</v>
      </c>
      <c r="H106" s="4" t="s">
        <v>4681</v>
      </c>
    </row>
    <row r="107" spans="1:8">
      <c r="A107" s="4" t="s">
        <v>212</v>
      </c>
      <c r="B107" s="4">
        <v>43.83</v>
      </c>
      <c r="C107" s="4">
        <v>6.03</v>
      </c>
      <c r="D107" s="4" t="s">
        <v>4681</v>
      </c>
      <c r="E107" s="4" t="s">
        <v>4679</v>
      </c>
      <c r="F107" s="4" t="s">
        <v>4679</v>
      </c>
      <c r="G107" s="4">
        <v>2</v>
      </c>
      <c r="H107" s="4" t="s">
        <v>4681</v>
      </c>
    </row>
    <row r="108" spans="1:8">
      <c r="A108" s="4" t="s">
        <v>214</v>
      </c>
      <c r="B108" s="4">
        <v>50.07</v>
      </c>
      <c r="C108" s="4">
        <v>9.27</v>
      </c>
      <c r="D108" s="4" t="s">
        <v>4679</v>
      </c>
      <c r="E108" s="4" t="s">
        <v>4679</v>
      </c>
      <c r="F108" s="4" t="s">
        <v>4679</v>
      </c>
      <c r="G108" s="4" t="s">
        <v>4680</v>
      </c>
      <c r="H108" s="4" t="s">
        <v>4681</v>
      </c>
    </row>
    <row r="109" spans="1:8">
      <c r="A109" s="4" t="s">
        <v>216</v>
      </c>
      <c r="B109" s="4">
        <v>32.774999999999999</v>
      </c>
      <c r="C109" s="4">
        <v>5.53</v>
      </c>
      <c r="D109" s="4" t="s">
        <v>4679</v>
      </c>
      <c r="E109" s="4" t="s">
        <v>4679</v>
      </c>
      <c r="F109" s="4" t="s">
        <v>4679</v>
      </c>
      <c r="G109" s="4" t="s">
        <v>4680</v>
      </c>
      <c r="H109" s="4" t="s">
        <v>4681</v>
      </c>
    </row>
    <row r="110" spans="1:8">
      <c r="A110" s="4" t="s">
        <v>218</v>
      </c>
      <c r="B110" s="4">
        <v>34.104999999999997</v>
      </c>
      <c r="C110" s="4">
        <v>5.07</v>
      </c>
      <c r="D110" s="4" t="s">
        <v>4679</v>
      </c>
      <c r="E110" s="4" t="s">
        <v>4679</v>
      </c>
      <c r="F110" s="4" t="s">
        <v>4679</v>
      </c>
      <c r="G110" s="4">
        <v>1</v>
      </c>
      <c r="H110" s="4" t="s">
        <v>4681</v>
      </c>
    </row>
    <row r="111" spans="1:8">
      <c r="A111" s="4" t="s">
        <v>220</v>
      </c>
      <c r="B111" s="4">
        <v>48.93</v>
      </c>
      <c r="C111" s="4">
        <v>11.17</v>
      </c>
      <c r="D111" s="4" t="s">
        <v>4681</v>
      </c>
      <c r="E111" s="4" t="s">
        <v>4679</v>
      </c>
      <c r="F111" s="4" t="s">
        <v>4679</v>
      </c>
      <c r="G111" s="4">
        <v>1</v>
      </c>
      <c r="H111" s="4" t="s">
        <v>4681</v>
      </c>
    </row>
    <row r="112" spans="1:8">
      <c r="A112" s="4" t="s">
        <v>222</v>
      </c>
      <c r="B112" s="4">
        <v>37.07</v>
      </c>
      <c r="C112" s="4">
        <v>6.14</v>
      </c>
      <c r="D112" s="4" t="s">
        <v>4681</v>
      </c>
      <c r="E112" s="4" t="s">
        <v>4679</v>
      </c>
      <c r="F112" s="4" t="s">
        <v>4679</v>
      </c>
      <c r="G112" s="4" t="s">
        <v>4680</v>
      </c>
      <c r="H112" s="4" t="s">
        <v>4681</v>
      </c>
    </row>
    <row r="113" spans="1:8">
      <c r="A113" s="4" t="s">
        <v>224</v>
      </c>
      <c r="B113" s="4">
        <v>51.51</v>
      </c>
      <c r="C113" s="4">
        <v>6.26</v>
      </c>
      <c r="D113" s="4" t="s">
        <v>4681</v>
      </c>
      <c r="E113" s="4" t="s">
        <v>4679</v>
      </c>
      <c r="F113" s="4" t="s">
        <v>4682</v>
      </c>
      <c r="G113" s="4">
        <v>1</v>
      </c>
      <c r="H113" s="4" t="s">
        <v>4681</v>
      </c>
    </row>
    <row r="114" spans="1:8">
      <c r="A114" s="4" t="s">
        <v>226</v>
      </c>
      <c r="B114" s="4">
        <v>34.799999999999997</v>
      </c>
      <c r="C114" s="4">
        <v>4.72</v>
      </c>
      <c r="D114" s="4" t="s">
        <v>4681</v>
      </c>
      <c r="E114" s="4" t="s">
        <v>4679</v>
      </c>
      <c r="F114" s="4" t="s">
        <v>4679</v>
      </c>
      <c r="G114" s="4" t="s">
        <v>4680</v>
      </c>
      <c r="H114" s="4" t="s">
        <v>4681</v>
      </c>
    </row>
    <row r="115" spans="1:8">
      <c r="A115" s="4" t="s">
        <v>228</v>
      </c>
      <c r="B115" s="4">
        <v>36.67</v>
      </c>
      <c r="C115" s="4">
        <v>5.18</v>
      </c>
      <c r="D115" s="4" t="s">
        <v>4679</v>
      </c>
      <c r="E115" s="4" t="s">
        <v>4679</v>
      </c>
      <c r="F115" s="4" t="s">
        <v>4679</v>
      </c>
      <c r="G115" s="4">
        <v>1</v>
      </c>
      <c r="H115" s="4" t="s">
        <v>4681</v>
      </c>
    </row>
    <row r="116" spans="1:8">
      <c r="A116" s="4" t="s">
        <v>230</v>
      </c>
      <c r="B116" s="4">
        <v>30.9</v>
      </c>
      <c r="C116" s="4">
        <v>9.4</v>
      </c>
      <c r="D116" s="4" t="s">
        <v>4679</v>
      </c>
      <c r="E116" s="4" t="s">
        <v>4679</v>
      </c>
      <c r="F116" s="4" t="s">
        <v>4679</v>
      </c>
      <c r="G116" s="4">
        <v>2</v>
      </c>
      <c r="H116" s="4" t="s">
        <v>4681</v>
      </c>
    </row>
    <row r="117" spans="1:8">
      <c r="A117" s="4" t="s">
        <v>232</v>
      </c>
      <c r="B117" s="4">
        <v>30.495000000000001</v>
      </c>
      <c r="C117" s="4">
        <v>6.29</v>
      </c>
      <c r="D117" s="4" t="s">
        <v>4679</v>
      </c>
      <c r="E117" s="4" t="s">
        <v>4679</v>
      </c>
      <c r="F117" s="4" t="s">
        <v>4679</v>
      </c>
      <c r="G117" s="4" t="s">
        <v>4680</v>
      </c>
      <c r="H117" s="4" t="s">
        <v>4681</v>
      </c>
    </row>
    <row r="118" spans="1:8">
      <c r="A118" s="4" t="s">
        <v>234</v>
      </c>
      <c r="B118" s="4">
        <v>44.88</v>
      </c>
      <c r="C118" s="4">
        <v>6.04</v>
      </c>
      <c r="D118" s="4" t="s">
        <v>4679</v>
      </c>
      <c r="E118" s="4" t="s">
        <v>4679</v>
      </c>
      <c r="F118" s="4" t="s">
        <v>4682</v>
      </c>
      <c r="G118" s="4">
        <v>1</v>
      </c>
      <c r="H118" s="4" t="s">
        <v>4681</v>
      </c>
    </row>
    <row r="119" spans="1:8">
      <c r="A119" s="4" t="s">
        <v>236</v>
      </c>
      <c r="B119" s="4">
        <v>44.32</v>
      </c>
      <c r="C119" s="4">
        <v>10.55</v>
      </c>
      <c r="D119" s="4" t="s">
        <v>4679</v>
      </c>
      <c r="E119" s="4" t="s">
        <v>4679</v>
      </c>
      <c r="F119" s="4" t="s">
        <v>4679</v>
      </c>
      <c r="G119" s="4" t="s">
        <v>4680</v>
      </c>
      <c r="H119" s="4" t="s">
        <v>4681</v>
      </c>
    </row>
    <row r="120" spans="1:8">
      <c r="A120" s="4" t="s">
        <v>238</v>
      </c>
      <c r="B120" s="4">
        <v>46.39</v>
      </c>
      <c r="C120" s="4">
        <v>5.09</v>
      </c>
      <c r="D120" s="4" t="s">
        <v>4679</v>
      </c>
      <c r="E120" s="4" t="s">
        <v>4679</v>
      </c>
      <c r="F120" s="4" t="s">
        <v>4679</v>
      </c>
      <c r="G120" s="4" t="s">
        <v>4680</v>
      </c>
      <c r="H120" s="4" t="s">
        <v>4681</v>
      </c>
    </row>
    <row r="121" spans="1:8">
      <c r="A121" s="4" t="s">
        <v>240</v>
      </c>
      <c r="B121" s="4">
        <v>42.13</v>
      </c>
      <c r="C121" s="4">
        <v>5.2</v>
      </c>
      <c r="D121" s="4" t="s">
        <v>4681</v>
      </c>
      <c r="E121" s="4" t="s">
        <v>4679</v>
      </c>
      <c r="F121" s="4" t="s">
        <v>4679</v>
      </c>
      <c r="G121" s="4">
        <v>1</v>
      </c>
      <c r="H121" s="4" t="s">
        <v>4681</v>
      </c>
    </row>
    <row r="122" spans="1:8">
      <c r="A122" s="4" t="s">
        <v>242</v>
      </c>
      <c r="B122" s="4">
        <v>30.78</v>
      </c>
      <c r="C122" s="4">
        <v>8.4499999999999993</v>
      </c>
      <c r="D122" s="4" t="s">
        <v>4681</v>
      </c>
      <c r="E122" s="4" t="s">
        <v>4679</v>
      </c>
      <c r="F122" s="4" t="s">
        <v>4679</v>
      </c>
      <c r="G122" s="4" t="s">
        <v>4680</v>
      </c>
      <c r="H122" s="4" t="s">
        <v>4681</v>
      </c>
    </row>
    <row r="123" spans="1:8">
      <c r="A123" s="4" t="s">
        <v>244</v>
      </c>
      <c r="B123" s="4">
        <v>31.35</v>
      </c>
      <c r="C123" s="4">
        <v>9.5399999999999991</v>
      </c>
      <c r="D123" s="4" t="s">
        <v>4679</v>
      </c>
      <c r="E123" s="4" t="s">
        <v>4679</v>
      </c>
      <c r="F123" s="4" t="s">
        <v>4679</v>
      </c>
      <c r="G123" s="4" t="s">
        <v>4680</v>
      </c>
      <c r="H123" s="4" t="s">
        <v>4681</v>
      </c>
    </row>
    <row r="124" spans="1:8">
      <c r="A124" s="4" t="s">
        <v>246</v>
      </c>
      <c r="B124" s="4">
        <v>41.46</v>
      </c>
      <c r="C124" s="4">
        <v>4.99</v>
      </c>
      <c r="D124" s="4" t="s">
        <v>4681</v>
      </c>
      <c r="E124" s="4" t="s">
        <v>4679</v>
      </c>
      <c r="F124" s="4" t="s">
        <v>4679</v>
      </c>
      <c r="G124" s="4">
        <v>2</v>
      </c>
      <c r="H124" s="4" t="s">
        <v>4681</v>
      </c>
    </row>
    <row r="125" spans="1:8">
      <c r="A125" s="4" t="s">
        <v>248</v>
      </c>
      <c r="B125" s="4">
        <v>48</v>
      </c>
      <c r="C125" s="4">
        <v>10.54</v>
      </c>
      <c r="D125" s="4" t="s">
        <v>4679</v>
      </c>
      <c r="E125" s="4" t="s">
        <v>4679</v>
      </c>
      <c r="F125" s="4" t="s">
        <v>4679</v>
      </c>
      <c r="G125" s="4" t="s">
        <v>4680</v>
      </c>
      <c r="H125" s="4" t="s">
        <v>4681</v>
      </c>
    </row>
    <row r="126" spans="1:8">
      <c r="A126" s="4" t="s">
        <v>250</v>
      </c>
      <c r="B126" s="4">
        <v>49.13</v>
      </c>
      <c r="C126" s="4">
        <v>4.54</v>
      </c>
      <c r="D126" s="4" t="s">
        <v>4679</v>
      </c>
      <c r="E126" s="4" t="s">
        <v>4679</v>
      </c>
      <c r="F126" s="4" t="s">
        <v>4679</v>
      </c>
      <c r="G126" s="4" t="s">
        <v>4680</v>
      </c>
      <c r="H126" s="4" t="s">
        <v>4681</v>
      </c>
    </row>
    <row r="127" spans="1:8">
      <c r="A127" s="4" t="s">
        <v>252</v>
      </c>
      <c r="B127" s="4">
        <v>37.799999999999997</v>
      </c>
      <c r="C127" s="4">
        <v>6.29</v>
      </c>
      <c r="D127" s="4" t="s">
        <v>4679</v>
      </c>
      <c r="E127" s="4" t="s">
        <v>4679</v>
      </c>
      <c r="F127" s="4" t="s">
        <v>4679</v>
      </c>
      <c r="G127" s="4">
        <v>1</v>
      </c>
      <c r="H127" s="4" t="s">
        <v>4681</v>
      </c>
    </row>
    <row r="128" spans="1:8">
      <c r="A128" s="4" t="s">
        <v>254</v>
      </c>
      <c r="B128" s="4">
        <v>38.299999999999997</v>
      </c>
      <c r="C128" s="4">
        <v>9.51</v>
      </c>
      <c r="D128" s="4" t="s">
        <v>4679</v>
      </c>
      <c r="E128" s="4" t="s">
        <v>4679</v>
      </c>
      <c r="F128" s="4" t="s">
        <v>4679</v>
      </c>
      <c r="G128" s="4" t="s">
        <v>4680</v>
      </c>
      <c r="H128" s="4" t="s">
        <v>4681</v>
      </c>
    </row>
    <row r="129" spans="1:8">
      <c r="A129" s="4" t="s">
        <v>256</v>
      </c>
      <c r="B129" s="4">
        <v>32.774999999999999</v>
      </c>
      <c r="C129" s="4">
        <v>4.72</v>
      </c>
      <c r="D129" s="4" t="s">
        <v>4679</v>
      </c>
      <c r="E129" s="4" t="s">
        <v>4679</v>
      </c>
      <c r="F129" s="4" t="s">
        <v>4679</v>
      </c>
      <c r="G129" s="4" t="s">
        <v>4680</v>
      </c>
      <c r="H129" s="4" t="s">
        <v>4681</v>
      </c>
    </row>
    <row r="130" spans="1:8">
      <c r="A130" s="4" t="s">
        <v>258</v>
      </c>
      <c r="B130" s="4">
        <v>34.200000000000003</v>
      </c>
      <c r="C130" s="4">
        <v>5.91</v>
      </c>
      <c r="D130" s="4" t="s">
        <v>4681</v>
      </c>
      <c r="E130" s="4" t="s">
        <v>4679</v>
      </c>
      <c r="F130" s="4" t="s">
        <v>4679</v>
      </c>
      <c r="G130" s="4" t="s">
        <v>4680</v>
      </c>
      <c r="H130" s="4" t="s">
        <v>4681</v>
      </c>
    </row>
    <row r="131" spans="1:8">
      <c r="A131" s="4" t="s">
        <v>260</v>
      </c>
      <c r="B131" s="4">
        <v>30.2</v>
      </c>
      <c r="C131" s="4">
        <v>9.58</v>
      </c>
      <c r="D131" s="4" t="s">
        <v>4679</v>
      </c>
      <c r="E131" s="4" t="s">
        <v>4679</v>
      </c>
      <c r="F131" s="4" t="s">
        <v>4679</v>
      </c>
      <c r="G131" s="4" t="s">
        <v>4680</v>
      </c>
      <c r="H131" s="4" t="s">
        <v>4681</v>
      </c>
    </row>
    <row r="132" spans="1:8">
      <c r="A132" s="4" t="s">
        <v>262</v>
      </c>
      <c r="B132" s="4">
        <v>48.32</v>
      </c>
      <c r="C132" s="4">
        <v>5.77</v>
      </c>
      <c r="D132" s="4" t="s">
        <v>4679</v>
      </c>
      <c r="E132" s="4" t="s">
        <v>4679</v>
      </c>
      <c r="F132" s="4" t="s">
        <v>4679</v>
      </c>
      <c r="G132" s="4" t="s">
        <v>4680</v>
      </c>
      <c r="H132" s="4" t="s">
        <v>4681</v>
      </c>
    </row>
    <row r="133" spans="1:8">
      <c r="A133" s="4" t="s">
        <v>264</v>
      </c>
      <c r="B133" s="4">
        <v>44.86</v>
      </c>
      <c r="C133" s="4">
        <v>4.38</v>
      </c>
      <c r="D133" s="4" t="s">
        <v>4681</v>
      </c>
      <c r="E133" s="4" t="s">
        <v>4679</v>
      </c>
      <c r="F133" s="4" t="s">
        <v>4679</v>
      </c>
      <c r="G133" s="4" t="s">
        <v>4680</v>
      </c>
      <c r="H133" s="4" t="s">
        <v>4681</v>
      </c>
    </row>
    <row r="134" spans="1:8">
      <c r="A134" s="4" t="s">
        <v>266</v>
      </c>
      <c r="B134" s="4">
        <v>52.15</v>
      </c>
      <c r="C134" s="4">
        <v>5.65</v>
      </c>
      <c r="D134" s="4" t="s">
        <v>4679</v>
      </c>
      <c r="E134" s="4" t="s">
        <v>4679</v>
      </c>
      <c r="F134" s="4" t="s">
        <v>4679</v>
      </c>
      <c r="G134" s="4">
        <v>1</v>
      </c>
      <c r="H134" s="4" t="s">
        <v>4681</v>
      </c>
    </row>
    <row r="135" spans="1:8">
      <c r="A135" s="4" t="s">
        <v>268</v>
      </c>
      <c r="B135" s="4">
        <v>41.12</v>
      </c>
      <c r="C135" s="4">
        <v>7.54</v>
      </c>
      <c r="D135" s="4" t="s">
        <v>4681</v>
      </c>
      <c r="E135" s="4" t="s">
        <v>4679</v>
      </c>
      <c r="F135" s="4" t="s">
        <v>4679</v>
      </c>
      <c r="G135" s="4" t="s">
        <v>4680</v>
      </c>
      <c r="H135" s="4" t="s">
        <v>4681</v>
      </c>
    </row>
    <row r="136" spans="1:8">
      <c r="A136" s="4" t="s">
        <v>270</v>
      </c>
      <c r="B136" s="4">
        <v>38.39</v>
      </c>
      <c r="C136" s="4">
        <v>5.1100000000000003</v>
      </c>
      <c r="D136" s="4" t="s">
        <v>4681</v>
      </c>
      <c r="E136" s="4" t="s">
        <v>4679</v>
      </c>
      <c r="F136" s="4" t="s">
        <v>4679</v>
      </c>
      <c r="G136" s="4">
        <v>1</v>
      </c>
      <c r="H136" s="4" t="s">
        <v>4681</v>
      </c>
    </row>
    <row r="137" spans="1:8">
      <c r="A137" s="4" t="s">
        <v>272</v>
      </c>
      <c r="B137" s="4">
        <v>46.85</v>
      </c>
      <c r="C137" s="4">
        <v>4.25</v>
      </c>
      <c r="D137" s="4" t="s">
        <v>4679</v>
      </c>
      <c r="E137" s="4" t="s">
        <v>4679</v>
      </c>
      <c r="F137" s="4" t="s">
        <v>4682</v>
      </c>
      <c r="G137" s="4">
        <v>1</v>
      </c>
      <c r="H137" s="4" t="s">
        <v>4681</v>
      </c>
    </row>
    <row r="138" spans="1:8">
      <c r="A138" s="4" t="s">
        <v>274</v>
      </c>
      <c r="B138" s="4">
        <v>42.24</v>
      </c>
      <c r="C138" s="4">
        <v>5.55</v>
      </c>
      <c r="D138" s="4" t="s">
        <v>4679</v>
      </c>
      <c r="E138" s="4" t="s">
        <v>4681</v>
      </c>
      <c r="F138" s="4" t="s">
        <v>4679</v>
      </c>
      <c r="G138" s="4">
        <v>1</v>
      </c>
      <c r="H138" s="4" t="s">
        <v>4681</v>
      </c>
    </row>
    <row r="139" spans="1:8">
      <c r="A139" s="4" t="s">
        <v>276</v>
      </c>
      <c r="B139" s="4">
        <v>34.39</v>
      </c>
      <c r="C139" s="4">
        <v>5.78</v>
      </c>
      <c r="D139" s="4" t="s">
        <v>4679</v>
      </c>
      <c r="E139" s="4" t="s">
        <v>4679</v>
      </c>
      <c r="F139" s="4" t="s">
        <v>4679</v>
      </c>
      <c r="G139" s="4" t="s">
        <v>4680</v>
      </c>
      <c r="H139" s="4" t="s">
        <v>4681</v>
      </c>
    </row>
    <row r="140" spans="1:8">
      <c r="A140" s="4" t="s">
        <v>278</v>
      </c>
      <c r="B140" s="4">
        <v>42.89</v>
      </c>
      <c r="C140" s="4">
        <v>5.28</v>
      </c>
      <c r="D140" s="4" t="s">
        <v>4681</v>
      </c>
      <c r="E140" s="4" t="s">
        <v>4679</v>
      </c>
      <c r="F140" s="4" t="s">
        <v>4679</v>
      </c>
      <c r="G140" s="4" t="s">
        <v>4680</v>
      </c>
      <c r="H140" s="4" t="s">
        <v>4681</v>
      </c>
    </row>
    <row r="141" spans="1:8">
      <c r="A141" s="4" t="s">
        <v>280</v>
      </c>
      <c r="B141" s="4">
        <v>36.299999999999997</v>
      </c>
      <c r="C141" s="4">
        <v>5.39</v>
      </c>
      <c r="D141" s="4" t="s">
        <v>4679</v>
      </c>
      <c r="E141" s="4" t="s">
        <v>4679</v>
      </c>
      <c r="F141" s="4" t="s">
        <v>4679</v>
      </c>
      <c r="G141" s="4" t="s">
        <v>4680</v>
      </c>
      <c r="H141" s="4" t="s">
        <v>4681</v>
      </c>
    </row>
    <row r="142" spans="1:8">
      <c r="A142" s="4" t="s">
        <v>282</v>
      </c>
      <c r="B142" s="4">
        <v>35.200000000000003</v>
      </c>
      <c r="C142" s="4">
        <v>8.01</v>
      </c>
      <c r="D142" s="4" t="s">
        <v>4681</v>
      </c>
      <c r="E142" s="4" t="s">
        <v>4679</v>
      </c>
      <c r="F142" s="4" t="s">
        <v>4679</v>
      </c>
      <c r="G142" s="4">
        <v>1</v>
      </c>
      <c r="H142" s="4" t="s">
        <v>4681</v>
      </c>
    </row>
    <row r="143" spans="1:8">
      <c r="A143" s="4" t="s">
        <v>284</v>
      </c>
      <c r="B143" s="4">
        <v>53.62</v>
      </c>
      <c r="C143" s="4">
        <v>5.21</v>
      </c>
      <c r="D143" s="4" t="s">
        <v>4679</v>
      </c>
      <c r="E143" s="4" t="s">
        <v>4679</v>
      </c>
      <c r="F143" s="4" t="s">
        <v>4679</v>
      </c>
      <c r="G143" s="4" t="s">
        <v>4680</v>
      </c>
      <c r="H143" s="4" t="s">
        <v>4681</v>
      </c>
    </row>
    <row r="144" spans="1:8">
      <c r="A144" s="4" t="s">
        <v>286</v>
      </c>
      <c r="B144" s="4">
        <v>36.67</v>
      </c>
      <c r="C144" s="4">
        <v>6.27</v>
      </c>
      <c r="D144" s="4" t="s">
        <v>4679</v>
      </c>
      <c r="E144" s="4" t="s">
        <v>4679</v>
      </c>
      <c r="F144" s="4" t="s">
        <v>4679</v>
      </c>
      <c r="G144" s="4" t="s">
        <v>4680</v>
      </c>
      <c r="H144" s="4" t="s">
        <v>4681</v>
      </c>
    </row>
    <row r="145" spans="1:8">
      <c r="A145" s="4" t="s">
        <v>288</v>
      </c>
      <c r="B145" s="4">
        <v>33.4</v>
      </c>
      <c r="C145" s="4">
        <v>10.73</v>
      </c>
      <c r="D145" s="4" t="s">
        <v>4681</v>
      </c>
      <c r="E145" s="4" t="s">
        <v>4679</v>
      </c>
      <c r="F145" s="4" t="s">
        <v>4679</v>
      </c>
      <c r="G145" s="4">
        <v>1</v>
      </c>
      <c r="H145" s="4" t="s">
        <v>4681</v>
      </c>
    </row>
    <row r="146" spans="1:8">
      <c r="A146" s="4" t="s">
        <v>290</v>
      </c>
      <c r="B146" s="4">
        <v>42.71</v>
      </c>
      <c r="C146" s="4">
        <v>10.52</v>
      </c>
      <c r="D146" s="4" t="s">
        <v>4679</v>
      </c>
      <c r="E146" s="4" t="s">
        <v>4679</v>
      </c>
      <c r="F146" s="4" t="s">
        <v>4679</v>
      </c>
      <c r="G146" s="4" t="s">
        <v>4680</v>
      </c>
      <c r="H146" s="4" t="s">
        <v>4681</v>
      </c>
    </row>
    <row r="147" spans="1:8">
      <c r="A147" s="4" t="s">
        <v>292</v>
      </c>
      <c r="B147" s="4">
        <v>41.52</v>
      </c>
      <c r="C147" s="4">
        <v>11.82</v>
      </c>
      <c r="D147" s="4" t="s">
        <v>4681</v>
      </c>
      <c r="E147" s="4" t="s">
        <v>4679</v>
      </c>
      <c r="F147" s="4" t="s">
        <v>4679</v>
      </c>
      <c r="G147" s="4">
        <v>2</v>
      </c>
      <c r="H147" s="4" t="s">
        <v>4681</v>
      </c>
    </row>
    <row r="148" spans="1:8">
      <c r="A148" s="4" t="s">
        <v>294</v>
      </c>
      <c r="B148" s="4">
        <v>39.4</v>
      </c>
      <c r="C148" s="4">
        <v>6.76</v>
      </c>
      <c r="D148" s="4" t="s">
        <v>4679</v>
      </c>
      <c r="E148" s="4" t="s">
        <v>4679</v>
      </c>
      <c r="F148" s="4" t="s">
        <v>4679</v>
      </c>
      <c r="G148" s="4" t="s">
        <v>4680</v>
      </c>
      <c r="H148" s="4" t="s">
        <v>4681</v>
      </c>
    </row>
    <row r="149" spans="1:8">
      <c r="A149" s="4" t="s">
        <v>296</v>
      </c>
      <c r="B149" s="4">
        <v>46.45</v>
      </c>
      <c r="C149" s="4">
        <v>5.62</v>
      </c>
      <c r="D149" s="4" t="s">
        <v>4679</v>
      </c>
      <c r="E149" s="4" t="s">
        <v>4679</v>
      </c>
      <c r="F149" s="4" t="s">
        <v>4679</v>
      </c>
      <c r="G149" s="4" t="s">
        <v>4680</v>
      </c>
      <c r="H149" s="4" t="s">
        <v>4681</v>
      </c>
    </row>
    <row r="150" spans="1:8">
      <c r="A150" s="4" t="s">
        <v>298</v>
      </c>
      <c r="B150" s="4">
        <v>35.75</v>
      </c>
      <c r="C150" s="4">
        <v>4.1900000000000004</v>
      </c>
      <c r="D150" s="4" t="s">
        <v>4679</v>
      </c>
      <c r="E150" s="4" t="s">
        <v>4679</v>
      </c>
      <c r="F150" s="4" t="s">
        <v>4679</v>
      </c>
      <c r="G150" s="4" t="s">
        <v>4680</v>
      </c>
      <c r="H150" s="4" t="s">
        <v>4681</v>
      </c>
    </row>
    <row r="151" spans="1:8">
      <c r="A151" s="4" t="s">
        <v>300</v>
      </c>
      <c r="B151" s="4">
        <v>26.07</v>
      </c>
      <c r="C151" s="4">
        <v>5.32</v>
      </c>
      <c r="D151" s="4" t="s">
        <v>4679</v>
      </c>
      <c r="E151" s="4" t="s">
        <v>4679</v>
      </c>
      <c r="F151" s="4" t="s">
        <v>4679</v>
      </c>
      <c r="G151" s="4" t="s">
        <v>4680</v>
      </c>
      <c r="H151" s="4" t="s">
        <v>4681</v>
      </c>
    </row>
    <row r="152" spans="1:8">
      <c r="A152" s="4" t="s">
        <v>302</v>
      </c>
      <c r="B152" s="4">
        <v>36.54</v>
      </c>
      <c r="C152" s="4">
        <v>4.46</v>
      </c>
      <c r="D152" s="4" t="s">
        <v>4681</v>
      </c>
      <c r="E152" s="4" t="s">
        <v>4679</v>
      </c>
      <c r="F152" s="4" t="s">
        <v>4679</v>
      </c>
      <c r="G152" s="4">
        <v>1</v>
      </c>
      <c r="H152" s="4" t="s">
        <v>4681</v>
      </c>
    </row>
    <row r="153" spans="1:8">
      <c r="A153" s="4" t="s">
        <v>304</v>
      </c>
      <c r="B153" s="4">
        <v>51.64</v>
      </c>
      <c r="C153" s="4">
        <v>5.65</v>
      </c>
      <c r="D153" s="4" t="s">
        <v>4679</v>
      </c>
      <c r="E153" s="4" t="s">
        <v>4679</v>
      </c>
      <c r="F153" s="4" t="s">
        <v>4679</v>
      </c>
      <c r="G153" s="4" t="s">
        <v>4680</v>
      </c>
      <c r="H153" s="4" t="s">
        <v>4681</v>
      </c>
    </row>
    <row r="154" spans="1:8">
      <c r="A154" s="4" t="s">
        <v>306</v>
      </c>
      <c r="B154" s="4">
        <v>42.83</v>
      </c>
      <c r="C154" s="4">
        <v>6.04</v>
      </c>
      <c r="D154" s="4" t="s">
        <v>4679</v>
      </c>
      <c r="E154" s="4" t="s">
        <v>4679</v>
      </c>
      <c r="F154" s="4" t="s">
        <v>4679</v>
      </c>
      <c r="G154" s="4">
        <v>2</v>
      </c>
      <c r="H154" s="4" t="s">
        <v>4681</v>
      </c>
    </row>
    <row r="155" spans="1:8">
      <c r="A155" s="4" t="s">
        <v>308</v>
      </c>
      <c r="B155" s="4">
        <v>40.15</v>
      </c>
      <c r="C155" s="4">
        <v>5.76</v>
      </c>
      <c r="D155" s="4" t="s">
        <v>4679</v>
      </c>
      <c r="E155" s="4" t="s">
        <v>4679</v>
      </c>
      <c r="F155" s="4" t="s">
        <v>4679</v>
      </c>
      <c r="G155" s="4">
        <v>1</v>
      </c>
      <c r="H155" s="4" t="s">
        <v>4681</v>
      </c>
    </row>
    <row r="156" spans="1:8">
      <c r="A156" s="4" t="s">
        <v>310</v>
      </c>
      <c r="B156" s="4">
        <v>27.8</v>
      </c>
      <c r="C156" s="4">
        <v>4.3600000000000003</v>
      </c>
      <c r="D156" s="4" t="s">
        <v>4679</v>
      </c>
      <c r="E156" s="4" t="s">
        <v>4679</v>
      </c>
      <c r="F156" s="4" t="s">
        <v>4682</v>
      </c>
      <c r="G156" s="4">
        <v>1</v>
      </c>
      <c r="H156" s="4" t="s">
        <v>4681</v>
      </c>
    </row>
    <row r="157" spans="1:8">
      <c r="A157" s="4" t="s">
        <v>312</v>
      </c>
      <c r="B157" s="4">
        <v>45.81</v>
      </c>
      <c r="C157" s="4">
        <v>4.76</v>
      </c>
      <c r="D157" s="4" t="s">
        <v>4681</v>
      </c>
      <c r="E157" s="4" t="s">
        <v>4679</v>
      </c>
      <c r="F157" s="4" t="s">
        <v>4682</v>
      </c>
      <c r="G157" s="4">
        <v>1</v>
      </c>
      <c r="H157" s="4" t="s">
        <v>4681</v>
      </c>
    </row>
    <row r="158" spans="1:8">
      <c r="A158" s="4" t="s">
        <v>314</v>
      </c>
      <c r="B158" s="4">
        <v>34.43</v>
      </c>
      <c r="C158" s="4">
        <v>10.82</v>
      </c>
      <c r="D158" s="4" t="s">
        <v>4681</v>
      </c>
      <c r="E158" s="4" t="s">
        <v>4679</v>
      </c>
      <c r="F158" s="4" t="s">
        <v>4679</v>
      </c>
      <c r="G158" s="4">
        <v>1</v>
      </c>
      <c r="H158" s="4" t="s">
        <v>4681</v>
      </c>
    </row>
    <row r="159" spans="1:8">
      <c r="A159" s="4" t="s">
        <v>316</v>
      </c>
      <c r="B159" s="4">
        <v>41.33</v>
      </c>
      <c r="C159" s="4">
        <v>4.01</v>
      </c>
      <c r="D159" s="4" t="s">
        <v>4681</v>
      </c>
      <c r="E159" s="4" t="s">
        <v>4679</v>
      </c>
      <c r="F159" s="4" t="s">
        <v>4679</v>
      </c>
      <c r="G159" s="4" t="s">
        <v>4680</v>
      </c>
      <c r="H159" s="4" t="s">
        <v>4681</v>
      </c>
    </row>
    <row r="160" spans="1:8">
      <c r="A160" s="4" t="s">
        <v>318</v>
      </c>
      <c r="B160" s="4">
        <v>31.92</v>
      </c>
      <c r="C160" s="4">
        <v>5.12</v>
      </c>
      <c r="D160" s="4" t="s">
        <v>4681</v>
      </c>
      <c r="E160" s="4" t="s">
        <v>4679</v>
      </c>
      <c r="F160" s="4" t="s">
        <v>4679</v>
      </c>
      <c r="G160" s="4">
        <v>1</v>
      </c>
      <c r="H160" s="4" t="s">
        <v>4681</v>
      </c>
    </row>
    <row r="161" spans="1:8">
      <c r="A161" s="4" t="s">
        <v>320</v>
      </c>
      <c r="B161" s="4">
        <v>39.799999999999997</v>
      </c>
      <c r="C161" s="4">
        <v>10.54</v>
      </c>
      <c r="D161" s="4" t="s">
        <v>4681</v>
      </c>
      <c r="E161" s="4" t="s">
        <v>4679</v>
      </c>
      <c r="F161" s="4" t="s">
        <v>4679</v>
      </c>
      <c r="G161" s="4">
        <v>2</v>
      </c>
      <c r="H161" s="4" t="s">
        <v>4681</v>
      </c>
    </row>
    <row r="162" spans="1:8">
      <c r="A162" s="4" t="s">
        <v>322</v>
      </c>
      <c r="B162" s="4">
        <v>42.82</v>
      </c>
      <c r="C162" s="4">
        <v>4.21</v>
      </c>
      <c r="D162" s="4" t="s">
        <v>4679</v>
      </c>
      <c r="E162" s="4" t="s">
        <v>4679</v>
      </c>
      <c r="F162" s="4" t="s">
        <v>4679</v>
      </c>
      <c r="G162" s="4" t="s">
        <v>4680</v>
      </c>
      <c r="H162" s="4" t="s">
        <v>4681</v>
      </c>
    </row>
    <row r="163" spans="1:8">
      <c r="A163" s="4" t="s">
        <v>324</v>
      </c>
      <c r="B163" s="4">
        <v>33.630000000000003</v>
      </c>
      <c r="C163" s="4">
        <v>5.42</v>
      </c>
      <c r="D163" s="4" t="s">
        <v>4679</v>
      </c>
      <c r="E163" s="4" t="s">
        <v>4679</v>
      </c>
      <c r="F163" s="4" t="s">
        <v>4679</v>
      </c>
      <c r="G163" s="4" t="s">
        <v>4680</v>
      </c>
      <c r="H163" s="4" t="s">
        <v>4681</v>
      </c>
    </row>
    <row r="164" spans="1:8">
      <c r="A164" s="4" t="s">
        <v>326</v>
      </c>
      <c r="B164" s="4">
        <v>37.07</v>
      </c>
      <c r="C164" s="4">
        <v>4.28</v>
      </c>
      <c r="D164" s="4" t="s">
        <v>4679</v>
      </c>
      <c r="E164" s="4" t="s">
        <v>4681</v>
      </c>
      <c r="F164" s="4" t="s">
        <v>4679</v>
      </c>
      <c r="G164" s="4">
        <v>1</v>
      </c>
      <c r="H164" s="4" t="s">
        <v>4681</v>
      </c>
    </row>
    <row r="165" spans="1:8">
      <c r="A165" s="4" t="s">
        <v>328</v>
      </c>
      <c r="B165" s="4">
        <v>35.625</v>
      </c>
      <c r="C165" s="4">
        <v>8.9</v>
      </c>
      <c r="D165" s="4" t="s">
        <v>4679</v>
      </c>
      <c r="E165" s="4" t="s">
        <v>4679</v>
      </c>
      <c r="F165" s="4" t="s">
        <v>4679</v>
      </c>
      <c r="G165" s="4" t="s">
        <v>4680</v>
      </c>
      <c r="H165" s="4" t="s">
        <v>4681</v>
      </c>
    </row>
    <row r="166" spans="1:8">
      <c r="A166" s="4" t="s">
        <v>330</v>
      </c>
      <c r="B166" s="4">
        <v>42.69</v>
      </c>
      <c r="C166" s="4">
        <v>4.8899999999999997</v>
      </c>
      <c r="D166" s="4" t="s">
        <v>4679</v>
      </c>
      <c r="E166" s="4" t="s">
        <v>4679</v>
      </c>
      <c r="F166" s="4" t="s">
        <v>4682</v>
      </c>
      <c r="G166" s="4">
        <v>1</v>
      </c>
      <c r="H166" s="4" t="s">
        <v>4681</v>
      </c>
    </row>
    <row r="167" spans="1:8">
      <c r="A167" s="4" t="s">
        <v>332</v>
      </c>
      <c r="B167" s="4">
        <v>37.869999999999997</v>
      </c>
      <c r="C167" s="4">
        <v>4.29</v>
      </c>
      <c r="D167" s="4" t="s">
        <v>4681</v>
      </c>
      <c r="E167" s="4" t="s">
        <v>4679</v>
      </c>
      <c r="F167" s="4" t="s">
        <v>4682</v>
      </c>
      <c r="G167" s="4">
        <v>1</v>
      </c>
      <c r="H167" s="4" t="s">
        <v>4681</v>
      </c>
    </row>
    <row r="168" spans="1:8">
      <c r="A168" s="4" t="s">
        <v>334</v>
      </c>
      <c r="B168" s="4">
        <v>40.61</v>
      </c>
      <c r="C168" s="4">
        <v>8</v>
      </c>
      <c r="D168" s="4" t="s">
        <v>4681</v>
      </c>
      <c r="E168" s="4" t="s">
        <v>4679</v>
      </c>
      <c r="F168" s="4" t="s">
        <v>4679</v>
      </c>
      <c r="G168" s="4">
        <v>1</v>
      </c>
      <c r="H168" s="4" t="s">
        <v>4681</v>
      </c>
    </row>
    <row r="169" spans="1:8">
      <c r="A169" s="4" t="s">
        <v>336</v>
      </c>
      <c r="B169" s="4">
        <v>30.78</v>
      </c>
      <c r="C169" s="4">
        <v>4.67</v>
      </c>
      <c r="D169" s="4" t="s">
        <v>4681</v>
      </c>
      <c r="E169" s="4" t="s">
        <v>4679</v>
      </c>
      <c r="F169" s="4" t="s">
        <v>4679</v>
      </c>
      <c r="G169" s="4" t="s">
        <v>4680</v>
      </c>
      <c r="H169" s="4" t="s">
        <v>4681</v>
      </c>
    </row>
    <row r="170" spans="1:8">
      <c r="A170" s="4" t="s">
        <v>338</v>
      </c>
      <c r="B170" s="4">
        <v>49.49</v>
      </c>
      <c r="C170" s="4">
        <v>4.5</v>
      </c>
      <c r="D170" s="4" t="s">
        <v>4679</v>
      </c>
      <c r="E170" s="4" t="s">
        <v>4679</v>
      </c>
      <c r="F170" s="4" t="s">
        <v>4679</v>
      </c>
      <c r="G170" s="4" t="s">
        <v>4680</v>
      </c>
      <c r="H170" s="4" t="s">
        <v>4681</v>
      </c>
    </row>
    <row r="171" spans="1:8">
      <c r="A171" s="4" t="s">
        <v>340</v>
      </c>
      <c r="B171" s="4">
        <v>37.619999999999997</v>
      </c>
      <c r="C171" s="4">
        <v>6.32</v>
      </c>
      <c r="D171" s="4" t="s">
        <v>4681</v>
      </c>
      <c r="E171" s="4" t="s">
        <v>4681</v>
      </c>
      <c r="F171" s="4" t="s">
        <v>4679</v>
      </c>
      <c r="G171" s="4">
        <v>2</v>
      </c>
      <c r="H171" s="4" t="s">
        <v>4681</v>
      </c>
    </row>
    <row r="172" spans="1:8">
      <c r="A172" s="4" t="s">
        <v>342</v>
      </c>
      <c r="B172" s="4">
        <v>36.08</v>
      </c>
      <c r="C172" s="4">
        <v>6.1</v>
      </c>
      <c r="D172" s="4" t="s">
        <v>4681</v>
      </c>
      <c r="E172" s="4" t="s">
        <v>4679</v>
      </c>
      <c r="F172" s="4" t="s">
        <v>4679</v>
      </c>
      <c r="G172" s="4">
        <v>1</v>
      </c>
      <c r="H172" s="4" t="s">
        <v>4681</v>
      </c>
    </row>
    <row r="173" spans="1:8">
      <c r="A173" s="4" t="s">
        <v>344</v>
      </c>
      <c r="B173" s="4">
        <v>33.5</v>
      </c>
      <c r="C173" s="4">
        <v>5.4</v>
      </c>
      <c r="D173" s="4" t="s">
        <v>4679</v>
      </c>
      <c r="E173" s="4" t="s">
        <v>4679</v>
      </c>
      <c r="F173" s="4" t="s">
        <v>4679</v>
      </c>
      <c r="G173" s="4" t="s">
        <v>4680</v>
      </c>
      <c r="H173" s="4" t="s">
        <v>4681</v>
      </c>
    </row>
    <row r="174" spans="1:8">
      <c r="A174" s="4" t="s">
        <v>346</v>
      </c>
      <c r="B174" s="4">
        <v>47.46</v>
      </c>
      <c r="C174" s="4">
        <v>6.24</v>
      </c>
      <c r="D174" s="4" t="s">
        <v>4681</v>
      </c>
      <c r="E174" s="4" t="s">
        <v>4679</v>
      </c>
      <c r="F174" s="4" t="s">
        <v>4679</v>
      </c>
      <c r="G174" s="4">
        <v>1</v>
      </c>
      <c r="H174" s="4" t="s">
        <v>4681</v>
      </c>
    </row>
    <row r="175" spans="1:8">
      <c r="A175" s="4" t="s">
        <v>348</v>
      </c>
      <c r="B175" s="4">
        <v>49.24</v>
      </c>
      <c r="C175" s="4">
        <v>4.45</v>
      </c>
      <c r="D175" s="4" t="s">
        <v>4679</v>
      </c>
      <c r="E175" s="4" t="s">
        <v>4679</v>
      </c>
      <c r="F175" s="4" t="s">
        <v>4679</v>
      </c>
      <c r="G175" s="4" t="s">
        <v>4680</v>
      </c>
      <c r="H175" s="4" t="s">
        <v>4681</v>
      </c>
    </row>
    <row r="176" spans="1:8">
      <c r="A176" s="4" t="s">
        <v>350</v>
      </c>
      <c r="B176" s="4">
        <v>54.4</v>
      </c>
      <c r="C176" s="4">
        <v>5.22</v>
      </c>
      <c r="D176" s="4" t="s">
        <v>4679</v>
      </c>
      <c r="E176" s="4" t="s">
        <v>4679</v>
      </c>
      <c r="F176" s="4" t="s">
        <v>4679</v>
      </c>
      <c r="G176" s="4">
        <v>1</v>
      </c>
      <c r="H176" s="4" t="s">
        <v>4681</v>
      </c>
    </row>
    <row r="177" spans="1:8">
      <c r="A177" s="4" t="s">
        <v>352</v>
      </c>
      <c r="B177" s="4">
        <v>35.53</v>
      </c>
      <c r="C177" s="4">
        <v>4.6100000000000003</v>
      </c>
      <c r="D177" s="4" t="s">
        <v>4679</v>
      </c>
      <c r="E177" s="4" t="s">
        <v>4679</v>
      </c>
      <c r="F177" s="4" t="s">
        <v>4679</v>
      </c>
      <c r="G177" s="4">
        <v>1</v>
      </c>
      <c r="H177" s="4" t="s">
        <v>4681</v>
      </c>
    </row>
    <row r="178" spans="1:8">
      <c r="A178" s="4" t="s">
        <v>354</v>
      </c>
      <c r="B178" s="4">
        <v>39.729999999999997</v>
      </c>
      <c r="C178" s="4">
        <v>6.24</v>
      </c>
      <c r="D178" s="4" t="s">
        <v>4679</v>
      </c>
      <c r="E178" s="4" t="s">
        <v>4679</v>
      </c>
      <c r="F178" s="4" t="s">
        <v>4679</v>
      </c>
      <c r="G178" s="4" t="s">
        <v>4680</v>
      </c>
      <c r="H178" s="4" t="s">
        <v>4681</v>
      </c>
    </row>
    <row r="179" spans="1:8">
      <c r="A179" s="4" t="s">
        <v>356</v>
      </c>
      <c r="B179" s="4">
        <v>35.68</v>
      </c>
      <c r="C179" s="4">
        <v>10.039999999999999</v>
      </c>
      <c r="D179" s="4" t="s">
        <v>4679</v>
      </c>
      <c r="E179" s="4" t="s">
        <v>4679</v>
      </c>
      <c r="F179" s="4" t="s">
        <v>4679</v>
      </c>
      <c r="G179" s="4" t="s">
        <v>4680</v>
      </c>
      <c r="H179" s="4" t="s">
        <v>4681</v>
      </c>
    </row>
    <row r="180" spans="1:8">
      <c r="A180" s="4" t="s">
        <v>358</v>
      </c>
      <c r="B180" s="4">
        <v>48.86</v>
      </c>
      <c r="C180" s="4">
        <v>6.09</v>
      </c>
      <c r="D180" s="4" t="s">
        <v>4679</v>
      </c>
      <c r="E180" s="4" t="s">
        <v>4679</v>
      </c>
      <c r="F180" s="4" t="s">
        <v>4679</v>
      </c>
      <c r="G180" s="4" t="s">
        <v>4680</v>
      </c>
      <c r="H180" s="4" t="s">
        <v>4681</v>
      </c>
    </row>
    <row r="181" spans="1:8">
      <c r="A181" s="4" t="s">
        <v>360</v>
      </c>
      <c r="B181" s="4">
        <v>34.799999999999997</v>
      </c>
      <c r="C181" s="4">
        <v>11.4</v>
      </c>
      <c r="D181" s="4" t="s">
        <v>4681</v>
      </c>
      <c r="E181" s="4" t="s">
        <v>4679</v>
      </c>
      <c r="F181" s="4" t="s">
        <v>4682</v>
      </c>
      <c r="G181" s="4">
        <v>1</v>
      </c>
      <c r="H181" s="4" t="s">
        <v>4679</v>
      </c>
    </row>
    <row r="182" spans="1:8">
      <c r="A182" s="4" t="s">
        <v>362</v>
      </c>
      <c r="B182" s="4">
        <v>32.49</v>
      </c>
      <c r="C182" s="4">
        <v>4.29</v>
      </c>
      <c r="D182" s="4" t="s">
        <v>4679</v>
      </c>
      <c r="E182" s="4" t="s">
        <v>4679</v>
      </c>
      <c r="F182" s="4" t="s">
        <v>4682</v>
      </c>
      <c r="G182" s="4">
        <v>1</v>
      </c>
      <c r="H182" s="4" t="s">
        <v>4681</v>
      </c>
    </row>
    <row r="183" spans="1:8">
      <c r="A183" s="4" t="s">
        <v>364</v>
      </c>
      <c r="B183" s="4">
        <v>39</v>
      </c>
      <c r="C183" s="4">
        <v>5.7</v>
      </c>
      <c r="D183" s="4" t="s">
        <v>4679</v>
      </c>
      <c r="E183" s="4" t="s">
        <v>4679</v>
      </c>
      <c r="F183" s="4" t="s">
        <v>4679</v>
      </c>
      <c r="G183" s="4">
        <v>2</v>
      </c>
      <c r="H183" s="4" t="s">
        <v>4681</v>
      </c>
    </row>
    <row r="184" spans="1:8">
      <c r="A184" s="4" t="s">
        <v>366</v>
      </c>
      <c r="B184" s="4">
        <v>35.299999999999997</v>
      </c>
      <c r="C184" s="4">
        <v>6.09</v>
      </c>
      <c r="D184" s="4" t="s">
        <v>4679</v>
      </c>
      <c r="E184" s="4" t="s">
        <v>4679</v>
      </c>
      <c r="F184" s="4" t="s">
        <v>4679</v>
      </c>
      <c r="G184" s="4">
        <v>1</v>
      </c>
      <c r="H184" s="4" t="s">
        <v>4681</v>
      </c>
    </row>
    <row r="185" spans="1:8">
      <c r="A185" s="4" t="s">
        <v>368</v>
      </c>
      <c r="B185" s="4">
        <v>33.42</v>
      </c>
      <c r="C185" s="4">
        <v>10.67</v>
      </c>
      <c r="D185" s="4" t="s">
        <v>4679</v>
      </c>
      <c r="E185" s="4" t="s">
        <v>4679</v>
      </c>
      <c r="F185" s="4" t="s">
        <v>4679</v>
      </c>
      <c r="G185" s="4" t="s">
        <v>4680</v>
      </c>
      <c r="H185" s="4" t="s">
        <v>4681</v>
      </c>
    </row>
    <row r="186" spans="1:8">
      <c r="A186" s="4" t="s">
        <v>370</v>
      </c>
      <c r="B186" s="4">
        <v>37.18</v>
      </c>
      <c r="C186" s="4">
        <v>6.75</v>
      </c>
      <c r="D186" s="4" t="s">
        <v>4681</v>
      </c>
      <c r="E186" s="4" t="s">
        <v>4679</v>
      </c>
      <c r="F186" s="4" t="s">
        <v>4679</v>
      </c>
      <c r="G186" s="4">
        <v>2</v>
      </c>
      <c r="H186" s="4" t="s">
        <v>4681</v>
      </c>
    </row>
    <row r="187" spans="1:8">
      <c r="A187" s="4" t="s">
        <v>372</v>
      </c>
      <c r="B187" s="4">
        <v>33.33</v>
      </c>
      <c r="C187" s="4">
        <v>9.26</v>
      </c>
      <c r="D187" s="4" t="s">
        <v>4681</v>
      </c>
      <c r="E187" s="4" t="s">
        <v>4679</v>
      </c>
      <c r="F187" s="4" t="s">
        <v>4679</v>
      </c>
      <c r="G187" s="4">
        <v>2</v>
      </c>
      <c r="H187" s="4" t="s">
        <v>4679</v>
      </c>
    </row>
    <row r="188" spans="1:8">
      <c r="A188" s="4" t="s">
        <v>374</v>
      </c>
      <c r="B188" s="4">
        <v>53.21</v>
      </c>
      <c r="C188" s="4">
        <v>4.2699999999999996</v>
      </c>
      <c r="D188" s="4" t="s">
        <v>4679</v>
      </c>
      <c r="E188" s="4" t="s">
        <v>4679</v>
      </c>
      <c r="F188" s="4" t="s">
        <v>4679</v>
      </c>
      <c r="G188" s="4">
        <v>1</v>
      </c>
      <c r="H188" s="4" t="s">
        <v>4681</v>
      </c>
    </row>
    <row r="189" spans="1:8">
      <c r="A189" s="4" t="s">
        <v>376</v>
      </c>
      <c r="B189" s="4">
        <v>38.729999999999997</v>
      </c>
      <c r="C189" s="4">
        <v>11.51</v>
      </c>
      <c r="D189" s="4" t="s">
        <v>4679</v>
      </c>
      <c r="E189" s="4" t="s">
        <v>4679</v>
      </c>
      <c r="F189" s="4" t="s">
        <v>4679</v>
      </c>
      <c r="G189" s="4">
        <v>2</v>
      </c>
      <c r="H189" s="4" t="s">
        <v>4681</v>
      </c>
    </row>
    <row r="190" spans="1:8">
      <c r="A190" s="4" t="s">
        <v>378</v>
      </c>
      <c r="B190" s="4">
        <v>29.73</v>
      </c>
      <c r="C190" s="4">
        <v>7.22</v>
      </c>
      <c r="D190" s="4" t="s">
        <v>4679</v>
      </c>
      <c r="E190" s="4" t="s">
        <v>4679</v>
      </c>
      <c r="F190" s="4" t="s">
        <v>4679</v>
      </c>
      <c r="G190" s="4" t="s">
        <v>4680</v>
      </c>
      <c r="H190" s="4" t="s">
        <v>4681</v>
      </c>
    </row>
    <row r="191" spans="1:8">
      <c r="A191" s="4" t="s">
        <v>380</v>
      </c>
      <c r="B191" s="4">
        <v>34.700000000000003</v>
      </c>
      <c r="C191" s="4">
        <v>4.37</v>
      </c>
      <c r="D191" s="4" t="s">
        <v>4679</v>
      </c>
      <c r="E191" s="4" t="s">
        <v>4679</v>
      </c>
      <c r="F191" s="4" t="s">
        <v>4682</v>
      </c>
      <c r="G191" s="4">
        <v>1</v>
      </c>
      <c r="H191" s="4" t="s">
        <v>4681</v>
      </c>
    </row>
    <row r="192" spans="1:8">
      <c r="A192" s="4" t="s">
        <v>382</v>
      </c>
      <c r="B192" s="4">
        <v>38.28</v>
      </c>
      <c r="C192" s="4">
        <v>11.56</v>
      </c>
      <c r="D192" s="4" t="s">
        <v>4681</v>
      </c>
      <c r="E192" s="4" t="s">
        <v>4679</v>
      </c>
      <c r="F192" s="4" t="s">
        <v>4679</v>
      </c>
      <c r="G192" s="4">
        <v>1</v>
      </c>
      <c r="H192" s="4" t="s">
        <v>4681</v>
      </c>
    </row>
    <row r="193" spans="1:8">
      <c r="A193" s="4" t="s">
        <v>384</v>
      </c>
      <c r="B193" s="4">
        <v>33.57</v>
      </c>
      <c r="C193" s="4">
        <v>8.82</v>
      </c>
      <c r="D193" s="4" t="s">
        <v>4681</v>
      </c>
      <c r="E193" s="4" t="s">
        <v>4679</v>
      </c>
      <c r="F193" s="4" t="s">
        <v>4679</v>
      </c>
      <c r="G193" s="4" t="s">
        <v>4680</v>
      </c>
      <c r="H193" s="4" t="s">
        <v>4681</v>
      </c>
    </row>
    <row r="194" spans="1:8">
      <c r="A194" s="4" t="s">
        <v>386</v>
      </c>
      <c r="B194" s="4">
        <v>52.06</v>
      </c>
      <c r="C194" s="4">
        <v>4.6900000000000004</v>
      </c>
      <c r="D194" s="4" t="s">
        <v>4679</v>
      </c>
      <c r="E194" s="4" t="s">
        <v>4679</v>
      </c>
      <c r="F194" s="4" t="s">
        <v>4679</v>
      </c>
      <c r="G194" s="4">
        <v>1</v>
      </c>
      <c r="H194" s="4" t="s">
        <v>4681</v>
      </c>
    </row>
    <row r="195" spans="1:8">
      <c r="A195" s="4" t="s">
        <v>388</v>
      </c>
      <c r="B195" s="4">
        <v>38.17</v>
      </c>
      <c r="C195" s="4">
        <v>4.53</v>
      </c>
      <c r="D195" s="4" t="s">
        <v>4679</v>
      </c>
      <c r="E195" s="4" t="s">
        <v>4681</v>
      </c>
      <c r="F195" s="4" t="s">
        <v>4679</v>
      </c>
      <c r="G195" s="4">
        <v>1</v>
      </c>
      <c r="H195" s="4" t="s">
        <v>4681</v>
      </c>
    </row>
    <row r="196" spans="1:8">
      <c r="A196" s="4" t="s">
        <v>390</v>
      </c>
      <c r="B196" s="4">
        <v>36.954999999999998</v>
      </c>
      <c r="C196" s="4">
        <v>5.84</v>
      </c>
      <c r="D196" s="4" t="s">
        <v>4679</v>
      </c>
      <c r="E196" s="4" t="s">
        <v>4679</v>
      </c>
      <c r="F196" s="4" t="s">
        <v>4682</v>
      </c>
      <c r="G196" s="4">
        <v>1</v>
      </c>
      <c r="H196" s="4" t="s">
        <v>4681</v>
      </c>
    </row>
    <row r="197" spans="1:8">
      <c r="A197" s="4" t="s">
        <v>392</v>
      </c>
      <c r="B197" s="4">
        <v>34.4</v>
      </c>
      <c r="C197" s="4">
        <v>4.9000000000000004</v>
      </c>
      <c r="D197" s="4" t="s">
        <v>4679</v>
      </c>
      <c r="E197" s="4" t="s">
        <v>4679</v>
      </c>
      <c r="F197" s="4" t="s">
        <v>4682</v>
      </c>
      <c r="G197" s="4">
        <v>1</v>
      </c>
      <c r="H197" s="4" t="s">
        <v>4681</v>
      </c>
    </row>
    <row r="198" spans="1:8">
      <c r="A198" s="4" t="s">
        <v>394</v>
      </c>
      <c r="B198" s="4">
        <v>31.73</v>
      </c>
      <c r="C198" s="4">
        <v>4.3</v>
      </c>
      <c r="D198" s="4" t="s">
        <v>4679</v>
      </c>
      <c r="E198" s="4" t="s">
        <v>4679</v>
      </c>
      <c r="F198" s="4" t="s">
        <v>4679</v>
      </c>
      <c r="G198" s="4" t="s">
        <v>4680</v>
      </c>
      <c r="H198" s="4" t="s">
        <v>4681</v>
      </c>
    </row>
    <row r="199" spans="1:8">
      <c r="A199" s="4" t="s">
        <v>396</v>
      </c>
      <c r="B199" s="4">
        <v>36.64</v>
      </c>
      <c r="C199" s="4">
        <v>11.34</v>
      </c>
      <c r="D199" s="4" t="s">
        <v>4679</v>
      </c>
      <c r="E199" s="4" t="s">
        <v>4679</v>
      </c>
      <c r="F199" s="4" t="s">
        <v>4679</v>
      </c>
      <c r="G199" s="4" t="s">
        <v>4680</v>
      </c>
      <c r="H199" s="4" t="s">
        <v>4681</v>
      </c>
    </row>
    <row r="200" spans="1:8">
      <c r="A200" s="4" t="s">
        <v>398</v>
      </c>
      <c r="B200" s="4">
        <v>36.85</v>
      </c>
      <c r="C200" s="4">
        <v>5.88</v>
      </c>
      <c r="D200" s="4" t="s">
        <v>4679</v>
      </c>
      <c r="E200" s="4" t="s">
        <v>4681</v>
      </c>
      <c r="F200" s="4" t="s">
        <v>4679</v>
      </c>
      <c r="G200" s="4">
        <v>1</v>
      </c>
      <c r="H200" s="4" t="s">
        <v>4681</v>
      </c>
    </row>
    <row r="201" spans="1:8">
      <c r="A201" s="4" t="s">
        <v>400</v>
      </c>
      <c r="B201" s="4">
        <v>33.33</v>
      </c>
      <c r="C201" s="4">
        <v>5.01</v>
      </c>
      <c r="D201" s="4" t="s">
        <v>4681</v>
      </c>
      <c r="E201" s="4" t="s">
        <v>4679</v>
      </c>
      <c r="F201" s="4" t="s">
        <v>4682</v>
      </c>
      <c r="G201" s="4">
        <v>1</v>
      </c>
      <c r="H201" s="4" t="s">
        <v>4681</v>
      </c>
    </row>
    <row r="202" spans="1:8">
      <c r="A202" s="4" t="s">
        <v>402</v>
      </c>
      <c r="B202" s="4">
        <v>39.14</v>
      </c>
      <c r="C202" s="4">
        <v>4.4000000000000004</v>
      </c>
      <c r="D202" s="4" t="s">
        <v>4679</v>
      </c>
      <c r="E202" s="4" t="s">
        <v>4679</v>
      </c>
      <c r="F202" s="4" t="s">
        <v>4682</v>
      </c>
      <c r="G202" s="4">
        <v>1</v>
      </c>
      <c r="H202" s="4" t="s">
        <v>4681</v>
      </c>
    </row>
    <row r="203" spans="1:8">
      <c r="A203" s="4" t="s">
        <v>404</v>
      </c>
      <c r="B203" s="4">
        <v>32.9</v>
      </c>
      <c r="C203" s="4">
        <v>6.26</v>
      </c>
      <c r="D203" s="4" t="s">
        <v>4681</v>
      </c>
      <c r="E203" s="4" t="s">
        <v>4679</v>
      </c>
      <c r="F203" s="4" t="s">
        <v>4679</v>
      </c>
      <c r="G203" s="4" t="s">
        <v>4680</v>
      </c>
      <c r="H203" s="4" t="s">
        <v>4681</v>
      </c>
    </row>
    <row r="204" spans="1:8">
      <c r="A204" s="4" t="s">
        <v>406</v>
      </c>
      <c r="B204" s="4">
        <v>29.78</v>
      </c>
      <c r="C204" s="4">
        <v>10.27</v>
      </c>
      <c r="D204" s="4" t="s">
        <v>4681</v>
      </c>
      <c r="E204" s="4" t="s">
        <v>4679</v>
      </c>
      <c r="F204" s="4" t="s">
        <v>4682</v>
      </c>
      <c r="G204" s="4">
        <v>1</v>
      </c>
      <c r="H204" s="4" t="s">
        <v>4681</v>
      </c>
    </row>
    <row r="205" spans="1:8">
      <c r="A205" s="4" t="s">
        <v>408</v>
      </c>
      <c r="B205" s="4">
        <v>32.78</v>
      </c>
      <c r="C205" s="4">
        <v>5.27</v>
      </c>
      <c r="D205" s="4" t="s">
        <v>4679</v>
      </c>
      <c r="E205" s="4" t="s">
        <v>4679</v>
      </c>
      <c r="F205" s="4" t="s">
        <v>4679</v>
      </c>
      <c r="G205" s="4" t="s">
        <v>4680</v>
      </c>
      <c r="H205" s="4" t="s">
        <v>4681</v>
      </c>
    </row>
    <row r="206" spans="1:8">
      <c r="A206" s="4" t="s">
        <v>410</v>
      </c>
      <c r="B206" s="4">
        <v>41.65</v>
      </c>
      <c r="C206" s="4">
        <v>10.73</v>
      </c>
      <c r="D206" s="4" t="s">
        <v>4681</v>
      </c>
      <c r="E206" s="4" t="s">
        <v>4679</v>
      </c>
      <c r="F206" s="4" t="s">
        <v>4679</v>
      </c>
      <c r="G206" s="4" t="s">
        <v>4680</v>
      </c>
      <c r="H206" s="4" t="s">
        <v>4681</v>
      </c>
    </row>
    <row r="207" spans="1:8">
      <c r="A207" s="4" t="s">
        <v>412</v>
      </c>
      <c r="B207" s="4">
        <v>50.79</v>
      </c>
      <c r="C207" s="4">
        <v>4.45</v>
      </c>
      <c r="D207" s="4" t="s">
        <v>4679</v>
      </c>
      <c r="E207" s="4" t="s">
        <v>4679</v>
      </c>
      <c r="F207" s="4" t="s">
        <v>4679</v>
      </c>
      <c r="G207" s="4">
        <v>1</v>
      </c>
      <c r="H207" s="4" t="s">
        <v>4681</v>
      </c>
    </row>
    <row r="208" spans="1:8">
      <c r="A208" s="4" t="s">
        <v>414</v>
      </c>
      <c r="B208" s="4">
        <v>35.43</v>
      </c>
      <c r="C208" s="4">
        <v>5.25</v>
      </c>
      <c r="D208" s="4" t="s">
        <v>4681</v>
      </c>
      <c r="E208" s="4" t="s">
        <v>4679</v>
      </c>
      <c r="F208" s="4" t="s">
        <v>4679</v>
      </c>
      <c r="G208" s="4" t="s">
        <v>4680</v>
      </c>
      <c r="H208" s="4" t="s">
        <v>4681</v>
      </c>
    </row>
    <row r="209" spans="1:8">
      <c r="A209" s="4" t="s">
        <v>416</v>
      </c>
      <c r="B209" s="4">
        <v>35.25</v>
      </c>
      <c r="C209" s="4">
        <v>9.51</v>
      </c>
      <c r="D209" s="4" t="s">
        <v>4679</v>
      </c>
      <c r="E209" s="4" t="s">
        <v>4679</v>
      </c>
      <c r="F209" s="4" t="s">
        <v>4679</v>
      </c>
      <c r="G209" s="4" t="s">
        <v>4680</v>
      </c>
      <c r="H209" s="4" t="s">
        <v>4681</v>
      </c>
    </row>
    <row r="210" spans="1:8">
      <c r="A210" s="4" t="s">
        <v>418</v>
      </c>
      <c r="B210" s="4">
        <v>36.85</v>
      </c>
      <c r="C210" s="4">
        <v>11.12</v>
      </c>
      <c r="D210" s="4" t="s">
        <v>4679</v>
      </c>
      <c r="E210" s="4" t="s">
        <v>4679</v>
      </c>
      <c r="F210" s="4" t="s">
        <v>4679</v>
      </c>
      <c r="G210" s="4" t="s">
        <v>4680</v>
      </c>
      <c r="H210" s="4" t="s">
        <v>4681</v>
      </c>
    </row>
    <row r="211" spans="1:8">
      <c r="A211" s="4" t="s">
        <v>420</v>
      </c>
      <c r="B211" s="4">
        <v>31.02</v>
      </c>
      <c r="C211" s="4">
        <v>4.5599999999999996</v>
      </c>
      <c r="D211" s="4" t="s">
        <v>4679</v>
      </c>
      <c r="E211" s="4" t="s">
        <v>4681</v>
      </c>
      <c r="F211" s="4" t="s">
        <v>4679</v>
      </c>
      <c r="G211" s="4">
        <v>1</v>
      </c>
      <c r="H211" s="4" t="s">
        <v>4681</v>
      </c>
    </row>
    <row r="212" spans="1:8">
      <c r="A212" s="4" t="s">
        <v>422</v>
      </c>
      <c r="B212" s="4">
        <v>35.6</v>
      </c>
      <c r="C212" s="4">
        <v>4.0199999999999996</v>
      </c>
      <c r="D212" s="4" t="s">
        <v>4681</v>
      </c>
      <c r="E212" s="4" t="s">
        <v>4681</v>
      </c>
      <c r="F212" s="4" t="s">
        <v>4679</v>
      </c>
      <c r="G212" s="4">
        <v>2</v>
      </c>
      <c r="H212" s="4" t="s">
        <v>4681</v>
      </c>
    </row>
    <row r="213" spans="1:8">
      <c r="A213" s="4" t="s">
        <v>424</v>
      </c>
      <c r="B213" s="4">
        <v>34.39</v>
      </c>
      <c r="C213" s="4">
        <v>8.7200000000000006</v>
      </c>
      <c r="D213" s="4" t="s">
        <v>4679</v>
      </c>
      <c r="E213" s="4" t="s">
        <v>4679</v>
      </c>
      <c r="F213" s="4" t="s">
        <v>4679</v>
      </c>
      <c r="G213" s="4" t="s">
        <v>4680</v>
      </c>
      <c r="H213" s="4" t="s">
        <v>4681</v>
      </c>
    </row>
    <row r="214" spans="1:8">
      <c r="A214" s="4" t="s">
        <v>426</v>
      </c>
      <c r="B214" s="4">
        <v>29.06</v>
      </c>
      <c r="C214" s="4">
        <v>6.25</v>
      </c>
      <c r="D214" s="4" t="s">
        <v>4681</v>
      </c>
      <c r="E214" s="4" t="s">
        <v>4679</v>
      </c>
      <c r="F214" s="4" t="s">
        <v>4679</v>
      </c>
      <c r="G214" s="4">
        <v>1</v>
      </c>
      <c r="H214" s="4" t="s">
        <v>4681</v>
      </c>
    </row>
    <row r="215" spans="1:8">
      <c r="A215" s="4" t="s">
        <v>428</v>
      </c>
      <c r="B215" s="4">
        <v>35.799999999999997</v>
      </c>
      <c r="C215" s="4">
        <v>7.32</v>
      </c>
      <c r="D215" s="4" t="s">
        <v>4679</v>
      </c>
      <c r="E215" s="4" t="s">
        <v>4679</v>
      </c>
      <c r="F215" s="4" t="s">
        <v>4679</v>
      </c>
      <c r="G215" s="4">
        <v>2</v>
      </c>
      <c r="H215" s="4" t="s">
        <v>4681</v>
      </c>
    </row>
    <row r="216" spans="1:8">
      <c r="A216" s="4" t="s">
        <v>430</v>
      </c>
      <c r="B216" s="4">
        <v>49.8</v>
      </c>
      <c r="C216" s="4">
        <v>4.24</v>
      </c>
      <c r="D216" s="4" t="s">
        <v>4679</v>
      </c>
      <c r="E216" s="4" t="s">
        <v>4679</v>
      </c>
      <c r="F216" s="4" t="s">
        <v>4679</v>
      </c>
      <c r="G216" s="4">
        <v>1</v>
      </c>
      <c r="H216" s="4" t="s">
        <v>4681</v>
      </c>
    </row>
    <row r="217" spans="1:8">
      <c r="A217" s="4" t="s">
        <v>432</v>
      </c>
      <c r="B217" s="4">
        <v>35.71</v>
      </c>
      <c r="C217" s="4">
        <v>6.84</v>
      </c>
      <c r="D217" s="4" t="s">
        <v>4679</v>
      </c>
      <c r="E217" s="4" t="s">
        <v>4679</v>
      </c>
      <c r="F217" s="4" t="s">
        <v>4679</v>
      </c>
      <c r="G217" s="4">
        <v>2</v>
      </c>
      <c r="H217" s="4" t="s">
        <v>4681</v>
      </c>
    </row>
    <row r="218" spans="1:8">
      <c r="A218" s="4" t="s">
        <v>434</v>
      </c>
      <c r="B218" s="4">
        <v>30.8</v>
      </c>
      <c r="C218" s="4">
        <v>5.23</v>
      </c>
      <c r="D218" s="4" t="s">
        <v>4681</v>
      </c>
      <c r="E218" s="4" t="s">
        <v>4679</v>
      </c>
      <c r="F218" s="4" t="s">
        <v>4679</v>
      </c>
      <c r="G218" s="4">
        <v>1</v>
      </c>
      <c r="H218" s="4" t="s">
        <v>4681</v>
      </c>
    </row>
    <row r="219" spans="1:8">
      <c r="A219" s="4" t="s">
        <v>436</v>
      </c>
      <c r="B219" s="4">
        <v>33.69</v>
      </c>
      <c r="C219" s="4">
        <v>9.68</v>
      </c>
      <c r="D219" s="4" t="s">
        <v>4679</v>
      </c>
      <c r="E219" s="4" t="s">
        <v>4679</v>
      </c>
      <c r="F219" s="4" t="s">
        <v>4679</v>
      </c>
      <c r="G219" s="4" t="s">
        <v>4680</v>
      </c>
      <c r="H219" s="4" t="s">
        <v>4681</v>
      </c>
    </row>
    <row r="220" spans="1:8">
      <c r="A220" s="4" t="s">
        <v>438</v>
      </c>
      <c r="B220" s="4">
        <v>42.27</v>
      </c>
      <c r="C220" s="4">
        <v>6.05</v>
      </c>
      <c r="D220" s="4" t="s">
        <v>4681</v>
      </c>
      <c r="E220" s="4" t="s">
        <v>4679</v>
      </c>
      <c r="F220" s="4" t="s">
        <v>4679</v>
      </c>
      <c r="G220" s="4">
        <v>1</v>
      </c>
      <c r="H220" s="4" t="s">
        <v>4681</v>
      </c>
    </row>
    <row r="221" spans="1:8">
      <c r="A221" s="4" t="s">
        <v>440</v>
      </c>
      <c r="B221" s="4">
        <v>53.25</v>
      </c>
      <c r="C221" s="4">
        <v>6.11</v>
      </c>
      <c r="D221" s="4" t="s">
        <v>4681</v>
      </c>
      <c r="E221" s="4" t="s">
        <v>4679</v>
      </c>
      <c r="F221" s="4" t="s">
        <v>4682</v>
      </c>
      <c r="G221" s="4">
        <v>1</v>
      </c>
      <c r="H221" s="4" t="s">
        <v>4681</v>
      </c>
    </row>
    <row r="222" spans="1:8">
      <c r="A222" s="4" t="s">
        <v>442</v>
      </c>
      <c r="B222" s="4">
        <v>26.8</v>
      </c>
      <c r="C222" s="4">
        <v>10.93</v>
      </c>
      <c r="D222" s="4" t="s">
        <v>4681</v>
      </c>
      <c r="E222" s="4" t="s">
        <v>4679</v>
      </c>
      <c r="F222" s="4" t="s">
        <v>4679</v>
      </c>
      <c r="G222" s="4" t="s">
        <v>4680</v>
      </c>
      <c r="H222" s="4" t="s">
        <v>4679</v>
      </c>
    </row>
    <row r="223" spans="1:8">
      <c r="A223" s="4" t="s">
        <v>444</v>
      </c>
      <c r="B223" s="4">
        <v>28.5</v>
      </c>
      <c r="C223" s="4">
        <v>5.12</v>
      </c>
      <c r="D223" s="4" t="s">
        <v>4679</v>
      </c>
      <c r="E223" s="4" t="s">
        <v>4679</v>
      </c>
      <c r="F223" s="4" t="s">
        <v>4679</v>
      </c>
      <c r="G223" s="4">
        <v>1</v>
      </c>
      <c r="H223" s="4" t="s">
        <v>4681</v>
      </c>
    </row>
    <row r="224" spans="1:8">
      <c r="A224" s="4" t="s">
        <v>446</v>
      </c>
      <c r="B224" s="4">
        <v>22.895</v>
      </c>
      <c r="C224" s="4">
        <v>5.72</v>
      </c>
      <c r="D224" s="4" t="s">
        <v>4679</v>
      </c>
      <c r="E224" s="4" t="s">
        <v>4679</v>
      </c>
      <c r="F224" s="4" t="s">
        <v>4679</v>
      </c>
      <c r="G224" s="4" t="s">
        <v>4680</v>
      </c>
      <c r="H224" s="4" t="s">
        <v>4681</v>
      </c>
    </row>
    <row r="225" spans="1:8">
      <c r="A225" s="4" t="s">
        <v>448</v>
      </c>
      <c r="B225" s="4">
        <v>34.06</v>
      </c>
      <c r="C225" s="4">
        <v>11.83</v>
      </c>
      <c r="D225" s="4" t="s">
        <v>4681</v>
      </c>
      <c r="E225" s="4" t="s">
        <v>4679</v>
      </c>
      <c r="F225" s="4" t="s">
        <v>4679</v>
      </c>
      <c r="G225" s="4">
        <v>1</v>
      </c>
      <c r="H225" s="4" t="s">
        <v>4681</v>
      </c>
    </row>
    <row r="226" spans="1:8">
      <c r="A226" s="4" t="s">
        <v>450</v>
      </c>
      <c r="B226" s="4">
        <v>36.409999999999997</v>
      </c>
      <c r="C226" s="4">
        <v>4.55</v>
      </c>
      <c r="D226" s="4" t="s">
        <v>4679</v>
      </c>
      <c r="E226" s="4" t="s">
        <v>4679</v>
      </c>
      <c r="F226" s="4" t="s">
        <v>4679</v>
      </c>
      <c r="G226" s="4" t="s">
        <v>4680</v>
      </c>
      <c r="H226" s="4" t="s">
        <v>4681</v>
      </c>
    </row>
    <row r="227" spans="1:8">
      <c r="A227" s="4" t="s">
        <v>452</v>
      </c>
      <c r="B227" s="4">
        <v>52.3</v>
      </c>
      <c r="C227" s="4">
        <v>4.87</v>
      </c>
      <c r="D227" s="4" t="s">
        <v>4681</v>
      </c>
      <c r="E227" s="4" t="s">
        <v>4679</v>
      </c>
      <c r="F227" s="4" t="s">
        <v>4682</v>
      </c>
      <c r="G227" s="4">
        <v>1</v>
      </c>
      <c r="H227" s="4" t="s">
        <v>4681</v>
      </c>
    </row>
    <row r="228" spans="1:8">
      <c r="A228" s="4" t="s">
        <v>454</v>
      </c>
      <c r="B228" s="4">
        <v>52.66</v>
      </c>
      <c r="C228" s="4">
        <v>4.45</v>
      </c>
      <c r="D228" s="4" t="s">
        <v>4679</v>
      </c>
      <c r="E228" s="4" t="s">
        <v>4679</v>
      </c>
      <c r="F228" s="4" t="s">
        <v>4679</v>
      </c>
      <c r="G228" s="4">
        <v>1</v>
      </c>
      <c r="H228" s="4" t="s">
        <v>4681</v>
      </c>
    </row>
    <row r="229" spans="1:8">
      <c r="A229" s="4" t="s">
        <v>456</v>
      </c>
      <c r="B229" s="4">
        <v>29.57</v>
      </c>
      <c r="C229" s="4">
        <v>9.42</v>
      </c>
      <c r="D229" s="4" t="s">
        <v>4681</v>
      </c>
      <c r="E229" s="4" t="s">
        <v>4679</v>
      </c>
      <c r="F229" s="4" t="s">
        <v>4679</v>
      </c>
      <c r="G229" s="4" t="s">
        <v>4680</v>
      </c>
      <c r="H229" s="4" t="s">
        <v>4681</v>
      </c>
    </row>
    <row r="230" spans="1:8">
      <c r="A230" s="4" t="s">
        <v>458</v>
      </c>
      <c r="B230" s="4">
        <v>36.99</v>
      </c>
      <c r="C230" s="4">
        <v>5.37</v>
      </c>
      <c r="D230" s="4" t="s">
        <v>4681</v>
      </c>
      <c r="E230" s="4" t="s">
        <v>4679</v>
      </c>
      <c r="F230" s="4" t="s">
        <v>4682</v>
      </c>
      <c r="G230" s="4">
        <v>1</v>
      </c>
      <c r="H230" s="4" t="s">
        <v>4681</v>
      </c>
    </row>
    <row r="231" spans="1:8">
      <c r="A231" s="4" t="s">
        <v>460</v>
      </c>
      <c r="B231" s="4">
        <v>31.4</v>
      </c>
      <c r="C231" s="4">
        <v>4.5999999999999996</v>
      </c>
      <c r="D231" s="4" t="s">
        <v>4681</v>
      </c>
      <c r="E231" s="4" t="s">
        <v>4679</v>
      </c>
      <c r="F231" s="4" t="s">
        <v>4679</v>
      </c>
      <c r="G231" s="4">
        <v>1</v>
      </c>
      <c r="H231" s="4" t="s">
        <v>4681</v>
      </c>
    </row>
    <row r="232" spans="1:8">
      <c r="A232" s="4" t="s">
        <v>462</v>
      </c>
      <c r="B232" s="4">
        <v>34.9</v>
      </c>
      <c r="C232" s="4">
        <v>6.22</v>
      </c>
      <c r="D232" s="4" t="s">
        <v>4679</v>
      </c>
      <c r="E232" s="4" t="s">
        <v>4679</v>
      </c>
      <c r="F232" s="4" t="s">
        <v>4682</v>
      </c>
      <c r="G232" s="4">
        <v>1</v>
      </c>
      <c r="H232" s="4" t="s">
        <v>4681</v>
      </c>
    </row>
    <row r="233" spans="1:8">
      <c r="A233" s="4" t="s">
        <v>464</v>
      </c>
      <c r="B233" s="4">
        <v>31.13</v>
      </c>
      <c r="C233" s="4">
        <v>4.5199999999999996</v>
      </c>
      <c r="D233" s="4" t="s">
        <v>4681</v>
      </c>
      <c r="E233" s="4" t="s">
        <v>4679</v>
      </c>
      <c r="F233" s="4" t="s">
        <v>4679</v>
      </c>
      <c r="G233" s="4">
        <v>1</v>
      </c>
      <c r="H233" s="4" t="s">
        <v>4681</v>
      </c>
    </row>
    <row r="234" spans="1:8">
      <c r="A234" s="4" t="s">
        <v>466</v>
      </c>
      <c r="B234" s="4">
        <v>34.799999999999997</v>
      </c>
      <c r="C234" s="4">
        <v>6.18</v>
      </c>
      <c r="D234" s="4" t="s">
        <v>4679</v>
      </c>
      <c r="E234" s="4" t="s">
        <v>4679</v>
      </c>
      <c r="F234" s="4" t="s">
        <v>4682</v>
      </c>
      <c r="G234" s="4">
        <v>1</v>
      </c>
      <c r="H234" s="4" t="s">
        <v>4681</v>
      </c>
    </row>
    <row r="235" spans="1:8">
      <c r="A235" s="4" t="s">
        <v>468</v>
      </c>
      <c r="B235" s="4">
        <v>31.68</v>
      </c>
      <c r="C235" s="4">
        <v>4.4000000000000004</v>
      </c>
      <c r="D235" s="4" t="s">
        <v>4679</v>
      </c>
      <c r="E235" s="4" t="s">
        <v>4679</v>
      </c>
      <c r="F235" s="4" t="s">
        <v>4679</v>
      </c>
      <c r="G235" s="4" t="s">
        <v>4680</v>
      </c>
      <c r="H235" s="4" t="s">
        <v>4681</v>
      </c>
    </row>
    <row r="236" spans="1:8">
      <c r="A236" s="4" t="s">
        <v>470</v>
      </c>
      <c r="B236" s="4">
        <v>33.534999999999997</v>
      </c>
      <c r="C236" s="4">
        <v>6.23</v>
      </c>
      <c r="D236" s="4" t="s">
        <v>4679</v>
      </c>
      <c r="E236" s="4" t="s">
        <v>4681</v>
      </c>
      <c r="F236" s="4" t="s">
        <v>4679</v>
      </c>
      <c r="G236" s="4">
        <v>1</v>
      </c>
      <c r="H236" s="4" t="s">
        <v>4681</v>
      </c>
    </row>
    <row r="237" spans="1:8">
      <c r="A237" s="4" t="s">
        <v>472</v>
      </c>
      <c r="B237" s="4">
        <v>31.92</v>
      </c>
      <c r="C237" s="4">
        <v>5.33</v>
      </c>
      <c r="D237" s="4" t="s">
        <v>4681</v>
      </c>
      <c r="E237" s="4" t="s">
        <v>4679</v>
      </c>
      <c r="F237" s="4" t="s">
        <v>4679</v>
      </c>
      <c r="G237" s="4" t="s">
        <v>4680</v>
      </c>
      <c r="H237" s="4" t="s">
        <v>4681</v>
      </c>
    </row>
    <row r="238" spans="1:8">
      <c r="A238" s="4" t="s">
        <v>474</v>
      </c>
      <c r="B238" s="4">
        <v>32.700000000000003</v>
      </c>
      <c r="C238" s="4">
        <v>4.09</v>
      </c>
      <c r="D238" s="4" t="s">
        <v>4679</v>
      </c>
      <c r="E238" s="4" t="s">
        <v>4679</v>
      </c>
      <c r="F238" s="4" t="s">
        <v>4679</v>
      </c>
      <c r="G238" s="4">
        <v>1</v>
      </c>
      <c r="H238" s="4" t="s">
        <v>4681</v>
      </c>
    </row>
    <row r="239" spans="1:8">
      <c r="A239" s="4" t="s">
        <v>476</v>
      </c>
      <c r="B239" s="4">
        <v>41.25</v>
      </c>
      <c r="C239" s="4">
        <v>5.19</v>
      </c>
      <c r="D239" s="4" t="s">
        <v>4679</v>
      </c>
      <c r="E239" s="4" t="s">
        <v>4679</v>
      </c>
      <c r="F239" s="4" t="s">
        <v>4679</v>
      </c>
      <c r="G239" s="4" t="s">
        <v>4680</v>
      </c>
      <c r="H239" s="4" t="s">
        <v>4681</v>
      </c>
    </row>
    <row r="240" spans="1:8">
      <c r="A240" s="4" t="s">
        <v>478</v>
      </c>
      <c r="B240" s="4">
        <v>33.11</v>
      </c>
      <c r="C240" s="4">
        <v>4.12</v>
      </c>
      <c r="D240" s="4" t="s">
        <v>4679</v>
      </c>
      <c r="E240" s="4" t="s">
        <v>4679</v>
      </c>
      <c r="F240" s="4" t="s">
        <v>4682</v>
      </c>
      <c r="G240" s="4">
        <v>1</v>
      </c>
      <c r="H240" s="4" t="s">
        <v>4681</v>
      </c>
    </row>
    <row r="241" spans="1:8">
      <c r="A241" s="4" t="s">
        <v>480</v>
      </c>
      <c r="B241" s="4">
        <v>36.159999999999997</v>
      </c>
      <c r="C241" s="4">
        <v>5.0999999999999996</v>
      </c>
      <c r="D241" s="4" t="s">
        <v>4679</v>
      </c>
      <c r="E241" s="4" t="s">
        <v>4679</v>
      </c>
      <c r="F241" s="4" t="s">
        <v>4679</v>
      </c>
      <c r="G241" s="4">
        <v>1</v>
      </c>
      <c r="H241" s="4" t="s">
        <v>4681</v>
      </c>
    </row>
    <row r="242" spans="1:8">
      <c r="A242" s="4" t="s">
        <v>482</v>
      </c>
      <c r="B242" s="4">
        <v>33.72</v>
      </c>
      <c r="C242" s="4">
        <v>6.21</v>
      </c>
      <c r="D242" s="4" t="s">
        <v>4681</v>
      </c>
      <c r="E242" s="4" t="s">
        <v>4679</v>
      </c>
      <c r="F242" s="4" t="s">
        <v>4682</v>
      </c>
      <c r="G242" s="4">
        <v>1</v>
      </c>
      <c r="H242" s="4" t="s">
        <v>4681</v>
      </c>
    </row>
    <row r="243" spans="1:8">
      <c r="A243" s="4" t="s">
        <v>484</v>
      </c>
      <c r="B243" s="4">
        <v>37.74</v>
      </c>
      <c r="C243" s="4">
        <v>9.5299999999999994</v>
      </c>
      <c r="D243" s="4" t="s">
        <v>4681</v>
      </c>
      <c r="E243" s="4" t="s">
        <v>4679</v>
      </c>
      <c r="F243" s="4" t="s">
        <v>4679</v>
      </c>
      <c r="G243" s="4">
        <v>1</v>
      </c>
      <c r="H243" s="4" t="s">
        <v>4681</v>
      </c>
    </row>
    <row r="244" spans="1:8">
      <c r="A244" s="4" t="s">
        <v>486</v>
      </c>
      <c r="B244" s="4">
        <v>48.75</v>
      </c>
      <c r="C244" s="4">
        <v>4.6399999999999997</v>
      </c>
      <c r="D244" s="4" t="s">
        <v>4681</v>
      </c>
      <c r="E244" s="4" t="s">
        <v>4679</v>
      </c>
      <c r="F244" s="4" t="s">
        <v>4679</v>
      </c>
      <c r="G244" s="4">
        <v>1</v>
      </c>
      <c r="H244" s="4" t="s">
        <v>4681</v>
      </c>
    </row>
    <row r="245" spans="1:8">
      <c r="A245" s="4" t="s">
        <v>488</v>
      </c>
      <c r="B245" s="4">
        <v>31.065000000000001</v>
      </c>
      <c r="C245" s="4">
        <v>5.05</v>
      </c>
      <c r="D245" s="4" t="s">
        <v>4679</v>
      </c>
      <c r="E245" s="4" t="s">
        <v>4679</v>
      </c>
      <c r="F245" s="4" t="s">
        <v>4679</v>
      </c>
      <c r="G245" s="4">
        <v>1</v>
      </c>
      <c r="H245" s="4" t="s">
        <v>4681</v>
      </c>
    </row>
    <row r="246" spans="1:8">
      <c r="A246" s="4" t="s">
        <v>490</v>
      </c>
      <c r="B246" s="4">
        <v>23.55</v>
      </c>
      <c r="C246" s="4">
        <v>10.38</v>
      </c>
      <c r="D246" s="4" t="s">
        <v>4679</v>
      </c>
      <c r="E246" s="4" t="s">
        <v>4679</v>
      </c>
      <c r="F246" s="4" t="s">
        <v>4679</v>
      </c>
      <c r="G246" s="4" t="s">
        <v>4680</v>
      </c>
      <c r="H246" s="4" t="s">
        <v>4681</v>
      </c>
    </row>
    <row r="247" spans="1:8">
      <c r="A247" s="4" t="s">
        <v>492</v>
      </c>
      <c r="B247" s="4">
        <v>30.18</v>
      </c>
      <c r="C247" s="4">
        <v>8.31</v>
      </c>
      <c r="D247" s="4" t="s">
        <v>4681</v>
      </c>
      <c r="E247" s="4" t="s">
        <v>4679</v>
      </c>
      <c r="F247" s="4" t="s">
        <v>4679</v>
      </c>
      <c r="G247" s="4">
        <v>1</v>
      </c>
      <c r="H247" s="4" t="s">
        <v>4681</v>
      </c>
    </row>
    <row r="248" spans="1:8">
      <c r="A248" s="4" t="s">
        <v>494</v>
      </c>
      <c r="B248" s="4">
        <v>29.94</v>
      </c>
      <c r="C248" s="4">
        <v>7.59</v>
      </c>
      <c r="D248" s="4" t="s">
        <v>4679</v>
      </c>
      <c r="E248" s="4" t="s">
        <v>4679</v>
      </c>
      <c r="F248" s="4" t="s">
        <v>4679</v>
      </c>
      <c r="G248" s="4" t="s">
        <v>4680</v>
      </c>
      <c r="H248" s="4" t="s">
        <v>4681</v>
      </c>
    </row>
    <row r="249" spans="1:8">
      <c r="A249" s="4" t="s">
        <v>496</v>
      </c>
      <c r="B249" s="4">
        <v>31.4</v>
      </c>
      <c r="C249" s="4">
        <v>5.49</v>
      </c>
      <c r="D249" s="4" t="s">
        <v>4679</v>
      </c>
      <c r="E249" s="4" t="s">
        <v>4679</v>
      </c>
      <c r="F249" s="4" t="s">
        <v>4679</v>
      </c>
      <c r="G249" s="4" t="s">
        <v>4680</v>
      </c>
      <c r="H249" s="4" t="s">
        <v>4681</v>
      </c>
    </row>
    <row r="250" spans="1:8">
      <c r="A250" s="4" t="s">
        <v>498</v>
      </c>
      <c r="B250" s="4">
        <v>53.06</v>
      </c>
      <c r="C250" s="4">
        <v>11.68</v>
      </c>
      <c r="D250" s="4" t="s">
        <v>4679</v>
      </c>
      <c r="E250" s="4" t="s">
        <v>4679</v>
      </c>
      <c r="F250" s="4" t="s">
        <v>4679</v>
      </c>
      <c r="G250" s="4" t="s">
        <v>4680</v>
      </c>
      <c r="H250" s="4" t="s">
        <v>4681</v>
      </c>
    </row>
    <row r="251" spans="1:8">
      <c r="A251" s="4" t="s">
        <v>500</v>
      </c>
      <c r="B251" s="4">
        <v>30.25</v>
      </c>
      <c r="C251" s="4">
        <v>4.1900000000000004</v>
      </c>
      <c r="D251" s="4" t="s">
        <v>4679</v>
      </c>
      <c r="E251" s="4" t="s">
        <v>4679</v>
      </c>
      <c r="F251" s="4" t="s">
        <v>4679</v>
      </c>
      <c r="G251" s="4">
        <v>2</v>
      </c>
      <c r="H251" s="4" t="s">
        <v>4681</v>
      </c>
    </row>
    <row r="252" spans="1:8">
      <c r="A252" s="4" t="s">
        <v>502</v>
      </c>
      <c r="B252" s="4">
        <v>46.68</v>
      </c>
      <c r="C252" s="4">
        <v>4.01</v>
      </c>
      <c r="D252" s="4" t="s">
        <v>4679</v>
      </c>
      <c r="E252" s="4" t="s">
        <v>4679</v>
      </c>
      <c r="F252" s="4" t="s">
        <v>4679</v>
      </c>
      <c r="G252" s="4" t="s">
        <v>4680</v>
      </c>
      <c r="H252" s="4" t="s">
        <v>4681</v>
      </c>
    </row>
    <row r="253" spans="1:8">
      <c r="A253" s="4" t="s">
        <v>504</v>
      </c>
      <c r="B253" s="4">
        <v>30.4</v>
      </c>
      <c r="C253" s="4">
        <v>5.91</v>
      </c>
      <c r="D253" s="4" t="s">
        <v>4679</v>
      </c>
      <c r="E253" s="4" t="s">
        <v>4681</v>
      </c>
      <c r="F253" s="4" t="s">
        <v>4679</v>
      </c>
      <c r="G253" s="4">
        <v>2</v>
      </c>
      <c r="H253" s="4" t="s">
        <v>4681</v>
      </c>
    </row>
    <row r="254" spans="1:8">
      <c r="A254" s="4" t="s">
        <v>506</v>
      </c>
      <c r="B254" s="4">
        <v>30.2</v>
      </c>
      <c r="C254" s="4">
        <v>4.47</v>
      </c>
      <c r="D254" s="4" t="s">
        <v>4681</v>
      </c>
      <c r="E254" s="4" t="s">
        <v>4679</v>
      </c>
      <c r="F254" s="4" t="s">
        <v>4682</v>
      </c>
      <c r="G254" s="4">
        <v>1</v>
      </c>
      <c r="H254" s="4" t="s">
        <v>4681</v>
      </c>
    </row>
    <row r="255" spans="1:8">
      <c r="A255" s="4" t="s">
        <v>508</v>
      </c>
      <c r="B255" s="4">
        <v>51.18</v>
      </c>
      <c r="C255" s="4">
        <v>4.5599999999999996</v>
      </c>
      <c r="D255" s="4" t="s">
        <v>4681</v>
      </c>
      <c r="E255" s="4" t="s">
        <v>4681</v>
      </c>
      <c r="F255" s="4" t="s">
        <v>4679</v>
      </c>
      <c r="G255" s="4">
        <v>2</v>
      </c>
      <c r="H255" s="4" t="s">
        <v>4681</v>
      </c>
    </row>
    <row r="256" spans="1:8">
      <c r="A256" s="4" t="s">
        <v>510</v>
      </c>
      <c r="B256" s="4">
        <v>22.18</v>
      </c>
      <c r="C256" s="4">
        <v>9.9</v>
      </c>
      <c r="D256" s="4" t="s">
        <v>4679</v>
      </c>
      <c r="E256" s="4" t="s">
        <v>4679</v>
      </c>
      <c r="F256" s="4" t="s">
        <v>4679</v>
      </c>
      <c r="G256" s="4" t="s">
        <v>4680</v>
      </c>
      <c r="H256" s="4" t="s">
        <v>4681</v>
      </c>
    </row>
    <row r="257" spans="1:8">
      <c r="A257" s="4" t="s">
        <v>512</v>
      </c>
      <c r="B257" s="4">
        <v>31.92</v>
      </c>
      <c r="C257" s="4">
        <v>5.1100000000000003</v>
      </c>
      <c r="D257" s="4" t="s">
        <v>4679</v>
      </c>
      <c r="E257" s="4" t="s">
        <v>4679</v>
      </c>
      <c r="F257" s="4" t="s">
        <v>4682</v>
      </c>
      <c r="G257" s="4">
        <v>1</v>
      </c>
      <c r="H257" s="4" t="s">
        <v>4681</v>
      </c>
    </row>
    <row r="258" spans="1:8">
      <c r="A258" s="4" t="s">
        <v>514</v>
      </c>
      <c r="B258" s="4">
        <v>31.73</v>
      </c>
      <c r="C258" s="4">
        <v>5.73</v>
      </c>
      <c r="D258" s="4" t="s">
        <v>4679</v>
      </c>
      <c r="E258" s="4" t="s">
        <v>4681</v>
      </c>
      <c r="F258" s="4" t="s">
        <v>4679</v>
      </c>
      <c r="G258" s="4">
        <v>1</v>
      </c>
      <c r="H258" s="4" t="s">
        <v>4681</v>
      </c>
    </row>
    <row r="259" spans="1:8">
      <c r="A259" s="4" t="s">
        <v>516</v>
      </c>
      <c r="B259" s="4">
        <v>45.52</v>
      </c>
      <c r="C259" s="4">
        <v>6.04</v>
      </c>
      <c r="D259" s="4" t="s">
        <v>4679</v>
      </c>
      <c r="E259" s="4" t="s">
        <v>4679</v>
      </c>
      <c r="F259" s="4" t="s">
        <v>4682</v>
      </c>
      <c r="G259" s="4">
        <v>1</v>
      </c>
      <c r="H259" s="4" t="s">
        <v>4681</v>
      </c>
    </row>
    <row r="260" spans="1:8">
      <c r="A260" s="4" t="s">
        <v>518</v>
      </c>
      <c r="B260" s="4">
        <v>52.81</v>
      </c>
      <c r="C260" s="4">
        <v>5.19</v>
      </c>
      <c r="D260" s="4" t="s">
        <v>4679</v>
      </c>
      <c r="E260" s="4" t="s">
        <v>4679</v>
      </c>
      <c r="F260" s="4" t="s">
        <v>4682</v>
      </c>
      <c r="G260" s="4">
        <v>1</v>
      </c>
      <c r="H260" s="4" t="s">
        <v>4681</v>
      </c>
    </row>
    <row r="261" spans="1:8">
      <c r="A261" s="4" t="s">
        <v>520</v>
      </c>
      <c r="B261" s="4">
        <v>33.58</v>
      </c>
      <c r="C261" s="4">
        <v>5.56</v>
      </c>
      <c r="D261" s="4" t="s">
        <v>4679</v>
      </c>
      <c r="E261" s="4" t="s">
        <v>4679</v>
      </c>
      <c r="F261" s="4" t="s">
        <v>4679</v>
      </c>
      <c r="G261" s="4">
        <v>1</v>
      </c>
      <c r="H261" s="4" t="s">
        <v>4681</v>
      </c>
    </row>
    <row r="262" spans="1:8">
      <c r="A262" s="4" t="s">
        <v>522</v>
      </c>
      <c r="B262" s="4">
        <v>30.684999999999999</v>
      </c>
      <c r="C262" s="4">
        <v>8.23</v>
      </c>
      <c r="D262" s="4" t="s">
        <v>4679</v>
      </c>
      <c r="E262" s="4" t="s">
        <v>4679</v>
      </c>
      <c r="F262" s="4" t="s">
        <v>4679</v>
      </c>
      <c r="G262" s="4" t="s">
        <v>4680</v>
      </c>
      <c r="H262" s="4" t="s">
        <v>4681</v>
      </c>
    </row>
    <row r="263" spans="1:8">
      <c r="A263" s="4" t="s">
        <v>524</v>
      </c>
      <c r="B263" s="4">
        <v>37.524999999999999</v>
      </c>
      <c r="C263" s="4">
        <v>9.0299999999999994</v>
      </c>
      <c r="D263" s="4" t="s">
        <v>4681</v>
      </c>
      <c r="E263" s="4" t="s">
        <v>4679</v>
      </c>
      <c r="F263" s="4" t="s">
        <v>4679</v>
      </c>
      <c r="G263" s="4">
        <v>2</v>
      </c>
      <c r="H263" s="4" t="s">
        <v>4679</v>
      </c>
    </row>
    <row r="264" spans="1:8">
      <c r="A264" s="4" t="s">
        <v>526</v>
      </c>
      <c r="B264" s="4">
        <v>34.5</v>
      </c>
      <c r="C264" s="4">
        <v>4.07</v>
      </c>
      <c r="D264" s="4" t="s">
        <v>4681</v>
      </c>
      <c r="E264" s="4" t="s">
        <v>4679</v>
      </c>
      <c r="F264" s="4" t="s">
        <v>4679</v>
      </c>
      <c r="G264" s="4" t="s">
        <v>4680</v>
      </c>
      <c r="H264" s="4" t="s">
        <v>4681</v>
      </c>
    </row>
    <row r="265" spans="1:8">
      <c r="A265" s="4" t="s">
        <v>528</v>
      </c>
      <c r="B265" s="4">
        <v>28.16</v>
      </c>
      <c r="C265" s="4">
        <v>5.77</v>
      </c>
      <c r="D265" s="4" t="s">
        <v>4679</v>
      </c>
      <c r="E265" s="4" t="s">
        <v>4679</v>
      </c>
      <c r="F265" s="4" t="s">
        <v>4679</v>
      </c>
      <c r="G265" s="4">
        <v>2</v>
      </c>
      <c r="H265" s="4" t="s">
        <v>4681</v>
      </c>
    </row>
    <row r="266" spans="1:8">
      <c r="A266" s="4" t="s">
        <v>530</v>
      </c>
      <c r="B266" s="4">
        <v>30.02</v>
      </c>
      <c r="C266" s="4">
        <v>5.98</v>
      </c>
      <c r="D266" s="4" t="s">
        <v>4679</v>
      </c>
      <c r="E266" s="4" t="s">
        <v>4679</v>
      </c>
      <c r="F266" s="4" t="s">
        <v>4682</v>
      </c>
      <c r="G266" s="4">
        <v>1</v>
      </c>
      <c r="H266" s="4" t="s">
        <v>4681</v>
      </c>
    </row>
    <row r="267" spans="1:8">
      <c r="A267" s="4" t="s">
        <v>532</v>
      </c>
      <c r="B267" s="4">
        <v>37.82</v>
      </c>
      <c r="C267" s="4">
        <v>6.01</v>
      </c>
      <c r="D267" s="4" t="s">
        <v>4679</v>
      </c>
      <c r="E267" s="4" t="s">
        <v>4679</v>
      </c>
      <c r="F267" s="4" t="s">
        <v>4679</v>
      </c>
      <c r="G267" s="4" t="s">
        <v>4680</v>
      </c>
      <c r="H267" s="4" t="s">
        <v>4681</v>
      </c>
    </row>
    <row r="268" spans="1:8">
      <c r="A268" s="4" t="s">
        <v>534</v>
      </c>
      <c r="B268" s="4">
        <v>33.14</v>
      </c>
      <c r="C268" s="4">
        <v>5.67</v>
      </c>
      <c r="D268" s="4" t="s">
        <v>4681</v>
      </c>
      <c r="E268" s="4" t="s">
        <v>4679</v>
      </c>
      <c r="F268" s="4" t="s">
        <v>4679</v>
      </c>
      <c r="G268" s="4" t="s">
        <v>4680</v>
      </c>
      <c r="H268" s="4" t="s">
        <v>4681</v>
      </c>
    </row>
    <row r="269" spans="1:8">
      <c r="A269" s="4" t="s">
        <v>536</v>
      </c>
      <c r="B269" s="4">
        <v>25.14</v>
      </c>
      <c r="C269" s="4">
        <v>6.02</v>
      </c>
      <c r="D269" s="4" t="s">
        <v>4681</v>
      </c>
      <c r="E269" s="4" t="s">
        <v>4679</v>
      </c>
      <c r="F269" s="4" t="s">
        <v>4682</v>
      </c>
      <c r="G269" s="4">
        <v>1</v>
      </c>
      <c r="H269" s="4" t="s">
        <v>4681</v>
      </c>
    </row>
    <row r="270" spans="1:8">
      <c r="A270" s="4" t="s">
        <v>538</v>
      </c>
      <c r="B270" s="4">
        <v>20.18</v>
      </c>
      <c r="C270" s="4">
        <v>11.19</v>
      </c>
      <c r="D270" s="4" t="s">
        <v>4679</v>
      </c>
      <c r="E270" s="4" t="s">
        <v>4679</v>
      </c>
      <c r="F270" s="4" t="s">
        <v>4679</v>
      </c>
      <c r="G270" s="4" t="s">
        <v>4680</v>
      </c>
      <c r="H270" s="4" t="s">
        <v>4681</v>
      </c>
    </row>
    <row r="271" spans="1:8">
      <c r="A271" s="4" t="s">
        <v>540</v>
      </c>
      <c r="B271" s="4">
        <v>44.36</v>
      </c>
      <c r="C271" s="4">
        <v>5.1100000000000003</v>
      </c>
      <c r="D271" s="4" t="s">
        <v>4679</v>
      </c>
      <c r="E271" s="4" t="s">
        <v>4679</v>
      </c>
      <c r="F271" s="4" t="s">
        <v>4679</v>
      </c>
      <c r="G271" s="4" t="s">
        <v>4680</v>
      </c>
      <c r="H271" s="4" t="s">
        <v>4681</v>
      </c>
    </row>
    <row r="272" spans="1:8">
      <c r="A272" s="4" t="s">
        <v>542</v>
      </c>
      <c r="B272" s="4">
        <v>23.82</v>
      </c>
      <c r="C272" s="4">
        <v>10.85</v>
      </c>
      <c r="D272" s="4" t="s">
        <v>4681</v>
      </c>
      <c r="E272" s="4" t="s">
        <v>4679</v>
      </c>
      <c r="F272" s="4" t="s">
        <v>4679</v>
      </c>
      <c r="G272" s="4" t="s">
        <v>4680</v>
      </c>
      <c r="H272" s="4" t="s">
        <v>4681</v>
      </c>
    </row>
    <row r="273" spans="1:8">
      <c r="A273" s="4" t="s">
        <v>544</v>
      </c>
      <c r="B273" s="4">
        <v>45</v>
      </c>
      <c r="C273" s="4">
        <v>5.24</v>
      </c>
      <c r="D273" s="4" t="s">
        <v>4681</v>
      </c>
      <c r="E273" s="4" t="s">
        <v>4679</v>
      </c>
      <c r="F273" s="4" t="s">
        <v>4679</v>
      </c>
      <c r="G273" s="4">
        <v>1</v>
      </c>
      <c r="H273" s="4" t="s">
        <v>4681</v>
      </c>
    </row>
    <row r="274" spans="1:8">
      <c r="A274" s="4" t="s">
        <v>546</v>
      </c>
      <c r="B274" s="4">
        <v>26.62</v>
      </c>
      <c r="C274" s="4">
        <v>10.08</v>
      </c>
      <c r="D274" s="4" t="s">
        <v>4679</v>
      </c>
      <c r="E274" s="4" t="s">
        <v>4679</v>
      </c>
      <c r="F274" s="4" t="s">
        <v>4679</v>
      </c>
      <c r="G274" s="4" t="s">
        <v>4680</v>
      </c>
      <c r="H274" s="4" t="s">
        <v>4681</v>
      </c>
    </row>
    <row r="275" spans="1:8">
      <c r="A275" s="4" t="s">
        <v>548</v>
      </c>
      <c r="B275" s="4">
        <v>32.67</v>
      </c>
      <c r="C275" s="4">
        <v>10.97</v>
      </c>
      <c r="D275" s="4" t="s">
        <v>4681</v>
      </c>
      <c r="E275" s="4" t="s">
        <v>4679</v>
      </c>
      <c r="F275" s="4" t="s">
        <v>4679</v>
      </c>
      <c r="G275" s="4" t="s">
        <v>4680</v>
      </c>
      <c r="H275" s="4" t="s">
        <v>4681</v>
      </c>
    </row>
    <row r="276" spans="1:8">
      <c r="A276" s="4" t="s">
        <v>550</v>
      </c>
      <c r="B276" s="4">
        <v>44.44</v>
      </c>
      <c r="C276" s="4">
        <v>4.9000000000000004</v>
      </c>
      <c r="D276" s="4" t="s">
        <v>4681</v>
      </c>
      <c r="E276" s="4" t="s">
        <v>4679</v>
      </c>
      <c r="F276" s="4" t="s">
        <v>4679</v>
      </c>
      <c r="G276" s="4">
        <v>1</v>
      </c>
      <c r="H276" s="4" t="s">
        <v>4681</v>
      </c>
    </row>
    <row r="277" spans="1:8">
      <c r="A277" s="4" t="s">
        <v>552</v>
      </c>
      <c r="B277" s="4">
        <v>28.31</v>
      </c>
      <c r="C277" s="4">
        <v>5.33</v>
      </c>
      <c r="D277" s="4" t="s">
        <v>4679</v>
      </c>
      <c r="E277" s="4" t="s">
        <v>4679</v>
      </c>
      <c r="F277" s="4" t="s">
        <v>4679</v>
      </c>
      <c r="G277" s="4" t="s">
        <v>4680</v>
      </c>
      <c r="H277" s="4" t="s">
        <v>4681</v>
      </c>
    </row>
    <row r="278" spans="1:8">
      <c r="A278" s="4" t="s">
        <v>554</v>
      </c>
      <c r="B278" s="4">
        <v>25.05</v>
      </c>
      <c r="C278" s="4">
        <v>4.6100000000000003</v>
      </c>
      <c r="D278" s="4" t="s">
        <v>4679</v>
      </c>
      <c r="E278" s="4" t="s">
        <v>4679</v>
      </c>
      <c r="F278" s="4" t="s">
        <v>4679</v>
      </c>
      <c r="G278" s="4">
        <v>2</v>
      </c>
      <c r="H278" s="4" t="s">
        <v>4681</v>
      </c>
    </row>
    <row r="279" spans="1:8">
      <c r="A279" s="4" t="s">
        <v>556</v>
      </c>
      <c r="B279" s="4">
        <v>28.34</v>
      </c>
      <c r="C279" s="4">
        <v>8.18</v>
      </c>
      <c r="D279" s="4" t="s">
        <v>4679</v>
      </c>
      <c r="E279" s="4" t="s">
        <v>4679</v>
      </c>
      <c r="F279" s="4" t="s">
        <v>4679</v>
      </c>
      <c r="G279" s="4" t="s">
        <v>4680</v>
      </c>
      <c r="H279" s="4" t="s">
        <v>4681</v>
      </c>
    </row>
    <row r="280" spans="1:8">
      <c r="A280" s="4" t="s">
        <v>558</v>
      </c>
      <c r="B280" s="4">
        <v>17.765000000000001</v>
      </c>
      <c r="C280" s="4">
        <v>5.62</v>
      </c>
      <c r="D280" s="4" t="s">
        <v>4679</v>
      </c>
      <c r="E280" s="4" t="s">
        <v>4679</v>
      </c>
      <c r="F280" s="4" t="s">
        <v>4679</v>
      </c>
      <c r="G280" s="4" t="s">
        <v>4680</v>
      </c>
      <c r="H280" s="4" t="s">
        <v>4681</v>
      </c>
    </row>
    <row r="281" spans="1:8">
      <c r="A281" s="4" t="s">
        <v>560</v>
      </c>
      <c r="B281" s="4">
        <v>36.119999999999997</v>
      </c>
      <c r="C281" s="4">
        <v>5.82</v>
      </c>
      <c r="D281" s="4" t="s">
        <v>4679</v>
      </c>
      <c r="E281" s="4" t="s">
        <v>4679</v>
      </c>
      <c r="F281" s="4" t="s">
        <v>4679</v>
      </c>
      <c r="G281" s="4" t="s">
        <v>4680</v>
      </c>
      <c r="H281" s="4" t="s">
        <v>4681</v>
      </c>
    </row>
    <row r="282" spans="1:8">
      <c r="A282" s="4" t="s">
        <v>562</v>
      </c>
      <c r="B282" s="4">
        <v>23.19</v>
      </c>
      <c r="C282" s="4">
        <v>7.66</v>
      </c>
      <c r="D282" s="4" t="s">
        <v>4679</v>
      </c>
      <c r="E282" s="4" t="s">
        <v>4679</v>
      </c>
      <c r="F282" s="4" t="s">
        <v>4679</v>
      </c>
      <c r="G282" s="4" t="s">
        <v>4680</v>
      </c>
      <c r="H282" s="4" t="s">
        <v>4681</v>
      </c>
    </row>
    <row r="283" spans="1:8">
      <c r="A283" s="4" t="s">
        <v>564</v>
      </c>
      <c r="B283" s="4">
        <v>35.99</v>
      </c>
      <c r="C283" s="4">
        <v>4.2300000000000004</v>
      </c>
      <c r="D283" s="4" t="s">
        <v>4679</v>
      </c>
      <c r="E283" s="4" t="s">
        <v>4679</v>
      </c>
      <c r="F283" s="4" t="s">
        <v>4679</v>
      </c>
      <c r="G283" s="4" t="s">
        <v>4680</v>
      </c>
      <c r="H283" s="4" t="s">
        <v>4681</v>
      </c>
    </row>
    <row r="284" spans="1:8">
      <c r="A284" s="4" t="s">
        <v>566</v>
      </c>
      <c r="B284" s="4">
        <v>30.25</v>
      </c>
      <c r="C284" s="4">
        <v>5.58</v>
      </c>
      <c r="D284" s="4" t="s">
        <v>4679</v>
      </c>
      <c r="E284" s="4" t="s">
        <v>4679</v>
      </c>
      <c r="F284" s="4" t="s">
        <v>4682</v>
      </c>
      <c r="G284" s="4">
        <v>1</v>
      </c>
      <c r="H284" s="4" t="s">
        <v>4681</v>
      </c>
    </row>
    <row r="285" spans="1:8">
      <c r="A285" s="4" t="s">
        <v>568</v>
      </c>
      <c r="B285" s="4">
        <v>26.24</v>
      </c>
      <c r="C285" s="4">
        <v>6.26</v>
      </c>
      <c r="D285" s="4" t="s">
        <v>4681</v>
      </c>
      <c r="E285" s="4" t="s">
        <v>4679</v>
      </c>
      <c r="F285" s="4" t="s">
        <v>4679</v>
      </c>
      <c r="G285" s="4" t="s">
        <v>4680</v>
      </c>
      <c r="H285" s="4" t="s">
        <v>4681</v>
      </c>
    </row>
    <row r="286" spans="1:8">
      <c r="A286" s="4" t="s">
        <v>570</v>
      </c>
      <c r="B286" s="4">
        <v>31.36</v>
      </c>
      <c r="C286" s="4">
        <v>10.6</v>
      </c>
      <c r="D286" s="4" t="s">
        <v>4681</v>
      </c>
      <c r="E286" s="4" t="s">
        <v>4679</v>
      </c>
      <c r="F286" s="4" t="s">
        <v>4679</v>
      </c>
      <c r="G286" s="4" t="s">
        <v>4680</v>
      </c>
      <c r="H286" s="4" t="s">
        <v>4681</v>
      </c>
    </row>
    <row r="287" spans="1:8">
      <c r="A287" s="4" t="s">
        <v>572</v>
      </c>
      <c r="B287" s="4">
        <v>25.69</v>
      </c>
      <c r="C287" s="4">
        <v>4.78</v>
      </c>
      <c r="D287" s="4" t="s">
        <v>4681</v>
      </c>
      <c r="E287" s="4" t="s">
        <v>4679</v>
      </c>
      <c r="F287" s="4" t="s">
        <v>4679</v>
      </c>
      <c r="G287" s="4" t="s">
        <v>4680</v>
      </c>
      <c r="H287" s="4" t="s">
        <v>4681</v>
      </c>
    </row>
    <row r="288" spans="1:8">
      <c r="A288" s="4" t="s">
        <v>574</v>
      </c>
      <c r="B288" s="4">
        <v>25.46</v>
      </c>
      <c r="C288" s="4">
        <v>6.03</v>
      </c>
      <c r="D288" s="4" t="s">
        <v>4679</v>
      </c>
      <c r="E288" s="4" t="s">
        <v>4679</v>
      </c>
      <c r="F288" s="4" t="s">
        <v>4679</v>
      </c>
      <c r="G288" s="4">
        <v>2</v>
      </c>
      <c r="H288" s="4" t="s">
        <v>4681</v>
      </c>
    </row>
    <row r="289" spans="1:8">
      <c r="A289" s="4" t="s">
        <v>576</v>
      </c>
      <c r="B289" s="4">
        <v>31.83</v>
      </c>
      <c r="C289" s="4">
        <v>11.55</v>
      </c>
      <c r="D289" s="4" t="s">
        <v>4681</v>
      </c>
      <c r="E289" s="4" t="s">
        <v>4679</v>
      </c>
      <c r="F289" s="4" t="s">
        <v>4679</v>
      </c>
      <c r="G289" s="4">
        <v>1</v>
      </c>
      <c r="H289" s="4" t="s">
        <v>4681</v>
      </c>
    </row>
    <row r="290" spans="1:8">
      <c r="A290" s="4" t="s">
        <v>578</v>
      </c>
      <c r="B290" s="4">
        <v>24.43</v>
      </c>
      <c r="C290" s="4">
        <v>7.59</v>
      </c>
      <c r="D290" s="4" t="s">
        <v>4681</v>
      </c>
      <c r="E290" s="4" t="s">
        <v>4679</v>
      </c>
      <c r="F290" s="4" t="s">
        <v>4679</v>
      </c>
      <c r="G290" s="4">
        <v>1</v>
      </c>
      <c r="H290" s="4" t="s">
        <v>4681</v>
      </c>
    </row>
    <row r="291" spans="1:8">
      <c r="A291" s="4" t="s">
        <v>580</v>
      </c>
      <c r="B291" s="4">
        <v>41.9</v>
      </c>
      <c r="C291" s="4">
        <v>4.26</v>
      </c>
      <c r="D291" s="4" t="s">
        <v>4679</v>
      </c>
      <c r="E291" s="4" t="s">
        <v>4679</v>
      </c>
      <c r="F291" s="4" t="s">
        <v>4679</v>
      </c>
      <c r="G291" s="4" t="s">
        <v>4680</v>
      </c>
      <c r="H291" s="4" t="s">
        <v>4681</v>
      </c>
    </row>
    <row r="292" spans="1:8">
      <c r="A292" s="4" t="s">
        <v>582</v>
      </c>
      <c r="B292" s="4">
        <v>22.88</v>
      </c>
      <c r="C292" s="4">
        <v>5.9</v>
      </c>
      <c r="D292" s="4" t="s">
        <v>4681</v>
      </c>
      <c r="E292" s="4" t="s">
        <v>4679</v>
      </c>
      <c r="F292" s="4" t="s">
        <v>4682</v>
      </c>
      <c r="G292" s="4">
        <v>1</v>
      </c>
      <c r="H292" s="4" t="s">
        <v>4681</v>
      </c>
    </row>
    <row r="293" spans="1:8">
      <c r="A293" s="4" t="s">
        <v>584</v>
      </c>
      <c r="B293" s="4">
        <v>29.734999999999999</v>
      </c>
      <c r="C293" s="4">
        <v>7.79</v>
      </c>
      <c r="D293" s="4" t="s">
        <v>4679</v>
      </c>
      <c r="E293" s="4" t="s">
        <v>4679</v>
      </c>
      <c r="F293" s="4" t="s">
        <v>4679</v>
      </c>
      <c r="G293" s="4" t="s">
        <v>4680</v>
      </c>
      <c r="H293" s="4" t="s">
        <v>4679</v>
      </c>
    </row>
    <row r="294" spans="1:8">
      <c r="A294" s="4" t="s">
        <v>586</v>
      </c>
      <c r="B294" s="4">
        <v>40.74</v>
      </c>
      <c r="C294" s="4">
        <v>5.28</v>
      </c>
      <c r="D294" s="4" t="s">
        <v>4679</v>
      </c>
      <c r="E294" s="4" t="s">
        <v>4679</v>
      </c>
      <c r="F294" s="4" t="s">
        <v>4682</v>
      </c>
      <c r="G294" s="4">
        <v>1</v>
      </c>
      <c r="H294" s="4" t="s">
        <v>4681</v>
      </c>
    </row>
    <row r="295" spans="1:8">
      <c r="A295" s="4" t="s">
        <v>588</v>
      </c>
      <c r="B295" s="4">
        <v>24.14</v>
      </c>
      <c r="C295" s="4">
        <v>5.87</v>
      </c>
      <c r="D295" s="4" t="s">
        <v>4679</v>
      </c>
      <c r="E295" s="4" t="s">
        <v>4679</v>
      </c>
      <c r="F295" s="4" t="s">
        <v>4679</v>
      </c>
      <c r="G295" s="4">
        <v>2</v>
      </c>
      <c r="H295" s="4" t="s">
        <v>4681</v>
      </c>
    </row>
    <row r="296" spans="1:8">
      <c r="A296" s="4" t="s">
        <v>590</v>
      </c>
      <c r="B296" s="4">
        <v>25.15</v>
      </c>
      <c r="C296" s="4">
        <v>9.08</v>
      </c>
      <c r="D296" s="4" t="s">
        <v>4681</v>
      </c>
      <c r="E296" s="4" t="s">
        <v>4679</v>
      </c>
      <c r="F296" s="4" t="s">
        <v>4679</v>
      </c>
      <c r="G296" s="4">
        <v>1</v>
      </c>
      <c r="H296" s="4" t="s">
        <v>4681</v>
      </c>
    </row>
    <row r="297" spans="1:8">
      <c r="A297" s="4" t="s">
        <v>592</v>
      </c>
      <c r="B297" s="4">
        <v>28.71</v>
      </c>
      <c r="C297" s="4">
        <v>5.2</v>
      </c>
      <c r="D297" s="4" t="s">
        <v>4679</v>
      </c>
      <c r="E297" s="4" t="s">
        <v>4679</v>
      </c>
      <c r="F297" s="4" t="s">
        <v>4679</v>
      </c>
      <c r="G297" s="4">
        <v>1</v>
      </c>
      <c r="H297" s="4" t="s">
        <v>4681</v>
      </c>
    </row>
    <row r="298" spans="1:8">
      <c r="A298" s="4" t="s">
        <v>594</v>
      </c>
      <c r="B298" s="4">
        <v>23</v>
      </c>
      <c r="C298" s="4">
        <v>5.48</v>
      </c>
      <c r="D298" s="4" t="s">
        <v>4679</v>
      </c>
      <c r="E298" s="4" t="s">
        <v>4679</v>
      </c>
      <c r="F298" s="4" t="s">
        <v>4679</v>
      </c>
      <c r="G298" s="4" t="s">
        <v>4680</v>
      </c>
      <c r="H298" s="4" t="s">
        <v>4681</v>
      </c>
    </row>
    <row r="299" spans="1:8">
      <c r="A299" s="4" t="s">
        <v>596</v>
      </c>
      <c r="B299" s="4">
        <v>36.86</v>
      </c>
      <c r="C299" s="4">
        <v>11.95</v>
      </c>
      <c r="D299" s="4" t="s">
        <v>4679</v>
      </c>
      <c r="E299" s="4" t="s">
        <v>4679</v>
      </c>
      <c r="F299" s="4" t="s">
        <v>4679</v>
      </c>
      <c r="G299" s="4" t="s">
        <v>4680</v>
      </c>
      <c r="H299" s="4" t="s">
        <v>4679</v>
      </c>
    </row>
    <row r="300" spans="1:8">
      <c r="A300" s="4" t="s">
        <v>598</v>
      </c>
      <c r="B300" s="4">
        <v>24.25</v>
      </c>
      <c r="C300" s="4">
        <v>8.6999999999999993</v>
      </c>
      <c r="D300" s="4" t="s">
        <v>4681</v>
      </c>
      <c r="E300" s="4" t="s">
        <v>4679</v>
      </c>
      <c r="F300" s="4" t="s">
        <v>4679</v>
      </c>
      <c r="G300" s="4">
        <v>1</v>
      </c>
      <c r="H300" s="4" t="s">
        <v>4681</v>
      </c>
    </row>
    <row r="301" spans="1:8">
      <c r="A301" s="4" t="s">
        <v>600</v>
      </c>
      <c r="B301" s="4">
        <v>23.85</v>
      </c>
      <c r="C301" s="4">
        <v>7.84</v>
      </c>
      <c r="D301" s="4" t="s">
        <v>4679</v>
      </c>
      <c r="E301" s="4" t="s">
        <v>4679</v>
      </c>
      <c r="F301" s="4" t="s">
        <v>4679</v>
      </c>
      <c r="G301" s="4" t="s">
        <v>4680</v>
      </c>
      <c r="H301" s="4" t="s">
        <v>4681</v>
      </c>
    </row>
    <row r="302" spans="1:8">
      <c r="A302" s="4" t="s">
        <v>602</v>
      </c>
      <c r="B302" s="4">
        <v>40.020000000000003</v>
      </c>
      <c r="C302" s="4">
        <v>5.19</v>
      </c>
      <c r="D302" s="4" t="s">
        <v>4681</v>
      </c>
      <c r="E302" s="4" t="s">
        <v>4679</v>
      </c>
      <c r="F302" s="4" t="s">
        <v>4679</v>
      </c>
      <c r="G302" s="4">
        <v>1</v>
      </c>
      <c r="H302" s="4" t="s">
        <v>4681</v>
      </c>
    </row>
    <row r="303" spans="1:8">
      <c r="A303" s="4" t="s">
        <v>604</v>
      </c>
      <c r="B303" s="4">
        <v>19.170000000000002</v>
      </c>
      <c r="C303" s="4">
        <v>8.41</v>
      </c>
      <c r="D303" s="4" t="s">
        <v>4679</v>
      </c>
      <c r="E303" s="4" t="s">
        <v>4679</v>
      </c>
      <c r="F303" s="4" t="s">
        <v>4679</v>
      </c>
      <c r="G303" s="4" t="s">
        <v>4680</v>
      </c>
      <c r="H303" s="4" t="s">
        <v>4681</v>
      </c>
    </row>
    <row r="304" spans="1:8">
      <c r="A304" s="4" t="s">
        <v>606</v>
      </c>
      <c r="B304" s="4">
        <v>43.53</v>
      </c>
      <c r="C304" s="4">
        <v>5.86</v>
      </c>
      <c r="D304" s="4" t="s">
        <v>4681</v>
      </c>
      <c r="E304" s="4" t="s">
        <v>4681</v>
      </c>
      <c r="F304" s="4" t="s">
        <v>4679</v>
      </c>
      <c r="G304" s="4">
        <v>2</v>
      </c>
      <c r="H304" s="4" t="s">
        <v>4681</v>
      </c>
    </row>
    <row r="305" spans="1:8">
      <c r="A305" s="4" t="s">
        <v>608</v>
      </c>
      <c r="B305" s="4">
        <v>46.06</v>
      </c>
      <c r="C305" s="4">
        <v>4.18</v>
      </c>
      <c r="D305" s="4" t="s">
        <v>4679</v>
      </c>
      <c r="E305" s="4" t="s">
        <v>4681</v>
      </c>
      <c r="F305" s="4" t="s">
        <v>4679</v>
      </c>
      <c r="G305" s="4">
        <v>1</v>
      </c>
      <c r="H305" s="4" t="s">
        <v>4681</v>
      </c>
    </row>
    <row r="306" spans="1:8">
      <c r="A306" s="4" t="s">
        <v>610</v>
      </c>
      <c r="B306" s="4">
        <v>29.92</v>
      </c>
      <c r="C306" s="4">
        <v>11.99</v>
      </c>
      <c r="D306" s="4" t="s">
        <v>4681</v>
      </c>
      <c r="E306" s="4" t="s">
        <v>4679</v>
      </c>
      <c r="F306" s="4" t="s">
        <v>4679</v>
      </c>
      <c r="G306" s="4">
        <v>2</v>
      </c>
      <c r="H306" s="4" t="s">
        <v>4681</v>
      </c>
    </row>
    <row r="307" spans="1:8">
      <c r="A307" s="4" t="s">
        <v>612</v>
      </c>
      <c r="B307" s="4">
        <v>28.46</v>
      </c>
      <c r="C307" s="4">
        <v>4.8499999999999996</v>
      </c>
      <c r="D307" s="4" t="s">
        <v>4681</v>
      </c>
      <c r="E307" s="4" t="s">
        <v>4679</v>
      </c>
      <c r="F307" s="4" t="s">
        <v>4679</v>
      </c>
      <c r="G307" s="4">
        <v>1</v>
      </c>
      <c r="H307" s="4" t="s">
        <v>4681</v>
      </c>
    </row>
    <row r="308" spans="1:8">
      <c r="A308" s="4" t="s">
        <v>614</v>
      </c>
      <c r="B308" s="4">
        <v>24.56</v>
      </c>
      <c r="C308" s="4">
        <v>6.18</v>
      </c>
      <c r="D308" s="4" t="s">
        <v>4681</v>
      </c>
      <c r="E308" s="4" t="s">
        <v>4679</v>
      </c>
      <c r="F308" s="4" t="s">
        <v>4682</v>
      </c>
      <c r="G308" s="4">
        <v>1</v>
      </c>
      <c r="H308" s="4" t="s">
        <v>4681</v>
      </c>
    </row>
    <row r="309" spans="1:8">
      <c r="A309" s="4" t="s">
        <v>616</v>
      </c>
      <c r="B309" s="4">
        <v>41.19</v>
      </c>
      <c r="C309" s="4">
        <v>6.37</v>
      </c>
      <c r="D309" s="4" t="s">
        <v>4679</v>
      </c>
      <c r="E309" s="4" t="s">
        <v>4679</v>
      </c>
      <c r="F309" s="4" t="s">
        <v>4679</v>
      </c>
      <c r="G309" s="4" t="s">
        <v>4680</v>
      </c>
      <c r="H309" s="4" t="s">
        <v>4681</v>
      </c>
    </row>
    <row r="310" spans="1:8">
      <c r="A310" s="4" t="s">
        <v>618</v>
      </c>
      <c r="B310" s="4">
        <v>18.63</v>
      </c>
      <c r="C310" s="4">
        <v>9.81</v>
      </c>
      <c r="D310" s="4" t="s">
        <v>4681</v>
      </c>
      <c r="E310" s="4" t="s">
        <v>4679</v>
      </c>
      <c r="F310" s="4" t="s">
        <v>4679</v>
      </c>
      <c r="G310" s="4">
        <v>2</v>
      </c>
      <c r="H310" s="4" t="s">
        <v>4681</v>
      </c>
    </row>
    <row r="311" spans="1:8">
      <c r="A311" s="4" t="s">
        <v>620</v>
      </c>
      <c r="B311" s="4">
        <v>26.26</v>
      </c>
      <c r="C311" s="4">
        <v>11.8</v>
      </c>
      <c r="D311" s="4" t="s">
        <v>4681</v>
      </c>
      <c r="E311" s="4" t="s">
        <v>4679</v>
      </c>
      <c r="F311" s="4" t="s">
        <v>4679</v>
      </c>
      <c r="G311" s="4">
        <v>1</v>
      </c>
      <c r="H311" s="4" t="s">
        <v>4681</v>
      </c>
    </row>
    <row r="312" spans="1:8">
      <c r="A312" s="4" t="s">
        <v>622</v>
      </c>
      <c r="B312" s="4">
        <v>22.37</v>
      </c>
      <c r="C312" s="4">
        <v>5.86</v>
      </c>
      <c r="D312" s="4" t="s">
        <v>4681</v>
      </c>
      <c r="E312" s="4" t="s">
        <v>4679</v>
      </c>
      <c r="F312" s="4" t="s">
        <v>4682</v>
      </c>
      <c r="G312" s="4">
        <v>1</v>
      </c>
      <c r="H312" s="4" t="s">
        <v>4681</v>
      </c>
    </row>
    <row r="313" spans="1:8">
      <c r="A313" s="4" t="s">
        <v>624</v>
      </c>
      <c r="B313" s="4">
        <v>39.619999999999997</v>
      </c>
      <c r="C313" s="4">
        <v>4.28</v>
      </c>
      <c r="D313" s="4" t="s">
        <v>4679</v>
      </c>
      <c r="E313" s="4" t="s">
        <v>4679</v>
      </c>
      <c r="F313" s="4" t="s">
        <v>4679</v>
      </c>
      <c r="G313" s="4">
        <v>1</v>
      </c>
      <c r="H313" s="4" t="s">
        <v>4681</v>
      </c>
    </row>
    <row r="314" spans="1:8">
      <c r="A314" s="4" t="s">
        <v>626</v>
      </c>
      <c r="B314" s="4">
        <v>18.329999999999998</v>
      </c>
      <c r="C314" s="4">
        <v>4.16</v>
      </c>
      <c r="D314" s="4" t="s">
        <v>4681</v>
      </c>
      <c r="E314" s="4" t="s">
        <v>4679</v>
      </c>
      <c r="F314" s="4" t="s">
        <v>4679</v>
      </c>
      <c r="G314" s="4" t="s">
        <v>4680</v>
      </c>
      <c r="H314" s="4" t="s">
        <v>4681</v>
      </c>
    </row>
    <row r="315" spans="1:8">
      <c r="A315" s="4" t="s">
        <v>628</v>
      </c>
      <c r="B315" s="4">
        <v>17.11</v>
      </c>
      <c r="C315" s="4">
        <v>4.9800000000000004</v>
      </c>
      <c r="D315" s="4" t="s">
        <v>4681</v>
      </c>
      <c r="E315" s="4" t="s">
        <v>4679</v>
      </c>
      <c r="F315" s="4" t="s">
        <v>4682</v>
      </c>
      <c r="G315" s="4">
        <v>1</v>
      </c>
      <c r="H315" s="4" t="s">
        <v>4681</v>
      </c>
    </row>
    <row r="316" spans="1:8">
      <c r="A316" s="4" t="s">
        <v>630</v>
      </c>
      <c r="B316" s="4">
        <v>43.5</v>
      </c>
      <c r="C316" s="4">
        <v>6.38</v>
      </c>
      <c r="D316" s="4" t="s">
        <v>4679</v>
      </c>
      <c r="E316" s="4" t="s">
        <v>4681</v>
      </c>
      <c r="F316" s="4" t="s">
        <v>4679</v>
      </c>
      <c r="G316" s="4">
        <v>1</v>
      </c>
      <c r="H316" s="4" t="s">
        <v>4681</v>
      </c>
    </row>
    <row r="317" spans="1:8">
      <c r="A317" s="4" t="s">
        <v>632</v>
      </c>
      <c r="B317" s="4">
        <v>25.364999999999998</v>
      </c>
      <c r="C317" s="4">
        <v>5.19</v>
      </c>
      <c r="D317" s="4" t="s">
        <v>4679</v>
      </c>
      <c r="E317" s="4" t="s">
        <v>4679</v>
      </c>
      <c r="F317" s="4" t="s">
        <v>4679</v>
      </c>
      <c r="G317" s="4">
        <v>2</v>
      </c>
      <c r="H317" s="4" t="s">
        <v>4679</v>
      </c>
    </row>
    <row r="318" spans="1:8">
      <c r="A318" s="4" t="s">
        <v>634</v>
      </c>
      <c r="B318" s="4">
        <v>28.594999999999999</v>
      </c>
      <c r="C318" s="4">
        <v>10.210000000000001</v>
      </c>
      <c r="D318" s="4" t="s">
        <v>4679</v>
      </c>
      <c r="E318" s="4" t="s">
        <v>4679</v>
      </c>
      <c r="F318" s="4" t="s">
        <v>4679</v>
      </c>
      <c r="G318" s="4" t="s">
        <v>4680</v>
      </c>
      <c r="H318" s="4" t="s">
        <v>4679</v>
      </c>
    </row>
    <row r="319" spans="1:8">
      <c r="A319" s="4" t="s">
        <v>636</v>
      </c>
      <c r="B319" s="4">
        <v>29.83</v>
      </c>
      <c r="C319" s="4">
        <v>9.6999999999999993</v>
      </c>
      <c r="D319" s="4" t="s">
        <v>4681</v>
      </c>
      <c r="E319" s="4" t="s">
        <v>4679</v>
      </c>
      <c r="F319" s="4" t="s">
        <v>4682</v>
      </c>
      <c r="G319" s="4">
        <v>1</v>
      </c>
      <c r="H319" s="4" t="s">
        <v>4681</v>
      </c>
    </row>
    <row r="320" spans="1:8">
      <c r="A320" s="4" t="s">
        <v>638</v>
      </c>
      <c r="B320" s="4">
        <v>24.7</v>
      </c>
      <c r="C320" s="4">
        <v>10.25</v>
      </c>
      <c r="D320" s="4" t="s">
        <v>4679</v>
      </c>
      <c r="E320" s="4" t="s">
        <v>4679</v>
      </c>
      <c r="F320" s="4" t="s">
        <v>4679</v>
      </c>
      <c r="G320" s="4">
        <v>3</v>
      </c>
      <c r="H320" s="4" t="s">
        <v>4679</v>
      </c>
    </row>
    <row r="321" spans="1:8">
      <c r="A321" s="4" t="s">
        <v>640</v>
      </c>
      <c r="B321" s="4">
        <v>17.940000000000001</v>
      </c>
      <c r="C321" s="4">
        <v>9.77</v>
      </c>
      <c r="D321" s="4" t="s">
        <v>4679</v>
      </c>
      <c r="E321" s="4" t="s">
        <v>4679</v>
      </c>
      <c r="F321" s="4" t="s">
        <v>4679</v>
      </c>
      <c r="G321" s="4" t="s">
        <v>4680</v>
      </c>
      <c r="H321" s="4" t="s">
        <v>4681</v>
      </c>
    </row>
    <row r="322" spans="1:8">
      <c r="A322" s="4" t="s">
        <v>642</v>
      </c>
      <c r="B322" s="4">
        <v>21.08</v>
      </c>
      <c r="C322" s="4">
        <v>4.83</v>
      </c>
      <c r="D322" s="4" t="s">
        <v>4679</v>
      </c>
      <c r="E322" s="4" t="s">
        <v>4679</v>
      </c>
      <c r="F322" s="4" t="s">
        <v>4682</v>
      </c>
      <c r="G322" s="4">
        <v>1</v>
      </c>
      <c r="H322" s="4" t="s">
        <v>4681</v>
      </c>
    </row>
    <row r="323" spans="1:8">
      <c r="A323" s="4" t="s">
        <v>644</v>
      </c>
      <c r="B323" s="4">
        <v>37.715000000000003</v>
      </c>
      <c r="C323" s="4">
        <v>10.86</v>
      </c>
      <c r="D323" s="4" t="s">
        <v>4681</v>
      </c>
      <c r="E323" s="4" t="s">
        <v>4679</v>
      </c>
      <c r="F323" s="4" t="s">
        <v>4679</v>
      </c>
      <c r="G323" s="4" t="s">
        <v>4680</v>
      </c>
      <c r="H323" s="4" t="s">
        <v>4679</v>
      </c>
    </row>
    <row r="324" spans="1:8">
      <c r="A324" s="4" t="s">
        <v>646</v>
      </c>
      <c r="B324" s="4">
        <v>22.39</v>
      </c>
      <c r="C324" s="4">
        <v>9.5299999999999994</v>
      </c>
      <c r="D324" s="4" t="s">
        <v>4681</v>
      </c>
      <c r="E324" s="4" t="s">
        <v>4679</v>
      </c>
      <c r="F324" s="4" t="s">
        <v>4679</v>
      </c>
      <c r="G324" s="4" t="s">
        <v>4680</v>
      </c>
      <c r="H324" s="4" t="s">
        <v>4681</v>
      </c>
    </row>
    <row r="325" spans="1:8">
      <c r="A325" s="4" t="s">
        <v>648</v>
      </c>
      <c r="B325" s="4">
        <v>28.78</v>
      </c>
      <c r="C325" s="4">
        <v>5.68</v>
      </c>
      <c r="D325" s="4" t="s">
        <v>4679</v>
      </c>
      <c r="E325" s="4" t="s">
        <v>4679</v>
      </c>
      <c r="F325" s="4" t="s">
        <v>4679</v>
      </c>
      <c r="G325" s="4" t="s">
        <v>4680</v>
      </c>
      <c r="H325" s="4" t="s">
        <v>4681</v>
      </c>
    </row>
    <row r="326" spans="1:8">
      <c r="A326" s="4" t="s">
        <v>650</v>
      </c>
      <c r="B326" s="4">
        <v>18.329999999999998</v>
      </c>
      <c r="C326" s="4">
        <v>5.57</v>
      </c>
      <c r="D326" s="4" t="s">
        <v>4681</v>
      </c>
      <c r="E326" s="4" t="s">
        <v>4679</v>
      </c>
      <c r="F326" s="4" t="s">
        <v>4679</v>
      </c>
      <c r="G326" s="4" t="s">
        <v>4680</v>
      </c>
      <c r="H326" s="4" t="s">
        <v>4681</v>
      </c>
    </row>
    <row r="327" spans="1:8">
      <c r="A327" s="4" t="s">
        <v>652</v>
      </c>
      <c r="B327" s="4">
        <v>26.39</v>
      </c>
      <c r="C327" s="4">
        <v>4.58</v>
      </c>
      <c r="D327" s="4" t="s">
        <v>4681</v>
      </c>
      <c r="E327" s="4" t="s">
        <v>4679</v>
      </c>
      <c r="F327" s="4" t="s">
        <v>4679</v>
      </c>
      <c r="G327" s="4">
        <v>1</v>
      </c>
      <c r="H327" s="4" t="s">
        <v>4681</v>
      </c>
    </row>
    <row r="328" spans="1:8">
      <c r="A328" s="4" t="s">
        <v>654</v>
      </c>
      <c r="B328" s="4">
        <v>19.260000000000002</v>
      </c>
      <c r="C328" s="4">
        <v>8.9600000000000009</v>
      </c>
      <c r="D328" s="4" t="s">
        <v>4681</v>
      </c>
      <c r="E328" s="4" t="s">
        <v>4679</v>
      </c>
      <c r="F328" s="4" t="s">
        <v>4679</v>
      </c>
      <c r="G328" s="4">
        <v>1</v>
      </c>
      <c r="H328" s="4" t="s">
        <v>4681</v>
      </c>
    </row>
    <row r="329" spans="1:8">
      <c r="A329" s="4" t="s">
        <v>656</v>
      </c>
      <c r="B329" s="4">
        <v>26.92</v>
      </c>
      <c r="C329" s="4">
        <v>6.09</v>
      </c>
      <c r="D329" s="4" t="s">
        <v>4679</v>
      </c>
      <c r="E329" s="4" t="s">
        <v>4679</v>
      </c>
      <c r="F329" s="4" t="s">
        <v>4679</v>
      </c>
      <c r="G329" s="4" t="s">
        <v>4680</v>
      </c>
      <c r="H329" s="4" t="s">
        <v>4681</v>
      </c>
    </row>
    <row r="330" spans="1:8">
      <c r="A330" s="4" t="s">
        <v>658</v>
      </c>
      <c r="B330" s="4">
        <v>19.73</v>
      </c>
      <c r="C330" s="4">
        <v>4.3600000000000003</v>
      </c>
      <c r="D330" s="4" t="s">
        <v>4679</v>
      </c>
      <c r="E330" s="4" t="s">
        <v>4679</v>
      </c>
      <c r="F330" s="4" t="s">
        <v>4679</v>
      </c>
      <c r="G330" s="4" t="s">
        <v>4680</v>
      </c>
      <c r="H330" s="4" t="s">
        <v>4681</v>
      </c>
    </row>
    <row r="331" spans="1:8">
      <c r="A331" s="4" t="s">
        <v>660</v>
      </c>
      <c r="B331" s="4">
        <v>23.56</v>
      </c>
      <c r="C331" s="4">
        <v>11.74</v>
      </c>
      <c r="D331" s="4" t="s">
        <v>4681</v>
      </c>
      <c r="E331" s="4" t="s">
        <v>4679</v>
      </c>
      <c r="F331" s="4" t="s">
        <v>4679</v>
      </c>
      <c r="G331" s="4" t="s">
        <v>4680</v>
      </c>
      <c r="H331" s="4" t="s">
        <v>4681</v>
      </c>
    </row>
    <row r="332" spans="1:8">
      <c r="A332" s="4" t="s">
        <v>662</v>
      </c>
      <c r="B332" s="4">
        <v>37.67</v>
      </c>
      <c r="C332" s="4">
        <v>5.89</v>
      </c>
      <c r="D332" s="4" t="s">
        <v>4679</v>
      </c>
      <c r="E332" s="4" t="s">
        <v>4679</v>
      </c>
      <c r="F332" s="4" t="s">
        <v>4679</v>
      </c>
      <c r="G332" s="4">
        <v>1</v>
      </c>
      <c r="H332" s="4" t="s">
        <v>4681</v>
      </c>
    </row>
    <row r="333" spans="1:8">
      <c r="A333" s="4" t="s">
        <v>664</v>
      </c>
      <c r="B333" s="4">
        <v>18.73</v>
      </c>
      <c r="C333" s="4">
        <v>10.64</v>
      </c>
      <c r="D333" s="4" t="s">
        <v>4679</v>
      </c>
      <c r="E333" s="4" t="s">
        <v>4679</v>
      </c>
      <c r="F333" s="4" t="s">
        <v>4679</v>
      </c>
      <c r="G333" s="4">
        <v>2</v>
      </c>
      <c r="H333" s="4" t="s">
        <v>4681</v>
      </c>
    </row>
    <row r="334" spans="1:8">
      <c r="A334" s="4" t="s">
        <v>666</v>
      </c>
      <c r="B334" s="4">
        <v>33.090000000000003</v>
      </c>
      <c r="C334" s="4">
        <v>6.06</v>
      </c>
      <c r="D334" s="4" t="s">
        <v>4679</v>
      </c>
      <c r="E334" s="4" t="s">
        <v>4679</v>
      </c>
      <c r="F334" s="4" t="s">
        <v>4682</v>
      </c>
      <c r="G334" s="4">
        <v>1</v>
      </c>
      <c r="H334" s="4" t="s">
        <v>4681</v>
      </c>
    </row>
    <row r="335" spans="1:8">
      <c r="A335" s="4" t="s">
        <v>668</v>
      </c>
      <c r="B335" s="4">
        <v>18.329999999999998</v>
      </c>
      <c r="C335" s="4">
        <v>7.46</v>
      </c>
      <c r="D335" s="4" t="s">
        <v>4681</v>
      </c>
      <c r="E335" s="4" t="s">
        <v>4679</v>
      </c>
      <c r="F335" s="4" t="s">
        <v>4679</v>
      </c>
      <c r="G335" s="4">
        <v>1</v>
      </c>
      <c r="H335" s="4" t="s">
        <v>4681</v>
      </c>
    </row>
    <row r="336" spans="1:8">
      <c r="A336" s="4" t="s">
        <v>670</v>
      </c>
      <c r="B336" s="4">
        <v>27.74</v>
      </c>
      <c r="C336" s="4">
        <v>4.68</v>
      </c>
      <c r="D336" s="4" t="s">
        <v>4681</v>
      </c>
      <c r="E336" s="4" t="s">
        <v>4679</v>
      </c>
      <c r="F336" s="4" t="s">
        <v>4679</v>
      </c>
      <c r="G336" s="4">
        <v>2</v>
      </c>
      <c r="H336" s="4" t="s">
        <v>4681</v>
      </c>
    </row>
    <row r="337" spans="1:8">
      <c r="A337" s="4" t="s">
        <v>672</v>
      </c>
      <c r="B337" s="4">
        <v>24.2</v>
      </c>
      <c r="C337" s="4">
        <v>6.15</v>
      </c>
      <c r="D337" s="4" t="s">
        <v>4679</v>
      </c>
      <c r="E337" s="4" t="s">
        <v>4679</v>
      </c>
      <c r="F337" s="4" t="s">
        <v>4679</v>
      </c>
      <c r="G337" s="4">
        <v>1</v>
      </c>
      <c r="H337" s="4" t="s">
        <v>4681</v>
      </c>
    </row>
    <row r="338" spans="1:8">
      <c r="A338" s="4" t="s">
        <v>674</v>
      </c>
      <c r="B338" s="4">
        <v>22.03</v>
      </c>
      <c r="C338" s="4">
        <v>4.28</v>
      </c>
      <c r="D338" s="4" t="s">
        <v>4681</v>
      </c>
      <c r="E338" s="4" t="s">
        <v>4679</v>
      </c>
      <c r="F338" s="4" t="s">
        <v>4679</v>
      </c>
      <c r="G338" s="4" t="s">
        <v>4680</v>
      </c>
      <c r="H338" s="4" t="s">
        <v>4681</v>
      </c>
    </row>
    <row r="339" spans="1:8">
      <c r="A339" s="4" t="s">
        <v>676</v>
      </c>
      <c r="B339" s="4">
        <v>26.885000000000002</v>
      </c>
      <c r="C339" s="4">
        <v>9.86</v>
      </c>
      <c r="D339" s="4" t="s">
        <v>4679</v>
      </c>
      <c r="E339" s="4" t="s">
        <v>4679</v>
      </c>
      <c r="F339" s="4" t="s">
        <v>4679</v>
      </c>
      <c r="G339" s="4">
        <v>3</v>
      </c>
      <c r="H339" s="4" t="s">
        <v>4681</v>
      </c>
    </row>
    <row r="340" spans="1:8">
      <c r="A340" s="4" t="s">
        <v>678</v>
      </c>
      <c r="B340" s="4">
        <v>16.36</v>
      </c>
      <c r="C340" s="4">
        <v>11.19</v>
      </c>
      <c r="D340" s="4" t="s">
        <v>4679</v>
      </c>
      <c r="E340" s="4" t="s">
        <v>4679</v>
      </c>
      <c r="F340" s="4" t="s">
        <v>4679</v>
      </c>
      <c r="G340" s="4" t="s">
        <v>4680</v>
      </c>
      <c r="H340" s="4" t="s">
        <v>4681</v>
      </c>
    </row>
    <row r="341" spans="1:8">
      <c r="A341" s="4" t="s">
        <v>680</v>
      </c>
      <c r="B341" s="4">
        <v>32.299999999999997</v>
      </c>
      <c r="C341" s="4">
        <v>4.8899999999999997</v>
      </c>
      <c r="D341" s="4" t="s">
        <v>4681</v>
      </c>
      <c r="E341" s="4" t="s">
        <v>4679</v>
      </c>
      <c r="F341" s="4" t="s">
        <v>4682</v>
      </c>
      <c r="G341" s="4">
        <v>1</v>
      </c>
      <c r="H341" s="4" t="s">
        <v>4679</v>
      </c>
    </row>
    <row r="342" spans="1:8">
      <c r="A342" s="4" t="s">
        <v>682</v>
      </c>
      <c r="B342" s="4">
        <v>16.05</v>
      </c>
      <c r="C342" s="4">
        <v>4.3499999999999996</v>
      </c>
      <c r="D342" s="4" t="s">
        <v>4681</v>
      </c>
      <c r="E342" s="4" t="s">
        <v>4679</v>
      </c>
      <c r="F342" s="4" t="s">
        <v>4679</v>
      </c>
      <c r="G342" s="4" t="s">
        <v>4680</v>
      </c>
      <c r="H342" s="4" t="s">
        <v>4681</v>
      </c>
    </row>
    <row r="343" spans="1:8">
      <c r="A343" s="4" t="s">
        <v>684</v>
      </c>
      <c r="B343" s="4">
        <v>29.07</v>
      </c>
      <c r="C343" s="4">
        <v>8.66</v>
      </c>
      <c r="D343" s="4" t="s">
        <v>4681</v>
      </c>
      <c r="E343" s="4" t="s">
        <v>4679</v>
      </c>
      <c r="F343" s="4" t="s">
        <v>4679</v>
      </c>
      <c r="G343" s="4">
        <v>2</v>
      </c>
      <c r="H343" s="4" t="s">
        <v>4681</v>
      </c>
    </row>
    <row r="344" spans="1:8">
      <c r="A344" s="4" t="s">
        <v>686</v>
      </c>
      <c r="B344" s="4">
        <v>17.43</v>
      </c>
      <c r="C344" s="4">
        <v>8.64</v>
      </c>
      <c r="D344" s="4" t="s">
        <v>4679</v>
      </c>
      <c r="E344" s="4" t="s">
        <v>4679</v>
      </c>
      <c r="F344" s="4" t="s">
        <v>4679</v>
      </c>
      <c r="G344" s="4" t="s">
        <v>4680</v>
      </c>
      <c r="H344" s="4" t="s">
        <v>4681</v>
      </c>
    </row>
    <row r="345" spans="1:8">
      <c r="A345" s="4" t="s">
        <v>688</v>
      </c>
      <c r="B345" s="4">
        <v>19.329999999999998</v>
      </c>
      <c r="C345" s="4">
        <v>4.2699999999999996</v>
      </c>
      <c r="D345" s="4" t="s">
        <v>4679</v>
      </c>
      <c r="E345" s="4" t="s">
        <v>4679</v>
      </c>
      <c r="F345" s="4" t="s">
        <v>4679</v>
      </c>
      <c r="G345" s="4" t="s">
        <v>4680</v>
      </c>
      <c r="H345" s="4" t="s">
        <v>4681</v>
      </c>
    </row>
    <row r="346" spans="1:8">
      <c r="A346" s="4" t="s">
        <v>690</v>
      </c>
      <c r="B346" s="4">
        <v>30.52</v>
      </c>
      <c r="C346" s="4">
        <v>4.21</v>
      </c>
      <c r="D346" s="4" t="s">
        <v>4679</v>
      </c>
      <c r="E346" s="4" t="s">
        <v>4679</v>
      </c>
      <c r="F346" s="4" t="s">
        <v>4679</v>
      </c>
      <c r="G346" s="4">
        <v>1</v>
      </c>
      <c r="H346" s="4" t="s">
        <v>4681</v>
      </c>
    </row>
    <row r="347" spans="1:8">
      <c r="A347" s="4" t="s">
        <v>692</v>
      </c>
      <c r="B347" s="4">
        <v>39.21</v>
      </c>
      <c r="C347" s="4">
        <v>5.04</v>
      </c>
      <c r="D347" s="4" t="s">
        <v>4679</v>
      </c>
      <c r="E347" s="4" t="s">
        <v>4679</v>
      </c>
      <c r="F347" s="4" t="s">
        <v>4682</v>
      </c>
      <c r="G347" s="4">
        <v>1</v>
      </c>
      <c r="H347" s="4" t="s">
        <v>4681</v>
      </c>
    </row>
    <row r="348" spans="1:8">
      <c r="A348" s="4" t="s">
        <v>694</v>
      </c>
      <c r="B348" s="4">
        <v>26.98</v>
      </c>
      <c r="C348" s="4">
        <v>5.21</v>
      </c>
      <c r="D348" s="4" t="s">
        <v>4681</v>
      </c>
      <c r="E348" s="4" t="s">
        <v>4679</v>
      </c>
      <c r="F348" s="4" t="s">
        <v>4679</v>
      </c>
      <c r="G348" s="4">
        <v>2</v>
      </c>
      <c r="H348" s="4" t="s">
        <v>4681</v>
      </c>
    </row>
    <row r="349" spans="1:8">
      <c r="A349" s="4" t="s">
        <v>696</v>
      </c>
      <c r="B349" s="4">
        <v>25.84</v>
      </c>
      <c r="C349" s="4">
        <v>8.83</v>
      </c>
      <c r="D349" s="4" t="s">
        <v>4679</v>
      </c>
      <c r="E349" s="4" t="s">
        <v>4679</v>
      </c>
      <c r="F349" s="4" t="s">
        <v>4679</v>
      </c>
      <c r="G349" s="4" t="s">
        <v>4680</v>
      </c>
      <c r="H349" s="4" t="s">
        <v>4679</v>
      </c>
    </row>
    <row r="350" spans="1:8">
      <c r="A350" s="4" t="s">
        <v>698</v>
      </c>
      <c r="B350" s="4">
        <v>28.31</v>
      </c>
      <c r="C350" s="4">
        <v>8.4700000000000006</v>
      </c>
      <c r="D350" s="4" t="s">
        <v>4681</v>
      </c>
      <c r="E350" s="4" t="s">
        <v>4679</v>
      </c>
      <c r="F350" s="4" t="s">
        <v>4679</v>
      </c>
      <c r="G350" s="4">
        <v>2</v>
      </c>
      <c r="H350" s="4" t="s">
        <v>4681</v>
      </c>
    </row>
    <row r="351" spans="1:8">
      <c r="A351" s="4" t="s">
        <v>700</v>
      </c>
      <c r="B351" s="4">
        <v>23.94</v>
      </c>
      <c r="C351" s="4">
        <v>4.2</v>
      </c>
      <c r="D351" s="4" t="s">
        <v>4679</v>
      </c>
      <c r="E351" s="4" t="s">
        <v>4679</v>
      </c>
      <c r="F351" s="4" t="s">
        <v>4679</v>
      </c>
      <c r="G351" s="4" t="s">
        <v>4680</v>
      </c>
      <c r="H351" s="4" t="s">
        <v>4681</v>
      </c>
    </row>
    <row r="352" spans="1:8">
      <c r="A352" s="4" t="s">
        <v>702</v>
      </c>
      <c r="B352" s="4">
        <v>20.03</v>
      </c>
      <c r="C352" s="4">
        <v>6.14</v>
      </c>
      <c r="D352" s="4" t="s">
        <v>4681</v>
      </c>
      <c r="E352" s="4" t="s">
        <v>4679</v>
      </c>
      <c r="F352" s="4" t="s">
        <v>4679</v>
      </c>
      <c r="G352" s="4" t="s">
        <v>4680</v>
      </c>
      <c r="H352" s="4" t="s">
        <v>4681</v>
      </c>
    </row>
    <row r="353" spans="1:8">
      <c r="A353" s="4" t="s">
        <v>704</v>
      </c>
      <c r="B353" s="4">
        <v>41.42</v>
      </c>
      <c r="C353" s="4">
        <v>6.07</v>
      </c>
      <c r="D353" s="4" t="s">
        <v>4679</v>
      </c>
      <c r="E353" s="4" t="s">
        <v>4679</v>
      </c>
      <c r="F353" s="4" t="s">
        <v>4679</v>
      </c>
      <c r="G353" s="4" t="s">
        <v>4680</v>
      </c>
      <c r="H353" s="4" t="s">
        <v>4679</v>
      </c>
    </row>
    <row r="354" spans="1:8">
      <c r="A354" s="4" t="s">
        <v>706</v>
      </c>
      <c r="B354" s="4">
        <v>36.67</v>
      </c>
      <c r="C354" s="4">
        <v>10.210000000000001</v>
      </c>
      <c r="D354" s="4" t="s">
        <v>4679</v>
      </c>
      <c r="E354" s="4" t="s">
        <v>4679</v>
      </c>
      <c r="F354" s="4" t="s">
        <v>4679</v>
      </c>
      <c r="G354" s="4" t="s">
        <v>4680</v>
      </c>
      <c r="H354" s="4" t="s">
        <v>4679</v>
      </c>
    </row>
    <row r="355" spans="1:8">
      <c r="A355" s="4" t="s">
        <v>708</v>
      </c>
      <c r="B355" s="4">
        <v>27.645</v>
      </c>
      <c r="C355" s="4">
        <v>4.6900000000000004</v>
      </c>
      <c r="D355" s="4" t="s">
        <v>4679</v>
      </c>
      <c r="E355" s="4" t="s">
        <v>4679</v>
      </c>
      <c r="F355" s="4" t="s">
        <v>4679</v>
      </c>
      <c r="G355" s="4" t="s">
        <v>4680</v>
      </c>
      <c r="H355" s="4" t="s">
        <v>4679</v>
      </c>
    </row>
    <row r="356" spans="1:8">
      <c r="A356" s="4" t="s">
        <v>710</v>
      </c>
      <c r="B356" s="4">
        <v>22.72</v>
      </c>
      <c r="C356" s="4">
        <v>5.71</v>
      </c>
      <c r="D356" s="4" t="s">
        <v>4679</v>
      </c>
      <c r="E356" s="4" t="s">
        <v>4679</v>
      </c>
      <c r="F356" s="4" t="s">
        <v>4679</v>
      </c>
      <c r="G356" s="4" t="s">
        <v>4680</v>
      </c>
      <c r="H356" s="4" t="s">
        <v>4681</v>
      </c>
    </row>
    <row r="357" spans="1:8">
      <c r="A357" s="4" t="s">
        <v>712</v>
      </c>
      <c r="B357" s="4">
        <v>36.520000000000003</v>
      </c>
      <c r="C357" s="4">
        <v>9.07</v>
      </c>
      <c r="D357" s="4" t="s">
        <v>4681</v>
      </c>
      <c r="E357" s="4" t="s">
        <v>4679</v>
      </c>
      <c r="F357" s="4" t="s">
        <v>4682</v>
      </c>
      <c r="G357" s="4">
        <v>1</v>
      </c>
      <c r="H357" s="4" t="s">
        <v>4679</v>
      </c>
    </row>
    <row r="358" spans="1:8">
      <c r="A358" s="4" t="s">
        <v>714</v>
      </c>
      <c r="B358" s="4">
        <v>33.96</v>
      </c>
      <c r="C358" s="4">
        <v>4.99</v>
      </c>
      <c r="D358" s="4" t="s">
        <v>4679</v>
      </c>
      <c r="E358" s="4" t="s">
        <v>4679</v>
      </c>
      <c r="F358" s="4" t="s">
        <v>4679</v>
      </c>
      <c r="G358" s="4" t="s">
        <v>4680</v>
      </c>
      <c r="H358" s="4" t="s">
        <v>4681</v>
      </c>
    </row>
    <row r="359" spans="1:8">
      <c r="A359" s="4" t="s">
        <v>716</v>
      </c>
      <c r="B359" s="4">
        <v>26.695</v>
      </c>
      <c r="C359" s="4">
        <v>8.31</v>
      </c>
      <c r="D359" s="4" t="s">
        <v>4679</v>
      </c>
      <c r="E359" s="4" t="s">
        <v>4679</v>
      </c>
      <c r="F359" s="4" t="s">
        <v>4679</v>
      </c>
      <c r="G359" s="4" t="s">
        <v>4680</v>
      </c>
      <c r="H359" s="4" t="s">
        <v>4681</v>
      </c>
    </row>
    <row r="360" spans="1:8">
      <c r="A360" s="4" t="s">
        <v>718</v>
      </c>
      <c r="B360" s="4">
        <v>18.45</v>
      </c>
      <c r="C360" s="4">
        <v>5.07</v>
      </c>
      <c r="D360" s="4" t="s">
        <v>4681</v>
      </c>
      <c r="E360" s="4" t="s">
        <v>4679</v>
      </c>
      <c r="F360" s="4" t="s">
        <v>4679</v>
      </c>
      <c r="G360" s="4" t="s">
        <v>4680</v>
      </c>
      <c r="H360" s="4" t="s">
        <v>4681</v>
      </c>
    </row>
    <row r="361" spans="1:8">
      <c r="A361" s="4" t="s">
        <v>720</v>
      </c>
      <c r="B361" s="4">
        <v>33.18</v>
      </c>
      <c r="C361" s="4">
        <v>4.79</v>
      </c>
      <c r="D361" s="4" t="s">
        <v>4679</v>
      </c>
      <c r="E361" s="4" t="s">
        <v>4679</v>
      </c>
      <c r="F361" s="4" t="s">
        <v>4679</v>
      </c>
      <c r="G361" s="4" t="s">
        <v>4680</v>
      </c>
      <c r="H361" s="4" t="s">
        <v>4681</v>
      </c>
    </row>
    <row r="362" spans="1:8">
      <c r="A362" s="4" t="s">
        <v>722</v>
      </c>
      <c r="B362" s="4">
        <v>36.1</v>
      </c>
      <c r="C362" s="4">
        <v>11.39</v>
      </c>
      <c r="D362" s="4" t="s">
        <v>4681</v>
      </c>
      <c r="E362" s="4" t="s">
        <v>4679</v>
      </c>
      <c r="F362" s="4" t="s">
        <v>4679</v>
      </c>
      <c r="G362" s="4">
        <v>2</v>
      </c>
      <c r="H362" s="4" t="s">
        <v>4679</v>
      </c>
    </row>
    <row r="363" spans="1:8">
      <c r="A363" s="4" t="s">
        <v>724</v>
      </c>
      <c r="B363" s="4">
        <v>22.77</v>
      </c>
      <c r="C363" s="4">
        <v>6</v>
      </c>
      <c r="D363" s="4" t="s">
        <v>4679</v>
      </c>
      <c r="E363" s="4" t="s">
        <v>4679</v>
      </c>
      <c r="F363" s="4" t="s">
        <v>4679</v>
      </c>
      <c r="G363" s="4" t="s">
        <v>4680</v>
      </c>
      <c r="H363" s="4" t="s">
        <v>4681</v>
      </c>
    </row>
    <row r="364" spans="1:8">
      <c r="A364" s="4" t="s">
        <v>726</v>
      </c>
      <c r="B364" s="4">
        <v>21.24</v>
      </c>
      <c r="C364" s="4">
        <v>5.13</v>
      </c>
      <c r="D364" s="4" t="s">
        <v>4679</v>
      </c>
      <c r="E364" s="4" t="s">
        <v>4679</v>
      </c>
      <c r="F364" s="4" t="s">
        <v>4679</v>
      </c>
      <c r="G364" s="4" t="s">
        <v>4680</v>
      </c>
      <c r="H364" s="4" t="s">
        <v>4681</v>
      </c>
    </row>
    <row r="365" spans="1:8">
      <c r="A365" s="4" t="s">
        <v>728</v>
      </c>
      <c r="B365" s="4">
        <v>17.600000000000001</v>
      </c>
      <c r="C365" s="4">
        <v>5.26</v>
      </c>
      <c r="D365" s="4" t="s">
        <v>4681</v>
      </c>
      <c r="E365" s="4" t="s">
        <v>4679</v>
      </c>
      <c r="F365" s="4" t="s">
        <v>4679</v>
      </c>
      <c r="G365" s="4" t="s">
        <v>4680</v>
      </c>
      <c r="H365" s="4" t="s">
        <v>4681</v>
      </c>
    </row>
    <row r="366" spans="1:8">
      <c r="A366" s="4" t="s">
        <v>730</v>
      </c>
      <c r="B366" s="4">
        <v>26.29</v>
      </c>
      <c r="C366" s="4">
        <v>6.84</v>
      </c>
      <c r="D366" s="4" t="s">
        <v>4679</v>
      </c>
      <c r="E366" s="4" t="s">
        <v>4679</v>
      </c>
      <c r="F366" s="4" t="s">
        <v>4679</v>
      </c>
      <c r="G366" s="4" t="s">
        <v>4680</v>
      </c>
      <c r="H366" s="4" t="s">
        <v>4681</v>
      </c>
    </row>
    <row r="367" spans="1:8">
      <c r="A367" s="4" t="s">
        <v>732</v>
      </c>
      <c r="B367" s="4">
        <v>35.31</v>
      </c>
      <c r="C367" s="4">
        <v>9.0399999999999991</v>
      </c>
      <c r="D367" s="4" t="s">
        <v>4679</v>
      </c>
      <c r="E367" s="4" t="s">
        <v>4679</v>
      </c>
      <c r="F367" s="4" t="s">
        <v>4679</v>
      </c>
      <c r="G367" s="4" t="s">
        <v>4680</v>
      </c>
      <c r="H367" s="4" t="s">
        <v>4679</v>
      </c>
    </row>
    <row r="368" spans="1:8">
      <c r="A368" s="4" t="s">
        <v>734</v>
      </c>
      <c r="B368" s="4">
        <v>27.04</v>
      </c>
      <c r="C368" s="4">
        <v>4.0999999999999996</v>
      </c>
      <c r="D368" s="4" t="s">
        <v>4679</v>
      </c>
      <c r="E368" s="4" t="s">
        <v>4679</v>
      </c>
      <c r="F368" s="4" t="s">
        <v>4679</v>
      </c>
      <c r="G368" s="4">
        <v>1</v>
      </c>
      <c r="H368" s="4" t="s">
        <v>4681</v>
      </c>
    </row>
    <row r="369" spans="1:8">
      <c r="A369" s="4" t="s">
        <v>736</v>
      </c>
      <c r="B369" s="4">
        <v>30.23</v>
      </c>
      <c r="C369" s="4">
        <v>4.2300000000000004</v>
      </c>
      <c r="D369" s="4" t="s">
        <v>4681</v>
      </c>
      <c r="E369" s="4" t="s">
        <v>4679</v>
      </c>
      <c r="F369" s="4" t="s">
        <v>4682</v>
      </c>
      <c r="G369" s="4">
        <v>1</v>
      </c>
      <c r="H369" s="4" t="s">
        <v>4681</v>
      </c>
    </row>
    <row r="370" spans="1:8">
      <c r="A370" s="4" t="s">
        <v>738</v>
      </c>
      <c r="B370" s="4">
        <v>30.6</v>
      </c>
      <c r="C370" s="4">
        <v>6.48</v>
      </c>
      <c r="D370" s="4" t="s">
        <v>4681</v>
      </c>
      <c r="E370" s="4" t="s">
        <v>4679</v>
      </c>
      <c r="F370" s="4" t="s">
        <v>4682</v>
      </c>
      <c r="G370" s="4">
        <v>1</v>
      </c>
      <c r="H370" s="4" t="s">
        <v>4681</v>
      </c>
    </row>
    <row r="371" spans="1:8">
      <c r="A371" s="4" t="s">
        <v>740</v>
      </c>
      <c r="B371" s="4">
        <v>26.8</v>
      </c>
      <c r="C371" s="4">
        <v>5.53</v>
      </c>
      <c r="D371" s="4" t="s">
        <v>4679</v>
      </c>
      <c r="E371" s="4" t="s">
        <v>4679</v>
      </c>
      <c r="F371" s="4" t="s">
        <v>4679</v>
      </c>
      <c r="G371" s="4">
        <v>1</v>
      </c>
      <c r="H371" s="4" t="s">
        <v>4681</v>
      </c>
    </row>
    <row r="372" spans="1:8">
      <c r="A372" s="4" t="s">
        <v>742</v>
      </c>
      <c r="B372" s="4">
        <v>16.86</v>
      </c>
      <c r="C372" s="4">
        <v>4.07</v>
      </c>
      <c r="D372" s="4" t="s">
        <v>4681</v>
      </c>
      <c r="E372" s="4" t="s">
        <v>4679</v>
      </c>
      <c r="F372" s="4" t="s">
        <v>4679</v>
      </c>
      <c r="G372" s="4" t="s">
        <v>4680</v>
      </c>
      <c r="H372" s="4" t="s">
        <v>4681</v>
      </c>
    </row>
    <row r="373" spans="1:8">
      <c r="A373" s="4" t="s">
        <v>744</v>
      </c>
      <c r="B373" s="4">
        <v>16.3</v>
      </c>
      <c r="C373" s="4">
        <v>5.51</v>
      </c>
      <c r="D373" s="4" t="s">
        <v>4679</v>
      </c>
      <c r="E373" s="4" t="s">
        <v>4679</v>
      </c>
      <c r="F373" s="4" t="s">
        <v>4679</v>
      </c>
      <c r="G373" s="4">
        <v>1</v>
      </c>
      <c r="H373" s="4" t="s">
        <v>4681</v>
      </c>
    </row>
    <row r="374" spans="1:8">
      <c r="A374" s="4" t="s">
        <v>746</v>
      </c>
      <c r="B374" s="4">
        <v>29.81</v>
      </c>
      <c r="C374" s="4">
        <v>11.66</v>
      </c>
      <c r="D374" s="4" t="s">
        <v>4679</v>
      </c>
      <c r="E374" s="4" t="s">
        <v>4679</v>
      </c>
      <c r="F374" s="4" t="s">
        <v>4679</v>
      </c>
      <c r="G374" s="4" t="s">
        <v>4680</v>
      </c>
      <c r="H374" s="4" t="s">
        <v>4681</v>
      </c>
    </row>
    <row r="375" spans="1:8">
      <c r="A375" s="4" t="s">
        <v>748</v>
      </c>
      <c r="B375" s="4">
        <v>16.329999999999998</v>
      </c>
      <c r="C375" s="4">
        <v>7.26</v>
      </c>
      <c r="D375" s="4" t="s">
        <v>4681</v>
      </c>
      <c r="E375" s="4" t="s">
        <v>4679</v>
      </c>
      <c r="F375" s="4" t="s">
        <v>4679</v>
      </c>
      <c r="G375" s="4" t="s">
        <v>4680</v>
      </c>
      <c r="H375" s="4" t="s">
        <v>4681</v>
      </c>
    </row>
    <row r="376" spans="1:8">
      <c r="A376" s="4" t="s">
        <v>750</v>
      </c>
      <c r="B376" s="4">
        <v>16.37</v>
      </c>
      <c r="C376" s="4">
        <v>4.79</v>
      </c>
      <c r="D376" s="4" t="s">
        <v>4681</v>
      </c>
      <c r="E376" s="4" t="s">
        <v>4679</v>
      </c>
      <c r="F376" s="4" t="s">
        <v>4679</v>
      </c>
      <c r="G376" s="4" t="s">
        <v>4680</v>
      </c>
      <c r="H376" s="4" t="s">
        <v>4681</v>
      </c>
    </row>
    <row r="377" spans="1:8">
      <c r="A377" s="4" t="s">
        <v>752</v>
      </c>
      <c r="B377" s="4">
        <v>22.42</v>
      </c>
      <c r="C377" s="4">
        <v>4.68</v>
      </c>
      <c r="D377" s="4" t="s">
        <v>4681</v>
      </c>
      <c r="E377" s="4" t="s">
        <v>4679</v>
      </c>
      <c r="F377" s="4" t="s">
        <v>4679</v>
      </c>
      <c r="G377" s="4">
        <v>1</v>
      </c>
      <c r="H377" s="4" t="s">
        <v>4679</v>
      </c>
    </row>
    <row r="378" spans="1:8">
      <c r="A378" s="4" t="s">
        <v>754</v>
      </c>
      <c r="B378" s="4">
        <v>31.35</v>
      </c>
      <c r="C378" s="4">
        <v>4.33</v>
      </c>
      <c r="D378" s="4" t="s">
        <v>4681</v>
      </c>
      <c r="E378" s="4" t="s">
        <v>4679</v>
      </c>
      <c r="F378" s="4" t="s">
        <v>4682</v>
      </c>
      <c r="G378" s="4">
        <v>1</v>
      </c>
      <c r="H378" s="4" t="s">
        <v>4679</v>
      </c>
    </row>
    <row r="379" spans="1:8">
      <c r="A379" s="4" t="s">
        <v>756</v>
      </c>
      <c r="B379" s="4">
        <v>31.9</v>
      </c>
      <c r="C379" s="4">
        <v>11.89</v>
      </c>
      <c r="D379" s="4" t="s">
        <v>4679</v>
      </c>
      <c r="E379" s="4" t="s">
        <v>4679</v>
      </c>
      <c r="F379" s="4" t="s">
        <v>4679</v>
      </c>
      <c r="G379" s="4" t="s">
        <v>4680</v>
      </c>
      <c r="H379" s="4" t="s">
        <v>4679</v>
      </c>
    </row>
    <row r="380" spans="1:8">
      <c r="A380" s="4" t="s">
        <v>758</v>
      </c>
      <c r="B380" s="4">
        <v>30.6</v>
      </c>
      <c r="C380" s="4">
        <v>5.24</v>
      </c>
      <c r="D380" s="4" t="s">
        <v>4679</v>
      </c>
      <c r="E380" s="4" t="s">
        <v>4679</v>
      </c>
      <c r="F380" s="4" t="s">
        <v>4679</v>
      </c>
      <c r="G380" s="4" t="s">
        <v>4680</v>
      </c>
      <c r="H380" s="4" t="s">
        <v>4681</v>
      </c>
    </row>
    <row r="381" spans="1:8">
      <c r="A381" s="4" t="s">
        <v>760</v>
      </c>
      <c r="B381" s="4">
        <v>28.975000000000001</v>
      </c>
      <c r="C381" s="4">
        <v>7.63</v>
      </c>
      <c r="D381" s="4" t="s">
        <v>4679</v>
      </c>
      <c r="E381" s="4" t="s">
        <v>4679</v>
      </c>
      <c r="F381" s="4" t="s">
        <v>4679</v>
      </c>
      <c r="G381" s="4" t="s">
        <v>4680</v>
      </c>
      <c r="H381" s="4" t="s">
        <v>4681</v>
      </c>
    </row>
    <row r="382" spans="1:8">
      <c r="A382" s="4" t="s">
        <v>762</v>
      </c>
      <c r="B382" s="4">
        <v>24.86</v>
      </c>
      <c r="C382" s="4">
        <v>8.92</v>
      </c>
      <c r="D382" s="4" t="s">
        <v>4681</v>
      </c>
      <c r="E382" s="4" t="s">
        <v>4679</v>
      </c>
      <c r="F382" s="4" t="s">
        <v>4679</v>
      </c>
      <c r="G382" s="4">
        <v>2</v>
      </c>
      <c r="H382" s="4" t="s">
        <v>4679</v>
      </c>
    </row>
    <row r="383" spans="1:8">
      <c r="A383" s="4" t="s">
        <v>764</v>
      </c>
      <c r="B383" s="4">
        <v>19.54</v>
      </c>
      <c r="C383" s="4">
        <v>5.37</v>
      </c>
      <c r="D383" s="4" t="s">
        <v>4679</v>
      </c>
      <c r="E383" s="4" t="s">
        <v>4679</v>
      </c>
      <c r="F383" s="4" t="s">
        <v>4679</v>
      </c>
      <c r="G383" s="4" t="s">
        <v>4680</v>
      </c>
      <c r="H383" s="4" t="s">
        <v>4681</v>
      </c>
    </row>
    <row r="384" spans="1:8">
      <c r="A384" s="4" t="s">
        <v>766</v>
      </c>
      <c r="B384" s="4">
        <v>26.74</v>
      </c>
      <c r="C384" s="4">
        <v>4.3099999999999996</v>
      </c>
      <c r="D384" s="4" t="s">
        <v>4679</v>
      </c>
      <c r="E384" s="4" t="s">
        <v>4679</v>
      </c>
      <c r="F384" s="4" t="s">
        <v>4679</v>
      </c>
      <c r="G384" s="4" t="s">
        <v>4680</v>
      </c>
      <c r="H384" s="4" t="s">
        <v>4681</v>
      </c>
    </row>
    <row r="385" spans="1:8">
      <c r="A385" s="4" t="s">
        <v>768</v>
      </c>
      <c r="B385" s="4">
        <v>22.99</v>
      </c>
      <c r="C385" s="4">
        <v>10.46</v>
      </c>
      <c r="D385" s="4" t="s">
        <v>4679</v>
      </c>
      <c r="E385" s="4" t="s">
        <v>4679</v>
      </c>
      <c r="F385" s="4" t="s">
        <v>4679</v>
      </c>
      <c r="G385" s="4">
        <v>3</v>
      </c>
      <c r="H385" s="4" t="s">
        <v>4681</v>
      </c>
    </row>
    <row r="386" spans="1:8">
      <c r="A386" s="4" t="s">
        <v>770</v>
      </c>
      <c r="B386" s="4">
        <v>31.46</v>
      </c>
      <c r="C386" s="4">
        <v>7.39</v>
      </c>
      <c r="D386" s="4" t="s">
        <v>4679</v>
      </c>
      <c r="E386" s="4" t="s">
        <v>4679</v>
      </c>
      <c r="F386" s="4" t="s">
        <v>4679</v>
      </c>
      <c r="G386" s="4" t="s">
        <v>4680</v>
      </c>
      <c r="H386" s="4" t="s">
        <v>4679</v>
      </c>
    </row>
    <row r="387" spans="1:8">
      <c r="A387" s="4" t="s">
        <v>772</v>
      </c>
      <c r="B387" s="4">
        <v>30.86</v>
      </c>
      <c r="C387" s="4">
        <v>6.18</v>
      </c>
      <c r="D387" s="4" t="s">
        <v>4679</v>
      </c>
      <c r="E387" s="4" t="s">
        <v>4681</v>
      </c>
      <c r="F387" s="4" t="s">
        <v>4679</v>
      </c>
      <c r="G387" s="4">
        <v>2</v>
      </c>
      <c r="H387" s="4" t="s">
        <v>4681</v>
      </c>
    </row>
    <row r="388" spans="1:8">
      <c r="A388" s="4" t="s">
        <v>774</v>
      </c>
      <c r="B388" s="4">
        <v>31.96</v>
      </c>
      <c r="C388" s="4">
        <v>8.86</v>
      </c>
      <c r="D388" s="4" t="s">
        <v>4679</v>
      </c>
      <c r="E388" s="4" t="s">
        <v>4679</v>
      </c>
      <c r="F388" s="4" t="s">
        <v>4679</v>
      </c>
      <c r="G388" s="4" t="s">
        <v>4680</v>
      </c>
      <c r="H388" s="4" t="s">
        <v>4681</v>
      </c>
    </row>
    <row r="389" spans="1:8">
      <c r="A389" s="4" t="s">
        <v>776</v>
      </c>
      <c r="B389" s="4">
        <v>23.76</v>
      </c>
      <c r="C389" s="4">
        <v>10.96</v>
      </c>
      <c r="D389" s="4" t="s">
        <v>4679</v>
      </c>
      <c r="E389" s="4" t="s">
        <v>4679</v>
      </c>
      <c r="F389" s="4" t="s">
        <v>4679</v>
      </c>
      <c r="G389" s="4">
        <v>3</v>
      </c>
      <c r="H389" s="4" t="s">
        <v>4681</v>
      </c>
    </row>
    <row r="390" spans="1:8">
      <c r="A390" s="4" t="s">
        <v>778</v>
      </c>
      <c r="B390" s="4">
        <v>19.38</v>
      </c>
      <c r="C390" s="4">
        <v>6.28</v>
      </c>
      <c r="D390" s="4" t="s">
        <v>4679</v>
      </c>
      <c r="E390" s="4" t="s">
        <v>4679</v>
      </c>
      <c r="F390" s="4" t="s">
        <v>4679</v>
      </c>
      <c r="G390" s="4" t="s">
        <v>4680</v>
      </c>
      <c r="H390" s="4" t="s">
        <v>4681</v>
      </c>
    </row>
    <row r="391" spans="1:8">
      <c r="A391" s="4" t="s">
        <v>780</v>
      </c>
      <c r="B391" s="4">
        <v>16.21</v>
      </c>
      <c r="C391" s="4">
        <v>6.29</v>
      </c>
      <c r="D391" s="4" t="s">
        <v>4681</v>
      </c>
      <c r="E391" s="4" t="s">
        <v>4679</v>
      </c>
      <c r="F391" s="4" t="s">
        <v>4679</v>
      </c>
      <c r="G391" s="4">
        <v>1</v>
      </c>
      <c r="H391" s="4" t="s">
        <v>4681</v>
      </c>
    </row>
    <row r="392" spans="1:8">
      <c r="A392" s="4" t="s">
        <v>782</v>
      </c>
      <c r="B392" s="4">
        <v>32.54</v>
      </c>
      <c r="C392" s="4">
        <v>4.0199999999999996</v>
      </c>
      <c r="D392" s="4" t="s">
        <v>4679</v>
      </c>
      <c r="E392" s="4" t="s">
        <v>4681</v>
      </c>
      <c r="F392" s="4" t="s">
        <v>4679</v>
      </c>
      <c r="G392" s="4">
        <v>1</v>
      </c>
      <c r="H392" s="4" t="s">
        <v>4681</v>
      </c>
    </row>
    <row r="393" spans="1:8">
      <c r="A393" s="4" t="s">
        <v>784</v>
      </c>
      <c r="B393" s="4">
        <v>36.765000000000001</v>
      </c>
      <c r="C393" s="4">
        <v>11.95</v>
      </c>
      <c r="D393" s="4" t="s">
        <v>4681</v>
      </c>
      <c r="E393" s="4" t="s">
        <v>4679</v>
      </c>
      <c r="F393" s="4" t="s">
        <v>4679</v>
      </c>
      <c r="G393" s="4">
        <v>2</v>
      </c>
      <c r="H393" s="4" t="s">
        <v>4679</v>
      </c>
    </row>
    <row r="394" spans="1:8">
      <c r="A394" s="4" t="s">
        <v>786</v>
      </c>
      <c r="B394" s="4">
        <v>35.909999999999997</v>
      </c>
      <c r="C394" s="4">
        <v>8.7100000000000009</v>
      </c>
      <c r="D394" s="4" t="s">
        <v>4679</v>
      </c>
      <c r="E394" s="4" t="s">
        <v>4679</v>
      </c>
      <c r="F394" s="4" t="s">
        <v>4679</v>
      </c>
      <c r="G394" s="4" t="s">
        <v>4680</v>
      </c>
      <c r="H394" s="4" t="s">
        <v>4679</v>
      </c>
    </row>
    <row r="395" spans="1:8">
      <c r="A395" s="4" t="s">
        <v>788</v>
      </c>
      <c r="B395" s="4">
        <v>32.06</v>
      </c>
      <c r="C395" s="4">
        <v>4.67</v>
      </c>
      <c r="D395" s="4" t="s">
        <v>4679</v>
      </c>
      <c r="E395" s="4" t="s">
        <v>4681</v>
      </c>
      <c r="F395" s="4" t="s">
        <v>4679</v>
      </c>
      <c r="G395" s="4">
        <v>1</v>
      </c>
      <c r="H395" s="4" t="s">
        <v>4681</v>
      </c>
    </row>
    <row r="396" spans="1:8">
      <c r="A396" s="4" t="s">
        <v>790</v>
      </c>
      <c r="B396" s="4">
        <v>24.1</v>
      </c>
      <c r="C396" s="4">
        <v>11.14</v>
      </c>
      <c r="D396" s="4" t="s">
        <v>4681</v>
      </c>
      <c r="E396" s="4" t="s">
        <v>4679</v>
      </c>
      <c r="F396" s="4" t="s">
        <v>4679</v>
      </c>
      <c r="G396" s="4">
        <v>1</v>
      </c>
      <c r="H396" s="4" t="s">
        <v>4679</v>
      </c>
    </row>
    <row r="397" spans="1:8">
      <c r="A397" s="4" t="s">
        <v>792</v>
      </c>
      <c r="B397" s="4">
        <v>27.1</v>
      </c>
      <c r="C397" s="4">
        <v>9.0500000000000007</v>
      </c>
      <c r="D397" s="4" t="s">
        <v>4679</v>
      </c>
      <c r="E397" s="4" t="s">
        <v>4679</v>
      </c>
      <c r="F397" s="4" t="s">
        <v>4679</v>
      </c>
      <c r="G397" s="4">
        <v>2</v>
      </c>
      <c r="H397" s="4" t="s">
        <v>4679</v>
      </c>
    </row>
    <row r="398" spans="1:8">
      <c r="A398" s="4" t="s">
        <v>794</v>
      </c>
      <c r="B398" s="4">
        <v>24.42</v>
      </c>
      <c r="C398" s="4">
        <v>11.31</v>
      </c>
      <c r="D398" s="4" t="s">
        <v>4679</v>
      </c>
      <c r="E398" s="4" t="s">
        <v>4679</v>
      </c>
      <c r="F398" s="4" t="s">
        <v>4679</v>
      </c>
      <c r="G398" s="4" t="s">
        <v>4680</v>
      </c>
      <c r="H398" s="4" t="s">
        <v>4681</v>
      </c>
    </row>
    <row r="399" spans="1:8">
      <c r="A399" s="4" t="s">
        <v>796</v>
      </c>
      <c r="B399" s="4">
        <v>26.695</v>
      </c>
      <c r="C399" s="4">
        <v>4.68</v>
      </c>
      <c r="D399" s="4" t="s">
        <v>4681</v>
      </c>
      <c r="E399" s="4" t="s">
        <v>4679</v>
      </c>
      <c r="F399" s="4" t="s">
        <v>4679</v>
      </c>
      <c r="G399" s="4">
        <v>2</v>
      </c>
      <c r="H399" s="4" t="s">
        <v>4681</v>
      </c>
    </row>
    <row r="400" spans="1:8">
      <c r="A400" s="4" t="s">
        <v>798</v>
      </c>
      <c r="B400" s="4">
        <v>27.79</v>
      </c>
      <c r="C400" s="4">
        <v>6.05</v>
      </c>
      <c r="D400" s="4" t="s">
        <v>4681</v>
      </c>
      <c r="E400" s="4" t="s">
        <v>4681</v>
      </c>
      <c r="F400" s="4" t="s">
        <v>4679</v>
      </c>
      <c r="G400" s="4">
        <v>1</v>
      </c>
      <c r="H400" s="4" t="s">
        <v>4681</v>
      </c>
    </row>
    <row r="401" spans="1:8">
      <c r="A401" s="4" t="s">
        <v>800</v>
      </c>
      <c r="B401" s="4">
        <v>32.68</v>
      </c>
      <c r="C401" s="4">
        <v>4.68</v>
      </c>
      <c r="D401" s="4" t="s">
        <v>4681</v>
      </c>
      <c r="E401" s="4" t="s">
        <v>4679</v>
      </c>
      <c r="F401" s="4" t="s">
        <v>4679</v>
      </c>
      <c r="G401" s="4" t="s">
        <v>4680</v>
      </c>
      <c r="H401" s="4" t="s">
        <v>4679</v>
      </c>
    </row>
    <row r="402" spans="1:8">
      <c r="A402" s="4" t="s">
        <v>802</v>
      </c>
      <c r="B402" s="4">
        <v>26.4</v>
      </c>
      <c r="C402" s="4">
        <v>9.5</v>
      </c>
      <c r="D402" s="4" t="s">
        <v>4681</v>
      </c>
      <c r="E402" s="4" t="s">
        <v>4679</v>
      </c>
      <c r="F402" s="4" t="s">
        <v>4679</v>
      </c>
      <c r="G402" s="4">
        <v>2</v>
      </c>
      <c r="H402" s="4" t="s">
        <v>4679</v>
      </c>
    </row>
    <row r="403" spans="1:8">
      <c r="A403" s="4" t="s">
        <v>804</v>
      </c>
      <c r="B403" s="4">
        <v>23.655000000000001</v>
      </c>
      <c r="C403" s="4">
        <v>10.84</v>
      </c>
      <c r="D403" s="4" t="s">
        <v>4681</v>
      </c>
      <c r="E403" s="4" t="s">
        <v>4679</v>
      </c>
      <c r="F403" s="4" t="s">
        <v>4682</v>
      </c>
      <c r="G403" s="4">
        <v>1</v>
      </c>
      <c r="H403" s="4" t="s">
        <v>4681</v>
      </c>
    </row>
    <row r="404" spans="1:8">
      <c r="A404" s="4" t="s">
        <v>806</v>
      </c>
      <c r="B404" s="4">
        <v>27.36</v>
      </c>
      <c r="C404" s="4">
        <v>5.88</v>
      </c>
      <c r="D404" s="4" t="s">
        <v>4679</v>
      </c>
      <c r="E404" s="4" t="s">
        <v>4679</v>
      </c>
      <c r="F404" s="4" t="s">
        <v>4679</v>
      </c>
      <c r="G404" s="4">
        <v>2</v>
      </c>
      <c r="H404" s="4" t="s">
        <v>4679</v>
      </c>
    </row>
    <row r="405" spans="1:8">
      <c r="A405" s="4" t="s">
        <v>808</v>
      </c>
      <c r="B405" s="4">
        <v>27.82</v>
      </c>
      <c r="C405" s="4">
        <v>5.24</v>
      </c>
      <c r="D405" s="4" t="s">
        <v>4681</v>
      </c>
      <c r="E405" s="4" t="s">
        <v>4679</v>
      </c>
      <c r="F405" s="4" t="s">
        <v>4679</v>
      </c>
      <c r="G405" s="4" t="s">
        <v>4680</v>
      </c>
      <c r="H405" s="4" t="s">
        <v>4681</v>
      </c>
    </row>
    <row r="406" spans="1:8">
      <c r="A406" s="4" t="s">
        <v>810</v>
      </c>
      <c r="B406" s="4">
        <v>25.46</v>
      </c>
      <c r="C406" s="4">
        <v>11.75</v>
      </c>
      <c r="D406" s="4" t="s">
        <v>4679</v>
      </c>
      <c r="E406" s="4" t="s">
        <v>4679</v>
      </c>
      <c r="F406" s="4" t="s">
        <v>4679</v>
      </c>
      <c r="G406" s="4" t="s">
        <v>4680</v>
      </c>
      <c r="H406" s="4" t="s">
        <v>4679</v>
      </c>
    </row>
    <row r="407" spans="1:8">
      <c r="A407" s="4" t="s">
        <v>812</v>
      </c>
      <c r="B407" s="4">
        <v>25.1</v>
      </c>
      <c r="C407" s="4">
        <v>6.97</v>
      </c>
      <c r="D407" s="4" t="s">
        <v>4679</v>
      </c>
      <c r="E407" s="4" t="s">
        <v>4679</v>
      </c>
      <c r="F407" s="4" t="s">
        <v>4679</v>
      </c>
      <c r="G407" s="4" t="s">
        <v>4680</v>
      </c>
      <c r="H407" s="4" t="s">
        <v>4681</v>
      </c>
    </row>
    <row r="408" spans="1:8">
      <c r="A408" s="4" t="s">
        <v>814</v>
      </c>
      <c r="B408" s="4">
        <v>32.11</v>
      </c>
      <c r="C408" s="4">
        <v>4.76</v>
      </c>
      <c r="D408" s="4" t="s">
        <v>4679</v>
      </c>
      <c r="E408" s="4" t="s">
        <v>4679</v>
      </c>
      <c r="F408" s="4" t="s">
        <v>4679</v>
      </c>
      <c r="G408" s="4">
        <v>2</v>
      </c>
      <c r="H408" s="4" t="s">
        <v>4679</v>
      </c>
    </row>
    <row r="409" spans="1:8">
      <c r="A409" s="4" t="s">
        <v>816</v>
      </c>
      <c r="B409" s="4">
        <v>29.8</v>
      </c>
      <c r="C409" s="4">
        <v>8.24</v>
      </c>
      <c r="D409" s="4" t="s">
        <v>4681</v>
      </c>
      <c r="E409" s="4" t="s">
        <v>4679</v>
      </c>
      <c r="F409" s="4" t="s">
        <v>4679</v>
      </c>
      <c r="G409" s="4">
        <v>1</v>
      </c>
      <c r="H409" s="4" t="s">
        <v>4681</v>
      </c>
    </row>
    <row r="410" spans="1:8">
      <c r="A410" s="4" t="s">
        <v>818</v>
      </c>
      <c r="B410" s="4">
        <v>24.01</v>
      </c>
      <c r="C410" s="4">
        <v>4.76</v>
      </c>
      <c r="D410" s="4" t="s">
        <v>4679</v>
      </c>
      <c r="E410" s="4" t="s">
        <v>4679</v>
      </c>
      <c r="F410" s="4" t="s">
        <v>4679</v>
      </c>
      <c r="G410" s="4">
        <v>1</v>
      </c>
      <c r="H410" s="4" t="s">
        <v>4681</v>
      </c>
    </row>
    <row r="411" spans="1:8">
      <c r="A411" s="4" t="s">
        <v>820</v>
      </c>
      <c r="B411" s="4">
        <v>23.21</v>
      </c>
      <c r="C411" s="4">
        <v>6.03</v>
      </c>
      <c r="D411" s="4" t="s">
        <v>4679</v>
      </c>
      <c r="E411" s="4" t="s">
        <v>4679</v>
      </c>
      <c r="F411" s="4" t="s">
        <v>4679</v>
      </c>
      <c r="G411" s="4">
        <v>1</v>
      </c>
      <c r="H411" s="4" t="s">
        <v>4679</v>
      </c>
    </row>
    <row r="412" spans="1:8">
      <c r="A412" s="4" t="s">
        <v>822</v>
      </c>
      <c r="B412" s="4">
        <v>21.2</v>
      </c>
      <c r="C412" s="4">
        <v>4.07</v>
      </c>
      <c r="D412" s="4" t="s">
        <v>4681</v>
      </c>
      <c r="E412" s="4" t="s">
        <v>4679</v>
      </c>
      <c r="F412" s="4" t="s">
        <v>4679</v>
      </c>
      <c r="G412" s="4">
        <v>1</v>
      </c>
      <c r="H412" s="4" t="s">
        <v>4681</v>
      </c>
    </row>
    <row r="413" spans="1:8">
      <c r="A413" s="4" t="s">
        <v>824</v>
      </c>
      <c r="B413" s="4">
        <v>28.215</v>
      </c>
      <c r="C413" s="4">
        <v>8.26</v>
      </c>
      <c r="D413" s="4" t="s">
        <v>4681</v>
      </c>
      <c r="E413" s="4" t="s">
        <v>4679</v>
      </c>
      <c r="F413" s="4" t="s">
        <v>4679</v>
      </c>
      <c r="G413" s="4">
        <v>1</v>
      </c>
      <c r="H413" s="4" t="s">
        <v>4681</v>
      </c>
    </row>
    <row r="414" spans="1:8">
      <c r="A414" s="4" t="s">
        <v>826</v>
      </c>
      <c r="B414" s="4">
        <v>38.094999999999999</v>
      </c>
      <c r="C414" s="4">
        <v>4.76</v>
      </c>
      <c r="D414" s="4" t="s">
        <v>4679</v>
      </c>
      <c r="E414" s="4" t="s">
        <v>4679</v>
      </c>
      <c r="F414" s="4" t="s">
        <v>4679</v>
      </c>
      <c r="G414" s="4">
        <v>1</v>
      </c>
      <c r="H414" s="4" t="s">
        <v>4679</v>
      </c>
    </row>
    <row r="415" spans="1:8">
      <c r="A415" s="4" t="s">
        <v>828</v>
      </c>
      <c r="B415" s="4">
        <v>22.61</v>
      </c>
      <c r="C415" s="4">
        <v>6.13</v>
      </c>
      <c r="D415" s="4" t="s">
        <v>4681</v>
      </c>
      <c r="E415" s="4" t="s">
        <v>4679</v>
      </c>
      <c r="F415" s="4" t="s">
        <v>4682</v>
      </c>
      <c r="G415" s="4">
        <v>1</v>
      </c>
      <c r="H415" s="4" t="s">
        <v>4681</v>
      </c>
    </row>
    <row r="416" spans="1:8">
      <c r="A416" s="4" t="s">
        <v>830</v>
      </c>
      <c r="B416" s="4">
        <v>24.32</v>
      </c>
      <c r="C416" s="4">
        <v>10.47</v>
      </c>
      <c r="D416" s="4" t="s">
        <v>4681</v>
      </c>
      <c r="E416" s="4" t="s">
        <v>4679</v>
      </c>
      <c r="F416" s="4" t="s">
        <v>4679</v>
      </c>
      <c r="G416" s="4">
        <v>2</v>
      </c>
      <c r="H416" s="4" t="s">
        <v>4681</v>
      </c>
    </row>
    <row r="417" spans="1:8">
      <c r="A417" s="4" t="s">
        <v>832</v>
      </c>
      <c r="B417" s="4">
        <v>20.96</v>
      </c>
      <c r="C417" s="4">
        <v>4.04</v>
      </c>
      <c r="D417" s="4" t="s">
        <v>4681</v>
      </c>
      <c r="E417" s="4" t="s">
        <v>4679</v>
      </c>
      <c r="F417" s="4" t="s">
        <v>4679</v>
      </c>
      <c r="G417" s="4">
        <v>1</v>
      </c>
      <c r="H417" s="4" t="s">
        <v>4681</v>
      </c>
    </row>
    <row r="418" spans="1:8">
      <c r="A418" s="4" t="s">
        <v>834</v>
      </c>
      <c r="B418" s="4">
        <v>19.68</v>
      </c>
      <c r="C418" s="4">
        <v>5.74</v>
      </c>
      <c r="D418" s="4" t="s">
        <v>4679</v>
      </c>
      <c r="E418" s="4" t="s">
        <v>4679</v>
      </c>
      <c r="F418" s="4" t="s">
        <v>4679</v>
      </c>
      <c r="G418" s="4" t="s">
        <v>4680</v>
      </c>
      <c r="H418" s="4" t="s">
        <v>4681</v>
      </c>
    </row>
    <row r="419" spans="1:8">
      <c r="A419" s="4" t="s">
        <v>836</v>
      </c>
      <c r="B419" s="4">
        <v>18.100000000000001</v>
      </c>
      <c r="C419" s="4">
        <v>6.33</v>
      </c>
      <c r="D419" s="4" t="s">
        <v>4679</v>
      </c>
      <c r="E419" s="4" t="s">
        <v>4679</v>
      </c>
      <c r="F419" s="4" t="s">
        <v>4679</v>
      </c>
      <c r="G419" s="4">
        <v>1</v>
      </c>
      <c r="H419" s="4" t="s">
        <v>4681</v>
      </c>
    </row>
    <row r="420" spans="1:8">
      <c r="A420" s="4" t="s">
        <v>838</v>
      </c>
      <c r="B420" s="4">
        <v>29.64</v>
      </c>
      <c r="C420" s="4">
        <v>4.28</v>
      </c>
      <c r="D420" s="4" t="s">
        <v>4681</v>
      </c>
      <c r="E420" s="4" t="s">
        <v>4679</v>
      </c>
      <c r="F420" s="4" t="s">
        <v>4679</v>
      </c>
      <c r="G420" s="4" t="s">
        <v>4680</v>
      </c>
      <c r="H420" s="4" t="s">
        <v>4679</v>
      </c>
    </row>
    <row r="421" spans="1:8">
      <c r="A421" s="4" t="s">
        <v>840</v>
      </c>
      <c r="B421" s="4">
        <v>25.3</v>
      </c>
      <c r="C421" s="4">
        <v>9.4700000000000006</v>
      </c>
      <c r="D421" s="4" t="s">
        <v>4681</v>
      </c>
      <c r="E421" s="4" t="s">
        <v>4679</v>
      </c>
      <c r="F421" s="4" t="s">
        <v>4679</v>
      </c>
      <c r="G421" s="4">
        <v>2</v>
      </c>
      <c r="H421" s="4" t="s">
        <v>4681</v>
      </c>
    </row>
    <row r="422" spans="1:8">
      <c r="A422" s="4" t="s">
        <v>842</v>
      </c>
      <c r="B422" s="4">
        <v>27.6</v>
      </c>
      <c r="C422" s="4">
        <v>4.8499999999999996</v>
      </c>
      <c r="D422" s="4" t="s">
        <v>4681</v>
      </c>
      <c r="E422" s="4" t="s">
        <v>4679</v>
      </c>
      <c r="F422" s="4" t="s">
        <v>4679</v>
      </c>
      <c r="G422" s="4" t="s">
        <v>4680</v>
      </c>
      <c r="H422" s="4" t="s">
        <v>4679</v>
      </c>
    </row>
    <row r="423" spans="1:8">
      <c r="A423" s="4" t="s">
        <v>844</v>
      </c>
      <c r="B423" s="4">
        <v>27.645</v>
      </c>
      <c r="C423" s="4">
        <v>11.03</v>
      </c>
      <c r="D423" s="4" t="s">
        <v>4681</v>
      </c>
      <c r="E423" s="4" t="s">
        <v>4679</v>
      </c>
      <c r="F423" s="4" t="s">
        <v>4679</v>
      </c>
      <c r="G423" s="4">
        <v>1</v>
      </c>
      <c r="H423" s="4" t="s">
        <v>4681</v>
      </c>
    </row>
    <row r="424" spans="1:8">
      <c r="A424" s="4" t="s">
        <v>846</v>
      </c>
      <c r="B424" s="4">
        <v>27.6</v>
      </c>
      <c r="C424" s="4">
        <v>5.22</v>
      </c>
      <c r="D424" s="4" t="s">
        <v>4679</v>
      </c>
      <c r="E424" s="4" t="s">
        <v>4679</v>
      </c>
      <c r="F424" s="4" t="s">
        <v>4679</v>
      </c>
      <c r="G424" s="4">
        <v>2</v>
      </c>
      <c r="H424" s="4" t="s">
        <v>4681</v>
      </c>
    </row>
    <row r="425" spans="1:8">
      <c r="A425" s="4" t="s">
        <v>848</v>
      </c>
      <c r="B425" s="4">
        <v>25.08</v>
      </c>
      <c r="C425" s="4">
        <v>9.52</v>
      </c>
      <c r="D425" s="4" t="s">
        <v>4681</v>
      </c>
      <c r="E425" s="4" t="s">
        <v>4679</v>
      </c>
      <c r="F425" s="4" t="s">
        <v>4679</v>
      </c>
      <c r="G425" s="4">
        <v>2</v>
      </c>
      <c r="H425" s="4" t="s">
        <v>4679</v>
      </c>
    </row>
    <row r="426" spans="1:8">
      <c r="A426" s="4" t="s">
        <v>850</v>
      </c>
      <c r="B426" s="4">
        <v>30.02</v>
      </c>
      <c r="C426" s="4">
        <v>11.09</v>
      </c>
      <c r="D426" s="4" t="s">
        <v>4679</v>
      </c>
      <c r="E426" s="4" t="s">
        <v>4679</v>
      </c>
      <c r="F426" s="4" t="s">
        <v>4679</v>
      </c>
      <c r="G426" s="4" t="s">
        <v>4680</v>
      </c>
      <c r="H426" s="4" t="s">
        <v>4679</v>
      </c>
    </row>
    <row r="427" spans="1:8">
      <c r="A427" s="4" t="s">
        <v>852</v>
      </c>
      <c r="B427" s="4">
        <v>27.36</v>
      </c>
      <c r="C427" s="4">
        <v>9.4499999999999993</v>
      </c>
      <c r="D427" s="4" t="s">
        <v>4681</v>
      </c>
      <c r="E427" s="4" t="s">
        <v>4679</v>
      </c>
      <c r="F427" s="4" t="s">
        <v>4679</v>
      </c>
      <c r="G427" s="4">
        <v>2</v>
      </c>
      <c r="H427" s="4" t="s">
        <v>4681</v>
      </c>
    </row>
    <row r="428" spans="1:8">
      <c r="A428" s="4" t="s">
        <v>854</v>
      </c>
      <c r="B428" s="4">
        <v>22.2</v>
      </c>
      <c r="C428" s="4">
        <v>5.51</v>
      </c>
      <c r="D428" s="4" t="s">
        <v>4679</v>
      </c>
      <c r="E428" s="4" t="s">
        <v>4679</v>
      </c>
      <c r="F428" s="4" t="s">
        <v>4679</v>
      </c>
      <c r="G428" s="4" t="s">
        <v>4680</v>
      </c>
      <c r="H428" s="4" t="s">
        <v>4681</v>
      </c>
    </row>
    <row r="429" spans="1:8">
      <c r="A429" s="4" t="s">
        <v>856</v>
      </c>
      <c r="B429" s="4">
        <v>25.71</v>
      </c>
      <c r="C429" s="4">
        <v>4.18</v>
      </c>
      <c r="D429" s="4" t="s">
        <v>4679</v>
      </c>
      <c r="E429" s="4" t="s">
        <v>4681</v>
      </c>
      <c r="F429" s="4" t="s">
        <v>4679</v>
      </c>
      <c r="G429" s="4">
        <v>1</v>
      </c>
      <c r="H429" s="4" t="s">
        <v>4681</v>
      </c>
    </row>
    <row r="430" spans="1:8">
      <c r="A430" s="4" t="s">
        <v>858</v>
      </c>
      <c r="B430" s="4">
        <v>41.91</v>
      </c>
      <c r="C430" s="4">
        <v>5.98</v>
      </c>
      <c r="D430" s="4" t="s">
        <v>4681</v>
      </c>
      <c r="E430" s="4" t="s">
        <v>4679</v>
      </c>
      <c r="F430" s="4" t="s">
        <v>4679</v>
      </c>
      <c r="G430" s="4">
        <v>1</v>
      </c>
      <c r="H430" s="4" t="s">
        <v>4679</v>
      </c>
    </row>
    <row r="431" spans="1:8">
      <c r="A431" s="4" t="s">
        <v>860</v>
      </c>
      <c r="B431" s="4">
        <v>25.85</v>
      </c>
      <c r="C431" s="4">
        <v>10.16</v>
      </c>
      <c r="D431" s="4" t="s">
        <v>4679</v>
      </c>
      <c r="E431" s="4" t="s">
        <v>4679</v>
      </c>
      <c r="F431" s="4" t="s">
        <v>4679</v>
      </c>
      <c r="G431" s="4" t="s">
        <v>4680</v>
      </c>
      <c r="H431" s="4" t="s">
        <v>4681</v>
      </c>
    </row>
    <row r="432" spans="1:8">
      <c r="A432" s="4" t="s">
        <v>862</v>
      </c>
      <c r="B432" s="4">
        <v>23.844999999999999</v>
      </c>
      <c r="C432" s="4">
        <v>11.71</v>
      </c>
      <c r="D432" s="4" t="s">
        <v>4679</v>
      </c>
      <c r="E432" s="4" t="s">
        <v>4679</v>
      </c>
      <c r="F432" s="4" t="s">
        <v>4679</v>
      </c>
      <c r="G432" s="4">
        <v>2</v>
      </c>
      <c r="H432" s="4" t="s">
        <v>4681</v>
      </c>
    </row>
    <row r="433" spans="1:8">
      <c r="A433" s="4" t="s">
        <v>864</v>
      </c>
      <c r="B433" s="4">
        <v>30.59</v>
      </c>
      <c r="C433" s="4">
        <v>5.23</v>
      </c>
      <c r="D433" s="4" t="s">
        <v>4679</v>
      </c>
      <c r="E433" s="4" t="s">
        <v>4679</v>
      </c>
      <c r="F433" s="4" t="s">
        <v>4682</v>
      </c>
      <c r="G433" s="4">
        <v>1</v>
      </c>
      <c r="H433" s="4" t="s">
        <v>4679</v>
      </c>
    </row>
    <row r="434" spans="1:8">
      <c r="A434" s="4" t="s">
        <v>866</v>
      </c>
      <c r="B434" s="4">
        <v>24.795000000000002</v>
      </c>
      <c r="C434" s="4">
        <v>6.85</v>
      </c>
      <c r="D434" s="4" t="s">
        <v>4679</v>
      </c>
      <c r="E434" s="4" t="s">
        <v>4679</v>
      </c>
      <c r="F434" s="4" t="s">
        <v>4679</v>
      </c>
      <c r="G434" s="4" t="s">
        <v>4680</v>
      </c>
      <c r="H434" s="4" t="s">
        <v>4681</v>
      </c>
    </row>
    <row r="435" spans="1:8">
      <c r="A435" s="4" t="s">
        <v>868</v>
      </c>
      <c r="B435" s="4">
        <v>24.13</v>
      </c>
      <c r="C435" s="4">
        <v>7.05</v>
      </c>
      <c r="D435" s="4" t="s">
        <v>4681</v>
      </c>
      <c r="E435" s="4" t="s">
        <v>4679</v>
      </c>
      <c r="F435" s="4" t="s">
        <v>4679</v>
      </c>
      <c r="G435" s="4">
        <v>2</v>
      </c>
      <c r="H435" s="4" t="s">
        <v>4681</v>
      </c>
    </row>
    <row r="436" spans="1:8">
      <c r="A436" s="4" t="s">
        <v>870</v>
      </c>
      <c r="B436" s="4">
        <v>25.84</v>
      </c>
      <c r="C436" s="4">
        <v>11.64</v>
      </c>
      <c r="D436" s="4" t="s">
        <v>4679</v>
      </c>
      <c r="E436" s="4" t="s">
        <v>4679</v>
      </c>
      <c r="F436" s="4" t="s">
        <v>4679</v>
      </c>
      <c r="G436" s="4">
        <v>2</v>
      </c>
      <c r="H436" s="4" t="s">
        <v>4681</v>
      </c>
    </row>
    <row r="437" spans="1:8">
      <c r="A437" s="4" t="s">
        <v>872</v>
      </c>
      <c r="B437" s="4">
        <v>28</v>
      </c>
      <c r="C437" s="4">
        <v>10.52</v>
      </c>
      <c r="D437" s="4" t="s">
        <v>4679</v>
      </c>
      <c r="E437" s="4" t="s">
        <v>4679</v>
      </c>
      <c r="F437" s="4" t="s">
        <v>4679</v>
      </c>
      <c r="G437" s="4" t="s">
        <v>4680</v>
      </c>
      <c r="H437" s="4" t="s">
        <v>4681</v>
      </c>
    </row>
    <row r="438" spans="1:8">
      <c r="A438" s="4" t="s">
        <v>874</v>
      </c>
      <c r="B438" s="4">
        <v>34.1</v>
      </c>
      <c r="C438" s="4">
        <v>4.01</v>
      </c>
      <c r="D438" s="4" t="s">
        <v>4681</v>
      </c>
      <c r="E438" s="4" t="s">
        <v>4679</v>
      </c>
      <c r="F438" s="4" t="s">
        <v>4682</v>
      </c>
      <c r="G438" s="4">
        <v>1</v>
      </c>
      <c r="H438" s="4" t="s">
        <v>4679</v>
      </c>
    </row>
    <row r="439" spans="1:8">
      <c r="A439" s="4" t="s">
        <v>876</v>
      </c>
      <c r="B439" s="4">
        <v>26.125</v>
      </c>
      <c r="C439" s="4">
        <v>8.56</v>
      </c>
      <c r="D439" s="4" t="s">
        <v>4681</v>
      </c>
      <c r="E439" s="4" t="s">
        <v>4679</v>
      </c>
      <c r="F439" s="4" t="s">
        <v>4679</v>
      </c>
      <c r="G439" s="4">
        <v>1</v>
      </c>
      <c r="H439" s="4" t="s">
        <v>4681</v>
      </c>
    </row>
    <row r="440" spans="1:8">
      <c r="A440" s="4" t="s">
        <v>878</v>
      </c>
      <c r="B440" s="4">
        <v>25.6</v>
      </c>
      <c r="C440" s="4">
        <v>10.5</v>
      </c>
      <c r="D440" s="4" t="s">
        <v>4679</v>
      </c>
      <c r="E440" s="4" t="s">
        <v>4679</v>
      </c>
      <c r="F440" s="4" t="s">
        <v>4679</v>
      </c>
      <c r="G440" s="4">
        <v>2</v>
      </c>
      <c r="H440" s="4" t="s">
        <v>4681</v>
      </c>
    </row>
    <row r="441" spans="1:8">
      <c r="A441" s="4" t="s">
        <v>880</v>
      </c>
      <c r="B441" s="4">
        <v>24.32</v>
      </c>
      <c r="C441" s="4">
        <v>6.39</v>
      </c>
      <c r="D441" s="4" t="s">
        <v>4679</v>
      </c>
      <c r="E441" s="4" t="s">
        <v>4679</v>
      </c>
      <c r="F441" s="4" t="s">
        <v>4679</v>
      </c>
      <c r="G441" s="4" t="s">
        <v>4680</v>
      </c>
      <c r="H441" s="4" t="s">
        <v>4679</v>
      </c>
    </row>
    <row r="442" spans="1:8">
      <c r="A442" s="4" t="s">
        <v>882</v>
      </c>
      <c r="B442" s="4">
        <v>22.88</v>
      </c>
      <c r="C442" s="4">
        <v>5.71</v>
      </c>
      <c r="D442" s="4" t="s">
        <v>4681</v>
      </c>
      <c r="E442" s="4" t="s">
        <v>4679</v>
      </c>
      <c r="F442" s="4" t="s">
        <v>4682</v>
      </c>
      <c r="G442" s="4">
        <v>1</v>
      </c>
      <c r="H442" s="4" t="s">
        <v>4681</v>
      </c>
    </row>
    <row r="443" spans="1:8">
      <c r="A443" s="4" t="s">
        <v>884</v>
      </c>
      <c r="B443" s="4">
        <v>24.984999999999999</v>
      </c>
      <c r="C443" s="4">
        <v>4.43</v>
      </c>
      <c r="D443" s="4" t="s">
        <v>4681</v>
      </c>
      <c r="E443" s="4" t="s">
        <v>4679</v>
      </c>
      <c r="F443" s="4" t="s">
        <v>4682</v>
      </c>
      <c r="G443" s="4">
        <v>1</v>
      </c>
      <c r="H443" s="4" t="s">
        <v>4679</v>
      </c>
    </row>
    <row r="444" spans="1:8">
      <c r="A444" s="4" t="s">
        <v>886</v>
      </c>
      <c r="B444" s="4">
        <v>33.1</v>
      </c>
      <c r="C444" s="4">
        <v>5.52</v>
      </c>
      <c r="D444" s="4" t="s">
        <v>4679</v>
      </c>
      <c r="E444" s="4" t="s">
        <v>4679</v>
      </c>
      <c r="F444" s="4" t="s">
        <v>4682</v>
      </c>
      <c r="G444" s="4">
        <v>1</v>
      </c>
      <c r="H444" s="4" t="s">
        <v>4679</v>
      </c>
    </row>
    <row r="445" spans="1:8">
      <c r="A445" s="4" t="s">
        <v>888</v>
      </c>
      <c r="B445" s="4">
        <v>27.83</v>
      </c>
      <c r="C445" s="4">
        <v>9.1999999999999993</v>
      </c>
      <c r="D445" s="4" t="s">
        <v>4681</v>
      </c>
      <c r="E445" s="4" t="s">
        <v>4679</v>
      </c>
      <c r="F445" s="4" t="s">
        <v>4679</v>
      </c>
      <c r="G445" s="4">
        <v>1</v>
      </c>
      <c r="H445" s="4" t="s">
        <v>4681</v>
      </c>
    </row>
    <row r="446" spans="1:8">
      <c r="A446" s="4" t="s">
        <v>890</v>
      </c>
      <c r="B446" s="4">
        <v>30.875</v>
      </c>
      <c r="C446" s="4">
        <v>10.97</v>
      </c>
      <c r="D446" s="4" t="s">
        <v>4681</v>
      </c>
      <c r="E446" s="4" t="s">
        <v>4679</v>
      </c>
      <c r="F446" s="4" t="s">
        <v>4679</v>
      </c>
      <c r="G446" s="4">
        <v>2</v>
      </c>
      <c r="H446" s="4" t="s">
        <v>4679</v>
      </c>
    </row>
    <row r="447" spans="1:8">
      <c r="A447" s="4" t="s">
        <v>892</v>
      </c>
      <c r="B447" s="4">
        <v>27.265000000000001</v>
      </c>
      <c r="C447" s="4">
        <v>4.25</v>
      </c>
      <c r="D447" s="4" t="s">
        <v>4679</v>
      </c>
      <c r="E447" s="4" t="s">
        <v>4679</v>
      </c>
      <c r="F447" s="4" t="s">
        <v>4682</v>
      </c>
      <c r="G447" s="4">
        <v>1</v>
      </c>
      <c r="H447" s="4" t="s">
        <v>4679</v>
      </c>
    </row>
    <row r="448" spans="1:8">
      <c r="A448" s="4" t="s">
        <v>894</v>
      </c>
      <c r="B448" s="4">
        <v>26.7</v>
      </c>
      <c r="C448" s="4">
        <v>5.23</v>
      </c>
      <c r="D448" s="4" t="s">
        <v>4679</v>
      </c>
      <c r="E448" s="4" t="s">
        <v>4679</v>
      </c>
      <c r="F448" s="4" t="s">
        <v>4682</v>
      </c>
      <c r="G448" s="4">
        <v>1</v>
      </c>
      <c r="H448" s="4" t="s">
        <v>4681</v>
      </c>
    </row>
    <row r="449" spans="1:8">
      <c r="A449" s="4" t="s">
        <v>896</v>
      </c>
      <c r="B449" s="4">
        <v>29.925000000000001</v>
      </c>
      <c r="C449" s="4">
        <v>5.96</v>
      </c>
      <c r="D449" s="4" t="s">
        <v>4681</v>
      </c>
      <c r="E449" s="4" t="s">
        <v>4679</v>
      </c>
      <c r="F449" s="4" t="s">
        <v>4682</v>
      </c>
      <c r="G449" s="4">
        <v>1</v>
      </c>
      <c r="H449" s="4" t="s">
        <v>4681</v>
      </c>
    </row>
    <row r="450" spans="1:8">
      <c r="A450" s="4" t="s">
        <v>898</v>
      </c>
      <c r="B450" s="4">
        <v>19.95</v>
      </c>
      <c r="C450" s="4">
        <v>4.29</v>
      </c>
      <c r="D450" s="4" t="s">
        <v>4681</v>
      </c>
      <c r="E450" s="4" t="s">
        <v>4679</v>
      </c>
      <c r="F450" s="4" t="s">
        <v>4679</v>
      </c>
      <c r="G450" s="4">
        <v>2</v>
      </c>
      <c r="H450" s="4" t="s">
        <v>4681</v>
      </c>
    </row>
    <row r="451" spans="1:8">
      <c r="A451" s="4" t="s">
        <v>900</v>
      </c>
      <c r="B451" s="4">
        <v>24.225000000000001</v>
      </c>
      <c r="C451" s="4">
        <v>4.09</v>
      </c>
      <c r="D451" s="4" t="s">
        <v>4679</v>
      </c>
      <c r="E451" s="4" t="s">
        <v>4679</v>
      </c>
      <c r="F451" s="4" t="s">
        <v>4679</v>
      </c>
      <c r="G451" s="4" t="s">
        <v>4680</v>
      </c>
      <c r="H451" s="4" t="s">
        <v>4679</v>
      </c>
    </row>
    <row r="452" spans="1:8">
      <c r="A452" s="4" t="s">
        <v>902</v>
      </c>
      <c r="B452" s="4">
        <v>28.12</v>
      </c>
      <c r="C452" s="4">
        <v>4.88</v>
      </c>
      <c r="D452" s="4" t="s">
        <v>4679</v>
      </c>
      <c r="E452" s="4" t="s">
        <v>4679</v>
      </c>
      <c r="F452" s="4" t="s">
        <v>4679</v>
      </c>
      <c r="G452" s="4" t="s">
        <v>4680</v>
      </c>
      <c r="H452" s="4" t="s">
        <v>4681</v>
      </c>
    </row>
    <row r="453" spans="1:8">
      <c r="A453" s="4" t="s">
        <v>904</v>
      </c>
      <c r="B453" s="4">
        <v>23.21</v>
      </c>
      <c r="C453" s="4">
        <v>6.76</v>
      </c>
      <c r="D453" s="4" t="s">
        <v>4679</v>
      </c>
      <c r="E453" s="4" t="s">
        <v>4679</v>
      </c>
      <c r="F453" s="4" t="s">
        <v>4679</v>
      </c>
      <c r="G453" s="4" t="s">
        <v>4680</v>
      </c>
      <c r="H453" s="4" t="s">
        <v>4681</v>
      </c>
    </row>
    <row r="454" spans="1:8">
      <c r="A454" s="4" t="s">
        <v>906</v>
      </c>
      <c r="B454" s="4">
        <v>23.98</v>
      </c>
      <c r="C454" s="4">
        <v>10.67</v>
      </c>
      <c r="D454" s="4" t="s">
        <v>4679</v>
      </c>
      <c r="E454" s="4" t="s">
        <v>4679</v>
      </c>
      <c r="F454" s="4" t="s">
        <v>4679</v>
      </c>
      <c r="G454" s="4" t="s">
        <v>4680</v>
      </c>
      <c r="H454" s="4" t="s">
        <v>4679</v>
      </c>
    </row>
    <row r="455" spans="1:8">
      <c r="A455" s="4" t="s">
        <v>908</v>
      </c>
      <c r="B455" s="4">
        <v>30</v>
      </c>
      <c r="C455" s="4">
        <v>6.21</v>
      </c>
      <c r="D455" s="4" t="s">
        <v>4679</v>
      </c>
      <c r="E455" s="4" t="s">
        <v>4679</v>
      </c>
      <c r="F455" s="4" t="s">
        <v>4679</v>
      </c>
      <c r="G455" s="4" t="s">
        <v>4680</v>
      </c>
      <c r="H455" s="4" t="s">
        <v>4681</v>
      </c>
    </row>
    <row r="456" spans="1:8">
      <c r="A456" s="4" t="s">
        <v>910</v>
      </c>
      <c r="B456" s="4">
        <v>17.350000000000001</v>
      </c>
      <c r="C456" s="4">
        <v>5.03</v>
      </c>
      <c r="D456" s="4" t="s">
        <v>4681</v>
      </c>
      <c r="E456" s="4" t="s">
        <v>4679</v>
      </c>
      <c r="F456" s="4" t="s">
        <v>4679</v>
      </c>
      <c r="G456" s="4" t="s">
        <v>4680</v>
      </c>
      <c r="H456" s="4" t="s">
        <v>4681</v>
      </c>
    </row>
    <row r="457" spans="1:8">
      <c r="A457" s="4" t="s">
        <v>912</v>
      </c>
      <c r="B457" s="4">
        <v>22.704999999999998</v>
      </c>
      <c r="C457" s="4">
        <v>5.27</v>
      </c>
      <c r="D457" s="4" t="s">
        <v>4679</v>
      </c>
      <c r="E457" s="4" t="s">
        <v>4679</v>
      </c>
      <c r="F457" s="4" t="s">
        <v>4679</v>
      </c>
      <c r="G457" s="4" t="s">
        <v>4680</v>
      </c>
      <c r="H457" s="4" t="s">
        <v>4679</v>
      </c>
    </row>
    <row r="458" spans="1:8">
      <c r="A458" s="4" t="s">
        <v>914</v>
      </c>
      <c r="B458" s="4">
        <v>25.41</v>
      </c>
      <c r="C458" s="4">
        <v>10.53</v>
      </c>
      <c r="D458" s="4" t="s">
        <v>4681</v>
      </c>
      <c r="E458" s="4" t="s">
        <v>4679</v>
      </c>
      <c r="F458" s="4" t="s">
        <v>4679</v>
      </c>
      <c r="G458" s="4">
        <v>1</v>
      </c>
      <c r="H458" s="4" t="s">
        <v>4681</v>
      </c>
    </row>
    <row r="459" spans="1:8">
      <c r="A459" s="4" t="s">
        <v>916</v>
      </c>
      <c r="B459" s="4">
        <v>18.23</v>
      </c>
      <c r="C459" s="4">
        <v>5.78</v>
      </c>
      <c r="D459" s="4" t="s">
        <v>4679</v>
      </c>
      <c r="E459" s="4" t="s">
        <v>4679</v>
      </c>
      <c r="F459" s="4" t="s">
        <v>4682</v>
      </c>
      <c r="G459" s="4">
        <v>1</v>
      </c>
      <c r="H459" s="4" t="s">
        <v>4681</v>
      </c>
    </row>
    <row r="460" spans="1:8">
      <c r="A460" s="4" t="s">
        <v>918</v>
      </c>
      <c r="B460" s="4">
        <v>24.7</v>
      </c>
      <c r="C460" s="4">
        <v>4.3600000000000003</v>
      </c>
      <c r="D460" s="4" t="s">
        <v>4679</v>
      </c>
      <c r="E460" s="4" t="s">
        <v>4679</v>
      </c>
      <c r="F460" s="4" t="s">
        <v>4682</v>
      </c>
      <c r="G460" s="4">
        <v>1</v>
      </c>
      <c r="H460" s="4" t="s">
        <v>4681</v>
      </c>
    </row>
    <row r="461" spans="1:8">
      <c r="A461" s="4" t="s">
        <v>920</v>
      </c>
      <c r="B461" s="4">
        <v>37.4</v>
      </c>
      <c r="C461" s="4">
        <v>9.7200000000000006</v>
      </c>
      <c r="D461" s="4" t="s">
        <v>4681</v>
      </c>
      <c r="E461" s="4" t="s">
        <v>4679</v>
      </c>
      <c r="F461" s="4" t="s">
        <v>4682</v>
      </c>
      <c r="G461" s="4">
        <v>1</v>
      </c>
      <c r="H461" s="4" t="s">
        <v>4679</v>
      </c>
    </row>
    <row r="462" spans="1:8">
      <c r="A462" s="4" t="s">
        <v>922</v>
      </c>
      <c r="B462" s="4">
        <v>26.885000000000002</v>
      </c>
      <c r="C462" s="4">
        <v>5.18</v>
      </c>
      <c r="D462" s="4" t="s">
        <v>4679</v>
      </c>
      <c r="E462" s="4" t="s">
        <v>4679</v>
      </c>
      <c r="F462" s="4" t="s">
        <v>4682</v>
      </c>
      <c r="G462" s="4">
        <v>1</v>
      </c>
      <c r="H462" s="4" t="s">
        <v>4681</v>
      </c>
    </row>
    <row r="463" spans="1:8">
      <c r="A463" s="4" t="s">
        <v>924</v>
      </c>
      <c r="B463" s="4">
        <v>25.27</v>
      </c>
      <c r="C463" s="4">
        <v>5.29</v>
      </c>
      <c r="D463" s="4" t="s">
        <v>4679</v>
      </c>
      <c r="E463" s="4" t="s">
        <v>4679</v>
      </c>
      <c r="F463" s="4" t="s">
        <v>4682</v>
      </c>
      <c r="G463" s="4">
        <v>1</v>
      </c>
      <c r="H463" s="4" t="s">
        <v>4681</v>
      </c>
    </row>
    <row r="464" spans="1:8">
      <c r="A464" s="4" t="s">
        <v>926</v>
      </c>
      <c r="B464" s="4">
        <v>23.655000000000001</v>
      </c>
      <c r="C464" s="4">
        <v>4.8600000000000003</v>
      </c>
      <c r="D464" s="4" t="s">
        <v>4681</v>
      </c>
      <c r="E464" s="4" t="s">
        <v>4679</v>
      </c>
      <c r="F464" s="4" t="s">
        <v>4679</v>
      </c>
      <c r="G464" s="4" t="s">
        <v>4680</v>
      </c>
      <c r="H464" s="4" t="s">
        <v>4681</v>
      </c>
    </row>
    <row r="465" spans="1:8">
      <c r="A465" s="4" t="s">
        <v>928</v>
      </c>
      <c r="B465" s="4">
        <v>55.05</v>
      </c>
      <c r="C465" s="4">
        <v>7.66</v>
      </c>
      <c r="D465" s="4" t="s">
        <v>4679</v>
      </c>
      <c r="E465" s="4" t="s">
        <v>4679</v>
      </c>
      <c r="F465" s="4" t="s">
        <v>4679</v>
      </c>
      <c r="G465" s="4" t="s">
        <v>4680</v>
      </c>
      <c r="H465" s="4" t="s">
        <v>4679</v>
      </c>
    </row>
    <row r="466" spans="1:8">
      <c r="A466" s="4" t="s">
        <v>930</v>
      </c>
      <c r="B466" s="4">
        <v>24.89</v>
      </c>
      <c r="C466" s="4">
        <v>6.1</v>
      </c>
      <c r="D466" s="4" t="s">
        <v>4681</v>
      </c>
      <c r="E466" s="4" t="s">
        <v>4679</v>
      </c>
      <c r="F466" s="4" t="s">
        <v>4682</v>
      </c>
      <c r="G466" s="4">
        <v>1</v>
      </c>
      <c r="H466" s="4" t="s">
        <v>4681</v>
      </c>
    </row>
    <row r="467" spans="1:8">
      <c r="A467" s="4" t="s">
        <v>932</v>
      </c>
      <c r="B467" s="4">
        <v>18.715</v>
      </c>
      <c r="C467" s="4">
        <v>4.4400000000000004</v>
      </c>
      <c r="D467" s="4" t="s">
        <v>4679</v>
      </c>
      <c r="E467" s="4" t="s">
        <v>4679</v>
      </c>
      <c r="F467" s="4" t="s">
        <v>4679</v>
      </c>
      <c r="G467" s="4" t="s">
        <v>4680</v>
      </c>
      <c r="H467" s="4" t="s">
        <v>4679</v>
      </c>
    </row>
    <row r="468" spans="1:8">
      <c r="A468" s="4" t="s">
        <v>934</v>
      </c>
      <c r="B468" s="4">
        <v>28.12</v>
      </c>
      <c r="C468" s="4">
        <v>6.15</v>
      </c>
      <c r="D468" s="4" t="s">
        <v>4679</v>
      </c>
      <c r="E468" s="4" t="s">
        <v>4679</v>
      </c>
      <c r="F468" s="4" t="s">
        <v>4679</v>
      </c>
      <c r="G468" s="4" t="s">
        <v>4680</v>
      </c>
      <c r="H468" s="4" t="s">
        <v>4681</v>
      </c>
    </row>
    <row r="469" spans="1:8">
      <c r="A469" s="4" t="s">
        <v>936</v>
      </c>
      <c r="B469" s="4">
        <v>26.6</v>
      </c>
      <c r="C469" s="4">
        <v>4.53</v>
      </c>
      <c r="D469" s="4" t="s">
        <v>4679</v>
      </c>
      <c r="E469" s="4" t="s">
        <v>4679</v>
      </c>
      <c r="F469" s="4" t="s">
        <v>4679</v>
      </c>
      <c r="G469" s="4" t="s">
        <v>4680</v>
      </c>
      <c r="H469" s="4" t="s">
        <v>4681</v>
      </c>
    </row>
    <row r="470" spans="1:8">
      <c r="A470" s="4" t="s">
        <v>938</v>
      </c>
      <c r="B470" s="4">
        <v>30.114999999999998</v>
      </c>
      <c r="C470" s="4">
        <v>5.48</v>
      </c>
      <c r="D470" s="4" t="s">
        <v>4679</v>
      </c>
      <c r="E470" s="4" t="s">
        <v>4681</v>
      </c>
      <c r="F470" s="4" t="s">
        <v>4679</v>
      </c>
      <c r="G470" s="4">
        <v>1</v>
      </c>
      <c r="H470" s="4" t="s">
        <v>4679</v>
      </c>
    </row>
    <row r="471" spans="1:8">
      <c r="A471" s="4" t="s">
        <v>940</v>
      </c>
      <c r="B471" s="4">
        <v>24.605</v>
      </c>
      <c r="C471" s="4">
        <v>5.48</v>
      </c>
      <c r="D471" s="4" t="s">
        <v>4679</v>
      </c>
      <c r="E471" s="4" t="s">
        <v>4679</v>
      </c>
      <c r="F471" s="4" t="s">
        <v>4679</v>
      </c>
      <c r="G471" s="4" t="s">
        <v>4680</v>
      </c>
      <c r="H471" s="4" t="s">
        <v>4681</v>
      </c>
    </row>
    <row r="472" spans="1:8">
      <c r="A472" s="4" t="s">
        <v>942</v>
      </c>
      <c r="B472" s="4">
        <v>29.6</v>
      </c>
      <c r="C472" s="4">
        <v>8.1</v>
      </c>
      <c r="D472" s="4" t="s">
        <v>4679</v>
      </c>
      <c r="E472" s="4" t="s">
        <v>4679</v>
      </c>
      <c r="F472" s="4" t="s">
        <v>4679</v>
      </c>
      <c r="G472" s="4" t="s">
        <v>4680</v>
      </c>
      <c r="H472" s="4" t="s">
        <v>4679</v>
      </c>
    </row>
    <row r="473" spans="1:8">
      <c r="A473" s="4" t="s">
        <v>944</v>
      </c>
      <c r="B473" s="4">
        <v>24.42</v>
      </c>
      <c r="C473" s="4">
        <v>7.16</v>
      </c>
      <c r="D473" s="4" t="s">
        <v>4679</v>
      </c>
      <c r="E473" s="4" t="s">
        <v>4679</v>
      </c>
      <c r="F473" s="4" t="s">
        <v>4679</v>
      </c>
      <c r="G473" s="4" t="s">
        <v>4680</v>
      </c>
      <c r="H473" s="4" t="s">
        <v>4681</v>
      </c>
    </row>
    <row r="474" spans="1:8">
      <c r="A474" s="4" t="s">
        <v>946</v>
      </c>
      <c r="B474" s="4">
        <v>20.9</v>
      </c>
      <c r="C474" s="4">
        <v>4.55</v>
      </c>
      <c r="D474" s="4" t="s">
        <v>4681</v>
      </c>
      <c r="E474" s="4" t="s">
        <v>4679</v>
      </c>
      <c r="F474" s="4" t="s">
        <v>4682</v>
      </c>
      <c r="G474" s="4">
        <v>1</v>
      </c>
      <c r="H474" s="4" t="s">
        <v>4681</v>
      </c>
    </row>
    <row r="475" spans="1:8">
      <c r="A475" s="4" t="s">
        <v>948</v>
      </c>
      <c r="B475" s="4">
        <v>22.895</v>
      </c>
      <c r="C475" s="4">
        <v>6.03</v>
      </c>
      <c r="D475" s="4" t="s">
        <v>4679</v>
      </c>
      <c r="E475" s="4" t="s">
        <v>4679</v>
      </c>
      <c r="F475" s="4" t="s">
        <v>4679</v>
      </c>
      <c r="G475" s="4" t="s">
        <v>4680</v>
      </c>
      <c r="H475" s="4" t="s">
        <v>4681</v>
      </c>
    </row>
    <row r="476" spans="1:8">
      <c r="A476" s="4" t="s">
        <v>950</v>
      </c>
      <c r="B476" s="4">
        <v>28.3</v>
      </c>
      <c r="C476" s="4">
        <v>5.47</v>
      </c>
      <c r="D476" s="4" t="s">
        <v>4681</v>
      </c>
      <c r="E476" s="4" t="s">
        <v>4679</v>
      </c>
      <c r="F476" s="4" t="s">
        <v>4682</v>
      </c>
      <c r="G476" s="4">
        <v>1</v>
      </c>
      <c r="H476" s="4" t="s">
        <v>4681</v>
      </c>
    </row>
    <row r="477" spans="1:8">
      <c r="A477" s="4" t="s">
        <v>952</v>
      </c>
      <c r="B477" s="4">
        <v>54.3</v>
      </c>
      <c r="C477" s="4">
        <v>4.1500000000000004</v>
      </c>
      <c r="D477" s="4" t="s">
        <v>4681</v>
      </c>
      <c r="E477" s="4" t="s">
        <v>4679</v>
      </c>
      <c r="F477" s="4" t="s">
        <v>4679</v>
      </c>
      <c r="G477" s="4">
        <v>1</v>
      </c>
      <c r="H477" s="4" t="s">
        <v>4679</v>
      </c>
    </row>
    <row r="478" spans="1:8">
      <c r="A478" s="4" t="s">
        <v>954</v>
      </c>
      <c r="B478" s="4">
        <v>33.344999999999999</v>
      </c>
      <c r="C478" s="4">
        <v>11.32</v>
      </c>
      <c r="D478" s="4" t="s">
        <v>4681</v>
      </c>
      <c r="E478" s="4" t="s">
        <v>4679</v>
      </c>
      <c r="F478" s="4" t="s">
        <v>4679</v>
      </c>
      <c r="G478" s="4">
        <v>1</v>
      </c>
      <c r="H478" s="4" t="s">
        <v>4679</v>
      </c>
    </row>
    <row r="479" spans="1:8">
      <c r="A479" s="4" t="s">
        <v>956</v>
      </c>
      <c r="B479" s="4">
        <v>33</v>
      </c>
      <c r="C479" s="4">
        <v>9.51</v>
      </c>
      <c r="D479" s="4" t="s">
        <v>4681</v>
      </c>
      <c r="E479" s="4" t="s">
        <v>4679</v>
      </c>
      <c r="F479" s="4" t="s">
        <v>4679</v>
      </c>
      <c r="G479" s="4" t="s">
        <v>4680</v>
      </c>
      <c r="H479" s="4" t="s">
        <v>4679</v>
      </c>
    </row>
    <row r="480" spans="1:8">
      <c r="A480" s="4" t="s">
        <v>958</v>
      </c>
      <c r="B480" s="4">
        <v>28.024999999999999</v>
      </c>
      <c r="C480" s="4">
        <v>7.67</v>
      </c>
      <c r="D480" s="4" t="s">
        <v>4681</v>
      </c>
      <c r="E480" s="4" t="s">
        <v>4679</v>
      </c>
      <c r="F480" s="4" t="s">
        <v>4679</v>
      </c>
      <c r="G480" s="4">
        <v>1</v>
      </c>
      <c r="H480" s="4" t="s">
        <v>4681</v>
      </c>
    </row>
    <row r="481" spans="1:8">
      <c r="A481" s="4" t="s">
        <v>960</v>
      </c>
      <c r="B481" s="4">
        <v>28.69</v>
      </c>
      <c r="C481" s="4">
        <v>6.23</v>
      </c>
      <c r="D481" s="4" t="s">
        <v>4679</v>
      </c>
      <c r="E481" s="4" t="s">
        <v>4679</v>
      </c>
      <c r="F481" s="4" t="s">
        <v>4679</v>
      </c>
      <c r="G481" s="4">
        <v>1</v>
      </c>
      <c r="H481" s="4" t="s">
        <v>4681</v>
      </c>
    </row>
    <row r="482" spans="1:8">
      <c r="A482" s="4" t="s">
        <v>962</v>
      </c>
      <c r="B482" s="4">
        <v>40.28</v>
      </c>
      <c r="C482" s="4">
        <v>8.9</v>
      </c>
      <c r="D482" s="4" t="s">
        <v>4679</v>
      </c>
      <c r="E482" s="4" t="s">
        <v>4679</v>
      </c>
      <c r="F482" s="4" t="s">
        <v>4679</v>
      </c>
      <c r="G482" s="4" t="s">
        <v>4680</v>
      </c>
      <c r="H482" s="4" t="s">
        <v>4679</v>
      </c>
    </row>
    <row r="483" spans="1:8">
      <c r="A483" s="4" t="s">
        <v>964</v>
      </c>
      <c r="B483" s="4">
        <v>37.299999999999997</v>
      </c>
      <c r="C483" s="4">
        <v>7.79</v>
      </c>
      <c r="D483" s="4" t="s">
        <v>4681</v>
      </c>
      <c r="E483" s="4" t="s">
        <v>4679</v>
      </c>
      <c r="F483" s="4" t="s">
        <v>4679</v>
      </c>
      <c r="G483" s="4" t="s">
        <v>4680</v>
      </c>
      <c r="H483" s="4" t="s">
        <v>4679</v>
      </c>
    </row>
    <row r="484" spans="1:8">
      <c r="A484" s="4" t="s">
        <v>966</v>
      </c>
      <c r="B484" s="4">
        <v>54.47</v>
      </c>
      <c r="C484" s="4">
        <v>4.49</v>
      </c>
      <c r="D484" s="4" t="s">
        <v>4681</v>
      </c>
      <c r="E484" s="4" t="s">
        <v>4679</v>
      </c>
      <c r="F484" s="4" t="s">
        <v>4679</v>
      </c>
      <c r="G484" s="4">
        <v>2</v>
      </c>
      <c r="H484" s="4" t="s">
        <v>4679</v>
      </c>
    </row>
    <row r="485" spans="1:8">
      <c r="A485" s="4" t="s">
        <v>968</v>
      </c>
      <c r="B485" s="4">
        <v>38.06</v>
      </c>
      <c r="C485" s="4">
        <v>5.24</v>
      </c>
      <c r="D485" s="4" t="s">
        <v>4681</v>
      </c>
      <c r="E485" s="4" t="s">
        <v>4679</v>
      </c>
      <c r="F485" s="4" t="s">
        <v>4682</v>
      </c>
      <c r="G485" s="4">
        <v>1</v>
      </c>
      <c r="H485" s="4" t="s">
        <v>4679</v>
      </c>
    </row>
    <row r="486" spans="1:8">
      <c r="A486" s="4" t="s">
        <v>970</v>
      </c>
      <c r="B486" s="4">
        <v>51.47</v>
      </c>
      <c r="C486" s="4">
        <v>9.6</v>
      </c>
      <c r="D486" s="4" t="s">
        <v>4679</v>
      </c>
      <c r="E486" s="4" t="s">
        <v>4679</v>
      </c>
      <c r="F486" s="4" t="s">
        <v>4679</v>
      </c>
      <c r="G486" s="4" t="s">
        <v>4680</v>
      </c>
      <c r="H486" s="4" t="s">
        <v>4679</v>
      </c>
    </row>
    <row r="487" spans="1:8">
      <c r="A487" s="4" t="s">
        <v>972</v>
      </c>
      <c r="B487" s="4">
        <v>29.8</v>
      </c>
      <c r="C487" s="4">
        <v>5.78</v>
      </c>
      <c r="D487" s="4" t="s">
        <v>4681</v>
      </c>
      <c r="E487" s="4" t="s">
        <v>4679</v>
      </c>
      <c r="F487" s="4" t="s">
        <v>4679</v>
      </c>
      <c r="G487" s="4" t="s">
        <v>4680</v>
      </c>
      <c r="H487" s="4" t="s">
        <v>4679</v>
      </c>
    </row>
    <row r="488" spans="1:8">
      <c r="A488" s="4" t="s">
        <v>974</v>
      </c>
      <c r="B488" s="4">
        <v>49.77</v>
      </c>
      <c r="C488" s="4">
        <v>7.02</v>
      </c>
      <c r="D488" s="4" t="s">
        <v>4679</v>
      </c>
      <c r="E488" s="4" t="s">
        <v>4679</v>
      </c>
      <c r="F488" s="4" t="s">
        <v>4679</v>
      </c>
      <c r="G488" s="4" t="s">
        <v>4680</v>
      </c>
      <c r="H488" s="4" t="s">
        <v>4679</v>
      </c>
    </row>
    <row r="489" spans="1:8">
      <c r="A489" s="4" t="s">
        <v>976</v>
      </c>
      <c r="B489" s="4">
        <v>25.555</v>
      </c>
      <c r="C489" s="4">
        <v>4.09</v>
      </c>
      <c r="D489" s="4" t="s">
        <v>4681</v>
      </c>
      <c r="E489" s="4" t="s">
        <v>4679</v>
      </c>
      <c r="F489" s="4" t="s">
        <v>4679</v>
      </c>
      <c r="G489" s="4" t="s">
        <v>4680</v>
      </c>
      <c r="H489" s="4" t="s">
        <v>4681</v>
      </c>
    </row>
    <row r="490" spans="1:8">
      <c r="A490" s="4" t="s">
        <v>978</v>
      </c>
      <c r="B490" s="4">
        <v>29.64</v>
      </c>
      <c r="C490" s="4">
        <v>4.93</v>
      </c>
      <c r="D490" s="4" t="s">
        <v>4679</v>
      </c>
      <c r="E490" s="4" t="s">
        <v>4679</v>
      </c>
      <c r="F490" s="4" t="s">
        <v>4682</v>
      </c>
      <c r="G490" s="4">
        <v>1</v>
      </c>
      <c r="H490" s="4" t="s">
        <v>4679</v>
      </c>
    </row>
    <row r="491" spans="1:8">
      <c r="A491" s="4" t="s">
        <v>980</v>
      </c>
      <c r="B491" s="4">
        <v>53.93</v>
      </c>
      <c r="C491" s="4">
        <v>5.34</v>
      </c>
      <c r="D491" s="4" t="s">
        <v>4681</v>
      </c>
      <c r="E491" s="4" t="s">
        <v>4679</v>
      </c>
      <c r="F491" s="4" t="s">
        <v>4679</v>
      </c>
      <c r="G491" s="4">
        <v>2</v>
      </c>
      <c r="H491" s="4" t="s">
        <v>4679</v>
      </c>
    </row>
    <row r="492" spans="1:8">
      <c r="A492" s="4" t="s">
        <v>982</v>
      </c>
      <c r="B492" s="4">
        <v>28.024999999999999</v>
      </c>
      <c r="C492" s="4">
        <v>5.65</v>
      </c>
      <c r="D492" s="4" t="s">
        <v>4679</v>
      </c>
      <c r="E492" s="4" t="s">
        <v>4679</v>
      </c>
      <c r="F492" s="4" t="s">
        <v>4679</v>
      </c>
      <c r="G492" s="4">
        <v>1</v>
      </c>
      <c r="H492" s="4" t="s">
        <v>4681</v>
      </c>
    </row>
    <row r="493" spans="1:8">
      <c r="A493" s="4" t="s">
        <v>984</v>
      </c>
      <c r="B493" s="4">
        <v>27.5</v>
      </c>
      <c r="C493" s="4">
        <v>4.49</v>
      </c>
      <c r="D493" s="4" t="s">
        <v>4679</v>
      </c>
      <c r="E493" s="4" t="s">
        <v>4679</v>
      </c>
      <c r="F493" s="4" t="s">
        <v>4679</v>
      </c>
      <c r="G493" s="4" t="s">
        <v>4680</v>
      </c>
      <c r="H493" s="4" t="s">
        <v>4679</v>
      </c>
    </row>
    <row r="494" spans="1:8">
      <c r="A494" s="4" t="s">
        <v>986</v>
      </c>
      <c r="B494" s="4">
        <v>21.8</v>
      </c>
      <c r="C494" s="4">
        <v>10.55</v>
      </c>
      <c r="D494" s="4" t="s">
        <v>4679</v>
      </c>
      <c r="E494" s="4" t="s">
        <v>4679</v>
      </c>
      <c r="F494" s="4" t="s">
        <v>4679</v>
      </c>
      <c r="G494" s="4" t="s">
        <v>4680</v>
      </c>
      <c r="H494" s="4" t="s">
        <v>4681</v>
      </c>
    </row>
    <row r="495" spans="1:8">
      <c r="A495" s="4" t="s">
        <v>988</v>
      </c>
      <c r="B495" s="4">
        <v>26.41</v>
      </c>
      <c r="C495" s="4">
        <v>4.92</v>
      </c>
      <c r="D495" s="4" t="s">
        <v>4681</v>
      </c>
      <c r="E495" s="4" t="s">
        <v>4679</v>
      </c>
      <c r="F495" s="4" t="s">
        <v>4682</v>
      </c>
      <c r="G495" s="4">
        <v>1</v>
      </c>
      <c r="H495" s="4" t="s">
        <v>4681</v>
      </c>
    </row>
    <row r="496" spans="1:8">
      <c r="A496" s="4" t="s">
        <v>990</v>
      </c>
      <c r="B496" s="4">
        <v>27.835000000000001</v>
      </c>
      <c r="C496" s="4">
        <v>5.9</v>
      </c>
      <c r="D496" s="4" t="s">
        <v>4681</v>
      </c>
      <c r="E496" s="4" t="s">
        <v>4679</v>
      </c>
      <c r="F496" s="4" t="s">
        <v>4679</v>
      </c>
      <c r="G496" s="4">
        <v>1</v>
      </c>
      <c r="H496" s="4" t="s">
        <v>4681</v>
      </c>
    </row>
    <row r="497" spans="1:8">
      <c r="A497" s="4" t="s">
        <v>992</v>
      </c>
      <c r="B497" s="4">
        <v>51.74</v>
      </c>
      <c r="C497" s="4">
        <v>4.9800000000000004</v>
      </c>
      <c r="D497" s="4" t="s">
        <v>4681</v>
      </c>
      <c r="E497" s="4" t="s">
        <v>4679</v>
      </c>
      <c r="F497" s="4" t="s">
        <v>4679</v>
      </c>
      <c r="G497" s="4">
        <v>2</v>
      </c>
      <c r="H497" s="4" t="s">
        <v>4679</v>
      </c>
    </row>
    <row r="498" spans="1:8">
      <c r="A498" s="4" t="s">
        <v>994</v>
      </c>
      <c r="B498" s="4">
        <v>23.37</v>
      </c>
      <c r="C498" s="4">
        <v>5.8</v>
      </c>
      <c r="D498" s="4" t="s">
        <v>4679</v>
      </c>
      <c r="E498" s="4" t="s">
        <v>4679</v>
      </c>
      <c r="F498" s="4" t="s">
        <v>4679</v>
      </c>
      <c r="G498" s="4" t="s">
        <v>4680</v>
      </c>
      <c r="H498" s="4" t="s">
        <v>4681</v>
      </c>
    </row>
    <row r="499" spans="1:8">
      <c r="A499" s="4" t="s">
        <v>996</v>
      </c>
      <c r="B499" s="4">
        <v>29.7</v>
      </c>
      <c r="C499" s="4">
        <v>6.21</v>
      </c>
      <c r="D499" s="4" t="s">
        <v>4681</v>
      </c>
      <c r="E499" s="4" t="s">
        <v>4679</v>
      </c>
      <c r="F499" s="4" t="s">
        <v>4682</v>
      </c>
      <c r="G499" s="4">
        <v>1</v>
      </c>
      <c r="H499" s="4" t="s">
        <v>4681</v>
      </c>
    </row>
    <row r="500" spans="1:8">
      <c r="A500" s="4" t="s">
        <v>998</v>
      </c>
      <c r="B500" s="4">
        <v>20.045000000000002</v>
      </c>
      <c r="C500" s="4">
        <v>6.17</v>
      </c>
      <c r="D500" s="4" t="s">
        <v>4679</v>
      </c>
      <c r="E500" s="4" t="s">
        <v>4679</v>
      </c>
      <c r="F500" s="4" t="s">
        <v>4682</v>
      </c>
      <c r="G500" s="4">
        <v>1</v>
      </c>
      <c r="H500" s="4" t="s">
        <v>4681</v>
      </c>
    </row>
    <row r="501" spans="1:8">
      <c r="A501" s="4" t="s">
        <v>1000</v>
      </c>
      <c r="B501" s="4">
        <v>27.83</v>
      </c>
      <c r="C501" s="4">
        <v>5.36</v>
      </c>
      <c r="D501" s="4" t="s">
        <v>4679</v>
      </c>
      <c r="E501" s="4" t="s">
        <v>4679</v>
      </c>
      <c r="F501" s="4" t="s">
        <v>4679</v>
      </c>
      <c r="G501" s="4">
        <v>2</v>
      </c>
      <c r="H501" s="4" t="s">
        <v>4679</v>
      </c>
    </row>
    <row r="502" spans="1:8">
      <c r="A502" s="4" t="s">
        <v>1002</v>
      </c>
      <c r="B502" s="4">
        <v>28.93</v>
      </c>
      <c r="C502" s="4">
        <v>5.2</v>
      </c>
      <c r="D502" s="4" t="s">
        <v>4679</v>
      </c>
      <c r="E502" s="4" t="s">
        <v>4679</v>
      </c>
      <c r="F502" s="4" t="s">
        <v>4679</v>
      </c>
      <c r="G502" s="4" t="s">
        <v>4680</v>
      </c>
      <c r="H502" s="4" t="s">
        <v>4681</v>
      </c>
    </row>
    <row r="503" spans="1:8">
      <c r="A503" s="4" t="s">
        <v>1004</v>
      </c>
      <c r="B503" s="4">
        <v>33.82</v>
      </c>
      <c r="C503" s="4">
        <v>5.42</v>
      </c>
      <c r="D503" s="4" t="s">
        <v>4679</v>
      </c>
      <c r="E503" s="4" t="s">
        <v>4679</v>
      </c>
      <c r="F503" s="4" t="s">
        <v>4679</v>
      </c>
      <c r="G503" s="4" t="s">
        <v>4680</v>
      </c>
      <c r="H503" s="4" t="s">
        <v>4679</v>
      </c>
    </row>
    <row r="504" spans="1:8">
      <c r="A504" s="4" t="s">
        <v>1006</v>
      </c>
      <c r="B504" s="4">
        <v>20.234999999999999</v>
      </c>
      <c r="C504" s="4">
        <v>6.84</v>
      </c>
      <c r="D504" s="4" t="s">
        <v>4679</v>
      </c>
      <c r="E504" s="4" t="s">
        <v>4679</v>
      </c>
      <c r="F504" s="4" t="s">
        <v>4679</v>
      </c>
      <c r="G504" s="4" t="s">
        <v>4680</v>
      </c>
      <c r="H504" s="4" t="s">
        <v>4681</v>
      </c>
    </row>
    <row r="505" spans="1:8">
      <c r="A505" s="4" t="s">
        <v>1008</v>
      </c>
      <c r="B505" s="4">
        <v>49.2</v>
      </c>
      <c r="C505" s="4">
        <v>10.9</v>
      </c>
      <c r="D505" s="4" t="s">
        <v>4681</v>
      </c>
      <c r="E505" s="4" t="s">
        <v>4679</v>
      </c>
      <c r="F505" s="4" t="s">
        <v>4682</v>
      </c>
      <c r="G505" s="4">
        <v>1</v>
      </c>
      <c r="H505" s="4" t="s">
        <v>4679</v>
      </c>
    </row>
    <row r="506" spans="1:8">
      <c r="A506" s="4" t="s">
        <v>1010</v>
      </c>
      <c r="B506" s="4">
        <v>26.4</v>
      </c>
      <c r="C506" s="4">
        <v>4.87</v>
      </c>
      <c r="D506" s="4" t="s">
        <v>4681</v>
      </c>
      <c r="E506" s="4" t="s">
        <v>4679</v>
      </c>
      <c r="F506" s="4" t="s">
        <v>4679</v>
      </c>
      <c r="G506" s="4" t="s">
        <v>4680</v>
      </c>
      <c r="H506" s="4" t="s">
        <v>4681</v>
      </c>
    </row>
    <row r="507" spans="1:8">
      <c r="A507" s="4" t="s">
        <v>1012</v>
      </c>
      <c r="B507" s="4">
        <v>28.38</v>
      </c>
      <c r="C507" s="4">
        <v>6.07</v>
      </c>
      <c r="D507" s="4" t="s">
        <v>4679</v>
      </c>
      <c r="E507" s="4" t="s">
        <v>4679</v>
      </c>
      <c r="F507" s="4" t="s">
        <v>4679</v>
      </c>
      <c r="G507" s="4">
        <v>1</v>
      </c>
      <c r="H507" s="4" t="s">
        <v>4681</v>
      </c>
    </row>
    <row r="508" spans="1:8">
      <c r="A508" s="4" t="s">
        <v>1014</v>
      </c>
      <c r="B508" s="4">
        <v>24.64</v>
      </c>
      <c r="C508" s="4">
        <v>4.33</v>
      </c>
      <c r="D508" s="4" t="s">
        <v>4679</v>
      </c>
      <c r="E508" s="4" t="s">
        <v>4679</v>
      </c>
      <c r="F508" s="4" t="s">
        <v>4679</v>
      </c>
      <c r="G508" s="4" t="s">
        <v>4680</v>
      </c>
      <c r="H508" s="4" t="s">
        <v>4681</v>
      </c>
    </row>
    <row r="509" spans="1:8">
      <c r="A509" s="4" t="s">
        <v>1016</v>
      </c>
      <c r="B509" s="4">
        <v>39.71</v>
      </c>
      <c r="C509" s="4">
        <v>5.83</v>
      </c>
      <c r="D509" s="4" t="s">
        <v>4679</v>
      </c>
      <c r="E509" s="4" t="s">
        <v>4679</v>
      </c>
      <c r="F509" s="4" t="s">
        <v>4679</v>
      </c>
      <c r="G509" s="4">
        <v>1</v>
      </c>
      <c r="H509" s="4" t="s">
        <v>4679</v>
      </c>
    </row>
    <row r="510" spans="1:8">
      <c r="A510" s="4" t="s">
        <v>1018</v>
      </c>
      <c r="B510" s="4">
        <v>22.22</v>
      </c>
      <c r="C510" s="4">
        <v>5.5</v>
      </c>
      <c r="D510" s="4" t="s">
        <v>4679</v>
      </c>
      <c r="E510" s="4" t="s">
        <v>4679</v>
      </c>
      <c r="F510" s="4" t="s">
        <v>4679</v>
      </c>
      <c r="G510" s="4" t="s">
        <v>4680</v>
      </c>
      <c r="H510" s="4" t="s">
        <v>4681</v>
      </c>
    </row>
    <row r="511" spans="1:8">
      <c r="A511" s="4" t="s">
        <v>1020</v>
      </c>
      <c r="B511" s="4">
        <v>33.344999999999999</v>
      </c>
      <c r="C511" s="4">
        <v>4.79</v>
      </c>
      <c r="D511" s="4" t="s">
        <v>4679</v>
      </c>
      <c r="E511" s="4" t="s">
        <v>4679</v>
      </c>
      <c r="F511" s="4" t="s">
        <v>4682</v>
      </c>
      <c r="G511" s="4">
        <v>1</v>
      </c>
      <c r="H511" s="4" t="s">
        <v>4679</v>
      </c>
    </row>
    <row r="512" spans="1:8">
      <c r="A512" s="4" t="s">
        <v>1022</v>
      </c>
      <c r="B512" s="4">
        <v>24.42</v>
      </c>
      <c r="C512" s="4">
        <v>5.81</v>
      </c>
      <c r="D512" s="4" t="s">
        <v>4679</v>
      </c>
      <c r="E512" s="4" t="s">
        <v>4679</v>
      </c>
      <c r="F512" s="4" t="s">
        <v>4679</v>
      </c>
      <c r="G512" s="4">
        <v>1</v>
      </c>
      <c r="H512" s="4" t="s">
        <v>4681</v>
      </c>
    </row>
    <row r="513" spans="1:8">
      <c r="A513" s="4" t="s">
        <v>1024</v>
      </c>
      <c r="B513" s="4">
        <v>29.81</v>
      </c>
      <c r="C513" s="4">
        <v>5.58</v>
      </c>
      <c r="D513" s="4" t="s">
        <v>4679</v>
      </c>
      <c r="E513" s="4" t="s">
        <v>4679</v>
      </c>
      <c r="F513" s="4" t="s">
        <v>4679</v>
      </c>
      <c r="G513" s="4" t="s">
        <v>4680</v>
      </c>
      <c r="H513" s="4" t="s">
        <v>4681</v>
      </c>
    </row>
    <row r="514" spans="1:8">
      <c r="A514" s="4" t="s">
        <v>1026</v>
      </c>
      <c r="B514" s="4">
        <v>51.18</v>
      </c>
      <c r="C514" s="4">
        <v>4.4000000000000004</v>
      </c>
      <c r="D514" s="4" t="s">
        <v>4681</v>
      </c>
      <c r="E514" s="4" t="s">
        <v>4679</v>
      </c>
      <c r="F514" s="4" t="s">
        <v>4679</v>
      </c>
      <c r="G514" s="4">
        <v>2</v>
      </c>
      <c r="H514" s="4" t="s">
        <v>4679</v>
      </c>
    </row>
    <row r="515" spans="1:8">
      <c r="A515" s="4" t="s">
        <v>1028</v>
      </c>
      <c r="B515" s="4">
        <v>51.37</v>
      </c>
      <c r="C515" s="4">
        <v>8.18</v>
      </c>
      <c r="D515" s="4" t="s">
        <v>4681</v>
      </c>
      <c r="E515" s="4" t="s">
        <v>4679</v>
      </c>
      <c r="F515" s="4" t="s">
        <v>4679</v>
      </c>
      <c r="G515" s="4" t="s">
        <v>4680</v>
      </c>
      <c r="H515" s="4" t="s">
        <v>4679</v>
      </c>
    </row>
    <row r="516" spans="1:8">
      <c r="A516" s="4" t="s">
        <v>1030</v>
      </c>
      <c r="B516" s="4">
        <v>36.19</v>
      </c>
      <c r="C516" s="4">
        <v>5.52</v>
      </c>
      <c r="D516" s="4" t="s">
        <v>4681</v>
      </c>
      <c r="E516" s="4" t="s">
        <v>4679</v>
      </c>
      <c r="F516" s="4" t="s">
        <v>4679</v>
      </c>
      <c r="G516" s="4" t="s">
        <v>4680</v>
      </c>
      <c r="H516" s="4" t="s">
        <v>4679</v>
      </c>
    </row>
    <row r="517" spans="1:8">
      <c r="A517" s="4" t="s">
        <v>1032</v>
      </c>
      <c r="B517" s="4">
        <v>25.9</v>
      </c>
      <c r="C517" s="4">
        <v>4.84</v>
      </c>
      <c r="D517" s="4" t="s">
        <v>4679</v>
      </c>
      <c r="E517" s="4" t="s">
        <v>4679</v>
      </c>
      <c r="F517" s="4" t="s">
        <v>4679</v>
      </c>
      <c r="G517" s="4" t="s">
        <v>4680</v>
      </c>
      <c r="H517" s="4" t="s">
        <v>4681</v>
      </c>
    </row>
    <row r="518" spans="1:8">
      <c r="A518" s="4" t="s">
        <v>1034</v>
      </c>
      <c r="B518" s="4">
        <v>35.72</v>
      </c>
      <c r="C518" s="4">
        <v>4.08</v>
      </c>
      <c r="D518" s="4" t="s">
        <v>4679</v>
      </c>
      <c r="E518" s="4" t="s">
        <v>4679</v>
      </c>
      <c r="F518" s="4" t="s">
        <v>4682</v>
      </c>
      <c r="G518" s="4">
        <v>1</v>
      </c>
      <c r="H518" s="4" t="s">
        <v>4679</v>
      </c>
    </row>
    <row r="519" spans="1:8">
      <c r="A519" s="4" t="s">
        <v>1036</v>
      </c>
      <c r="B519" s="4">
        <v>27.94</v>
      </c>
      <c r="C519" s="4">
        <v>4.4800000000000004</v>
      </c>
      <c r="D519" s="4" t="s">
        <v>4679</v>
      </c>
      <c r="E519" s="4" t="s">
        <v>4679</v>
      </c>
      <c r="F519" s="4" t="s">
        <v>4682</v>
      </c>
      <c r="G519" s="4">
        <v>1</v>
      </c>
      <c r="H519" s="4" t="s">
        <v>4681</v>
      </c>
    </row>
    <row r="520" spans="1:8">
      <c r="A520" s="4" t="s">
        <v>1038</v>
      </c>
      <c r="B520" s="4">
        <v>27.1</v>
      </c>
      <c r="C520" s="4">
        <v>5.73</v>
      </c>
      <c r="D520" s="4" t="s">
        <v>4679</v>
      </c>
      <c r="E520" s="4" t="s">
        <v>4679</v>
      </c>
      <c r="F520" s="4" t="s">
        <v>4679</v>
      </c>
      <c r="G520" s="4" t="s">
        <v>4680</v>
      </c>
      <c r="H520" s="4" t="s">
        <v>4681</v>
      </c>
    </row>
    <row r="521" spans="1:8">
      <c r="A521" s="4" t="s">
        <v>1040</v>
      </c>
      <c r="B521" s="4">
        <v>18.3</v>
      </c>
      <c r="C521" s="4">
        <v>5.46</v>
      </c>
      <c r="D521" s="4" t="s">
        <v>4681</v>
      </c>
      <c r="E521" s="4" t="s">
        <v>4679</v>
      </c>
      <c r="F521" s="4" t="s">
        <v>4682</v>
      </c>
      <c r="G521" s="4">
        <v>1</v>
      </c>
      <c r="H521" s="4" t="s">
        <v>4681</v>
      </c>
    </row>
    <row r="522" spans="1:8">
      <c r="A522" s="4" t="s">
        <v>1042</v>
      </c>
      <c r="B522" s="4">
        <v>25.3</v>
      </c>
      <c r="C522" s="4">
        <v>5.0199999999999996</v>
      </c>
      <c r="D522" s="4" t="s">
        <v>4681</v>
      </c>
      <c r="E522" s="4" t="s">
        <v>4679</v>
      </c>
      <c r="F522" s="4" t="s">
        <v>4679</v>
      </c>
      <c r="G522" s="4">
        <v>1</v>
      </c>
      <c r="H522" s="4" t="s">
        <v>4681</v>
      </c>
    </row>
    <row r="523" spans="1:8">
      <c r="A523" s="4" t="s">
        <v>1044</v>
      </c>
      <c r="B523" s="4">
        <v>38.83</v>
      </c>
      <c r="C523" s="4">
        <v>6.36</v>
      </c>
      <c r="D523" s="4" t="s">
        <v>4679</v>
      </c>
      <c r="E523" s="4" t="s">
        <v>4679</v>
      </c>
      <c r="F523" s="4" t="s">
        <v>4679</v>
      </c>
      <c r="G523" s="4">
        <v>1</v>
      </c>
      <c r="H523" s="4" t="s">
        <v>4679</v>
      </c>
    </row>
    <row r="524" spans="1:8">
      <c r="A524" s="4" t="s">
        <v>1046</v>
      </c>
      <c r="B524" s="4">
        <v>27.6</v>
      </c>
      <c r="C524" s="4">
        <v>5.36</v>
      </c>
      <c r="D524" s="4" t="s">
        <v>4679</v>
      </c>
      <c r="E524" s="4" t="s">
        <v>4679</v>
      </c>
      <c r="F524" s="4" t="s">
        <v>4679</v>
      </c>
      <c r="G524" s="4">
        <v>1</v>
      </c>
      <c r="H524" s="4" t="s">
        <v>4679</v>
      </c>
    </row>
    <row r="525" spans="1:8">
      <c r="A525" s="4" t="s">
        <v>1048</v>
      </c>
      <c r="B525" s="4">
        <v>46.4</v>
      </c>
      <c r="C525" s="4">
        <v>8.3699999999999992</v>
      </c>
      <c r="D525" s="4" t="s">
        <v>4681</v>
      </c>
      <c r="E525" s="4" t="s">
        <v>4679</v>
      </c>
      <c r="F525" s="4" t="s">
        <v>4682</v>
      </c>
      <c r="G525" s="4">
        <v>1</v>
      </c>
      <c r="H525" s="4" t="s">
        <v>4679</v>
      </c>
    </row>
    <row r="526" spans="1:8">
      <c r="A526" s="4" t="s">
        <v>1050</v>
      </c>
      <c r="B526" s="4">
        <v>51.92</v>
      </c>
      <c r="C526" s="4">
        <v>5.18</v>
      </c>
      <c r="D526" s="4" t="s">
        <v>4681</v>
      </c>
      <c r="E526" s="4" t="s">
        <v>4679</v>
      </c>
      <c r="F526" s="4" t="s">
        <v>4682</v>
      </c>
      <c r="G526" s="4">
        <v>1</v>
      </c>
      <c r="H526" s="4" t="s">
        <v>4679</v>
      </c>
    </row>
    <row r="527" spans="1:8">
      <c r="A527" s="4" t="s">
        <v>1052</v>
      </c>
      <c r="B527" s="4">
        <v>32.395000000000003</v>
      </c>
      <c r="C527" s="4">
        <v>5.68</v>
      </c>
      <c r="D527" s="4" t="s">
        <v>4681</v>
      </c>
      <c r="E527" s="4" t="s">
        <v>4679</v>
      </c>
      <c r="F527" s="4" t="s">
        <v>4679</v>
      </c>
      <c r="G527" s="4">
        <v>1</v>
      </c>
      <c r="H527" s="4" t="s">
        <v>4679</v>
      </c>
    </row>
    <row r="528" spans="1:8">
      <c r="A528" s="4" t="s">
        <v>1054</v>
      </c>
      <c r="B528" s="4">
        <v>46.19</v>
      </c>
      <c r="C528" s="4">
        <v>7.31</v>
      </c>
      <c r="D528" s="4" t="s">
        <v>4681</v>
      </c>
      <c r="E528" s="4" t="s">
        <v>4679</v>
      </c>
      <c r="F528" s="4" t="s">
        <v>4682</v>
      </c>
      <c r="G528" s="4">
        <v>1</v>
      </c>
      <c r="H528" s="4" t="s">
        <v>4679</v>
      </c>
    </row>
    <row r="529" spans="1:8">
      <c r="A529" s="4" t="s">
        <v>1056</v>
      </c>
      <c r="B529" s="4">
        <v>27.93</v>
      </c>
      <c r="C529" s="4">
        <v>4.67</v>
      </c>
      <c r="D529" s="4" t="s">
        <v>4679</v>
      </c>
      <c r="E529" s="4" t="s">
        <v>4679</v>
      </c>
      <c r="F529" s="4" t="s">
        <v>4682</v>
      </c>
      <c r="G529" s="4">
        <v>1</v>
      </c>
      <c r="H529" s="4" t="s">
        <v>4679</v>
      </c>
    </row>
    <row r="530" spans="1:8">
      <c r="A530" s="4" t="s">
        <v>1058</v>
      </c>
      <c r="B530" s="4">
        <v>45.62</v>
      </c>
      <c r="C530" s="4">
        <v>6.87</v>
      </c>
      <c r="D530" s="4" t="s">
        <v>4679</v>
      </c>
      <c r="E530" s="4" t="s">
        <v>4679</v>
      </c>
      <c r="F530" s="4" t="s">
        <v>4679</v>
      </c>
      <c r="G530" s="4" t="s">
        <v>4680</v>
      </c>
      <c r="H530" s="4" t="s">
        <v>4679</v>
      </c>
    </row>
    <row r="531" spans="1:8">
      <c r="A531" s="4" t="s">
        <v>1060</v>
      </c>
      <c r="B531" s="4">
        <v>35.31</v>
      </c>
      <c r="C531" s="4">
        <v>5.87</v>
      </c>
      <c r="D531" s="4" t="s">
        <v>4679</v>
      </c>
      <c r="E531" s="4" t="s">
        <v>4679</v>
      </c>
      <c r="F531" s="4" t="s">
        <v>4682</v>
      </c>
      <c r="G531" s="4">
        <v>1</v>
      </c>
      <c r="H531" s="4" t="s">
        <v>4679</v>
      </c>
    </row>
    <row r="532" spans="1:8">
      <c r="A532" s="4" t="s">
        <v>1062</v>
      </c>
      <c r="B532" s="4">
        <v>30.4</v>
      </c>
      <c r="C532" s="4">
        <v>4.07</v>
      </c>
      <c r="D532" s="4" t="s">
        <v>4681</v>
      </c>
      <c r="E532" s="4" t="s">
        <v>4679</v>
      </c>
      <c r="F532" s="4" t="s">
        <v>4679</v>
      </c>
      <c r="G532" s="4">
        <v>1</v>
      </c>
      <c r="H532" s="4" t="s">
        <v>4679</v>
      </c>
    </row>
    <row r="533" spans="1:8">
      <c r="A533" s="4" t="s">
        <v>1064</v>
      </c>
      <c r="B533" s="4">
        <v>20.13</v>
      </c>
      <c r="C533" s="4">
        <v>6.47</v>
      </c>
      <c r="D533" s="4" t="s">
        <v>4679</v>
      </c>
      <c r="E533" s="4" t="s">
        <v>4679</v>
      </c>
      <c r="F533" s="4" t="s">
        <v>4682</v>
      </c>
      <c r="G533" s="4">
        <v>1</v>
      </c>
      <c r="H533" s="4" t="s">
        <v>4681</v>
      </c>
    </row>
    <row r="534" spans="1:8">
      <c r="A534" s="4" t="s">
        <v>1066</v>
      </c>
      <c r="B534" s="4">
        <v>23.655000000000001</v>
      </c>
      <c r="C534" s="4">
        <v>5.14</v>
      </c>
      <c r="D534" s="4" t="s">
        <v>4679</v>
      </c>
      <c r="E534" s="4" t="s">
        <v>4679</v>
      </c>
      <c r="F534" s="4" t="s">
        <v>4679</v>
      </c>
      <c r="G534" s="4">
        <v>1</v>
      </c>
      <c r="H534" s="4" t="s">
        <v>4681</v>
      </c>
    </row>
    <row r="535" spans="1:8">
      <c r="A535" s="4" t="s">
        <v>1068</v>
      </c>
      <c r="B535" s="4">
        <v>49.05</v>
      </c>
      <c r="C535" s="4">
        <v>9.77</v>
      </c>
      <c r="D535" s="4" t="s">
        <v>4681</v>
      </c>
      <c r="E535" s="4" t="s">
        <v>4679</v>
      </c>
      <c r="F535" s="4" t="s">
        <v>4679</v>
      </c>
      <c r="G535" s="4" t="s">
        <v>4680</v>
      </c>
      <c r="H535" s="4" t="s">
        <v>4679</v>
      </c>
    </row>
    <row r="536" spans="1:8">
      <c r="A536" s="4" t="s">
        <v>1070</v>
      </c>
      <c r="B536" s="4">
        <v>51.94</v>
      </c>
      <c r="C536" s="4">
        <v>8.8000000000000007</v>
      </c>
      <c r="D536" s="4" t="s">
        <v>4681</v>
      </c>
      <c r="E536" s="4" t="s">
        <v>4679</v>
      </c>
      <c r="F536" s="4" t="s">
        <v>4679</v>
      </c>
      <c r="G536" s="4">
        <v>2</v>
      </c>
      <c r="H536" s="4" t="s">
        <v>4679</v>
      </c>
    </row>
    <row r="537" spans="1:8">
      <c r="A537" s="4" t="s">
        <v>1072</v>
      </c>
      <c r="B537" s="4">
        <v>29.83</v>
      </c>
      <c r="C537" s="4">
        <v>5.84</v>
      </c>
      <c r="D537" s="4" t="s">
        <v>4679</v>
      </c>
      <c r="E537" s="4" t="s">
        <v>4679</v>
      </c>
      <c r="F537" s="4" t="s">
        <v>4679</v>
      </c>
      <c r="G537" s="4">
        <v>1</v>
      </c>
      <c r="H537" s="4" t="s">
        <v>4681</v>
      </c>
    </row>
    <row r="538" spans="1:8">
      <c r="A538" s="4" t="s">
        <v>1074</v>
      </c>
      <c r="B538" s="4">
        <v>22.6</v>
      </c>
      <c r="C538" s="4">
        <v>10.43</v>
      </c>
      <c r="D538" s="4" t="s">
        <v>4681</v>
      </c>
      <c r="E538" s="4" t="s">
        <v>4679</v>
      </c>
      <c r="F538" s="4" t="s">
        <v>4679</v>
      </c>
      <c r="G538" s="4">
        <v>1</v>
      </c>
      <c r="H538" s="4" t="s">
        <v>4681</v>
      </c>
    </row>
    <row r="539" spans="1:8">
      <c r="A539" s="4" t="s">
        <v>1076</v>
      </c>
      <c r="B539" s="4">
        <v>46.69</v>
      </c>
      <c r="C539" s="4">
        <v>4.25</v>
      </c>
      <c r="D539" s="4" t="s">
        <v>4681</v>
      </c>
      <c r="E539" s="4" t="s">
        <v>4679</v>
      </c>
      <c r="F539" s="4" t="s">
        <v>4679</v>
      </c>
      <c r="G539" s="4">
        <v>1</v>
      </c>
      <c r="H539" s="4" t="s">
        <v>4679</v>
      </c>
    </row>
    <row r="540" spans="1:8">
      <c r="A540" s="4" t="s">
        <v>1078</v>
      </c>
      <c r="B540" s="4">
        <v>28.49</v>
      </c>
      <c r="C540" s="4">
        <v>4.8899999999999997</v>
      </c>
      <c r="D540" s="4" t="s">
        <v>4679</v>
      </c>
      <c r="E540" s="4" t="s">
        <v>4679</v>
      </c>
      <c r="F540" s="4" t="s">
        <v>4679</v>
      </c>
      <c r="G540" s="4" t="s">
        <v>4680</v>
      </c>
      <c r="H540" s="4" t="s">
        <v>4681</v>
      </c>
    </row>
    <row r="541" spans="1:8">
      <c r="A541" s="4" t="s">
        <v>1080</v>
      </c>
      <c r="B541" s="4">
        <v>28.5</v>
      </c>
      <c r="C541" s="4">
        <v>5.55</v>
      </c>
      <c r="D541" s="4" t="s">
        <v>4681</v>
      </c>
      <c r="E541" s="4" t="s">
        <v>4679</v>
      </c>
      <c r="F541" s="4" t="s">
        <v>4679</v>
      </c>
      <c r="G541" s="4">
        <v>1</v>
      </c>
      <c r="H541" s="4" t="s">
        <v>4681</v>
      </c>
    </row>
    <row r="542" spans="1:8">
      <c r="A542" s="4" t="s">
        <v>1082</v>
      </c>
      <c r="B542" s="4">
        <v>24.4</v>
      </c>
      <c r="C542" s="4">
        <v>4.5199999999999996</v>
      </c>
      <c r="D542" s="4" t="s">
        <v>4679</v>
      </c>
      <c r="E542" s="4" t="s">
        <v>4679</v>
      </c>
      <c r="F542" s="4" t="s">
        <v>4679</v>
      </c>
      <c r="G542" s="4">
        <v>1</v>
      </c>
      <c r="H542" s="4" t="s">
        <v>4681</v>
      </c>
    </row>
    <row r="543" spans="1:8">
      <c r="A543" s="4" t="s">
        <v>1084</v>
      </c>
      <c r="B543" s="4">
        <v>29.15</v>
      </c>
      <c r="C543" s="4">
        <v>4.45</v>
      </c>
      <c r="D543" s="4" t="s">
        <v>4681</v>
      </c>
      <c r="E543" s="4" t="s">
        <v>4679</v>
      </c>
      <c r="F543" s="4" t="s">
        <v>4679</v>
      </c>
      <c r="G543" s="4">
        <v>1</v>
      </c>
      <c r="H543" s="4" t="s">
        <v>4681</v>
      </c>
    </row>
    <row r="544" spans="1:8">
      <c r="A544" s="4" t="s">
        <v>1086</v>
      </c>
      <c r="B544" s="4">
        <v>27.28</v>
      </c>
      <c r="C544" s="4">
        <v>4.72</v>
      </c>
      <c r="D544" s="4" t="s">
        <v>4679</v>
      </c>
      <c r="E544" s="4" t="s">
        <v>4681</v>
      </c>
      <c r="F544" s="4" t="s">
        <v>4679</v>
      </c>
      <c r="G544" s="4">
        <v>1</v>
      </c>
      <c r="H544" s="4" t="s">
        <v>4681</v>
      </c>
    </row>
    <row r="545" spans="1:8">
      <c r="A545" s="4" t="s">
        <v>1088</v>
      </c>
      <c r="B545" s="4">
        <v>32.229999999999997</v>
      </c>
      <c r="C545" s="4">
        <v>4.6500000000000004</v>
      </c>
      <c r="D545" s="4" t="s">
        <v>4681</v>
      </c>
      <c r="E545" s="4" t="s">
        <v>4679</v>
      </c>
      <c r="F545" s="4" t="s">
        <v>4682</v>
      </c>
      <c r="G545" s="4">
        <v>1</v>
      </c>
      <c r="H545" s="4" t="s">
        <v>4679</v>
      </c>
    </row>
    <row r="546" spans="1:8">
      <c r="A546" s="4" t="s">
        <v>1090</v>
      </c>
      <c r="B546" s="4">
        <v>44.2</v>
      </c>
      <c r="C546" s="4">
        <v>11.34</v>
      </c>
      <c r="D546" s="4" t="s">
        <v>4681</v>
      </c>
      <c r="E546" s="4" t="s">
        <v>4679</v>
      </c>
      <c r="F546" s="4" t="s">
        <v>4682</v>
      </c>
      <c r="G546" s="4">
        <v>1</v>
      </c>
      <c r="H546" s="4" t="s">
        <v>4679</v>
      </c>
    </row>
    <row r="547" spans="1:8">
      <c r="A547" s="4" t="s">
        <v>1092</v>
      </c>
      <c r="B547" s="4">
        <v>29.734999999999999</v>
      </c>
      <c r="C547" s="4">
        <v>4.53</v>
      </c>
      <c r="D547" s="4" t="s">
        <v>4679</v>
      </c>
      <c r="E547" s="4" t="s">
        <v>4679</v>
      </c>
      <c r="F547" s="4" t="s">
        <v>4682</v>
      </c>
      <c r="G547" s="4">
        <v>1</v>
      </c>
      <c r="H547" s="4" t="s">
        <v>4679</v>
      </c>
    </row>
    <row r="548" spans="1:8">
      <c r="A548" s="4" t="s">
        <v>1094</v>
      </c>
      <c r="B548" s="4">
        <v>28.31</v>
      </c>
      <c r="C548" s="4">
        <v>6.35</v>
      </c>
      <c r="D548" s="4" t="s">
        <v>4679</v>
      </c>
      <c r="E548" s="4" t="s">
        <v>4679</v>
      </c>
      <c r="F548" s="4" t="s">
        <v>4679</v>
      </c>
      <c r="G548" s="4" t="s">
        <v>4680</v>
      </c>
      <c r="H548" s="4" t="s">
        <v>4681</v>
      </c>
    </row>
    <row r="549" spans="1:8">
      <c r="A549" s="4" t="s">
        <v>1096</v>
      </c>
      <c r="B549" s="4">
        <v>46.62</v>
      </c>
      <c r="C549" s="4">
        <v>8.51</v>
      </c>
      <c r="D549" s="4" t="s">
        <v>4679</v>
      </c>
      <c r="E549" s="4" t="s">
        <v>4679</v>
      </c>
      <c r="F549" s="4" t="s">
        <v>4679</v>
      </c>
      <c r="G549" s="4" t="s">
        <v>4680</v>
      </c>
      <c r="H549" s="4" t="s">
        <v>4679</v>
      </c>
    </row>
    <row r="550" spans="1:8">
      <c r="A550" s="4" t="s">
        <v>1098</v>
      </c>
      <c r="B550" s="4">
        <v>51.75</v>
      </c>
      <c r="C550" s="4">
        <v>8.59</v>
      </c>
      <c r="D550" s="4" t="s">
        <v>4681</v>
      </c>
      <c r="E550" s="4" t="s">
        <v>4679</v>
      </c>
      <c r="F550" s="4" t="s">
        <v>4679</v>
      </c>
      <c r="G550" s="4">
        <v>1</v>
      </c>
      <c r="H550" s="4" t="s">
        <v>4679</v>
      </c>
    </row>
    <row r="551" spans="1:8">
      <c r="A551" s="4" t="s">
        <v>1100</v>
      </c>
      <c r="B551" s="4">
        <v>25.7</v>
      </c>
      <c r="C551" s="4">
        <v>4.13</v>
      </c>
      <c r="D551" s="4" t="s">
        <v>4681</v>
      </c>
      <c r="E551" s="4" t="s">
        <v>4679</v>
      </c>
      <c r="F551" s="4" t="s">
        <v>4679</v>
      </c>
      <c r="G551" s="4" t="s">
        <v>4680</v>
      </c>
      <c r="H551" s="4" t="s">
        <v>4681</v>
      </c>
    </row>
    <row r="552" spans="1:8">
      <c r="A552" s="4" t="s">
        <v>1102</v>
      </c>
      <c r="B552" s="4">
        <v>31.79</v>
      </c>
      <c r="C552" s="4">
        <v>4.55</v>
      </c>
      <c r="D552" s="4" t="s">
        <v>4679</v>
      </c>
      <c r="E552" s="4" t="s">
        <v>4679</v>
      </c>
      <c r="F552" s="4" t="s">
        <v>4679</v>
      </c>
      <c r="G552" s="4" t="s">
        <v>4680</v>
      </c>
      <c r="H552" s="4" t="s">
        <v>4679</v>
      </c>
    </row>
    <row r="553" spans="1:8">
      <c r="A553" s="4" t="s">
        <v>1104</v>
      </c>
      <c r="B553" s="4">
        <v>24.795000000000002</v>
      </c>
      <c r="C553" s="4">
        <v>4.5199999999999996</v>
      </c>
      <c r="D553" s="4" t="s">
        <v>4679</v>
      </c>
      <c r="E553" s="4" t="s">
        <v>4679</v>
      </c>
      <c r="F553" s="4" t="s">
        <v>4679</v>
      </c>
      <c r="G553" s="4" t="s">
        <v>4680</v>
      </c>
      <c r="H553" s="4" t="s">
        <v>4681</v>
      </c>
    </row>
    <row r="554" spans="1:8">
      <c r="A554" s="4" t="s">
        <v>1106</v>
      </c>
      <c r="B554" s="4">
        <v>53.98</v>
      </c>
      <c r="C554" s="4">
        <v>5.07</v>
      </c>
      <c r="D554" s="4" t="s">
        <v>4679</v>
      </c>
      <c r="E554" s="4" t="s">
        <v>4679</v>
      </c>
      <c r="F554" s="4" t="s">
        <v>4682</v>
      </c>
      <c r="G554" s="4">
        <v>1</v>
      </c>
      <c r="H554" s="4" t="s">
        <v>4679</v>
      </c>
    </row>
    <row r="555" spans="1:8">
      <c r="A555" s="4" t="s">
        <v>1108</v>
      </c>
      <c r="B555" s="4">
        <v>41.325000000000003</v>
      </c>
      <c r="C555" s="4">
        <v>4.04</v>
      </c>
      <c r="D555" s="4" t="s">
        <v>4681</v>
      </c>
      <c r="E555" s="4" t="s">
        <v>4679</v>
      </c>
      <c r="F555" s="4" t="s">
        <v>4682</v>
      </c>
      <c r="G555" s="4">
        <v>1</v>
      </c>
      <c r="H555" s="4" t="s">
        <v>4679</v>
      </c>
    </row>
    <row r="556" spans="1:8">
      <c r="A556" s="4" t="s">
        <v>1110</v>
      </c>
      <c r="B556" s="4">
        <v>51.65</v>
      </c>
      <c r="C556" s="4">
        <v>5.3</v>
      </c>
      <c r="D556" s="4" t="s">
        <v>4681</v>
      </c>
      <c r="E556" s="4" t="s">
        <v>4679</v>
      </c>
      <c r="F556" s="4" t="s">
        <v>4679</v>
      </c>
      <c r="G556" s="4" t="s">
        <v>4680</v>
      </c>
      <c r="H556" s="4" t="s">
        <v>4679</v>
      </c>
    </row>
    <row r="557" spans="1:8">
      <c r="A557" s="4" t="s">
        <v>1112</v>
      </c>
      <c r="B557" s="4">
        <v>44.52</v>
      </c>
      <c r="C557" s="4">
        <v>8.64</v>
      </c>
      <c r="D557" s="4" t="s">
        <v>4681</v>
      </c>
      <c r="E557" s="4" t="s">
        <v>4679</v>
      </c>
      <c r="F557" s="4" t="s">
        <v>4682</v>
      </c>
      <c r="G557" s="4">
        <v>1</v>
      </c>
      <c r="H557" s="4" t="s">
        <v>4679</v>
      </c>
    </row>
    <row r="558" spans="1:8">
      <c r="A558" s="4" t="s">
        <v>1114</v>
      </c>
      <c r="B558" s="4">
        <v>53.29</v>
      </c>
      <c r="C558" s="4">
        <v>4.03</v>
      </c>
      <c r="D558" s="4" t="s">
        <v>4679</v>
      </c>
      <c r="E558" s="4" t="s">
        <v>4679</v>
      </c>
      <c r="F558" s="4" t="s">
        <v>4682</v>
      </c>
      <c r="G558" s="4">
        <v>1</v>
      </c>
      <c r="H558" s="4" t="s">
        <v>4679</v>
      </c>
    </row>
    <row r="559" spans="1:8">
      <c r="A559" s="4" t="s">
        <v>1116</v>
      </c>
      <c r="B559" s="4">
        <v>46.63</v>
      </c>
      <c r="C559" s="4">
        <v>4.26</v>
      </c>
      <c r="D559" s="4" t="s">
        <v>4681</v>
      </c>
      <c r="E559" s="4" t="s">
        <v>4679</v>
      </c>
      <c r="F559" s="4" t="s">
        <v>4679</v>
      </c>
      <c r="G559" s="4">
        <v>2</v>
      </c>
      <c r="H559" s="4" t="s">
        <v>4679</v>
      </c>
    </row>
    <row r="560" spans="1:8">
      <c r="A560" s="4" t="s">
        <v>1118</v>
      </c>
      <c r="B560" s="4">
        <v>28.88</v>
      </c>
      <c r="C560" s="4">
        <v>5.35</v>
      </c>
      <c r="D560" s="4" t="s">
        <v>4679</v>
      </c>
      <c r="E560" s="4" t="s">
        <v>4679</v>
      </c>
      <c r="F560" s="4" t="s">
        <v>4682</v>
      </c>
      <c r="G560" s="4">
        <v>1</v>
      </c>
      <c r="H560" s="4" t="s">
        <v>4681</v>
      </c>
    </row>
    <row r="561" spans="1:8">
      <c r="A561" s="4" t="s">
        <v>1120</v>
      </c>
      <c r="B561" s="4">
        <v>23.98</v>
      </c>
      <c r="C561" s="4">
        <v>4.9000000000000004</v>
      </c>
      <c r="D561" s="4" t="s">
        <v>4679</v>
      </c>
      <c r="E561" s="4" t="s">
        <v>4679</v>
      </c>
      <c r="F561" s="4" t="s">
        <v>4679</v>
      </c>
      <c r="G561" s="4" t="s">
        <v>4680</v>
      </c>
      <c r="H561" s="4" t="s">
        <v>4683</v>
      </c>
    </row>
    <row r="562" spans="1:8">
      <c r="A562" s="4" t="s">
        <v>1122</v>
      </c>
      <c r="B562" s="4">
        <v>23.65</v>
      </c>
      <c r="C562" s="4">
        <v>4.5</v>
      </c>
      <c r="D562" s="4" t="s">
        <v>4679</v>
      </c>
      <c r="E562" s="4" t="s">
        <v>4679</v>
      </c>
      <c r="F562" s="4" t="s">
        <v>4679</v>
      </c>
      <c r="G562" s="4" t="s">
        <v>4680</v>
      </c>
      <c r="H562" s="4" t="s">
        <v>4679</v>
      </c>
    </row>
    <row r="563" spans="1:8">
      <c r="A563" s="4" t="s">
        <v>1124</v>
      </c>
      <c r="B563" s="4">
        <v>49.09</v>
      </c>
      <c r="C563" s="4">
        <v>8.3800000000000008</v>
      </c>
      <c r="D563" s="4" t="s">
        <v>4681</v>
      </c>
      <c r="E563" s="4" t="s">
        <v>4679</v>
      </c>
      <c r="F563" s="4" t="s">
        <v>4679</v>
      </c>
      <c r="G563" s="4">
        <v>2</v>
      </c>
      <c r="H563" s="4" t="s">
        <v>4679</v>
      </c>
    </row>
    <row r="564" spans="1:8">
      <c r="A564" s="4" t="s">
        <v>1126</v>
      </c>
      <c r="B564" s="4">
        <v>28.024999999999999</v>
      </c>
      <c r="C564" s="4">
        <v>7.03</v>
      </c>
      <c r="D564" s="4" t="s">
        <v>4679</v>
      </c>
      <c r="E564" s="4" t="s">
        <v>4679</v>
      </c>
      <c r="F564" s="4" t="s">
        <v>4679</v>
      </c>
      <c r="G564" s="4" t="s">
        <v>4680</v>
      </c>
      <c r="H564" s="4" t="s">
        <v>4681</v>
      </c>
    </row>
    <row r="565" spans="1:8">
      <c r="A565" s="4" t="s">
        <v>1128</v>
      </c>
      <c r="B565" s="4">
        <v>43.32</v>
      </c>
      <c r="C565" s="4">
        <v>8.75</v>
      </c>
      <c r="D565" s="4" t="s">
        <v>4681</v>
      </c>
      <c r="E565" s="4" t="s">
        <v>4679</v>
      </c>
      <c r="F565" s="4" t="s">
        <v>4682</v>
      </c>
      <c r="G565" s="4">
        <v>1</v>
      </c>
      <c r="H565" s="4" t="s">
        <v>4679</v>
      </c>
    </row>
    <row r="566" spans="1:8">
      <c r="A566" s="4" t="s">
        <v>1130</v>
      </c>
      <c r="B566" s="4">
        <v>45.92</v>
      </c>
      <c r="C566" s="4">
        <v>9.51</v>
      </c>
      <c r="D566" s="4" t="s">
        <v>4679</v>
      </c>
      <c r="E566" s="4" t="s">
        <v>4679</v>
      </c>
      <c r="F566" s="4" t="s">
        <v>4679</v>
      </c>
      <c r="G566" s="4" t="s">
        <v>4680</v>
      </c>
      <c r="H566" s="4" t="s">
        <v>4679</v>
      </c>
    </row>
    <row r="567" spans="1:8">
      <c r="A567" s="4" t="s">
        <v>1132</v>
      </c>
      <c r="B567" s="4">
        <v>44.03</v>
      </c>
      <c r="C567" s="4">
        <v>9.36</v>
      </c>
      <c r="D567" s="4" t="s">
        <v>4679</v>
      </c>
      <c r="E567" s="4" t="s">
        <v>4679</v>
      </c>
      <c r="F567" s="4" t="s">
        <v>4679</v>
      </c>
      <c r="G567" s="4" t="s">
        <v>4680</v>
      </c>
      <c r="H567" s="4" t="s">
        <v>4679</v>
      </c>
    </row>
    <row r="568" spans="1:8">
      <c r="A568" s="4" t="s">
        <v>1134</v>
      </c>
      <c r="B568" s="4">
        <v>24.6</v>
      </c>
      <c r="C568" s="4">
        <v>4.8099999999999996</v>
      </c>
      <c r="D568" s="4" t="s">
        <v>4679</v>
      </c>
      <c r="E568" s="4" t="s">
        <v>4679</v>
      </c>
      <c r="F568" s="4" t="s">
        <v>4679</v>
      </c>
      <c r="G568" s="4" t="s">
        <v>4680</v>
      </c>
      <c r="H568" s="4" t="s">
        <v>4681</v>
      </c>
    </row>
    <row r="569" spans="1:8">
      <c r="A569" s="4" t="s">
        <v>1136</v>
      </c>
      <c r="B569" s="4">
        <v>49.15</v>
      </c>
      <c r="C569" s="4">
        <v>8.08</v>
      </c>
      <c r="D569" s="4" t="s">
        <v>4679</v>
      </c>
      <c r="E569" s="4" t="s">
        <v>4679</v>
      </c>
      <c r="F569" s="4" t="s">
        <v>4679</v>
      </c>
      <c r="G569" s="4" t="s">
        <v>4680</v>
      </c>
      <c r="H569" s="4" t="s">
        <v>4679</v>
      </c>
    </row>
    <row r="570" spans="1:8">
      <c r="A570" s="4" t="s">
        <v>1138</v>
      </c>
      <c r="B570" s="4">
        <v>28.31</v>
      </c>
      <c r="C570" s="4">
        <v>6.29</v>
      </c>
      <c r="D570" s="4" t="s">
        <v>4679</v>
      </c>
      <c r="E570" s="4" t="s">
        <v>4679</v>
      </c>
      <c r="F570" s="4" t="s">
        <v>4682</v>
      </c>
      <c r="G570" s="4">
        <v>1</v>
      </c>
      <c r="H570" s="4" t="s">
        <v>4681</v>
      </c>
    </row>
    <row r="571" spans="1:8">
      <c r="A571" s="4" t="s">
        <v>1140</v>
      </c>
      <c r="B571" s="4">
        <v>22.99</v>
      </c>
      <c r="C571" s="4">
        <v>6.29</v>
      </c>
      <c r="D571" s="4" t="s">
        <v>4679</v>
      </c>
      <c r="E571" s="4" t="s">
        <v>4679</v>
      </c>
      <c r="F571" s="4" t="s">
        <v>4679</v>
      </c>
      <c r="G571" s="4">
        <v>1</v>
      </c>
      <c r="H571" s="4" t="s">
        <v>4681</v>
      </c>
    </row>
    <row r="572" spans="1:8">
      <c r="A572" s="4" t="s">
        <v>1142</v>
      </c>
      <c r="B572" s="4">
        <v>29.07</v>
      </c>
      <c r="C572" s="4">
        <v>5.12</v>
      </c>
      <c r="D572" s="4" t="s">
        <v>4679</v>
      </c>
      <c r="E572" s="4" t="s">
        <v>4679</v>
      </c>
      <c r="F572" s="4" t="s">
        <v>4682</v>
      </c>
      <c r="G572" s="4">
        <v>1</v>
      </c>
      <c r="H572" s="4" t="s">
        <v>4681</v>
      </c>
    </row>
    <row r="573" spans="1:8">
      <c r="A573" s="4" t="s">
        <v>1144</v>
      </c>
      <c r="B573" s="4">
        <v>42.02</v>
      </c>
      <c r="C573" s="4">
        <v>9.9499999999999993</v>
      </c>
      <c r="D573" s="4" t="s">
        <v>4681</v>
      </c>
      <c r="E573" s="4" t="s">
        <v>4679</v>
      </c>
      <c r="F573" s="4" t="s">
        <v>4682</v>
      </c>
      <c r="G573" s="4">
        <v>1</v>
      </c>
      <c r="H573" s="4" t="s">
        <v>4679</v>
      </c>
    </row>
    <row r="574" spans="1:8">
      <c r="A574" s="4" t="s">
        <v>1146</v>
      </c>
      <c r="B574" s="4">
        <v>49.07</v>
      </c>
      <c r="C574" s="4">
        <v>9.08</v>
      </c>
      <c r="D574" s="4" t="s">
        <v>4681</v>
      </c>
      <c r="E574" s="4" t="s">
        <v>4679</v>
      </c>
      <c r="F574" s="4" t="s">
        <v>4679</v>
      </c>
      <c r="G574" s="4">
        <v>1</v>
      </c>
      <c r="H574" s="4" t="s">
        <v>4679</v>
      </c>
    </row>
    <row r="575" spans="1:8">
      <c r="A575" s="4" t="s">
        <v>1148</v>
      </c>
      <c r="B575" s="4">
        <v>19.8</v>
      </c>
      <c r="C575" s="4">
        <v>4.82</v>
      </c>
      <c r="D575" s="4" t="s">
        <v>4679</v>
      </c>
      <c r="E575" s="4" t="s">
        <v>4679</v>
      </c>
      <c r="F575" s="4" t="s">
        <v>4679</v>
      </c>
      <c r="G575" s="4" t="s">
        <v>4680</v>
      </c>
      <c r="H575" s="4" t="s">
        <v>4681</v>
      </c>
    </row>
    <row r="576" spans="1:8">
      <c r="A576" s="4" t="s">
        <v>1150</v>
      </c>
      <c r="B576" s="4">
        <v>27.36</v>
      </c>
      <c r="C576" s="4">
        <v>4.6500000000000004</v>
      </c>
      <c r="D576" s="4" t="s">
        <v>4679</v>
      </c>
      <c r="E576" s="4" t="s">
        <v>4681</v>
      </c>
      <c r="F576" s="4" t="s">
        <v>4679</v>
      </c>
      <c r="G576" s="4">
        <v>1</v>
      </c>
      <c r="H576" s="4" t="s">
        <v>4681</v>
      </c>
    </row>
    <row r="577" spans="1:8">
      <c r="A577" s="4" t="s">
        <v>1152</v>
      </c>
      <c r="B577" s="4">
        <v>42.95</v>
      </c>
      <c r="C577" s="4">
        <v>5.16</v>
      </c>
      <c r="D577" s="4" t="s">
        <v>4681</v>
      </c>
      <c r="E577" s="4" t="s">
        <v>4679</v>
      </c>
      <c r="F577" s="4" t="s">
        <v>4679</v>
      </c>
      <c r="G577" s="4">
        <v>1</v>
      </c>
      <c r="H577" s="4" t="s">
        <v>4679</v>
      </c>
    </row>
    <row r="578" spans="1:8">
      <c r="A578" s="4" t="s">
        <v>1154</v>
      </c>
      <c r="B578" s="4">
        <v>42.66</v>
      </c>
      <c r="C578" s="4">
        <v>10.44</v>
      </c>
      <c r="D578" s="4" t="s">
        <v>4679</v>
      </c>
      <c r="E578" s="4" t="s">
        <v>4679</v>
      </c>
      <c r="F578" s="4" t="s">
        <v>4679</v>
      </c>
      <c r="G578" s="4" t="s">
        <v>4680</v>
      </c>
      <c r="H578" s="4" t="s">
        <v>4679</v>
      </c>
    </row>
    <row r="579" spans="1:8">
      <c r="A579" s="4" t="s">
        <v>1156</v>
      </c>
      <c r="B579" s="4">
        <v>33.630000000000003</v>
      </c>
      <c r="C579" s="4">
        <v>5.69</v>
      </c>
      <c r="D579" s="4" t="s">
        <v>4679</v>
      </c>
      <c r="E579" s="4" t="s">
        <v>4679</v>
      </c>
      <c r="F579" s="4" t="s">
        <v>4679</v>
      </c>
      <c r="G579" s="4">
        <v>1</v>
      </c>
      <c r="H579" s="4" t="s">
        <v>4679</v>
      </c>
    </row>
    <row r="580" spans="1:8">
      <c r="A580" s="4" t="s">
        <v>1158</v>
      </c>
      <c r="B580" s="4">
        <v>26.84</v>
      </c>
      <c r="C580" s="4">
        <v>6.5</v>
      </c>
      <c r="D580" s="4" t="s">
        <v>4679</v>
      </c>
      <c r="E580" s="4" t="s">
        <v>4679</v>
      </c>
      <c r="F580" s="4" t="s">
        <v>4679</v>
      </c>
      <c r="G580" s="4" t="s">
        <v>4680</v>
      </c>
      <c r="H580" s="4" t="s">
        <v>4681</v>
      </c>
    </row>
    <row r="581" spans="1:8">
      <c r="A581" s="4" t="s">
        <v>1160</v>
      </c>
      <c r="B581" s="4">
        <v>28.3</v>
      </c>
      <c r="C581" s="4">
        <v>5.73</v>
      </c>
      <c r="D581" s="4" t="s">
        <v>4679</v>
      </c>
      <c r="E581" s="4" t="s">
        <v>4679</v>
      </c>
      <c r="F581" s="4" t="s">
        <v>4682</v>
      </c>
      <c r="G581" s="4">
        <v>1</v>
      </c>
      <c r="H581" s="4" t="s">
        <v>4681</v>
      </c>
    </row>
    <row r="582" spans="1:8">
      <c r="A582" s="4" t="s">
        <v>1162</v>
      </c>
      <c r="B582" s="4">
        <v>27.06</v>
      </c>
      <c r="C582" s="4">
        <v>5.74</v>
      </c>
      <c r="D582" s="4" t="s">
        <v>4681</v>
      </c>
      <c r="E582" s="4" t="s">
        <v>4679</v>
      </c>
      <c r="F582" s="4" t="s">
        <v>4679</v>
      </c>
      <c r="G582" s="4" t="s">
        <v>4680</v>
      </c>
      <c r="H582" s="4" t="s">
        <v>4681</v>
      </c>
    </row>
    <row r="583" spans="1:8">
      <c r="A583" s="4" t="s">
        <v>1164</v>
      </c>
      <c r="B583" s="4">
        <v>47.13</v>
      </c>
      <c r="C583" s="4">
        <v>8.6999999999999993</v>
      </c>
      <c r="D583" s="4" t="s">
        <v>4679</v>
      </c>
      <c r="E583" s="4" t="s">
        <v>4679</v>
      </c>
      <c r="F583" s="4" t="s">
        <v>4679</v>
      </c>
      <c r="G583" s="4" t="s">
        <v>4680</v>
      </c>
      <c r="H583" s="4" t="s">
        <v>4679</v>
      </c>
    </row>
    <row r="584" spans="1:8">
      <c r="A584" s="4" t="s">
        <v>1166</v>
      </c>
      <c r="B584" s="4">
        <v>51.72</v>
      </c>
      <c r="C584" s="4">
        <v>5.09</v>
      </c>
      <c r="D584" s="4" t="s">
        <v>4679</v>
      </c>
      <c r="E584" s="4" t="s">
        <v>4679</v>
      </c>
      <c r="F584" s="4" t="s">
        <v>4679</v>
      </c>
      <c r="G584" s="4" t="s">
        <v>4680</v>
      </c>
      <c r="H584" s="4" t="s">
        <v>4679</v>
      </c>
    </row>
    <row r="585" spans="1:8">
      <c r="A585" s="4" t="s">
        <v>1168</v>
      </c>
      <c r="B585" s="4">
        <v>48.59</v>
      </c>
      <c r="C585" s="4">
        <v>5.57</v>
      </c>
      <c r="D585" s="4" t="s">
        <v>4679</v>
      </c>
      <c r="E585" s="4" t="s">
        <v>4679</v>
      </c>
      <c r="F585" s="4" t="s">
        <v>4679</v>
      </c>
      <c r="G585" s="4" t="s">
        <v>4680</v>
      </c>
      <c r="H585" s="4" t="s">
        <v>4679</v>
      </c>
    </row>
    <row r="586" spans="1:8">
      <c r="A586" s="4" t="s">
        <v>1170</v>
      </c>
      <c r="B586" s="4">
        <v>45.18</v>
      </c>
      <c r="C586" s="4">
        <v>10.87</v>
      </c>
      <c r="D586" s="4" t="s">
        <v>4679</v>
      </c>
      <c r="E586" s="4" t="s">
        <v>4679</v>
      </c>
      <c r="F586" s="4" t="s">
        <v>4679</v>
      </c>
      <c r="G586" s="4" t="s">
        <v>4680</v>
      </c>
      <c r="H586" s="4" t="s">
        <v>4679</v>
      </c>
    </row>
    <row r="587" spans="1:8">
      <c r="A587" s="4" t="s">
        <v>1172</v>
      </c>
      <c r="B587" s="4">
        <v>27.9</v>
      </c>
      <c r="C587" s="4">
        <v>6.02</v>
      </c>
      <c r="D587" s="4" t="s">
        <v>4679</v>
      </c>
      <c r="E587" s="4" t="s">
        <v>4679</v>
      </c>
      <c r="F587" s="4" t="s">
        <v>4682</v>
      </c>
      <c r="G587" s="4">
        <v>1</v>
      </c>
      <c r="H587" s="4" t="s">
        <v>4681</v>
      </c>
    </row>
    <row r="588" spans="1:8">
      <c r="A588" s="4" t="s">
        <v>1174</v>
      </c>
      <c r="B588" s="4">
        <v>51.33</v>
      </c>
      <c r="C588" s="4">
        <v>7</v>
      </c>
      <c r="D588" s="4" t="s">
        <v>4679</v>
      </c>
      <c r="E588" s="4" t="s">
        <v>4679</v>
      </c>
      <c r="F588" s="4" t="s">
        <v>4679</v>
      </c>
      <c r="G588" s="4" t="s">
        <v>4680</v>
      </c>
      <c r="H588" s="4" t="s">
        <v>4679</v>
      </c>
    </row>
    <row r="589" spans="1:8">
      <c r="A589" s="4" t="s">
        <v>1176</v>
      </c>
      <c r="B589" s="4">
        <v>30.59</v>
      </c>
      <c r="C589" s="4">
        <v>5.56</v>
      </c>
      <c r="D589" s="4" t="s">
        <v>4681</v>
      </c>
      <c r="E589" s="4" t="s">
        <v>4679</v>
      </c>
      <c r="F589" s="4" t="s">
        <v>4679</v>
      </c>
      <c r="G589" s="4">
        <v>1</v>
      </c>
      <c r="H589" s="4" t="s">
        <v>4679</v>
      </c>
    </row>
    <row r="590" spans="1:8">
      <c r="A590" s="4" t="s">
        <v>1178</v>
      </c>
      <c r="B590" s="4">
        <v>39.229999999999997</v>
      </c>
      <c r="C590" s="4">
        <v>8.4499999999999993</v>
      </c>
      <c r="D590" s="4" t="s">
        <v>4679</v>
      </c>
      <c r="E590" s="4" t="s">
        <v>4679</v>
      </c>
      <c r="F590" s="4" t="s">
        <v>4679</v>
      </c>
      <c r="G590" s="4" t="s">
        <v>4680</v>
      </c>
      <c r="H590" s="4" t="s">
        <v>4679</v>
      </c>
    </row>
    <row r="591" spans="1:8">
      <c r="A591" s="4" t="s">
        <v>1180</v>
      </c>
      <c r="B591" s="4">
        <v>19.094999999999999</v>
      </c>
      <c r="C591" s="4">
        <v>6.19</v>
      </c>
      <c r="D591" s="4" t="s">
        <v>4679</v>
      </c>
      <c r="E591" s="4" t="s">
        <v>4679</v>
      </c>
      <c r="F591" s="4" t="s">
        <v>4679</v>
      </c>
      <c r="G591" s="4" t="s">
        <v>4680</v>
      </c>
      <c r="H591" s="4" t="s">
        <v>4681</v>
      </c>
    </row>
    <row r="592" spans="1:8">
      <c r="A592" s="4" t="s">
        <v>1182</v>
      </c>
      <c r="B592" s="4">
        <v>49.72</v>
      </c>
      <c r="C592" s="4">
        <v>7.71</v>
      </c>
      <c r="D592" s="4" t="s">
        <v>4679</v>
      </c>
      <c r="E592" s="4" t="s">
        <v>4679</v>
      </c>
      <c r="F592" s="4" t="s">
        <v>4679</v>
      </c>
      <c r="G592" s="4" t="s">
        <v>4680</v>
      </c>
      <c r="H592" s="4" t="s">
        <v>4679</v>
      </c>
    </row>
    <row r="593" spans="1:8">
      <c r="A593" s="4" t="s">
        <v>1184</v>
      </c>
      <c r="B593" s="4">
        <v>21.754999999999999</v>
      </c>
      <c r="C593" s="4">
        <v>4.63</v>
      </c>
      <c r="D593" s="4" t="s">
        <v>4679</v>
      </c>
      <c r="E593" s="4" t="s">
        <v>4679</v>
      </c>
      <c r="F593" s="4" t="s">
        <v>4682</v>
      </c>
      <c r="G593" s="4">
        <v>1</v>
      </c>
      <c r="H593" s="4" t="s">
        <v>4681</v>
      </c>
    </row>
    <row r="594" spans="1:8">
      <c r="A594" s="4" t="s">
        <v>1186</v>
      </c>
      <c r="B594" s="4">
        <v>48.39</v>
      </c>
      <c r="C594" s="4">
        <v>4.6100000000000003</v>
      </c>
      <c r="D594" s="4" t="s">
        <v>4679</v>
      </c>
      <c r="E594" s="4" t="s">
        <v>4679</v>
      </c>
      <c r="F594" s="4" t="s">
        <v>4679</v>
      </c>
      <c r="G594" s="4" t="s">
        <v>4680</v>
      </c>
      <c r="H594" s="4" t="s">
        <v>4679</v>
      </c>
    </row>
    <row r="595" spans="1:8">
      <c r="A595" s="4" t="s">
        <v>1188</v>
      </c>
      <c r="B595" s="4">
        <v>47.15</v>
      </c>
      <c r="C595" s="4">
        <v>9.5299999999999994</v>
      </c>
      <c r="D595" s="4" t="s">
        <v>4681</v>
      </c>
      <c r="E595" s="4" t="s">
        <v>4679</v>
      </c>
      <c r="F595" s="4" t="s">
        <v>4679</v>
      </c>
      <c r="G595" s="4">
        <v>1</v>
      </c>
      <c r="H595" s="4" t="s">
        <v>4679</v>
      </c>
    </row>
    <row r="596" spans="1:8">
      <c r="A596" s="4" t="s">
        <v>1190</v>
      </c>
      <c r="B596" s="4">
        <v>47.59</v>
      </c>
      <c r="C596" s="4">
        <v>11.43</v>
      </c>
      <c r="D596" s="4" t="s">
        <v>4681</v>
      </c>
      <c r="E596" s="4" t="s">
        <v>4679</v>
      </c>
      <c r="F596" s="4" t="s">
        <v>4679</v>
      </c>
      <c r="G596" s="4">
        <v>2</v>
      </c>
      <c r="H596" s="4" t="s">
        <v>4679</v>
      </c>
    </row>
    <row r="597" spans="1:8">
      <c r="A597" s="4" t="s">
        <v>1192</v>
      </c>
      <c r="B597" s="4">
        <v>39.81</v>
      </c>
      <c r="C597" s="4">
        <v>7.65</v>
      </c>
      <c r="D597" s="4" t="s">
        <v>4681</v>
      </c>
      <c r="E597" s="4" t="s">
        <v>4679</v>
      </c>
      <c r="F597" s="4" t="s">
        <v>4682</v>
      </c>
      <c r="G597" s="4">
        <v>1</v>
      </c>
      <c r="H597" s="4" t="s">
        <v>4679</v>
      </c>
    </row>
    <row r="598" spans="1:8">
      <c r="A598" s="4" t="s">
        <v>1194</v>
      </c>
      <c r="B598" s="4">
        <v>31.02</v>
      </c>
      <c r="C598" s="4">
        <v>5.87</v>
      </c>
      <c r="D598" s="4" t="s">
        <v>4681</v>
      </c>
      <c r="E598" s="4" t="s">
        <v>4679</v>
      </c>
      <c r="F598" s="4" t="s">
        <v>4679</v>
      </c>
      <c r="G598" s="4" t="s">
        <v>4680</v>
      </c>
      <c r="H598" s="4" t="s">
        <v>4679</v>
      </c>
    </row>
    <row r="599" spans="1:8">
      <c r="A599" s="4" t="s">
        <v>1196</v>
      </c>
      <c r="B599" s="4">
        <v>24.75</v>
      </c>
      <c r="C599" s="4">
        <v>4.3600000000000003</v>
      </c>
      <c r="D599" s="4" t="s">
        <v>4681</v>
      </c>
      <c r="E599" s="4" t="s">
        <v>4679</v>
      </c>
      <c r="F599" s="4" t="s">
        <v>4679</v>
      </c>
      <c r="G599" s="4">
        <v>1</v>
      </c>
      <c r="H599" s="4" t="s">
        <v>4681</v>
      </c>
    </row>
    <row r="600" spans="1:8">
      <c r="A600" s="4" t="s">
        <v>1198</v>
      </c>
      <c r="B600" s="4">
        <v>30.114999999999998</v>
      </c>
      <c r="C600" s="4">
        <v>10.119999999999999</v>
      </c>
      <c r="D600" s="4" t="s">
        <v>4679</v>
      </c>
      <c r="E600" s="4" t="s">
        <v>4679</v>
      </c>
      <c r="F600" s="4" t="s">
        <v>4679</v>
      </c>
      <c r="G600" s="4">
        <v>3</v>
      </c>
      <c r="H600" s="4" t="s">
        <v>4679</v>
      </c>
    </row>
    <row r="601" spans="1:8">
      <c r="A601" s="4" t="s">
        <v>1200</v>
      </c>
      <c r="B601" s="4">
        <v>26.03</v>
      </c>
      <c r="C601" s="4">
        <v>4.01</v>
      </c>
      <c r="D601" s="4" t="s">
        <v>4679</v>
      </c>
      <c r="E601" s="4" t="s">
        <v>4679</v>
      </c>
      <c r="F601" s="4" t="s">
        <v>4682</v>
      </c>
      <c r="G601" s="4">
        <v>1</v>
      </c>
      <c r="H601" s="4" t="s">
        <v>4681</v>
      </c>
    </row>
    <row r="602" spans="1:8">
      <c r="A602" s="4" t="s">
        <v>1202</v>
      </c>
      <c r="B602" s="4">
        <v>20.045000000000002</v>
      </c>
      <c r="C602" s="4">
        <v>4.7699999999999996</v>
      </c>
      <c r="D602" s="4" t="s">
        <v>4681</v>
      </c>
      <c r="E602" s="4" t="s">
        <v>4679</v>
      </c>
      <c r="F602" s="4" t="s">
        <v>4679</v>
      </c>
      <c r="G602" s="4">
        <v>1</v>
      </c>
      <c r="H602" s="4" t="s">
        <v>4681</v>
      </c>
    </row>
    <row r="603" spans="1:8">
      <c r="A603" s="4" t="s">
        <v>1204</v>
      </c>
      <c r="B603" s="4">
        <v>40.24</v>
      </c>
      <c r="C603" s="4">
        <v>6.83</v>
      </c>
      <c r="D603" s="4" t="s">
        <v>4679</v>
      </c>
      <c r="E603" s="4" t="s">
        <v>4679</v>
      </c>
      <c r="F603" s="4" t="s">
        <v>4679</v>
      </c>
      <c r="G603" s="4" t="s">
        <v>4680</v>
      </c>
      <c r="H603" s="4" t="s">
        <v>4679</v>
      </c>
    </row>
    <row r="604" spans="1:8">
      <c r="A604" s="4" t="s">
        <v>1206</v>
      </c>
      <c r="B604" s="4">
        <v>43.15</v>
      </c>
      <c r="C604" s="4">
        <v>6.14</v>
      </c>
      <c r="D604" s="4" t="s">
        <v>4681</v>
      </c>
      <c r="E604" s="4" t="s">
        <v>4679</v>
      </c>
      <c r="F604" s="4" t="s">
        <v>4682</v>
      </c>
      <c r="G604" s="4">
        <v>1</v>
      </c>
      <c r="H604" s="4" t="s">
        <v>4679</v>
      </c>
    </row>
    <row r="605" spans="1:8">
      <c r="A605" s="4" t="s">
        <v>1208</v>
      </c>
      <c r="B605" s="4">
        <v>27.7</v>
      </c>
      <c r="C605" s="4">
        <v>5.6</v>
      </c>
      <c r="D605" s="4" t="s">
        <v>4679</v>
      </c>
      <c r="E605" s="4" t="s">
        <v>4679</v>
      </c>
      <c r="F605" s="4" t="s">
        <v>4682</v>
      </c>
      <c r="G605" s="4">
        <v>1</v>
      </c>
      <c r="H605" s="4" t="s">
        <v>4681</v>
      </c>
    </row>
    <row r="606" spans="1:8">
      <c r="A606" s="4" t="s">
        <v>1210</v>
      </c>
      <c r="B606" s="4">
        <v>45.68</v>
      </c>
      <c r="C606" s="4">
        <v>4.8</v>
      </c>
      <c r="D606" s="4" t="s">
        <v>4679</v>
      </c>
      <c r="E606" s="4" t="s">
        <v>4679</v>
      </c>
      <c r="F606" s="4" t="s">
        <v>4679</v>
      </c>
      <c r="G606" s="4">
        <v>2</v>
      </c>
      <c r="H606" s="4" t="s">
        <v>4679</v>
      </c>
    </row>
    <row r="607" spans="1:8">
      <c r="A607" s="4" t="s">
        <v>1212</v>
      </c>
      <c r="B607" s="4">
        <v>27.3</v>
      </c>
      <c r="C607" s="4">
        <v>11.89</v>
      </c>
      <c r="D607" s="4" t="s">
        <v>4679</v>
      </c>
      <c r="E607" s="4" t="s">
        <v>4679</v>
      </c>
      <c r="F607" s="4" t="s">
        <v>4679</v>
      </c>
      <c r="G607" s="4" t="s">
        <v>4680</v>
      </c>
      <c r="H607" s="4" t="s">
        <v>4681</v>
      </c>
    </row>
    <row r="608" spans="1:8">
      <c r="A608" s="4" t="s">
        <v>1214</v>
      </c>
      <c r="B608" s="4">
        <v>54.45</v>
      </c>
      <c r="C608" s="4">
        <v>4.7300000000000004</v>
      </c>
      <c r="D608" s="4" t="s">
        <v>4681</v>
      </c>
      <c r="E608" s="4" t="s">
        <v>4679</v>
      </c>
      <c r="F608" s="4" t="s">
        <v>4679</v>
      </c>
      <c r="G608" s="4">
        <v>1</v>
      </c>
      <c r="H608" s="4" t="s">
        <v>4679</v>
      </c>
    </row>
    <row r="609" spans="1:8">
      <c r="A609" s="4" t="s">
        <v>1216</v>
      </c>
      <c r="B609" s="4">
        <v>54.43</v>
      </c>
      <c r="C609" s="4">
        <v>4.6100000000000003</v>
      </c>
      <c r="D609" s="4" t="s">
        <v>4681</v>
      </c>
      <c r="E609" s="4" t="s">
        <v>4679</v>
      </c>
      <c r="F609" s="4" t="s">
        <v>4679</v>
      </c>
      <c r="G609" s="4">
        <v>1</v>
      </c>
      <c r="H609" s="4" t="s">
        <v>4679</v>
      </c>
    </row>
    <row r="610" spans="1:8">
      <c r="A610" s="4" t="s">
        <v>1218</v>
      </c>
      <c r="B610" s="4">
        <v>48.01</v>
      </c>
      <c r="C610" s="4">
        <v>7.3</v>
      </c>
      <c r="D610" s="4" t="s">
        <v>4679</v>
      </c>
      <c r="E610" s="4" t="s">
        <v>4679</v>
      </c>
      <c r="F610" s="4" t="s">
        <v>4679</v>
      </c>
      <c r="G610" s="4" t="s">
        <v>4680</v>
      </c>
      <c r="H610" s="4" t="s">
        <v>4679</v>
      </c>
    </row>
    <row r="611" spans="1:8">
      <c r="A611" s="4" t="s">
        <v>1220</v>
      </c>
      <c r="B611" s="4">
        <v>48.32</v>
      </c>
      <c r="C611" s="4">
        <v>5.88</v>
      </c>
      <c r="D611" s="4" t="s">
        <v>4679</v>
      </c>
      <c r="E611" s="4" t="s">
        <v>4679</v>
      </c>
      <c r="F611" s="4" t="s">
        <v>4679</v>
      </c>
      <c r="G611" s="4" t="s">
        <v>4680</v>
      </c>
      <c r="H611" s="4" t="s">
        <v>4679</v>
      </c>
    </row>
    <row r="612" spans="1:8">
      <c r="A612" s="4" t="s">
        <v>1222</v>
      </c>
      <c r="B612" s="4">
        <v>22.895</v>
      </c>
      <c r="C612" s="4">
        <v>4.0599999999999996</v>
      </c>
      <c r="D612" s="4" t="s">
        <v>4679</v>
      </c>
      <c r="E612" s="4" t="s">
        <v>4679</v>
      </c>
      <c r="F612" s="4" t="s">
        <v>4682</v>
      </c>
      <c r="G612" s="4">
        <v>1</v>
      </c>
      <c r="H612" s="4" t="s">
        <v>4681</v>
      </c>
    </row>
    <row r="613" spans="1:8">
      <c r="A613" s="4" t="s">
        <v>1224</v>
      </c>
      <c r="B613" s="4">
        <v>54.85</v>
      </c>
      <c r="C613" s="4">
        <v>4.9000000000000004</v>
      </c>
      <c r="D613" s="4" t="s">
        <v>4679</v>
      </c>
      <c r="E613" s="4" t="s">
        <v>4679</v>
      </c>
      <c r="F613" s="4" t="s">
        <v>4679</v>
      </c>
      <c r="G613" s="4">
        <v>1</v>
      </c>
      <c r="H613" s="4" t="s">
        <v>4679</v>
      </c>
    </row>
    <row r="614" spans="1:8">
      <c r="A614" s="4" t="s">
        <v>1226</v>
      </c>
      <c r="B614" s="4">
        <v>21.85</v>
      </c>
      <c r="C614" s="4">
        <v>5.52</v>
      </c>
      <c r="D614" s="4" t="s">
        <v>4679</v>
      </c>
      <c r="E614" s="4" t="s">
        <v>4679</v>
      </c>
      <c r="F614" s="4" t="s">
        <v>4682</v>
      </c>
      <c r="G614" s="4">
        <v>1</v>
      </c>
      <c r="H614" s="4" t="s">
        <v>4681</v>
      </c>
    </row>
    <row r="615" spans="1:8">
      <c r="A615" s="4" t="s">
        <v>1228</v>
      </c>
      <c r="B615" s="4">
        <v>51.86</v>
      </c>
      <c r="C615" s="4">
        <v>5.2</v>
      </c>
      <c r="D615" s="4" t="s">
        <v>4681</v>
      </c>
      <c r="E615" s="4" t="s">
        <v>4679</v>
      </c>
      <c r="F615" s="4" t="s">
        <v>4679</v>
      </c>
      <c r="G615" s="4" t="s">
        <v>4680</v>
      </c>
      <c r="H615" s="4" t="s">
        <v>4679</v>
      </c>
    </row>
    <row r="616" spans="1:8">
      <c r="A616" s="4" t="s">
        <v>1230</v>
      </c>
      <c r="B616" s="4">
        <v>39.049999999999997</v>
      </c>
      <c r="C616" s="4">
        <v>7.59</v>
      </c>
      <c r="D616" s="4" t="s">
        <v>4679</v>
      </c>
      <c r="E616" s="4" t="s">
        <v>4679</v>
      </c>
      <c r="F616" s="4" t="s">
        <v>4679</v>
      </c>
      <c r="G616" s="4">
        <v>3</v>
      </c>
      <c r="H616" s="4" t="s">
        <v>4679</v>
      </c>
    </row>
    <row r="617" spans="1:8">
      <c r="A617" s="4" t="s">
        <v>1232</v>
      </c>
      <c r="B617" s="4">
        <v>31.824999999999999</v>
      </c>
      <c r="C617" s="4">
        <v>8.2799999999999994</v>
      </c>
      <c r="D617" s="4" t="s">
        <v>4679</v>
      </c>
      <c r="E617" s="4" t="s">
        <v>4679</v>
      </c>
      <c r="F617" s="4" t="s">
        <v>4679</v>
      </c>
      <c r="G617" s="4">
        <v>3</v>
      </c>
      <c r="H617" s="4" t="s">
        <v>4679</v>
      </c>
    </row>
    <row r="618" spans="1:8">
      <c r="A618" s="4" t="s">
        <v>1234</v>
      </c>
      <c r="B618" s="4">
        <v>46.43</v>
      </c>
      <c r="C618" s="4">
        <v>6.72</v>
      </c>
      <c r="D618" s="4" t="s">
        <v>4679</v>
      </c>
      <c r="E618" s="4" t="s">
        <v>4679</v>
      </c>
      <c r="F618" s="4" t="s">
        <v>4679</v>
      </c>
      <c r="G618" s="4" t="s">
        <v>4680</v>
      </c>
      <c r="H618" s="4" t="s">
        <v>4679</v>
      </c>
    </row>
    <row r="619" spans="1:8">
      <c r="A619" s="4" t="s">
        <v>1236</v>
      </c>
      <c r="B619" s="4">
        <v>53.63</v>
      </c>
      <c r="C619" s="4">
        <v>5.47</v>
      </c>
      <c r="D619" s="4" t="s">
        <v>4681</v>
      </c>
      <c r="E619" s="4" t="s">
        <v>4679</v>
      </c>
      <c r="F619" s="4" t="s">
        <v>4679</v>
      </c>
      <c r="G619" s="4">
        <v>1</v>
      </c>
      <c r="H619" s="4" t="s">
        <v>4679</v>
      </c>
    </row>
    <row r="620" spans="1:8">
      <c r="A620" s="4" t="s">
        <v>1238</v>
      </c>
      <c r="B620" s="4">
        <v>48.7</v>
      </c>
      <c r="C620" s="4">
        <v>4.71</v>
      </c>
      <c r="D620" s="4" t="s">
        <v>4679</v>
      </c>
      <c r="E620" s="4" t="s">
        <v>4679</v>
      </c>
      <c r="F620" s="4" t="s">
        <v>4679</v>
      </c>
      <c r="G620" s="4" t="s">
        <v>4680</v>
      </c>
      <c r="H620" s="4" t="s">
        <v>4679</v>
      </c>
    </row>
    <row r="621" spans="1:8">
      <c r="A621" s="4" t="s">
        <v>1240</v>
      </c>
      <c r="B621" s="4">
        <v>48.81</v>
      </c>
      <c r="C621" s="4">
        <v>5.49</v>
      </c>
      <c r="D621" s="4" t="s">
        <v>4679</v>
      </c>
      <c r="E621" s="4" t="s">
        <v>4679</v>
      </c>
      <c r="F621" s="4" t="s">
        <v>4679</v>
      </c>
      <c r="G621" s="4" t="s">
        <v>4680</v>
      </c>
      <c r="H621" s="4" t="s">
        <v>4679</v>
      </c>
    </row>
    <row r="622" spans="1:8">
      <c r="A622" s="4" t="s">
        <v>1242</v>
      </c>
      <c r="B622" s="4">
        <v>47.53</v>
      </c>
      <c r="C622" s="4">
        <v>4.72</v>
      </c>
      <c r="D622" s="4" t="s">
        <v>4679</v>
      </c>
      <c r="E622" s="4" t="s">
        <v>4679</v>
      </c>
      <c r="F622" s="4" t="s">
        <v>4679</v>
      </c>
      <c r="G622" s="4" t="s">
        <v>4680</v>
      </c>
      <c r="H622" s="4" t="s">
        <v>4679</v>
      </c>
    </row>
    <row r="623" spans="1:8">
      <c r="A623" s="4" t="s">
        <v>1244</v>
      </c>
      <c r="B623" s="4">
        <v>36.85</v>
      </c>
      <c r="C623" s="4">
        <v>6.7</v>
      </c>
      <c r="D623" s="4" t="s">
        <v>4679</v>
      </c>
      <c r="E623" s="4" t="s">
        <v>4679</v>
      </c>
      <c r="F623" s="4" t="s">
        <v>4679</v>
      </c>
      <c r="G623" s="4" t="s">
        <v>4680</v>
      </c>
      <c r="H623" s="4" t="s">
        <v>4679</v>
      </c>
    </row>
    <row r="624" spans="1:8">
      <c r="A624" s="4" t="s">
        <v>1246</v>
      </c>
      <c r="B624" s="4">
        <v>29.3</v>
      </c>
      <c r="C624" s="4">
        <v>5.5</v>
      </c>
      <c r="D624" s="4" t="s">
        <v>4679</v>
      </c>
      <c r="E624" s="4" t="s">
        <v>4679</v>
      </c>
      <c r="F624" s="4" t="s">
        <v>4679</v>
      </c>
      <c r="G624" s="4" t="s">
        <v>4680</v>
      </c>
      <c r="H624" s="4" t="s">
        <v>4679</v>
      </c>
    </row>
    <row r="625" spans="1:8">
      <c r="A625" s="4" t="s">
        <v>1248</v>
      </c>
      <c r="B625" s="4">
        <v>19.3</v>
      </c>
      <c r="C625" s="4">
        <v>4.46</v>
      </c>
      <c r="D625" s="4" t="s">
        <v>4679</v>
      </c>
      <c r="E625" s="4" t="s">
        <v>4679</v>
      </c>
      <c r="F625" s="4" t="s">
        <v>4679</v>
      </c>
      <c r="G625" s="4">
        <v>1</v>
      </c>
      <c r="H625" s="4" t="s">
        <v>4681</v>
      </c>
    </row>
    <row r="626" spans="1:8">
      <c r="A626" s="4" t="s">
        <v>1250</v>
      </c>
      <c r="B626" s="4">
        <v>24.13</v>
      </c>
      <c r="C626" s="4">
        <v>5.29</v>
      </c>
      <c r="D626" s="4" t="s">
        <v>4681</v>
      </c>
      <c r="E626" s="4" t="s">
        <v>4679</v>
      </c>
      <c r="F626" s="4" t="s">
        <v>4682</v>
      </c>
      <c r="G626" s="4">
        <v>1</v>
      </c>
      <c r="H626" s="4" t="s">
        <v>4681</v>
      </c>
    </row>
    <row r="627" spans="1:8">
      <c r="A627" s="4" t="s">
        <v>1252</v>
      </c>
      <c r="B627" s="4">
        <v>46.7</v>
      </c>
      <c r="C627" s="4">
        <v>10.99</v>
      </c>
      <c r="D627" s="4" t="s">
        <v>4679</v>
      </c>
      <c r="E627" s="4" t="s">
        <v>4679</v>
      </c>
      <c r="F627" s="4" t="s">
        <v>4679</v>
      </c>
      <c r="G627" s="4" t="s">
        <v>4680</v>
      </c>
      <c r="H627" s="4" t="s">
        <v>4679</v>
      </c>
    </row>
    <row r="628" spans="1:8">
      <c r="A628" s="4" t="s">
        <v>1254</v>
      </c>
      <c r="B628" s="4">
        <v>45.27</v>
      </c>
      <c r="C628" s="4">
        <v>5.2</v>
      </c>
      <c r="D628" s="4" t="s">
        <v>4681</v>
      </c>
      <c r="E628" s="4" t="s">
        <v>4679</v>
      </c>
      <c r="F628" s="4" t="s">
        <v>4679</v>
      </c>
      <c r="G628" s="4" t="s">
        <v>4680</v>
      </c>
      <c r="H628" s="4" t="s">
        <v>4679</v>
      </c>
    </row>
    <row r="629" spans="1:8">
      <c r="A629" s="4" t="s">
        <v>1256</v>
      </c>
      <c r="B629" s="4">
        <v>44.29</v>
      </c>
      <c r="C629" s="4">
        <v>9.66</v>
      </c>
      <c r="D629" s="4" t="s">
        <v>4679</v>
      </c>
      <c r="E629" s="4" t="s">
        <v>4679</v>
      </c>
      <c r="F629" s="4" t="s">
        <v>4679</v>
      </c>
      <c r="G629" s="4">
        <v>2</v>
      </c>
      <c r="H629" s="4" t="s">
        <v>4679</v>
      </c>
    </row>
    <row r="630" spans="1:8">
      <c r="A630" s="4" t="s">
        <v>1258</v>
      </c>
      <c r="B630" s="4">
        <v>54.59</v>
      </c>
      <c r="C630" s="4">
        <v>4.22</v>
      </c>
      <c r="D630" s="4" t="s">
        <v>4681</v>
      </c>
      <c r="E630" s="4" t="s">
        <v>4679</v>
      </c>
      <c r="F630" s="4" t="s">
        <v>4679</v>
      </c>
      <c r="G630" s="4">
        <v>1</v>
      </c>
      <c r="H630" s="4" t="s">
        <v>4679</v>
      </c>
    </row>
    <row r="631" spans="1:8">
      <c r="A631" s="4" t="s">
        <v>1260</v>
      </c>
      <c r="B631" s="4">
        <v>32.965000000000003</v>
      </c>
      <c r="C631" s="4">
        <v>11.78</v>
      </c>
      <c r="D631" s="4" t="s">
        <v>4679</v>
      </c>
      <c r="E631" s="4" t="s">
        <v>4679</v>
      </c>
      <c r="F631" s="4" t="s">
        <v>4679</v>
      </c>
      <c r="G631" s="4" t="s">
        <v>4680</v>
      </c>
      <c r="H631" s="4" t="s">
        <v>4679</v>
      </c>
    </row>
    <row r="632" spans="1:8">
      <c r="A632" s="4" t="s">
        <v>1262</v>
      </c>
      <c r="B632" s="4">
        <v>38.049999999999997</v>
      </c>
      <c r="C632" s="4">
        <v>9.6199999999999992</v>
      </c>
      <c r="D632" s="4" t="s">
        <v>4679</v>
      </c>
      <c r="E632" s="4" t="s">
        <v>4679</v>
      </c>
      <c r="F632" s="4" t="s">
        <v>4679</v>
      </c>
      <c r="G632" s="4" t="s">
        <v>4680</v>
      </c>
      <c r="H632" s="4" t="s">
        <v>4679</v>
      </c>
    </row>
    <row r="633" spans="1:8">
      <c r="A633" s="4" t="s">
        <v>1264</v>
      </c>
      <c r="B633" s="4">
        <v>46.14</v>
      </c>
      <c r="C633" s="4">
        <v>10.78</v>
      </c>
      <c r="D633" s="4" t="s">
        <v>4679</v>
      </c>
      <c r="E633" s="4" t="s">
        <v>4679</v>
      </c>
      <c r="F633" s="4" t="s">
        <v>4679</v>
      </c>
      <c r="G633" s="4" t="s">
        <v>4680</v>
      </c>
      <c r="H633" s="4" t="s">
        <v>4679</v>
      </c>
    </row>
    <row r="634" spans="1:8">
      <c r="A634" s="4" t="s">
        <v>1266</v>
      </c>
      <c r="B634" s="4">
        <v>41.325000000000003</v>
      </c>
      <c r="C634" s="4">
        <v>5.1100000000000003</v>
      </c>
      <c r="D634" s="4" t="s">
        <v>4681</v>
      </c>
      <c r="E634" s="4" t="s">
        <v>4679</v>
      </c>
      <c r="F634" s="4" t="s">
        <v>4679</v>
      </c>
      <c r="G634" s="4">
        <v>2</v>
      </c>
      <c r="H634" s="4" t="s">
        <v>4679</v>
      </c>
    </row>
    <row r="635" spans="1:8">
      <c r="A635" s="4" t="s">
        <v>1268</v>
      </c>
      <c r="B635" s="4">
        <v>44.64</v>
      </c>
      <c r="C635" s="4">
        <v>7.18</v>
      </c>
      <c r="D635" s="4" t="s">
        <v>4679</v>
      </c>
      <c r="E635" s="4" t="s">
        <v>4679</v>
      </c>
      <c r="F635" s="4" t="s">
        <v>4679</v>
      </c>
      <c r="G635" s="4" t="s">
        <v>4680</v>
      </c>
      <c r="H635" s="4" t="s">
        <v>4679</v>
      </c>
    </row>
    <row r="636" spans="1:8">
      <c r="A636" s="4" t="s">
        <v>1270</v>
      </c>
      <c r="B636" s="4">
        <v>25.175000000000001</v>
      </c>
      <c r="C636" s="4">
        <v>4.96</v>
      </c>
      <c r="D636" s="4" t="s">
        <v>4679</v>
      </c>
      <c r="E636" s="4" t="s">
        <v>4681</v>
      </c>
      <c r="F636" s="4" t="s">
        <v>4679</v>
      </c>
      <c r="G636" s="4">
        <v>1</v>
      </c>
      <c r="H636" s="4" t="s">
        <v>4683</v>
      </c>
    </row>
    <row r="637" spans="1:8">
      <c r="A637" s="4" t="s">
        <v>1272</v>
      </c>
      <c r="B637" s="4">
        <v>43.11</v>
      </c>
      <c r="C637" s="4">
        <v>4.67</v>
      </c>
      <c r="D637" s="4" t="s">
        <v>4681</v>
      </c>
      <c r="E637" s="4" t="s">
        <v>4679</v>
      </c>
      <c r="F637" s="4" t="s">
        <v>4679</v>
      </c>
      <c r="G637" s="4" t="s">
        <v>4680</v>
      </c>
      <c r="H637" s="4" t="s">
        <v>4679</v>
      </c>
    </row>
    <row r="638" spans="1:8">
      <c r="A638" s="4" t="s">
        <v>1274</v>
      </c>
      <c r="B638" s="4">
        <v>53.32</v>
      </c>
      <c r="C638" s="4">
        <v>5.0599999999999996</v>
      </c>
      <c r="D638" s="4" t="s">
        <v>4679</v>
      </c>
      <c r="E638" s="4" t="s">
        <v>4679</v>
      </c>
      <c r="F638" s="4" t="s">
        <v>4679</v>
      </c>
      <c r="G638" s="4" t="s">
        <v>4680</v>
      </c>
      <c r="H638" s="4" t="s">
        <v>4679</v>
      </c>
    </row>
    <row r="639" spans="1:8">
      <c r="A639" s="4" t="s">
        <v>1276</v>
      </c>
      <c r="B639" s="4">
        <v>38.04</v>
      </c>
      <c r="C639" s="4">
        <v>5.0199999999999996</v>
      </c>
      <c r="D639" s="4" t="s">
        <v>4681</v>
      </c>
      <c r="E639" s="4" t="s">
        <v>4679</v>
      </c>
      <c r="F639" s="4" t="s">
        <v>4679</v>
      </c>
      <c r="G639" s="4">
        <v>1</v>
      </c>
      <c r="H639" s="4" t="s">
        <v>4679</v>
      </c>
    </row>
    <row r="640" spans="1:8">
      <c r="A640" s="4" t="s">
        <v>1278</v>
      </c>
      <c r="B640" s="4">
        <v>37.9</v>
      </c>
      <c r="C640" s="4">
        <v>7.76</v>
      </c>
      <c r="D640" s="4" t="s">
        <v>4679</v>
      </c>
      <c r="E640" s="4" t="s">
        <v>4679</v>
      </c>
      <c r="F640" s="4" t="s">
        <v>4679</v>
      </c>
      <c r="G640" s="4" t="s">
        <v>4680</v>
      </c>
      <c r="H640" s="4" t="s">
        <v>4679</v>
      </c>
    </row>
    <row r="641" spans="1:8">
      <c r="A641" s="4" t="s">
        <v>1280</v>
      </c>
      <c r="B641" s="4">
        <v>39.6</v>
      </c>
      <c r="C641" s="4">
        <v>9.32</v>
      </c>
      <c r="D641" s="4" t="s">
        <v>4679</v>
      </c>
      <c r="E641" s="4" t="s">
        <v>4679</v>
      </c>
      <c r="F641" s="4" t="s">
        <v>4679</v>
      </c>
      <c r="G641" s="4" t="s">
        <v>4680</v>
      </c>
      <c r="H641" s="4" t="s">
        <v>4679</v>
      </c>
    </row>
    <row r="642" spans="1:8">
      <c r="A642" s="4" t="s">
        <v>1282</v>
      </c>
      <c r="B642" s="4">
        <v>50.92</v>
      </c>
      <c r="C642" s="4">
        <v>5.31</v>
      </c>
      <c r="D642" s="4" t="s">
        <v>4681</v>
      </c>
      <c r="E642" s="4" t="s">
        <v>4679</v>
      </c>
      <c r="F642" s="4" t="s">
        <v>4679</v>
      </c>
      <c r="G642" s="4">
        <v>1</v>
      </c>
      <c r="H642" s="4" t="s">
        <v>4679</v>
      </c>
    </row>
    <row r="643" spans="1:8">
      <c r="A643" s="4" t="s">
        <v>1284</v>
      </c>
      <c r="B643" s="4">
        <v>21.85</v>
      </c>
      <c r="C643" s="4">
        <v>5.56</v>
      </c>
      <c r="D643" s="4" t="s">
        <v>4681</v>
      </c>
      <c r="E643" s="4" t="s">
        <v>4679</v>
      </c>
      <c r="F643" s="4" t="s">
        <v>4679</v>
      </c>
      <c r="G643" s="4" t="s">
        <v>4680</v>
      </c>
      <c r="H643" s="4" t="s">
        <v>4681</v>
      </c>
    </row>
    <row r="644" spans="1:8">
      <c r="A644" s="4" t="s">
        <v>1286</v>
      </c>
      <c r="B644" s="4">
        <v>36.08</v>
      </c>
      <c r="C644" s="4">
        <v>7.11</v>
      </c>
      <c r="D644" s="4" t="s">
        <v>4681</v>
      </c>
      <c r="E644" s="4" t="s">
        <v>4679</v>
      </c>
      <c r="F644" s="4" t="s">
        <v>4682</v>
      </c>
      <c r="G644" s="4">
        <v>1</v>
      </c>
      <c r="H644" s="4" t="s">
        <v>4679</v>
      </c>
    </row>
    <row r="645" spans="1:8">
      <c r="A645" s="4" t="s">
        <v>1288</v>
      </c>
      <c r="B645" s="4">
        <v>40.44</v>
      </c>
      <c r="C645" s="4">
        <v>5.13</v>
      </c>
      <c r="D645" s="4" t="s">
        <v>4681</v>
      </c>
      <c r="E645" s="4" t="s">
        <v>4679</v>
      </c>
      <c r="F645" s="4" t="s">
        <v>4682</v>
      </c>
      <c r="G645" s="4">
        <v>1</v>
      </c>
      <c r="H645" s="4" t="s">
        <v>4679</v>
      </c>
    </row>
    <row r="646" spans="1:8">
      <c r="A646" s="4" t="s">
        <v>1290</v>
      </c>
      <c r="B646" s="4">
        <v>38.094999999999999</v>
      </c>
      <c r="C646" s="4">
        <v>10.199999999999999</v>
      </c>
      <c r="D646" s="4" t="s">
        <v>4679</v>
      </c>
      <c r="E646" s="4" t="s">
        <v>4679</v>
      </c>
      <c r="F646" s="4" t="s">
        <v>4679</v>
      </c>
      <c r="G646" s="4" t="s">
        <v>4680</v>
      </c>
      <c r="H646" s="4" t="s">
        <v>4679</v>
      </c>
    </row>
    <row r="647" spans="1:8">
      <c r="A647" s="4" t="s">
        <v>1292</v>
      </c>
      <c r="B647" s="4">
        <v>44.95</v>
      </c>
      <c r="C647" s="4">
        <v>10.4</v>
      </c>
      <c r="D647" s="4" t="s">
        <v>4679</v>
      </c>
      <c r="E647" s="4" t="s">
        <v>4679</v>
      </c>
      <c r="F647" s="4" t="s">
        <v>4679</v>
      </c>
      <c r="G647" s="4" t="s">
        <v>4680</v>
      </c>
      <c r="H647" s="4" t="s">
        <v>4679</v>
      </c>
    </row>
    <row r="648" spans="1:8">
      <c r="A648" s="4" t="s">
        <v>1294</v>
      </c>
      <c r="B648" s="4">
        <v>35.54</v>
      </c>
      <c r="C648" s="4">
        <v>10.67</v>
      </c>
      <c r="D648" s="4" t="s">
        <v>4679</v>
      </c>
      <c r="E648" s="4" t="s">
        <v>4679</v>
      </c>
      <c r="F648" s="4" t="s">
        <v>4679</v>
      </c>
      <c r="G648" s="4" t="s">
        <v>4680</v>
      </c>
      <c r="H648" s="4" t="s">
        <v>4679</v>
      </c>
    </row>
    <row r="649" spans="1:8">
      <c r="A649" s="4" t="s">
        <v>1296</v>
      </c>
      <c r="B649" s="4">
        <v>39.799999999999997</v>
      </c>
      <c r="C649" s="4">
        <v>4.6500000000000004</v>
      </c>
      <c r="D649" s="4" t="s">
        <v>4681</v>
      </c>
      <c r="E649" s="4" t="s">
        <v>4679</v>
      </c>
      <c r="F649" s="4" t="s">
        <v>4679</v>
      </c>
      <c r="G649" s="4">
        <v>2</v>
      </c>
      <c r="H649" s="4" t="s">
        <v>4679</v>
      </c>
    </row>
    <row r="650" spans="1:8">
      <c r="A650" s="4" t="s">
        <v>1298</v>
      </c>
      <c r="B650" s="4">
        <v>33.659999999999997</v>
      </c>
      <c r="C650" s="4">
        <v>5.65</v>
      </c>
      <c r="D650" s="4" t="s">
        <v>4681</v>
      </c>
      <c r="E650" s="4" t="s">
        <v>4679</v>
      </c>
      <c r="F650" s="4" t="s">
        <v>4679</v>
      </c>
      <c r="G650" s="4">
        <v>2</v>
      </c>
      <c r="H650" s="4" t="s">
        <v>4679</v>
      </c>
    </row>
    <row r="651" spans="1:8">
      <c r="A651" s="4" t="s">
        <v>1300</v>
      </c>
      <c r="B651" s="4">
        <v>35.5</v>
      </c>
      <c r="C651" s="4">
        <v>11.97</v>
      </c>
      <c r="D651" s="4" t="s">
        <v>4679</v>
      </c>
      <c r="E651" s="4" t="s">
        <v>4679</v>
      </c>
      <c r="F651" s="4" t="s">
        <v>4679</v>
      </c>
      <c r="G651" s="4" t="s">
        <v>4680</v>
      </c>
      <c r="H651" s="4" t="s">
        <v>4679</v>
      </c>
    </row>
    <row r="652" spans="1:8">
      <c r="A652" s="4" t="s">
        <v>1302</v>
      </c>
      <c r="B652" s="4">
        <v>41.63</v>
      </c>
      <c r="C652" s="4">
        <v>6.71</v>
      </c>
      <c r="D652" s="4" t="s">
        <v>4679</v>
      </c>
      <c r="E652" s="4" t="s">
        <v>4679</v>
      </c>
      <c r="F652" s="4" t="s">
        <v>4679</v>
      </c>
      <c r="G652" s="4" t="s">
        <v>4680</v>
      </c>
      <c r="H652" s="4" t="s">
        <v>4679</v>
      </c>
    </row>
    <row r="653" spans="1:8">
      <c r="A653" s="4" t="s">
        <v>1304</v>
      </c>
      <c r="B653" s="4">
        <v>46.49</v>
      </c>
      <c r="C653" s="4">
        <v>11.92</v>
      </c>
      <c r="D653" s="4" t="s">
        <v>4679</v>
      </c>
      <c r="E653" s="4" t="s">
        <v>4679</v>
      </c>
      <c r="F653" s="4" t="s">
        <v>4679</v>
      </c>
      <c r="G653" s="4" t="s">
        <v>4680</v>
      </c>
      <c r="H653" s="4" t="s">
        <v>4679</v>
      </c>
    </row>
    <row r="654" spans="1:8">
      <c r="A654" s="4" t="s">
        <v>1306</v>
      </c>
      <c r="B654" s="4">
        <v>43.29</v>
      </c>
      <c r="C654" s="4">
        <v>5.35</v>
      </c>
      <c r="D654" s="4" t="s">
        <v>4679</v>
      </c>
      <c r="E654" s="4" t="s">
        <v>4679</v>
      </c>
      <c r="F654" s="4" t="s">
        <v>4679</v>
      </c>
      <c r="G654" s="4">
        <v>2</v>
      </c>
      <c r="H654" s="4" t="s">
        <v>4679</v>
      </c>
    </row>
    <row r="655" spans="1:8">
      <c r="A655" s="4" t="s">
        <v>1308</v>
      </c>
      <c r="B655" s="4">
        <v>43.08</v>
      </c>
      <c r="C655" s="4">
        <v>8.9600000000000009</v>
      </c>
      <c r="D655" s="4" t="s">
        <v>4681</v>
      </c>
      <c r="E655" s="4" t="s">
        <v>4679</v>
      </c>
      <c r="F655" s="4" t="s">
        <v>4679</v>
      </c>
      <c r="G655" s="4">
        <v>1</v>
      </c>
      <c r="H655" s="4" t="s">
        <v>4679</v>
      </c>
    </row>
    <row r="656" spans="1:8">
      <c r="A656" s="4" t="s">
        <v>1310</v>
      </c>
      <c r="B656" s="4">
        <v>39.07</v>
      </c>
      <c r="C656" s="4">
        <v>11.93</v>
      </c>
      <c r="D656" s="4" t="s">
        <v>4679</v>
      </c>
      <c r="E656" s="4" t="s">
        <v>4679</v>
      </c>
      <c r="F656" s="4" t="s">
        <v>4679</v>
      </c>
      <c r="G656" s="4" t="s">
        <v>4680</v>
      </c>
      <c r="H656" s="4" t="s">
        <v>4679</v>
      </c>
    </row>
    <row r="657" spans="1:8">
      <c r="A657" s="4" t="s">
        <v>1312</v>
      </c>
      <c r="B657" s="4">
        <v>41.3</v>
      </c>
      <c r="C657" s="4">
        <v>9.59</v>
      </c>
      <c r="D657" s="4" t="s">
        <v>4679</v>
      </c>
      <c r="E657" s="4" t="s">
        <v>4679</v>
      </c>
      <c r="F657" s="4" t="s">
        <v>4679</v>
      </c>
      <c r="G657" s="4" t="s">
        <v>4680</v>
      </c>
      <c r="H657" s="4" t="s">
        <v>4679</v>
      </c>
    </row>
    <row r="658" spans="1:8">
      <c r="A658" s="4" t="s">
        <v>1314</v>
      </c>
      <c r="B658" s="4">
        <v>42.95</v>
      </c>
      <c r="C658" s="4">
        <v>11.88</v>
      </c>
      <c r="D658" s="4" t="s">
        <v>4681</v>
      </c>
      <c r="E658" s="4" t="s">
        <v>4679</v>
      </c>
      <c r="F658" s="4" t="s">
        <v>4679</v>
      </c>
      <c r="G658" s="4">
        <v>2</v>
      </c>
      <c r="H658" s="4" t="s">
        <v>4679</v>
      </c>
    </row>
    <row r="659" spans="1:8">
      <c r="A659" s="4" t="s">
        <v>1316</v>
      </c>
      <c r="B659" s="4">
        <v>46.96</v>
      </c>
      <c r="C659" s="4">
        <v>4.6399999999999997</v>
      </c>
      <c r="D659" s="4" t="s">
        <v>4679</v>
      </c>
      <c r="E659" s="4" t="s">
        <v>4679</v>
      </c>
      <c r="F659" s="4" t="s">
        <v>4682</v>
      </c>
      <c r="G659" s="4">
        <v>1</v>
      </c>
      <c r="H659" s="4" t="s">
        <v>4679</v>
      </c>
    </row>
    <row r="660" spans="1:8">
      <c r="A660" s="4" t="s">
        <v>1318</v>
      </c>
      <c r="B660" s="4">
        <v>30.495000000000001</v>
      </c>
      <c r="C660" s="4">
        <v>9.5299999999999994</v>
      </c>
      <c r="D660" s="4" t="s">
        <v>4679</v>
      </c>
      <c r="E660" s="4" t="s">
        <v>4679</v>
      </c>
      <c r="F660" s="4" t="s">
        <v>4679</v>
      </c>
      <c r="G660" s="4" t="s">
        <v>4680</v>
      </c>
      <c r="H660" s="4" t="s">
        <v>4679</v>
      </c>
    </row>
    <row r="661" spans="1:8">
      <c r="A661" s="4" t="s">
        <v>1320</v>
      </c>
      <c r="B661" s="4">
        <v>17.954999999999998</v>
      </c>
      <c r="C661" s="4">
        <v>5.29</v>
      </c>
      <c r="D661" s="4" t="s">
        <v>4681</v>
      </c>
      <c r="E661" s="4" t="s">
        <v>4679</v>
      </c>
      <c r="F661" s="4" t="s">
        <v>4679</v>
      </c>
      <c r="G661" s="4">
        <v>1</v>
      </c>
      <c r="H661" s="4" t="s">
        <v>4681</v>
      </c>
    </row>
    <row r="662" spans="1:8">
      <c r="A662" s="4" t="s">
        <v>1322</v>
      </c>
      <c r="B662" s="4">
        <v>25.6</v>
      </c>
      <c r="C662" s="4">
        <v>10.95</v>
      </c>
      <c r="D662" s="4" t="s">
        <v>4679</v>
      </c>
      <c r="E662" s="4" t="s">
        <v>4679</v>
      </c>
      <c r="F662" s="4" t="s">
        <v>4679</v>
      </c>
      <c r="G662" s="4">
        <v>3</v>
      </c>
      <c r="H662" s="4" t="s">
        <v>4679</v>
      </c>
    </row>
    <row r="663" spans="1:8">
      <c r="A663" s="4" t="s">
        <v>1324</v>
      </c>
      <c r="B663" s="4">
        <v>34.21</v>
      </c>
      <c r="C663" s="4">
        <v>9.17</v>
      </c>
      <c r="D663" s="4" t="s">
        <v>4679</v>
      </c>
      <c r="E663" s="4" t="s">
        <v>4679</v>
      </c>
      <c r="F663" s="4" t="s">
        <v>4679</v>
      </c>
      <c r="G663" s="4" t="s">
        <v>4680</v>
      </c>
      <c r="H663" s="4" t="s">
        <v>4679</v>
      </c>
    </row>
    <row r="664" spans="1:8">
      <c r="A664" s="4" t="s">
        <v>1326</v>
      </c>
      <c r="B664" s="4">
        <v>39.74</v>
      </c>
      <c r="C664" s="4">
        <v>7.39</v>
      </c>
      <c r="D664" s="4" t="s">
        <v>4679</v>
      </c>
      <c r="E664" s="4" t="s">
        <v>4679</v>
      </c>
      <c r="F664" s="4" t="s">
        <v>4679</v>
      </c>
      <c r="G664" s="4" t="s">
        <v>4680</v>
      </c>
      <c r="H664" s="4" t="s">
        <v>4679</v>
      </c>
    </row>
    <row r="665" spans="1:8">
      <c r="A665" s="4" t="s">
        <v>1328</v>
      </c>
      <c r="B665" s="4">
        <v>49.53</v>
      </c>
      <c r="C665" s="4">
        <v>9.1300000000000008</v>
      </c>
      <c r="D665" s="4" t="s">
        <v>4681</v>
      </c>
      <c r="E665" s="4" t="s">
        <v>4679</v>
      </c>
      <c r="F665" s="4" t="s">
        <v>4679</v>
      </c>
      <c r="G665" s="4" t="s">
        <v>4680</v>
      </c>
      <c r="H665" s="4" t="s">
        <v>4679</v>
      </c>
    </row>
    <row r="666" spans="1:8">
      <c r="A666" s="4" t="s">
        <v>1330</v>
      </c>
      <c r="B666" s="4">
        <v>39.33</v>
      </c>
      <c r="C666" s="4">
        <v>10.4</v>
      </c>
      <c r="D666" s="4" t="s">
        <v>4679</v>
      </c>
      <c r="E666" s="4" t="s">
        <v>4679</v>
      </c>
      <c r="F666" s="4" t="s">
        <v>4679</v>
      </c>
      <c r="G666" s="4">
        <v>3</v>
      </c>
      <c r="H666" s="4" t="s">
        <v>4679</v>
      </c>
    </row>
    <row r="667" spans="1:8">
      <c r="A667" s="4" t="s">
        <v>1332</v>
      </c>
      <c r="B667" s="4">
        <v>39.979999999999997</v>
      </c>
      <c r="C667" s="4">
        <v>9.4600000000000009</v>
      </c>
      <c r="D667" s="4" t="s">
        <v>4681</v>
      </c>
      <c r="E667" s="4" t="s">
        <v>4679</v>
      </c>
      <c r="F667" s="4" t="s">
        <v>4679</v>
      </c>
      <c r="G667" s="4">
        <v>2</v>
      </c>
      <c r="H667" s="4" t="s">
        <v>4679</v>
      </c>
    </row>
    <row r="668" spans="1:8">
      <c r="A668" s="4" t="s">
        <v>1334</v>
      </c>
      <c r="B668" s="4">
        <v>46.51</v>
      </c>
      <c r="C668" s="4">
        <v>8.69</v>
      </c>
      <c r="D668" s="4" t="s">
        <v>4681</v>
      </c>
      <c r="E668" s="4" t="s">
        <v>4679</v>
      </c>
      <c r="F668" s="4" t="s">
        <v>4679</v>
      </c>
      <c r="G668" s="4" t="s">
        <v>4680</v>
      </c>
      <c r="H668" s="4" t="s">
        <v>4679</v>
      </c>
    </row>
    <row r="669" spans="1:8">
      <c r="A669" s="4" t="s">
        <v>1336</v>
      </c>
      <c r="B669" s="4">
        <v>43.58</v>
      </c>
      <c r="C669" s="4">
        <v>4.2300000000000004</v>
      </c>
      <c r="D669" s="4" t="s">
        <v>4679</v>
      </c>
      <c r="E669" s="4" t="s">
        <v>4679</v>
      </c>
      <c r="F669" s="4" t="s">
        <v>4682</v>
      </c>
      <c r="G669" s="4">
        <v>1</v>
      </c>
      <c r="H669" s="4" t="s">
        <v>4679</v>
      </c>
    </row>
    <row r="670" spans="1:8">
      <c r="A670" s="4" t="s">
        <v>1338</v>
      </c>
      <c r="B670" s="4">
        <v>42.28</v>
      </c>
      <c r="C670" s="4">
        <v>9.16</v>
      </c>
      <c r="D670" s="4" t="s">
        <v>4681</v>
      </c>
      <c r="E670" s="4" t="s">
        <v>4679</v>
      </c>
      <c r="F670" s="4" t="s">
        <v>4679</v>
      </c>
      <c r="G670" s="4">
        <v>1</v>
      </c>
      <c r="H670" s="4" t="s">
        <v>4679</v>
      </c>
    </row>
    <row r="671" spans="1:8">
      <c r="A671" s="4" t="s">
        <v>1340</v>
      </c>
      <c r="B671" s="4">
        <v>35.520000000000003</v>
      </c>
      <c r="C671" s="4">
        <v>8.26</v>
      </c>
      <c r="D671" s="4" t="s">
        <v>4679</v>
      </c>
      <c r="E671" s="4" t="s">
        <v>4679</v>
      </c>
      <c r="F671" s="4" t="s">
        <v>4679</v>
      </c>
      <c r="G671" s="4" t="s">
        <v>4680</v>
      </c>
      <c r="H671" s="4" t="s">
        <v>4679</v>
      </c>
    </row>
    <row r="672" spans="1:8">
      <c r="A672" s="4" t="s">
        <v>1342</v>
      </c>
      <c r="B672" s="4">
        <v>33.6</v>
      </c>
      <c r="C672" s="4">
        <v>11.25</v>
      </c>
      <c r="D672" s="4" t="s">
        <v>4679</v>
      </c>
      <c r="E672" s="4" t="s">
        <v>4679</v>
      </c>
      <c r="F672" s="4" t="s">
        <v>4679</v>
      </c>
      <c r="G672" s="4" t="s">
        <v>4680</v>
      </c>
      <c r="H672" s="4" t="s">
        <v>4679</v>
      </c>
    </row>
    <row r="673" spans="1:8">
      <c r="A673" s="4" t="s">
        <v>1344</v>
      </c>
      <c r="B673" s="4">
        <v>22.42</v>
      </c>
      <c r="C673" s="4">
        <v>6.74</v>
      </c>
      <c r="D673" s="4" t="s">
        <v>4679</v>
      </c>
      <c r="E673" s="4" t="s">
        <v>4679</v>
      </c>
      <c r="F673" s="4" t="s">
        <v>4679</v>
      </c>
      <c r="G673" s="4" t="s">
        <v>4680</v>
      </c>
      <c r="H673" s="4" t="s">
        <v>4681</v>
      </c>
    </row>
    <row r="674" spans="1:8">
      <c r="A674" s="4" t="s">
        <v>1346</v>
      </c>
      <c r="B674" s="4">
        <v>46.86</v>
      </c>
      <c r="C674" s="4">
        <v>4.87</v>
      </c>
      <c r="D674" s="4" t="s">
        <v>4679</v>
      </c>
      <c r="E674" s="4" t="s">
        <v>4679</v>
      </c>
      <c r="F674" s="4" t="s">
        <v>4679</v>
      </c>
      <c r="G674" s="4" t="s">
        <v>4680</v>
      </c>
      <c r="H674" s="4" t="s">
        <v>4679</v>
      </c>
    </row>
    <row r="675" spans="1:8">
      <c r="A675" s="4" t="s">
        <v>1348</v>
      </c>
      <c r="B675" s="4">
        <v>32.965000000000003</v>
      </c>
      <c r="C675" s="4">
        <v>6.68</v>
      </c>
      <c r="D675" s="4" t="s">
        <v>4679</v>
      </c>
      <c r="E675" s="4" t="s">
        <v>4679</v>
      </c>
      <c r="F675" s="4" t="s">
        <v>4679</v>
      </c>
      <c r="G675" s="4">
        <v>3</v>
      </c>
      <c r="H675" s="4" t="s">
        <v>4679</v>
      </c>
    </row>
    <row r="676" spans="1:8">
      <c r="A676" s="4" t="s">
        <v>1350</v>
      </c>
      <c r="B676" s="4">
        <v>39.340000000000003</v>
      </c>
      <c r="C676" s="4">
        <v>5.0199999999999996</v>
      </c>
      <c r="D676" s="4" t="s">
        <v>4681</v>
      </c>
      <c r="E676" s="4" t="s">
        <v>4679</v>
      </c>
      <c r="F676" s="4" t="s">
        <v>4682</v>
      </c>
      <c r="G676" s="4">
        <v>1</v>
      </c>
      <c r="H676" s="4" t="s">
        <v>4679</v>
      </c>
    </row>
    <row r="677" spans="1:8">
      <c r="A677" s="4" t="s">
        <v>1352</v>
      </c>
      <c r="B677" s="4">
        <v>47</v>
      </c>
      <c r="C677" s="4">
        <v>10.64</v>
      </c>
      <c r="D677" s="4" t="s">
        <v>4681</v>
      </c>
      <c r="E677" s="4" t="s">
        <v>4679</v>
      </c>
      <c r="F677" s="4" t="s">
        <v>4679</v>
      </c>
      <c r="G677" s="4" t="s">
        <v>4680</v>
      </c>
      <c r="H677" s="4" t="s">
        <v>4679</v>
      </c>
    </row>
    <row r="678" spans="1:8">
      <c r="A678" s="4" t="s">
        <v>1354</v>
      </c>
      <c r="B678" s="4">
        <v>36.71</v>
      </c>
      <c r="C678" s="4">
        <v>8.74</v>
      </c>
      <c r="D678" s="4" t="s">
        <v>4681</v>
      </c>
      <c r="E678" s="4" t="s">
        <v>4679</v>
      </c>
      <c r="F678" s="4" t="s">
        <v>4679</v>
      </c>
      <c r="G678" s="4" t="s">
        <v>4680</v>
      </c>
      <c r="H678" s="4" t="s">
        <v>4679</v>
      </c>
    </row>
    <row r="679" spans="1:8">
      <c r="A679" s="4" t="s">
        <v>1356</v>
      </c>
      <c r="B679" s="4">
        <v>53.48</v>
      </c>
      <c r="C679" s="4">
        <v>5.64</v>
      </c>
      <c r="D679" s="4" t="s">
        <v>4679</v>
      </c>
      <c r="E679" s="4" t="s">
        <v>4679</v>
      </c>
      <c r="F679" s="4" t="s">
        <v>4679</v>
      </c>
      <c r="G679" s="4" t="s">
        <v>4680</v>
      </c>
      <c r="H679" s="4" t="s">
        <v>4679</v>
      </c>
    </row>
    <row r="680" spans="1:8">
      <c r="A680" s="4" t="s">
        <v>1358</v>
      </c>
      <c r="B680" s="4">
        <v>35.5</v>
      </c>
      <c r="C680" s="4">
        <v>10.37</v>
      </c>
      <c r="D680" s="4" t="s">
        <v>4679</v>
      </c>
      <c r="E680" s="4" t="s">
        <v>4679</v>
      </c>
      <c r="F680" s="4" t="s">
        <v>4679</v>
      </c>
      <c r="G680" s="4" t="s">
        <v>4680</v>
      </c>
      <c r="H680" s="4" t="s">
        <v>4679</v>
      </c>
    </row>
    <row r="681" spans="1:8">
      <c r="A681" s="4" t="s">
        <v>1360</v>
      </c>
      <c r="B681" s="4">
        <v>36.979999999999997</v>
      </c>
      <c r="C681" s="4">
        <v>9.56</v>
      </c>
      <c r="D681" s="4" t="s">
        <v>4681</v>
      </c>
      <c r="E681" s="4" t="s">
        <v>4679</v>
      </c>
      <c r="F681" s="4" t="s">
        <v>4679</v>
      </c>
      <c r="G681" s="4" t="s">
        <v>4680</v>
      </c>
      <c r="H681" s="4" t="s">
        <v>4679</v>
      </c>
    </row>
    <row r="682" spans="1:8">
      <c r="A682" s="4" t="s">
        <v>1362</v>
      </c>
      <c r="B682" s="4">
        <v>32.395000000000003</v>
      </c>
      <c r="C682" s="4">
        <v>8.23</v>
      </c>
      <c r="D682" s="4" t="s">
        <v>4681</v>
      </c>
      <c r="E682" s="4" t="s">
        <v>4679</v>
      </c>
      <c r="F682" s="4" t="s">
        <v>4682</v>
      </c>
      <c r="G682" s="4">
        <v>1</v>
      </c>
      <c r="H682" s="4" t="s">
        <v>4679</v>
      </c>
    </row>
    <row r="683" spans="1:8">
      <c r="A683" s="4" t="s">
        <v>1364</v>
      </c>
      <c r="B683" s="4">
        <v>32.729999999999997</v>
      </c>
      <c r="C683" s="4">
        <v>7.03</v>
      </c>
      <c r="D683" s="4" t="s">
        <v>4679</v>
      </c>
      <c r="E683" s="4" t="s">
        <v>4679</v>
      </c>
      <c r="F683" s="4" t="s">
        <v>4679</v>
      </c>
      <c r="G683" s="4" t="s">
        <v>4680</v>
      </c>
      <c r="H683" s="4" t="s">
        <v>4679</v>
      </c>
    </row>
    <row r="684" spans="1:8">
      <c r="A684" s="4" t="s">
        <v>1366</v>
      </c>
      <c r="B684" s="4">
        <v>20.52</v>
      </c>
      <c r="C684" s="4">
        <v>5.45</v>
      </c>
      <c r="D684" s="4" t="s">
        <v>4679</v>
      </c>
      <c r="E684" s="4" t="s">
        <v>4679</v>
      </c>
      <c r="F684" s="4" t="s">
        <v>4679</v>
      </c>
      <c r="G684" s="4">
        <v>1</v>
      </c>
      <c r="H684" s="4" t="s">
        <v>4681</v>
      </c>
    </row>
    <row r="685" spans="1:8">
      <c r="A685" s="4" t="s">
        <v>1368</v>
      </c>
      <c r="B685" s="4">
        <v>51.72</v>
      </c>
      <c r="C685" s="4">
        <v>5.76</v>
      </c>
      <c r="D685" s="4" t="s">
        <v>4679</v>
      </c>
      <c r="E685" s="4" t="s">
        <v>4679</v>
      </c>
      <c r="F685" s="4" t="s">
        <v>4679</v>
      </c>
      <c r="G685" s="4" t="s">
        <v>4680</v>
      </c>
      <c r="H685" s="4" t="s">
        <v>4679</v>
      </c>
    </row>
    <row r="686" spans="1:8">
      <c r="A686" s="4" t="s">
        <v>1370</v>
      </c>
      <c r="B686" s="4">
        <v>50.2</v>
      </c>
      <c r="C686" s="4">
        <v>5.4</v>
      </c>
      <c r="D686" s="4" t="s">
        <v>4679</v>
      </c>
      <c r="E686" s="4" t="s">
        <v>4679</v>
      </c>
      <c r="F686" s="4" t="s">
        <v>4679</v>
      </c>
      <c r="G686" s="4" t="s">
        <v>4680</v>
      </c>
      <c r="H686" s="4" t="s">
        <v>4679</v>
      </c>
    </row>
    <row r="687" spans="1:8">
      <c r="A687" s="4" t="s">
        <v>1372</v>
      </c>
      <c r="B687" s="4">
        <v>25.52</v>
      </c>
      <c r="C687" s="4">
        <v>6.35</v>
      </c>
      <c r="D687" s="4" t="s">
        <v>4679</v>
      </c>
      <c r="E687" s="4" t="s">
        <v>4679</v>
      </c>
      <c r="F687" s="4" t="s">
        <v>4682</v>
      </c>
      <c r="G687" s="4">
        <v>1</v>
      </c>
      <c r="H687" s="4" t="s">
        <v>4679</v>
      </c>
    </row>
    <row r="688" spans="1:8">
      <c r="A688" s="4" t="s">
        <v>1374</v>
      </c>
      <c r="B688" s="4">
        <v>35.200000000000003</v>
      </c>
      <c r="C688" s="4">
        <v>6.26</v>
      </c>
      <c r="D688" s="4" t="s">
        <v>4681</v>
      </c>
      <c r="E688" s="4" t="s">
        <v>4679</v>
      </c>
      <c r="F688" s="4" t="s">
        <v>4679</v>
      </c>
      <c r="G688" s="4">
        <v>2</v>
      </c>
      <c r="H688" s="4" t="s">
        <v>4679</v>
      </c>
    </row>
    <row r="689" spans="1:8">
      <c r="A689" s="4" t="s">
        <v>1376</v>
      </c>
      <c r="B689" s="4">
        <v>41.26</v>
      </c>
      <c r="C689" s="4">
        <v>5.97</v>
      </c>
      <c r="D689" s="4" t="s">
        <v>4681</v>
      </c>
      <c r="E689" s="4" t="s">
        <v>4679</v>
      </c>
      <c r="F689" s="4" t="s">
        <v>4679</v>
      </c>
      <c r="G689" s="4" t="s">
        <v>4680</v>
      </c>
      <c r="H689" s="4" t="s">
        <v>4679</v>
      </c>
    </row>
    <row r="690" spans="1:8">
      <c r="A690" s="4" t="s">
        <v>1378</v>
      </c>
      <c r="B690" s="4">
        <v>17.195</v>
      </c>
      <c r="C690" s="4">
        <v>5.29</v>
      </c>
      <c r="D690" s="4" t="s">
        <v>4681</v>
      </c>
      <c r="E690" s="4" t="s">
        <v>4679</v>
      </c>
      <c r="F690" s="4" t="s">
        <v>4679</v>
      </c>
      <c r="G690" s="4" t="s">
        <v>4680</v>
      </c>
      <c r="H690" s="4" t="s">
        <v>4681</v>
      </c>
    </row>
    <row r="691" spans="1:8">
      <c r="A691" s="4" t="s">
        <v>1380</v>
      </c>
      <c r="B691" s="4">
        <v>23.085000000000001</v>
      </c>
      <c r="C691" s="4">
        <v>4.2699999999999996</v>
      </c>
      <c r="D691" s="4" t="s">
        <v>4681</v>
      </c>
      <c r="E691" s="4" t="s">
        <v>4679</v>
      </c>
      <c r="F691" s="4" t="s">
        <v>4679</v>
      </c>
      <c r="G691" s="4">
        <v>2</v>
      </c>
      <c r="H691" s="4" t="s">
        <v>4679</v>
      </c>
    </row>
    <row r="692" spans="1:8">
      <c r="A692" s="4" t="s">
        <v>1382</v>
      </c>
      <c r="B692" s="4">
        <v>21.66</v>
      </c>
      <c r="C692" s="4">
        <v>5.2</v>
      </c>
      <c r="D692" s="4" t="s">
        <v>4681</v>
      </c>
      <c r="E692" s="4" t="s">
        <v>4679</v>
      </c>
      <c r="F692" s="4" t="s">
        <v>4679</v>
      </c>
      <c r="G692" s="4">
        <v>2</v>
      </c>
      <c r="H692" s="4" t="s">
        <v>4679</v>
      </c>
    </row>
    <row r="693" spans="1:8">
      <c r="A693" s="4" t="s">
        <v>1384</v>
      </c>
      <c r="B693" s="4">
        <v>36.47</v>
      </c>
      <c r="C693" s="4">
        <v>8.23</v>
      </c>
      <c r="D693" s="4" t="s">
        <v>4681</v>
      </c>
      <c r="E693" s="4" t="s">
        <v>4679</v>
      </c>
      <c r="F693" s="4" t="s">
        <v>4679</v>
      </c>
      <c r="G693" s="4" t="s">
        <v>4680</v>
      </c>
      <c r="H693" s="4" t="s">
        <v>4679</v>
      </c>
    </row>
    <row r="694" spans="1:8">
      <c r="A694" s="4" t="s">
        <v>1386</v>
      </c>
      <c r="B694" s="4">
        <v>36.08</v>
      </c>
      <c r="C694" s="4">
        <v>10.33</v>
      </c>
      <c r="D694" s="4" t="s">
        <v>4681</v>
      </c>
      <c r="E694" s="4" t="s">
        <v>4679</v>
      </c>
      <c r="F694" s="4" t="s">
        <v>4679</v>
      </c>
      <c r="G694" s="4" t="s">
        <v>4680</v>
      </c>
      <c r="H694" s="4" t="s">
        <v>4679</v>
      </c>
    </row>
    <row r="695" spans="1:8">
      <c r="A695" s="4" t="s">
        <v>1388</v>
      </c>
      <c r="B695" s="4">
        <v>23.18</v>
      </c>
      <c r="C695" s="4">
        <v>6.13</v>
      </c>
      <c r="D695" s="4" t="s">
        <v>4679</v>
      </c>
      <c r="E695" s="4" t="s">
        <v>4679</v>
      </c>
      <c r="F695" s="4" t="s">
        <v>4679</v>
      </c>
      <c r="G695" s="4" t="s">
        <v>4680</v>
      </c>
      <c r="H695" s="4" t="s">
        <v>4679</v>
      </c>
    </row>
    <row r="696" spans="1:8">
      <c r="A696" s="4" t="s">
        <v>1390</v>
      </c>
      <c r="B696" s="4">
        <v>39.159999999999997</v>
      </c>
      <c r="C696" s="4">
        <v>8.08</v>
      </c>
      <c r="D696" s="4" t="s">
        <v>4679</v>
      </c>
      <c r="E696" s="4" t="s">
        <v>4679</v>
      </c>
      <c r="F696" s="4" t="s">
        <v>4679</v>
      </c>
      <c r="G696" s="4">
        <v>3</v>
      </c>
      <c r="H696" s="4" t="s">
        <v>4679</v>
      </c>
    </row>
    <row r="697" spans="1:8">
      <c r="A697" s="4" t="s">
        <v>1392</v>
      </c>
      <c r="B697" s="4">
        <v>38.19</v>
      </c>
      <c r="C697" s="4">
        <v>10.49</v>
      </c>
      <c r="D697" s="4" t="s">
        <v>4679</v>
      </c>
      <c r="E697" s="4" t="s">
        <v>4679</v>
      </c>
      <c r="F697" s="4" t="s">
        <v>4679</v>
      </c>
      <c r="G697" s="4">
        <v>3</v>
      </c>
      <c r="H697" s="4" t="s">
        <v>4679</v>
      </c>
    </row>
    <row r="698" spans="1:8">
      <c r="A698" s="4" t="s">
        <v>1394</v>
      </c>
      <c r="B698" s="4">
        <v>26.41</v>
      </c>
      <c r="C698" s="4">
        <v>8.11</v>
      </c>
      <c r="D698" s="4" t="s">
        <v>4679</v>
      </c>
      <c r="E698" s="4" t="s">
        <v>4679</v>
      </c>
      <c r="F698" s="4" t="s">
        <v>4679</v>
      </c>
      <c r="G698" s="4">
        <v>3</v>
      </c>
      <c r="H698" s="4" t="s">
        <v>4679</v>
      </c>
    </row>
    <row r="699" spans="1:8">
      <c r="A699" s="4" t="s">
        <v>1396</v>
      </c>
      <c r="B699" s="4">
        <v>28.785</v>
      </c>
      <c r="C699" s="4">
        <v>6.6</v>
      </c>
      <c r="D699" s="4" t="s">
        <v>4679</v>
      </c>
      <c r="E699" s="4" t="s">
        <v>4679</v>
      </c>
      <c r="F699" s="4" t="s">
        <v>4679</v>
      </c>
      <c r="G699" s="4" t="s">
        <v>4680</v>
      </c>
      <c r="H699" s="4" t="s">
        <v>4679</v>
      </c>
    </row>
    <row r="700" spans="1:8">
      <c r="A700" s="4" t="s">
        <v>1398</v>
      </c>
      <c r="B700" s="4">
        <v>26.695</v>
      </c>
      <c r="C700" s="4">
        <v>10.14</v>
      </c>
      <c r="D700" s="4" t="s">
        <v>4681</v>
      </c>
      <c r="E700" s="4" t="s">
        <v>4679</v>
      </c>
      <c r="F700" s="4" t="s">
        <v>4682</v>
      </c>
      <c r="G700" s="4">
        <v>1</v>
      </c>
      <c r="H700" s="4" t="s">
        <v>4679</v>
      </c>
    </row>
    <row r="701" spans="1:8">
      <c r="A701" s="4" t="s">
        <v>1400</v>
      </c>
      <c r="B701" s="4">
        <v>32.799999999999997</v>
      </c>
      <c r="C701" s="4">
        <v>6.06</v>
      </c>
      <c r="D701" s="4" t="s">
        <v>4681</v>
      </c>
      <c r="E701" s="4" t="s">
        <v>4679</v>
      </c>
      <c r="F701" s="4" t="s">
        <v>4679</v>
      </c>
      <c r="G701" s="4">
        <v>1</v>
      </c>
      <c r="H701" s="4" t="s">
        <v>4679</v>
      </c>
    </row>
    <row r="702" spans="1:8">
      <c r="A702" s="4" t="s">
        <v>1402</v>
      </c>
      <c r="B702" s="4">
        <v>35.869999999999997</v>
      </c>
      <c r="C702" s="4">
        <v>9.91</v>
      </c>
      <c r="D702" s="4" t="s">
        <v>4681</v>
      </c>
      <c r="E702" s="4" t="s">
        <v>4679</v>
      </c>
      <c r="F702" s="4" t="s">
        <v>4679</v>
      </c>
      <c r="G702" s="4" t="s">
        <v>4680</v>
      </c>
      <c r="H702" s="4" t="s">
        <v>4679</v>
      </c>
    </row>
    <row r="703" spans="1:8">
      <c r="A703" s="4" t="s">
        <v>1404</v>
      </c>
      <c r="B703" s="4">
        <v>21.66</v>
      </c>
      <c r="C703" s="4">
        <v>4.1399999999999997</v>
      </c>
      <c r="D703" s="4" t="s">
        <v>4681</v>
      </c>
      <c r="E703" s="4" t="s">
        <v>4679</v>
      </c>
      <c r="F703" s="4" t="s">
        <v>4679</v>
      </c>
      <c r="G703" s="4">
        <v>2</v>
      </c>
      <c r="H703" s="4" t="s">
        <v>4679</v>
      </c>
    </row>
    <row r="704" spans="1:8">
      <c r="A704" s="4" t="s">
        <v>1406</v>
      </c>
      <c r="B704" s="4">
        <v>37.72</v>
      </c>
      <c r="C704" s="4">
        <v>4.38</v>
      </c>
      <c r="D704" s="4" t="s">
        <v>4681</v>
      </c>
      <c r="E704" s="4" t="s">
        <v>4679</v>
      </c>
      <c r="F704" s="4" t="s">
        <v>4682</v>
      </c>
      <c r="G704" s="4">
        <v>1</v>
      </c>
      <c r="H704" s="4" t="s">
        <v>4679</v>
      </c>
    </row>
    <row r="705" spans="1:8">
      <c r="A705" s="4" t="s">
        <v>1408</v>
      </c>
      <c r="B705" s="4">
        <v>39.700000000000003</v>
      </c>
      <c r="C705" s="4">
        <v>9.83</v>
      </c>
      <c r="D705" s="4" t="s">
        <v>4679</v>
      </c>
      <c r="E705" s="4" t="s">
        <v>4679</v>
      </c>
      <c r="F705" s="4" t="s">
        <v>4679</v>
      </c>
      <c r="G705" s="4">
        <v>3</v>
      </c>
      <c r="H705" s="4" t="s">
        <v>4679</v>
      </c>
    </row>
    <row r="706" spans="1:8">
      <c r="A706" s="4" t="s">
        <v>1410</v>
      </c>
      <c r="B706" s="4">
        <v>35.97</v>
      </c>
      <c r="C706" s="4">
        <v>11.08</v>
      </c>
      <c r="D706" s="4" t="s">
        <v>4679</v>
      </c>
      <c r="E706" s="4" t="s">
        <v>4679</v>
      </c>
      <c r="F706" s="4" t="s">
        <v>4679</v>
      </c>
      <c r="G706" s="4">
        <v>3</v>
      </c>
      <c r="H706" s="4" t="s">
        <v>4679</v>
      </c>
    </row>
    <row r="707" spans="1:8">
      <c r="A707" s="4" t="s">
        <v>1412</v>
      </c>
      <c r="B707" s="4">
        <v>37.85</v>
      </c>
      <c r="C707" s="4">
        <v>11.01</v>
      </c>
      <c r="D707" s="4" t="s">
        <v>4679</v>
      </c>
      <c r="E707" s="4" t="s">
        <v>4679</v>
      </c>
      <c r="F707" s="4" t="s">
        <v>4679</v>
      </c>
      <c r="G707" s="4" t="s">
        <v>4680</v>
      </c>
      <c r="H707" s="4" t="s">
        <v>4679</v>
      </c>
    </row>
    <row r="708" spans="1:8">
      <c r="A708" s="4" t="s">
        <v>1414</v>
      </c>
      <c r="B708" s="4">
        <v>21.66</v>
      </c>
      <c r="C708" s="4">
        <v>4.37</v>
      </c>
      <c r="D708" s="4" t="s">
        <v>4679</v>
      </c>
      <c r="E708" s="4" t="s">
        <v>4681</v>
      </c>
      <c r="F708" s="4" t="s">
        <v>4679</v>
      </c>
      <c r="G708" s="4">
        <v>1</v>
      </c>
      <c r="H708" s="4" t="s">
        <v>4681</v>
      </c>
    </row>
    <row r="709" spans="1:8">
      <c r="A709" s="4" t="s">
        <v>1416</v>
      </c>
      <c r="B709" s="4">
        <v>39.369999999999997</v>
      </c>
      <c r="C709" s="4">
        <v>5.91</v>
      </c>
      <c r="D709" s="4" t="s">
        <v>4679</v>
      </c>
      <c r="E709" s="4" t="s">
        <v>4679</v>
      </c>
      <c r="F709" s="4" t="s">
        <v>4679</v>
      </c>
      <c r="G709" s="4">
        <v>2</v>
      </c>
      <c r="H709" s="4" t="s">
        <v>4679</v>
      </c>
    </row>
    <row r="710" spans="1:8">
      <c r="A710" s="4" t="s">
        <v>1418</v>
      </c>
      <c r="B710" s="4">
        <v>40.880000000000003</v>
      </c>
      <c r="C710" s="4">
        <v>7.65</v>
      </c>
      <c r="D710" s="4" t="s">
        <v>4679</v>
      </c>
      <c r="E710" s="4" t="s">
        <v>4679</v>
      </c>
      <c r="F710" s="4" t="s">
        <v>4679</v>
      </c>
      <c r="G710" s="4" t="s">
        <v>4680</v>
      </c>
      <c r="H710" s="4" t="s">
        <v>4679</v>
      </c>
    </row>
    <row r="711" spans="1:8">
      <c r="A711" s="4" t="s">
        <v>1420</v>
      </c>
      <c r="B711" s="4">
        <v>26.22</v>
      </c>
      <c r="C711" s="4">
        <v>5.37</v>
      </c>
      <c r="D711" s="4" t="s">
        <v>4681</v>
      </c>
      <c r="E711" s="4" t="s">
        <v>4679</v>
      </c>
      <c r="F711" s="4" t="s">
        <v>4679</v>
      </c>
      <c r="G711" s="4">
        <v>2</v>
      </c>
      <c r="H711" s="4" t="s">
        <v>4679</v>
      </c>
    </row>
    <row r="712" spans="1:8">
      <c r="A712" s="4" t="s">
        <v>1422</v>
      </c>
      <c r="B712" s="4">
        <v>25.08</v>
      </c>
      <c r="C712" s="4">
        <v>5.75</v>
      </c>
      <c r="D712" s="4" t="s">
        <v>4681</v>
      </c>
      <c r="E712" s="4" t="s">
        <v>4679</v>
      </c>
      <c r="F712" s="4" t="s">
        <v>4679</v>
      </c>
      <c r="G712" s="4">
        <v>2</v>
      </c>
      <c r="H712" s="4" t="s">
        <v>4679</v>
      </c>
    </row>
    <row r="713" spans="1:8">
      <c r="A713" s="4" t="s">
        <v>1424</v>
      </c>
      <c r="B713" s="4">
        <v>39.1</v>
      </c>
      <c r="C713" s="4">
        <v>6.79</v>
      </c>
      <c r="D713" s="4" t="s">
        <v>4681</v>
      </c>
      <c r="E713" s="4" t="s">
        <v>4679</v>
      </c>
      <c r="F713" s="4" t="s">
        <v>4679</v>
      </c>
      <c r="G713" s="4">
        <v>2</v>
      </c>
      <c r="H713" s="4" t="s">
        <v>4679</v>
      </c>
    </row>
    <row r="714" spans="1:8">
      <c r="A714" s="4" t="s">
        <v>1426</v>
      </c>
      <c r="B714" s="4">
        <v>37.905000000000001</v>
      </c>
      <c r="C714" s="4">
        <v>7.03</v>
      </c>
      <c r="D714" s="4" t="s">
        <v>4679</v>
      </c>
      <c r="E714" s="4" t="s">
        <v>4679</v>
      </c>
      <c r="F714" s="4" t="s">
        <v>4679</v>
      </c>
      <c r="G714" s="4">
        <v>3</v>
      </c>
      <c r="H714" s="4" t="s">
        <v>4679</v>
      </c>
    </row>
    <row r="715" spans="1:8">
      <c r="A715" s="4" t="s">
        <v>1428</v>
      </c>
      <c r="B715" s="4">
        <v>43.35</v>
      </c>
      <c r="C715" s="4">
        <v>5.41</v>
      </c>
      <c r="D715" s="4" t="s">
        <v>4681</v>
      </c>
      <c r="E715" s="4" t="s">
        <v>4679</v>
      </c>
      <c r="F715" s="4" t="s">
        <v>4682</v>
      </c>
      <c r="G715" s="4">
        <v>1</v>
      </c>
      <c r="H715" s="4" t="s">
        <v>4679</v>
      </c>
    </row>
    <row r="716" spans="1:8">
      <c r="A716" s="4" t="s">
        <v>1430</v>
      </c>
      <c r="B716" s="4">
        <v>36.15</v>
      </c>
      <c r="C716" s="4">
        <v>8.0500000000000007</v>
      </c>
      <c r="D716" s="4" t="s">
        <v>4679</v>
      </c>
      <c r="E716" s="4" t="s">
        <v>4679</v>
      </c>
      <c r="F716" s="4" t="s">
        <v>4679</v>
      </c>
      <c r="G716" s="4" t="s">
        <v>4680</v>
      </c>
      <c r="H716" s="4" t="s">
        <v>4679</v>
      </c>
    </row>
    <row r="717" spans="1:8">
      <c r="A717" s="4" t="s">
        <v>1432</v>
      </c>
      <c r="B717" s="4">
        <v>44.98</v>
      </c>
      <c r="C717" s="4">
        <v>5.94</v>
      </c>
      <c r="D717" s="4" t="s">
        <v>4679</v>
      </c>
      <c r="E717" s="4" t="s">
        <v>4679</v>
      </c>
      <c r="F717" s="4" t="s">
        <v>4679</v>
      </c>
      <c r="G717" s="4">
        <v>1</v>
      </c>
      <c r="H717" s="4" t="s">
        <v>4679</v>
      </c>
    </row>
    <row r="718" spans="1:8">
      <c r="A718" s="4" t="s">
        <v>1434</v>
      </c>
      <c r="B718" s="4">
        <v>38.28</v>
      </c>
      <c r="C718" s="4">
        <v>5.51</v>
      </c>
      <c r="D718" s="4" t="s">
        <v>4679</v>
      </c>
      <c r="E718" s="4" t="s">
        <v>4681</v>
      </c>
      <c r="F718" s="4" t="s">
        <v>4679</v>
      </c>
      <c r="G718" s="4">
        <v>1</v>
      </c>
      <c r="H718" s="4" t="s">
        <v>4679</v>
      </c>
    </row>
    <row r="719" spans="1:8">
      <c r="A719" s="4" t="s">
        <v>1436</v>
      </c>
      <c r="B719" s="4">
        <v>32.299999999999997</v>
      </c>
      <c r="C719" s="4">
        <v>6.55</v>
      </c>
      <c r="D719" s="4" t="s">
        <v>4681</v>
      </c>
      <c r="E719" s="4" t="s">
        <v>4679</v>
      </c>
      <c r="F719" s="4" t="s">
        <v>4679</v>
      </c>
      <c r="G719" s="4">
        <v>2</v>
      </c>
      <c r="H719" s="4" t="s">
        <v>4679</v>
      </c>
    </row>
    <row r="720" spans="1:8">
      <c r="A720" s="4" t="s">
        <v>1438</v>
      </c>
      <c r="B720" s="4">
        <v>39.51</v>
      </c>
      <c r="C720" s="4">
        <v>5.79</v>
      </c>
      <c r="D720" s="4" t="s">
        <v>4681</v>
      </c>
      <c r="E720" s="4" t="s">
        <v>4679</v>
      </c>
      <c r="F720" s="4" t="s">
        <v>4679</v>
      </c>
      <c r="G720" s="4" t="s">
        <v>4680</v>
      </c>
      <c r="H720" s="4" t="s">
        <v>4679</v>
      </c>
    </row>
    <row r="721" spans="1:8">
      <c r="A721" s="4" t="s">
        <v>1440</v>
      </c>
      <c r="B721" s="4">
        <v>50.46</v>
      </c>
      <c r="C721" s="4">
        <v>4.5599999999999996</v>
      </c>
      <c r="D721" s="4" t="s">
        <v>4679</v>
      </c>
      <c r="E721" s="4" t="s">
        <v>4679</v>
      </c>
      <c r="F721" s="4" t="s">
        <v>4679</v>
      </c>
      <c r="G721" s="4" t="s">
        <v>4680</v>
      </c>
      <c r="H721" s="4" t="s">
        <v>4679</v>
      </c>
    </row>
    <row r="722" spans="1:8">
      <c r="A722" s="4" t="s">
        <v>1442</v>
      </c>
      <c r="B722" s="4">
        <v>31.73</v>
      </c>
      <c r="C722" s="4">
        <v>7</v>
      </c>
      <c r="D722" s="4" t="s">
        <v>4679</v>
      </c>
      <c r="E722" s="4" t="s">
        <v>4679</v>
      </c>
      <c r="F722" s="4" t="s">
        <v>4679</v>
      </c>
      <c r="G722" s="4" t="s">
        <v>4680</v>
      </c>
      <c r="H722" s="4" t="s">
        <v>4679</v>
      </c>
    </row>
    <row r="723" spans="1:8">
      <c r="A723" s="4" t="s">
        <v>1444</v>
      </c>
      <c r="B723" s="4">
        <v>32.1</v>
      </c>
      <c r="C723" s="4">
        <v>6.57</v>
      </c>
      <c r="D723" s="4" t="s">
        <v>4681</v>
      </c>
      <c r="E723" s="4" t="s">
        <v>4679</v>
      </c>
      <c r="F723" s="4" t="s">
        <v>4682</v>
      </c>
      <c r="G723" s="4">
        <v>1</v>
      </c>
      <c r="H723" s="4" t="s">
        <v>4679</v>
      </c>
    </row>
    <row r="724" spans="1:8">
      <c r="A724" s="4" t="s">
        <v>1446</v>
      </c>
      <c r="B724" s="4">
        <v>27.83</v>
      </c>
      <c r="C724" s="4">
        <v>11.61</v>
      </c>
      <c r="D724" s="4" t="s">
        <v>4681</v>
      </c>
      <c r="E724" s="4" t="s">
        <v>4679</v>
      </c>
      <c r="F724" s="4" t="s">
        <v>4682</v>
      </c>
      <c r="G724" s="4">
        <v>1</v>
      </c>
      <c r="H724" s="4" t="s">
        <v>4679</v>
      </c>
    </row>
    <row r="725" spans="1:8">
      <c r="A725" s="4" t="s">
        <v>1448</v>
      </c>
      <c r="B725" s="4">
        <v>27.72</v>
      </c>
      <c r="C725" s="4">
        <v>8.16</v>
      </c>
      <c r="D725" s="4" t="s">
        <v>4681</v>
      </c>
      <c r="E725" s="4" t="s">
        <v>4679</v>
      </c>
      <c r="F725" s="4" t="s">
        <v>4682</v>
      </c>
      <c r="G725" s="4">
        <v>1</v>
      </c>
      <c r="H725" s="4" t="s">
        <v>4679</v>
      </c>
    </row>
    <row r="726" spans="1:8">
      <c r="A726" s="4" t="s">
        <v>1450</v>
      </c>
      <c r="B726" s="4">
        <v>36.765000000000001</v>
      </c>
      <c r="C726" s="4">
        <v>4.4800000000000004</v>
      </c>
      <c r="D726" s="4" t="s">
        <v>4681</v>
      </c>
      <c r="E726" s="4" t="s">
        <v>4679</v>
      </c>
      <c r="F726" s="4" t="s">
        <v>4679</v>
      </c>
      <c r="G726" s="4">
        <v>2</v>
      </c>
      <c r="H726" s="4" t="s">
        <v>4679</v>
      </c>
    </row>
    <row r="727" spans="1:8">
      <c r="A727" s="4" t="s">
        <v>1452</v>
      </c>
      <c r="B727" s="4">
        <v>48.36</v>
      </c>
      <c r="C727" s="4">
        <v>4.08</v>
      </c>
      <c r="D727" s="4" t="s">
        <v>4679</v>
      </c>
      <c r="E727" s="4" t="s">
        <v>4679</v>
      </c>
      <c r="F727" s="4" t="s">
        <v>4679</v>
      </c>
      <c r="G727" s="4" t="s">
        <v>4680</v>
      </c>
      <c r="H727" s="4" t="s">
        <v>4679</v>
      </c>
    </row>
    <row r="728" spans="1:8">
      <c r="A728" s="4" t="s">
        <v>1454</v>
      </c>
      <c r="B728" s="4">
        <v>31.445</v>
      </c>
      <c r="C728" s="4">
        <v>4.4000000000000004</v>
      </c>
      <c r="D728" s="4" t="s">
        <v>4681</v>
      </c>
      <c r="E728" s="4" t="s">
        <v>4679</v>
      </c>
      <c r="F728" s="4" t="s">
        <v>4679</v>
      </c>
      <c r="G728" s="4">
        <v>2</v>
      </c>
      <c r="H728" s="4" t="s">
        <v>4679</v>
      </c>
    </row>
    <row r="729" spans="1:8">
      <c r="A729" s="4" t="s">
        <v>1456</v>
      </c>
      <c r="B729" s="4">
        <v>27.55</v>
      </c>
      <c r="C729" s="4">
        <v>9.02</v>
      </c>
      <c r="D729" s="4" t="s">
        <v>4679</v>
      </c>
      <c r="E729" s="4" t="s">
        <v>4679</v>
      </c>
      <c r="F729" s="4" t="s">
        <v>4679</v>
      </c>
      <c r="G729" s="4" t="s">
        <v>4680</v>
      </c>
      <c r="H729" s="4" t="s">
        <v>4679</v>
      </c>
    </row>
    <row r="730" spans="1:8">
      <c r="A730" s="4" t="s">
        <v>1458</v>
      </c>
      <c r="B730" s="4">
        <v>33.11</v>
      </c>
      <c r="C730" s="4">
        <v>8.06</v>
      </c>
      <c r="D730" s="4" t="s">
        <v>4679</v>
      </c>
      <c r="E730" s="4" t="s">
        <v>4679</v>
      </c>
      <c r="F730" s="4" t="s">
        <v>4679</v>
      </c>
      <c r="G730" s="4" t="s">
        <v>4680</v>
      </c>
      <c r="H730" s="4" t="s">
        <v>4679</v>
      </c>
    </row>
    <row r="731" spans="1:8">
      <c r="A731" s="4" t="s">
        <v>1460</v>
      </c>
      <c r="B731" s="4">
        <v>36.85</v>
      </c>
      <c r="C731" s="4">
        <v>6.21</v>
      </c>
      <c r="D731" s="4" t="s">
        <v>4681</v>
      </c>
      <c r="E731" s="4" t="s">
        <v>4679</v>
      </c>
      <c r="F731" s="4" t="s">
        <v>4679</v>
      </c>
      <c r="G731" s="4">
        <v>2</v>
      </c>
      <c r="H731" s="4" t="s">
        <v>4679</v>
      </c>
    </row>
    <row r="732" spans="1:8">
      <c r="A732" s="4" t="s">
        <v>1462</v>
      </c>
      <c r="B732" s="4">
        <v>36.299999999999997</v>
      </c>
      <c r="C732" s="4">
        <v>5.79</v>
      </c>
      <c r="D732" s="4" t="s">
        <v>4681</v>
      </c>
      <c r="E732" s="4" t="s">
        <v>4679</v>
      </c>
      <c r="F732" s="4" t="s">
        <v>4679</v>
      </c>
      <c r="G732" s="4">
        <v>2</v>
      </c>
      <c r="H732" s="4" t="s">
        <v>4679</v>
      </c>
    </row>
    <row r="733" spans="1:8">
      <c r="A733" s="4" t="s">
        <v>1464</v>
      </c>
      <c r="B733" s="4">
        <v>45.34</v>
      </c>
      <c r="C733" s="4">
        <v>5.69</v>
      </c>
      <c r="D733" s="4" t="s">
        <v>4681</v>
      </c>
      <c r="E733" s="4" t="s">
        <v>4679</v>
      </c>
      <c r="F733" s="4" t="s">
        <v>4679</v>
      </c>
      <c r="G733" s="4" t="s">
        <v>4680</v>
      </c>
      <c r="H733" s="4" t="s">
        <v>4679</v>
      </c>
    </row>
    <row r="734" spans="1:8">
      <c r="A734" s="4" t="s">
        <v>1466</v>
      </c>
      <c r="B734" s="4">
        <v>31.8</v>
      </c>
      <c r="C734" s="4">
        <v>5.36</v>
      </c>
      <c r="D734" s="4" t="s">
        <v>4681</v>
      </c>
      <c r="E734" s="4" t="s">
        <v>4679</v>
      </c>
      <c r="F734" s="4" t="s">
        <v>4679</v>
      </c>
      <c r="G734" s="4">
        <v>2</v>
      </c>
      <c r="H734" s="4" t="s">
        <v>4679</v>
      </c>
    </row>
    <row r="735" spans="1:8">
      <c r="A735" s="4" t="s">
        <v>1468</v>
      </c>
      <c r="B735" s="4">
        <v>41.02</v>
      </c>
      <c r="C735" s="4">
        <v>11.37</v>
      </c>
      <c r="D735" s="4" t="s">
        <v>4679</v>
      </c>
      <c r="E735" s="4" t="s">
        <v>4679</v>
      </c>
      <c r="F735" s="4" t="s">
        <v>4679</v>
      </c>
      <c r="G735" s="4" t="s">
        <v>4680</v>
      </c>
      <c r="H735" s="4" t="s">
        <v>4679</v>
      </c>
    </row>
    <row r="736" spans="1:8">
      <c r="A736" s="4" t="s">
        <v>1470</v>
      </c>
      <c r="B736" s="4">
        <v>32.68</v>
      </c>
      <c r="C736" s="4">
        <v>11.87</v>
      </c>
      <c r="D736" s="4" t="s">
        <v>4679</v>
      </c>
      <c r="E736" s="4" t="s">
        <v>4679</v>
      </c>
      <c r="F736" s="4" t="s">
        <v>4679</v>
      </c>
      <c r="G736" s="4" t="s">
        <v>4680</v>
      </c>
      <c r="H736" s="4" t="s">
        <v>4679</v>
      </c>
    </row>
    <row r="737" spans="1:8">
      <c r="A737" s="4" t="s">
        <v>1472</v>
      </c>
      <c r="B737" s="4">
        <v>21.7</v>
      </c>
      <c r="C737" s="4">
        <v>4.9000000000000004</v>
      </c>
      <c r="D737" s="4" t="s">
        <v>4679</v>
      </c>
      <c r="E737" s="4" t="s">
        <v>4679</v>
      </c>
      <c r="F737" s="4" t="s">
        <v>4682</v>
      </c>
      <c r="G737" s="4">
        <v>1</v>
      </c>
      <c r="H737" s="4" t="s">
        <v>4681</v>
      </c>
    </row>
    <row r="738" spans="1:8">
      <c r="A738" s="4" t="s">
        <v>1474</v>
      </c>
      <c r="B738" s="4">
        <v>40.479999999999997</v>
      </c>
      <c r="C738" s="4">
        <v>6.7</v>
      </c>
      <c r="D738" s="4" t="s">
        <v>4679</v>
      </c>
      <c r="E738" s="4" t="s">
        <v>4679</v>
      </c>
      <c r="F738" s="4" t="s">
        <v>4679</v>
      </c>
      <c r="G738" s="4">
        <v>3</v>
      </c>
      <c r="H738" s="4" t="s">
        <v>4679</v>
      </c>
    </row>
    <row r="739" spans="1:8">
      <c r="A739" s="4" t="s">
        <v>1476</v>
      </c>
      <c r="B739" s="4">
        <v>34.5</v>
      </c>
      <c r="C739" s="4">
        <v>10.3</v>
      </c>
      <c r="D739" s="4" t="s">
        <v>4679</v>
      </c>
      <c r="E739" s="4" t="s">
        <v>4679</v>
      </c>
      <c r="F739" s="4" t="s">
        <v>4679</v>
      </c>
      <c r="G739" s="4">
        <v>3</v>
      </c>
      <c r="H739" s="4" t="s">
        <v>4679</v>
      </c>
    </row>
    <row r="740" spans="1:8">
      <c r="A740" s="4" t="s">
        <v>1478</v>
      </c>
      <c r="B740" s="4">
        <v>45.9</v>
      </c>
      <c r="C740" s="4">
        <v>11.14</v>
      </c>
      <c r="D740" s="4" t="s">
        <v>4681</v>
      </c>
      <c r="E740" s="4" t="s">
        <v>4679</v>
      </c>
      <c r="F740" s="4" t="s">
        <v>4679</v>
      </c>
      <c r="G740" s="4">
        <v>1</v>
      </c>
      <c r="H740" s="4" t="s">
        <v>4679</v>
      </c>
    </row>
    <row r="741" spans="1:8">
      <c r="A741" s="4" t="s">
        <v>1480</v>
      </c>
      <c r="B741" s="4">
        <v>33.479999999999997</v>
      </c>
      <c r="C741" s="4">
        <v>4.74</v>
      </c>
      <c r="D741" s="4" t="s">
        <v>4681</v>
      </c>
      <c r="E741" s="4" t="s">
        <v>4679</v>
      </c>
      <c r="F741" s="4" t="s">
        <v>4679</v>
      </c>
      <c r="G741" s="4">
        <v>2</v>
      </c>
      <c r="H741" s="4" t="s">
        <v>4679</v>
      </c>
    </row>
    <row r="742" spans="1:8">
      <c r="A742" s="4" t="s">
        <v>1482</v>
      </c>
      <c r="B742" s="4">
        <v>28.31</v>
      </c>
      <c r="C742" s="4">
        <v>5.96</v>
      </c>
      <c r="D742" s="4" t="s">
        <v>4681</v>
      </c>
      <c r="E742" s="4" t="s">
        <v>4679</v>
      </c>
      <c r="F742" s="4" t="s">
        <v>4679</v>
      </c>
      <c r="G742" s="4">
        <v>2</v>
      </c>
      <c r="H742" s="4" t="s">
        <v>4679</v>
      </c>
    </row>
    <row r="743" spans="1:8">
      <c r="A743" s="4" t="s">
        <v>1484</v>
      </c>
      <c r="B743" s="4">
        <v>21.565000000000001</v>
      </c>
      <c r="C743" s="4">
        <v>4.95</v>
      </c>
      <c r="D743" s="4" t="s">
        <v>4679</v>
      </c>
      <c r="E743" s="4" t="s">
        <v>4681</v>
      </c>
      <c r="F743" s="4" t="s">
        <v>4679</v>
      </c>
      <c r="G743" s="4">
        <v>1</v>
      </c>
      <c r="H743" s="4" t="s">
        <v>4681</v>
      </c>
    </row>
    <row r="744" spans="1:8">
      <c r="A744" s="4" t="s">
        <v>1486</v>
      </c>
      <c r="B744" s="4">
        <v>35.590000000000003</v>
      </c>
      <c r="C744" s="4">
        <v>5.21</v>
      </c>
      <c r="D744" s="4" t="s">
        <v>4681</v>
      </c>
      <c r="E744" s="4" t="s">
        <v>4679</v>
      </c>
      <c r="F744" s="4" t="s">
        <v>4682</v>
      </c>
      <c r="G744" s="4">
        <v>1</v>
      </c>
      <c r="H744" s="4" t="s">
        <v>4679</v>
      </c>
    </row>
    <row r="745" spans="1:8">
      <c r="A745" s="4" t="s">
        <v>1488</v>
      </c>
      <c r="B745" s="4">
        <v>43.44</v>
      </c>
      <c r="C745" s="4">
        <v>4.8600000000000003</v>
      </c>
      <c r="D745" s="4" t="s">
        <v>4681</v>
      </c>
      <c r="E745" s="4" t="s">
        <v>4679</v>
      </c>
      <c r="F745" s="4" t="s">
        <v>4679</v>
      </c>
      <c r="G745" s="4" t="s">
        <v>4680</v>
      </c>
      <c r="H745" s="4" t="s">
        <v>4679</v>
      </c>
    </row>
    <row r="746" spans="1:8">
      <c r="A746" s="4" t="s">
        <v>1490</v>
      </c>
      <c r="B746" s="4">
        <v>21.754999999999999</v>
      </c>
      <c r="C746" s="4">
        <v>7.79</v>
      </c>
      <c r="D746" s="4" t="s">
        <v>4681</v>
      </c>
      <c r="E746" s="4" t="s">
        <v>4679</v>
      </c>
      <c r="F746" s="4" t="s">
        <v>4679</v>
      </c>
      <c r="G746" s="4" t="s">
        <v>4680</v>
      </c>
      <c r="H746" s="4" t="s">
        <v>4679</v>
      </c>
    </row>
    <row r="747" spans="1:8">
      <c r="A747" s="4" t="s">
        <v>1492</v>
      </c>
      <c r="B747" s="4">
        <v>44.55</v>
      </c>
      <c r="C747" s="4">
        <v>7.12</v>
      </c>
      <c r="D747" s="4" t="s">
        <v>4681</v>
      </c>
      <c r="E747" s="4" t="s">
        <v>4679</v>
      </c>
      <c r="F747" s="4" t="s">
        <v>4679</v>
      </c>
      <c r="G747" s="4">
        <v>1</v>
      </c>
      <c r="H747" s="4" t="s">
        <v>4679</v>
      </c>
    </row>
    <row r="748" spans="1:8">
      <c r="A748" s="4" t="s">
        <v>1494</v>
      </c>
      <c r="B748" s="4">
        <v>43.32</v>
      </c>
      <c r="C748" s="4">
        <v>4.67</v>
      </c>
      <c r="D748" s="4" t="s">
        <v>4681</v>
      </c>
      <c r="E748" s="4" t="s">
        <v>4679</v>
      </c>
      <c r="F748" s="4" t="s">
        <v>4679</v>
      </c>
      <c r="G748" s="4" t="s">
        <v>4680</v>
      </c>
      <c r="H748" s="4" t="s">
        <v>4679</v>
      </c>
    </row>
    <row r="749" spans="1:8">
      <c r="A749" s="4" t="s">
        <v>1496</v>
      </c>
      <c r="B749" s="4">
        <v>31.23</v>
      </c>
      <c r="C749" s="4">
        <v>9.1199999999999992</v>
      </c>
      <c r="D749" s="4" t="s">
        <v>4681</v>
      </c>
      <c r="E749" s="4" t="s">
        <v>4679</v>
      </c>
      <c r="F749" s="4" t="s">
        <v>4682</v>
      </c>
      <c r="G749" s="4">
        <v>1</v>
      </c>
      <c r="H749" s="4" t="s">
        <v>4679</v>
      </c>
    </row>
    <row r="750" spans="1:8">
      <c r="A750" s="4" t="s">
        <v>1498</v>
      </c>
      <c r="B750" s="4">
        <v>42.81</v>
      </c>
      <c r="C750" s="4">
        <v>4.1500000000000004</v>
      </c>
      <c r="D750" s="4" t="s">
        <v>4679</v>
      </c>
      <c r="E750" s="4" t="s">
        <v>4679</v>
      </c>
      <c r="F750" s="4" t="s">
        <v>4679</v>
      </c>
      <c r="G750" s="4">
        <v>1</v>
      </c>
      <c r="H750" s="4" t="s">
        <v>4679</v>
      </c>
    </row>
    <row r="751" spans="1:8">
      <c r="A751" s="4" t="s">
        <v>1500</v>
      </c>
      <c r="B751" s="4">
        <v>35.909999999999997</v>
      </c>
      <c r="C751" s="4">
        <v>6.72</v>
      </c>
      <c r="D751" s="4" t="s">
        <v>4681</v>
      </c>
      <c r="E751" s="4" t="s">
        <v>4679</v>
      </c>
      <c r="F751" s="4" t="s">
        <v>4679</v>
      </c>
      <c r="G751" s="4">
        <v>2</v>
      </c>
      <c r="H751" s="4" t="s">
        <v>4679</v>
      </c>
    </row>
    <row r="752" spans="1:8">
      <c r="A752" s="4" t="s">
        <v>1502</v>
      </c>
      <c r="B752" s="4">
        <v>36.65</v>
      </c>
      <c r="C752" s="4">
        <v>5.01</v>
      </c>
      <c r="D752" s="4" t="s">
        <v>4681</v>
      </c>
      <c r="E752" s="4" t="s">
        <v>4679</v>
      </c>
      <c r="F752" s="4" t="s">
        <v>4682</v>
      </c>
      <c r="G752" s="4">
        <v>1</v>
      </c>
      <c r="H752" s="4" t="s">
        <v>4679</v>
      </c>
    </row>
    <row r="753" spans="1:8">
      <c r="A753" s="4" t="s">
        <v>1504</v>
      </c>
      <c r="B753" s="4">
        <v>22.04</v>
      </c>
      <c r="C753" s="4">
        <v>10.9</v>
      </c>
      <c r="D753" s="4" t="s">
        <v>4681</v>
      </c>
      <c r="E753" s="4" t="s">
        <v>4679</v>
      </c>
      <c r="F753" s="4" t="s">
        <v>4679</v>
      </c>
      <c r="G753" s="4">
        <v>2</v>
      </c>
      <c r="H753" s="4" t="s">
        <v>4679</v>
      </c>
    </row>
    <row r="754" spans="1:8">
      <c r="A754" s="4" t="s">
        <v>1506</v>
      </c>
      <c r="B754" s="4">
        <v>31.824999999999999</v>
      </c>
      <c r="C754" s="4">
        <v>5.52</v>
      </c>
      <c r="D754" s="4" t="s">
        <v>4681</v>
      </c>
      <c r="E754" s="4" t="s">
        <v>4679</v>
      </c>
      <c r="F754" s="4" t="s">
        <v>4679</v>
      </c>
      <c r="G754" s="4">
        <v>1</v>
      </c>
      <c r="H754" s="4" t="s">
        <v>4679</v>
      </c>
    </row>
    <row r="755" spans="1:8">
      <c r="A755" s="4" t="s">
        <v>1508</v>
      </c>
      <c r="B755" s="4">
        <v>53.58</v>
      </c>
      <c r="C755" s="4">
        <v>4.55</v>
      </c>
      <c r="D755" s="4" t="s">
        <v>4679</v>
      </c>
      <c r="E755" s="4" t="s">
        <v>4679</v>
      </c>
      <c r="F755" s="4" t="s">
        <v>4679</v>
      </c>
      <c r="G755" s="4">
        <v>1</v>
      </c>
      <c r="H755" s="4" t="s">
        <v>4679</v>
      </c>
    </row>
    <row r="756" spans="1:8">
      <c r="A756" s="4" t="s">
        <v>1510</v>
      </c>
      <c r="B756" s="4">
        <v>34.299999999999997</v>
      </c>
      <c r="C756" s="4">
        <v>11.76</v>
      </c>
      <c r="D756" s="4" t="s">
        <v>4679</v>
      </c>
      <c r="E756" s="4" t="s">
        <v>4679</v>
      </c>
      <c r="F756" s="4" t="s">
        <v>4679</v>
      </c>
      <c r="G756" s="4" t="s">
        <v>4680</v>
      </c>
      <c r="H756" s="4" t="s">
        <v>4679</v>
      </c>
    </row>
    <row r="757" spans="1:8">
      <c r="A757" s="4" t="s">
        <v>1512</v>
      </c>
      <c r="B757" s="4">
        <v>32.11</v>
      </c>
      <c r="C757" s="4">
        <v>7.06</v>
      </c>
      <c r="D757" s="4" t="s">
        <v>4679</v>
      </c>
      <c r="E757" s="4" t="s">
        <v>4679</v>
      </c>
      <c r="F757" s="4" t="s">
        <v>4679</v>
      </c>
      <c r="G757" s="4" t="s">
        <v>4680</v>
      </c>
      <c r="H757" s="4" t="s">
        <v>4679</v>
      </c>
    </row>
    <row r="758" spans="1:8">
      <c r="A758" s="4" t="s">
        <v>1514</v>
      </c>
      <c r="B758" s="4">
        <v>31.78</v>
      </c>
      <c r="C758" s="4">
        <v>11.35</v>
      </c>
      <c r="D758" s="4" t="s">
        <v>4681</v>
      </c>
      <c r="E758" s="4" t="s">
        <v>4679</v>
      </c>
      <c r="F758" s="4" t="s">
        <v>4682</v>
      </c>
      <c r="G758" s="4">
        <v>1</v>
      </c>
      <c r="H758" s="4" t="s">
        <v>4679</v>
      </c>
    </row>
    <row r="759" spans="1:8">
      <c r="A759" s="4" t="s">
        <v>1516</v>
      </c>
      <c r="B759" s="4">
        <v>46.89</v>
      </c>
      <c r="C759" s="4">
        <v>5.52</v>
      </c>
      <c r="D759" s="4" t="s">
        <v>4679</v>
      </c>
      <c r="E759" s="4" t="s">
        <v>4679</v>
      </c>
      <c r="F759" s="4" t="s">
        <v>4679</v>
      </c>
      <c r="G759" s="4" t="s">
        <v>4680</v>
      </c>
      <c r="H759" s="4" t="s">
        <v>4679</v>
      </c>
    </row>
    <row r="760" spans="1:8">
      <c r="A760" s="4" t="s">
        <v>1518</v>
      </c>
      <c r="B760" s="4">
        <v>39.35</v>
      </c>
      <c r="C760" s="4">
        <v>7.86</v>
      </c>
      <c r="D760" s="4" t="s">
        <v>4681</v>
      </c>
      <c r="E760" s="4" t="s">
        <v>4679</v>
      </c>
      <c r="F760" s="4" t="s">
        <v>4679</v>
      </c>
      <c r="G760" s="4">
        <v>1</v>
      </c>
      <c r="H760" s="4" t="s">
        <v>4679</v>
      </c>
    </row>
    <row r="761" spans="1:8">
      <c r="A761" s="4" t="s">
        <v>1520</v>
      </c>
      <c r="B761" s="4">
        <v>39.200000000000003</v>
      </c>
      <c r="C761" s="4">
        <v>11.38</v>
      </c>
      <c r="D761" s="4" t="s">
        <v>4679</v>
      </c>
      <c r="E761" s="4" t="s">
        <v>4679</v>
      </c>
      <c r="F761" s="4" t="s">
        <v>4679</v>
      </c>
      <c r="G761" s="4" t="s">
        <v>4680</v>
      </c>
      <c r="H761" s="4" t="s">
        <v>4679</v>
      </c>
    </row>
    <row r="762" spans="1:8">
      <c r="A762" s="4" t="s">
        <v>1522</v>
      </c>
      <c r="B762" s="4">
        <v>39.159999999999997</v>
      </c>
      <c r="C762" s="4">
        <v>10.48</v>
      </c>
      <c r="D762" s="4" t="s">
        <v>4679</v>
      </c>
      <c r="E762" s="4" t="s">
        <v>4679</v>
      </c>
      <c r="F762" s="4" t="s">
        <v>4679</v>
      </c>
      <c r="G762" s="4" t="s">
        <v>4680</v>
      </c>
      <c r="H762" s="4" t="s">
        <v>4679</v>
      </c>
    </row>
    <row r="763" spans="1:8">
      <c r="A763" s="4" t="s">
        <v>1524</v>
      </c>
      <c r="B763" s="4">
        <v>44.1</v>
      </c>
      <c r="C763" s="4">
        <v>5.04</v>
      </c>
      <c r="D763" s="4" t="s">
        <v>4681</v>
      </c>
      <c r="E763" s="4" t="s">
        <v>4679</v>
      </c>
      <c r="F763" s="4" t="s">
        <v>4679</v>
      </c>
      <c r="G763" s="4" t="s">
        <v>4680</v>
      </c>
      <c r="H763" s="4" t="s">
        <v>4679</v>
      </c>
    </row>
    <row r="764" spans="1:8">
      <c r="A764" s="4" t="s">
        <v>1526</v>
      </c>
      <c r="B764" s="4">
        <v>33.200000000000003</v>
      </c>
      <c r="C764" s="4">
        <v>9.06</v>
      </c>
      <c r="D764" s="4" t="s">
        <v>4679</v>
      </c>
      <c r="E764" s="4" t="s">
        <v>4679</v>
      </c>
      <c r="F764" s="4" t="s">
        <v>4679</v>
      </c>
      <c r="G764" s="4" t="s">
        <v>4680</v>
      </c>
      <c r="H764" s="4" t="s">
        <v>4679</v>
      </c>
    </row>
    <row r="765" spans="1:8">
      <c r="A765" s="4" t="s">
        <v>1528</v>
      </c>
      <c r="B765" s="4">
        <v>29.92</v>
      </c>
      <c r="C765" s="4">
        <v>11.07</v>
      </c>
      <c r="D765" s="4" t="s">
        <v>4679</v>
      </c>
      <c r="E765" s="4" t="s">
        <v>4679</v>
      </c>
      <c r="F765" s="4" t="s">
        <v>4679</v>
      </c>
      <c r="G765" s="4" t="s">
        <v>4680</v>
      </c>
      <c r="H765" s="4" t="s">
        <v>4679</v>
      </c>
    </row>
    <row r="766" spans="1:8">
      <c r="A766" s="4" t="s">
        <v>1530</v>
      </c>
      <c r="B766" s="4">
        <v>25</v>
      </c>
      <c r="C766" s="4">
        <v>10.45</v>
      </c>
      <c r="D766" s="4" t="s">
        <v>4679</v>
      </c>
      <c r="E766" s="4" t="s">
        <v>4679</v>
      </c>
      <c r="F766" s="4" t="s">
        <v>4679</v>
      </c>
      <c r="G766" s="4" t="s">
        <v>4680</v>
      </c>
      <c r="H766" s="4" t="s">
        <v>4679</v>
      </c>
    </row>
    <row r="767" spans="1:8">
      <c r="A767" s="4" t="s">
        <v>1532</v>
      </c>
      <c r="B767" s="4">
        <v>38.869999999999997</v>
      </c>
      <c r="C767" s="4">
        <v>8.6300000000000008</v>
      </c>
      <c r="D767" s="4" t="s">
        <v>4681</v>
      </c>
      <c r="E767" s="4" t="s">
        <v>4679</v>
      </c>
      <c r="F767" s="4" t="s">
        <v>4679</v>
      </c>
      <c r="G767" s="4">
        <v>1</v>
      </c>
      <c r="H767" s="4" t="s">
        <v>4679</v>
      </c>
    </row>
    <row r="768" spans="1:8">
      <c r="A768" s="4" t="s">
        <v>1534</v>
      </c>
      <c r="B768" s="4">
        <v>32.299999999999997</v>
      </c>
      <c r="C768" s="4">
        <v>5.28</v>
      </c>
      <c r="D768" s="4" t="s">
        <v>4681</v>
      </c>
      <c r="E768" s="4" t="s">
        <v>4679</v>
      </c>
      <c r="F768" s="4" t="s">
        <v>4679</v>
      </c>
      <c r="G768" s="4">
        <v>2</v>
      </c>
      <c r="H768" s="4" t="s">
        <v>4679</v>
      </c>
    </row>
    <row r="769" spans="1:8">
      <c r="A769" s="4" t="s">
        <v>1536</v>
      </c>
      <c r="B769" s="4">
        <v>31.16</v>
      </c>
      <c r="C769" s="4">
        <v>7.49</v>
      </c>
      <c r="D769" s="4" t="s">
        <v>4681</v>
      </c>
      <c r="E769" s="4" t="s">
        <v>4679</v>
      </c>
      <c r="F769" s="4" t="s">
        <v>4679</v>
      </c>
      <c r="G769" s="4">
        <v>2</v>
      </c>
      <c r="H769" s="4" t="s">
        <v>4679</v>
      </c>
    </row>
    <row r="770" spans="1:8">
      <c r="A770" s="4" t="s">
        <v>1538</v>
      </c>
      <c r="B770" s="4">
        <v>54.59</v>
      </c>
      <c r="C770" s="4">
        <v>4.2699999999999996</v>
      </c>
      <c r="D770" s="4" t="s">
        <v>4679</v>
      </c>
      <c r="E770" s="4" t="s">
        <v>4679</v>
      </c>
      <c r="F770" s="4" t="s">
        <v>4679</v>
      </c>
      <c r="G770" s="4" t="s">
        <v>4680</v>
      </c>
      <c r="H770" s="4" t="s">
        <v>4679</v>
      </c>
    </row>
    <row r="771" spans="1:8">
      <c r="A771" s="4" t="s">
        <v>1540</v>
      </c>
      <c r="B771" s="4">
        <v>21.09</v>
      </c>
      <c r="C771" s="4">
        <v>9.2200000000000006</v>
      </c>
      <c r="D771" s="4" t="s">
        <v>4681</v>
      </c>
      <c r="E771" s="4" t="s">
        <v>4679</v>
      </c>
      <c r="F771" s="4" t="s">
        <v>4679</v>
      </c>
      <c r="G771" s="4">
        <v>2</v>
      </c>
      <c r="H771" s="4" t="s">
        <v>4679</v>
      </c>
    </row>
    <row r="772" spans="1:8">
      <c r="A772" s="4" t="s">
        <v>1542</v>
      </c>
      <c r="B772" s="4">
        <v>52.41</v>
      </c>
      <c r="C772" s="4">
        <v>5.99</v>
      </c>
      <c r="D772" s="4" t="s">
        <v>4679</v>
      </c>
      <c r="E772" s="4" t="s">
        <v>4679</v>
      </c>
      <c r="F772" s="4" t="s">
        <v>4679</v>
      </c>
      <c r="G772" s="4">
        <v>1</v>
      </c>
      <c r="H772" s="4" t="s">
        <v>4679</v>
      </c>
    </row>
    <row r="773" spans="1:8">
      <c r="A773" s="4" t="s">
        <v>1544</v>
      </c>
      <c r="B773" s="4">
        <v>41.47</v>
      </c>
      <c r="C773" s="4">
        <v>5.86</v>
      </c>
      <c r="D773" s="4" t="s">
        <v>4681</v>
      </c>
      <c r="E773" s="4" t="s">
        <v>4679</v>
      </c>
      <c r="F773" s="4" t="s">
        <v>4679</v>
      </c>
      <c r="G773" s="4">
        <v>2</v>
      </c>
      <c r="H773" s="4" t="s">
        <v>4679</v>
      </c>
    </row>
    <row r="774" spans="1:8">
      <c r="A774" s="4" t="s">
        <v>1546</v>
      </c>
      <c r="B774" s="4">
        <v>33.1</v>
      </c>
      <c r="C774" s="4">
        <v>5.19</v>
      </c>
      <c r="D774" s="4" t="s">
        <v>4681</v>
      </c>
      <c r="E774" s="4" t="s">
        <v>4679</v>
      </c>
      <c r="F774" s="4" t="s">
        <v>4679</v>
      </c>
      <c r="G774" s="4">
        <v>2</v>
      </c>
      <c r="H774" s="4" t="s">
        <v>4679</v>
      </c>
    </row>
    <row r="775" spans="1:8">
      <c r="A775" s="4" t="s">
        <v>1548</v>
      </c>
      <c r="B775" s="4">
        <v>30.8</v>
      </c>
      <c r="C775" s="4">
        <v>4.37</v>
      </c>
      <c r="D775" s="4" t="s">
        <v>4681</v>
      </c>
      <c r="E775" s="4" t="s">
        <v>4679</v>
      </c>
      <c r="F775" s="4" t="s">
        <v>4679</v>
      </c>
      <c r="G775" s="4">
        <v>2</v>
      </c>
      <c r="H775" s="4" t="s">
        <v>4679</v>
      </c>
    </row>
    <row r="776" spans="1:8">
      <c r="A776" s="4" t="s">
        <v>1550</v>
      </c>
      <c r="B776" s="4">
        <v>42.06</v>
      </c>
      <c r="C776" s="4">
        <v>5.32</v>
      </c>
      <c r="D776" s="4" t="s">
        <v>4679</v>
      </c>
      <c r="E776" s="4" t="s">
        <v>4679</v>
      </c>
      <c r="F776" s="4" t="s">
        <v>4679</v>
      </c>
      <c r="G776" s="4">
        <v>1</v>
      </c>
      <c r="H776" s="4" t="s">
        <v>4679</v>
      </c>
    </row>
    <row r="777" spans="1:8">
      <c r="A777" s="4" t="s">
        <v>1552</v>
      </c>
      <c r="B777" s="4">
        <v>39.270000000000003</v>
      </c>
      <c r="C777" s="4">
        <v>5.64</v>
      </c>
      <c r="D777" s="4" t="s">
        <v>4679</v>
      </c>
      <c r="E777" s="4" t="s">
        <v>4679</v>
      </c>
      <c r="F777" s="4" t="s">
        <v>4682</v>
      </c>
      <c r="G777" s="4">
        <v>1</v>
      </c>
      <c r="H777" s="4" t="s">
        <v>4679</v>
      </c>
    </row>
    <row r="778" spans="1:8">
      <c r="A778" s="4" t="s">
        <v>1554</v>
      </c>
      <c r="B778" s="4">
        <v>30.71</v>
      </c>
      <c r="C778" s="4">
        <v>5.59</v>
      </c>
      <c r="D778" s="4" t="s">
        <v>4681</v>
      </c>
      <c r="E778" s="4" t="s">
        <v>4679</v>
      </c>
      <c r="F778" s="4" t="s">
        <v>4679</v>
      </c>
      <c r="G778" s="4">
        <v>1</v>
      </c>
      <c r="H778" s="4" t="s">
        <v>4679</v>
      </c>
    </row>
    <row r="779" spans="1:8">
      <c r="A779" s="4" t="s">
        <v>1556</v>
      </c>
      <c r="B779" s="4">
        <v>47.19</v>
      </c>
      <c r="C779" s="4">
        <v>5.29</v>
      </c>
      <c r="D779" s="4" t="s">
        <v>4679</v>
      </c>
      <c r="E779" s="4" t="s">
        <v>4679</v>
      </c>
      <c r="F779" s="4" t="s">
        <v>4679</v>
      </c>
      <c r="G779" s="4" t="s">
        <v>4680</v>
      </c>
      <c r="H779" s="4" t="s">
        <v>4679</v>
      </c>
    </row>
    <row r="780" spans="1:8">
      <c r="A780" s="4" t="s">
        <v>1558</v>
      </c>
      <c r="B780" s="4">
        <v>30.02</v>
      </c>
      <c r="C780" s="4">
        <v>6.65</v>
      </c>
      <c r="D780" s="4" t="s">
        <v>4679</v>
      </c>
      <c r="E780" s="4" t="s">
        <v>4679</v>
      </c>
      <c r="F780" s="4" t="s">
        <v>4679</v>
      </c>
      <c r="G780" s="4" t="s">
        <v>4680</v>
      </c>
      <c r="H780" s="4" t="s">
        <v>4679</v>
      </c>
    </row>
    <row r="781" spans="1:8">
      <c r="A781" s="4" t="s">
        <v>1560</v>
      </c>
      <c r="B781" s="4">
        <v>37.909999999999997</v>
      </c>
      <c r="C781" s="4">
        <v>5.68</v>
      </c>
      <c r="D781" s="4" t="s">
        <v>4681</v>
      </c>
      <c r="E781" s="4" t="s">
        <v>4679</v>
      </c>
      <c r="F781" s="4" t="s">
        <v>4679</v>
      </c>
      <c r="G781" s="4" t="s">
        <v>4680</v>
      </c>
      <c r="H781" s="4" t="s">
        <v>4679</v>
      </c>
    </row>
    <row r="782" spans="1:8">
      <c r="A782" s="4" t="s">
        <v>1562</v>
      </c>
      <c r="B782" s="4">
        <v>54.61</v>
      </c>
      <c r="C782" s="4">
        <v>4.49</v>
      </c>
      <c r="D782" s="4" t="s">
        <v>4679</v>
      </c>
      <c r="E782" s="4" t="s">
        <v>4679</v>
      </c>
      <c r="F782" s="4" t="s">
        <v>4679</v>
      </c>
      <c r="G782" s="4" t="s">
        <v>4680</v>
      </c>
      <c r="H782" s="4" t="s">
        <v>4679</v>
      </c>
    </row>
    <row r="783" spans="1:8">
      <c r="A783" s="4" t="s">
        <v>1564</v>
      </c>
      <c r="B783" s="4">
        <v>36.005000000000003</v>
      </c>
      <c r="C783" s="4">
        <v>6.9</v>
      </c>
      <c r="D783" s="4" t="s">
        <v>4679</v>
      </c>
      <c r="E783" s="4" t="s">
        <v>4679</v>
      </c>
      <c r="F783" s="4" t="s">
        <v>4679</v>
      </c>
      <c r="G783" s="4" t="s">
        <v>4680</v>
      </c>
      <c r="H783" s="4" t="s">
        <v>4679</v>
      </c>
    </row>
    <row r="784" spans="1:8">
      <c r="A784" s="4" t="s">
        <v>1566</v>
      </c>
      <c r="B784" s="4">
        <v>28.7</v>
      </c>
      <c r="C784" s="4">
        <v>11.52</v>
      </c>
      <c r="D784" s="4" t="s">
        <v>4679</v>
      </c>
      <c r="E784" s="4" t="s">
        <v>4679</v>
      </c>
      <c r="F784" s="4" t="s">
        <v>4679</v>
      </c>
      <c r="G784" s="4" t="s">
        <v>4680</v>
      </c>
      <c r="H784" s="4" t="s">
        <v>4679</v>
      </c>
    </row>
    <row r="785" spans="1:8">
      <c r="A785" s="4" t="s">
        <v>1568</v>
      </c>
      <c r="B785" s="4">
        <v>34.295000000000002</v>
      </c>
      <c r="C785" s="4">
        <v>11.24</v>
      </c>
      <c r="D785" s="4" t="s">
        <v>4679</v>
      </c>
      <c r="E785" s="4" t="s">
        <v>4679</v>
      </c>
      <c r="F785" s="4" t="s">
        <v>4679</v>
      </c>
      <c r="G785" s="4" t="s">
        <v>4680</v>
      </c>
      <c r="H785" s="4" t="s">
        <v>4679</v>
      </c>
    </row>
    <row r="786" spans="1:8">
      <c r="A786" s="4" t="s">
        <v>1570</v>
      </c>
      <c r="B786" s="4">
        <v>27.55</v>
      </c>
      <c r="C786" s="4">
        <v>10.98</v>
      </c>
      <c r="D786" s="4" t="s">
        <v>4679</v>
      </c>
      <c r="E786" s="4" t="s">
        <v>4679</v>
      </c>
      <c r="F786" s="4" t="s">
        <v>4679</v>
      </c>
      <c r="G786" s="4" t="s">
        <v>4680</v>
      </c>
      <c r="H786" s="4" t="s">
        <v>4679</v>
      </c>
    </row>
    <row r="787" spans="1:8">
      <c r="A787" s="4" t="s">
        <v>1572</v>
      </c>
      <c r="B787" s="4">
        <v>40.700000000000003</v>
      </c>
      <c r="C787" s="4">
        <v>5.42</v>
      </c>
      <c r="D787" s="4" t="s">
        <v>4679</v>
      </c>
      <c r="E787" s="4" t="s">
        <v>4679</v>
      </c>
      <c r="F787" s="4" t="s">
        <v>4679</v>
      </c>
      <c r="G787" s="4" t="s">
        <v>4680</v>
      </c>
      <c r="H787" s="4" t="s">
        <v>4679</v>
      </c>
    </row>
    <row r="788" spans="1:8">
      <c r="A788" s="4" t="s">
        <v>1574</v>
      </c>
      <c r="B788" s="4">
        <v>18.335000000000001</v>
      </c>
      <c r="C788" s="4">
        <v>10.97</v>
      </c>
      <c r="D788" s="4" t="s">
        <v>4679</v>
      </c>
      <c r="E788" s="4" t="s">
        <v>4679</v>
      </c>
      <c r="F788" s="4" t="s">
        <v>4679</v>
      </c>
      <c r="G788" s="4" t="s">
        <v>4680</v>
      </c>
      <c r="H788" s="4" t="s">
        <v>4679</v>
      </c>
    </row>
    <row r="789" spans="1:8">
      <c r="A789" s="4" t="s">
        <v>1576</v>
      </c>
      <c r="B789" s="4">
        <v>33.914999999999999</v>
      </c>
      <c r="C789" s="4">
        <v>9.56</v>
      </c>
      <c r="D789" s="4" t="s">
        <v>4681</v>
      </c>
      <c r="E789" s="4" t="s">
        <v>4679</v>
      </c>
      <c r="F789" s="4" t="s">
        <v>4679</v>
      </c>
      <c r="G789" s="4">
        <v>2</v>
      </c>
      <c r="H789" s="4" t="s">
        <v>4679</v>
      </c>
    </row>
    <row r="790" spans="1:8">
      <c r="A790" s="4" t="s">
        <v>1578</v>
      </c>
      <c r="B790" s="4">
        <v>33.534999999999997</v>
      </c>
      <c r="C790" s="4">
        <v>9.4</v>
      </c>
      <c r="D790" s="4" t="s">
        <v>4681</v>
      </c>
      <c r="E790" s="4" t="s">
        <v>4679</v>
      </c>
      <c r="F790" s="4" t="s">
        <v>4679</v>
      </c>
      <c r="G790" s="4">
        <v>2</v>
      </c>
      <c r="H790" s="4" t="s">
        <v>4679</v>
      </c>
    </row>
    <row r="791" spans="1:8">
      <c r="A791" s="4" t="s">
        <v>1580</v>
      </c>
      <c r="B791" s="4">
        <v>23.655000000000001</v>
      </c>
      <c r="C791" s="4">
        <v>8.48</v>
      </c>
      <c r="D791" s="4" t="s">
        <v>4681</v>
      </c>
      <c r="E791" s="4" t="s">
        <v>4679</v>
      </c>
      <c r="F791" s="4" t="s">
        <v>4679</v>
      </c>
      <c r="G791" s="4">
        <v>2</v>
      </c>
      <c r="H791" s="4" t="s">
        <v>4679</v>
      </c>
    </row>
    <row r="792" spans="1:8">
      <c r="A792" s="4" t="s">
        <v>1582</v>
      </c>
      <c r="B792" s="4">
        <v>28</v>
      </c>
      <c r="C792" s="4">
        <v>5.57</v>
      </c>
      <c r="D792" s="4" t="s">
        <v>4679</v>
      </c>
      <c r="E792" s="4" t="s">
        <v>4679</v>
      </c>
      <c r="F792" s="4" t="s">
        <v>4679</v>
      </c>
      <c r="G792" s="4" t="s">
        <v>4680</v>
      </c>
      <c r="H792" s="4" t="s">
        <v>4679</v>
      </c>
    </row>
    <row r="793" spans="1:8">
      <c r="A793" s="4" t="s">
        <v>1584</v>
      </c>
      <c r="B793" s="4">
        <v>30.23</v>
      </c>
      <c r="C793" s="4">
        <v>6.94</v>
      </c>
      <c r="D793" s="4" t="s">
        <v>4681</v>
      </c>
      <c r="E793" s="4" t="s">
        <v>4679</v>
      </c>
      <c r="F793" s="4" t="s">
        <v>4682</v>
      </c>
      <c r="G793" s="4">
        <v>1</v>
      </c>
      <c r="H793" s="4" t="s">
        <v>4679</v>
      </c>
    </row>
    <row r="794" spans="1:8">
      <c r="A794" s="4" t="s">
        <v>1586</v>
      </c>
      <c r="B794" s="4">
        <v>51.14</v>
      </c>
      <c r="C794" s="4">
        <v>4.05</v>
      </c>
      <c r="D794" s="4" t="s">
        <v>4679</v>
      </c>
      <c r="E794" s="4" t="s">
        <v>4679</v>
      </c>
      <c r="F794" s="4" t="s">
        <v>4679</v>
      </c>
      <c r="G794" s="4">
        <v>1</v>
      </c>
      <c r="H794" s="4" t="s">
        <v>4679</v>
      </c>
    </row>
    <row r="795" spans="1:8">
      <c r="A795" s="4" t="s">
        <v>1588</v>
      </c>
      <c r="B795" s="4">
        <v>24.32</v>
      </c>
      <c r="C795" s="4">
        <v>10.220000000000001</v>
      </c>
      <c r="D795" s="4" t="s">
        <v>4679</v>
      </c>
      <c r="E795" s="4" t="s">
        <v>4679</v>
      </c>
      <c r="F795" s="4" t="s">
        <v>4679</v>
      </c>
      <c r="G795" s="4" t="s">
        <v>4680</v>
      </c>
      <c r="H795" s="4" t="s">
        <v>4679</v>
      </c>
    </row>
    <row r="796" spans="1:8">
      <c r="A796" s="4" t="s">
        <v>1590</v>
      </c>
      <c r="B796" s="4">
        <v>38.06</v>
      </c>
      <c r="C796" s="4">
        <v>9.24</v>
      </c>
      <c r="D796" s="4" t="s">
        <v>4679</v>
      </c>
      <c r="E796" s="4" t="s">
        <v>4679</v>
      </c>
      <c r="F796" s="4" t="s">
        <v>4679</v>
      </c>
      <c r="G796" s="4" t="s">
        <v>4680</v>
      </c>
      <c r="H796" s="4" t="s">
        <v>4679</v>
      </c>
    </row>
    <row r="797" spans="1:8">
      <c r="A797" s="4" t="s">
        <v>1592</v>
      </c>
      <c r="B797" s="4">
        <v>37.700000000000003</v>
      </c>
      <c r="C797" s="4">
        <v>8.6</v>
      </c>
      <c r="D797" s="4" t="s">
        <v>4679</v>
      </c>
      <c r="E797" s="4" t="s">
        <v>4679</v>
      </c>
      <c r="F797" s="4" t="s">
        <v>4679</v>
      </c>
      <c r="G797" s="4" t="s">
        <v>4680</v>
      </c>
      <c r="H797" s="4" t="s">
        <v>4679</v>
      </c>
    </row>
    <row r="798" spans="1:8">
      <c r="A798" s="4" t="s">
        <v>1594</v>
      </c>
      <c r="B798" s="4">
        <v>44</v>
      </c>
      <c r="C798" s="4">
        <v>9.32</v>
      </c>
      <c r="D798" s="4" t="s">
        <v>4681</v>
      </c>
      <c r="E798" s="4" t="s">
        <v>4679</v>
      </c>
      <c r="F798" s="4" t="s">
        <v>4679</v>
      </c>
      <c r="G798" s="4">
        <v>2</v>
      </c>
      <c r="H798" s="4" t="s">
        <v>4679</v>
      </c>
    </row>
    <row r="799" spans="1:8">
      <c r="A799" s="4" t="s">
        <v>1596</v>
      </c>
      <c r="B799" s="4">
        <v>41.45</v>
      </c>
      <c r="C799" s="4">
        <v>6.12</v>
      </c>
      <c r="D799" s="4" t="s">
        <v>4681</v>
      </c>
      <c r="E799" s="4" t="s">
        <v>4679</v>
      </c>
      <c r="F799" s="4" t="s">
        <v>4679</v>
      </c>
      <c r="G799" s="4" t="s">
        <v>4680</v>
      </c>
      <c r="H799" s="4" t="s">
        <v>4679</v>
      </c>
    </row>
    <row r="800" spans="1:8">
      <c r="A800" s="4" t="s">
        <v>1598</v>
      </c>
      <c r="B800" s="4">
        <v>25.364999999999998</v>
      </c>
      <c r="C800" s="4">
        <v>9.19</v>
      </c>
      <c r="D800" s="4" t="s">
        <v>4681</v>
      </c>
      <c r="E800" s="4" t="s">
        <v>4679</v>
      </c>
      <c r="F800" s="4" t="s">
        <v>4679</v>
      </c>
      <c r="G800" s="4" t="s">
        <v>4680</v>
      </c>
      <c r="H800" s="4" t="s">
        <v>4679</v>
      </c>
    </row>
    <row r="801" spans="1:8">
      <c r="A801" s="4" t="s">
        <v>1600</v>
      </c>
      <c r="B801" s="4">
        <v>34.56</v>
      </c>
      <c r="C801" s="4">
        <v>5.84</v>
      </c>
      <c r="D801" s="4" t="s">
        <v>4681</v>
      </c>
      <c r="E801" s="4" t="s">
        <v>4679</v>
      </c>
      <c r="F801" s="4" t="s">
        <v>4682</v>
      </c>
      <c r="G801" s="4">
        <v>1</v>
      </c>
      <c r="H801" s="4" t="s">
        <v>4679</v>
      </c>
    </row>
    <row r="802" spans="1:8">
      <c r="A802" s="4" t="s">
        <v>1602</v>
      </c>
      <c r="B802" s="4">
        <v>28.2</v>
      </c>
      <c r="C802" s="4">
        <v>7.19</v>
      </c>
      <c r="D802" s="4" t="s">
        <v>4681</v>
      </c>
      <c r="E802" s="4" t="s">
        <v>4679</v>
      </c>
      <c r="F802" s="4" t="s">
        <v>4679</v>
      </c>
      <c r="G802" s="4">
        <v>2</v>
      </c>
      <c r="H802" s="4" t="s">
        <v>4679</v>
      </c>
    </row>
    <row r="803" spans="1:8">
      <c r="A803" s="4" t="s">
        <v>1604</v>
      </c>
      <c r="B803" s="4">
        <v>30.43</v>
      </c>
      <c r="C803" s="4">
        <v>9.39</v>
      </c>
      <c r="D803" s="4" t="s">
        <v>4679</v>
      </c>
      <c r="E803" s="4" t="s">
        <v>4679</v>
      </c>
      <c r="F803" s="4" t="s">
        <v>4679</v>
      </c>
      <c r="G803" s="4" t="s">
        <v>4680</v>
      </c>
      <c r="H803" s="4" t="s">
        <v>4679</v>
      </c>
    </row>
    <row r="804" spans="1:8">
      <c r="A804" s="4" t="s">
        <v>1606</v>
      </c>
      <c r="B804" s="4">
        <v>32.395000000000003</v>
      </c>
      <c r="C804" s="4">
        <v>4.2699999999999996</v>
      </c>
      <c r="D804" s="4" t="s">
        <v>4681</v>
      </c>
      <c r="E804" s="4" t="s">
        <v>4679</v>
      </c>
      <c r="F804" s="4" t="s">
        <v>4679</v>
      </c>
      <c r="G804" s="4">
        <v>1</v>
      </c>
      <c r="H804" s="4" t="s">
        <v>4679</v>
      </c>
    </row>
    <row r="805" spans="1:8">
      <c r="A805" s="4" t="s">
        <v>1608</v>
      </c>
      <c r="B805" s="4">
        <v>24.035</v>
      </c>
      <c r="C805" s="4">
        <v>11.71</v>
      </c>
      <c r="D805" s="4" t="s">
        <v>4679</v>
      </c>
      <c r="E805" s="4" t="s">
        <v>4679</v>
      </c>
      <c r="F805" s="4" t="s">
        <v>4679</v>
      </c>
      <c r="G805" s="4" t="s">
        <v>4680</v>
      </c>
      <c r="H805" s="4" t="s">
        <v>4679</v>
      </c>
    </row>
    <row r="806" spans="1:8">
      <c r="A806" s="4" t="s">
        <v>1610</v>
      </c>
      <c r="B806" s="4">
        <v>37.119999999999997</v>
      </c>
      <c r="C806" s="4">
        <v>5.29</v>
      </c>
      <c r="D806" s="4" t="s">
        <v>4679</v>
      </c>
      <c r="E806" s="4" t="s">
        <v>4679</v>
      </c>
      <c r="F806" s="4" t="s">
        <v>4679</v>
      </c>
      <c r="G806" s="4">
        <v>2</v>
      </c>
      <c r="H806" s="4" t="s">
        <v>4679</v>
      </c>
    </row>
    <row r="807" spans="1:8">
      <c r="A807" s="4" t="s">
        <v>1612</v>
      </c>
      <c r="B807" s="4">
        <v>34.840000000000003</v>
      </c>
      <c r="C807" s="4">
        <v>6</v>
      </c>
      <c r="D807" s="4" t="s">
        <v>4681</v>
      </c>
      <c r="E807" s="4" t="s">
        <v>4679</v>
      </c>
      <c r="F807" s="4" t="s">
        <v>4682</v>
      </c>
      <c r="G807" s="4">
        <v>1</v>
      </c>
      <c r="H807" s="4" t="s">
        <v>4679</v>
      </c>
    </row>
    <row r="808" spans="1:8">
      <c r="A808" s="4" t="s">
        <v>1614</v>
      </c>
      <c r="B808" s="4">
        <v>29.53</v>
      </c>
      <c r="C808" s="4">
        <v>10.64</v>
      </c>
      <c r="D808" s="4" t="s">
        <v>4679</v>
      </c>
      <c r="E808" s="4" t="s">
        <v>4679</v>
      </c>
      <c r="F808" s="4" t="s">
        <v>4679</v>
      </c>
      <c r="G808" s="4" t="s">
        <v>4680</v>
      </c>
      <c r="H808" s="4" t="s">
        <v>4679</v>
      </c>
    </row>
    <row r="809" spans="1:8">
      <c r="A809" s="4" t="s">
        <v>1616</v>
      </c>
      <c r="B809" s="4">
        <v>42.51</v>
      </c>
      <c r="C809" s="4">
        <v>8.2100000000000009</v>
      </c>
      <c r="D809" s="4" t="s">
        <v>4681</v>
      </c>
      <c r="E809" s="4" t="s">
        <v>4679</v>
      </c>
      <c r="F809" s="4" t="s">
        <v>4679</v>
      </c>
      <c r="G809" s="4" t="s">
        <v>4680</v>
      </c>
      <c r="H809" s="4" t="s">
        <v>4679</v>
      </c>
    </row>
    <row r="810" spans="1:8">
      <c r="A810" s="4" t="s">
        <v>1618</v>
      </c>
      <c r="B810" s="4">
        <v>38.14</v>
      </c>
      <c r="C810" s="4">
        <v>5.58</v>
      </c>
      <c r="D810" s="4" t="s">
        <v>4679</v>
      </c>
      <c r="E810" s="4" t="s">
        <v>4679</v>
      </c>
      <c r="F810" s="4" t="s">
        <v>4682</v>
      </c>
      <c r="G810" s="4">
        <v>1</v>
      </c>
      <c r="H810" s="4" t="s">
        <v>4679</v>
      </c>
    </row>
    <row r="811" spans="1:8">
      <c r="A811" s="4" t="s">
        <v>1620</v>
      </c>
      <c r="B811" s="4">
        <v>39.93</v>
      </c>
      <c r="C811" s="4">
        <v>8.75</v>
      </c>
      <c r="D811" s="4" t="s">
        <v>4679</v>
      </c>
      <c r="E811" s="4" t="s">
        <v>4679</v>
      </c>
      <c r="F811" s="4" t="s">
        <v>4679</v>
      </c>
      <c r="G811" s="4" t="s">
        <v>4680</v>
      </c>
      <c r="H811" s="4" t="s">
        <v>4679</v>
      </c>
    </row>
    <row r="812" spans="1:8">
      <c r="A812" s="4" t="s">
        <v>1622</v>
      </c>
      <c r="B812" s="4">
        <v>38.83</v>
      </c>
      <c r="C812" s="4">
        <v>11.86</v>
      </c>
      <c r="D812" s="4" t="s">
        <v>4679</v>
      </c>
      <c r="E812" s="4" t="s">
        <v>4679</v>
      </c>
      <c r="F812" s="4" t="s">
        <v>4679</v>
      </c>
      <c r="G812" s="4" t="s">
        <v>4680</v>
      </c>
      <c r="H812" s="4" t="s">
        <v>4679</v>
      </c>
    </row>
    <row r="813" spans="1:8">
      <c r="A813" s="4" t="s">
        <v>1624</v>
      </c>
      <c r="B813" s="4">
        <v>37.4</v>
      </c>
      <c r="C813" s="4">
        <v>11.46</v>
      </c>
      <c r="D813" s="4" t="s">
        <v>4679</v>
      </c>
      <c r="E813" s="4" t="s">
        <v>4679</v>
      </c>
      <c r="F813" s="4" t="s">
        <v>4679</v>
      </c>
      <c r="G813" s="4" t="s">
        <v>4680</v>
      </c>
      <c r="H813" s="4" t="s">
        <v>4679</v>
      </c>
    </row>
    <row r="814" spans="1:8">
      <c r="A814" s="4" t="s">
        <v>1626</v>
      </c>
      <c r="B814" s="4">
        <v>21.4</v>
      </c>
      <c r="C814" s="4">
        <v>9.0299999999999994</v>
      </c>
      <c r="D814" s="4" t="s">
        <v>4679</v>
      </c>
      <c r="E814" s="4" t="s">
        <v>4679</v>
      </c>
      <c r="F814" s="4" t="s">
        <v>4679</v>
      </c>
      <c r="G814" s="4" t="s">
        <v>4680</v>
      </c>
      <c r="H814" s="4" t="s">
        <v>4679</v>
      </c>
    </row>
    <row r="815" spans="1:8">
      <c r="A815" s="4" t="s">
        <v>1628</v>
      </c>
      <c r="B815" s="4">
        <v>38.380000000000003</v>
      </c>
      <c r="C815" s="4">
        <v>8.26</v>
      </c>
      <c r="D815" s="4" t="s">
        <v>4681</v>
      </c>
      <c r="E815" s="4" t="s">
        <v>4679</v>
      </c>
      <c r="F815" s="4" t="s">
        <v>4679</v>
      </c>
      <c r="G815" s="4">
        <v>2</v>
      </c>
      <c r="H815" s="4" t="s">
        <v>4679</v>
      </c>
    </row>
    <row r="816" spans="1:8">
      <c r="A816" s="4" t="s">
        <v>1630</v>
      </c>
      <c r="B816" s="4">
        <v>33.659999999999997</v>
      </c>
      <c r="C816" s="4">
        <v>5.42</v>
      </c>
      <c r="D816" s="4" t="s">
        <v>4681</v>
      </c>
      <c r="E816" s="4" t="s">
        <v>4679</v>
      </c>
      <c r="F816" s="4" t="s">
        <v>4679</v>
      </c>
      <c r="G816" s="4">
        <v>2</v>
      </c>
      <c r="H816" s="4" t="s">
        <v>4679</v>
      </c>
    </row>
    <row r="817" spans="1:8">
      <c r="A817" s="4" t="s">
        <v>1632</v>
      </c>
      <c r="B817" s="4">
        <v>31.79</v>
      </c>
      <c r="C817" s="4">
        <v>11.33</v>
      </c>
      <c r="D817" s="4" t="s">
        <v>4681</v>
      </c>
      <c r="E817" s="4" t="s">
        <v>4679</v>
      </c>
      <c r="F817" s="4" t="s">
        <v>4682</v>
      </c>
      <c r="G817" s="4">
        <v>1</v>
      </c>
      <c r="H817" s="4" t="s">
        <v>4679</v>
      </c>
    </row>
    <row r="818" spans="1:8">
      <c r="A818" s="4" t="s">
        <v>1634</v>
      </c>
      <c r="B818" s="4">
        <v>29.7</v>
      </c>
      <c r="C818" s="4">
        <v>7.69</v>
      </c>
      <c r="D818" s="4" t="s">
        <v>4681</v>
      </c>
      <c r="E818" s="4" t="s">
        <v>4679</v>
      </c>
      <c r="F818" s="4" t="s">
        <v>4682</v>
      </c>
      <c r="G818" s="4">
        <v>1</v>
      </c>
      <c r="H818" s="4" t="s">
        <v>4679</v>
      </c>
    </row>
    <row r="819" spans="1:8">
      <c r="A819" s="4" t="s">
        <v>1636</v>
      </c>
      <c r="B819" s="4">
        <v>25.46</v>
      </c>
      <c r="C819" s="4">
        <v>8.77</v>
      </c>
      <c r="D819" s="4" t="s">
        <v>4681</v>
      </c>
      <c r="E819" s="4" t="s">
        <v>4679</v>
      </c>
      <c r="F819" s="4" t="s">
        <v>4682</v>
      </c>
      <c r="G819" s="4">
        <v>1</v>
      </c>
      <c r="H819" s="4" t="s">
        <v>4679</v>
      </c>
    </row>
    <row r="820" spans="1:8">
      <c r="A820" s="4" t="s">
        <v>1638</v>
      </c>
      <c r="B820" s="4">
        <v>39.14</v>
      </c>
      <c r="C820" s="4">
        <v>4.91</v>
      </c>
      <c r="D820" s="4" t="s">
        <v>4679</v>
      </c>
      <c r="E820" s="4" t="s">
        <v>4681</v>
      </c>
      <c r="F820" s="4" t="s">
        <v>4679</v>
      </c>
      <c r="G820" s="4">
        <v>1</v>
      </c>
      <c r="H820" s="4" t="s">
        <v>4679</v>
      </c>
    </row>
    <row r="821" spans="1:8">
      <c r="A821" s="4" t="s">
        <v>1640</v>
      </c>
      <c r="B821" s="4">
        <v>41.2</v>
      </c>
      <c r="C821" s="4">
        <v>4.95</v>
      </c>
      <c r="D821" s="4" t="s">
        <v>4679</v>
      </c>
      <c r="E821" s="4" t="s">
        <v>4679</v>
      </c>
      <c r="F821" s="4" t="s">
        <v>4679</v>
      </c>
      <c r="G821" s="4">
        <v>1</v>
      </c>
      <c r="H821" s="4" t="s">
        <v>4679</v>
      </c>
    </row>
    <row r="822" spans="1:8">
      <c r="A822" s="4" t="s">
        <v>1642</v>
      </c>
      <c r="B822" s="4">
        <v>28.81</v>
      </c>
      <c r="C822" s="4">
        <v>10.8</v>
      </c>
      <c r="D822" s="4" t="s">
        <v>4681</v>
      </c>
      <c r="E822" s="4" t="s">
        <v>4679</v>
      </c>
      <c r="F822" s="4" t="s">
        <v>4682</v>
      </c>
      <c r="G822" s="4">
        <v>1</v>
      </c>
      <c r="H822" s="4" t="s">
        <v>4679</v>
      </c>
    </row>
    <row r="823" spans="1:8">
      <c r="A823" s="4" t="s">
        <v>1644</v>
      </c>
      <c r="B823" s="4">
        <v>37.409999999999997</v>
      </c>
      <c r="C823" s="4">
        <v>7.21</v>
      </c>
      <c r="D823" s="4" t="s">
        <v>4679</v>
      </c>
      <c r="E823" s="4" t="s">
        <v>4679</v>
      </c>
      <c r="F823" s="4" t="s">
        <v>4679</v>
      </c>
      <c r="G823" s="4">
        <v>2</v>
      </c>
      <c r="H823" s="4" t="s">
        <v>4679</v>
      </c>
    </row>
    <row r="824" spans="1:8">
      <c r="A824" s="4" t="s">
        <v>1646</v>
      </c>
      <c r="B824" s="4">
        <v>52.54</v>
      </c>
      <c r="C824" s="4">
        <v>5.12</v>
      </c>
      <c r="D824" s="4" t="s">
        <v>4679</v>
      </c>
      <c r="E824" s="4" t="s">
        <v>4679</v>
      </c>
      <c r="F824" s="4" t="s">
        <v>4682</v>
      </c>
      <c r="G824" s="4">
        <v>1</v>
      </c>
      <c r="H824" s="4" t="s">
        <v>4679</v>
      </c>
    </row>
    <row r="825" spans="1:8">
      <c r="A825" s="4" t="s">
        <v>1648</v>
      </c>
      <c r="B825" s="4">
        <v>17.29</v>
      </c>
      <c r="C825" s="4">
        <v>4.62</v>
      </c>
      <c r="D825" s="4" t="s">
        <v>4679</v>
      </c>
      <c r="E825" s="4" t="s">
        <v>4681</v>
      </c>
      <c r="F825" s="4" t="s">
        <v>4679</v>
      </c>
      <c r="G825" s="4">
        <v>1</v>
      </c>
      <c r="H825" s="4" t="s">
        <v>4681</v>
      </c>
    </row>
    <row r="826" spans="1:8">
      <c r="A826" s="4" t="s">
        <v>1650</v>
      </c>
      <c r="B826" s="4">
        <v>31.74</v>
      </c>
      <c r="C826" s="4">
        <v>7.68</v>
      </c>
      <c r="D826" s="4" t="s">
        <v>4681</v>
      </c>
      <c r="E826" s="4" t="s">
        <v>4679</v>
      </c>
      <c r="F826" s="4" t="s">
        <v>4679</v>
      </c>
      <c r="G826" s="4" t="s">
        <v>4680</v>
      </c>
      <c r="H826" s="4" t="s">
        <v>4679</v>
      </c>
    </row>
    <row r="827" spans="1:8">
      <c r="A827" s="4" t="s">
        <v>1652</v>
      </c>
      <c r="B827" s="4">
        <v>26.504999999999999</v>
      </c>
      <c r="C827" s="4">
        <v>6.79</v>
      </c>
      <c r="D827" s="4" t="s">
        <v>4681</v>
      </c>
      <c r="E827" s="4" t="s">
        <v>4679</v>
      </c>
      <c r="F827" s="4" t="s">
        <v>4682</v>
      </c>
      <c r="G827" s="4">
        <v>1</v>
      </c>
      <c r="H827" s="4" t="s">
        <v>4679</v>
      </c>
    </row>
    <row r="828" spans="1:8">
      <c r="A828" s="4" t="s">
        <v>1654</v>
      </c>
      <c r="B828" s="4">
        <v>36.479999999999997</v>
      </c>
      <c r="C828" s="4">
        <v>11.09</v>
      </c>
      <c r="D828" s="4" t="s">
        <v>4679</v>
      </c>
      <c r="E828" s="4" t="s">
        <v>4679</v>
      </c>
      <c r="F828" s="4" t="s">
        <v>4679</v>
      </c>
      <c r="G828" s="4" t="s">
        <v>4680</v>
      </c>
      <c r="H828" s="4" t="s">
        <v>4679</v>
      </c>
    </row>
    <row r="829" spans="1:8">
      <c r="A829" s="4" t="s">
        <v>1656</v>
      </c>
      <c r="B829" s="4">
        <v>39.159999999999997</v>
      </c>
      <c r="C829" s="4">
        <v>5.24</v>
      </c>
      <c r="D829" s="4" t="s">
        <v>4681</v>
      </c>
      <c r="E829" s="4" t="s">
        <v>4679</v>
      </c>
      <c r="F829" s="4" t="s">
        <v>4682</v>
      </c>
      <c r="G829" s="4">
        <v>1</v>
      </c>
      <c r="H829" s="4" t="s">
        <v>4679</v>
      </c>
    </row>
    <row r="830" spans="1:8">
      <c r="A830" s="4" t="s">
        <v>1658</v>
      </c>
      <c r="B830" s="4">
        <v>28.22</v>
      </c>
      <c r="C830" s="4">
        <v>7.51</v>
      </c>
      <c r="D830" s="4" t="s">
        <v>4681</v>
      </c>
      <c r="E830" s="4" t="s">
        <v>4679</v>
      </c>
      <c r="F830" s="4" t="s">
        <v>4682</v>
      </c>
      <c r="G830" s="4">
        <v>1</v>
      </c>
      <c r="H830" s="4" t="s">
        <v>4679</v>
      </c>
    </row>
    <row r="831" spans="1:8">
      <c r="A831" s="4" t="s">
        <v>1660</v>
      </c>
      <c r="B831" s="4">
        <v>35</v>
      </c>
      <c r="C831" s="4">
        <v>4.13</v>
      </c>
      <c r="D831" s="4" t="s">
        <v>4679</v>
      </c>
      <c r="E831" s="4" t="s">
        <v>4679</v>
      </c>
      <c r="F831" s="4" t="s">
        <v>4679</v>
      </c>
      <c r="G831" s="4">
        <v>2</v>
      </c>
      <c r="H831" s="4" t="s">
        <v>4679</v>
      </c>
    </row>
    <row r="832" spans="1:8">
      <c r="A832" s="4" t="s">
        <v>1662</v>
      </c>
      <c r="B832" s="4">
        <v>36.24</v>
      </c>
      <c r="C832" s="4">
        <v>8.3800000000000008</v>
      </c>
      <c r="D832" s="4" t="s">
        <v>4681</v>
      </c>
      <c r="E832" s="4" t="s">
        <v>4679</v>
      </c>
      <c r="F832" s="4" t="s">
        <v>4679</v>
      </c>
      <c r="G832" s="4">
        <v>1</v>
      </c>
      <c r="H832" s="4" t="s">
        <v>4679</v>
      </c>
    </row>
    <row r="833" spans="1:8">
      <c r="A833" s="4" t="s">
        <v>1664</v>
      </c>
      <c r="B833" s="4">
        <v>36.954999999999998</v>
      </c>
      <c r="C833" s="4">
        <v>8.07</v>
      </c>
      <c r="D833" s="4" t="s">
        <v>4679</v>
      </c>
      <c r="E833" s="4" t="s">
        <v>4679</v>
      </c>
      <c r="F833" s="4" t="s">
        <v>4679</v>
      </c>
      <c r="G833" s="4" t="s">
        <v>4680</v>
      </c>
      <c r="H833" s="4" t="s">
        <v>4679</v>
      </c>
    </row>
    <row r="834" spans="1:8">
      <c r="A834" s="4" t="s">
        <v>1666</v>
      </c>
      <c r="B834" s="4">
        <v>29.64</v>
      </c>
      <c r="C834" s="4">
        <v>8.9499999999999993</v>
      </c>
      <c r="D834" s="4" t="s">
        <v>4679</v>
      </c>
      <c r="E834" s="4" t="s">
        <v>4679</v>
      </c>
      <c r="F834" s="4" t="s">
        <v>4679</v>
      </c>
      <c r="G834" s="4" t="s">
        <v>4680</v>
      </c>
      <c r="H834" s="4" t="s">
        <v>4679</v>
      </c>
    </row>
    <row r="835" spans="1:8">
      <c r="A835" s="4" t="s">
        <v>1668</v>
      </c>
      <c r="B835" s="4">
        <v>42.74</v>
      </c>
      <c r="C835" s="4">
        <v>6.31</v>
      </c>
      <c r="D835" s="4" t="s">
        <v>4681</v>
      </c>
      <c r="E835" s="4" t="s">
        <v>4679</v>
      </c>
      <c r="F835" s="4" t="s">
        <v>4679</v>
      </c>
      <c r="G835" s="4">
        <v>1</v>
      </c>
      <c r="H835" s="4" t="s">
        <v>4679</v>
      </c>
    </row>
    <row r="836" spans="1:8">
      <c r="A836" s="4" t="s">
        <v>1670</v>
      </c>
      <c r="B836" s="4">
        <v>36.130000000000003</v>
      </c>
      <c r="C836" s="4">
        <v>7.19</v>
      </c>
      <c r="D836" s="4" t="s">
        <v>4681</v>
      </c>
      <c r="E836" s="4" t="s">
        <v>4679</v>
      </c>
      <c r="F836" s="4" t="s">
        <v>4679</v>
      </c>
      <c r="G836" s="4">
        <v>2</v>
      </c>
      <c r="H836" s="4" t="s">
        <v>4679</v>
      </c>
    </row>
    <row r="837" spans="1:8">
      <c r="A837" s="4" t="s">
        <v>1672</v>
      </c>
      <c r="B837" s="4">
        <v>31.55</v>
      </c>
      <c r="C837" s="4">
        <v>6.11</v>
      </c>
      <c r="D837" s="4" t="s">
        <v>4681</v>
      </c>
      <c r="E837" s="4" t="s">
        <v>4679</v>
      </c>
      <c r="F837" s="4" t="s">
        <v>4679</v>
      </c>
      <c r="G837" s="4">
        <v>1</v>
      </c>
      <c r="H837" s="4" t="s">
        <v>4679</v>
      </c>
    </row>
    <row r="838" spans="1:8">
      <c r="A838" s="4" t="s">
        <v>1674</v>
      </c>
      <c r="B838" s="4">
        <v>52.75</v>
      </c>
      <c r="C838" s="4">
        <v>6.02</v>
      </c>
      <c r="D838" s="4" t="s">
        <v>4679</v>
      </c>
      <c r="E838" s="4" t="s">
        <v>4679</v>
      </c>
      <c r="F838" s="4" t="s">
        <v>4679</v>
      </c>
      <c r="G838" s="4">
        <v>1</v>
      </c>
      <c r="H838" s="4" t="s">
        <v>4679</v>
      </c>
    </row>
    <row r="839" spans="1:8">
      <c r="A839" s="4" t="s">
        <v>1676</v>
      </c>
      <c r="B839" s="4">
        <v>36.67</v>
      </c>
      <c r="C839" s="4">
        <v>11.86</v>
      </c>
      <c r="D839" s="4" t="s">
        <v>4679</v>
      </c>
      <c r="E839" s="4" t="s">
        <v>4679</v>
      </c>
      <c r="F839" s="4" t="s">
        <v>4679</v>
      </c>
      <c r="G839" s="4" t="s">
        <v>4680</v>
      </c>
      <c r="H839" s="4" t="s">
        <v>4679</v>
      </c>
    </row>
    <row r="840" spans="1:8">
      <c r="A840" s="4" t="s">
        <v>1678</v>
      </c>
      <c r="B840" s="4">
        <v>38.06</v>
      </c>
      <c r="C840" s="4">
        <v>8.25</v>
      </c>
      <c r="D840" s="4" t="s">
        <v>4679</v>
      </c>
      <c r="E840" s="4" t="s">
        <v>4679</v>
      </c>
      <c r="F840" s="4" t="s">
        <v>4679</v>
      </c>
      <c r="G840" s="4" t="s">
        <v>4680</v>
      </c>
      <c r="H840" s="4" t="s">
        <v>4679</v>
      </c>
    </row>
    <row r="841" spans="1:8">
      <c r="A841" s="4" t="s">
        <v>1680</v>
      </c>
      <c r="B841" s="4">
        <v>38</v>
      </c>
      <c r="C841" s="4">
        <v>8.1300000000000008</v>
      </c>
      <c r="D841" s="4" t="s">
        <v>4679</v>
      </c>
      <c r="E841" s="4" t="s">
        <v>4679</v>
      </c>
      <c r="F841" s="4" t="s">
        <v>4679</v>
      </c>
      <c r="G841" s="4" t="s">
        <v>4680</v>
      </c>
      <c r="H841" s="4" t="s">
        <v>4679</v>
      </c>
    </row>
    <row r="842" spans="1:8">
      <c r="A842" s="4" t="s">
        <v>1682</v>
      </c>
      <c r="B842" s="4">
        <v>35.1</v>
      </c>
      <c r="C842" s="4">
        <v>10.1</v>
      </c>
      <c r="D842" s="4" t="s">
        <v>4679</v>
      </c>
      <c r="E842" s="4" t="s">
        <v>4679</v>
      </c>
      <c r="F842" s="4" t="s">
        <v>4679</v>
      </c>
      <c r="G842" s="4" t="s">
        <v>4680</v>
      </c>
      <c r="H842" s="4" t="s">
        <v>4679</v>
      </c>
    </row>
    <row r="843" spans="1:8">
      <c r="A843" s="4" t="s">
        <v>1684</v>
      </c>
      <c r="B843" s="4">
        <v>33.82</v>
      </c>
      <c r="C843" s="4">
        <v>5.89</v>
      </c>
      <c r="D843" s="4" t="s">
        <v>4681</v>
      </c>
      <c r="E843" s="4" t="s">
        <v>4679</v>
      </c>
      <c r="F843" s="4" t="s">
        <v>4679</v>
      </c>
      <c r="G843" s="4">
        <v>2</v>
      </c>
      <c r="H843" s="4" t="s">
        <v>4679</v>
      </c>
    </row>
    <row r="844" spans="1:8">
      <c r="A844" s="4" t="s">
        <v>1686</v>
      </c>
      <c r="B844" s="4">
        <v>37.43</v>
      </c>
      <c r="C844" s="4">
        <v>4.97</v>
      </c>
      <c r="D844" s="4" t="s">
        <v>4679</v>
      </c>
      <c r="E844" s="4" t="s">
        <v>4679</v>
      </c>
      <c r="F844" s="4" t="s">
        <v>4679</v>
      </c>
      <c r="G844" s="4">
        <v>2</v>
      </c>
      <c r="H844" s="4" t="s">
        <v>4679</v>
      </c>
    </row>
    <row r="845" spans="1:8">
      <c r="A845" s="4" t="s">
        <v>1688</v>
      </c>
      <c r="B845" s="4">
        <v>30.5</v>
      </c>
      <c r="C845" s="4">
        <v>9.9</v>
      </c>
      <c r="D845" s="4" t="s">
        <v>4679</v>
      </c>
      <c r="E845" s="4" t="s">
        <v>4679</v>
      </c>
      <c r="F845" s="4" t="s">
        <v>4679</v>
      </c>
      <c r="G845" s="4" t="s">
        <v>4680</v>
      </c>
      <c r="H845" s="4" t="s">
        <v>4679</v>
      </c>
    </row>
    <row r="846" spans="1:8">
      <c r="A846" s="4" t="s">
        <v>1690</v>
      </c>
      <c r="B846" s="4">
        <v>24.53</v>
      </c>
      <c r="C846" s="4">
        <v>9.0500000000000007</v>
      </c>
      <c r="D846" s="4" t="s">
        <v>4679</v>
      </c>
      <c r="E846" s="4" t="s">
        <v>4679</v>
      </c>
      <c r="F846" s="4" t="s">
        <v>4679</v>
      </c>
      <c r="G846" s="4" t="s">
        <v>4680</v>
      </c>
      <c r="H846" s="4" t="s">
        <v>4679</v>
      </c>
    </row>
    <row r="847" spans="1:8">
      <c r="A847" s="4" t="s">
        <v>1692</v>
      </c>
      <c r="B847" s="4">
        <v>25.74</v>
      </c>
      <c r="C847" s="4">
        <v>10.93</v>
      </c>
      <c r="D847" s="4" t="s">
        <v>4679</v>
      </c>
      <c r="E847" s="4" t="s">
        <v>4679</v>
      </c>
      <c r="F847" s="4" t="s">
        <v>4679</v>
      </c>
      <c r="G847" s="4" t="s">
        <v>4680</v>
      </c>
      <c r="H847" s="4" t="s">
        <v>4679</v>
      </c>
    </row>
    <row r="848" spans="1:8">
      <c r="A848" s="4" t="s">
        <v>1694</v>
      </c>
      <c r="B848" s="4">
        <v>34.08</v>
      </c>
      <c r="C848" s="4">
        <v>7.58</v>
      </c>
      <c r="D848" s="4" t="s">
        <v>4681</v>
      </c>
      <c r="E848" s="4" t="s">
        <v>4679</v>
      </c>
      <c r="F848" s="4" t="s">
        <v>4679</v>
      </c>
      <c r="G848" s="4">
        <v>2</v>
      </c>
      <c r="H848" s="4" t="s">
        <v>4679</v>
      </c>
    </row>
    <row r="849" spans="1:8">
      <c r="A849" s="4" t="s">
        <v>1696</v>
      </c>
      <c r="B849" s="4">
        <v>31.35</v>
      </c>
      <c r="C849" s="4">
        <v>11</v>
      </c>
      <c r="D849" s="4" t="s">
        <v>4681</v>
      </c>
      <c r="E849" s="4" t="s">
        <v>4679</v>
      </c>
      <c r="F849" s="4" t="s">
        <v>4682</v>
      </c>
      <c r="G849" s="4">
        <v>1</v>
      </c>
      <c r="H849" s="4" t="s">
        <v>4679</v>
      </c>
    </row>
    <row r="850" spans="1:8">
      <c r="A850" s="4" t="s">
        <v>1698</v>
      </c>
      <c r="B850" s="4">
        <v>26.79</v>
      </c>
      <c r="C850" s="4">
        <v>5.0599999999999996</v>
      </c>
      <c r="D850" s="4" t="s">
        <v>4679</v>
      </c>
      <c r="E850" s="4" t="s">
        <v>4679</v>
      </c>
      <c r="F850" s="4" t="s">
        <v>4679</v>
      </c>
      <c r="G850" s="4">
        <v>1</v>
      </c>
      <c r="H850" s="4" t="s">
        <v>4679</v>
      </c>
    </row>
    <row r="851" spans="1:8">
      <c r="A851" s="4" t="s">
        <v>1700</v>
      </c>
      <c r="B851" s="4">
        <v>42.78</v>
      </c>
      <c r="C851" s="4">
        <v>6.11</v>
      </c>
      <c r="D851" s="4" t="s">
        <v>4681</v>
      </c>
      <c r="E851" s="4" t="s">
        <v>4679</v>
      </c>
      <c r="F851" s="4" t="s">
        <v>4679</v>
      </c>
      <c r="G851" s="4">
        <v>1</v>
      </c>
      <c r="H851" s="4" t="s">
        <v>4679</v>
      </c>
    </row>
    <row r="852" spans="1:8">
      <c r="A852" s="4" t="s">
        <v>1702</v>
      </c>
      <c r="B852" s="4">
        <v>46.75</v>
      </c>
      <c r="C852" s="4">
        <v>6.66</v>
      </c>
      <c r="D852" s="4" t="s">
        <v>4681</v>
      </c>
      <c r="E852" s="4" t="s">
        <v>4679</v>
      </c>
      <c r="F852" s="4" t="s">
        <v>4679</v>
      </c>
      <c r="G852" s="4">
        <v>2</v>
      </c>
      <c r="H852" s="4" t="s">
        <v>4679</v>
      </c>
    </row>
    <row r="853" spans="1:8">
      <c r="A853" s="4" t="s">
        <v>1704</v>
      </c>
      <c r="B853" s="4">
        <v>32.15</v>
      </c>
      <c r="C853" s="4">
        <v>4.0199999999999996</v>
      </c>
      <c r="D853" s="4" t="s">
        <v>4681</v>
      </c>
      <c r="E853" s="4" t="s">
        <v>4679</v>
      </c>
      <c r="F853" s="4" t="s">
        <v>4682</v>
      </c>
      <c r="G853" s="4">
        <v>1</v>
      </c>
      <c r="H853" s="4" t="s">
        <v>4679</v>
      </c>
    </row>
    <row r="854" spans="1:8">
      <c r="A854" s="4" t="s">
        <v>1706</v>
      </c>
      <c r="B854" s="4">
        <v>43.4</v>
      </c>
      <c r="C854" s="4">
        <v>8.81</v>
      </c>
      <c r="D854" s="4" t="s">
        <v>4681</v>
      </c>
      <c r="E854" s="4" t="s">
        <v>4679</v>
      </c>
      <c r="F854" s="4" t="s">
        <v>4679</v>
      </c>
      <c r="G854" s="4">
        <v>2</v>
      </c>
      <c r="H854" s="4" t="s">
        <v>4679</v>
      </c>
    </row>
    <row r="855" spans="1:8">
      <c r="A855" s="4" t="s">
        <v>1708</v>
      </c>
      <c r="B855" s="4">
        <v>31.57</v>
      </c>
      <c r="C855" s="4">
        <v>7.92</v>
      </c>
      <c r="D855" s="4" t="s">
        <v>4681</v>
      </c>
      <c r="E855" s="4" t="s">
        <v>4679</v>
      </c>
      <c r="F855" s="4" t="s">
        <v>4679</v>
      </c>
      <c r="G855" s="4">
        <v>2</v>
      </c>
      <c r="H855" s="4" t="s">
        <v>4679</v>
      </c>
    </row>
    <row r="856" spans="1:8">
      <c r="A856" s="4" t="s">
        <v>1710</v>
      </c>
      <c r="B856" s="4">
        <v>24.32</v>
      </c>
      <c r="C856" s="4">
        <v>7.48</v>
      </c>
      <c r="D856" s="4" t="s">
        <v>4679</v>
      </c>
      <c r="E856" s="4" t="s">
        <v>4679</v>
      </c>
      <c r="F856" s="4" t="s">
        <v>4679</v>
      </c>
      <c r="G856" s="4" t="s">
        <v>4680</v>
      </c>
      <c r="H856" s="4" t="s">
        <v>4679</v>
      </c>
    </row>
    <row r="857" spans="1:8">
      <c r="A857" s="4" t="s">
        <v>1712</v>
      </c>
      <c r="B857" s="4">
        <v>31.07</v>
      </c>
      <c r="C857" s="4">
        <v>4.62</v>
      </c>
      <c r="D857" s="4" t="s">
        <v>4681</v>
      </c>
      <c r="E857" s="4" t="s">
        <v>4679</v>
      </c>
      <c r="F857" s="4" t="s">
        <v>4679</v>
      </c>
      <c r="G857" s="4">
        <v>2</v>
      </c>
      <c r="H857" s="4" t="s">
        <v>4679</v>
      </c>
    </row>
    <row r="858" spans="1:8">
      <c r="A858" s="4" t="s">
        <v>1714</v>
      </c>
      <c r="B858" s="4">
        <v>35.814999999999998</v>
      </c>
      <c r="C858" s="4">
        <v>8.4700000000000006</v>
      </c>
      <c r="D858" s="4" t="s">
        <v>4679</v>
      </c>
      <c r="E858" s="4" t="s">
        <v>4679</v>
      </c>
      <c r="F858" s="4" t="s">
        <v>4679</v>
      </c>
      <c r="G858" s="4" t="s">
        <v>4680</v>
      </c>
      <c r="H858" s="4" t="s">
        <v>4679</v>
      </c>
    </row>
    <row r="859" spans="1:8">
      <c r="A859" s="4" t="s">
        <v>1716</v>
      </c>
      <c r="B859" s="4">
        <v>40.81</v>
      </c>
      <c r="C859" s="4">
        <v>10.58</v>
      </c>
      <c r="D859" s="4" t="s">
        <v>4681</v>
      </c>
      <c r="E859" s="4" t="s">
        <v>4679</v>
      </c>
      <c r="F859" s="4" t="s">
        <v>4679</v>
      </c>
      <c r="G859" s="4" t="s">
        <v>4680</v>
      </c>
      <c r="H859" s="4" t="s">
        <v>4679</v>
      </c>
    </row>
    <row r="860" spans="1:8">
      <c r="A860" s="4" t="s">
        <v>1718</v>
      </c>
      <c r="B860" s="4">
        <v>24.605</v>
      </c>
      <c r="C860" s="4">
        <v>7.48</v>
      </c>
      <c r="D860" s="4" t="s">
        <v>4679</v>
      </c>
      <c r="E860" s="4" t="s">
        <v>4679</v>
      </c>
      <c r="F860" s="4" t="s">
        <v>4679</v>
      </c>
      <c r="G860" s="4" t="s">
        <v>4680</v>
      </c>
      <c r="H860" s="4" t="s">
        <v>4679</v>
      </c>
    </row>
    <row r="861" spans="1:8">
      <c r="A861" s="4" t="s">
        <v>1720</v>
      </c>
      <c r="B861" s="4">
        <v>21.47</v>
      </c>
      <c r="C861" s="4">
        <v>7.82</v>
      </c>
      <c r="D861" s="4" t="s">
        <v>4679</v>
      </c>
      <c r="E861" s="4" t="s">
        <v>4679</v>
      </c>
      <c r="F861" s="4" t="s">
        <v>4679</v>
      </c>
      <c r="G861" s="4" t="s">
        <v>4680</v>
      </c>
      <c r="H861" s="4" t="s">
        <v>4679</v>
      </c>
    </row>
    <row r="862" spans="1:8">
      <c r="A862" s="4" t="s">
        <v>1722</v>
      </c>
      <c r="B862" s="4">
        <v>52.89</v>
      </c>
      <c r="C862" s="4">
        <v>4.96</v>
      </c>
      <c r="D862" s="4" t="s">
        <v>4681</v>
      </c>
      <c r="E862" s="4" t="s">
        <v>4679</v>
      </c>
      <c r="F862" s="4" t="s">
        <v>4679</v>
      </c>
      <c r="G862" s="4">
        <v>1</v>
      </c>
      <c r="H862" s="4" t="s">
        <v>4679</v>
      </c>
    </row>
    <row r="863" spans="1:8">
      <c r="A863" s="4" t="s">
        <v>1724</v>
      </c>
      <c r="B863" s="4">
        <v>32.965000000000003</v>
      </c>
      <c r="C863" s="4">
        <v>6.15</v>
      </c>
      <c r="D863" s="4" t="s">
        <v>4681</v>
      </c>
      <c r="E863" s="4" t="s">
        <v>4679</v>
      </c>
      <c r="F863" s="4" t="s">
        <v>4679</v>
      </c>
      <c r="G863" s="4">
        <v>1</v>
      </c>
      <c r="H863" s="4" t="s">
        <v>4679</v>
      </c>
    </row>
    <row r="864" spans="1:8">
      <c r="A864" s="4" t="s">
        <v>1726</v>
      </c>
      <c r="B864" s="4">
        <v>36.799999999999997</v>
      </c>
      <c r="C864" s="4">
        <v>4.62</v>
      </c>
      <c r="D864" s="4" t="s">
        <v>4679</v>
      </c>
      <c r="E864" s="4" t="s">
        <v>4679</v>
      </c>
      <c r="F864" s="4" t="s">
        <v>4682</v>
      </c>
      <c r="G864" s="4">
        <v>1</v>
      </c>
      <c r="H864" s="4" t="s">
        <v>4679</v>
      </c>
    </row>
    <row r="865" spans="1:8">
      <c r="A865" s="4" t="s">
        <v>1728</v>
      </c>
      <c r="B865" s="4">
        <v>34.299999999999997</v>
      </c>
      <c r="C865" s="4">
        <v>4.87</v>
      </c>
      <c r="D865" s="4" t="s">
        <v>4679</v>
      </c>
      <c r="E865" s="4" t="s">
        <v>4679</v>
      </c>
      <c r="F865" s="4" t="s">
        <v>4679</v>
      </c>
      <c r="G865" s="4">
        <v>2</v>
      </c>
      <c r="H865" s="4" t="s">
        <v>4679</v>
      </c>
    </row>
    <row r="866" spans="1:8">
      <c r="A866" s="4" t="s">
        <v>1730</v>
      </c>
      <c r="B866" s="4">
        <v>35.244999999999997</v>
      </c>
      <c r="C866" s="4">
        <v>4.63</v>
      </c>
      <c r="D866" s="4" t="s">
        <v>4679</v>
      </c>
      <c r="E866" s="4" t="s">
        <v>4679</v>
      </c>
      <c r="F866" s="4" t="s">
        <v>4679</v>
      </c>
      <c r="G866" s="4" t="s">
        <v>4680</v>
      </c>
      <c r="H866" s="4" t="s">
        <v>4679</v>
      </c>
    </row>
    <row r="867" spans="1:8">
      <c r="A867" s="4" t="s">
        <v>1732</v>
      </c>
      <c r="B867" s="4">
        <v>26.23</v>
      </c>
      <c r="C867" s="4">
        <v>11.93</v>
      </c>
      <c r="D867" s="4" t="s">
        <v>4679</v>
      </c>
      <c r="E867" s="4" t="s">
        <v>4679</v>
      </c>
      <c r="F867" s="4" t="s">
        <v>4679</v>
      </c>
      <c r="G867" s="4" t="s">
        <v>4680</v>
      </c>
      <c r="H867" s="4" t="s">
        <v>4679</v>
      </c>
    </row>
    <row r="868" spans="1:8">
      <c r="A868" s="4" t="s">
        <v>1734</v>
      </c>
      <c r="B868" s="4">
        <v>36.1</v>
      </c>
      <c r="C868" s="4">
        <v>5.65</v>
      </c>
      <c r="D868" s="4" t="s">
        <v>4681</v>
      </c>
      <c r="E868" s="4" t="s">
        <v>4679</v>
      </c>
      <c r="F868" s="4" t="s">
        <v>4679</v>
      </c>
      <c r="G868" s="4">
        <v>2</v>
      </c>
      <c r="H868" s="4" t="s">
        <v>4679</v>
      </c>
    </row>
    <row r="869" spans="1:8">
      <c r="A869" s="4" t="s">
        <v>1736</v>
      </c>
      <c r="B869" s="4">
        <v>37.1</v>
      </c>
      <c r="C869" s="4">
        <v>11.21</v>
      </c>
      <c r="D869" s="4" t="s">
        <v>4681</v>
      </c>
      <c r="E869" s="4" t="s">
        <v>4679</v>
      </c>
      <c r="F869" s="4" t="s">
        <v>4682</v>
      </c>
      <c r="G869" s="4">
        <v>1</v>
      </c>
      <c r="H869" s="4" t="s">
        <v>4679</v>
      </c>
    </row>
    <row r="870" spans="1:8">
      <c r="A870" s="4" t="s">
        <v>1738</v>
      </c>
      <c r="B870" s="4">
        <v>27.5</v>
      </c>
      <c r="C870" s="4">
        <v>10.62</v>
      </c>
      <c r="D870" s="4" t="s">
        <v>4681</v>
      </c>
      <c r="E870" s="4" t="s">
        <v>4679</v>
      </c>
      <c r="F870" s="4" t="s">
        <v>4682</v>
      </c>
      <c r="G870" s="4">
        <v>1</v>
      </c>
      <c r="H870" s="4" t="s">
        <v>4679</v>
      </c>
    </row>
    <row r="871" spans="1:8">
      <c r="A871" s="4" t="s">
        <v>1740</v>
      </c>
      <c r="B871" s="4">
        <v>24.7</v>
      </c>
      <c r="C871" s="4">
        <v>10.7</v>
      </c>
      <c r="D871" s="4" t="s">
        <v>4681</v>
      </c>
      <c r="E871" s="4" t="s">
        <v>4679</v>
      </c>
      <c r="F871" s="4" t="s">
        <v>4682</v>
      </c>
      <c r="G871" s="4">
        <v>1</v>
      </c>
      <c r="H871" s="4" t="s">
        <v>4679</v>
      </c>
    </row>
    <row r="872" spans="1:8">
      <c r="A872" s="4" t="s">
        <v>1742</v>
      </c>
      <c r="B872" s="4">
        <v>26.78</v>
      </c>
      <c r="C872" s="4">
        <v>10.02</v>
      </c>
      <c r="D872" s="4" t="s">
        <v>4681</v>
      </c>
      <c r="E872" s="4" t="s">
        <v>4679</v>
      </c>
      <c r="F872" s="4" t="s">
        <v>4682</v>
      </c>
      <c r="G872" s="4">
        <v>1</v>
      </c>
      <c r="H872" s="4" t="s">
        <v>4679</v>
      </c>
    </row>
    <row r="873" spans="1:8">
      <c r="A873" s="4" t="s">
        <v>1744</v>
      </c>
      <c r="B873" s="4">
        <v>45.8</v>
      </c>
      <c r="C873" s="4">
        <v>4.8499999999999996</v>
      </c>
      <c r="D873" s="4" t="s">
        <v>4679</v>
      </c>
      <c r="E873" s="4" t="s">
        <v>4679</v>
      </c>
      <c r="F873" s="4" t="s">
        <v>4679</v>
      </c>
      <c r="G873" s="4" t="s">
        <v>4680</v>
      </c>
      <c r="H873" s="4" t="s">
        <v>4679</v>
      </c>
    </row>
    <row r="874" spans="1:8">
      <c r="A874" s="4" t="s">
        <v>1746</v>
      </c>
      <c r="B874" s="4">
        <v>29</v>
      </c>
      <c r="C874" s="4">
        <v>4.3899999999999997</v>
      </c>
      <c r="D874" s="4" t="s">
        <v>4681</v>
      </c>
      <c r="E874" s="4" t="s">
        <v>4679</v>
      </c>
      <c r="F874" s="4" t="s">
        <v>4679</v>
      </c>
      <c r="G874" s="4">
        <v>2</v>
      </c>
      <c r="H874" s="4" t="s">
        <v>4679</v>
      </c>
    </row>
    <row r="875" spans="1:8">
      <c r="A875" s="4" t="s">
        <v>1748</v>
      </c>
      <c r="B875" s="4">
        <v>33.534999999999997</v>
      </c>
      <c r="C875" s="4">
        <v>8.24</v>
      </c>
      <c r="D875" s="4" t="s">
        <v>4681</v>
      </c>
      <c r="E875" s="4" t="s">
        <v>4679</v>
      </c>
      <c r="F875" s="4" t="s">
        <v>4679</v>
      </c>
      <c r="G875" s="4" t="s">
        <v>4680</v>
      </c>
      <c r="H875" s="4" t="s">
        <v>4679</v>
      </c>
    </row>
    <row r="876" spans="1:8">
      <c r="A876" s="4" t="s">
        <v>1750</v>
      </c>
      <c r="B876" s="4">
        <v>32.774999999999999</v>
      </c>
      <c r="C876" s="4">
        <v>9.77</v>
      </c>
      <c r="D876" s="4" t="s">
        <v>4681</v>
      </c>
      <c r="E876" s="4" t="s">
        <v>4679</v>
      </c>
      <c r="F876" s="4" t="s">
        <v>4679</v>
      </c>
      <c r="G876" s="4" t="s">
        <v>4680</v>
      </c>
      <c r="H876" s="4" t="s">
        <v>4679</v>
      </c>
    </row>
    <row r="877" spans="1:8">
      <c r="A877" s="4" t="s">
        <v>1752</v>
      </c>
      <c r="B877" s="4">
        <v>37.51</v>
      </c>
      <c r="C877" s="4">
        <v>5.5</v>
      </c>
      <c r="D877" s="4" t="s">
        <v>4681</v>
      </c>
      <c r="E877" s="4" t="s">
        <v>4679</v>
      </c>
      <c r="F877" s="4" t="s">
        <v>4679</v>
      </c>
      <c r="G877" s="4">
        <v>2</v>
      </c>
      <c r="H877" s="4" t="s">
        <v>4679</v>
      </c>
    </row>
    <row r="878" spans="1:8">
      <c r="A878" s="4" t="s">
        <v>1754</v>
      </c>
      <c r="B878" s="4">
        <v>39.86</v>
      </c>
      <c r="C878" s="4">
        <v>11.84</v>
      </c>
      <c r="D878" s="4" t="s">
        <v>4681</v>
      </c>
      <c r="E878" s="4" t="s">
        <v>4679</v>
      </c>
      <c r="F878" s="4" t="s">
        <v>4679</v>
      </c>
      <c r="G878" s="4">
        <v>1</v>
      </c>
      <c r="H878" s="4" t="s">
        <v>4679</v>
      </c>
    </row>
    <row r="879" spans="1:8">
      <c r="A879" s="4" t="s">
        <v>1756</v>
      </c>
      <c r="B879" s="4">
        <v>42.13</v>
      </c>
      <c r="C879" s="4">
        <v>4.66</v>
      </c>
      <c r="D879" s="4" t="s">
        <v>4679</v>
      </c>
      <c r="E879" s="4" t="s">
        <v>4679</v>
      </c>
      <c r="F879" s="4" t="s">
        <v>4679</v>
      </c>
      <c r="G879" s="4" t="s">
        <v>4680</v>
      </c>
      <c r="H879" s="4" t="s">
        <v>4679</v>
      </c>
    </row>
    <row r="880" spans="1:8">
      <c r="A880" s="4" t="s">
        <v>1758</v>
      </c>
      <c r="B880" s="4">
        <v>35.99</v>
      </c>
      <c r="C880" s="4">
        <v>11.11</v>
      </c>
      <c r="D880" s="4" t="s">
        <v>4679</v>
      </c>
      <c r="E880" s="4" t="s">
        <v>4679</v>
      </c>
      <c r="F880" s="4" t="s">
        <v>4679</v>
      </c>
      <c r="G880" s="4" t="s">
        <v>4680</v>
      </c>
      <c r="H880" s="4" t="s">
        <v>4679</v>
      </c>
    </row>
    <row r="881" spans="1:8">
      <c r="A881" s="4" t="s">
        <v>1760</v>
      </c>
      <c r="B881" s="4">
        <v>35.200000000000003</v>
      </c>
      <c r="C881" s="4">
        <v>7.72</v>
      </c>
      <c r="D881" s="4" t="s">
        <v>4681</v>
      </c>
      <c r="E881" s="4" t="s">
        <v>4679</v>
      </c>
      <c r="F881" s="4" t="s">
        <v>4682</v>
      </c>
      <c r="G881" s="4">
        <v>1</v>
      </c>
      <c r="H881" s="4" t="s">
        <v>4679</v>
      </c>
    </row>
    <row r="882" spans="1:8">
      <c r="A882" s="4" t="s">
        <v>1762</v>
      </c>
      <c r="B882" s="4">
        <v>29.91</v>
      </c>
      <c r="C882" s="4">
        <v>5.55</v>
      </c>
      <c r="D882" s="4" t="s">
        <v>4681</v>
      </c>
      <c r="E882" s="4" t="s">
        <v>4679</v>
      </c>
      <c r="F882" s="4" t="s">
        <v>4679</v>
      </c>
      <c r="G882" s="4">
        <v>2</v>
      </c>
      <c r="H882" s="4" t="s">
        <v>4679</v>
      </c>
    </row>
    <row r="883" spans="1:8">
      <c r="A883" s="4" t="s">
        <v>1764</v>
      </c>
      <c r="B883" s="4">
        <v>36.479999999999997</v>
      </c>
      <c r="C883" s="4">
        <v>5.05</v>
      </c>
      <c r="D883" s="4" t="s">
        <v>4681</v>
      </c>
      <c r="E883" s="4" t="s">
        <v>4679</v>
      </c>
      <c r="F883" s="4" t="s">
        <v>4679</v>
      </c>
      <c r="G883" s="4">
        <v>1</v>
      </c>
      <c r="H883" s="4" t="s">
        <v>4679</v>
      </c>
    </row>
    <row r="884" spans="1:8">
      <c r="A884" s="4" t="s">
        <v>1766</v>
      </c>
      <c r="B884" s="4">
        <v>27.5</v>
      </c>
      <c r="C884" s="4">
        <v>8.69</v>
      </c>
      <c r="D884" s="4" t="s">
        <v>4681</v>
      </c>
      <c r="E884" s="4" t="s">
        <v>4679</v>
      </c>
      <c r="F884" s="4" t="s">
        <v>4682</v>
      </c>
      <c r="G884" s="4">
        <v>1</v>
      </c>
      <c r="H884" s="4" t="s">
        <v>4679</v>
      </c>
    </row>
    <row r="885" spans="1:8">
      <c r="A885" s="4" t="s">
        <v>1768</v>
      </c>
      <c r="B885" s="4">
        <v>33.44</v>
      </c>
      <c r="C885" s="4">
        <v>5.9</v>
      </c>
      <c r="D885" s="4" t="s">
        <v>4681</v>
      </c>
      <c r="E885" s="4" t="s">
        <v>4679</v>
      </c>
      <c r="F885" s="4" t="s">
        <v>4679</v>
      </c>
      <c r="G885" s="4">
        <v>1</v>
      </c>
      <c r="H885" s="4" t="s">
        <v>4679</v>
      </c>
    </row>
    <row r="886" spans="1:8">
      <c r="A886" s="4" t="s">
        <v>1770</v>
      </c>
      <c r="B886" s="4">
        <v>28.215</v>
      </c>
      <c r="C886" s="4">
        <v>6.29</v>
      </c>
      <c r="D886" s="4" t="s">
        <v>4681</v>
      </c>
      <c r="E886" s="4" t="s">
        <v>4679</v>
      </c>
      <c r="F886" s="4" t="s">
        <v>4679</v>
      </c>
      <c r="G886" s="4">
        <v>1</v>
      </c>
      <c r="H886" s="4" t="s">
        <v>4679</v>
      </c>
    </row>
    <row r="887" spans="1:8">
      <c r="A887" s="4" t="s">
        <v>1772</v>
      </c>
      <c r="B887" s="4">
        <v>27.17</v>
      </c>
      <c r="C887" s="4">
        <v>5.84</v>
      </c>
      <c r="D887" s="4" t="s">
        <v>4681</v>
      </c>
      <c r="E887" s="4" t="s">
        <v>4679</v>
      </c>
      <c r="F887" s="4" t="s">
        <v>4679</v>
      </c>
      <c r="G887" s="4">
        <v>1</v>
      </c>
      <c r="H887" s="4" t="s">
        <v>4679</v>
      </c>
    </row>
    <row r="888" spans="1:8">
      <c r="A888" s="4" t="s">
        <v>1774</v>
      </c>
      <c r="B888" s="4">
        <v>35.380000000000003</v>
      </c>
      <c r="C888" s="4">
        <v>6.12</v>
      </c>
      <c r="D888" s="4" t="s">
        <v>4679</v>
      </c>
      <c r="E888" s="4" t="s">
        <v>4679</v>
      </c>
      <c r="F888" s="4" t="s">
        <v>4679</v>
      </c>
      <c r="G888" s="4" t="s">
        <v>4680</v>
      </c>
      <c r="H888" s="4" t="s">
        <v>4679</v>
      </c>
    </row>
    <row r="889" spans="1:8">
      <c r="A889" s="4" t="s">
        <v>1776</v>
      </c>
      <c r="B889" s="4">
        <v>43.48</v>
      </c>
      <c r="C889" s="4">
        <v>6.24</v>
      </c>
      <c r="D889" s="4" t="s">
        <v>4679</v>
      </c>
      <c r="E889" s="4" t="s">
        <v>4679</v>
      </c>
      <c r="F889" s="4" t="s">
        <v>4679</v>
      </c>
      <c r="G889" s="4" t="s">
        <v>4680</v>
      </c>
      <c r="H889" s="4" t="s">
        <v>4679</v>
      </c>
    </row>
    <row r="890" spans="1:8">
      <c r="A890" s="4" t="s">
        <v>1778</v>
      </c>
      <c r="B890" s="4">
        <v>41.73</v>
      </c>
      <c r="C890" s="4">
        <v>6.25</v>
      </c>
      <c r="D890" s="4" t="s">
        <v>4679</v>
      </c>
      <c r="E890" s="4" t="s">
        <v>4679</v>
      </c>
      <c r="F890" s="4" t="s">
        <v>4679</v>
      </c>
      <c r="G890" s="4">
        <v>1</v>
      </c>
      <c r="H890" s="4" t="s">
        <v>4679</v>
      </c>
    </row>
    <row r="891" spans="1:8">
      <c r="A891" s="4" t="s">
        <v>1780</v>
      </c>
      <c r="B891" s="4">
        <v>28.9</v>
      </c>
      <c r="C891" s="4">
        <v>11.96</v>
      </c>
      <c r="D891" s="4" t="s">
        <v>4679</v>
      </c>
      <c r="E891" s="4" t="s">
        <v>4679</v>
      </c>
      <c r="F891" s="4" t="s">
        <v>4679</v>
      </c>
      <c r="G891" s="4" t="s">
        <v>4680</v>
      </c>
      <c r="H891" s="4" t="s">
        <v>4679</v>
      </c>
    </row>
    <row r="892" spans="1:8">
      <c r="A892" s="4" t="s">
        <v>1782</v>
      </c>
      <c r="B892" s="4">
        <v>25.74</v>
      </c>
      <c r="C892" s="4">
        <v>7.69</v>
      </c>
      <c r="D892" s="4" t="s">
        <v>4679</v>
      </c>
      <c r="E892" s="4" t="s">
        <v>4679</v>
      </c>
      <c r="F892" s="4" t="s">
        <v>4679</v>
      </c>
      <c r="G892" s="4" t="s">
        <v>4680</v>
      </c>
      <c r="H892" s="4" t="s">
        <v>4679</v>
      </c>
    </row>
    <row r="893" spans="1:8">
      <c r="A893" s="4" t="s">
        <v>1784</v>
      </c>
      <c r="B893" s="4">
        <v>36.06</v>
      </c>
      <c r="C893" s="4">
        <v>8.83</v>
      </c>
      <c r="D893" s="4" t="s">
        <v>4679</v>
      </c>
      <c r="E893" s="4" t="s">
        <v>4679</v>
      </c>
      <c r="F893" s="4" t="s">
        <v>4679</v>
      </c>
      <c r="G893" s="4" t="s">
        <v>4680</v>
      </c>
      <c r="H893" s="4" t="s">
        <v>4679</v>
      </c>
    </row>
    <row r="894" spans="1:8">
      <c r="A894" s="4" t="s">
        <v>1786</v>
      </c>
      <c r="B894" s="4">
        <v>43.28</v>
      </c>
      <c r="C894" s="4">
        <v>4.41</v>
      </c>
      <c r="D894" s="4" t="s">
        <v>4679</v>
      </c>
      <c r="E894" s="4" t="s">
        <v>4679</v>
      </c>
      <c r="F894" s="4" t="s">
        <v>4679</v>
      </c>
      <c r="G894" s="4" t="s">
        <v>4680</v>
      </c>
      <c r="H894" s="4" t="s">
        <v>4679</v>
      </c>
    </row>
    <row r="895" spans="1:8">
      <c r="A895" s="4" t="s">
        <v>1788</v>
      </c>
      <c r="B895" s="4">
        <v>28.785</v>
      </c>
      <c r="C895" s="4">
        <v>9.1</v>
      </c>
      <c r="D895" s="4" t="s">
        <v>4681</v>
      </c>
      <c r="E895" s="4" t="s">
        <v>4679</v>
      </c>
      <c r="F895" s="4" t="s">
        <v>4682</v>
      </c>
      <c r="G895" s="4">
        <v>1</v>
      </c>
      <c r="H895" s="4" t="s">
        <v>4679</v>
      </c>
    </row>
    <row r="896" spans="1:8">
      <c r="A896" s="4" t="s">
        <v>1790</v>
      </c>
      <c r="B896" s="4">
        <v>25.46</v>
      </c>
      <c r="C896" s="4">
        <v>11.52</v>
      </c>
      <c r="D896" s="4" t="s">
        <v>4681</v>
      </c>
      <c r="E896" s="4" t="s">
        <v>4679</v>
      </c>
      <c r="F896" s="4" t="s">
        <v>4682</v>
      </c>
      <c r="G896" s="4">
        <v>1</v>
      </c>
      <c r="H896" s="4" t="s">
        <v>4679</v>
      </c>
    </row>
    <row r="897" spans="1:8">
      <c r="A897" s="4" t="s">
        <v>1792</v>
      </c>
      <c r="B897" s="4">
        <v>30.8</v>
      </c>
      <c r="C897" s="4">
        <v>10.95</v>
      </c>
      <c r="D897" s="4" t="s">
        <v>4679</v>
      </c>
      <c r="E897" s="4" t="s">
        <v>4679</v>
      </c>
      <c r="F897" s="4" t="s">
        <v>4679</v>
      </c>
      <c r="G897" s="4" t="s">
        <v>4680</v>
      </c>
      <c r="H897" s="4" t="s">
        <v>4679</v>
      </c>
    </row>
    <row r="898" spans="1:8">
      <c r="A898" s="4" t="s">
        <v>1794</v>
      </c>
      <c r="B898" s="4">
        <v>28.88</v>
      </c>
      <c r="C898" s="4">
        <v>11.5</v>
      </c>
      <c r="D898" s="4" t="s">
        <v>4679</v>
      </c>
      <c r="E898" s="4" t="s">
        <v>4679</v>
      </c>
      <c r="F898" s="4" t="s">
        <v>4679</v>
      </c>
      <c r="G898" s="4" t="s">
        <v>4680</v>
      </c>
      <c r="H898" s="4" t="s">
        <v>4679</v>
      </c>
    </row>
    <row r="899" spans="1:8">
      <c r="A899" s="4" t="s">
        <v>1796</v>
      </c>
      <c r="B899" s="4">
        <v>23</v>
      </c>
      <c r="C899" s="4">
        <v>9.8800000000000008</v>
      </c>
      <c r="D899" s="4" t="s">
        <v>4679</v>
      </c>
      <c r="E899" s="4" t="s">
        <v>4679</v>
      </c>
      <c r="F899" s="4" t="s">
        <v>4679</v>
      </c>
      <c r="G899" s="4" t="s">
        <v>4680</v>
      </c>
      <c r="H899" s="4" t="s">
        <v>4679</v>
      </c>
    </row>
    <row r="900" spans="1:8">
      <c r="A900" s="4" t="s">
        <v>1798</v>
      </c>
      <c r="B900" s="4">
        <v>38.25</v>
      </c>
      <c r="C900" s="4">
        <v>6.2</v>
      </c>
      <c r="D900" s="4" t="s">
        <v>4679</v>
      </c>
      <c r="E900" s="4" t="s">
        <v>4679</v>
      </c>
      <c r="F900" s="4" t="s">
        <v>4679</v>
      </c>
      <c r="G900" s="4">
        <v>1</v>
      </c>
      <c r="H900" s="4" t="s">
        <v>4679</v>
      </c>
    </row>
    <row r="901" spans="1:8">
      <c r="A901" s="4" t="s">
        <v>1800</v>
      </c>
      <c r="B901" s="4">
        <v>39.25</v>
      </c>
      <c r="C901" s="4">
        <v>8.41</v>
      </c>
      <c r="D901" s="4" t="s">
        <v>4681</v>
      </c>
      <c r="E901" s="4" t="s">
        <v>4679</v>
      </c>
      <c r="F901" s="4" t="s">
        <v>4679</v>
      </c>
      <c r="G901" s="4">
        <v>1</v>
      </c>
      <c r="H901" s="4" t="s">
        <v>4679</v>
      </c>
    </row>
    <row r="902" spans="1:8">
      <c r="A902" s="4" t="s">
        <v>1802</v>
      </c>
      <c r="B902" s="4">
        <v>26.6</v>
      </c>
      <c r="C902" s="4">
        <v>5.07</v>
      </c>
      <c r="D902" s="4" t="s">
        <v>4681</v>
      </c>
      <c r="E902" s="4" t="s">
        <v>4679</v>
      </c>
      <c r="F902" s="4" t="s">
        <v>4679</v>
      </c>
      <c r="G902" s="4">
        <v>2</v>
      </c>
      <c r="H902" s="4" t="s">
        <v>4679</v>
      </c>
    </row>
    <row r="903" spans="1:8">
      <c r="A903" s="4" t="s">
        <v>1804</v>
      </c>
      <c r="B903" s="4">
        <v>35.700000000000003</v>
      </c>
      <c r="C903" s="4">
        <v>4.0599999999999996</v>
      </c>
      <c r="D903" s="4" t="s">
        <v>4679</v>
      </c>
      <c r="E903" s="4" t="s">
        <v>4679</v>
      </c>
      <c r="F903" s="4" t="s">
        <v>4682</v>
      </c>
      <c r="G903" s="4">
        <v>1</v>
      </c>
      <c r="H903" s="4" t="s">
        <v>4679</v>
      </c>
    </row>
    <row r="904" spans="1:8">
      <c r="A904" s="4" t="s">
        <v>1806</v>
      </c>
      <c r="B904" s="4">
        <v>20.100000000000001</v>
      </c>
      <c r="C904" s="4">
        <v>10.52</v>
      </c>
      <c r="D904" s="4" t="s">
        <v>4679</v>
      </c>
      <c r="E904" s="4" t="s">
        <v>4679</v>
      </c>
      <c r="F904" s="4" t="s">
        <v>4679</v>
      </c>
      <c r="G904" s="4" t="s">
        <v>4680</v>
      </c>
      <c r="H904" s="4" t="s">
        <v>4679</v>
      </c>
    </row>
    <row r="905" spans="1:8">
      <c r="A905" s="4" t="s">
        <v>1808</v>
      </c>
      <c r="B905" s="4">
        <v>22.23</v>
      </c>
      <c r="C905" s="4">
        <v>9.65</v>
      </c>
      <c r="D905" s="4" t="s">
        <v>4679</v>
      </c>
      <c r="E905" s="4" t="s">
        <v>4679</v>
      </c>
      <c r="F905" s="4" t="s">
        <v>4679</v>
      </c>
      <c r="G905" s="4" t="s">
        <v>4680</v>
      </c>
      <c r="H905" s="4" t="s">
        <v>4679</v>
      </c>
    </row>
    <row r="906" spans="1:8">
      <c r="A906" s="4" t="s">
        <v>1810</v>
      </c>
      <c r="B906" s="4">
        <v>36.47</v>
      </c>
      <c r="C906" s="4">
        <v>6.21</v>
      </c>
      <c r="D906" s="4" t="s">
        <v>4679</v>
      </c>
      <c r="E906" s="4" t="s">
        <v>4679</v>
      </c>
      <c r="F906" s="4" t="s">
        <v>4679</v>
      </c>
      <c r="G906" s="4" t="s">
        <v>4680</v>
      </c>
      <c r="H906" s="4" t="s">
        <v>4679</v>
      </c>
    </row>
    <row r="907" spans="1:8">
      <c r="A907" s="4" t="s">
        <v>1812</v>
      </c>
      <c r="B907" s="4">
        <v>49.64</v>
      </c>
      <c r="C907" s="4">
        <v>4.76</v>
      </c>
      <c r="D907" s="4" t="s">
        <v>4679</v>
      </c>
      <c r="E907" s="4" t="s">
        <v>4679</v>
      </c>
      <c r="F907" s="4" t="s">
        <v>4682</v>
      </c>
      <c r="G907" s="4">
        <v>1</v>
      </c>
      <c r="H907" s="4" t="s">
        <v>4679</v>
      </c>
    </row>
    <row r="908" spans="1:8">
      <c r="A908" s="4" t="s">
        <v>1814</v>
      </c>
      <c r="B908" s="4">
        <v>36.799999999999997</v>
      </c>
      <c r="C908" s="4">
        <v>5.73</v>
      </c>
      <c r="D908" s="4" t="s">
        <v>4681</v>
      </c>
      <c r="E908" s="4" t="s">
        <v>4679</v>
      </c>
      <c r="F908" s="4" t="s">
        <v>4682</v>
      </c>
      <c r="G908" s="4">
        <v>1</v>
      </c>
      <c r="H908" s="4" t="s">
        <v>4679</v>
      </c>
    </row>
    <row r="909" spans="1:8">
      <c r="A909" s="4" t="s">
        <v>1816</v>
      </c>
      <c r="B909" s="4">
        <v>33.880000000000003</v>
      </c>
      <c r="C909" s="4">
        <v>10.78</v>
      </c>
      <c r="D909" s="4" t="s">
        <v>4681</v>
      </c>
      <c r="E909" s="4" t="s">
        <v>4679</v>
      </c>
      <c r="F909" s="4" t="s">
        <v>4679</v>
      </c>
      <c r="G909" s="4" t="s">
        <v>4680</v>
      </c>
      <c r="H909" s="4" t="s">
        <v>4679</v>
      </c>
    </row>
    <row r="910" spans="1:8">
      <c r="A910" s="4" t="s">
        <v>1818</v>
      </c>
      <c r="B910" s="4">
        <v>32.01</v>
      </c>
      <c r="C910" s="4">
        <v>5.08</v>
      </c>
      <c r="D910" s="4" t="s">
        <v>4681</v>
      </c>
      <c r="E910" s="4" t="s">
        <v>4679</v>
      </c>
      <c r="F910" s="4" t="s">
        <v>4679</v>
      </c>
      <c r="G910" s="4">
        <v>1</v>
      </c>
      <c r="H910" s="4" t="s">
        <v>4679</v>
      </c>
    </row>
    <row r="911" spans="1:8">
      <c r="A911" s="4" t="s">
        <v>1820</v>
      </c>
      <c r="B911" s="4">
        <v>33.630000000000003</v>
      </c>
      <c r="C911" s="4">
        <v>11.39</v>
      </c>
      <c r="D911" s="4" t="s">
        <v>4679</v>
      </c>
      <c r="E911" s="4" t="s">
        <v>4679</v>
      </c>
      <c r="F911" s="4" t="s">
        <v>4679</v>
      </c>
      <c r="G911" s="4" t="s">
        <v>4680</v>
      </c>
      <c r="H911" s="4" t="s">
        <v>4679</v>
      </c>
    </row>
    <row r="912" spans="1:8">
      <c r="A912" s="4" t="s">
        <v>1822</v>
      </c>
      <c r="B912" s="4">
        <v>34.865000000000002</v>
      </c>
      <c r="C912" s="4">
        <v>5.35</v>
      </c>
      <c r="D912" s="4" t="s">
        <v>4681</v>
      </c>
      <c r="E912" s="4" t="s">
        <v>4679</v>
      </c>
      <c r="F912" s="4" t="s">
        <v>4679</v>
      </c>
      <c r="G912" s="4">
        <v>1</v>
      </c>
      <c r="H912" s="4" t="s">
        <v>4679</v>
      </c>
    </row>
    <row r="913" spans="1:8">
      <c r="A913" s="4" t="s">
        <v>1824</v>
      </c>
      <c r="B913" s="4">
        <v>43.11</v>
      </c>
      <c r="C913" s="4">
        <v>5.6</v>
      </c>
      <c r="D913" s="4" t="s">
        <v>4679</v>
      </c>
      <c r="E913" s="4" t="s">
        <v>4679</v>
      </c>
      <c r="F913" s="4" t="s">
        <v>4679</v>
      </c>
      <c r="G913" s="4" t="s">
        <v>4680</v>
      </c>
      <c r="H913" s="4" t="s">
        <v>4679</v>
      </c>
    </row>
    <row r="914" spans="1:8">
      <c r="A914" s="4" t="s">
        <v>1826</v>
      </c>
      <c r="B914" s="4">
        <v>30.305</v>
      </c>
      <c r="C914" s="4">
        <v>4.2699999999999996</v>
      </c>
      <c r="D914" s="4" t="s">
        <v>4681</v>
      </c>
      <c r="E914" s="4" t="s">
        <v>4679</v>
      </c>
      <c r="F914" s="4" t="s">
        <v>4679</v>
      </c>
      <c r="G914" s="4">
        <v>1</v>
      </c>
      <c r="H914" s="4" t="s">
        <v>4679</v>
      </c>
    </row>
    <row r="915" spans="1:8">
      <c r="A915" s="4" t="s">
        <v>1828</v>
      </c>
      <c r="B915" s="4">
        <v>25.175000000000001</v>
      </c>
      <c r="C915" s="4">
        <v>5.57</v>
      </c>
      <c r="D915" s="4" t="s">
        <v>4681</v>
      </c>
      <c r="E915" s="4" t="s">
        <v>4679</v>
      </c>
      <c r="F915" s="4" t="s">
        <v>4679</v>
      </c>
      <c r="G915" s="4">
        <v>1</v>
      </c>
      <c r="H915" s="4" t="s">
        <v>4679</v>
      </c>
    </row>
    <row r="916" spans="1:8">
      <c r="A916" s="4" t="s">
        <v>1830</v>
      </c>
      <c r="B916" s="4">
        <v>26.8</v>
      </c>
      <c r="C916" s="4">
        <v>5.68</v>
      </c>
      <c r="D916" s="4" t="s">
        <v>4681</v>
      </c>
      <c r="E916" s="4" t="s">
        <v>4679</v>
      </c>
      <c r="F916" s="4" t="s">
        <v>4679</v>
      </c>
      <c r="G916" s="4">
        <v>1</v>
      </c>
      <c r="H916" s="4" t="s">
        <v>4679</v>
      </c>
    </row>
    <row r="917" spans="1:8">
      <c r="A917" s="4" t="s">
        <v>1832</v>
      </c>
      <c r="B917" s="4">
        <v>21.78</v>
      </c>
      <c r="C917" s="4">
        <v>5.3</v>
      </c>
      <c r="D917" s="4" t="s">
        <v>4679</v>
      </c>
      <c r="E917" s="4" t="s">
        <v>4681</v>
      </c>
      <c r="F917" s="4" t="s">
        <v>4679</v>
      </c>
      <c r="G917" s="4">
        <v>1</v>
      </c>
      <c r="H917" s="4" t="s">
        <v>4679</v>
      </c>
    </row>
    <row r="918" spans="1:8">
      <c r="A918" s="4" t="s">
        <v>1834</v>
      </c>
      <c r="B918" s="4">
        <v>30.14</v>
      </c>
      <c r="C918" s="4">
        <v>9.4499999999999993</v>
      </c>
      <c r="D918" s="4" t="s">
        <v>4681</v>
      </c>
      <c r="E918" s="4" t="s">
        <v>4679</v>
      </c>
      <c r="F918" s="4" t="s">
        <v>4679</v>
      </c>
      <c r="G918" s="4" t="s">
        <v>4680</v>
      </c>
      <c r="H918" s="4" t="s">
        <v>4679</v>
      </c>
    </row>
    <row r="919" spans="1:8">
      <c r="A919" s="4" t="s">
        <v>1836</v>
      </c>
      <c r="B919" s="4">
        <v>29.7</v>
      </c>
      <c r="C919" s="4">
        <v>6.79</v>
      </c>
      <c r="D919" s="4" t="s">
        <v>4681</v>
      </c>
      <c r="E919" s="4" t="s">
        <v>4679</v>
      </c>
      <c r="F919" s="4" t="s">
        <v>4679</v>
      </c>
      <c r="G919" s="4" t="s">
        <v>4680</v>
      </c>
      <c r="H919" s="4" t="s">
        <v>4679</v>
      </c>
    </row>
    <row r="920" spans="1:8">
      <c r="A920" s="4" t="s">
        <v>1838</v>
      </c>
      <c r="B920" s="4">
        <v>32.395000000000003</v>
      </c>
      <c r="C920" s="4">
        <v>11.1</v>
      </c>
      <c r="D920" s="4" t="s">
        <v>4681</v>
      </c>
      <c r="E920" s="4" t="s">
        <v>4679</v>
      </c>
      <c r="F920" s="4" t="s">
        <v>4679</v>
      </c>
      <c r="G920" s="4" t="s">
        <v>4680</v>
      </c>
      <c r="H920" s="4" t="s">
        <v>4679</v>
      </c>
    </row>
    <row r="921" spans="1:8">
      <c r="A921" s="4" t="s">
        <v>1840</v>
      </c>
      <c r="B921" s="4">
        <v>36.64</v>
      </c>
      <c r="C921" s="4">
        <v>7.26</v>
      </c>
      <c r="D921" s="4" t="s">
        <v>4679</v>
      </c>
      <c r="E921" s="4" t="s">
        <v>4679</v>
      </c>
      <c r="F921" s="4" t="s">
        <v>4679</v>
      </c>
      <c r="G921" s="4" t="s">
        <v>4680</v>
      </c>
      <c r="H921" s="4" t="s">
        <v>4679</v>
      </c>
    </row>
    <row r="922" spans="1:8">
      <c r="A922" s="4" t="s">
        <v>1842</v>
      </c>
      <c r="B922" s="4">
        <v>39.049999999999997</v>
      </c>
      <c r="C922" s="4">
        <v>5.27</v>
      </c>
      <c r="D922" s="4" t="s">
        <v>4681</v>
      </c>
      <c r="E922" s="4" t="s">
        <v>4679</v>
      </c>
      <c r="F922" s="4" t="s">
        <v>4679</v>
      </c>
      <c r="G922" s="4">
        <v>1</v>
      </c>
      <c r="H922" s="4" t="s">
        <v>4679</v>
      </c>
    </row>
    <row r="923" spans="1:8">
      <c r="A923" s="4" t="s">
        <v>1844</v>
      </c>
      <c r="B923" s="4">
        <v>33.1</v>
      </c>
      <c r="C923" s="4">
        <v>5.46</v>
      </c>
      <c r="D923" s="4" t="s">
        <v>4681</v>
      </c>
      <c r="E923" s="4" t="s">
        <v>4679</v>
      </c>
      <c r="F923" s="4" t="s">
        <v>4679</v>
      </c>
      <c r="G923" s="4">
        <v>1</v>
      </c>
      <c r="H923" s="4" t="s">
        <v>4679</v>
      </c>
    </row>
    <row r="924" spans="1:8">
      <c r="A924" s="4" t="s">
        <v>1846</v>
      </c>
      <c r="B924" s="4">
        <v>31.824999999999999</v>
      </c>
      <c r="C924" s="4">
        <v>8.1300000000000008</v>
      </c>
      <c r="D924" s="4" t="s">
        <v>4679</v>
      </c>
      <c r="E924" s="4" t="s">
        <v>4679</v>
      </c>
      <c r="F924" s="4" t="s">
        <v>4679</v>
      </c>
      <c r="G924" s="4" t="s">
        <v>4680</v>
      </c>
      <c r="H924" s="4" t="s">
        <v>4679</v>
      </c>
    </row>
    <row r="925" spans="1:8">
      <c r="A925" s="4" t="s">
        <v>1848</v>
      </c>
      <c r="B925" s="4">
        <v>29</v>
      </c>
      <c r="C925" s="4">
        <v>4.25</v>
      </c>
      <c r="D925" s="4" t="s">
        <v>4681</v>
      </c>
      <c r="E925" s="4" t="s">
        <v>4679</v>
      </c>
      <c r="F925" s="4" t="s">
        <v>4679</v>
      </c>
      <c r="G925" s="4">
        <v>1</v>
      </c>
      <c r="H925" s="4" t="s">
        <v>4679</v>
      </c>
    </row>
    <row r="926" spans="1:8">
      <c r="A926" s="4" t="s">
        <v>1850</v>
      </c>
      <c r="B926" s="4">
        <v>30.495000000000001</v>
      </c>
      <c r="C926" s="4">
        <v>8.68</v>
      </c>
      <c r="D926" s="4" t="s">
        <v>4679</v>
      </c>
      <c r="E926" s="4" t="s">
        <v>4679</v>
      </c>
      <c r="F926" s="4" t="s">
        <v>4679</v>
      </c>
      <c r="G926" s="4" t="s">
        <v>4680</v>
      </c>
      <c r="H926" s="4" t="s">
        <v>4679</v>
      </c>
    </row>
    <row r="927" spans="1:8">
      <c r="A927" s="4" t="s">
        <v>1852</v>
      </c>
      <c r="B927" s="4">
        <v>25.2</v>
      </c>
      <c r="C927" s="4">
        <v>6.25</v>
      </c>
      <c r="D927" s="4" t="s">
        <v>4681</v>
      </c>
      <c r="E927" s="4" t="s">
        <v>4679</v>
      </c>
      <c r="F927" s="4" t="s">
        <v>4679</v>
      </c>
      <c r="G927" s="4">
        <v>1</v>
      </c>
      <c r="H927" s="4" t="s">
        <v>4679</v>
      </c>
    </row>
    <row r="928" spans="1:8">
      <c r="A928" s="4" t="s">
        <v>1854</v>
      </c>
      <c r="B928" s="4">
        <v>22.77</v>
      </c>
      <c r="C928" s="4">
        <v>4.47</v>
      </c>
      <c r="D928" s="4" t="s">
        <v>4681</v>
      </c>
      <c r="E928" s="4" t="s">
        <v>4679</v>
      </c>
      <c r="F928" s="4" t="s">
        <v>4679</v>
      </c>
      <c r="G928" s="4">
        <v>1</v>
      </c>
      <c r="H928" s="4" t="s">
        <v>4679</v>
      </c>
    </row>
    <row r="929" spans="1:8">
      <c r="A929" s="4" t="s">
        <v>1856</v>
      </c>
      <c r="B929" s="4">
        <v>23.18</v>
      </c>
      <c r="C929" s="4">
        <v>8.31</v>
      </c>
      <c r="D929" s="4" t="s">
        <v>4679</v>
      </c>
      <c r="E929" s="4" t="s">
        <v>4679</v>
      </c>
      <c r="F929" s="4" t="s">
        <v>4679</v>
      </c>
      <c r="G929" s="4" t="s">
        <v>4680</v>
      </c>
      <c r="H929" s="4" t="s">
        <v>4679</v>
      </c>
    </row>
    <row r="930" spans="1:8">
      <c r="A930" s="4" t="s">
        <v>1858</v>
      </c>
      <c r="B930" s="4">
        <v>35.409999999999997</v>
      </c>
      <c r="C930" s="4">
        <v>5.68</v>
      </c>
      <c r="D930" s="4" t="s">
        <v>4679</v>
      </c>
      <c r="E930" s="4" t="s">
        <v>4679</v>
      </c>
      <c r="F930" s="4" t="s">
        <v>4679</v>
      </c>
      <c r="G930" s="4" t="s">
        <v>4680</v>
      </c>
      <c r="H930" s="4" t="s">
        <v>4679</v>
      </c>
    </row>
    <row r="931" spans="1:8">
      <c r="A931" s="4" t="s">
        <v>1860</v>
      </c>
      <c r="B931" s="4">
        <v>32.11</v>
      </c>
      <c r="C931" s="4">
        <v>4.75</v>
      </c>
      <c r="D931" s="4" t="s">
        <v>4681</v>
      </c>
      <c r="E931" s="4" t="s">
        <v>4679</v>
      </c>
      <c r="F931" s="4" t="s">
        <v>4679</v>
      </c>
      <c r="G931" s="4">
        <v>2</v>
      </c>
      <c r="H931" s="4" t="s">
        <v>4679</v>
      </c>
    </row>
    <row r="932" spans="1:8">
      <c r="A932" s="4" t="s">
        <v>1862</v>
      </c>
      <c r="B932" s="4">
        <v>34.479999999999997</v>
      </c>
      <c r="C932" s="4">
        <v>6.31</v>
      </c>
      <c r="D932" s="4" t="s">
        <v>4679</v>
      </c>
      <c r="E932" s="4" t="s">
        <v>4679</v>
      </c>
      <c r="F932" s="4" t="s">
        <v>4682</v>
      </c>
      <c r="G932" s="4">
        <v>1</v>
      </c>
      <c r="H932" s="4" t="s">
        <v>4679</v>
      </c>
    </row>
    <row r="933" spans="1:8">
      <c r="A933" s="4" t="s">
        <v>1864</v>
      </c>
      <c r="B933" s="4">
        <v>34.39</v>
      </c>
      <c r="C933" s="4">
        <v>6.28</v>
      </c>
      <c r="D933" s="4" t="s">
        <v>4681</v>
      </c>
      <c r="E933" s="4" t="s">
        <v>4679</v>
      </c>
      <c r="F933" s="4" t="s">
        <v>4679</v>
      </c>
      <c r="G933" s="4">
        <v>1</v>
      </c>
      <c r="H933" s="4" t="s">
        <v>4679</v>
      </c>
    </row>
    <row r="934" spans="1:8">
      <c r="A934" s="4" t="s">
        <v>1866</v>
      </c>
      <c r="B934" s="4">
        <v>26.4</v>
      </c>
      <c r="C934" s="4">
        <v>9.2899999999999991</v>
      </c>
      <c r="D934" s="4" t="s">
        <v>4681</v>
      </c>
      <c r="E934" s="4" t="s">
        <v>4679</v>
      </c>
      <c r="F934" s="4" t="s">
        <v>4682</v>
      </c>
      <c r="G934" s="4">
        <v>1</v>
      </c>
      <c r="H934" s="4" t="s">
        <v>4679</v>
      </c>
    </row>
    <row r="935" spans="1:8">
      <c r="A935" s="4" t="s">
        <v>1868</v>
      </c>
      <c r="B935" s="4">
        <v>28.1</v>
      </c>
      <c r="C935" s="4">
        <v>5.79</v>
      </c>
      <c r="D935" s="4" t="s">
        <v>4681</v>
      </c>
      <c r="E935" s="4" t="s">
        <v>4679</v>
      </c>
      <c r="F935" s="4" t="s">
        <v>4682</v>
      </c>
      <c r="G935" s="4">
        <v>1</v>
      </c>
      <c r="H935" s="4" t="s">
        <v>4679</v>
      </c>
    </row>
    <row r="936" spans="1:8">
      <c r="A936" s="4" t="s">
        <v>1870</v>
      </c>
      <c r="B936" s="4">
        <v>27</v>
      </c>
      <c r="C936" s="4">
        <v>4.54</v>
      </c>
      <c r="D936" s="4" t="s">
        <v>4681</v>
      </c>
      <c r="E936" s="4" t="s">
        <v>4679</v>
      </c>
      <c r="F936" s="4" t="s">
        <v>4679</v>
      </c>
      <c r="G936" s="4">
        <v>1</v>
      </c>
      <c r="H936" s="4" t="s">
        <v>4679</v>
      </c>
    </row>
    <row r="937" spans="1:8">
      <c r="A937" s="4" t="s">
        <v>1872</v>
      </c>
      <c r="B937" s="4">
        <v>28.594999999999999</v>
      </c>
      <c r="C937" s="4">
        <v>4.68</v>
      </c>
      <c r="D937" s="4" t="s">
        <v>4681</v>
      </c>
      <c r="E937" s="4" t="s">
        <v>4679</v>
      </c>
      <c r="F937" s="4" t="s">
        <v>4679</v>
      </c>
      <c r="G937" s="4">
        <v>1</v>
      </c>
      <c r="H937" s="4" t="s">
        <v>4679</v>
      </c>
    </row>
    <row r="938" spans="1:8">
      <c r="A938" s="4" t="s">
        <v>1874</v>
      </c>
      <c r="B938" s="4">
        <v>36.799999999999997</v>
      </c>
      <c r="C938" s="4">
        <v>5.88</v>
      </c>
      <c r="D938" s="4" t="s">
        <v>4679</v>
      </c>
      <c r="E938" s="4" t="s">
        <v>4679</v>
      </c>
      <c r="F938" s="4" t="s">
        <v>4679</v>
      </c>
      <c r="G938" s="4">
        <v>1</v>
      </c>
      <c r="H938" s="4" t="s">
        <v>4679</v>
      </c>
    </row>
    <row r="939" spans="1:8">
      <c r="A939" s="4" t="s">
        <v>1876</v>
      </c>
      <c r="B939" s="4">
        <v>23.75</v>
      </c>
      <c r="C939" s="4">
        <v>5.42</v>
      </c>
      <c r="D939" s="4" t="s">
        <v>4681</v>
      </c>
      <c r="E939" s="4" t="s">
        <v>4679</v>
      </c>
      <c r="F939" s="4" t="s">
        <v>4682</v>
      </c>
      <c r="G939" s="4">
        <v>1</v>
      </c>
      <c r="H939" s="4" t="s">
        <v>4679</v>
      </c>
    </row>
    <row r="940" spans="1:8">
      <c r="A940" s="4" t="s">
        <v>1878</v>
      </c>
      <c r="B940" s="4">
        <v>35.619999999999997</v>
      </c>
      <c r="C940" s="4">
        <v>4.16</v>
      </c>
      <c r="D940" s="4" t="s">
        <v>4679</v>
      </c>
      <c r="E940" s="4" t="s">
        <v>4679</v>
      </c>
      <c r="F940" s="4" t="s">
        <v>4679</v>
      </c>
      <c r="G940" s="4" t="s">
        <v>4680</v>
      </c>
      <c r="H940" s="4" t="s">
        <v>4679</v>
      </c>
    </row>
    <row r="941" spans="1:8">
      <c r="A941" s="4" t="s">
        <v>1880</v>
      </c>
      <c r="B941" s="4">
        <v>30.69</v>
      </c>
      <c r="C941" s="4">
        <v>7.05</v>
      </c>
      <c r="D941" s="4" t="s">
        <v>4681</v>
      </c>
      <c r="E941" s="4" t="s">
        <v>4679</v>
      </c>
      <c r="F941" s="4" t="s">
        <v>4679</v>
      </c>
      <c r="G941" s="4">
        <v>2</v>
      </c>
      <c r="H941" s="4" t="s">
        <v>4679</v>
      </c>
    </row>
    <row r="942" spans="1:8">
      <c r="A942" s="4" t="s">
        <v>1882</v>
      </c>
      <c r="B942" s="4">
        <v>35.799999999999997</v>
      </c>
      <c r="C942" s="4">
        <v>5.63</v>
      </c>
      <c r="D942" s="4" t="s">
        <v>4681</v>
      </c>
      <c r="E942" s="4" t="s">
        <v>4679</v>
      </c>
      <c r="F942" s="4" t="s">
        <v>4679</v>
      </c>
      <c r="G942" s="4">
        <v>2</v>
      </c>
      <c r="H942" s="4" t="s">
        <v>4679</v>
      </c>
    </row>
    <row r="943" spans="1:8">
      <c r="A943" s="4" t="s">
        <v>1884</v>
      </c>
      <c r="B943" s="4">
        <v>28.785</v>
      </c>
      <c r="C943" s="4">
        <v>4.24</v>
      </c>
      <c r="D943" s="4" t="s">
        <v>4681</v>
      </c>
      <c r="E943" s="4" t="s">
        <v>4679</v>
      </c>
      <c r="F943" s="4" t="s">
        <v>4679</v>
      </c>
      <c r="G943" s="4">
        <v>2</v>
      </c>
      <c r="H943" s="4" t="s">
        <v>4679</v>
      </c>
    </row>
    <row r="944" spans="1:8">
      <c r="A944" s="4" t="s">
        <v>1886</v>
      </c>
      <c r="B944" s="4">
        <v>28.594999999999999</v>
      </c>
      <c r="C944" s="4">
        <v>4.96</v>
      </c>
      <c r="D944" s="4" t="s">
        <v>4681</v>
      </c>
      <c r="E944" s="4" t="s">
        <v>4679</v>
      </c>
      <c r="F944" s="4" t="s">
        <v>4679</v>
      </c>
      <c r="G944" s="4">
        <v>2</v>
      </c>
      <c r="H944" s="4" t="s">
        <v>4679</v>
      </c>
    </row>
    <row r="945" spans="1:8">
      <c r="A945" s="4" t="s">
        <v>1888</v>
      </c>
      <c r="B945" s="4">
        <v>48.75</v>
      </c>
      <c r="C945" s="4">
        <v>4.34</v>
      </c>
      <c r="D945" s="4" t="s">
        <v>4679</v>
      </c>
      <c r="E945" s="4" t="s">
        <v>4679</v>
      </c>
      <c r="F945" s="4" t="s">
        <v>4679</v>
      </c>
      <c r="G945" s="4" t="s">
        <v>4680</v>
      </c>
      <c r="H945" s="4" t="s">
        <v>4679</v>
      </c>
    </row>
    <row r="946" spans="1:8">
      <c r="A946" s="4" t="s">
        <v>1890</v>
      </c>
      <c r="B946" s="4">
        <v>28.31</v>
      </c>
      <c r="C946" s="4">
        <v>5.43</v>
      </c>
      <c r="D946" s="4" t="s">
        <v>4681</v>
      </c>
      <c r="E946" s="4" t="s">
        <v>4679</v>
      </c>
      <c r="F946" s="4" t="s">
        <v>4679</v>
      </c>
      <c r="G946" s="4">
        <v>2</v>
      </c>
      <c r="H946" s="4" t="s">
        <v>4679</v>
      </c>
    </row>
    <row r="947" spans="1:8">
      <c r="A947" s="4" t="s">
        <v>1892</v>
      </c>
      <c r="B947" s="4">
        <v>38.39</v>
      </c>
      <c r="C947" s="4">
        <v>8.33</v>
      </c>
      <c r="D947" s="4" t="s">
        <v>4681</v>
      </c>
      <c r="E947" s="4" t="s">
        <v>4679</v>
      </c>
      <c r="F947" s="4" t="s">
        <v>4679</v>
      </c>
      <c r="G947" s="4">
        <v>1</v>
      </c>
      <c r="H947" s="4" t="s">
        <v>4679</v>
      </c>
    </row>
    <row r="948" spans="1:8">
      <c r="A948" s="4" t="s">
        <v>1894</v>
      </c>
      <c r="B948" s="4">
        <v>25.87</v>
      </c>
      <c r="C948" s="4">
        <v>5.63</v>
      </c>
      <c r="D948" s="4" t="s">
        <v>4681</v>
      </c>
      <c r="E948" s="4" t="s">
        <v>4679</v>
      </c>
      <c r="F948" s="4" t="s">
        <v>4679</v>
      </c>
      <c r="G948" s="4">
        <v>1</v>
      </c>
      <c r="H948" s="4" t="s">
        <v>4679</v>
      </c>
    </row>
    <row r="949" spans="1:8">
      <c r="A949" s="4" t="s">
        <v>1896</v>
      </c>
      <c r="B949" s="4">
        <v>43.7</v>
      </c>
      <c r="C949" s="4">
        <v>7.23</v>
      </c>
      <c r="D949" s="4" t="s">
        <v>4679</v>
      </c>
      <c r="E949" s="4" t="s">
        <v>4679</v>
      </c>
      <c r="F949" s="4" t="s">
        <v>4679</v>
      </c>
      <c r="G949" s="4" t="s">
        <v>4680</v>
      </c>
      <c r="H949" s="4" t="s">
        <v>4679</v>
      </c>
    </row>
    <row r="950" spans="1:8">
      <c r="A950" s="4" t="s">
        <v>1898</v>
      </c>
      <c r="B950" s="4">
        <v>40.945</v>
      </c>
      <c r="C950" s="4">
        <v>10.57</v>
      </c>
      <c r="D950" s="4" t="s">
        <v>4679</v>
      </c>
      <c r="E950" s="4" t="s">
        <v>4679</v>
      </c>
      <c r="F950" s="4" t="s">
        <v>4679</v>
      </c>
      <c r="G950" s="4" t="s">
        <v>4680</v>
      </c>
      <c r="H950" s="4" t="s">
        <v>4679</v>
      </c>
    </row>
    <row r="951" spans="1:8">
      <c r="A951" s="4" t="s">
        <v>1900</v>
      </c>
      <c r="B951" s="4">
        <v>27.94</v>
      </c>
      <c r="C951" s="4">
        <v>7.92</v>
      </c>
      <c r="D951" s="4" t="s">
        <v>4679</v>
      </c>
      <c r="E951" s="4" t="s">
        <v>4679</v>
      </c>
      <c r="F951" s="4" t="s">
        <v>4679</v>
      </c>
      <c r="G951" s="4" t="s">
        <v>4680</v>
      </c>
      <c r="H951" s="4" t="s">
        <v>4679</v>
      </c>
    </row>
    <row r="952" spans="1:8">
      <c r="A952" s="4" t="s">
        <v>1902</v>
      </c>
      <c r="B952" s="4">
        <v>31.9</v>
      </c>
      <c r="C952" s="4">
        <v>10.119999999999999</v>
      </c>
      <c r="D952" s="4" t="s">
        <v>4679</v>
      </c>
      <c r="E952" s="4" t="s">
        <v>4679</v>
      </c>
      <c r="F952" s="4" t="s">
        <v>4679</v>
      </c>
      <c r="G952" s="4">
        <v>2</v>
      </c>
      <c r="H952" s="4" t="s">
        <v>4679</v>
      </c>
    </row>
    <row r="953" spans="1:8">
      <c r="A953" s="4" t="s">
        <v>1904</v>
      </c>
      <c r="B953" s="4">
        <v>31.64</v>
      </c>
      <c r="C953" s="4">
        <v>7.91</v>
      </c>
      <c r="D953" s="4" t="s">
        <v>4679</v>
      </c>
      <c r="E953" s="4" t="s">
        <v>4679</v>
      </c>
      <c r="F953" s="4" t="s">
        <v>4679</v>
      </c>
      <c r="G953" s="4" t="s">
        <v>4680</v>
      </c>
      <c r="H953" s="4" t="s">
        <v>4679</v>
      </c>
    </row>
    <row r="954" spans="1:8">
      <c r="A954" s="4" t="s">
        <v>1906</v>
      </c>
      <c r="B954" s="4">
        <v>46.7</v>
      </c>
      <c r="C954" s="4">
        <v>10.9</v>
      </c>
      <c r="D954" s="4" t="s">
        <v>4679</v>
      </c>
      <c r="E954" s="4" t="s">
        <v>4679</v>
      </c>
      <c r="F954" s="4" t="s">
        <v>4679</v>
      </c>
      <c r="G954" s="4" t="s">
        <v>4680</v>
      </c>
      <c r="H954" s="4" t="s">
        <v>4679</v>
      </c>
    </row>
    <row r="955" spans="1:8">
      <c r="A955" s="4" t="s">
        <v>1908</v>
      </c>
      <c r="B955" s="4">
        <v>18.335000000000001</v>
      </c>
      <c r="C955" s="4">
        <v>11.83</v>
      </c>
      <c r="D955" s="4" t="s">
        <v>4679</v>
      </c>
      <c r="E955" s="4" t="s">
        <v>4679</v>
      </c>
      <c r="F955" s="4" t="s">
        <v>4679</v>
      </c>
      <c r="G955" s="4" t="s">
        <v>4680</v>
      </c>
      <c r="H955" s="4" t="s">
        <v>4679</v>
      </c>
    </row>
    <row r="956" spans="1:8">
      <c r="A956" s="4" t="s">
        <v>1910</v>
      </c>
      <c r="B956" s="4">
        <v>31.24</v>
      </c>
      <c r="C956" s="4">
        <v>7.42</v>
      </c>
      <c r="D956" s="4" t="s">
        <v>4681</v>
      </c>
      <c r="E956" s="4" t="s">
        <v>4679</v>
      </c>
      <c r="F956" s="4" t="s">
        <v>4679</v>
      </c>
      <c r="G956" s="4">
        <v>2</v>
      </c>
      <c r="H956" s="4" t="s">
        <v>4679</v>
      </c>
    </row>
    <row r="957" spans="1:8">
      <c r="A957" s="4" t="s">
        <v>1912</v>
      </c>
      <c r="B957" s="4">
        <v>39.22</v>
      </c>
      <c r="C957" s="4">
        <v>5.62</v>
      </c>
      <c r="D957" s="4" t="s">
        <v>4681</v>
      </c>
      <c r="E957" s="4" t="s">
        <v>4679</v>
      </c>
      <c r="F957" s="4" t="s">
        <v>4679</v>
      </c>
      <c r="G957" s="4">
        <v>1</v>
      </c>
      <c r="H957" s="4" t="s">
        <v>4679</v>
      </c>
    </row>
    <row r="958" spans="1:8">
      <c r="A958" s="4" t="s">
        <v>1914</v>
      </c>
      <c r="B958" s="4">
        <v>24.414999999999999</v>
      </c>
      <c r="C958" s="4">
        <v>7.16</v>
      </c>
      <c r="D958" s="4" t="s">
        <v>4679</v>
      </c>
      <c r="E958" s="4" t="s">
        <v>4679</v>
      </c>
      <c r="F958" s="4" t="s">
        <v>4679</v>
      </c>
      <c r="G958" s="4" t="s">
        <v>4680</v>
      </c>
      <c r="H958" s="4" t="s">
        <v>4679</v>
      </c>
    </row>
    <row r="959" spans="1:8">
      <c r="A959" s="4" t="s">
        <v>1916</v>
      </c>
      <c r="B959" s="4">
        <v>32.299999999999997</v>
      </c>
      <c r="C959" s="4">
        <v>9.89</v>
      </c>
      <c r="D959" s="4" t="s">
        <v>4679</v>
      </c>
      <c r="E959" s="4" t="s">
        <v>4679</v>
      </c>
      <c r="F959" s="4" t="s">
        <v>4679</v>
      </c>
      <c r="G959" s="4" t="s">
        <v>4680</v>
      </c>
      <c r="H959" s="4" t="s">
        <v>4679</v>
      </c>
    </row>
    <row r="960" spans="1:8">
      <c r="A960" s="4" t="s">
        <v>1918</v>
      </c>
      <c r="B960" s="4">
        <v>39.94</v>
      </c>
      <c r="C960" s="4">
        <v>5.14</v>
      </c>
      <c r="D960" s="4" t="s">
        <v>4679</v>
      </c>
      <c r="E960" s="4" t="s">
        <v>4679</v>
      </c>
      <c r="F960" s="4" t="s">
        <v>4679</v>
      </c>
      <c r="G960" s="4" t="s">
        <v>4680</v>
      </c>
      <c r="H960" s="4" t="s">
        <v>4679</v>
      </c>
    </row>
    <row r="961" spans="1:8">
      <c r="A961" s="4" t="s">
        <v>1920</v>
      </c>
      <c r="B961" s="4">
        <v>30</v>
      </c>
      <c r="C961" s="4">
        <v>5.61</v>
      </c>
      <c r="D961" s="4" t="s">
        <v>4681</v>
      </c>
      <c r="E961" s="4" t="s">
        <v>4679</v>
      </c>
      <c r="F961" s="4" t="s">
        <v>4682</v>
      </c>
      <c r="G961" s="4">
        <v>1</v>
      </c>
      <c r="H961" s="4" t="s">
        <v>4679</v>
      </c>
    </row>
    <row r="962" spans="1:8">
      <c r="A962" s="4" t="s">
        <v>1922</v>
      </c>
      <c r="B962" s="4">
        <v>35.340000000000003</v>
      </c>
      <c r="C962" s="4">
        <v>5.51</v>
      </c>
      <c r="D962" s="4" t="s">
        <v>4681</v>
      </c>
      <c r="E962" s="4" t="s">
        <v>4679</v>
      </c>
      <c r="F962" s="4" t="s">
        <v>4682</v>
      </c>
      <c r="G962" s="4">
        <v>1</v>
      </c>
      <c r="H962" s="4" t="s">
        <v>4679</v>
      </c>
    </row>
    <row r="963" spans="1:8">
      <c r="A963" s="4" t="s">
        <v>1924</v>
      </c>
      <c r="B963" s="4">
        <v>32.204999999999998</v>
      </c>
      <c r="C963" s="4">
        <v>8.3800000000000008</v>
      </c>
      <c r="D963" s="4" t="s">
        <v>4681</v>
      </c>
      <c r="E963" s="4" t="s">
        <v>4679</v>
      </c>
      <c r="F963" s="4" t="s">
        <v>4679</v>
      </c>
      <c r="G963" s="4">
        <v>2</v>
      </c>
      <c r="H963" s="4" t="s">
        <v>4679</v>
      </c>
    </row>
    <row r="964" spans="1:8">
      <c r="A964" s="4" t="s">
        <v>1926</v>
      </c>
      <c r="B964" s="4">
        <v>33.880000000000003</v>
      </c>
      <c r="C964" s="4">
        <v>4.68</v>
      </c>
      <c r="D964" s="4" t="s">
        <v>4679</v>
      </c>
      <c r="E964" s="4" t="s">
        <v>4681</v>
      </c>
      <c r="F964" s="4" t="s">
        <v>4679</v>
      </c>
      <c r="G964" s="4">
        <v>1</v>
      </c>
      <c r="H964" s="4" t="s">
        <v>4679</v>
      </c>
    </row>
    <row r="965" spans="1:8">
      <c r="A965" s="4" t="s">
        <v>1928</v>
      </c>
      <c r="B965" s="4">
        <v>26.63</v>
      </c>
      <c r="C965" s="4">
        <v>4.3600000000000003</v>
      </c>
      <c r="D965" s="4" t="s">
        <v>4681</v>
      </c>
      <c r="E965" s="4" t="s">
        <v>4679</v>
      </c>
      <c r="F965" s="4" t="s">
        <v>4679</v>
      </c>
      <c r="G965" s="4">
        <v>2</v>
      </c>
      <c r="H965" s="4" t="s">
        <v>4679</v>
      </c>
    </row>
    <row r="966" spans="1:8">
      <c r="A966" s="4" t="s">
        <v>1930</v>
      </c>
      <c r="B966" s="4">
        <v>28.7</v>
      </c>
      <c r="C966" s="4">
        <v>7.74</v>
      </c>
      <c r="D966" s="4" t="s">
        <v>4679</v>
      </c>
      <c r="E966" s="4" t="s">
        <v>4679</v>
      </c>
      <c r="F966" s="4" t="s">
        <v>4679</v>
      </c>
      <c r="G966" s="4" t="s">
        <v>4680</v>
      </c>
      <c r="H966" s="4" t="s">
        <v>4679</v>
      </c>
    </row>
    <row r="967" spans="1:8">
      <c r="A967" s="4" t="s">
        <v>1932</v>
      </c>
      <c r="B967" s="4">
        <v>25.65</v>
      </c>
      <c r="C967" s="4">
        <v>4.05</v>
      </c>
      <c r="D967" s="4" t="s">
        <v>4681</v>
      </c>
      <c r="E967" s="4" t="s">
        <v>4679</v>
      </c>
      <c r="F967" s="4" t="s">
        <v>4679</v>
      </c>
      <c r="G967" s="4">
        <v>2</v>
      </c>
      <c r="H967" s="4" t="s">
        <v>4679</v>
      </c>
    </row>
    <row r="968" spans="1:8">
      <c r="A968" s="4" t="s">
        <v>1934</v>
      </c>
      <c r="B968" s="4">
        <v>36.384999999999998</v>
      </c>
      <c r="C968" s="4">
        <v>11.49</v>
      </c>
      <c r="D968" s="4" t="s">
        <v>4679</v>
      </c>
      <c r="E968" s="4" t="s">
        <v>4679</v>
      </c>
      <c r="F968" s="4" t="s">
        <v>4679</v>
      </c>
      <c r="G968" s="4" t="s">
        <v>4680</v>
      </c>
      <c r="H968" s="4" t="s">
        <v>4679</v>
      </c>
    </row>
    <row r="969" spans="1:8">
      <c r="A969" s="4" t="s">
        <v>1936</v>
      </c>
      <c r="B969" s="4">
        <v>34.69</v>
      </c>
      <c r="C969" s="4">
        <v>5.65</v>
      </c>
      <c r="D969" s="4" t="s">
        <v>4679</v>
      </c>
      <c r="E969" s="4" t="s">
        <v>4679</v>
      </c>
      <c r="F969" s="4" t="s">
        <v>4679</v>
      </c>
      <c r="G969" s="4" t="s">
        <v>4680</v>
      </c>
      <c r="H969" s="4" t="s">
        <v>4679</v>
      </c>
    </row>
    <row r="970" spans="1:8">
      <c r="A970" s="4" t="s">
        <v>1938</v>
      </c>
      <c r="B970" s="4">
        <v>37.68</v>
      </c>
      <c r="C970" s="4">
        <v>4.29</v>
      </c>
      <c r="D970" s="4" t="s">
        <v>4681</v>
      </c>
      <c r="E970" s="4" t="s">
        <v>4679</v>
      </c>
      <c r="F970" s="4" t="s">
        <v>4679</v>
      </c>
      <c r="G970" s="4" t="s">
        <v>4680</v>
      </c>
      <c r="H970" s="4" t="s">
        <v>4679</v>
      </c>
    </row>
    <row r="971" spans="1:8">
      <c r="A971" s="4" t="s">
        <v>1940</v>
      </c>
      <c r="B971" s="4">
        <v>35.49</v>
      </c>
      <c r="C971" s="4">
        <v>4.74</v>
      </c>
      <c r="D971" s="4" t="s">
        <v>4681</v>
      </c>
      <c r="E971" s="4" t="s">
        <v>4679</v>
      </c>
      <c r="F971" s="4" t="s">
        <v>4682</v>
      </c>
      <c r="G971" s="4">
        <v>1</v>
      </c>
      <c r="H971" s="4" t="s">
        <v>4679</v>
      </c>
    </row>
    <row r="972" spans="1:8">
      <c r="A972" s="4" t="s">
        <v>1942</v>
      </c>
      <c r="B972" s="4">
        <v>44.7</v>
      </c>
      <c r="C972" s="4">
        <v>7.6</v>
      </c>
      <c r="D972" s="4" t="s">
        <v>4681</v>
      </c>
      <c r="E972" s="4" t="s">
        <v>4679</v>
      </c>
      <c r="F972" s="4" t="s">
        <v>4679</v>
      </c>
      <c r="G972" s="4">
        <v>2</v>
      </c>
      <c r="H972" s="4" t="s">
        <v>4679</v>
      </c>
    </row>
    <row r="973" spans="1:8">
      <c r="A973" s="4" t="s">
        <v>1944</v>
      </c>
      <c r="B973" s="4">
        <v>38.380000000000003</v>
      </c>
      <c r="C973" s="4">
        <v>8.5</v>
      </c>
      <c r="D973" s="4" t="s">
        <v>4681</v>
      </c>
      <c r="E973" s="4" t="s">
        <v>4679</v>
      </c>
      <c r="F973" s="4" t="s">
        <v>4679</v>
      </c>
      <c r="G973" s="4">
        <v>2</v>
      </c>
      <c r="H973" s="4" t="s">
        <v>4679</v>
      </c>
    </row>
    <row r="974" spans="1:8">
      <c r="A974" s="4" t="s">
        <v>1946</v>
      </c>
      <c r="B974" s="4">
        <v>35.244999999999997</v>
      </c>
      <c r="C974" s="4">
        <v>11.22</v>
      </c>
      <c r="D974" s="4" t="s">
        <v>4681</v>
      </c>
      <c r="E974" s="4" t="s">
        <v>4679</v>
      </c>
      <c r="F974" s="4" t="s">
        <v>4679</v>
      </c>
      <c r="G974" s="4" t="s">
        <v>4680</v>
      </c>
      <c r="H974" s="4" t="s">
        <v>4679</v>
      </c>
    </row>
    <row r="975" spans="1:8">
      <c r="A975" s="4" t="s">
        <v>1948</v>
      </c>
      <c r="B975" s="4">
        <v>49.84</v>
      </c>
      <c r="C975" s="4">
        <v>5.0999999999999996</v>
      </c>
      <c r="D975" s="4" t="s">
        <v>4681</v>
      </c>
      <c r="E975" s="4" t="s">
        <v>4679</v>
      </c>
      <c r="F975" s="4" t="s">
        <v>4682</v>
      </c>
      <c r="G975" s="4">
        <v>1</v>
      </c>
      <c r="H975" s="4" t="s">
        <v>4679</v>
      </c>
    </row>
    <row r="976" spans="1:8">
      <c r="A976" s="4" t="s">
        <v>1950</v>
      </c>
      <c r="B976" s="4">
        <v>49.06</v>
      </c>
      <c r="C976" s="4">
        <v>5.43</v>
      </c>
      <c r="D976" s="4" t="s">
        <v>4681</v>
      </c>
      <c r="E976" s="4" t="s">
        <v>4679</v>
      </c>
      <c r="F976" s="4" t="s">
        <v>4679</v>
      </c>
      <c r="G976" s="4">
        <v>1</v>
      </c>
      <c r="H976" s="4" t="s">
        <v>4679</v>
      </c>
    </row>
    <row r="977" spans="1:8">
      <c r="A977" s="4" t="s">
        <v>1952</v>
      </c>
      <c r="B977" s="4">
        <v>30.88</v>
      </c>
      <c r="C977" s="4">
        <v>5.82</v>
      </c>
      <c r="D977" s="4" t="s">
        <v>4679</v>
      </c>
      <c r="E977" s="4" t="s">
        <v>4679</v>
      </c>
      <c r="F977" s="4" t="s">
        <v>4679</v>
      </c>
      <c r="G977" s="4">
        <v>2</v>
      </c>
      <c r="H977" s="4" t="s">
        <v>4679</v>
      </c>
    </row>
    <row r="978" spans="1:8">
      <c r="A978" s="4" t="s">
        <v>1954</v>
      </c>
      <c r="B978" s="4">
        <v>33.35</v>
      </c>
      <c r="C978" s="4">
        <v>6.05</v>
      </c>
      <c r="D978" s="4" t="s">
        <v>4679</v>
      </c>
      <c r="E978" s="4" t="s">
        <v>4679</v>
      </c>
      <c r="F978" s="4" t="s">
        <v>4682</v>
      </c>
      <c r="G978" s="4">
        <v>1</v>
      </c>
      <c r="H978" s="4" t="s">
        <v>4679</v>
      </c>
    </row>
    <row r="979" spans="1:8">
      <c r="A979" s="4" t="s">
        <v>1956</v>
      </c>
      <c r="B979" s="4">
        <v>38</v>
      </c>
      <c r="C979" s="4">
        <v>6.38</v>
      </c>
      <c r="D979" s="4" t="s">
        <v>4681</v>
      </c>
      <c r="E979" s="4" t="s">
        <v>4679</v>
      </c>
      <c r="F979" s="4" t="s">
        <v>4679</v>
      </c>
      <c r="G979" s="4">
        <v>1</v>
      </c>
      <c r="H979" s="4" t="s">
        <v>4679</v>
      </c>
    </row>
    <row r="980" spans="1:8">
      <c r="A980" s="4" t="s">
        <v>1958</v>
      </c>
      <c r="B980" s="4">
        <v>36.08</v>
      </c>
      <c r="C980" s="4">
        <v>5.73</v>
      </c>
      <c r="D980" s="4" t="s">
        <v>4681</v>
      </c>
      <c r="E980" s="4" t="s">
        <v>4679</v>
      </c>
      <c r="F980" s="4" t="s">
        <v>4679</v>
      </c>
      <c r="G980" s="4">
        <v>1</v>
      </c>
      <c r="H980" s="4" t="s">
        <v>4679</v>
      </c>
    </row>
    <row r="981" spans="1:8">
      <c r="A981" s="4" t="s">
        <v>1960</v>
      </c>
      <c r="B981" s="4">
        <v>35.700000000000003</v>
      </c>
      <c r="C981" s="4">
        <v>5.47</v>
      </c>
      <c r="D981" s="4" t="s">
        <v>4681</v>
      </c>
      <c r="E981" s="4" t="s">
        <v>4679</v>
      </c>
      <c r="F981" s="4" t="s">
        <v>4679</v>
      </c>
      <c r="G981" s="4">
        <v>1</v>
      </c>
      <c r="H981" s="4" t="s">
        <v>4679</v>
      </c>
    </row>
    <row r="982" spans="1:8">
      <c r="A982" s="4" t="s">
        <v>1962</v>
      </c>
      <c r="B982" s="4">
        <v>34.01</v>
      </c>
      <c r="C982" s="4">
        <v>11.3</v>
      </c>
      <c r="D982" s="4" t="s">
        <v>4679</v>
      </c>
      <c r="E982" s="4" t="s">
        <v>4679</v>
      </c>
      <c r="F982" s="4" t="s">
        <v>4679</v>
      </c>
      <c r="G982" s="4" t="s">
        <v>4680</v>
      </c>
      <c r="H982" s="4" t="s">
        <v>4679</v>
      </c>
    </row>
    <row r="983" spans="1:8">
      <c r="A983" s="4" t="s">
        <v>1964</v>
      </c>
      <c r="B983" s="4">
        <v>31.54</v>
      </c>
      <c r="C983" s="4">
        <v>6.72</v>
      </c>
      <c r="D983" s="4" t="s">
        <v>4679</v>
      </c>
      <c r="E983" s="4" t="s">
        <v>4679</v>
      </c>
      <c r="F983" s="4" t="s">
        <v>4679</v>
      </c>
      <c r="G983" s="4" t="s">
        <v>4680</v>
      </c>
      <c r="H983" s="4" t="s">
        <v>4679</v>
      </c>
    </row>
    <row r="984" spans="1:8">
      <c r="A984" s="4" t="s">
        <v>1966</v>
      </c>
      <c r="B984" s="4">
        <v>23.3</v>
      </c>
      <c r="C984" s="4">
        <v>5.36</v>
      </c>
      <c r="D984" s="4" t="s">
        <v>4681</v>
      </c>
      <c r="E984" s="4" t="s">
        <v>4679</v>
      </c>
      <c r="F984" s="4" t="s">
        <v>4679</v>
      </c>
      <c r="G984" s="4">
        <v>1</v>
      </c>
      <c r="H984" s="4" t="s">
        <v>4679</v>
      </c>
    </row>
    <row r="985" spans="1:8">
      <c r="A985" s="4" t="s">
        <v>1968</v>
      </c>
      <c r="B985" s="4">
        <v>27.75</v>
      </c>
      <c r="C985" s="4">
        <v>9.8800000000000008</v>
      </c>
      <c r="D985" s="4" t="s">
        <v>4679</v>
      </c>
      <c r="E985" s="4" t="s">
        <v>4679</v>
      </c>
      <c r="F985" s="4" t="s">
        <v>4679</v>
      </c>
      <c r="G985" s="4" t="s">
        <v>4680</v>
      </c>
      <c r="H985" s="4" t="s">
        <v>4679</v>
      </c>
    </row>
    <row r="986" spans="1:8">
      <c r="A986" s="4" t="s">
        <v>1970</v>
      </c>
      <c r="B986" s="4">
        <v>42.46</v>
      </c>
      <c r="C986" s="4">
        <v>4.1100000000000003</v>
      </c>
      <c r="D986" s="4" t="s">
        <v>4679</v>
      </c>
      <c r="E986" s="4" t="s">
        <v>4679</v>
      </c>
      <c r="F986" s="4" t="s">
        <v>4679</v>
      </c>
      <c r="G986" s="4" t="s">
        <v>4680</v>
      </c>
      <c r="H986" s="4" t="s">
        <v>4679</v>
      </c>
    </row>
    <row r="987" spans="1:8">
      <c r="A987" s="4" t="s">
        <v>1972</v>
      </c>
      <c r="B987" s="4">
        <v>54.47</v>
      </c>
      <c r="C987" s="4">
        <v>7.48</v>
      </c>
      <c r="D987" s="4" t="s">
        <v>4679</v>
      </c>
      <c r="E987" s="4" t="s">
        <v>4679</v>
      </c>
      <c r="F987" s="4" t="s">
        <v>4679</v>
      </c>
      <c r="G987" s="4" t="s">
        <v>4680</v>
      </c>
      <c r="H987" s="4" t="s">
        <v>4679</v>
      </c>
    </row>
    <row r="988" spans="1:8">
      <c r="A988" s="4" t="s">
        <v>1974</v>
      </c>
      <c r="B988" s="4">
        <v>24.93</v>
      </c>
      <c r="C988" s="4">
        <v>9.18</v>
      </c>
      <c r="D988" s="4" t="s">
        <v>4681</v>
      </c>
      <c r="E988" s="4" t="s">
        <v>4679</v>
      </c>
      <c r="F988" s="4" t="s">
        <v>4682</v>
      </c>
      <c r="G988" s="4">
        <v>1</v>
      </c>
      <c r="H988" s="4" t="s">
        <v>4679</v>
      </c>
    </row>
    <row r="989" spans="1:8">
      <c r="A989" s="4" t="s">
        <v>1976</v>
      </c>
      <c r="B989" s="4">
        <v>48.12</v>
      </c>
      <c r="C989" s="4">
        <v>4.51</v>
      </c>
      <c r="D989" s="4" t="s">
        <v>4681</v>
      </c>
      <c r="E989" s="4" t="s">
        <v>4679</v>
      </c>
      <c r="F989" s="4" t="s">
        <v>4679</v>
      </c>
      <c r="G989" s="4">
        <v>1</v>
      </c>
      <c r="H989" s="4" t="s">
        <v>4679</v>
      </c>
    </row>
    <row r="990" spans="1:8">
      <c r="A990" s="4" t="s">
        <v>1978</v>
      </c>
      <c r="B990" s="4">
        <v>24.91</v>
      </c>
      <c r="C990" s="4">
        <v>7.33</v>
      </c>
      <c r="D990" s="4" t="s">
        <v>4681</v>
      </c>
      <c r="E990" s="4" t="s">
        <v>4679</v>
      </c>
      <c r="F990" s="4" t="s">
        <v>4682</v>
      </c>
      <c r="G990" s="4">
        <v>1</v>
      </c>
      <c r="H990" s="4" t="s">
        <v>4679</v>
      </c>
    </row>
    <row r="991" spans="1:8">
      <c r="A991" s="4" t="s">
        <v>1980</v>
      </c>
      <c r="B991" s="4">
        <v>27.645</v>
      </c>
      <c r="C991" s="4">
        <v>10.56</v>
      </c>
      <c r="D991" s="4" t="s">
        <v>4679</v>
      </c>
      <c r="E991" s="4" t="s">
        <v>4679</v>
      </c>
      <c r="F991" s="4" t="s">
        <v>4679</v>
      </c>
      <c r="G991" s="4" t="s">
        <v>4680</v>
      </c>
      <c r="H991" s="4" t="s">
        <v>4679</v>
      </c>
    </row>
    <row r="992" spans="1:8">
      <c r="A992" s="4" t="s">
        <v>1982</v>
      </c>
      <c r="B992" s="4">
        <v>33.700000000000003</v>
      </c>
      <c r="C992" s="4">
        <v>4.01</v>
      </c>
      <c r="D992" s="4" t="s">
        <v>4679</v>
      </c>
      <c r="E992" s="4" t="s">
        <v>4679</v>
      </c>
      <c r="F992" s="4" t="s">
        <v>4679</v>
      </c>
      <c r="G992" s="4">
        <v>2</v>
      </c>
      <c r="H992" s="4" t="s">
        <v>4679</v>
      </c>
    </row>
    <row r="993" spans="1:8">
      <c r="A993" s="4" t="s">
        <v>1984</v>
      </c>
      <c r="B993" s="4">
        <v>38.93</v>
      </c>
      <c r="C993" s="4">
        <v>5.64</v>
      </c>
      <c r="D993" s="4" t="s">
        <v>4681</v>
      </c>
      <c r="E993" s="4" t="s">
        <v>4679</v>
      </c>
      <c r="F993" s="4" t="s">
        <v>4679</v>
      </c>
      <c r="G993" s="4">
        <v>1</v>
      </c>
      <c r="H993" s="4" t="s">
        <v>4679</v>
      </c>
    </row>
    <row r="994" spans="1:8">
      <c r="A994" s="4" t="s">
        <v>1986</v>
      </c>
      <c r="B994" s="4">
        <v>32.774999999999999</v>
      </c>
      <c r="C994" s="4">
        <v>8.02</v>
      </c>
      <c r="D994" s="4" t="s">
        <v>4681</v>
      </c>
      <c r="E994" s="4" t="s">
        <v>4679</v>
      </c>
      <c r="F994" s="4" t="s">
        <v>4679</v>
      </c>
      <c r="G994" s="4">
        <v>2</v>
      </c>
      <c r="H994" s="4" t="s">
        <v>4679</v>
      </c>
    </row>
    <row r="995" spans="1:8">
      <c r="A995" s="4" t="s">
        <v>1988</v>
      </c>
      <c r="B995" s="4">
        <v>29.83</v>
      </c>
      <c r="C995" s="4">
        <v>7.2</v>
      </c>
      <c r="D995" s="4" t="s">
        <v>4681</v>
      </c>
      <c r="E995" s="4" t="s">
        <v>4679</v>
      </c>
      <c r="F995" s="4" t="s">
        <v>4679</v>
      </c>
      <c r="G995" s="4" t="s">
        <v>4680</v>
      </c>
      <c r="H995" s="4" t="s">
        <v>4679</v>
      </c>
    </row>
    <row r="996" spans="1:8">
      <c r="A996" s="4" t="s">
        <v>1990</v>
      </c>
      <c r="B996" s="4">
        <v>28.31</v>
      </c>
      <c r="C996" s="4">
        <v>4.55</v>
      </c>
      <c r="D996" s="4" t="s">
        <v>4679</v>
      </c>
      <c r="E996" s="4" t="s">
        <v>4681</v>
      </c>
      <c r="F996" s="4" t="s">
        <v>4679</v>
      </c>
      <c r="G996" s="4">
        <v>1</v>
      </c>
      <c r="H996" s="4" t="s">
        <v>4679</v>
      </c>
    </row>
    <row r="997" spans="1:8">
      <c r="A997" s="4" t="s">
        <v>1992</v>
      </c>
      <c r="B997" s="4">
        <v>29.79</v>
      </c>
      <c r="C997" s="4">
        <v>9.0299999999999994</v>
      </c>
      <c r="D997" s="4" t="s">
        <v>4679</v>
      </c>
      <c r="E997" s="4" t="s">
        <v>4679</v>
      </c>
      <c r="F997" s="4" t="s">
        <v>4679</v>
      </c>
      <c r="G997" s="4" t="s">
        <v>4680</v>
      </c>
      <c r="H997" s="4" t="s">
        <v>4679</v>
      </c>
    </row>
    <row r="998" spans="1:8">
      <c r="A998" s="4" t="s">
        <v>1994</v>
      </c>
      <c r="B998" s="4">
        <v>36.6</v>
      </c>
      <c r="C998" s="4">
        <v>5.2</v>
      </c>
      <c r="D998" s="4" t="s">
        <v>4681</v>
      </c>
      <c r="E998" s="4" t="s">
        <v>4679</v>
      </c>
      <c r="F998" s="4" t="s">
        <v>4682</v>
      </c>
      <c r="G998" s="4">
        <v>1</v>
      </c>
      <c r="H998" s="4" t="s">
        <v>4679</v>
      </c>
    </row>
    <row r="999" spans="1:8">
      <c r="A999" s="4" t="s">
        <v>1996</v>
      </c>
      <c r="B999" s="4">
        <v>35.93</v>
      </c>
      <c r="C999" s="4">
        <v>8.3000000000000007</v>
      </c>
      <c r="D999" s="4" t="s">
        <v>4681</v>
      </c>
      <c r="E999" s="4" t="s">
        <v>4679</v>
      </c>
      <c r="F999" s="4" t="s">
        <v>4679</v>
      </c>
      <c r="G999" s="4" t="s">
        <v>4680</v>
      </c>
      <c r="H999" s="4" t="s">
        <v>4679</v>
      </c>
    </row>
    <row r="1000" spans="1:8">
      <c r="A1000" s="4" t="s">
        <v>1998</v>
      </c>
      <c r="B1000" s="4">
        <v>28.6</v>
      </c>
      <c r="C1000" s="4">
        <v>5.56</v>
      </c>
      <c r="D1000" s="4" t="s">
        <v>4681</v>
      </c>
      <c r="E1000" s="4" t="s">
        <v>4679</v>
      </c>
      <c r="F1000" s="4" t="s">
        <v>4682</v>
      </c>
      <c r="G1000" s="4">
        <v>1</v>
      </c>
      <c r="H1000" s="4" t="s">
        <v>4679</v>
      </c>
    </row>
    <row r="1001" spans="1:8">
      <c r="A1001" s="4" t="s">
        <v>2000</v>
      </c>
      <c r="B1001" s="4">
        <v>39.17</v>
      </c>
      <c r="C1001" s="4">
        <v>4.1500000000000004</v>
      </c>
      <c r="D1001" s="4" t="s">
        <v>4679</v>
      </c>
      <c r="E1001" s="4" t="s">
        <v>4679</v>
      </c>
      <c r="F1001" s="4" t="s">
        <v>4679</v>
      </c>
      <c r="G1001" s="4" t="s">
        <v>4680</v>
      </c>
      <c r="H1001" s="4" t="s">
        <v>4679</v>
      </c>
    </row>
    <row r="1002" spans="1:8">
      <c r="A1002" s="4" t="s">
        <v>2002</v>
      </c>
      <c r="B1002" s="4">
        <v>26.41</v>
      </c>
      <c r="C1002" s="4">
        <v>5.99</v>
      </c>
      <c r="D1002" s="4" t="s">
        <v>4681</v>
      </c>
      <c r="E1002" s="4" t="s">
        <v>4679</v>
      </c>
      <c r="F1002" s="4" t="s">
        <v>4682</v>
      </c>
      <c r="G1002" s="4">
        <v>1</v>
      </c>
      <c r="H1002" s="4" t="s">
        <v>4679</v>
      </c>
    </row>
    <row r="1003" spans="1:8">
      <c r="A1003" s="4" t="s">
        <v>2004</v>
      </c>
      <c r="B1003" s="4">
        <v>30.63</v>
      </c>
      <c r="C1003" s="4">
        <v>5.8</v>
      </c>
      <c r="D1003" s="4" t="s">
        <v>4681</v>
      </c>
      <c r="E1003" s="4" t="s">
        <v>4679</v>
      </c>
      <c r="F1003" s="4" t="s">
        <v>4679</v>
      </c>
      <c r="G1003" s="4" t="s">
        <v>4680</v>
      </c>
      <c r="H1003" s="4" t="s">
        <v>4679</v>
      </c>
    </row>
    <row r="1004" spans="1:8">
      <c r="A1004" s="4" t="s">
        <v>2006</v>
      </c>
      <c r="B1004" s="4">
        <v>31.73</v>
      </c>
      <c r="C1004" s="4">
        <v>7.32</v>
      </c>
      <c r="D1004" s="4" t="s">
        <v>4681</v>
      </c>
      <c r="E1004" s="4" t="s">
        <v>4679</v>
      </c>
      <c r="F1004" s="4" t="s">
        <v>4679</v>
      </c>
      <c r="G1004" s="4">
        <v>2</v>
      </c>
      <c r="H1004" s="4" t="s">
        <v>4679</v>
      </c>
    </row>
    <row r="1005" spans="1:8">
      <c r="A1005" s="4" t="s">
        <v>2008</v>
      </c>
      <c r="B1005" s="4">
        <v>30.7</v>
      </c>
      <c r="C1005" s="4">
        <v>5.16</v>
      </c>
      <c r="D1005" s="4" t="s">
        <v>4679</v>
      </c>
      <c r="E1005" s="4" t="s">
        <v>4679</v>
      </c>
      <c r="F1005" s="4" t="s">
        <v>4679</v>
      </c>
      <c r="G1005" s="4">
        <v>2</v>
      </c>
      <c r="H1005" s="4" t="s">
        <v>4679</v>
      </c>
    </row>
    <row r="1006" spans="1:8">
      <c r="A1006" s="4" t="s">
        <v>2010</v>
      </c>
      <c r="B1006" s="4">
        <v>25.934999999999999</v>
      </c>
      <c r="C1006" s="4">
        <v>5.96</v>
      </c>
      <c r="D1006" s="4" t="s">
        <v>4681</v>
      </c>
      <c r="E1006" s="4" t="s">
        <v>4679</v>
      </c>
      <c r="F1006" s="4" t="s">
        <v>4679</v>
      </c>
      <c r="G1006" s="4">
        <v>2</v>
      </c>
      <c r="H1006" s="4" t="s">
        <v>4679</v>
      </c>
    </row>
    <row r="1007" spans="1:8">
      <c r="A1007" s="4" t="s">
        <v>2012</v>
      </c>
      <c r="B1007" s="4">
        <v>35.9</v>
      </c>
      <c r="C1007" s="4">
        <v>4.8499999999999996</v>
      </c>
      <c r="D1007" s="4" t="s">
        <v>4681</v>
      </c>
      <c r="E1007" s="4" t="s">
        <v>4679</v>
      </c>
      <c r="F1007" s="4" t="s">
        <v>4682</v>
      </c>
      <c r="G1007" s="4">
        <v>1</v>
      </c>
      <c r="H1007" s="4" t="s">
        <v>4679</v>
      </c>
    </row>
    <row r="1008" spans="1:8">
      <c r="A1008" s="4" t="s">
        <v>2014</v>
      </c>
      <c r="B1008" s="4">
        <v>26.7</v>
      </c>
      <c r="C1008" s="4">
        <v>5.09</v>
      </c>
      <c r="D1008" s="4" t="s">
        <v>4681</v>
      </c>
      <c r="E1008" s="4" t="s">
        <v>4679</v>
      </c>
      <c r="F1008" s="4" t="s">
        <v>4682</v>
      </c>
      <c r="G1008" s="4">
        <v>1</v>
      </c>
      <c r="H1008" s="4" t="s">
        <v>4679</v>
      </c>
    </row>
    <row r="1009" spans="1:8">
      <c r="A1009" s="4" t="s">
        <v>2016</v>
      </c>
      <c r="B1009" s="4">
        <v>33.71</v>
      </c>
      <c r="C1009" s="4">
        <v>4.9400000000000004</v>
      </c>
      <c r="D1009" s="4" t="s">
        <v>4679</v>
      </c>
      <c r="E1009" s="4" t="s">
        <v>4679</v>
      </c>
      <c r="F1009" s="4" t="s">
        <v>4679</v>
      </c>
      <c r="G1009" s="4" t="s">
        <v>4680</v>
      </c>
      <c r="H1009" s="4" t="s">
        <v>4679</v>
      </c>
    </row>
    <row r="1010" spans="1:8">
      <c r="A1010" s="4" t="s">
        <v>2018</v>
      </c>
      <c r="B1010" s="4">
        <v>41.91</v>
      </c>
      <c r="C1010" s="4">
        <v>4.92</v>
      </c>
      <c r="D1010" s="4" t="s">
        <v>4681</v>
      </c>
      <c r="E1010" s="4" t="s">
        <v>4679</v>
      </c>
      <c r="F1010" s="4" t="s">
        <v>4679</v>
      </c>
      <c r="G1010" s="4">
        <v>2</v>
      </c>
      <c r="H1010" s="4" t="s">
        <v>4679</v>
      </c>
    </row>
    <row r="1011" spans="1:8">
      <c r="A1011" s="4" t="s">
        <v>2020</v>
      </c>
      <c r="B1011" s="4">
        <v>39.82</v>
      </c>
      <c r="C1011" s="4">
        <v>6.05</v>
      </c>
      <c r="D1011" s="4" t="s">
        <v>4681</v>
      </c>
      <c r="E1011" s="4" t="s">
        <v>4679</v>
      </c>
      <c r="F1011" s="4" t="s">
        <v>4679</v>
      </c>
      <c r="G1011" s="4">
        <v>2</v>
      </c>
      <c r="H1011" s="4" t="s">
        <v>4679</v>
      </c>
    </row>
    <row r="1012" spans="1:8">
      <c r="A1012" s="4" t="s">
        <v>2022</v>
      </c>
      <c r="B1012" s="4">
        <v>28.12</v>
      </c>
      <c r="C1012" s="4">
        <v>4.67</v>
      </c>
      <c r="D1012" s="4" t="s">
        <v>4679</v>
      </c>
      <c r="E1012" s="4" t="s">
        <v>4679</v>
      </c>
      <c r="F1012" s="4" t="s">
        <v>4679</v>
      </c>
      <c r="G1012" s="4">
        <v>2</v>
      </c>
      <c r="H1012" s="4" t="s">
        <v>4679</v>
      </c>
    </row>
    <row r="1013" spans="1:8">
      <c r="A1013" s="4" t="s">
        <v>2024</v>
      </c>
      <c r="B1013" s="4">
        <v>26.98</v>
      </c>
      <c r="C1013" s="4">
        <v>9.81</v>
      </c>
      <c r="D1013" s="4" t="s">
        <v>4681</v>
      </c>
      <c r="E1013" s="4" t="s">
        <v>4679</v>
      </c>
      <c r="F1013" s="4" t="s">
        <v>4679</v>
      </c>
      <c r="G1013" s="4" t="s">
        <v>4680</v>
      </c>
      <c r="H1013" s="4" t="s">
        <v>4679</v>
      </c>
    </row>
    <row r="1014" spans="1:8">
      <c r="A1014" s="4" t="s">
        <v>2026</v>
      </c>
      <c r="B1014" s="4">
        <v>27.2</v>
      </c>
      <c r="C1014" s="4">
        <v>6.06</v>
      </c>
      <c r="D1014" s="4" t="s">
        <v>4681</v>
      </c>
      <c r="E1014" s="4" t="s">
        <v>4679</v>
      </c>
      <c r="F1014" s="4" t="s">
        <v>4679</v>
      </c>
      <c r="G1014" s="4">
        <v>2</v>
      </c>
      <c r="H1014" s="4" t="s">
        <v>4679</v>
      </c>
    </row>
    <row r="1015" spans="1:8">
      <c r="A1015" s="4" t="s">
        <v>2028</v>
      </c>
      <c r="B1015" s="4">
        <v>25.3</v>
      </c>
      <c r="C1015" s="4">
        <v>5.19</v>
      </c>
      <c r="D1015" s="4" t="s">
        <v>4681</v>
      </c>
      <c r="E1015" s="4" t="s">
        <v>4679</v>
      </c>
      <c r="F1015" s="4" t="s">
        <v>4679</v>
      </c>
      <c r="G1015" s="4">
        <v>2</v>
      </c>
      <c r="H1015" s="4" t="s">
        <v>4679</v>
      </c>
    </row>
    <row r="1016" spans="1:8">
      <c r="A1016" s="4" t="s">
        <v>2030</v>
      </c>
      <c r="B1016" s="4">
        <v>30.25</v>
      </c>
      <c r="C1016" s="4">
        <v>10.16</v>
      </c>
      <c r="D1016" s="4" t="s">
        <v>4679</v>
      </c>
      <c r="E1016" s="4" t="s">
        <v>4679</v>
      </c>
      <c r="F1016" s="4" t="s">
        <v>4679</v>
      </c>
      <c r="G1016" s="4" t="s">
        <v>4680</v>
      </c>
      <c r="H1016" s="4" t="s">
        <v>4679</v>
      </c>
    </row>
    <row r="1017" spans="1:8">
      <c r="A1017" s="4" t="s">
        <v>2032</v>
      </c>
      <c r="B1017" s="4">
        <v>54</v>
      </c>
      <c r="C1017" s="4">
        <v>4.68</v>
      </c>
      <c r="D1017" s="4" t="s">
        <v>4681</v>
      </c>
      <c r="E1017" s="4" t="s">
        <v>4681</v>
      </c>
      <c r="F1017" s="4" t="s">
        <v>4679</v>
      </c>
      <c r="G1017" s="4">
        <v>2</v>
      </c>
      <c r="H1017" s="4" t="s">
        <v>4679</v>
      </c>
    </row>
    <row r="1018" spans="1:8">
      <c r="A1018" s="4" t="s">
        <v>2034</v>
      </c>
      <c r="B1018" s="4">
        <v>51.86</v>
      </c>
      <c r="C1018" s="4">
        <v>5.32</v>
      </c>
      <c r="D1018" s="4" t="s">
        <v>4681</v>
      </c>
      <c r="E1018" s="4" t="s">
        <v>4679</v>
      </c>
      <c r="F1018" s="4" t="s">
        <v>4679</v>
      </c>
      <c r="G1018" s="4" t="s">
        <v>4680</v>
      </c>
      <c r="H1018" s="4" t="s">
        <v>4679</v>
      </c>
    </row>
    <row r="1019" spans="1:8">
      <c r="A1019" s="4" t="s">
        <v>2036</v>
      </c>
      <c r="B1019" s="4">
        <v>31.39</v>
      </c>
      <c r="C1019" s="4">
        <v>6.99</v>
      </c>
      <c r="D1019" s="4" t="s">
        <v>4679</v>
      </c>
      <c r="E1019" s="4" t="s">
        <v>4679</v>
      </c>
      <c r="F1019" s="4" t="s">
        <v>4679</v>
      </c>
      <c r="G1019" s="4" t="s">
        <v>4680</v>
      </c>
      <c r="H1019" s="4" t="s">
        <v>4679</v>
      </c>
    </row>
    <row r="1020" spans="1:8">
      <c r="A1020" s="4" t="s">
        <v>2038</v>
      </c>
      <c r="B1020" s="4">
        <v>39.97</v>
      </c>
      <c r="C1020" s="4">
        <v>5.55</v>
      </c>
      <c r="D1020" s="4" t="s">
        <v>4679</v>
      </c>
      <c r="E1020" s="4" t="s">
        <v>4679</v>
      </c>
      <c r="F1020" s="4" t="s">
        <v>4679</v>
      </c>
      <c r="G1020" s="4" t="s">
        <v>4680</v>
      </c>
      <c r="H1020" s="4" t="s">
        <v>4679</v>
      </c>
    </row>
    <row r="1021" spans="1:8">
      <c r="A1021" s="4" t="s">
        <v>2040</v>
      </c>
      <c r="B1021" s="4">
        <v>41.23</v>
      </c>
      <c r="C1021" s="4">
        <v>6.94</v>
      </c>
      <c r="D1021" s="4" t="s">
        <v>4679</v>
      </c>
      <c r="E1021" s="4" t="s">
        <v>4679</v>
      </c>
      <c r="F1021" s="4" t="s">
        <v>4679</v>
      </c>
      <c r="G1021" s="4" t="s">
        <v>4680</v>
      </c>
      <c r="H1021" s="4" t="s">
        <v>4679</v>
      </c>
    </row>
    <row r="1022" spans="1:8">
      <c r="A1022" s="4" t="s">
        <v>2042</v>
      </c>
      <c r="B1022" s="4">
        <v>49.45</v>
      </c>
      <c r="C1022" s="4">
        <v>4.2</v>
      </c>
      <c r="D1022" s="4" t="s">
        <v>4681</v>
      </c>
      <c r="E1022" s="4" t="s">
        <v>4679</v>
      </c>
      <c r="F1022" s="4" t="s">
        <v>4679</v>
      </c>
      <c r="G1022" s="4" t="s">
        <v>4680</v>
      </c>
      <c r="H1022" s="4" t="s">
        <v>4679</v>
      </c>
    </row>
    <row r="1023" spans="1:8">
      <c r="A1023" s="4" t="s">
        <v>2044</v>
      </c>
      <c r="B1023" s="4">
        <v>41.04</v>
      </c>
      <c r="C1023" s="4">
        <v>5.59</v>
      </c>
      <c r="D1023" s="4" t="s">
        <v>4679</v>
      </c>
      <c r="E1023" s="4" t="s">
        <v>4679</v>
      </c>
      <c r="F1023" s="4" t="s">
        <v>4679</v>
      </c>
      <c r="G1023" s="4" t="s">
        <v>4680</v>
      </c>
      <c r="H1023" s="4" t="s">
        <v>4679</v>
      </c>
    </row>
    <row r="1024" spans="1:8">
      <c r="A1024" s="4" t="s">
        <v>2046</v>
      </c>
      <c r="B1024" s="4">
        <v>27.93</v>
      </c>
      <c r="C1024" s="4">
        <v>9.9600000000000009</v>
      </c>
      <c r="D1024" s="4" t="s">
        <v>4679</v>
      </c>
      <c r="E1024" s="4" t="s">
        <v>4679</v>
      </c>
      <c r="F1024" s="4" t="s">
        <v>4679</v>
      </c>
      <c r="G1024" s="4" t="s">
        <v>4680</v>
      </c>
      <c r="H1024" s="4" t="s">
        <v>4679</v>
      </c>
    </row>
    <row r="1025" spans="1:8">
      <c r="A1025" s="4" t="s">
        <v>2048</v>
      </c>
      <c r="B1025" s="4">
        <v>21.01</v>
      </c>
      <c r="C1025" s="4">
        <v>7.37</v>
      </c>
      <c r="D1025" s="4" t="s">
        <v>4679</v>
      </c>
      <c r="E1025" s="4" t="s">
        <v>4679</v>
      </c>
      <c r="F1025" s="4" t="s">
        <v>4679</v>
      </c>
      <c r="G1025" s="4" t="s">
        <v>4680</v>
      </c>
      <c r="H1025" s="4" t="s">
        <v>4679</v>
      </c>
    </row>
    <row r="1026" spans="1:8">
      <c r="A1026" s="4" t="s">
        <v>2050</v>
      </c>
      <c r="B1026" s="4">
        <v>52.37</v>
      </c>
      <c r="C1026" s="4">
        <v>5.0599999999999996</v>
      </c>
      <c r="D1026" s="4" t="s">
        <v>4681</v>
      </c>
      <c r="E1026" s="4" t="s">
        <v>4681</v>
      </c>
      <c r="F1026" s="4" t="s">
        <v>4679</v>
      </c>
      <c r="G1026" s="4">
        <v>2</v>
      </c>
      <c r="H1026" s="4" t="s">
        <v>4679</v>
      </c>
    </row>
    <row r="1027" spans="1:8">
      <c r="A1027" s="4" t="s">
        <v>2052</v>
      </c>
      <c r="B1027" s="4">
        <v>40.369999999999997</v>
      </c>
      <c r="C1027" s="4">
        <v>8.2100000000000009</v>
      </c>
      <c r="D1027" s="4" t="s">
        <v>4679</v>
      </c>
      <c r="E1027" s="4" t="s">
        <v>4679</v>
      </c>
      <c r="F1027" s="4" t="s">
        <v>4679</v>
      </c>
      <c r="G1027" s="4" t="s">
        <v>4680</v>
      </c>
      <c r="H1027" s="4" t="s">
        <v>4679</v>
      </c>
    </row>
    <row r="1028" spans="1:8">
      <c r="A1028" s="4" t="s">
        <v>2054</v>
      </c>
      <c r="B1028" s="4">
        <v>41.47</v>
      </c>
      <c r="C1028" s="4">
        <v>10.34</v>
      </c>
      <c r="D1028" s="4" t="s">
        <v>4679</v>
      </c>
      <c r="E1028" s="4" t="s">
        <v>4679</v>
      </c>
      <c r="F1028" s="4" t="s">
        <v>4679</v>
      </c>
      <c r="G1028" s="4">
        <v>2</v>
      </c>
      <c r="H1028" s="4" t="s">
        <v>4679</v>
      </c>
    </row>
    <row r="1029" spans="1:8">
      <c r="A1029" s="4" t="s">
        <v>2056</v>
      </c>
      <c r="B1029" s="4">
        <v>33.725000000000001</v>
      </c>
      <c r="C1029" s="4">
        <v>5.51</v>
      </c>
      <c r="D1029" s="4" t="s">
        <v>4681</v>
      </c>
      <c r="E1029" s="4" t="s">
        <v>4679</v>
      </c>
      <c r="F1029" s="4" t="s">
        <v>4679</v>
      </c>
      <c r="G1029" s="4">
        <v>2</v>
      </c>
      <c r="H1029" s="4" t="s">
        <v>4679</v>
      </c>
    </row>
    <row r="1030" spans="1:8">
      <c r="A1030" s="4" t="s">
        <v>2058</v>
      </c>
      <c r="B1030" s="4">
        <v>28.1</v>
      </c>
      <c r="C1030" s="4">
        <v>11.2</v>
      </c>
      <c r="D1030" s="4" t="s">
        <v>4679</v>
      </c>
      <c r="E1030" s="4" t="s">
        <v>4679</v>
      </c>
      <c r="F1030" s="4" t="s">
        <v>4679</v>
      </c>
      <c r="G1030" s="4" t="s">
        <v>4680</v>
      </c>
      <c r="H1030" s="4" t="s">
        <v>4679</v>
      </c>
    </row>
    <row r="1031" spans="1:8">
      <c r="A1031" s="4" t="s">
        <v>2060</v>
      </c>
      <c r="B1031" s="4">
        <v>37.43</v>
      </c>
      <c r="C1031" s="4">
        <v>4.3499999999999996</v>
      </c>
      <c r="D1031" s="4" t="s">
        <v>4681</v>
      </c>
      <c r="E1031" s="4" t="s">
        <v>4679</v>
      </c>
      <c r="F1031" s="4" t="s">
        <v>4682</v>
      </c>
      <c r="G1031" s="4">
        <v>1</v>
      </c>
      <c r="H1031" s="4" t="s">
        <v>4679</v>
      </c>
    </row>
    <row r="1032" spans="1:8">
      <c r="A1032" s="4" t="s">
        <v>2062</v>
      </c>
      <c r="B1032" s="4">
        <v>23.7</v>
      </c>
      <c r="C1032" s="4">
        <v>10.45</v>
      </c>
      <c r="D1032" s="4" t="s">
        <v>4679</v>
      </c>
      <c r="E1032" s="4" t="s">
        <v>4679</v>
      </c>
      <c r="F1032" s="4" t="s">
        <v>4679</v>
      </c>
      <c r="G1032" s="4" t="s">
        <v>4680</v>
      </c>
      <c r="H1032" s="4" t="s">
        <v>4679</v>
      </c>
    </row>
    <row r="1033" spans="1:8">
      <c r="A1033" s="4" t="s">
        <v>2064</v>
      </c>
      <c r="B1033" s="4">
        <v>24.795000000000002</v>
      </c>
      <c r="C1033" s="4">
        <v>4.07</v>
      </c>
      <c r="D1033" s="4" t="s">
        <v>4681</v>
      </c>
      <c r="E1033" s="4" t="s">
        <v>4679</v>
      </c>
      <c r="F1033" s="4" t="s">
        <v>4682</v>
      </c>
      <c r="G1033" s="4">
        <v>1</v>
      </c>
      <c r="H1033" s="4" t="s">
        <v>4679</v>
      </c>
    </row>
    <row r="1034" spans="1:8">
      <c r="A1034" s="4" t="s">
        <v>2066</v>
      </c>
      <c r="B1034" s="4">
        <v>31.9</v>
      </c>
      <c r="C1034" s="4">
        <v>8.34</v>
      </c>
      <c r="D1034" s="4" t="s">
        <v>4679</v>
      </c>
      <c r="E1034" s="4" t="s">
        <v>4679</v>
      </c>
      <c r="F1034" s="4" t="s">
        <v>4679</v>
      </c>
      <c r="G1034" s="4" t="s">
        <v>4680</v>
      </c>
      <c r="H1034" s="4" t="s">
        <v>4679</v>
      </c>
    </row>
    <row r="1035" spans="1:8">
      <c r="A1035" s="4" t="s">
        <v>2068</v>
      </c>
      <c r="B1035" s="4">
        <v>32.68</v>
      </c>
      <c r="C1035" s="4">
        <v>7.41</v>
      </c>
      <c r="D1035" s="4" t="s">
        <v>4679</v>
      </c>
      <c r="E1035" s="4" t="s">
        <v>4679</v>
      </c>
      <c r="F1035" s="4" t="s">
        <v>4679</v>
      </c>
      <c r="G1035" s="4" t="s">
        <v>4680</v>
      </c>
      <c r="H1035" s="4" t="s">
        <v>4679</v>
      </c>
    </row>
    <row r="1036" spans="1:8">
      <c r="A1036" s="4" t="s">
        <v>2070</v>
      </c>
      <c r="B1036" s="4">
        <v>47.13</v>
      </c>
      <c r="C1036" s="4">
        <v>4.3099999999999996</v>
      </c>
      <c r="D1036" s="4" t="s">
        <v>4679</v>
      </c>
      <c r="E1036" s="4" t="s">
        <v>4679</v>
      </c>
      <c r="F1036" s="4" t="s">
        <v>4679</v>
      </c>
      <c r="G1036" s="4" t="s">
        <v>4680</v>
      </c>
      <c r="H1036" s="4" t="s">
        <v>4679</v>
      </c>
    </row>
    <row r="1037" spans="1:8">
      <c r="A1037" s="4" t="s">
        <v>2072</v>
      </c>
      <c r="B1037" s="4">
        <v>36.67</v>
      </c>
      <c r="C1037" s="4">
        <v>10.83</v>
      </c>
      <c r="D1037" s="4" t="s">
        <v>4679</v>
      </c>
      <c r="E1037" s="4" t="s">
        <v>4679</v>
      </c>
      <c r="F1037" s="4" t="s">
        <v>4679</v>
      </c>
      <c r="G1037" s="4" t="s">
        <v>4680</v>
      </c>
      <c r="H1037" s="4" t="s">
        <v>4679</v>
      </c>
    </row>
    <row r="1038" spans="1:8">
      <c r="A1038" s="4" t="s">
        <v>2074</v>
      </c>
      <c r="B1038" s="4">
        <v>33.630000000000003</v>
      </c>
      <c r="C1038" s="4">
        <v>11.31</v>
      </c>
      <c r="D1038" s="4" t="s">
        <v>4679</v>
      </c>
      <c r="E1038" s="4" t="s">
        <v>4679</v>
      </c>
      <c r="F1038" s="4" t="s">
        <v>4679</v>
      </c>
      <c r="G1038" s="4" t="s">
        <v>4680</v>
      </c>
      <c r="H1038" s="4" t="s">
        <v>4679</v>
      </c>
    </row>
    <row r="1039" spans="1:8">
      <c r="A1039" s="4" t="s">
        <v>2076</v>
      </c>
      <c r="B1039" s="4">
        <v>32.67</v>
      </c>
      <c r="C1039" s="4">
        <v>11.81</v>
      </c>
      <c r="D1039" s="4" t="s">
        <v>4681</v>
      </c>
      <c r="E1039" s="4" t="s">
        <v>4679</v>
      </c>
      <c r="F1039" s="4" t="s">
        <v>4679</v>
      </c>
      <c r="G1039" s="4" t="s">
        <v>4680</v>
      </c>
      <c r="H1039" s="4" t="s">
        <v>4679</v>
      </c>
    </row>
    <row r="1040" spans="1:8">
      <c r="A1040" s="4" t="s">
        <v>2078</v>
      </c>
      <c r="B1040" s="4">
        <v>33.299999999999997</v>
      </c>
      <c r="C1040" s="4">
        <v>8.26</v>
      </c>
      <c r="D1040" s="4" t="s">
        <v>4681</v>
      </c>
      <c r="E1040" s="4" t="s">
        <v>4679</v>
      </c>
      <c r="F1040" s="4" t="s">
        <v>4679</v>
      </c>
      <c r="G1040" s="4">
        <v>2</v>
      </c>
      <c r="H1040" s="4" t="s">
        <v>4679</v>
      </c>
    </row>
    <row r="1041" spans="1:8">
      <c r="A1041" s="4" t="s">
        <v>2080</v>
      </c>
      <c r="B1041" s="4">
        <v>30.78</v>
      </c>
      <c r="C1041" s="4">
        <v>10.74</v>
      </c>
      <c r="D1041" s="4" t="s">
        <v>4681</v>
      </c>
      <c r="E1041" s="4" t="s">
        <v>4679</v>
      </c>
      <c r="F1041" s="4" t="s">
        <v>4679</v>
      </c>
      <c r="G1041" s="4">
        <v>2</v>
      </c>
      <c r="H1041" s="4" t="s">
        <v>4679</v>
      </c>
    </row>
    <row r="1042" spans="1:8">
      <c r="A1042" s="4" t="s">
        <v>2082</v>
      </c>
      <c r="B1042" s="4">
        <v>28.975000000000001</v>
      </c>
      <c r="C1042" s="4">
        <v>7.69</v>
      </c>
      <c r="D1042" s="4" t="s">
        <v>4681</v>
      </c>
      <c r="E1042" s="4" t="s">
        <v>4679</v>
      </c>
      <c r="F1042" s="4" t="s">
        <v>4679</v>
      </c>
      <c r="G1042" s="4" t="s">
        <v>4680</v>
      </c>
      <c r="H1042" s="4" t="s">
        <v>4679</v>
      </c>
    </row>
    <row r="1043" spans="1:8">
      <c r="A1043" s="4" t="s">
        <v>2084</v>
      </c>
      <c r="B1043" s="4">
        <v>33.4</v>
      </c>
      <c r="C1043" s="4">
        <v>4.84</v>
      </c>
      <c r="D1043" s="4" t="s">
        <v>4679</v>
      </c>
      <c r="E1043" s="4" t="s">
        <v>4679</v>
      </c>
      <c r="F1043" s="4" t="s">
        <v>4679</v>
      </c>
      <c r="G1043" s="4" t="s">
        <v>4680</v>
      </c>
      <c r="H1043" s="4" t="s">
        <v>4679</v>
      </c>
    </row>
    <row r="1044" spans="1:8">
      <c r="A1044" s="4" t="s">
        <v>2086</v>
      </c>
      <c r="B1044" s="4">
        <v>21.5</v>
      </c>
      <c r="C1044" s="4">
        <v>9.77</v>
      </c>
      <c r="D1044" s="4" t="s">
        <v>4681</v>
      </c>
      <c r="E1044" s="4" t="s">
        <v>4679</v>
      </c>
      <c r="F1044" s="4" t="s">
        <v>4679</v>
      </c>
      <c r="G1044" s="4" t="s">
        <v>4680</v>
      </c>
      <c r="H1044" s="4" t="s">
        <v>4679</v>
      </c>
    </row>
    <row r="1045" spans="1:8">
      <c r="A1045" s="4" t="s">
        <v>2088</v>
      </c>
      <c r="B1045" s="4">
        <v>38.14</v>
      </c>
      <c r="C1045" s="4">
        <v>5.84</v>
      </c>
      <c r="D1045" s="4" t="s">
        <v>4679</v>
      </c>
      <c r="E1045" s="4" t="s">
        <v>4679</v>
      </c>
      <c r="F1045" s="4" t="s">
        <v>4679</v>
      </c>
      <c r="G1045" s="4" t="s">
        <v>4680</v>
      </c>
      <c r="H1045" s="4" t="s">
        <v>4679</v>
      </c>
    </row>
    <row r="1046" spans="1:8">
      <c r="A1046" s="4" t="s">
        <v>2090</v>
      </c>
      <c r="B1046" s="4">
        <v>35.42</v>
      </c>
      <c r="C1046" s="4">
        <v>8.6999999999999993</v>
      </c>
      <c r="D1046" s="4" t="s">
        <v>4681</v>
      </c>
      <c r="E1046" s="4" t="s">
        <v>4679</v>
      </c>
      <c r="F1046" s="4" t="s">
        <v>4679</v>
      </c>
      <c r="G1046" s="4">
        <v>1</v>
      </c>
      <c r="H1046" s="4" t="s">
        <v>4679</v>
      </c>
    </row>
    <row r="1047" spans="1:8">
      <c r="A1047" s="4" t="s">
        <v>2092</v>
      </c>
      <c r="B1047" s="4">
        <v>35.625</v>
      </c>
      <c r="C1047" s="4">
        <v>10.79</v>
      </c>
      <c r="D1047" s="4" t="s">
        <v>4679</v>
      </c>
      <c r="E1047" s="4" t="s">
        <v>4679</v>
      </c>
      <c r="F1047" s="4" t="s">
        <v>4679</v>
      </c>
      <c r="G1047" s="4" t="s">
        <v>4680</v>
      </c>
      <c r="H1047" s="4" t="s">
        <v>4679</v>
      </c>
    </row>
    <row r="1048" spans="1:8">
      <c r="A1048" s="4" t="s">
        <v>2094</v>
      </c>
      <c r="B1048" s="4">
        <v>45.51</v>
      </c>
      <c r="C1048" s="4">
        <v>4.32</v>
      </c>
      <c r="D1048" s="4" t="s">
        <v>4679</v>
      </c>
      <c r="E1048" s="4" t="s">
        <v>4679</v>
      </c>
      <c r="F1048" s="4" t="s">
        <v>4679</v>
      </c>
      <c r="G1048" s="4">
        <v>1</v>
      </c>
      <c r="H1048" s="4" t="s">
        <v>4679</v>
      </c>
    </row>
    <row r="1049" spans="1:8">
      <c r="A1049" s="4" t="s">
        <v>2096</v>
      </c>
      <c r="B1049" s="4">
        <v>37.1</v>
      </c>
      <c r="C1049" s="4">
        <v>7.19</v>
      </c>
      <c r="D1049" s="4" t="s">
        <v>4681</v>
      </c>
      <c r="E1049" s="4" t="s">
        <v>4679</v>
      </c>
      <c r="F1049" s="4" t="s">
        <v>4679</v>
      </c>
      <c r="G1049" s="4" t="s">
        <v>4680</v>
      </c>
      <c r="H1049" s="4" t="s">
        <v>4679</v>
      </c>
    </row>
    <row r="1050" spans="1:8">
      <c r="A1050" s="4" t="s">
        <v>2098</v>
      </c>
      <c r="B1050" s="4">
        <v>30.5</v>
      </c>
      <c r="C1050" s="4">
        <v>11.94</v>
      </c>
      <c r="D1050" s="4" t="s">
        <v>4681</v>
      </c>
      <c r="E1050" s="4" t="s">
        <v>4679</v>
      </c>
      <c r="F1050" s="4" t="s">
        <v>4679</v>
      </c>
      <c r="G1050" s="4" t="s">
        <v>4680</v>
      </c>
      <c r="H1050" s="4" t="s">
        <v>4679</v>
      </c>
    </row>
    <row r="1051" spans="1:8">
      <c r="A1051" s="4" t="s">
        <v>2100</v>
      </c>
      <c r="B1051" s="4">
        <v>28.16</v>
      </c>
      <c r="C1051" s="4">
        <v>5.56</v>
      </c>
      <c r="D1051" s="4" t="s">
        <v>4679</v>
      </c>
      <c r="E1051" s="4" t="s">
        <v>4679</v>
      </c>
      <c r="F1051" s="4" t="s">
        <v>4679</v>
      </c>
      <c r="G1051" s="4">
        <v>2</v>
      </c>
      <c r="H1051" s="4" t="s">
        <v>4679</v>
      </c>
    </row>
    <row r="1052" spans="1:8">
      <c r="A1052" s="4" t="s">
        <v>2102</v>
      </c>
      <c r="B1052" s="4">
        <v>29.1</v>
      </c>
      <c r="C1052" s="4">
        <v>5.64</v>
      </c>
      <c r="D1052" s="4" t="s">
        <v>4681</v>
      </c>
      <c r="E1052" s="4" t="s">
        <v>4679</v>
      </c>
      <c r="F1052" s="4" t="s">
        <v>4679</v>
      </c>
      <c r="G1052" s="4" t="s">
        <v>4680</v>
      </c>
      <c r="H1052" s="4" t="s">
        <v>4679</v>
      </c>
    </row>
    <row r="1053" spans="1:8">
      <c r="A1053" s="4" t="s">
        <v>2104</v>
      </c>
      <c r="B1053" s="4">
        <v>30.22</v>
      </c>
      <c r="C1053" s="4">
        <v>4.6500000000000004</v>
      </c>
      <c r="D1053" s="4" t="s">
        <v>4679</v>
      </c>
      <c r="E1053" s="4" t="s">
        <v>4679</v>
      </c>
      <c r="F1053" s="4" t="s">
        <v>4679</v>
      </c>
      <c r="G1053" s="4" t="s">
        <v>4680</v>
      </c>
      <c r="H1053" s="4" t="s">
        <v>4679</v>
      </c>
    </row>
    <row r="1054" spans="1:8">
      <c r="A1054" s="4" t="s">
        <v>2106</v>
      </c>
      <c r="B1054" s="4">
        <v>24.29</v>
      </c>
      <c r="C1054" s="4">
        <v>9.0500000000000007</v>
      </c>
      <c r="D1054" s="4" t="s">
        <v>4679</v>
      </c>
      <c r="E1054" s="4" t="s">
        <v>4679</v>
      </c>
      <c r="F1054" s="4" t="s">
        <v>4679</v>
      </c>
      <c r="G1054" s="4" t="s">
        <v>4680</v>
      </c>
      <c r="H1054" s="4" t="s">
        <v>4679</v>
      </c>
    </row>
    <row r="1055" spans="1:8">
      <c r="A1055" s="4" t="s">
        <v>2108</v>
      </c>
      <c r="B1055" s="4">
        <v>29.39</v>
      </c>
      <c r="C1055" s="4">
        <v>4.5199999999999996</v>
      </c>
      <c r="D1055" s="4" t="s">
        <v>4681</v>
      </c>
      <c r="E1055" s="4" t="s">
        <v>4679</v>
      </c>
      <c r="F1055" s="4" t="s">
        <v>4679</v>
      </c>
      <c r="G1055" s="4" t="s">
        <v>4680</v>
      </c>
      <c r="H1055" s="4" t="s">
        <v>4679</v>
      </c>
    </row>
    <row r="1056" spans="1:8">
      <c r="A1056" s="4" t="s">
        <v>2110</v>
      </c>
      <c r="B1056" s="4">
        <v>25.66</v>
      </c>
      <c r="C1056" s="4">
        <v>4.62</v>
      </c>
      <c r="D1056" s="4" t="s">
        <v>4681</v>
      </c>
      <c r="E1056" s="4" t="s">
        <v>4679</v>
      </c>
      <c r="F1056" s="4" t="s">
        <v>4679</v>
      </c>
      <c r="G1056" s="4">
        <v>1</v>
      </c>
      <c r="H1056" s="4" t="s">
        <v>4679</v>
      </c>
    </row>
    <row r="1057" spans="1:8">
      <c r="A1057" s="4" t="s">
        <v>2112</v>
      </c>
      <c r="B1057" s="4">
        <v>39.11</v>
      </c>
      <c r="C1057" s="4">
        <v>5.87</v>
      </c>
      <c r="D1057" s="4" t="s">
        <v>4679</v>
      </c>
      <c r="E1057" s="4" t="s">
        <v>4679</v>
      </c>
      <c r="F1057" s="4" t="s">
        <v>4679</v>
      </c>
      <c r="G1057" s="4" t="s">
        <v>4680</v>
      </c>
      <c r="H1057" s="4" t="s">
        <v>4679</v>
      </c>
    </row>
    <row r="1058" spans="1:8">
      <c r="A1058" s="4" t="s">
        <v>2114</v>
      </c>
      <c r="B1058" s="4">
        <v>43.78</v>
      </c>
      <c r="C1058" s="4">
        <v>5.71</v>
      </c>
      <c r="D1058" s="4" t="s">
        <v>4679</v>
      </c>
      <c r="E1058" s="4" t="s">
        <v>4679</v>
      </c>
      <c r="F1058" s="4" t="s">
        <v>4679</v>
      </c>
      <c r="G1058" s="4">
        <v>1</v>
      </c>
      <c r="H1058" s="4" t="s">
        <v>4679</v>
      </c>
    </row>
    <row r="1059" spans="1:8">
      <c r="A1059" s="4" t="s">
        <v>2116</v>
      </c>
      <c r="B1059" s="4">
        <v>24.35</v>
      </c>
      <c r="C1059" s="4">
        <v>9.08</v>
      </c>
      <c r="D1059" s="4" t="s">
        <v>4679</v>
      </c>
      <c r="E1059" s="4" t="s">
        <v>4679</v>
      </c>
      <c r="F1059" s="4" t="s">
        <v>4679</v>
      </c>
      <c r="G1059" s="4" t="s">
        <v>4680</v>
      </c>
      <c r="H1059" s="4" t="s">
        <v>4679</v>
      </c>
    </row>
    <row r="1060" spans="1:8">
      <c r="A1060" s="4" t="s">
        <v>2118</v>
      </c>
      <c r="B1060" s="4">
        <v>40.299999999999997</v>
      </c>
      <c r="C1060" s="4">
        <v>5.3</v>
      </c>
      <c r="D1060" s="4" t="s">
        <v>4681</v>
      </c>
      <c r="E1060" s="4" t="s">
        <v>4679</v>
      </c>
      <c r="F1060" s="4" t="s">
        <v>4679</v>
      </c>
      <c r="G1060" s="4">
        <v>2</v>
      </c>
      <c r="H1060" s="4" t="s">
        <v>4679</v>
      </c>
    </row>
    <row r="1061" spans="1:8">
      <c r="A1061" s="4" t="s">
        <v>2120</v>
      </c>
      <c r="B1061" s="4">
        <v>32.774999999999999</v>
      </c>
      <c r="C1061" s="4">
        <v>11.76</v>
      </c>
      <c r="D1061" s="4" t="s">
        <v>4681</v>
      </c>
      <c r="E1061" s="4" t="s">
        <v>4679</v>
      </c>
      <c r="F1061" s="4" t="s">
        <v>4679</v>
      </c>
      <c r="G1061" s="4" t="s">
        <v>4680</v>
      </c>
      <c r="H1061" s="4" t="s">
        <v>4679</v>
      </c>
    </row>
    <row r="1062" spans="1:8">
      <c r="A1062" s="4" t="s">
        <v>2122</v>
      </c>
      <c r="B1062" s="4">
        <v>39.6</v>
      </c>
      <c r="C1062" s="4">
        <v>5.1100000000000003</v>
      </c>
      <c r="D1062" s="4" t="s">
        <v>4681</v>
      </c>
      <c r="E1062" s="4" t="s">
        <v>4679</v>
      </c>
      <c r="F1062" s="4" t="s">
        <v>4679</v>
      </c>
      <c r="G1062" s="4">
        <v>2</v>
      </c>
      <c r="H1062" s="4" t="s">
        <v>4679</v>
      </c>
    </row>
    <row r="1063" spans="1:8">
      <c r="A1063" s="4" t="s">
        <v>2124</v>
      </c>
      <c r="B1063" s="4">
        <v>30.97</v>
      </c>
      <c r="C1063" s="4">
        <v>5.54</v>
      </c>
      <c r="D1063" s="4" t="s">
        <v>4679</v>
      </c>
      <c r="E1063" s="4" t="s">
        <v>4679</v>
      </c>
      <c r="F1063" s="4" t="s">
        <v>4679</v>
      </c>
      <c r="G1063" s="4">
        <v>2</v>
      </c>
      <c r="H1063" s="4" t="s">
        <v>4679</v>
      </c>
    </row>
    <row r="1064" spans="1:8">
      <c r="A1064" s="4" t="s">
        <v>2126</v>
      </c>
      <c r="B1064" s="4">
        <v>27.645</v>
      </c>
      <c r="C1064" s="4">
        <v>8.8699999999999992</v>
      </c>
      <c r="D1064" s="4" t="s">
        <v>4681</v>
      </c>
      <c r="E1064" s="4" t="s">
        <v>4679</v>
      </c>
      <c r="F1064" s="4" t="s">
        <v>4679</v>
      </c>
      <c r="G1064" s="4" t="s">
        <v>4680</v>
      </c>
      <c r="H1064" s="4" t="s">
        <v>4679</v>
      </c>
    </row>
    <row r="1065" spans="1:8">
      <c r="A1065" s="4" t="s">
        <v>2128</v>
      </c>
      <c r="B1065" s="4">
        <v>34.43</v>
      </c>
      <c r="C1065" s="4">
        <v>5.96</v>
      </c>
      <c r="D1065" s="4" t="s">
        <v>4681</v>
      </c>
      <c r="E1065" s="4" t="s">
        <v>4679</v>
      </c>
      <c r="F1065" s="4" t="s">
        <v>4679</v>
      </c>
      <c r="G1065" s="4">
        <v>2</v>
      </c>
      <c r="H1065" s="4" t="s">
        <v>4679</v>
      </c>
    </row>
    <row r="1066" spans="1:8">
      <c r="A1066" s="4" t="s">
        <v>2130</v>
      </c>
      <c r="B1066" s="4">
        <v>39.6</v>
      </c>
      <c r="C1066" s="4">
        <v>4.4400000000000004</v>
      </c>
      <c r="D1066" s="4" t="s">
        <v>4681</v>
      </c>
      <c r="E1066" s="4" t="s">
        <v>4679</v>
      </c>
      <c r="F1066" s="4" t="s">
        <v>4682</v>
      </c>
      <c r="G1066" s="4">
        <v>1</v>
      </c>
      <c r="H1066" s="4" t="s">
        <v>4679</v>
      </c>
    </row>
    <row r="1067" spans="1:8">
      <c r="A1067" s="4" t="s">
        <v>2132</v>
      </c>
      <c r="B1067" s="4">
        <v>22.1</v>
      </c>
      <c r="C1067" s="4">
        <v>4.6500000000000004</v>
      </c>
      <c r="D1067" s="4" t="s">
        <v>4681</v>
      </c>
      <c r="E1067" s="4" t="s">
        <v>4679</v>
      </c>
      <c r="F1067" s="4" t="s">
        <v>4679</v>
      </c>
      <c r="G1067" s="4">
        <v>2</v>
      </c>
      <c r="H1067" s="4" t="s">
        <v>4679</v>
      </c>
    </row>
    <row r="1068" spans="1:8">
      <c r="A1068" s="4" t="s">
        <v>2134</v>
      </c>
      <c r="B1068" s="4">
        <v>33.25</v>
      </c>
      <c r="C1068" s="4">
        <v>5.64</v>
      </c>
      <c r="D1068" s="4" t="s">
        <v>4681</v>
      </c>
      <c r="E1068" s="4" t="s">
        <v>4679</v>
      </c>
      <c r="F1068" s="4" t="s">
        <v>4682</v>
      </c>
      <c r="G1068" s="4">
        <v>1</v>
      </c>
      <c r="H1068" s="4" t="s">
        <v>4679</v>
      </c>
    </row>
    <row r="1069" spans="1:8">
      <c r="A1069" s="4" t="s">
        <v>2136</v>
      </c>
      <c r="B1069" s="4">
        <v>33.33</v>
      </c>
      <c r="C1069" s="4">
        <v>10.19</v>
      </c>
      <c r="D1069" s="4" t="s">
        <v>4679</v>
      </c>
      <c r="E1069" s="4" t="s">
        <v>4679</v>
      </c>
      <c r="F1069" s="4" t="s">
        <v>4679</v>
      </c>
      <c r="G1069" s="4" t="s">
        <v>4680</v>
      </c>
      <c r="H1069" s="4" t="s">
        <v>4679</v>
      </c>
    </row>
    <row r="1070" spans="1:8">
      <c r="A1070" s="4" t="s">
        <v>2138</v>
      </c>
      <c r="B1070" s="4">
        <v>30.5</v>
      </c>
      <c r="C1070" s="4">
        <v>10.79</v>
      </c>
      <c r="D1070" s="4" t="s">
        <v>4679</v>
      </c>
      <c r="E1070" s="4" t="s">
        <v>4679</v>
      </c>
      <c r="F1070" s="4" t="s">
        <v>4679</v>
      </c>
      <c r="G1070" s="4" t="s">
        <v>4680</v>
      </c>
      <c r="H1070" s="4" t="s">
        <v>4679</v>
      </c>
    </row>
    <row r="1071" spans="1:8">
      <c r="A1071" s="4" t="s">
        <v>2140</v>
      </c>
      <c r="B1071" s="4">
        <v>30.3</v>
      </c>
      <c r="C1071" s="4">
        <v>4.24</v>
      </c>
      <c r="D1071" s="4" t="s">
        <v>4679</v>
      </c>
      <c r="E1071" s="4" t="s">
        <v>4679</v>
      </c>
      <c r="F1071" s="4" t="s">
        <v>4679</v>
      </c>
      <c r="G1071" s="4" t="s">
        <v>4680</v>
      </c>
      <c r="H1071" s="4" t="s">
        <v>4679</v>
      </c>
    </row>
    <row r="1072" spans="1:8">
      <c r="A1072" s="4" t="s">
        <v>2142</v>
      </c>
      <c r="B1072" s="4">
        <v>26.22</v>
      </c>
      <c r="C1072" s="4">
        <v>5.83</v>
      </c>
      <c r="D1072" s="4" t="s">
        <v>4679</v>
      </c>
      <c r="E1072" s="4" t="s">
        <v>4679</v>
      </c>
      <c r="F1072" s="4" t="s">
        <v>4679</v>
      </c>
      <c r="G1072" s="4">
        <v>2</v>
      </c>
      <c r="H1072" s="4" t="s">
        <v>4679</v>
      </c>
    </row>
    <row r="1073" spans="1:8">
      <c r="A1073" s="4" t="s">
        <v>2144</v>
      </c>
      <c r="B1073" s="4">
        <v>29.99</v>
      </c>
      <c r="C1073" s="4">
        <v>11.85</v>
      </c>
      <c r="D1073" s="4" t="s">
        <v>4679</v>
      </c>
      <c r="E1073" s="4" t="s">
        <v>4679</v>
      </c>
      <c r="F1073" s="4" t="s">
        <v>4679</v>
      </c>
      <c r="G1073" s="4" t="s">
        <v>4680</v>
      </c>
      <c r="H1073" s="4" t="s">
        <v>4679</v>
      </c>
    </row>
    <row r="1074" spans="1:8">
      <c r="A1074" s="4" t="s">
        <v>2146</v>
      </c>
      <c r="B1074" s="4">
        <v>36.380000000000003</v>
      </c>
      <c r="C1074" s="4">
        <v>5.98</v>
      </c>
      <c r="D1074" s="4" t="s">
        <v>4679</v>
      </c>
      <c r="E1074" s="4" t="s">
        <v>4679</v>
      </c>
      <c r="F1074" s="4" t="s">
        <v>4679</v>
      </c>
      <c r="G1074" s="4">
        <v>1</v>
      </c>
      <c r="H1074" s="4" t="s">
        <v>4679</v>
      </c>
    </row>
    <row r="1075" spans="1:8">
      <c r="A1075" s="4" t="s">
        <v>2148</v>
      </c>
      <c r="B1075" s="4">
        <v>31.16</v>
      </c>
      <c r="C1075" s="4">
        <v>4.26</v>
      </c>
      <c r="D1075" s="4" t="s">
        <v>4681</v>
      </c>
      <c r="E1075" s="4" t="s">
        <v>4679</v>
      </c>
      <c r="F1075" s="4" t="s">
        <v>4682</v>
      </c>
      <c r="G1075" s="4">
        <v>1</v>
      </c>
      <c r="H1075" s="4" t="s">
        <v>4679</v>
      </c>
    </row>
    <row r="1076" spans="1:8">
      <c r="A1076" s="4" t="s">
        <v>2150</v>
      </c>
      <c r="B1076" s="4">
        <v>25.55</v>
      </c>
      <c r="C1076" s="4">
        <v>4.96</v>
      </c>
      <c r="D1076" s="4" t="s">
        <v>4681</v>
      </c>
      <c r="E1076" s="4" t="s">
        <v>4679</v>
      </c>
      <c r="F1076" s="4" t="s">
        <v>4679</v>
      </c>
      <c r="G1076" s="4">
        <v>1</v>
      </c>
      <c r="H1076" s="4" t="s">
        <v>4679</v>
      </c>
    </row>
    <row r="1077" spans="1:8">
      <c r="A1077" s="4" t="s">
        <v>2152</v>
      </c>
      <c r="B1077" s="4">
        <v>28.77</v>
      </c>
      <c r="C1077" s="4">
        <v>4</v>
      </c>
      <c r="D1077" s="4" t="s">
        <v>4681</v>
      </c>
      <c r="E1077" s="4" t="s">
        <v>4679</v>
      </c>
      <c r="F1077" s="4" t="s">
        <v>4679</v>
      </c>
      <c r="G1077" s="4" t="s">
        <v>4680</v>
      </c>
      <c r="H1077" s="4" t="s">
        <v>4679</v>
      </c>
    </row>
    <row r="1078" spans="1:8">
      <c r="A1078" s="4" t="s">
        <v>2154</v>
      </c>
      <c r="B1078" s="4">
        <v>23.14</v>
      </c>
      <c r="C1078" s="4">
        <v>4.1500000000000004</v>
      </c>
      <c r="D1078" s="4" t="s">
        <v>4681</v>
      </c>
      <c r="E1078" s="4" t="s">
        <v>4679</v>
      </c>
      <c r="F1078" s="4" t="s">
        <v>4679</v>
      </c>
      <c r="G1078" s="4">
        <v>1</v>
      </c>
      <c r="H1078" s="4" t="s">
        <v>4679</v>
      </c>
    </row>
    <row r="1079" spans="1:8">
      <c r="A1079" s="4" t="s">
        <v>2156</v>
      </c>
      <c r="B1079" s="4">
        <v>39.6</v>
      </c>
      <c r="C1079" s="4">
        <v>11.36</v>
      </c>
      <c r="D1079" s="4" t="s">
        <v>4679</v>
      </c>
      <c r="E1079" s="4" t="s">
        <v>4679</v>
      </c>
      <c r="F1079" s="4" t="s">
        <v>4679</v>
      </c>
      <c r="G1079" s="4" t="s">
        <v>4680</v>
      </c>
      <c r="H1079" s="4" t="s">
        <v>4679</v>
      </c>
    </row>
    <row r="1080" spans="1:8">
      <c r="A1080" s="4" t="s">
        <v>2158</v>
      </c>
      <c r="B1080" s="4">
        <v>29.2</v>
      </c>
      <c r="C1080" s="4">
        <v>7.53</v>
      </c>
      <c r="D1080" s="4" t="s">
        <v>4679</v>
      </c>
      <c r="E1080" s="4" t="s">
        <v>4679</v>
      </c>
      <c r="F1080" s="4" t="s">
        <v>4679</v>
      </c>
      <c r="G1080" s="4" t="s">
        <v>4680</v>
      </c>
      <c r="H1080" s="4" t="s">
        <v>4679</v>
      </c>
    </row>
    <row r="1081" spans="1:8">
      <c r="A1081" s="4" t="s">
        <v>2160</v>
      </c>
      <c r="B1081" s="4">
        <v>32.774999999999999</v>
      </c>
      <c r="C1081" s="4">
        <v>7.95</v>
      </c>
      <c r="D1081" s="4" t="s">
        <v>4679</v>
      </c>
      <c r="E1081" s="4" t="s">
        <v>4679</v>
      </c>
      <c r="F1081" s="4" t="s">
        <v>4679</v>
      </c>
      <c r="G1081" s="4" t="s">
        <v>4680</v>
      </c>
      <c r="H1081" s="4" t="s">
        <v>4679</v>
      </c>
    </row>
    <row r="1082" spans="1:8">
      <c r="A1082" s="4" t="s">
        <v>2162</v>
      </c>
      <c r="B1082" s="4">
        <v>24.035</v>
      </c>
      <c r="C1082" s="4">
        <v>8.5</v>
      </c>
      <c r="D1082" s="4" t="s">
        <v>4679</v>
      </c>
      <c r="E1082" s="4" t="s">
        <v>4679</v>
      </c>
      <c r="F1082" s="4" t="s">
        <v>4679</v>
      </c>
      <c r="G1082" s="4" t="s">
        <v>4680</v>
      </c>
      <c r="H1082" s="4" t="s">
        <v>4679</v>
      </c>
    </row>
    <row r="1083" spans="1:8">
      <c r="A1083" s="4" t="s">
        <v>2164</v>
      </c>
      <c r="B1083" s="4">
        <v>30.55</v>
      </c>
      <c r="C1083" s="4">
        <v>5.89</v>
      </c>
      <c r="D1083" s="4" t="s">
        <v>4679</v>
      </c>
      <c r="E1083" s="4" t="s">
        <v>4679</v>
      </c>
      <c r="F1083" s="4" t="s">
        <v>4682</v>
      </c>
      <c r="G1083" s="4">
        <v>1</v>
      </c>
      <c r="H1083" s="4" t="s">
        <v>4679</v>
      </c>
    </row>
    <row r="1084" spans="1:8">
      <c r="A1084" s="4" t="s">
        <v>2166</v>
      </c>
      <c r="B1084" s="4">
        <v>28.81</v>
      </c>
      <c r="C1084" s="4">
        <v>8.76</v>
      </c>
      <c r="D1084" s="4" t="s">
        <v>4679</v>
      </c>
      <c r="E1084" s="4" t="s">
        <v>4679</v>
      </c>
      <c r="F1084" s="4" t="s">
        <v>4679</v>
      </c>
      <c r="G1084" s="4">
        <v>2</v>
      </c>
      <c r="H1084" s="4" t="s">
        <v>4679</v>
      </c>
    </row>
    <row r="1085" spans="1:8">
      <c r="A1085" s="4" t="s">
        <v>2168</v>
      </c>
      <c r="B1085" s="4">
        <v>31.66</v>
      </c>
      <c r="C1085" s="4">
        <v>4.1100000000000003</v>
      </c>
      <c r="D1085" s="4" t="s">
        <v>4679</v>
      </c>
      <c r="E1085" s="4" t="s">
        <v>4679</v>
      </c>
      <c r="F1085" s="4" t="s">
        <v>4679</v>
      </c>
      <c r="G1085" s="4" t="s">
        <v>4680</v>
      </c>
      <c r="H1085" s="4" t="s">
        <v>4679</v>
      </c>
    </row>
    <row r="1086" spans="1:8">
      <c r="A1086" s="4" t="s">
        <v>2170</v>
      </c>
      <c r="B1086" s="4">
        <v>28.215</v>
      </c>
      <c r="C1086" s="4">
        <v>7.56</v>
      </c>
      <c r="D1086" s="4" t="s">
        <v>4681</v>
      </c>
      <c r="E1086" s="4" t="s">
        <v>4679</v>
      </c>
      <c r="F1086" s="4" t="s">
        <v>4679</v>
      </c>
      <c r="G1086" s="4">
        <v>1</v>
      </c>
      <c r="H1086" s="4" t="s">
        <v>4679</v>
      </c>
    </row>
    <row r="1087" spans="1:8">
      <c r="A1087" s="4" t="s">
        <v>2172</v>
      </c>
      <c r="B1087" s="4">
        <v>26.12</v>
      </c>
      <c r="C1087" s="4">
        <v>4.17</v>
      </c>
      <c r="D1087" s="4" t="s">
        <v>4681</v>
      </c>
      <c r="E1087" s="4" t="s">
        <v>4679</v>
      </c>
      <c r="F1087" s="4" t="s">
        <v>4682</v>
      </c>
      <c r="G1087" s="4">
        <v>1</v>
      </c>
      <c r="H1087" s="4" t="s">
        <v>4679</v>
      </c>
    </row>
    <row r="1088" spans="1:8">
      <c r="A1088" s="4" t="s">
        <v>2174</v>
      </c>
      <c r="B1088" s="4">
        <v>36.630000000000003</v>
      </c>
      <c r="C1088" s="4">
        <v>11.42</v>
      </c>
      <c r="D1088" s="4" t="s">
        <v>4679</v>
      </c>
      <c r="E1088" s="4" t="s">
        <v>4679</v>
      </c>
      <c r="F1088" s="4" t="s">
        <v>4679</v>
      </c>
      <c r="G1088" s="4">
        <v>2</v>
      </c>
      <c r="H1088" s="4" t="s">
        <v>4679</v>
      </c>
    </row>
    <row r="1089" spans="1:8">
      <c r="A1089" s="4" t="s">
        <v>2176</v>
      </c>
      <c r="B1089" s="4">
        <v>33.344999999999999</v>
      </c>
      <c r="C1089" s="4">
        <v>7.33</v>
      </c>
      <c r="D1089" s="4" t="s">
        <v>4679</v>
      </c>
      <c r="E1089" s="4" t="s">
        <v>4679</v>
      </c>
      <c r="F1089" s="4" t="s">
        <v>4679</v>
      </c>
      <c r="G1089" s="4">
        <v>2</v>
      </c>
      <c r="H1089" s="4" t="s">
        <v>4679</v>
      </c>
    </row>
    <row r="1090" spans="1:8">
      <c r="A1090" s="4" t="s">
        <v>2178</v>
      </c>
      <c r="B1090" s="4">
        <v>27.11</v>
      </c>
      <c r="C1090" s="4">
        <v>6.7</v>
      </c>
      <c r="D1090" s="4" t="s">
        <v>4679</v>
      </c>
      <c r="E1090" s="4" t="s">
        <v>4679</v>
      </c>
      <c r="F1090" s="4" t="s">
        <v>4679</v>
      </c>
      <c r="G1090" s="4" t="s">
        <v>4680</v>
      </c>
      <c r="H1090" s="4" t="s">
        <v>4679</v>
      </c>
    </row>
    <row r="1091" spans="1:8">
      <c r="A1091" s="4" t="s">
        <v>2180</v>
      </c>
      <c r="B1091" s="4">
        <v>26.6</v>
      </c>
      <c r="C1091" s="4">
        <v>5.27</v>
      </c>
      <c r="D1091" s="4" t="s">
        <v>4681</v>
      </c>
      <c r="E1091" s="4" t="s">
        <v>4679</v>
      </c>
      <c r="F1091" s="4" t="s">
        <v>4682</v>
      </c>
      <c r="G1091" s="4">
        <v>1</v>
      </c>
      <c r="H1091" s="4" t="s">
        <v>4679</v>
      </c>
    </row>
    <row r="1092" spans="1:8">
      <c r="A1092" s="4" t="s">
        <v>2182</v>
      </c>
      <c r="B1092" s="4">
        <v>30.41</v>
      </c>
      <c r="C1092" s="4">
        <v>7.72</v>
      </c>
      <c r="D1092" s="4" t="s">
        <v>4679</v>
      </c>
      <c r="E1092" s="4" t="s">
        <v>4679</v>
      </c>
      <c r="F1092" s="4" t="s">
        <v>4679</v>
      </c>
      <c r="G1092" s="4" t="s">
        <v>4680</v>
      </c>
      <c r="H1092" s="4" t="s">
        <v>4679</v>
      </c>
    </row>
    <row r="1093" spans="1:8">
      <c r="A1093" s="4" t="s">
        <v>2184</v>
      </c>
      <c r="B1093" s="4">
        <v>28.98</v>
      </c>
      <c r="C1093" s="4">
        <v>8.68</v>
      </c>
      <c r="D1093" s="4" t="s">
        <v>4679</v>
      </c>
      <c r="E1093" s="4" t="s">
        <v>4679</v>
      </c>
      <c r="F1093" s="4" t="s">
        <v>4679</v>
      </c>
      <c r="G1093" s="4">
        <v>2</v>
      </c>
      <c r="H1093" s="4" t="s">
        <v>4679</v>
      </c>
    </row>
    <row r="1094" spans="1:8">
      <c r="A1094" s="4" t="s">
        <v>2186</v>
      </c>
      <c r="B1094" s="4">
        <v>31.24</v>
      </c>
      <c r="C1094" s="4">
        <v>9.8000000000000007</v>
      </c>
      <c r="D1094" s="4" t="s">
        <v>4679</v>
      </c>
      <c r="E1094" s="4" t="s">
        <v>4679</v>
      </c>
      <c r="F1094" s="4" t="s">
        <v>4679</v>
      </c>
      <c r="G1094" s="4" t="s">
        <v>4680</v>
      </c>
      <c r="H1094" s="4" t="s">
        <v>4679</v>
      </c>
    </row>
    <row r="1095" spans="1:8">
      <c r="A1095" s="4" t="s">
        <v>2188</v>
      </c>
      <c r="B1095" s="4">
        <v>31.54</v>
      </c>
      <c r="C1095" s="4">
        <v>4.4400000000000004</v>
      </c>
      <c r="D1095" s="4" t="s">
        <v>4679</v>
      </c>
      <c r="E1095" s="4" t="s">
        <v>4679</v>
      </c>
      <c r="F1095" s="4" t="s">
        <v>4679</v>
      </c>
      <c r="G1095" s="4" t="s">
        <v>4680</v>
      </c>
      <c r="H1095" s="4" t="s">
        <v>4679</v>
      </c>
    </row>
    <row r="1096" spans="1:8">
      <c r="A1096" s="4" t="s">
        <v>2190</v>
      </c>
      <c r="B1096" s="4">
        <v>38.6</v>
      </c>
      <c r="C1096" s="4">
        <v>7.19</v>
      </c>
      <c r="D1096" s="4" t="s">
        <v>4681</v>
      </c>
      <c r="E1096" s="4" t="s">
        <v>4679</v>
      </c>
      <c r="F1096" s="4" t="s">
        <v>4679</v>
      </c>
      <c r="G1096" s="4">
        <v>2</v>
      </c>
      <c r="H1096" s="4" t="s">
        <v>4679</v>
      </c>
    </row>
    <row r="1097" spans="1:8">
      <c r="A1097" s="4" t="s">
        <v>2192</v>
      </c>
      <c r="B1097" s="4">
        <v>37.950000000000003</v>
      </c>
      <c r="C1097" s="4">
        <v>6.06</v>
      </c>
      <c r="D1097" s="4" t="s">
        <v>4679</v>
      </c>
      <c r="E1097" s="4" t="s">
        <v>4679</v>
      </c>
      <c r="F1097" s="4" t="s">
        <v>4679</v>
      </c>
      <c r="G1097" s="4" t="s">
        <v>4680</v>
      </c>
      <c r="H1097" s="4" t="s">
        <v>4679</v>
      </c>
    </row>
    <row r="1098" spans="1:8">
      <c r="A1098" s="4" t="s">
        <v>2194</v>
      </c>
      <c r="B1098" s="4">
        <v>38.97</v>
      </c>
      <c r="C1098" s="4">
        <v>5.12</v>
      </c>
      <c r="D1098" s="4" t="s">
        <v>4679</v>
      </c>
      <c r="E1098" s="4" t="s">
        <v>4679</v>
      </c>
      <c r="F1098" s="4" t="s">
        <v>4679</v>
      </c>
      <c r="G1098" s="4" t="s">
        <v>4680</v>
      </c>
      <c r="H1098" s="4" t="s">
        <v>4679</v>
      </c>
    </row>
    <row r="1099" spans="1:8">
      <c r="A1099" s="4" t="s">
        <v>2196</v>
      </c>
      <c r="B1099" s="4">
        <v>21.2</v>
      </c>
      <c r="C1099" s="4">
        <v>10.72</v>
      </c>
      <c r="D1099" s="4" t="s">
        <v>4679</v>
      </c>
      <c r="E1099" s="4" t="s">
        <v>4679</v>
      </c>
      <c r="F1099" s="4" t="s">
        <v>4679</v>
      </c>
      <c r="G1099" s="4" t="s">
        <v>4680</v>
      </c>
      <c r="H1099" s="4" t="s">
        <v>4679</v>
      </c>
    </row>
    <row r="1100" spans="1:8">
      <c r="A1100" s="4" t="s">
        <v>2198</v>
      </c>
      <c r="B1100" s="4">
        <v>23.96</v>
      </c>
      <c r="C1100" s="4">
        <v>9.58</v>
      </c>
      <c r="D1100" s="4" t="s">
        <v>4681</v>
      </c>
      <c r="E1100" s="4" t="s">
        <v>4679</v>
      </c>
      <c r="F1100" s="4" t="s">
        <v>4682</v>
      </c>
      <c r="G1100" s="4">
        <v>1</v>
      </c>
      <c r="H1100" s="4" t="s">
        <v>4679</v>
      </c>
    </row>
    <row r="1101" spans="1:8">
      <c r="A1101" s="4" t="s">
        <v>2200</v>
      </c>
      <c r="B1101" s="4">
        <v>35.93</v>
      </c>
      <c r="C1101" s="4">
        <v>6.4</v>
      </c>
      <c r="D1101" s="4" t="s">
        <v>4681</v>
      </c>
      <c r="E1101" s="4" t="s">
        <v>4679</v>
      </c>
      <c r="F1101" s="4" t="s">
        <v>4679</v>
      </c>
      <c r="G1101" s="4">
        <v>1</v>
      </c>
      <c r="H1101" s="4" t="s">
        <v>4679</v>
      </c>
    </row>
    <row r="1102" spans="1:8">
      <c r="A1102" s="4" t="s">
        <v>2202</v>
      </c>
      <c r="B1102" s="4">
        <v>26.11</v>
      </c>
      <c r="C1102" s="4">
        <v>6.8</v>
      </c>
      <c r="D1102" s="4" t="s">
        <v>4681</v>
      </c>
      <c r="E1102" s="4" t="s">
        <v>4679</v>
      </c>
      <c r="F1102" s="4" t="s">
        <v>4679</v>
      </c>
      <c r="G1102" s="4">
        <v>2</v>
      </c>
      <c r="H1102" s="4" t="s">
        <v>4679</v>
      </c>
    </row>
    <row r="1103" spans="1:8">
      <c r="A1103" s="4" t="s">
        <v>2204</v>
      </c>
      <c r="B1103" s="4">
        <v>32.299999999999997</v>
      </c>
      <c r="C1103" s="4">
        <v>9.48</v>
      </c>
      <c r="D1103" s="4" t="s">
        <v>4679</v>
      </c>
      <c r="E1103" s="4" t="s">
        <v>4679</v>
      </c>
      <c r="F1103" s="4" t="s">
        <v>4679</v>
      </c>
      <c r="G1103" s="4">
        <v>2</v>
      </c>
      <c r="H1103" s="4" t="s">
        <v>4679</v>
      </c>
    </row>
    <row r="1104" spans="1:8">
      <c r="A1104" s="4" t="s">
        <v>2206</v>
      </c>
      <c r="B1104" s="4">
        <v>28.69</v>
      </c>
      <c r="C1104" s="4">
        <v>7.45</v>
      </c>
      <c r="D1104" s="4" t="s">
        <v>4679</v>
      </c>
      <c r="E1104" s="4" t="s">
        <v>4679</v>
      </c>
      <c r="F1104" s="4" t="s">
        <v>4679</v>
      </c>
      <c r="G1104" s="4">
        <v>2</v>
      </c>
      <c r="H1104" s="4" t="s">
        <v>4679</v>
      </c>
    </row>
    <row r="1105" spans="1:8">
      <c r="A1105" s="4" t="s">
        <v>2208</v>
      </c>
      <c r="B1105" s="4">
        <v>31.28</v>
      </c>
      <c r="C1105" s="4">
        <v>6.94</v>
      </c>
      <c r="D1105" s="4" t="s">
        <v>4681</v>
      </c>
      <c r="E1105" s="4" t="s">
        <v>4679</v>
      </c>
      <c r="F1105" s="4" t="s">
        <v>4679</v>
      </c>
      <c r="G1105" s="4">
        <v>1</v>
      </c>
      <c r="H1105" s="4" t="s">
        <v>4679</v>
      </c>
    </row>
    <row r="1106" spans="1:8">
      <c r="A1106" s="4" t="s">
        <v>2210</v>
      </c>
      <c r="B1106" s="4">
        <v>30.21</v>
      </c>
      <c r="C1106" s="4">
        <v>7.83</v>
      </c>
      <c r="D1106" s="4" t="s">
        <v>4679</v>
      </c>
      <c r="E1106" s="4" t="s">
        <v>4679</v>
      </c>
      <c r="F1106" s="4" t="s">
        <v>4679</v>
      </c>
      <c r="G1106" s="4" t="s">
        <v>4680</v>
      </c>
      <c r="H1106" s="4" t="s">
        <v>4679</v>
      </c>
    </row>
    <row r="1107" spans="1:8">
      <c r="A1107" s="4" t="s">
        <v>2212</v>
      </c>
      <c r="B1107" s="4">
        <v>38.28</v>
      </c>
      <c r="C1107" s="4">
        <v>10.17</v>
      </c>
      <c r="D1107" s="4" t="s">
        <v>4681</v>
      </c>
      <c r="E1107" s="4" t="s">
        <v>4679</v>
      </c>
      <c r="F1107" s="4" t="s">
        <v>4679</v>
      </c>
      <c r="G1107" s="4" t="s">
        <v>4680</v>
      </c>
      <c r="H1107" s="4" t="s">
        <v>4679</v>
      </c>
    </row>
    <row r="1108" spans="1:8">
      <c r="A1108" s="4" t="s">
        <v>2214</v>
      </c>
      <c r="B1108" s="4">
        <v>29.9</v>
      </c>
      <c r="C1108" s="4">
        <v>8.9600000000000009</v>
      </c>
      <c r="D1108" s="4" t="s">
        <v>4681</v>
      </c>
      <c r="E1108" s="4" t="s">
        <v>4679</v>
      </c>
      <c r="F1108" s="4" t="s">
        <v>4679</v>
      </c>
      <c r="G1108" s="4" t="s">
        <v>4680</v>
      </c>
      <c r="H1108" s="4" t="s">
        <v>4679</v>
      </c>
    </row>
    <row r="1109" spans="1:8">
      <c r="A1109" s="4" t="s">
        <v>2216</v>
      </c>
      <c r="B1109" s="4">
        <v>23.18</v>
      </c>
      <c r="C1109" s="4">
        <v>6.96</v>
      </c>
      <c r="D1109" s="4" t="s">
        <v>4681</v>
      </c>
      <c r="E1109" s="4" t="s">
        <v>4679</v>
      </c>
      <c r="F1109" s="4" t="s">
        <v>4679</v>
      </c>
      <c r="G1109" s="4">
        <v>2</v>
      </c>
      <c r="H1109" s="4" t="s">
        <v>4679</v>
      </c>
    </row>
    <row r="1110" spans="1:8">
      <c r="A1110" s="4" t="s">
        <v>2218</v>
      </c>
      <c r="B1110" s="4">
        <v>33.020000000000003</v>
      </c>
      <c r="C1110" s="4">
        <v>5.07</v>
      </c>
      <c r="D1110" s="4" t="s">
        <v>4681</v>
      </c>
      <c r="E1110" s="4" t="s">
        <v>4679</v>
      </c>
      <c r="F1110" s="4" t="s">
        <v>4679</v>
      </c>
      <c r="G1110" s="4" t="s">
        <v>4680</v>
      </c>
      <c r="H1110" s="4" t="s">
        <v>4679</v>
      </c>
    </row>
    <row r="1111" spans="1:8">
      <c r="A1111" s="4" t="s">
        <v>2220</v>
      </c>
      <c r="B1111" s="4">
        <v>27.29</v>
      </c>
      <c r="C1111" s="4">
        <v>5.85</v>
      </c>
      <c r="D1111" s="4" t="s">
        <v>4679</v>
      </c>
      <c r="E1111" s="4" t="s">
        <v>4679</v>
      </c>
      <c r="F1111" s="4" t="s">
        <v>4679</v>
      </c>
      <c r="G1111" s="4">
        <v>2</v>
      </c>
      <c r="H1111" s="4" t="s">
        <v>4679</v>
      </c>
    </row>
    <row r="1112" spans="1:8">
      <c r="A1112" s="4" t="s">
        <v>2222</v>
      </c>
      <c r="B1112" s="4">
        <v>23.18</v>
      </c>
      <c r="C1112" s="4">
        <v>10.56</v>
      </c>
      <c r="D1112" s="4" t="s">
        <v>4679</v>
      </c>
      <c r="E1112" s="4" t="s">
        <v>4679</v>
      </c>
      <c r="F1112" s="4" t="s">
        <v>4679</v>
      </c>
      <c r="G1112" s="4">
        <v>2</v>
      </c>
      <c r="H1112" s="4" t="s">
        <v>4679</v>
      </c>
    </row>
    <row r="1113" spans="1:8">
      <c r="A1113" s="4" t="s">
        <v>2224</v>
      </c>
      <c r="B1113" s="4">
        <v>32.659999999999997</v>
      </c>
      <c r="C1113" s="4">
        <v>8.92</v>
      </c>
      <c r="D1113" s="4" t="s">
        <v>4681</v>
      </c>
      <c r="E1113" s="4" t="s">
        <v>4679</v>
      </c>
      <c r="F1113" s="4" t="s">
        <v>4679</v>
      </c>
      <c r="G1113" s="4" t="s">
        <v>4680</v>
      </c>
      <c r="H1113" s="4" t="s">
        <v>4679</v>
      </c>
    </row>
    <row r="1114" spans="1:8">
      <c r="A1114" s="4" t="s">
        <v>2226</v>
      </c>
      <c r="B1114" s="4">
        <v>30.78</v>
      </c>
      <c r="C1114" s="4">
        <v>8.6300000000000008</v>
      </c>
      <c r="D1114" s="4" t="s">
        <v>4679</v>
      </c>
      <c r="E1114" s="4" t="s">
        <v>4679</v>
      </c>
      <c r="F1114" s="4" t="s">
        <v>4679</v>
      </c>
      <c r="G1114" s="4" t="s">
        <v>4680</v>
      </c>
      <c r="H1114" s="4" t="s">
        <v>4679</v>
      </c>
    </row>
    <row r="1115" spans="1:8">
      <c r="A1115" s="4" t="s">
        <v>2228</v>
      </c>
      <c r="B1115" s="4">
        <v>47.2</v>
      </c>
      <c r="C1115" s="4">
        <v>6.29</v>
      </c>
      <c r="D1115" s="4" t="s">
        <v>4681</v>
      </c>
      <c r="E1115" s="4" t="s">
        <v>4679</v>
      </c>
      <c r="F1115" s="4" t="s">
        <v>4682</v>
      </c>
      <c r="G1115" s="4">
        <v>1</v>
      </c>
      <c r="H1115" s="4" t="s">
        <v>4679</v>
      </c>
    </row>
    <row r="1116" spans="1:8">
      <c r="A1116" s="4" t="s">
        <v>2230</v>
      </c>
      <c r="B1116" s="4">
        <v>31.6</v>
      </c>
      <c r="C1116" s="4">
        <v>5.75</v>
      </c>
      <c r="D1116" s="4" t="s">
        <v>4679</v>
      </c>
      <c r="E1116" s="4" t="s">
        <v>4679</v>
      </c>
      <c r="F1116" s="4" t="s">
        <v>4679</v>
      </c>
      <c r="G1116" s="4">
        <v>2</v>
      </c>
      <c r="H1116" s="4" t="s">
        <v>4679</v>
      </c>
    </row>
    <row r="1117" spans="1:8">
      <c r="A1117" s="4" t="s">
        <v>2232</v>
      </c>
      <c r="B1117" s="4">
        <v>33.914999999999999</v>
      </c>
      <c r="C1117" s="4">
        <v>6.66</v>
      </c>
      <c r="D1117" s="4" t="s">
        <v>4681</v>
      </c>
      <c r="E1117" s="4" t="s">
        <v>4679</v>
      </c>
      <c r="F1117" s="4" t="s">
        <v>4679</v>
      </c>
      <c r="G1117" s="4">
        <v>1</v>
      </c>
      <c r="H1117" s="4" t="s">
        <v>4679</v>
      </c>
    </row>
    <row r="1118" spans="1:8">
      <c r="A1118" s="4" t="s">
        <v>2234</v>
      </c>
      <c r="B1118" s="4">
        <v>23.54</v>
      </c>
      <c r="C1118" s="4">
        <v>5.0999999999999996</v>
      </c>
      <c r="D1118" s="4" t="s">
        <v>4679</v>
      </c>
      <c r="E1118" s="4" t="s">
        <v>4679</v>
      </c>
      <c r="F1118" s="4" t="s">
        <v>4679</v>
      </c>
      <c r="G1118" s="4">
        <v>2</v>
      </c>
      <c r="H1118" s="4" t="s">
        <v>4679</v>
      </c>
    </row>
    <row r="1119" spans="1:8">
      <c r="A1119" s="4" t="s">
        <v>2236</v>
      </c>
      <c r="B1119" s="4">
        <v>27.074999999999999</v>
      </c>
      <c r="C1119" s="4">
        <v>4.41</v>
      </c>
      <c r="D1119" s="4" t="s">
        <v>4679</v>
      </c>
      <c r="E1119" s="4" t="s">
        <v>4679</v>
      </c>
      <c r="F1119" s="4" t="s">
        <v>4679</v>
      </c>
      <c r="G1119" s="4">
        <v>2</v>
      </c>
      <c r="H1119" s="4" t="s">
        <v>4679</v>
      </c>
    </row>
    <row r="1120" spans="1:8">
      <c r="A1120" s="4" t="s">
        <v>2238</v>
      </c>
      <c r="B1120" s="4">
        <v>25.8</v>
      </c>
      <c r="C1120" s="4">
        <v>5.52</v>
      </c>
      <c r="D1120" s="4" t="s">
        <v>4681</v>
      </c>
      <c r="E1120" s="4" t="s">
        <v>4679</v>
      </c>
      <c r="F1120" s="4" t="s">
        <v>4679</v>
      </c>
      <c r="G1120" s="4" t="s">
        <v>4680</v>
      </c>
      <c r="H1120" s="4" t="s">
        <v>4679</v>
      </c>
    </row>
    <row r="1121" spans="1:8">
      <c r="A1121" s="4" t="s">
        <v>2240</v>
      </c>
      <c r="B1121" s="4">
        <v>36.1</v>
      </c>
      <c r="C1121" s="4">
        <v>4.62</v>
      </c>
      <c r="D1121" s="4" t="s">
        <v>4681</v>
      </c>
      <c r="E1121" s="4" t="s">
        <v>4679</v>
      </c>
      <c r="F1121" s="4" t="s">
        <v>4682</v>
      </c>
      <c r="G1121" s="4">
        <v>1</v>
      </c>
      <c r="H1121" s="4" t="s">
        <v>4679</v>
      </c>
    </row>
    <row r="1122" spans="1:8">
      <c r="A1122" s="4" t="s">
        <v>2242</v>
      </c>
      <c r="B1122" s="4">
        <v>30.495000000000001</v>
      </c>
      <c r="C1122" s="4">
        <v>5.74</v>
      </c>
      <c r="D1122" s="4" t="s">
        <v>4681</v>
      </c>
      <c r="E1122" s="4" t="s">
        <v>4679</v>
      </c>
      <c r="F1122" s="4" t="s">
        <v>4682</v>
      </c>
      <c r="G1122" s="4">
        <v>1</v>
      </c>
      <c r="H1122" s="4" t="s">
        <v>4679</v>
      </c>
    </row>
    <row r="1123" spans="1:8">
      <c r="A1123" s="4" t="s">
        <v>2244</v>
      </c>
      <c r="B1123" s="4">
        <v>21.4</v>
      </c>
      <c r="C1123" s="4">
        <v>6.3</v>
      </c>
      <c r="D1123" s="4" t="s">
        <v>4681</v>
      </c>
      <c r="E1123" s="4" t="s">
        <v>4679</v>
      </c>
      <c r="F1123" s="4" t="s">
        <v>4682</v>
      </c>
      <c r="G1123" s="4">
        <v>1</v>
      </c>
      <c r="H1123" s="4" t="s">
        <v>4679</v>
      </c>
    </row>
    <row r="1124" spans="1:8">
      <c r="A1124" s="4" t="s">
        <v>2246</v>
      </c>
      <c r="B1124" s="4">
        <v>32.299999999999997</v>
      </c>
      <c r="C1124" s="4">
        <v>10.27</v>
      </c>
      <c r="D1124" s="4" t="s">
        <v>4679</v>
      </c>
      <c r="E1124" s="4" t="s">
        <v>4679</v>
      </c>
      <c r="F1124" s="4" t="s">
        <v>4679</v>
      </c>
      <c r="G1124" s="4" t="s">
        <v>4680</v>
      </c>
      <c r="H1124" s="4" t="s">
        <v>4679</v>
      </c>
    </row>
    <row r="1125" spans="1:8">
      <c r="A1125" s="4" t="s">
        <v>2248</v>
      </c>
      <c r="B1125" s="4">
        <v>29.78</v>
      </c>
      <c r="C1125" s="4">
        <v>5.85</v>
      </c>
      <c r="D1125" s="4" t="s">
        <v>4679</v>
      </c>
      <c r="E1125" s="4" t="s">
        <v>4679</v>
      </c>
      <c r="F1125" s="4" t="s">
        <v>4682</v>
      </c>
      <c r="G1125" s="4">
        <v>1</v>
      </c>
      <c r="H1125" s="4" t="s">
        <v>4679</v>
      </c>
    </row>
    <row r="1126" spans="1:8">
      <c r="A1126" s="4" t="s">
        <v>2250</v>
      </c>
      <c r="B1126" s="4">
        <v>34.76</v>
      </c>
      <c r="C1126" s="4">
        <v>5.92</v>
      </c>
      <c r="D1126" s="4" t="s">
        <v>4681</v>
      </c>
      <c r="E1126" s="4" t="s">
        <v>4679</v>
      </c>
      <c r="F1126" s="4" t="s">
        <v>4679</v>
      </c>
      <c r="G1126" s="4">
        <v>1</v>
      </c>
      <c r="H1126" s="4" t="s">
        <v>4679</v>
      </c>
    </row>
    <row r="1127" spans="1:8">
      <c r="A1127" s="4" t="s">
        <v>2252</v>
      </c>
      <c r="B1127" s="4">
        <v>18.335000000000001</v>
      </c>
      <c r="C1127" s="4">
        <v>10.01</v>
      </c>
      <c r="D1127" s="4" t="s">
        <v>4681</v>
      </c>
      <c r="E1127" s="4" t="s">
        <v>4679</v>
      </c>
      <c r="F1127" s="4" t="s">
        <v>4679</v>
      </c>
      <c r="G1127" s="4">
        <v>2</v>
      </c>
      <c r="H1127" s="4" t="s">
        <v>4679</v>
      </c>
    </row>
    <row r="1128" spans="1:8">
      <c r="A1128" s="4" t="s">
        <v>2254</v>
      </c>
      <c r="B1128" s="4">
        <v>32.299999999999997</v>
      </c>
      <c r="C1128" s="4">
        <v>9.59</v>
      </c>
      <c r="D1128" s="4" t="s">
        <v>4679</v>
      </c>
      <c r="E1128" s="4" t="s">
        <v>4679</v>
      </c>
      <c r="F1128" s="4" t="s">
        <v>4679</v>
      </c>
      <c r="G1128" s="4" t="s">
        <v>4680</v>
      </c>
      <c r="H1128" s="4" t="s">
        <v>4679</v>
      </c>
    </row>
    <row r="1129" spans="1:8">
      <c r="A1129" s="4" t="s">
        <v>2256</v>
      </c>
      <c r="B1129" s="4">
        <v>27.74</v>
      </c>
      <c r="C1129" s="4">
        <v>10.37</v>
      </c>
      <c r="D1129" s="4" t="s">
        <v>4679</v>
      </c>
      <c r="E1129" s="4" t="s">
        <v>4679</v>
      </c>
      <c r="F1129" s="4" t="s">
        <v>4679</v>
      </c>
      <c r="G1129" s="4" t="s">
        <v>4680</v>
      </c>
      <c r="H1129" s="4" t="s">
        <v>4679</v>
      </c>
    </row>
    <row r="1130" spans="1:8">
      <c r="A1130" s="4" t="s">
        <v>2258</v>
      </c>
      <c r="B1130" s="4">
        <v>24</v>
      </c>
      <c r="C1130" s="4">
        <v>4.01</v>
      </c>
      <c r="D1130" s="4" t="s">
        <v>4681</v>
      </c>
      <c r="E1130" s="4" t="s">
        <v>4679</v>
      </c>
      <c r="F1130" s="4" t="s">
        <v>4679</v>
      </c>
      <c r="G1130" s="4">
        <v>1</v>
      </c>
      <c r="H1130" s="4" t="s">
        <v>4679</v>
      </c>
    </row>
    <row r="1131" spans="1:8">
      <c r="A1131" s="4" t="s">
        <v>2260</v>
      </c>
      <c r="B1131" s="4">
        <v>31.78</v>
      </c>
      <c r="C1131" s="4">
        <v>4.24</v>
      </c>
      <c r="D1131" s="4" t="s">
        <v>4681</v>
      </c>
      <c r="E1131" s="4" t="s">
        <v>4679</v>
      </c>
      <c r="F1131" s="4" t="s">
        <v>4682</v>
      </c>
      <c r="G1131" s="4">
        <v>1</v>
      </c>
      <c r="H1131" s="4" t="s">
        <v>4679</v>
      </c>
    </row>
    <row r="1132" spans="1:8">
      <c r="A1132" s="4" t="s">
        <v>2262</v>
      </c>
      <c r="B1132" s="4">
        <v>32.25</v>
      </c>
      <c r="C1132" s="4">
        <v>5.36</v>
      </c>
      <c r="D1132" s="4" t="s">
        <v>4681</v>
      </c>
      <c r="E1132" s="4" t="s">
        <v>4679</v>
      </c>
      <c r="F1132" s="4" t="s">
        <v>4679</v>
      </c>
      <c r="G1132" s="4" t="s">
        <v>4680</v>
      </c>
      <c r="H1132" s="4" t="s">
        <v>4679</v>
      </c>
    </row>
    <row r="1133" spans="1:8">
      <c r="A1133" s="4" t="s">
        <v>2264</v>
      </c>
      <c r="B1133" s="4">
        <v>30.114999999999998</v>
      </c>
      <c r="C1133" s="4">
        <v>4.99</v>
      </c>
      <c r="D1133" s="4" t="s">
        <v>4679</v>
      </c>
      <c r="E1133" s="4" t="s">
        <v>4679</v>
      </c>
      <c r="F1133" s="4" t="s">
        <v>4679</v>
      </c>
      <c r="G1133" s="4">
        <v>2</v>
      </c>
      <c r="H1133" s="4" t="s">
        <v>4679</v>
      </c>
    </row>
    <row r="1134" spans="1:8">
      <c r="A1134" s="4" t="s">
        <v>2266</v>
      </c>
      <c r="B1134" s="4">
        <v>22.41</v>
      </c>
      <c r="C1134" s="4">
        <v>8.68</v>
      </c>
      <c r="D1134" s="4" t="s">
        <v>4679</v>
      </c>
      <c r="E1134" s="4" t="s">
        <v>4679</v>
      </c>
      <c r="F1134" s="4" t="s">
        <v>4679</v>
      </c>
      <c r="G1134" s="4" t="s">
        <v>4680</v>
      </c>
      <c r="H1134" s="4" t="s">
        <v>4679</v>
      </c>
    </row>
    <row r="1135" spans="1:8">
      <c r="A1135" s="4" t="s">
        <v>2268</v>
      </c>
      <c r="B1135" s="4">
        <v>45.72</v>
      </c>
      <c r="C1135" s="4">
        <v>4.2300000000000004</v>
      </c>
      <c r="D1135" s="4" t="s">
        <v>4681</v>
      </c>
      <c r="E1135" s="4" t="s">
        <v>4679</v>
      </c>
      <c r="F1135" s="4" t="s">
        <v>4679</v>
      </c>
      <c r="G1135" s="4" t="s">
        <v>4680</v>
      </c>
      <c r="H1135" s="4" t="s">
        <v>4679</v>
      </c>
    </row>
    <row r="1136" spans="1:8">
      <c r="A1136" s="4" t="s">
        <v>2270</v>
      </c>
      <c r="B1136" s="4">
        <v>25</v>
      </c>
      <c r="C1136" s="4">
        <v>5.32</v>
      </c>
      <c r="D1136" s="4" t="s">
        <v>4681</v>
      </c>
      <c r="E1136" s="4" t="s">
        <v>4679</v>
      </c>
      <c r="F1136" s="4" t="s">
        <v>4679</v>
      </c>
      <c r="G1136" s="4">
        <v>2</v>
      </c>
      <c r="H1136" s="4" t="s">
        <v>4679</v>
      </c>
    </row>
    <row r="1137" spans="1:8">
      <c r="A1137" s="4" t="s">
        <v>2272</v>
      </c>
      <c r="B1137" s="4">
        <v>39.5</v>
      </c>
      <c r="C1137" s="4">
        <v>6.66</v>
      </c>
      <c r="D1137" s="4" t="s">
        <v>4679</v>
      </c>
      <c r="E1137" s="4" t="s">
        <v>4679</v>
      </c>
      <c r="F1137" s="4" t="s">
        <v>4679</v>
      </c>
      <c r="G1137" s="4" t="s">
        <v>4680</v>
      </c>
      <c r="H1137" s="4" t="s">
        <v>4679</v>
      </c>
    </row>
    <row r="1138" spans="1:8">
      <c r="A1138" s="4" t="s">
        <v>2274</v>
      </c>
      <c r="B1138" s="4">
        <v>37.729999999999997</v>
      </c>
      <c r="C1138" s="4">
        <v>7.4</v>
      </c>
      <c r="D1138" s="4" t="s">
        <v>4679</v>
      </c>
      <c r="E1138" s="4" t="s">
        <v>4679</v>
      </c>
      <c r="F1138" s="4" t="s">
        <v>4679</v>
      </c>
      <c r="G1138" s="4" t="s">
        <v>4680</v>
      </c>
      <c r="H1138" s="4" t="s">
        <v>4679</v>
      </c>
    </row>
    <row r="1139" spans="1:8">
      <c r="A1139" s="4" t="s">
        <v>2276</v>
      </c>
      <c r="B1139" s="4">
        <v>40.659999999999997</v>
      </c>
      <c r="C1139" s="4">
        <v>10.08</v>
      </c>
      <c r="D1139" s="4" t="s">
        <v>4679</v>
      </c>
      <c r="E1139" s="4" t="s">
        <v>4679</v>
      </c>
      <c r="F1139" s="4" t="s">
        <v>4679</v>
      </c>
      <c r="G1139" s="4" t="s">
        <v>4680</v>
      </c>
      <c r="H1139" s="4" t="s">
        <v>4679</v>
      </c>
    </row>
    <row r="1140" spans="1:8">
      <c r="A1140" s="4" t="s">
        <v>2278</v>
      </c>
      <c r="B1140" s="4">
        <v>34.200000000000003</v>
      </c>
      <c r="C1140" s="4">
        <v>8.58</v>
      </c>
      <c r="D1140" s="4" t="s">
        <v>4679</v>
      </c>
      <c r="E1140" s="4" t="s">
        <v>4679</v>
      </c>
      <c r="F1140" s="4" t="s">
        <v>4679</v>
      </c>
      <c r="G1140" s="4" t="s">
        <v>4680</v>
      </c>
      <c r="H1140" s="4" t="s">
        <v>4679</v>
      </c>
    </row>
    <row r="1141" spans="1:8">
      <c r="A1141" s="4" t="s">
        <v>2280</v>
      </c>
      <c r="B1141" s="4">
        <v>46.51</v>
      </c>
      <c r="C1141" s="4">
        <v>5.84</v>
      </c>
      <c r="D1141" s="4" t="s">
        <v>4679</v>
      </c>
      <c r="E1141" s="4" t="s">
        <v>4679</v>
      </c>
      <c r="F1141" s="4" t="s">
        <v>4679</v>
      </c>
      <c r="G1141" s="4">
        <v>1</v>
      </c>
      <c r="H1141" s="4" t="s">
        <v>4679</v>
      </c>
    </row>
    <row r="1142" spans="1:8">
      <c r="A1142" s="4" t="s">
        <v>2282</v>
      </c>
      <c r="B1142" s="4">
        <v>28.88</v>
      </c>
      <c r="C1142" s="4">
        <v>4.8600000000000003</v>
      </c>
      <c r="D1142" s="4" t="s">
        <v>4681</v>
      </c>
      <c r="E1142" s="4" t="s">
        <v>4679</v>
      </c>
      <c r="F1142" s="4" t="s">
        <v>4682</v>
      </c>
      <c r="G1142" s="4">
        <v>1</v>
      </c>
      <c r="H1142" s="4" t="s">
        <v>4679</v>
      </c>
    </row>
    <row r="1143" spans="1:8">
      <c r="A1143" s="4" t="s">
        <v>2284</v>
      </c>
      <c r="B1143" s="4">
        <v>33.914999999999999</v>
      </c>
      <c r="C1143" s="4">
        <v>11.52</v>
      </c>
      <c r="D1143" s="4" t="s">
        <v>4679</v>
      </c>
      <c r="E1143" s="4" t="s">
        <v>4679</v>
      </c>
      <c r="F1143" s="4" t="s">
        <v>4679</v>
      </c>
      <c r="G1143" s="4" t="s">
        <v>4680</v>
      </c>
      <c r="H1143" s="4" t="s">
        <v>4679</v>
      </c>
    </row>
    <row r="1144" spans="1:8">
      <c r="A1144" s="4" t="s">
        <v>2286</v>
      </c>
      <c r="B1144" s="4">
        <v>24.32</v>
      </c>
      <c r="C1144" s="4">
        <v>6.15</v>
      </c>
      <c r="D1144" s="4" t="s">
        <v>4681</v>
      </c>
      <c r="E1144" s="4" t="s">
        <v>4679</v>
      </c>
      <c r="F1144" s="4" t="s">
        <v>4682</v>
      </c>
      <c r="G1144" s="4">
        <v>1</v>
      </c>
      <c r="H1144" s="4" t="s">
        <v>4679</v>
      </c>
    </row>
    <row r="1145" spans="1:8">
      <c r="A1145" s="4" t="s">
        <v>2288</v>
      </c>
      <c r="B1145" s="4">
        <v>25.8</v>
      </c>
      <c r="C1145" s="4">
        <v>9.94</v>
      </c>
      <c r="D1145" s="4" t="s">
        <v>4679</v>
      </c>
      <c r="E1145" s="4" t="s">
        <v>4679</v>
      </c>
      <c r="F1145" s="4" t="s">
        <v>4679</v>
      </c>
      <c r="G1145" s="4" t="s">
        <v>4680</v>
      </c>
      <c r="H1145" s="4" t="s">
        <v>4679</v>
      </c>
    </row>
    <row r="1146" spans="1:8">
      <c r="A1146" s="4" t="s">
        <v>2290</v>
      </c>
      <c r="B1146" s="4">
        <v>21.56</v>
      </c>
      <c r="C1146" s="4">
        <v>10.56</v>
      </c>
      <c r="D1146" s="4" t="s">
        <v>4679</v>
      </c>
      <c r="E1146" s="4" t="s">
        <v>4679</v>
      </c>
      <c r="F1146" s="4" t="s">
        <v>4679</v>
      </c>
      <c r="G1146" s="4" t="s">
        <v>4680</v>
      </c>
      <c r="H1146" s="4" t="s">
        <v>4679</v>
      </c>
    </row>
    <row r="1147" spans="1:8">
      <c r="A1147" s="4" t="s">
        <v>2292</v>
      </c>
      <c r="B1147" s="4">
        <v>31.6</v>
      </c>
      <c r="C1147" s="4">
        <v>6.79</v>
      </c>
      <c r="D1147" s="4" t="s">
        <v>4679</v>
      </c>
      <c r="E1147" s="4" t="s">
        <v>4679</v>
      </c>
      <c r="F1147" s="4" t="s">
        <v>4679</v>
      </c>
      <c r="G1147" s="4" t="s">
        <v>4680</v>
      </c>
      <c r="H1147" s="4" t="s">
        <v>4679</v>
      </c>
    </row>
    <row r="1148" spans="1:8">
      <c r="A1148" s="4" t="s">
        <v>2294</v>
      </c>
      <c r="B1148" s="4">
        <v>42.93</v>
      </c>
      <c r="C1148" s="4">
        <v>4.8</v>
      </c>
      <c r="D1148" s="4" t="s">
        <v>4679</v>
      </c>
      <c r="E1148" s="4" t="s">
        <v>4679</v>
      </c>
      <c r="F1148" s="4" t="s">
        <v>4679</v>
      </c>
      <c r="G1148" s="4">
        <v>1</v>
      </c>
      <c r="H1148" s="4" t="s">
        <v>4679</v>
      </c>
    </row>
    <row r="1149" spans="1:8">
      <c r="A1149" s="4" t="s">
        <v>2296</v>
      </c>
      <c r="B1149" s="4">
        <v>26.72</v>
      </c>
      <c r="C1149" s="4">
        <v>5.75</v>
      </c>
      <c r="D1149" s="4" t="s">
        <v>4679</v>
      </c>
      <c r="E1149" s="4" t="s">
        <v>4679</v>
      </c>
      <c r="F1149" s="4" t="s">
        <v>4679</v>
      </c>
      <c r="G1149" s="4">
        <v>2</v>
      </c>
      <c r="H1149" s="4" t="s">
        <v>4679</v>
      </c>
    </row>
    <row r="1150" spans="1:8">
      <c r="A1150" s="4" t="s">
        <v>2298</v>
      </c>
      <c r="B1150" s="4">
        <v>26.67</v>
      </c>
      <c r="C1150" s="4">
        <v>5.81</v>
      </c>
      <c r="D1150" s="4" t="s">
        <v>4679</v>
      </c>
      <c r="E1150" s="4" t="s">
        <v>4679</v>
      </c>
      <c r="F1150" s="4" t="s">
        <v>4679</v>
      </c>
      <c r="G1150" s="4">
        <v>2</v>
      </c>
      <c r="H1150" s="4" t="s">
        <v>4679</v>
      </c>
    </row>
    <row r="1151" spans="1:8">
      <c r="A1151" s="4" t="s">
        <v>2300</v>
      </c>
      <c r="B1151" s="4">
        <v>42.68</v>
      </c>
      <c r="C1151" s="4">
        <v>9.2799999999999994</v>
      </c>
      <c r="D1151" s="4" t="s">
        <v>4679</v>
      </c>
      <c r="E1151" s="4" t="s">
        <v>4679</v>
      </c>
      <c r="F1151" s="4" t="s">
        <v>4679</v>
      </c>
      <c r="G1151" s="4">
        <v>2</v>
      </c>
      <c r="H1151" s="4" t="s">
        <v>4679</v>
      </c>
    </row>
    <row r="1152" spans="1:8">
      <c r="A1152" s="4" t="s">
        <v>2302</v>
      </c>
      <c r="B1152" s="4">
        <v>24.31</v>
      </c>
      <c r="C1152" s="4">
        <v>6.37</v>
      </c>
      <c r="D1152" s="4" t="s">
        <v>4679</v>
      </c>
      <c r="E1152" s="4" t="s">
        <v>4679</v>
      </c>
      <c r="F1152" s="4" t="s">
        <v>4679</v>
      </c>
      <c r="G1152" s="4" t="s">
        <v>4680</v>
      </c>
      <c r="H1152" s="4" t="s">
        <v>4679</v>
      </c>
    </row>
    <row r="1153" spans="1:8">
      <c r="A1153" s="4" t="s">
        <v>2304</v>
      </c>
      <c r="B1153" s="4">
        <v>44.75</v>
      </c>
      <c r="C1153" s="4">
        <v>5.09</v>
      </c>
      <c r="D1153" s="4" t="s">
        <v>4681</v>
      </c>
      <c r="E1153" s="4" t="s">
        <v>4679</v>
      </c>
      <c r="F1153" s="4" t="s">
        <v>4679</v>
      </c>
      <c r="G1153" s="4" t="s">
        <v>4680</v>
      </c>
      <c r="H1153" s="4" t="s">
        <v>4679</v>
      </c>
    </row>
    <row r="1154" spans="1:8">
      <c r="A1154" s="4" t="s">
        <v>2306</v>
      </c>
      <c r="B1154" s="4">
        <v>30.78</v>
      </c>
      <c r="C1154" s="4">
        <v>7.94</v>
      </c>
      <c r="D1154" s="4" t="s">
        <v>4679</v>
      </c>
      <c r="E1154" s="4" t="s">
        <v>4679</v>
      </c>
      <c r="F1154" s="4" t="s">
        <v>4679</v>
      </c>
      <c r="G1154" s="4">
        <v>2</v>
      </c>
      <c r="H1154" s="4" t="s">
        <v>4679</v>
      </c>
    </row>
    <row r="1155" spans="1:8">
      <c r="A1155" s="4" t="s">
        <v>2308</v>
      </c>
      <c r="B1155" s="4">
        <v>21.86</v>
      </c>
      <c r="C1155" s="4">
        <v>10.95</v>
      </c>
      <c r="D1155" s="4" t="s">
        <v>4679</v>
      </c>
      <c r="E1155" s="4" t="s">
        <v>4679</v>
      </c>
      <c r="F1155" s="4" t="s">
        <v>4679</v>
      </c>
      <c r="G1155" s="4" t="s">
        <v>4680</v>
      </c>
      <c r="H1155" s="4" t="s">
        <v>4679</v>
      </c>
    </row>
    <row r="1156" spans="1:8">
      <c r="A1156" s="4" t="s">
        <v>2310</v>
      </c>
      <c r="B1156" s="4">
        <v>49.09</v>
      </c>
      <c r="C1156" s="4">
        <v>6.3</v>
      </c>
      <c r="D1156" s="4" t="s">
        <v>4681</v>
      </c>
      <c r="E1156" s="4" t="s">
        <v>4679</v>
      </c>
      <c r="F1156" s="4" t="s">
        <v>4679</v>
      </c>
      <c r="G1156" s="4" t="s">
        <v>4680</v>
      </c>
      <c r="H1156" s="4" t="s">
        <v>4679</v>
      </c>
    </row>
    <row r="1157" spans="1:8">
      <c r="A1157" s="4" t="s">
        <v>2312</v>
      </c>
      <c r="B1157" s="4">
        <v>47.74</v>
      </c>
      <c r="C1157" s="4">
        <v>8.0500000000000007</v>
      </c>
      <c r="D1157" s="4" t="s">
        <v>4681</v>
      </c>
      <c r="E1157" s="4" t="s">
        <v>4679</v>
      </c>
      <c r="F1157" s="4" t="s">
        <v>4679</v>
      </c>
      <c r="G1157" s="4">
        <v>2</v>
      </c>
      <c r="H1157" s="4" t="s">
        <v>4679</v>
      </c>
    </row>
    <row r="1158" spans="1:8">
      <c r="A1158" s="4" t="s">
        <v>2314</v>
      </c>
      <c r="B1158" s="4">
        <v>30.2</v>
      </c>
      <c r="C1158" s="4">
        <v>9.8800000000000008</v>
      </c>
      <c r="D1158" s="4" t="s">
        <v>4681</v>
      </c>
      <c r="E1158" s="4" t="s">
        <v>4679</v>
      </c>
      <c r="F1158" s="4" t="s">
        <v>4679</v>
      </c>
      <c r="G1158" s="4">
        <v>2</v>
      </c>
      <c r="H1158" s="4" t="s">
        <v>4679</v>
      </c>
    </row>
    <row r="1159" spans="1:8">
      <c r="A1159" s="4" t="s">
        <v>2316</v>
      </c>
      <c r="B1159" s="4">
        <v>33.25</v>
      </c>
      <c r="C1159" s="4">
        <v>7.42</v>
      </c>
      <c r="D1159" s="4" t="s">
        <v>4681</v>
      </c>
      <c r="E1159" s="4" t="s">
        <v>4679</v>
      </c>
      <c r="F1159" s="4" t="s">
        <v>4679</v>
      </c>
      <c r="G1159" s="4">
        <v>2</v>
      </c>
      <c r="H1159" s="4" t="s">
        <v>4679</v>
      </c>
    </row>
    <row r="1160" spans="1:8">
      <c r="A1160" s="4" t="s">
        <v>2318</v>
      </c>
      <c r="B1160" s="4">
        <v>26.6</v>
      </c>
      <c r="C1160" s="4">
        <v>8.4499999999999993</v>
      </c>
      <c r="D1160" s="4" t="s">
        <v>4681</v>
      </c>
      <c r="E1160" s="4" t="s">
        <v>4679</v>
      </c>
      <c r="F1160" s="4" t="s">
        <v>4679</v>
      </c>
      <c r="G1160" s="4">
        <v>1</v>
      </c>
      <c r="H1160" s="4" t="s">
        <v>4679</v>
      </c>
    </row>
    <row r="1161" spans="1:8">
      <c r="A1161" s="4" t="s">
        <v>2320</v>
      </c>
      <c r="B1161" s="4">
        <v>26.35</v>
      </c>
      <c r="C1161" s="4">
        <v>6.21</v>
      </c>
      <c r="D1161" s="4" t="s">
        <v>4679</v>
      </c>
      <c r="E1161" s="4" t="s">
        <v>4679</v>
      </c>
      <c r="F1161" s="4" t="s">
        <v>4679</v>
      </c>
      <c r="G1161" s="4">
        <v>2</v>
      </c>
      <c r="H1161" s="4" t="s">
        <v>4679</v>
      </c>
    </row>
    <row r="1162" spans="1:8">
      <c r="A1162" s="4" t="s">
        <v>2322</v>
      </c>
      <c r="B1162" s="4">
        <v>39.994999999999997</v>
      </c>
      <c r="C1162" s="4">
        <v>4.6500000000000004</v>
      </c>
      <c r="D1162" s="4" t="s">
        <v>4679</v>
      </c>
      <c r="E1162" s="4" t="s">
        <v>4679</v>
      </c>
      <c r="F1162" s="4" t="s">
        <v>4679</v>
      </c>
      <c r="G1162" s="4" t="s">
        <v>4680</v>
      </c>
      <c r="H1162" s="4" t="s">
        <v>4679</v>
      </c>
    </row>
    <row r="1163" spans="1:8">
      <c r="A1163" s="4" t="s">
        <v>2324</v>
      </c>
      <c r="B1163" s="4">
        <v>22.92</v>
      </c>
      <c r="C1163" s="4">
        <v>5.87</v>
      </c>
      <c r="D1163" s="4" t="s">
        <v>4681</v>
      </c>
      <c r="E1163" s="4" t="s">
        <v>4679</v>
      </c>
      <c r="F1163" s="4" t="s">
        <v>4679</v>
      </c>
      <c r="G1163" s="4">
        <v>1</v>
      </c>
      <c r="H1163" s="4" t="s">
        <v>4679</v>
      </c>
    </row>
    <row r="1164" spans="1:8">
      <c r="A1164" s="4" t="s">
        <v>2326</v>
      </c>
      <c r="B1164" s="4">
        <v>24.78</v>
      </c>
      <c r="C1164" s="4">
        <v>4.24</v>
      </c>
      <c r="D1164" s="4" t="s">
        <v>4681</v>
      </c>
      <c r="E1164" s="4" t="s">
        <v>4679</v>
      </c>
      <c r="F1164" s="4" t="s">
        <v>4679</v>
      </c>
      <c r="G1164" s="4">
        <v>2</v>
      </c>
      <c r="H1164" s="4" t="s">
        <v>4679</v>
      </c>
    </row>
    <row r="1165" spans="1:8">
      <c r="A1165" s="4" t="s">
        <v>2328</v>
      </c>
      <c r="B1165" s="4">
        <v>34.07</v>
      </c>
      <c r="C1165" s="4">
        <v>7.81</v>
      </c>
      <c r="D1165" s="4" t="s">
        <v>4681</v>
      </c>
      <c r="E1165" s="4" t="s">
        <v>4679</v>
      </c>
      <c r="F1165" s="4" t="s">
        <v>4679</v>
      </c>
      <c r="G1165" s="4" t="s">
        <v>4680</v>
      </c>
      <c r="H1165" s="4" t="s">
        <v>4679</v>
      </c>
    </row>
    <row r="1166" spans="1:8">
      <c r="A1166" s="4" t="s">
        <v>2330</v>
      </c>
      <c r="B1166" s="4">
        <v>30.14</v>
      </c>
      <c r="C1166" s="4">
        <v>9.85</v>
      </c>
      <c r="D1166" s="4" t="s">
        <v>4679</v>
      </c>
      <c r="E1166" s="4" t="s">
        <v>4679</v>
      </c>
      <c r="F1166" s="4" t="s">
        <v>4679</v>
      </c>
      <c r="G1166" s="4" t="s">
        <v>4680</v>
      </c>
      <c r="H1166" s="4" t="s">
        <v>4679</v>
      </c>
    </row>
    <row r="1167" spans="1:8">
      <c r="A1167" s="4" t="s">
        <v>2332</v>
      </c>
      <c r="B1167" s="4">
        <v>18.05</v>
      </c>
      <c r="C1167" s="4">
        <v>6.94</v>
      </c>
      <c r="D1167" s="4" t="s">
        <v>4679</v>
      </c>
      <c r="E1167" s="4" t="s">
        <v>4679</v>
      </c>
      <c r="F1167" s="4" t="s">
        <v>4679</v>
      </c>
      <c r="G1167" s="4" t="s">
        <v>4680</v>
      </c>
      <c r="H1167" s="4" t="s">
        <v>4679</v>
      </c>
    </row>
    <row r="1168" spans="1:8">
      <c r="A1168" s="4" t="s">
        <v>2334</v>
      </c>
      <c r="B1168" s="4">
        <v>37.4</v>
      </c>
      <c r="C1168" s="4">
        <v>11.3</v>
      </c>
      <c r="D1168" s="4" t="s">
        <v>4681</v>
      </c>
      <c r="E1168" s="4" t="s">
        <v>4679</v>
      </c>
      <c r="F1168" s="4" t="s">
        <v>4679</v>
      </c>
      <c r="G1168" s="4">
        <v>2</v>
      </c>
      <c r="H1168" s="4" t="s">
        <v>4679</v>
      </c>
    </row>
    <row r="1169" spans="1:8">
      <c r="A1169" s="4" t="s">
        <v>2336</v>
      </c>
      <c r="B1169" s="4">
        <v>25.75</v>
      </c>
      <c r="C1169" s="4">
        <v>9.23</v>
      </c>
      <c r="D1169" s="4" t="s">
        <v>4679</v>
      </c>
      <c r="E1169" s="4" t="s">
        <v>4679</v>
      </c>
      <c r="F1169" s="4" t="s">
        <v>4679</v>
      </c>
      <c r="G1169" s="4" t="s">
        <v>4680</v>
      </c>
      <c r="H1169" s="4" t="s">
        <v>4679</v>
      </c>
    </row>
    <row r="1170" spans="1:8">
      <c r="A1170" s="4" t="s">
        <v>2338</v>
      </c>
      <c r="B1170" s="4">
        <v>32.299999999999997</v>
      </c>
      <c r="C1170" s="4">
        <v>4.37</v>
      </c>
      <c r="D1170" s="4" t="s">
        <v>4679</v>
      </c>
      <c r="E1170" s="4" t="s">
        <v>4679</v>
      </c>
      <c r="F1170" s="4" t="s">
        <v>4679</v>
      </c>
      <c r="G1170" s="4">
        <v>2</v>
      </c>
      <c r="H1170" s="4" t="s">
        <v>4679</v>
      </c>
    </row>
    <row r="1171" spans="1:8">
      <c r="A1171" s="4" t="s">
        <v>2340</v>
      </c>
      <c r="B1171" s="4">
        <v>28.61</v>
      </c>
      <c r="C1171" s="4">
        <v>5.76</v>
      </c>
      <c r="D1171" s="4" t="s">
        <v>4679</v>
      </c>
      <c r="E1171" s="4" t="s">
        <v>4679</v>
      </c>
      <c r="F1171" s="4" t="s">
        <v>4682</v>
      </c>
      <c r="G1171" s="4">
        <v>1</v>
      </c>
      <c r="H1171" s="4" t="s">
        <v>4679</v>
      </c>
    </row>
    <row r="1172" spans="1:8">
      <c r="A1172" s="4" t="s">
        <v>2342</v>
      </c>
      <c r="B1172" s="4">
        <v>45.41</v>
      </c>
      <c r="C1172" s="4">
        <v>4.96</v>
      </c>
      <c r="D1172" s="4" t="s">
        <v>4679</v>
      </c>
      <c r="E1172" s="4" t="s">
        <v>4679</v>
      </c>
      <c r="F1172" s="4" t="s">
        <v>4679</v>
      </c>
      <c r="G1172" s="4">
        <v>1</v>
      </c>
      <c r="H1172" s="4" t="s">
        <v>4679</v>
      </c>
    </row>
    <row r="1173" spans="1:8">
      <c r="A1173" s="4" t="s">
        <v>2344</v>
      </c>
      <c r="B1173" s="4">
        <v>31.2</v>
      </c>
      <c r="C1173" s="4">
        <v>11.04</v>
      </c>
      <c r="D1173" s="4" t="s">
        <v>4681</v>
      </c>
      <c r="E1173" s="4" t="s">
        <v>4679</v>
      </c>
      <c r="F1173" s="4" t="s">
        <v>4679</v>
      </c>
      <c r="G1173" s="4">
        <v>2</v>
      </c>
      <c r="H1173" s="4" t="s">
        <v>4679</v>
      </c>
    </row>
    <row r="1174" spans="1:8">
      <c r="A1174" s="4" t="s">
        <v>2346</v>
      </c>
      <c r="B1174" s="4">
        <v>29.83</v>
      </c>
      <c r="C1174" s="4">
        <v>7.81</v>
      </c>
      <c r="D1174" s="4" t="s">
        <v>4681</v>
      </c>
      <c r="E1174" s="4" t="s">
        <v>4679</v>
      </c>
      <c r="F1174" s="4" t="s">
        <v>4679</v>
      </c>
      <c r="G1174" s="4">
        <v>1</v>
      </c>
      <c r="H1174" s="4" t="s">
        <v>4679</v>
      </c>
    </row>
    <row r="1175" spans="1:8">
      <c r="A1175" s="4" t="s">
        <v>2348</v>
      </c>
      <c r="B1175" s="4">
        <v>29.06</v>
      </c>
      <c r="C1175" s="4">
        <v>4.55</v>
      </c>
      <c r="D1175" s="4" t="s">
        <v>4679</v>
      </c>
      <c r="E1175" s="4" t="s">
        <v>4679</v>
      </c>
      <c r="F1175" s="4" t="s">
        <v>4679</v>
      </c>
      <c r="G1175" s="4" t="s">
        <v>4680</v>
      </c>
      <c r="H1175" s="4" t="s">
        <v>4679</v>
      </c>
    </row>
    <row r="1176" spans="1:8">
      <c r="A1176" s="4" t="s">
        <v>2350</v>
      </c>
      <c r="B1176" s="4">
        <v>27.454999999999998</v>
      </c>
      <c r="C1176" s="4">
        <v>6.13</v>
      </c>
      <c r="D1176" s="4" t="s">
        <v>4679</v>
      </c>
      <c r="E1176" s="4" t="s">
        <v>4679</v>
      </c>
      <c r="F1176" s="4" t="s">
        <v>4679</v>
      </c>
      <c r="G1176" s="4">
        <v>2</v>
      </c>
      <c r="H1176" s="4" t="s">
        <v>4679</v>
      </c>
    </row>
    <row r="1177" spans="1:8">
      <c r="A1177" s="4" t="s">
        <v>2352</v>
      </c>
      <c r="B1177" s="4">
        <v>23.01</v>
      </c>
      <c r="C1177" s="4">
        <v>6.04</v>
      </c>
      <c r="D1177" s="4" t="s">
        <v>4681</v>
      </c>
      <c r="E1177" s="4" t="s">
        <v>4679</v>
      </c>
      <c r="F1177" s="4" t="s">
        <v>4679</v>
      </c>
      <c r="G1177" s="4">
        <v>1</v>
      </c>
      <c r="H1177" s="4" t="s">
        <v>4679</v>
      </c>
    </row>
    <row r="1178" spans="1:8">
      <c r="A1178" s="4" t="s">
        <v>2354</v>
      </c>
      <c r="B1178" s="4">
        <v>31.39</v>
      </c>
      <c r="C1178" s="4">
        <v>8.85</v>
      </c>
      <c r="D1178" s="4" t="s">
        <v>4681</v>
      </c>
      <c r="E1178" s="4" t="s">
        <v>4679</v>
      </c>
      <c r="F1178" s="4" t="s">
        <v>4679</v>
      </c>
      <c r="G1178" s="4" t="s">
        <v>4680</v>
      </c>
      <c r="H1178" s="4" t="s">
        <v>4679</v>
      </c>
    </row>
    <row r="1179" spans="1:8">
      <c r="A1179" s="4" t="s">
        <v>2356</v>
      </c>
      <c r="B1179" s="4">
        <v>34.770000000000003</v>
      </c>
      <c r="C1179" s="4">
        <v>10.54</v>
      </c>
      <c r="D1179" s="4" t="s">
        <v>4679</v>
      </c>
      <c r="E1179" s="4" t="s">
        <v>4679</v>
      </c>
      <c r="F1179" s="4" t="s">
        <v>4679</v>
      </c>
      <c r="G1179" s="4">
        <v>2</v>
      </c>
      <c r="H1179" s="4" t="s">
        <v>4679</v>
      </c>
    </row>
    <row r="1180" spans="1:8">
      <c r="A1180" s="4" t="s">
        <v>2358</v>
      </c>
      <c r="B1180" s="4">
        <v>24.48</v>
      </c>
      <c r="C1180" s="4">
        <v>4.37</v>
      </c>
      <c r="D1180" s="4" t="s">
        <v>4681</v>
      </c>
      <c r="E1180" s="4" t="s">
        <v>4679</v>
      </c>
      <c r="F1180" s="4" t="s">
        <v>4679</v>
      </c>
      <c r="G1180" s="4">
        <v>2</v>
      </c>
      <c r="H1180" s="4" t="s">
        <v>4679</v>
      </c>
    </row>
    <row r="1181" spans="1:8">
      <c r="A1181" s="4" t="s">
        <v>2360</v>
      </c>
      <c r="B1181" s="4">
        <v>22.61</v>
      </c>
      <c r="C1181" s="4">
        <v>9.6300000000000008</v>
      </c>
      <c r="D1181" s="4" t="s">
        <v>4679</v>
      </c>
      <c r="E1181" s="4" t="s">
        <v>4679</v>
      </c>
      <c r="F1181" s="4" t="s">
        <v>4679</v>
      </c>
      <c r="G1181" s="4">
        <v>2</v>
      </c>
      <c r="H1181" s="4" t="s">
        <v>4679</v>
      </c>
    </row>
    <row r="1182" spans="1:8">
      <c r="A1182" s="4" t="s">
        <v>2362</v>
      </c>
      <c r="B1182" s="4">
        <v>34.299999999999997</v>
      </c>
      <c r="C1182" s="4">
        <v>10.37</v>
      </c>
      <c r="D1182" s="4" t="s">
        <v>4679</v>
      </c>
      <c r="E1182" s="4" t="s">
        <v>4679</v>
      </c>
      <c r="F1182" s="4" t="s">
        <v>4679</v>
      </c>
      <c r="G1182" s="4" t="s">
        <v>4680</v>
      </c>
      <c r="H1182" s="4" t="s">
        <v>4679</v>
      </c>
    </row>
    <row r="1183" spans="1:8">
      <c r="A1183" s="4" t="s">
        <v>2364</v>
      </c>
      <c r="B1183" s="4">
        <v>46.09</v>
      </c>
      <c r="C1183" s="4">
        <v>5.44</v>
      </c>
      <c r="D1183" s="4" t="s">
        <v>4679</v>
      </c>
      <c r="E1183" s="4" t="s">
        <v>4679</v>
      </c>
      <c r="F1183" s="4" t="s">
        <v>4679</v>
      </c>
      <c r="G1183" s="4">
        <v>2</v>
      </c>
      <c r="H1183" s="4" t="s">
        <v>4679</v>
      </c>
    </row>
    <row r="1184" spans="1:8">
      <c r="A1184" s="4" t="s">
        <v>2366</v>
      </c>
      <c r="B1184" s="4">
        <v>44.744999999999997</v>
      </c>
      <c r="C1184" s="4">
        <v>5.19</v>
      </c>
      <c r="D1184" s="4" t="s">
        <v>4679</v>
      </c>
      <c r="E1184" s="4" t="s">
        <v>4679</v>
      </c>
      <c r="F1184" s="4" t="s">
        <v>4679</v>
      </c>
      <c r="G1184" s="4">
        <v>2</v>
      </c>
      <c r="H1184" s="4" t="s">
        <v>4679</v>
      </c>
    </row>
    <row r="1185" spans="1:8">
      <c r="A1185" s="4" t="s">
        <v>2368</v>
      </c>
      <c r="B1185" s="4">
        <v>26.33</v>
      </c>
      <c r="C1185" s="4">
        <v>11.8</v>
      </c>
      <c r="D1185" s="4" t="s">
        <v>4681</v>
      </c>
      <c r="E1185" s="4" t="s">
        <v>4679</v>
      </c>
      <c r="F1185" s="4" t="s">
        <v>4679</v>
      </c>
      <c r="G1185" s="4">
        <v>1</v>
      </c>
      <c r="H1185" s="4" t="s">
        <v>4679</v>
      </c>
    </row>
    <row r="1186" spans="1:8">
      <c r="A1186" s="4" t="s">
        <v>2370</v>
      </c>
      <c r="B1186" s="4">
        <v>26.6</v>
      </c>
      <c r="C1186" s="4">
        <v>8.3800000000000008</v>
      </c>
      <c r="D1186" s="4" t="s">
        <v>4679</v>
      </c>
      <c r="E1186" s="4" t="s">
        <v>4679</v>
      </c>
      <c r="F1186" s="4" t="s">
        <v>4679</v>
      </c>
      <c r="G1186" s="4">
        <v>2</v>
      </c>
      <c r="H1186" s="4" t="s">
        <v>4679</v>
      </c>
    </row>
    <row r="1187" spans="1:8">
      <c r="A1187" s="4" t="s">
        <v>2372</v>
      </c>
      <c r="B1187" s="4">
        <v>27.5</v>
      </c>
      <c r="C1187" s="4">
        <v>7.58</v>
      </c>
      <c r="D1187" s="4" t="s">
        <v>4679</v>
      </c>
      <c r="E1187" s="4" t="s">
        <v>4679</v>
      </c>
      <c r="F1187" s="4" t="s">
        <v>4679</v>
      </c>
      <c r="G1187" s="4" t="s">
        <v>4680</v>
      </c>
      <c r="H1187" s="4" t="s">
        <v>4679</v>
      </c>
    </row>
    <row r="1188" spans="1:8">
      <c r="A1188" s="4" t="s">
        <v>2374</v>
      </c>
      <c r="B1188" s="4">
        <v>41.55</v>
      </c>
      <c r="C1188" s="4">
        <v>4.6100000000000003</v>
      </c>
      <c r="D1188" s="4" t="s">
        <v>4679</v>
      </c>
      <c r="E1188" s="4" t="s">
        <v>4679</v>
      </c>
      <c r="F1188" s="4" t="s">
        <v>4679</v>
      </c>
      <c r="G1188" s="4">
        <v>1</v>
      </c>
      <c r="H1188" s="4" t="s">
        <v>4679</v>
      </c>
    </row>
    <row r="1189" spans="1:8">
      <c r="A1189" s="4" t="s">
        <v>2376</v>
      </c>
      <c r="B1189" s="4">
        <v>41.47</v>
      </c>
      <c r="C1189" s="4">
        <v>4.7</v>
      </c>
      <c r="D1189" s="4" t="s">
        <v>4681</v>
      </c>
      <c r="E1189" s="4" t="s">
        <v>4679</v>
      </c>
      <c r="F1189" s="4" t="s">
        <v>4682</v>
      </c>
      <c r="G1189" s="4">
        <v>1</v>
      </c>
      <c r="H1189" s="4" t="s">
        <v>4679</v>
      </c>
    </row>
    <row r="1190" spans="1:8">
      <c r="A1190" s="4" t="s">
        <v>2378</v>
      </c>
      <c r="B1190" s="4">
        <v>24.795000000000002</v>
      </c>
      <c r="C1190" s="4">
        <v>6.05</v>
      </c>
      <c r="D1190" s="4" t="s">
        <v>4681</v>
      </c>
      <c r="E1190" s="4" t="s">
        <v>4679</v>
      </c>
      <c r="F1190" s="4" t="s">
        <v>4679</v>
      </c>
      <c r="G1190" s="4" t="s">
        <v>4680</v>
      </c>
      <c r="H1190" s="4" t="s">
        <v>4679</v>
      </c>
    </row>
    <row r="1191" spans="1:8">
      <c r="A1191" s="4" t="s">
        <v>2380</v>
      </c>
      <c r="B1191" s="4">
        <v>29.48</v>
      </c>
      <c r="C1191" s="4">
        <v>5.63</v>
      </c>
      <c r="D1191" s="4" t="s">
        <v>4681</v>
      </c>
      <c r="E1191" s="4" t="s">
        <v>4679</v>
      </c>
      <c r="F1191" s="4" t="s">
        <v>4682</v>
      </c>
      <c r="G1191" s="4">
        <v>1</v>
      </c>
      <c r="H1191" s="4" t="s">
        <v>4679</v>
      </c>
    </row>
    <row r="1192" spans="1:8">
      <c r="A1192" s="4" t="s">
        <v>2382</v>
      </c>
      <c r="B1192" s="4">
        <v>28.09</v>
      </c>
      <c r="C1192" s="4">
        <v>6.06</v>
      </c>
      <c r="D1192" s="4" t="s">
        <v>4679</v>
      </c>
      <c r="E1192" s="4" t="s">
        <v>4679</v>
      </c>
      <c r="F1192" s="4" t="s">
        <v>4682</v>
      </c>
      <c r="G1192" s="4">
        <v>1</v>
      </c>
      <c r="H1192" s="4" t="s">
        <v>4679</v>
      </c>
    </row>
    <row r="1193" spans="1:8">
      <c r="A1193" s="4" t="s">
        <v>2384</v>
      </c>
      <c r="B1193" s="4">
        <v>32.729999999999997</v>
      </c>
      <c r="C1193" s="4">
        <v>5.19</v>
      </c>
      <c r="D1193" s="4" t="s">
        <v>4679</v>
      </c>
      <c r="E1193" s="4" t="s">
        <v>4679</v>
      </c>
      <c r="F1193" s="4" t="s">
        <v>4679</v>
      </c>
      <c r="G1193" s="4">
        <v>1</v>
      </c>
      <c r="H1193" s="4" t="s">
        <v>4679</v>
      </c>
    </row>
    <row r="1194" spans="1:8">
      <c r="A1194" s="4" t="s">
        <v>2386</v>
      </c>
      <c r="B1194" s="4">
        <v>27.36</v>
      </c>
      <c r="C1194" s="4">
        <v>8.9600000000000009</v>
      </c>
      <c r="D1194" s="4" t="s">
        <v>4679</v>
      </c>
      <c r="E1194" s="4" t="s">
        <v>4679</v>
      </c>
      <c r="F1194" s="4" t="s">
        <v>4679</v>
      </c>
      <c r="G1194" s="4" t="s">
        <v>4680</v>
      </c>
      <c r="H1194" s="4" t="s">
        <v>4679</v>
      </c>
    </row>
    <row r="1195" spans="1:8">
      <c r="A1195" s="4" t="s">
        <v>2388</v>
      </c>
      <c r="B1195" s="4">
        <v>27.265000000000001</v>
      </c>
      <c r="C1195" s="4">
        <v>11.39</v>
      </c>
      <c r="D1195" s="4" t="s">
        <v>4679</v>
      </c>
      <c r="E1195" s="4" t="s">
        <v>4679</v>
      </c>
      <c r="F1195" s="4" t="s">
        <v>4679</v>
      </c>
      <c r="G1195" s="4" t="s">
        <v>4680</v>
      </c>
      <c r="H1195" s="4" t="s">
        <v>4679</v>
      </c>
    </row>
    <row r="1196" spans="1:8">
      <c r="A1196" s="4" t="s">
        <v>2390</v>
      </c>
      <c r="B1196" s="4">
        <v>48.07</v>
      </c>
      <c r="C1196" s="4">
        <v>4.0599999999999996</v>
      </c>
      <c r="D1196" s="4" t="s">
        <v>4681</v>
      </c>
      <c r="E1196" s="4" t="s">
        <v>4679</v>
      </c>
      <c r="F1196" s="4" t="s">
        <v>4679</v>
      </c>
      <c r="G1196" s="4" t="s">
        <v>4680</v>
      </c>
      <c r="H1196" s="4" t="s">
        <v>4679</v>
      </c>
    </row>
    <row r="1197" spans="1:8">
      <c r="A1197" s="4" t="s">
        <v>2392</v>
      </c>
      <c r="B1197" s="4">
        <v>30.8</v>
      </c>
      <c r="C1197" s="4">
        <v>5.23</v>
      </c>
      <c r="D1197" s="4" t="s">
        <v>4681</v>
      </c>
      <c r="E1197" s="4" t="s">
        <v>4679</v>
      </c>
      <c r="F1197" s="4" t="s">
        <v>4679</v>
      </c>
      <c r="G1197" s="4" t="s">
        <v>4680</v>
      </c>
      <c r="H1197" s="4" t="s">
        <v>4679</v>
      </c>
    </row>
    <row r="1198" spans="1:8">
      <c r="A1198" s="4" t="s">
        <v>2394</v>
      </c>
      <c r="B1198" s="4">
        <v>32.299999999999997</v>
      </c>
      <c r="C1198" s="4">
        <v>5.05</v>
      </c>
      <c r="D1198" s="4" t="s">
        <v>4681</v>
      </c>
      <c r="E1198" s="4" t="s">
        <v>4679</v>
      </c>
      <c r="F1198" s="4" t="s">
        <v>4679</v>
      </c>
      <c r="G1198" s="4" t="s">
        <v>4680</v>
      </c>
      <c r="H1198" s="4" t="s">
        <v>4679</v>
      </c>
    </row>
    <row r="1199" spans="1:8">
      <c r="A1199" s="4" t="s">
        <v>2396</v>
      </c>
      <c r="B1199" s="4">
        <v>39.700000000000003</v>
      </c>
      <c r="C1199" s="4">
        <v>7.34</v>
      </c>
      <c r="D1199" s="4" t="s">
        <v>4679</v>
      </c>
      <c r="E1199" s="4" t="s">
        <v>4679</v>
      </c>
      <c r="F1199" s="4" t="s">
        <v>4679</v>
      </c>
      <c r="G1199" s="4" t="s">
        <v>4680</v>
      </c>
      <c r="H1199" s="4" t="s">
        <v>4679</v>
      </c>
    </row>
    <row r="1200" spans="1:8">
      <c r="A1200" s="4" t="s">
        <v>2398</v>
      </c>
      <c r="B1200" s="4">
        <v>35.97</v>
      </c>
      <c r="C1200" s="4">
        <v>8.1300000000000008</v>
      </c>
      <c r="D1200" s="4" t="s">
        <v>4679</v>
      </c>
      <c r="E1200" s="4" t="s">
        <v>4679</v>
      </c>
      <c r="F1200" s="4" t="s">
        <v>4679</v>
      </c>
      <c r="G1200" s="4" t="s">
        <v>4680</v>
      </c>
      <c r="H1200" s="4" t="s">
        <v>4679</v>
      </c>
    </row>
    <row r="1201" spans="1:8">
      <c r="A1201" s="4" t="s">
        <v>2400</v>
      </c>
      <c r="B1201" s="4">
        <v>25.86</v>
      </c>
      <c r="C1201" s="4">
        <v>6.68</v>
      </c>
      <c r="D1201" s="4" t="s">
        <v>4681</v>
      </c>
      <c r="E1201" s="4" t="s">
        <v>4679</v>
      </c>
      <c r="F1201" s="4" t="s">
        <v>4679</v>
      </c>
      <c r="G1201" s="4">
        <v>1</v>
      </c>
      <c r="H1201" s="4" t="s">
        <v>4679</v>
      </c>
    </row>
    <row r="1202" spans="1:8">
      <c r="A1202" s="4" t="s">
        <v>2402</v>
      </c>
      <c r="B1202" s="4">
        <v>30.03</v>
      </c>
      <c r="C1202" s="4">
        <v>11.51</v>
      </c>
      <c r="D1202" s="4" t="s">
        <v>4679</v>
      </c>
      <c r="E1202" s="4" t="s">
        <v>4679</v>
      </c>
      <c r="F1202" s="4" t="s">
        <v>4679</v>
      </c>
      <c r="G1202" s="4" t="s">
        <v>4680</v>
      </c>
      <c r="H1202" s="4" t="s">
        <v>4679</v>
      </c>
    </row>
    <row r="1203" spans="1:8">
      <c r="A1203" s="4" t="s">
        <v>2404</v>
      </c>
      <c r="B1203" s="4">
        <v>25.76</v>
      </c>
      <c r="C1203" s="4">
        <v>6.02</v>
      </c>
      <c r="D1203" s="4" t="s">
        <v>4681</v>
      </c>
      <c r="E1203" s="4" t="s">
        <v>4679</v>
      </c>
      <c r="F1203" s="4" t="s">
        <v>4682</v>
      </c>
      <c r="G1203" s="4">
        <v>1</v>
      </c>
      <c r="H1203" s="4" t="s">
        <v>4679</v>
      </c>
    </row>
    <row r="1204" spans="1:8">
      <c r="A1204" s="4" t="s">
        <v>2406</v>
      </c>
      <c r="B1204" s="4">
        <v>22.42</v>
      </c>
      <c r="C1204" s="4">
        <v>7.96</v>
      </c>
      <c r="D1204" s="4" t="s">
        <v>4679</v>
      </c>
      <c r="E1204" s="4" t="s">
        <v>4679</v>
      </c>
      <c r="F1204" s="4" t="s">
        <v>4679</v>
      </c>
      <c r="G1204" s="4" t="s">
        <v>4680</v>
      </c>
      <c r="H1204" s="4" t="s">
        <v>4679</v>
      </c>
    </row>
    <row r="1205" spans="1:8">
      <c r="A1205" s="4" t="s">
        <v>2408</v>
      </c>
      <c r="B1205" s="4">
        <v>33.18</v>
      </c>
      <c r="C1205" s="4">
        <v>6.01</v>
      </c>
      <c r="D1205" s="4" t="s">
        <v>4681</v>
      </c>
      <c r="E1205" s="4" t="s">
        <v>4679</v>
      </c>
      <c r="F1205" s="4" t="s">
        <v>4679</v>
      </c>
      <c r="G1205" s="4">
        <v>1</v>
      </c>
      <c r="H1205" s="4" t="s">
        <v>4679</v>
      </c>
    </row>
    <row r="1206" spans="1:8">
      <c r="A1206" s="4" t="s">
        <v>2410</v>
      </c>
      <c r="B1206" s="4">
        <v>43.04</v>
      </c>
      <c r="C1206" s="4">
        <v>5.9</v>
      </c>
      <c r="D1206" s="4" t="s">
        <v>4681</v>
      </c>
      <c r="E1206" s="4" t="s">
        <v>4679</v>
      </c>
      <c r="F1206" s="4" t="s">
        <v>4679</v>
      </c>
      <c r="G1206" s="4" t="s">
        <v>4680</v>
      </c>
      <c r="H1206" s="4" t="s">
        <v>4679</v>
      </c>
    </row>
    <row r="1207" spans="1:8">
      <c r="A1207" s="4" t="s">
        <v>2412</v>
      </c>
      <c r="B1207" s="4">
        <v>34.15</v>
      </c>
      <c r="C1207" s="4">
        <v>4.49</v>
      </c>
      <c r="D1207" s="4" t="s">
        <v>4681</v>
      </c>
      <c r="E1207" s="4" t="s">
        <v>4679</v>
      </c>
      <c r="F1207" s="4" t="s">
        <v>4679</v>
      </c>
      <c r="G1207" s="4">
        <v>1</v>
      </c>
      <c r="H1207" s="4" t="s">
        <v>4679</v>
      </c>
    </row>
    <row r="1208" spans="1:8">
      <c r="A1208" s="4" t="s">
        <v>2414</v>
      </c>
      <c r="B1208" s="4">
        <v>25.78</v>
      </c>
      <c r="C1208" s="4">
        <v>6.25</v>
      </c>
      <c r="D1208" s="4" t="s">
        <v>4679</v>
      </c>
      <c r="E1208" s="4" t="s">
        <v>4679</v>
      </c>
      <c r="F1208" s="4" t="s">
        <v>4679</v>
      </c>
      <c r="G1208" s="4" t="s">
        <v>4680</v>
      </c>
      <c r="H1208" s="4" t="s">
        <v>4679</v>
      </c>
    </row>
    <row r="1209" spans="1:8">
      <c r="A1209" s="4" t="s">
        <v>2416</v>
      </c>
      <c r="B1209" s="4">
        <v>21.02</v>
      </c>
      <c r="C1209" s="4">
        <v>9.6199999999999992</v>
      </c>
      <c r="D1209" s="4" t="s">
        <v>4681</v>
      </c>
      <c r="E1209" s="4" t="s">
        <v>4679</v>
      </c>
      <c r="F1209" s="4" t="s">
        <v>4682</v>
      </c>
      <c r="G1209" s="4">
        <v>1</v>
      </c>
      <c r="H1209" s="4" t="s">
        <v>4679</v>
      </c>
    </row>
    <row r="1210" spans="1:8">
      <c r="A1210" s="4" t="s">
        <v>2418</v>
      </c>
      <c r="B1210" s="4">
        <v>37.51</v>
      </c>
      <c r="C1210" s="4">
        <v>11.06</v>
      </c>
      <c r="D1210" s="4" t="s">
        <v>4679</v>
      </c>
      <c r="E1210" s="4" t="s">
        <v>4679</v>
      </c>
      <c r="F1210" s="4" t="s">
        <v>4679</v>
      </c>
      <c r="G1210" s="4">
        <v>2</v>
      </c>
      <c r="H1210" s="4" t="s">
        <v>4679</v>
      </c>
    </row>
    <row r="1211" spans="1:8">
      <c r="A1211" s="4" t="s">
        <v>2420</v>
      </c>
      <c r="B1211" s="4">
        <v>25.745000000000001</v>
      </c>
      <c r="C1211" s="4">
        <v>6.11</v>
      </c>
      <c r="D1211" s="4" t="s">
        <v>4681</v>
      </c>
      <c r="E1211" s="4" t="s">
        <v>4679</v>
      </c>
      <c r="F1211" s="4" t="s">
        <v>4679</v>
      </c>
      <c r="G1211" s="4" t="s">
        <v>4680</v>
      </c>
      <c r="H1211" s="4" t="s">
        <v>4679</v>
      </c>
    </row>
    <row r="1212" spans="1:8">
      <c r="A1212" s="4" t="s">
        <v>2422</v>
      </c>
      <c r="B1212" s="4">
        <v>31.35</v>
      </c>
      <c r="C1212" s="4">
        <v>11.49</v>
      </c>
      <c r="D1212" s="4" t="s">
        <v>4679</v>
      </c>
      <c r="E1212" s="4" t="s">
        <v>4679</v>
      </c>
      <c r="F1212" s="4" t="s">
        <v>4679</v>
      </c>
      <c r="G1212" s="4">
        <v>2</v>
      </c>
      <c r="H1212" s="4" t="s">
        <v>4679</v>
      </c>
    </row>
    <row r="1213" spans="1:8">
      <c r="A1213" s="4" t="s">
        <v>2424</v>
      </c>
      <c r="B1213" s="4">
        <v>29.83</v>
      </c>
      <c r="C1213" s="4">
        <v>8.68</v>
      </c>
      <c r="D1213" s="4" t="s">
        <v>4679</v>
      </c>
      <c r="E1213" s="4" t="s">
        <v>4679</v>
      </c>
      <c r="F1213" s="4" t="s">
        <v>4679</v>
      </c>
      <c r="G1213" s="4">
        <v>2</v>
      </c>
      <c r="H1213" s="4" t="s">
        <v>4679</v>
      </c>
    </row>
    <row r="1214" spans="1:8">
      <c r="A1214" s="4" t="s">
        <v>2426</v>
      </c>
      <c r="B1214" s="4">
        <v>25.49</v>
      </c>
      <c r="C1214" s="4">
        <v>5.68</v>
      </c>
      <c r="D1214" s="4" t="s">
        <v>4681</v>
      </c>
      <c r="E1214" s="4" t="s">
        <v>4679</v>
      </c>
      <c r="F1214" s="4" t="s">
        <v>4682</v>
      </c>
      <c r="G1214" s="4">
        <v>1</v>
      </c>
      <c r="H1214" s="4" t="s">
        <v>4679</v>
      </c>
    </row>
    <row r="1215" spans="1:8">
      <c r="A1215" s="4" t="s">
        <v>2428</v>
      </c>
      <c r="B1215" s="4">
        <v>34.1</v>
      </c>
      <c r="C1215" s="4">
        <v>8.4499999999999993</v>
      </c>
      <c r="D1215" s="4" t="s">
        <v>4679</v>
      </c>
      <c r="E1215" s="4" t="s">
        <v>4679</v>
      </c>
      <c r="F1215" s="4" t="s">
        <v>4679</v>
      </c>
      <c r="G1215" s="4" t="s">
        <v>4680</v>
      </c>
      <c r="H1215" s="4" t="s">
        <v>4679</v>
      </c>
    </row>
    <row r="1216" spans="1:8">
      <c r="A1216" s="4" t="s">
        <v>2430</v>
      </c>
      <c r="B1216" s="4">
        <v>25.84</v>
      </c>
      <c r="C1216" s="4">
        <v>8.51</v>
      </c>
      <c r="D1216" s="4" t="s">
        <v>4679</v>
      </c>
      <c r="E1216" s="4" t="s">
        <v>4679</v>
      </c>
      <c r="F1216" s="4" t="s">
        <v>4679</v>
      </c>
      <c r="G1216" s="4">
        <v>2</v>
      </c>
      <c r="H1216" s="4" t="s">
        <v>4679</v>
      </c>
    </row>
    <row r="1217" spans="1:8">
      <c r="A1217" s="4" t="s">
        <v>2432</v>
      </c>
      <c r="B1217" s="4">
        <v>20.6</v>
      </c>
      <c r="C1217" s="4">
        <v>7.62</v>
      </c>
      <c r="D1217" s="4" t="s">
        <v>4679</v>
      </c>
      <c r="E1217" s="4" t="s">
        <v>4679</v>
      </c>
      <c r="F1217" s="4" t="s">
        <v>4679</v>
      </c>
      <c r="G1217" s="4" t="s">
        <v>4680</v>
      </c>
      <c r="H1217" s="4" t="s">
        <v>4679</v>
      </c>
    </row>
    <row r="1218" spans="1:8">
      <c r="A1218" s="4" t="s">
        <v>2434</v>
      </c>
      <c r="B1218" s="4">
        <v>28.88</v>
      </c>
      <c r="C1218" s="4">
        <v>10.18</v>
      </c>
      <c r="D1218" s="4" t="s">
        <v>4679</v>
      </c>
      <c r="E1218" s="4" t="s">
        <v>4679</v>
      </c>
      <c r="F1218" s="4" t="s">
        <v>4679</v>
      </c>
      <c r="G1218" s="4" t="s">
        <v>4680</v>
      </c>
      <c r="H1218" s="4" t="s">
        <v>4679</v>
      </c>
    </row>
    <row r="1219" spans="1:8">
      <c r="A1219" s="4" t="s">
        <v>2436</v>
      </c>
      <c r="B1219" s="4">
        <v>28.24</v>
      </c>
      <c r="C1219" s="4">
        <v>5.36</v>
      </c>
      <c r="D1219" s="4" t="s">
        <v>4679</v>
      </c>
      <c r="E1219" s="4" t="s">
        <v>4679</v>
      </c>
      <c r="F1219" s="4" t="s">
        <v>4679</v>
      </c>
      <c r="G1219" s="4" t="s">
        <v>4680</v>
      </c>
      <c r="H1219" s="4" t="s">
        <v>4679</v>
      </c>
    </row>
    <row r="1220" spans="1:8">
      <c r="A1220" s="4" t="s">
        <v>2438</v>
      </c>
      <c r="B1220" s="4">
        <v>25.46</v>
      </c>
      <c r="C1220" s="4">
        <v>11.78</v>
      </c>
      <c r="D1220" s="4" t="s">
        <v>4681</v>
      </c>
      <c r="E1220" s="4" t="s">
        <v>4679</v>
      </c>
      <c r="F1220" s="4" t="s">
        <v>4679</v>
      </c>
      <c r="G1220" s="4">
        <v>1</v>
      </c>
      <c r="H1220" s="4" t="s">
        <v>4679</v>
      </c>
    </row>
    <row r="1221" spans="1:8">
      <c r="A1221" s="4" t="s">
        <v>2440</v>
      </c>
      <c r="B1221" s="4">
        <v>29.64</v>
      </c>
      <c r="C1221" s="4">
        <v>10.82</v>
      </c>
      <c r="D1221" s="4" t="s">
        <v>4681</v>
      </c>
      <c r="E1221" s="4" t="s">
        <v>4679</v>
      </c>
      <c r="F1221" s="4" t="s">
        <v>4679</v>
      </c>
      <c r="G1221" s="4" t="s">
        <v>4680</v>
      </c>
      <c r="H1221" s="4" t="s">
        <v>4679</v>
      </c>
    </row>
    <row r="1222" spans="1:8">
      <c r="A1222" s="4" t="s">
        <v>2442</v>
      </c>
      <c r="B1222" s="4">
        <v>31.27</v>
      </c>
      <c r="C1222" s="4">
        <v>7.73</v>
      </c>
      <c r="D1222" s="4" t="s">
        <v>4681</v>
      </c>
      <c r="E1222" s="4" t="s">
        <v>4679</v>
      </c>
      <c r="F1222" s="4" t="s">
        <v>4679</v>
      </c>
      <c r="G1222" s="4">
        <v>1</v>
      </c>
      <c r="H1222" s="4" t="s">
        <v>4679</v>
      </c>
    </row>
    <row r="1223" spans="1:8">
      <c r="A1223" s="4" t="s">
        <v>2444</v>
      </c>
      <c r="B1223" s="4">
        <v>19.95</v>
      </c>
      <c r="C1223" s="4">
        <v>6.24</v>
      </c>
      <c r="D1223" s="4" t="s">
        <v>4681</v>
      </c>
      <c r="E1223" s="4" t="s">
        <v>4679</v>
      </c>
      <c r="F1223" s="4" t="s">
        <v>4679</v>
      </c>
      <c r="G1223" s="4" t="s">
        <v>4680</v>
      </c>
      <c r="H1223" s="4" t="s">
        <v>4679</v>
      </c>
    </row>
    <row r="1224" spans="1:8">
      <c r="A1224" s="4" t="s">
        <v>2446</v>
      </c>
      <c r="B1224" s="4">
        <v>21.3</v>
      </c>
      <c r="C1224" s="4">
        <v>10.42</v>
      </c>
      <c r="D1224" s="4" t="s">
        <v>4679</v>
      </c>
      <c r="E1224" s="4" t="s">
        <v>4679</v>
      </c>
      <c r="F1224" s="4" t="s">
        <v>4679</v>
      </c>
      <c r="G1224" s="4">
        <v>2</v>
      </c>
      <c r="H1224" s="4" t="s">
        <v>4679</v>
      </c>
    </row>
    <row r="1225" spans="1:8">
      <c r="A1225" s="4" t="s">
        <v>2448</v>
      </c>
      <c r="B1225" s="4">
        <v>31.635000000000002</v>
      </c>
      <c r="C1225" s="4">
        <v>11.11</v>
      </c>
      <c r="D1225" s="4" t="s">
        <v>4679</v>
      </c>
      <c r="E1225" s="4" t="s">
        <v>4679</v>
      </c>
      <c r="F1225" s="4" t="s">
        <v>4679</v>
      </c>
      <c r="G1225" s="4" t="s">
        <v>4680</v>
      </c>
      <c r="H1225" s="4" t="s">
        <v>4679</v>
      </c>
    </row>
    <row r="1226" spans="1:8">
      <c r="A1226" s="4" t="s">
        <v>2450</v>
      </c>
      <c r="B1226" s="4">
        <v>23.9</v>
      </c>
      <c r="C1226" s="4">
        <v>7.67</v>
      </c>
      <c r="D1226" s="4" t="s">
        <v>4681</v>
      </c>
      <c r="E1226" s="4" t="s">
        <v>4679</v>
      </c>
      <c r="F1226" s="4" t="s">
        <v>4679</v>
      </c>
      <c r="G1226" s="4">
        <v>2</v>
      </c>
      <c r="H1226" s="4" t="s">
        <v>4679</v>
      </c>
    </row>
    <row r="1227" spans="1:8">
      <c r="A1227" s="4" t="s">
        <v>2452</v>
      </c>
      <c r="B1227" s="4">
        <v>34.15</v>
      </c>
      <c r="C1227" s="4">
        <v>6.15</v>
      </c>
      <c r="D1227" s="4" t="s">
        <v>4679</v>
      </c>
      <c r="E1227" s="4" t="s">
        <v>4679</v>
      </c>
      <c r="F1227" s="4" t="s">
        <v>4679</v>
      </c>
      <c r="G1227" s="4" t="s">
        <v>4680</v>
      </c>
      <c r="H1227" s="4" t="s">
        <v>4679</v>
      </c>
    </row>
    <row r="1228" spans="1:8">
      <c r="A1228" s="4" t="s">
        <v>2454</v>
      </c>
      <c r="B1228" s="4">
        <v>28.71</v>
      </c>
      <c r="C1228" s="4">
        <v>5.71</v>
      </c>
      <c r="D1228" s="4" t="s">
        <v>4679</v>
      </c>
      <c r="E1228" s="4" t="s">
        <v>4679</v>
      </c>
      <c r="F1228" s="4" t="s">
        <v>4679</v>
      </c>
      <c r="G1228" s="4" t="s">
        <v>4680</v>
      </c>
      <c r="H1228" s="4" t="s">
        <v>4679</v>
      </c>
    </row>
    <row r="1229" spans="1:8">
      <c r="A1229" s="4" t="s">
        <v>2456</v>
      </c>
      <c r="B1229" s="4">
        <v>36.700000000000003</v>
      </c>
      <c r="C1229" s="4">
        <v>8.6999999999999993</v>
      </c>
      <c r="D1229" s="4" t="s">
        <v>4681</v>
      </c>
      <c r="E1229" s="4" t="s">
        <v>4679</v>
      </c>
      <c r="F1229" s="4" t="s">
        <v>4679</v>
      </c>
      <c r="G1229" s="4">
        <v>2</v>
      </c>
      <c r="H1229" s="4" t="s">
        <v>4679</v>
      </c>
    </row>
    <row r="1230" spans="1:8">
      <c r="A1230" s="4" t="s">
        <v>2458</v>
      </c>
      <c r="B1230" s="4">
        <v>34.1</v>
      </c>
      <c r="C1230" s="4">
        <v>9.0399999999999991</v>
      </c>
      <c r="D1230" s="4" t="s">
        <v>4681</v>
      </c>
      <c r="E1230" s="4" t="s">
        <v>4679</v>
      </c>
      <c r="F1230" s="4" t="s">
        <v>4679</v>
      </c>
      <c r="G1230" s="4">
        <v>2</v>
      </c>
      <c r="H1230" s="4" t="s">
        <v>4679</v>
      </c>
    </row>
    <row r="1231" spans="1:8">
      <c r="A1231" s="4" t="s">
        <v>2460</v>
      </c>
      <c r="B1231" s="4">
        <v>25.7</v>
      </c>
      <c r="C1231" s="4">
        <v>5.61</v>
      </c>
      <c r="D1231" s="4" t="s">
        <v>4679</v>
      </c>
      <c r="E1231" s="4" t="s">
        <v>4679</v>
      </c>
      <c r="F1231" s="4" t="s">
        <v>4679</v>
      </c>
      <c r="G1231" s="4" t="s">
        <v>4680</v>
      </c>
      <c r="H1231" s="4" t="s">
        <v>4679</v>
      </c>
    </row>
    <row r="1232" spans="1:8">
      <c r="A1232" s="4" t="s">
        <v>2462</v>
      </c>
      <c r="B1232" s="4">
        <v>21.68</v>
      </c>
      <c r="C1232" s="4">
        <v>8.1199999999999992</v>
      </c>
      <c r="D1232" s="4" t="s">
        <v>4679</v>
      </c>
      <c r="E1232" s="4" t="s">
        <v>4679</v>
      </c>
      <c r="F1232" s="4" t="s">
        <v>4679</v>
      </c>
      <c r="G1232" s="4" t="s">
        <v>4680</v>
      </c>
      <c r="H1232" s="4" t="s">
        <v>4679</v>
      </c>
    </row>
    <row r="1233" spans="1:8">
      <c r="A1233" s="4" t="s">
        <v>2464</v>
      </c>
      <c r="B1233" s="4">
        <v>25.175000000000001</v>
      </c>
      <c r="C1233" s="4">
        <v>4.74</v>
      </c>
      <c r="D1233" s="4" t="s">
        <v>4679</v>
      </c>
      <c r="E1233" s="4" t="s">
        <v>4679</v>
      </c>
      <c r="F1233" s="4" t="s">
        <v>4679</v>
      </c>
      <c r="G1233" s="4" t="s">
        <v>4680</v>
      </c>
      <c r="H1233" s="4" t="s">
        <v>4679</v>
      </c>
    </row>
    <row r="1234" spans="1:8">
      <c r="A1234" s="4" t="s">
        <v>2466</v>
      </c>
      <c r="B1234" s="4">
        <v>44.77</v>
      </c>
      <c r="C1234" s="4">
        <v>4.0599999999999996</v>
      </c>
      <c r="D1234" s="4" t="s">
        <v>4679</v>
      </c>
      <c r="E1234" s="4" t="s">
        <v>4679</v>
      </c>
      <c r="F1234" s="4" t="s">
        <v>4679</v>
      </c>
      <c r="G1234" s="4">
        <v>2</v>
      </c>
      <c r="H1234" s="4" t="s">
        <v>4679</v>
      </c>
    </row>
    <row r="1235" spans="1:8">
      <c r="A1235" s="4" t="s">
        <v>2468</v>
      </c>
      <c r="B1235" s="4">
        <v>37.07</v>
      </c>
      <c r="C1235" s="4">
        <v>5.69</v>
      </c>
      <c r="D1235" s="4" t="s">
        <v>4679</v>
      </c>
      <c r="E1235" s="4" t="s">
        <v>4679</v>
      </c>
      <c r="F1235" s="4" t="s">
        <v>4679</v>
      </c>
      <c r="G1235" s="4">
        <v>2</v>
      </c>
      <c r="H1235" s="4" t="s">
        <v>4679</v>
      </c>
    </row>
    <row r="1236" spans="1:8">
      <c r="A1236" s="4" t="s">
        <v>2470</v>
      </c>
      <c r="B1236" s="4">
        <v>39.799999999999997</v>
      </c>
      <c r="C1236" s="4">
        <v>5.66</v>
      </c>
      <c r="D1236" s="4" t="s">
        <v>4679</v>
      </c>
      <c r="E1236" s="4" t="s">
        <v>4679</v>
      </c>
      <c r="F1236" s="4" t="s">
        <v>4682</v>
      </c>
      <c r="G1236" s="4">
        <v>1</v>
      </c>
      <c r="H1236" s="4" t="s">
        <v>4679</v>
      </c>
    </row>
    <row r="1237" spans="1:8">
      <c r="A1237" s="4" t="s">
        <v>2472</v>
      </c>
      <c r="B1237" s="4">
        <v>26.36</v>
      </c>
      <c r="C1237" s="4">
        <v>4.32</v>
      </c>
      <c r="D1237" s="4" t="s">
        <v>4679</v>
      </c>
      <c r="E1237" s="4" t="s">
        <v>4679</v>
      </c>
      <c r="F1237" s="4" t="s">
        <v>4682</v>
      </c>
      <c r="G1237" s="4">
        <v>1</v>
      </c>
      <c r="H1237" s="4" t="s">
        <v>4679</v>
      </c>
    </row>
    <row r="1238" spans="1:8">
      <c r="A1238" s="4" t="s">
        <v>2474</v>
      </c>
      <c r="B1238" s="4">
        <v>29.925000000000001</v>
      </c>
      <c r="C1238" s="4">
        <v>8.2899999999999991</v>
      </c>
      <c r="D1238" s="4" t="s">
        <v>4679</v>
      </c>
      <c r="E1238" s="4" t="s">
        <v>4679</v>
      </c>
      <c r="F1238" s="4" t="s">
        <v>4679</v>
      </c>
      <c r="G1238" s="4">
        <v>2</v>
      </c>
      <c r="H1238" s="4" t="s">
        <v>4679</v>
      </c>
    </row>
    <row r="1239" spans="1:8">
      <c r="A1239" s="4" t="s">
        <v>2476</v>
      </c>
      <c r="B1239" s="4">
        <v>37.29</v>
      </c>
      <c r="C1239" s="4">
        <v>10.46</v>
      </c>
      <c r="D1239" s="4" t="s">
        <v>4679</v>
      </c>
      <c r="E1239" s="4" t="s">
        <v>4679</v>
      </c>
      <c r="F1239" s="4" t="s">
        <v>4679</v>
      </c>
      <c r="G1239" s="4" t="s">
        <v>4680</v>
      </c>
      <c r="H1239" s="4" t="s">
        <v>4679</v>
      </c>
    </row>
    <row r="1240" spans="1:8">
      <c r="A1240" s="4" t="s">
        <v>2478</v>
      </c>
      <c r="B1240" s="4">
        <v>30.2</v>
      </c>
      <c r="C1240" s="4">
        <v>11.96</v>
      </c>
      <c r="D1240" s="4" t="s">
        <v>4679</v>
      </c>
      <c r="E1240" s="4" t="s">
        <v>4679</v>
      </c>
      <c r="F1240" s="4" t="s">
        <v>4679</v>
      </c>
      <c r="G1240" s="4" t="s">
        <v>4680</v>
      </c>
      <c r="H1240" s="4" t="s">
        <v>4679</v>
      </c>
    </row>
    <row r="1241" spans="1:8">
      <c r="A1241" s="4" t="s">
        <v>2480</v>
      </c>
      <c r="B1241" s="4">
        <v>24.225000000000001</v>
      </c>
      <c r="C1241" s="4">
        <v>4.25</v>
      </c>
      <c r="D1241" s="4" t="s">
        <v>4681</v>
      </c>
      <c r="E1241" s="4" t="s">
        <v>4679</v>
      </c>
      <c r="F1241" s="4" t="s">
        <v>4682</v>
      </c>
      <c r="G1241" s="4">
        <v>1</v>
      </c>
      <c r="H1241" s="4" t="s">
        <v>4679</v>
      </c>
    </row>
    <row r="1242" spans="1:8">
      <c r="A1242" s="4" t="s">
        <v>2482</v>
      </c>
      <c r="B1242" s="4">
        <v>31.445</v>
      </c>
      <c r="C1242" s="4">
        <v>8.33</v>
      </c>
      <c r="D1242" s="4" t="s">
        <v>4679</v>
      </c>
      <c r="E1242" s="4" t="s">
        <v>4679</v>
      </c>
      <c r="F1242" s="4" t="s">
        <v>4679</v>
      </c>
      <c r="G1242" s="4" t="s">
        <v>4680</v>
      </c>
      <c r="H1242" s="4" t="s">
        <v>4679</v>
      </c>
    </row>
    <row r="1243" spans="1:8">
      <c r="A1243" s="4" t="s">
        <v>2484</v>
      </c>
      <c r="B1243" s="4">
        <v>38.880000000000003</v>
      </c>
      <c r="C1243" s="4">
        <v>4.29</v>
      </c>
      <c r="D1243" s="4" t="s">
        <v>4679</v>
      </c>
      <c r="E1243" s="4" t="s">
        <v>4679</v>
      </c>
      <c r="F1243" s="4" t="s">
        <v>4679</v>
      </c>
      <c r="G1243" s="4">
        <v>1</v>
      </c>
      <c r="H1243" s="4" t="s">
        <v>4679</v>
      </c>
    </row>
    <row r="1244" spans="1:8">
      <c r="A1244" s="4" t="s">
        <v>2486</v>
      </c>
      <c r="B1244" s="4">
        <v>43.89</v>
      </c>
      <c r="C1244" s="4">
        <v>6.32</v>
      </c>
      <c r="D1244" s="4" t="s">
        <v>4681</v>
      </c>
      <c r="E1244" s="4" t="s">
        <v>4679</v>
      </c>
      <c r="F1244" s="4" t="s">
        <v>4679</v>
      </c>
      <c r="G1244" s="4" t="s">
        <v>4680</v>
      </c>
      <c r="H1244" s="4" t="s">
        <v>4679</v>
      </c>
    </row>
    <row r="1245" spans="1:8">
      <c r="A1245" s="4" t="s">
        <v>2488</v>
      </c>
      <c r="B1245" s="4">
        <v>25.6</v>
      </c>
      <c r="C1245" s="4">
        <v>5.65</v>
      </c>
      <c r="D1245" s="4" t="s">
        <v>4679</v>
      </c>
      <c r="E1245" s="4" t="s">
        <v>4679</v>
      </c>
      <c r="F1245" s="4" t="s">
        <v>4679</v>
      </c>
      <c r="G1245" s="4">
        <v>2</v>
      </c>
      <c r="H1245" s="4" t="s">
        <v>4679</v>
      </c>
    </row>
    <row r="1246" spans="1:8">
      <c r="A1246" s="4" t="s">
        <v>2490</v>
      </c>
      <c r="B1246" s="4">
        <v>29.545000000000002</v>
      </c>
      <c r="C1246" s="4">
        <v>8.41</v>
      </c>
      <c r="D1246" s="4" t="s">
        <v>4681</v>
      </c>
      <c r="E1246" s="4" t="s">
        <v>4679</v>
      </c>
      <c r="F1246" s="4" t="s">
        <v>4679</v>
      </c>
      <c r="G1246" s="4">
        <v>1</v>
      </c>
      <c r="H1246" s="4" t="s">
        <v>4679</v>
      </c>
    </row>
    <row r="1247" spans="1:8">
      <c r="A1247" s="4" t="s">
        <v>2492</v>
      </c>
      <c r="B1247" s="4">
        <v>23.25</v>
      </c>
      <c r="C1247" s="4">
        <v>11.96</v>
      </c>
      <c r="D1247" s="4" t="s">
        <v>4681</v>
      </c>
      <c r="E1247" s="4" t="s">
        <v>4679</v>
      </c>
      <c r="F1247" s="4" t="s">
        <v>4679</v>
      </c>
      <c r="G1247" s="4" t="s">
        <v>4680</v>
      </c>
      <c r="H1247" s="4" t="s">
        <v>4679</v>
      </c>
    </row>
    <row r="1248" spans="1:8">
      <c r="A1248" s="4" t="s">
        <v>2494</v>
      </c>
      <c r="B1248" s="4">
        <v>43.95</v>
      </c>
      <c r="C1248" s="4">
        <v>5.17</v>
      </c>
      <c r="D1248" s="4" t="s">
        <v>4681</v>
      </c>
      <c r="E1248" s="4" t="s">
        <v>4679</v>
      </c>
      <c r="F1248" s="4" t="s">
        <v>4682</v>
      </c>
      <c r="G1248" s="4">
        <v>1</v>
      </c>
      <c r="H1248" s="4" t="s">
        <v>4679</v>
      </c>
    </row>
    <row r="1249" spans="1:8">
      <c r="A1249" s="4" t="s">
        <v>2496</v>
      </c>
      <c r="B1249" s="4">
        <v>21.85</v>
      </c>
      <c r="C1249" s="4">
        <v>8.76</v>
      </c>
      <c r="D1249" s="4" t="s">
        <v>4679</v>
      </c>
      <c r="E1249" s="4" t="s">
        <v>4679</v>
      </c>
      <c r="F1249" s="4" t="s">
        <v>4679</v>
      </c>
      <c r="G1249" s="4" t="s">
        <v>4680</v>
      </c>
      <c r="H1249" s="4" t="s">
        <v>4679</v>
      </c>
    </row>
    <row r="1250" spans="1:8">
      <c r="A1250" s="4" t="s">
        <v>2498</v>
      </c>
      <c r="B1250" s="4">
        <v>25.73</v>
      </c>
      <c r="C1250" s="4">
        <v>7.99</v>
      </c>
      <c r="D1250" s="4" t="s">
        <v>4679</v>
      </c>
      <c r="E1250" s="4" t="s">
        <v>4679</v>
      </c>
      <c r="F1250" s="4" t="s">
        <v>4679</v>
      </c>
      <c r="G1250" s="4">
        <v>2</v>
      </c>
      <c r="H1250" s="4" t="s">
        <v>4679</v>
      </c>
    </row>
    <row r="1251" spans="1:8">
      <c r="A1251" s="4" t="s">
        <v>2500</v>
      </c>
      <c r="B1251" s="4">
        <v>32.229999999999997</v>
      </c>
      <c r="C1251" s="4">
        <v>8.59</v>
      </c>
      <c r="D1251" s="4" t="s">
        <v>4679</v>
      </c>
      <c r="E1251" s="4" t="s">
        <v>4679</v>
      </c>
      <c r="F1251" s="4" t="s">
        <v>4679</v>
      </c>
      <c r="G1251" s="4" t="s">
        <v>4680</v>
      </c>
      <c r="H1251" s="4" t="s">
        <v>4679</v>
      </c>
    </row>
    <row r="1252" spans="1:8">
      <c r="A1252" s="4" t="s">
        <v>2502</v>
      </c>
      <c r="B1252" s="4">
        <v>32.204999999999998</v>
      </c>
      <c r="C1252" s="4">
        <v>6.14</v>
      </c>
      <c r="D1252" s="4" t="s">
        <v>4679</v>
      </c>
      <c r="E1252" s="4" t="s">
        <v>4679</v>
      </c>
      <c r="F1252" s="4" t="s">
        <v>4679</v>
      </c>
      <c r="G1252" s="4">
        <v>2</v>
      </c>
      <c r="H1252" s="4" t="s">
        <v>4679</v>
      </c>
    </row>
    <row r="1253" spans="1:8">
      <c r="A1253" s="4" t="s">
        <v>2504</v>
      </c>
      <c r="B1253" s="4">
        <v>26.41</v>
      </c>
      <c r="C1253" s="4">
        <v>4.08</v>
      </c>
      <c r="D1253" s="4" t="s">
        <v>4679</v>
      </c>
      <c r="E1253" s="4" t="s">
        <v>4679</v>
      </c>
      <c r="F1253" s="4" t="s">
        <v>4679</v>
      </c>
      <c r="G1253" s="4">
        <v>2</v>
      </c>
      <c r="H1253" s="4" t="s">
        <v>4679</v>
      </c>
    </row>
    <row r="1254" spans="1:8">
      <c r="A1254" s="4" t="s">
        <v>2506</v>
      </c>
      <c r="B1254" s="4">
        <v>30.2</v>
      </c>
      <c r="C1254" s="4">
        <v>6.25</v>
      </c>
      <c r="D1254" s="4" t="s">
        <v>4681</v>
      </c>
      <c r="E1254" s="4" t="s">
        <v>4679</v>
      </c>
      <c r="F1254" s="4" t="s">
        <v>4679</v>
      </c>
      <c r="G1254" s="4" t="s">
        <v>4680</v>
      </c>
      <c r="H1254" s="4" t="s">
        <v>4679</v>
      </c>
    </row>
    <row r="1255" spans="1:8">
      <c r="A1255" s="4" t="s">
        <v>2508</v>
      </c>
      <c r="B1255" s="4">
        <v>31.26</v>
      </c>
      <c r="C1255" s="4">
        <v>5.94</v>
      </c>
      <c r="D1255" s="4" t="s">
        <v>4681</v>
      </c>
      <c r="E1255" s="4" t="s">
        <v>4679</v>
      </c>
      <c r="F1255" s="4" t="s">
        <v>4679</v>
      </c>
      <c r="G1255" s="4">
        <v>1</v>
      </c>
      <c r="H1255" s="4" t="s">
        <v>4679</v>
      </c>
    </row>
    <row r="1256" spans="1:8">
      <c r="A1256" s="4" t="s">
        <v>2510</v>
      </c>
      <c r="B1256" s="4">
        <v>33.725000000000001</v>
      </c>
      <c r="C1256" s="4">
        <v>6.45</v>
      </c>
      <c r="D1256" s="4" t="s">
        <v>4681</v>
      </c>
      <c r="E1256" s="4" t="s">
        <v>4679</v>
      </c>
      <c r="F1256" s="4" t="s">
        <v>4679</v>
      </c>
      <c r="G1256" s="4" t="s">
        <v>4680</v>
      </c>
      <c r="H1256" s="4" t="s">
        <v>4679</v>
      </c>
    </row>
    <row r="1257" spans="1:8">
      <c r="A1257" s="4" t="s">
        <v>2512</v>
      </c>
      <c r="B1257" s="4">
        <v>28.9</v>
      </c>
      <c r="C1257" s="4">
        <v>5.74</v>
      </c>
      <c r="D1257" s="4" t="s">
        <v>4681</v>
      </c>
      <c r="E1257" s="4" t="s">
        <v>4679</v>
      </c>
      <c r="F1257" s="4" t="s">
        <v>4679</v>
      </c>
      <c r="G1257" s="4" t="s">
        <v>4680</v>
      </c>
      <c r="H1257" s="4" t="s">
        <v>4679</v>
      </c>
    </row>
    <row r="1258" spans="1:8">
      <c r="A1258" s="4" t="s">
        <v>2514</v>
      </c>
      <c r="B1258" s="4">
        <v>45.69</v>
      </c>
      <c r="C1258" s="4">
        <v>4.43</v>
      </c>
      <c r="D1258" s="4" t="s">
        <v>4681</v>
      </c>
      <c r="E1258" s="4" t="s">
        <v>4679</v>
      </c>
      <c r="F1258" s="4" t="s">
        <v>4679</v>
      </c>
      <c r="G1258" s="4" t="s">
        <v>4680</v>
      </c>
      <c r="H1258" s="4" t="s">
        <v>4679</v>
      </c>
    </row>
    <row r="1259" spans="1:8">
      <c r="A1259" s="4" t="s">
        <v>2516</v>
      </c>
      <c r="B1259" s="4">
        <v>21.03</v>
      </c>
      <c r="C1259" s="4">
        <v>6.5</v>
      </c>
      <c r="D1259" s="4" t="s">
        <v>4679</v>
      </c>
      <c r="E1259" s="4" t="s">
        <v>4679</v>
      </c>
      <c r="F1259" s="4" t="s">
        <v>4679</v>
      </c>
      <c r="G1259" s="4" t="s">
        <v>4680</v>
      </c>
      <c r="H1259" s="4" t="s">
        <v>4679</v>
      </c>
    </row>
    <row r="1260" spans="1:8">
      <c r="A1260" s="4" t="s">
        <v>2518</v>
      </c>
      <c r="B1260" s="4">
        <v>37</v>
      </c>
      <c r="C1260" s="4">
        <v>8.75</v>
      </c>
      <c r="D1260" s="4" t="s">
        <v>4679</v>
      </c>
      <c r="E1260" s="4" t="s">
        <v>4679</v>
      </c>
      <c r="F1260" s="4" t="s">
        <v>4679</v>
      </c>
      <c r="G1260" s="4" t="s">
        <v>4680</v>
      </c>
      <c r="H1260" s="4" t="s">
        <v>4679</v>
      </c>
    </row>
    <row r="1261" spans="1:8">
      <c r="A1261" s="4" t="s">
        <v>2520</v>
      </c>
      <c r="B1261" s="4">
        <v>25.4</v>
      </c>
      <c r="C1261" s="4">
        <v>11.96</v>
      </c>
      <c r="D1261" s="4" t="s">
        <v>4679</v>
      </c>
      <c r="E1261" s="4" t="s">
        <v>4679</v>
      </c>
      <c r="F1261" s="4" t="s">
        <v>4679</v>
      </c>
      <c r="G1261" s="4" t="s">
        <v>4680</v>
      </c>
      <c r="H1261" s="4" t="s">
        <v>4679</v>
      </c>
    </row>
    <row r="1262" spans="1:8">
      <c r="A1262" s="4" t="s">
        <v>2522</v>
      </c>
      <c r="B1262" s="4">
        <v>32.299999999999997</v>
      </c>
      <c r="C1262" s="4">
        <v>10.54</v>
      </c>
      <c r="D1262" s="4" t="s">
        <v>4679</v>
      </c>
      <c r="E1262" s="4" t="s">
        <v>4679</v>
      </c>
      <c r="F1262" s="4" t="s">
        <v>4679</v>
      </c>
      <c r="G1262" s="4" t="s">
        <v>4680</v>
      </c>
      <c r="H1262" s="4" t="s">
        <v>4679</v>
      </c>
    </row>
    <row r="1263" spans="1:8">
      <c r="A1263" s="4" t="s">
        <v>2524</v>
      </c>
      <c r="B1263" s="4">
        <v>23.94</v>
      </c>
      <c r="C1263" s="4">
        <v>4.54</v>
      </c>
      <c r="D1263" s="4" t="s">
        <v>4681</v>
      </c>
      <c r="E1263" s="4" t="s">
        <v>4679</v>
      </c>
      <c r="F1263" s="4" t="s">
        <v>4682</v>
      </c>
      <c r="G1263" s="4">
        <v>1</v>
      </c>
      <c r="H1263" s="4" t="s">
        <v>4679</v>
      </c>
    </row>
    <row r="1264" spans="1:8">
      <c r="A1264" s="4" t="s">
        <v>2526</v>
      </c>
      <c r="B1264" s="4">
        <v>46.4</v>
      </c>
      <c r="C1264" s="4">
        <v>5.71</v>
      </c>
      <c r="D1264" s="4" t="s">
        <v>4679</v>
      </c>
      <c r="E1264" s="4" t="s">
        <v>4679</v>
      </c>
      <c r="F1264" s="4" t="s">
        <v>4679</v>
      </c>
      <c r="G1264" s="4" t="s">
        <v>4680</v>
      </c>
      <c r="H1264" s="4" t="s">
        <v>4679</v>
      </c>
    </row>
    <row r="1265" spans="1:8">
      <c r="A1265" s="4" t="s">
        <v>2528</v>
      </c>
      <c r="B1265" s="4">
        <v>40.375</v>
      </c>
      <c r="C1265" s="4">
        <v>6.25</v>
      </c>
      <c r="D1265" s="4" t="s">
        <v>4681</v>
      </c>
      <c r="E1265" s="4" t="s">
        <v>4679</v>
      </c>
      <c r="F1265" s="4" t="s">
        <v>4679</v>
      </c>
      <c r="G1265" s="4" t="s">
        <v>4680</v>
      </c>
      <c r="H1265" s="4" t="s">
        <v>4679</v>
      </c>
    </row>
    <row r="1266" spans="1:8">
      <c r="A1266" s="4" t="s">
        <v>2530</v>
      </c>
      <c r="B1266" s="4">
        <v>28.7</v>
      </c>
      <c r="C1266" s="4">
        <v>9.4700000000000006</v>
      </c>
      <c r="D1266" s="4" t="s">
        <v>4679</v>
      </c>
      <c r="E1266" s="4" t="s">
        <v>4679</v>
      </c>
      <c r="F1266" s="4" t="s">
        <v>4679</v>
      </c>
      <c r="G1266" s="4">
        <v>2</v>
      </c>
      <c r="H1266" s="4" t="s">
        <v>4679</v>
      </c>
    </row>
    <row r="1267" spans="1:8">
      <c r="A1267" s="4" t="s">
        <v>2532</v>
      </c>
      <c r="B1267" s="4">
        <v>26.63</v>
      </c>
      <c r="C1267" s="4">
        <v>5.7</v>
      </c>
      <c r="D1267" s="4" t="s">
        <v>4679</v>
      </c>
      <c r="E1267" s="4" t="s">
        <v>4679</v>
      </c>
      <c r="F1267" s="4" t="s">
        <v>4679</v>
      </c>
      <c r="G1267" s="4" t="s">
        <v>4680</v>
      </c>
      <c r="H1267" s="4" t="s">
        <v>4679</v>
      </c>
    </row>
    <row r="1268" spans="1:8">
      <c r="A1268" s="4" t="s">
        <v>2534</v>
      </c>
      <c r="B1268" s="4">
        <v>22.515000000000001</v>
      </c>
      <c r="C1268" s="4">
        <v>11.18</v>
      </c>
      <c r="D1268" s="4" t="s">
        <v>4679</v>
      </c>
      <c r="E1268" s="4" t="s">
        <v>4679</v>
      </c>
      <c r="F1268" s="4" t="s">
        <v>4679</v>
      </c>
      <c r="G1268" s="4">
        <v>2</v>
      </c>
      <c r="H1268" s="4" t="s">
        <v>4679</v>
      </c>
    </row>
    <row r="1269" spans="1:8">
      <c r="A1269" s="4" t="s">
        <v>2536</v>
      </c>
      <c r="B1269" s="4">
        <v>36.575000000000003</v>
      </c>
      <c r="C1269" s="4">
        <v>10.98</v>
      </c>
      <c r="D1269" s="4" t="s">
        <v>4679</v>
      </c>
      <c r="E1269" s="4" t="s">
        <v>4679</v>
      </c>
      <c r="F1269" s="4" t="s">
        <v>4679</v>
      </c>
      <c r="G1269" s="4" t="s">
        <v>4680</v>
      </c>
      <c r="H1269" s="4" t="s">
        <v>4679</v>
      </c>
    </row>
    <row r="1270" spans="1:8">
      <c r="A1270" s="4" t="s">
        <v>2538</v>
      </c>
      <c r="B1270" s="4">
        <v>23.66</v>
      </c>
      <c r="C1270" s="4">
        <v>5.1100000000000003</v>
      </c>
      <c r="D1270" s="4" t="s">
        <v>4681</v>
      </c>
      <c r="E1270" s="4" t="s">
        <v>4679</v>
      </c>
      <c r="F1270" s="4" t="s">
        <v>4682</v>
      </c>
      <c r="G1270" s="4">
        <v>1</v>
      </c>
      <c r="H1270" s="4" t="s">
        <v>4679</v>
      </c>
    </row>
    <row r="1271" spans="1:8">
      <c r="A1271" s="4" t="s">
        <v>2540</v>
      </c>
      <c r="B1271" s="4">
        <v>18.62</v>
      </c>
      <c r="C1271" s="4">
        <v>10.24</v>
      </c>
      <c r="D1271" s="4" t="s">
        <v>4679</v>
      </c>
      <c r="E1271" s="4" t="s">
        <v>4679</v>
      </c>
      <c r="F1271" s="4" t="s">
        <v>4679</v>
      </c>
      <c r="G1271" s="4" t="s">
        <v>4680</v>
      </c>
      <c r="H1271" s="4" t="s">
        <v>4679</v>
      </c>
    </row>
    <row r="1272" spans="1:8">
      <c r="A1272" s="4" t="s">
        <v>2542</v>
      </c>
      <c r="B1272" s="4">
        <v>19.190000000000001</v>
      </c>
      <c r="C1272" s="4">
        <v>7.71</v>
      </c>
      <c r="D1272" s="4" t="s">
        <v>4681</v>
      </c>
      <c r="E1272" s="4" t="s">
        <v>4679</v>
      </c>
      <c r="F1272" s="4" t="s">
        <v>4679</v>
      </c>
      <c r="G1272" s="4">
        <v>1</v>
      </c>
      <c r="H1272" s="4" t="s">
        <v>4679</v>
      </c>
    </row>
    <row r="1273" spans="1:8">
      <c r="A1273" s="4" t="s">
        <v>2544</v>
      </c>
      <c r="B1273" s="4">
        <v>27.5</v>
      </c>
      <c r="C1273" s="4">
        <v>6.03</v>
      </c>
      <c r="D1273" s="4" t="s">
        <v>4679</v>
      </c>
      <c r="E1273" s="4" t="s">
        <v>4679</v>
      </c>
      <c r="F1273" s="4" t="s">
        <v>4679</v>
      </c>
      <c r="G1273" s="4" t="s">
        <v>4680</v>
      </c>
      <c r="H1273" s="4" t="s">
        <v>4679</v>
      </c>
    </row>
    <row r="1274" spans="1:8">
      <c r="A1274" s="4" t="s">
        <v>2546</v>
      </c>
      <c r="B1274" s="4">
        <v>27.36</v>
      </c>
      <c r="C1274" s="4">
        <v>5.96</v>
      </c>
      <c r="D1274" s="4" t="s">
        <v>4679</v>
      </c>
      <c r="E1274" s="4" t="s">
        <v>4679</v>
      </c>
      <c r="F1274" s="4" t="s">
        <v>4682</v>
      </c>
      <c r="G1274" s="4">
        <v>1</v>
      </c>
      <c r="H1274" s="4" t="s">
        <v>4679</v>
      </c>
    </row>
    <row r="1275" spans="1:8">
      <c r="A1275" s="4" t="s">
        <v>2548</v>
      </c>
      <c r="B1275" s="4">
        <v>20.350000000000001</v>
      </c>
      <c r="C1275" s="4">
        <v>4.16</v>
      </c>
      <c r="D1275" s="4" t="s">
        <v>4679</v>
      </c>
      <c r="E1275" s="4" t="s">
        <v>4679</v>
      </c>
      <c r="F1275" s="4" t="s">
        <v>4679</v>
      </c>
      <c r="G1275" s="4" t="s">
        <v>4680</v>
      </c>
      <c r="H1275" s="4" t="s">
        <v>4679</v>
      </c>
    </row>
    <row r="1276" spans="1:8">
      <c r="A1276" s="4" t="s">
        <v>2550</v>
      </c>
      <c r="B1276" s="4">
        <v>24.035</v>
      </c>
      <c r="C1276" s="4">
        <v>6.11</v>
      </c>
      <c r="D1276" s="4" t="s">
        <v>4679</v>
      </c>
      <c r="E1276" s="4" t="s">
        <v>4679</v>
      </c>
      <c r="F1276" s="4" t="s">
        <v>4679</v>
      </c>
      <c r="G1276" s="4" t="s">
        <v>4680</v>
      </c>
      <c r="H1276" s="4" t="s">
        <v>4679</v>
      </c>
    </row>
    <row r="1277" spans="1:8">
      <c r="A1277" s="4" t="s">
        <v>2552</v>
      </c>
      <c r="B1277" s="4">
        <v>23.56</v>
      </c>
      <c r="C1277" s="4">
        <v>5.97</v>
      </c>
      <c r="D1277" s="4" t="s">
        <v>4679</v>
      </c>
      <c r="E1277" s="4" t="s">
        <v>4679</v>
      </c>
      <c r="F1277" s="4" t="s">
        <v>4679</v>
      </c>
      <c r="G1277" s="4" t="s">
        <v>4680</v>
      </c>
      <c r="H1277" s="4" t="s">
        <v>4679</v>
      </c>
    </row>
    <row r="1278" spans="1:8">
      <c r="A1278" s="4" t="s">
        <v>2554</v>
      </c>
      <c r="B1278" s="4">
        <v>27.17</v>
      </c>
      <c r="C1278" s="4">
        <v>10.81</v>
      </c>
      <c r="D1278" s="4" t="s">
        <v>4679</v>
      </c>
      <c r="E1278" s="4" t="s">
        <v>4679</v>
      </c>
      <c r="F1278" s="4" t="s">
        <v>4679</v>
      </c>
      <c r="G1278" s="4">
        <v>2</v>
      </c>
      <c r="H1278" s="4" t="s">
        <v>4679</v>
      </c>
    </row>
    <row r="1279" spans="1:8">
      <c r="A1279" s="4" t="s">
        <v>2556</v>
      </c>
      <c r="B1279" s="4">
        <v>34.32</v>
      </c>
      <c r="C1279" s="4">
        <v>5.7</v>
      </c>
      <c r="D1279" s="4" t="s">
        <v>4681</v>
      </c>
      <c r="E1279" s="4" t="s">
        <v>4679</v>
      </c>
      <c r="F1279" s="4" t="s">
        <v>4682</v>
      </c>
      <c r="G1279" s="4">
        <v>1</v>
      </c>
      <c r="H1279" s="4" t="s">
        <v>4679</v>
      </c>
    </row>
    <row r="1280" spans="1:8">
      <c r="A1280" s="4" t="s">
        <v>2558</v>
      </c>
      <c r="B1280" s="4">
        <v>23.87</v>
      </c>
      <c r="C1280" s="4">
        <v>4.7699999999999996</v>
      </c>
      <c r="D1280" s="4" t="s">
        <v>4681</v>
      </c>
      <c r="E1280" s="4" t="s">
        <v>4679</v>
      </c>
      <c r="F1280" s="4" t="s">
        <v>4682</v>
      </c>
      <c r="G1280" s="4">
        <v>1</v>
      </c>
      <c r="H1280" s="4" t="s">
        <v>4679</v>
      </c>
    </row>
    <row r="1281" spans="1:8">
      <c r="A1281" s="4" t="s">
        <v>2560</v>
      </c>
      <c r="B1281" s="4">
        <v>30.15</v>
      </c>
      <c r="C1281" s="4">
        <v>4.25</v>
      </c>
      <c r="D1281" s="4" t="s">
        <v>4679</v>
      </c>
      <c r="E1281" s="4" t="s">
        <v>4679</v>
      </c>
      <c r="F1281" s="4" t="s">
        <v>4679</v>
      </c>
      <c r="G1281" s="4">
        <v>1</v>
      </c>
      <c r="H1281" s="4" t="s">
        <v>4679</v>
      </c>
    </row>
    <row r="1282" spans="1:8">
      <c r="A1282" s="4" t="s">
        <v>2562</v>
      </c>
      <c r="B1282" s="4">
        <v>26.36</v>
      </c>
      <c r="C1282" s="4">
        <v>5.52</v>
      </c>
      <c r="D1282" s="4" t="s">
        <v>4679</v>
      </c>
      <c r="E1282" s="4" t="s">
        <v>4679</v>
      </c>
      <c r="F1282" s="4" t="s">
        <v>4679</v>
      </c>
      <c r="G1282" s="4" t="s">
        <v>4680</v>
      </c>
      <c r="H1282" s="4" t="s">
        <v>4679</v>
      </c>
    </row>
    <row r="1283" spans="1:8">
      <c r="A1283" s="4" t="s">
        <v>2564</v>
      </c>
      <c r="B1283" s="4">
        <v>45.32</v>
      </c>
      <c r="C1283" s="4">
        <v>6.53</v>
      </c>
      <c r="D1283" s="4" t="s">
        <v>4681</v>
      </c>
      <c r="E1283" s="4" t="s">
        <v>4679</v>
      </c>
      <c r="F1283" s="4" t="s">
        <v>4679</v>
      </c>
      <c r="G1283" s="4">
        <v>1</v>
      </c>
      <c r="H1283" s="4" t="s">
        <v>4679</v>
      </c>
    </row>
    <row r="1284" spans="1:8">
      <c r="A1284" s="4" t="s">
        <v>2566</v>
      </c>
      <c r="B1284" s="4">
        <v>31.93</v>
      </c>
      <c r="C1284" s="4">
        <v>4.82</v>
      </c>
      <c r="D1284" s="4" t="s">
        <v>4681</v>
      </c>
      <c r="E1284" s="4" t="s">
        <v>4679</v>
      </c>
      <c r="F1284" s="4" t="s">
        <v>4679</v>
      </c>
      <c r="G1284" s="4">
        <v>1</v>
      </c>
      <c r="H1284" s="4" t="s">
        <v>4679</v>
      </c>
    </row>
    <row r="1285" spans="1:8">
      <c r="A1285" s="4" t="s">
        <v>2568</v>
      </c>
      <c r="B1285" s="4">
        <v>36</v>
      </c>
      <c r="C1285" s="4">
        <v>11.94</v>
      </c>
      <c r="D1285" s="4" t="s">
        <v>4681</v>
      </c>
      <c r="E1285" s="4" t="s">
        <v>4679</v>
      </c>
      <c r="F1285" s="4" t="s">
        <v>4679</v>
      </c>
      <c r="G1285" s="4">
        <v>1</v>
      </c>
      <c r="H1285" s="4" t="s">
        <v>4679</v>
      </c>
    </row>
    <row r="1286" spans="1:8">
      <c r="A1286" s="4" t="s">
        <v>2570</v>
      </c>
      <c r="B1286" s="4">
        <v>32</v>
      </c>
      <c r="C1286" s="4">
        <v>7.85</v>
      </c>
      <c r="D1286" s="4" t="s">
        <v>4681</v>
      </c>
      <c r="E1286" s="4" t="s">
        <v>4679</v>
      </c>
      <c r="F1286" s="4" t="s">
        <v>4679</v>
      </c>
      <c r="G1286" s="4">
        <v>1</v>
      </c>
      <c r="H1286" s="4" t="s">
        <v>4679</v>
      </c>
    </row>
    <row r="1287" spans="1:8">
      <c r="A1287" s="4" t="s">
        <v>2572</v>
      </c>
      <c r="B1287" s="4">
        <v>29.37</v>
      </c>
      <c r="C1287" s="4">
        <v>8.01</v>
      </c>
      <c r="D1287" s="4" t="s">
        <v>4681</v>
      </c>
      <c r="E1287" s="4" t="s">
        <v>4679</v>
      </c>
      <c r="F1287" s="4" t="s">
        <v>4679</v>
      </c>
      <c r="G1287" s="4">
        <v>1</v>
      </c>
      <c r="H1287" s="4" t="s">
        <v>4679</v>
      </c>
    </row>
    <row r="1288" spans="1:8">
      <c r="A1288" s="4" t="s">
        <v>2574</v>
      </c>
      <c r="B1288" s="4">
        <v>23.6</v>
      </c>
      <c r="C1288" s="4">
        <v>7.4</v>
      </c>
      <c r="D1288" s="4" t="s">
        <v>4681</v>
      </c>
      <c r="E1288" s="4" t="s">
        <v>4679</v>
      </c>
      <c r="F1288" s="4" t="s">
        <v>4679</v>
      </c>
      <c r="G1288" s="4">
        <v>1</v>
      </c>
      <c r="H1288" s="4" t="s">
        <v>4679</v>
      </c>
    </row>
    <row r="1289" spans="1:8">
      <c r="A1289" s="4" t="s">
        <v>2576</v>
      </c>
      <c r="B1289" s="4">
        <v>33.155000000000001</v>
      </c>
      <c r="C1289" s="4">
        <v>8.3800000000000008</v>
      </c>
      <c r="D1289" s="4" t="s">
        <v>4681</v>
      </c>
      <c r="E1289" s="4" t="s">
        <v>4679</v>
      </c>
      <c r="F1289" s="4" t="s">
        <v>4679</v>
      </c>
      <c r="G1289" s="4" t="s">
        <v>4680</v>
      </c>
      <c r="H1289" s="4" t="s">
        <v>4679</v>
      </c>
    </row>
    <row r="1290" spans="1:8">
      <c r="A1290" s="4" t="s">
        <v>2578</v>
      </c>
      <c r="B1290" s="4">
        <v>24.32</v>
      </c>
      <c r="C1290" s="4">
        <v>11.56</v>
      </c>
      <c r="D1290" s="4" t="s">
        <v>4681</v>
      </c>
      <c r="E1290" s="4" t="s">
        <v>4679</v>
      </c>
      <c r="F1290" s="4" t="s">
        <v>4679</v>
      </c>
      <c r="G1290" s="4">
        <v>1</v>
      </c>
      <c r="H1290" s="4" t="s">
        <v>4679</v>
      </c>
    </row>
    <row r="1291" spans="1:8">
      <c r="A1291" s="4" t="s">
        <v>2580</v>
      </c>
      <c r="B1291" s="4">
        <v>36.299999999999997</v>
      </c>
      <c r="C1291" s="4">
        <v>4.6100000000000003</v>
      </c>
      <c r="D1291" s="4" t="s">
        <v>4679</v>
      </c>
      <c r="E1291" s="4" t="s">
        <v>4679</v>
      </c>
      <c r="F1291" s="4" t="s">
        <v>4679</v>
      </c>
      <c r="G1291" s="4" t="s">
        <v>4680</v>
      </c>
      <c r="H1291" s="4" t="s">
        <v>4679</v>
      </c>
    </row>
    <row r="1292" spans="1:8">
      <c r="A1292" s="4" t="s">
        <v>2582</v>
      </c>
      <c r="B1292" s="4">
        <v>34.4</v>
      </c>
      <c r="C1292" s="4">
        <v>4.95</v>
      </c>
      <c r="D1292" s="4" t="s">
        <v>4679</v>
      </c>
      <c r="E1292" s="4" t="s">
        <v>4679</v>
      </c>
      <c r="F1292" s="4" t="s">
        <v>4682</v>
      </c>
      <c r="G1292" s="4">
        <v>1</v>
      </c>
      <c r="H1292" s="4" t="s">
        <v>4679</v>
      </c>
    </row>
    <row r="1293" spans="1:8">
      <c r="A1293" s="4" t="s">
        <v>2584</v>
      </c>
      <c r="B1293" s="4">
        <v>30.9</v>
      </c>
      <c r="C1293" s="4">
        <v>5.04</v>
      </c>
      <c r="D1293" s="4" t="s">
        <v>4679</v>
      </c>
      <c r="E1293" s="4" t="s">
        <v>4679</v>
      </c>
      <c r="F1293" s="4" t="s">
        <v>4679</v>
      </c>
      <c r="G1293" s="4" t="s">
        <v>4680</v>
      </c>
      <c r="H1293" s="4" t="s">
        <v>4679</v>
      </c>
    </row>
    <row r="1294" spans="1:8">
      <c r="A1294" s="4" t="s">
        <v>2586</v>
      </c>
      <c r="B1294" s="4">
        <v>28.6</v>
      </c>
      <c r="C1294" s="4">
        <v>5.42</v>
      </c>
      <c r="D1294" s="4" t="s">
        <v>4679</v>
      </c>
      <c r="E1294" s="4" t="s">
        <v>4679</v>
      </c>
      <c r="F1294" s="4" t="s">
        <v>4679</v>
      </c>
      <c r="G1294" s="4" t="s">
        <v>4680</v>
      </c>
      <c r="H1294" s="4" t="s">
        <v>4679</v>
      </c>
    </row>
    <row r="1295" spans="1:8">
      <c r="A1295" s="4" t="s">
        <v>2588</v>
      </c>
      <c r="B1295" s="4">
        <v>27.83</v>
      </c>
      <c r="C1295" s="4">
        <v>5.39</v>
      </c>
      <c r="D1295" s="4" t="s">
        <v>4679</v>
      </c>
      <c r="E1295" s="4" t="s">
        <v>4679</v>
      </c>
      <c r="F1295" s="4" t="s">
        <v>4679</v>
      </c>
      <c r="G1295" s="4" t="s">
        <v>4680</v>
      </c>
      <c r="H1295" s="4" t="s">
        <v>4679</v>
      </c>
    </row>
    <row r="1296" spans="1:8">
      <c r="A1296" s="4" t="s">
        <v>2590</v>
      </c>
      <c r="B1296" s="4">
        <v>39.64</v>
      </c>
      <c r="C1296" s="4">
        <v>6</v>
      </c>
      <c r="D1296" s="4" t="s">
        <v>4679</v>
      </c>
      <c r="E1296" s="4" t="s">
        <v>4679</v>
      </c>
      <c r="F1296" s="4" t="s">
        <v>4682</v>
      </c>
      <c r="G1296" s="4">
        <v>1</v>
      </c>
      <c r="H1296" s="4" t="s">
        <v>4679</v>
      </c>
    </row>
    <row r="1297" spans="1:8">
      <c r="A1297" s="4" t="s">
        <v>2592</v>
      </c>
      <c r="B1297" s="4">
        <v>38.479999999999997</v>
      </c>
      <c r="C1297" s="4">
        <v>6.02</v>
      </c>
      <c r="D1297" s="4" t="s">
        <v>4679</v>
      </c>
      <c r="E1297" s="4" t="s">
        <v>4679</v>
      </c>
      <c r="F1297" s="4" t="s">
        <v>4679</v>
      </c>
      <c r="G1297" s="4">
        <v>1</v>
      </c>
      <c r="H1297" s="4" t="s">
        <v>4679</v>
      </c>
    </row>
    <row r="1298" spans="1:8">
      <c r="A1298" s="4" t="s">
        <v>2594</v>
      </c>
      <c r="B1298" s="4">
        <v>36.200000000000003</v>
      </c>
      <c r="C1298" s="4">
        <v>4.62</v>
      </c>
      <c r="D1298" s="4" t="s">
        <v>4679</v>
      </c>
      <c r="E1298" s="4" t="s">
        <v>4679</v>
      </c>
      <c r="F1298" s="4" t="s">
        <v>4679</v>
      </c>
      <c r="G1298" s="4">
        <v>2</v>
      </c>
      <c r="H1298" s="4" t="s">
        <v>4679</v>
      </c>
    </row>
    <row r="1299" spans="1:8">
      <c r="A1299" s="4" t="s">
        <v>2596</v>
      </c>
      <c r="B1299" s="4">
        <v>27.13</v>
      </c>
      <c r="C1299" s="4">
        <v>5.59</v>
      </c>
      <c r="D1299" s="4" t="s">
        <v>4679</v>
      </c>
      <c r="E1299" s="4" t="s">
        <v>4679</v>
      </c>
      <c r="F1299" s="4" t="s">
        <v>4679</v>
      </c>
      <c r="G1299" s="4">
        <v>1</v>
      </c>
      <c r="H1299" s="4" t="s">
        <v>4679</v>
      </c>
    </row>
    <row r="1300" spans="1:8">
      <c r="A1300" s="4" t="s">
        <v>2598</v>
      </c>
      <c r="B1300" s="4">
        <v>20.75</v>
      </c>
      <c r="C1300" s="4">
        <v>5.18</v>
      </c>
      <c r="D1300" s="4" t="s">
        <v>4681</v>
      </c>
      <c r="E1300" s="4" t="s">
        <v>4679</v>
      </c>
      <c r="F1300" s="4" t="s">
        <v>4679</v>
      </c>
      <c r="G1300" s="4">
        <v>2</v>
      </c>
      <c r="H1300" s="4" t="s">
        <v>4679</v>
      </c>
    </row>
    <row r="1301" spans="1:8">
      <c r="A1301" s="4" t="s">
        <v>2600</v>
      </c>
      <c r="B1301" s="4">
        <v>26.6</v>
      </c>
      <c r="C1301" s="4">
        <v>6.29</v>
      </c>
      <c r="D1301" s="4" t="s">
        <v>4679</v>
      </c>
      <c r="E1301" s="4" t="s">
        <v>4679</v>
      </c>
      <c r="F1301" s="4" t="s">
        <v>4679</v>
      </c>
      <c r="G1301" s="4">
        <v>2</v>
      </c>
      <c r="H1301" s="4" t="s">
        <v>4679</v>
      </c>
    </row>
    <row r="1302" spans="1:8">
      <c r="A1302" s="4" t="s">
        <v>2602</v>
      </c>
      <c r="B1302" s="4">
        <v>25.3</v>
      </c>
      <c r="C1302" s="4">
        <v>4.49</v>
      </c>
      <c r="D1302" s="4" t="s">
        <v>4679</v>
      </c>
      <c r="E1302" s="4" t="s">
        <v>4679</v>
      </c>
      <c r="F1302" s="4" t="s">
        <v>4679</v>
      </c>
      <c r="G1302" s="4">
        <v>2</v>
      </c>
      <c r="H1302" s="4" t="s">
        <v>4679</v>
      </c>
    </row>
    <row r="1303" spans="1:8">
      <c r="A1303" s="4" t="s">
        <v>2604</v>
      </c>
      <c r="B1303" s="4">
        <v>18.84</v>
      </c>
      <c r="C1303" s="4">
        <v>11.82</v>
      </c>
      <c r="D1303" s="4" t="s">
        <v>4681</v>
      </c>
      <c r="E1303" s="4" t="s">
        <v>4679</v>
      </c>
      <c r="F1303" s="4" t="s">
        <v>4682</v>
      </c>
      <c r="G1303" s="4">
        <v>1</v>
      </c>
      <c r="H1303" s="4" t="s">
        <v>4679</v>
      </c>
    </row>
    <row r="1304" spans="1:8">
      <c r="A1304" s="4" t="s">
        <v>2606</v>
      </c>
      <c r="B1304" s="4">
        <v>19.57</v>
      </c>
      <c r="C1304" s="4">
        <v>7.41</v>
      </c>
      <c r="D1304" s="4" t="s">
        <v>4681</v>
      </c>
      <c r="E1304" s="4" t="s">
        <v>4679</v>
      </c>
      <c r="F1304" s="4" t="s">
        <v>4679</v>
      </c>
      <c r="G1304" s="4">
        <v>1</v>
      </c>
      <c r="H1304" s="4" t="s">
        <v>4679</v>
      </c>
    </row>
    <row r="1305" spans="1:8">
      <c r="A1305" s="4" t="s">
        <v>2608</v>
      </c>
      <c r="B1305" s="4">
        <v>30.495000000000001</v>
      </c>
      <c r="C1305" s="4">
        <v>5.97</v>
      </c>
      <c r="D1305" s="4" t="s">
        <v>4679</v>
      </c>
      <c r="E1305" s="4" t="s">
        <v>4679</v>
      </c>
      <c r="F1305" s="4" t="s">
        <v>4679</v>
      </c>
      <c r="G1305" s="4" t="s">
        <v>4680</v>
      </c>
      <c r="H1305" s="4" t="s">
        <v>4679</v>
      </c>
    </row>
    <row r="1306" spans="1:8">
      <c r="A1306" s="4" t="s">
        <v>2610</v>
      </c>
      <c r="B1306" s="4">
        <v>30.114999999999998</v>
      </c>
      <c r="C1306" s="4">
        <v>5.74</v>
      </c>
      <c r="D1306" s="4" t="s">
        <v>4679</v>
      </c>
      <c r="E1306" s="4" t="s">
        <v>4679</v>
      </c>
      <c r="F1306" s="4" t="s">
        <v>4682</v>
      </c>
      <c r="G1306" s="4">
        <v>1</v>
      </c>
      <c r="H1306" s="4" t="s">
        <v>4679</v>
      </c>
    </row>
    <row r="1307" spans="1:8">
      <c r="A1307" s="4" t="s">
        <v>2612</v>
      </c>
      <c r="B1307" s="4">
        <v>24.78</v>
      </c>
      <c r="C1307" s="4">
        <v>9.85</v>
      </c>
      <c r="D1307" s="4" t="s">
        <v>4679</v>
      </c>
      <c r="E1307" s="4" t="s">
        <v>4679</v>
      </c>
      <c r="F1307" s="4" t="s">
        <v>4679</v>
      </c>
      <c r="G1307" s="4" t="s">
        <v>4680</v>
      </c>
      <c r="H1307" s="4" t="s">
        <v>4679</v>
      </c>
    </row>
    <row r="1308" spans="1:8">
      <c r="A1308" s="4" t="s">
        <v>2614</v>
      </c>
      <c r="B1308" s="4">
        <v>24.77</v>
      </c>
      <c r="C1308" s="4">
        <v>7.59</v>
      </c>
      <c r="D1308" s="4" t="s">
        <v>4679</v>
      </c>
      <c r="E1308" s="4" t="s">
        <v>4679</v>
      </c>
      <c r="F1308" s="4" t="s">
        <v>4679</v>
      </c>
      <c r="G1308" s="4" t="s">
        <v>4680</v>
      </c>
      <c r="H1308" s="4" t="s">
        <v>4679</v>
      </c>
    </row>
    <row r="1309" spans="1:8">
      <c r="A1309" s="4" t="s">
        <v>2616</v>
      </c>
      <c r="B1309" s="4">
        <v>16.579999999999998</v>
      </c>
      <c r="C1309" s="4">
        <v>6.98</v>
      </c>
      <c r="D1309" s="4" t="s">
        <v>4681</v>
      </c>
      <c r="E1309" s="4" t="s">
        <v>4679</v>
      </c>
      <c r="F1309" s="4" t="s">
        <v>4682</v>
      </c>
      <c r="G1309" s="4">
        <v>1</v>
      </c>
      <c r="H1309" s="4" t="s">
        <v>4679</v>
      </c>
    </row>
    <row r="1310" spans="1:8">
      <c r="A1310" s="4" t="s">
        <v>2618</v>
      </c>
      <c r="B1310" s="4">
        <v>38.17</v>
      </c>
      <c r="C1310" s="4">
        <v>4.7300000000000004</v>
      </c>
      <c r="D1310" s="4" t="s">
        <v>4681</v>
      </c>
      <c r="E1310" s="4" t="s">
        <v>4679</v>
      </c>
      <c r="F1310" s="4" t="s">
        <v>4679</v>
      </c>
      <c r="G1310" s="4" t="s">
        <v>4680</v>
      </c>
      <c r="H1310" s="4" t="s">
        <v>4679</v>
      </c>
    </row>
    <row r="1311" spans="1:8">
      <c r="A1311" s="4" t="s">
        <v>2620</v>
      </c>
      <c r="B1311" s="4">
        <v>39.424999999999997</v>
      </c>
      <c r="C1311" s="4">
        <v>4.76</v>
      </c>
      <c r="D1311" s="4" t="s">
        <v>4681</v>
      </c>
      <c r="E1311" s="4" t="s">
        <v>4679</v>
      </c>
      <c r="F1311" s="4" t="s">
        <v>4679</v>
      </c>
      <c r="G1311" s="4" t="s">
        <v>4680</v>
      </c>
      <c r="H1311" s="4" t="s">
        <v>4679</v>
      </c>
    </row>
    <row r="1312" spans="1:8">
      <c r="A1312" s="4" t="s">
        <v>2622</v>
      </c>
      <c r="B1312" s="4">
        <v>33.44</v>
      </c>
      <c r="C1312" s="4">
        <v>6.24</v>
      </c>
      <c r="D1312" s="4" t="s">
        <v>4681</v>
      </c>
      <c r="E1312" s="4" t="s">
        <v>4679</v>
      </c>
      <c r="F1312" s="4" t="s">
        <v>4679</v>
      </c>
      <c r="G1312" s="4" t="s">
        <v>4680</v>
      </c>
      <c r="H1312" s="4" t="s">
        <v>4679</v>
      </c>
    </row>
    <row r="1313" spans="1:8">
      <c r="A1313" s="4" t="s">
        <v>2624</v>
      </c>
      <c r="B1313" s="4">
        <v>33.344999999999999</v>
      </c>
      <c r="C1313" s="4">
        <v>5.44</v>
      </c>
      <c r="D1313" s="4" t="s">
        <v>4681</v>
      </c>
      <c r="E1313" s="4" t="s">
        <v>4679</v>
      </c>
      <c r="F1313" s="4" t="s">
        <v>4679</v>
      </c>
      <c r="G1313" s="4" t="s">
        <v>4680</v>
      </c>
      <c r="H1313" s="4" t="s">
        <v>4679</v>
      </c>
    </row>
    <row r="1314" spans="1:8">
      <c r="A1314" s="4" t="s">
        <v>2626</v>
      </c>
      <c r="B1314" s="4">
        <v>38.79</v>
      </c>
      <c r="C1314" s="4">
        <v>5.08</v>
      </c>
      <c r="D1314" s="4" t="s">
        <v>4679</v>
      </c>
      <c r="E1314" s="4" t="s">
        <v>4679</v>
      </c>
      <c r="F1314" s="4" t="s">
        <v>4682</v>
      </c>
      <c r="G1314" s="4">
        <v>1</v>
      </c>
      <c r="H1314" s="4" t="s">
        <v>4679</v>
      </c>
    </row>
    <row r="1315" spans="1:8">
      <c r="A1315" s="4" t="s">
        <v>2628</v>
      </c>
      <c r="B1315" s="4">
        <v>30.684999999999999</v>
      </c>
      <c r="C1315" s="4">
        <v>4.87</v>
      </c>
      <c r="D1315" s="4" t="s">
        <v>4679</v>
      </c>
      <c r="E1315" s="4" t="s">
        <v>4679</v>
      </c>
      <c r="F1315" s="4" t="s">
        <v>4682</v>
      </c>
      <c r="G1315" s="4">
        <v>1</v>
      </c>
      <c r="H1315" s="4" t="s">
        <v>4679</v>
      </c>
    </row>
    <row r="1316" spans="1:8">
      <c r="A1316" s="4" t="s">
        <v>2630</v>
      </c>
      <c r="B1316" s="4">
        <v>22.135000000000002</v>
      </c>
      <c r="C1316" s="4">
        <v>8.17</v>
      </c>
      <c r="D1316" s="4" t="s">
        <v>4679</v>
      </c>
      <c r="E1316" s="4" t="s">
        <v>4679</v>
      </c>
      <c r="F1316" s="4" t="s">
        <v>4679</v>
      </c>
      <c r="G1316" s="4" t="s">
        <v>4680</v>
      </c>
      <c r="H1316" s="4" t="s">
        <v>4679</v>
      </c>
    </row>
    <row r="1317" spans="1:8">
      <c r="A1317" s="4" t="s">
        <v>2632</v>
      </c>
      <c r="B1317" s="4">
        <v>33.33</v>
      </c>
      <c r="C1317" s="4">
        <v>7.61</v>
      </c>
      <c r="D1317" s="4" t="s">
        <v>4679</v>
      </c>
      <c r="E1317" s="4" t="s">
        <v>4679</v>
      </c>
      <c r="F1317" s="4" t="s">
        <v>4679</v>
      </c>
      <c r="G1317" s="4" t="s">
        <v>4680</v>
      </c>
      <c r="H1317" s="4" t="s">
        <v>4679</v>
      </c>
    </row>
    <row r="1318" spans="1:8">
      <c r="A1318" s="4" t="s">
        <v>2634</v>
      </c>
      <c r="B1318" s="4">
        <v>31.13</v>
      </c>
      <c r="C1318" s="4">
        <v>10.1</v>
      </c>
      <c r="D1318" s="4" t="s">
        <v>4679</v>
      </c>
      <c r="E1318" s="4" t="s">
        <v>4679</v>
      </c>
      <c r="F1318" s="4" t="s">
        <v>4679</v>
      </c>
      <c r="G1318" s="4" t="s">
        <v>4680</v>
      </c>
      <c r="H1318" s="4" t="s">
        <v>4679</v>
      </c>
    </row>
    <row r="1319" spans="1:8">
      <c r="A1319" s="4" t="s">
        <v>2636</v>
      </c>
      <c r="B1319" s="4">
        <v>28.9</v>
      </c>
      <c r="C1319" s="4">
        <v>11.24</v>
      </c>
      <c r="D1319" s="4" t="s">
        <v>4679</v>
      </c>
      <c r="E1319" s="4" t="s">
        <v>4679</v>
      </c>
      <c r="F1319" s="4" t="s">
        <v>4679</v>
      </c>
      <c r="G1319" s="4" t="s">
        <v>4680</v>
      </c>
      <c r="H1319" s="4" t="s">
        <v>4679</v>
      </c>
    </row>
    <row r="1320" spans="1:8">
      <c r="A1320" s="4" t="s">
        <v>2638</v>
      </c>
      <c r="B1320" s="4">
        <v>43.31</v>
      </c>
      <c r="C1320" s="4">
        <v>6.1</v>
      </c>
      <c r="D1320" s="4" t="s">
        <v>4681</v>
      </c>
      <c r="E1320" s="4" t="s">
        <v>4681</v>
      </c>
      <c r="F1320" s="4" t="s">
        <v>4679</v>
      </c>
      <c r="G1320" s="4">
        <v>1</v>
      </c>
      <c r="H1320" s="4" t="s">
        <v>4679</v>
      </c>
    </row>
    <row r="1321" spans="1:8">
      <c r="A1321" s="4" t="s">
        <v>2640</v>
      </c>
      <c r="B1321" s="4">
        <v>22.8</v>
      </c>
      <c r="C1321" s="4">
        <v>6.98</v>
      </c>
      <c r="D1321" s="4" t="s">
        <v>4679</v>
      </c>
      <c r="E1321" s="4" t="s">
        <v>4679</v>
      </c>
      <c r="F1321" s="4" t="s">
        <v>4679</v>
      </c>
      <c r="G1321" s="4" t="s">
        <v>4680</v>
      </c>
      <c r="H1321" s="4" t="s">
        <v>4679</v>
      </c>
    </row>
    <row r="1322" spans="1:8">
      <c r="A1322" s="4" t="s">
        <v>2642</v>
      </c>
      <c r="B1322" s="4">
        <v>19.09</v>
      </c>
      <c r="C1322" s="4">
        <v>4</v>
      </c>
      <c r="D1322" s="4" t="s">
        <v>4681</v>
      </c>
      <c r="E1322" s="4" t="s">
        <v>4679</v>
      </c>
      <c r="F1322" s="4" t="s">
        <v>4679</v>
      </c>
      <c r="G1322" s="4">
        <v>1</v>
      </c>
      <c r="H1322" s="4" t="s">
        <v>4679</v>
      </c>
    </row>
    <row r="1323" spans="1:8">
      <c r="A1323" s="4" t="s">
        <v>2644</v>
      </c>
      <c r="B1323" s="4">
        <v>23.37</v>
      </c>
      <c r="C1323" s="4">
        <v>4.2300000000000004</v>
      </c>
      <c r="D1323" s="4" t="s">
        <v>4679</v>
      </c>
      <c r="E1323" s="4" t="s">
        <v>4679</v>
      </c>
      <c r="F1323" s="4" t="s">
        <v>4679</v>
      </c>
      <c r="G1323" s="4" t="s">
        <v>4680</v>
      </c>
      <c r="H1323" s="4" t="s">
        <v>4679</v>
      </c>
    </row>
    <row r="1324" spans="1:8">
      <c r="A1324" s="4" t="s">
        <v>2646</v>
      </c>
      <c r="B1324" s="4">
        <v>33.44</v>
      </c>
      <c r="C1324" s="4">
        <v>4.72</v>
      </c>
      <c r="D1324" s="4" t="s">
        <v>4681</v>
      </c>
      <c r="E1324" s="4" t="s">
        <v>4679</v>
      </c>
      <c r="F1324" s="4" t="s">
        <v>4679</v>
      </c>
      <c r="G1324" s="4" t="s">
        <v>4680</v>
      </c>
      <c r="H1324" s="4" t="s">
        <v>4679</v>
      </c>
    </row>
    <row r="1325" spans="1:8">
      <c r="A1325" s="4" t="s">
        <v>2648</v>
      </c>
      <c r="B1325" s="4">
        <v>28.05</v>
      </c>
      <c r="C1325" s="4">
        <v>5.63</v>
      </c>
      <c r="D1325" s="4" t="s">
        <v>4681</v>
      </c>
      <c r="E1325" s="4" t="s">
        <v>4679</v>
      </c>
      <c r="F1325" s="4" t="s">
        <v>4679</v>
      </c>
      <c r="G1325" s="4" t="s">
        <v>4680</v>
      </c>
      <c r="H1325" s="4" t="s">
        <v>4679</v>
      </c>
    </row>
    <row r="1326" spans="1:8">
      <c r="A1326" s="4" t="s">
        <v>2650</v>
      </c>
      <c r="B1326" s="4">
        <v>27.72</v>
      </c>
      <c r="C1326" s="4">
        <v>5.83</v>
      </c>
      <c r="D1326" s="4" t="s">
        <v>4681</v>
      </c>
      <c r="E1326" s="4" t="s">
        <v>4679</v>
      </c>
      <c r="F1326" s="4" t="s">
        <v>4679</v>
      </c>
      <c r="G1326" s="4" t="s">
        <v>4680</v>
      </c>
      <c r="H1326" s="4" t="s">
        <v>4679</v>
      </c>
    </row>
    <row r="1327" spans="1:8">
      <c r="A1327" s="4" t="s">
        <v>2652</v>
      </c>
      <c r="B1327" s="4">
        <v>29.81</v>
      </c>
      <c r="C1327" s="4">
        <v>9.23</v>
      </c>
      <c r="D1327" s="4" t="s">
        <v>4679</v>
      </c>
      <c r="E1327" s="4" t="s">
        <v>4679</v>
      </c>
      <c r="F1327" s="4" t="s">
        <v>4679</v>
      </c>
      <c r="G1327" s="4" t="s">
        <v>4680</v>
      </c>
      <c r="H1327" s="4" t="s">
        <v>4679</v>
      </c>
    </row>
    <row r="1328" spans="1:8">
      <c r="A1328" s="4" t="s">
        <v>2654</v>
      </c>
      <c r="B1328" s="4">
        <v>23.98</v>
      </c>
      <c r="C1328" s="4">
        <v>9.89</v>
      </c>
      <c r="D1328" s="4" t="s">
        <v>4679</v>
      </c>
      <c r="E1328" s="4" t="s">
        <v>4679</v>
      </c>
      <c r="F1328" s="4" t="s">
        <v>4679</v>
      </c>
      <c r="G1328" s="4" t="s">
        <v>4680</v>
      </c>
      <c r="H1328" s="4" t="s">
        <v>4679</v>
      </c>
    </row>
    <row r="1329" spans="1:8">
      <c r="A1329" s="4" t="s">
        <v>2656</v>
      </c>
      <c r="B1329" s="4">
        <v>17.34</v>
      </c>
      <c r="C1329" s="4">
        <v>12</v>
      </c>
      <c r="D1329" s="4" t="s">
        <v>4679</v>
      </c>
      <c r="E1329" s="4" t="s">
        <v>4679</v>
      </c>
      <c r="F1329" s="4" t="s">
        <v>4679</v>
      </c>
      <c r="G1329" s="4" t="s">
        <v>4680</v>
      </c>
      <c r="H1329" s="4" t="s">
        <v>4679</v>
      </c>
    </row>
    <row r="1330" spans="1:8">
      <c r="A1330" s="4" t="s">
        <v>2658</v>
      </c>
      <c r="B1330" s="4">
        <v>40.39</v>
      </c>
      <c r="C1330" s="4">
        <v>4.24</v>
      </c>
      <c r="D1330" s="4" t="s">
        <v>4681</v>
      </c>
      <c r="E1330" s="4" t="s">
        <v>4679</v>
      </c>
      <c r="F1330" s="4" t="s">
        <v>4682</v>
      </c>
      <c r="G1330" s="4">
        <v>1</v>
      </c>
      <c r="H1330" s="4" t="s">
        <v>4679</v>
      </c>
    </row>
    <row r="1331" spans="1:8">
      <c r="A1331" s="4" t="s">
        <v>2660</v>
      </c>
      <c r="B1331" s="4">
        <v>25.96</v>
      </c>
      <c r="C1331" s="4">
        <v>4.68</v>
      </c>
      <c r="D1331" s="4" t="s">
        <v>4681</v>
      </c>
      <c r="E1331" s="4" t="s">
        <v>4679</v>
      </c>
      <c r="F1331" s="4" t="s">
        <v>4682</v>
      </c>
      <c r="G1331" s="4">
        <v>1</v>
      </c>
      <c r="H1331" s="4" t="s">
        <v>4679</v>
      </c>
    </row>
    <row r="1332" spans="1:8">
      <c r="A1332" s="4" t="s">
        <v>2662</v>
      </c>
      <c r="B1332" s="4">
        <v>17.68</v>
      </c>
      <c r="C1332" s="4">
        <v>8.57</v>
      </c>
      <c r="D1332" s="4" t="s">
        <v>4681</v>
      </c>
      <c r="E1332" s="4" t="s">
        <v>4679</v>
      </c>
      <c r="F1332" s="4" t="s">
        <v>4682</v>
      </c>
      <c r="G1332" s="4">
        <v>1</v>
      </c>
      <c r="H1332" s="4" t="s">
        <v>4679</v>
      </c>
    </row>
    <row r="1333" spans="1:8">
      <c r="A1333" s="4" t="s">
        <v>2664</v>
      </c>
      <c r="B1333" s="4">
        <v>30.875</v>
      </c>
      <c r="C1333" s="4">
        <v>4.0999999999999996</v>
      </c>
      <c r="D1333" s="4" t="s">
        <v>4679</v>
      </c>
      <c r="E1333" s="4" t="s">
        <v>4679</v>
      </c>
      <c r="F1333" s="4" t="s">
        <v>4679</v>
      </c>
      <c r="G1333" s="4" t="s">
        <v>4680</v>
      </c>
      <c r="H1333" s="4" t="s">
        <v>4679</v>
      </c>
    </row>
    <row r="1334" spans="1:8">
      <c r="A1334" s="4" t="s">
        <v>2666</v>
      </c>
      <c r="B1334" s="4">
        <v>30.81</v>
      </c>
      <c r="C1334" s="4">
        <v>4.49</v>
      </c>
      <c r="D1334" s="4" t="s">
        <v>4679</v>
      </c>
      <c r="E1334" s="4" t="s">
        <v>4679</v>
      </c>
      <c r="F1334" s="4" t="s">
        <v>4679</v>
      </c>
      <c r="G1334" s="4" t="s">
        <v>4680</v>
      </c>
      <c r="H1334" s="4" t="s">
        <v>4679</v>
      </c>
    </row>
    <row r="1335" spans="1:8">
      <c r="A1335" s="4" t="s">
        <v>2668</v>
      </c>
      <c r="B1335" s="4">
        <v>36.85</v>
      </c>
      <c r="C1335" s="4">
        <v>8.8000000000000007</v>
      </c>
      <c r="D1335" s="4" t="s">
        <v>4679</v>
      </c>
      <c r="E1335" s="4" t="s">
        <v>4679</v>
      </c>
      <c r="F1335" s="4" t="s">
        <v>4679</v>
      </c>
      <c r="G1335" s="4">
        <v>2</v>
      </c>
      <c r="H1335" s="4" t="s">
        <v>4679</v>
      </c>
    </row>
    <row r="1336" spans="1:8">
      <c r="A1336" s="4" t="s">
        <v>2670</v>
      </c>
      <c r="B1336" s="4">
        <v>35.86</v>
      </c>
      <c r="C1336" s="4">
        <v>7.93</v>
      </c>
      <c r="D1336" s="4" t="s">
        <v>4679</v>
      </c>
      <c r="E1336" s="4" t="s">
        <v>4679</v>
      </c>
      <c r="F1336" s="4" t="s">
        <v>4679</v>
      </c>
      <c r="G1336" s="4">
        <v>2</v>
      </c>
      <c r="H1336" s="4" t="s">
        <v>4679</v>
      </c>
    </row>
    <row r="1337" spans="1:8">
      <c r="A1337" s="4" t="s">
        <v>2672</v>
      </c>
      <c r="B1337" s="4">
        <v>30.3</v>
      </c>
      <c r="C1337" s="4">
        <v>9.4499999999999993</v>
      </c>
      <c r="D1337" s="4" t="s">
        <v>4679</v>
      </c>
      <c r="E1337" s="4" t="s">
        <v>4679</v>
      </c>
      <c r="F1337" s="4" t="s">
        <v>4679</v>
      </c>
      <c r="G1337" s="4">
        <v>2</v>
      </c>
      <c r="H1337" s="4" t="s">
        <v>4679</v>
      </c>
    </row>
    <row r="1338" spans="1:8">
      <c r="A1338" s="4" t="s">
        <v>2674</v>
      </c>
      <c r="B1338" s="4">
        <v>32.015000000000001</v>
      </c>
      <c r="C1338" s="4">
        <v>7.67</v>
      </c>
      <c r="D1338" s="4" t="s">
        <v>4679</v>
      </c>
      <c r="E1338" s="4" t="s">
        <v>4679</v>
      </c>
      <c r="F1338" s="4" t="s">
        <v>4679</v>
      </c>
      <c r="G1338" s="4" t="s">
        <v>4680</v>
      </c>
      <c r="H1338" s="4" t="s">
        <v>4679</v>
      </c>
    </row>
    <row r="1339" spans="1:8">
      <c r="A1339" s="4" t="s">
        <v>2676</v>
      </c>
      <c r="B1339" s="4">
        <v>25.06</v>
      </c>
      <c r="C1339" s="4">
        <v>10.53</v>
      </c>
      <c r="D1339" s="4" t="s">
        <v>4679</v>
      </c>
      <c r="E1339" s="4" t="s">
        <v>4679</v>
      </c>
      <c r="F1339" s="4" t="s">
        <v>4679</v>
      </c>
      <c r="G1339" s="4">
        <v>2</v>
      </c>
      <c r="H1339" s="4" t="s">
        <v>4679</v>
      </c>
    </row>
    <row r="1340" spans="1:8">
      <c r="A1340" s="4" t="s">
        <v>2678</v>
      </c>
      <c r="B1340" s="4">
        <v>18.829999999999998</v>
      </c>
      <c r="C1340" s="4">
        <v>10.08</v>
      </c>
      <c r="D1340" s="4" t="s">
        <v>4681</v>
      </c>
      <c r="E1340" s="4" t="s">
        <v>4679</v>
      </c>
      <c r="F1340" s="4" t="s">
        <v>4679</v>
      </c>
      <c r="G1340" s="4" t="s">
        <v>4680</v>
      </c>
      <c r="H1340" s="4" t="s">
        <v>4679</v>
      </c>
    </row>
    <row r="1341" spans="1:8">
      <c r="A1341" s="4" t="s">
        <v>2680</v>
      </c>
      <c r="B1341" s="4">
        <v>47.52</v>
      </c>
      <c r="C1341" s="4">
        <v>11.39</v>
      </c>
      <c r="D1341" s="4" t="s">
        <v>4681</v>
      </c>
      <c r="E1341" s="4" t="s">
        <v>4679</v>
      </c>
      <c r="F1341" s="4" t="s">
        <v>4679</v>
      </c>
      <c r="G1341" s="4">
        <v>1</v>
      </c>
      <c r="H1341" s="4" t="s">
        <v>4679</v>
      </c>
    </row>
    <row r="1342" spans="1:8">
      <c r="A1342" s="4" t="s">
        <v>2682</v>
      </c>
      <c r="B1342" s="4">
        <v>37.82</v>
      </c>
      <c r="C1342" s="4">
        <v>6.36</v>
      </c>
      <c r="D1342" s="4" t="s">
        <v>4679</v>
      </c>
      <c r="E1342" s="4" t="s">
        <v>4679</v>
      </c>
      <c r="F1342" s="4" t="s">
        <v>4679</v>
      </c>
      <c r="G1342" s="4" t="s">
        <v>4680</v>
      </c>
      <c r="H1342" s="4" t="s">
        <v>4679</v>
      </c>
    </row>
    <row r="1343" spans="1:8">
      <c r="A1343" s="4" t="s">
        <v>2684</v>
      </c>
      <c r="B1343" s="4">
        <v>44.16</v>
      </c>
      <c r="C1343" s="4">
        <v>5.31</v>
      </c>
      <c r="D1343" s="4" t="s">
        <v>4681</v>
      </c>
      <c r="E1343" s="4" t="s">
        <v>4679</v>
      </c>
      <c r="F1343" s="4" t="s">
        <v>4679</v>
      </c>
      <c r="G1343" s="4" t="s">
        <v>4680</v>
      </c>
      <c r="H1343" s="4" t="s">
        <v>4679</v>
      </c>
    </row>
    <row r="1344" spans="1:8">
      <c r="A1344" s="4" t="s">
        <v>2686</v>
      </c>
      <c r="B1344" s="4">
        <v>37.049999999999997</v>
      </c>
      <c r="C1344" s="4">
        <v>4.74</v>
      </c>
      <c r="D1344" s="4" t="s">
        <v>4679</v>
      </c>
      <c r="E1344" s="4" t="s">
        <v>4679</v>
      </c>
      <c r="F1344" s="4" t="s">
        <v>4682</v>
      </c>
      <c r="G1344" s="4">
        <v>1</v>
      </c>
      <c r="H1344" s="4" t="s">
        <v>4679</v>
      </c>
    </row>
    <row r="1345" spans="1:8">
      <c r="A1345" s="4" t="s">
        <v>2688</v>
      </c>
      <c r="B1345" s="4">
        <v>18.66</v>
      </c>
      <c r="C1345" s="4">
        <v>11.35</v>
      </c>
      <c r="D1345" s="4" t="s">
        <v>4679</v>
      </c>
      <c r="E1345" s="4" t="s">
        <v>4679</v>
      </c>
      <c r="F1345" s="4" t="s">
        <v>4679</v>
      </c>
      <c r="G1345" s="4" t="s">
        <v>4680</v>
      </c>
      <c r="H1345" s="4" t="s">
        <v>4679</v>
      </c>
    </row>
    <row r="1346" spans="1:8">
      <c r="A1346" s="4" t="s">
        <v>2690</v>
      </c>
      <c r="B1346" s="4">
        <v>36.200000000000003</v>
      </c>
      <c r="C1346" s="4">
        <v>6.81</v>
      </c>
      <c r="D1346" s="4" t="s">
        <v>4681</v>
      </c>
      <c r="E1346" s="4" t="s">
        <v>4679</v>
      </c>
      <c r="F1346" s="4" t="s">
        <v>4679</v>
      </c>
      <c r="G1346" s="4">
        <v>1</v>
      </c>
      <c r="H1346" s="4" t="s">
        <v>4679</v>
      </c>
    </row>
    <row r="1347" spans="1:8">
      <c r="A1347" s="4" t="s">
        <v>2692</v>
      </c>
      <c r="B1347" s="4">
        <v>18.87</v>
      </c>
      <c r="C1347" s="4">
        <v>8.06</v>
      </c>
      <c r="D1347" s="4" t="s">
        <v>4679</v>
      </c>
      <c r="E1347" s="4" t="s">
        <v>4679</v>
      </c>
      <c r="F1347" s="4" t="s">
        <v>4679</v>
      </c>
      <c r="G1347" s="4" t="s">
        <v>4680</v>
      </c>
      <c r="H1347" s="4" t="s">
        <v>4679</v>
      </c>
    </row>
    <row r="1348" spans="1:8">
      <c r="A1348" s="4" t="s">
        <v>2694</v>
      </c>
      <c r="B1348" s="4">
        <v>32.299999999999997</v>
      </c>
      <c r="C1348" s="4">
        <v>6.74</v>
      </c>
      <c r="D1348" s="4" t="s">
        <v>4681</v>
      </c>
      <c r="E1348" s="4" t="s">
        <v>4679</v>
      </c>
      <c r="F1348" s="4" t="s">
        <v>4679</v>
      </c>
      <c r="G1348" s="4">
        <v>1</v>
      </c>
      <c r="H1348" s="4" t="s">
        <v>4679</v>
      </c>
    </row>
    <row r="1349" spans="1:8">
      <c r="A1349" s="4" t="s">
        <v>2696</v>
      </c>
      <c r="B1349" s="4">
        <v>22.64</v>
      </c>
      <c r="C1349" s="4">
        <v>6.54</v>
      </c>
      <c r="D1349" s="4" t="s">
        <v>4681</v>
      </c>
      <c r="E1349" s="4" t="s">
        <v>4679</v>
      </c>
      <c r="F1349" s="4" t="s">
        <v>4679</v>
      </c>
      <c r="G1349" s="4">
        <v>2</v>
      </c>
      <c r="H1349" s="4" t="s">
        <v>4679</v>
      </c>
    </row>
    <row r="1350" spans="1:8">
      <c r="A1350" s="4" t="s">
        <v>2698</v>
      </c>
      <c r="B1350" s="4">
        <v>28.69</v>
      </c>
      <c r="C1350" s="4">
        <v>5.4</v>
      </c>
      <c r="D1350" s="4" t="s">
        <v>4679</v>
      </c>
      <c r="E1350" s="4" t="s">
        <v>4679</v>
      </c>
      <c r="F1350" s="4" t="s">
        <v>4679</v>
      </c>
      <c r="G1350" s="4" t="s">
        <v>4680</v>
      </c>
      <c r="H1350" s="4" t="s">
        <v>4679</v>
      </c>
    </row>
    <row r="1351" spans="1:8">
      <c r="A1351" s="4" t="s">
        <v>2700</v>
      </c>
      <c r="B1351" s="4">
        <v>28.16</v>
      </c>
      <c r="C1351" s="4">
        <v>5.58</v>
      </c>
      <c r="D1351" s="4" t="s">
        <v>4681</v>
      </c>
      <c r="E1351" s="4" t="s">
        <v>4679</v>
      </c>
      <c r="F1351" s="4" t="s">
        <v>4679</v>
      </c>
      <c r="G1351" s="4" t="s">
        <v>4680</v>
      </c>
      <c r="H1351" s="4" t="s">
        <v>4679</v>
      </c>
    </row>
    <row r="1352" spans="1:8">
      <c r="A1352" s="4" t="s">
        <v>2702</v>
      </c>
      <c r="B1352" s="4">
        <v>45.54</v>
      </c>
      <c r="C1352" s="4">
        <v>5.84</v>
      </c>
      <c r="D1352" s="4" t="s">
        <v>4679</v>
      </c>
      <c r="E1352" s="4" t="s">
        <v>4679</v>
      </c>
      <c r="F1352" s="4" t="s">
        <v>4682</v>
      </c>
      <c r="G1352" s="4">
        <v>1</v>
      </c>
      <c r="H1352" s="4" t="s">
        <v>4679</v>
      </c>
    </row>
    <row r="1353" spans="1:8">
      <c r="A1353" s="4" t="s">
        <v>2704</v>
      </c>
      <c r="B1353" s="4">
        <v>28.7</v>
      </c>
      <c r="C1353" s="4">
        <v>4.2</v>
      </c>
      <c r="D1353" s="4" t="s">
        <v>4679</v>
      </c>
      <c r="E1353" s="4" t="s">
        <v>4679</v>
      </c>
      <c r="F1353" s="4" t="s">
        <v>4679</v>
      </c>
      <c r="G1353" s="4" t="s">
        <v>4680</v>
      </c>
      <c r="H1353" s="4" t="s">
        <v>4679</v>
      </c>
    </row>
    <row r="1354" spans="1:8">
      <c r="A1354" s="4" t="s">
        <v>2706</v>
      </c>
      <c r="B1354" s="4">
        <v>27.74</v>
      </c>
      <c r="C1354" s="4">
        <v>6.06</v>
      </c>
      <c r="D1354" s="4" t="s">
        <v>4681</v>
      </c>
      <c r="E1354" s="4" t="s">
        <v>4679</v>
      </c>
      <c r="F1354" s="4" t="s">
        <v>4679</v>
      </c>
      <c r="G1354" s="4" t="s">
        <v>4680</v>
      </c>
      <c r="H1354" s="4" t="s">
        <v>4679</v>
      </c>
    </row>
    <row r="1355" spans="1:8">
      <c r="A1355" s="4" t="s">
        <v>2708</v>
      </c>
      <c r="B1355" s="4">
        <v>36.954999999999998</v>
      </c>
      <c r="C1355" s="4">
        <v>7.57</v>
      </c>
      <c r="D1355" s="4" t="s">
        <v>4679</v>
      </c>
      <c r="E1355" s="4" t="s">
        <v>4679</v>
      </c>
      <c r="F1355" s="4" t="s">
        <v>4679</v>
      </c>
      <c r="G1355" s="4" t="s">
        <v>4680</v>
      </c>
      <c r="H1355" s="4" t="s">
        <v>4679</v>
      </c>
    </row>
    <row r="1356" spans="1:8">
      <c r="A1356" s="4" t="s">
        <v>2710</v>
      </c>
      <c r="B1356" s="4">
        <v>30.69</v>
      </c>
      <c r="C1356" s="4">
        <v>6.15</v>
      </c>
      <c r="D1356" s="4" t="s">
        <v>4679</v>
      </c>
      <c r="E1356" s="4" t="s">
        <v>4679</v>
      </c>
      <c r="F1356" s="4" t="s">
        <v>4679</v>
      </c>
      <c r="G1356" s="4" t="s">
        <v>4680</v>
      </c>
      <c r="H1356" s="4" t="s">
        <v>4679</v>
      </c>
    </row>
    <row r="1357" spans="1:8">
      <c r="A1357" s="4" t="s">
        <v>2712</v>
      </c>
      <c r="B1357" s="4">
        <v>24.984999999999999</v>
      </c>
      <c r="C1357" s="4">
        <v>4.5599999999999996</v>
      </c>
      <c r="D1357" s="4" t="s">
        <v>4679</v>
      </c>
      <c r="E1357" s="4" t="s">
        <v>4679</v>
      </c>
      <c r="F1357" s="4" t="s">
        <v>4679</v>
      </c>
      <c r="G1357" s="4" t="s">
        <v>4680</v>
      </c>
      <c r="H1357" s="4" t="s">
        <v>4679</v>
      </c>
    </row>
    <row r="1358" spans="1:8">
      <c r="A1358" s="4" t="s">
        <v>2714</v>
      </c>
      <c r="B1358" s="4">
        <v>39.42</v>
      </c>
      <c r="C1358" s="4">
        <v>4.72</v>
      </c>
      <c r="D1358" s="4" t="s">
        <v>4681</v>
      </c>
      <c r="E1358" s="4" t="s">
        <v>4679</v>
      </c>
      <c r="F1358" s="4" t="s">
        <v>4679</v>
      </c>
      <c r="G1358" s="4">
        <v>1</v>
      </c>
      <c r="H1358" s="4" t="s">
        <v>4679</v>
      </c>
    </row>
    <row r="1359" spans="1:8">
      <c r="A1359" s="4" t="s">
        <v>2716</v>
      </c>
      <c r="B1359" s="4">
        <v>16.8</v>
      </c>
      <c r="C1359" s="4">
        <v>7.98</v>
      </c>
      <c r="D1359" s="4" t="s">
        <v>4679</v>
      </c>
      <c r="E1359" s="4" t="s">
        <v>4679</v>
      </c>
      <c r="F1359" s="4" t="s">
        <v>4679</v>
      </c>
      <c r="G1359" s="4" t="s">
        <v>4680</v>
      </c>
      <c r="H1359" s="4" t="s">
        <v>4679</v>
      </c>
    </row>
    <row r="1360" spans="1:8">
      <c r="A1360" s="4" t="s">
        <v>2718</v>
      </c>
      <c r="B1360" s="4">
        <v>23.274999999999999</v>
      </c>
      <c r="C1360" s="4">
        <v>6.26</v>
      </c>
      <c r="D1360" s="4" t="s">
        <v>4681</v>
      </c>
      <c r="E1360" s="4" t="s">
        <v>4679</v>
      </c>
      <c r="F1360" s="4" t="s">
        <v>4682</v>
      </c>
      <c r="G1360" s="4">
        <v>1</v>
      </c>
      <c r="H1360" s="4" t="s">
        <v>4679</v>
      </c>
    </row>
    <row r="1361" spans="1:8">
      <c r="A1361" s="4" t="s">
        <v>2720</v>
      </c>
      <c r="B1361" s="4">
        <v>22.8</v>
      </c>
      <c r="C1361" s="4">
        <v>4.29</v>
      </c>
      <c r="D1361" s="4" t="s">
        <v>4681</v>
      </c>
      <c r="E1361" s="4" t="s">
        <v>4679</v>
      </c>
      <c r="F1361" s="4" t="s">
        <v>4682</v>
      </c>
      <c r="G1361" s="4">
        <v>1</v>
      </c>
      <c r="H1361" s="4" t="s">
        <v>4679</v>
      </c>
    </row>
    <row r="1362" spans="1:8">
      <c r="A1362" s="4" t="s">
        <v>2722</v>
      </c>
      <c r="B1362" s="4">
        <v>24.3</v>
      </c>
      <c r="C1362" s="4">
        <v>5.43</v>
      </c>
      <c r="D1362" s="4" t="s">
        <v>4679</v>
      </c>
      <c r="E1362" s="4" t="s">
        <v>4679</v>
      </c>
      <c r="F1362" s="4" t="s">
        <v>4679</v>
      </c>
      <c r="G1362" s="4">
        <v>2</v>
      </c>
      <c r="H1362" s="4" t="s">
        <v>4679</v>
      </c>
    </row>
    <row r="1363" spans="1:8">
      <c r="A1363" s="4" t="s">
        <v>2724</v>
      </c>
      <c r="B1363" s="4">
        <v>25.13</v>
      </c>
      <c r="C1363" s="4">
        <v>8</v>
      </c>
      <c r="D1363" s="4" t="s">
        <v>4681</v>
      </c>
      <c r="E1363" s="4" t="s">
        <v>4679</v>
      </c>
      <c r="F1363" s="4" t="s">
        <v>4679</v>
      </c>
      <c r="G1363" s="4">
        <v>1</v>
      </c>
      <c r="H1363" s="4" t="s">
        <v>4679</v>
      </c>
    </row>
    <row r="1364" spans="1:8">
      <c r="A1364" s="4" t="s">
        <v>2726</v>
      </c>
      <c r="B1364" s="4">
        <v>22.72</v>
      </c>
      <c r="C1364" s="4">
        <v>9.9600000000000009</v>
      </c>
      <c r="D1364" s="4" t="s">
        <v>4681</v>
      </c>
      <c r="E1364" s="4" t="s">
        <v>4679</v>
      </c>
      <c r="F1364" s="4" t="s">
        <v>4679</v>
      </c>
      <c r="G1364" s="4">
        <v>2</v>
      </c>
      <c r="H1364" s="4" t="s">
        <v>4679</v>
      </c>
    </row>
    <row r="1365" spans="1:8">
      <c r="A1365" s="4" t="s">
        <v>2728</v>
      </c>
      <c r="B1365" s="4">
        <v>32.6</v>
      </c>
      <c r="C1365" s="4">
        <v>6.8</v>
      </c>
      <c r="D1365" s="4" t="s">
        <v>4681</v>
      </c>
      <c r="E1365" s="4" t="s">
        <v>4679</v>
      </c>
      <c r="F1365" s="4" t="s">
        <v>4679</v>
      </c>
      <c r="G1365" s="4" t="s">
        <v>4680</v>
      </c>
      <c r="H1365" s="4" t="s">
        <v>4679</v>
      </c>
    </row>
    <row r="1366" spans="1:8">
      <c r="A1366" s="4" t="s">
        <v>2730</v>
      </c>
      <c r="B1366" s="4">
        <v>17.28</v>
      </c>
      <c r="C1366" s="4">
        <v>6.22</v>
      </c>
      <c r="D1366" s="4" t="s">
        <v>4681</v>
      </c>
      <c r="E1366" s="4" t="s">
        <v>4679</v>
      </c>
      <c r="F1366" s="4" t="s">
        <v>4679</v>
      </c>
      <c r="G1366" s="4">
        <v>2</v>
      </c>
      <c r="H1366" s="4" t="s">
        <v>4679</v>
      </c>
    </row>
    <row r="1367" spans="1:8">
      <c r="A1367" s="4" t="s">
        <v>2732</v>
      </c>
      <c r="B1367" s="4">
        <v>27.92</v>
      </c>
      <c r="C1367" s="4">
        <v>5.79</v>
      </c>
      <c r="D1367" s="4" t="s">
        <v>4679</v>
      </c>
      <c r="E1367" s="4" t="s">
        <v>4679</v>
      </c>
      <c r="F1367" s="4" t="s">
        <v>4679</v>
      </c>
      <c r="G1367" s="4">
        <v>1</v>
      </c>
      <c r="H1367" s="4" t="s">
        <v>4679</v>
      </c>
    </row>
    <row r="1368" spans="1:8">
      <c r="A1368" s="4" t="s">
        <v>2734</v>
      </c>
      <c r="B1368" s="4">
        <v>38.284999999999997</v>
      </c>
      <c r="C1368" s="4">
        <v>5.41</v>
      </c>
      <c r="D1368" s="4" t="s">
        <v>4679</v>
      </c>
      <c r="E1368" s="4" t="s">
        <v>4679</v>
      </c>
      <c r="F1368" s="4" t="s">
        <v>4679</v>
      </c>
      <c r="G1368" s="4" t="s">
        <v>4680</v>
      </c>
      <c r="H1368" s="4" t="s">
        <v>4679</v>
      </c>
    </row>
    <row r="1369" spans="1:8">
      <c r="A1369" s="4" t="s">
        <v>2736</v>
      </c>
      <c r="B1369" s="4">
        <v>16.48</v>
      </c>
      <c r="C1369" s="4">
        <v>11.05</v>
      </c>
      <c r="D1369" s="4" t="s">
        <v>4679</v>
      </c>
      <c r="E1369" s="4" t="s">
        <v>4679</v>
      </c>
      <c r="F1369" s="4" t="s">
        <v>4679</v>
      </c>
      <c r="G1369" s="4" t="s">
        <v>4680</v>
      </c>
      <c r="H1369" s="4" t="s">
        <v>4679</v>
      </c>
    </row>
    <row r="1370" spans="1:8">
      <c r="A1370" s="4" t="s">
        <v>2738</v>
      </c>
      <c r="B1370" s="4">
        <v>38.57</v>
      </c>
      <c r="C1370" s="4">
        <v>6.27</v>
      </c>
      <c r="D1370" s="4" t="s">
        <v>4679</v>
      </c>
      <c r="E1370" s="4" t="s">
        <v>4679</v>
      </c>
      <c r="F1370" s="4" t="s">
        <v>4679</v>
      </c>
      <c r="G1370" s="4" t="s">
        <v>4680</v>
      </c>
      <c r="H1370" s="4" t="s">
        <v>4679</v>
      </c>
    </row>
    <row r="1371" spans="1:8">
      <c r="A1371" s="4" t="s">
        <v>2740</v>
      </c>
      <c r="B1371" s="4">
        <v>43.85</v>
      </c>
      <c r="C1371" s="4">
        <v>4.7699999999999996</v>
      </c>
      <c r="D1371" s="4" t="s">
        <v>4681</v>
      </c>
      <c r="E1371" s="4" t="s">
        <v>4679</v>
      </c>
      <c r="F1371" s="4" t="s">
        <v>4679</v>
      </c>
      <c r="G1371" s="4" t="s">
        <v>4680</v>
      </c>
      <c r="H1371" s="4" t="s">
        <v>4679</v>
      </c>
    </row>
    <row r="1372" spans="1:8">
      <c r="A1372" s="4" t="s">
        <v>2742</v>
      </c>
      <c r="B1372" s="4">
        <v>30.11</v>
      </c>
      <c r="C1372" s="4">
        <v>4.08</v>
      </c>
      <c r="D1372" s="4" t="s">
        <v>4679</v>
      </c>
      <c r="E1372" s="4" t="s">
        <v>4679</v>
      </c>
      <c r="F1372" s="4" t="s">
        <v>4679</v>
      </c>
      <c r="G1372" s="4" t="s">
        <v>4680</v>
      </c>
      <c r="H1372" s="4" t="s">
        <v>4679</v>
      </c>
    </row>
    <row r="1373" spans="1:8">
      <c r="A1373" s="4" t="s">
        <v>2744</v>
      </c>
      <c r="B1373" s="4">
        <v>31.59</v>
      </c>
      <c r="C1373" s="4">
        <v>6.01</v>
      </c>
      <c r="D1373" s="4" t="s">
        <v>4679</v>
      </c>
      <c r="E1373" s="4" t="s">
        <v>4679</v>
      </c>
      <c r="F1373" s="4" t="s">
        <v>4679</v>
      </c>
      <c r="G1373" s="4" t="s">
        <v>4680</v>
      </c>
      <c r="H1373" s="4" t="s">
        <v>4679</v>
      </c>
    </row>
    <row r="1374" spans="1:8">
      <c r="A1374" s="4" t="s">
        <v>2746</v>
      </c>
      <c r="B1374" s="4">
        <v>40.15</v>
      </c>
      <c r="C1374" s="4">
        <v>11.84</v>
      </c>
      <c r="D1374" s="4" t="s">
        <v>4679</v>
      </c>
      <c r="E1374" s="4" t="s">
        <v>4679</v>
      </c>
      <c r="F1374" s="4" t="s">
        <v>4679</v>
      </c>
      <c r="G1374" s="4" t="s">
        <v>4680</v>
      </c>
      <c r="H1374" s="4" t="s">
        <v>4679</v>
      </c>
    </row>
    <row r="1375" spans="1:8">
      <c r="A1375" s="4" t="s">
        <v>2748</v>
      </c>
      <c r="B1375" s="4">
        <v>40.700000000000003</v>
      </c>
      <c r="C1375" s="4">
        <v>6.27</v>
      </c>
      <c r="D1375" s="4" t="s">
        <v>4681</v>
      </c>
      <c r="E1375" s="4" t="s">
        <v>4679</v>
      </c>
      <c r="F1375" s="4" t="s">
        <v>4682</v>
      </c>
      <c r="G1375" s="4">
        <v>1</v>
      </c>
      <c r="H1375" s="4" t="s">
        <v>4679</v>
      </c>
    </row>
    <row r="1376" spans="1:8">
      <c r="A1376" s="4" t="s">
        <v>2750</v>
      </c>
      <c r="B1376" s="4">
        <v>40.76</v>
      </c>
      <c r="C1376" s="4">
        <v>5.28</v>
      </c>
      <c r="D1376" s="4" t="s">
        <v>4679</v>
      </c>
      <c r="E1376" s="4" t="s">
        <v>4679</v>
      </c>
      <c r="F1376" s="4" t="s">
        <v>4679</v>
      </c>
      <c r="G1376" s="4" t="s">
        <v>4680</v>
      </c>
      <c r="H1376" s="4" t="s">
        <v>4679</v>
      </c>
    </row>
    <row r="1377" spans="1:8">
      <c r="A1377" s="4" t="s">
        <v>2752</v>
      </c>
      <c r="B1377" s="4">
        <v>29.7</v>
      </c>
      <c r="C1377" s="4">
        <v>7.03</v>
      </c>
      <c r="D1377" s="4" t="s">
        <v>4679</v>
      </c>
      <c r="E1377" s="4" t="s">
        <v>4679</v>
      </c>
      <c r="F1377" s="4" t="s">
        <v>4679</v>
      </c>
      <c r="G1377" s="4" t="s">
        <v>4680</v>
      </c>
      <c r="H1377" s="4" t="s">
        <v>4679</v>
      </c>
    </row>
    <row r="1378" spans="1:8">
      <c r="A1378" s="4" t="s">
        <v>2754</v>
      </c>
      <c r="B1378" s="4">
        <v>40.58</v>
      </c>
      <c r="C1378" s="4">
        <v>5.32</v>
      </c>
      <c r="D1378" s="4" t="s">
        <v>4681</v>
      </c>
      <c r="E1378" s="4" t="s">
        <v>4679</v>
      </c>
      <c r="F1378" s="4" t="s">
        <v>4682</v>
      </c>
      <c r="G1378" s="4">
        <v>1</v>
      </c>
      <c r="H1378" s="4" t="s">
        <v>4679</v>
      </c>
    </row>
    <row r="1379" spans="1:8">
      <c r="A1379" s="4" t="s">
        <v>2756</v>
      </c>
      <c r="B1379" s="4">
        <v>33.06</v>
      </c>
      <c r="C1379" s="4">
        <v>9.59</v>
      </c>
      <c r="D1379" s="4" t="s">
        <v>4681</v>
      </c>
      <c r="E1379" s="4" t="s">
        <v>4679</v>
      </c>
      <c r="F1379" s="4" t="s">
        <v>4679</v>
      </c>
      <c r="G1379" s="4" t="s">
        <v>4680</v>
      </c>
      <c r="H1379" s="4" t="s">
        <v>4679</v>
      </c>
    </row>
    <row r="1380" spans="1:8">
      <c r="A1380" s="4" t="s">
        <v>2758</v>
      </c>
      <c r="B1380" s="4">
        <v>26.62</v>
      </c>
      <c r="C1380" s="4">
        <v>6.15</v>
      </c>
      <c r="D1380" s="4" t="s">
        <v>4681</v>
      </c>
      <c r="E1380" s="4" t="s">
        <v>4679</v>
      </c>
      <c r="F1380" s="4" t="s">
        <v>4679</v>
      </c>
      <c r="G1380" s="4" t="s">
        <v>4680</v>
      </c>
      <c r="H1380" s="4" t="s">
        <v>4679</v>
      </c>
    </row>
    <row r="1381" spans="1:8">
      <c r="A1381" s="4" t="s">
        <v>2760</v>
      </c>
      <c r="B1381" s="4">
        <v>37.1</v>
      </c>
      <c r="C1381" s="4">
        <v>11.08</v>
      </c>
      <c r="D1381" s="4" t="s">
        <v>4679</v>
      </c>
      <c r="E1381" s="4" t="s">
        <v>4679</v>
      </c>
      <c r="F1381" s="4" t="s">
        <v>4679</v>
      </c>
      <c r="G1381" s="4" t="s">
        <v>4680</v>
      </c>
      <c r="H1381" s="4" t="s">
        <v>4679</v>
      </c>
    </row>
    <row r="1382" spans="1:8">
      <c r="A1382" s="4" t="s">
        <v>2762</v>
      </c>
      <c r="B1382" s="4">
        <v>18.28</v>
      </c>
      <c r="C1382" s="4">
        <v>7.95</v>
      </c>
      <c r="D1382" s="4" t="s">
        <v>4679</v>
      </c>
      <c r="E1382" s="4" t="s">
        <v>4679</v>
      </c>
      <c r="F1382" s="4" t="s">
        <v>4679</v>
      </c>
      <c r="G1382" s="4" t="s">
        <v>4680</v>
      </c>
      <c r="H1382" s="4" t="s">
        <v>4679</v>
      </c>
    </row>
    <row r="1383" spans="1:8">
      <c r="A1383" s="4" t="s">
        <v>2764</v>
      </c>
      <c r="B1383" s="4">
        <v>35.814999999999998</v>
      </c>
      <c r="C1383" s="4">
        <v>6.23</v>
      </c>
      <c r="D1383" s="4" t="s">
        <v>4679</v>
      </c>
      <c r="E1383" s="4" t="s">
        <v>4679</v>
      </c>
      <c r="F1383" s="4" t="s">
        <v>4679</v>
      </c>
      <c r="G1383" s="4" t="s">
        <v>4680</v>
      </c>
      <c r="H1383" s="4" t="s">
        <v>4679</v>
      </c>
    </row>
    <row r="1384" spans="1:8">
      <c r="A1384" s="4" t="s">
        <v>2766</v>
      </c>
      <c r="B1384" s="4">
        <v>30.69</v>
      </c>
      <c r="C1384" s="4">
        <v>6.5</v>
      </c>
      <c r="D1384" s="4" t="s">
        <v>4679</v>
      </c>
      <c r="E1384" s="4" t="s">
        <v>4679</v>
      </c>
      <c r="F1384" s="4" t="s">
        <v>4679</v>
      </c>
      <c r="G1384" s="4" t="s">
        <v>4680</v>
      </c>
      <c r="H1384" s="4" t="s">
        <v>4679</v>
      </c>
    </row>
    <row r="1385" spans="1:8">
      <c r="A1385" s="4" t="s">
        <v>2768</v>
      </c>
      <c r="B1385" s="4">
        <v>26.125</v>
      </c>
      <c r="C1385" s="4">
        <v>5.22</v>
      </c>
      <c r="D1385" s="4" t="s">
        <v>4679</v>
      </c>
      <c r="E1385" s="4" t="s">
        <v>4679</v>
      </c>
      <c r="F1385" s="4" t="s">
        <v>4679</v>
      </c>
      <c r="G1385" s="4" t="s">
        <v>4680</v>
      </c>
      <c r="H1385" s="4" t="s">
        <v>4679</v>
      </c>
    </row>
    <row r="1386" spans="1:8">
      <c r="A1386" s="4" t="s">
        <v>2770</v>
      </c>
      <c r="B1386" s="4">
        <v>34.58</v>
      </c>
      <c r="C1386" s="4">
        <v>6.3</v>
      </c>
      <c r="D1386" s="4" t="s">
        <v>4679</v>
      </c>
      <c r="E1386" s="4" t="s">
        <v>4679</v>
      </c>
      <c r="F1386" s="4" t="s">
        <v>4682</v>
      </c>
      <c r="G1386" s="4">
        <v>1</v>
      </c>
      <c r="H1386" s="4" t="s">
        <v>4679</v>
      </c>
    </row>
    <row r="1387" spans="1:8">
      <c r="A1387" s="4" t="s">
        <v>2772</v>
      </c>
      <c r="B1387" s="4">
        <v>27.4</v>
      </c>
      <c r="C1387" s="4">
        <v>8.84</v>
      </c>
      <c r="D1387" s="4" t="s">
        <v>4679</v>
      </c>
      <c r="E1387" s="4" t="s">
        <v>4679</v>
      </c>
      <c r="F1387" s="4" t="s">
        <v>4679</v>
      </c>
      <c r="G1387" s="4" t="s">
        <v>4680</v>
      </c>
      <c r="H1387" s="4" t="s">
        <v>4679</v>
      </c>
    </row>
    <row r="1388" spans="1:8">
      <c r="A1388" s="4" t="s">
        <v>2774</v>
      </c>
      <c r="B1388" s="4">
        <v>27.53</v>
      </c>
      <c r="C1388" s="4">
        <v>4.1100000000000003</v>
      </c>
      <c r="D1388" s="4" t="s">
        <v>4679</v>
      </c>
      <c r="E1388" s="4" t="s">
        <v>4679</v>
      </c>
      <c r="F1388" s="4" t="s">
        <v>4679</v>
      </c>
      <c r="G1388" s="4">
        <v>1</v>
      </c>
      <c r="H1388" s="4" t="s">
        <v>4679</v>
      </c>
    </row>
    <row r="1389" spans="1:8">
      <c r="A1389" s="4" t="s">
        <v>2776</v>
      </c>
      <c r="B1389" s="4">
        <v>33</v>
      </c>
      <c r="C1389" s="4">
        <v>4.57</v>
      </c>
      <c r="D1389" s="4" t="s">
        <v>4679</v>
      </c>
      <c r="E1389" s="4" t="s">
        <v>4679</v>
      </c>
      <c r="F1389" s="4" t="s">
        <v>4679</v>
      </c>
      <c r="G1389" s="4" t="s">
        <v>4680</v>
      </c>
      <c r="H1389" s="4" t="s">
        <v>4679</v>
      </c>
    </row>
    <row r="1390" spans="1:8">
      <c r="A1390" s="4" t="s">
        <v>2778</v>
      </c>
      <c r="B1390" s="4">
        <v>25.78</v>
      </c>
      <c r="C1390" s="4">
        <v>11.06</v>
      </c>
      <c r="D1390" s="4" t="s">
        <v>4681</v>
      </c>
      <c r="E1390" s="4" t="s">
        <v>4679</v>
      </c>
      <c r="F1390" s="4" t="s">
        <v>4679</v>
      </c>
      <c r="G1390" s="4" t="s">
        <v>4680</v>
      </c>
      <c r="H1390" s="4" t="s">
        <v>4679</v>
      </c>
    </row>
    <row r="1391" spans="1:8">
      <c r="A1391" s="4" t="s">
        <v>2780</v>
      </c>
      <c r="B1391" s="4">
        <v>22.66</v>
      </c>
      <c r="C1391" s="4">
        <v>10.68</v>
      </c>
      <c r="D1391" s="4" t="s">
        <v>4679</v>
      </c>
      <c r="E1391" s="4" t="s">
        <v>4679</v>
      </c>
      <c r="F1391" s="4" t="s">
        <v>4679</v>
      </c>
      <c r="G1391" s="4" t="s">
        <v>4680</v>
      </c>
      <c r="H1391" s="4" t="s">
        <v>4679</v>
      </c>
    </row>
    <row r="1392" spans="1:8">
      <c r="A1392" s="4" t="s">
        <v>2782</v>
      </c>
      <c r="B1392" s="4">
        <v>38.81</v>
      </c>
      <c r="C1392" s="4">
        <v>6.14</v>
      </c>
      <c r="D1392" s="4" t="s">
        <v>4681</v>
      </c>
      <c r="E1392" s="4" t="s">
        <v>4679</v>
      </c>
      <c r="F1392" s="4" t="s">
        <v>4679</v>
      </c>
      <c r="G1392" s="4">
        <v>1</v>
      </c>
      <c r="H1392" s="4" t="s">
        <v>4679</v>
      </c>
    </row>
    <row r="1393" spans="1:8">
      <c r="A1393" s="4" t="s">
        <v>2784</v>
      </c>
      <c r="B1393" s="4">
        <v>38.51</v>
      </c>
      <c r="C1393" s="4">
        <v>5.45</v>
      </c>
      <c r="D1393" s="4" t="s">
        <v>4681</v>
      </c>
      <c r="E1393" s="4" t="s">
        <v>4679</v>
      </c>
      <c r="F1393" s="4" t="s">
        <v>4679</v>
      </c>
      <c r="G1393" s="4" t="s">
        <v>4680</v>
      </c>
      <c r="H1393" s="4" t="s">
        <v>4679</v>
      </c>
    </row>
    <row r="1394" spans="1:8">
      <c r="A1394" s="4" t="s">
        <v>2786</v>
      </c>
      <c r="B1394" s="4">
        <v>22.98</v>
      </c>
      <c r="C1394" s="4">
        <v>6.14</v>
      </c>
      <c r="D1394" s="4" t="s">
        <v>4681</v>
      </c>
      <c r="E1394" s="4" t="s">
        <v>4679</v>
      </c>
      <c r="F1394" s="4" t="s">
        <v>4679</v>
      </c>
      <c r="G1394" s="4" t="s">
        <v>4680</v>
      </c>
      <c r="H1394" s="4" t="s">
        <v>4679</v>
      </c>
    </row>
    <row r="1395" spans="1:8">
      <c r="A1395" s="4" t="s">
        <v>2788</v>
      </c>
      <c r="B1395" s="4">
        <v>15.65</v>
      </c>
      <c r="C1395" s="4">
        <v>7.85</v>
      </c>
      <c r="D1395" s="4" t="s">
        <v>4679</v>
      </c>
      <c r="E1395" s="4" t="s">
        <v>4679</v>
      </c>
      <c r="F1395" s="4" t="s">
        <v>4679</v>
      </c>
      <c r="G1395" s="4" t="s">
        <v>4680</v>
      </c>
      <c r="H1395" s="4" t="s">
        <v>4679</v>
      </c>
    </row>
    <row r="1396" spans="1:8">
      <c r="A1396" s="4" t="s">
        <v>2790</v>
      </c>
      <c r="B1396" s="4">
        <v>39.97</v>
      </c>
      <c r="C1396" s="4">
        <v>4.09</v>
      </c>
      <c r="D1396" s="4" t="s">
        <v>4679</v>
      </c>
      <c r="E1396" s="4" t="s">
        <v>4679</v>
      </c>
      <c r="F1396" s="4" t="s">
        <v>4679</v>
      </c>
      <c r="G1396" s="4">
        <v>1</v>
      </c>
      <c r="H1396" s="4" t="s">
        <v>4679</v>
      </c>
    </row>
    <row r="1397" spans="1:8">
      <c r="A1397" s="4" t="s">
        <v>2792</v>
      </c>
      <c r="B1397" s="4">
        <v>37.22</v>
      </c>
      <c r="C1397" s="4">
        <v>4.62</v>
      </c>
      <c r="D1397" s="4" t="s">
        <v>4679</v>
      </c>
      <c r="E1397" s="4" t="s">
        <v>4679</v>
      </c>
      <c r="F1397" s="4" t="s">
        <v>4682</v>
      </c>
      <c r="G1397" s="4">
        <v>1</v>
      </c>
      <c r="H1397" s="4" t="s">
        <v>4679</v>
      </c>
    </row>
    <row r="1398" spans="1:8">
      <c r="A1398" s="4" t="s">
        <v>2794</v>
      </c>
      <c r="B1398" s="4">
        <v>41.325000000000003</v>
      </c>
      <c r="C1398" s="4">
        <v>5.77</v>
      </c>
      <c r="D1398" s="4" t="s">
        <v>4679</v>
      </c>
      <c r="E1398" s="4" t="s">
        <v>4679</v>
      </c>
      <c r="F1398" s="4" t="s">
        <v>4679</v>
      </c>
      <c r="G1398" s="4" t="s">
        <v>4680</v>
      </c>
      <c r="H1398" s="4" t="s">
        <v>4679</v>
      </c>
    </row>
    <row r="1399" spans="1:8">
      <c r="A1399" s="4" t="s">
        <v>2796</v>
      </c>
      <c r="B1399" s="4">
        <v>40.31</v>
      </c>
      <c r="C1399" s="4">
        <v>5.84</v>
      </c>
      <c r="D1399" s="4" t="s">
        <v>4679</v>
      </c>
      <c r="E1399" s="4" t="s">
        <v>4679</v>
      </c>
      <c r="F1399" s="4" t="s">
        <v>4679</v>
      </c>
      <c r="G1399" s="4" t="s">
        <v>4680</v>
      </c>
      <c r="H1399" s="4" t="s">
        <v>4679</v>
      </c>
    </row>
    <row r="1400" spans="1:8">
      <c r="A1400" s="4" t="s">
        <v>2798</v>
      </c>
      <c r="B1400" s="4">
        <v>29.48</v>
      </c>
      <c r="C1400" s="4">
        <v>4.91</v>
      </c>
      <c r="D1400" s="4" t="s">
        <v>4679</v>
      </c>
      <c r="E1400" s="4" t="s">
        <v>4679</v>
      </c>
      <c r="F1400" s="4" t="s">
        <v>4679</v>
      </c>
      <c r="G1400" s="4" t="s">
        <v>4680</v>
      </c>
      <c r="H1400" s="4" t="s">
        <v>4679</v>
      </c>
    </row>
    <row r="1401" spans="1:8">
      <c r="A1401" s="4" t="s">
        <v>2800</v>
      </c>
      <c r="B1401" s="4">
        <v>33.155000000000001</v>
      </c>
      <c r="C1401" s="4">
        <v>5.07</v>
      </c>
      <c r="D1401" s="4" t="s">
        <v>4679</v>
      </c>
      <c r="E1401" s="4" t="s">
        <v>4679</v>
      </c>
      <c r="F1401" s="4" t="s">
        <v>4679</v>
      </c>
      <c r="G1401" s="4" t="s">
        <v>4680</v>
      </c>
      <c r="H1401" s="4" t="s">
        <v>4679</v>
      </c>
    </row>
    <row r="1402" spans="1:8">
      <c r="A1402" s="4" t="s">
        <v>2802</v>
      </c>
      <c r="B1402" s="4">
        <v>42.85</v>
      </c>
      <c r="C1402" s="4">
        <v>5.81</v>
      </c>
      <c r="D1402" s="4" t="s">
        <v>4681</v>
      </c>
      <c r="E1402" s="4" t="s">
        <v>4679</v>
      </c>
      <c r="F1402" s="4" t="s">
        <v>4679</v>
      </c>
      <c r="G1402" s="4" t="s">
        <v>4680</v>
      </c>
      <c r="H1402" s="4" t="s">
        <v>4679</v>
      </c>
    </row>
    <row r="1403" spans="1:8">
      <c r="A1403" s="4" t="s">
        <v>2804</v>
      </c>
      <c r="B1403" s="4">
        <v>32.340000000000003</v>
      </c>
      <c r="C1403" s="4">
        <v>11.2</v>
      </c>
      <c r="D1403" s="4" t="s">
        <v>4679</v>
      </c>
      <c r="E1403" s="4" t="s">
        <v>4679</v>
      </c>
      <c r="F1403" s="4" t="s">
        <v>4679</v>
      </c>
      <c r="G1403" s="4" t="s">
        <v>4680</v>
      </c>
      <c r="H1403" s="4" t="s">
        <v>4679</v>
      </c>
    </row>
    <row r="1404" spans="1:8">
      <c r="A1404" s="4" t="s">
        <v>2806</v>
      </c>
      <c r="B1404" s="4">
        <v>27.5</v>
      </c>
      <c r="C1404" s="4">
        <v>10.75</v>
      </c>
      <c r="D1404" s="4" t="s">
        <v>4679</v>
      </c>
      <c r="E1404" s="4" t="s">
        <v>4679</v>
      </c>
      <c r="F1404" s="4" t="s">
        <v>4679</v>
      </c>
      <c r="G1404" s="4" t="s">
        <v>4680</v>
      </c>
      <c r="H1404" s="4" t="s">
        <v>4679</v>
      </c>
    </row>
    <row r="1405" spans="1:8">
      <c r="A1405" s="4" t="s">
        <v>2808</v>
      </c>
      <c r="B1405" s="4">
        <v>25.8</v>
      </c>
      <c r="C1405" s="4">
        <v>7.8</v>
      </c>
      <c r="D1405" s="4" t="s">
        <v>4679</v>
      </c>
      <c r="E1405" s="4" t="s">
        <v>4679</v>
      </c>
      <c r="F1405" s="4" t="s">
        <v>4679</v>
      </c>
      <c r="G1405" s="4" t="s">
        <v>4680</v>
      </c>
      <c r="H1405" s="4" t="s">
        <v>4679</v>
      </c>
    </row>
    <row r="1406" spans="1:8">
      <c r="A1406" s="4" t="s">
        <v>2810</v>
      </c>
      <c r="B1406" s="4">
        <v>25</v>
      </c>
      <c r="C1406" s="4">
        <v>7.04</v>
      </c>
      <c r="D1406" s="4" t="s">
        <v>4679</v>
      </c>
      <c r="E1406" s="4" t="s">
        <v>4679</v>
      </c>
      <c r="F1406" s="4" t="s">
        <v>4679</v>
      </c>
      <c r="G1406" s="4" t="s">
        <v>4680</v>
      </c>
      <c r="H1406" s="4" t="s">
        <v>4679</v>
      </c>
    </row>
    <row r="1407" spans="1:8">
      <c r="A1407" s="4" t="s">
        <v>2812</v>
      </c>
      <c r="B1407" s="4">
        <v>41.2</v>
      </c>
      <c r="C1407" s="4">
        <v>4.18</v>
      </c>
      <c r="D1407" s="4" t="s">
        <v>4681</v>
      </c>
      <c r="E1407" s="4" t="s">
        <v>4679</v>
      </c>
      <c r="F1407" s="4" t="s">
        <v>4679</v>
      </c>
      <c r="G1407" s="4" t="s">
        <v>4680</v>
      </c>
      <c r="H1407" s="4" t="s">
        <v>4679</v>
      </c>
    </row>
    <row r="1408" spans="1:8">
      <c r="A1408" s="4" t="s">
        <v>2814</v>
      </c>
      <c r="B1408" s="4">
        <v>17.78</v>
      </c>
      <c r="C1408" s="4">
        <v>8.19</v>
      </c>
      <c r="D1408" s="4" t="s">
        <v>4679</v>
      </c>
      <c r="E1408" s="4" t="s">
        <v>4679</v>
      </c>
      <c r="F1408" s="4" t="s">
        <v>4679</v>
      </c>
      <c r="G1408" s="4" t="s">
        <v>4680</v>
      </c>
      <c r="H1408" s="4" t="s">
        <v>4679</v>
      </c>
    </row>
    <row r="1409" spans="1:8">
      <c r="A1409" s="4" t="s">
        <v>2816</v>
      </c>
      <c r="B1409" s="4">
        <v>40.119999999999997</v>
      </c>
      <c r="C1409" s="4">
        <v>6.22</v>
      </c>
      <c r="D1409" s="4" t="s">
        <v>4681</v>
      </c>
      <c r="E1409" s="4" t="s">
        <v>4679</v>
      </c>
      <c r="F1409" s="4" t="s">
        <v>4682</v>
      </c>
      <c r="G1409" s="4">
        <v>1</v>
      </c>
      <c r="H1409" s="4" t="s">
        <v>4679</v>
      </c>
    </row>
    <row r="1410" spans="1:8">
      <c r="A1410" s="4" t="s">
        <v>2818</v>
      </c>
      <c r="B1410" s="4">
        <v>19.350000000000001</v>
      </c>
      <c r="C1410" s="4">
        <v>8.2200000000000006</v>
      </c>
      <c r="D1410" s="4" t="s">
        <v>4681</v>
      </c>
      <c r="E1410" s="4" t="s">
        <v>4679</v>
      </c>
      <c r="F1410" s="4" t="s">
        <v>4679</v>
      </c>
      <c r="G1410" s="4" t="s">
        <v>4680</v>
      </c>
      <c r="H1410" s="4" t="s">
        <v>4679</v>
      </c>
    </row>
    <row r="1411" spans="1:8">
      <c r="A1411" s="4" t="s">
        <v>2820</v>
      </c>
      <c r="B1411" s="4">
        <v>36.69</v>
      </c>
      <c r="C1411" s="4">
        <v>6.15</v>
      </c>
      <c r="D1411" s="4" t="s">
        <v>4679</v>
      </c>
      <c r="E1411" s="4" t="s">
        <v>4679</v>
      </c>
      <c r="F1411" s="4" t="s">
        <v>4679</v>
      </c>
      <c r="G1411" s="4" t="s">
        <v>4680</v>
      </c>
      <c r="H1411" s="4" t="s">
        <v>4679</v>
      </c>
    </row>
    <row r="1412" spans="1:8">
      <c r="A1412" s="4" t="s">
        <v>2822</v>
      </c>
      <c r="B1412" s="4">
        <v>28.51</v>
      </c>
      <c r="C1412" s="4">
        <v>5.65</v>
      </c>
      <c r="D1412" s="4" t="s">
        <v>4681</v>
      </c>
      <c r="E1412" s="4" t="s">
        <v>4679</v>
      </c>
      <c r="F1412" s="4" t="s">
        <v>4679</v>
      </c>
      <c r="G1412" s="4">
        <v>1</v>
      </c>
      <c r="H1412" s="4" t="s">
        <v>4679</v>
      </c>
    </row>
    <row r="1413" spans="1:8">
      <c r="A1413" s="4" t="s">
        <v>2824</v>
      </c>
      <c r="B1413" s="4">
        <v>30.21</v>
      </c>
      <c r="C1413" s="4">
        <v>5.5</v>
      </c>
      <c r="D1413" s="4" t="s">
        <v>4679</v>
      </c>
      <c r="E1413" s="4" t="s">
        <v>4679</v>
      </c>
      <c r="F1413" s="4" t="s">
        <v>4679</v>
      </c>
      <c r="G1413" s="4">
        <v>1</v>
      </c>
      <c r="H1413" s="4" t="s">
        <v>4679</v>
      </c>
    </row>
    <row r="1414" spans="1:8">
      <c r="A1414" s="4" t="s">
        <v>2826</v>
      </c>
      <c r="B1414" s="4">
        <v>24.33</v>
      </c>
      <c r="C1414" s="4">
        <v>8</v>
      </c>
      <c r="D1414" s="4" t="s">
        <v>4679</v>
      </c>
      <c r="E1414" s="4" t="s">
        <v>4679</v>
      </c>
      <c r="F1414" s="4" t="s">
        <v>4679</v>
      </c>
      <c r="G1414" s="4" t="s">
        <v>4680</v>
      </c>
      <c r="H1414" s="4" t="s">
        <v>4679</v>
      </c>
    </row>
    <row r="1415" spans="1:8">
      <c r="A1415" s="4" t="s">
        <v>2828</v>
      </c>
      <c r="B1415" s="4">
        <v>19.855</v>
      </c>
      <c r="C1415" s="4">
        <v>5.71</v>
      </c>
      <c r="D1415" s="4" t="s">
        <v>4681</v>
      </c>
      <c r="E1415" s="4" t="s">
        <v>4679</v>
      </c>
      <c r="F1415" s="4" t="s">
        <v>4679</v>
      </c>
      <c r="G1415" s="4" t="s">
        <v>4680</v>
      </c>
      <c r="H1415" s="4" t="s">
        <v>4679</v>
      </c>
    </row>
    <row r="1416" spans="1:8">
      <c r="A1416" s="4" t="s">
        <v>2830</v>
      </c>
      <c r="B1416" s="4">
        <v>25.364999999999998</v>
      </c>
      <c r="C1416" s="4">
        <v>11.71</v>
      </c>
      <c r="D1416" s="4" t="s">
        <v>4679</v>
      </c>
      <c r="E1416" s="4" t="s">
        <v>4679</v>
      </c>
      <c r="F1416" s="4" t="s">
        <v>4679</v>
      </c>
      <c r="G1416" s="4" t="s">
        <v>4680</v>
      </c>
      <c r="H1416" s="4" t="s">
        <v>4679</v>
      </c>
    </row>
    <row r="1417" spans="1:8">
      <c r="A1417" s="4" t="s">
        <v>2832</v>
      </c>
      <c r="B1417" s="4">
        <v>29.6</v>
      </c>
      <c r="C1417" s="4">
        <v>6.17</v>
      </c>
      <c r="D1417" s="4" t="s">
        <v>4681</v>
      </c>
      <c r="E1417" s="4" t="s">
        <v>4679</v>
      </c>
      <c r="F1417" s="4" t="s">
        <v>4682</v>
      </c>
      <c r="G1417" s="4">
        <v>1</v>
      </c>
      <c r="H1417" s="4" t="s">
        <v>4679</v>
      </c>
    </row>
    <row r="1418" spans="1:8">
      <c r="A1418" s="4" t="s">
        <v>2834</v>
      </c>
      <c r="B1418" s="4">
        <v>39.43</v>
      </c>
      <c r="C1418" s="4">
        <v>6.1</v>
      </c>
      <c r="D1418" s="4" t="s">
        <v>4681</v>
      </c>
      <c r="E1418" s="4" t="s">
        <v>4679</v>
      </c>
      <c r="F1418" s="4" t="s">
        <v>4682</v>
      </c>
      <c r="G1418" s="4">
        <v>1</v>
      </c>
      <c r="H1418" s="4" t="s">
        <v>4679</v>
      </c>
    </row>
    <row r="1419" spans="1:8">
      <c r="A1419" s="4" t="s">
        <v>2836</v>
      </c>
      <c r="B1419" s="4">
        <v>27.34</v>
      </c>
      <c r="C1419" s="4">
        <v>5.19</v>
      </c>
      <c r="D1419" s="4" t="s">
        <v>4681</v>
      </c>
      <c r="E1419" s="4" t="s">
        <v>4679</v>
      </c>
      <c r="F1419" s="4" t="s">
        <v>4679</v>
      </c>
      <c r="G1419" s="4">
        <v>1</v>
      </c>
      <c r="H1419" s="4" t="s">
        <v>4679</v>
      </c>
    </row>
    <row r="1420" spans="1:8">
      <c r="A1420" s="4" t="s">
        <v>2838</v>
      </c>
      <c r="B1420" s="4">
        <v>39.01</v>
      </c>
      <c r="C1420" s="4">
        <v>5.37</v>
      </c>
      <c r="D1420" s="4" t="s">
        <v>4681</v>
      </c>
      <c r="E1420" s="4" t="s">
        <v>4679</v>
      </c>
      <c r="F1420" s="4" t="s">
        <v>4679</v>
      </c>
      <c r="G1420" s="4" t="s">
        <v>4680</v>
      </c>
      <c r="H1420" s="4" t="s">
        <v>4679</v>
      </c>
    </row>
    <row r="1421" spans="1:8">
      <c r="A1421" s="4" t="s">
        <v>2840</v>
      </c>
      <c r="B1421" s="4">
        <v>18.989999999999998</v>
      </c>
      <c r="C1421" s="4">
        <v>10.82</v>
      </c>
      <c r="D1421" s="4" t="s">
        <v>4681</v>
      </c>
      <c r="E1421" s="4" t="s">
        <v>4679</v>
      </c>
      <c r="F1421" s="4" t="s">
        <v>4679</v>
      </c>
      <c r="G1421" s="4" t="s">
        <v>4680</v>
      </c>
      <c r="H1421" s="4" t="s">
        <v>4679</v>
      </c>
    </row>
    <row r="1422" spans="1:8">
      <c r="A1422" s="4" t="s">
        <v>2842</v>
      </c>
      <c r="B1422" s="4">
        <v>42.3</v>
      </c>
      <c r="C1422" s="4">
        <v>6.06</v>
      </c>
      <c r="D1422" s="4" t="s">
        <v>4681</v>
      </c>
      <c r="E1422" s="4" t="s">
        <v>4679</v>
      </c>
      <c r="F1422" s="4" t="s">
        <v>4679</v>
      </c>
      <c r="G1422" s="4" t="s">
        <v>4680</v>
      </c>
      <c r="H1422" s="4" t="s">
        <v>4679</v>
      </c>
    </row>
    <row r="1423" spans="1:8">
      <c r="A1423" s="4" t="s">
        <v>2844</v>
      </c>
      <c r="B1423" s="4">
        <v>39.805</v>
      </c>
      <c r="C1423" s="4">
        <v>5.91</v>
      </c>
      <c r="D1423" s="4" t="s">
        <v>4679</v>
      </c>
      <c r="E1423" s="4" t="s">
        <v>4679</v>
      </c>
      <c r="F1423" s="4" t="s">
        <v>4679</v>
      </c>
      <c r="G1423" s="4" t="s">
        <v>4680</v>
      </c>
      <c r="H1423" s="4" t="s">
        <v>4679</v>
      </c>
    </row>
    <row r="1424" spans="1:8">
      <c r="A1424" s="4" t="s">
        <v>2846</v>
      </c>
      <c r="B1424" s="4">
        <v>33.700000000000003</v>
      </c>
      <c r="C1424" s="4">
        <v>5.87</v>
      </c>
      <c r="D1424" s="4" t="s">
        <v>4679</v>
      </c>
      <c r="E1424" s="4" t="s">
        <v>4679</v>
      </c>
      <c r="F1424" s="4" t="s">
        <v>4679</v>
      </c>
      <c r="G1424" s="4" t="s">
        <v>4680</v>
      </c>
      <c r="H1424" s="4" t="s">
        <v>4679</v>
      </c>
    </row>
    <row r="1425" spans="1:8">
      <c r="A1425" s="4" t="s">
        <v>2848</v>
      </c>
      <c r="B1425" s="4">
        <v>36.195</v>
      </c>
      <c r="C1425" s="4">
        <v>6.22</v>
      </c>
      <c r="D1425" s="4" t="s">
        <v>4679</v>
      </c>
      <c r="E1425" s="4" t="s">
        <v>4679</v>
      </c>
      <c r="F1425" s="4" t="s">
        <v>4679</v>
      </c>
      <c r="G1425" s="4" t="s">
        <v>4680</v>
      </c>
      <c r="H1425" s="4" t="s">
        <v>4679</v>
      </c>
    </row>
    <row r="1426" spans="1:8">
      <c r="A1426" s="4" t="s">
        <v>2850</v>
      </c>
      <c r="B1426" s="4">
        <v>32.6</v>
      </c>
      <c r="C1426" s="4">
        <v>5.73</v>
      </c>
      <c r="D1426" s="4" t="s">
        <v>4679</v>
      </c>
      <c r="E1426" s="4" t="s">
        <v>4679</v>
      </c>
      <c r="F1426" s="4" t="s">
        <v>4682</v>
      </c>
      <c r="G1426" s="4">
        <v>1</v>
      </c>
      <c r="H1426" s="4" t="s">
        <v>4679</v>
      </c>
    </row>
    <row r="1427" spans="1:8">
      <c r="A1427" s="4" t="s">
        <v>2852</v>
      </c>
      <c r="B1427" s="4">
        <v>30.2</v>
      </c>
      <c r="C1427" s="4">
        <v>5.7</v>
      </c>
      <c r="D1427" s="4" t="s">
        <v>4679</v>
      </c>
      <c r="E1427" s="4" t="s">
        <v>4679</v>
      </c>
      <c r="F1427" s="4" t="s">
        <v>4679</v>
      </c>
      <c r="G1427" s="4" t="s">
        <v>4680</v>
      </c>
      <c r="H1427" s="4" t="s">
        <v>4679</v>
      </c>
    </row>
    <row r="1428" spans="1:8">
      <c r="A1428" s="4" t="s">
        <v>2854</v>
      </c>
      <c r="B1428" s="4">
        <v>27.645</v>
      </c>
      <c r="C1428" s="4">
        <v>9.91</v>
      </c>
      <c r="D1428" s="4" t="s">
        <v>4679</v>
      </c>
      <c r="E1428" s="4" t="s">
        <v>4679</v>
      </c>
      <c r="F1428" s="4" t="s">
        <v>4679</v>
      </c>
      <c r="G1428" s="4" t="s">
        <v>4680</v>
      </c>
      <c r="H1428" s="4" t="s">
        <v>4679</v>
      </c>
    </row>
    <row r="1429" spans="1:8">
      <c r="A1429" s="4" t="s">
        <v>2856</v>
      </c>
      <c r="B1429" s="4">
        <v>26.41</v>
      </c>
      <c r="C1429" s="4">
        <v>11.4</v>
      </c>
      <c r="D1429" s="4" t="s">
        <v>4679</v>
      </c>
      <c r="E1429" s="4" t="s">
        <v>4679</v>
      </c>
      <c r="F1429" s="4" t="s">
        <v>4679</v>
      </c>
      <c r="G1429" s="4" t="s">
        <v>4680</v>
      </c>
      <c r="H1429" s="4" t="s">
        <v>4679</v>
      </c>
    </row>
    <row r="1430" spans="1:8">
      <c r="A1430" s="4" t="s">
        <v>2858</v>
      </c>
      <c r="B1430" s="4">
        <v>34.1</v>
      </c>
      <c r="C1430" s="4">
        <v>6.29</v>
      </c>
      <c r="D1430" s="4" t="s">
        <v>4681</v>
      </c>
      <c r="E1430" s="4" t="s">
        <v>4679</v>
      </c>
      <c r="F1430" s="4" t="s">
        <v>4682</v>
      </c>
      <c r="G1430" s="4">
        <v>1</v>
      </c>
      <c r="H1430" s="4" t="s">
        <v>4679</v>
      </c>
    </row>
    <row r="1431" spans="1:8">
      <c r="A1431" s="4" t="s">
        <v>2860</v>
      </c>
      <c r="B1431" s="4">
        <v>17.3</v>
      </c>
      <c r="C1431" s="4">
        <v>9.2799999999999994</v>
      </c>
      <c r="D1431" s="4" t="s">
        <v>4679</v>
      </c>
      <c r="E1431" s="4" t="s">
        <v>4679</v>
      </c>
      <c r="F1431" s="4" t="s">
        <v>4679</v>
      </c>
      <c r="G1431" s="4" t="s">
        <v>4680</v>
      </c>
      <c r="H1431" s="4" t="s">
        <v>4679</v>
      </c>
    </row>
    <row r="1432" spans="1:8">
      <c r="A1432" s="4" t="s">
        <v>2862</v>
      </c>
      <c r="B1432" s="4">
        <v>35.020000000000003</v>
      </c>
      <c r="C1432" s="4">
        <v>4.78</v>
      </c>
      <c r="D1432" s="4" t="s">
        <v>4679</v>
      </c>
      <c r="E1432" s="4" t="s">
        <v>4679</v>
      </c>
      <c r="F1432" s="4" t="s">
        <v>4682</v>
      </c>
      <c r="G1432" s="4">
        <v>1</v>
      </c>
      <c r="H1432" s="4" t="s">
        <v>4679</v>
      </c>
    </row>
    <row r="1433" spans="1:8">
      <c r="A1433" s="4" t="s">
        <v>2864</v>
      </c>
      <c r="B1433" s="4">
        <v>37.1</v>
      </c>
      <c r="C1433" s="4">
        <v>8.8699999999999992</v>
      </c>
      <c r="D1433" s="4" t="s">
        <v>4681</v>
      </c>
      <c r="E1433" s="4" t="s">
        <v>4679</v>
      </c>
      <c r="F1433" s="4" t="s">
        <v>4679</v>
      </c>
      <c r="G1433" s="4" t="s">
        <v>4680</v>
      </c>
      <c r="H1433" s="4" t="s">
        <v>4679</v>
      </c>
    </row>
    <row r="1434" spans="1:8">
      <c r="A1434" s="4" t="s">
        <v>2866</v>
      </c>
      <c r="B1434" s="4">
        <v>16.79</v>
      </c>
      <c r="C1434" s="4">
        <v>11.4</v>
      </c>
      <c r="D1434" s="4" t="s">
        <v>4679</v>
      </c>
      <c r="E1434" s="4" t="s">
        <v>4679</v>
      </c>
      <c r="F1434" s="4" t="s">
        <v>4679</v>
      </c>
      <c r="G1434" s="4" t="s">
        <v>4680</v>
      </c>
      <c r="H1434" s="4" t="s">
        <v>4679</v>
      </c>
    </row>
    <row r="1435" spans="1:8">
      <c r="A1435" s="4" t="s">
        <v>2868</v>
      </c>
      <c r="B1435" s="4">
        <v>31.635000000000002</v>
      </c>
      <c r="C1435" s="4">
        <v>9.1300000000000008</v>
      </c>
      <c r="D1435" s="4" t="s">
        <v>4681</v>
      </c>
      <c r="E1435" s="4" t="s">
        <v>4679</v>
      </c>
      <c r="F1435" s="4" t="s">
        <v>4679</v>
      </c>
      <c r="G1435" s="4" t="s">
        <v>4680</v>
      </c>
      <c r="H1435" s="4" t="s">
        <v>4679</v>
      </c>
    </row>
    <row r="1436" spans="1:8">
      <c r="A1436" s="4" t="s">
        <v>2870</v>
      </c>
      <c r="B1436" s="4">
        <v>24.19</v>
      </c>
      <c r="C1436" s="4">
        <v>6.22</v>
      </c>
      <c r="D1436" s="4" t="s">
        <v>4681</v>
      </c>
      <c r="E1436" s="4" t="s">
        <v>4679</v>
      </c>
      <c r="F1436" s="4" t="s">
        <v>4682</v>
      </c>
      <c r="G1436" s="4">
        <v>1</v>
      </c>
      <c r="H1436" s="4" t="s">
        <v>4679</v>
      </c>
    </row>
    <row r="1437" spans="1:8">
      <c r="A1437" s="4" t="s">
        <v>2872</v>
      </c>
      <c r="B1437" s="4">
        <v>35.29</v>
      </c>
      <c r="C1437" s="4">
        <v>5.9</v>
      </c>
      <c r="D1437" s="4" t="s">
        <v>4679</v>
      </c>
      <c r="E1437" s="4" t="s">
        <v>4679</v>
      </c>
      <c r="F1437" s="4" t="s">
        <v>4682</v>
      </c>
      <c r="G1437" s="4">
        <v>1</v>
      </c>
      <c r="H1437" s="4" t="s">
        <v>4679</v>
      </c>
    </row>
    <row r="1438" spans="1:8">
      <c r="A1438" s="4" t="s">
        <v>2874</v>
      </c>
      <c r="B1438" s="4">
        <v>35.299999999999997</v>
      </c>
      <c r="C1438" s="4">
        <v>4.45</v>
      </c>
      <c r="D1438" s="4" t="s">
        <v>4679</v>
      </c>
      <c r="E1438" s="4" t="s">
        <v>4679</v>
      </c>
      <c r="F1438" s="4" t="s">
        <v>4679</v>
      </c>
      <c r="G1438" s="4" t="s">
        <v>4680</v>
      </c>
      <c r="H1438" s="4" t="s">
        <v>4679</v>
      </c>
    </row>
    <row r="1439" spans="1:8">
      <c r="A1439" s="4" t="s">
        <v>2876</v>
      </c>
      <c r="B1439" s="4">
        <v>35.64</v>
      </c>
      <c r="C1439" s="4">
        <v>6.17</v>
      </c>
      <c r="D1439" s="4" t="s">
        <v>4679</v>
      </c>
      <c r="E1439" s="4" t="s">
        <v>4679</v>
      </c>
      <c r="F1439" s="4" t="s">
        <v>4682</v>
      </c>
      <c r="G1439" s="4">
        <v>1</v>
      </c>
      <c r="H1439" s="4" t="s">
        <v>4679</v>
      </c>
    </row>
    <row r="1440" spans="1:8">
      <c r="A1440" s="4" t="s">
        <v>2878</v>
      </c>
      <c r="B1440" s="4">
        <v>33.1</v>
      </c>
      <c r="C1440" s="4">
        <v>4.93</v>
      </c>
      <c r="D1440" s="4" t="s">
        <v>4679</v>
      </c>
      <c r="E1440" s="4" t="s">
        <v>4679</v>
      </c>
      <c r="F1440" s="4" t="s">
        <v>4679</v>
      </c>
      <c r="G1440" s="4" t="s">
        <v>4680</v>
      </c>
      <c r="H1440" s="4" t="s">
        <v>4679</v>
      </c>
    </row>
    <row r="1441" spans="1:8">
      <c r="A1441" s="4" t="s">
        <v>2880</v>
      </c>
      <c r="B1441" s="4">
        <v>26.41</v>
      </c>
      <c r="C1441" s="4">
        <v>7.32</v>
      </c>
      <c r="D1441" s="4" t="s">
        <v>4681</v>
      </c>
      <c r="E1441" s="4" t="s">
        <v>4679</v>
      </c>
      <c r="F1441" s="4" t="s">
        <v>4679</v>
      </c>
      <c r="G1441" s="4">
        <v>1</v>
      </c>
      <c r="H1441" s="4" t="s">
        <v>4679</v>
      </c>
    </row>
    <row r="1442" spans="1:8">
      <c r="A1442" s="4" t="s">
        <v>2882</v>
      </c>
      <c r="B1442" s="4">
        <v>29.9</v>
      </c>
      <c r="C1442" s="4">
        <v>5.27</v>
      </c>
      <c r="D1442" s="4" t="s">
        <v>4679</v>
      </c>
      <c r="E1442" s="4" t="s">
        <v>4679</v>
      </c>
      <c r="F1442" s="4" t="s">
        <v>4682</v>
      </c>
      <c r="G1442" s="4">
        <v>1</v>
      </c>
      <c r="H1442" s="4" t="s">
        <v>4679</v>
      </c>
    </row>
    <row r="1443" spans="1:8">
      <c r="A1443" s="4" t="s">
        <v>2884</v>
      </c>
      <c r="B1443" s="4">
        <v>25.24</v>
      </c>
      <c r="C1443" s="4">
        <v>5.82</v>
      </c>
      <c r="D1443" s="4" t="s">
        <v>4679</v>
      </c>
      <c r="E1443" s="4" t="s">
        <v>4679</v>
      </c>
      <c r="F1443" s="4" t="s">
        <v>4679</v>
      </c>
      <c r="G1443" s="4">
        <v>1</v>
      </c>
      <c r="H1443" s="4" t="s">
        <v>4679</v>
      </c>
    </row>
    <row r="1444" spans="1:8">
      <c r="A1444" s="4" t="s">
        <v>2886</v>
      </c>
      <c r="B1444" s="4">
        <v>25.08</v>
      </c>
      <c r="C1444" s="4">
        <v>5.8</v>
      </c>
      <c r="D1444" s="4" t="s">
        <v>4679</v>
      </c>
      <c r="E1444" s="4" t="s">
        <v>4679</v>
      </c>
      <c r="F1444" s="4" t="s">
        <v>4682</v>
      </c>
      <c r="G1444" s="4">
        <v>1</v>
      </c>
      <c r="H1444" s="4" t="s">
        <v>4679</v>
      </c>
    </row>
    <row r="1445" spans="1:8">
      <c r="A1445" s="4" t="s">
        <v>2888</v>
      </c>
      <c r="B1445" s="4">
        <v>29.164999999999999</v>
      </c>
      <c r="C1445" s="4">
        <v>4.87</v>
      </c>
      <c r="D1445" s="4" t="s">
        <v>4679</v>
      </c>
      <c r="E1445" s="4" t="s">
        <v>4681</v>
      </c>
      <c r="F1445" s="4" t="s">
        <v>4679</v>
      </c>
      <c r="G1445" s="4">
        <v>1</v>
      </c>
      <c r="H1445" s="4" t="s">
        <v>4679</v>
      </c>
    </row>
    <row r="1446" spans="1:8">
      <c r="A1446" s="4" t="s">
        <v>2890</v>
      </c>
      <c r="B1446" s="4">
        <v>15.05</v>
      </c>
      <c r="C1446" s="4">
        <v>8.1199999999999992</v>
      </c>
      <c r="D1446" s="4" t="s">
        <v>4679</v>
      </c>
      <c r="E1446" s="4" t="s">
        <v>4679</v>
      </c>
      <c r="F1446" s="4" t="s">
        <v>4679</v>
      </c>
      <c r="G1446" s="4" t="s">
        <v>4680</v>
      </c>
      <c r="H1446" s="4" t="s">
        <v>4679</v>
      </c>
    </row>
    <row r="1447" spans="1:8">
      <c r="A1447" s="4" t="s">
        <v>2892</v>
      </c>
      <c r="B1447" s="4">
        <v>19.95</v>
      </c>
      <c r="C1447" s="4">
        <v>4.3600000000000003</v>
      </c>
      <c r="D1447" s="4" t="s">
        <v>4679</v>
      </c>
      <c r="E1447" s="4" t="s">
        <v>4679</v>
      </c>
      <c r="F1447" s="4" t="s">
        <v>4679</v>
      </c>
      <c r="G1447" s="4">
        <v>2</v>
      </c>
      <c r="H1447" s="4" t="s">
        <v>4679</v>
      </c>
    </row>
    <row r="1448" spans="1:8">
      <c r="A1448" s="4" t="s">
        <v>2894</v>
      </c>
      <c r="B1448" s="4">
        <v>16.66</v>
      </c>
      <c r="C1448" s="4">
        <v>9.16</v>
      </c>
      <c r="D1448" s="4" t="s">
        <v>4679</v>
      </c>
      <c r="E1448" s="4" t="s">
        <v>4679</v>
      </c>
      <c r="F1448" s="4" t="s">
        <v>4679</v>
      </c>
      <c r="G1448" s="4" t="s">
        <v>4680</v>
      </c>
      <c r="H1448" s="4" t="s">
        <v>4679</v>
      </c>
    </row>
    <row r="1449" spans="1:8">
      <c r="A1449" s="4" t="s">
        <v>2896</v>
      </c>
      <c r="B1449" s="4">
        <v>16.62</v>
      </c>
      <c r="C1449" s="4">
        <v>9.14</v>
      </c>
      <c r="D1449" s="4" t="s">
        <v>4679</v>
      </c>
      <c r="E1449" s="4" t="s">
        <v>4679</v>
      </c>
      <c r="F1449" s="4" t="s">
        <v>4679</v>
      </c>
      <c r="G1449" s="4" t="s">
        <v>4680</v>
      </c>
      <c r="H1449" s="4" t="s">
        <v>4679</v>
      </c>
    </row>
    <row r="1450" spans="1:8">
      <c r="A1450" s="4" t="s">
        <v>2898</v>
      </c>
      <c r="B1450" s="4">
        <v>15.36</v>
      </c>
      <c r="C1450" s="4">
        <v>5.49</v>
      </c>
      <c r="D1450" s="4" t="s">
        <v>4681</v>
      </c>
      <c r="E1450" s="4" t="s">
        <v>4679</v>
      </c>
      <c r="F1450" s="4" t="s">
        <v>4679</v>
      </c>
      <c r="G1450" s="4">
        <v>2</v>
      </c>
      <c r="H1450" s="4" t="s">
        <v>4679</v>
      </c>
    </row>
    <row r="1451" spans="1:8">
      <c r="A1451" s="4" t="s">
        <v>2900</v>
      </c>
      <c r="B1451" s="4">
        <v>27.74</v>
      </c>
      <c r="C1451" s="4">
        <v>5.96</v>
      </c>
      <c r="D1451" s="4" t="s">
        <v>4681</v>
      </c>
      <c r="E1451" s="4" t="s">
        <v>4679</v>
      </c>
      <c r="F1451" s="4" t="s">
        <v>4679</v>
      </c>
      <c r="G1451" s="4" t="s">
        <v>4680</v>
      </c>
      <c r="H1451" s="4" t="s">
        <v>4679</v>
      </c>
    </row>
    <row r="1452" spans="1:8">
      <c r="A1452" s="4" t="s">
        <v>2902</v>
      </c>
      <c r="B1452" s="4">
        <v>22.44</v>
      </c>
      <c r="C1452" s="4">
        <v>4.62</v>
      </c>
      <c r="D1452" s="4" t="s">
        <v>4681</v>
      </c>
      <c r="E1452" s="4" t="s">
        <v>4679</v>
      </c>
      <c r="F1452" s="4" t="s">
        <v>4679</v>
      </c>
      <c r="G1452" s="4" t="s">
        <v>4680</v>
      </c>
      <c r="H1452" s="4" t="s">
        <v>4679</v>
      </c>
    </row>
    <row r="1453" spans="1:8">
      <c r="A1453" s="4" t="s">
        <v>2904</v>
      </c>
      <c r="B1453" s="4">
        <v>37.049999999999997</v>
      </c>
      <c r="C1453" s="4">
        <v>9.9600000000000009</v>
      </c>
      <c r="D1453" s="4" t="s">
        <v>4681</v>
      </c>
      <c r="E1453" s="4" t="s">
        <v>4679</v>
      </c>
      <c r="F1453" s="4" t="s">
        <v>4679</v>
      </c>
      <c r="G1453" s="4" t="s">
        <v>4680</v>
      </c>
      <c r="H1453" s="4" t="s">
        <v>4679</v>
      </c>
    </row>
    <row r="1454" spans="1:8">
      <c r="A1454" s="4" t="s">
        <v>2906</v>
      </c>
      <c r="B1454" s="4">
        <v>22.95</v>
      </c>
      <c r="C1454" s="4">
        <v>10.53</v>
      </c>
      <c r="D1454" s="4" t="s">
        <v>4679</v>
      </c>
      <c r="E1454" s="4" t="s">
        <v>4679</v>
      </c>
      <c r="F1454" s="4" t="s">
        <v>4679</v>
      </c>
      <c r="G1454" s="4">
        <v>2</v>
      </c>
      <c r="H1454" s="4" t="s">
        <v>4679</v>
      </c>
    </row>
    <row r="1455" spans="1:8">
      <c r="A1455" s="4" t="s">
        <v>2908</v>
      </c>
      <c r="B1455" s="4">
        <v>34.200000000000003</v>
      </c>
      <c r="C1455" s="4">
        <v>6.69</v>
      </c>
      <c r="D1455" s="4" t="s">
        <v>4681</v>
      </c>
      <c r="E1455" s="4" t="s">
        <v>4679</v>
      </c>
      <c r="F1455" s="4" t="s">
        <v>4679</v>
      </c>
      <c r="G1455" s="4" t="s">
        <v>4680</v>
      </c>
      <c r="H1455" s="4" t="s">
        <v>4679</v>
      </c>
    </row>
    <row r="1456" spans="1:8">
      <c r="A1456" s="4" t="s">
        <v>2910</v>
      </c>
      <c r="B1456" s="4">
        <v>30.59</v>
      </c>
      <c r="C1456" s="4">
        <v>9.5500000000000007</v>
      </c>
      <c r="D1456" s="4" t="s">
        <v>4681</v>
      </c>
      <c r="E1456" s="4" t="s">
        <v>4679</v>
      </c>
      <c r="F1456" s="4" t="s">
        <v>4679</v>
      </c>
      <c r="G1456" s="4" t="s">
        <v>4680</v>
      </c>
      <c r="H1456" s="4" t="s">
        <v>4679</v>
      </c>
    </row>
    <row r="1457" spans="1:8">
      <c r="A1457" s="4" t="s">
        <v>2912</v>
      </c>
      <c r="B1457" s="4">
        <v>25.51</v>
      </c>
      <c r="C1457" s="4">
        <v>6.05</v>
      </c>
      <c r="D1457" s="4" t="s">
        <v>4679</v>
      </c>
      <c r="E1457" s="4" t="s">
        <v>4679</v>
      </c>
      <c r="F1457" s="4" t="s">
        <v>4679</v>
      </c>
      <c r="G1457" s="4" t="s">
        <v>4680</v>
      </c>
      <c r="H1457" s="4" t="s">
        <v>4679</v>
      </c>
    </row>
    <row r="1458" spans="1:8">
      <c r="A1458" s="4" t="s">
        <v>2914</v>
      </c>
      <c r="B1458" s="4">
        <v>29.04</v>
      </c>
      <c r="C1458" s="4">
        <v>10.56</v>
      </c>
      <c r="D1458" s="4" t="s">
        <v>4681</v>
      </c>
      <c r="E1458" s="4" t="s">
        <v>4679</v>
      </c>
      <c r="F1458" s="4" t="s">
        <v>4679</v>
      </c>
      <c r="G1458" s="4">
        <v>1</v>
      </c>
      <c r="H1458" s="4" t="s">
        <v>4679</v>
      </c>
    </row>
    <row r="1459" spans="1:8">
      <c r="A1459" s="4" t="s">
        <v>2916</v>
      </c>
      <c r="B1459" s="4">
        <v>22.135000000000002</v>
      </c>
      <c r="C1459" s="4">
        <v>10.81</v>
      </c>
      <c r="D1459" s="4" t="s">
        <v>4681</v>
      </c>
      <c r="E1459" s="4" t="s">
        <v>4679</v>
      </c>
      <c r="F1459" s="4" t="s">
        <v>4679</v>
      </c>
      <c r="G1459" s="4">
        <v>1</v>
      </c>
      <c r="H1459" s="4" t="s">
        <v>4679</v>
      </c>
    </row>
    <row r="1460" spans="1:8">
      <c r="A1460" s="4" t="s">
        <v>2918</v>
      </c>
      <c r="B1460" s="4">
        <v>21.375</v>
      </c>
      <c r="C1460" s="4">
        <v>4.32</v>
      </c>
      <c r="D1460" s="4" t="s">
        <v>4679</v>
      </c>
      <c r="E1460" s="4" t="s">
        <v>4679</v>
      </c>
      <c r="F1460" s="4" t="s">
        <v>4679</v>
      </c>
      <c r="G1460" s="4" t="s">
        <v>4680</v>
      </c>
      <c r="H1460" s="4" t="s">
        <v>4679</v>
      </c>
    </row>
    <row r="1461" spans="1:8">
      <c r="A1461" s="4" t="s">
        <v>2920</v>
      </c>
      <c r="B1461" s="4">
        <v>29.19</v>
      </c>
      <c r="C1461" s="4">
        <v>4.37</v>
      </c>
      <c r="D1461" s="4" t="s">
        <v>4679</v>
      </c>
      <c r="E1461" s="4" t="s">
        <v>4679</v>
      </c>
      <c r="F1461" s="4" t="s">
        <v>4679</v>
      </c>
      <c r="G1461" s="4" t="s">
        <v>4680</v>
      </c>
      <c r="H1461" s="4" t="s">
        <v>4679</v>
      </c>
    </row>
    <row r="1462" spans="1:8">
      <c r="A1462" s="4" t="s">
        <v>2922</v>
      </c>
      <c r="B1462" s="4">
        <v>31.92</v>
      </c>
      <c r="C1462" s="4">
        <v>4.8099999999999996</v>
      </c>
      <c r="D1462" s="4" t="s">
        <v>4681</v>
      </c>
      <c r="E1462" s="4" t="s">
        <v>4679</v>
      </c>
      <c r="F1462" s="4" t="s">
        <v>4682</v>
      </c>
      <c r="G1462" s="4">
        <v>1</v>
      </c>
      <c r="H1462" s="4" t="s">
        <v>4679</v>
      </c>
    </row>
    <row r="1463" spans="1:8">
      <c r="A1463" s="4" t="s">
        <v>2924</v>
      </c>
      <c r="B1463" s="4">
        <v>26.315000000000001</v>
      </c>
      <c r="C1463" s="4">
        <v>4.5599999999999996</v>
      </c>
      <c r="D1463" s="4" t="s">
        <v>4681</v>
      </c>
      <c r="E1463" s="4" t="s">
        <v>4679</v>
      </c>
      <c r="F1463" s="4" t="s">
        <v>4682</v>
      </c>
      <c r="G1463" s="4">
        <v>1</v>
      </c>
      <c r="H1463" s="4" t="s">
        <v>4679</v>
      </c>
    </row>
    <row r="1464" spans="1:8">
      <c r="A1464" s="4" t="s">
        <v>2926</v>
      </c>
      <c r="B1464" s="4">
        <v>35.299999999999997</v>
      </c>
      <c r="C1464" s="4">
        <v>4.3899999999999997</v>
      </c>
      <c r="D1464" s="4" t="s">
        <v>4679</v>
      </c>
      <c r="E1464" s="4" t="s">
        <v>4679</v>
      </c>
      <c r="F1464" s="4" t="s">
        <v>4679</v>
      </c>
      <c r="G1464" s="4" t="s">
        <v>4680</v>
      </c>
      <c r="H1464" s="4" t="s">
        <v>4679</v>
      </c>
    </row>
    <row r="1465" spans="1:8">
      <c r="A1465" s="4" t="s">
        <v>2928</v>
      </c>
      <c r="B1465" s="4">
        <v>18.91</v>
      </c>
      <c r="C1465" s="4">
        <v>11.44</v>
      </c>
      <c r="D1465" s="4" t="s">
        <v>4679</v>
      </c>
      <c r="E1465" s="4" t="s">
        <v>4679</v>
      </c>
      <c r="F1465" s="4" t="s">
        <v>4679</v>
      </c>
      <c r="G1465" s="4" t="s">
        <v>4680</v>
      </c>
      <c r="H1465" s="4" t="s">
        <v>4679</v>
      </c>
    </row>
    <row r="1466" spans="1:8">
      <c r="A1466" s="4" t="s">
        <v>2930</v>
      </c>
      <c r="B1466" s="4">
        <v>22.41</v>
      </c>
      <c r="C1466" s="4">
        <v>11.37</v>
      </c>
      <c r="D1466" s="4" t="s">
        <v>4681</v>
      </c>
      <c r="E1466" s="4" t="s">
        <v>4679</v>
      </c>
      <c r="F1466" s="4" t="s">
        <v>4679</v>
      </c>
      <c r="G1466" s="4">
        <v>1</v>
      </c>
      <c r="H1466" s="4" t="s">
        <v>4679</v>
      </c>
    </row>
    <row r="1467" spans="1:8">
      <c r="A1467" s="4" t="s">
        <v>2932</v>
      </c>
      <c r="B1467" s="4">
        <v>22.704999999999998</v>
      </c>
      <c r="C1467" s="4">
        <v>6.14</v>
      </c>
      <c r="D1467" s="4" t="s">
        <v>4679</v>
      </c>
      <c r="E1467" s="4" t="s">
        <v>4679</v>
      </c>
      <c r="F1467" s="4" t="s">
        <v>4679</v>
      </c>
      <c r="G1467" s="4" t="s">
        <v>4680</v>
      </c>
      <c r="H1467" s="4" t="s">
        <v>4679</v>
      </c>
    </row>
    <row r="1468" spans="1:8">
      <c r="A1468" s="4" t="s">
        <v>2934</v>
      </c>
      <c r="B1468" s="4">
        <v>37.18</v>
      </c>
      <c r="C1468" s="4">
        <v>4.8899999999999997</v>
      </c>
      <c r="D1468" s="4" t="s">
        <v>4679</v>
      </c>
      <c r="E1468" s="4" t="s">
        <v>4679</v>
      </c>
      <c r="F1468" s="4" t="s">
        <v>4679</v>
      </c>
      <c r="G1468" s="4" t="s">
        <v>4680</v>
      </c>
      <c r="H1468" s="4" t="s">
        <v>4679</v>
      </c>
    </row>
    <row r="1469" spans="1:8">
      <c r="A1469" s="4" t="s">
        <v>2936</v>
      </c>
      <c r="B1469" s="4">
        <v>35.97</v>
      </c>
      <c r="C1469" s="4">
        <v>4.5999999999999996</v>
      </c>
      <c r="D1469" s="4" t="s">
        <v>4679</v>
      </c>
      <c r="E1469" s="4" t="s">
        <v>4679</v>
      </c>
      <c r="F1469" s="4" t="s">
        <v>4679</v>
      </c>
      <c r="G1469" s="4" t="s">
        <v>4680</v>
      </c>
      <c r="H1469" s="4" t="s">
        <v>4679</v>
      </c>
    </row>
    <row r="1470" spans="1:8">
      <c r="A1470" s="4" t="s">
        <v>2938</v>
      </c>
      <c r="B1470" s="4">
        <v>35.799999999999997</v>
      </c>
      <c r="C1470" s="4">
        <v>4.42</v>
      </c>
      <c r="D1470" s="4" t="s">
        <v>4679</v>
      </c>
      <c r="E1470" s="4" t="s">
        <v>4679</v>
      </c>
      <c r="F1470" s="4" t="s">
        <v>4679</v>
      </c>
      <c r="G1470" s="4" t="s">
        <v>4680</v>
      </c>
      <c r="H1470" s="4" t="s">
        <v>4679</v>
      </c>
    </row>
    <row r="1471" spans="1:8">
      <c r="A1471" s="4" t="s">
        <v>2940</v>
      </c>
      <c r="B1471" s="4">
        <v>28.31</v>
      </c>
      <c r="C1471" s="4">
        <v>7.48</v>
      </c>
      <c r="D1471" s="4" t="s">
        <v>4681</v>
      </c>
      <c r="E1471" s="4" t="s">
        <v>4679</v>
      </c>
      <c r="F1471" s="4" t="s">
        <v>4679</v>
      </c>
      <c r="G1471" s="4" t="s">
        <v>4680</v>
      </c>
      <c r="H1471" s="4" t="s">
        <v>4679</v>
      </c>
    </row>
    <row r="1472" spans="1:8">
      <c r="A1472" s="4" t="s">
        <v>2942</v>
      </c>
      <c r="B1472" s="4">
        <v>38.06</v>
      </c>
      <c r="C1472" s="4">
        <v>10.74</v>
      </c>
      <c r="D1472" s="4" t="s">
        <v>4679</v>
      </c>
      <c r="E1472" s="4" t="s">
        <v>4679</v>
      </c>
      <c r="F1472" s="4" t="s">
        <v>4679</v>
      </c>
      <c r="G1472" s="4" t="s">
        <v>4680</v>
      </c>
      <c r="H1472" s="4" t="s">
        <v>4679</v>
      </c>
    </row>
    <row r="1473" spans="1:8">
      <c r="A1473" s="4" t="s">
        <v>2944</v>
      </c>
      <c r="B1473" s="4">
        <v>28</v>
      </c>
      <c r="C1473" s="4">
        <v>5.19</v>
      </c>
      <c r="D1473" s="4" t="s">
        <v>4679</v>
      </c>
      <c r="E1473" s="4" t="s">
        <v>4679</v>
      </c>
      <c r="F1473" s="4" t="s">
        <v>4679</v>
      </c>
      <c r="G1473" s="4">
        <v>1</v>
      </c>
      <c r="H1473" s="4" t="s">
        <v>4679</v>
      </c>
    </row>
    <row r="1474" spans="1:8">
      <c r="A1474" s="4" t="s">
        <v>2946</v>
      </c>
      <c r="B1474" s="4">
        <v>34.32</v>
      </c>
      <c r="C1474" s="4">
        <v>9.17</v>
      </c>
      <c r="D1474" s="4" t="s">
        <v>4679</v>
      </c>
      <c r="E1474" s="4" t="s">
        <v>4679</v>
      </c>
      <c r="F1474" s="4" t="s">
        <v>4679</v>
      </c>
      <c r="G1474" s="4" t="s">
        <v>4680</v>
      </c>
      <c r="H1474" s="4" t="s">
        <v>4679</v>
      </c>
    </row>
    <row r="1475" spans="1:8">
      <c r="A1475" s="4" t="s">
        <v>2948</v>
      </c>
      <c r="B1475" s="4">
        <v>22.3</v>
      </c>
      <c r="C1475" s="4">
        <v>4.95</v>
      </c>
      <c r="D1475" s="4" t="s">
        <v>4681</v>
      </c>
      <c r="E1475" s="4" t="s">
        <v>4679</v>
      </c>
      <c r="F1475" s="4" t="s">
        <v>4679</v>
      </c>
      <c r="G1475" s="4" t="s">
        <v>4680</v>
      </c>
      <c r="H1475" s="4" t="s">
        <v>4679</v>
      </c>
    </row>
    <row r="1476" spans="1:8">
      <c r="A1476" s="4" t="s">
        <v>2950</v>
      </c>
      <c r="B1476" s="4">
        <v>27.835000000000001</v>
      </c>
      <c r="C1476" s="4">
        <v>6.03</v>
      </c>
      <c r="D1476" s="4" t="s">
        <v>4679</v>
      </c>
      <c r="E1476" s="4" t="s">
        <v>4679</v>
      </c>
      <c r="F1476" s="4" t="s">
        <v>4679</v>
      </c>
      <c r="G1476" s="4">
        <v>1</v>
      </c>
      <c r="H1476" s="4" t="s">
        <v>4679</v>
      </c>
    </row>
    <row r="1477" spans="1:8">
      <c r="A1477" s="4" t="s">
        <v>2952</v>
      </c>
      <c r="B1477" s="4">
        <v>39.229999999999997</v>
      </c>
      <c r="C1477" s="4">
        <v>5.36</v>
      </c>
      <c r="D1477" s="4" t="s">
        <v>4679</v>
      </c>
      <c r="E1477" s="4" t="s">
        <v>4679</v>
      </c>
      <c r="F1477" s="4" t="s">
        <v>4679</v>
      </c>
      <c r="G1477" s="4" t="s">
        <v>4680</v>
      </c>
      <c r="H1477" s="4" t="s">
        <v>4679</v>
      </c>
    </row>
    <row r="1478" spans="1:8">
      <c r="A1478" s="4" t="s">
        <v>2954</v>
      </c>
      <c r="B1478" s="4">
        <v>19.95</v>
      </c>
      <c r="C1478" s="4">
        <v>6.11</v>
      </c>
      <c r="D1478" s="4" t="s">
        <v>4679</v>
      </c>
      <c r="E1478" s="4" t="s">
        <v>4679</v>
      </c>
      <c r="F1478" s="4" t="s">
        <v>4679</v>
      </c>
      <c r="G1478" s="4">
        <v>1</v>
      </c>
      <c r="H1478" s="4" t="s">
        <v>4679</v>
      </c>
    </row>
    <row r="1479" spans="1:8">
      <c r="A1479" s="4" t="s">
        <v>2956</v>
      </c>
      <c r="B1479" s="4">
        <v>34.64</v>
      </c>
      <c r="C1479" s="4">
        <v>4.88</v>
      </c>
      <c r="D1479" s="4" t="s">
        <v>4679</v>
      </c>
      <c r="E1479" s="4" t="s">
        <v>4679</v>
      </c>
      <c r="F1479" s="4" t="s">
        <v>4682</v>
      </c>
      <c r="G1479" s="4">
        <v>1</v>
      </c>
      <c r="H1479" s="4" t="s">
        <v>4679</v>
      </c>
    </row>
    <row r="1480" spans="1:8">
      <c r="A1480" s="4" t="s">
        <v>2958</v>
      </c>
      <c r="B1480" s="4">
        <v>18.75</v>
      </c>
      <c r="C1480" s="4">
        <v>6.72</v>
      </c>
      <c r="D1480" s="4" t="s">
        <v>4679</v>
      </c>
      <c r="E1480" s="4" t="s">
        <v>4679</v>
      </c>
      <c r="F1480" s="4" t="s">
        <v>4679</v>
      </c>
      <c r="G1480" s="4" t="s">
        <v>4680</v>
      </c>
      <c r="H1480" s="4" t="s">
        <v>4679</v>
      </c>
    </row>
    <row r="1481" spans="1:8">
      <c r="A1481" s="4" t="s">
        <v>2960</v>
      </c>
      <c r="B1481" s="4">
        <v>26.48</v>
      </c>
      <c r="C1481" s="4">
        <v>4.2</v>
      </c>
      <c r="D1481" s="4" t="s">
        <v>4679</v>
      </c>
      <c r="E1481" s="4" t="s">
        <v>4679</v>
      </c>
      <c r="F1481" s="4" t="s">
        <v>4679</v>
      </c>
      <c r="G1481" s="4">
        <v>1</v>
      </c>
      <c r="H1481" s="4" t="s">
        <v>4679</v>
      </c>
    </row>
    <row r="1482" spans="1:8">
      <c r="A1482" s="4" t="s">
        <v>2962</v>
      </c>
      <c r="B1482" s="4">
        <v>34.83</v>
      </c>
      <c r="C1482" s="4">
        <v>5.79</v>
      </c>
      <c r="D1482" s="4" t="s">
        <v>4679</v>
      </c>
      <c r="E1482" s="4" t="s">
        <v>4679</v>
      </c>
      <c r="F1482" s="4" t="s">
        <v>4679</v>
      </c>
      <c r="G1482" s="4">
        <v>1</v>
      </c>
      <c r="H1482" s="4" t="s">
        <v>4679</v>
      </c>
    </row>
    <row r="1483" spans="1:8">
      <c r="A1483" s="4" t="s">
        <v>2964</v>
      </c>
      <c r="B1483" s="4">
        <v>25.46</v>
      </c>
      <c r="C1483" s="4">
        <v>4.29</v>
      </c>
      <c r="D1483" s="4" t="s">
        <v>4679</v>
      </c>
      <c r="E1483" s="4" t="s">
        <v>4679</v>
      </c>
      <c r="F1483" s="4" t="s">
        <v>4679</v>
      </c>
      <c r="G1483" s="4" t="s">
        <v>4680</v>
      </c>
      <c r="H1483" s="4" t="s">
        <v>4679</v>
      </c>
    </row>
    <row r="1484" spans="1:8">
      <c r="A1484" s="4" t="s">
        <v>2966</v>
      </c>
      <c r="B1484" s="4">
        <v>23.31</v>
      </c>
      <c r="C1484" s="4">
        <v>8.27</v>
      </c>
      <c r="D1484" s="4" t="s">
        <v>4679</v>
      </c>
      <c r="E1484" s="4" t="s">
        <v>4679</v>
      </c>
      <c r="F1484" s="4" t="s">
        <v>4679</v>
      </c>
      <c r="G1484" s="4" t="s">
        <v>4680</v>
      </c>
      <c r="H1484" s="4" t="s">
        <v>4679</v>
      </c>
    </row>
    <row r="1485" spans="1:8">
      <c r="A1485" s="4" t="s">
        <v>2968</v>
      </c>
      <c r="B1485" s="4">
        <v>29</v>
      </c>
      <c r="C1485" s="4">
        <v>4.5599999999999996</v>
      </c>
      <c r="D1485" s="4" t="s">
        <v>4679</v>
      </c>
      <c r="E1485" s="4" t="s">
        <v>4679</v>
      </c>
      <c r="F1485" s="4" t="s">
        <v>4679</v>
      </c>
      <c r="G1485" s="4" t="s">
        <v>4680</v>
      </c>
      <c r="H1485" s="4" t="s">
        <v>4679</v>
      </c>
    </row>
    <row r="1486" spans="1:8">
      <c r="A1486" s="4" t="s">
        <v>2970</v>
      </c>
      <c r="B1486" s="4">
        <v>32.869999999999997</v>
      </c>
      <c r="C1486" s="4">
        <v>5.33</v>
      </c>
      <c r="D1486" s="4" t="s">
        <v>4679</v>
      </c>
      <c r="E1486" s="4" t="s">
        <v>4679</v>
      </c>
      <c r="F1486" s="4" t="s">
        <v>4679</v>
      </c>
      <c r="G1486" s="4" t="s">
        <v>4680</v>
      </c>
      <c r="H1486" s="4" t="s">
        <v>4679</v>
      </c>
    </row>
    <row r="1487" spans="1:8">
      <c r="A1487" s="4" t="s">
        <v>2972</v>
      </c>
      <c r="B1487" s="4">
        <v>26.18</v>
      </c>
      <c r="C1487" s="4">
        <v>5.63</v>
      </c>
      <c r="D1487" s="4" t="s">
        <v>4679</v>
      </c>
      <c r="E1487" s="4" t="s">
        <v>4679</v>
      </c>
      <c r="F1487" s="4" t="s">
        <v>4679</v>
      </c>
      <c r="G1487" s="4" t="s">
        <v>4680</v>
      </c>
      <c r="H1487" s="4" t="s">
        <v>4679</v>
      </c>
    </row>
    <row r="1488" spans="1:8">
      <c r="A1488" s="4" t="s">
        <v>2974</v>
      </c>
      <c r="B1488" s="4">
        <v>25.3</v>
      </c>
      <c r="C1488" s="4">
        <v>5.12</v>
      </c>
      <c r="D1488" s="4" t="s">
        <v>4679</v>
      </c>
      <c r="E1488" s="4" t="s">
        <v>4679</v>
      </c>
      <c r="F1488" s="4" t="s">
        <v>4679</v>
      </c>
      <c r="G1488" s="4" t="s">
        <v>4680</v>
      </c>
      <c r="H1488" s="4" t="s">
        <v>4679</v>
      </c>
    </row>
    <row r="1489" spans="1:8">
      <c r="A1489" s="4" t="s">
        <v>2976</v>
      </c>
      <c r="B1489" s="4">
        <v>36.94</v>
      </c>
      <c r="C1489" s="4">
        <v>5.15</v>
      </c>
      <c r="D1489" s="4" t="s">
        <v>4681</v>
      </c>
      <c r="E1489" s="4" t="s">
        <v>4679</v>
      </c>
      <c r="F1489" s="4" t="s">
        <v>4679</v>
      </c>
      <c r="G1489" s="4">
        <v>1</v>
      </c>
      <c r="H1489" s="4" t="s">
        <v>4679</v>
      </c>
    </row>
    <row r="1490" spans="1:8">
      <c r="A1490" s="4" t="s">
        <v>2978</v>
      </c>
      <c r="B1490" s="4">
        <v>22.86</v>
      </c>
      <c r="C1490" s="4">
        <v>7.5</v>
      </c>
      <c r="D1490" s="4" t="s">
        <v>4679</v>
      </c>
      <c r="E1490" s="4" t="s">
        <v>4679</v>
      </c>
      <c r="F1490" s="4" t="s">
        <v>4679</v>
      </c>
      <c r="G1490" s="4" t="s">
        <v>4680</v>
      </c>
      <c r="H1490" s="4" t="s">
        <v>4679</v>
      </c>
    </row>
    <row r="1491" spans="1:8">
      <c r="A1491" s="4" t="s">
        <v>2980</v>
      </c>
      <c r="B1491" s="4">
        <v>18.760000000000002</v>
      </c>
      <c r="C1491" s="4">
        <v>4.88</v>
      </c>
      <c r="D1491" s="4" t="s">
        <v>4681</v>
      </c>
      <c r="E1491" s="4" t="s">
        <v>4679</v>
      </c>
      <c r="F1491" s="4" t="s">
        <v>4682</v>
      </c>
      <c r="G1491" s="4">
        <v>1</v>
      </c>
      <c r="H1491" s="4" t="s">
        <v>4679</v>
      </c>
    </row>
    <row r="1492" spans="1:8">
      <c r="A1492" s="4" t="s">
        <v>2982</v>
      </c>
      <c r="B1492" s="4">
        <v>24.36</v>
      </c>
      <c r="C1492" s="4">
        <v>5.57</v>
      </c>
      <c r="D1492" s="4" t="s">
        <v>4679</v>
      </c>
      <c r="E1492" s="4" t="s">
        <v>4679</v>
      </c>
      <c r="F1492" s="4" t="s">
        <v>4679</v>
      </c>
      <c r="G1492" s="4" t="s">
        <v>4680</v>
      </c>
      <c r="H1492" s="4" t="s">
        <v>4679</v>
      </c>
    </row>
    <row r="1493" spans="1:8">
      <c r="A1493" s="4" t="s">
        <v>2984</v>
      </c>
      <c r="B1493" s="4">
        <v>32.299999999999997</v>
      </c>
      <c r="C1493" s="4">
        <v>5.31</v>
      </c>
      <c r="D1493" s="4" t="s">
        <v>4679</v>
      </c>
      <c r="E1493" s="4" t="s">
        <v>4679</v>
      </c>
      <c r="F1493" s="4" t="s">
        <v>4679</v>
      </c>
      <c r="G1493" s="4" t="s">
        <v>4680</v>
      </c>
      <c r="H1493" s="4" t="s">
        <v>4679</v>
      </c>
    </row>
    <row r="1494" spans="1:8">
      <c r="A1494" s="4" t="s">
        <v>2986</v>
      </c>
      <c r="B1494" s="4">
        <v>22.704999999999998</v>
      </c>
      <c r="C1494" s="4">
        <v>4.57</v>
      </c>
      <c r="D1494" s="4" t="s">
        <v>4681</v>
      </c>
      <c r="E1494" s="4" t="s">
        <v>4679</v>
      </c>
      <c r="F1494" s="4" t="s">
        <v>4679</v>
      </c>
      <c r="G1494" s="4" t="s">
        <v>4680</v>
      </c>
      <c r="H1494" s="4" t="s">
        <v>4679</v>
      </c>
    </row>
    <row r="1495" spans="1:8">
      <c r="A1495" s="4" t="s">
        <v>2988</v>
      </c>
      <c r="B1495" s="4">
        <v>21.79</v>
      </c>
      <c r="C1495" s="4">
        <v>8.6999999999999993</v>
      </c>
      <c r="D1495" s="4" t="s">
        <v>4681</v>
      </c>
      <c r="E1495" s="4" t="s">
        <v>4679</v>
      </c>
      <c r="F1495" s="4" t="s">
        <v>4679</v>
      </c>
      <c r="G1495" s="4">
        <v>1</v>
      </c>
      <c r="H1495" s="4" t="s">
        <v>4679</v>
      </c>
    </row>
    <row r="1496" spans="1:8">
      <c r="A1496" s="4" t="s">
        <v>2990</v>
      </c>
      <c r="B1496" s="4">
        <v>24.52</v>
      </c>
      <c r="C1496" s="4">
        <v>4.76</v>
      </c>
      <c r="D1496" s="4" t="s">
        <v>4679</v>
      </c>
      <c r="E1496" s="4" t="s">
        <v>4679</v>
      </c>
      <c r="F1496" s="4" t="s">
        <v>4679</v>
      </c>
      <c r="G1496" s="4" t="s">
        <v>4680</v>
      </c>
      <c r="H1496" s="4" t="s">
        <v>4679</v>
      </c>
    </row>
    <row r="1497" spans="1:8">
      <c r="A1497" s="4" t="s">
        <v>2992</v>
      </c>
      <c r="B1497" s="4">
        <v>39.520000000000003</v>
      </c>
      <c r="C1497" s="4">
        <v>11.81</v>
      </c>
      <c r="D1497" s="4" t="s">
        <v>4679</v>
      </c>
      <c r="E1497" s="4" t="s">
        <v>4679</v>
      </c>
      <c r="F1497" s="4" t="s">
        <v>4679</v>
      </c>
      <c r="G1497" s="4" t="s">
        <v>4680</v>
      </c>
      <c r="H1497" s="4" t="s">
        <v>4679</v>
      </c>
    </row>
    <row r="1498" spans="1:8">
      <c r="A1498" s="4" t="s">
        <v>2994</v>
      </c>
      <c r="B1498" s="4">
        <v>24.49</v>
      </c>
      <c r="C1498" s="4">
        <v>4.67</v>
      </c>
      <c r="D1498" s="4" t="s">
        <v>4679</v>
      </c>
      <c r="E1498" s="4" t="s">
        <v>4679</v>
      </c>
      <c r="F1498" s="4" t="s">
        <v>4679</v>
      </c>
      <c r="G1498" s="4" t="s">
        <v>4680</v>
      </c>
      <c r="H1498" s="4" t="s">
        <v>4679</v>
      </c>
    </row>
    <row r="1499" spans="1:8">
      <c r="A1499" s="4" t="s">
        <v>2996</v>
      </c>
      <c r="B1499" s="4">
        <v>26.315000000000001</v>
      </c>
      <c r="C1499" s="4">
        <v>6.02</v>
      </c>
      <c r="D1499" s="4" t="s">
        <v>4679</v>
      </c>
      <c r="E1499" s="4" t="s">
        <v>4679</v>
      </c>
      <c r="F1499" s="4" t="s">
        <v>4679</v>
      </c>
      <c r="G1499" s="4" t="s">
        <v>4680</v>
      </c>
      <c r="H1499" s="4" t="s">
        <v>4679</v>
      </c>
    </row>
    <row r="1500" spans="1:8">
      <c r="A1500" s="4" t="s">
        <v>2998</v>
      </c>
      <c r="B1500" s="4">
        <v>22.58</v>
      </c>
      <c r="C1500" s="4">
        <v>7.46</v>
      </c>
      <c r="D1500" s="4" t="s">
        <v>4679</v>
      </c>
      <c r="E1500" s="4" t="s">
        <v>4679</v>
      </c>
      <c r="F1500" s="4" t="s">
        <v>4679</v>
      </c>
      <c r="G1500" s="4" t="s">
        <v>4680</v>
      </c>
      <c r="H1500" s="4" t="s">
        <v>4679</v>
      </c>
    </row>
    <row r="1501" spans="1:8">
      <c r="A1501" s="4" t="s">
        <v>3000</v>
      </c>
      <c r="B1501" s="4">
        <v>19.475000000000001</v>
      </c>
      <c r="C1501" s="4">
        <v>4.74</v>
      </c>
      <c r="D1501" s="4" t="s">
        <v>4679</v>
      </c>
      <c r="E1501" s="4" t="s">
        <v>4679</v>
      </c>
      <c r="F1501" s="4" t="s">
        <v>4679</v>
      </c>
      <c r="G1501" s="4">
        <v>1</v>
      </c>
      <c r="H1501" s="4" t="s">
        <v>4679</v>
      </c>
    </row>
    <row r="1502" spans="1:8">
      <c r="A1502" s="4" t="s">
        <v>3002</v>
      </c>
      <c r="B1502" s="4">
        <v>26.33</v>
      </c>
      <c r="C1502" s="4">
        <v>4.79</v>
      </c>
      <c r="D1502" s="4" t="s">
        <v>4679</v>
      </c>
      <c r="E1502" s="4" t="s">
        <v>4679</v>
      </c>
      <c r="F1502" s="4" t="s">
        <v>4679</v>
      </c>
      <c r="G1502" s="4" t="s">
        <v>4680</v>
      </c>
      <c r="H1502" s="4" t="s">
        <v>4679</v>
      </c>
    </row>
    <row r="1503" spans="1:8">
      <c r="A1503" s="4" t="s">
        <v>3004</v>
      </c>
      <c r="B1503" s="4">
        <v>17.29</v>
      </c>
      <c r="C1503" s="4">
        <v>5.35</v>
      </c>
      <c r="D1503" s="4" t="s">
        <v>4681</v>
      </c>
      <c r="E1503" s="4" t="s">
        <v>4679</v>
      </c>
      <c r="F1503" s="4" t="s">
        <v>4679</v>
      </c>
      <c r="G1503" s="4" t="s">
        <v>4680</v>
      </c>
      <c r="H1503" s="4" t="s">
        <v>4679</v>
      </c>
    </row>
    <row r="1504" spans="1:8">
      <c r="A1504" s="4" t="s">
        <v>3006</v>
      </c>
      <c r="B1504" s="4">
        <v>42.88</v>
      </c>
      <c r="C1504" s="4">
        <v>4.87</v>
      </c>
      <c r="D1504" s="4" t="s">
        <v>4679</v>
      </c>
      <c r="E1504" s="4" t="s">
        <v>4681</v>
      </c>
      <c r="F1504" s="4" t="s">
        <v>4679</v>
      </c>
      <c r="G1504" s="4">
        <v>1</v>
      </c>
      <c r="H1504" s="4" t="s">
        <v>4679</v>
      </c>
    </row>
    <row r="1505" spans="1:8">
      <c r="A1505" s="4" t="s">
        <v>3008</v>
      </c>
      <c r="B1505" s="4">
        <v>32.200000000000003</v>
      </c>
      <c r="C1505" s="4">
        <v>10.09</v>
      </c>
      <c r="D1505" s="4" t="s">
        <v>4681</v>
      </c>
      <c r="E1505" s="4" t="s">
        <v>4679</v>
      </c>
      <c r="F1505" s="4" t="s">
        <v>4679</v>
      </c>
      <c r="G1505" s="4" t="s">
        <v>4680</v>
      </c>
      <c r="H1505" s="4" t="s">
        <v>4679</v>
      </c>
    </row>
    <row r="1506" spans="1:8">
      <c r="A1506" s="4" t="s">
        <v>3010</v>
      </c>
      <c r="B1506" s="4">
        <v>18.75</v>
      </c>
      <c r="C1506" s="4">
        <v>5.47</v>
      </c>
      <c r="D1506" s="4" t="s">
        <v>4681</v>
      </c>
      <c r="E1506" s="4" t="s">
        <v>4679</v>
      </c>
      <c r="F1506" s="4" t="s">
        <v>4682</v>
      </c>
      <c r="G1506" s="4">
        <v>1</v>
      </c>
      <c r="H1506" s="4" t="s">
        <v>4679</v>
      </c>
    </row>
    <row r="1507" spans="1:8">
      <c r="A1507" s="4" t="s">
        <v>3012</v>
      </c>
      <c r="B1507" s="4">
        <v>22.36</v>
      </c>
      <c r="C1507" s="4">
        <v>8.6</v>
      </c>
      <c r="D1507" s="4" t="s">
        <v>4679</v>
      </c>
      <c r="E1507" s="4" t="s">
        <v>4679</v>
      </c>
      <c r="F1507" s="4" t="s">
        <v>4679</v>
      </c>
      <c r="G1507" s="4" t="s">
        <v>4680</v>
      </c>
      <c r="H1507" s="4" t="s">
        <v>4679</v>
      </c>
    </row>
    <row r="1508" spans="1:8">
      <c r="A1508" s="4" t="s">
        <v>3014</v>
      </c>
      <c r="B1508" s="4">
        <v>23.94</v>
      </c>
      <c r="C1508" s="4">
        <v>10.74</v>
      </c>
      <c r="D1508" s="4" t="s">
        <v>4681</v>
      </c>
      <c r="E1508" s="4" t="s">
        <v>4679</v>
      </c>
      <c r="F1508" s="4" t="s">
        <v>4679</v>
      </c>
      <c r="G1508" s="4" t="s">
        <v>4680</v>
      </c>
      <c r="H1508" s="4" t="s">
        <v>4679</v>
      </c>
    </row>
    <row r="1509" spans="1:8">
      <c r="A1509" s="4" t="s">
        <v>3016</v>
      </c>
      <c r="B1509" s="4">
        <v>30.1</v>
      </c>
      <c r="C1509" s="4">
        <v>4.3899999999999997</v>
      </c>
      <c r="D1509" s="4" t="s">
        <v>4679</v>
      </c>
      <c r="E1509" s="4" t="s">
        <v>4679</v>
      </c>
      <c r="F1509" s="4" t="s">
        <v>4682</v>
      </c>
      <c r="G1509" s="4">
        <v>1</v>
      </c>
      <c r="H1509" s="4" t="s">
        <v>4679</v>
      </c>
    </row>
    <row r="1510" spans="1:8">
      <c r="A1510" s="4" t="s">
        <v>3018</v>
      </c>
      <c r="B1510" s="4">
        <v>21.93</v>
      </c>
      <c r="C1510" s="4">
        <v>6.3</v>
      </c>
      <c r="D1510" s="4" t="s">
        <v>4679</v>
      </c>
      <c r="E1510" s="4" t="s">
        <v>4679</v>
      </c>
      <c r="F1510" s="4" t="s">
        <v>4679</v>
      </c>
      <c r="G1510" s="4" t="s">
        <v>4680</v>
      </c>
      <c r="H1510" s="4" t="s">
        <v>4679</v>
      </c>
    </row>
    <row r="1511" spans="1:8">
      <c r="A1511" s="4" t="s">
        <v>3020</v>
      </c>
      <c r="B1511" s="4">
        <v>39.75</v>
      </c>
      <c r="C1511" s="4">
        <v>5.41</v>
      </c>
      <c r="D1511" s="4" t="s">
        <v>4679</v>
      </c>
      <c r="E1511" s="4" t="s">
        <v>4681</v>
      </c>
      <c r="F1511" s="4" t="s">
        <v>4679</v>
      </c>
      <c r="G1511" s="4">
        <v>1</v>
      </c>
      <c r="H1511" s="4" t="s">
        <v>4679</v>
      </c>
    </row>
    <row r="1512" spans="1:8">
      <c r="A1512" s="4" t="s">
        <v>3022</v>
      </c>
      <c r="B1512" s="4">
        <v>26.03</v>
      </c>
      <c r="C1512" s="4">
        <v>4.47</v>
      </c>
      <c r="D1512" s="4" t="s">
        <v>4679</v>
      </c>
      <c r="E1512" s="4" t="s">
        <v>4679</v>
      </c>
      <c r="F1512" s="4" t="s">
        <v>4682</v>
      </c>
      <c r="G1512" s="4">
        <v>1</v>
      </c>
      <c r="H1512" s="4" t="s">
        <v>4679</v>
      </c>
    </row>
    <row r="1513" spans="1:8">
      <c r="A1513" s="4" t="s">
        <v>3024</v>
      </c>
      <c r="B1513" s="4">
        <v>34.51</v>
      </c>
      <c r="C1513" s="4">
        <v>6.26</v>
      </c>
      <c r="D1513" s="4" t="s">
        <v>4679</v>
      </c>
      <c r="E1513" s="4" t="s">
        <v>4679</v>
      </c>
      <c r="F1513" s="4" t="s">
        <v>4679</v>
      </c>
      <c r="G1513" s="4" t="s">
        <v>4680</v>
      </c>
      <c r="H1513" s="4" t="s">
        <v>4679</v>
      </c>
    </row>
    <row r="1514" spans="1:8">
      <c r="A1514" s="4" t="s">
        <v>3026</v>
      </c>
      <c r="B1514" s="4">
        <v>19.32</v>
      </c>
      <c r="C1514" s="4">
        <v>11.58</v>
      </c>
      <c r="D1514" s="4" t="s">
        <v>4681</v>
      </c>
      <c r="E1514" s="4" t="s">
        <v>4679</v>
      </c>
      <c r="F1514" s="4" t="s">
        <v>4679</v>
      </c>
      <c r="G1514" s="4">
        <v>1</v>
      </c>
      <c r="H1514" s="4" t="s">
        <v>4679</v>
      </c>
    </row>
    <row r="1515" spans="1:8">
      <c r="A1515" s="4" t="s">
        <v>3028</v>
      </c>
      <c r="B1515" s="4">
        <v>28.5</v>
      </c>
      <c r="C1515" s="4">
        <v>4.3600000000000003</v>
      </c>
      <c r="D1515" s="4" t="s">
        <v>4679</v>
      </c>
      <c r="E1515" s="4" t="s">
        <v>4679</v>
      </c>
      <c r="F1515" s="4" t="s">
        <v>4679</v>
      </c>
      <c r="G1515" s="4" t="s">
        <v>4680</v>
      </c>
      <c r="H1515" s="4" t="s">
        <v>4679</v>
      </c>
    </row>
    <row r="1516" spans="1:8">
      <c r="A1516" s="4" t="s">
        <v>3030</v>
      </c>
      <c r="B1516" s="4">
        <v>30.875</v>
      </c>
      <c r="C1516" s="4">
        <v>4.1399999999999997</v>
      </c>
      <c r="D1516" s="4" t="s">
        <v>4681</v>
      </c>
      <c r="E1516" s="4" t="s">
        <v>4679</v>
      </c>
      <c r="F1516" s="4" t="s">
        <v>4679</v>
      </c>
      <c r="G1516" s="4" t="s">
        <v>4680</v>
      </c>
      <c r="H1516" s="4" t="s">
        <v>4679</v>
      </c>
    </row>
    <row r="1517" spans="1:8">
      <c r="A1517" s="4" t="s">
        <v>3032</v>
      </c>
      <c r="B1517" s="4">
        <v>24.02</v>
      </c>
      <c r="C1517" s="4">
        <v>4.38</v>
      </c>
      <c r="D1517" s="4" t="s">
        <v>4679</v>
      </c>
      <c r="E1517" s="4" t="s">
        <v>4679</v>
      </c>
      <c r="F1517" s="4" t="s">
        <v>4679</v>
      </c>
      <c r="G1517" s="4" t="s">
        <v>4680</v>
      </c>
      <c r="H1517" s="4" t="s">
        <v>4679</v>
      </c>
    </row>
    <row r="1518" spans="1:8">
      <c r="A1518" s="4" t="s">
        <v>3034</v>
      </c>
      <c r="B1518" s="4">
        <v>36.08</v>
      </c>
      <c r="C1518" s="4">
        <v>11.61</v>
      </c>
      <c r="D1518" s="4" t="s">
        <v>4681</v>
      </c>
      <c r="E1518" s="4" t="s">
        <v>4679</v>
      </c>
      <c r="F1518" s="4" t="s">
        <v>4679</v>
      </c>
      <c r="G1518" s="4" t="s">
        <v>4680</v>
      </c>
      <c r="H1518" s="4" t="s">
        <v>4679</v>
      </c>
    </row>
    <row r="1519" spans="1:8">
      <c r="A1519" s="4" t="s">
        <v>3036</v>
      </c>
      <c r="B1519" s="4">
        <v>32.200000000000003</v>
      </c>
      <c r="C1519" s="4">
        <v>10.59</v>
      </c>
      <c r="D1519" s="4" t="s">
        <v>4681</v>
      </c>
      <c r="E1519" s="4" t="s">
        <v>4679</v>
      </c>
      <c r="F1519" s="4" t="s">
        <v>4679</v>
      </c>
      <c r="G1519" s="4" t="s">
        <v>4680</v>
      </c>
      <c r="H1519" s="4" t="s">
        <v>4679</v>
      </c>
    </row>
    <row r="1520" spans="1:8">
      <c r="A1520" s="4" t="s">
        <v>3038</v>
      </c>
      <c r="B1520" s="4">
        <v>28.05</v>
      </c>
      <c r="C1520" s="4">
        <v>11.85</v>
      </c>
      <c r="D1520" s="4" t="s">
        <v>4681</v>
      </c>
      <c r="E1520" s="4" t="s">
        <v>4679</v>
      </c>
      <c r="F1520" s="4" t="s">
        <v>4679</v>
      </c>
      <c r="G1520" s="4" t="s">
        <v>4680</v>
      </c>
      <c r="H1520" s="4" t="s">
        <v>4679</v>
      </c>
    </row>
    <row r="1521" spans="1:8">
      <c r="A1521" s="4" t="s">
        <v>3040</v>
      </c>
      <c r="B1521" s="4">
        <v>19</v>
      </c>
      <c r="C1521" s="4">
        <v>5.46</v>
      </c>
      <c r="D1521" s="4" t="s">
        <v>4681</v>
      </c>
      <c r="E1521" s="4" t="s">
        <v>4679</v>
      </c>
      <c r="F1521" s="4" t="s">
        <v>4679</v>
      </c>
      <c r="G1521" s="4">
        <v>1</v>
      </c>
      <c r="H1521" s="4" t="s">
        <v>4679</v>
      </c>
    </row>
    <row r="1522" spans="1:8">
      <c r="A1522" s="4" t="s">
        <v>3042</v>
      </c>
      <c r="B1522" s="4">
        <v>16.13</v>
      </c>
      <c r="C1522" s="4">
        <v>4.54</v>
      </c>
      <c r="D1522" s="4" t="s">
        <v>4681</v>
      </c>
      <c r="E1522" s="4" t="s">
        <v>4679</v>
      </c>
      <c r="F1522" s="4" t="s">
        <v>4679</v>
      </c>
      <c r="G1522" s="4">
        <v>2</v>
      </c>
      <c r="H1522" s="4" t="s">
        <v>4679</v>
      </c>
    </row>
    <row r="1523" spans="1:8">
      <c r="A1523" s="4" t="s">
        <v>3044</v>
      </c>
      <c r="B1523" s="4">
        <v>18.77</v>
      </c>
      <c r="C1523" s="4">
        <v>11.98</v>
      </c>
      <c r="D1523" s="4" t="s">
        <v>4681</v>
      </c>
      <c r="E1523" s="4" t="s">
        <v>4679</v>
      </c>
      <c r="F1523" s="4" t="s">
        <v>4679</v>
      </c>
      <c r="G1523" s="4">
        <v>2</v>
      </c>
      <c r="H1523" s="4" t="s">
        <v>4679</v>
      </c>
    </row>
    <row r="1524" spans="1:8">
      <c r="A1524" s="4" t="s">
        <v>3046</v>
      </c>
      <c r="B1524" s="4">
        <v>28.88</v>
      </c>
      <c r="C1524" s="4">
        <v>6.59</v>
      </c>
      <c r="D1524" s="4" t="s">
        <v>4681</v>
      </c>
      <c r="E1524" s="4" t="s">
        <v>4679</v>
      </c>
      <c r="F1524" s="4" t="s">
        <v>4679</v>
      </c>
      <c r="G1524" s="4">
        <v>1</v>
      </c>
      <c r="H1524" s="4" t="s">
        <v>4679</v>
      </c>
    </row>
    <row r="1525" spans="1:8">
      <c r="A1525" s="4" t="s">
        <v>3048</v>
      </c>
      <c r="B1525" s="4">
        <v>27.55</v>
      </c>
      <c r="C1525" s="4">
        <v>10.83</v>
      </c>
      <c r="D1525" s="4" t="s">
        <v>4681</v>
      </c>
      <c r="E1525" s="4" t="s">
        <v>4679</v>
      </c>
      <c r="F1525" s="4" t="s">
        <v>4679</v>
      </c>
      <c r="G1525" s="4">
        <v>1</v>
      </c>
      <c r="H1525" s="4" t="s">
        <v>4679</v>
      </c>
    </row>
    <row r="1526" spans="1:8">
      <c r="A1526" s="4" t="s">
        <v>3050</v>
      </c>
      <c r="B1526" s="4">
        <v>15.6</v>
      </c>
      <c r="C1526" s="4">
        <v>8.6</v>
      </c>
      <c r="D1526" s="4" t="s">
        <v>4679</v>
      </c>
      <c r="E1526" s="4" t="s">
        <v>4679</v>
      </c>
      <c r="F1526" s="4" t="s">
        <v>4679</v>
      </c>
      <c r="G1526" s="4" t="s">
        <v>4680</v>
      </c>
      <c r="H1526" s="4" t="s">
        <v>4679</v>
      </c>
    </row>
    <row r="1527" spans="1:8">
      <c r="A1527" s="4" t="s">
        <v>3052</v>
      </c>
      <c r="B1527" s="4">
        <v>21.99</v>
      </c>
      <c r="C1527" s="4">
        <v>11.17</v>
      </c>
      <c r="D1527" s="4" t="s">
        <v>4679</v>
      </c>
      <c r="E1527" s="4" t="s">
        <v>4679</v>
      </c>
      <c r="F1527" s="4" t="s">
        <v>4679</v>
      </c>
      <c r="G1527" s="4" t="s">
        <v>4680</v>
      </c>
      <c r="H1527" s="4" t="s">
        <v>4679</v>
      </c>
    </row>
    <row r="1528" spans="1:8">
      <c r="A1528" s="4" t="s">
        <v>3054</v>
      </c>
      <c r="B1528" s="4">
        <v>34.85</v>
      </c>
      <c r="C1528" s="4">
        <v>5.75</v>
      </c>
      <c r="D1528" s="4" t="s">
        <v>4679</v>
      </c>
      <c r="E1528" s="4" t="s">
        <v>4679</v>
      </c>
      <c r="F1528" s="4" t="s">
        <v>4679</v>
      </c>
      <c r="G1528" s="4" t="s">
        <v>4680</v>
      </c>
      <c r="H1528" s="4" t="s">
        <v>4679</v>
      </c>
    </row>
    <row r="1529" spans="1:8">
      <c r="A1529" s="4" t="s">
        <v>3056</v>
      </c>
      <c r="B1529" s="4">
        <v>24.51</v>
      </c>
      <c r="C1529" s="4">
        <v>4.83</v>
      </c>
      <c r="D1529" s="4" t="s">
        <v>4681</v>
      </c>
      <c r="E1529" s="4" t="s">
        <v>4679</v>
      </c>
      <c r="F1529" s="4" t="s">
        <v>4682</v>
      </c>
      <c r="G1529" s="4">
        <v>1</v>
      </c>
      <c r="H1529" s="4" t="s">
        <v>4679</v>
      </c>
    </row>
    <row r="1530" spans="1:8">
      <c r="A1530" s="4" t="s">
        <v>3058</v>
      </c>
      <c r="B1530" s="4">
        <v>19.399999999999999</v>
      </c>
      <c r="C1530" s="4">
        <v>11.93</v>
      </c>
      <c r="D1530" s="4" t="s">
        <v>4679</v>
      </c>
      <c r="E1530" s="4" t="s">
        <v>4679</v>
      </c>
      <c r="F1530" s="4" t="s">
        <v>4679</v>
      </c>
      <c r="G1530" s="4" t="s">
        <v>4680</v>
      </c>
      <c r="H1530" s="4" t="s">
        <v>4679</v>
      </c>
    </row>
    <row r="1531" spans="1:8">
      <c r="A1531" s="4" t="s">
        <v>3060</v>
      </c>
      <c r="B1531" s="4">
        <v>15.1</v>
      </c>
      <c r="C1531" s="4">
        <v>8.41</v>
      </c>
      <c r="D1531" s="4" t="s">
        <v>4679</v>
      </c>
      <c r="E1531" s="4" t="s">
        <v>4679</v>
      </c>
      <c r="F1531" s="4" t="s">
        <v>4679</v>
      </c>
      <c r="G1531" s="4" t="s">
        <v>4680</v>
      </c>
      <c r="H1531" s="4" t="s">
        <v>4679</v>
      </c>
    </row>
    <row r="1532" spans="1:8">
      <c r="A1532" s="4" t="s">
        <v>3062</v>
      </c>
      <c r="B1532" s="4">
        <v>23.37</v>
      </c>
      <c r="C1532" s="4">
        <v>5.59</v>
      </c>
      <c r="D1532" s="4" t="s">
        <v>4681</v>
      </c>
      <c r="E1532" s="4" t="s">
        <v>4679</v>
      </c>
      <c r="F1532" s="4" t="s">
        <v>4679</v>
      </c>
      <c r="G1532" s="4" t="s">
        <v>4680</v>
      </c>
      <c r="H1532" s="4" t="s">
        <v>4679</v>
      </c>
    </row>
    <row r="1533" spans="1:8">
      <c r="A1533" s="4" t="s">
        <v>3064</v>
      </c>
      <c r="B1533" s="4">
        <v>42.4</v>
      </c>
      <c r="C1533" s="4">
        <v>4.0599999999999996</v>
      </c>
      <c r="D1533" s="4" t="s">
        <v>4679</v>
      </c>
      <c r="E1533" s="4" t="s">
        <v>4679</v>
      </c>
      <c r="F1533" s="4" t="s">
        <v>4679</v>
      </c>
      <c r="G1533" s="4" t="s">
        <v>4680</v>
      </c>
      <c r="H1533" s="4" t="s">
        <v>4679</v>
      </c>
    </row>
    <row r="1534" spans="1:8">
      <c r="A1534" s="4" t="s">
        <v>3066</v>
      </c>
      <c r="B1534" s="4">
        <v>28.405000000000001</v>
      </c>
      <c r="C1534" s="4">
        <v>7.02</v>
      </c>
      <c r="D1534" s="4" t="s">
        <v>4681</v>
      </c>
      <c r="E1534" s="4" t="s">
        <v>4679</v>
      </c>
      <c r="F1534" s="4" t="s">
        <v>4679</v>
      </c>
      <c r="G1534" s="4" t="s">
        <v>4680</v>
      </c>
      <c r="H1534" s="4" t="s">
        <v>4679</v>
      </c>
    </row>
    <row r="1535" spans="1:8">
      <c r="A1535" s="4" t="s">
        <v>3068</v>
      </c>
      <c r="B1535" s="4">
        <v>23.4</v>
      </c>
      <c r="C1535" s="4">
        <v>4.47</v>
      </c>
      <c r="D1535" s="4" t="s">
        <v>4679</v>
      </c>
      <c r="E1535" s="4" t="s">
        <v>4679</v>
      </c>
      <c r="F1535" s="4" t="s">
        <v>4679</v>
      </c>
      <c r="G1535" s="4" t="s">
        <v>4680</v>
      </c>
      <c r="H1535" s="4" t="s">
        <v>4679</v>
      </c>
    </row>
    <row r="1536" spans="1:8">
      <c r="A1536" s="4" t="s">
        <v>3070</v>
      </c>
      <c r="B1536" s="4">
        <v>33.44</v>
      </c>
      <c r="C1536" s="4">
        <v>4.54</v>
      </c>
      <c r="D1536" s="4" t="s">
        <v>4679</v>
      </c>
      <c r="E1536" s="4" t="s">
        <v>4679</v>
      </c>
      <c r="F1536" s="4" t="s">
        <v>4679</v>
      </c>
      <c r="G1536" s="4" t="s">
        <v>4680</v>
      </c>
      <c r="H1536" s="4" t="s">
        <v>4679</v>
      </c>
    </row>
    <row r="1537" spans="1:8">
      <c r="A1537" s="4" t="s">
        <v>3072</v>
      </c>
      <c r="B1537" s="4">
        <v>21.12</v>
      </c>
      <c r="C1537" s="4">
        <v>4.99</v>
      </c>
      <c r="D1537" s="4" t="s">
        <v>4679</v>
      </c>
      <c r="E1537" s="4" t="s">
        <v>4679</v>
      </c>
      <c r="F1537" s="4" t="s">
        <v>4679</v>
      </c>
      <c r="G1537" s="4">
        <v>1</v>
      </c>
      <c r="H1537" s="4" t="s">
        <v>4679</v>
      </c>
    </row>
    <row r="1538" spans="1:8">
      <c r="A1538" s="4" t="s">
        <v>3074</v>
      </c>
      <c r="B1538" s="4">
        <v>18.48</v>
      </c>
      <c r="C1538" s="4">
        <v>10.84</v>
      </c>
      <c r="D1538" s="4" t="s">
        <v>4681</v>
      </c>
      <c r="E1538" s="4" t="s">
        <v>4679</v>
      </c>
      <c r="F1538" s="4" t="s">
        <v>4679</v>
      </c>
      <c r="G1538" s="4">
        <v>2</v>
      </c>
      <c r="H1538" s="4" t="s">
        <v>4679</v>
      </c>
    </row>
    <row r="1539" spans="1:8">
      <c r="A1539" s="4" t="s">
        <v>3076</v>
      </c>
      <c r="B1539" s="4">
        <v>16.815000000000001</v>
      </c>
      <c r="C1539" s="4">
        <v>5.63</v>
      </c>
      <c r="D1539" s="4" t="s">
        <v>4679</v>
      </c>
      <c r="E1539" s="4" t="s">
        <v>4679</v>
      </c>
      <c r="F1539" s="4" t="s">
        <v>4679</v>
      </c>
      <c r="G1539" s="4">
        <v>1</v>
      </c>
      <c r="H1539" s="4" t="s">
        <v>4679</v>
      </c>
    </row>
    <row r="1540" spans="1:8">
      <c r="A1540" s="4" t="s">
        <v>3078</v>
      </c>
      <c r="B1540" s="4">
        <v>26.72</v>
      </c>
      <c r="C1540" s="4">
        <v>4.1399999999999997</v>
      </c>
      <c r="D1540" s="4" t="s">
        <v>4679</v>
      </c>
      <c r="E1540" s="4" t="s">
        <v>4679</v>
      </c>
      <c r="F1540" s="4" t="s">
        <v>4679</v>
      </c>
      <c r="G1540" s="4" t="s">
        <v>4680</v>
      </c>
      <c r="H1540" s="4" t="s">
        <v>4679</v>
      </c>
    </row>
    <row r="1541" spans="1:8">
      <c r="A1541" s="4" t="s">
        <v>3080</v>
      </c>
      <c r="B1541" s="4">
        <v>41.42</v>
      </c>
      <c r="C1541" s="4">
        <v>5.17</v>
      </c>
      <c r="D1541" s="4" t="s">
        <v>4679</v>
      </c>
      <c r="E1541" s="4" t="s">
        <v>4679</v>
      </c>
      <c r="F1541" s="4" t="s">
        <v>4682</v>
      </c>
      <c r="G1541" s="4">
        <v>1</v>
      </c>
      <c r="H1541" s="4" t="s">
        <v>4679</v>
      </c>
    </row>
    <row r="1542" spans="1:8">
      <c r="A1542" s="4" t="s">
        <v>3082</v>
      </c>
      <c r="B1542" s="4">
        <v>20.69</v>
      </c>
      <c r="C1542" s="4">
        <v>6.93</v>
      </c>
      <c r="D1542" s="4" t="s">
        <v>4679</v>
      </c>
      <c r="E1542" s="4" t="s">
        <v>4679</v>
      </c>
      <c r="F1542" s="4" t="s">
        <v>4679</v>
      </c>
      <c r="G1542" s="4">
        <v>2</v>
      </c>
      <c r="H1542" s="4" t="s">
        <v>4679</v>
      </c>
    </row>
    <row r="1543" spans="1:8">
      <c r="A1543" s="4" t="s">
        <v>3084</v>
      </c>
      <c r="B1543" s="4">
        <v>41.23</v>
      </c>
      <c r="C1543" s="4">
        <v>4.24</v>
      </c>
      <c r="D1543" s="4" t="s">
        <v>4679</v>
      </c>
      <c r="E1543" s="4" t="s">
        <v>4679</v>
      </c>
      <c r="F1543" s="4" t="s">
        <v>4679</v>
      </c>
      <c r="G1543" s="4" t="s">
        <v>4680</v>
      </c>
      <c r="H1543" s="4" t="s">
        <v>4679</v>
      </c>
    </row>
    <row r="1544" spans="1:8">
      <c r="A1544" s="4" t="s">
        <v>3086</v>
      </c>
      <c r="B1544" s="4">
        <v>29.9</v>
      </c>
      <c r="C1544" s="4">
        <v>5.91</v>
      </c>
      <c r="D1544" s="4" t="s">
        <v>4679</v>
      </c>
      <c r="E1544" s="4" t="s">
        <v>4679</v>
      </c>
      <c r="F1544" s="4" t="s">
        <v>4679</v>
      </c>
      <c r="G1544" s="4" t="s">
        <v>4680</v>
      </c>
      <c r="H1544" s="4" t="s">
        <v>4679</v>
      </c>
    </row>
    <row r="1545" spans="1:8">
      <c r="A1545" s="4" t="s">
        <v>3088</v>
      </c>
      <c r="B1545" s="4">
        <v>34.104999999999997</v>
      </c>
      <c r="C1545" s="4">
        <v>5.93</v>
      </c>
      <c r="D1545" s="4" t="s">
        <v>4679</v>
      </c>
      <c r="E1545" s="4" t="s">
        <v>4679</v>
      </c>
      <c r="F1545" s="4" t="s">
        <v>4679</v>
      </c>
      <c r="G1545" s="4" t="s">
        <v>4680</v>
      </c>
      <c r="H1545" s="4" t="s">
        <v>4679</v>
      </c>
    </row>
    <row r="1546" spans="1:8">
      <c r="A1546" s="4" t="s">
        <v>3090</v>
      </c>
      <c r="B1546" s="4">
        <v>24.97</v>
      </c>
      <c r="C1546" s="4">
        <v>5.66</v>
      </c>
      <c r="D1546" s="4" t="s">
        <v>4679</v>
      </c>
      <c r="E1546" s="4" t="s">
        <v>4679</v>
      </c>
      <c r="F1546" s="4" t="s">
        <v>4679</v>
      </c>
      <c r="G1546" s="4" t="s">
        <v>4680</v>
      </c>
      <c r="H1546" s="4" t="s">
        <v>4679</v>
      </c>
    </row>
    <row r="1547" spans="1:8">
      <c r="A1547" s="4" t="s">
        <v>3092</v>
      </c>
      <c r="B1547" s="4">
        <v>34.799999999999997</v>
      </c>
      <c r="C1547" s="4">
        <v>4.1900000000000004</v>
      </c>
      <c r="D1547" s="4" t="s">
        <v>4679</v>
      </c>
      <c r="E1547" s="4" t="s">
        <v>4679</v>
      </c>
      <c r="F1547" s="4" t="s">
        <v>4679</v>
      </c>
      <c r="G1547" s="4">
        <v>1</v>
      </c>
      <c r="H1547" s="4" t="s">
        <v>4679</v>
      </c>
    </row>
    <row r="1548" spans="1:8">
      <c r="A1548" s="4" t="s">
        <v>3094</v>
      </c>
      <c r="B1548" s="4">
        <v>32.965000000000003</v>
      </c>
      <c r="C1548" s="4">
        <v>9.2100000000000009</v>
      </c>
      <c r="D1548" s="4" t="s">
        <v>4681</v>
      </c>
      <c r="E1548" s="4" t="s">
        <v>4679</v>
      </c>
      <c r="F1548" s="4" t="s">
        <v>4679</v>
      </c>
      <c r="G1548" s="4" t="s">
        <v>4680</v>
      </c>
      <c r="H1548" s="4" t="s">
        <v>4679</v>
      </c>
    </row>
    <row r="1549" spans="1:8">
      <c r="A1549" s="4" t="s">
        <v>3096</v>
      </c>
      <c r="B1549" s="4">
        <v>27.265000000000001</v>
      </c>
      <c r="C1549" s="4">
        <v>5.51</v>
      </c>
      <c r="D1549" s="4" t="s">
        <v>4679</v>
      </c>
      <c r="E1549" s="4" t="s">
        <v>4679</v>
      </c>
      <c r="F1549" s="4" t="s">
        <v>4679</v>
      </c>
      <c r="G1549" s="4">
        <v>1</v>
      </c>
      <c r="H1549" s="4" t="s">
        <v>4679</v>
      </c>
    </row>
    <row r="1550" spans="1:8">
      <c r="A1550" s="4" t="s">
        <v>3098</v>
      </c>
      <c r="B1550" s="4">
        <v>17.059999999999999</v>
      </c>
      <c r="C1550" s="4">
        <v>8.5</v>
      </c>
      <c r="D1550" s="4" t="s">
        <v>4679</v>
      </c>
      <c r="E1550" s="4" t="s">
        <v>4679</v>
      </c>
      <c r="F1550" s="4" t="s">
        <v>4679</v>
      </c>
      <c r="G1550" s="4" t="s">
        <v>4680</v>
      </c>
      <c r="H1550" s="4" t="s">
        <v>4679</v>
      </c>
    </row>
    <row r="1551" spans="1:8">
      <c r="A1551" s="4" t="s">
        <v>3100</v>
      </c>
      <c r="B1551" s="4">
        <v>36.29</v>
      </c>
      <c r="C1551" s="4">
        <v>6.23</v>
      </c>
      <c r="D1551" s="4" t="s">
        <v>4679</v>
      </c>
      <c r="E1551" s="4" t="s">
        <v>4679</v>
      </c>
      <c r="F1551" s="4" t="s">
        <v>4679</v>
      </c>
      <c r="G1551" s="4" t="s">
        <v>4680</v>
      </c>
      <c r="H1551" s="4" t="s">
        <v>4679</v>
      </c>
    </row>
    <row r="1552" spans="1:8">
      <c r="A1552" s="4" t="s">
        <v>3102</v>
      </c>
      <c r="B1552" s="4">
        <v>28.594999999999999</v>
      </c>
      <c r="C1552" s="4">
        <v>8.5299999999999994</v>
      </c>
      <c r="D1552" s="4" t="s">
        <v>4681</v>
      </c>
      <c r="E1552" s="4" t="s">
        <v>4679</v>
      </c>
      <c r="F1552" s="4" t="s">
        <v>4679</v>
      </c>
      <c r="G1552" s="4">
        <v>1</v>
      </c>
      <c r="H1552" s="4" t="s">
        <v>4679</v>
      </c>
    </row>
    <row r="1553" spans="1:8">
      <c r="A1553" s="4" t="s">
        <v>3104</v>
      </c>
      <c r="B1553" s="4">
        <v>17.8</v>
      </c>
      <c r="C1553" s="4">
        <v>5.75</v>
      </c>
      <c r="D1553" s="4" t="s">
        <v>4681</v>
      </c>
      <c r="E1553" s="4" t="s">
        <v>4679</v>
      </c>
      <c r="F1553" s="4" t="s">
        <v>4682</v>
      </c>
      <c r="G1553" s="4">
        <v>1</v>
      </c>
      <c r="H1553" s="4" t="s">
        <v>4679</v>
      </c>
    </row>
    <row r="1554" spans="1:8">
      <c r="A1554" s="4" t="s">
        <v>3106</v>
      </c>
      <c r="B1554" s="4">
        <v>21.4</v>
      </c>
      <c r="C1554" s="4">
        <v>5.6</v>
      </c>
      <c r="D1554" s="4" t="s">
        <v>4679</v>
      </c>
      <c r="E1554" s="4" t="s">
        <v>4679</v>
      </c>
      <c r="F1554" s="4" t="s">
        <v>4679</v>
      </c>
      <c r="G1554" s="4" t="s">
        <v>4680</v>
      </c>
      <c r="H1554" s="4" t="s">
        <v>4679</v>
      </c>
    </row>
    <row r="1555" spans="1:8">
      <c r="A1555" s="4" t="s">
        <v>3108</v>
      </c>
      <c r="B1555" s="4">
        <v>23.01</v>
      </c>
      <c r="C1555" s="4">
        <v>4.68</v>
      </c>
      <c r="D1555" s="4" t="s">
        <v>4679</v>
      </c>
      <c r="E1555" s="4" t="s">
        <v>4679</v>
      </c>
      <c r="F1555" s="4" t="s">
        <v>4679</v>
      </c>
      <c r="G1555" s="4" t="s">
        <v>4680</v>
      </c>
      <c r="H1555" s="4" t="s">
        <v>4679</v>
      </c>
    </row>
    <row r="1556" spans="1:8">
      <c r="A1556" s="4" t="s">
        <v>3110</v>
      </c>
      <c r="B1556" s="4">
        <v>19.86</v>
      </c>
      <c r="C1556" s="4">
        <v>5.62</v>
      </c>
      <c r="D1556" s="4" t="s">
        <v>4681</v>
      </c>
      <c r="E1556" s="4" t="s">
        <v>4679</v>
      </c>
      <c r="F1556" s="4" t="s">
        <v>4679</v>
      </c>
      <c r="G1556" s="4" t="s">
        <v>4680</v>
      </c>
      <c r="H1556" s="4" t="s">
        <v>4679</v>
      </c>
    </row>
    <row r="1557" spans="1:8">
      <c r="A1557" s="4" t="s">
        <v>3112</v>
      </c>
      <c r="B1557" s="4">
        <v>33.58</v>
      </c>
      <c r="C1557" s="4">
        <v>5.08</v>
      </c>
      <c r="D1557" s="4" t="s">
        <v>4679</v>
      </c>
      <c r="E1557" s="4" t="s">
        <v>4679</v>
      </c>
      <c r="F1557" s="4" t="s">
        <v>4679</v>
      </c>
      <c r="G1557" s="4" t="s">
        <v>4680</v>
      </c>
      <c r="H1557" s="4" t="s">
        <v>4679</v>
      </c>
    </row>
    <row r="1558" spans="1:8">
      <c r="A1558" s="4" t="s">
        <v>3114</v>
      </c>
      <c r="B1558" s="4">
        <v>29.81</v>
      </c>
      <c r="C1558" s="4">
        <v>5.28</v>
      </c>
      <c r="D1558" s="4" t="s">
        <v>4679</v>
      </c>
      <c r="E1558" s="4" t="s">
        <v>4679</v>
      </c>
      <c r="F1558" s="4" t="s">
        <v>4679</v>
      </c>
      <c r="G1558" s="4" t="s">
        <v>4680</v>
      </c>
      <c r="H1558" s="4" t="s">
        <v>4679</v>
      </c>
    </row>
    <row r="1559" spans="1:8">
      <c r="A1559" s="4" t="s">
        <v>3116</v>
      </c>
      <c r="B1559" s="4">
        <v>27.4</v>
      </c>
      <c r="C1559" s="4">
        <v>4.6100000000000003</v>
      </c>
      <c r="D1559" s="4" t="s">
        <v>4679</v>
      </c>
      <c r="E1559" s="4" t="s">
        <v>4679</v>
      </c>
      <c r="F1559" s="4" t="s">
        <v>4679</v>
      </c>
      <c r="G1559" s="4" t="s">
        <v>4680</v>
      </c>
      <c r="H1559" s="4" t="s">
        <v>4679</v>
      </c>
    </row>
    <row r="1560" spans="1:8">
      <c r="A1560" s="4" t="s">
        <v>3118</v>
      </c>
      <c r="B1560" s="4">
        <v>17.98</v>
      </c>
      <c r="C1560" s="4">
        <v>6.57</v>
      </c>
      <c r="D1560" s="4" t="s">
        <v>4681</v>
      </c>
      <c r="E1560" s="4" t="s">
        <v>4679</v>
      </c>
      <c r="F1560" s="4" t="s">
        <v>4679</v>
      </c>
      <c r="G1560" s="4">
        <v>2</v>
      </c>
      <c r="H1560" s="4" t="s">
        <v>4679</v>
      </c>
    </row>
    <row r="1561" spans="1:8">
      <c r="A1561" s="4" t="s">
        <v>3120</v>
      </c>
      <c r="B1561" s="4">
        <v>37.9</v>
      </c>
      <c r="C1561" s="4">
        <v>5.83</v>
      </c>
      <c r="D1561" s="4" t="s">
        <v>4679</v>
      </c>
      <c r="E1561" s="4" t="s">
        <v>4679</v>
      </c>
      <c r="F1561" s="4" t="s">
        <v>4679</v>
      </c>
      <c r="G1561" s="4" t="s">
        <v>4680</v>
      </c>
      <c r="H1561" s="4" t="s">
        <v>4679</v>
      </c>
    </row>
    <row r="1562" spans="1:8">
      <c r="A1562" s="4" t="s">
        <v>3122</v>
      </c>
      <c r="B1562" s="4">
        <v>25.27</v>
      </c>
      <c r="C1562" s="4">
        <v>6.98</v>
      </c>
      <c r="D1562" s="4" t="s">
        <v>4681</v>
      </c>
      <c r="E1562" s="4" t="s">
        <v>4679</v>
      </c>
      <c r="F1562" s="4" t="s">
        <v>4679</v>
      </c>
      <c r="G1562" s="4" t="s">
        <v>4680</v>
      </c>
      <c r="H1562" s="4" t="s">
        <v>4679</v>
      </c>
    </row>
    <row r="1563" spans="1:8">
      <c r="A1563" s="4" t="s">
        <v>3124</v>
      </c>
      <c r="B1563" s="4">
        <v>29.26</v>
      </c>
      <c r="C1563" s="4">
        <v>4.03</v>
      </c>
      <c r="D1563" s="4" t="s">
        <v>4679</v>
      </c>
      <c r="E1563" s="4" t="s">
        <v>4679</v>
      </c>
      <c r="F1563" s="4" t="s">
        <v>4679</v>
      </c>
      <c r="G1563" s="4">
        <v>1</v>
      </c>
      <c r="H1563" s="4" t="s">
        <v>4679</v>
      </c>
    </row>
    <row r="1564" spans="1:8">
      <c r="A1564" s="4" t="s">
        <v>3126</v>
      </c>
      <c r="B1564" s="4">
        <v>27.835000000000001</v>
      </c>
      <c r="C1564" s="4">
        <v>4.5599999999999996</v>
      </c>
      <c r="D1564" s="4" t="s">
        <v>4679</v>
      </c>
      <c r="E1564" s="4" t="s">
        <v>4679</v>
      </c>
      <c r="F1564" s="4" t="s">
        <v>4679</v>
      </c>
      <c r="G1564" s="4">
        <v>1</v>
      </c>
      <c r="H1564" s="4" t="s">
        <v>4679</v>
      </c>
    </row>
    <row r="1565" spans="1:8">
      <c r="A1565" s="4" t="s">
        <v>3128</v>
      </c>
      <c r="B1565" s="4">
        <v>46.53</v>
      </c>
      <c r="C1565" s="4">
        <v>5.38</v>
      </c>
      <c r="D1565" s="4" t="s">
        <v>4681</v>
      </c>
      <c r="E1565" s="4" t="s">
        <v>4679</v>
      </c>
      <c r="F1565" s="4" t="s">
        <v>4679</v>
      </c>
      <c r="G1565" s="4" t="s">
        <v>4680</v>
      </c>
      <c r="H1565" s="4" t="s">
        <v>4679</v>
      </c>
    </row>
    <row r="1566" spans="1:8">
      <c r="A1566" s="4" t="s">
        <v>3130</v>
      </c>
      <c r="B1566" s="4">
        <v>20.58</v>
      </c>
      <c r="C1566" s="4">
        <v>11.04</v>
      </c>
      <c r="D1566" s="4" t="s">
        <v>4681</v>
      </c>
      <c r="E1566" s="4" t="s">
        <v>4679</v>
      </c>
      <c r="F1566" s="4" t="s">
        <v>4679</v>
      </c>
      <c r="G1566" s="4">
        <v>1</v>
      </c>
      <c r="H1566" s="4" t="s">
        <v>4679</v>
      </c>
    </row>
    <row r="1567" spans="1:8">
      <c r="A1567" s="4" t="s">
        <v>3132</v>
      </c>
      <c r="B1567" s="4">
        <v>19.53</v>
      </c>
      <c r="C1567" s="4">
        <v>6.09</v>
      </c>
      <c r="D1567" s="4" t="s">
        <v>4681</v>
      </c>
      <c r="E1567" s="4" t="s">
        <v>4679</v>
      </c>
      <c r="F1567" s="4" t="s">
        <v>4679</v>
      </c>
      <c r="G1567" s="4" t="s">
        <v>4680</v>
      </c>
      <c r="H1567" s="4" t="s">
        <v>4679</v>
      </c>
    </row>
    <row r="1568" spans="1:8">
      <c r="A1568" s="4" t="s">
        <v>3134</v>
      </c>
      <c r="B1568" s="4">
        <v>27.7</v>
      </c>
      <c r="C1568" s="4">
        <v>4.71</v>
      </c>
      <c r="D1568" s="4" t="s">
        <v>4679</v>
      </c>
      <c r="E1568" s="4" t="s">
        <v>4679</v>
      </c>
      <c r="F1568" s="4" t="s">
        <v>4679</v>
      </c>
      <c r="G1568" s="4">
        <v>1</v>
      </c>
      <c r="H1568" s="4" t="s">
        <v>4679</v>
      </c>
    </row>
    <row r="1569" spans="1:8">
      <c r="A1569" s="4" t="s">
        <v>3136</v>
      </c>
      <c r="B1569" s="4">
        <v>18.920000000000002</v>
      </c>
      <c r="C1569" s="4">
        <v>8.18</v>
      </c>
      <c r="D1569" s="4" t="s">
        <v>4679</v>
      </c>
      <c r="E1569" s="4" t="s">
        <v>4679</v>
      </c>
      <c r="F1569" s="4" t="s">
        <v>4679</v>
      </c>
      <c r="G1569" s="4" t="s">
        <v>4680</v>
      </c>
      <c r="H1569" s="4" t="s">
        <v>4679</v>
      </c>
    </row>
    <row r="1570" spans="1:8">
      <c r="A1570" s="4" t="s">
        <v>3138</v>
      </c>
      <c r="B1570" s="4">
        <v>17.760000000000002</v>
      </c>
      <c r="C1570" s="4">
        <v>11.18</v>
      </c>
      <c r="D1570" s="4" t="s">
        <v>4681</v>
      </c>
      <c r="E1570" s="4" t="s">
        <v>4679</v>
      </c>
      <c r="F1570" s="4" t="s">
        <v>4679</v>
      </c>
      <c r="G1570" s="4">
        <v>2</v>
      </c>
      <c r="H1570" s="4" t="s">
        <v>4679</v>
      </c>
    </row>
    <row r="1571" spans="1:8">
      <c r="A1571" s="4" t="s">
        <v>3140</v>
      </c>
      <c r="B1571" s="4">
        <v>29.83</v>
      </c>
      <c r="C1571" s="4">
        <v>5.03</v>
      </c>
      <c r="D1571" s="4" t="s">
        <v>4681</v>
      </c>
      <c r="E1571" s="4" t="s">
        <v>4679</v>
      </c>
      <c r="F1571" s="4" t="s">
        <v>4679</v>
      </c>
      <c r="G1571" s="4" t="s">
        <v>4680</v>
      </c>
      <c r="H1571" s="4" t="s">
        <v>4679</v>
      </c>
    </row>
    <row r="1572" spans="1:8">
      <c r="A1572" s="4" t="s">
        <v>3142</v>
      </c>
      <c r="B1572" s="4">
        <v>23.465</v>
      </c>
      <c r="C1572" s="4">
        <v>5.56</v>
      </c>
      <c r="D1572" s="4" t="s">
        <v>4679</v>
      </c>
      <c r="E1572" s="4" t="s">
        <v>4679</v>
      </c>
      <c r="F1572" s="4" t="s">
        <v>4679</v>
      </c>
      <c r="G1572" s="4">
        <v>1</v>
      </c>
      <c r="H1572" s="4" t="s">
        <v>4679</v>
      </c>
    </row>
    <row r="1573" spans="1:8">
      <c r="A1573" s="4" t="s">
        <v>3144</v>
      </c>
      <c r="B1573" s="4">
        <v>29.355</v>
      </c>
      <c r="C1573" s="4">
        <v>4.33</v>
      </c>
      <c r="D1573" s="4" t="s">
        <v>4679</v>
      </c>
      <c r="E1573" s="4" t="s">
        <v>4679</v>
      </c>
      <c r="F1573" s="4" t="s">
        <v>4679</v>
      </c>
      <c r="G1573" s="4" t="s">
        <v>4680</v>
      </c>
      <c r="H1573" s="4" t="s">
        <v>4679</v>
      </c>
    </row>
    <row r="1574" spans="1:8">
      <c r="A1574" s="4" t="s">
        <v>3146</v>
      </c>
      <c r="B1574" s="4">
        <v>35.49</v>
      </c>
      <c r="C1574" s="4">
        <v>5.21</v>
      </c>
      <c r="D1574" s="4" t="s">
        <v>4681</v>
      </c>
      <c r="E1574" s="4" t="s">
        <v>4679</v>
      </c>
      <c r="F1574" s="4" t="s">
        <v>4682</v>
      </c>
      <c r="G1574" s="4">
        <v>1</v>
      </c>
      <c r="H1574" s="4" t="s">
        <v>4679</v>
      </c>
    </row>
    <row r="1575" spans="1:8">
      <c r="A1575" s="4" t="s">
        <v>3148</v>
      </c>
      <c r="B1575" s="4">
        <v>26.315000000000001</v>
      </c>
      <c r="C1575" s="4">
        <v>5.89</v>
      </c>
      <c r="D1575" s="4" t="s">
        <v>4679</v>
      </c>
      <c r="E1575" s="4" t="s">
        <v>4679</v>
      </c>
      <c r="F1575" s="4" t="s">
        <v>4679</v>
      </c>
      <c r="G1575" s="4" t="s">
        <v>4680</v>
      </c>
      <c r="H1575" s="4" t="s">
        <v>4679</v>
      </c>
    </row>
    <row r="1576" spans="1:8">
      <c r="A1576" s="4" t="s">
        <v>3150</v>
      </c>
      <c r="B1576" s="4">
        <v>19.79</v>
      </c>
      <c r="C1576" s="4">
        <v>4.8099999999999996</v>
      </c>
      <c r="D1576" s="4" t="s">
        <v>4681</v>
      </c>
      <c r="E1576" s="4" t="s">
        <v>4679</v>
      </c>
      <c r="F1576" s="4" t="s">
        <v>4679</v>
      </c>
      <c r="G1576" s="4" t="s">
        <v>4680</v>
      </c>
      <c r="H1576" s="4" t="s">
        <v>4679</v>
      </c>
    </row>
    <row r="1577" spans="1:8">
      <c r="A1577" s="4" t="s">
        <v>3152</v>
      </c>
      <c r="B1577" s="4">
        <v>40.564999999999998</v>
      </c>
      <c r="C1577" s="4">
        <v>5.66</v>
      </c>
      <c r="D1577" s="4" t="s">
        <v>4679</v>
      </c>
      <c r="E1577" s="4" t="s">
        <v>4679</v>
      </c>
      <c r="F1577" s="4" t="s">
        <v>4679</v>
      </c>
      <c r="G1577" s="4">
        <v>1</v>
      </c>
      <c r="H1577" s="4" t="s">
        <v>4679</v>
      </c>
    </row>
    <row r="1578" spans="1:8">
      <c r="A1578" s="4" t="s">
        <v>3154</v>
      </c>
      <c r="B1578" s="4">
        <v>18.03</v>
      </c>
      <c r="C1578" s="4">
        <v>10.66</v>
      </c>
      <c r="D1578" s="4" t="s">
        <v>4681</v>
      </c>
      <c r="E1578" s="4" t="s">
        <v>4679</v>
      </c>
      <c r="F1578" s="4" t="s">
        <v>4679</v>
      </c>
      <c r="G1578" s="4">
        <v>2</v>
      </c>
      <c r="H1578" s="4" t="s">
        <v>4679</v>
      </c>
    </row>
    <row r="1579" spans="1:8">
      <c r="A1579" s="4" t="s">
        <v>3156</v>
      </c>
      <c r="B1579" s="4">
        <v>34.65</v>
      </c>
      <c r="C1579" s="4">
        <v>5.98</v>
      </c>
      <c r="D1579" s="4" t="s">
        <v>4681</v>
      </c>
      <c r="E1579" s="4" t="s">
        <v>4679</v>
      </c>
      <c r="F1579" s="4" t="s">
        <v>4679</v>
      </c>
      <c r="G1579" s="4" t="s">
        <v>4680</v>
      </c>
      <c r="H1579" s="4" t="s">
        <v>4679</v>
      </c>
    </row>
    <row r="1580" spans="1:8">
      <c r="A1580" s="4" t="s">
        <v>3158</v>
      </c>
      <c r="B1580" s="4">
        <v>42.94</v>
      </c>
      <c r="C1580" s="4">
        <v>4.34</v>
      </c>
      <c r="D1580" s="4" t="s">
        <v>4679</v>
      </c>
      <c r="E1580" s="4" t="s">
        <v>4679</v>
      </c>
      <c r="F1580" s="4" t="s">
        <v>4679</v>
      </c>
      <c r="G1580" s="4" t="s">
        <v>4680</v>
      </c>
      <c r="H1580" s="4" t="s">
        <v>4679</v>
      </c>
    </row>
    <row r="1581" spans="1:8">
      <c r="A1581" s="4" t="s">
        <v>3160</v>
      </c>
      <c r="B1581" s="4">
        <v>31.254999999999999</v>
      </c>
      <c r="C1581" s="4">
        <v>5.17</v>
      </c>
      <c r="D1581" s="4" t="s">
        <v>4679</v>
      </c>
      <c r="E1581" s="4" t="s">
        <v>4679</v>
      </c>
      <c r="F1581" s="4" t="s">
        <v>4679</v>
      </c>
      <c r="G1581" s="4" t="s">
        <v>4680</v>
      </c>
      <c r="H1581" s="4" t="s">
        <v>4679</v>
      </c>
    </row>
    <row r="1582" spans="1:8">
      <c r="A1582" s="4" t="s">
        <v>3162</v>
      </c>
      <c r="B1582" s="4">
        <v>45.43</v>
      </c>
      <c r="C1582" s="4">
        <v>4.2300000000000004</v>
      </c>
      <c r="D1582" s="4" t="s">
        <v>4681</v>
      </c>
      <c r="E1582" s="4" t="s">
        <v>4679</v>
      </c>
      <c r="F1582" s="4" t="s">
        <v>4682</v>
      </c>
      <c r="G1582" s="4">
        <v>1</v>
      </c>
      <c r="H1582" s="4" t="s">
        <v>4679</v>
      </c>
    </row>
    <row r="1583" spans="1:8">
      <c r="A1583" s="4" t="s">
        <v>3164</v>
      </c>
      <c r="B1583" s="4">
        <v>32.340000000000003</v>
      </c>
      <c r="C1583" s="4">
        <v>4.88</v>
      </c>
      <c r="D1583" s="4" t="s">
        <v>4681</v>
      </c>
      <c r="E1583" s="4" t="s">
        <v>4679</v>
      </c>
      <c r="F1583" s="4" t="s">
        <v>4682</v>
      </c>
      <c r="G1583" s="4">
        <v>1</v>
      </c>
      <c r="H1583" s="4" t="s">
        <v>4679</v>
      </c>
    </row>
    <row r="1584" spans="1:8">
      <c r="A1584" s="4" t="s">
        <v>3166</v>
      </c>
      <c r="B1584" s="4">
        <v>25.46</v>
      </c>
      <c r="C1584" s="4">
        <v>9.7100000000000009</v>
      </c>
      <c r="D1584" s="4" t="s">
        <v>4681</v>
      </c>
      <c r="E1584" s="4" t="s">
        <v>4679</v>
      </c>
      <c r="F1584" s="4" t="s">
        <v>4679</v>
      </c>
      <c r="G1584" s="4">
        <v>1</v>
      </c>
      <c r="H1584" s="4" t="s">
        <v>4679</v>
      </c>
    </row>
    <row r="1585" spans="1:8">
      <c r="A1585" s="4" t="s">
        <v>3168</v>
      </c>
      <c r="B1585" s="4">
        <v>37.145000000000003</v>
      </c>
      <c r="C1585" s="4">
        <v>5.32</v>
      </c>
      <c r="D1585" s="4" t="s">
        <v>4679</v>
      </c>
      <c r="E1585" s="4" t="s">
        <v>4679</v>
      </c>
      <c r="F1585" s="4" t="s">
        <v>4679</v>
      </c>
      <c r="G1585" s="4" t="s">
        <v>4680</v>
      </c>
      <c r="H1585" s="4" t="s">
        <v>4679</v>
      </c>
    </row>
    <row r="1586" spans="1:8">
      <c r="A1586" s="4" t="s">
        <v>3170</v>
      </c>
      <c r="B1586" s="4">
        <v>30.8</v>
      </c>
      <c r="C1586" s="4">
        <v>5.83</v>
      </c>
      <c r="D1586" s="4" t="s">
        <v>4681</v>
      </c>
      <c r="E1586" s="4" t="s">
        <v>4679</v>
      </c>
      <c r="F1586" s="4" t="s">
        <v>4679</v>
      </c>
      <c r="G1586" s="4" t="s">
        <v>4680</v>
      </c>
      <c r="H1586" s="4" t="s">
        <v>4679</v>
      </c>
    </row>
    <row r="1587" spans="1:8">
      <c r="A1587" s="4" t="s">
        <v>3172</v>
      </c>
      <c r="B1587" s="4">
        <v>29.5</v>
      </c>
      <c r="C1587" s="4">
        <v>5.54</v>
      </c>
      <c r="D1587" s="4" t="s">
        <v>4681</v>
      </c>
      <c r="E1587" s="4" t="s">
        <v>4679</v>
      </c>
      <c r="F1587" s="4" t="s">
        <v>4679</v>
      </c>
      <c r="G1587" s="4" t="s">
        <v>4680</v>
      </c>
      <c r="H1587" s="4" t="s">
        <v>4679</v>
      </c>
    </row>
    <row r="1588" spans="1:8">
      <c r="A1588" s="4" t="s">
        <v>3174</v>
      </c>
      <c r="B1588" s="4">
        <v>43.39</v>
      </c>
      <c r="C1588" s="4">
        <v>5.85</v>
      </c>
      <c r="D1588" s="4" t="s">
        <v>4679</v>
      </c>
      <c r="E1588" s="4" t="s">
        <v>4681</v>
      </c>
      <c r="F1588" s="4" t="s">
        <v>4679</v>
      </c>
      <c r="G1588" s="4">
        <v>1</v>
      </c>
      <c r="H1588" s="4" t="s">
        <v>4679</v>
      </c>
    </row>
    <row r="1589" spans="1:8">
      <c r="A1589" s="4" t="s">
        <v>3176</v>
      </c>
      <c r="B1589" s="4">
        <v>15.08</v>
      </c>
      <c r="C1589" s="4">
        <v>4.8499999999999996</v>
      </c>
      <c r="D1589" s="4" t="s">
        <v>4681</v>
      </c>
      <c r="E1589" s="4" t="s">
        <v>4679</v>
      </c>
      <c r="F1589" s="4" t="s">
        <v>4682</v>
      </c>
      <c r="G1589" s="4">
        <v>1</v>
      </c>
      <c r="H1589" s="4" t="s">
        <v>4679</v>
      </c>
    </row>
    <row r="1590" spans="1:8">
      <c r="A1590" s="4" t="s">
        <v>3178</v>
      </c>
      <c r="B1590" s="4">
        <v>20.48</v>
      </c>
      <c r="C1590" s="4">
        <v>11.09</v>
      </c>
      <c r="D1590" s="4" t="s">
        <v>4679</v>
      </c>
      <c r="E1590" s="4" t="s">
        <v>4679</v>
      </c>
      <c r="F1590" s="4" t="s">
        <v>4679</v>
      </c>
      <c r="G1590" s="4" t="s">
        <v>4680</v>
      </c>
      <c r="H1590" s="4" t="s">
        <v>4679</v>
      </c>
    </row>
    <row r="1591" spans="1:8">
      <c r="A1591" s="4" t="s">
        <v>3180</v>
      </c>
      <c r="B1591" s="4">
        <v>34.450000000000003</v>
      </c>
      <c r="C1591" s="4">
        <v>5.58</v>
      </c>
      <c r="D1591" s="4" t="s">
        <v>4681</v>
      </c>
      <c r="E1591" s="4" t="s">
        <v>4679</v>
      </c>
      <c r="F1591" s="4" t="s">
        <v>4679</v>
      </c>
      <c r="G1591" s="4" t="s">
        <v>4680</v>
      </c>
      <c r="H1591" s="4" t="s">
        <v>4679</v>
      </c>
    </row>
    <row r="1592" spans="1:8">
      <c r="A1592" s="4" t="s">
        <v>3182</v>
      </c>
      <c r="B1592" s="4">
        <v>34.21</v>
      </c>
      <c r="C1592" s="4">
        <v>9.7200000000000006</v>
      </c>
      <c r="D1592" s="4" t="s">
        <v>4681</v>
      </c>
      <c r="E1592" s="4" t="s">
        <v>4679</v>
      </c>
      <c r="F1592" s="4" t="s">
        <v>4679</v>
      </c>
      <c r="G1592" s="4" t="s">
        <v>4680</v>
      </c>
      <c r="H1592" s="4" t="s">
        <v>4679</v>
      </c>
    </row>
    <row r="1593" spans="1:8">
      <c r="A1593" s="4" t="s">
        <v>3184</v>
      </c>
      <c r="B1593" s="4">
        <v>28.8</v>
      </c>
      <c r="C1593" s="4">
        <v>11.41</v>
      </c>
      <c r="D1593" s="4" t="s">
        <v>4681</v>
      </c>
      <c r="E1593" s="4" t="s">
        <v>4679</v>
      </c>
      <c r="F1593" s="4" t="s">
        <v>4679</v>
      </c>
      <c r="G1593" s="4" t="s">
        <v>4680</v>
      </c>
      <c r="H1593" s="4" t="s">
        <v>4679</v>
      </c>
    </row>
    <row r="1594" spans="1:8">
      <c r="A1594" s="4" t="s">
        <v>3186</v>
      </c>
      <c r="B1594" s="4">
        <v>31.74</v>
      </c>
      <c r="C1594" s="4">
        <v>4.46</v>
      </c>
      <c r="D1594" s="4" t="s">
        <v>4679</v>
      </c>
      <c r="E1594" s="4" t="s">
        <v>4679</v>
      </c>
      <c r="F1594" s="4" t="s">
        <v>4682</v>
      </c>
      <c r="G1594" s="4">
        <v>1</v>
      </c>
      <c r="H1594" s="4" t="s">
        <v>4679</v>
      </c>
    </row>
    <row r="1595" spans="1:8">
      <c r="A1595" s="4" t="s">
        <v>3188</v>
      </c>
      <c r="B1595" s="4">
        <v>21.78</v>
      </c>
      <c r="C1595" s="4">
        <v>9.31</v>
      </c>
      <c r="D1595" s="4" t="s">
        <v>4681</v>
      </c>
      <c r="E1595" s="4" t="s">
        <v>4679</v>
      </c>
      <c r="F1595" s="4" t="s">
        <v>4679</v>
      </c>
      <c r="G1595" s="4" t="s">
        <v>4680</v>
      </c>
      <c r="H1595" s="4" t="s">
        <v>4679</v>
      </c>
    </row>
    <row r="1596" spans="1:8">
      <c r="A1596" s="4" t="s">
        <v>3190</v>
      </c>
      <c r="B1596" s="4">
        <v>23.75</v>
      </c>
      <c r="C1596" s="4">
        <v>5.03</v>
      </c>
      <c r="D1596" s="4" t="s">
        <v>4679</v>
      </c>
      <c r="E1596" s="4" t="s">
        <v>4679</v>
      </c>
      <c r="F1596" s="4" t="s">
        <v>4679</v>
      </c>
      <c r="G1596" s="4">
        <v>1</v>
      </c>
      <c r="H1596" s="4" t="s">
        <v>4679</v>
      </c>
    </row>
    <row r="1597" spans="1:8">
      <c r="A1597" s="4" t="s">
        <v>3192</v>
      </c>
      <c r="B1597" s="4">
        <v>33.21</v>
      </c>
      <c r="C1597" s="4">
        <v>5.07</v>
      </c>
      <c r="D1597" s="4" t="s">
        <v>4681</v>
      </c>
      <c r="E1597" s="4" t="s">
        <v>4679</v>
      </c>
      <c r="F1597" s="4" t="s">
        <v>4679</v>
      </c>
      <c r="G1597" s="4">
        <v>1</v>
      </c>
      <c r="H1597" s="4" t="s">
        <v>4679</v>
      </c>
    </row>
    <row r="1598" spans="1:8">
      <c r="A1598" s="4" t="s">
        <v>3194</v>
      </c>
      <c r="B1598" s="4">
        <v>17.7</v>
      </c>
      <c r="C1598" s="4">
        <v>10.42</v>
      </c>
      <c r="D1598" s="4" t="s">
        <v>4681</v>
      </c>
      <c r="E1598" s="4" t="s">
        <v>4679</v>
      </c>
      <c r="F1598" s="4" t="s">
        <v>4679</v>
      </c>
      <c r="G1598" s="4">
        <v>2</v>
      </c>
      <c r="H1598" s="4" t="s">
        <v>4679</v>
      </c>
    </row>
    <row r="1599" spans="1:8">
      <c r="A1599" s="4" t="s">
        <v>3196</v>
      </c>
      <c r="B1599" s="4">
        <v>17.2</v>
      </c>
      <c r="C1599" s="4">
        <v>6.45</v>
      </c>
      <c r="D1599" s="4" t="s">
        <v>4679</v>
      </c>
      <c r="E1599" s="4" t="s">
        <v>4679</v>
      </c>
      <c r="F1599" s="4" t="s">
        <v>4679</v>
      </c>
      <c r="G1599" s="4">
        <v>2</v>
      </c>
      <c r="H1599" s="4" t="s">
        <v>4679</v>
      </c>
    </row>
    <row r="1600" spans="1:8">
      <c r="A1600" s="4" t="s">
        <v>3198</v>
      </c>
      <c r="B1600" s="4">
        <v>19.21</v>
      </c>
      <c r="C1600" s="4">
        <v>5.52</v>
      </c>
      <c r="D1600" s="4" t="s">
        <v>4679</v>
      </c>
      <c r="E1600" s="4" t="s">
        <v>4679</v>
      </c>
      <c r="F1600" s="4" t="s">
        <v>4679</v>
      </c>
      <c r="G1600" s="4">
        <v>2</v>
      </c>
      <c r="H1600" s="4" t="s">
        <v>4679</v>
      </c>
    </row>
    <row r="1601" spans="1:8">
      <c r="A1601" s="4" t="s">
        <v>3200</v>
      </c>
      <c r="B1601" s="4">
        <v>23.2</v>
      </c>
      <c r="C1601" s="4">
        <v>4.41</v>
      </c>
      <c r="D1601" s="4" t="s">
        <v>4679</v>
      </c>
      <c r="E1601" s="4" t="s">
        <v>4679</v>
      </c>
      <c r="F1601" s="4" t="s">
        <v>4682</v>
      </c>
      <c r="G1601" s="4">
        <v>1</v>
      </c>
      <c r="H1601" s="4" t="s">
        <v>4679</v>
      </c>
    </row>
    <row r="1602" spans="1:8">
      <c r="A1602" s="4" t="s">
        <v>3202</v>
      </c>
      <c r="B1602" s="4">
        <v>32.5</v>
      </c>
      <c r="C1602" s="4">
        <v>4.6900000000000004</v>
      </c>
      <c r="D1602" s="4" t="s">
        <v>4681</v>
      </c>
      <c r="E1602" s="4" t="s">
        <v>4679</v>
      </c>
      <c r="F1602" s="4" t="s">
        <v>4682</v>
      </c>
      <c r="G1602" s="4">
        <v>1</v>
      </c>
      <c r="H1602" s="4" t="s">
        <v>4679</v>
      </c>
    </row>
    <row r="1603" spans="1:8">
      <c r="A1603" s="4" t="s">
        <v>3204</v>
      </c>
      <c r="B1603" s="4">
        <v>20.9</v>
      </c>
      <c r="C1603" s="4">
        <v>6.94</v>
      </c>
      <c r="D1603" s="4" t="s">
        <v>4679</v>
      </c>
      <c r="E1603" s="4" t="s">
        <v>4679</v>
      </c>
      <c r="F1603" s="4" t="s">
        <v>4679</v>
      </c>
      <c r="G1603" s="4" t="s">
        <v>4680</v>
      </c>
      <c r="H1603" s="4" t="s">
        <v>4679</v>
      </c>
    </row>
    <row r="1604" spans="1:8">
      <c r="A1604" s="4" t="s">
        <v>3206</v>
      </c>
      <c r="B1604" s="4">
        <v>19.11</v>
      </c>
      <c r="C1604" s="4">
        <v>4.3499999999999996</v>
      </c>
      <c r="D1604" s="4" t="s">
        <v>4679</v>
      </c>
      <c r="E1604" s="4" t="s">
        <v>4679</v>
      </c>
      <c r="F1604" s="4" t="s">
        <v>4679</v>
      </c>
      <c r="G1604" s="4">
        <v>2</v>
      </c>
      <c r="H1604" s="4" t="s">
        <v>4679</v>
      </c>
    </row>
    <row r="1605" spans="1:8">
      <c r="A1605" s="4" t="s">
        <v>3208</v>
      </c>
      <c r="B1605" s="4">
        <v>31.17</v>
      </c>
      <c r="C1605" s="4">
        <v>5.28</v>
      </c>
      <c r="D1605" s="4" t="s">
        <v>4679</v>
      </c>
      <c r="E1605" s="4" t="s">
        <v>4679</v>
      </c>
      <c r="F1605" s="4" t="s">
        <v>4679</v>
      </c>
      <c r="G1605" s="4">
        <v>1</v>
      </c>
      <c r="H1605" s="4" t="s">
        <v>4679</v>
      </c>
    </row>
    <row r="1606" spans="1:8">
      <c r="A1606" s="4" t="s">
        <v>3210</v>
      </c>
      <c r="B1606" s="4">
        <v>36.08</v>
      </c>
      <c r="C1606" s="4">
        <v>4.29</v>
      </c>
      <c r="D1606" s="4" t="s">
        <v>4679</v>
      </c>
      <c r="E1606" s="4" t="s">
        <v>4679</v>
      </c>
      <c r="F1606" s="4" t="s">
        <v>4679</v>
      </c>
      <c r="G1606" s="4" t="s">
        <v>4680</v>
      </c>
      <c r="H1606" s="4" t="s">
        <v>4679</v>
      </c>
    </row>
    <row r="1607" spans="1:8">
      <c r="A1607" s="4" t="s">
        <v>3212</v>
      </c>
      <c r="B1607" s="4">
        <v>28.024999999999999</v>
      </c>
      <c r="C1607" s="4">
        <v>5.69</v>
      </c>
      <c r="D1607" s="4" t="s">
        <v>4681</v>
      </c>
      <c r="E1607" s="4" t="s">
        <v>4679</v>
      </c>
      <c r="F1607" s="4" t="s">
        <v>4679</v>
      </c>
      <c r="G1607" s="4" t="s">
        <v>4680</v>
      </c>
      <c r="H1607" s="4" t="s">
        <v>4679</v>
      </c>
    </row>
    <row r="1608" spans="1:8">
      <c r="A1608" s="4" t="s">
        <v>3214</v>
      </c>
      <c r="B1608" s="4">
        <v>24.32</v>
      </c>
      <c r="C1608" s="4">
        <v>5.56</v>
      </c>
      <c r="D1608" s="4" t="s">
        <v>4681</v>
      </c>
      <c r="E1608" s="4" t="s">
        <v>4679</v>
      </c>
      <c r="F1608" s="4" t="s">
        <v>4679</v>
      </c>
      <c r="G1608" s="4" t="s">
        <v>4680</v>
      </c>
      <c r="H1608" s="4" t="s">
        <v>4679</v>
      </c>
    </row>
    <row r="1609" spans="1:8">
      <c r="A1609" s="4" t="s">
        <v>3216</v>
      </c>
      <c r="B1609" s="4">
        <v>38</v>
      </c>
      <c r="C1609" s="4">
        <v>5.41</v>
      </c>
      <c r="D1609" s="4" t="s">
        <v>4681</v>
      </c>
      <c r="E1609" s="4" t="s">
        <v>4679</v>
      </c>
      <c r="F1609" s="4" t="s">
        <v>4679</v>
      </c>
      <c r="G1609" s="4">
        <v>1</v>
      </c>
      <c r="H1609" s="4" t="s">
        <v>4679</v>
      </c>
    </row>
    <row r="1610" spans="1:8">
      <c r="A1610" s="4" t="s">
        <v>3218</v>
      </c>
      <c r="B1610" s="4">
        <v>31.6</v>
      </c>
      <c r="C1610" s="4">
        <v>10.85</v>
      </c>
      <c r="D1610" s="4" t="s">
        <v>4681</v>
      </c>
      <c r="E1610" s="4" t="s">
        <v>4679</v>
      </c>
      <c r="F1610" s="4" t="s">
        <v>4679</v>
      </c>
      <c r="G1610" s="4" t="s">
        <v>4680</v>
      </c>
      <c r="H1610" s="4" t="s">
        <v>4679</v>
      </c>
    </row>
    <row r="1611" spans="1:8">
      <c r="A1611" s="4" t="s">
        <v>3220</v>
      </c>
      <c r="B1611" s="4">
        <v>31.02</v>
      </c>
      <c r="C1611" s="4">
        <v>11.63</v>
      </c>
      <c r="D1611" s="4" t="s">
        <v>4681</v>
      </c>
      <c r="E1611" s="4" t="s">
        <v>4679</v>
      </c>
      <c r="F1611" s="4" t="s">
        <v>4679</v>
      </c>
      <c r="G1611" s="4" t="s">
        <v>4680</v>
      </c>
      <c r="H1611" s="4" t="s">
        <v>4679</v>
      </c>
    </row>
    <row r="1612" spans="1:8">
      <c r="A1612" s="4" t="s">
        <v>3222</v>
      </c>
      <c r="B1612" s="4">
        <v>29.26</v>
      </c>
      <c r="C1612" s="4">
        <v>5.68</v>
      </c>
      <c r="D1612" s="4" t="s">
        <v>4681</v>
      </c>
      <c r="E1612" s="4" t="s">
        <v>4679</v>
      </c>
      <c r="F1612" s="4" t="s">
        <v>4679</v>
      </c>
      <c r="G1612" s="4">
        <v>1</v>
      </c>
      <c r="H1612" s="4" t="s">
        <v>4679</v>
      </c>
    </row>
    <row r="1613" spans="1:8">
      <c r="A1613" s="4" t="s">
        <v>3224</v>
      </c>
      <c r="B1613" s="4">
        <v>15.09</v>
      </c>
      <c r="C1613" s="4">
        <v>7.59</v>
      </c>
      <c r="D1613" s="4" t="s">
        <v>4681</v>
      </c>
      <c r="E1613" s="4" t="s">
        <v>4679</v>
      </c>
      <c r="F1613" s="4" t="s">
        <v>4679</v>
      </c>
      <c r="G1613" s="4">
        <v>2</v>
      </c>
      <c r="H1613" s="4" t="s">
        <v>4679</v>
      </c>
    </row>
    <row r="1614" spans="1:8">
      <c r="A1614" s="4" t="s">
        <v>3226</v>
      </c>
      <c r="B1614" s="4">
        <v>22.63</v>
      </c>
      <c r="C1614" s="4">
        <v>5.09</v>
      </c>
      <c r="D1614" s="4" t="s">
        <v>4681</v>
      </c>
      <c r="E1614" s="4" t="s">
        <v>4679</v>
      </c>
      <c r="F1614" s="4" t="s">
        <v>4679</v>
      </c>
      <c r="G1614" s="4" t="s">
        <v>4680</v>
      </c>
      <c r="H1614" s="4" t="s">
        <v>4679</v>
      </c>
    </row>
    <row r="1615" spans="1:8">
      <c r="A1615" s="4" t="s">
        <v>3228</v>
      </c>
      <c r="B1615" s="4">
        <v>23.46</v>
      </c>
      <c r="C1615" s="4">
        <v>4.21</v>
      </c>
      <c r="D1615" s="4" t="s">
        <v>4679</v>
      </c>
      <c r="E1615" s="4" t="s">
        <v>4679</v>
      </c>
      <c r="F1615" s="4" t="s">
        <v>4679</v>
      </c>
      <c r="G1615" s="4">
        <v>1</v>
      </c>
      <c r="H1615" s="4" t="s">
        <v>4679</v>
      </c>
    </row>
    <row r="1616" spans="1:8">
      <c r="A1616" s="4" t="s">
        <v>3230</v>
      </c>
      <c r="B1616" s="4">
        <v>22.56</v>
      </c>
      <c r="C1616" s="4">
        <v>4.34</v>
      </c>
      <c r="D1616" s="4" t="s">
        <v>4681</v>
      </c>
      <c r="E1616" s="4" t="s">
        <v>4679</v>
      </c>
      <c r="F1616" s="4" t="s">
        <v>4679</v>
      </c>
      <c r="G1616" s="4" t="s">
        <v>4680</v>
      </c>
      <c r="H1616" s="4" t="s">
        <v>4679</v>
      </c>
    </row>
    <row r="1617" spans="1:8">
      <c r="A1617" s="4" t="s">
        <v>3232</v>
      </c>
      <c r="B1617" s="4">
        <v>19.28</v>
      </c>
      <c r="C1617" s="4">
        <v>11.85</v>
      </c>
      <c r="D1617" s="4" t="s">
        <v>4679</v>
      </c>
      <c r="E1617" s="4" t="s">
        <v>4679</v>
      </c>
      <c r="F1617" s="4" t="s">
        <v>4679</v>
      </c>
      <c r="G1617" s="4">
        <v>2</v>
      </c>
      <c r="H1617" s="4" t="s">
        <v>4679</v>
      </c>
    </row>
    <row r="1618" spans="1:8">
      <c r="A1618" s="4" t="s">
        <v>3234</v>
      </c>
      <c r="B1618" s="4">
        <v>15.37</v>
      </c>
      <c r="C1618" s="4">
        <v>9.61</v>
      </c>
      <c r="D1618" s="4" t="s">
        <v>4681</v>
      </c>
      <c r="E1618" s="4" t="s">
        <v>4679</v>
      </c>
      <c r="F1618" s="4" t="s">
        <v>4679</v>
      </c>
      <c r="G1618" s="4">
        <v>2</v>
      </c>
      <c r="H1618" s="4" t="s">
        <v>4679</v>
      </c>
    </row>
    <row r="1619" spans="1:8">
      <c r="A1619" s="4" t="s">
        <v>3236</v>
      </c>
      <c r="B1619" s="4">
        <v>18.71</v>
      </c>
      <c r="C1619" s="4">
        <v>5.29</v>
      </c>
      <c r="D1619" s="4" t="s">
        <v>4681</v>
      </c>
      <c r="E1619" s="4" t="s">
        <v>4679</v>
      </c>
      <c r="F1619" s="4" t="s">
        <v>4679</v>
      </c>
      <c r="G1619" s="4" t="s">
        <v>4680</v>
      </c>
      <c r="H1619" s="4" t="s">
        <v>4679</v>
      </c>
    </row>
    <row r="1620" spans="1:8">
      <c r="A1620" s="4" t="s">
        <v>3238</v>
      </c>
      <c r="B1620" s="4">
        <v>20.61</v>
      </c>
      <c r="C1620" s="4">
        <v>6.89</v>
      </c>
      <c r="D1620" s="4" t="s">
        <v>4679</v>
      </c>
      <c r="E1620" s="4" t="s">
        <v>4679</v>
      </c>
      <c r="F1620" s="4" t="s">
        <v>4679</v>
      </c>
      <c r="G1620" s="4" t="s">
        <v>4680</v>
      </c>
      <c r="H1620" s="4" t="s">
        <v>4679</v>
      </c>
    </row>
    <row r="1621" spans="1:8">
      <c r="A1621" s="4" t="s">
        <v>3240</v>
      </c>
      <c r="B1621" s="4">
        <v>15.99</v>
      </c>
      <c r="C1621" s="4">
        <v>4.57</v>
      </c>
      <c r="D1621" s="4" t="s">
        <v>4681</v>
      </c>
      <c r="E1621" s="4" t="s">
        <v>4679</v>
      </c>
      <c r="F1621" s="4" t="s">
        <v>4682</v>
      </c>
      <c r="G1621" s="4">
        <v>1</v>
      </c>
      <c r="H1621" s="4" t="s">
        <v>4679</v>
      </c>
    </row>
    <row r="1622" spans="1:8">
      <c r="A1622" s="4" t="s">
        <v>3242</v>
      </c>
      <c r="B1622" s="4">
        <v>33.155000000000001</v>
      </c>
      <c r="C1622" s="4">
        <v>4.32</v>
      </c>
      <c r="D1622" s="4" t="s">
        <v>4679</v>
      </c>
      <c r="E1622" s="4" t="s">
        <v>4679</v>
      </c>
      <c r="F1622" s="4" t="s">
        <v>4679</v>
      </c>
      <c r="G1622" s="4" t="s">
        <v>4680</v>
      </c>
      <c r="H1622" s="4" t="s">
        <v>4679</v>
      </c>
    </row>
    <row r="1623" spans="1:8">
      <c r="A1623" s="4" t="s">
        <v>3244</v>
      </c>
      <c r="B1623" s="4">
        <v>26.22</v>
      </c>
      <c r="C1623" s="4">
        <v>5.57</v>
      </c>
      <c r="D1623" s="4" t="s">
        <v>4681</v>
      </c>
      <c r="E1623" s="4" t="s">
        <v>4679</v>
      </c>
      <c r="F1623" s="4" t="s">
        <v>4682</v>
      </c>
      <c r="G1623" s="4">
        <v>1</v>
      </c>
      <c r="H1623" s="4" t="s">
        <v>4679</v>
      </c>
    </row>
    <row r="1624" spans="1:8">
      <c r="A1624" s="4" t="s">
        <v>3246</v>
      </c>
      <c r="B1624" s="4">
        <v>21.85</v>
      </c>
      <c r="C1624" s="4">
        <v>5.26</v>
      </c>
      <c r="D1624" s="4" t="s">
        <v>4681</v>
      </c>
      <c r="E1624" s="4" t="s">
        <v>4679</v>
      </c>
      <c r="F1624" s="4" t="s">
        <v>4682</v>
      </c>
      <c r="G1624" s="4">
        <v>1</v>
      </c>
      <c r="H1624" s="4" t="s">
        <v>4679</v>
      </c>
    </row>
    <row r="1625" spans="1:8">
      <c r="A1625" s="4" t="s">
        <v>3248</v>
      </c>
      <c r="B1625" s="4">
        <v>30.495000000000001</v>
      </c>
      <c r="C1625" s="4">
        <v>6.25</v>
      </c>
      <c r="D1625" s="4" t="s">
        <v>4679</v>
      </c>
      <c r="E1625" s="4" t="s">
        <v>4679</v>
      </c>
      <c r="F1625" s="4" t="s">
        <v>4679</v>
      </c>
      <c r="G1625" s="4" t="s">
        <v>4680</v>
      </c>
      <c r="H1625" s="4" t="s">
        <v>4679</v>
      </c>
    </row>
    <row r="1626" spans="1:8">
      <c r="A1626" s="4" t="s">
        <v>3250</v>
      </c>
      <c r="B1626" s="4">
        <v>34.104999999999997</v>
      </c>
      <c r="C1626" s="4">
        <v>5.67</v>
      </c>
      <c r="D1626" s="4" t="s">
        <v>4681</v>
      </c>
      <c r="E1626" s="4" t="s">
        <v>4679</v>
      </c>
      <c r="F1626" s="4" t="s">
        <v>4679</v>
      </c>
      <c r="G1626" s="4" t="s">
        <v>4680</v>
      </c>
      <c r="H1626" s="4" t="s">
        <v>4679</v>
      </c>
    </row>
    <row r="1627" spans="1:8">
      <c r="A1627" s="4" t="s">
        <v>3252</v>
      </c>
      <c r="B1627" s="4">
        <v>32.770000000000003</v>
      </c>
      <c r="C1627" s="4">
        <v>4.42</v>
      </c>
      <c r="D1627" s="4" t="s">
        <v>4681</v>
      </c>
      <c r="E1627" s="4" t="s">
        <v>4679</v>
      </c>
      <c r="F1627" s="4" t="s">
        <v>4679</v>
      </c>
      <c r="G1627" s="4">
        <v>1</v>
      </c>
      <c r="H1627" s="4" t="s">
        <v>4679</v>
      </c>
    </row>
    <row r="1628" spans="1:8">
      <c r="A1628" s="4" t="s">
        <v>3254</v>
      </c>
      <c r="B1628" s="4">
        <v>16.850000000000001</v>
      </c>
      <c r="C1628" s="4">
        <v>11.75</v>
      </c>
      <c r="D1628" s="4" t="s">
        <v>4681</v>
      </c>
      <c r="E1628" s="4" t="s">
        <v>4679</v>
      </c>
      <c r="F1628" s="4" t="s">
        <v>4679</v>
      </c>
      <c r="G1628" s="4">
        <v>2</v>
      </c>
      <c r="H1628" s="4" t="s">
        <v>4679</v>
      </c>
    </row>
    <row r="1629" spans="1:8">
      <c r="A1629" s="4" t="s">
        <v>3256</v>
      </c>
      <c r="B1629" s="4">
        <v>34.700000000000003</v>
      </c>
      <c r="C1629" s="4">
        <v>6.06</v>
      </c>
      <c r="D1629" s="4" t="s">
        <v>4679</v>
      </c>
      <c r="E1629" s="4" t="s">
        <v>4679</v>
      </c>
      <c r="F1629" s="4" t="s">
        <v>4679</v>
      </c>
      <c r="G1629" s="4">
        <v>1</v>
      </c>
      <c r="H1629" s="4" t="s">
        <v>4679</v>
      </c>
    </row>
    <row r="1630" spans="1:8">
      <c r="A1630" s="4" t="s">
        <v>3258</v>
      </c>
      <c r="B1630" s="4">
        <v>37.049999999999997</v>
      </c>
      <c r="C1630" s="4">
        <v>5.48</v>
      </c>
      <c r="D1630" s="4" t="s">
        <v>4679</v>
      </c>
      <c r="E1630" s="4" t="s">
        <v>4679</v>
      </c>
      <c r="F1630" s="4" t="s">
        <v>4679</v>
      </c>
      <c r="G1630" s="4">
        <v>1</v>
      </c>
      <c r="H1630" s="4" t="s">
        <v>4679</v>
      </c>
    </row>
    <row r="1631" spans="1:8">
      <c r="A1631" s="4" t="s">
        <v>3260</v>
      </c>
      <c r="B1631" s="4">
        <v>18.78</v>
      </c>
      <c r="C1631" s="4">
        <v>4.45</v>
      </c>
      <c r="D1631" s="4" t="s">
        <v>4679</v>
      </c>
      <c r="E1631" s="4" t="s">
        <v>4679</v>
      </c>
      <c r="F1631" s="4" t="s">
        <v>4682</v>
      </c>
      <c r="G1631" s="4">
        <v>1</v>
      </c>
      <c r="H1631" s="4" t="s">
        <v>4679</v>
      </c>
    </row>
    <row r="1632" spans="1:8">
      <c r="A1632" s="4" t="s">
        <v>3262</v>
      </c>
      <c r="B1632" s="4">
        <v>28.024999999999999</v>
      </c>
      <c r="C1632" s="4">
        <v>5</v>
      </c>
      <c r="D1632" s="4" t="s">
        <v>4679</v>
      </c>
      <c r="E1632" s="4" t="s">
        <v>4679</v>
      </c>
      <c r="F1632" s="4" t="s">
        <v>4679</v>
      </c>
      <c r="G1632" s="4">
        <v>1</v>
      </c>
      <c r="H1632" s="4" t="s">
        <v>4679</v>
      </c>
    </row>
    <row r="1633" spans="1:8">
      <c r="A1633" s="4" t="s">
        <v>3264</v>
      </c>
      <c r="B1633" s="4">
        <v>35.090000000000003</v>
      </c>
      <c r="C1633" s="4">
        <v>5.84</v>
      </c>
      <c r="D1633" s="4" t="s">
        <v>4679</v>
      </c>
      <c r="E1633" s="4" t="s">
        <v>4679</v>
      </c>
      <c r="F1633" s="4" t="s">
        <v>4679</v>
      </c>
      <c r="G1633" s="4" t="s">
        <v>4680</v>
      </c>
      <c r="H1633" s="4" t="s">
        <v>4679</v>
      </c>
    </row>
    <row r="1634" spans="1:8">
      <c r="A1634" s="4" t="s">
        <v>3266</v>
      </c>
      <c r="B1634" s="4">
        <v>34.42</v>
      </c>
      <c r="C1634" s="4">
        <v>5.21</v>
      </c>
      <c r="D1634" s="4" t="s">
        <v>4681</v>
      </c>
      <c r="E1634" s="4" t="s">
        <v>4679</v>
      </c>
      <c r="F1634" s="4" t="s">
        <v>4679</v>
      </c>
      <c r="G1634" s="4" t="s">
        <v>4680</v>
      </c>
      <c r="H1634" s="4" t="s">
        <v>4679</v>
      </c>
    </row>
    <row r="1635" spans="1:8">
      <c r="A1635" s="4" t="s">
        <v>3268</v>
      </c>
      <c r="B1635" s="4">
        <v>29.4</v>
      </c>
      <c r="C1635" s="4">
        <v>4.26</v>
      </c>
      <c r="D1635" s="4" t="s">
        <v>4679</v>
      </c>
      <c r="E1635" s="4" t="s">
        <v>4679</v>
      </c>
      <c r="F1635" s="4" t="s">
        <v>4679</v>
      </c>
      <c r="G1635" s="4" t="s">
        <v>4680</v>
      </c>
      <c r="H1635" s="4" t="s">
        <v>4679</v>
      </c>
    </row>
    <row r="1636" spans="1:8">
      <c r="A1636" s="4" t="s">
        <v>3270</v>
      </c>
      <c r="B1636" s="4">
        <v>21.31</v>
      </c>
      <c r="C1636" s="4">
        <v>4.17</v>
      </c>
      <c r="D1636" s="4" t="s">
        <v>4679</v>
      </c>
      <c r="E1636" s="4" t="s">
        <v>4679</v>
      </c>
      <c r="F1636" s="4" t="s">
        <v>4679</v>
      </c>
      <c r="G1636" s="4" t="s">
        <v>4680</v>
      </c>
      <c r="H1636" s="4" t="s">
        <v>4679</v>
      </c>
    </row>
    <row r="1637" spans="1:8">
      <c r="A1637" s="4" t="s">
        <v>3272</v>
      </c>
      <c r="B1637" s="4">
        <v>19.559999999999999</v>
      </c>
      <c r="C1637" s="4">
        <v>11.96</v>
      </c>
      <c r="D1637" s="4" t="s">
        <v>4679</v>
      </c>
      <c r="E1637" s="4" t="s">
        <v>4679</v>
      </c>
      <c r="F1637" s="4" t="s">
        <v>4679</v>
      </c>
      <c r="G1637" s="4" t="s">
        <v>4680</v>
      </c>
      <c r="H1637" s="4" t="s">
        <v>4679</v>
      </c>
    </row>
    <row r="1638" spans="1:8">
      <c r="A1638" s="4" t="s">
        <v>3274</v>
      </c>
      <c r="B1638" s="4">
        <v>37.335000000000001</v>
      </c>
      <c r="C1638" s="4">
        <v>6.26</v>
      </c>
      <c r="D1638" s="4" t="s">
        <v>4681</v>
      </c>
      <c r="E1638" s="4" t="s">
        <v>4679</v>
      </c>
      <c r="F1638" s="4" t="s">
        <v>4679</v>
      </c>
      <c r="G1638" s="4">
        <v>1</v>
      </c>
      <c r="H1638" s="4" t="s">
        <v>4679</v>
      </c>
    </row>
    <row r="1639" spans="1:8">
      <c r="A1639" s="4" t="s">
        <v>3276</v>
      </c>
      <c r="B1639" s="4">
        <v>19.53</v>
      </c>
      <c r="C1639" s="4">
        <v>11.68</v>
      </c>
      <c r="D1639" s="4" t="s">
        <v>4679</v>
      </c>
      <c r="E1639" s="4" t="s">
        <v>4679</v>
      </c>
      <c r="F1639" s="4" t="s">
        <v>4679</v>
      </c>
      <c r="G1639" s="4" t="s">
        <v>4680</v>
      </c>
      <c r="H1639" s="4" t="s">
        <v>4679</v>
      </c>
    </row>
    <row r="1640" spans="1:8">
      <c r="A1640" s="4" t="s">
        <v>3278</v>
      </c>
      <c r="B1640" s="4">
        <v>34.1</v>
      </c>
      <c r="C1640" s="4">
        <v>5.16</v>
      </c>
      <c r="D1640" s="4" t="s">
        <v>4679</v>
      </c>
      <c r="E1640" s="4" t="s">
        <v>4679</v>
      </c>
      <c r="F1640" s="4" t="s">
        <v>4679</v>
      </c>
      <c r="G1640" s="4" t="s">
        <v>4680</v>
      </c>
      <c r="H1640" s="4" t="s">
        <v>4679</v>
      </c>
    </row>
    <row r="1641" spans="1:8">
      <c r="A1641" s="4" t="s">
        <v>3280</v>
      </c>
      <c r="B1641" s="4">
        <v>16.5</v>
      </c>
      <c r="C1641" s="4">
        <v>6.9</v>
      </c>
      <c r="D1641" s="4" t="s">
        <v>4681</v>
      </c>
      <c r="E1641" s="4" t="s">
        <v>4679</v>
      </c>
      <c r="F1641" s="4" t="s">
        <v>4679</v>
      </c>
      <c r="G1641" s="4">
        <v>2</v>
      </c>
      <c r="H1641" s="4" t="s">
        <v>4679</v>
      </c>
    </row>
    <row r="1642" spans="1:8">
      <c r="A1642" s="4" t="s">
        <v>3282</v>
      </c>
      <c r="B1642" s="4">
        <v>30.69</v>
      </c>
      <c r="C1642" s="4">
        <v>4.83</v>
      </c>
      <c r="D1642" s="4" t="s">
        <v>4679</v>
      </c>
      <c r="E1642" s="4" t="s">
        <v>4679</v>
      </c>
      <c r="F1642" s="4" t="s">
        <v>4679</v>
      </c>
      <c r="G1642" s="4">
        <v>1</v>
      </c>
      <c r="H1642" s="4" t="s">
        <v>4679</v>
      </c>
    </row>
    <row r="1643" spans="1:8">
      <c r="A1643" s="4" t="s">
        <v>3284</v>
      </c>
      <c r="B1643" s="4">
        <v>28.93</v>
      </c>
      <c r="C1643" s="4">
        <v>4.87</v>
      </c>
      <c r="D1643" s="4" t="s">
        <v>4679</v>
      </c>
      <c r="E1643" s="4" t="s">
        <v>4679</v>
      </c>
      <c r="F1643" s="4" t="s">
        <v>4679</v>
      </c>
      <c r="G1643" s="4">
        <v>1</v>
      </c>
      <c r="H1643" s="4" t="s">
        <v>4679</v>
      </c>
    </row>
    <row r="1644" spans="1:8">
      <c r="A1644" s="4" t="s">
        <v>3286</v>
      </c>
      <c r="B1644" s="4">
        <v>38.9</v>
      </c>
      <c r="C1644" s="4">
        <v>4.28</v>
      </c>
      <c r="D1644" s="4" t="s">
        <v>4679</v>
      </c>
      <c r="E1644" s="4" t="s">
        <v>4679</v>
      </c>
      <c r="F1644" s="4" t="s">
        <v>4679</v>
      </c>
      <c r="G1644" s="4" t="s">
        <v>4680</v>
      </c>
      <c r="H1644" s="4" t="s">
        <v>4679</v>
      </c>
    </row>
    <row r="1645" spans="1:8">
      <c r="A1645" s="4" t="s">
        <v>3288</v>
      </c>
      <c r="B1645" s="4">
        <v>26.9</v>
      </c>
      <c r="C1645" s="4">
        <v>4.07</v>
      </c>
      <c r="D1645" s="4" t="s">
        <v>4679</v>
      </c>
      <c r="E1645" s="4" t="s">
        <v>4679</v>
      </c>
      <c r="F1645" s="4" t="s">
        <v>4679</v>
      </c>
      <c r="G1645" s="4" t="s">
        <v>4680</v>
      </c>
      <c r="H1645" s="4" t="s">
        <v>4679</v>
      </c>
    </row>
    <row r="1646" spans="1:8">
      <c r="A1646" s="4" t="s">
        <v>3290</v>
      </c>
      <c r="B1646" s="4">
        <v>24.86</v>
      </c>
      <c r="C1646" s="4">
        <v>6.23</v>
      </c>
      <c r="D1646" s="4" t="s">
        <v>4679</v>
      </c>
      <c r="E1646" s="4" t="s">
        <v>4679</v>
      </c>
      <c r="F1646" s="4" t="s">
        <v>4679</v>
      </c>
      <c r="G1646" s="4" t="s">
        <v>4680</v>
      </c>
      <c r="H1646" s="4" t="s">
        <v>4679</v>
      </c>
    </row>
    <row r="1647" spans="1:8">
      <c r="A1647" s="4" t="s">
        <v>3292</v>
      </c>
      <c r="B1647" s="4">
        <v>39.14</v>
      </c>
      <c r="C1647" s="4">
        <v>6.24</v>
      </c>
      <c r="D1647" s="4" t="s">
        <v>4679</v>
      </c>
      <c r="E1647" s="4" t="s">
        <v>4681</v>
      </c>
      <c r="F1647" s="4" t="s">
        <v>4679</v>
      </c>
      <c r="G1647" s="4">
        <v>1</v>
      </c>
      <c r="H1647" s="4" t="s">
        <v>4679</v>
      </c>
    </row>
    <row r="1648" spans="1:8">
      <c r="A1648" s="4" t="s">
        <v>3294</v>
      </c>
      <c r="B1648" s="4">
        <v>39.799999999999997</v>
      </c>
      <c r="C1648" s="4">
        <v>6.17</v>
      </c>
      <c r="D1648" s="4" t="s">
        <v>4679</v>
      </c>
      <c r="E1648" s="4" t="s">
        <v>4679</v>
      </c>
      <c r="F1648" s="4" t="s">
        <v>4682</v>
      </c>
      <c r="G1648" s="4">
        <v>1</v>
      </c>
      <c r="H1648" s="4" t="s">
        <v>4679</v>
      </c>
    </row>
    <row r="1649" spans="1:8">
      <c r="A1649" s="4" t="s">
        <v>3296</v>
      </c>
      <c r="B1649" s="4">
        <v>34.32</v>
      </c>
      <c r="C1649" s="4">
        <v>5.16</v>
      </c>
      <c r="D1649" s="4" t="s">
        <v>4679</v>
      </c>
      <c r="E1649" s="4" t="s">
        <v>4679</v>
      </c>
      <c r="F1649" s="4" t="s">
        <v>4679</v>
      </c>
      <c r="G1649" s="4">
        <v>1</v>
      </c>
      <c r="H1649" s="4" t="s">
        <v>4679</v>
      </c>
    </row>
    <row r="1650" spans="1:8">
      <c r="A1650" s="4" t="s">
        <v>3298</v>
      </c>
      <c r="B1650" s="4">
        <v>32.51</v>
      </c>
      <c r="C1650" s="4">
        <v>4.3</v>
      </c>
      <c r="D1650" s="4" t="s">
        <v>4679</v>
      </c>
      <c r="E1650" s="4" t="s">
        <v>4679</v>
      </c>
      <c r="F1650" s="4" t="s">
        <v>4679</v>
      </c>
      <c r="G1650" s="4" t="s">
        <v>4680</v>
      </c>
      <c r="H1650" s="4" t="s">
        <v>4679</v>
      </c>
    </row>
    <row r="1651" spans="1:8">
      <c r="A1651" s="4" t="s">
        <v>3300</v>
      </c>
      <c r="B1651" s="4">
        <v>30.71</v>
      </c>
      <c r="C1651" s="4">
        <v>6.14</v>
      </c>
      <c r="D1651" s="4" t="s">
        <v>4679</v>
      </c>
      <c r="E1651" s="4" t="s">
        <v>4679</v>
      </c>
      <c r="F1651" s="4" t="s">
        <v>4682</v>
      </c>
      <c r="G1651" s="4">
        <v>1</v>
      </c>
      <c r="H1651" s="4" t="s">
        <v>4679</v>
      </c>
    </row>
    <row r="1652" spans="1:8">
      <c r="A1652" s="4" t="s">
        <v>3302</v>
      </c>
      <c r="B1652" s="4">
        <v>28.9</v>
      </c>
      <c r="C1652" s="4">
        <v>5.36</v>
      </c>
      <c r="D1652" s="4" t="s">
        <v>4679</v>
      </c>
      <c r="E1652" s="4" t="s">
        <v>4679</v>
      </c>
      <c r="F1652" s="4" t="s">
        <v>4679</v>
      </c>
      <c r="G1652" s="4">
        <v>1</v>
      </c>
      <c r="H1652" s="4" t="s">
        <v>4679</v>
      </c>
    </row>
    <row r="1653" spans="1:8">
      <c r="A1653" s="4" t="s">
        <v>3304</v>
      </c>
      <c r="B1653" s="4">
        <v>36.19</v>
      </c>
      <c r="C1653" s="4">
        <v>4.3</v>
      </c>
      <c r="D1653" s="4" t="s">
        <v>4679</v>
      </c>
      <c r="E1653" s="4" t="s">
        <v>4679</v>
      </c>
      <c r="F1653" s="4" t="s">
        <v>4679</v>
      </c>
      <c r="G1653" s="4" t="s">
        <v>4680</v>
      </c>
      <c r="H1653" s="4" t="s">
        <v>4679</v>
      </c>
    </row>
    <row r="1654" spans="1:8">
      <c r="A1654" s="4" t="s">
        <v>3306</v>
      </c>
      <c r="B1654" s="4">
        <v>29.6</v>
      </c>
      <c r="C1654" s="4">
        <v>4.09</v>
      </c>
      <c r="D1654" s="4" t="s">
        <v>4679</v>
      </c>
      <c r="E1654" s="4" t="s">
        <v>4679</v>
      </c>
      <c r="F1654" s="4" t="s">
        <v>4679</v>
      </c>
      <c r="G1654" s="4" t="s">
        <v>4680</v>
      </c>
      <c r="H1654" s="4" t="s">
        <v>4679</v>
      </c>
    </row>
    <row r="1655" spans="1:8">
      <c r="A1655" s="4" t="s">
        <v>3308</v>
      </c>
      <c r="B1655" s="4">
        <v>30.95</v>
      </c>
      <c r="C1655" s="4">
        <v>6.27</v>
      </c>
      <c r="D1655" s="4" t="s">
        <v>4679</v>
      </c>
      <c r="E1655" s="4" t="s">
        <v>4679</v>
      </c>
      <c r="F1655" s="4" t="s">
        <v>4682</v>
      </c>
      <c r="G1655" s="4">
        <v>1</v>
      </c>
      <c r="H1655" s="4" t="s">
        <v>4679</v>
      </c>
    </row>
    <row r="1656" spans="1:8">
      <c r="A1656" s="4" t="s">
        <v>3310</v>
      </c>
      <c r="B1656" s="4">
        <v>19.95</v>
      </c>
      <c r="C1656" s="4">
        <v>5.39</v>
      </c>
      <c r="D1656" s="4" t="s">
        <v>4679</v>
      </c>
      <c r="E1656" s="4" t="s">
        <v>4679</v>
      </c>
      <c r="F1656" s="4" t="s">
        <v>4679</v>
      </c>
      <c r="G1656" s="4">
        <v>1</v>
      </c>
      <c r="H1656" s="4" t="s">
        <v>4679</v>
      </c>
    </row>
    <row r="1657" spans="1:8">
      <c r="A1657" s="4" t="s">
        <v>3312</v>
      </c>
      <c r="B1657" s="4">
        <v>23.65</v>
      </c>
      <c r="C1657" s="4">
        <v>5.75</v>
      </c>
      <c r="D1657" s="4" t="s">
        <v>4681</v>
      </c>
      <c r="E1657" s="4" t="s">
        <v>4679</v>
      </c>
      <c r="F1657" s="4" t="s">
        <v>4679</v>
      </c>
      <c r="G1657" s="4" t="s">
        <v>4680</v>
      </c>
      <c r="H1657" s="4" t="s">
        <v>4679</v>
      </c>
    </row>
    <row r="1658" spans="1:8">
      <c r="A1658" s="4" t="s">
        <v>3314</v>
      </c>
      <c r="B1658" s="4">
        <v>43.34</v>
      </c>
      <c r="C1658" s="4">
        <v>4.91</v>
      </c>
      <c r="D1658" s="4" t="s">
        <v>4679</v>
      </c>
      <c r="E1658" s="4" t="s">
        <v>4679</v>
      </c>
      <c r="F1658" s="4" t="s">
        <v>4679</v>
      </c>
      <c r="G1658" s="4">
        <v>1</v>
      </c>
      <c r="H1658" s="4" t="s">
        <v>4679</v>
      </c>
    </row>
    <row r="1659" spans="1:8">
      <c r="A1659" s="4" t="s">
        <v>3316</v>
      </c>
      <c r="B1659" s="4">
        <v>31.98</v>
      </c>
      <c r="C1659" s="4">
        <v>4.46</v>
      </c>
      <c r="D1659" s="4" t="s">
        <v>4681</v>
      </c>
      <c r="E1659" s="4" t="s">
        <v>4679</v>
      </c>
      <c r="F1659" s="4" t="s">
        <v>4679</v>
      </c>
      <c r="G1659" s="4">
        <v>1</v>
      </c>
      <c r="H1659" s="4" t="s">
        <v>4679</v>
      </c>
    </row>
    <row r="1660" spans="1:8">
      <c r="A1660" s="4" t="s">
        <v>3318</v>
      </c>
      <c r="B1660" s="4">
        <v>35.86</v>
      </c>
      <c r="C1660" s="4">
        <v>6.22</v>
      </c>
      <c r="D1660" s="4" t="s">
        <v>4679</v>
      </c>
      <c r="E1660" s="4" t="s">
        <v>4679</v>
      </c>
      <c r="F1660" s="4" t="s">
        <v>4679</v>
      </c>
      <c r="G1660" s="4">
        <v>1</v>
      </c>
      <c r="H1660" s="4" t="s">
        <v>4679</v>
      </c>
    </row>
    <row r="1661" spans="1:8">
      <c r="A1661" s="4" t="s">
        <v>3320</v>
      </c>
      <c r="B1661" s="4">
        <v>15.2</v>
      </c>
      <c r="C1661" s="4">
        <v>8.82</v>
      </c>
      <c r="D1661" s="4" t="s">
        <v>4679</v>
      </c>
      <c r="E1661" s="4" t="s">
        <v>4679</v>
      </c>
      <c r="F1661" s="4" t="s">
        <v>4679</v>
      </c>
      <c r="G1661" s="4" t="s">
        <v>4680</v>
      </c>
      <c r="H1661" s="4" t="s">
        <v>4679</v>
      </c>
    </row>
    <row r="1662" spans="1:8">
      <c r="A1662" s="4" t="s">
        <v>3322</v>
      </c>
      <c r="B1662" s="4">
        <v>37.200000000000003</v>
      </c>
      <c r="C1662" s="4">
        <v>10.14</v>
      </c>
      <c r="D1662" s="4" t="s">
        <v>4679</v>
      </c>
      <c r="E1662" s="4" t="s">
        <v>4679</v>
      </c>
      <c r="F1662" s="4" t="s">
        <v>4679</v>
      </c>
      <c r="G1662" s="4" t="s">
        <v>4680</v>
      </c>
      <c r="H1662" s="4" t="s">
        <v>4679</v>
      </c>
    </row>
    <row r="1663" spans="1:8">
      <c r="A1663" s="4" t="s">
        <v>3324</v>
      </c>
      <c r="B1663" s="4">
        <v>17.91</v>
      </c>
      <c r="C1663" s="4">
        <v>4.66</v>
      </c>
      <c r="D1663" s="4" t="s">
        <v>4679</v>
      </c>
      <c r="E1663" s="4" t="s">
        <v>4679</v>
      </c>
      <c r="F1663" s="4" t="s">
        <v>4679</v>
      </c>
      <c r="G1663" s="4">
        <v>2</v>
      </c>
      <c r="H1663" s="4" t="s">
        <v>4679</v>
      </c>
    </row>
    <row r="1664" spans="1:8">
      <c r="A1664" s="4" t="s">
        <v>3326</v>
      </c>
      <c r="B1664" s="4">
        <v>20.76</v>
      </c>
      <c r="C1664" s="4">
        <v>6.26</v>
      </c>
      <c r="D1664" s="4" t="s">
        <v>4679</v>
      </c>
      <c r="E1664" s="4" t="s">
        <v>4679</v>
      </c>
      <c r="F1664" s="4" t="s">
        <v>4679</v>
      </c>
      <c r="G1664" s="4" t="s">
        <v>4680</v>
      </c>
      <c r="H1664" s="4" t="s">
        <v>4679</v>
      </c>
    </row>
    <row r="1665" spans="1:8">
      <c r="A1665" s="4" t="s">
        <v>3328</v>
      </c>
      <c r="B1665" s="4">
        <v>38.99</v>
      </c>
      <c r="C1665" s="4">
        <v>5.21</v>
      </c>
      <c r="D1665" s="4" t="s">
        <v>4679</v>
      </c>
      <c r="E1665" s="4" t="s">
        <v>4681</v>
      </c>
      <c r="F1665" s="4" t="s">
        <v>4679</v>
      </c>
      <c r="G1665" s="4">
        <v>1</v>
      </c>
      <c r="H1665" s="4" t="s">
        <v>4679</v>
      </c>
    </row>
    <row r="1666" spans="1:8">
      <c r="A1666" s="4" t="s">
        <v>3330</v>
      </c>
      <c r="B1666" s="4">
        <v>42.655000000000001</v>
      </c>
      <c r="C1666" s="4">
        <v>5.94</v>
      </c>
      <c r="D1666" s="4" t="s">
        <v>4681</v>
      </c>
      <c r="E1666" s="4" t="s">
        <v>4679</v>
      </c>
      <c r="F1666" s="4" t="s">
        <v>4682</v>
      </c>
      <c r="G1666" s="4">
        <v>1</v>
      </c>
      <c r="H1666" s="4" t="s">
        <v>4679</v>
      </c>
    </row>
    <row r="1667" spans="1:8">
      <c r="A1667" s="4" t="s">
        <v>3332</v>
      </c>
      <c r="B1667" s="4">
        <v>30.57</v>
      </c>
      <c r="C1667" s="4">
        <v>5.34</v>
      </c>
      <c r="D1667" s="4" t="s">
        <v>4679</v>
      </c>
      <c r="E1667" s="4" t="s">
        <v>4679</v>
      </c>
      <c r="F1667" s="4" t="s">
        <v>4682</v>
      </c>
      <c r="G1667" s="4">
        <v>1</v>
      </c>
      <c r="H1667" s="4" t="s">
        <v>4679</v>
      </c>
    </row>
    <row r="1668" spans="1:8">
      <c r="A1668" s="4" t="s">
        <v>3334</v>
      </c>
      <c r="B1668" s="4">
        <v>17.7</v>
      </c>
      <c r="C1668" s="4">
        <v>6.38</v>
      </c>
      <c r="D1668" s="4" t="s">
        <v>4679</v>
      </c>
      <c r="E1668" s="4" t="s">
        <v>4679</v>
      </c>
      <c r="F1668" s="4" t="s">
        <v>4679</v>
      </c>
      <c r="G1668" s="4">
        <v>2</v>
      </c>
      <c r="H1668" s="4" t="s">
        <v>4679</v>
      </c>
    </row>
    <row r="1669" spans="1:8">
      <c r="A1669" s="4" t="s">
        <v>3336</v>
      </c>
      <c r="B1669" s="4">
        <v>34.770000000000003</v>
      </c>
      <c r="C1669" s="4">
        <v>4.47</v>
      </c>
      <c r="D1669" s="4" t="s">
        <v>4679</v>
      </c>
      <c r="E1669" s="4" t="s">
        <v>4679</v>
      </c>
      <c r="F1669" s="4" t="s">
        <v>4679</v>
      </c>
      <c r="G1669" s="4">
        <v>1</v>
      </c>
      <c r="H1669" s="4" t="s">
        <v>4679</v>
      </c>
    </row>
    <row r="1670" spans="1:8">
      <c r="A1670" s="4" t="s">
        <v>3338</v>
      </c>
      <c r="B1670" s="4">
        <v>16.88</v>
      </c>
      <c r="C1670" s="4">
        <v>9.9600000000000009</v>
      </c>
      <c r="D1670" s="4" t="s">
        <v>4679</v>
      </c>
      <c r="E1670" s="4" t="s">
        <v>4679</v>
      </c>
      <c r="F1670" s="4" t="s">
        <v>4679</v>
      </c>
      <c r="G1670" s="4" t="s">
        <v>4680</v>
      </c>
      <c r="H1670" s="4" t="s">
        <v>4679</v>
      </c>
    </row>
    <row r="1671" spans="1:8">
      <c r="A1671" s="4" t="s">
        <v>3340</v>
      </c>
      <c r="B1671" s="4">
        <v>40.26</v>
      </c>
      <c r="C1671" s="4">
        <v>9.92</v>
      </c>
      <c r="D1671" s="4" t="s">
        <v>4681</v>
      </c>
      <c r="E1671" s="4" t="s">
        <v>4679</v>
      </c>
      <c r="F1671" s="4" t="s">
        <v>4679</v>
      </c>
      <c r="G1671" s="4" t="s">
        <v>4680</v>
      </c>
      <c r="H1671" s="4" t="s">
        <v>4679</v>
      </c>
    </row>
    <row r="1672" spans="1:8">
      <c r="A1672" s="4" t="s">
        <v>3342</v>
      </c>
      <c r="B1672" s="4">
        <v>25.6</v>
      </c>
      <c r="C1672" s="4">
        <v>6.03</v>
      </c>
      <c r="D1672" s="4" t="s">
        <v>4679</v>
      </c>
      <c r="E1672" s="4" t="s">
        <v>4679</v>
      </c>
      <c r="F1672" s="4" t="s">
        <v>4682</v>
      </c>
      <c r="G1672" s="4">
        <v>1</v>
      </c>
      <c r="H1672" s="4" t="s">
        <v>4679</v>
      </c>
    </row>
    <row r="1673" spans="1:8">
      <c r="A1673" s="4" t="s">
        <v>3344</v>
      </c>
      <c r="B1673" s="4">
        <v>33.549999999999997</v>
      </c>
      <c r="C1673" s="4">
        <v>10.9</v>
      </c>
      <c r="D1673" s="4" t="s">
        <v>4681</v>
      </c>
      <c r="E1673" s="4" t="s">
        <v>4679</v>
      </c>
      <c r="F1673" s="4" t="s">
        <v>4679</v>
      </c>
      <c r="G1673" s="4" t="s">
        <v>4680</v>
      </c>
      <c r="H1673" s="4" t="s">
        <v>4679</v>
      </c>
    </row>
    <row r="1674" spans="1:8">
      <c r="A1674" s="4" t="s">
        <v>3346</v>
      </c>
      <c r="B1674" s="4">
        <v>16.690000000000001</v>
      </c>
      <c r="C1674" s="4">
        <v>10.66</v>
      </c>
      <c r="D1674" s="4" t="s">
        <v>4679</v>
      </c>
      <c r="E1674" s="4" t="s">
        <v>4679</v>
      </c>
      <c r="F1674" s="4" t="s">
        <v>4679</v>
      </c>
      <c r="G1674" s="4" t="s">
        <v>4680</v>
      </c>
      <c r="H1674" s="4" t="s">
        <v>4679</v>
      </c>
    </row>
    <row r="1675" spans="1:8">
      <c r="A1675" s="4" t="s">
        <v>3348</v>
      </c>
      <c r="B1675" s="4">
        <v>19.95</v>
      </c>
      <c r="C1675" s="4">
        <v>4.05</v>
      </c>
      <c r="D1675" s="4" t="s">
        <v>4679</v>
      </c>
      <c r="E1675" s="4" t="s">
        <v>4679</v>
      </c>
      <c r="F1675" s="4" t="s">
        <v>4679</v>
      </c>
      <c r="G1675" s="4">
        <v>1</v>
      </c>
      <c r="H1675" s="4" t="s">
        <v>4679</v>
      </c>
    </row>
    <row r="1676" spans="1:8">
      <c r="A1676" s="4" t="s">
        <v>3350</v>
      </c>
      <c r="B1676" s="4">
        <v>17.55</v>
      </c>
      <c r="C1676" s="4">
        <v>4.2300000000000004</v>
      </c>
      <c r="D1676" s="4" t="s">
        <v>4679</v>
      </c>
      <c r="E1676" s="4" t="s">
        <v>4679</v>
      </c>
      <c r="F1676" s="4" t="s">
        <v>4679</v>
      </c>
      <c r="G1676" s="4">
        <v>2</v>
      </c>
      <c r="H1676" s="4" t="s">
        <v>4679</v>
      </c>
    </row>
    <row r="1677" spans="1:8">
      <c r="A1677" s="4" t="s">
        <v>3352</v>
      </c>
      <c r="B1677" s="4">
        <v>22.01</v>
      </c>
      <c r="C1677" s="4">
        <v>5.01</v>
      </c>
      <c r="D1677" s="4" t="s">
        <v>4679</v>
      </c>
      <c r="E1677" s="4" t="s">
        <v>4679</v>
      </c>
      <c r="F1677" s="4" t="s">
        <v>4679</v>
      </c>
      <c r="G1677" s="4">
        <v>1</v>
      </c>
      <c r="H1677" s="4" t="s">
        <v>4679</v>
      </c>
    </row>
    <row r="1678" spans="1:8">
      <c r="A1678" s="4" t="s">
        <v>3354</v>
      </c>
      <c r="B1678" s="4">
        <v>41.8</v>
      </c>
      <c r="C1678" s="4">
        <v>5.82</v>
      </c>
      <c r="D1678" s="4" t="s">
        <v>4681</v>
      </c>
      <c r="E1678" s="4" t="s">
        <v>4679</v>
      </c>
      <c r="F1678" s="4" t="s">
        <v>4682</v>
      </c>
      <c r="G1678" s="4">
        <v>1</v>
      </c>
      <c r="H1678" s="4" t="s">
        <v>4679</v>
      </c>
    </row>
    <row r="1679" spans="1:8">
      <c r="A1679" s="4" t="s">
        <v>3356</v>
      </c>
      <c r="B1679" s="4">
        <v>19.170000000000002</v>
      </c>
      <c r="C1679" s="4">
        <v>7.94</v>
      </c>
      <c r="D1679" s="4" t="s">
        <v>4679</v>
      </c>
      <c r="E1679" s="4" t="s">
        <v>4679</v>
      </c>
      <c r="F1679" s="4" t="s">
        <v>4679</v>
      </c>
      <c r="G1679" s="4" t="s">
        <v>4680</v>
      </c>
      <c r="H1679" s="4" t="s">
        <v>4679</v>
      </c>
    </row>
    <row r="1680" spans="1:8">
      <c r="A1680" s="4" t="s">
        <v>3358</v>
      </c>
      <c r="B1680" s="4">
        <v>32.799999999999997</v>
      </c>
      <c r="C1680" s="4">
        <v>6.16</v>
      </c>
      <c r="D1680" s="4" t="s">
        <v>4681</v>
      </c>
      <c r="E1680" s="4" t="s">
        <v>4679</v>
      </c>
      <c r="F1680" s="4" t="s">
        <v>4682</v>
      </c>
      <c r="G1680" s="4">
        <v>1</v>
      </c>
      <c r="H1680" s="4" t="s">
        <v>4679</v>
      </c>
    </row>
    <row r="1681" spans="1:8">
      <c r="A1681" s="4" t="s">
        <v>3360</v>
      </c>
      <c r="B1681" s="4">
        <v>35.814999999999998</v>
      </c>
      <c r="C1681" s="4">
        <v>4.1500000000000004</v>
      </c>
      <c r="D1681" s="4" t="s">
        <v>4679</v>
      </c>
      <c r="E1681" s="4" t="s">
        <v>4679</v>
      </c>
      <c r="F1681" s="4" t="s">
        <v>4679</v>
      </c>
      <c r="G1681" s="4">
        <v>1</v>
      </c>
      <c r="H1681" s="4" t="s">
        <v>4679</v>
      </c>
    </row>
    <row r="1682" spans="1:8">
      <c r="A1682" s="4" t="s">
        <v>3362</v>
      </c>
      <c r="B1682" s="4">
        <v>24.3</v>
      </c>
      <c r="C1682" s="4">
        <v>6.23</v>
      </c>
      <c r="D1682" s="4" t="s">
        <v>4679</v>
      </c>
      <c r="E1682" s="4" t="s">
        <v>4679</v>
      </c>
      <c r="F1682" s="4" t="s">
        <v>4679</v>
      </c>
      <c r="G1682" s="4" t="s">
        <v>4680</v>
      </c>
      <c r="H1682" s="4" t="s">
        <v>4679</v>
      </c>
    </row>
    <row r="1683" spans="1:8">
      <c r="A1683" s="4" t="s">
        <v>3364</v>
      </c>
      <c r="B1683" s="4">
        <v>19.059999999999999</v>
      </c>
      <c r="C1683" s="4">
        <v>7.41</v>
      </c>
      <c r="D1683" s="4" t="s">
        <v>4679</v>
      </c>
      <c r="E1683" s="4" t="s">
        <v>4679</v>
      </c>
      <c r="F1683" s="4" t="s">
        <v>4679</v>
      </c>
      <c r="G1683" s="4" t="s">
        <v>4680</v>
      </c>
      <c r="H1683" s="4" t="s">
        <v>4679</v>
      </c>
    </row>
    <row r="1684" spans="1:8">
      <c r="A1684" s="4" t="s">
        <v>3366</v>
      </c>
      <c r="B1684" s="4">
        <v>33.25</v>
      </c>
      <c r="C1684" s="4">
        <v>5.62</v>
      </c>
      <c r="D1684" s="4" t="s">
        <v>4681</v>
      </c>
      <c r="E1684" s="4" t="s">
        <v>4679</v>
      </c>
      <c r="F1684" s="4" t="s">
        <v>4679</v>
      </c>
      <c r="G1684" s="4">
        <v>1</v>
      </c>
      <c r="H1684" s="4" t="s">
        <v>4679</v>
      </c>
    </row>
    <row r="1685" spans="1:8">
      <c r="A1685" s="4" t="s">
        <v>3368</v>
      </c>
      <c r="B1685" s="4">
        <v>21.37</v>
      </c>
      <c r="C1685" s="4">
        <v>4.54</v>
      </c>
      <c r="D1685" s="4" t="s">
        <v>4681</v>
      </c>
      <c r="E1685" s="4" t="s">
        <v>4679</v>
      </c>
      <c r="F1685" s="4" t="s">
        <v>4682</v>
      </c>
      <c r="G1685" s="4">
        <v>1</v>
      </c>
      <c r="H1685" s="4" t="s">
        <v>4679</v>
      </c>
    </row>
    <row r="1686" spans="1:8">
      <c r="A1686" s="4" t="s">
        <v>3370</v>
      </c>
      <c r="B1686" s="4">
        <v>34.43</v>
      </c>
      <c r="C1686" s="4">
        <v>8.6199999999999992</v>
      </c>
      <c r="D1686" s="4" t="s">
        <v>4681</v>
      </c>
      <c r="E1686" s="4" t="s">
        <v>4679</v>
      </c>
      <c r="F1686" s="4" t="s">
        <v>4679</v>
      </c>
      <c r="G1686" s="4">
        <v>1</v>
      </c>
      <c r="H1686" s="4" t="s">
        <v>4679</v>
      </c>
    </row>
    <row r="1687" spans="1:8">
      <c r="A1687" s="4" t="s">
        <v>3372</v>
      </c>
      <c r="B1687" s="4">
        <v>20.86</v>
      </c>
      <c r="C1687" s="4">
        <v>4.3600000000000003</v>
      </c>
      <c r="D1687" s="4" t="s">
        <v>4681</v>
      </c>
      <c r="E1687" s="4" t="s">
        <v>4679</v>
      </c>
      <c r="F1687" s="4" t="s">
        <v>4679</v>
      </c>
      <c r="G1687" s="4" t="s">
        <v>4680</v>
      </c>
      <c r="H1687" s="4" t="s">
        <v>4679</v>
      </c>
    </row>
    <row r="1688" spans="1:8">
      <c r="A1688" s="4" t="s">
        <v>3374</v>
      </c>
      <c r="B1688" s="4">
        <v>18.34</v>
      </c>
      <c r="C1688" s="4">
        <v>10.01</v>
      </c>
      <c r="D1688" s="4" t="s">
        <v>4679</v>
      </c>
      <c r="E1688" s="4" t="s">
        <v>4679</v>
      </c>
      <c r="F1688" s="4" t="s">
        <v>4679</v>
      </c>
      <c r="G1688" s="4" t="s">
        <v>4680</v>
      </c>
      <c r="H1688" s="4" t="s">
        <v>4679</v>
      </c>
    </row>
    <row r="1689" spans="1:8">
      <c r="A1689" s="4" t="s">
        <v>3376</v>
      </c>
      <c r="B1689" s="4">
        <v>34.15</v>
      </c>
      <c r="C1689" s="4">
        <v>5.42</v>
      </c>
      <c r="D1689" s="4" t="s">
        <v>4679</v>
      </c>
      <c r="E1689" s="4" t="s">
        <v>4679</v>
      </c>
      <c r="F1689" s="4" t="s">
        <v>4679</v>
      </c>
      <c r="G1689" s="4" t="s">
        <v>4680</v>
      </c>
      <c r="H1689" s="4" t="s">
        <v>4679</v>
      </c>
    </row>
    <row r="1690" spans="1:8">
      <c r="A1690" s="4" t="s">
        <v>3378</v>
      </c>
      <c r="B1690" s="4">
        <v>18.350000000000001</v>
      </c>
      <c r="C1690" s="4">
        <v>5.12</v>
      </c>
      <c r="D1690" s="4" t="s">
        <v>4679</v>
      </c>
      <c r="E1690" s="4" t="s">
        <v>4679</v>
      </c>
      <c r="F1690" s="4" t="s">
        <v>4679</v>
      </c>
      <c r="G1690" s="4" t="s">
        <v>4680</v>
      </c>
      <c r="H1690" s="4" t="s">
        <v>4679</v>
      </c>
    </row>
    <row r="1691" spans="1:8">
      <c r="A1691" s="4" t="s">
        <v>3380</v>
      </c>
      <c r="B1691" s="4">
        <v>22.13</v>
      </c>
      <c r="C1691" s="4">
        <v>9.1999999999999993</v>
      </c>
      <c r="D1691" s="4" t="s">
        <v>4681</v>
      </c>
      <c r="E1691" s="4" t="s">
        <v>4679</v>
      </c>
      <c r="F1691" s="4" t="s">
        <v>4679</v>
      </c>
      <c r="G1691" s="4" t="s">
        <v>4680</v>
      </c>
      <c r="H1691" s="4" t="s">
        <v>4679</v>
      </c>
    </row>
    <row r="1692" spans="1:8">
      <c r="A1692" s="4" t="s">
        <v>3382</v>
      </c>
      <c r="B1692" s="4">
        <v>22.51</v>
      </c>
      <c r="C1692" s="4">
        <v>6.08</v>
      </c>
      <c r="D1692" s="4" t="s">
        <v>4681</v>
      </c>
      <c r="E1692" s="4" t="s">
        <v>4679</v>
      </c>
      <c r="F1692" s="4" t="s">
        <v>4679</v>
      </c>
      <c r="G1692" s="4">
        <v>1</v>
      </c>
      <c r="H1692" s="4" t="s">
        <v>4679</v>
      </c>
    </row>
    <row r="1693" spans="1:8">
      <c r="A1693" s="4" t="s">
        <v>3384</v>
      </c>
      <c r="B1693" s="4">
        <v>31</v>
      </c>
      <c r="C1693" s="4">
        <v>4.7699999999999996</v>
      </c>
      <c r="D1693" s="4" t="s">
        <v>4679</v>
      </c>
      <c r="E1693" s="4" t="s">
        <v>4679</v>
      </c>
      <c r="F1693" s="4" t="s">
        <v>4679</v>
      </c>
      <c r="G1693" s="4">
        <v>1</v>
      </c>
      <c r="H1693" s="4" t="s">
        <v>4679</v>
      </c>
    </row>
    <row r="1694" spans="1:8">
      <c r="A1694" s="4" t="s">
        <v>3386</v>
      </c>
      <c r="B1694" s="4">
        <v>28.27</v>
      </c>
      <c r="C1694" s="4">
        <v>4.62</v>
      </c>
      <c r="D1694" s="4" t="s">
        <v>4679</v>
      </c>
      <c r="E1694" s="4" t="s">
        <v>4679</v>
      </c>
      <c r="F1694" s="4" t="s">
        <v>4679</v>
      </c>
      <c r="G1694" s="4">
        <v>1</v>
      </c>
      <c r="H1694" s="4" t="s">
        <v>4679</v>
      </c>
    </row>
    <row r="1695" spans="1:8">
      <c r="A1695" s="4" t="s">
        <v>3388</v>
      </c>
      <c r="B1695" s="4">
        <v>29.92</v>
      </c>
      <c r="C1695" s="4">
        <v>9.07</v>
      </c>
      <c r="D1695" s="4" t="s">
        <v>4681</v>
      </c>
      <c r="E1695" s="4" t="s">
        <v>4679</v>
      </c>
      <c r="F1695" s="4" t="s">
        <v>4679</v>
      </c>
      <c r="G1695" s="4">
        <v>1</v>
      </c>
      <c r="H1695" s="4" t="s">
        <v>4679</v>
      </c>
    </row>
    <row r="1696" spans="1:8">
      <c r="A1696" s="4" t="s">
        <v>3390</v>
      </c>
      <c r="B1696" s="4">
        <v>25.9</v>
      </c>
      <c r="C1696" s="4">
        <v>9.1199999999999992</v>
      </c>
      <c r="D1696" s="4" t="s">
        <v>4681</v>
      </c>
      <c r="E1696" s="4" t="s">
        <v>4679</v>
      </c>
      <c r="F1696" s="4" t="s">
        <v>4679</v>
      </c>
      <c r="G1696" s="4">
        <v>1</v>
      </c>
      <c r="H1696" s="4" t="s">
        <v>4679</v>
      </c>
    </row>
    <row r="1697" spans="1:8">
      <c r="A1697" s="4" t="s">
        <v>3392</v>
      </c>
      <c r="B1697" s="4">
        <v>27.74</v>
      </c>
      <c r="C1697" s="4">
        <v>7.32</v>
      </c>
      <c r="D1697" s="4" t="s">
        <v>4681</v>
      </c>
      <c r="E1697" s="4" t="s">
        <v>4679</v>
      </c>
      <c r="F1697" s="4" t="s">
        <v>4679</v>
      </c>
      <c r="G1697" s="4">
        <v>1</v>
      </c>
      <c r="H1697" s="4" t="s">
        <v>4679</v>
      </c>
    </row>
    <row r="1698" spans="1:8">
      <c r="A1698" s="4" t="s">
        <v>3394</v>
      </c>
      <c r="B1698" s="4">
        <v>17.260000000000002</v>
      </c>
      <c r="C1698" s="4">
        <v>11.73</v>
      </c>
      <c r="D1698" s="4" t="s">
        <v>4679</v>
      </c>
      <c r="E1698" s="4" t="s">
        <v>4679</v>
      </c>
      <c r="F1698" s="4" t="s">
        <v>4679</v>
      </c>
      <c r="G1698" s="4">
        <v>2</v>
      </c>
      <c r="H1698" s="4" t="s">
        <v>4679</v>
      </c>
    </row>
    <row r="1699" spans="1:8">
      <c r="A1699" s="4" t="s">
        <v>3396</v>
      </c>
      <c r="B1699" s="4">
        <v>19.855</v>
      </c>
      <c r="C1699" s="4">
        <v>6.64</v>
      </c>
      <c r="D1699" s="4" t="s">
        <v>4681</v>
      </c>
      <c r="E1699" s="4" t="s">
        <v>4679</v>
      </c>
      <c r="F1699" s="4" t="s">
        <v>4679</v>
      </c>
      <c r="G1699" s="4">
        <v>1</v>
      </c>
      <c r="H1699" s="4" t="s">
        <v>4679</v>
      </c>
    </row>
    <row r="1700" spans="1:8">
      <c r="A1700" s="4" t="s">
        <v>3398</v>
      </c>
      <c r="B1700" s="4">
        <v>41.69</v>
      </c>
      <c r="C1700" s="4">
        <v>5.78</v>
      </c>
      <c r="D1700" s="4" t="s">
        <v>4679</v>
      </c>
      <c r="E1700" s="4" t="s">
        <v>4679</v>
      </c>
      <c r="F1700" s="4" t="s">
        <v>4679</v>
      </c>
      <c r="G1700" s="4" t="s">
        <v>4680</v>
      </c>
      <c r="H1700" s="4" t="s">
        <v>4679</v>
      </c>
    </row>
    <row r="1701" spans="1:8">
      <c r="A1701" s="4" t="s">
        <v>3400</v>
      </c>
      <c r="B1701" s="4">
        <v>16.12</v>
      </c>
      <c r="C1701" s="4">
        <v>10.45</v>
      </c>
      <c r="D1701" s="4" t="s">
        <v>4679</v>
      </c>
      <c r="E1701" s="4" t="s">
        <v>4679</v>
      </c>
      <c r="F1701" s="4" t="s">
        <v>4679</v>
      </c>
      <c r="G1701" s="4" t="s">
        <v>4680</v>
      </c>
      <c r="H1701" s="4" t="s">
        <v>4679</v>
      </c>
    </row>
    <row r="1702" spans="1:8">
      <c r="A1702" s="4" t="s">
        <v>3402</v>
      </c>
      <c r="B1702" s="4">
        <v>37.43</v>
      </c>
      <c r="C1702" s="4">
        <v>4.5199999999999996</v>
      </c>
      <c r="D1702" s="4" t="s">
        <v>4679</v>
      </c>
      <c r="E1702" s="4" t="s">
        <v>4679</v>
      </c>
      <c r="F1702" s="4" t="s">
        <v>4679</v>
      </c>
      <c r="G1702" s="4">
        <v>1</v>
      </c>
      <c r="H1702" s="4" t="s">
        <v>4679</v>
      </c>
    </row>
    <row r="1703" spans="1:8">
      <c r="A1703" s="4" t="s">
        <v>3404</v>
      </c>
      <c r="B1703" s="4">
        <v>31.065000000000001</v>
      </c>
      <c r="C1703" s="4">
        <v>5.71</v>
      </c>
      <c r="D1703" s="4" t="s">
        <v>4679</v>
      </c>
      <c r="E1703" s="4" t="s">
        <v>4679</v>
      </c>
      <c r="F1703" s="4" t="s">
        <v>4679</v>
      </c>
      <c r="G1703" s="4" t="s">
        <v>4680</v>
      </c>
      <c r="H1703" s="4" t="s">
        <v>4679</v>
      </c>
    </row>
    <row r="1704" spans="1:8">
      <c r="A1704" s="4" t="s">
        <v>3406</v>
      </c>
      <c r="B1704" s="4">
        <v>25.08</v>
      </c>
      <c r="C1704" s="4">
        <v>4.7699999999999996</v>
      </c>
      <c r="D1704" s="4" t="s">
        <v>4679</v>
      </c>
      <c r="E1704" s="4" t="s">
        <v>4679</v>
      </c>
      <c r="F1704" s="4" t="s">
        <v>4679</v>
      </c>
      <c r="G1704" s="4" t="s">
        <v>4680</v>
      </c>
      <c r="H1704" s="4" t="s">
        <v>4679</v>
      </c>
    </row>
    <row r="1705" spans="1:8">
      <c r="A1705" s="4" t="s">
        <v>3408</v>
      </c>
      <c r="B1705" s="4">
        <v>15.2</v>
      </c>
      <c r="C1705" s="4">
        <v>7.81</v>
      </c>
      <c r="D1705" s="4" t="s">
        <v>4681</v>
      </c>
      <c r="E1705" s="4" t="s">
        <v>4679</v>
      </c>
      <c r="F1705" s="4" t="s">
        <v>4679</v>
      </c>
      <c r="G1705" s="4">
        <v>1</v>
      </c>
      <c r="H1705" s="4" t="s">
        <v>4679</v>
      </c>
    </row>
    <row r="1706" spans="1:8">
      <c r="A1706" s="4" t="s">
        <v>3410</v>
      </c>
      <c r="B1706" s="4">
        <v>22.34</v>
      </c>
      <c r="C1706" s="4">
        <v>5.19</v>
      </c>
      <c r="D1706" s="4" t="s">
        <v>4681</v>
      </c>
      <c r="E1706" s="4" t="s">
        <v>4679</v>
      </c>
      <c r="F1706" s="4" t="s">
        <v>4679</v>
      </c>
      <c r="G1706" s="4" t="s">
        <v>4680</v>
      </c>
      <c r="H1706" s="4" t="s">
        <v>4679</v>
      </c>
    </row>
    <row r="1707" spans="1:8">
      <c r="A1707" s="4" t="s">
        <v>3412</v>
      </c>
      <c r="B1707" s="4">
        <v>40.15</v>
      </c>
      <c r="C1707" s="4">
        <v>5.93</v>
      </c>
      <c r="D1707" s="4" t="s">
        <v>4679</v>
      </c>
      <c r="E1707" s="4" t="s">
        <v>4679</v>
      </c>
      <c r="F1707" s="4" t="s">
        <v>4679</v>
      </c>
      <c r="G1707" s="4">
        <v>1</v>
      </c>
      <c r="H1707" s="4" t="s">
        <v>4679</v>
      </c>
    </row>
    <row r="1708" spans="1:8">
      <c r="A1708" s="4" t="s">
        <v>3414</v>
      </c>
      <c r="B1708" s="4">
        <v>37.729999999999997</v>
      </c>
      <c r="C1708" s="4">
        <v>6.29</v>
      </c>
      <c r="D1708" s="4" t="s">
        <v>4679</v>
      </c>
      <c r="E1708" s="4" t="s">
        <v>4679</v>
      </c>
      <c r="F1708" s="4" t="s">
        <v>4679</v>
      </c>
      <c r="G1708" s="4">
        <v>1</v>
      </c>
      <c r="H1708" s="4" t="s">
        <v>4679</v>
      </c>
    </row>
    <row r="1709" spans="1:8">
      <c r="A1709" s="4" t="s">
        <v>3416</v>
      </c>
      <c r="B1709" s="4">
        <v>25.35</v>
      </c>
      <c r="C1709" s="4">
        <v>4.9000000000000004</v>
      </c>
      <c r="D1709" s="4" t="s">
        <v>4679</v>
      </c>
      <c r="E1709" s="4" t="s">
        <v>4679</v>
      </c>
      <c r="F1709" s="4" t="s">
        <v>4679</v>
      </c>
      <c r="G1709" s="4" t="s">
        <v>4680</v>
      </c>
      <c r="H1709" s="4" t="s">
        <v>4679</v>
      </c>
    </row>
    <row r="1710" spans="1:8">
      <c r="A1710" s="4" t="s">
        <v>3418</v>
      </c>
      <c r="B1710" s="4">
        <v>26.41</v>
      </c>
      <c r="C1710" s="4">
        <v>5.07</v>
      </c>
      <c r="D1710" s="4" t="s">
        <v>4681</v>
      </c>
      <c r="E1710" s="4" t="s">
        <v>4679</v>
      </c>
      <c r="F1710" s="4" t="s">
        <v>4679</v>
      </c>
      <c r="G1710" s="4">
        <v>1</v>
      </c>
      <c r="H1710" s="4" t="s">
        <v>4679</v>
      </c>
    </row>
    <row r="1711" spans="1:8">
      <c r="A1711" s="4" t="s">
        <v>3420</v>
      </c>
      <c r="B1711" s="4">
        <v>27.6</v>
      </c>
      <c r="C1711" s="4">
        <v>5.33</v>
      </c>
      <c r="D1711" s="4" t="s">
        <v>4679</v>
      </c>
      <c r="E1711" s="4" t="s">
        <v>4679</v>
      </c>
      <c r="F1711" s="4" t="s">
        <v>4679</v>
      </c>
      <c r="G1711" s="4">
        <v>1</v>
      </c>
      <c r="H1711" s="4" t="s">
        <v>4679</v>
      </c>
    </row>
    <row r="1712" spans="1:8">
      <c r="A1712" s="4" t="s">
        <v>3422</v>
      </c>
      <c r="B1712" s="4">
        <v>33.82</v>
      </c>
      <c r="C1712" s="4">
        <v>8.93</v>
      </c>
      <c r="D1712" s="4" t="s">
        <v>4681</v>
      </c>
      <c r="E1712" s="4" t="s">
        <v>4679</v>
      </c>
      <c r="F1712" s="4" t="s">
        <v>4679</v>
      </c>
      <c r="G1712" s="4">
        <v>1</v>
      </c>
      <c r="H1712" s="4" t="s">
        <v>4679</v>
      </c>
    </row>
    <row r="1713" spans="1:8">
      <c r="A1713" s="4" t="s">
        <v>3424</v>
      </c>
      <c r="B1713" s="4">
        <v>32.9</v>
      </c>
      <c r="C1713" s="4">
        <v>4.3499999999999996</v>
      </c>
      <c r="D1713" s="4" t="s">
        <v>4679</v>
      </c>
      <c r="E1713" s="4" t="s">
        <v>4679</v>
      </c>
      <c r="F1713" s="4" t="s">
        <v>4679</v>
      </c>
      <c r="G1713" s="4" t="s">
        <v>4680</v>
      </c>
      <c r="H1713" s="4" t="s">
        <v>4679</v>
      </c>
    </row>
    <row r="1714" spans="1:8">
      <c r="A1714" s="4" t="s">
        <v>3426</v>
      </c>
      <c r="B1714" s="4">
        <v>30.875</v>
      </c>
      <c r="C1714" s="4">
        <v>9.5399999999999991</v>
      </c>
      <c r="D1714" s="4" t="s">
        <v>4681</v>
      </c>
      <c r="E1714" s="4" t="s">
        <v>4679</v>
      </c>
      <c r="F1714" s="4" t="s">
        <v>4679</v>
      </c>
      <c r="G1714" s="4">
        <v>1</v>
      </c>
      <c r="H1714" s="4" t="s">
        <v>4679</v>
      </c>
    </row>
    <row r="1715" spans="1:8">
      <c r="A1715" s="4" t="s">
        <v>3428</v>
      </c>
      <c r="B1715" s="4">
        <v>32.64</v>
      </c>
      <c r="C1715" s="4">
        <v>5.91</v>
      </c>
      <c r="D1715" s="4" t="s">
        <v>4679</v>
      </c>
      <c r="E1715" s="4" t="s">
        <v>4679</v>
      </c>
      <c r="F1715" s="4" t="s">
        <v>4679</v>
      </c>
      <c r="G1715" s="4" t="s">
        <v>4680</v>
      </c>
      <c r="H1715" s="4" t="s">
        <v>4679</v>
      </c>
    </row>
    <row r="1716" spans="1:8">
      <c r="A1716" s="4" t="s">
        <v>3430</v>
      </c>
      <c r="B1716" s="4">
        <v>22.135000000000002</v>
      </c>
      <c r="C1716" s="4">
        <v>5.0999999999999996</v>
      </c>
      <c r="D1716" s="4" t="s">
        <v>4679</v>
      </c>
      <c r="E1716" s="4" t="s">
        <v>4679</v>
      </c>
      <c r="F1716" s="4" t="s">
        <v>4679</v>
      </c>
      <c r="G1716" s="4" t="s">
        <v>4680</v>
      </c>
      <c r="H1716" s="4" t="s">
        <v>4679</v>
      </c>
    </row>
    <row r="1717" spans="1:8">
      <c r="A1717" s="4" t="s">
        <v>3432</v>
      </c>
      <c r="B1717" s="4">
        <v>16.53</v>
      </c>
      <c r="C1717" s="4">
        <v>5.08</v>
      </c>
      <c r="D1717" s="4" t="s">
        <v>4679</v>
      </c>
      <c r="E1717" s="4" t="s">
        <v>4679</v>
      </c>
      <c r="F1717" s="4" t="s">
        <v>4679</v>
      </c>
      <c r="G1717" s="4">
        <v>2</v>
      </c>
      <c r="H1717" s="4" t="s">
        <v>4679</v>
      </c>
    </row>
    <row r="1718" spans="1:8">
      <c r="A1718" s="4" t="s">
        <v>3434</v>
      </c>
      <c r="B1718" s="4">
        <v>32.774999999999999</v>
      </c>
      <c r="C1718" s="4">
        <v>4.75</v>
      </c>
      <c r="D1718" s="4" t="s">
        <v>4679</v>
      </c>
      <c r="E1718" s="4" t="s">
        <v>4679</v>
      </c>
      <c r="F1718" s="4" t="s">
        <v>4679</v>
      </c>
      <c r="G1718" s="4" t="s">
        <v>4680</v>
      </c>
      <c r="H1718" s="4" t="s">
        <v>4679</v>
      </c>
    </row>
    <row r="1719" spans="1:8">
      <c r="A1719" s="4" t="s">
        <v>3436</v>
      </c>
      <c r="B1719" s="4">
        <v>30.9</v>
      </c>
      <c r="C1719" s="4">
        <v>6.05</v>
      </c>
      <c r="D1719" s="4" t="s">
        <v>4679</v>
      </c>
      <c r="E1719" s="4" t="s">
        <v>4679</v>
      </c>
      <c r="F1719" s="4" t="s">
        <v>4679</v>
      </c>
      <c r="G1719" s="4">
        <v>1</v>
      </c>
      <c r="H1719" s="4" t="s">
        <v>4679</v>
      </c>
    </row>
    <row r="1720" spans="1:8">
      <c r="A1720" s="4" t="s">
        <v>3438</v>
      </c>
      <c r="B1720" s="4">
        <v>15.58</v>
      </c>
      <c r="C1720" s="4">
        <v>11.56</v>
      </c>
      <c r="D1720" s="4" t="s">
        <v>4679</v>
      </c>
      <c r="E1720" s="4" t="s">
        <v>4679</v>
      </c>
      <c r="F1720" s="4" t="s">
        <v>4679</v>
      </c>
      <c r="G1720" s="4" t="s">
        <v>4680</v>
      </c>
      <c r="H1720" s="4" t="s">
        <v>4679</v>
      </c>
    </row>
    <row r="1721" spans="1:8">
      <c r="A1721" s="4" t="s">
        <v>3440</v>
      </c>
      <c r="B1721" s="4">
        <v>26.315000000000001</v>
      </c>
      <c r="C1721" s="4">
        <v>5.76</v>
      </c>
      <c r="D1721" s="4" t="s">
        <v>4679</v>
      </c>
      <c r="E1721" s="4" t="s">
        <v>4679</v>
      </c>
      <c r="F1721" s="4" t="s">
        <v>4679</v>
      </c>
      <c r="G1721" s="4" t="s">
        <v>4680</v>
      </c>
      <c r="H1721" s="4" t="s">
        <v>4679</v>
      </c>
    </row>
    <row r="1722" spans="1:8">
      <c r="A1722" s="4" t="s">
        <v>3442</v>
      </c>
      <c r="B1722" s="4">
        <v>35.61</v>
      </c>
      <c r="C1722" s="4">
        <v>5.65</v>
      </c>
      <c r="D1722" s="4" t="s">
        <v>4679</v>
      </c>
      <c r="E1722" s="4" t="s">
        <v>4681</v>
      </c>
      <c r="F1722" s="4" t="s">
        <v>4679</v>
      </c>
      <c r="G1722" s="4">
        <v>1</v>
      </c>
      <c r="H1722" s="4" t="s">
        <v>4679</v>
      </c>
    </row>
    <row r="1723" spans="1:8">
      <c r="A1723" s="4" t="s">
        <v>3444</v>
      </c>
      <c r="B1723" s="4">
        <v>37.56</v>
      </c>
      <c r="C1723" s="4">
        <v>5.88</v>
      </c>
      <c r="D1723" s="4" t="s">
        <v>4679</v>
      </c>
      <c r="E1723" s="4" t="s">
        <v>4681</v>
      </c>
      <c r="F1723" s="4" t="s">
        <v>4679</v>
      </c>
      <c r="G1723" s="4">
        <v>1</v>
      </c>
      <c r="H1723" s="4" t="s">
        <v>4679</v>
      </c>
    </row>
    <row r="1724" spans="1:8">
      <c r="A1724" s="4" t="s">
        <v>3446</v>
      </c>
      <c r="B1724" s="4">
        <v>15.49</v>
      </c>
      <c r="C1724" s="4">
        <v>9.6</v>
      </c>
      <c r="D1724" s="4" t="s">
        <v>4679</v>
      </c>
      <c r="E1724" s="4" t="s">
        <v>4679</v>
      </c>
      <c r="F1724" s="4" t="s">
        <v>4679</v>
      </c>
      <c r="G1724" s="4" t="s">
        <v>4680</v>
      </c>
      <c r="H1724" s="4" t="s">
        <v>4679</v>
      </c>
    </row>
    <row r="1725" spans="1:8">
      <c r="A1725" s="4" t="s">
        <v>3448</v>
      </c>
      <c r="B1725" s="4">
        <v>23.48</v>
      </c>
      <c r="C1725" s="4">
        <v>6.24</v>
      </c>
      <c r="D1725" s="4" t="s">
        <v>4679</v>
      </c>
      <c r="E1725" s="4" t="s">
        <v>4679</v>
      </c>
      <c r="F1725" s="4" t="s">
        <v>4679</v>
      </c>
      <c r="G1725" s="4">
        <v>1</v>
      </c>
      <c r="H1725" s="4" t="s">
        <v>4679</v>
      </c>
    </row>
    <row r="1726" spans="1:8">
      <c r="A1726" s="4" t="s">
        <v>3450</v>
      </c>
      <c r="B1726" s="4">
        <v>30.02</v>
      </c>
      <c r="C1726" s="4">
        <v>7.63</v>
      </c>
      <c r="D1726" s="4" t="s">
        <v>4681</v>
      </c>
      <c r="E1726" s="4" t="s">
        <v>4679</v>
      </c>
      <c r="F1726" s="4" t="s">
        <v>4679</v>
      </c>
      <c r="G1726" s="4">
        <v>1</v>
      </c>
      <c r="H1726" s="4" t="s">
        <v>4679</v>
      </c>
    </row>
    <row r="1727" spans="1:8">
      <c r="A1727" s="4" t="s">
        <v>3452</v>
      </c>
      <c r="B1727" s="4">
        <v>26.885000000000002</v>
      </c>
      <c r="C1727" s="4">
        <v>8.66</v>
      </c>
      <c r="D1727" s="4" t="s">
        <v>4681</v>
      </c>
      <c r="E1727" s="4" t="s">
        <v>4679</v>
      </c>
      <c r="F1727" s="4" t="s">
        <v>4679</v>
      </c>
      <c r="G1727" s="4">
        <v>1</v>
      </c>
      <c r="H1727" s="4" t="s">
        <v>4679</v>
      </c>
    </row>
    <row r="1728" spans="1:8">
      <c r="A1728" s="4" t="s">
        <v>3454</v>
      </c>
      <c r="B1728" s="4">
        <v>25.84</v>
      </c>
      <c r="C1728" s="4">
        <v>8.5500000000000007</v>
      </c>
      <c r="D1728" s="4" t="s">
        <v>4681</v>
      </c>
      <c r="E1728" s="4" t="s">
        <v>4679</v>
      </c>
      <c r="F1728" s="4" t="s">
        <v>4679</v>
      </c>
      <c r="G1728" s="4">
        <v>1</v>
      </c>
      <c r="H1728" s="4" t="s">
        <v>4679</v>
      </c>
    </row>
    <row r="1729" spans="1:8">
      <c r="A1729" s="4" t="s">
        <v>3456</v>
      </c>
      <c r="B1729" s="4">
        <v>27.454999999999998</v>
      </c>
      <c r="C1729" s="4">
        <v>4.54</v>
      </c>
      <c r="D1729" s="4" t="s">
        <v>4679</v>
      </c>
      <c r="E1729" s="4" t="s">
        <v>4679</v>
      </c>
      <c r="F1729" s="4" t="s">
        <v>4679</v>
      </c>
      <c r="G1729" s="4" t="s">
        <v>4680</v>
      </c>
      <c r="H1729" s="4" t="s">
        <v>4679</v>
      </c>
    </row>
    <row r="1730" spans="1:8">
      <c r="A1730" s="4" t="s">
        <v>3458</v>
      </c>
      <c r="B1730" s="4">
        <v>24.605</v>
      </c>
      <c r="C1730" s="4">
        <v>5.7</v>
      </c>
      <c r="D1730" s="4" t="s">
        <v>4679</v>
      </c>
      <c r="E1730" s="4" t="s">
        <v>4679</v>
      </c>
      <c r="F1730" s="4" t="s">
        <v>4679</v>
      </c>
      <c r="G1730" s="4" t="s">
        <v>4680</v>
      </c>
      <c r="H1730" s="4" t="s">
        <v>4679</v>
      </c>
    </row>
    <row r="1731" spans="1:8">
      <c r="A1731" s="4" t="s">
        <v>3460</v>
      </c>
      <c r="B1731" s="4">
        <v>30.8</v>
      </c>
      <c r="C1731" s="4">
        <v>5.07</v>
      </c>
      <c r="D1731" s="4" t="s">
        <v>4679</v>
      </c>
      <c r="E1731" s="4" t="s">
        <v>4679</v>
      </c>
      <c r="F1731" s="4" t="s">
        <v>4679</v>
      </c>
      <c r="G1731" s="4" t="s">
        <v>4680</v>
      </c>
      <c r="H1731" s="4" t="s">
        <v>4679</v>
      </c>
    </row>
    <row r="1732" spans="1:8">
      <c r="A1732" s="4" t="s">
        <v>3462</v>
      </c>
      <c r="B1732" s="4">
        <v>34.799999999999997</v>
      </c>
      <c r="C1732" s="4">
        <v>4.38</v>
      </c>
      <c r="D1732" s="4" t="s">
        <v>4679</v>
      </c>
      <c r="E1732" s="4" t="s">
        <v>4679</v>
      </c>
      <c r="F1732" s="4" t="s">
        <v>4679</v>
      </c>
      <c r="G1732" s="4">
        <v>1</v>
      </c>
      <c r="H1732" s="4" t="s">
        <v>4679</v>
      </c>
    </row>
    <row r="1733" spans="1:8">
      <c r="A1733" s="4" t="s">
        <v>3464</v>
      </c>
      <c r="B1733" s="4">
        <v>34.21</v>
      </c>
      <c r="C1733" s="4">
        <v>4.54</v>
      </c>
      <c r="D1733" s="4" t="s">
        <v>4679</v>
      </c>
      <c r="E1733" s="4" t="s">
        <v>4679</v>
      </c>
      <c r="F1733" s="4" t="s">
        <v>4679</v>
      </c>
      <c r="G1733" s="4">
        <v>1</v>
      </c>
      <c r="H1733" s="4" t="s">
        <v>4679</v>
      </c>
    </row>
    <row r="1734" spans="1:8">
      <c r="A1734" s="4" t="s">
        <v>3466</v>
      </c>
      <c r="B1734" s="4">
        <v>31</v>
      </c>
      <c r="C1734" s="4">
        <v>5.38</v>
      </c>
      <c r="D1734" s="4" t="s">
        <v>4679</v>
      </c>
      <c r="E1734" s="4" t="s">
        <v>4679</v>
      </c>
      <c r="F1734" s="4" t="s">
        <v>4679</v>
      </c>
      <c r="G1734" s="4">
        <v>1</v>
      </c>
      <c r="H1734" s="4" t="s">
        <v>4679</v>
      </c>
    </row>
    <row r="1735" spans="1:8">
      <c r="A1735" s="4" t="s">
        <v>3468</v>
      </c>
      <c r="B1735" s="4">
        <v>26.125</v>
      </c>
      <c r="C1735" s="4">
        <v>5.55</v>
      </c>
      <c r="D1735" s="4" t="s">
        <v>4679</v>
      </c>
      <c r="E1735" s="4" t="s">
        <v>4679</v>
      </c>
      <c r="F1735" s="4" t="s">
        <v>4679</v>
      </c>
      <c r="G1735" s="4">
        <v>1</v>
      </c>
      <c r="H1735" s="4" t="s">
        <v>4679</v>
      </c>
    </row>
    <row r="1736" spans="1:8">
      <c r="A1736" s="4" t="s">
        <v>3470</v>
      </c>
      <c r="B1736" s="4">
        <v>30.13</v>
      </c>
      <c r="C1736" s="4">
        <v>4.03</v>
      </c>
      <c r="D1736" s="4" t="s">
        <v>4681</v>
      </c>
      <c r="E1736" s="4" t="s">
        <v>4679</v>
      </c>
      <c r="F1736" s="4" t="s">
        <v>4679</v>
      </c>
      <c r="G1736" s="4">
        <v>1</v>
      </c>
      <c r="H1736" s="4" t="s">
        <v>4679</v>
      </c>
    </row>
    <row r="1737" spans="1:8">
      <c r="A1737" s="4" t="s">
        <v>3472</v>
      </c>
      <c r="B1737" s="4">
        <v>34.19</v>
      </c>
      <c r="C1737" s="4">
        <v>4.1900000000000004</v>
      </c>
      <c r="D1737" s="4" t="s">
        <v>4679</v>
      </c>
      <c r="E1737" s="4" t="s">
        <v>4679</v>
      </c>
      <c r="F1737" s="4" t="s">
        <v>4679</v>
      </c>
      <c r="G1737" s="4" t="s">
        <v>4680</v>
      </c>
      <c r="H1737" s="4" t="s">
        <v>4679</v>
      </c>
    </row>
    <row r="1738" spans="1:8">
      <c r="A1738" s="4" t="s">
        <v>3474</v>
      </c>
      <c r="B1738" s="4">
        <v>22.515000000000001</v>
      </c>
      <c r="C1738" s="4">
        <v>4.37</v>
      </c>
      <c r="D1738" s="4" t="s">
        <v>4679</v>
      </c>
      <c r="E1738" s="4" t="s">
        <v>4679</v>
      </c>
      <c r="F1738" s="4" t="s">
        <v>4682</v>
      </c>
      <c r="G1738" s="4">
        <v>1</v>
      </c>
      <c r="H1738" s="4" t="s">
        <v>4679</v>
      </c>
    </row>
    <row r="1739" spans="1:8">
      <c r="A1739" s="4" t="s">
        <v>3476</v>
      </c>
      <c r="B1739" s="4">
        <v>18.239999999999998</v>
      </c>
      <c r="C1739" s="4">
        <v>5.31</v>
      </c>
      <c r="D1739" s="4" t="s">
        <v>4681</v>
      </c>
      <c r="E1739" s="4" t="s">
        <v>4679</v>
      </c>
      <c r="F1739" s="4" t="s">
        <v>4682</v>
      </c>
      <c r="G1739" s="4">
        <v>1</v>
      </c>
      <c r="H1739" s="4" t="s">
        <v>4679</v>
      </c>
    </row>
    <row r="1740" spans="1:8">
      <c r="A1740" s="4" t="s">
        <v>3478</v>
      </c>
      <c r="B1740" s="4">
        <v>37.28</v>
      </c>
      <c r="C1740" s="4">
        <v>4.66</v>
      </c>
      <c r="D1740" s="4" t="s">
        <v>4679</v>
      </c>
      <c r="E1740" s="4" t="s">
        <v>4681</v>
      </c>
      <c r="F1740" s="4" t="s">
        <v>4679</v>
      </c>
      <c r="G1740" s="4">
        <v>1</v>
      </c>
      <c r="H1740" s="4" t="s">
        <v>4679</v>
      </c>
    </row>
    <row r="1741" spans="1:8">
      <c r="A1741" s="4" t="s">
        <v>3480</v>
      </c>
      <c r="B1741" s="4">
        <v>18.2</v>
      </c>
      <c r="C1741" s="4">
        <v>6.19</v>
      </c>
      <c r="D1741" s="4" t="s">
        <v>4679</v>
      </c>
      <c r="E1741" s="4" t="s">
        <v>4679</v>
      </c>
      <c r="F1741" s="4" t="s">
        <v>4682</v>
      </c>
      <c r="G1741" s="4">
        <v>1</v>
      </c>
      <c r="H1741" s="4" t="s">
        <v>4679</v>
      </c>
    </row>
    <row r="1742" spans="1:8">
      <c r="A1742" s="4" t="s">
        <v>3482</v>
      </c>
      <c r="B1742" s="4">
        <v>20.53</v>
      </c>
      <c r="C1742" s="4">
        <v>4.8600000000000003</v>
      </c>
      <c r="D1742" s="4" t="s">
        <v>4679</v>
      </c>
      <c r="E1742" s="4" t="s">
        <v>4679</v>
      </c>
      <c r="F1742" s="4" t="s">
        <v>4679</v>
      </c>
      <c r="G1742" s="4">
        <v>1</v>
      </c>
      <c r="H1742" s="4" t="s">
        <v>4679</v>
      </c>
    </row>
    <row r="1743" spans="1:8">
      <c r="A1743" s="4" t="s">
        <v>3484</v>
      </c>
      <c r="B1743" s="4">
        <v>23.79</v>
      </c>
      <c r="C1743" s="4">
        <v>4.74</v>
      </c>
      <c r="D1743" s="4" t="s">
        <v>4679</v>
      </c>
      <c r="E1743" s="4" t="s">
        <v>4679</v>
      </c>
      <c r="F1743" s="4" t="s">
        <v>4679</v>
      </c>
      <c r="G1743" s="4" t="s">
        <v>4680</v>
      </c>
      <c r="H1743" s="4" t="s">
        <v>4679</v>
      </c>
    </row>
    <row r="1744" spans="1:8">
      <c r="A1744" s="4" t="s">
        <v>3486</v>
      </c>
      <c r="B1744" s="4">
        <v>29.8</v>
      </c>
      <c r="C1744" s="4">
        <v>6.03</v>
      </c>
      <c r="D1744" s="4" t="s">
        <v>4679</v>
      </c>
      <c r="E1744" s="4" t="s">
        <v>4679</v>
      </c>
      <c r="F1744" s="4" t="s">
        <v>4679</v>
      </c>
      <c r="G1744" s="4" t="s">
        <v>4680</v>
      </c>
      <c r="H1744" s="4" t="s">
        <v>4679</v>
      </c>
    </row>
    <row r="1745" spans="1:8">
      <c r="A1745" s="4" t="s">
        <v>3488</v>
      </c>
      <c r="B1745" s="4">
        <v>31.54</v>
      </c>
      <c r="C1745" s="4">
        <v>4.71</v>
      </c>
      <c r="D1745" s="4" t="s">
        <v>4679</v>
      </c>
      <c r="E1745" s="4" t="s">
        <v>4679</v>
      </c>
      <c r="F1745" s="4" t="s">
        <v>4679</v>
      </c>
      <c r="G1745" s="4" t="s">
        <v>4680</v>
      </c>
      <c r="H1745" s="4" t="s">
        <v>4679</v>
      </c>
    </row>
    <row r="1746" spans="1:8">
      <c r="A1746" s="4" t="s">
        <v>3490</v>
      </c>
      <c r="B1746" s="4">
        <v>20.82</v>
      </c>
      <c r="C1746" s="4">
        <v>5.55</v>
      </c>
      <c r="D1746" s="4" t="s">
        <v>4679</v>
      </c>
      <c r="E1746" s="4" t="s">
        <v>4679</v>
      </c>
      <c r="F1746" s="4" t="s">
        <v>4679</v>
      </c>
      <c r="G1746" s="4">
        <v>1</v>
      </c>
      <c r="H1746" s="4" t="s">
        <v>4679</v>
      </c>
    </row>
    <row r="1747" spans="1:8">
      <c r="A1747" s="4" t="s">
        <v>3492</v>
      </c>
      <c r="B1747" s="4">
        <v>38.83</v>
      </c>
      <c r="C1747" s="4">
        <v>4.78</v>
      </c>
      <c r="D1747" s="4" t="s">
        <v>4679</v>
      </c>
      <c r="E1747" s="4" t="s">
        <v>4679</v>
      </c>
      <c r="F1747" s="4" t="s">
        <v>4682</v>
      </c>
      <c r="G1747" s="4">
        <v>1</v>
      </c>
      <c r="H1747" s="4" t="s">
        <v>4679</v>
      </c>
    </row>
    <row r="1748" spans="1:8">
      <c r="A1748" s="4" t="s">
        <v>3494</v>
      </c>
      <c r="B1748" s="4">
        <v>23.44</v>
      </c>
      <c r="C1748" s="4">
        <v>4.6500000000000004</v>
      </c>
      <c r="D1748" s="4" t="s">
        <v>4681</v>
      </c>
      <c r="E1748" s="4" t="s">
        <v>4679</v>
      </c>
      <c r="F1748" s="4" t="s">
        <v>4679</v>
      </c>
      <c r="G1748" s="4">
        <v>1</v>
      </c>
      <c r="H1748" s="4" t="s">
        <v>4679</v>
      </c>
    </row>
    <row r="1749" spans="1:8">
      <c r="A1749" s="4" t="s">
        <v>3496</v>
      </c>
      <c r="B1749" s="4">
        <v>24.13</v>
      </c>
      <c r="C1749" s="4">
        <v>5.2</v>
      </c>
      <c r="D1749" s="4" t="s">
        <v>4679</v>
      </c>
      <c r="E1749" s="4" t="s">
        <v>4679</v>
      </c>
      <c r="F1749" s="4" t="s">
        <v>4679</v>
      </c>
      <c r="G1749" s="4">
        <v>1</v>
      </c>
      <c r="H1749" s="4" t="s">
        <v>4679</v>
      </c>
    </row>
    <row r="1750" spans="1:8">
      <c r="A1750" s="4" t="s">
        <v>3498</v>
      </c>
      <c r="B1750" s="4">
        <v>42.13</v>
      </c>
      <c r="C1750" s="4">
        <v>4.54</v>
      </c>
      <c r="D1750" s="4" t="s">
        <v>4681</v>
      </c>
      <c r="E1750" s="4" t="s">
        <v>4679</v>
      </c>
      <c r="F1750" s="4" t="s">
        <v>4679</v>
      </c>
      <c r="G1750" s="4">
        <v>1</v>
      </c>
      <c r="H1750" s="4" t="s">
        <v>4679</v>
      </c>
    </row>
    <row r="1751" spans="1:8">
      <c r="A1751" s="4" t="s">
        <v>3500</v>
      </c>
      <c r="B1751" s="4">
        <v>17.86</v>
      </c>
      <c r="C1751" s="4">
        <v>4.1100000000000003</v>
      </c>
      <c r="D1751" s="4" t="s">
        <v>4679</v>
      </c>
      <c r="E1751" s="4" t="s">
        <v>4679</v>
      </c>
      <c r="F1751" s="4" t="s">
        <v>4679</v>
      </c>
      <c r="G1751" s="4">
        <v>1</v>
      </c>
      <c r="H1751" s="4" t="s">
        <v>4679</v>
      </c>
    </row>
    <row r="1752" spans="1:8">
      <c r="A1752" s="4" t="s">
        <v>3502</v>
      </c>
      <c r="B1752" s="4">
        <v>32.78</v>
      </c>
      <c r="C1752" s="4">
        <v>4.63</v>
      </c>
      <c r="D1752" s="4" t="s">
        <v>4679</v>
      </c>
      <c r="E1752" s="4" t="s">
        <v>4679</v>
      </c>
      <c r="F1752" s="4" t="s">
        <v>4679</v>
      </c>
      <c r="G1752" s="4" t="s">
        <v>4680</v>
      </c>
      <c r="H1752" s="4" t="s">
        <v>4679</v>
      </c>
    </row>
    <row r="1753" spans="1:8">
      <c r="A1753" s="4" t="s">
        <v>3504</v>
      </c>
      <c r="B1753" s="4">
        <v>23.9</v>
      </c>
      <c r="C1753" s="4">
        <v>6.06</v>
      </c>
      <c r="D1753" s="4" t="s">
        <v>4681</v>
      </c>
      <c r="E1753" s="4" t="s">
        <v>4679</v>
      </c>
      <c r="F1753" s="4" t="s">
        <v>4682</v>
      </c>
      <c r="G1753" s="4">
        <v>1</v>
      </c>
      <c r="H1753" s="4" t="s">
        <v>4679</v>
      </c>
    </row>
    <row r="1754" spans="1:8">
      <c r="A1754" s="4" t="s">
        <v>3506</v>
      </c>
      <c r="B1754" s="4">
        <v>15.47</v>
      </c>
      <c r="C1754" s="4">
        <v>8.43</v>
      </c>
      <c r="D1754" s="4" t="s">
        <v>4679</v>
      </c>
      <c r="E1754" s="4" t="s">
        <v>4679</v>
      </c>
      <c r="F1754" s="4" t="s">
        <v>4679</v>
      </c>
      <c r="G1754" s="4" t="s">
        <v>4680</v>
      </c>
      <c r="H1754" s="4" t="s">
        <v>4679</v>
      </c>
    </row>
    <row r="1755" spans="1:8">
      <c r="A1755" s="4" t="s">
        <v>3508</v>
      </c>
      <c r="B1755" s="4">
        <v>28.54</v>
      </c>
      <c r="C1755" s="4">
        <v>5.51</v>
      </c>
      <c r="D1755" s="4" t="s">
        <v>4679</v>
      </c>
      <c r="E1755" s="4" t="s">
        <v>4679</v>
      </c>
      <c r="F1755" s="4" t="s">
        <v>4682</v>
      </c>
      <c r="G1755" s="4">
        <v>1</v>
      </c>
      <c r="H1755" s="4" t="s">
        <v>4679</v>
      </c>
    </row>
    <row r="1756" spans="1:8">
      <c r="A1756" s="4" t="s">
        <v>3510</v>
      </c>
      <c r="B1756" s="4">
        <v>18.54</v>
      </c>
      <c r="C1756" s="4">
        <v>4.95</v>
      </c>
      <c r="D1756" s="4" t="s">
        <v>4679</v>
      </c>
      <c r="E1756" s="4" t="s">
        <v>4679</v>
      </c>
      <c r="F1756" s="4" t="s">
        <v>4679</v>
      </c>
      <c r="G1756" s="4" t="s">
        <v>4680</v>
      </c>
      <c r="H1756" s="4" t="s">
        <v>4679</v>
      </c>
    </row>
    <row r="1757" spans="1:8">
      <c r="A1757" s="4" t="s">
        <v>3512</v>
      </c>
      <c r="B1757" s="4">
        <v>32.18</v>
      </c>
      <c r="C1757" s="4">
        <v>6.44</v>
      </c>
      <c r="D1757" s="4" t="s">
        <v>4681</v>
      </c>
      <c r="E1757" s="4" t="s">
        <v>4679</v>
      </c>
      <c r="F1757" s="4" t="s">
        <v>4682</v>
      </c>
      <c r="G1757" s="4">
        <v>1</v>
      </c>
      <c r="H1757" s="4" t="s">
        <v>4679</v>
      </c>
    </row>
    <row r="1758" spans="1:8">
      <c r="A1758" s="4" t="s">
        <v>3514</v>
      </c>
      <c r="B1758" s="4">
        <v>37.380000000000003</v>
      </c>
      <c r="C1758" s="4">
        <v>6.05</v>
      </c>
      <c r="D1758" s="4" t="s">
        <v>4681</v>
      </c>
      <c r="E1758" s="4" t="s">
        <v>4679</v>
      </c>
      <c r="F1758" s="4" t="s">
        <v>4679</v>
      </c>
      <c r="G1758" s="4" t="s">
        <v>4680</v>
      </c>
      <c r="H1758" s="4" t="s">
        <v>4679</v>
      </c>
    </row>
    <row r="1759" spans="1:8">
      <c r="A1759" s="4" t="s">
        <v>3516</v>
      </c>
      <c r="B1759" s="4">
        <v>31.12</v>
      </c>
      <c r="C1759" s="4">
        <v>4.76</v>
      </c>
      <c r="D1759" s="4" t="s">
        <v>4681</v>
      </c>
      <c r="E1759" s="4" t="s">
        <v>4679</v>
      </c>
      <c r="F1759" s="4" t="s">
        <v>4682</v>
      </c>
      <c r="G1759" s="4">
        <v>1</v>
      </c>
      <c r="H1759" s="4" t="s">
        <v>4679</v>
      </c>
    </row>
    <row r="1760" spans="1:8">
      <c r="A1760" s="4" t="s">
        <v>3518</v>
      </c>
      <c r="B1760" s="4">
        <v>22.01</v>
      </c>
      <c r="C1760" s="4">
        <v>6.72</v>
      </c>
      <c r="D1760" s="4" t="s">
        <v>4681</v>
      </c>
      <c r="E1760" s="4" t="s">
        <v>4679</v>
      </c>
      <c r="F1760" s="4" t="s">
        <v>4679</v>
      </c>
      <c r="G1760" s="4">
        <v>1</v>
      </c>
      <c r="H1760" s="4" t="s">
        <v>4679</v>
      </c>
    </row>
    <row r="1761" spans="1:8">
      <c r="A1761" s="4" t="s">
        <v>3520</v>
      </c>
      <c r="B1761" s="4">
        <v>27.645</v>
      </c>
      <c r="C1761" s="4">
        <v>5.7</v>
      </c>
      <c r="D1761" s="4" t="s">
        <v>4679</v>
      </c>
      <c r="E1761" s="4" t="s">
        <v>4679</v>
      </c>
      <c r="F1761" s="4" t="s">
        <v>4679</v>
      </c>
      <c r="G1761" s="4" t="s">
        <v>4680</v>
      </c>
      <c r="H1761" s="4" t="s">
        <v>4679</v>
      </c>
    </row>
    <row r="1762" spans="1:8">
      <c r="A1762" s="4" t="s">
        <v>3522</v>
      </c>
      <c r="B1762" s="4">
        <v>29.64</v>
      </c>
      <c r="C1762" s="4">
        <v>5.31</v>
      </c>
      <c r="D1762" s="4" t="s">
        <v>4681</v>
      </c>
      <c r="E1762" s="4" t="s">
        <v>4679</v>
      </c>
      <c r="F1762" s="4" t="s">
        <v>4679</v>
      </c>
      <c r="G1762" s="4" t="s">
        <v>4680</v>
      </c>
      <c r="H1762" s="4" t="s">
        <v>4679</v>
      </c>
    </row>
    <row r="1763" spans="1:8">
      <c r="A1763" s="4" t="s">
        <v>3524</v>
      </c>
      <c r="B1763" s="4">
        <v>33.700000000000003</v>
      </c>
      <c r="C1763" s="4">
        <v>4.32</v>
      </c>
      <c r="D1763" s="4" t="s">
        <v>4681</v>
      </c>
      <c r="E1763" s="4" t="s">
        <v>4679</v>
      </c>
      <c r="F1763" s="4" t="s">
        <v>4679</v>
      </c>
      <c r="G1763" s="4">
        <v>1</v>
      </c>
      <c r="H1763" s="4" t="s">
        <v>4679</v>
      </c>
    </row>
    <row r="1764" spans="1:8">
      <c r="A1764" s="4" t="s">
        <v>3526</v>
      </c>
      <c r="B1764" s="4">
        <v>27.5</v>
      </c>
      <c r="C1764" s="4">
        <v>4.2300000000000004</v>
      </c>
      <c r="D1764" s="4" t="s">
        <v>4681</v>
      </c>
      <c r="E1764" s="4" t="s">
        <v>4679</v>
      </c>
      <c r="F1764" s="4" t="s">
        <v>4679</v>
      </c>
      <c r="G1764" s="4">
        <v>1</v>
      </c>
      <c r="H1764" s="4" t="s">
        <v>4679</v>
      </c>
    </row>
    <row r="1765" spans="1:8">
      <c r="A1765" s="4" t="s">
        <v>3528</v>
      </c>
      <c r="B1765" s="4">
        <v>16.12</v>
      </c>
      <c r="C1765" s="4">
        <v>6.09</v>
      </c>
      <c r="D1765" s="4" t="s">
        <v>4679</v>
      </c>
      <c r="E1765" s="4" t="s">
        <v>4679</v>
      </c>
      <c r="F1765" s="4" t="s">
        <v>4679</v>
      </c>
      <c r="G1765" s="4" t="s">
        <v>4680</v>
      </c>
      <c r="H1765" s="4" t="s">
        <v>4679</v>
      </c>
    </row>
    <row r="1766" spans="1:8">
      <c r="A1766" s="4" t="s">
        <v>3530</v>
      </c>
      <c r="B1766" s="4">
        <v>26.73</v>
      </c>
      <c r="C1766" s="4">
        <v>4.74</v>
      </c>
      <c r="D1766" s="4" t="s">
        <v>4681</v>
      </c>
      <c r="E1766" s="4" t="s">
        <v>4679</v>
      </c>
      <c r="F1766" s="4" t="s">
        <v>4679</v>
      </c>
      <c r="G1766" s="4">
        <v>1</v>
      </c>
      <c r="H1766" s="4" t="s">
        <v>4679</v>
      </c>
    </row>
    <row r="1767" spans="1:8">
      <c r="A1767" s="4" t="s">
        <v>3532</v>
      </c>
      <c r="B1767" s="4">
        <v>37.25</v>
      </c>
      <c r="C1767" s="4">
        <v>6.23</v>
      </c>
      <c r="D1767" s="4" t="s">
        <v>4681</v>
      </c>
      <c r="E1767" s="4" t="s">
        <v>4679</v>
      </c>
      <c r="F1767" s="4" t="s">
        <v>4679</v>
      </c>
      <c r="G1767" s="4" t="s">
        <v>4680</v>
      </c>
      <c r="H1767" s="4" t="s">
        <v>4679</v>
      </c>
    </row>
    <row r="1768" spans="1:8">
      <c r="A1768" s="4" t="s">
        <v>3534</v>
      </c>
      <c r="B1768" s="4">
        <v>23.56</v>
      </c>
      <c r="C1768" s="4">
        <v>5.45</v>
      </c>
      <c r="D1768" s="4" t="s">
        <v>4681</v>
      </c>
      <c r="E1768" s="4" t="s">
        <v>4679</v>
      </c>
      <c r="F1768" s="4" t="s">
        <v>4679</v>
      </c>
      <c r="G1768" s="4">
        <v>1</v>
      </c>
      <c r="H1768" s="4" t="s">
        <v>4679</v>
      </c>
    </row>
    <row r="1769" spans="1:8">
      <c r="A1769" s="4" t="s">
        <v>3536</v>
      </c>
      <c r="B1769" s="4">
        <v>15.84</v>
      </c>
      <c r="C1769" s="4">
        <v>10.34</v>
      </c>
      <c r="D1769" s="4" t="s">
        <v>4679</v>
      </c>
      <c r="E1769" s="4" t="s">
        <v>4679</v>
      </c>
      <c r="F1769" s="4" t="s">
        <v>4679</v>
      </c>
      <c r="G1769" s="4">
        <v>2</v>
      </c>
      <c r="H1769" s="4" t="s">
        <v>4679</v>
      </c>
    </row>
    <row r="1770" spans="1:8">
      <c r="A1770" s="4" t="s">
        <v>3538</v>
      </c>
      <c r="B1770" s="4">
        <v>36.630000000000003</v>
      </c>
      <c r="C1770" s="4">
        <v>5.15</v>
      </c>
      <c r="D1770" s="4" t="s">
        <v>4679</v>
      </c>
      <c r="E1770" s="4" t="s">
        <v>4679</v>
      </c>
      <c r="F1770" s="4" t="s">
        <v>4679</v>
      </c>
      <c r="G1770" s="4" t="s">
        <v>4680</v>
      </c>
      <c r="H1770" s="4" t="s">
        <v>4679</v>
      </c>
    </row>
    <row r="1771" spans="1:8">
      <c r="A1771" s="4" t="s">
        <v>3540</v>
      </c>
      <c r="B1771" s="4">
        <v>16.47</v>
      </c>
      <c r="C1771" s="4">
        <v>11.72</v>
      </c>
      <c r="D1771" s="4" t="s">
        <v>4679</v>
      </c>
      <c r="E1771" s="4" t="s">
        <v>4679</v>
      </c>
      <c r="F1771" s="4" t="s">
        <v>4679</v>
      </c>
      <c r="G1771" s="4" t="s">
        <v>4680</v>
      </c>
      <c r="H1771" s="4" t="s">
        <v>4679</v>
      </c>
    </row>
    <row r="1772" spans="1:8">
      <c r="A1772" s="4" t="s">
        <v>3542</v>
      </c>
      <c r="B1772" s="4">
        <v>25.8</v>
      </c>
      <c r="C1772" s="4">
        <v>5.29</v>
      </c>
      <c r="D1772" s="4" t="s">
        <v>4679</v>
      </c>
      <c r="E1772" s="4" t="s">
        <v>4679</v>
      </c>
      <c r="F1772" s="4" t="s">
        <v>4679</v>
      </c>
      <c r="G1772" s="4" t="s">
        <v>4680</v>
      </c>
      <c r="H1772" s="4" t="s">
        <v>4679</v>
      </c>
    </row>
    <row r="1773" spans="1:8">
      <c r="A1773" s="4" t="s">
        <v>3544</v>
      </c>
      <c r="B1773" s="4">
        <v>23.6</v>
      </c>
      <c r="C1773" s="4">
        <v>4.33</v>
      </c>
      <c r="D1773" s="4" t="s">
        <v>4679</v>
      </c>
      <c r="E1773" s="4" t="s">
        <v>4679</v>
      </c>
      <c r="F1773" s="4" t="s">
        <v>4679</v>
      </c>
      <c r="G1773" s="4" t="s">
        <v>4680</v>
      </c>
      <c r="H1773" s="4" t="s">
        <v>4679</v>
      </c>
    </row>
    <row r="1774" spans="1:8">
      <c r="A1774" s="4" t="s">
        <v>3546</v>
      </c>
      <c r="B1774" s="4">
        <v>32.11</v>
      </c>
      <c r="C1774" s="4">
        <v>6.24</v>
      </c>
      <c r="D1774" s="4" t="s">
        <v>4679</v>
      </c>
      <c r="E1774" s="4" t="s">
        <v>4679</v>
      </c>
      <c r="F1774" s="4" t="s">
        <v>4682</v>
      </c>
      <c r="G1774" s="4">
        <v>1</v>
      </c>
      <c r="H1774" s="4" t="s">
        <v>4679</v>
      </c>
    </row>
    <row r="1775" spans="1:8">
      <c r="A1775" s="4" t="s">
        <v>3548</v>
      </c>
      <c r="B1775" s="4">
        <v>30.114999999999998</v>
      </c>
      <c r="C1775" s="4">
        <v>11.61</v>
      </c>
      <c r="D1775" s="4" t="s">
        <v>4679</v>
      </c>
      <c r="E1775" s="4" t="s">
        <v>4679</v>
      </c>
      <c r="F1775" s="4" t="s">
        <v>4679</v>
      </c>
      <c r="G1775" s="4" t="s">
        <v>4680</v>
      </c>
      <c r="H1775" s="4" t="s">
        <v>4679</v>
      </c>
    </row>
    <row r="1776" spans="1:8">
      <c r="A1776" s="4" t="s">
        <v>3550</v>
      </c>
      <c r="B1776" s="4">
        <v>20.28</v>
      </c>
      <c r="C1776" s="4">
        <v>11.07</v>
      </c>
      <c r="D1776" s="4" t="s">
        <v>4681</v>
      </c>
      <c r="E1776" s="4" t="s">
        <v>4679</v>
      </c>
      <c r="F1776" s="4" t="s">
        <v>4679</v>
      </c>
      <c r="G1776" s="4" t="s">
        <v>4680</v>
      </c>
      <c r="H1776" s="4" t="s">
        <v>4679</v>
      </c>
    </row>
    <row r="1777" spans="1:8">
      <c r="A1777" s="4" t="s">
        <v>3552</v>
      </c>
      <c r="B1777" s="4">
        <v>20.234999999999999</v>
      </c>
      <c r="C1777" s="4">
        <v>5.19</v>
      </c>
      <c r="D1777" s="4" t="s">
        <v>4679</v>
      </c>
      <c r="E1777" s="4" t="s">
        <v>4679</v>
      </c>
      <c r="F1777" s="4" t="s">
        <v>4682</v>
      </c>
      <c r="G1777" s="4">
        <v>1</v>
      </c>
      <c r="H1777" s="4" t="s">
        <v>4679</v>
      </c>
    </row>
    <row r="1778" spans="1:8">
      <c r="A1778" s="4" t="s">
        <v>3554</v>
      </c>
      <c r="B1778" s="4">
        <v>25.27</v>
      </c>
      <c r="C1778" s="4">
        <v>5.7</v>
      </c>
      <c r="D1778" s="4" t="s">
        <v>4681</v>
      </c>
      <c r="E1778" s="4" t="s">
        <v>4679</v>
      </c>
      <c r="F1778" s="4" t="s">
        <v>4679</v>
      </c>
      <c r="G1778" s="4">
        <v>1</v>
      </c>
      <c r="H1778" s="4" t="s">
        <v>4679</v>
      </c>
    </row>
    <row r="1779" spans="1:8">
      <c r="A1779" s="4" t="s">
        <v>3556</v>
      </c>
      <c r="B1779" s="4">
        <v>24.24</v>
      </c>
      <c r="C1779" s="4">
        <v>6.15</v>
      </c>
      <c r="D1779" s="4" t="s">
        <v>4679</v>
      </c>
      <c r="E1779" s="4" t="s">
        <v>4679</v>
      </c>
      <c r="F1779" s="4" t="s">
        <v>4679</v>
      </c>
      <c r="G1779" s="4" t="s">
        <v>4680</v>
      </c>
      <c r="H1779" s="4" t="s">
        <v>4679</v>
      </c>
    </row>
    <row r="1780" spans="1:8">
      <c r="A1780" s="4" t="s">
        <v>3558</v>
      </c>
      <c r="B1780" s="4">
        <v>35.75</v>
      </c>
      <c r="C1780" s="4">
        <v>5.07</v>
      </c>
      <c r="D1780" s="4" t="s">
        <v>4679</v>
      </c>
      <c r="E1780" s="4" t="s">
        <v>4679</v>
      </c>
      <c r="F1780" s="4" t="s">
        <v>4679</v>
      </c>
      <c r="G1780" s="4" t="s">
        <v>4680</v>
      </c>
      <c r="H1780" s="4" t="s">
        <v>4679</v>
      </c>
    </row>
    <row r="1781" spans="1:8">
      <c r="A1781" s="4" t="s">
        <v>3560</v>
      </c>
      <c r="B1781" s="4">
        <v>29.92</v>
      </c>
      <c r="C1781" s="4">
        <v>10.97</v>
      </c>
      <c r="D1781" s="4" t="s">
        <v>4681</v>
      </c>
      <c r="E1781" s="4" t="s">
        <v>4679</v>
      </c>
      <c r="F1781" s="4" t="s">
        <v>4679</v>
      </c>
      <c r="G1781" s="4">
        <v>1</v>
      </c>
      <c r="H1781" s="4" t="s">
        <v>4679</v>
      </c>
    </row>
    <row r="1782" spans="1:8">
      <c r="A1782" s="4" t="s">
        <v>3562</v>
      </c>
      <c r="B1782" s="4">
        <v>26.2</v>
      </c>
      <c r="C1782" s="4">
        <v>10.93</v>
      </c>
      <c r="D1782" s="4" t="s">
        <v>4681</v>
      </c>
      <c r="E1782" s="4" t="s">
        <v>4679</v>
      </c>
      <c r="F1782" s="4" t="s">
        <v>4679</v>
      </c>
      <c r="G1782" s="4">
        <v>1</v>
      </c>
      <c r="H1782" s="4" t="s">
        <v>4679</v>
      </c>
    </row>
    <row r="1783" spans="1:8">
      <c r="A1783" s="4" t="s">
        <v>3564</v>
      </c>
      <c r="B1783" s="4">
        <v>26.695</v>
      </c>
      <c r="C1783" s="4">
        <v>4.21</v>
      </c>
      <c r="D1783" s="4" t="s">
        <v>4681</v>
      </c>
      <c r="E1783" s="4" t="s">
        <v>4679</v>
      </c>
      <c r="F1783" s="4" t="s">
        <v>4682</v>
      </c>
      <c r="G1783" s="4">
        <v>1</v>
      </c>
      <c r="H1783" s="4" t="s">
        <v>4679</v>
      </c>
    </row>
    <row r="1784" spans="1:8">
      <c r="A1784" s="4" t="s">
        <v>3566</v>
      </c>
      <c r="B1784" s="4">
        <v>23.16</v>
      </c>
      <c r="C1784" s="4">
        <v>5.5</v>
      </c>
      <c r="D1784" s="4" t="s">
        <v>4679</v>
      </c>
      <c r="E1784" s="4" t="s">
        <v>4679</v>
      </c>
      <c r="F1784" s="4" t="s">
        <v>4679</v>
      </c>
      <c r="G1784" s="4" t="s">
        <v>4680</v>
      </c>
      <c r="H1784" s="4" t="s">
        <v>4679</v>
      </c>
    </row>
    <row r="1785" spans="1:8">
      <c r="A1785" s="4" t="s">
        <v>3568</v>
      </c>
      <c r="B1785" s="4">
        <v>32.585000000000001</v>
      </c>
      <c r="C1785" s="4">
        <v>4.93</v>
      </c>
      <c r="D1785" s="4" t="s">
        <v>4681</v>
      </c>
      <c r="E1785" s="4" t="s">
        <v>4679</v>
      </c>
      <c r="F1785" s="4" t="s">
        <v>4679</v>
      </c>
      <c r="G1785" s="4">
        <v>1</v>
      </c>
      <c r="H1785" s="4" t="s">
        <v>4679</v>
      </c>
    </row>
    <row r="1786" spans="1:8">
      <c r="A1786" s="4" t="s">
        <v>3570</v>
      </c>
      <c r="B1786" s="4">
        <v>33.97</v>
      </c>
      <c r="C1786" s="4">
        <v>5.6</v>
      </c>
      <c r="D1786" s="4" t="s">
        <v>4681</v>
      </c>
      <c r="E1786" s="4" t="s">
        <v>4679</v>
      </c>
      <c r="F1786" s="4" t="s">
        <v>4679</v>
      </c>
      <c r="G1786" s="4" t="s">
        <v>4680</v>
      </c>
      <c r="H1786" s="4" t="s">
        <v>4679</v>
      </c>
    </row>
    <row r="1787" spans="1:8">
      <c r="A1787" s="4" t="s">
        <v>3572</v>
      </c>
      <c r="B1787" s="4">
        <v>16.57</v>
      </c>
      <c r="C1787" s="4">
        <v>9.99</v>
      </c>
      <c r="D1787" s="4" t="s">
        <v>4679</v>
      </c>
      <c r="E1787" s="4" t="s">
        <v>4679</v>
      </c>
      <c r="F1787" s="4" t="s">
        <v>4679</v>
      </c>
      <c r="G1787" s="4" t="s">
        <v>4680</v>
      </c>
      <c r="H1787" s="4" t="s">
        <v>4679</v>
      </c>
    </row>
    <row r="1788" spans="1:8">
      <c r="A1788" s="4" t="s">
        <v>3574</v>
      </c>
      <c r="B1788" s="4">
        <v>17.55</v>
      </c>
      <c r="C1788" s="4">
        <v>5.93</v>
      </c>
      <c r="D1788" s="4" t="s">
        <v>4679</v>
      </c>
      <c r="E1788" s="4" t="s">
        <v>4679</v>
      </c>
      <c r="F1788" s="4" t="s">
        <v>4682</v>
      </c>
      <c r="G1788" s="4">
        <v>1</v>
      </c>
      <c r="H1788" s="4" t="s">
        <v>4679</v>
      </c>
    </row>
    <row r="1789" spans="1:8">
      <c r="A1789" s="4" t="s">
        <v>3576</v>
      </c>
      <c r="B1789" s="4">
        <v>29.41</v>
      </c>
      <c r="C1789" s="4">
        <v>6.29</v>
      </c>
      <c r="D1789" s="4" t="s">
        <v>4681</v>
      </c>
      <c r="E1789" s="4" t="s">
        <v>4679</v>
      </c>
      <c r="F1789" s="4" t="s">
        <v>4679</v>
      </c>
      <c r="G1789" s="4">
        <v>1</v>
      </c>
      <c r="H1789" s="4" t="s">
        <v>4679</v>
      </c>
    </row>
    <row r="1790" spans="1:8">
      <c r="A1790" s="4" t="s">
        <v>3578</v>
      </c>
      <c r="B1790" s="4">
        <v>17.91</v>
      </c>
      <c r="C1790" s="4">
        <v>5.65</v>
      </c>
      <c r="D1790" s="4" t="s">
        <v>4679</v>
      </c>
      <c r="E1790" s="4" t="s">
        <v>4679</v>
      </c>
      <c r="F1790" s="4" t="s">
        <v>4679</v>
      </c>
      <c r="G1790" s="4">
        <v>1</v>
      </c>
      <c r="H1790" s="4" t="s">
        <v>4679</v>
      </c>
    </row>
    <row r="1791" spans="1:8">
      <c r="A1791" s="4" t="s">
        <v>3580</v>
      </c>
      <c r="B1791" s="4">
        <v>31.57</v>
      </c>
      <c r="C1791" s="4">
        <v>6.15</v>
      </c>
      <c r="D1791" s="4" t="s">
        <v>4679</v>
      </c>
      <c r="E1791" s="4" t="s">
        <v>4679</v>
      </c>
      <c r="F1791" s="4" t="s">
        <v>4679</v>
      </c>
      <c r="G1791" s="4">
        <v>1</v>
      </c>
      <c r="H1791" s="4" t="s">
        <v>4679</v>
      </c>
    </row>
    <row r="1792" spans="1:8">
      <c r="A1792" s="4" t="s">
        <v>3582</v>
      </c>
      <c r="B1792" s="4">
        <v>33.18</v>
      </c>
      <c r="C1792" s="4">
        <v>5.22</v>
      </c>
      <c r="D1792" s="4" t="s">
        <v>4679</v>
      </c>
      <c r="E1792" s="4" t="s">
        <v>4681</v>
      </c>
      <c r="F1792" s="4" t="s">
        <v>4679</v>
      </c>
      <c r="G1792" s="4">
        <v>1</v>
      </c>
      <c r="H1792" s="4" t="s">
        <v>4679</v>
      </c>
    </row>
    <row r="1793" spans="1:8">
      <c r="A1793" s="4" t="s">
        <v>3584</v>
      </c>
      <c r="B1793" s="4">
        <v>37</v>
      </c>
      <c r="C1793" s="4">
        <v>11.66</v>
      </c>
      <c r="D1793" s="4" t="s">
        <v>4679</v>
      </c>
      <c r="E1793" s="4" t="s">
        <v>4679</v>
      </c>
      <c r="F1793" s="4" t="s">
        <v>4679</v>
      </c>
      <c r="G1793" s="4" t="s">
        <v>4680</v>
      </c>
      <c r="H1793" s="4" t="s">
        <v>4679</v>
      </c>
    </row>
    <row r="1794" spans="1:8">
      <c r="A1794" s="4" t="s">
        <v>3586</v>
      </c>
      <c r="B1794" s="4">
        <v>18.905000000000001</v>
      </c>
      <c r="C1794" s="4">
        <v>4.91</v>
      </c>
      <c r="D1794" s="4" t="s">
        <v>4681</v>
      </c>
      <c r="E1794" s="4" t="s">
        <v>4679</v>
      </c>
      <c r="F1794" s="4" t="s">
        <v>4679</v>
      </c>
      <c r="G1794" s="4">
        <v>1</v>
      </c>
      <c r="H1794" s="4" t="s">
        <v>4679</v>
      </c>
    </row>
    <row r="1795" spans="1:8">
      <c r="A1795" s="4" t="s">
        <v>3588</v>
      </c>
      <c r="B1795" s="4">
        <v>20.03</v>
      </c>
      <c r="C1795" s="4">
        <v>9.25</v>
      </c>
      <c r="D1795" s="4" t="s">
        <v>4681</v>
      </c>
      <c r="E1795" s="4" t="s">
        <v>4679</v>
      </c>
      <c r="F1795" s="4" t="s">
        <v>4679</v>
      </c>
      <c r="G1795" s="4" t="s">
        <v>4680</v>
      </c>
      <c r="H1795" s="4" t="s">
        <v>4679</v>
      </c>
    </row>
    <row r="1796" spans="1:8">
      <c r="A1796" s="4" t="s">
        <v>3590</v>
      </c>
      <c r="B1796" s="4">
        <v>16.7</v>
      </c>
      <c r="C1796" s="4">
        <v>11.48</v>
      </c>
      <c r="D1796" s="4" t="s">
        <v>4679</v>
      </c>
      <c r="E1796" s="4" t="s">
        <v>4679</v>
      </c>
      <c r="F1796" s="4" t="s">
        <v>4679</v>
      </c>
      <c r="G1796" s="4" t="s">
        <v>4680</v>
      </c>
      <c r="H1796" s="4" t="s">
        <v>4679</v>
      </c>
    </row>
    <row r="1797" spans="1:8">
      <c r="A1797" s="4" t="s">
        <v>3592</v>
      </c>
      <c r="B1797" s="4">
        <v>39.82</v>
      </c>
      <c r="C1797" s="4">
        <v>6.06</v>
      </c>
      <c r="D1797" s="4" t="s">
        <v>4679</v>
      </c>
      <c r="E1797" s="4" t="s">
        <v>4679</v>
      </c>
      <c r="F1797" s="4" t="s">
        <v>4679</v>
      </c>
      <c r="G1797" s="4" t="s">
        <v>4680</v>
      </c>
      <c r="H1797" s="4" t="s">
        <v>4679</v>
      </c>
    </row>
    <row r="1798" spans="1:8">
      <c r="A1798" s="4" t="s">
        <v>3594</v>
      </c>
      <c r="B1798" s="4">
        <v>22.04</v>
      </c>
      <c r="C1798" s="4">
        <v>5.86</v>
      </c>
      <c r="D1798" s="4" t="s">
        <v>4679</v>
      </c>
      <c r="E1798" s="4" t="s">
        <v>4679</v>
      </c>
      <c r="F1798" s="4" t="s">
        <v>4679</v>
      </c>
      <c r="G1798" s="4">
        <v>1</v>
      </c>
      <c r="H1798" s="4" t="s">
        <v>4679</v>
      </c>
    </row>
    <row r="1799" spans="1:8">
      <c r="A1799" s="4" t="s">
        <v>3596</v>
      </c>
      <c r="B1799" s="4">
        <v>28.27</v>
      </c>
      <c r="C1799" s="4">
        <v>5.33</v>
      </c>
      <c r="D1799" s="4" t="s">
        <v>4679</v>
      </c>
      <c r="E1799" s="4" t="s">
        <v>4679</v>
      </c>
      <c r="F1799" s="4" t="s">
        <v>4679</v>
      </c>
      <c r="G1799" s="4" t="s">
        <v>4680</v>
      </c>
      <c r="H1799" s="4" t="s">
        <v>4679</v>
      </c>
    </row>
    <row r="1800" spans="1:8">
      <c r="A1800" s="4" t="s">
        <v>3598</v>
      </c>
      <c r="B1800" s="4">
        <v>18.5</v>
      </c>
      <c r="C1800" s="4">
        <v>5.33</v>
      </c>
      <c r="D1800" s="4" t="s">
        <v>4679</v>
      </c>
      <c r="E1800" s="4" t="s">
        <v>4679</v>
      </c>
      <c r="F1800" s="4" t="s">
        <v>4679</v>
      </c>
      <c r="G1800" s="4" t="s">
        <v>4680</v>
      </c>
      <c r="H1800" s="4" t="s">
        <v>4679</v>
      </c>
    </row>
    <row r="1801" spans="1:8">
      <c r="A1801" s="4" t="s">
        <v>3600</v>
      </c>
      <c r="B1801" s="4">
        <v>38.6</v>
      </c>
      <c r="C1801" s="4">
        <v>6.02</v>
      </c>
      <c r="D1801" s="4" t="s">
        <v>4679</v>
      </c>
      <c r="E1801" s="4" t="s">
        <v>4679</v>
      </c>
      <c r="F1801" s="4" t="s">
        <v>4679</v>
      </c>
      <c r="G1801" s="4">
        <v>1</v>
      </c>
      <c r="H1801" s="4" t="s">
        <v>4679</v>
      </c>
    </row>
    <row r="1802" spans="1:8">
      <c r="A1802" s="4" t="s">
        <v>3602</v>
      </c>
      <c r="B1802" s="4">
        <v>43.12</v>
      </c>
      <c r="C1802" s="4">
        <v>6.25</v>
      </c>
      <c r="D1802" s="4" t="s">
        <v>4679</v>
      </c>
      <c r="E1802" s="4" t="s">
        <v>4679</v>
      </c>
      <c r="F1802" s="4" t="s">
        <v>4679</v>
      </c>
      <c r="G1802" s="4">
        <v>1</v>
      </c>
      <c r="H1802" s="4" t="s">
        <v>4679</v>
      </c>
    </row>
    <row r="1803" spans="1:8">
      <c r="A1803" s="4" t="s">
        <v>3604</v>
      </c>
      <c r="B1803" s="4">
        <v>30.5</v>
      </c>
      <c r="C1803" s="4">
        <v>4.8099999999999996</v>
      </c>
      <c r="D1803" s="4" t="s">
        <v>4679</v>
      </c>
      <c r="E1803" s="4" t="s">
        <v>4679</v>
      </c>
      <c r="F1803" s="4" t="s">
        <v>4679</v>
      </c>
      <c r="G1803" s="4">
        <v>1</v>
      </c>
      <c r="H1803" s="4" t="s">
        <v>4679</v>
      </c>
    </row>
    <row r="1804" spans="1:8">
      <c r="A1804" s="4" t="s">
        <v>3606</v>
      </c>
      <c r="B1804" s="4">
        <v>27.61</v>
      </c>
      <c r="C1804" s="4">
        <v>4.5999999999999996</v>
      </c>
      <c r="D1804" s="4" t="s">
        <v>4679</v>
      </c>
      <c r="E1804" s="4" t="s">
        <v>4679</v>
      </c>
      <c r="F1804" s="4" t="s">
        <v>4679</v>
      </c>
      <c r="G1804" s="4">
        <v>1</v>
      </c>
      <c r="H1804" s="4" t="s">
        <v>4679</v>
      </c>
    </row>
    <row r="1805" spans="1:8">
      <c r="A1805" s="4" t="s">
        <v>3608</v>
      </c>
      <c r="B1805" s="4">
        <v>27.1</v>
      </c>
      <c r="C1805" s="4">
        <v>5.08</v>
      </c>
      <c r="D1805" s="4" t="s">
        <v>4679</v>
      </c>
      <c r="E1805" s="4" t="s">
        <v>4679</v>
      </c>
      <c r="F1805" s="4" t="s">
        <v>4679</v>
      </c>
      <c r="G1805" s="4">
        <v>1</v>
      </c>
      <c r="H1805" s="4" t="s">
        <v>4679</v>
      </c>
    </row>
    <row r="1806" spans="1:8">
      <c r="A1806" s="4" t="s">
        <v>3610</v>
      </c>
      <c r="B1806" s="4">
        <v>35.93</v>
      </c>
      <c r="C1806" s="4">
        <v>5.43</v>
      </c>
      <c r="D1806" s="4" t="s">
        <v>4679</v>
      </c>
      <c r="E1806" s="4" t="s">
        <v>4681</v>
      </c>
      <c r="F1806" s="4" t="s">
        <v>4679</v>
      </c>
      <c r="G1806" s="4">
        <v>1</v>
      </c>
      <c r="H1806" s="4" t="s">
        <v>4679</v>
      </c>
    </row>
    <row r="1807" spans="1:8">
      <c r="A1807" s="4" t="s">
        <v>3612</v>
      </c>
      <c r="B1807" s="4">
        <v>32.68</v>
      </c>
      <c r="C1807" s="4">
        <v>5.44</v>
      </c>
      <c r="D1807" s="4" t="s">
        <v>4679</v>
      </c>
      <c r="E1807" s="4" t="s">
        <v>4679</v>
      </c>
      <c r="F1807" s="4" t="s">
        <v>4679</v>
      </c>
      <c r="G1807" s="4" t="s">
        <v>4680</v>
      </c>
      <c r="H1807" s="4" t="s">
        <v>4679</v>
      </c>
    </row>
    <row r="1808" spans="1:8">
      <c r="A1808" s="4" t="s">
        <v>3614</v>
      </c>
      <c r="B1808" s="4">
        <v>20.74</v>
      </c>
      <c r="C1808" s="4">
        <v>11.69</v>
      </c>
      <c r="D1808" s="4" t="s">
        <v>4681</v>
      </c>
      <c r="E1808" s="4" t="s">
        <v>4679</v>
      </c>
      <c r="F1808" s="4" t="s">
        <v>4679</v>
      </c>
      <c r="G1808" s="4">
        <v>1</v>
      </c>
      <c r="H1808" s="4" t="s">
        <v>4679</v>
      </c>
    </row>
    <row r="1809" spans="1:8">
      <c r="A1809" s="4" t="s">
        <v>3616</v>
      </c>
      <c r="B1809" s="4">
        <v>15.57</v>
      </c>
      <c r="C1809" s="4">
        <v>6.07</v>
      </c>
      <c r="D1809" s="4" t="s">
        <v>4679</v>
      </c>
      <c r="E1809" s="4" t="s">
        <v>4679</v>
      </c>
      <c r="F1809" s="4" t="s">
        <v>4679</v>
      </c>
      <c r="G1809" s="4" t="s">
        <v>4680</v>
      </c>
      <c r="H1809" s="4" t="s">
        <v>4679</v>
      </c>
    </row>
    <row r="1810" spans="1:8">
      <c r="A1810" s="4" t="s">
        <v>3618</v>
      </c>
      <c r="B1810" s="4">
        <v>23.844999999999999</v>
      </c>
      <c r="C1810" s="4">
        <v>4.3600000000000003</v>
      </c>
      <c r="D1810" s="4" t="s">
        <v>4679</v>
      </c>
      <c r="E1810" s="4" t="s">
        <v>4679</v>
      </c>
      <c r="F1810" s="4" t="s">
        <v>4679</v>
      </c>
      <c r="G1810" s="4" t="s">
        <v>4680</v>
      </c>
      <c r="H1810" s="4" t="s">
        <v>4679</v>
      </c>
    </row>
    <row r="1811" spans="1:8">
      <c r="A1811" s="4" t="s">
        <v>3620</v>
      </c>
      <c r="B1811" s="4">
        <v>22.895</v>
      </c>
      <c r="C1811" s="4">
        <v>5.24</v>
      </c>
      <c r="D1811" s="4" t="s">
        <v>4679</v>
      </c>
      <c r="E1811" s="4" t="s">
        <v>4679</v>
      </c>
      <c r="F1811" s="4" t="s">
        <v>4679</v>
      </c>
      <c r="G1811" s="4">
        <v>1</v>
      </c>
      <c r="H1811" s="4" t="s">
        <v>4679</v>
      </c>
    </row>
    <row r="1812" spans="1:8">
      <c r="A1812" s="4" t="s">
        <v>3622</v>
      </c>
      <c r="B1812" s="4">
        <v>21.945</v>
      </c>
      <c r="C1812" s="4">
        <v>5.37</v>
      </c>
      <c r="D1812" s="4" t="s">
        <v>4679</v>
      </c>
      <c r="E1812" s="4" t="s">
        <v>4679</v>
      </c>
      <c r="F1812" s="4" t="s">
        <v>4679</v>
      </c>
      <c r="G1812" s="4">
        <v>1</v>
      </c>
      <c r="H1812" s="4" t="s">
        <v>4679</v>
      </c>
    </row>
    <row r="1813" spans="1:8">
      <c r="A1813" s="4" t="s">
        <v>3624</v>
      </c>
      <c r="B1813" s="4">
        <v>19.47</v>
      </c>
      <c r="C1813" s="4">
        <v>6.6</v>
      </c>
      <c r="D1813" s="4" t="s">
        <v>4681</v>
      </c>
      <c r="E1813" s="4" t="s">
        <v>4679</v>
      </c>
      <c r="F1813" s="4" t="s">
        <v>4679</v>
      </c>
      <c r="G1813" s="4" t="s">
        <v>4680</v>
      </c>
      <c r="H1813" s="4" t="s">
        <v>4679</v>
      </c>
    </row>
    <row r="1814" spans="1:8">
      <c r="A1814" s="4" t="s">
        <v>3626</v>
      </c>
      <c r="B1814" s="4">
        <v>15.61</v>
      </c>
      <c r="C1814" s="4">
        <v>5.77</v>
      </c>
      <c r="D1814" s="4" t="s">
        <v>4679</v>
      </c>
      <c r="E1814" s="4" t="s">
        <v>4679</v>
      </c>
      <c r="F1814" s="4" t="s">
        <v>4679</v>
      </c>
      <c r="G1814" s="4" t="s">
        <v>4680</v>
      </c>
      <c r="H1814" s="4" t="s">
        <v>4679</v>
      </c>
    </row>
    <row r="1815" spans="1:8">
      <c r="A1815" s="4" t="s">
        <v>3628</v>
      </c>
      <c r="B1815" s="4">
        <v>28.6</v>
      </c>
      <c r="C1815" s="4">
        <v>6.08</v>
      </c>
      <c r="D1815" s="4" t="s">
        <v>4679</v>
      </c>
      <c r="E1815" s="4" t="s">
        <v>4679</v>
      </c>
      <c r="F1815" s="4" t="s">
        <v>4682</v>
      </c>
      <c r="G1815" s="4">
        <v>1</v>
      </c>
      <c r="H1815" s="4" t="s">
        <v>4679</v>
      </c>
    </row>
    <row r="1816" spans="1:8">
      <c r="A1816" s="4" t="s">
        <v>3630</v>
      </c>
      <c r="B1816" s="4">
        <v>46.53</v>
      </c>
      <c r="C1816" s="4">
        <v>4.16</v>
      </c>
      <c r="D1816" s="4" t="s">
        <v>4679</v>
      </c>
      <c r="E1816" s="4" t="s">
        <v>4679</v>
      </c>
      <c r="F1816" s="4" t="s">
        <v>4679</v>
      </c>
      <c r="G1816" s="4" t="s">
        <v>4680</v>
      </c>
      <c r="H1816" s="4" t="s">
        <v>4679</v>
      </c>
    </row>
    <row r="1817" spans="1:8">
      <c r="A1817" s="4" t="s">
        <v>3632</v>
      </c>
      <c r="B1817" s="4">
        <v>34.99</v>
      </c>
      <c r="C1817" s="4">
        <v>5.0999999999999996</v>
      </c>
      <c r="D1817" s="4" t="s">
        <v>4679</v>
      </c>
      <c r="E1817" s="4" t="s">
        <v>4679</v>
      </c>
      <c r="F1817" s="4" t="s">
        <v>4682</v>
      </c>
      <c r="G1817" s="4">
        <v>1</v>
      </c>
      <c r="H1817" s="4" t="s">
        <v>4679</v>
      </c>
    </row>
    <row r="1818" spans="1:8">
      <c r="A1818" s="4" t="s">
        <v>3634</v>
      </c>
      <c r="B1818" s="4">
        <v>17.05</v>
      </c>
      <c r="C1818" s="4">
        <v>5.3</v>
      </c>
      <c r="D1818" s="4" t="s">
        <v>4679</v>
      </c>
      <c r="E1818" s="4" t="s">
        <v>4679</v>
      </c>
      <c r="F1818" s="4" t="s">
        <v>4682</v>
      </c>
      <c r="G1818" s="4">
        <v>1</v>
      </c>
      <c r="H1818" s="4" t="s">
        <v>4679</v>
      </c>
    </row>
    <row r="1819" spans="1:8">
      <c r="A1819" s="4" t="s">
        <v>3636</v>
      </c>
      <c r="B1819" s="4">
        <v>37.18</v>
      </c>
      <c r="C1819" s="4">
        <v>4.9000000000000004</v>
      </c>
      <c r="D1819" s="4" t="s">
        <v>4679</v>
      </c>
      <c r="E1819" s="4" t="s">
        <v>4679</v>
      </c>
      <c r="F1819" s="4" t="s">
        <v>4679</v>
      </c>
      <c r="G1819" s="4" t="s">
        <v>4680</v>
      </c>
      <c r="H1819" s="4" t="s">
        <v>4679</v>
      </c>
    </row>
    <row r="1820" spans="1:8">
      <c r="A1820" s="4" t="s">
        <v>3638</v>
      </c>
      <c r="B1820" s="4">
        <v>35.200000000000003</v>
      </c>
      <c r="C1820" s="4">
        <v>5.55</v>
      </c>
      <c r="D1820" s="4" t="s">
        <v>4679</v>
      </c>
      <c r="E1820" s="4" t="s">
        <v>4679</v>
      </c>
      <c r="F1820" s="4" t="s">
        <v>4679</v>
      </c>
      <c r="G1820" s="4" t="s">
        <v>4680</v>
      </c>
      <c r="H1820" s="4" t="s">
        <v>4679</v>
      </c>
    </row>
    <row r="1821" spans="1:8">
      <c r="A1821" s="4" t="s">
        <v>3640</v>
      </c>
      <c r="B1821" s="4">
        <v>37.335000000000001</v>
      </c>
      <c r="C1821" s="4">
        <v>4.95</v>
      </c>
      <c r="D1821" s="4" t="s">
        <v>4679</v>
      </c>
      <c r="E1821" s="4" t="s">
        <v>4679</v>
      </c>
      <c r="F1821" s="4" t="s">
        <v>4679</v>
      </c>
      <c r="G1821" s="4" t="s">
        <v>4680</v>
      </c>
      <c r="H1821" s="4" t="s">
        <v>4679</v>
      </c>
    </row>
    <row r="1822" spans="1:8">
      <c r="A1822" s="4" t="s">
        <v>3642</v>
      </c>
      <c r="B1822" s="4">
        <v>27.265000000000001</v>
      </c>
      <c r="C1822" s="4">
        <v>6.46</v>
      </c>
      <c r="D1822" s="4" t="s">
        <v>4681</v>
      </c>
      <c r="E1822" s="4" t="s">
        <v>4679</v>
      </c>
      <c r="F1822" s="4" t="s">
        <v>4679</v>
      </c>
      <c r="G1822" s="4" t="s">
        <v>4680</v>
      </c>
      <c r="H1822" s="4" t="s">
        <v>4679</v>
      </c>
    </row>
    <row r="1823" spans="1:8">
      <c r="A1823" s="4" t="s">
        <v>3644</v>
      </c>
      <c r="B1823" s="4">
        <v>30.8</v>
      </c>
      <c r="C1823" s="4">
        <v>4.9000000000000004</v>
      </c>
      <c r="D1823" s="4" t="s">
        <v>4681</v>
      </c>
      <c r="E1823" s="4" t="s">
        <v>4679</v>
      </c>
      <c r="F1823" s="4" t="s">
        <v>4679</v>
      </c>
      <c r="G1823" s="4" t="s">
        <v>4680</v>
      </c>
      <c r="H1823" s="4" t="s">
        <v>4679</v>
      </c>
    </row>
    <row r="1824" spans="1:8">
      <c r="A1824" s="4" t="s">
        <v>3646</v>
      </c>
      <c r="B1824" s="4">
        <v>30.21</v>
      </c>
      <c r="C1824" s="4">
        <v>5.21</v>
      </c>
      <c r="D1824" s="4" t="s">
        <v>4679</v>
      </c>
      <c r="E1824" s="4" t="s">
        <v>4679</v>
      </c>
      <c r="F1824" s="4" t="s">
        <v>4679</v>
      </c>
      <c r="G1824" s="4">
        <v>1</v>
      </c>
      <c r="H1824" s="4" t="s">
        <v>4679</v>
      </c>
    </row>
    <row r="1825" spans="1:8">
      <c r="A1825" s="4" t="s">
        <v>3648</v>
      </c>
      <c r="B1825" s="4">
        <v>35.340000000000003</v>
      </c>
      <c r="C1825" s="4">
        <v>4.13</v>
      </c>
      <c r="D1825" s="4" t="s">
        <v>4679</v>
      </c>
      <c r="E1825" s="4" t="s">
        <v>4681</v>
      </c>
      <c r="F1825" s="4" t="s">
        <v>4679</v>
      </c>
      <c r="G1825" s="4">
        <v>1</v>
      </c>
      <c r="H1825" s="4" t="s">
        <v>4679</v>
      </c>
    </row>
    <row r="1826" spans="1:8">
      <c r="A1826" s="4" t="s">
        <v>3650</v>
      </c>
      <c r="B1826" s="4">
        <v>26.695</v>
      </c>
      <c r="C1826" s="4">
        <v>5.28</v>
      </c>
      <c r="D1826" s="4" t="s">
        <v>4679</v>
      </c>
      <c r="E1826" s="4" t="s">
        <v>4679</v>
      </c>
      <c r="F1826" s="4" t="s">
        <v>4679</v>
      </c>
      <c r="G1826" s="4" t="s">
        <v>4680</v>
      </c>
      <c r="H1826" s="4" t="s">
        <v>4679</v>
      </c>
    </row>
    <row r="1827" spans="1:8">
      <c r="A1827" s="4" t="s">
        <v>3652</v>
      </c>
      <c r="B1827" s="4">
        <v>29.355</v>
      </c>
      <c r="C1827" s="4">
        <v>4.68</v>
      </c>
      <c r="D1827" s="4" t="s">
        <v>4681</v>
      </c>
      <c r="E1827" s="4" t="s">
        <v>4679</v>
      </c>
      <c r="F1827" s="4" t="s">
        <v>4679</v>
      </c>
      <c r="G1827" s="4" t="s">
        <v>4680</v>
      </c>
      <c r="H1827" s="4" t="s">
        <v>4679</v>
      </c>
    </row>
    <row r="1828" spans="1:8">
      <c r="A1828" s="4" t="s">
        <v>3654</v>
      </c>
      <c r="B1828" s="4">
        <v>29.59</v>
      </c>
      <c r="C1828" s="4">
        <v>4.0599999999999996</v>
      </c>
      <c r="D1828" s="4" t="s">
        <v>4679</v>
      </c>
      <c r="E1828" s="4" t="s">
        <v>4679</v>
      </c>
      <c r="F1828" s="4" t="s">
        <v>4679</v>
      </c>
      <c r="G1828" s="4" t="s">
        <v>4680</v>
      </c>
      <c r="H1828" s="4" t="s">
        <v>4679</v>
      </c>
    </row>
    <row r="1829" spans="1:8">
      <c r="A1829" s="4" t="s">
        <v>3656</v>
      </c>
      <c r="B1829" s="4">
        <v>31.35</v>
      </c>
      <c r="C1829" s="4">
        <v>4.2</v>
      </c>
      <c r="D1829" s="4" t="s">
        <v>4679</v>
      </c>
      <c r="E1829" s="4" t="s">
        <v>4681</v>
      </c>
      <c r="F1829" s="4" t="s">
        <v>4679</v>
      </c>
      <c r="G1829" s="4">
        <v>1</v>
      </c>
      <c r="H1829" s="4" t="s">
        <v>4679</v>
      </c>
    </row>
    <row r="1830" spans="1:8">
      <c r="A1830" s="4" t="s">
        <v>3658</v>
      </c>
      <c r="B1830" s="4">
        <v>20.52</v>
      </c>
      <c r="C1830" s="4">
        <v>4.83</v>
      </c>
      <c r="D1830" s="4" t="s">
        <v>4679</v>
      </c>
      <c r="E1830" s="4" t="s">
        <v>4679</v>
      </c>
      <c r="F1830" s="4" t="s">
        <v>4679</v>
      </c>
      <c r="G1830" s="4" t="s">
        <v>4680</v>
      </c>
      <c r="H1830" s="4" t="s">
        <v>4679</v>
      </c>
    </row>
    <row r="1831" spans="1:8">
      <c r="A1831" s="4" t="s">
        <v>3660</v>
      </c>
      <c r="B1831" s="4">
        <v>42.9</v>
      </c>
      <c r="C1831" s="4">
        <v>4.87</v>
      </c>
      <c r="D1831" s="4" t="s">
        <v>4681</v>
      </c>
      <c r="E1831" s="4" t="s">
        <v>4679</v>
      </c>
      <c r="F1831" s="4" t="s">
        <v>4679</v>
      </c>
      <c r="G1831" s="4">
        <v>1</v>
      </c>
      <c r="H1831" s="4" t="s">
        <v>4679</v>
      </c>
    </row>
    <row r="1832" spans="1:8">
      <c r="A1832" s="4" t="s">
        <v>3662</v>
      </c>
      <c r="B1832" s="4">
        <v>24.6</v>
      </c>
      <c r="C1832" s="4">
        <v>5.86</v>
      </c>
      <c r="D1832" s="4" t="s">
        <v>4679</v>
      </c>
      <c r="E1832" s="4" t="s">
        <v>4679</v>
      </c>
      <c r="F1832" s="4" t="s">
        <v>4682</v>
      </c>
      <c r="G1832" s="4">
        <v>1</v>
      </c>
      <c r="H1832" s="4" t="s">
        <v>4679</v>
      </c>
    </row>
    <row r="1833" spans="1:8">
      <c r="A1833" s="4" t="s">
        <v>3664</v>
      </c>
      <c r="B1833" s="4">
        <v>28.405000000000001</v>
      </c>
      <c r="C1833" s="4">
        <v>4.12</v>
      </c>
      <c r="D1833" s="4" t="s">
        <v>4679</v>
      </c>
      <c r="E1833" s="4" t="s">
        <v>4679</v>
      </c>
      <c r="F1833" s="4" t="s">
        <v>4679</v>
      </c>
      <c r="G1833" s="4">
        <v>1</v>
      </c>
      <c r="H1833" s="4" t="s">
        <v>4679</v>
      </c>
    </row>
    <row r="1834" spans="1:8">
      <c r="A1834" s="4" t="s">
        <v>3666</v>
      </c>
      <c r="B1834" s="4">
        <v>34.674999999999997</v>
      </c>
      <c r="C1834" s="4">
        <v>5.71</v>
      </c>
      <c r="D1834" s="4" t="s">
        <v>4681</v>
      </c>
      <c r="E1834" s="4" t="s">
        <v>4679</v>
      </c>
      <c r="F1834" s="4" t="s">
        <v>4679</v>
      </c>
      <c r="G1834" s="4">
        <v>1</v>
      </c>
      <c r="H1834" s="4" t="s">
        <v>4679</v>
      </c>
    </row>
    <row r="1835" spans="1:8">
      <c r="A1835" s="4" t="s">
        <v>3668</v>
      </c>
      <c r="B1835" s="4">
        <v>18.850000000000001</v>
      </c>
      <c r="C1835" s="4">
        <v>6.03</v>
      </c>
      <c r="D1835" s="4" t="s">
        <v>4679</v>
      </c>
      <c r="E1835" s="4" t="s">
        <v>4679</v>
      </c>
      <c r="F1835" s="4" t="s">
        <v>4679</v>
      </c>
      <c r="G1835" s="4">
        <v>1</v>
      </c>
      <c r="H1835" s="4" t="s">
        <v>4679</v>
      </c>
    </row>
    <row r="1836" spans="1:8">
      <c r="A1836" s="4" t="s">
        <v>3670</v>
      </c>
      <c r="B1836" s="4">
        <v>34.130000000000003</v>
      </c>
      <c r="C1836" s="4">
        <v>5.65</v>
      </c>
      <c r="D1836" s="4" t="s">
        <v>4679</v>
      </c>
      <c r="E1836" s="4" t="s">
        <v>4679</v>
      </c>
      <c r="F1836" s="4" t="s">
        <v>4682</v>
      </c>
      <c r="G1836" s="4">
        <v>1</v>
      </c>
      <c r="H1836" s="4" t="s">
        <v>4679</v>
      </c>
    </row>
    <row r="1837" spans="1:8">
      <c r="A1837" s="4" t="s">
        <v>3672</v>
      </c>
      <c r="B1837" s="4">
        <v>17.34</v>
      </c>
      <c r="C1837" s="4">
        <v>5.05</v>
      </c>
      <c r="D1837" s="4" t="s">
        <v>4679</v>
      </c>
      <c r="E1837" s="4" t="s">
        <v>4679</v>
      </c>
      <c r="F1837" s="4" t="s">
        <v>4679</v>
      </c>
      <c r="G1837" s="4" t="s">
        <v>4680</v>
      </c>
      <c r="H1837" s="4" t="s">
        <v>4679</v>
      </c>
    </row>
    <row r="1838" spans="1:8">
      <c r="A1838" s="4" t="s">
        <v>3674</v>
      </c>
      <c r="B1838" s="4">
        <v>17.440000000000001</v>
      </c>
      <c r="C1838" s="4">
        <v>6.26</v>
      </c>
      <c r="D1838" s="4" t="s">
        <v>4679</v>
      </c>
      <c r="E1838" s="4" t="s">
        <v>4679</v>
      </c>
      <c r="F1838" s="4" t="s">
        <v>4679</v>
      </c>
      <c r="G1838" s="4" t="s">
        <v>4680</v>
      </c>
      <c r="H1838" s="4" t="s">
        <v>4679</v>
      </c>
    </row>
    <row r="1839" spans="1:8">
      <c r="A1839" s="4" t="s">
        <v>3676</v>
      </c>
      <c r="B1839" s="4">
        <v>33.659999999999997</v>
      </c>
      <c r="C1839" s="4">
        <v>4.08</v>
      </c>
      <c r="D1839" s="4" t="s">
        <v>4681</v>
      </c>
      <c r="E1839" s="4" t="s">
        <v>4679</v>
      </c>
      <c r="F1839" s="4" t="s">
        <v>4682</v>
      </c>
      <c r="G1839" s="4">
        <v>1</v>
      </c>
      <c r="H1839" s="4" t="s">
        <v>4679</v>
      </c>
    </row>
    <row r="1840" spans="1:8">
      <c r="A1840" s="4" t="s">
        <v>3678</v>
      </c>
      <c r="B1840" s="4">
        <v>21.375</v>
      </c>
      <c r="C1840" s="4">
        <v>6.19</v>
      </c>
      <c r="D1840" s="4" t="s">
        <v>4681</v>
      </c>
      <c r="E1840" s="4" t="s">
        <v>4679</v>
      </c>
      <c r="F1840" s="4" t="s">
        <v>4679</v>
      </c>
      <c r="G1840" s="4">
        <v>1</v>
      </c>
      <c r="H1840" s="4" t="s">
        <v>4679</v>
      </c>
    </row>
    <row r="1841" spans="1:8">
      <c r="A1841" s="4" t="s">
        <v>3680</v>
      </c>
      <c r="B1841" s="4">
        <v>27.14</v>
      </c>
      <c r="C1841" s="4">
        <v>6.01</v>
      </c>
      <c r="D1841" s="4" t="s">
        <v>4679</v>
      </c>
      <c r="E1841" s="4" t="s">
        <v>4679</v>
      </c>
      <c r="F1841" s="4" t="s">
        <v>4679</v>
      </c>
      <c r="G1841" s="4">
        <v>1</v>
      </c>
      <c r="H1841" s="4" t="s">
        <v>4679</v>
      </c>
    </row>
    <row r="1842" spans="1:8">
      <c r="A1842" s="4" t="s">
        <v>3682</v>
      </c>
      <c r="B1842" s="4">
        <v>35.78</v>
      </c>
      <c r="C1842" s="4">
        <v>6.07</v>
      </c>
      <c r="D1842" s="4" t="s">
        <v>4679</v>
      </c>
      <c r="E1842" s="4" t="s">
        <v>4681</v>
      </c>
      <c r="F1842" s="4" t="s">
        <v>4679</v>
      </c>
      <c r="G1842" s="4">
        <v>1</v>
      </c>
      <c r="H1842" s="4" t="s">
        <v>4679</v>
      </c>
    </row>
    <row r="1843" spans="1:8">
      <c r="A1843" s="4" t="s">
        <v>3684</v>
      </c>
      <c r="B1843" s="4">
        <v>34.96</v>
      </c>
      <c r="C1843" s="4">
        <v>5.63</v>
      </c>
      <c r="D1843" s="4" t="s">
        <v>4679</v>
      </c>
      <c r="E1843" s="4" t="s">
        <v>4679</v>
      </c>
      <c r="F1843" s="4" t="s">
        <v>4679</v>
      </c>
      <c r="G1843" s="4" t="s">
        <v>4680</v>
      </c>
      <c r="H1843" s="4" t="s">
        <v>4679</v>
      </c>
    </row>
    <row r="1844" spans="1:8">
      <c r="A1844" s="4" t="s">
        <v>3686</v>
      </c>
      <c r="B1844" s="4">
        <v>38.39</v>
      </c>
      <c r="C1844" s="4">
        <v>6.05</v>
      </c>
      <c r="D1844" s="4" t="s">
        <v>4679</v>
      </c>
      <c r="E1844" s="4" t="s">
        <v>4679</v>
      </c>
      <c r="F1844" s="4" t="s">
        <v>4679</v>
      </c>
      <c r="G1844" s="4" t="s">
        <v>4680</v>
      </c>
      <c r="H1844" s="4" t="s">
        <v>4679</v>
      </c>
    </row>
    <row r="1845" spans="1:8">
      <c r="A1845" s="4" t="s">
        <v>3688</v>
      </c>
      <c r="B1845" s="4">
        <v>33.82</v>
      </c>
      <c r="C1845" s="4">
        <v>4.6500000000000004</v>
      </c>
      <c r="D1845" s="4" t="s">
        <v>4679</v>
      </c>
      <c r="E1845" s="4" t="s">
        <v>4679</v>
      </c>
      <c r="F1845" s="4" t="s">
        <v>4679</v>
      </c>
      <c r="G1845" s="4" t="s">
        <v>4680</v>
      </c>
      <c r="H1845" s="4" t="s">
        <v>4679</v>
      </c>
    </row>
    <row r="1846" spans="1:8">
      <c r="A1846" s="4" t="s">
        <v>3690</v>
      </c>
      <c r="B1846" s="4">
        <v>27.835000000000001</v>
      </c>
      <c r="C1846" s="4">
        <v>5.37</v>
      </c>
      <c r="D1846" s="4" t="s">
        <v>4679</v>
      </c>
      <c r="E1846" s="4" t="s">
        <v>4679</v>
      </c>
      <c r="F1846" s="4" t="s">
        <v>4679</v>
      </c>
      <c r="G1846" s="4" t="s">
        <v>4680</v>
      </c>
      <c r="H1846" s="4" t="s">
        <v>4679</v>
      </c>
    </row>
    <row r="1847" spans="1:8">
      <c r="A1847" s="4" t="s">
        <v>3692</v>
      </c>
      <c r="B1847" s="4">
        <v>33</v>
      </c>
      <c r="C1847" s="4">
        <v>5.39</v>
      </c>
      <c r="D1847" s="4" t="s">
        <v>4679</v>
      </c>
      <c r="E1847" s="4" t="s">
        <v>4679</v>
      </c>
      <c r="F1847" s="4" t="s">
        <v>4679</v>
      </c>
      <c r="G1847" s="4" t="s">
        <v>4680</v>
      </c>
      <c r="H1847" s="4" t="s">
        <v>4679</v>
      </c>
    </row>
    <row r="1848" spans="1:8">
      <c r="A1848" s="4" t="s">
        <v>3694</v>
      </c>
      <c r="B1848" s="4">
        <v>26.885000000000002</v>
      </c>
      <c r="C1848" s="4">
        <v>5.86</v>
      </c>
      <c r="D1848" s="4" t="s">
        <v>4679</v>
      </c>
      <c r="E1848" s="4" t="s">
        <v>4679</v>
      </c>
      <c r="F1848" s="4" t="s">
        <v>4679</v>
      </c>
      <c r="G1848" s="4" t="s">
        <v>4680</v>
      </c>
      <c r="H1848" s="4" t="s">
        <v>4679</v>
      </c>
    </row>
    <row r="1849" spans="1:8">
      <c r="A1849" s="4" t="s">
        <v>3696</v>
      </c>
      <c r="B1849" s="4">
        <v>29.26</v>
      </c>
      <c r="C1849" s="4">
        <v>4.4400000000000004</v>
      </c>
      <c r="D1849" s="4" t="s">
        <v>4679</v>
      </c>
      <c r="E1849" s="4" t="s">
        <v>4679</v>
      </c>
      <c r="F1849" s="4" t="s">
        <v>4679</v>
      </c>
      <c r="G1849" s="4" t="s">
        <v>4680</v>
      </c>
      <c r="H1849" s="4" t="s">
        <v>4679</v>
      </c>
    </row>
    <row r="1850" spans="1:8">
      <c r="A1850" s="4" t="s">
        <v>3698</v>
      </c>
      <c r="B1850" s="4">
        <v>26.98</v>
      </c>
      <c r="C1850" s="4">
        <v>4.41</v>
      </c>
      <c r="D1850" s="4" t="s">
        <v>4679</v>
      </c>
      <c r="E1850" s="4" t="s">
        <v>4679</v>
      </c>
      <c r="F1850" s="4" t="s">
        <v>4679</v>
      </c>
      <c r="G1850" s="4" t="s">
        <v>4680</v>
      </c>
      <c r="H1850" s="4" t="s">
        <v>4679</v>
      </c>
    </row>
    <row r="1851" spans="1:8">
      <c r="A1851" s="4" t="s">
        <v>3700</v>
      </c>
      <c r="B1851" s="4">
        <v>32.11</v>
      </c>
      <c r="C1851" s="4">
        <v>5.19</v>
      </c>
      <c r="D1851" s="4" t="s">
        <v>4679</v>
      </c>
      <c r="E1851" s="4" t="s">
        <v>4679</v>
      </c>
      <c r="F1851" s="4" t="s">
        <v>4682</v>
      </c>
      <c r="G1851" s="4">
        <v>1</v>
      </c>
      <c r="H1851" s="4" t="s">
        <v>4679</v>
      </c>
    </row>
    <row r="1852" spans="1:8">
      <c r="A1852" s="4" t="s">
        <v>3702</v>
      </c>
      <c r="B1852" s="4">
        <v>31.73</v>
      </c>
      <c r="C1852" s="4">
        <v>5.16</v>
      </c>
      <c r="D1852" s="4" t="s">
        <v>4679</v>
      </c>
      <c r="E1852" s="4" t="s">
        <v>4679</v>
      </c>
      <c r="F1852" s="4" t="s">
        <v>4682</v>
      </c>
      <c r="G1852" s="4">
        <v>1</v>
      </c>
      <c r="H1852" s="4" t="s">
        <v>4679</v>
      </c>
    </row>
    <row r="1853" spans="1:8">
      <c r="A1853" s="4" t="s">
        <v>3704</v>
      </c>
      <c r="B1853" s="4">
        <v>22.515000000000001</v>
      </c>
      <c r="C1853" s="4">
        <v>4.24</v>
      </c>
      <c r="D1853" s="4" t="s">
        <v>4679</v>
      </c>
      <c r="E1853" s="4" t="s">
        <v>4679</v>
      </c>
      <c r="F1853" s="4" t="s">
        <v>4679</v>
      </c>
      <c r="G1853" s="4" t="s">
        <v>4680</v>
      </c>
      <c r="H1853" s="4" t="s">
        <v>4679</v>
      </c>
    </row>
    <row r="1854" spans="1:8">
      <c r="A1854" s="4" t="s">
        <v>3706</v>
      </c>
      <c r="B1854" s="4">
        <v>25.9</v>
      </c>
      <c r="C1854" s="4">
        <v>5.45</v>
      </c>
      <c r="D1854" s="4" t="s">
        <v>4679</v>
      </c>
      <c r="E1854" s="4" t="s">
        <v>4679</v>
      </c>
      <c r="F1854" s="4" t="s">
        <v>4679</v>
      </c>
      <c r="G1854" s="4">
        <v>1</v>
      </c>
      <c r="H1854" s="4" t="s">
        <v>4679</v>
      </c>
    </row>
    <row r="1855" spans="1:8">
      <c r="A1855" s="4" t="s">
        <v>3708</v>
      </c>
      <c r="B1855" s="4">
        <v>27.72</v>
      </c>
      <c r="C1855" s="4">
        <v>5.03</v>
      </c>
      <c r="D1855" s="4" t="s">
        <v>4681</v>
      </c>
      <c r="E1855" s="4" t="s">
        <v>4679</v>
      </c>
      <c r="F1855" s="4" t="s">
        <v>4679</v>
      </c>
      <c r="G1855" s="4">
        <v>1</v>
      </c>
      <c r="H1855" s="4" t="s">
        <v>4679</v>
      </c>
    </row>
    <row r="1856" spans="1:8">
      <c r="A1856" s="4" t="s">
        <v>3710</v>
      </c>
      <c r="B1856" s="4">
        <v>31.5</v>
      </c>
      <c r="C1856" s="4">
        <v>9.6199999999999992</v>
      </c>
      <c r="D1856" s="4" t="s">
        <v>4681</v>
      </c>
      <c r="E1856" s="4" t="s">
        <v>4679</v>
      </c>
      <c r="F1856" s="4" t="s">
        <v>4679</v>
      </c>
      <c r="G1856" s="4">
        <v>1</v>
      </c>
      <c r="H1856" s="4" t="s">
        <v>4679</v>
      </c>
    </row>
    <row r="1857" spans="1:8">
      <c r="A1857" s="4" t="s">
        <v>3712</v>
      </c>
      <c r="B1857" s="4">
        <v>29.7</v>
      </c>
      <c r="C1857" s="4">
        <v>6.77</v>
      </c>
      <c r="D1857" s="4" t="s">
        <v>4681</v>
      </c>
      <c r="E1857" s="4" t="s">
        <v>4679</v>
      </c>
      <c r="F1857" s="4" t="s">
        <v>4679</v>
      </c>
      <c r="G1857" s="4">
        <v>1</v>
      </c>
      <c r="H1857" s="4" t="s">
        <v>4679</v>
      </c>
    </row>
    <row r="1858" spans="1:8">
      <c r="A1858" s="4" t="s">
        <v>3714</v>
      </c>
      <c r="B1858" s="4">
        <v>21.26</v>
      </c>
      <c r="C1858" s="4">
        <v>5.36</v>
      </c>
      <c r="D1858" s="4" t="s">
        <v>4681</v>
      </c>
      <c r="E1858" s="4" t="s">
        <v>4679</v>
      </c>
      <c r="F1858" s="4" t="s">
        <v>4679</v>
      </c>
      <c r="G1858" s="4">
        <v>1</v>
      </c>
      <c r="H1858" s="4" t="s">
        <v>4679</v>
      </c>
    </row>
    <row r="1859" spans="1:8">
      <c r="A1859" s="4" t="s">
        <v>3716</v>
      </c>
      <c r="B1859" s="4">
        <v>17.09</v>
      </c>
      <c r="C1859" s="4">
        <v>5.69</v>
      </c>
      <c r="D1859" s="4" t="s">
        <v>4679</v>
      </c>
      <c r="E1859" s="4" t="s">
        <v>4679</v>
      </c>
      <c r="F1859" s="4" t="s">
        <v>4679</v>
      </c>
      <c r="G1859" s="4" t="s">
        <v>4680</v>
      </c>
      <c r="H1859" s="4" t="s">
        <v>4679</v>
      </c>
    </row>
    <row r="1860" spans="1:8">
      <c r="A1860" s="4" t="s">
        <v>3718</v>
      </c>
      <c r="B1860" s="4">
        <v>24.3</v>
      </c>
      <c r="C1860" s="4">
        <v>4.9000000000000004</v>
      </c>
      <c r="D1860" s="4" t="s">
        <v>4681</v>
      </c>
      <c r="E1860" s="4" t="s">
        <v>4679</v>
      </c>
      <c r="F1860" s="4" t="s">
        <v>4682</v>
      </c>
      <c r="G1860" s="4">
        <v>1</v>
      </c>
      <c r="H1860" s="4" t="s">
        <v>4679</v>
      </c>
    </row>
    <row r="1861" spans="1:8">
      <c r="A1861" s="4" t="s">
        <v>3720</v>
      </c>
      <c r="B1861" s="4">
        <v>29.734999999999999</v>
      </c>
      <c r="C1861" s="4">
        <v>5.78</v>
      </c>
      <c r="D1861" s="4" t="s">
        <v>4679</v>
      </c>
      <c r="E1861" s="4" t="s">
        <v>4679</v>
      </c>
      <c r="F1861" s="4" t="s">
        <v>4679</v>
      </c>
      <c r="G1861" s="4" t="s">
        <v>4680</v>
      </c>
      <c r="H1861" s="4" t="s">
        <v>4679</v>
      </c>
    </row>
    <row r="1862" spans="1:8">
      <c r="A1862" s="4" t="s">
        <v>3722</v>
      </c>
      <c r="B1862" s="4">
        <v>29.26</v>
      </c>
      <c r="C1862" s="4">
        <v>4.7</v>
      </c>
      <c r="D1862" s="4" t="s">
        <v>4679</v>
      </c>
      <c r="E1862" s="4" t="s">
        <v>4679</v>
      </c>
      <c r="F1862" s="4" t="s">
        <v>4679</v>
      </c>
      <c r="G1862" s="4" t="s">
        <v>4680</v>
      </c>
      <c r="H1862" s="4" t="s">
        <v>4679</v>
      </c>
    </row>
    <row r="1863" spans="1:8">
      <c r="A1863" s="4" t="s">
        <v>3724</v>
      </c>
      <c r="B1863" s="4">
        <v>33</v>
      </c>
      <c r="C1863" s="4">
        <v>6.28</v>
      </c>
      <c r="D1863" s="4" t="s">
        <v>4679</v>
      </c>
      <c r="E1863" s="4" t="s">
        <v>4679</v>
      </c>
      <c r="F1863" s="4" t="s">
        <v>4679</v>
      </c>
      <c r="G1863" s="4" t="s">
        <v>4680</v>
      </c>
      <c r="H1863" s="4" t="s">
        <v>4679</v>
      </c>
    </row>
    <row r="1864" spans="1:8">
      <c r="A1864" s="4" t="s">
        <v>3726</v>
      </c>
      <c r="B1864" s="4">
        <v>31.065000000000001</v>
      </c>
      <c r="C1864" s="4">
        <v>4.2300000000000004</v>
      </c>
      <c r="D1864" s="4" t="s">
        <v>4679</v>
      </c>
      <c r="E1864" s="4" t="s">
        <v>4679</v>
      </c>
      <c r="F1864" s="4" t="s">
        <v>4679</v>
      </c>
      <c r="G1864" s="4" t="s">
        <v>4680</v>
      </c>
      <c r="H1864" s="4" t="s">
        <v>4679</v>
      </c>
    </row>
    <row r="1865" spans="1:8">
      <c r="A1865" s="4" t="s">
        <v>3728</v>
      </c>
      <c r="B1865" s="4">
        <v>26.51</v>
      </c>
      <c r="C1865" s="4">
        <v>6.17</v>
      </c>
      <c r="D1865" s="4" t="s">
        <v>4679</v>
      </c>
      <c r="E1865" s="4" t="s">
        <v>4679</v>
      </c>
      <c r="F1865" s="4" t="s">
        <v>4679</v>
      </c>
      <c r="G1865" s="4" t="s">
        <v>4680</v>
      </c>
      <c r="H1865" s="4" t="s">
        <v>4679</v>
      </c>
    </row>
    <row r="1866" spans="1:8">
      <c r="A1866" s="4" t="s">
        <v>3730</v>
      </c>
      <c r="B1866" s="4">
        <v>28.88</v>
      </c>
      <c r="C1866" s="4">
        <v>4.96</v>
      </c>
      <c r="D1866" s="4" t="s">
        <v>4679</v>
      </c>
      <c r="E1866" s="4" t="s">
        <v>4679</v>
      </c>
      <c r="F1866" s="4" t="s">
        <v>4679</v>
      </c>
      <c r="G1866" s="4" t="s">
        <v>4680</v>
      </c>
      <c r="H1866" s="4" t="s">
        <v>4679</v>
      </c>
    </row>
    <row r="1867" spans="1:8">
      <c r="A1867" s="4" t="s">
        <v>3732</v>
      </c>
      <c r="B1867" s="4">
        <v>35.814999999999998</v>
      </c>
      <c r="C1867" s="4">
        <v>5.1100000000000003</v>
      </c>
      <c r="D1867" s="4" t="s">
        <v>4681</v>
      </c>
      <c r="E1867" s="4" t="s">
        <v>4679</v>
      </c>
      <c r="F1867" s="4" t="s">
        <v>4679</v>
      </c>
      <c r="G1867" s="4">
        <v>1</v>
      </c>
      <c r="H1867" s="4" t="s">
        <v>4679</v>
      </c>
    </row>
    <row r="1868" spans="1:8">
      <c r="A1868" s="4" t="s">
        <v>3734</v>
      </c>
      <c r="B1868" s="4">
        <v>21.28</v>
      </c>
      <c r="C1868" s="4">
        <v>4.05</v>
      </c>
      <c r="D1868" s="4" t="s">
        <v>4679</v>
      </c>
      <c r="E1868" s="4" t="s">
        <v>4681</v>
      </c>
      <c r="F1868" s="4" t="s">
        <v>4679</v>
      </c>
      <c r="G1868" s="4">
        <v>1</v>
      </c>
      <c r="H1868" s="4" t="s">
        <v>4679</v>
      </c>
    </row>
    <row r="1869" spans="1:8">
      <c r="A1869" s="4" t="s">
        <v>3736</v>
      </c>
      <c r="B1869" s="4">
        <v>33.81</v>
      </c>
      <c r="C1869" s="4">
        <v>6.49</v>
      </c>
      <c r="D1869" s="4" t="s">
        <v>4679</v>
      </c>
      <c r="E1869" s="4" t="s">
        <v>4679</v>
      </c>
      <c r="F1869" s="4" t="s">
        <v>4682</v>
      </c>
      <c r="G1869" s="4">
        <v>1</v>
      </c>
      <c r="H1869" s="4" t="s">
        <v>4679</v>
      </c>
    </row>
    <row r="1870" spans="1:8">
      <c r="A1870" s="4" t="s">
        <v>3738</v>
      </c>
      <c r="B1870" s="4">
        <v>44.22</v>
      </c>
      <c r="C1870" s="4">
        <v>4.1900000000000004</v>
      </c>
      <c r="D1870" s="4" t="s">
        <v>4679</v>
      </c>
      <c r="E1870" s="4" t="s">
        <v>4679</v>
      </c>
      <c r="F1870" s="4" t="s">
        <v>4679</v>
      </c>
      <c r="G1870" s="4">
        <v>1</v>
      </c>
      <c r="H1870" s="4" t="s">
        <v>4679</v>
      </c>
    </row>
    <row r="1871" spans="1:8">
      <c r="A1871" s="4" t="s">
        <v>3740</v>
      </c>
      <c r="B1871" s="4">
        <v>15.46</v>
      </c>
      <c r="C1871" s="4">
        <v>4.99</v>
      </c>
      <c r="D1871" s="4" t="s">
        <v>4681</v>
      </c>
      <c r="E1871" s="4" t="s">
        <v>4679</v>
      </c>
      <c r="F1871" s="4" t="s">
        <v>4682</v>
      </c>
      <c r="G1871" s="4">
        <v>1</v>
      </c>
      <c r="H1871" s="4" t="s">
        <v>4679</v>
      </c>
    </row>
    <row r="1872" spans="1:8">
      <c r="A1872" s="4" t="s">
        <v>3742</v>
      </c>
      <c r="B1872" s="4">
        <v>30.3</v>
      </c>
      <c r="C1872" s="4">
        <v>4.7699999999999996</v>
      </c>
      <c r="D1872" s="4" t="s">
        <v>4681</v>
      </c>
      <c r="E1872" s="4" t="s">
        <v>4679</v>
      </c>
      <c r="F1872" s="4" t="s">
        <v>4679</v>
      </c>
      <c r="G1872" s="4">
        <v>1</v>
      </c>
      <c r="H1872" s="4" t="s">
        <v>4679</v>
      </c>
    </row>
    <row r="1873" spans="1:8">
      <c r="A1873" s="4" t="s">
        <v>3744</v>
      </c>
      <c r="B1873" s="4">
        <v>16.670000000000002</v>
      </c>
      <c r="C1873" s="4">
        <v>5.46</v>
      </c>
      <c r="D1873" s="4" t="s">
        <v>4679</v>
      </c>
      <c r="E1873" s="4" t="s">
        <v>4679</v>
      </c>
      <c r="F1873" s="4" t="s">
        <v>4679</v>
      </c>
      <c r="G1873" s="4" t="s">
        <v>4680</v>
      </c>
      <c r="H1873" s="4" t="s">
        <v>4679</v>
      </c>
    </row>
    <row r="1874" spans="1:8">
      <c r="A1874" s="4" t="s">
        <v>3746</v>
      </c>
      <c r="B1874" s="4">
        <v>28.594999999999999</v>
      </c>
      <c r="C1874" s="4">
        <v>5.43</v>
      </c>
      <c r="D1874" s="4" t="s">
        <v>4679</v>
      </c>
      <c r="E1874" s="4" t="s">
        <v>4679</v>
      </c>
      <c r="F1874" s="4" t="s">
        <v>4679</v>
      </c>
      <c r="G1874" s="4" t="s">
        <v>4680</v>
      </c>
      <c r="H1874" s="4" t="s">
        <v>4679</v>
      </c>
    </row>
    <row r="1875" spans="1:8">
      <c r="A1875" s="4" t="s">
        <v>3748</v>
      </c>
      <c r="B1875" s="4">
        <v>25.934999999999999</v>
      </c>
      <c r="C1875" s="4">
        <v>4.29</v>
      </c>
      <c r="D1875" s="4" t="s">
        <v>4679</v>
      </c>
      <c r="E1875" s="4" t="s">
        <v>4679</v>
      </c>
      <c r="F1875" s="4" t="s">
        <v>4679</v>
      </c>
      <c r="G1875" s="4" t="s">
        <v>4680</v>
      </c>
      <c r="H1875" s="4" t="s">
        <v>4679</v>
      </c>
    </row>
    <row r="1876" spans="1:8">
      <c r="A1876" s="4" t="s">
        <v>3750</v>
      </c>
      <c r="B1876" s="4">
        <v>27.645</v>
      </c>
      <c r="C1876" s="4">
        <v>5.25</v>
      </c>
      <c r="D1876" s="4" t="s">
        <v>4679</v>
      </c>
      <c r="E1876" s="4" t="s">
        <v>4679</v>
      </c>
      <c r="F1876" s="4" t="s">
        <v>4679</v>
      </c>
      <c r="G1876" s="4">
        <v>1</v>
      </c>
      <c r="H1876" s="4" t="s">
        <v>4679</v>
      </c>
    </row>
    <row r="1877" spans="1:8">
      <c r="A1877" s="4" t="s">
        <v>3752</v>
      </c>
      <c r="B1877" s="4">
        <v>30.1</v>
      </c>
      <c r="C1877" s="4">
        <v>4.04</v>
      </c>
      <c r="D1877" s="4" t="s">
        <v>4679</v>
      </c>
      <c r="E1877" s="4" t="s">
        <v>4679</v>
      </c>
      <c r="F1877" s="4" t="s">
        <v>4679</v>
      </c>
      <c r="G1877" s="4">
        <v>1</v>
      </c>
      <c r="H1877" s="4" t="s">
        <v>4679</v>
      </c>
    </row>
    <row r="1878" spans="1:8">
      <c r="A1878" s="4" t="s">
        <v>3754</v>
      </c>
      <c r="B1878" s="4">
        <v>26.79</v>
      </c>
      <c r="C1878" s="4">
        <v>5</v>
      </c>
      <c r="D1878" s="4" t="s">
        <v>4681</v>
      </c>
      <c r="E1878" s="4" t="s">
        <v>4679</v>
      </c>
      <c r="F1878" s="4" t="s">
        <v>4682</v>
      </c>
      <c r="G1878" s="4">
        <v>1</v>
      </c>
      <c r="H1878" s="4" t="s">
        <v>4679</v>
      </c>
    </row>
    <row r="1879" spans="1:8">
      <c r="A1879" s="4" t="s">
        <v>3756</v>
      </c>
      <c r="B1879" s="4">
        <v>27.1</v>
      </c>
      <c r="C1879" s="4">
        <v>4.01</v>
      </c>
      <c r="D1879" s="4" t="s">
        <v>4681</v>
      </c>
      <c r="E1879" s="4" t="s">
        <v>4679</v>
      </c>
      <c r="F1879" s="4" t="s">
        <v>4679</v>
      </c>
      <c r="G1879" s="4">
        <v>1</v>
      </c>
      <c r="H1879" s="4" t="s">
        <v>4679</v>
      </c>
    </row>
    <row r="1880" spans="1:8">
      <c r="A1880" s="4" t="s">
        <v>3758</v>
      </c>
      <c r="B1880" s="4">
        <v>24.31</v>
      </c>
      <c r="C1880" s="4">
        <v>5.4</v>
      </c>
      <c r="D1880" s="4" t="s">
        <v>4679</v>
      </c>
      <c r="E1880" s="4" t="s">
        <v>4679</v>
      </c>
      <c r="F1880" s="4" t="s">
        <v>4679</v>
      </c>
      <c r="G1880" s="4" t="s">
        <v>4680</v>
      </c>
      <c r="H1880" s="4" t="s">
        <v>4679</v>
      </c>
    </row>
    <row r="1881" spans="1:8">
      <c r="A1881" s="4" t="s">
        <v>3760</v>
      </c>
      <c r="B1881" s="4">
        <v>15.53</v>
      </c>
      <c r="C1881" s="4">
        <v>5.81</v>
      </c>
      <c r="D1881" s="4" t="s">
        <v>4679</v>
      </c>
      <c r="E1881" s="4" t="s">
        <v>4679</v>
      </c>
      <c r="F1881" s="4" t="s">
        <v>4679</v>
      </c>
      <c r="G1881" s="4">
        <v>1</v>
      </c>
      <c r="H1881" s="4" t="s">
        <v>4679</v>
      </c>
    </row>
    <row r="1882" spans="1:8">
      <c r="A1882" s="4" t="s">
        <v>3762</v>
      </c>
      <c r="B1882" s="4">
        <v>30.7</v>
      </c>
      <c r="C1882" s="4">
        <v>5.82</v>
      </c>
      <c r="D1882" s="4" t="s">
        <v>4679</v>
      </c>
      <c r="E1882" s="4" t="s">
        <v>4679</v>
      </c>
      <c r="F1882" s="4" t="s">
        <v>4679</v>
      </c>
      <c r="G1882" s="4">
        <v>1</v>
      </c>
      <c r="H1882" s="4" t="s">
        <v>4679</v>
      </c>
    </row>
    <row r="1883" spans="1:8">
      <c r="A1883" s="4" t="s">
        <v>3764</v>
      </c>
      <c r="B1883" s="4">
        <v>33.33</v>
      </c>
      <c r="C1883" s="4">
        <v>4.82</v>
      </c>
      <c r="D1883" s="4" t="s">
        <v>4679</v>
      </c>
      <c r="E1883" s="4" t="s">
        <v>4679</v>
      </c>
      <c r="F1883" s="4" t="s">
        <v>4679</v>
      </c>
      <c r="G1883" s="4">
        <v>1</v>
      </c>
      <c r="H1883" s="4" t="s">
        <v>4679</v>
      </c>
    </row>
    <row r="1884" spans="1:8">
      <c r="A1884" s="4" t="s">
        <v>3766</v>
      </c>
      <c r="B1884" s="4">
        <v>32.4</v>
      </c>
      <c r="C1884" s="4">
        <v>5.08</v>
      </c>
      <c r="D1884" s="4" t="s">
        <v>4679</v>
      </c>
      <c r="E1884" s="4" t="s">
        <v>4679</v>
      </c>
      <c r="F1884" s="4" t="s">
        <v>4679</v>
      </c>
      <c r="G1884" s="4">
        <v>1</v>
      </c>
      <c r="H1884" s="4" t="s">
        <v>4679</v>
      </c>
    </row>
    <row r="1885" spans="1:8">
      <c r="A1885" s="4" t="s">
        <v>3768</v>
      </c>
      <c r="B1885" s="4">
        <v>27.93</v>
      </c>
      <c r="C1885" s="4">
        <v>5.59</v>
      </c>
      <c r="D1885" s="4" t="s">
        <v>4679</v>
      </c>
      <c r="E1885" s="4" t="s">
        <v>4679</v>
      </c>
      <c r="F1885" s="4" t="s">
        <v>4679</v>
      </c>
      <c r="G1885" s="4">
        <v>1</v>
      </c>
      <c r="H1885" s="4" t="s">
        <v>4679</v>
      </c>
    </row>
    <row r="1886" spans="1:8">
      <c r="A1886" s="4" t="s">
        <v>3770</v>
      </c>
      <c r="B1886" s="4">
        <v>21.754999999999999</v>
      </c>
      <c r="C1886" s="4">
        <v>5.12</v>
      </c>
      <c r="D1886" s="4" t="s">
        <v>4679</v>
      </c>
      <c r="E1886" s="4" t="s">
        <v>4679</v>
      </c>
      <c r="F1886" s="4" t="s">
        <v>4679</v>
      </c>
      <c r="G1886" s="4" t="s">
        <v>4680</v>
      </c>
      <c r="H1886" s="4" t="s">
        <v>4679</v>
      </c>
    </row>
    <row r="1887" spans="1:8">
      <c r="A1887" s="4" t="s">
        <v>3772</v>
      </c>
      <c r="B1887" s="4">
        <v>25.934999999999999</v>
      </c>
      <c r="C1887" s="4">
        <v>4.95</v>
      </c>
      <c r="D1887" s="4" t="s">
        <v>4679</v>
      </c>
      <c r="E1887" s="4" t="s">
        <v>4679</v>
      </c>
      <c r="F1887" s="4" t="s">
        <v>4679</v>
      </c>
      <c r="G1887" s="4" t="s">
        <v>4680</v>
      </c>
      <c r="H1887" s="4" t="s">
        <v>4679</v>
      </c>
    </row>
    <row r="1888" spans="1:8">
      <c r="A1888" s="4" t="s">
        <v>3774</v>
      </c>
      <c r="B1888" s="4">
        <v>31.5</v>
      </c>
      <c r="C1888" s="4">
        <v>6.16</v>
      </c>
      <c r="D1888" s="4" t="s">
        <v>4679</v>
      </c>
      <c r="E1888" s="4" t="s">
        <v>4679</v>
      </c>
      <c r="F1888" s="4" t="s">
        <v>4679</v>
      </c>
      <c r="G1888" s="4" t="s">
        <v>4680</v>
      </c>
      <c r="H1888" s="4" t="s">
        <v>4679</v>
      </c>
    </row>
    <row r="1889" spans="1:8">
      <c r="A1889" s="4" t="s">
        <v>3776</v>
      </c>
      <c r="B1889" s="4">
        <v>30.03</v>
      </c>
      <c r="C1889" s="4">
        <v>6.41</v>
      </c>
      <c r="D1889" s="4" t="s">
        <v>4679</v>
      </c>
      <c r="E1889" s="4" t="s">
        <v>4679</v>
      </c>
      <c r="F1889" s="4" t="s">
        <v>4679</v>
      </c>
      <c r="G1889" s="4" t="s">
        <v>4680</v>
      </c>
      <c r="H1889" s="4" t="s">
        <v>4679</v>
      </c>
    </row>
    <row r="1890" spans="1:8">
      <c r="A1890" s="4" t="s">
        <v>3778</v>
      </c>
      <c r="B1890" s="4">
        <v>33.479999999999997</v>
      </c>
      <c r="C1890" s="4">
        <v>8.94</v>
      </c>
      <c r="D1890" s="4" t="s">
        <v>4679</v>
      </c>
      <c r="E1890" s="4" t="s">
        <v>4679</v>
      </c>
      <c r="F1890" s="4" t="s">
        <v>4679</v>
      </c>
      <c r="G1890" s="4" t="s">
        <v>4680</v>
      </c>
      <c r="H1890" s="4" t="s">
        <v>4679</v>
      </c>
    </row>
    <row r="1891" spans="1:8">
      <c r="A1891" s="4" t="s">
        <v>3780</v>
      </c>
      <c r="B1891" s="4">
        <v>16.510000000000002</v>
      </c>
      <c r="C1891" s="4">
        <v>4.42</v>
      </c>
      <c r="D1891" s="4" t="s">
        <v>4681</v>
      </c>
      <c r="E1891" s="4" t="s">
        <v>4679</v>
      </c>
      <c r="F1891" s="4" t="s">
        <v>4682</v>
      </c>
      <c r="G1891" s="4">
        <v>1</v>
      </c>
      <c r="H1891" s="4" t="s">
        <v>4679</v>
      </c>
    </row>
    <row r="1892" spans="1:8">
      <c r="A1892" s="4" t="s">
        <v>3782</v>
      </c>
      <c r="B1892" s="4">
        <v>33.155000000000001</v>
      </c>
      <c r="C1892" s="4">
        <v>5.3</v>
      </c>
      <c r="D1892" s="4" t="s">
        <v>4681</v>
      </c>
      <c r="E1892" s="4" t="s">
        <v>4679</v>
      </c>
      <c r="F1892" s="4" t="s">
        <v>4679</v>
      </c>
      <c r="G1892" s="4">
        <v>1</v>
      </c>
      <c r="H1892" s="4" t="s">
        <v>4679</v>
      </c>
    </row>
    <row r="1893" spans="1:8">
      <c r="A1893" s="4" t="s">
        <v>3784</v>
      </c>
      <c r="B1893" s="4">
        <v>37.29</v>
      </c>
      <c r="C1893" s="4">
        <v>4.6399999999999997</v>
      </c>
      <c r="D1893" s="4" t="s">
        <v>4679</v>
      </c>
      <c r="E1893" s="4" t="s">
        <v>4679</v>
      </c>
      <c r="F1893" s="4" t="s">
        <v>4682</v>
      </c>
      <c r="G1893" s="4">
        <v>1</v>
      </c>
      <c r="H1893" s="4" t="s">
        <v>4679</v>
      </c>
    </row>
    <row r="1894" spans="1:8">
      <c r="A1894" s="4" t="s">
        <v>3786</v>
      </c>
      <c r="B1894" s="4">
        <v>20.23</v>
      </c>
      <c r="C1894" s="4">
        <v>6.16</v>
      </c>
      <c r="D1894" s="4" t="s">
        <v>4681</v>
      </c>
      <c r="E1894" s="4" t="s">
        <v>4679</v>
      </c>
      <c r="F1894" s="4" t="s">
        <v>4679</v>
      </c>
      <c r="G1894" s="4">
        <v>1</v>
      </c>
      <c r="H1894" s="4" t="s">
        <v>4679</v>
      </c>
    </row>
    <row r="1895" spans="1:8">
      <c r="A1895" s="4" t="s">
        <v>3788</v>
      </c>
      <c r="B1895" s="4">
        <v>28.975000000000001</v>
      </c>
      <c r="C1895" s="4">
        <v>4.12</v>
      </c>
      <c r="D1895" s="4" t="s">
        <v>4679</v>
      </c>
      <c r="E1895" s="4" t="s">
        <v>4679</v>
      </c>
      <c r="F1895" s="4" t="s">
        <v>4682</v>
      </c>
      <c r="G1895" s="4">
        <v>1</v>
      </c>
      <c r="H1895" s="4" t="s">
        <v>4679</v>
      </c>
    </row>
    <row r="1896" spans="1:8">
      <c r="A1896" s="4" t="s">
        <v>3790</v>
      </c>
      <c r="B1896" s="4">
        <v>16.420000000000002</v>
      </c>
      <c r="C1896" s="4">
        <v>5.77</v>
      </c>
      <c r="D1896" s="4" t="s">
        <v>4681</v>
      </c>
      <c r="E1896" s="4" t="s">
        <v>4679</v>
      </c>
      <c r="F1896" s="4" t="s">
        <v>4682</v>
      </c>
      <c r="G1896" s="4">
        <v>1</v>
      </c>
      <c r="H1896" s="4" t="s">
        <v>4679</v>
      </c>
    </row>
    <row r="1897" spans="1:8">
      <c r="A1897" s="4" t="s">
        <v>3792</v>
      </c>
      <c r="B1897" s="4">
        <v>17.559999999999999</v>
      </c>
      <c r="C1897" s="4">
        <v>6.2</v>
      </c>
      <c r="D1897" s="4" t="s">
        <v>4679</v>
      </c>
      <c r="E1897" s="4" t="s">
        <v>4679</v>
      </c>
      <c r="F1897" s="4" t="s">
        <v>4679</v>
      </c>
      <c r="G1897" s="4">
        <v>1</v>
      </c>
      <c r="H1897" s="4" t="s">
        <v>4679</v>
      </c>
    </row>
    <row r="1898" spans="1:8">
      <c r="A1898" s="4" t="s">
        <v>3794</v>
      </c>
      <c r="B1898" s="4">
        <v>24.13</v>
      </c>
      <c r="C1898" s="4">
        <v>4.3899999999999997</v>
      </c>
      <c r="D1898" s="4" t="s">
        <v>4679</v>
      </c>
      <c r="E1898" s="4" t="s">
        <v>4679</v>
      </c>
      <c r="F1898" s="4" t="s">
        <v>4679</v>
      </c>
      <c r="G1898" s="4">
        <v>1</v>
      </c>
      <c r="H1898" s="4" t="s">
        <v>4679</v>
      </c>
    </row>
    <row r="1899" spans="1:8">
      <c r="A1899" s="4" t="s">
        <v>3796</v>
      </c>
      <c r="B1899" s="4">
        <v>19.95</v>
      </c>
      <c r="C1899" s="4">
        <v>5.13</v>
      </c>
      <c r="D1899" s="4" t="s">
        <v>4679</v>
      </c>
      <c r="E1899" s="4" t="s">
        <v>4681</v>
      </c>
      <c r="F1899" s="4" t="s">
        <v>4679</v>
      </c>
      <c r="G1899" s="4">
        <v>2</v>
      </c>
      <c r="H1899" s="4" t="s">
        <v>4679</v>
      </c>
    </row>
    <row r="1900" spans="1:8">
      <c r="A1900" s="4" t="s">
        <v>3798</v>
      </c>
      <c r="B1900" s="4">
        <v>21.24</v>
      </c>
      <c r="C1900" s="4">
        <v>4.49</v>
      </c>
      <c r="D1900" s="4" t="s">
        <v>4679</v>
      </c>
      <c r="E1900" s="4" t="s">
        <v>4679</v>
      </c>
      <c r="F1900" s="4" t="s">
        <v>4679</v>
      </c>
      <c r="G1900" s="4" t="s">
        <v>4680</v>
      </c>
      <c r="H1900" s="4" t="s">
        <v>4679</v>
      </c>
    </row>
    <row r="1901" spans="1:8">
      <c r="A1901" s="4" t="s">
        <v>3800</v>
      </c>
      <c r="B1901" s="4">
        <v>44.22</v>
      </c>
      <c r="C1901" s="4">
        <v>6.35</v>
      </c>
      <c r="D1901" s="4" t="s">
        <v>4679</v>
      </c>
      <c r="E1901" s="4" t="s">
        <v>4679</v>
      </c>
      <c r="F1901" s="4" t="s">
        <v>4679</v>
      </c>
      <c r="G1901" s="4" t="s">
        <v>4680</v>
      </c>
      <c r="H1901" s="4" t="s">
        <v>4679</v>
      </c>
    </row>
    <row r="1902" spans="1:8">
      <c r="A1902" s="4" t="s">
        <v>3802</v>
      </c>
      <c r="B1902" s="4">
        <v>41.1</v>
      </c>
      <c r="C1902" s="4">
        <v>5.79</v>
      </c>
      <c r="D1902" s="4" t="s">
        <v>4679</v>
      </c>
      <c r="E1902" s="4" t="s">
        <v>4679</v>
      </c>
      <c r="F1902" s="4" t="s">
        <v>4679</v>
      </c>
      <c r="G1902" s="4" t="s">
        <v>4680</v>
      </c>
      <c r="H1902" s="4" t="s">
        <v>4679</v>
      </c>
    </row>
    <row r="1903" spans="1:8">
      <c r="A1903" s="4" t="s">
        <v>3804</v>
      </c>
      <c r="B1903" s="4">
        <v>34.200000000000003</v>
      </c>
      <c r="C1903" s="4">
        <v>4.78</v>
      </c>
      <c r="D1903" s="4" t="s">
        <v>4681</v>
      </c>
      <c r="E1903" s="4" t="s">
        <v>4679</v>
      </c>
      <c r="F1903" s="4" t="s">
        <v>4679</v>
      </c>
      <c r="G1903" s="4" t="s">
        <v>4680</v>
      </c>
      <c r="H1903" s="4" t="s">
        <v>4679</v>
      </c>
    </row>
    <row r="1904" spans="1:8">
      <c r="A1904" s="4" t="s">
        <v>3806</v>
      </c>
      <c r="B1904" s="4">
        <v>29.92</v>
      </c>
      <c r="C1904" s="4">
        <v>6.02</v>
      </c>
      <c r="D1904" s="4" t="s">
        <v>4681</v>
      </c>
      <c r="E1904" s="4" t="s">
        <v>4679</v>
      </c>
      <c r="F1904" s="4" t="s">
        <v>4679</v>
      </c>
      <c r="G1904" s="4" t="s">
        <v>4680</v>
      </c>
      <c r="H1904" s="4" t="s">
        <v>4679</v>
      </c>
    </row>
    <row r="1905" spans="1:8">
      <c r="A1905" s="4" t="s">
        <v>3808</v>
      </c>
      <c r="B1905" s="4">
        <v>28.93</v>
      </c>
      <c r="C1905" s="4">
        <v>4.4400000000000004</v>
      </c>
      <c r="D1905" s="4" t="s">
        <v>4679</v>
      </c>
      <c r="E1905" s="4" t="s">
        <v>4679</v>
      </c>
      <c r="F1905" s="4" t="s">
        <v>4679</v>
      </c>
      <c r="G1905" s="4" t="s">
        <v>4680</v>
      </c>
      <c r="H1905" s="4" t="s">
        <v>4679</v>
      </c>
    </row>
    <row r="1906" spans="1:8">
      <c r="A1906" s="4" t="s">
        <v>3810</v>
      </c>
      <c r="B1906" s="4">
        <v>31.254999999999999</v>
      </c>
      <c r="C1906" s="4">
        <v>5.84</v>
      </c>
      <c r="D1906" s="4" t="s">
        <v>4681</v>
      </c>
      <c r="E1906" s="4" t="s">
        <v>4679</v>
      </c>
      <c r="F1906" s="4" t="s">
        <v>4679</v>
      </c>
      <c r="G1906" s="4">
        <v>1</v>
      </c>
      <c r="H1906" s="4" t="s">
        <v>4679</v>
      </c>
    </row>
    <row r="1907" spans="1:8">
      <c r="A1907" s="4" t="s">
        <v>3812</v>
      </c>
      <c r="B1907" s="4">
        <v>29.83</v>
      </c>
      <c r="C1907" s="4">
        <v>5.39</v>
      </c>
      <c r="D1907" s="4" t="s">
        <v>4679</v>
      </c>
      <c r="E1907" s="4" t="s">
        <v>4679</v>
      </c>
      <c r="F1907" s="4" t="s">
        <v>4679</v>
      </c>
      <c r="G1907" s="4" t="s">
        <v>4680</v>
      </c>
      <c r="H1907" s="4" t="s">
        <v>4679</v>
      </c>
    </row>
    <row r="1908" spans="1:8">
      <c r="A1908" s="4" t="s">
        <v>3814</v>
      </c>
      <c r="B1908" s="4">
        <v>29.59</v>
      </c>
      <c r="C1908" s="4">
        <v>6.16</v>
      </c>
      <c r="D1908" s="4" t="s">
        <v>4679</v>
      </c>
      <c r="E1908" s="4" t="s">
        <v>4679</v>
      </c>
      <c r="F1908" s="4" t="s">
        <v>4682</v>
      </c>
      <c r="G1908" s="4">
        <v>1</v>
      </c>
      <c r="H1908" s="4" t="s">
        <v>4679</v>
      </c>
    </row>
    <row r="1909" spans="1:8">
      <c r="A1909" s="4" t="s">
        <v>3816</v>
      </c>
      <c r="B1909" s="4">
        <v>31.16</v>
      </c>
      <c r="C1909" s="4">
        <v>4.49</v>
      </c>
      <c r="D1909" s="4" t="s">
        <v>4679</v>
      </c>
      <c r="E1909" s="4" t="s">
        <v>4679</v>
      </c>
      <c r="F1909" s="4" t="s">
        <v>4682</v>
      </c>
      <c r="G1909" s="4">
        <v>1</v>
      </c>
      <c r="H1909" s="4" t="s">
        <v>4679</v>
      </c>
    </row>
    <row r="1910" spans="1:8">
      <c r="A1910" s="4" t="s">
        <v>3818</v>
      </c>
      <c r="B1910" s="4">
        <v>34.21</v>
      </c>
      <c r="C1910" s="4">
        <v>4.4800000000000004</v>
      </c>
      <c r="D1910" s="4" t="s">
        <v>4681</v>
      </c>
      <c r="E1910" s="4" t="s">
        <v>4679</v>
      </c>
      <c r="F1910" s="4" t="s">
        <v>4679</v>
      </c>
      <c r="G1910" s="4">
        <v>1</v>
      </c>
      <c r="H1910" s="4" t="s">
        <v>4679</v>
      </c>
    </row>
    <row r="1911" spans="1:8">
      <c r="A1911" s="4" t="s">
        <v>3820</v>
      </c>
      <c r="B1911" s="4">
        <v>34.86</v>
      </c>
      <c r="C1911" s="4">
        <v>10.97</v>
      </c>
      <c r="D1911" s="4" t="s">
        <v>4679</v>
      </c>
      <c r="E1911" s="4" t="s">
        <v>4679</v>
      </c>
      <c r="F1911" s="4" t="s">
        <v>4679</v>
      </c>
      <c r="G1911" s="4" t="s">
        <v>4680</v>
      </c>
      <c r="H1911" s="4" t="s">
        <v>4679</v>
      </c>
    </row>
    <row r="1912" spans="1:8">
      <c r="A1912" s="4" t="s">
        <v>3822</v>
      </c>
      <c r="B1912" s="4">
        <v>34.58</v>
      </c>
      <c r="C1912" s="4">
        <v>5.14</v>
      </c>
      <c r="D1912" s="4" t="s">
        <v>4679</v>
      </c>
      <c r="E1912" s="4" t="s">
        <v>4681</v>
      </c>
      <c r="F1912" s="4" t="s">
        <v>4679</v>
      </c>
      <c r="G1912" s="4">
        <v>2</v>
      </c>
      <c r="H1912" s="4" t="s">
        <v>4679</v>
      </c>
    </row>
    <row r="1913" spans="1:8">
      <c r="A1913" s="4" t="s">
        <v>3824</v>
      </c>
      <c r="B1913" s="4">
        <v>17.940000000000001</v>
      </c>
      <c r="C1913" s="4">
        <v>5.17</v>
      </c>
      <c r="D1913" s="4" t="s">
        <v>4681</v>
      </c>
      <c r="E1913" s="4" t="s">
        <v>4679</v>
      </c>
      <c r="F1913" s="4" t="s">
        <v>4679</v>
      </c>
      <c r="G1913" s="4" t="s">
        <v>4680</v>
      </c>
      <c r="H1913" s="4" t="s">
        <v>4679</v>
      </c>
    </row>
    <row r="1914" spans="1:8">
      <c r="A1914" s="4" t="s">
        <v>3826</v>
      </c>
      <c r="B1914" s="4">
        <v>26.8</v>
      </c>
      <c r="C1914" s="4">
        <v>6.18</v>
      </c>
      <c r="D1914" s="4" t="s">
        <v>4681</v>
      </c>
      <c r="E1914" s="4" t="s">
        <v>4679</v>
      </c>
      <c r="F1914" s="4" t="s">
        <v>4682</v>
      </c>
      <c r="G1914" s="4">
        <v>1</v>
      </c>
      <c r="H1914" s="4" t="s">
        <v>4679</v>
      </c>
    </row>
    <row r="1915" spans="1:8">
      <c r="A1915" s="4" t="s">
        <v>3828</v>
      </c>
      <c r="B1915" s="4">
        <v>17.690000000000001</v>
      </c>
      <c r="C1915" s="4">
        <v>9.07</v>
      </c>
      <c r="D1915" s="4" t="s">
        <v>4681</v>
      </c>
      <c r="E1915" s="4" t="s">
        <v>4679</v>
      </c>
      <c r="F1915" s="4" t="s">
        <v>4679</v>
      </c>
      <c r="G1915" s="4" t="s">
        <v>4680</v>
      </c>
      <c r="H1915" s="4" t="s">
        <v>4679</v>
      </c>
    </row>
    <row r="1916" spans="1:8">
      <c r="A1916" s="4" t="s">
        <v>3830</v>
      </c>
      <c r="B1916" s="4">
        <v>25.77</v>
      </c>
      <c r="C1916" s="4">
        <v>4.43</v>
      </c>
      <c r="D1916" s="4" t="s">
        <v>4679</v>
      </c>
      <c r="E1916" s="4" t="s">
        <v>4679</v>
      </c>
      <c r="F1916" s="4" t="s">
        <v>4682</v>
      </c>
      <c r="G1916" s="4">
        <v>1</v>
      </c>
      <c r="H1916" s="4" t="s">
        <v>4679</v>
      </c>
    </row>
    <row r="1917" spans="1:8">
      <c r="A1917" s="4" t="s">
        <v>3832</v>
      </c>
      <c r="B1917" s="4">
        <v>34.46</v>
      </c>
      <c r="C1917" s="4">
        <v>4.17</v>
      </c>
      <c r="D1917" s="4" t="s">
        <v>4679</v>
      </c>
      <c r="E1917" s="4" t="s">
        <v>4681</v>
      </c>
      <c r="F1917" s="4" t="s">
        <v>4679</v>
      </c>
      <c r="G1917" s="4">
        <v>1</v>
      </c>
      <c r="H1917" s="4" t="s">
        <v>4679</v>
      </c>
    </row>
    <row r="1918" spans="1:8">
      <c r="A1918" s="4" t="s">
        <v>3834</v>
      </c>
      <c r="B1918" s="4">
        <v>30.875</v>
      </c>
      <c r="C1918" s="4">
        <v>4.95</v>
      </c>
      <c r="D1918" s="4" t="s">
        <v>4681</v>
      </c>
      <c r="E1918" s="4" t="s">
        <v>4679</v>
      </c>
      <c r="F1918" s="4" t="s">
        <v>4679</v>
      </c>
      <c r="G1918" s="4" t="s">
        <v>4680</v>
      </c>
      <c r="H1918" s="4" t="s">
        <v>4679</v>
      </c>
    </row>
    <row r="1919" spans="1:8">
      <c r="A1919" s="4" t="s">
        <v>3836</v>
      </c>
      <c r="B1919" s="4">
        <v>39.49</v>
      </c>
      <c r="C1919" s="4">
        <v>5.13</v>
      </c>
      <c r="D1919" s="4" t="s">
        <v>4679</v>
      </c>
      <c r="E1919" s="4" t="s">
        <v>4679</v>
      </c>
      <c r="F1919" s="4" t="s">
        <v>4679</v>
      </c>
      <c r="G1919" s="4" t="s">
        <v>4680</v>
      </c>
      <c r="H1919" s="4" t="s">
        <v>4679</v>
      </c>
    </row>
    <row r="1920" spans="1:8">
      <c r="A1920" s="4" t="s">
        <v>3838</v>
      </c>
      <c r="B1920" s="4">
        <v>28.88</v>
      </c>
      <c r="C1920" s="4">
        <v>4.0999999999999996</v>
      </c>
      <c r="D1920" s="4" t="s">
        <v>4679</v>
      </c>
      <c r="E1920" s="4" t="s">
        <v>4679</v>
      </c>
      <c r="F1920" s="4" t="s">
        <v>4679</v>
      </c>
      <c r="G1920" s="4" t="s">
        <v>4680</v>
      </c>
      <c r="H1920" s="4" t="s">
        <v>4679</v>
      </c>
    </row>
    <row r="1921" spans="1:8">
      <c r="A1921" s="4" t="s">
        <v>3840</v>
      </c>
      <c r="B1921" s="4">
        <v>20.234999999999999</v>
      </c>
      <c r="C1921" s="4">
        <v>5.01</v>
      </c>
      <c r="D1921" s="4" t="s">
        <v>4681</v>
      </c>
      <c r="E1921" s="4" t="s">
        <v>4679</v>
      </c>
      <c r="F1921" s="4" t="s">
        <v>4679</v>
      </c>
      <c r="G1921" s="4" t="s">
        <v>4680</v>
      </c>
      <c r="H1921" s="4" t="s">
        <v>4679</v>
      </c>
    </row>
    <row r="1922" spans="1:8">
      <c r="A1922" s="4" t="s">
        <v>3842</v>
      </c>
      <c r="B1922" s="4">
        <v>30.67</v>
      </c>
      <c r="C1922" s="4">
        <v>5.09</v>
      </c>
      <c r="D1922" s="4" t="s">
        <v>4681</v>
      </c>
      <c r="E1922" s="4" t="s">
        <v>4679</v>
      </c>
      <c r="F1922" s="4" t="s">
        <v>4679</v>
      </c>
      <c r="G1922" s="4" t="s">
        <v>4680</v>
      </c>
      <c r="H1922" s="4" t="s">
        <v>4679</v>
      </c>
    </row>
    <row r="1923" spans="1:8">
      <c r="A1923" s="4" t="s">
        <v>3844</v>
      </c>
      <c r="B1923" s="4">
        <v>30.875</v>
      </c>
      <c r="C1923" s="4">
        <v>6.49</v>
      </c>
      <c r="D1923" s="4" t="s">
        <v>4679</v>
      </c>
      <c r="E1923" s="4" t="s">
        <v>4679</v>
      </c>
      <c r="F1923" s="4" t="s">
        <v>4679</v>
      </c>
      <c r="G1923" s="4" t="s">
        <v>4680</v>
      </c>
      <c r="H1923" s="4" t="s">
        <v>4679</v>
      </c>
    </row>
    <row r="1924" spans="1:8">
      <c r="A1924" s="4" t="s">
        <v>3846</v>
      </c>
      <c r="B1924" s="4">
        <v>23.8</v>
      </c>
      <c r="C1924" s="4">
        <v>4.08</v>
      </c>
      <c r="D1924" s="4" t="s">
        <v>4679</v>
      </c>
      <c r="E1924" s="4" t="s">
        <v>4679</v>
      </c>
      <c r="F1924" s="4" t="s">
        <v>4679</v>
      </c>
      <c r="G1924" s="4" t="s">
        <v>4680</v>
      </c>
      <c r="H1924" s="4" t="s">
        <v>4679</v>
      </c>
    </row>
    <row r="1925" spans="1:8">
      <c r="A1925" s="4" t="s">
        <v>3848</v>
      </c>
      <c r="B1925" s="4">
        <v>15.37</v>
      </c>
      <c r="C1925" s="4">
        <v>8.6300000000000008</v>
      </c>
      <c r="D1925" s="4" t="s">
        <v>4681</v>
      </c>
      <c r="E1925" s="4" t="s">
        <v>4679</v>
      </c>
      <c r="F1925" s="4" t="s">
        <v>4679</v>
      </c>
      <c r="G1925" s="4" t="s">
        <v>4680</v>
      </c>
      <c r="H1925" s="4" t="s">
        <v>4679</v>
      </c>
    </row>
    <row r="1926" spans="1:8">
      <c r="A1926" s="4" t="s">
        <v>3850</v>
      </c>
      <c r="B1926" s="4">
        <v>30.4</v>
      </c>
      <c r="C1926" s="4">
        <v>5.28</v>
      </c>
      <c r="D1926" s="4" t="s">
        <v>4679</v>
      </c>
      <c r="E1926" s="4" t="s">
        <v>4679</v>
      </c>
      <c r="F1926" s="4" t="s">
        <v>4679</v>
      </c>
      <c r="G1926" s="4" t="s">
        <v>4680</v>
      </c>
      <c r="H1926" s="4" t="s">
        <v>4679</v>
      </c>
    </row>
    <row r="1927" spans="1:8">
      <c r="A1927" s="4" t="s">
        <v>3852</v>
      </c>
      <c r="B1927" s="4">
        <v>19.48</v>
      </c>
      <c r="C1927" s="4">
        <v>5.63</v>
      </c>
      <c r="D1927" s="4" t="s">
        <v>4681</v>
      </c>
      <c r="E1927" s="4" t="s">
        <v>4679</v>
      </c>
      <c r="F1927" s="4" t="s">
        <v>4679</v>
      </c>
      <c r="G1927" s="4">
        <v>1</v>
      </c>
      <c r="H1927" s="4" t="s">
        <v>4679</v>
      </c>
    </row>
    <row r="1928" spans="1:8">
      <c r="A1928" s="4" t="s">
        <v>3854</v>
      </c>
      <c r="B1928" s="4">
        <v>16.96</v>
      </c>
      <c r="C1928" s="4">
        <v>11.47</v>
      </c>
      <c r="D1928" s="4" t="s">
        <v>4681</v>
      </c>
      <c r="E1928" s="4" t="s">
        <v>4679</v>
      </c>
      <c r="F1928" s="4" t="s">
        <v>4679</v>
      </c>
      <c r="G1928" s="4" t="s">
        <v>4680</v>
      </c>
      <c r="H1928" s="4" t="s">
        <v>4679</v>
      </c>
    </row>
    <row r="1929" spans="1:8">
      <c r="A1929" s="4" t="s">
        <v>3856</v>
      </c>
      <c r="B1929" s="4">
        <v>19.05</v>
      </c>
      <c r="C1929" s="4">
        <v>4.92</v>
      </c>
      <c r="D1929" s="4" t="s">
        <v>4679</v>
      </c>
      <c r="E1929" s="4" t="s">
        <v>4679</v>
      </c>
      <c r="F1929" s="4" t="s">
        <v>4679</v>
      </c>
      <c r="G1929" s="4">
        <v>1</v>
      </c>
      <c r="H1929" s="4" t="s">
        <v>4679</v>
      </c>
    </row>
    <row r="1930" spans="1:8">
      <c r="A1930" s="4" t="s">
        <v>3858</v>
      </c>
      <c r="B1930" s="4">
        <v>37.619999999999997</v>
      </c>
      <c r="C1930" s="4">
        <v>4.18</v>
      </c>
      <c r="D1930" s="4" t="s">
        <v>4679</v>
      </c>
      <c r="E1930" s="4" t="s">
        <v>4679</v>
      </c>
      <c r="F1930" s="4" t="s">
        <v>4679</v>
      </c>
      <c r="G1930" s="4" t="s">
        <v>4680</v>
      </c>
      <c r="H1930" s="4" t="s">
        <v>4679</v>
      </c>
    </row>
    <row r="1931" spans="1:8">
      <c r="A1931" s="4" t="s">
        <v>3860</v>
      </c>
      <c r="B1931" s="4">
        <v>29.1</v>
      </c>
      <c r="C1931" s="4">
        <v>4.67</v>
      </c>
      <c r="D1931" s="4" t="s">
        <v>4679</v>
      </c>
      <c r="E1931" s="4" t="s">
        <v>4679</v>
      </c>
      <c r="F1931" s="4" t="s">
        <v>4679</v>
      </c>
      <c r="G1931" s="4" t="s">
        <v>4680</v>
      </c>
      <c r="H1931" s="4" t="s">
        <v>4679</v>
      </c>
    </row>
    <row r="1932" spans="1:8">
      <c r="A1932" s="4" t="s">
        <v>3862</v>
      </c>
      <c r="B1932" s="4">
        <v>26.62</v>
      </c>
      <c r="C1932" s="4">
        <v>6.24</v>
      </c>
      <c r="D1932" s="4" t="s">
        <v>4679</v>
      </c>
      <c r="E1932" s="4" t="s">
        <v>4679</v>
      </c>
      <c r="F1932" s="4" t="s">
        <v>4679</v>
      </c>
      <c r="G1932" s="4" t="s">
        <v>4680</v>
      </c>
      <c r="H1932" s="4" t="s">
        <v>4679</v>
      </c>
    </row>
    <row r="1933" spans="1:8">
      <c r="A1933" s="4" t="s">
        <v>3864</v>
      </c>
      <c r="B1933" s="4">
        <v>25.74</v>
      </c>
      <c r="C1933" s="4">
        <v>5.99</v>
      </c>
      <c r="D1933" s="4" t="s">
        <v>4679</v>
      </c>
      <c r="E1933" s="4" t="s">
        <v>4679</v>
      </c>
      <c r="F1933" s="4" t="s">
        <v>4679</v>
      </c>
      <c r="G1933" s="4" t="s">
        <v>4680</v>
      </c>
      <c r="H1933" s="4" t="s">
        <v>4679</v>
      </c>
    </row>
    <row r="1934" spans="1:8">
      <c r="A1934" s="4" t="s">
        <v>3866</v>
      </c>
      <c r="B1934" s="4">
        <v>18.22</v>
      </c>
      <c r="C1934" s="4">
        <v>10.27</v>
      </c>
      <c r="D1934" s="4" t="s">
        <v>4681</v>
      </c>
      <c r="E1934" s="4" t="s">
        <v>4679</v>
      </c>
      <c r="F1934" s="4" t="s">
        <v>4679</v>
      </c>
      <c r="G1934" s="4">
        <v>1</v>
      </c>
      <c r="H1934" s="4" t="s">
        <v>4679</v>
      </c>
    </row>
    <row r="1935" spans="1:8">
      <c r="A1935" s="4" t="s">
        <v>3868</v>
      </c>
      <c r="B1935" s="4">
        <v>26.03</v>
      </c>
      <c r="C1935" s="4">
        <v>5.97</v>
      </c>
      <c r="D1935" s="4" t="s">
        <v>4679</v>
      </c>
      <c r="E1935" s="4" t="s">
        <v>4679</v>
      </c>
      <c r="F1935" s="4" t="s">
        <v>4682</v>
      </c>
      <c r="G1935" s="4">
        <v>1</v>
      </c>
      <c r="H1935" s="4" t="s">
        <v>4679</v>
      </c>
    </row>
    <row r="1936" spans="1:8">
      <c r="A1936" s="4" t="s">
        <v>3870</v>
      </c>
      <c r="B1936" s="4">
        <v>17.29</v>
      </c>
      <c r="C1936" s="4">
        <v>4.9800000000000004</v>
      </c>
      <c r="D1936" s="4" t="s">
        <v>4679</v>
      </c>
      <c r="E1936" s="4" t="s">
        <v>4679</v>
      </c>
      <c r="F1936" s="4" t="s">
        <v>4679</v>
      </c>
      <c r="G1936" s="4" t="s">
        <v>4680</v>
      </c>
      <c r="H1936" s="4" t="s">
        <v>4679</v>
      </c>
    </row>
    <row r="1937" spans="1:8">
      <c r="A1937" s="4" t="s">
        <v>3872</v>
      </c>
      <c r="B1937" s="4">
        <v>18.170000000000002</v>
      </c>
      <c r="C1937" s="4">
        <v>6.91</v>
      </c>
      <c r="D1937" s="4" t="s">
        <v>4681</v>
      </c>
      <c r="E1937" s="4" t="s">
        <v>4679</v>
      </c>
      <c r="F1937" s="4" t="s">
        <v>4679</v>
      </c>
      <c r="G1937" s="4">
        <v>1</v>
      </c>
      <c r="H1937" s="4" t="s">
        <v>4679</v>
      </c>
    </row>
    <row r="1938" spans="1:8">
      <c r="A1938" s="4" t="s">
        <v>3874</v>
      </c>
      <c r="B1938" s="4">
        <v>32.54</v>
      </c>
      <c r="C1938" s="4">
        <v>6.38</v>
      </c>
      <c r="D1938" s="4" t="s">
        <v>4679</v>
      </c>
      <c r="E1938" s="4" t="s">
        <v>4681</v>
      </c>
      <c r="F1938" s="4" t="s">
        <v>4679</v>
      </c>
      <c r="G1938" s="4">
        <v>1</v>
      </c>
      <c r="H1938" s="4" t="s">
        <v>4679</v>
      </c>
    </row>
    <row r="1939" spans="1:8">
      <c r="A1939" s="4" t="s">
        <v>3876</v>
      </c>
      <c r="B1939" s="4">
        <v>30.25</v>
      </c>
      <c r="C1939" s="4">
        <v>4.7699999999999996</v>
      </c>
      <c r="D1939" s="4" t="s">
        <v>4679</v>
      </c>
      <c r="E1939" s="4" t="s">
        <v>4679</v>
      </c>
      <c r="F1939" s="4" t="s">
        <v>4679</v>
      </c>
      <c r="G1939" s="4" t="s">
        <v>4680</v>
      </c>
      <c r="H1939" s="4" t="s">
        <v>4679</v>
      </c>
    </row>
    <row r="1940" spans="1:8">
      <c r="A1940" s="4" t="s">
        <v>3878</v>
      </c>
      <c r="B1940" s="4">
        <v>19.59</v>
      </c>
      <c r="C1940" s="4">
        <v>6.04</v>
      </c>
      <c r="D1940" s="4" t="s">
        <v>4681</v>
      </c>
      <c r="E1940" s="4" t="s">
        <v>4679</v>
      </c>
      <c r="F1940" s="4" t="s">
        <v>4679</v>
      </c>
      <c r="G1940" s="4">
        <v>1</v>
      </c>
      <c r="H1940" s="4" t="s">
        <v>4679</v>
      </c>
    </row>
    <row r="1941" spans="1:8">
      <c r="A1941" s="4" t="s">
        <v>3880</v>
      </c>
      <c r="B1941" s="4">
        <v>45.9</v>
      </c>
      <c r="C1941" s="4">
        <v>4.3</v>
      </c>
      <c r="D1941" s="4" t="s">
        <v>4681</v>
      </c>
      <c r="E1941" s="4" t="s">
        <v>4679</v>
      </c>
      <c r="F1941" s="4" t="s">
        <v>4679</v>
      </c>
      <c r="G1941" s="4">
        <v>1</v>
      </c>
      <c r="H1941" s="4" t="s">
        <v>4679</v>
      </c>
    </row>
    <row r="1942" spans="1:8">
      <c r="A1942" s="4" t="s">
        <v>3882</v>
      </c>
      <c r="B1942" s="4">
        <v>17.059999999999999</v>
      </c>
      <c r="C1942" s="4">
        <v>8.75</v>
      </c>
      <c r="D1942" s="4" t="s">
        <v>4681</v>
      </c>
      <c r="E1942" s="4" t="s">
        <v>4679</v>
      </c>
      <c r="F1942" s="4" t="s">
        <v>4679</v>
      </c>
      <c r="G1942" s="4" t="s">
        <v>4680</v>
      </c>
      <c r="H1942" s="4" t="s">
        <v>4679</v>
      </c>
    </row>
    <row r="1943" spans="1:8">
      <c r="A1943" s="4" t="s">
        <v>3884</v>
      </c>
      <c r="B1943" s="4">
        <v>32.07</v>
      </c>
      <c r="C1943" s="4">
        <v>5.25</v>
      </c>
      <c r="D1943" s="4" t="s">
        <v>4679</v>
      </c>
      <c r="E1943" s="4" t="s">
        <v>4679</v>
      </c>
      <c r="F1943" s="4" t="s">
        <v>4682</v>
      </c>
      <c r="G1943" s="4">
        <v>1</v>
      </c>
      <c r="H1943" s="4" t="s">
        <v>4679</v>
      </c>
    </row>
    <row r="1944" spans="1:8">
      <c r="A1944" s="4" t="s">
        <v>3886</v>
      </c>
      <c r="B1944" s="4">
        <v>16.5</v>
      </c>
      <c r="C1944" s="4">
        <v>5.03</v>
      </c>
      <c r="D1944" s="4" t="s">
        <v>4679</v>
      </c>
      <c r="E1944" s="4" t="s">
        <v>4679</v>
      </c>
      <c r="F1944" s="4" t="s">
        <v>4679</v>
      </c>
      <c r="G1944" s="4">
        <v>1</v>
      </c>
      <c r="H1944" s="4" t="s">
        <v>4679</v>
      </c>
    </row>
    <row r="1945" spans="1:8">
      <c r="A1945" s="4" t="s">
        <v>3888</v>
      </c>
      <c r="B1945" s="4">
        <v>31.4</v>
      </c>
      <c r="C1945" s="4">
        <v>5.88</v>
      </c>
      <c r="D1945" s="4" t="s">
        <v>4679</v>
      </c>
      <c r="E1945" s="4" t="s">
        <v>4679</v>
      </c>
      <c r="F1945" s="4" t="s">
        <v>4679</v>
      </c>
      <c r="G1945" s="4">
        <v>1</v>
      </c>
      <c r="H1945" s="4" t="s">
        <v>4679</v>
      </c>
    </row>
    <row r="1946" spans="1:8">
      <c r="A1946" s="4" t="s">
        <v>3890</v>
      </c>
      <c r="B1946" s="4">
        <v>20.36</v>
      </c>
      <c r="C1946" s="4">
        <v>4.49</v>
      </c>
      <c r="D1946" s="4" t="s">
        <v>4679</v>
      </c>
      <c r="E1946" s="4" t="s">
        <v>4679</v>
      </c>
      <c r="F1946" s="4" t="s">
        <v>4679</v>
      </c>
      <c r="G1946" s="4" t="s">
        <v>4680</v>
      </c>
      <c r="H1946" s="4" t="s">
        <v>4679</v>
      </c>
    </row>
    <row r="1947" spans="1:8">
      <c r="A1947" s="4" t="s">
        <v>3892</v>
      </c>
      <c r="B1947" s="4">
        <v>25.46</v>
      </c>
      <c r="C1947" s="4">
        <v>4.1399999999999997</v>
      </c>
      <c r="D1947" s="4" t="s">
        <v>4679</v>
      </c>
      <c r="E1947" s="4" t="s">
        <v>4679</v>
      </c>
      <c r="F1947" s="4" t="s">
        <v>4679</v>
      </c>
      <c r="G1947" s="4">
        <v>1</v>
      </c>
      <c r="H1947" s="4" t="s">
        <v>4679</v>
      </c>
    </row>
    <row r="1948" spans="1:8">
      <c r="A1948" s="4" t="s">
        <v>3894</v>
      </c>
      <c r="B1948" s="4">
        <v>17.09</v>
      </c>
      <c r="C1948" s="4">
        <v>5.8</v>
      </c>
      <c r="D1948" s="4" t="s">
        <v>4681</v>
      </c>
      <c r="E1948" s="4" t="s">
        <v>4679</v>
      </c>
      <c r="F1948" s="4" t="s">
        <v>4679</v>
      </c>
      <c r="G1948" s="4" t="s">
        <v>4680</v>
      </c>
      <c r="H1948" s="4" t="s">
        <v>4679</v>
      </c>
    </row>
    <row r="1949" spans="1:8">
      <c r="A1949" s="4" t="s">
        <v>3896</v>
      </c>
      <c r="B1949" s="4">
        <v>20.83</v>
      </c>
      <c r="C1949" s="4">
        <v>5.12</v>
      </c>
      <c r="D1949" s="4" t="s">
        <v>4679</v>
      </c>
      <c r="E1949" s="4" t="s">
        <v>4679</v>
      </c>
      <c r="F1949" s="4" t="s">
        <v>4679</v>
      </c>
      <c r="G1949" s="4" t="s">
        <v>4680</v>
      </c>
      <c r="H1949" s="4" t="s">
        <v>4679</v>
      </c>
    </row>
    <row r="1950" spans="1:8">
      <c r="A1950" s="4" t="s">
        <v>3898</v>
      </c>
      <c r="B1950" s="4">
        <v>18.920000000000002</v>
      </c>
      <c r="C1950" s="4">
        <v>5.98</v>
      </c>
      <c r="D1950" s="4" t="s">
        <v>4681</v>
      </c>
      <c r="E1950" s="4" t="s">
        <v>4679</v>
      </c>
      <c r="F1950" s="4" t="s">
        <v>4679</v>
      </c>
      <c r="G1950" s="4">
        <v>1</v>
      </c>
      <c r="H1950" s="4" t="s">
        <v>4679</v>
      </c>
    </row>
    <row r="1951" spans="1:8">
      <c r="A1951" s="4" t="s">
        <v>3900</v>
      </c>
      <c r="B1951" s="4">
        <v>37.1</v>
      </c>
      <c r="C1951" s="4">
        <v>5.46</v>
      </c>
      <c r="D1951" s="4" t="s">
        <v>4679</v>
      </c>
      <c r="E1951" s="4" t="s">
        <v>4679</v>
      </c>
      <c r="F1951" s="4" t="s">
        <v>4679</v>
      </c>
      <c r="G1951" s="4" t="s">
        <v>4680</v>
      </c>
      <c r="H1951" s="4" t="s">
        <v>4679</v>
      </c>
    </row>
    <row r="1952" spans="1:8">
      <c r="A1952" s="4" t="s">
        <v>3902</v>
      </c>
      <c r="B1952" s="4">
        <v>22.515000000000001</v>
      </c>
      <c r="C1952" s="4">
        <v>4.91</v>
      </c>
      <c r="D1952" s="4" t="s">
        <v>4681</v>
      </c>
      <c r="E1952" s="4" t="s">
        <v>4679</v>
      </c>
      <c r="F1952" s="4" t="s">
        <v>4682</v>
      </c>
      <c r="G1952" s="4">
        <v>1</v>
      </c>
      <c r="H1952" s="4" t="s">
        <v>4679</v>
      </c>
    </row>
    <row r="1953" spans="1:8">
      <c r="A1953" s="4" t="s">
        <v>3904</v>
      </c>
      <c r="B1953" s="4">
        <v>32.700000000000003</v>
      </c>
      <c r="C1953" s="4">
        <v>4.66</v>
      </c>
      <c r="D1953" s="4" t="s">
        <v>4679</v>
      </c>
      <c r="E1953" s="4" t="s">
        <v>4679</v>
      </c>
      <c r="F1953" s="4" t="s">
        <v>4679</v>
      </c>
      <c r="G1953" s="4" t="s">
        <v>4680</v>
      </c>
      <c r="H1953" s="4" t="s">
        <v>4679</v>
      </c>
    </row>
    <row r="1954" spans="1:8">
      <c r="A1954" s="4" t="s">
        <v>3906</v>
      </c>
      <c r="B1954" s="4">
        <v>17.75</v>
      </c>
      <c r="C1954" s="4">
        <v>6.8</v>
      </c>
      <c r="D1954" s="4" t="s">
        <v>4681</v>
      </c>
      <c r="E1954" s="4" t="s">
        <v>4679</v>
      </c>
      <c r="F1954" s="4" t="s">
        <v>4679</v>
      </c>
      <c r="G1954" s="4">
        <v>1</v>
      </c>
      <c r="H1954" s="4" t="s">
        <v>4679</v>
      </c>
    </row>
    <row r="1955" spans="1:8">
      <c r="A1955" s="4" t="s">
        <v>3908</v>
      </c>
      <c r="B1955" s="4">
        <v>33.630000000000003</v>
      </c>
      <c r="C1955" s="4">
        <v>4.47</v>
      </c>
      <c r="D1955" s="4" t="s">
        <v>4681</v>
      </c>
      <c r="E1955" s="4" t="s">
        <v>4679</v>
      </c>
      <c r="F1955" s="4" t="s">
        <v>4679</v>
      </c>
      <c r="G1955" s="4" t="s">
        <v>4680</v>
      </c>
      <c r="H1955" s="4" t="s">
        <v>4679</v>
      </c>
    </row>
    <row r="1956" spans="1:8">
      <c r="A1956" s="4" t="s">
        <v>3910</v>
      </c>
      <c r="B1956" s="4">
        <v>34.799999999999997</v>
      </c>
      <c r="C1956" s="4">
        <v>4.08</v>
      </c>
      <c r="D1956" s="4" t="s">
        <v>4681</v>
      </c>
      <c r="E1956" s="4" t="s">
        <v>4679</v>
      </c>
      <c r="F1956" s="4" t="s">
        <v>4679</v>
      </c>
      <c r="G1956" s="4">
        <v>1</v>
      </c>
      <c r="H1956" s="4" t="s">
        <v>4679</v>
      </c>
    </row>
    <row r="1957" spans="1:8">
      <c r="A1957" s="4" t="s">
        <v>3912</v>
      </c>
      <c r="B1957" s="4">
        <v>16.809999999999999</v>
      </c>
      <c r="C1957" s="4">
        <v>5.51</v>
      </c>
      <c r="D1957" s="4" t="s">
        <v>4681</v>
      </c>
      <c r="E1957" s="4" t="s">
        <v>4679</v>
      </c>
      <c r="F1957" s="4" t="s">
        <v>4679</v>
      </c>
      <c r="G1957" s="4">
        <v>1</v>
      </c>
      <c r="H1957" s="4" t="s">
        <v>4679</v>
      </c>
    </row>
    <row r="1958" spans="1:8">
      <c r="A1958" s="4" t="s">
        <v>3914</v>
      </c>
      <c r="B1958" s="4">
        <v>16.690000000000001</v>
      </c>
      <c r="C1958" s="4">
        <v>8.4</v>
      </c>
      <c r="D1958" s="4" t="s">
        <v>4681</v>
      </c>
      <c r="E1958" s="4" t="s">
        <v>4679</v>
      </c>
      <c r="F1958" s="4" t="s">
        <v>4679</v>
      </c>
      <c r="G1958" s="4" t="s">
        <v>4680</v>
      </c>
      <c r="H1958" s="4" t="s">
        <v>4679</v>
      </c>
    </row>
    <row r="1959" spans="1:8">
      <c r="A1959" s="4" t="s">
        <v>3916</v>
      </c>
      <c r="B1959" s="4">
        <v>23.21</v>
      </c>
      <c r="C1959" s="4">
        <v>5.14</v>
      </c>
      <c r="D1959" s="4" t="s">
        <v>4681</v>
      </c>
      <c r="E1959" s="4" t="s">
        <v>4679</v>
      </c>
      <c r="F1959" s="4" t="s">
        <v>4679</v>
      </c>
      <c r="G1959" s="4">
        <v>1</v>
      </c>
      <c r="H1959" s="4" t="s">
        <v>4679</v>
      </c>
    </row>
    <row r="1960" spans="1:8">
      <c r="A1960" s="4" t="s">
        <v>3918</v>
      </c>
      <c r="B1960" s="4">
        <v>25.175000000000001</v>
      </c>
      <c r="C1960" s="4">
        <v>5.21</v>
      </c>
      <c r="D1960" s="4" t="s">
        <v>4681</v>
      </c>
      <c r="E1960" s="4" t="s">
        <v>4679</v>
      </c>
      <c r="F1960" s="4" t="s">
        <v>4679</v>
      </c>
      <c r="G1960" s="4">
        <v>1</v>
      </c>
      <c r="H1960" s="4" t="s">
        <v>4679</v>
      </c>
    </row>
    <row r="1961" spans="1:8">
      <c r="A1961" s="4" t="s">
        <v>3920</v>
      </c>
      <c r="B1961" s="4">
        <v>34.770000000000003</v>
      </c>
      <c r="C1961" s="4">
        <v>6.23</v>
      </c>
      <c r="D1961" s="4" t="s">
        <v>4679</v>
      </c>
      <c r="E1961" s="4" t="s">
        <v>4679</v>
      </c>
      <c r="F1961" s="4" t="s">
        <v>4679</v>
      </c>
      <c r="G1961" s="4" t="s">
        <v>4680</v>
      </c>
      <c r="H1961" s="4" t="s">
        <v>4679</v>
      </c>
    </row>
    <row r="1962" spans="1:8">
      <c r="A1962" s="4" t="s">
        <v>3922</v>
      </c>
      <c r="B1962" s="4">
        <v>27.7</v>
      </c>
      <c r="C1962" s="4">
        <v>5.6</v>
      </c>
      <c r="D1962" s="4" t="s">
        <v>4679</v>
      </c>
      <c r="E1962" s="4" t="s">
        <v>4679</v>
      </c>
      <c r="F1962" s="4" t="s">
        <v>4679</v>
      </c>
      <c r="G1962" s="4">
        <v>1</v>
      </c>
      <c r="H1962" s="4" t="s">
        <v>4679</v>
      </c>
    </row>
    <row r="1963" spans="1:8">
      <c r="A1963" s="4" t="s">
        <v>3924</v>
      </c>
      <c r="B1963" s="4">
        <v>19.12</v>
      </c>
      <c r="C1963" s="4">
        <v>4.72</v>
      </c>
      <c r="D1963" s="4" t="s">
        <v>4681</v>
      </c>
      <c r="E1963" s="4" t="s">
        <v>4679</v>
      </c>
      <c r="F1963" s="4" t="s">
        <v>4679</v>
      </c>
      <c r="G1963" s="4">
        <v>1</v>
      </c>
      <c r="H1963" s="4" t="s">
        <v>4679</v>
      </c>
    </row>
    <row r="1964" spans="1:8">
      <c r="A1964" s="4" t="s">
        <v>3926</v>
      </c>
      <c r="B1964" s="4">
        <v>32.67</v>
      </c>
      <c r="C1964" s="4">
        <v>4.67</v>
      </c>
      <c r="D1964" s="4" t="s">
        <v>4679</v>
      </c>
      <c r="E1964" s="4" t="s">
        <v>4679</v>
      </c>
      <c r="F1964" s="4" t="s">
        <v>4682</v>
      </c>
      <c r="G1964" s="4">
        <v>1</v>
      </c>
      <c r="H1964" s="4" t="s">
        <v>4679</v>
      </c>
    </row>
    <row r="1965" spans="1:8">
      <c r="A1965" s="4" t="s">
        <v>3928</v>
      </c>
      <c r="B1965" s="4">
        <v>28.5</v>
      </c>
      <c r="C1965" s="4">
        <v>6.11</v>
      </c>
      <c r="D1965" s="4" t="s">
        <v>4679</v>
      </c>
      <c r="E1965" s="4" t="s">
        <v>4679</v>
      </c>
      <c r="F1965" s="4" t="s">
        <v>4679</v>
      </c>
      <c r="G1965" s="4">
        <v>1</v>
      </c>
      <c r="H1965" s="4" t="s">
        <v>4679</v>
      </c>
    </row>
    <row r="1966" spans="1:8">
      <c r="A1966" s="4" t="s">
        <v>3930</v>
      </c>
      <c r="B1966" s="4">
        <v>39.270000000000003</v>
      </c>
      <c r="C1966" s="4">
        <v>6.25</v>
      </c>
      <c r="D1966" s="4" t="s">
        <v>4679</v>
      </c>
      <c r="E1966" s="4" t="s">
        <v>4679</v>
      </c>
      <c r="F1966" s="4" t="s">
        <v>4679</v>
      </c>
      <c r="G1966" s="4" t="s">
        <v>4680</v>
      </c>
      <c r="H1966" s="4" t="s">
        <v>4679</v>
      </c>
    </row>
    <row r="1967" spans="1:8">
      <c r="A1967" s="4" t="s">
        <v>3932</v>
      </c>
      <c r="B1967" s="4">
        <v>32.49</v>
      </c>
      <c r="C1967" s="4">
        <v>4</v>
      </c>
      <c r="D1967" s="4" t="s">
        <v>4681</v>
      </c>
      <c r="E1967" s="4" t="s">
        <v>4679</v>
      </c>
      <c r="F1967" s="4" t="s">
        <v>4679</v>
      </c>
      <c r="G1967" s="4" t="s">
        <v>4680</v>
      </c>
      <c r="H1967" s="4" t="s">
        <v>4679</v>
      </c>
    </row>
    <row r="1968" spans="1:8">
      <c r="A1968" s="4" t="s">
        <v>3934</v>
      </c>
      <c r="B1968" s="4">
        <v>23.7</v>
      </c>
      <c r="C1968" s="4">
        <v>5.55</v>
      </c>
      <c r="D1968" s="4" t="s">
        <v>4681</v>
      </c>
      <c r="E1968" s="4" t="s">
        <v>4679</v>
      </c>
      <c r="F1968" s="4" t="s">
        <v>4679</v>
      </c>
      <c r="G1968" s="4" t="s">
        <v>4680</v>
      </c>
      <c r="H1968" s="4" t="s">
        <v>4679</v>
      </c>
    </row>
    <row r="1969" spans="1:8">
      <c r="A1969" s="4" t="s">
        <v>3936</v>
      </c>
      <c r="B1969" s="4">
        <v>30.4</v>
      </c>
      <c r="C1969" s="4">
        <v>5.95</v>
      </c>
      <c r="D1969" s="4" t="s">
        <v>4679</v>
      </c>
      <c r="E1969" s="4" t="s">
        <v>4681</v>
      </c>
      <c r="F1969" s="4" t="s">
        <v>4679</v>
      </c>
      <c r="G1969" s="4">
        <v>1</v>
      </c>
      <c r="H1969" s="4" t="s">
        <v>4679</v>
      </c>
    </row>
    <row r="1970" spans="1:8">
      <c r="A1970" s="4" t="s">
        <v>3938</v>
      </c>
      <c r="B1970" s="4">
        <v>38.94</v>
      </c>
      <c r="C1970" s="4">
        <v>4.3600000000000003</v>
      </c>
      <c r="D1970" s="4" t="s">
        <v>4679</v>
      </c>
      <c r="E1970" s="4" t="s">
        <v>4679</v>
      </c>
      <c r="F1970" s="4" t="s">
        <v>4682</v>
      </c>
      <c r="G1970" s="4">
        <v>1</v>
      </c>
      <c r="H1970" s="4" t="s">
        <v>4679</v>
      </c>
    </row>
    <row r="1971" spans="1:8">
      <c r="A1971" s="4" t="s">
        <v>3940</v>
      </c>
      <c r="B1971" s="4">
        <v>31.02</v>
      </c>
      <c r="C1971" s="4">
        <v>4.84</v>
      </c>
      <c r="D1971" s="4" t="s">
        <v>4679</v>
      </c>
      <c r="E1971" s="4" t="s">
        <v>4679</v>
      </c>
      <c r="F1971" s="4" t="s">
        <v>4682</v>
      </c>
      <c r="G1971" s="4">
        <v>1</v>
      </c>
      <c r="H1971" s="4" t="s">
        <v>4679</v>
      </c>
    </row>
    <row r="1972" spans="1:8">
      <c r="A1972" s="4" t="s">
        <v>3942</v>
      </c>
      <c r="B1972" s="4">
        <v>17.5</v>
      </c>
      <c r="C1972" s="4">
        <v>4.5599999999999996</v>
      </c>
      <c r="D1972" s="4" t="s">
        <v>4679</v>
      </c>
      <c r="E1972" s="4" t="s">
        <v>4679</v>
      </c>
      <c r="F1972" s="4" t="s">
        <v>4679</v>
      </c>
      <c r="G1972" s="4">
        <v>1</v>
      </c>
      <c r="H1972" s="4" t="s">
        <v>4679</v>
      </c>
    </row>
    <row r="1973" spans="1:8">
      <c r="A1973" s="4" t="s">
        <v>3944</v>
      </c>
      <c r="B1973" s="4">
        <v>34.799999999999997</v>
      </c>
      <c r="C1973" s="4">
        <v>4.42</v>
      </c>
      <c r="D1973" s="4" t="s">
        <v>4681</v>
      </c>
      <c r="E1973" s="4" t="s">
        <v>4681</v>
      </c>
      <c r="F1973" s="4" t="s">
        <v>4679</v>
      </c>
      <c r="G1973" s="4">
        <v>2</v>
      </c>
      <c r="H1973" s="4" t="s">
        <v>4679</v>
      </c>
    </row>
    <row r="1974" spans="1:8">
      <c r="A1974" s="4" t="s">
        <v>3946</v>
      </c>
      <c r="B1974" s="4">
        <v>17.3</v>
      </c>
      <c r="C1974" s="4">
        <v>7.66</v>
      </c>
      <c r="D1974" s="4" t="s">
        <v>4681</v>
      </c>
      <c r="E1974" s="4" t="s">
        <v>4679</v>
      </c>
      <c r="F1974" s="4" t="s">
        <v>4679</v>
      </c>
      <c r="G1974" s="4">
        <v>1</v>
      </c>
      <c r="H1974" s="4" t="s">
        <v>4679</v>
      </c>
    </row>
    <row r="1975" spans="1:8">
      <c r="A1975" s="4" t="s">
        <v>3948</v>
      </c>
      <c r="B1975" s="4">
        <v>32.25</v>
      </c>
      <c r="C1975" s="4">
        <v>5.2</v>
      </c>
      <c r="D1975" s="4" t="s">
        <v>4681</v>
      </c>
      <c r="E1975" s="4" t="s">
        <v>4679</v>
      </c>
      <c r="F1975" s="4" t="s">
        <v>4679</v>
      </c>
      <c r="G1975" s="4" t="s">
        <v>4680</v>
      </c>
      <c r="H1975" s="4" t="s">
        <v>4679</v>
      </c>
    </row>
    <row r="1976" spans="1:8">
      <c r="A1976" s="4" t="s">
        <v>3950</v>
      </c>
      <c r="B1976" s="4">
        <v>42.4</v>
      </c>
      <c r="C1976" s="4">
        <v>5.53</v>
      </c>
      <c r="D1976" s="4" t="s">
        <v>4681</v>
      </c>
      <c r="E1976" s="4" t="s">
        <v>4679</v>
      </c>
      <c r="F1976" s="4" t="s">
        <v>4679</v>
      </c>
      <c r="G1976" s="4" t="s">
        <v>4680</v>
      </c>
      <c r="H1976" s="4" t="s">
        <v>4679</v>
      </c>
    </row>
    <row r="1977" spans="1:8">
      <c r="A1977" s="4" t="s">
        <v>3952</v>
      </c>
      <c r="B1977" s="4">
        <v>38.664999999999999</v>
      </c>
      <c r="C1977" s="4">
        <v>4.8600000000000003</v>
      </c>
      <c r="D1977" s="4" t="s">
        <v>4679</v>
      </c>
      <c r="E1977" s="4" t="s">
        <v>4681</v>
      </c>
      <c r="F1977" s="4" t="s">
        <v>4679</v>
      </c>
      <c r="G1977" s="4">
        <v>1</v>
      </c>
      <c r="H1977" s="4" t="s">
        <v>4679</v>
      </c>
    </row>
    <row r="1978" spans="1:8">
      <c r="A1978" s="4" t="s">
        <v>3954</v>
      </c>
      <c r="B1978" s="4">
        <v>29.92</v>
      </c>
      <c r="C1978" s="4">
        <v>5.49</v>
      </c>
      <c r="D1978" s="4" t="s">
        <v>4681</v>
      </c>
      <c r="E1978" s="4" t="s">
        <v>4679</v>
      </c>
      <c r="F1978" s="4" t="s">
        <v>4679</v>
      </c>
      <c r="G1978" s="4" t="s">
        <v>4680</v>
      </c>
      <c r="H1978" s="4" t="s">
        <v>4679</v>
      </c>
    </row>
    <row r="1979" spans="1:8">
      <c r="A1979" s="4" t="s">
        <v>3956</v>
      </c>
      <c r="B1979" s="4">
        <v>29.48</v>
      </c>
      <c r="C1979" s="4">
        <v>4.09</v>
      </c>
      <c r="D1979" s="4" t="s">
        <v>4681</v>
      </c>
      <c r="E1979" s="4" t="s">
        <v>4679</v>
      </c>
      <c r="F1979" s="4" t="s">
        <v>4679</v>
      </c>
      <c r="G1979" s="4" t="s">
        <v>4680</v>
      </c>
      <c r="H1979" s="4" t="s">
        <v>4679</v>
      </c>
    </row>
    <row r="1980" spans="1:8">
      <c r="A1980" s="4" t="s">
        <v>3958</v>
      </c>
      <c r="B1980" s="4">
        <v>28.785</v>
      </c>
      <c r="C1980" s="4">
        <v>4.3099999999999996</v>
      </c>
      <c r="D1980" s="4" t="s">
        <v>4681</v>
      </c>
      <c r="E1980" s="4" t="s">
        <v>4679</v>
      </c>
      <c r="F1980" s="4" t="s">
        <v>4679</v>
      </c>
      <c r="G1980" s="4" t="s">
        <v>4680</v>
      </c>
      <c r="H1980" s="4" t="s">
        <v>4679</v>
      </c>
    </row>
    <row r="1981" spans="1:8">
      <c r="A1981" s="4" t="s">
        <v>3960</v>
      </c>
      <c r="B1981" s="4">
        <v>19.8</v>
      </c>
      <c r="C1981" s="4">
        <v>4</v>
      </c>
      <c r="D1981" s="4" t="s">
        <v>4681</v>
      </c>
      <c r="E1981" s="4" t="s">
        <v>4679</v>
      </c>
      <c r="F1981" s="4" t="s">
        <v>4679</v>
      </c>
      <c r="G1981" s="4" t="s">
        <v>4680</v>
      </c>
      <c r="H1981" s="4" t="s">
        <v>4679</v>
      </c>
    </row>
    <row r="1982" spans="1:8">
      <c r="A1982" s="4" t="s">
        <v>3962</v>
      </c>
      <c r="B1982" s="4">
        <v>35.53</v>
      </c>
      <c r="C1982" s="4">
        <v>4.68</v>
      </c>
      <c r="D1982" s="4" t="s">
        <v>4679</v>
      </c>
      <c r="E1982" s="4" t="s">
        <v>4679</v>
      </c>
      <c r="F1982" s="4" t="s">
        <v>4682</v>
      </c>
      <c r="G1982" s="4">
        <v>1</v>
      </c>
      <c r="H1982" s="4" t="s">
        <v>4679</v>
      </c>
    </row>
    <row r="1983" spans="1:8">
      <c r="A1983" s="4" t="s">
        <v>3964</v>
      </c>
      <c r="B1983" s="4">
        <v>21.47</v>
      </c>
      <c r="C1983" s="4">
        <v>4.0199999999999996</v>
      </c>
      <c r="D1983" s="4" t="s">
        <v>4681</v>
      </c>
      <c r="E1983" s="4" t="s">
        <v>4679</v>
      </c>
      <c r="F1983" s="4" t="s">
        <v>4679</v>
      </c>
      <c r="G1983" s="4">
        <v>1</v>
      </c>
      <c r="H1983" s="4" t="s">
        <v>4679</v>
      </c>
    </row>
    <row r="1984" spans="1:8">
      <c r="A1984" s="4" t="s">
        <v>3966</v>
      </c>
      <c r="B1984" s="4">
        <v>25.9</v>
      </c>
      <c r="C1984" s="4">
        <v>5.12</v>
      </c>
      <c r="D1984" s="4" t="s">
        <v>4679</v>
      </c>
      <c r="E1984" s="4" t="s">
        <v>4679</v>
      </c>
      <c r="F1984" s="4" t="s">
        <v>4682</v>
      </c>
      <c r="G1984" s="4">
        <v>1</v>
      </c>
      <c r="H1984" s="4" t="s">
        <v>4679</v>
      </c>
    </row>
    <row r="1985" spans="1:8">
      <c r="A1985" s="4" t="s">
        <v>3968</v>
      </c>
      <c r="B1985" s="4">
        <v>20.81</v>
      </c>
      <c r="C1985" s="4">
        <v>5.52</v>
      </c>
      <c r="D1985" s="4" t="s">
        <v>4679</v>
      </c>
      <c r="E1985" s="4" t="s">
        <v>4679</v>
      </c>
      <c r="F1985" s="4" t="s">
        <v>4679</v>
      </c>
      <c r="G1985" s="4" t="s">
        <v>4680</v>
      </c>
      <c r="H1985" s="4" t="s">
        <v>4679</v>
      </c>
    </row>
    <row r="1986" spans="1:8">
      <c r="A1986" s="4" t="s">
        <v>3970</v>
      </c>
      <c r="B1986" s="4">
        <v>25.84</v>
      </c>
      <c r="C1986" s="4">
        <v>5.81</v>
      </c>
      <c r="D1986" s="4" t="s">
        <v>4681</v>
      </c>
      <c r="E1986" s="4" t="s">
        <v>4679</v>
      </c>
      <c r="F1986" s="4" t="s">
        <v>4682</v>
      </c>
      <c r="G1986" s="4">
        <v>1</v>
      </c>
      <c r="H1986" s="4" t="s">
        <v>4679</v>
      </c>
    </row>
    <row r="1987" spans="1:8">
      <c r="A1987" s="4" t="s">
        <v>3972</v>
      </c>
      <c r="B1987" s="4">
        <v>30.95</v>
      </c>
      <c r="C1987" s="4">
        <v>5.16</v>
      </c>
      <c r="D1987" s="4" t="s">
        <v>4679</v>
      </c>
      <c r="E1987" s="4" t="s">
        <v>4679</v>
      </c>
      <c r="F1987" s="4" t="s">
        <v>4682</v>
      </c>
      <c r="G1987" s="4">
        <v>1</v>
      </c>
      <c r="H1987" s="4" t="s">
        <v>4679</v>
      </c>
    </row>
    <row r="1988" spans="1:8">
      <c r="A1988" s="4" t="s">
        <v>3974</v>
      </c>
      <c r="B1988" s="4">
        <v>30.54</v>
      </c>
      <c r="C1988" s="4">
        <v>5</v>
      </c>
      <c r="D1988" s="4" t="s">
        <v>4679</v>
      </c>
      <c r="E1988" s="4" t="s">
        <v>4679</v>
      </c>
      <c r="F1988" s="4" t="s">
        <v>4682</v>
      </c>
      <c r="G1988" s="4">
        <v>1</v>
      </c>
      <c r="H1988" s="4" t="s">
        <v>4679</v>
      </c>
    </row>
    <row r="1989" spans="1:8">
      <c r="A1989" s="4" t="s">
        <v>3976</v>
      </c>
      <c r="B1989" s="4">
        <v>33.914999999999999</v>
      </c>
      <c r="C1989" s="4">
        <v>5.84</v>
      </c>
      <c r="D1989" s="4" t="s">
        <v>4681</v>
      </c>
      <c r="E1989" s="4" t="s">
        <v>4679</v>
      </c>
      <c r="F1989" s="4" t="s">
        <v>4679</v>
      </c>
      <c r="G1989" s="4" t="s">
        <v>4680</v>
      </c>
      <c r="H1989" s="4" t="s">
        <v>4679</v>
      </c>
    </row>
    <row r="1990" spans="1:8">
      <c r="A1990" s="4" t="s">
        <v>3978</v>
      </c>
      <c r="B1990" s="4">
        <v>33.31</v>
      </c>
      <c r="C1990" s="4">
        <v>4.1900000000000004</v>
      </c>
      <c r="D1990" s="4" t="s">
        <v>4679</v>
      </c>
      <c r="E1990" s="4" t="s">
        <v>4679</v>
      </c>
      <c r="F1990" s="4" t="s">
        <v>4682</v>
      </c>
      <c r="G1990" s="4">
        <v>1</v>
      </c>
      <c r="H1990" s="4" t="s">
        <v>4679</v>
      </c>
    </row>
    <row r="1991" spans="1:8">
      <c r="A1991" s="4" t="s">
        <v>3980</v>
      </c>
      <c r="B1991" s="4">
        <v>25.745000000000001</v>
      </c>
      <c r="C1991" s="4">
        <v>4.62</v>
      </c>
      <c r="D1991" s="4" t="s">
        <v>4681</v>
      </c>
      <c r="E1991" s="4" t="s">
        <v>4679</v>
      </c>
      <c r="F1991" s="4" t="s">
        <v>4679</v>
      </c>
      <c r="G1991" s="4" t="s">
        <v>4680</v>
      </c>
      <c r="H1991" s="4" t="s">
        <v>4679</v>
      </c>
    </row>
    <row r="1992" spans="1:8">
      <c r="A1992" s="4" t="s">
        <v>3982</v>
      </c>
      <c r="B1992" s="4">
        <v>37.1</v>
      </c>
      <c r="C1992" s="4">
        <v>6.24</v>
      </c>
      <c r="D1992" s="4" t="s">
        <v>4679</v>
      </c>
      <c r="E1992" s="4" t="s">
        <v>4679</v>
      </c>
      <c r="F1992" s="4" t="s">
        <v>4679</v>
      </c>
      <c r="G1992" s="4" t="s">
        <v>4680</v>
      </c>
      <c r="H1992" s="4" t="s">
        <v>4679</v>
      </c>
    </row>
    <row r="1993" spans="1:8">
      <c r="A1993" s="4" t="s">
        <v>3984</v>
      </c>
      <c r="B1993" s="4">
        <v>35.435000000000002</v>
      </c>
      <c r="C1993" s="4">
        <v>5.81</v>
      </c>
      <c r="D1993" s="4" t="s">
        <v>4679</v>
      </c>
      <c r="E1993" s="4" t="s">
        <v>4679</v>
      </c>
      <c r="F1993" s="4" t="s">
        <v>4679</v>
      </c>
      <c r="G1993" s="4" t="s">
        <v>4680</v>
      </c>
      <c r="H1993" s="4" t="s">
        <v>4679</v>
      </c>
    </row>
    <row r="1994" spans="1:8">
      <c r="A1994" s="4" t="s">
        <v>3986</v>
      </c>
      <c r="B1994" s="4">
        <v>20.399999999999999</v>
      </c>
      <c r="C1994" s="4">
        <v>4.83</v>
      </c>
      <c r="D1994" s="4" t="s">
        <v>4679</v>
      </c>
      <c r="E1994" s="4" t="s">
        <v>4679</v>
      </c>
      <c r="F1994" s="4" t="s">
        <v>4679</v>
      </c>
      <c r="G1994" s="4" t="s">
        <v>4680</v>
      </c>
      <c r="H1994" s="4" t="s">
        <v>4679</v>
      </c>
    </row>
    <row r="1995" spans="1:8">
      <c r="A1995" s="4" t="s">
        <v>3988</v>
      </c>
      <c r="B1995" s="4">
        <v>42.13</v>
      </c>
      <c r="C1995" s="4">
        <v>5.72</v>
      </c>
      <c r="D1995" s="4" t="s">
        <v>4681</v>
      </c>
      <c r="E1995" s="4" t="s">
        <v>4679</v>
      </c>
      <c r="F1995" s="4" t="s">
        <v>4682</v>
      </c>
      <c r="G1995" s="4">
        <v>1</v>
      </c>
      <c r="H1995" s="4" t="s">
        <v>4679</v>
      </c>
    </row>
    <row r="1996" spans="1:8">
      <c r="A1996" s="4" t="s">
        <v>3990</v>
      </c>
      <c r="B1996" s="4">
        <v>33.99</v>
      </c>
      <c r="C1996" s="4">
        <v>4.83</v>
      </c>
      <c r="D1996" s="4" t="s">
        <v>4681</v>
      </c>
      <c r="E1996" s="4" t="s">
        <v>4679</v>
      </c>
      <c r="F1996" s="4" t="s">
        <v>4682</v>
      </c>
      <c r="G1996" s="4">
        <v>1</v>
      </c>
      <c r="H1996" s="4" t="s">
        <v>4679</v>
      </c>
    </row>
    <row r="1997" spans="1:8">
      <c r="A1997" s="4" t="s">
        <v>3992</v>
      </c>
      <c r="B1997" s="4">
        <v>28.594999999999999</v>
      </c>
      <c r="C1997" s="4">
        <v>4.1399999999999997</v>
      </c>
      <c r="D1997" s="4" t="s">
        <v>4681</v>
      </c>
      <c r="E1997" s="4" t="s">
        <v>4679</v>
      </c>
      <c r="F1997" s="4" t="s">
        <v>4682</v>
      </c>
      <c r="G1997" s="4">
        <v>1</v>
      </c>
      <c r="H1997" s="4" t="s">
        <v>4679</v>
      </c>
    </row>
    <row r="1998" spans="1:8">
      <c r="A1998" s="4" t="s">
        <v>3994</v>
      </c>
      <c r="B1998" s="4">
        <v>20.8</v>
      </c>
      <c r="C1998" s="4">
        <v>4.07</v>
      </c>
      <c r="D1998" s="4" t="s">
        <v>4681</v>
      </c>
      <c r="E1998" s="4" t="s">
        <v>4679</v>
      </c>
      <c r="F1998" s="4" t="s">
        <v>4682</v>
      </c>
      <c r="G1998" s="4">
        <v>1</v>
      </c>
      <c r="H1998" s="4" t="s">
        <v>4679</v>
      </c>
    </row>
    <row r="1999" spans="1:8">
      <c r="A1999" s="4" t="s">
        <v>3996</v>
      </c>
      <c r="B1999" s="4">
        <v>23.465</v>
      </c>
      <c r="C1999" s="4">
        <v>6.26</v>
      </c>
      <c r="D1999" s="4" t="s">
        <v>4681</v>
      </c>
      <c r="E1999" s="4" t="s">
        <v>4679</v>
      </c>
      <c r="F1999" s="4" t="s">
        <v>4682</v>
      </c>
      <c r="G1999" s="4">
        <v>1</v>
      </c>
      <c r="H1999" s="4" t="s">
        <v>4679</v>
      </c>
    </row>
    <row r="2000" spans="1:8">
      <c r="A2000" s="4" t="s">
        <v>3998</v>
      </c>
      <c r="B2000" s="4">
        <v>40.185000000000002</v>
      </c>
      <c r="C2000" s="4">
        <v>5.88</v>
      </c>
      <c r="D2000" s="4" t="s">
        <v>4681</v>
      </c>
      <c r="E2000" s="4" t="s">
        <v>4679</v>
      </c>
      <c r="F2000" s="4" t="s">
        <v>4679</v>
      </c>
      <c r="G2000" s="4" t="s">
        <v>4680</v>
      </c>
      <c r="H2000" s="4" t="s">
        <v>4679</v>
      </c>
    </row>
    <row r="2001" spans="1:8">
      <c r="A2001" s="4" t="s">
        <v>4000</v>
      </c>
      <c r="B2001" s="4">
        <v>21.89</v>
      </c>
      <c r="C2001" s="4">
        <v>5.72</v>
      </c>
      <c r="D2001" s="4" t="s">
        <v>4681</v>
      </c>
      <c r="E2001" s="4" t="s">
        <v>4679</v>
      </c>
      <c r="F2001" s="4" t="s">
        <v>4679</v>
      </c>
      <c r="G2001" s="4" t="s">
        <v>4680</v>
      </c>
      <c r="H2001" s="4" t="s">
        <v>4679</v>
      </c>
    </row>
    <row r="2002" spans="1:8">
      <c r="A2002" s="4" t="s">
        <v>4002</v>
      </c>
      <c r="B2002" s="4">
        <v>29.34</v>
      </c>
      <c r="C2002" s="4">
        <v>6.09</v>
      </c>
      <c r="D2002" s="4" t="s">
        <v>4681</v>
      </c>
      <c r="E2002" s="4" t="s">
        <v>4681</v>
      </c>
      <c r="F2002" s="4" t="s">
        <v>4679</v>
      </c>
      <c r="G2002" s="4">
        <v>2</v>
      </c>
      <c r="H2002" s="4" t="s">
        <v>4679</v>
      </c>
    </row>
    <row r="2003" spans="1:8">
      <c r="A2003" s="4" t="s">
        <v>4004</v>
      </c>
      <c r="B2003" s="4">
        <v>22.61</v>
      </c>
      <c r="C2003" s="4">
        <v>4.25</v>
      </c>
      <c r="D2003" s="4" t="s">
        <v>4681</v>
      </c>
      <c r="E2003" s="4" t="s">
        <v>4679</v>
      </c>
      <c r="F2003" s="4" t="s">
        <v>4679</v>
      </c>
      <c r="G2003" s="4" t="s">
        <v>4680</v>
      </c>
      <c r="H2003" s="4" t="s">
        <v>4679</v>
      </c>
    </row>
    <row r="2004" spans="1:8">
      <c r="A2004" s="4" t="s">
        <v>4006</v>
      </c>
      <c r="B2004" s="4">
        <v>22.23</v>
      </c>
      <c r="C2004" s="4">
        <v>6.09</v>
      </c>
      <c r="D2004" s="4" t="s">
        <v>4681</v>
      </c>
      <c r="E2004" s="4" t="s">
        <v>4679</v>
      </c>
      <c r="F2004" s="4" t="s">
        <v>4679</v>
      </c>
      <c r="G2004" s="4" t="s">
        <v>4680</v>
      </c>
      <c r="H2004" s="4" t="s">
        <v>4679</v>
      </c>
    </row>
    <row r="2005" spans="1:8">
      <c r="A2005" s="4" t="s">
        <v>4008</v>
      </c>
      <c r="B2005" s="4">
        <v>33.4</v>
      </c>
      <c r="C2005" s="4">
        <v>5.51</v>
      </c>
      <c r="D2005" s="4" t="s">
        <v>4679</v>
      </c>
      <c r="E2005" s="4" t="s">
        <v>4679</v>
      </c>
      <c r="F2005" s="4" t="s">
        <v>4679</v>
      </c>
      <c r="G2005" s="4" t="s">
        <v>4680</v>
      </c>
      <c r="H2005" s="4" t="s">
        <v>4679</v>
      </c>
    </row>
    <row r="2006" spans="1:8">
      <c r="A2006" s="4" t="s">
        <v>4010</v>
      </c>
      <c r="B2006" s="4">
        <v>33.11</v>
      </c>
      <c r="C2006" s="4">
        <v>5.63</v>
      </c>
      <c r="D2006" s="4" t="s">
        <v>4679</v>
      </c>
      <c r="E2006" s="4" t="s">
        <v>4679</v>
      </c>
      <c r="F2006" s="4" t="s">
        <v>4679</v>
      </c>
      <c r="G2006" s="4" t="s">
        <v>4680</v>
      </c>
      <c r="H2006" s="4" t="s">
        <v>4679</v>
      </c>
    </row>
    <row r="2007" spans="1:8">
      <c r="A2007" s="4" t="s">
        <v>4012</v>
      </c>
      <c r="B2007" s="4">
        <v>16.815000000000001</v>
      </c>
      <c r="C2007" s="4">
        <v>5.29</v>
      </c>
      <c r="D2007" s="4" t="s">
        <v>4681</v>
      </c>
      <c r="E2007" s="4" t="s">
        <v>4679</v>
      </c>
      <c r="F2007" s="4" t="s">
        <v>4679</v>
      </c>
      <c r="G2007" s="4" t="s">
        <v>4680</v>
      </c>
      <c r="H2007" s="4" t="s">
        <v>4679</v>
      </c>
    </row>
    <row r="2008" spans="1:8">
      <c r="A2008" s="4" t="s">
        <v>4014</v>
      </c>
      <c r="B2008" s="4">
        <v>25.61</v>
      </c>
      <c r="C2008" s="4">
        <v>4</v>
      </c>
      <c r="D2008" s="4" t="s">
        <v>4679</v>
      </c>
      <c r="E2008" s="4" t="s">
        <v>4679</v>
      </c>
      <c r="F2008" s="4" t="s">
        <v>4682</v>
      </c>
      <c r="G2008" s="4">
        <v>1</v>
      </c>
      <c r="H2008" s="4" t="s">
        <v>4679</v>
      </c>
    </row>
    <row r="2009" spans="1:8">
      <c r="A2009" s="4" t="s">
        <v>4016</v>
      </c>
      <c r="B2009" s="4">
        <v>25.8</v>
      </c>
      <c r="C2009" s="4">
        <v>5.49</v>
      </c>
      <c r="D2009" s="4" t="s">
        <v>4679</v>
      </c>
      <c r="E2009" s="4" t="s">
        <v>4679</v>
      </c>
      <c r="F2009" s="4" t="s">
        <v>4679</v>
      </c>
      <c r="G2009" s="4" t="s">
        <v>4680</v>
      </c>
      <c r="H2009" s="4" t="s">
        <v>4679</v>
      </c>
    </row>
    <row r="2010" spans="1:8">
      <c r="A2010" s="4" t="s">
        <v>4018</v>
      </c>
      <c r="B2010" s="4">
        <v>27.39</v>
      </c>
      <c r="C2010" s="4">
        <v>5.34</v>
      </c>
      <c r="D2010" s="4" t="s">
        <v>4679</v>
      </c>
      <c r="E2010" s="4" t="s">
        <v>4679</v>
      </c>
      <c r="F2010" s="4" t="s">
        <v>4679</v>
      </c>
      <c r="G2010" s="4" t="s">
        <v>4680</v>
      </c>
      <c r="H2010" s="4" t="s">
        <v>4679</v>
      </c>
    </row>
    <row r="2011" spans="1:8">
      <c r="A2011" s="4" t="s">
        <v>4020</v>
      </c>
      <c r="B2011" s="4">
        <v>17.03</v>
      </c>
      <c r="C2011" s="4">
        <v>4.12</v>
      </c>
      <c r="D2011" s="4" t="s">
        <v>4679</v>
      </c>
      <c r="E2011" s="4" t="s">
        <v>4679</v>
      </c>
      <c r="F2011" s="4" t="s">
        <v>4679</v>
      </c>
      <c r="G2011" s="4">
        <v>1</v>
      </c>
      <c r="H2011" s="4" t="s">
        <v>4679</v>
      </c>
    </row>
    <row r="2012" spans="1:8">
      <c r="A2012" s="4" t="s">
        <v>4022</v>
      </c>
      <c r="B2012" s="4">
        <v>23.75</v>
      </c>
      <c r="C2012" s="4">
        <v>5.49</v>
      </c>
      <c r="D2012" s="4" t="s">
        <v>4681</v>
      </c>
      <c r="E2012" s="4" t="s">
        <v>4679</v>
      </c>
      <c r="F2012" s="4" t="s">
        <v>4679</v>
      </c>
      <c r="G2012" s="4" t="s">
        <v>4680</v>
      </c>
      <c r="H2012" s="4" t="s">
        <v>4679</v>
      </c>
    </row>
    <row r="2013" spans="1:8">
      <c r="A2013" s="4" t="s">
        <v>4024</v>
      </c>
      <c r="B2013" s="4">
        <v>26.03</v>
      </c>
      <c r="C2013" s="4">
        <v>5.1100000000000003</v>
      </c>
      <c r="D2013" s="4" t="s">
        <v>4681</v>
      </c>
      <c r="E2013" s="4" t="s">
        <v>4679</v>
      </c>
      <c r="F2013" s="4" t="s">
        <v>4679</v>
      </c>
      <c r="G2013" s="4">
        <v>1</v>
      </c>
      <c r="H2013" s="4" t="s">
        <v>4679</v>
      </c>
    </row>
    <row r="2014" spans="1:8">
      <c r="A2014" s="4" t="s">
        <v>4026</v>
      </c>
      <c r="B2014" s="4">
        <v>16.079999999999998</v>
      </c>
      <c r="C2014" s="4">
        <v>5.94</v>
      </c>
      <c r="D2014" s="4" t="s">
        <v>4679</v>
      </c>
      <c r="E2014" s="4" t="s">
        <v>4679</v>
      </c>
      <c r="F2014" s="4" t="s">
        <v>4679</v>
      </c>
      <c r="G2014" s="4" t="s">
        <v>4680</v>
      </c>
      <c r="H2014" s="4" t="s">
        <v>4679</v>
      </c>
    </row>
    <row r="2015" spans="1:8">
      <c r="A2015" s="4" t="s">
        <v>4028</v>
      </c>
      <c r="B2015" s="4">
        <v>30.875</v>
      </c>
      <c r="C2015" s="4">
        <v>5.54</v>
      </c>
      <c r="D2015" s="4" t="s">
        <v>4679</v>
      </c>
      <c r="E2015" s="4" t="s">
        <v>4679</v>
      </c>
      <c r="F2015" s="4" t="s">
        <v>4679</v>
      </c>
      <c r="G2015" s="4" t="s">
        <v>4680</v>
      </c>
      <c r="H2015" s="4" t="s">
        <v>4679</v>
      </c>
    </row>
    <row r="2016" spans="1:8">
      <c r="A2016" s="4" t="s">
        <v>4030</v>
      </c>
      <c r="B2016" s="4">
        <v>31.79</v>
      </c>
      <c r="C2016" s="4">
        <v>7.09</v>
      </c>
      <c r="D2016" s="4" t="s">
        <v>4679</v>
      </c>
      <c r="E2016" s="4" t="s">
        <v>4679</v>
      </c>
      <c r="F2016" s="4" t="s">
        <v>4679</v>
      </c>
      <c r="G2016" s="4" t="s">
        <v>4680</v>
      </c>
      <c r="H2016" s="4" t="s">
        <v>4679</v>
      </c>
    </row>
    <row r="2017" spans="1:8">
      <c r="A2017" s="4" t="s">
        <v>4032</v>
      </c>
      <c r="B2017" s="4">
        <v>28.48</v>
      </c>
      <c r="C2017" s="4">
        <v>6.22</v>
      </c>
      <c r="D2017" s="4" t="s">
        <v>4681</v>
      </c>
      <c r="E2017" s="4" t="s">
        <v>4679</v>
      </c>
      <c r="F2017" s="4" t="s">
        <v>4682</v>
      </c>
      <c r="G2017" s="4">
        <v>1</v>
      </c>
      <c r="H2017" s="4" t="s">
        <v>4679</v>
      </c>
    </row>
    <row r="2018" spans="1:8">
      <c r="A2018" s="4" t="s">
        <v>4034</v>
      </c>
      <c r="B2018" s="4">
        <v>26.6</v>
      </c>
      <c r="C2018" s="4">
        <v>4.33</v>
      </c>
      <c r="D2018" s="4" t="s">
        <v>4679</v>
      </c>
      <c r="E2018" s="4" t="s">
        <v>4679</v>
      </c>
      <c r="F2018" s="4" t="s">
        <v>4679</v>
      </c>
      <c r="G2018" s="4">
        <v>1</v>
      </c>
      <c r="H2018" s="4" t="s">
        <v>4679</v>
      </c>
    </row>
    <row r="2019" spans="1:8">
      <c r="A2019" s="4" t="s">
        <v>4036</v>
      </c>
      <c r="B2019" s="4">
        <v>25.27</v>
      </c>
      <c r="C2019" s="4">
        <v>5.83</v>
      </c>
      <c r="D2019" s="4" t="s">
        <v>4679</v>
      </c>
      <c r="E2019" s="4" t="s">
        <v>4679</v>
      </c>
      <c r="F2019" s="4" t="s">
        <v>4679</v>
      </c>
      <c r="G2019" s="4">
        <v>1</v>
      </c>
      <c r="H2019" s="4" t="s">
        <v>4679</v>
      </c>
    </row>
    <row r="2020" spans="1:8">
      <c r="A2020" s="4" t="s">
        <v>4038</v>
      </c>
      <c r="B2020" s="4">
        <v>34.484999999999999</v>
      </c>
      <c r="C2020" s="4">
        <v>4.7</v>
      </c>
      <c r="D2020" s="4" t="s">
        <v>4681</v>
      </c>
      <c r="E2020" s="4" t="s">
        <v>4679</v>
      </c>
      <c r="F2020" s="4" t="s">
        <v>4682</v>
      </c>
      <c r="G2020" s="4">
        <v>1</v>
      </c>
      <c r="H2020" s="4" t="s">
        <v>4679</v>
      </c>
    </row>
    <row r="2021" spans="1:8">
      <c r="A2021" s="4" t="s">
        <v>4040</v>
      </c>
      <c r="B2021" s="4">
        <v>15.57</v>
      </c>
      <c r="C2021" s="4">
        <v>4.07</v>
      </c>
      <c r="D2021" s="4" t="s">
        <v>4681</v>
      </c>
      <c r="E2021" s="4" t="s">
        <v>4679</v>
      </c>
      <c r="F2021" s="4" t="s">
        <v>4679</v>
      </c>
      <c r="G2021" s="4">
        <v>1</v>
      </c>
      <c r="H2021" s="4" t="s">
        <v>4679</v>
      </c>
    </row>
    <row r="2022" spans="1:8">
      <c r="A2022" s="4" t="s">
        <v>4042</v>
      </c>
      <c r="B2022" s="4">
        <v>30.36</v>
      </c>
      <c r="C2022" s="4">
        <v>9.39</v>
      </c>
      <c r="D2022" s="4" t="s">
        <v>4679</v>
      </c>
      <c r="E2022" s="4" t="s">
        <v>4679</v>
      </c>
      <c r="F2022" s="4" t="s">
        <v>4679</v>
      </c>
      <c r="G2022" s="4" t="s">
        <v>4680</v>
      </c>
      <c r="H2022" s="4" t="s">
        <v>4679</v>
      </c>
    </row>
    <row r="2023" spans="1:8">
      <c r="A2023" s="4" t="s">
        <v>4044</v>
      </c>
      <c r="B2023" s="4">
        <v>19.37</v>
      </c>
      <c r="C2023" s="4">
        <v>4.18</v>
      </c>
      <c r="D2023" s="4" t="s">
        <v>4679</v>
      </c>
      <c r="E2023" s="4" t="s">
        <v>4679</v>
      </c>
      <c r="F2023" s="4" t="s">
        <v>4679</v>
      </c>
      <c r="G2023" s="4" t="s">
        <v>4680</v>
      </c>
      <c r="H2023" s="4" t="s">
        <v>4679</v>
      </c>
    </row>
    <row r="2024" spans="1:8">
      <c r="A2024" s="4" t="s">
        <v>4046</v>
      </c>
      <c r="B2024" s="4">
        <v>16.71</v>
      </c>
      <c r="C2024" s="4">
        <v>4.18</v>
      </c>
      <c r="D2024" s="4" t="s">
        <v>4679</v>
      </c>
      <c r="E2024" s="4" t="s">
        <v>4679</v>
      </c>
      <c r="F2024" s="4" t="s">
        <v>4679</v>
      </c>
      <c r="G2024" s="4">
        <v>1</v>
      </c>
      <c r="H2024" s="4" t="s">
        <v>4679</v>
      </c>
    </row>
    <row r="2025" spans="1:8">
      <c r="A2025" s="4" t="s">
        <v>4048</v>
      </c>
      <c r="B2025" s="4">
        <v>24.1</v>
      </c>
      <c r="C2025" s="4">
        <v>4.4000000000000004</v>
      </c>
      <c r="D2025" s="4" t="s">
        <v>4681</v>
      </c>
      <c r="E2025" s="4" t="s">
        <v>4679</v>
      </c>
      <c r="F2025" s="4" t="s">
        <v>4679</v>
      </c>
      <c r="G2025" s="4">
        <v>1</v>
      </c>
      <c r="H2025" s="4" t="s">
        <v>4679</v>
      </c>
    </row>
    <row r="2026" spans="1:8">
      <c r="A2026" s="4" t="s">
        <v>4050</v>
      </c>
      <c r="B2026" s="4">
        <v>29.77</v>
      </c>
      <c r="C2026" s="4">
        <v>9.9</v>
      </c>
      <c r="D2026" s="4" t="s">
        <v>4679</v>
      </c>
      <c r="E2026" s="4" t="s">
        <v>4679</v>
      </c>
      <c r="F2026" s="4" t="s">
        <v>4679</v>
      </c>
      <c r="G2026" s="4" t="s">
        <v>4680</v>
      </c>
      <c r="H2026" s="4" t="s">
        <v>4679</v>
      </c>
    </row>
    <row r="2027" spans="1:8">
      <c r="A2027" s="4" t="s">
        <v>4052</v>
      </c>
      <c r="B2027" s="4">
        <v>46.53</v>
      </c>
      <c r="C2027" s="4">
        <v>4.84</v>
      </c>
      <c r="D2027" s="4" t="s">
        <v>4681</v>
      </c>
      <c r="E2027" s="4" t="s">
        <v>4679</v>
      </c>
      <c r="F2027" s="4" t="s">
        <v>4679</v>
      </c>
      <c r="G2027" s="4" t="s">
        <v>4680</v>
      </c>
      <c r="H2027" s="4" t="s">
        <v>4679</v>
      </c>
    </row>
    <row r="2028" spans="1:8">
      <c r="A2028" s="4" t="s">
        <v>4054</v>
      </c>
      <c r="B2028" s="4">
        <v>23.4</v>
      </c>
      <c r="C2028" s="4">
        <v>5.53</v>
      </c>
      <c r="D2028" s="4" t="s">
        <v>4679</v>
      </c>
      <c r="E2028" s="4" t="s">
        <v>4679</v>
      </c>
      <c r="F2028" s="4" t="s">
        <v>4682</v>
      </c>
      <c r="G2028" s="4">
        <v>1</v>
      </c>
      <c r="H2028" s="4" t="s">
        <v>4679</v>
      </c>
    </row>
    <row r="2029" spans="1:8">
      <c r="A2029" s="4" t="s">
        <v>4056</v>
      </c>
      <c r="B2029" s="4">
        <v>30</v>
      </c>
      <c r="C2029" s="4">
        <v>4.33</v>
      </c>
      <c r="D2029" s="4" t="s">
        <v>4681</v>
      </c>
      <c r="E2029" s="4" t="s">
        <v>4679</v>
      </c>
      <c r="F2029" s="4" t="s">
        <v>4679</v>
      </c>
      <c r="G2029" s="4" t="s">
        <v>4680</v>
      </c>
      <c r="H2029" s="4" t="s">
        <v>4679</v>
      </c>
    </row>
    <row r="2030" spans="1:8">
      <c r="A2030" s="4" t="s">
        <v>4058</v>
      </c>
      <c r="B2030" s="4">
        <v>29.15</v>
      </c>
      <c r="C2030" s="4">
        <v>4.91</v>
      </c>
      <c r="D2030" s="4" t="s">
        <v>4681</v>
      </c>
      <c r="E2030" s="4" t="s">
        <v>4679</v>
      </c>
      <c r="F2030" s="4" t="s">
        <v>4679</v>
      </c>
      <c r="G2030" s="4" t="s">
        <v>4680</v>
      </c>
      <c r="H2030" s="4" t="s">
        <v>4679</v>
      </c>
    </row>
    <row r="2031" spans="1:8">
      <c r="A2031" s="4" t="s">
        <v>4060</v>
      </c>
      <c r="B2031" s="4">
        <v>34.865000000000002</v>
      </c>
      <c r="C2031" s="4">
        <v>4.8</v>
      </c>
      <c r="D2031" s="4" t="s">
        <v>4679</v>
      </c>
      <c r="E2031" s="4" t="s">
        <v>4679</v>
      </c>
      <c r="F2031" s="4" t="s">
        <v>4679</v>
      </c>
      <c r="G2031" s="4" t="s">
        <v>4680</v>
      </c>
      <c r="H2031" s="4" t="s">
        <v>4679</v>
      </c>
    </row>
    <row r="2032" spans="1:8">
      <c r="A2032" s="4" t="s">
        <v>4062</v>
      </c>
      <c r="B2032" s="4">
        <v>28.12</v>
      </c>
      <c r="C2032" s="4">
        <v>5.55</v>
      </c>
      <c r="D2032" s="4" t="s">
        <v>4681</v>
      </c>
      <c r="E2032" s="4" t="s">
        <v>4681</v>
      </c>
      <c r="F2032" s="4" t="s">
        <v>4679</v>
      </c>
      <c r="G2032" s="4">
        <v>2</v>
      </c>
      <c r="H2032" s="4" t="s">
        <v>4679</v>
      </c>
    </row>
    <row r="2033" spans="1:8">
      <c r="A2033" s="4" t="s">
        <v>4064</v>
      </c>
      <c r="B2033" s="4">
        <v>29.45</v>
      </c>
      <c r="C2033" s="4">
        <v>5.24</v>
      </c>
      <c r="D2033" s="4" t="s">
        <v>4681</v>
      </c>
      <c r="E2033" s="4" t="s">
        <v>4679</v>
      </c>
      <c r="F2033" s="4" t="s">
        <v>4679</v>
      </c>
      <c r="G2033" s="4" t="s">
        <v>4680</v>
      </c>
      <c r="H2033" s="4" t="s">
        <v>4679</v>
      </c>
    </row>
    <row r="2034" spans="1:8">
      <c r="A2034" s="4" t="s">
        <v>4066</v>
      </c>
      <c r="B2034" s="4">
        <v>27.94</v>
      </c>
      <c r="C2034" s="4">
        <v>6.08</v>
      </c>
      <c r="D2034" s="4" t="s">
        <v>4679</v>
      </c>
      <c r="E2034" s="4" t="s">
        <v>4679</v>
      </c>
      <c r="F2034" s="4" t="s">
        <v>4682</v>
      </c>
      <c r="G2034" s="4">
        <v>1</v>
      </c>
      <c r="H2034" s="4" t="s">
        <v>4679</v>
      </c>
    </row>
    <row r="2035" spans="1:8">
      <c r="A2035" s="4" t="s">
        <v>4068</v>
      </c>
      <c r="B2035" s="4">
        <v>27.2</v>
      </c>
      <c r="C2035" s="4">
        <v>5.83</v>
      </c>
      <c r="D2035" s="4" t="s">
        <v>4679</v>
      </c>
      <c r="E2035" s="4" t="s">
        <v>4679</v>
      </c>
      <c r="F2035" s="4" t="s">
        <v>4682</v>
      </c>
      <c r="G2035" s="4">
        <v>1</v>
      </c>
      <c r="H2035" s="4" t="s">
        <v>4679</v>
      </c>
    </row>
    <row r="2036" spans="1:8">
      <c r="A2036" s="4" t="s">
        <v>4070</v>
      </c>
      <c r="B2036" s="4">
        <v>33.344999999999999</v>
      </c>
      <c r="C2036" s="4">
        <v>4.29</v>
      </c>
      <c r="D2036" s="4" t="s">
        <v>4679</v>
      </c>
      <c r="E2036" s="4" t="s">
        <v>4679</v>
      </c>
      <c r="F2036" s="4" t="s">
        <v>4679</v>
      </c>
      <c r="G2036" s="4">
        <v>1</v>
      </c>
      <c r="H2036" s="4" t="s">
        <v>4679</v>
      </c>
    </row>
    <row r="2037" spans="1:8">
      <c r="A2037" s="4" t="s">
        <v>4072</v>
      </c>
      <c r="B2037" s="4">
        <v>29.925000000000001</v>
      </c>
      <c r="C2037" s="4">
        <v>5.3</v>
      </c>
      <c r="D2037" s="4" t="s">
        <v>4679</v>
      </c>
      <c r="E2037" s="4" t="s">
        <v>4679</v>
      </c>
      <c r="F2037" s="4" t="s">
        <v>4679</v>
      </c>
      <c r="G2037" s="4">
        <v>1</v>
      </c>
      <c r="H2037" s="4" t="s">
        <v>4679</v>
      </c>
    </row>
    <row r="2038" spans="1:8">
      <c r="A2038" s="4" t="s">
        <v>4074</v>
      </c>
      <c r="B2038" s="4">
        <v>24.225000000000001</v>
      </c>
      <c r="C2038" s="4">
        <v>4.42</v>
      </c>
      <c r="D2038" s="4" t="s">
        <v>4679</v>
      </c>
      <c r="E2038" s="4" t="s">
        <v>4679</v>
      </c>
      <c r="F2038" s="4" t="s">
        <v>4679</v>
      </c>
      <c r="G2038" s="4">
        <v>1</v>
      </c>
      <c r="H2038" s="4" t="s">
        <v>4679</v>
      </c>
    </row>
    <row r="2039" spans="1:8">
      <c r="A2039" s="4" t="s">
        <v>4076</v>
      </c>
      <c r="B2039" s="4">
        <v>29.68</v>
      </c>
      <c r="C2039" s="4">
        <v>5.68</v>
      </c>
      <c r="D2039" s="4" t="s">
        <v>4679</v>
      </c>
      <c r="E2039" s="4" t="s">
        <v>4681</v>
      </c>
      <c r="F2039" s="4" t="s">
        <v>4679</v>
      </c>
      <c r="G2039" s="4">
        <v>1</v>
      </c>
      <c r="H2039" s="4" t="s">
        <v>4679</v>
      </c>
    </row>
    <row r="2040" spans="1:8">
      <c r="A2040" s="4" t="s">
        <v>4078</v>
      </c>
      <c r="B2040" s="4">
        <v>20.614999999999998</v>
      </c>
      <c r="C2040" s="4">
        <v>6.05</v>
      </c>
      <c r="D2040" s="4" t="s">
        <v>4679</v>
      </c>
      <c r="E2040" s="4" t="s">
        <v>4679</v>
      </c>
      <c r="F2040" s="4" t="s">
        <v>4682</v>
      </c>
      <c r="G2040" s="4">
        <v>1</v>
      </c>
      <c r="H2040" s="4" t="s">
        <v>4679</v>
      </c>
    </row>
    <row r="2041" spans="1:8">
      <c r="A2041" s="4" t="s">
        <v>4080</v>
      </c>
      <c r="B2041" s="4">
        <v>32.119999999999997</v>
      </c>
      <c r="C2041" s="4">
        <v>5.33</v>
      </c>
      <c r="D2041" s="4" t="s">
        <v>4679</v>
      </c>
      <c r="E2041" s="4" t="s">
        <v>4681</v>
      </c>
      <c r="F2041" s="4" t="s">
        <v>4679</v>
      </c>
      <c r="G2041" s="4">
        <v>1</v>
      </c>
      <c r="H2041" s="4" t="s">
        <v>4679</v>
      </c>
    </row>
    <row r="2042" spans="1:8">
      <c r="A2042" s="4" t="s">
        <v>4082</v>
      </c>
      <c r="B2042" s="4">
        <v>27.36</v>
      </c>
      <c r="C2042" s="4">
        <v>6.22</v>
      </c>
      <c r="D2042" s="4" t="s">
        <v>4679</v>
      </c>
      <c r="E2042" s="4" t="s">
        <v>4679</v>
      </c>
      <c r="F2042" s="4" t="s">
        <v>4679</v>
      </c>
      <c r="G2042" s="4" t="s">
        <v>4680</v>
      </c>
      <c r="H2042" s="4" t="s">
        <v>4679</v>
      </c>
    </row>
    <row r="2043" spans="1:8">
      <c r="A2043" s="4" t="s">
        <v>4084</v>
      </c>
      <c r="B2043" s="4">
        <v>17.385000000000002</v>
      </c>
      <c r="C2043" s="4">
        <v>5.84</v>
      </c>
      <c r="D2043" s="4" t="s">
        <v>4679</v>
      </c>
      <c r="E2043" s="4" t="s">
        <v>4679</v>
      </c>
      <c r="F2043" s="4" t="s">
        <v>4679</v>
      </c>
      <c r="G2043" s="4" t="s">
        <v>4680</v>
      </c>
      <c r="H2043" s="4" t="s">
        <v>4679</v>
      </c>
    </row>
    <row r="2044" spans="1:8">
      <c r="A2044" s="4" t="s">
        <v>4086</v>
      </c>
      <c r="B2044" s="4">
        <v>30.13</v>
      </c>
      <c r="C2044" s="4">
        <v>5.71</v>
      </c>
      <c r="D2044" s="4" t="s">
        <v>4679</v>
      </c>
      <c r="E2044" s="4" t="s">
        <v>4681</v>
      </c>
      <c r="F2044" s="4" t="s">
        <v>4679</v>
      </c>
      <c r="G2044" s="4">
        <v>1</v>
      </c>
      <c r="H2044" s="4" t="s">
        <v>4679</v>
      </c>
    </row>
    <row r="2045" spans="1:8">
      <c r="A2045" s="4" t="s">
        <v>4088</v>
      </c>
      <c r="B2045" s="4">
        <v>25.44</v>
      </c>
      <c r="C2045" s="4">
        <v>6.04</v>
      </c>
      <c r="D2045" s="4" t="s">
        <v>4681</v>
      </c>
      <c r="E2045" s="4" t="s">
        <v>4679</v>
      </c>
      <c r="F2045" s="4" t="s">
        <v>4682</v>
      </c>
      <c r="G2045" s="4">
        <v>1</v>
      </c>
      <c r="H2045" s="4" t="s">
        <v>4679</v>
      </c>
    </row>
    <row r="2046" spans="1:8">
      <c r="A2046" s="4" t="s">
        <v>4090</v>
      </c>
      <c r="B2046" s="4">
        <v>39.805</v>
      </c>
      <c r="C2046" s="4">
        <v>4.38</v>
      </c>
      <c r="D2046" s="4" t="s">
        <v>4679</v>
      </c>
      <c r="E2046" s="4" t="s">
        <v>4681</v>
      </c>
      <c r="F2046" s="4" t="s">
        <v>4679</v>
      </c>
      <c r="G2046" s="4">
        <v>1</v>
      </c>
      <c r="H2046" s="4" t="s">
        <v>4679</v>
      </c>
    </row>
    <row r="2047" spans="1:8">
      <c r="A2047" s="4" t="s">
        <v>4092</v>
      </c>
      <c r="B2047" s="4">
        <v>30.4</v>
      </c>
      <c r="C2047" s="4">
        <v>5.56</v>
      </c>
      <c r="D2047" s="4" t="s">
        <v>4681</v>
      </c>
      <c r="E2047" s="4" t="s">
        <v>4681</v>
      </c>
      <c r="F2047" s="4" t="s">
        <v>4679</v>
      </c>
      <c r="G2047" s="4">
        <v>1</v>
      </c>
      <c r="H2047" s="4" t="s">
        <v>4679</v>
      </c>
    </row>
    <row r="2048" spans="1:8">
      <c r="A2048" s="4" t="s">
        <v>4094</v>
      </c>
      <c r="B2048" s="4">
        <v>23.18</v>
      </c>
      <c r="C2048" s="4">
        <v>4.24</v>
      </c>
      <c r="D2048" s="4" t="s">
        <v>4679</v>
      </c>
      <c r="E2048" s="4" t="s">
        <v>4681</v>
      </c>
      <c r="F2048" s="4" t="s">
        <v>4679</v>
      </c>
      <c r="G2048" s="4">
        <v>1</v>
      </c>
      <c r="H2048" s="4" t="s">
        <v>4679</v>
      </c>
    </row>
    <row r="2049" spans="1:8">
      <c r="A2049" s="4" t="s">
        <v>4096</v>
      </c>
      <c r="B2049" s="4">
        <v>39.615000000000002</v>
      </c>
      <c r="C2049" s="4">
        <v>6.32</v>
      </c>
      <c r="D2049" s="4" t="s">
        <v>4679</v>
      </c>
      <c r="E2049" s="4" t="s">
        <v>4679</v>
      </c>
      <c r="F2049" s="4" t="s">
        <v>4682</v>
      </c>
      <c r="G2049" s="4">
        <v>1</v>
      </c>
      <c r="H2049" s="4" t="s">
        <v>4679</v>
      </c>
    </row>
    <row r="2050" spans="1:8">
      <c r="A2050" s="4" t="s">
        <v>4098</v>
      </c>
      <c r="B2050" s="4">
        <v>30.59</v>
      </c>
      <c r="C2050" s="4">
        <v>6.3</v>
      </c>
      <c r="D2050" s="4" t="s">
        <v>4681</v>
      </c>
      <c r="E2050" s="4" t="s">
        <v>4679</v>
      </c>
      <c r="F2050" s="4" t="s">
        <v>4682</v>
      </c>
      <c r="G2050" s="4">
        <v>1</v>
      </c>
      <c r="H2050" s="4" t="s">
        <v>4679</v>
      </c>
    </row>
    <row r="2051" spans="1:8">
      <c r="A2051" s="4" t="s">
        <v>4100</v>
      </c>
      <c r="B2051" s="4">
        <v>16.72</v>
      </c>
      <c r="C2051" s="4">
        <v>4.38</v>
      </c>
      <c r="D2051" s="4" t="s">
        <v>4681</v>
      </c>
      <c r="E2051" s="4" t="s">
        <v>4679</v>
      </c>
      <c r="F2051" s="4" t="s">
        <v>4679</v>
      </c>
      <c r="G2051" s="4">
        <v>1</v>
      </c>
      <c r="H2051" s="4" t="s">
        <v>4679</v>
      </c>
    </row>
    <row r="2052" spans="1:8">
      <c r="A2052" s="4" t="s">
        <v>4102</v>
      </c>
      <c r="B2052" s="4">
        <v>26.22</v>
      </c>
      <c r="C2052" s="4">
        <v>4.6500000000000004</v>
      </c>
      <c r="D2052" s="4" t="s">
        <v>4681</v>
      </c>
      <c r="E2052" s="4" t="s">
        <v>4679</v>
      </c>
      <c r="F2052" s="4" t="s">
        <v>4682</v>
      </c>
      <c r="G2052" s="4">
        <v>1</v>
      </c>
      <c r="H2052" s="4" t="s">
        <v>4679</v>
      </c>
    </row>
    <row r="2053" spans="1:8">
      <c r="A2053" s="4" t="s">
        <v>4104</v>
      </c>
      <c r="B2053" s="4">
        <v>31.824999999999999</v>
      </c>
      <c r="C2053" s="4">
        <v>4.7</v>
      </c>
      <c r="D2053" s="4" t="s">
        <v>4679</v>
      </c>
      <c r="E2053" s="4" t="s">
        <v>4679</v>
      </c>
      <c r="F2053" s="4" t="s">
        <v>4682</v>
      </c>
      <c r="G2053" s="4">
        <v>1</v>
      </c>
      <c r="H2053" s="4" t="s">
        <v>4679</v>
      </c>
    </row>
    <row r="2054" spans="1:8">
      <c r="A2054" s="4" t="s">
        <v>4106</v>
      </c>
      <c r="B2054" s="4">
        <v>25.745000000000001</v>
      </c>
      <c r="C2054" s="4">
        <v>4.34</v>
      </c>
      <c r="D2054" s="4" t="s">
        <v>4679</v>
      </c>
      <c r="E2054" s="4" t="s">
        <v>4679</v>
      </c>
      <c r="F2054" s="4" t="s">
        <v>4682</v>
      </c>
      <c r="G2054" s="4">
        <v>1</v>
      </c>
      <c r="H2054" s="4" t="s">
        <v>4679</v>
      </c>
    </row>
    <row r="2055" spans="1:8">
      <c r="A2055" s="4" t="s">
        <v>4108</v>
      </c>
      <c r="B2055" s="4">
        <v>24.605</v>
      </c>
      <c r="C2055" s="4">
        <v>5.62</v>
      </c>
      <c r="D2055" s="4" t="s">
        <v>4679</v>
      </c>
      <c r="E2055" s="4" t="s">
        <v>4679</v>
      </c>
      <c r="F2055" s="4" t="s">
        <v>4682</v>
      </c>
      <c r="G2055" s="4">
        <v>1</v>
      </c>
      <c r="H2055" s="4" t="s">
        <v>4679</v>
      </c>
    </row>
    <row r="2056" spans="1:8">
      <c r="A2056" s="4" t="s">
        <v>4110</v>
      </c>
      <c r="B2056" s="4">
        <v>24.51</v>
      </c>
      <c r="C2056" s="4">
        <v>4.24</v>
      </c>
      <c r="D2056" s="4" t="s">
        <v>4679</v>
      </c>
      <c r="E2056" s="4" t="s">
        <v>4679</v>
      </c>
      <c r="F2056" s="4" t="s">
        <v>4682</v>
      </c>
      <c r="G2056" s="4">
        <v>1</v>
      </c>
      <c r="H2056" s="4" t="s">
        <v>4679</v>
      </c>
    </row>
    <row r="2057" spans="1:8">
      <c r="A2057" s="4" t="s">
        <v>4112</v>
      </c>
      <c r="B2057" s="4">
        <v>31.065000000000001</v>
      </c>
      <c r="C2057" s="4">
        <v>4.57</v>
      </c>
      <c r="D2057" s="4" t="s">
        <v>4681</v>
      </c>
      <c r="E2057" s="4" t="s">
        <v>4679</v>
      </c>
      <c r="F2057" s="4" t="s">
        <v>4679</v>
      </c>
      <c r="G2057" s="4" t="s">
        <v>4680</v>
      </c>
      <c r="H2057" s="4" t="s">
        <v>4679</v>
      </c>
    </row>
    <row r="2058" spans="1:8">
      <c r="A2058" s="4" t="s">
        <v>4114</v>
      </c>
      <c r="B2058" s="4">
        <v>28.12</v>
      </c>
      <c r="C2058" s="4">
        <v>5.05</v>
      </c>
      <c r="D2058" s="4" t="s">
        <v>4679</v>
      </c>
      <c r="E2058" s="4" t="s">
        <v>4679</v>
      </c>
      <c r="F2058" s="4" t="s">
        <v>4679</v>
      </c>
      <c r="G2058" s="4" t="s">
        <v>4680</v>
      </c>
      <c r="H2058" s="4" t="s">
        <v>4679</v>
      </c>
    </row>
    <row r="2059" spans="1:8">
      <c r="A2059" s="4" t="s">
        <v>4116</v>
      </c>
      <c r="B2059" s="4">
        <v>38.06</v>
      </c>
      <c r="C2059" s="4">
        <v>6.16</v>
      </c>
      <c r="D2059" s="4" t="s">
        <v>4679</v>
      </c>
      <c r="E2059" s="4" t="s">
        <v>4679</v>
      </c>
      <c r="F2059" s="4" t="s">
        <v>4679</v>
      </c>
      <c r="G2059" s="4" t="s">
        <v>4680</v>
      </c>
      <c r="H2059" s="4" t="s">
        <v>4679</v>
      </c>
    </row>
    <row r="2060" spans="1:8">
      <c r="A2060" s="4" t="s">
        <v>4118</v>
      </c>
      <c r="B2060" s="4">
        <v>24.96</v>
      </c>
      <c r="C2060" s="4">
        <v>4.57</v>
      </c>
      <c r="D2060" s="4" t="s">
        <v>4679</v>
      </c>
      <c r="E2060" s="4" t="s">
        <v>4679</v>
      </c>
      <c r="F2060" s="4" t="s">
        <v>4679</v>
      </c>
      <c r="G2060" s="4" t="s">
        <v>4680</v>
      </c>
      <c r="H2060" s="4" t="s">
        <v>4679</v>
      </c>
    </row>
    <row r="2061" spans="1:8">
      <c r="A2061" s="4" t="s">
        <v>4120</v>
      </c>
      <c r="B2061" s="4">
        <v>17.670000000000002</v>
      </c>
      <c r="C2061" s="4">
        <v>5.53</v>
      </c>
      <c r="D2061" s="4" t="s">
        <v>4681</v>
      </c>
      <c r="E2061" s="4" t="s">
        <v>4679</v>
      </c>
      <c r="F2061" s="4" t="s">
        <v>4679</v>
      </c>
      <c r="G2061" s="4" t="s">
        <v>4680</v>
      </c>
      <c r="H2061" s="4" t="s">
        <v>4679</v>
      </c>
    </row>
    <row r="2062" spans="1:8">
      <c r="A2062" s="4" t="s">
        <v>4122</v>
      </c>
      <c r="B2062" s="4">
        <v>31.35</v>
      </c>
      <c r="C2062" s="4">
        <v>5.84</v>
      </c>
      <c r="D2062" s="4" t="s">
        <v>4679</v>
      </c>
      <c r="E2062" s="4" t="s">
        <v>4681</v>
      </c>
      <c r="F2062" s="4" t="s">
        <v>4679</v>
      </c>
      <c r="G2062" s="4">
        <v>1</v>
      </c>
      <c r="H2062" s="4" t="s">
        <v>4679</v>
      </c>
    </row>
    <row r="2063" spans="1:8">
      <c r="A2063" s="4" t="s">
        <v>4124</v>
      </c>
      <c r="B2063" s="4">
        <v>28.31</v>
      </c>
      <c r="C2063" s="4">
        <v>6.41</v>
      </c>
      <c r="D2063" s="4" t="s">
        <v>4679</v>
      </c>
      <c r="E2063" s="4" t="s">
        <v>4681</v>
      </c>
      <c r="F2063" s="4" t="s">
        <v>4679</v>
      </c>
      <c r="G2063" s="4">
        <v>1</v>
      </c>
      <c r="H2063" s="4" t="s">
        <v>4679</v>
      </c>
    </row>
    <row r="2064" spans="1:8">
      <c r="A2064" s="4" t="s">
        <v>4126</v>
      </c>
      <c r="B2064" s="4">
        <v>30.3</v>
      </c>
      <c r="C2064" s="4">
        <v>4.7300000000000004</v>
      </c>
      <c r="D2064" s="4" t="s">
        <v>4681</v>
      </c>
      <c r="E2064" s="4" t="s">
        <v>4679</v>
      </c>
      <c r="F2064" s="4" t="s">
        <v>4682</v>
      </c>
      <c r="G2064" s="4">
        <v>1</v>
      </c>
      <c r="H2064" s="4" t="s">
        <v>4679</v>
      </c>
    </row>
    <row r="2065" spans="1:8">
      <c r="A2065" s="4" t="s">
        <v>4128</v>
      </c>
      <c r="B2065" s="4">
        <v>26.4</v>
      </c>
      <c r="C2065" s="4">
        <v>6.22</v>
      </c>
      <c r="D2065" s="4" t="s">
        <v>4681</v>
      </c>
      <c r="E2065" s="4" t="s">
        <v>4679</v>
      </c>
      <c r="F2065" s="4" t="s">
        <v>4679</v>
      </c>
      <c r="G2065" s="4" t="s">
        <v>4680</v>
      </c>
      <c r="H2065" s="4" t="s">
        <v>4679</v>
      </c>
    </row>
    <row r="2066" spans="1:8">
      <c r="A2066" s="4" t="s">
        <v>4130</v>
      </c>
      <c r="B2066" s="4">
        <v>22.135000000000002</v>
      </c>
      <c r="C2066" s="4">
        <v>4.46</v>
      </c>
      <c r="D2066" s="4" t="s">
        <v>4681</v>
      </c>
      <c r="E2066" s="4" t="s">
        <v>4679</v>
      </c>
      <c r="F2066" s="4" t="s">
        <v>4679</v>
      </c>
      <c r="G2066" s="4" t="s">
        <v>4680</v>
      </c>
      <c r="H2066" s="4" t="s">
        <v>4679</v>
      </c>
    </row>
    <row r="2067" spans="1:8">
      <c r="A2067" s="4" t="s">
        <v>4132</v>
      </c>
      <c r="B2067" s="4">
        <v>17.399999999999999</v>
      </c>
      <c r="C2067" s="4">
        <v>4.5</v>
      </c>
      <c r="D2067" s="4" t="s">
        <v>4681</v>
      </c>
      <c r="E2067" s="4" t="s">
        <v>4679</v>
      </c>
      <c r="F2067" s="4" t="s">
        <v>4679</v>
      </c>
      <c r="G2067" s="4" t="s">
        <v>4680</v>
      </c>
      <c r="H2067" s="4" t="s">
        <v>4679</v>
      </c>
    </row>
    <row r="2068" spans="1:8">
      <c r="A2068" s="4" t="s">
        <v>4134</v>
      </c>
      <c r="B2068" s="4">
        <v>28.06</v>
      </c>
      <c r="C2068" s="4">
        <v>8.93</v>
      </c>
      <c r="D2068" s="4" t="s">
        <v>4679</v>
      </c>
      <c r="E2068" s="4" t="s">
        <v>4679</v>
      </c>
      <c r="F2068" s="4" t="s">
        <v>4679</v>
      </c>
      <c r="G2068" s="4" t="s">
        <v>4680</v>
      </c>
      <c r="H2068" s="4" t="s">
        <v>4679</v>
      </c>
    </row>
    <row r="2069" spans="1:8">
      <c r="A2069" s="4" t="s">
        <v>4136</v>
      </c>
      <c r="B2069" s="4">
        <v>31.13</v>
      </c>
      <c r="C2069" s="4">
        <v>11.02</v>
      </c>
      <c r="D2069" s="4" t="s">
        <v>4679</v>
      </c>
      <c r="E2069" s="4" t="s">
        <v>4679</v>
      </c>
      <c r="F2069" s="4" t="s">
        <v>4679</v>
      </c>
      <c r="G2069" s="4" t="s">
        <v>4680</v>
      </c>
      <c r="H2069" s="4" t="s">
        <v>4679</v>
      </c>
    </row>
    <row r="2070" spans="1:8">
      <c r="A2070" s="4" t="s">
        <v>4138</v>
      </c>
      <c r="B2070" s="4">
        <v>18.46</v>
      </c>
      <c r="C2070" s="4">
        <v>5.25</v>
      </c>
      <c r="D2070" s="4" t="s">
        <v>4679</v>
      </c>
      <c r="E2070" s="4" t="s">
        <v>4679</v>
      </c>
      <c r="F2070" s="4" t="s">
        <v>4679</v>
      </c>
      <c r="G2070" s="4" t="s">
        <v>4680</v>
      </c>
      <c r="H2070" s="4" t="s">
        <v>4679</v>
      </c>
    </row>
    <row r="2071" spans="1:8">
      <c r="A2071" s="4" t="s">
        <v>4140</v>
      </c>
      <c r="B2071" s="4">
        <v>17.3</v>
      </c>
      <c r="C2071" s="4">
        <v>4.75</v>
      </c>
      <c r="D2071" s="4" t="s">
        <v>4679</v>
      </c>
      <c r="E2071" s="4" t="s">
        <v>4679</v>
      </c>
      <c r="F2071" s="4" t="s">
        <v>4679</v>
      </c>
      <c r="G2071" s="4" t="s">
        <v>4680</v>
      </c>
      <c r="H2071" s="4" t="s">
        <v>4679</v>
      </c>
    </row>
    <row r="2072" spans="1:8">
      <c r="A2072" s="4" t="s">
        <v>4142</v>
      </c>
      <c r="B2072" s="4">
        <v>35.625</v>
      </c>
      <c r="C2072" s="4">
        <v>4.68</v>
      </c>
      <c r="D2072" s="4" t="s">
        <v>4681</v>
      </c>
      <c r="E2072" s="4" t="s">
        <v>4679</v>
      </c>
      <c r="F2072" s="4" t="s">
        <v>4682</v>
      </c>
      <c r="G2072" s="4">
        <v>1</v>
      </c>
      <c r="H2072" s="4" t="s">
        <v>4679</v>
      </c>
    </row>
    <row r="2073" spans="1:8">
      <c r="A2073" s="4" t="s">
        <v>4144</v>
      </c>
      <c r="B2073" s="4">
        <v>20.234999999999999</v>
      </c>
      <c r="C2073" s="4">
        <v>6.17</v>
      </c>
      <c r="D2073" s="4" t="s">
        <v>4681</v>
      </c>
      <c r="E2073" s="4" t="s">
        <v>4681</v>
      </c>
      <c r="F2073" s="4" t="s">
        <v>4679</v>
      </c>
      <c r="G2073" s="4">
        <v>2</v>
      </c>
      <c r="H2073" s="4" t="s">
        <v>4679</v>
      </c>
    </row>
    <row r="2074" spans="1:8">
      <c r="A2074" s="4" t="s">
        <v>4146</v>
      </c>
      <c r="B2074" s="4">
        <v>27.55</v>
      </c>
      <c r="C2074" s="4">
        <v>4.5599999999999996</v>
      </c>
      <c r="D2074" s="4" t="s">
        <v>4681</v>
      </c>
      <c r="E2074" s="4" t="s">
        <v>4679</v>
      </c>
      <c r="F2074" s="4" t="s">
        <v>4682</v>
      </c>
      <c r="G2074" s="4">
        <v>1</v>
      </c>
      <c r="H2074" s="4" t="s">
        <v>4679</v>
      </c>
    </row>
    <row r="2075" spans="1:8">
      <c r="A2075" s="4" t="s">
        <v>4148</v>
      </c>
      <c r="B2075" s="4">
        <v>17.97</v>
      </c>
      <c r="C2075" s="4">
        <v>6.3</v>
      </c>
      <c r="D2075" s="4" t="s">
        <v>4679</v>
      </c>
      <c r="E2075" s="4" t="s">
        <v>4679</v>
      </c>
      <c r="F2075" s="4" t="s">
        <v>4679</v>
      </c>
      <c r="G2075" s="4" t="s">
        <v>4680</v>
      </c>
      <c r="H2075" s="4" t="s">
        <v>4679</v>
      </c>
    </row>
    <row r="2076" spans="1:8">
      <c r="A2076" s="4" t="s">
        <v>4150</v>
      </c>
      <c r="B2076" s="4">
        <v>29.98</v>
      </c>
      <c r="C2076" s="4">
        <v>6.03</v>
      </c>
      <c r="D2076" s="4" t="s">
        <v>4679</v>
      </c>
      <c r="E2076" s="4" t="s">
        <v>4681</v>
      </c>
      <c r="F2076" s="4" t="s">
        <v>4679</v>
      </c>
      <c r="G2076" s="4">
        <v>1</v>
      </c>
      <c r="H2076" s="4" t="s">
        <v>4679</v>
      </c>
    </row>
    <row r="2077" spans="1:8">
      <c r="A2077" s="4" t="s">
        <v>4152</v>
      </c>
      <c r="B2077" s="4">
        <v>33.659999999999997</v>
      </c>
      <c r="C2077" s="4">
        <v>4.2</v>
      </c>
      <c r="D2077" s="4" t="s">
        <v>4681</v>
      </c>
      <c r="E2077" s="4" t="s">
        <v>4679</v>
      </c>
      <c r="F2077" s="4" t="s">
        <v>4679</v>
      </c>
      <c r="G2077" s="4">
        <v>1</v>
      </c>
      <c r="H2077" s="4" t="s">
        <v>4679</v>
      </c>
    </row>
    <row r="2078" spans="1:8">
      <c r="A2078" s="4" t="s">
        <v>4154</v>
      </c>
      <c r="B2078" s="4">
        <v>32.67</v>
      </c>
      <c r="C2078" s="4">
        <v>5.61</v>
      </c>
      <c r="D2078" s="4" t="s">
        <v>4681</v>
      </c>
      <c r="E2078" s="4" t="s">
        <v>4679</v>
      </c>
      <c r="F2078" s="4" t="s">
        <v>4679</v>
      </c>
      <c r="G2078" s="4">
        <v>1</v>
      </c>
      <c r="H2078" s="4" t="s">
        <v>4679</v>
      </c>
    </row>
    <row r="2079" spans="1:8">
      <c r="A2079" s="4" t="s">
        <v>4156</v>
      </c>
      <c r="B2079" s="4">
        <v>30.5</v>
      </c>
      <c r="C2079" s="4">
        <v>5.88</v>
      </c>
      <c r="D2079" s="4" t="s">
        <v>4681</v>
      </c>
      <c r="E2079" s="4" t="s">
        <v>4679</v>
      </c>
      <c r="F2079" s="4" t="s">
        <v>4679</v>
      </c>
      <c r="G2079" s="4">
        <v>1</v>
      </c>
      <c r="H2079" s="4" t="s">
        <v>4679</v>
      </c>
    </row>
    <row r="2080" spans="1:8">
      <c r="A2080" s="4" t="s">
        <v>4158</v>
      </c>
      <c r="B2080" s="4">
        <v>23.1</v>
      </c>
      <c r="C2080" s="4">
        <v>5.92</v>
      </c>
      <c r="D2080" s="4" t="s">
        <v>4681</v>
      </c>
      <c r="E2080" s="4" t="s">
        <v>4679</v>
      </c>
      <c r="F2080" s="4" t="s">
        <v>4679</v>
      </c>
      <c r="G2080" s="4">
        <v>1</v>
      </c>
      <c r="H2080" s="4" t="s">
        <v>4679</v>
      </c>
    </row>
    <row r="2081" spans="1:8">
      <c r="A2081" s="4" t="s">
        <v>4160</v>
      </c>
      <c r="B2081" s="4">
        <v>39.49</v>
      </c>
      <c r="C2081" s="4">
        <v>4.8099999999999996</v>
      </c>
      <c r="D2081" s="4" t="s">
        <v>4679</v>
      </c>
      <c r="E2081" s="4" t="s">
        <v>4679</v>
      </c>
      <c r="F2081" s="4" t="s">
        <v>4679</v>
      </c>
      <c r="G2081" s="4">
        <v>1</v>
      </c>
      <c r="H2081" s="4" t="s">
        <v>4679</v>
      </c>
    </row>
    <row r="2082" spans="1:8">
      <c r="A2082" s="4" t="s">
        <v>4162</v>
      </c>
      <c r="B2082" s="4">
        <v>33.99</v>
      </c>
      <c r="C2082" s="4">
        <v>4.55</v>
      </c>
      <c r="D2082" s="4" t="s">
        <v>4679</v>
      </c>
      <c r="E2082" s="4" t="s">
        <v>4679</v>
      </c>
      <c r="F2082" s="4" t="s">
        <v>4679</v>
      </c>
      <c r="G2082" s="4">
        <v>1</v>
      </c>
      <c r="H2082" s="4" t="s">
        <v>4679</v>
      </c>
    </row>
    <row r="2083" spans="1:8">
      <c r="A2083" s="4" t="s">
        <v>4164</v>
      </c>
      <c r="B2083" s="4">
        <v>27.72</v>
      </c>
      <c r="C2083" s="4">
        <v>6.43</v>
      </c>
      <c r="D2083" s="4" t="s">
        <v>4679</v>
      </c>
      <c r="E2083" s="4" t="s">
        <v>4679</v>
      </c>
      <c r="F2083" s="4" t="s">
        <v>4679</v>
      </c>
      <c r="G2083" s="4">
        <v>1</v>
      </c>
      <c r="H2083" s="4" t="s">
        <v>4679</v>
      </c>
    </row>
    <row r="2084" spans="1:8">
      <c r="A2084" s="4" t="s">
        <v>4166</v>
      </c>
      <c r="B2084" s="4">
        <v>30.59</v>
      </c>
      <c r="C2084" s="4">
        <v>11.62</v>
      </c>
      <c r="D2084" s="4" t="s">
        <v>4679</v>
      </c>
      <c r="E2084" s="4" t="s">
        <v>4679</v>
      </c>
      <c r="F2084" s="4" t="s">
        <v>4679</v>
      </c>
      <c r="G2084" s="4" t="s">
        <v>4680</v>
      </c>
      <c r="H2084" s="4" t="s">
        <v>4679</v>
      </c>
    </row>
    <row r="2085" spans="1:8">
      <c r="A2085" s="4" t="s">
        <v>4168</v>
      </c>
      <c r="B2085" s="4">
        <v>22.6</v>
      </c>
      <c r="C2085" s="4">
        <v>6.04</v>
      </c>
      <c r="D2085" s="4" t="s">
        <v>4679</v>
      </c>
      <c r="E2085" s="4" t="s">
        <v>4679</v>
      </c>
      <c r="F2085" s="4" t="s">
        <v>4679</v>
      </c>
      <c r="G2085" s="4">
        <v>1</v>
      </c>
      <c r="H2085" s="4" t="s">
        <v>4679</v>
      </c>
    </row>
    <row r="2086" spans="1:8">
      <c r="A2086" s="4" t="s">
        <v>4170</v>
      </c>
      <c r="B2086" s="4">
        <v>28.785</v>
      </c>
      <c r="C2086" s="4">
        <v>8.82</v>
      </c>
      <c r="D2086" s="4" t="s">
        <v>4679</v>
      </c>
      <c r="E2086" s="4" t="s">
        <v>4679</v>
      </c>
      <c r="F2086" s="4" t="s">
        <v>4679</v>
      </c>
      <c r="G2086" s="4" t="s">
        <v>4680</v>
      </c>
      <c r="H2086" s="4" t="s">
        <v>4679</v>
      </c>
    </row>
    <row r="2087" spans="1:8">
      <c r="A2087" s="4" t="s">
        <v>4172</v>
      </c>
      <c r="B2087" s="4">
        <v>50.38</v>
      </c>
      <c r="C2087" s="4">
        <v>5.8</v>
      </c>
      <c r="D2087" s="4" t="s">
        <v>4679</v>
      </c>
      <c r="E2087" s="4" t="s">
        <v>4679</v>
      </c>
      <c r="F2087" s="4" t="s">
        <v>4679</v>
      </c>
      <c r="G2087" s="4" t="s">
        <v>4680</v>
      </c>
      <c r="H2087" s="4" t="s">
        <v>4679</v>
      </c>
    </row>
    <row r="2088" spans="1:8">
      <c r="A2088" s="4" t="s">
        <v>4174</v>
      </c>
      <c r="B2088" s="4">
        <v>35.200000000000003</v>
      </c>
      <c r="C2088" s="4">
        <v>4.28</v>
      </c>
      <c r="D2088" s="4" t="s">
        <v>4679</v>
      </c>
      <c r="E2088" s="4" t="s">
        <v>4679</v>
      </c>
      <c r="F2088" s="4" t="s">
        <v>4679</v>
      </c>
      <c r="G2088" s="4" t="s">
        <v>4680</v>
      </c>
      <c r="H2088" s="4" t="s">
        <v>4679</v>
      </c>
    </row>
    <row r="2089" spans="1:8">
      <c r="A2089" s="4" t="s">
        <v>4176</v>
      </c>
      <c r="B2089" s="4">
        <v>35.72</v>
      </c>
      <c r="C2089" s="4">
        <v>5.5</v>
      </c>
      <c r="D2089" s="4" t="s">
        <v>4681</v>
      </c>
      <c r="E2089" s="4" t="s">
        <v>4679</v>
      </c>
      <c r="F2089" s="4" t="s">
        <v>4679</v>
      </c>
      <c r="G2089" s="4" t="s">
        <v>4680</v>
      </c>
      <c r="H2089" s="4" t="s">
        <v>4679</v>
      </c>
    </row>
    <row r="2090" spans="1:8">
      <c r="A2090" s="4" t="s">
        <v>4178</v>
      </c>
      <c r="B2090" s="4">
        <v>24.51</v>
      </c>
      <c r="C2090" s="4">
        <v>4.6900000000000004</v>
      </c>
      <c r="D2090" s="4" t="s">
        <v>4679</v>
      </c>
      <c r="E2090" s="4" t="s">
        <v>4679</v>
      </c>
      <c r="F2090" s="4" t="s">
        <v>4679</v>
      </c>
      <c r="G2090" s="4" t="s">
        <v>4680</v>
      </c>
      <c r="H2090" s="4" t="s">
        <v>4679</v>
      </c>
    </row>
    <row r="2091" spans="1:8">
      <c r="A2091" s="4" t="s">
        <v>4180</v>
      </c>
      <c r="B2091" s="4">
        <v>23.844999999999999</v>
      </c>
      <c r="C2091" s="4">
        <v>4.43</v>
      </c>
      <c r="D2091" s="4" t="s">
        <v>4679</v>
      </c>
      <c r="E2091" s="4" t="s">
        <v>4679</v>
      </c>
      <c r="F2091" s="4" t="s">
        <v>4679</v>
      </c>
      <c r="G2091" s="4" t="s">
        <v>4680</v>
      </c>
      <c r="H2091" s="4" t="s">
        <v>4679</v>
      </c>
    </row>
    <row r="2092" spans="1:8">
      <c r="A2092" s="4" t="s">
        <v>4182</v>
      </c>
      <c r="B2092" s="4">
        <v>15.68</v>
      </c>
      <c r="C2092" s="4">
        <v>6.16</v>
      </c>
      <c r="D2092" s="4" t="s">
        <v>4681</v>
      </c>
      <c r="E2092" s="4" t="s">
        <v>4679</v>
      </c>
      <c r="F2092" s="4" t="s">
        <v>4679</v>
      </c>
      <c r="G2092" s="4">
        <v>1</v>
      </c>
      <c r="H2092" s="4" t="s">
        <v>4679</v>
      </c>
    </row>
    <row r="2093" spans="1:8">
      <c r="A2093" s="4" t="s">
        <v>4184</v>
      </c>
      <c r="B2093" s="4">
        <v>32.395000000000003</v>
      </c>
      <c r="C2093" s="4">
        <v>6.66</v>
      </c>
      <c r="D2093" s="4" t="s">
        <v>4679</v>
      </c>
      <c r="E2093" s="4" t="s">
        <v>4679</v>
      </c>
      <c r="F2093" s="4" t="s">
        <v>4679</v>
      </c>
      <c r="G2093" s="4" t="s">
        <v>4680</v>
      </c>
      <c r="H2093" s="4" t="s">
        <v>4679</v>
      </c>
    </row>
    <row r="2094" spans="1:8">
      <c r="A2094" s="4" t="s">
        <v>4186</v>
      </c>
      <c r="B2094" s="4">
        <v>23.655000000000001</v>
      </c>
      <c r="C2094" s="4">
        <v>5.92</v>
      </c>
      <c r="D2094" s="4" t="s">
        <v>4679</v>
      </c>
      <c r="E2094" s="4" t="s">
        <v>4679</v>
      </c>
      <c r="F2094" s="4" t="s">
        <v>4679</v>
      </c>
      <c r="G2094" s="4">
        <v>1</v>
      </c>
      <c r="H2094" s="4" t="s">
        <v>4679</v>
      </c>
    </row>
    <row r="2095" spans="1:8">
      <c r="A2095" s="4" t="s">
        <v>4188</v>
      </c>
      <c r="B2095" s="4">
        <v>28.4</v>
      </c>
      <c r="C2095" s="4">
        <v>5.97</v>
      </c>
      <c r="D2095" s="4" t="s">
        <v>4679</v>
      </c>
      <c r="E2095" s="4" t="s">
        <v>4679</v>
      </c>
      <c r="F2095" s="4" t="s">
        <v>4682</v>
      </c>
      <c r="G2095" s="4">
        <v>1</v>
      </c>
      <c r="H2095" s="4" t="s">
        <v>4679</v>
      </c>
    </row>
    <row r="2096" spans="1:8">
      <c r="A2096" s="4" t="s">
        <v>4190</v>
      </c>
      <c r="B2096" s="4">
        <v>35.42</v>
      </c>
      <c r="C2096" s="4">
        <v>4.6399999999999997</v>
      </c>
      <c r="D2096" s="4" t="s">
        <v>4681</v>
      </c>
      <c r="E2096" s="4" t="s">
        <v>4679</v>
      </c>
      <c r="F2096" s="4" t="s">
        <v>4679</v>
      </c>
      <c r="G2096" s="4" t="s">
        <v>4680</v>
      </c>
      <c r="H2096" s="4" t="s">
        <v>4679</v>
      </c>
    </row>
    <row r="2097" spans="1:8">
      <c r="A2097" s="4" t="s">
        <v>4192</v>
      </c>
      <c r="B2097" s="4">
        <v>26.18</v>
      </c>
      <c r="C2097" s="4">
        <v>6.12</v>
      </c>
      <c r="D2097" s="4" t="s">
        <v>4679</v>
      </c>
      <c r="E2097" s="4" t="s">
        <v>4681</v>
      </c>
      <c r="F2097" s="4" t="s">
        <v>4679</v>
      </c>
      <c r="G2097" s="4">
        <v>1</v>
      </c>
      <c r="H2097" s="4" t="s">
        <v>4679</v>
      </c>
    </row>
    <row r="2098" spans="1:8">
      <c r="A2098" s="4" t="s">
        <v>4194</v>
      </c>
      <c r="B2098" s="4">
        <v>20.8</v>
      </c>
      <c r="C2098" s="4">
        <v>4.87</v>
      </c>
      <c r="D2098" s="4" t="s">
        <v>4681</v>
      </c>
      <c r="E2098" s="4" t="s">
        <v>4679</v>
      </c>
      <c r="F2098" s="4" t="s">
        <v>4679</v>
      </c>
      <c r="G2098" s="4" t="s">
        <v>4680</v>
      </c>
      <c r="H2098" s="4" t="s">
        <v>4679</v>
      </c>
    </row>
    <row r="2099" spans="1:8">
      <c r="A2099" s="4" t="s">
        <v>4196</v>
      </c>
      <c r="B2099" s="4">
        <v>15.82</v>
      </c>
      <c r="C2099" s="4">
        <v>4.5999999999999996</v>
      </c>
      <c r="D2099" s="4" t="s">
        <v>4679</v>
      </c>
      <c r="E2099" s="4" t="s">
        <v>4679</v>
      </c>
      <c r="F2099" s="4" t="s">
        <v>4679</v>
      </c>
      <c r="G2099" s="4" t="s">
        <v>4680</v>
      </c>
      <c r="H2099" s="4" t="s">
        <v>4679</v>
      </c>
    </row>
    <row r="2100" spans="1:8">
      <c r="A2100" s="4" t="s">
        <v>4198</v>
      </c>
      <c r="B2100" s="4">
        <v>17.670000000000002</v>
      </c>
      <c r="C2100" s="4">
        <v>4.78</v>
      </c>
      <c r="D2100" s="4" t="s">
        <v>4679</v>
      </c>
      <c r="E2100" s="4" t="s">
        <v>4679</v>
      </c>
      <c r="F2100" s="4" t="s">
        <v>4679</v>
      </c>
      <c r="G2100" s="4" t="s">
        <v>4680</v>
      </c>
      <c r="H2100" s="4" t="s">
        <v>4679</v>
      </c>
    </row>
    <row r="2101" spans="1:8">
      <c r="A2101" s="4" t="s">
        <v>4200</v>
      </c>
      <c r="B2101" s="4">
        <v>31.92</v>
      </c>
      <c r="C2101" s="4">
        <v>11.05</v>
      </c>
      <c r="D2101" s="4" t="s">
        <v>4679</v>
      </c>
      <c r="E2101" s="4" t="s">
        <v>4679</v>
      </c>
      <c r="F2101" s="4" t="s">
        <v>4679</v>
      </c>
      <c r="G2101" s="4" t="s">
        <v>4680</v>
      </c>
      <c r="H2101" s="4" t="s">
        <v>4679</v>
      </c>
    </row>
    <row r="2102" spans="1:8">
      <c r="A2102" s="4" t="s">
        <v>4202</v>
      </c>
      <c r="B2102" s="4">
        <v>28.975000000000001</v>
      </c>
      <c r="C2102" s="4">
        <v>7.62</v>
      </c>
      <c r="D2102" s="4" t="s">
        <v>4679</v>
      </c>
      <c r="E2102" s="4" t="s">
        <v>4679</v>
      </c>
      <c r="F2102" s="4" t="s">
        <v>4679</v>
      </c>
      <c r="G2102" s="4" t="s">
        <v>4680</v>
      </c>
      <c r="H2102" s="4" t="s">
        <v>4679</v>
      </c>
    </row>
    <row r="2103" spans="1:8">
      <c r="A2103" s="4" t="s">
        <v>4204</v>
      </c>
      <c r="B2103" s="4">
        <v>31.73</v>
      </c>
      <c r="C2103" s="4">
        <v>4.78</v>
      </c>
      <c r="D2103" s="4" t="s">
        <v>4681</v>
      </c>
      <c r="E2103" s="4" t="s">
        <v>4681</v>
      </c>
      <c r="F2103" s="4" t="s">
        <v>4679</v>
      </c>
      <c r="G2103" s="4">
        <v>2</v>
      </c>
      <c r="H2103" s="4" t="s">
        <v>4679</v>
      </c>
    </row>
    <row r="2104" spans="1:8">
      <c r="A2104" s="4" t="s">
        <v>4206</v>
      </c>
      <c r="B2104" s="4">
        <v>28.88</v>
      </c>
      <c r="C2104" s="4">
        <v>6.09</v>
      </c>
      <c r="D2104" s="4" t="s">
        <v>4681</v>
      </c>
      <c r="E2104" s="4" t="s">
        <v>4681</v>
      </c>
      <c r="F2104" s="4" t="s">
        <v>4679</v>
      </c>
      <c r="G2104" s="4">
        <v>2</v>
      </c>
      <c r="H2104" s="4" t="s">
        <v>4679</v>
      </c>
    </row>
    <row r="2105" spans="1:8">
      <c r="A2105" s="4" t="s">
        <v>4208</v>
      </c>
      <c r="B2105" s="4">
        <v>25.555</v>
      </c>
      <c r="C2105" s="4">
        <v>5.1100000000000003</v>
      </c>
      <c r="D2105" s="4" t="s">
        <v>4679</v>
      </c>
      <c r="E2105" s="4" t="s">
        <v>4679</v>
      </c>
      <c r="F2105" s="4" t="s">
        <v>4682</v>
      </c>
      <c r="G2105" s="4">
        <v>1</v>
      </c>
      <c r="H2105" s="4" t="s">
        <v>4679</v>
      </c>
    </row>
    <row r="2106" spans="1:8">
      <c r="A2106" s="4" t="s">
        <v>4210</v>
      </c>
      <c r="B2106" s="4">
        <v>37.29</v>
      </c>
      <c r="C2106" s="4">
        <v>4.46</v>
      </c>
      <c r="D2106" s="4" t="s">
        <v>4679</v>
      </c>
      <c r="E2106" s="4" t="s">
        <v>4681</v>
      </c>
      <c r="F2106" s="4" t="s">
        <v>4679</v>
      </c>
      <c r="G2106" s="4">
        <v>1</v>
      </c>
      <c r="H2106" s="4" t="s">
        <v>4679</v>
      </c>
    </row>
    <row r="2107" spans="1:8">
      <c r="A2107" s="4" t="s">
        <v>4212</v>
      </c>
      <c r="B2107" s="4">
        <v>40.28</v>
      </c>
      <c r="C2107" s="4">
        <v>6.11</v>
      </c>
      <c r="D2107" s="4" t="s">
        <v>4679</v>
      </c>
      <c r="E2107" s="4" t="s">
        <v>4681</v>
      </c>
      <c r="F2107" s="4" t="s">
        <v>4679</v>
      </c>
      <c r="G2107" s="4">
        <v>1</v>
      </c>
      <c r="H2107" s="4" t="s">
        <v>4679</v>
      </c>
    </row>
    <row r="2108" spans="1:8">
      <c r="A2108" s="4" t="s">
        <v>4214</v>
      </c>
      <c r="B2108" s="4">
        <v>40.185000000000002</v>
      </c>
      <c r="C2108" s="4">
        <v>4.66</v>
      </c>
      <c r="D2108" s="4" t="s">
        <v>4679</v>
      </c>
      <c r="E2108" s="4" t="s">
        <v>4681</v>
      </c>
      <c r="F2108" s="4" t="s">
        <v>4679</v>
      </c>
      <c r="G2108" s="4">
        <v>1</v>
      </c>
      <c r="H2108" s="4" t="s">
        <v>4679</v>
      </c>
    </row>
    <row r="2109" spans="1:8">
      <c r="A2109" s="4" t="s">
        <v>4216</v>
      </c>
      <c r="B2109" s="4">
        <v>23.57</v>
      </c>
      <c r="C2109" s="4">
        <v>6.14</v>
      </c>
      <c r="D2109" s="4" t="s">
        <v>4679</v>
      </c>
      <c r="E2109" s="4" t="s">
        <v>4679</v>
      </c>
      <c r="F2109" s="4" t="s">
        <v>4679</v>
      </c>
      <c r="G2109" s="4" t="s">
        <v>4680</v>
      </c>
      <c r="H2109" s="4" t="s">
        <v>4679</v>
      </c>
    </row>
    <row r="2110" spans="1:8">
      <c r="A2110" s="4" t="s">
        <v>4218</v>
      </c>
      <c r="B2110" s="4">
        <v>35.625</v>
      </c>
      <c r="C2110" s="4">
        <v>6.21</v>
      </c>
      <c r="D2110" s="4" t="s">
        <v>4679</v>
      </c>
      <c r="E2110" s="4" t="s">
        <v>4681</v>
      </c>
      <c r="F2110" s="4" t="s">
        <v>4679</v>
      </c>
      <c r="G2110" s="4">
        <v>1</v>
      </c>
      <c r="H2110" s="4" t="s">
        <v>4679</v>
      </c>
    </row>
    <row r="2111" spans="1:8">
      <c r="A2111" s="4" t="s">
        <v>4220</v>
      </c>
      <c r="B2111" s="4">
        <v>33.155000000000001</v>
      </c>
      <c r="C2111" s="4">
        <v>4.5999999999999996</v>
      </c>
      <c r="D2111" s="4" t="s">
        <v>4679</v>
      </c>
      <c r="E2111" s="4" t="s">
        <v>4681</v>
      </c>
      <c r="F2111" s="4" t="s">
        <v>4679</v>
      </c>
      <c r="G2111" s="4">
        <v>1</v>
      </c>
      <c r="H2111" s="4" t="s">
        <v>4679</v>
      </c>
    </row>
    <row r="2112" spans="1:8">
      <c r="A2112" s="4" t="s">
        <v>4222</v>
      </c>
      <c r="B2112" s="4">
        <v>31.92</v>
      </c>
      <c r="C2112" s="4">
        <v>5.04</v>
      </c>
      <c r="D2112" s="4" t="s">
        <v>4679</v>
      </c>
      <c r="E2112" s="4" t="s">
        <v>4681</v>
      </c>
      <c r="F2112" s="4" t="s">
        <v>4679</v>
      </c>
      <c r="G2112" s="4">
        <v>1</v>
      </c>
      <c r="H2112" s="4" t="s">
        <v>4679</v>
      </c>
    </row>
    <row r="2113" spans="1:8">
      <c r="A2113" s="4" t="s">
        <v>4224</v>
      </c>
      <c r="B2113" s="4">
        <v>30.305</v>
      </c>
      <c r="C2113" s="4">
        <v>5.08</v>
      </c>
      <c r="D2113" s="4" t="s">
        <v>4679</v>
      </c>
      <c r="E2113" s="4" t="s">
        <v>4681</v>
      </c>
      <c r="F2113" s="4" t="s">
        <v>4679</v>
      </c>
      <c r="G2113" s="4">
        <v>1</v>
      </c>
      <c r="H2113" s="4" t="s">
        <v>4679</v>
      </c>
    </row>
    <row r="2114" spans="1:8">
      <c r="A2114" s="4" t="s">
        <v>4226</v>
      </c>
      <c r="B2114" s="4">
        <v>30.114999999999998</v>
      </c>
      <c r="C2114" s="4">
        <v>4.38</v>
      </c>
      <c r="D2114" s="4" t="s">
        <v>4679</v>
      </c>
      <c r="E2114" s="4" t="s">
        <v>4681</v>
      </c>
      <c r="F2114" s="4" t="s">
        <v>4679</v>
      </c>
      <c r="G2114" s="4">
        <v>1</v>
      </c>
      <c r="H2114" s="4" t="s">
        <v>4679</v>
      </c>
    </row>
    <row r="2115" spans="1:8">
      <c r="A2115" s="4" t="s">
        <v>4228</v>
      </c>
      <c r="B2115" s="4">
        <v>24.09</v>
      </c>
      <c r="C2115" s="4">
        <v>4.79</v>
      </c>
      <c r="D2115" s="4" t="s">
        <v>4679</v>
      </c>
      <c r="E2115" s="4" t="s">
        <v>4681</v>
      </c>
      <c r="F2115" s="4" t="s">
        <v>4679</v>
      </c>
      <c r="G2115" s="4">
        <v>1</v>
      </c>
      <c r="H2115" s="4" t="s">
        <v>4679</v>
      </c>
    </row>
    <row r="2116" spans="1:8">
      <c r="A2116" s="4" t="s">
        <v>4230</v>
      </c>
      <c r="B2116" s="4">
        <v>28.215</v>
      </c>
      <c r="C2116" s="4">
        <v>4.21</v>
      </c>
      <c r="D2116" s="4" t="s">
        <v>4679</v>
      </c>
      <c r="E2116" s="4" t="s">
        <v>4681</v>
      </c>
      <c r="F2116" s="4" t="s">
        <v>4679</v>
      </c>
      <c r="G2116" s="4">
        <v>1</v>
      </c>
      <c r="H2116" s="4" t="s">
        <v>4679</v>
      </c>
    </row>
    <row r="2117" spans="1:8">
      <c r="A2117" s="4" t="s">
        <v>4232</v>
      </c>
      <c r="B2117" s="4">
        <v>26.315000000000001</v>
      </c>
      <c r="C2117" s="4">
        <v>5.47</v>
      </c>
      <c r="D2117" s="4" t="s">
        <v>4679</v>
      </c>
      <c r="E2117" s="4" t="s">
        <v>4681</v>
      </c>
      <c r="F2117" s="4" t="s">
        <v>4679</v>
      </c>
      <c r="G2117" s="4">
        <v>1</v>
      </c>
      <c r="H2117" s="4" t="s">
        <v>4679</v>
      </c>
    </row>
    <row r="2118" spans="1:8">
      <c r="A2118" s="4" t="s">
        <v>4234</v>
      </c>
      <c r="B2118" s="4">
        <v>25.08</v>
      </c>
      <c r="C2118" s="4">
        <v>5.09</v>
      </c>
      <c r="D2118" s="4" t="s">
        <v>4679</v>
      </c>
      <c r="E2118" s="4" t="s">
        <v>4681</v>
      </c>
      <c r="F2118" s="4" t="s">
        <v>4679</v>
      </c>
      <c r="G2118" s="4">
        <v>1</v>
      </c>
      <c r="H2118" s="4" t="s">
        <v>4679</v>
      </c>
    </row>
    <row r="2119" spans="1:8">
      <c r="A2119" s="4" t="s">
        <v>4236</v>
      </c>
      <c r="B2119" s="4">
        <v>15.41</v>
      </c>
      <c r="C2119" s="4">
        <v>5.08</v>
      </c>
      <c r="D2119" s="4" t="s">
        <v>4679</v>
      </c>
      <c r="E2119" s="4" t="s">
        <v>4679</v>
      </c>
      <c r="F2119" s="4" t="s">
        <v>4679</v>
      </c>
      <c r="G2119" s="4" t="s">
        <v>4680</v>
      </c>
      <c r="H2119" s="4" t="s">
        <v>4679</v>
      </c>
    </row>
    <row r="2120" spans="1:8">
      <c r="A2120" s="4" t="s">
        <v>4238</v>
      </c>
      <c r="B2120" s="4">
        <v>23.83</v>
      </c>
      <c r="C2120" s="4">
        <v>5.68</v>
      </c>
      <c r="D2120" s="4" t="s">
        <v>4679</v>
      </c>
      <c r="E2120" s="4" t="s">
        <v>4679</v>
      </c>
      <c r="F2120" s="4" t="s">
        <v>4679</v>
      </c>
      <c r="G2120" s="4" t="s">
        <v>4680</v>
      </c>
      <c r="H2120" s="4" t="s">
        <v>4679</v>
      </c>
    </row>
    <row r="2121" spans="1:8">
      <c r="A2121" s="4" t="s">
        <v>4240</v>
      </c>
      <c r="B2121" s="4">
        <v>36</v>
      </c>
      <c r="C2121" s="4">
        <v>4.66</v>
      </c>
      <c r="D2121" s="4" t="s">
        <v>4679</v>
      </c>
      <c r="E2121" s="4" t="s">
        <v>4681</v>
      </c>
      <c r="F2121" s="4" t="s">
        <v>4679</v>
      </c>
      <c r="G2121" s="4">
        <v>1</v>
      </c>
      <c r="H2121" s="4" t="s">
        <v>4679</v>
      </c>
    </row>
    <row r="2122" spans="1:8">
      <c r="A2122" s="4" t="s">
        <v>4242</v>
      </c>
      <c r="B2122" s="4">
        <v>28.82</v>
      </c>
      <c r="C2122" s="4">
        <v>5.59</v>
      </c>
      <c r="D2122" s="4" t="s">
        <v>4679</v>
      </c>
      <c r="E2122" s="4" t="s">
        <v>4681</v>
      </c>
      <c r="F2122" s="4" t="s">
        <v>4679</v>
      </c>
      <c r="G2122" s="4">
        <v>1</v>
      </c>
      <c r="H2122" s="4" t="s">
        <v>4679</v>
      </c>
    </row>
    <row r="2123" spans="1:8">
      <c r="A2123" s="4" t="s">
        <v>4244</v>
      </c>
      <c r="B2123" s="4">
        <v>28.05</v>
      </c>
      <c r="C2123" s="4">
        <v>6.2</v>
      </c>
      <c r="D2123" s="4" t="s">
        <v>4679</v>
      </c>
      <c r="E2123" s="4" t="s">
        <v>4681</v>
      </c>
      <c r="F2123" s="4" t="s">
        <v>4679</v>
      </c>
      <c r="G2123" s="4">
        <v>1</v>
      </c>
      <c r="H2123" s="4" t="s">
        <v>4679</v>
      </c>
    </row>
    <row r="2124" spans="1:8">
      <c r="A2124" s="4" t="s">
        <v>4246</v>
      </c>
      <c r="B2124" s="4">
        <v>27.1</v>
      </c>
      <c r="C2124" s="4">
        <v>4.45</v>
      </c>
      <c r="D2124" s="4" t="s">
        <v>4679</v>
      </c>
      <c r="E2124" s="4" t="s">
        <v>4681</v>
      </c>
      <c r="F2124" s="4" t="s">
        <v>4679</v>
      </c>
      <c r="G2124" s="4">
        <v>1</v>
      </c>
      <c r="H2124" s="4" t="s">
        <v>4679</v>
      </c>
    </row>
    <row r="2125" spans="1:8">
      <c r="A2125" s="4" t="s">
        <v>4248</v>
      </c>
      <c r="B2125" s="4">
        <v>24.3</v>
      </c>
      <c r="C2125" s="4">
        <v>6.1</v>
      </c>
      <c r="D2125" s="4" t="s">
        <v>4681</v>
      </c>
      <c r="E2125" s="4" t="s">
        <v>4681</v>
      </c>
      <c r="F2125" s="4" t="s">
        <v>4679</v>
      </c>
      <c r="G2125" s="4">
        <v>1</v>
      </c>
      <c r="H2125" s="4" t="s">
        <v>4679</v>
      </c>
    </row>
    <row r="2126" spans="1:8">
      <c r="A2126" s="4" t="s">
        <v>4250</v>
      </c>
      <c r="B2126" s="4">
        <v>30.72</v>
      </c>
      <c r="C2126" s="4">
        <v>6.06</v>
      </c>
      <c r="D2126" s="4" t="s">
        <v>4679</v>
      </c>
      <c r="E2126" s="4" t="s">
        <v>4681</v>
      </c>
      <c r="F2126" s="4" t="s">
        <v>4679</v>
      </c>
      <c r="G2126" s="4">
        <v>1</v>
      </c>
      <c r="H2126" s="4" t="s">
        <v>4679</v>
      </c>
    </row>
    <row r="2127" spans="1:8">
      <c r="A2127" s="4" t="s">
        <v>4252</v>
      </c>
      <c r="B2127" s="4">
        <v>37.43</v>
      </c>
      <c r="C2127" s="4">
        <v>4.5599999999999996</v>
      </c>
      <c r="D2127" s="4" t="s">
        <v>4679</v>
      </c>
      <c r="E2127" s="4" t="s">
        <v>4679</v>
      </c>
      <c r="F2127" s="4" t="s">
        <v>4682</v>
      </c>
      <c r="G2127" s="4">
        <v>1</v>
      </c>
      <c r="H2127" s="4" t="s">
        <v>4679</v>
      </c>
    </row>
    <row r="2128" spans="1:8">
      <c r="A2128" s="4" t="s">
        <v>4254</v>
      </c>
      <c r="B2128" s="4">
        <v>25.74</v>
      </c>
      <c r="C2128" s="4">
        <v>6.41</v>
      </c>
      <c r="D2128" s="4" t="s">
        <v>4681</v>
      </c>
      <c r="E2128" s="4" t="s">
        <v>4679</v>
      </c>
      <c r="F2128" s="4" t="s">
        <v>4682</v>
      </c>
      <c r="G2128" s="4">
        <v>1</v>
      </c>
      <c r="H2128" s="4" t="s">
        <v>4679</v>
      </c>
    </row>
    <row r="2129" spans="1:8">
      <c r="A2129" s="4" t="s">
        <v>4256</v>
      </c>
      <c r="B2129" s="4">
        <v>36.575000000000003</v>
      </c>
      <c r="C2129" s="4">
        <v>5.57</v>
      </c>
      <c r="D2129" s="4" t="s">
        <v>4679</v>
      </c>
      <c r="E2129" s="4" t="s">
        <v>4679</v>
      </c>
      <c r="F2129" s="4" t="s">
        <v>4682</v>
      </c>
      <c r="G2129" s="4">
        <v>1</v>
      </c>
      <c r="H2129" s="4" t="s">
        <v>4679</v>
      </c>
    </row>
    <row r="2130" spans="1:8">
      <c r="A2130" s="4" t="s">
        <v>4258</v>
      </c>
      <c r="B2130" s="4">
        <v>35.15</v>
      </c>
      <c r="C2130" s="4">
        <v>5.47</v>
      </c>
      <c r="D2130" s="4" t="s">
        <v>4679</v>
      </c>
      <c r="E2130" s="4" t="s">
        <v>4679</v>
      </c>
      <c r="F2130" s="4" t="s">
        <v>4682</v>
      </c>
      <c r="G2130" s="4">
        <v>1</v>
      </c>
      <c r="H2130" s="4" t="s">
        <v>4679</v>
      </c>
    </row>
    <row r="2131" spans="1:8">
      <c r="A2131" s="4" t="s">
        <v>4260</v>
      </c>
      <c r="B2131" s="4">
        <v>32.11</v>
      </c>
      <c r="C2131" s="4">
        <v>4.43</v>
      </c>
      <c r="D2131" s="4" t="s">
        <v>4679</v>
      </c>
      <c r="E2131" s="4" t="s">
        <v>4679</v>
      </c>
      <c r="F2131" s="4" t="s">
        <v>4682</v>
      </c>
      <c r="G2131" s="4">
        <v>1</v>
      </c>
      <c r="H2131" s="4" t="s">
        <v>4679</v>
      </c>
    </row>
    <row r="2132" spans="1:8">
      <c r="A2132" s="4" t="s">
        <v>4262</v>
      </c>
      <c r="B2132" s="4">
        <v>30.495000000000001</v>
      </c>
      <c r="C2132" s="4">
        <v>4.95</v>
      </c>
      <c r="D2132" s="4" t="s">
        <v>4679</v>
      </c>
      <c r="E2132" s="4" t="s">
        <v>4679</v>
      </c>
      <c r="F2132" s="4" t="s">
        <v>4682</v>
      </c>
      <c r="G2132" s="4">
        <v>1</v>
      </c>
      <c r="H2132" s="4" t="s">
        <v>4679</v>
      </c>
    </row>
    <row r="2133" spans="1:8">
      <c r="A2133" s="4" t="s">
        <v>4264</v>
      </c>
      <c r="B2133" s="4">
        <v>29.24</v>
      </c>
      <c r="C2133" s="4">
        <v>4.04</v>
      </c>
      <c r="D2133" s="4" t="s">
        <v>4679</v>
      </c>
      <c r="E2133" s="4" t="s">
        <v>4681</v>
      </c>
      <c r="F2133" s="4" t="s">
        <v>4679</v>
      </c>
      <c r="G2133" s="4">
        <v>1</v>
      </c>
      <c r="H2133" s="4" t="s">
        <v>4679</v>
      </c>
    </row>
    <row r="2134" spans="1:8">
      <c r="A2134" s="4" t="s">
        <v>4266</v>
      </c>
      <c r="B2134" s="4">
        <v>22.515000000000001</v>
      </c>
      <c r="C2134" s="4">
        <v>5.93</v>
      </c>
      <c r="D2134" s="4" t="s">
        <v>4679</v>
      </c>
      <c r="E2134" s="4" t="s">
        <v>4679</v>
      </c>
      <c r="F2134" s="4" t="s">
        <v>4682</v>
      </c>
      <c r="G2134" s="4">
        <v>1</v>
      </c>
      <c r="H2134" s="4" t="s">
        <v>4679</v>
      </c>
    </row>
    <row r="2135" spans="1:8">
      <c r="A2135" s="4" t="s">
        <v>4268</v>
      </c>
      <c r="B2135" s="4">
        <v>15.65</v>
      </c>
      <c r="C2135" s="4">
        <v>4.2300000000000004</v>
      </c>
      <c r="D2135" s="4" t="s">
        <v>4679</v>
      </c>
      <c r="E2135" s="4" t="s">
        <v>4679</v>
      </c>
      <c r="F2135" s="4" t="s">
        <v>4679</v>
      </c>
      <c r="G2135" s="4" t="s">
        <v>4680</v>
      </c>
      <c r="H2135" s="4" t="s">
        <v>4679</v>
      </c>
    </row>
    <row r="2136" spans="1:8">
      <c r="A2136" s="4" t="s">
        <v>4270</v>
      </c>
      <c r="B2136" s="4">
        <v>27.36</v>
      </c>
      <c r="C2136" s="4">
        <v>5.59</v>
      </c>
      <c r="D2136" s="4" t="s">
        <v>4681</v>
      </c>
      <c r="E2136" s="4" t="s">
        <v>4679</v>
      </c>
      <c r="F2136" s="4" t="s">
        <v>4679</v>
      </c>
      <c r="G2136" s="4" t="s">
        <v>4680</v>
      </c>
      <c r="H2136" s="4" t="s">
        <v>4679</v>
      </c>
    </row>
    <row r="2137" spans="1:8">
      <c r="A2137" s="4" t="s">
        <v>4272</v>
      </c>
      <c r="B2137" s="4">
        <v>22.3</v>
      </c>
      <c r="C2137" s="4">
        <v>4.8899999999999997</v>
      </c>
      <c r="D2137" s="4" t="s">
        <v>4681</v>
      </c>
      <c r="E2137" s="4" t="s">
        <v>4679</v>
      </c>
      <c r="F2137" s="4" t="s">
        <v>4679</v>
      </c>
      <c r="G2137" s="4" t="s">
        <v>4680</v>
      </c>
      <c r="H2137" s="4" t="s">
        <v>4679</v>
      </c>
    </row>
    <row r="2138" spans="1:8">
      <c r="A2138" s="4" t="s">
        <v>4274</v>
      </c>
      <c r="B2138" s="4">
        <v>26.03</v>
      </c>
      <c r="C2138" s="4">
        <v>5.81</v>
      </c>
      <c r="D2138" s="4" t="s">
        <v>4681</v>
      </c>
      <c r="E2138" s="4" t="s">
        <v>4679</v>
      </c>
      <c r="F2138" s="4" t="s">
        <v>4679</v>
      </c>
      <c r="G2138" s="4" t="s">
        <v>4680</v>
      </c>
      <c r="H2138" s="4" t="s">
        <v>4679</v>
      </c>
    </row>
    <row r="2139" spans="1:8">
      <c r="A2139" s="4" t="s">
        <v>4276</v>
      </c>
      <c r="B2139" s="4">
        <v>27.74</v>
      </c>
      <c r="C2139" s="4">
        <v>4.29</v>
      </c>
      <c r="D2139" s="4" t="s">
        <v>4679</v>
      </c>
      <c r="E2139" s="4" t="s">
        <v>4681</v>
      </c>
      <c r="F2139" s="4" t="s">
        <v>4679</v>
      </c>
      <c r="G2139" s="4">
        <v>1</v>
      </c>
      <c r="H2139" s="4" t="s">
        <v>4679</v>
      </c>
    </row>
    <row r="2140" spans="1:8">
      <c r="A2140" s="4" t="s">
        <v>4278</v>
      </c>
      <c r="B2140" s="4">
        <v>32.11</v>
      </c>
      <c r="C2140" s="4">
        <v>4.03</v>
      </c>
      <c r="D2140" s="4" t="s">
        <v>4681</v>
      </c>
      <c r="E2140" s="4" t="s">
        <v>4681</v>
      </c>
      <c r="F2140" s="4" t="s">
        <v>4679</v>
      </c>
      <c r="G2140" s="4">
        <v>2</v>
      </c>
      <c r="H2140" s="4" t="s">
        <v>4679</v>
      </c>
    </row>
    <row r="2141" spans="1:8">
      <c r="A2141" s="4" t="s">
        <v>4280</v>
      </c>
      <c r="B2141" s="4">
        <v>25.175000000000001</v>
      </c>
      <c r="C2141" s="4">
        <v>6.29</v>
      </c>
      <c r="D2141" s="4" t="s">
        <v>4681</v>
      </c>
      <c r="E2141" s="4" t="s">
        <v>4681</v>
      </c>
      <c r="F2141" s="4" t="s">
        <v>4679</v>
      </c>
      <c r="G2141" s="4">
        <v>2</v>
      </c>
      <c r="H2141" s="4" t="s">
        <v>4679</v>
      </c>
    </row>
    <row r="2142" spans="1:8">
      <c r="A2142" s="4" t="s">
        <v>4282</v>
      </c>
      <c r="B2142" s="4">
        <v>39.49</v>
      </c>
      <c r="C2142" s="4">
        <v>4.4800000000000004</v>
      </c>
      <c r="D2142" s="4" t="s">
        <v>4681</v>
      </c>
      <c r="E2142" s="4" t="s">
        <v>4679</v>
      </c>
      <c r="F2142" s="4" t="s">
        <v>4679</v>
      </c>
      <c r="G2142" s="4" t="s">
        <v>4680</v>
      </c>
      <c r="H2142" s="4" t="s">
        <v>4679</v>
      </c>
    </row>
    <row r="2143" spans="1:8">
      <c r="A2143" s="4" t="s">
        <v>4284</v>
      </c>
      <c r="B2143" s="4">
        <v>34.869999999999997</v>
      </c>
      <c r="C2143" s="4">
        <v>5.51</v>
      </c>
      <c r="D2143" s="4" t="s">
        <v>4681</v>
      </c>
      <c r="E2143" s="4" t="s">
        <v>4679</v>
      </c>
      <c r="F2143" s="4" t="s">
        <v>4679</v>
      </c>
      <c r="G2143" s="4" t="s">
        <v>4680</v>
      </c>
      <c r="H2143" s="4" t="s">
        <v>4679</v>
      </c>
    </row>
    <row r="2144" spans="1:8">
      <c r="A2144" s="4" t="s">
        <v>4286</v>
      </c>
      <c r="B2144" s="4">
        <v>34.6</v>
      </c>
      <c r="C2144" s="4">
        <v>4.5</v>
      </c>
      <c r="D2144" s="4" t="s">
        <v>4681</v>
      </c>
      <c r="E2144" s="4" t="s">
        <v>4679</v>
      </c>
      <c r="F2144" s="4" t="s">
        <v>4679</v>
      </c>
      <c r="G2144" s="4" t="s">
        <v>4680</v>
      </c>
      <c r="H2144" s="4" t="s">
        <v>4679</v>
      </c>
    </row>
    <row r="2145" spans="1:8">
      <c r="A2145" s="4" t="s">
        <v>4288</v>
      </c>
      <c r="B2145" s="4">
        <v>25.8</v>
      </c>
      <c r="C2145" s="4">
        <v>6.29</v>
      </c>
      <c r="D2145" s="4" t="s">
        <v>4681</v>
      </c>
      <c r="E2145" s="4" t="s">
        <v>4679</v>
      </c>
      <c r="F2145" s="4" t="s">
        <v>4679</v>
      </c>
      <c r="G2145" s="4" t="s">
        <v>4680</v>
      </c>
      <c r="H2145" s="4" t="s">
        <v>4679</v>
      </c>
    </row>
    <row r="2146" spans="1:8">
      <c r="A2146" s="4" t="s">
        <v>4290</v>
      </c>
      <c r="B2146" s="4">
        <v>35.86</v>
      </c>
      <c r="C2146" s="4">
        <v>4.33</v>
      </c>
      <c r="D2146" s="4" t="s">
        <v>4679</v>
      </c>
      <c r="E2146" s="4" t="s">
        <v>4679</v>
      </c>
      <c r="F2146" s="4" t="s">
        <v>4679</v>
      </c>
      <c r="G2146" s="4">
        <v>1</v>
      </c>
      <c r="H2146" s="4" t="s">
        <v>4679</v>
      </c>
    </row>
    <row r="2147" spans="1:8">
      <c r="A2147" s="4" t="s">
        <v>4292</v>
      </c>
      <c r="B2147" s="4">
        <v>40.47</v>
      </c>
      <c r="C2147" s="4">
        <v>11.15</v>
      </c>
      <c r="D2147" s="4" t="s">
        <v>4679</v>
      </c>
      <c r="E2147" s="4" t="s">
        <v>4679</v>
      </c>
      <c r="F2147" s="4" t="s">
        <v>4679</v>
      </c>
      <c r="G2147" s="4" t="s">
        <v>4680</v>
      </c>
      <c r="H2147" s="4" t="s">
        <v>4679</v>
      </c>
    </row>
    <row r="2148" spans="1:8">
      <c r="A2148" s="4" t="s">
        <v>4294</v>
      </c>
      <c r="B2148" s="4">
        <v>32.01</v>
      </c>
      <c r="C2148" s="4">
        <v>6.45</v>
      </c>
      <c r="D2148" s="4" t="s">
        <v>4679</v>
      </c>
      <c r="E2148" s="4" t="s">
        <v>4679</v>
      </c>
      <c r="F2148" s="4" t="s">
        <v>4679</v>
      </c>
      <c r="G2148" s="4">
        <v>1</v>
      </c>
      <c r="H2148" s="4" t="s">
        <v>4679</v>
      </c>
    </row>
    <row r="2149" spans="1:8">
      <c r="A2149" s="4" t="s">
        <v>4296</v>
      </c>
      <c r="B2149" s="4">
        <v>33</v>
      </c>
      <c r="C2149" s="4">
        <v>9.27</v>
      </c>
      <c r="D2149" s="4" t="s">
        <v>4679</v>
      </c>
      <c r="E2149" s="4" t="s">
        <v>4679</v>
      </c>
      <c r="F2149" s="4" t="s">
        <v>4679</v>
      </c>
      <c r="G2149" s="4" t="s">
        <v>4680</v>
      </c>
      <c r="H2149" s="4" t="s">
        <v>4679</v>
      </c>
    </row>
    <row r="2150" spans="1:8">
      <c r="A2150" s="4" t="s">
        <v>4298</v>
      </c>
      <c r="B2150" s="4">
        <v>29.3</v>
      </c>
      <c r="C2150" s="4">
        <v>6.15</v>
      </c>
      <c r="D2150" s="4" t="s">
        <v>4679</v>
      </c>
      <c r="E2150" s="4" t="s">
        <v>4679</v>
      </c>
      <c r="F2150" s="4" t="s">
        <v>4679</v>
      </c>
      <c r="G2150" s="4">
        <v>1</v>
      </c>
      <c r="H2150" s="4" t="s">
        <v>4679</v>
      </c>
    </row>
    <row r="2151" spans="1:8">
      <c r="A2151" s="4" t="s">
        <v>4300</v>
      </c>
      <c r="B2151" s="4">
        <v>25.8</v>
      </c>
      <c r="C2151" s="4">
        <v>4.13</v>
      </c>
      <c r="D2151" s="4" t="s">
        <v>4679</v>
      </c>
      <c r="E2151" s="4" t="s">
        <v>4679</v>
      </c>
      <c r="F2151" s="4" t="s">
        <v>4679</v>
      </c>
      <c r="G2151" s="4">
        <v>1</v>
      </c>
      <c r="H2151" s="4" t="s">
        <v>4679</v>
      </c>
    </row>
    <row r="2152" spans="1:8">
      <c r="A2152" s="4" t="s">
        <v>4302</v>
      </c>
      <c r="B2152" s="4">
        <v>23.4</v>
      </c>
      <c r="C2152" s="4">
        <v>4.24</v>
      </c>
      <c r="D2152" s="4" t="s">
        <v>4679</v>
      </c>
      <c r="E2152" s="4" t="s">
        <v>4679</v>
      </c>
      <c r="F2152" s="4" t="s">
        <v>4679</v>
      </c>
      <c r="G2152" s="4">
        <v>1</v>
      </c>
      <c r="H2152" s="4" t="s">
        <v>4679</v>
      </c>
    </row>
    <row r="2153" spans="1:8">
      <c r="A2153" s="4" t="s">
        <v>4304</v>
      </c>
      <c r="B2153" s="4">
        <v>27.93</v>
      </c>
      <c r="C2153" s="4">
        <v>9.8800000000000008</v>
      </c>
      <c r="D2153" s="4" t="s">
        <v>4679</v>
      </c>
      <c r="E2153" s="4" t="s">
        <v>4679</v>
      </c>
      <c r="F2153" s="4" t="s">
        <v>4679</v>
      </c>
      <c r="G2153" s="4" t="s">
        <v>4680</v>
      </c>
      <c r="H2153" s="4" t="s">
        <v>4679</v>
      </c>
    </row>
    <row r="2154" spans="1:8">
      <c r="A2154" s="4" t="s">
        <v>4306</v>
      </c>
      <c r="B2154" s="4">
        <v>22</v>
      </c>
      <c r="C2154" s="4">
        <v>9.5</v>
      </c>
      <c r="D2154" s="4" t="s">
        <v>4679</v>
      </c>
      <c r="E2154" s="4" t="s">
        <v>4679</v>
      </c>
      <c r="F2154" s="4" t="s">
        <v>4679</v>
      </c>
      <c r="G2154" s="4" t="s">
        <v>4680</v>
      </c>
      <c r="H2154" s="4" t="s">
        <v>4679</v>
      </c>
    </row>
    <row r="2155" spans="1:8">
      <c r="A2155" s="4" t="s">
        <v>4308</v>
      </c>
      <c r="B2155" s="4">
        <v>36.86</v>
      </c>
      <c r="C2155" s="4">
        <v>4.97</v>
      </c>
      <c r="D2155" s="4" t="s">
        <v>4681</v>
      </c>
      <c r="E2155" s="4" t="s">
        <v>4679</v>
      </c>
      <c r="F2155" s="4" t="s">
        <v>4679</v>
      </c>
      <c r="G2155" s="4" t="s">
        <v>4680</v>
      </c>
      <c r="H2155" s="4" t="s">
        <v>4679</v>
      </c>
    </row>
    <row r="2156" spans="1:8">
      <c r="A2156" s="4" t="s">
        <v>4310</v>
      </c>
      <c r="B2156" s="4">
        <v>31.254999999999999</v>
      </c>
      <c r="C2156" s="4">
        <v>5.49</v>
      </c>
      <c r="D2156" s="4" t="s">
        <v>4681</v>
      </c>
      <c r="E2156" s="4" t="s">
        <v>4679</v>
      </c>
      <c r="F2156" s="4" t="s">
        <v>4679</v>
      </c>
      <c r="G2156" s="4" t="s">
        <v>4680</v>
      </c>
      <c r="H2156" s="4" t="s">
        <v>4679</v>
      </c>
    </row>
    <row r="2157" spans="1:8">
      <c r="A2157" s="4" t="s">
        <v>4312</v>
      </c>
      <c r="B2157" s="4">
        <v>23.06</v>
      </c>
      <c r="C2157" s="4">
        <v>4.47</v>
      </c>
      <c r="D2157" s="4" t="s">
        <v>4679</v>
      </c>
      <c r="E2157" s="4" t="s">
        <v>4679</v>
      </c>
      <c r="F2157" s="4" t="s">
        <v>4679</v>
      </c>
      <c r="G2157" s="4" t="s">
        <v>4680</v>
      </c>
      <c r="H2157" s="4" t="s">
        <v>4679</v>
      </c>
    </row>
    <row r="2158" spans="1:8">
      <c r="A2158" s="4" t="s">
        <v>4314</v>
      </c>
      <c r="B2158" s="4">
        <v>28.975000000000001</v>
      </c>
      <c r="C2158" s="4">
        <v>4.34</v>
      </c>
      <c r="D2158" s="4" t="s">
        <v>4681</v>
      </c>
      <c r="E2158" s="4" t="s">
        <v>4679</v>
      </c>
      <c r="F2158" s="4" t="s">
        <v>4679</v>
      </c>
      <c r="G2158" s="4" t="s">
        <v>4680</v>
      </c>
      <c r="H2158" s="4" t="s">
        <v>4679</v>
      </c>
    </row>
    <row r="2159" spans="1:8">
      <c r="A2159" s="4" t="s">
        <v>4316</v>
      </c>
      <c r="B2159" s="4">
        <v>33.299999999999997</v>
      </c>
      <c r="C2159" s="4">
        <v>9.49</v>
      </c>
      <c r="D2159" s="4" t="s">
        <v>4679</v>
      </c>
      <c r="E2159" s="4" t="s">
        <v>4679</v>
      </c>
      <c r="F2159" s="4" t="s">
        <v>4679</v>
      </c>
      <c r="G2159" s="4" t="s">
        <v>4680</v>
      </c>
      <c r="H2159" s="4" t="s">
        <v>4679</v>
      </c>
    </row>
    <row r="2160" spans="1:8">
      <c r="A2160" s="4" t="s">
        <v>4318</v>
      </c>
      <c r="B2160" s="4">
        <v>33</v>
      </c>
      <c r="C2160" s="4">
        <v>10.16</v>
      </c>
      <c r="D2160" s="4" t="s">
        <v>4679</v>
      </c>
      <c r="E2160" s="4" t="s">
        <v>4679</v>
      </c>
      <c r="F2160" s="4" t="s">
        <v>4679</v>
      </c>
      <c r="G2160" s="4" t="s">
        <v>4680</v>
      </c>
      <c r="H2160" s="4" t="s">
        <v>4679</v>
      </c>
    </row>
    <row r="2161" spans="1:8">
      <c r="A2161" s="4" t="s">
        <v>4320</v>
      </c>
      <c r="B2161" s="4">
        <v>31.46</v>
      </c>
      <c r="C2161" s="4">
        <v>11.19</v>
      </c>
      <c r="D2161" s="4" t="s">
        <v>4679</v>
      </c>
      <c r="E2161" s="4" t="s">
        <v>4679</v>
      </c>
      <c r="F2161" s="4" t="s">
        <v>4679</v>
      </c>
      <c r="G2161" s="4" t="s">
        <v>4680</v>
      </c>
      <c r="H2161" s="4" t="s">
        <v>4679</v>
      </c>
    </row>
    <row r="2162" spans="1:8">
      <c r="A2162" s="4" t="s">
        <v>4322</v>
      </c>
      <c r="B2162" s="4">
        <v>29.6</v>
      </c>
      <c r="C2162" s="4">
        <v>11.03</v>
      </c>
      <c r="D2162" s="4" t="s">
        <v>4679</v>
      </c>
      <c r="E2162" s="4" t="s">
        <v>4679</v>
      </c>
      <c r="F2162" s="4" t="s">
        <v>4679</v>
      </c>
      <c r="G2162" s="4" t="s">
        <v>4680</v>
      </c>
      <c r="H2162" s="4" t="s">
        <v>4679</v>
      </c>
    </row>
    <row r="2163" spans="1:8">
      <c r="A2163" s="4" t="s">
        <v>4324</v>
      </c>
      <c r="B2163" s="4">
        <v>22.05</v>
      </c>
      <c r="C2163" s="4">
        <v>4.43</v>
      </c>
      <c r="D2163" s="4" t="s">
        <v>4681</v>
      </c>
      <c r="E2163" s="4" t="s">
        <v>4679</v>
      </c>
      <c r="F2163" s="4" t="s">
        <v>4679</v>
      </c>
      <c r="G2163" s="4" t="s">
        <v>4680</v>
      </c>
      <c r="H2163" s="4" t="s">
        <v>4679</v>
      </c>
    </row>
    <row r="2164" spans="1:8">
      <c r="A2164" s="4" t="s">
        <v>4326</v>
      </c>
      <c r="B2164" s="4">
        <v>27.06</v>
      </c>
      <c r="C2164" s="4">
        <v>6.14</v>
      </c>
      <c r="D2164" s="4" t="s">
        <v>4679</v>
      </c>
      <c r="E2164" s="4" t="s">
        <v>4681</v>
      </c>
      <c r="F2164" s="4" t="s">
        <v>4679</v>
      </c>
      <c r="G2164" s="4">
        <v>1</v>
      </c>
      <c r="H2164" s="4" t="s">
        <v>4679</v>
      </c>
    </row>
    <row r="2165" spans="1:8">
      <c r="A2165" s="4" t="s">
        <v>4328</v>
      </c>
      <c r="B2165" s="4">
        <v>20.49</v>
      </c>
      <c r="C2165" s="4">
        <v>4.87</v>
      </c>
      <c r="D2165" s="4" t="s">
        <v>4679</v>
      </c>
      <c r="E2165" s="4" t="s">
        <v>4679</v>
      </c>
      <c r="F2165" s="4" t="s">
        <v>4679</v>
      </c>
      <c r="G2165" s="4" t="s">
        <v>4680</v>
      </c>
      <c r="H2165" s="4" t="s">
        <v>4679</v>
      </c>
    </row>
    <row r="2166" spans="1:8">
      <c r="A2166" s="4" t="s">
        <v>4330</v>
      </c>
      <c r="B2166" s="4">
        <v>28.4</v>
      </c>
      <c r="C2166" s="4">
        <v>4.3</v>
      </c>
      <c r="D2166" s="4" t="s">
        <v>4679</v>
      </c>
      <c r="E2166" s="4" t="s">
        <v>4679</v>
      </c>
      <c r="F2166" s="4" t="s">
        <v>4682</v>
      </c>
      <c r="G2166" s="4">
        <v>1</v>
      </c>
      <c r="H2166" s="4" t="s">
        <v>4679</v>
      </c>
    </row>
    <row r="2167" spans="1:8">
      <c r="A2167" s="4" t="s">
        <v>4332</v>
      </c>
      <c r="B2167" s="4">
        <v>41.91</v>
      </c>
      <c r="C2167" s="4">
        <v>6.19</v>
      </c>
      <c r="D2167" s="4" t="s">
        <v>4679</v>
      </c>
      <c r="E2167" s="4" t="s">
        <v>4679</v>
      </c>
      <c r="F2167" s="4" t="s">
        <v>4679</v>
      </c>
      <c r="G2167" s="4" t="s">
        <v>4680</v>
      </c>
      <c r="H2167" s="4" t="s">
        <v>4679</v>
      </c>
    </row>
    <row r="2168" spans="1:8">
      <c r="A2168" s="4" t="s">
        <v>4334</v>
      </c>
      <c r="B2168" s="4">
        <v>24.6</v>
      </c>
      <c r="C2168" s="4">
        <v>6.19</v>
      </c>
      <c r="D2168" s="4" t="s">
        <v>4679</v>
      </c>
      <c r="E2168" s="4" t="s">
        <v>4679</v>
      </c>
      <c r="F2168" s="4" t="s">
        <v>4682</v>
      </c>
      <c r="G2168" s="4">
        <v>1</v>
      </c>
      <c r="H2168" s="4" t="s">
        <v>4679</v>
      </c>
    </row>
    <row r="2169" spans="1:8">
      <c r="A2169" s="4" t="s">
        <v>4336</v>
      </c>
      <c r="B2169" s="4">
        <v>20.9</v>
      </c>
      <c r="C2169" s="4">
        <v>5.12</v>
      </c>
      <c r="D2169" s="4" t="s">
        <v>4679</v>
      </c>
      <c r="E2169" s="4" t="s">
        <v>4679</v>
      </c>
      <c r="F2169" s="4" t="s">
        <v>4682</v>
      </c>
      <c r="G2169" s="4">
        <v>1</v>
      </c>
      <c r="H2169" s="4" t="s">
        <v>4679</v>
      </c>
    </row>
    <row r="2170" spans="1:8">
      <c r="A2170" s="4" t="s">
        <v>4338</v>
      </c>
      <c r="B2170" s="4">
        <v>34.4</v>
      </c>
      <c r="C2170" s="4">
        <v>4.04</v>
      </c>
      <c r="D2170" s="4" t="s">
        <v>4679</v>
      </c>
      <c r="E2170" s="4" t="s">
        <v>4679</v>
      </c>
      <c r="F2170" s="4" t="s">
        <v>4679</v>
      </c>
      <c r="G2170" s="4" t="s">
        <v>4680</v>
      </c>
      <c r="H2170" s="4" t="s">
        <v>4679</v>
      </c>
    </row>
    <row r="2171" spans="1:8">
      <c r="A2171" s="4" t="s">
        <v>4340</v>
      </c>
      <c r="B2171" s="4">
        <v>32.56</v>
      </c>
      <c r="C2171" s="4">
        <v>5.36</v>
      </c>
      <c r="D2171" s="4" t="s">
        <v>4679</v>
      </c>
      <c r="E2171" s="4" t="s">
        <v>4679</v>
      </c>
      <c r="F2171" s="4" t="s">
        <v>4679</v>
      </c>
      <c r="G2171" s="4" t="s">
        <v>4680</v>
      </c>
      <c r="H2171" s="4" t="s">
        <v>4679</v>
      </c>
    </row>
    <row r="2172" spans="1:8">
      <c r="A2172" s="4" t="s">
        <v>4342</v>
      </c>
      <c r="B2172" s="4">
        <v>27.98</v>
      </c>
      <c r="C2172" s="4">
        <v>4.38</v>
      </c>
      <c r="D2172" s="4" t="s">
        <v>4679</v>
      </c>
      <c r="E2172" s="4" t="s">
        <v>4681</v>
      </c>
      <c r="F2172" s="4" t="s">
        <v>4679</v>
      </c>
      <c r="G2172" s="4">
        <v>1</v>
      </c>
      <c r="H2172" s="4" t="s">
        <v>4679</v>
      </c>
    </row>
    <row r="2173" spans="1:8">
      <c r="A2173" s="4" t="s">
        <v>4344</v>
      </c>
      <c r="B2173" s="4">
        <v>26.51</v>
      </c>
      <c r="C2173" s="4">
        <v>4.58</v>
      </c>
      <c r="D2173" s="4" t="s">
        <v>4679</v>
      </c>
      <c r="E2173" s="4" t="s">
        <v>4679</v>
      </c>
      <c r="F2173" s="4" t="s">
        <v>4679</v>
      </c>
      <c r="G2173" s="4" t="s">
        <v>4680</v>
      </c>
      <c r="H2173" s="4" t="s">
        <v>4679</v>
      </c>
    </row>
    <row r="2174" spans="1:8">
      <c r="A2174" s="4" t="s">
        <v>4346</v>
      </c>
      <c r="B2174" s="4">
        <v>29.734999999999999</v>
      </c>
      <c r="C2174" s="4">
        <v>11.92</v>
      </c>
      <c r="D2174" s="4" t="s">
        <v>4679</v>
      </c>
      <c r="E2174" s="4" t="s">
        <v>4679</v>
      </c>
      <c r="F2174" s="4" t="s">
        <v>4679</v>
      </c>
      <c r="G2174" s="4" t="s">
        <v>4680</v>
      </c>
      <c r="H2174" s="4" t="s">
        <v>4679</v>
      </c>
    </row>
    <row r="2175" spans="1:8">
      <c r="A2175" s="4" t="s">
        <v>4348</v>
      </c>
      <c r="B2175" s="4">
        <v>40.5</v>
      </c>
      <c r="C2175" s="4">
        <v>5.4</v>
      </c>
      <c r="D2175" s="4" t="s">
        <v>4679</v>
      </c>
      <c r="E2175" s="4" t="s">
        <v>4679</v>
      </c>
      <c r="F2175" s="4" t="s">
        <v>4682</v>
      </c>
      <c r="G2175" s="4">
        <v>1</v>
      </c>
      <c r="H2175" s="4" t="s">
        <v>4679</v>
      </c>
    </row>
    <row r="2176" spans="1:8">
      <c r="A2176" s="4" t="s">
        <v>4350</v>
      </c>
      <c r="B2176" s="4">
        <v>25.64</v>
      </c>
      <c r="C2176" s="4">
        <v>4.76</v>
      </c>
      <c r="D2176" s="4" t="s">
        <v>4679</v>
      </c>
      <c r="E2176" s="4" t="s">
        <v>4679</v>
      </c>
      <c r="F2176" s="4" t="s">
        <v>4679</v>
      </c>
      <c r="G2176" s="4">
        <v>1</v>
      </c>
      <c r="H2176" s="4" t="s">
        <v>4679</v>
      </c>
    </row>
    <row r="2177" spans="1:8">
      <c r="A2177" s="4" t="s">
        <v>4352</v>
      </c>
      <c r="B2177" s="4">
        <v>32.9</v>
      </c>
      <c r="C2177" s="4">
        <v>4.78</v>
      </c>
      <c r="D2177" s="4" t="s">
        <v>4679</v>
      </c>
      <c r="E2177" s="4" t="s">
        <v>4679</v>
      </c>
      <c r="F2177" s="4" t="s">
        <v>4682</v>
      </c>
      <c r="G2177" s="4">
        <v>1</v>
      </c>
      <c r="H2177" s="4" t="s">
        <v>4679</v>
      </c>
    </row>
    <row r="2178" spans="1:8">
      <c r="A2178" s="4" t="s">
        <v>4354</v>
      </c>
      <c r="B2178" s="4">
        <v>29.8</v>
      </c>
      <c r="C2178" s="4">
        <v>4.26</v>
      </c>
      <c r="D2178" s="4" t="s">
        <v>4679</v>
      </c>
      <c r="E2178" s="4" t="s">
        <v>4679</v>
      </c>
      <c r="F2178" s="4" t="s">
        <v>4682</v>
      </c>
      <c r="G2178" s="4">
        <v>1</v>
      </c>
      <c r="H2178" s="4" t="s">
        <v>4679</v>
      </c>
    </row>
    <row r="2179" spans="1:8">
      <c r="A2179" s="4" t="s">
        <v>4356</v>
      </c>
      <c r="B2179" s="4">
        <v>28.9</v>
      </c>
      <c r="C2179" s="4">
        <v>5.85</v>
      </c>
      <c r="D2179" s="4" t="s">
        <v>4679</v>
      </c>
      <c r="E2179" s="4" t="s">
        <v>4679</v>
      </c>
      <c r="F2179" s="4" t="s">
        <v>4682</v>
      </c>
      <c r="G2179" s="4">
        <v>1</v>
      </c>
      <c r="H2179" s="4" t="s">
        <v>4679</v>
      </c>
    </row>
    <row r="2180" spans="1:8">
      <c r="A2180" s="4" t="s">
        <v>4358</v>
      </c>
      <c r="B2180" s="4">
        <v>24.7</v>
      </c>
      <c r="C2180" s="4">
        <v>5.32</v>
      </c>
      <c r="D2180" s="4" t="s">
        <v>4679</v>
      </c>
      <c r="E2180" s="4" t="s">
        <v>4679</v>
      </c>
      <c r="F2180" s="4" t="s">
        <v>4682</v>
      </c>
      <c r="G2180" s="4">
        <v>1</v>
      </c>
      <c r="H2180" s="4" t="s">
        <v>4679</v>
      </c>
    </row>
    <row r="2181" spans="1:8">
      <c r="A2181" s="4" t="s">
        <v>4360</v>
      </c>
      <c r="B2181" s="4">
        <v>20.6</v>
      </c>
      <c r="C2181" s="4">
        <v>5.14</v>
      </c>
      <c r="D2181" s="4" t="s">
        <v>4679</v>
      </c>
      <c r="E2181" s="4" t="s">
        <v>4679</v>
      </c>
      <c r="F2181" s="4" t="s">
        <v>4682</v>
      </c>
      <c r="G2181" s="4">
        <v>1</v>
      </c>
      <c r="H2181" s="4" t="s">
        <v>4679</v>
      </c>
    </row>
    <row r="2182" spans="1:8">
      <c r="A2182" s="4" t="s">
        <v>4362</v>
      </c>
      <c r="B2182" s="4">
        <v>18.600000000000001</v>
      </c>
      <c r="C2182" s="4">
        <v>5</v>
      </c>
      <c r="D2182" s="4" t="s">
        <v>4679</v>
      </c>
      <c r="E2182" s="4" t="s">
        <v>4679</v>
      </c>
      <c r="F2182" s="4" t="s">
        <v>4682</v>
      </c>
      <c r="G2182" s="4">
        <v>1</v>
      </c>
      <c r="H2182" s="4" t="s">
        <v>4679</v>
      </c>
    </row>
    <row r="2183" spans="1:8">
      <c r="A2183" s="4" t="s">
        <v>4364</v>
      </c>
      <c r="B2183" s="4">
        <v>17.8</v>
      </c>
      <c r="C2183" s="4">
        <v>4.55</v>
      </c>
      <c r="D2183" s="4" t="s">
        <v>4679</v>
      </c>
      <c r="E2183" s="4" t="s">
        <v>4679</v>
      </c>
      <c r="F2183" s="4" t="s">
        <v>4682</v>
      </c>
      <c r="G2183" s="4">
        <v>1</v>
      </c>
      <c r="H2183" s="4" t="s">
        <v>4679</v>
      </c>
    </row>
    <row r="2184" spans="1:8">
      <c r="A2184" s="4" t="s">
        <v>4366</v>
      </c>
      <c r="B2184" s="4">
        <v>35.200000000000003</v>
      </c>
      <c r="C2184" s="4">
        <v>5.97</v>
      </c>
      <c r="D2184" s="4" t="s">
        <v>4679</v>
      </c>
      <c r="E2184" s="4" t="s">
        <v>4681</v>
      </c>
      <c r="F2184" s="4" t="s">
        <v>4679</v>
      </c>
      <c r="G2184" s="4">
        <v>1</v>
      </c>
      <c r="H2184" s="4" t="s">
        <v>4679</v>
      </c>
    </row>
    <row r="2185" spans="1:8">
      <c r="A2185" s="4" t="s">
        <v>4368</v>
      </c>
      <c r="B2185" s="4">
        <v>33.770000000000003</v>
      </c>
      <c r="C2185" s="4">
        <v>4.0199999999999996</v>
      </c>
      <c r="D2185" s="4" t="s">
        <v>4679</v>
      </c>
      <c r="E2185" s="4" t="s">
        <v>4681</v>
      </c>
      <c r="F2185" s="4" t="s">
        <v>4679</v>
      </c>
      <c r="G2185" s="4">
        <v>1</v>
      </c>
      <c r="H2185" s="4" t="s">
        <v>4679</v>
      </c>
    </row>
    <row r="2186" spans="1:8">
      <c r="A2186" s="4" t="s">
        <v>4370</v>
      </c>
      <c r="B2186" s="4">
        <v>30.03</v>
      </c>
      <c r="C2186" s="4">
        <v>4.04</v>
      </c>
      <c r="D2186" s="4" t="s">
        <v>4679</v>
      </c>
      <c r="E2186" s="4" t="s">
        <v>4681</v>
      </c>
      <c r="F2186" s="4" t="s">
        <v>4679</v>
      </c>
      <c r="G2186" s="4">
        <v>1</v>
      </c>
      <c r="H2186" s="4" t="s">
        <v>4679</v>
      </c>
    </row>
    <row r="2187" spans="1:8">
      <c r="A2187" s="4" t="s">
        <v>4372</v>
      </c>
      <c r="B2187" s="4">
        <v>29.37</v>
      </c>
      <c r="C2187" s="4">
        <v>5.54</v>
      </c>
      <c r="D2187" s="4" t="s">
        <v>4679</v>
      </c>
      <c r="E2187" s="4" t="s">
        <v>4681</v>
      </c>
      <c r="F2187" s="4" t="s">
        <v>4679</v>
      </c>
      <c r="G2187" s="4">
        <v>1</v>
      </c>
      <c r="H2187" s="4" t="s">
        <v>4679</v>
      </c>
    </row>
    <row r="2188" spans="1:8">
      <c r="A2188" s="4" t="s">
        <v>4374</v>
      </c>
      <c r="B2188" s="4">
        <v>28.5</v>
      </c>
      <c r="C2188" s="4">
        <v>4.03</v>
      </c>
      <c r="D2188" s="4" t="s">
        <v>4679</v>
      </c>
      <c r="E2188" s="4" t="s">
        <v>4681</v>
      </c>
      <c r="F2188" s="4" t="s">
        <v>4679</v>
      </c>
      <c r="G2188" s="4">
        <v>1</v>
      </c>
      <c r="H2188" s="4" t="s">
        <v>4679</v>
      </c>
    </row>
    <row r="2189" spans="1:8">
      <c r="A2189" s="4" t="s">
        <v>4376</v>
      </c>
      <c r="B2189" s="4">
        <v>23.32</v>
      </c>
      <c r="C2189" s="4">
        <v>5.62</v>
      </c>
      <c r="D2189" s="4" t="s">
        <v>4679</v>
      </c>
      <c r="E2189" s="4" t="s">
        <v>4681</v>
      </c>
      <c r="F2189" s="4" t="s">
        <v>4679</v>
      </c>
      <c r="G2189" s="4">
        <v>1</v>
      </c>
      <c r="H2189" s="4" t="s">
        <v>4679</v>
      </c>
    </row>
    <row r="2190" spans="1:8">
      <c r="A2190" s="4" t="s">
        <v>4378</v>
      </c>
      <c r="B2190" s="4">
        <v>26.125</v>
      </c>
      <c r="C2190" s="4">
        <v>5.27</v>
      </c>
      <c r="D2190" s="4" t="s">
        <v>4679</v>
      </c>
      <c r="E2190" s="4" t="s">
        <v>4681</v>
      </c>
      <c r="F2190" s="4" t="s">
        <v>4679</v>
      </c>
      <c r="G2190" s="4">
        <v>1</v>
      </c>
      <c r="H2190" s="4" t="s">
        <v>4679</v>
      </c>
    </row>
    <row r="2191" spans="1:8">
      <c r="A2191" s="4" t="s">
        <v>4380</v>
      </c>
      <c r="B2191" s="4">
        <v>25.46</v>
      </c>
      <c r="C2191" s="4">
        <v>5.18</v>
      </c>
      <c r="D2191" s="4" t="s">
        <v>4679</v>
      </c>
      <c r="E2191" s="4" t="s">
        <v>4681</v>
      </c>
      <c r="F2191" s="4" t="s">
        <v>4679</v>
      </c>
      <c r="G2191" s="4">
        <v>1</v>
      </c>
      <c r="H2191" s="4" t="s">
        <v>4679</v>
      </c>
    </row>
    <row r="2192" spans="1:8">
      <c r="A2192" s="4" t="s">
        <v>4382</v>
      </c>
      <c r="B2192" s="4">
        <v>23.75</v>
      </c>
      <c r="C2192" s="4">
        <v>5.27</v>
      </c>
      <c r="D2192" s="4" t="s">
        <v>4679</v>
      </c>
      <c r="E2192" s="4" t="s">
        <v>4681</v>
      </c>
      <c r="F2192" s="4" t="s">
        <v>4679</v>
      </c>
      <c r="G2192" s="4">
        <v>1</v>
      </c>
      <c r="H2192" s="4" t="s">
        <v>4679</v>
      </c>
    </row>
    <row r="2193" spans="1:8">
      <c r="A2193" s="4" t="s">
        <v>4384</v>
      </c>
      <c r="B2193" s="4">
        <v>23.085000000000001</v>
      </c>
      <c r="C2193" s="4">
        <v>5.62</v>
      </c>
      <c r="D2193" s="4" t="s">
        <v>4679</v>
      </c>
      <c r="E2193" s="4" t="s">
        <v>4681</v>
      </c>
      <c r="F2193" s="4" t="s">
        <v>4679</v>
      </c>
      <c r="G2193" s="4">
        <v>1</v>
      </c>
      <c r="H2193" s="4" t="s">
        <v>4679</v>
      </c>
    </row>
    <row r="2194" spans="1:8">
      <c r="A2194" s="4" t="s">
        <v>4386</v>
      </c>
      <c r="B2194" s="4">
        <v>22.99</v>
      </c>
      <c r="C2194" s="4">
        <v>5.0599999999999996</v>
      </c>
      <c r="D2194" s="4" t="s">
        <v>4679</v>
      </c>
      <c r="E2194" s="4" t="s">
        <v>4681</v>
      </c>
      <c r="F2194" s="4" t="s">
        <v>4679</v>
      </c>
      <c r="G2194" s="4">
        <v>1</v>
      </c>
      <c r="H2194" s="4" t="s">
        <v>4679</v>
      </c>
    </row>
    <row r="2195" spans="1:8">
      <c r="A2195" s="4" t="s">
        <v>4388</v>
      </c>
      <c r="B2195" s="4">
        <v>21.47</v>
      </c>
      <c r="C2195" s="4">
        <v>4.6900000000000004</v>
      </c>
      <c r="D2195" s="4" t="s">
        <v>4679</v>
      </c>
      <c r="E2195" s="4" t="s">
        <v>4681</v>
      </c>
      <c r="F2195" s="4" t="s">
        <v>4679</v>
      </c>
      <c r="G2195" s="4">
        <v>1</v>
      </c>
      <c r="H2195" s="4" t="s">
        <v>4679</v>
      </c>
    </row>
    <row r="2196" spans="1:8">
      <c r="A2196" s="4" t="s">
        <v>4390</v>
      </c>
      <c r="B2196" s="4">
        <v>15.96</v>
      </c>
      <c r="C2196" s="4">
        <v>5.44</v>
      </c>
      <c r="D2196" s="4" t="s">
        <v>4679</v>
      </c>
      <c r="E2196" s="4" t="s">
        <v>4681</v>
      </c>
      <c r="F2196" s="4" t="s">
        <v>4679</v>
      </c>
      <c r="G2196" s="4">
        <v>1</v>
      </c>
      <c r="H2196" s="4" t="s">
        <v>4679</v>
      </c>
    </row>
    <row r="2197" spans="1:8">
      <c r="A2197" s="4" t="s">
        <v>4392</v>
      </c>
      <c r="B2197" s="4">
        <v>39.5</v>
      </c>
      <c r="C2197" s="4">
        <v>5.05</v>
      </c>
      <c r="D2197" s="4" t="s">
        <v>4679</v>
      </c>
      <c r="E2197" s="4" t="s">
        <v>4681</v>
      </c>
      <c r="F2197" s="4" t="s">
        <v>4679</v>
      </c>
      <c r="G2197" s="4">
        <v>1</v>
      </c>
      <c r="H2197" s="4" t="s">
        <v>4679</v>
      </c>
    </row>
    <row r="2198" spans="1:8">
      <c r="A2198" s="4" t="s">
        <v>4394</v>
      </c>
      <c r="B2198" s="4">
        <v>33.770000000000003</v>
      </c>
      <c r="C2198" s="4">
        <v>6</v>
      </c>
      <c r="D2198" s="4" t="s">
        <v>4679</v>
      </c>
      <c r="E2198" s="4" t="s">
        <v>4681</v>
      </c>
      <c r="F2198" s="4" t="s">
        <v>4679</v>
      </c>
      <c r="G2198" s="4">
        <v>1</v>
      </c>
      <c r="H2198" s="4" t="s">
        <v>4679</v>
      </c>
    </row>
    <row r="2199" spans="1:8">
      <c r="A2199" s="4" t="s">
        <v>4396</v>
      </c>
      <c r="B2199" s="4">
        <v>26.84</v>
      </c>
      <c r="C2199" s="4">
        <v>5.99</v>
      </c>
      <c r="D2199" s="4" t="s">
        <v>4681</v>
      </c>
      <c r="E2199" s="4" t="s">
        <v>4681</v>
      </c>
      <c r="F2199" s="4" t="s">
        <v>4679</v>
      </c>
      <c r="G2199" s="4">
        <v>1</v>
      </c>
      <c r="H2199" s="4" t="s">
        <v>4679</v>
      </c>
    </row>
    <row r="2200" spans="1:8">
      <c r="A2200" s="4" t="s">
        <v>4398</v>
      </c>
      <c r="B2200" s="4">
        <v>35.53</v>
      </c>
      <c r="C2200" s="4">
        <v>4.3600000000000003</v>
      </c>
      <c r="D2200" s="4" t="s">
        <v>4679</v>
      </c>
      <c r="E2200" s="4" t="s">
        <v>4679</v>
      </c>
      <c r="F2200" s="4" t="s">
        <v>4682</v>
      </c>
      <c r="G2200" s="4">
        <v>1</v>
      </c>
      <c r="H2200" s="4" t="s">
        <v>4679</v>
      </c>
    </row>
    <row r="2201" spans="1:8">
      <c r="A2201" s="4" t="s">
        <v>4400</v>
      </c>
      <c r="B2201" s="4">
        <v>30.59</v>
      </c>
      <c r="C2201" s="4">
        <v>4.41</v>
      </c>
      <c r="D2201" s="4" t="s">
        <v>4679</v>
      </c>
      <c r="E2201" s="4" t="s">
        <v>4679</v>
      </c>
      <c r="F2201" s="4" t="s">
        <v>4682</v>
      </c>
      <c r="G2201" s="4">
        <v>1</v>
      </c>
      <c r="H2201" s="4" t="s">
        <v>4679</v>
      </c>
    </row>
    <row r="2202" spans="1:8">
      <c r="A2202" s="4" t="s">
        <v>4402</v>
      </c>
      <c r="B2202" s="4">
        <v>30.59</v>
      </c>
      <c r="C2202" s="4">
        <v>4.17</v>
      </c>
      <c r="D2202" s="4" t="s">
        <v>4679</v>
      </c>
      <c r="E2202" s="4" t="s">
        <v>4679</v>
      </c>
      <c r="F2202" s="4" t="s">
        <v>4682</v>
      </c>
      <c r="G2202" s="4">
        <v>1</v>
      </c>
      <c r="H2202" s="4" t="s">
        <v>4679</v>
      </c>
    </row>
    <row r="2203" spans="1:8">
      <c r="A2203" s="4" t="s">
        <v>4404</v>
      </c>
      <c r="B2203" s="4">
        <v>27.835000000000001</v>
      </c>
      <c r="C2203" s="4">
        <v>4.4400000000000004</v>
      </c>
      <c r="D2203" s="4" t="s">
        <v>4679</v>
      </c>
      <c r="E2203" s="4" t="s">
        <v>4679</v>
      </c>
      <c r="F2203" s="4" t="s">
        <v>4682</v>
      </c>
      <c r="G2203" s="4">
        <v>1</v>
      </c>
      <c r="H2203" s="4" t="s">
        <v>4679</v>
      </c>
    </row>
    <row r="2204" spans="1:8">
      <c r="A2204" s="4" t="s">
        <v>4406</v>
      </c>
      <c r="B2204" s="4">
        <v>40.26</v>
      </c>
      <c r="C2204" s="4">
        <v>5.52</v>
      </c>
      <c r="D2204" s="4" t="s">
        <v>4679</v>
      </c>
      <c r="E2204" s="4" t="s">
        <v>4681</v>
      </c>
      <c r="F2204" s="4" t="s">
        <v>4679</v>
      </c>
      <c r="G2204" s="4">
        <v>1</v>
      </c>
      <c r="H2204" s="4" t="s">
        <v>4679</v>
      </c>
    </row>
    <row r="2205" spans="1:8">
      <c r="A2205" s="4" t="s">
        <v>4408</v>
      </c>
      <c r="B2205" s="4">
        <v>39.82</v>
      </c>
      <c r="C2205" s="4">
        <v>6.01</v>
      </c>
      <c r="D2205" s="4" t="s">
        <v>4679</v>
      </c>
      <c r="E2205" s="4" t="s">
        <v>4681</v>
      </c>
      <c r="F2205" s="4" t="s">
        <v>4679</v>
      </c>
      <c r="G2205" s="4">
        <v>1</v>
      </c>
      <c r="H2205" s="4" t="s">
        <v>4679</v>
      </c>
    </row>
    <row r="2206" spans="1:8">
      <c r="A2206" s="4" t="s">
        <v>4410</v>
      </c>
      <c r="B2206" s="4">
        <v>39.159999999999997</v>
      </c>
      <c r="C2206" s="4">
        <v>5.81</v>
      </c>
      <c r="D2206" s="4" t="s">
        <v>4679</v>
      </c>
      <c r="E2206" s="4" t="s">
        <v>4681</v>
      </c>
      <c r="F2206" s="4" t="s">
        <v>4679</v>
      </c>
      <c r="G2206" s="4">
        <v>1</v>
      </c>
      <c r="H2206" s="4" t="s">
        <v>4679</v>
      </c>
    </row>
    <row r="2207" spans="1:8">
      <c r="A2207" s="4" t="s">
        <v>4412</v>
      </c>
      <c r="B2207" s="4">
        <v>25.555</v>
      </c>
      <c r="C2207" s="4">
        <v>4.37</v>
      </c>
      <c r="D2207" s="4" t="s">
        <v>4679</v>
      </c>
      <c r="E2207" s="4" t="s">
        <v>4679</v>
      </c>
      <c r="F2207" s="4" t="s">
        <v>4682</v>
      </c>
      <c r="G2207" s="4">
        <v>1</v>
      </c>
      <c r="H2207" s="4" t="s">
        <v>4679</v>
      </c>
    </row>
    <row r="2208" spans="1:8">
      <c r="A2208" s="4" t="s">
        <v>4414</v>
      </c>
      <c r="B2208" s="4">
        <v>25.175000000000001</v>
      </c>
      <c r="C2208" s="4">
        <v>5.74</v>
      </c>
      <c r="D2208" s="4" t="s">
        <v>4679</v>
      </c>
      <c r="E2208" s="4" t="s">
        <v>4679</v>
      </c>
      <c r="F2208" s="4" t="s">
        <v>4682</v>
      </c>
      <c r="G2208" s="4">
        <v>1</v>
      </c>
      <c r="H2208" s="4" t="s">
        <v>4679</v>
      </c>
    </row>
    <row r="2209" spans="1:8">
      <c r="A2209" s="4" t="s">
        <v>4416</v>
      </c>
      <c r="B2209" s="4">
        <v>38.28</v>
      </c>
      <c r="C2209" s="4">
        <v>5.39</v>
      </c>
      <c r="D2209" s="4" t="s">
        <v>4679</v>
      </c>
      <c r="E2209" s="4" t="s">
        <v>4681</v>
      </c>
      <c r="F2209" s="4" t="s">
        <v>4679</v>
      </c>
      <c r="G2209" s="4">
        <v>1</v>
      </c>
      <c r="H2209" s="4" t="s">
        <v>4679</v>
      </c>
    </row>
    <row r="2210" spans="1:8">
      <c r="A2210" s="4" t="s">
        <v>4418</v>
      </c>
      <c r="B2210" s="4">
        <v>38.17</v>
      </c>
      <c r="C2210" s="4">
        <v>4.07</v>
      </c>
      <c r="D2210" s="4" t="s">
        <v>4679</v>
      </c>
      <c r="E2210" s="4" t="s">
        <v>4681</v>
      </c>
      <c r="F2210" s="4" t="s">
        <v>4679</v>
      </c>
      <c r="G2210" s="4">
        <v>1</v>
      </c>
      <c r="H2210" s="4" t="s">
        <v>4679</v>
      </c>
    </row>
    <row r="2211" spans="1:8">
      <c r="A2211" s="4" t="s">
        <v>4420</v>
      </c>
      <c r="B2211" s="4">
        <v>36.85</v>
      </c>
      <c r="C2211" s="4">
        <v>5.49</v>
      </c>
      <c r="D2211" s="4" t="s">
        <v>4679</v>
      </c>
      <c r="E2211" s="4" t="s">
        <v>4681</v>
      </c>
      <c r="F2211" s="4" t="s">
        <v>4679</v>
      </c>
      <c r="G2211" s="4">
        <v>1</v>
      </c>
      <c r="H2211" s="4" t="s">
        <v>4679</v>
      </c>
    </row>
    <row r="2212" spans="1:8">
      <c r="A2212" s="4" t="s">
        <v>4422</v>
      </c>
      <c r="B2212" s="4">
        <v>22.61</v>
      </c>
      <c r="C2212" s="4">
        <v>5.68</v>
      </c>
      <c r="D2212" s="4" t="s">
        <v>4679</v>
      </c>
      <c r="E2212" s="4" t="s">
        <v>4679</v>
      </c>
      <c r="F2212" s="4" t="s">
        <v>4682</v>
      </c>
      <c r="G2212" s="4">
        <v>1</v>
      </c>
      <c r="H2212" s="4" t="s">
        <v>4679</v>
      </c>
    </row>
    <row r="2213" spans="1:8">
      <c r="A2213" s="4" t="s">
        <v>4424</v>
      </c>
      <c r="B2213" s="4">
        <v>21.754999999999999</v>
      </c>
      <c r="C2213" s="4">
        <v>6.09</v>
      </c>
      <c r="D2213" s="4" t="s">
        <v>4679</v>
      </c>
      <c r="E2213" s="4" t="s">
        <v>4679</v>
      </c>
      <c r="F2213" s="4" t="s">
        <v>4682</v>
      </c>
      <c r="G2213" s="4">
        <v>1</v>
      </c>
      <c r="H2213" s="4" t="s">
        <v>4679</v>
      </c>
    </row>
    <row r="2214" spans="1:8">
      <c r="A2214" s="4" t="s">
        <v>4426</v>
      </c>
      <c r="B2214" s="4">
        <v>20.425000000000001</v>
      </c>
      <c r="C2214" s="4">
        <v>5.53</v>
      </c>
      <c r="D2214" s="4" t="s">
        <v>4679</v>
      </c>
      <c r="E2214" s="4" t="s">
        <v>4679</v>
      </c>
      <c r="F2214" s="4" t="s">
        <v>4682</v>
      </c>
      <c r="G2214" s="4">
        <v>1</v>
      </c>
      <c r="H2214" s="4" t="s">
        <v>4679</v>
      </c>
    </row>
    <row r="2215" spans="1:8">
      <c r="A2215" s="4" t="s">
        <v>4428</v>
      </c>
      <c r="B2215" s="4">
        <v>31.35</v>
      </c>
      <c r="C2215" s="4">
        <v>4.28</v>
      </c>
      <c r="D2215" s="4" t="s">
        <v>4679</v>
      </c>
      <c r="E2215" s="4" t="s">
        <v>4681</v>
      </c>
      <c r="F2215" s="4" t="s">
        <v>4679</v>
      </c>
      <c r="G2215" s="4">
        <v>1</v>
      </c>
      <c r="H2215" s="4" t="s">
        <v>4679</v>
      </c>
    </row>
    <row r="2216" spans="1:8">
      <c r="A2216" s="4" t="s">
        <v>4430</v>
      </c>
      <c r="B2216" s="4">
        <v>31.13</v>
      </c>
      <c r="C2216" s="4">
        <v>6.01</v>
      </c>
      <c r="D2216" s="4" t="s">
        <v>4679</v>
      </c>
      <c r="E2216" s="4" t="s">
        <v>4681</v>
      </c>
      <c r="F2216" s="4" t="s">
        <v>4679</v>
      </c>
      <c r="G2216" s="4">
        <v>1</v>
      </c>
      <c r="H2216" s="4" t="s">
        <v>4679</v>
      </c>
    </row>
    <row r="2217" spans="1:8">
      <c r="A2217" s="4" t="s">
        <v>4432</v>
      </c>
      <c r="B2217" s="4">
        <v>17.48</v>
      </c>
      <c r="C2217" s="4">
        <v>4.59</v>
      </c>
      <c r="D2217" s="4" t="s">
        <v>4679</v>
      </c>
      <c r="E2217" s="4" t="s">
        <v>4679</v>
      </c>
      <c r="F2217" s="4" t="s">
        <v>4682</v>
      </c>
      <c r="G2217" s="4">
        <v>1</v>
      </c>
      <c r="H2217" s="4" t="s">
        <v>4679</v>
      </c>
    </row>
    <row r="2218" spans="1:8">
      <c r="A2218" s="4" t="s">
        <v>4434</v>
      </c>
      <c r="B2218" s="4">
        <v>22.57</v>
      </c>
      <c r="C2218" s="4">
        <v>5.8</v>
      </c>
      <c r="D2218" s="4" t="s">
        <v>4681</v>
      </c>
      <c r="E2218" s="4" t="s">
        <v>4679</v>
      </c>
      <c r="F2218" s="4" t="s">
        <v>4679</v>
      </c>
      <c r="G2218" s="4">
        <v>1</v>
      </c>
      <c r="H2218" s="4" t="s">
        <v>4679</v>
      </c>
    </row>
    <row r="2219" spans="1:8">
      <c r="A2219" s="4" t="s">
        <v>4436</v>
      </c>
      <c r="B2219" s="4">
        <v>26.73</v>
      </c>
      <c r="C2219" s="4">
        <v>5.08</v>
      </c>
      <c r="D2219" s="4" t="s">
        <v>4679</v>
      </c>
      <c r="E2219" s="4" t="s">
        <v>4681</v>
      </c>
      <c r="F2219" s="4" t="s">
        <v>4679</v>
      </c>
      <c r="G2219" s="4">
        <v>1</v>
      </c>
      <c r="H2219" s="4" t="s">
        <v>4679</v>
      </c>
    </row>
    <row r="2220" spans="1:8">
      <c r="A2220" s="4" t="s">
        <v>4438</v>
      </c>
      <c r="B2220" s="4">
        <v>20.79</v>
      </c>
      <c r="C2220" s="4">
        <v>5.84</v>
      </c>
      <c r="D2220" s="4" t="s">
        <v>4679</v>
      </c>
      <c r="E2220" s="4" t="s">
        <v>4681</v>
      </c>
      <c r="F2220" s="4" t="s">
        <v>4679</v>
      </c>
      <c r="G2220" s="4">
        <v>1</v>
      </c>
      <c r="H2220" s="4" t="s">
        <v>4679</v>
      </c>
    </row>
    <row r="2221" spans="1:8">
      <c r="A2221" s="4" t="s">
        <v>4440</v>
      </c>
      <c r="B2221" s="4">
        <v>20.149999999999999</v>
      </c>
      <c r="C2221" s="4">
        <v>4.1500000000000004</v>
      </c>
      <c r="D2221" s="4" t="s">
        <v>4679</v>
      </c>
      <c r="E2221" s="4" t="s">
        <v>4679</v>
      </c>
      <c r="F2221" s="4" t="s">
        <v>4679</v>
      </c>
      <c r="G2221" s="4">
        <v>1</v>
      </c>
      <c r="H2221" s="4" t="s">
        <v>4679</v>
      </c>
    </row>
    <row r="2222" spans="1:8">
      <c r="A2222" s="4" t="s">
        <v>4442</v>
      </c>
      <c r="B2222" s="4">
        <v>36.85</v>
      </c>
      <c r="C2222" s="4">
        <v>4.3600000000000003</v>
      </c>
      <c r="D2222" s="4" t="s">
        <v>4681</v>
      </c>
      <c r="E2222" s="4" t="s">
        <v>4679</v>
      </c>
      <c r="F2222" s="4" t="s">
        <v>4679</v>
      </c>
      <c r="G2222" s="4" t="s">
        <v>4680</v>
      </c>
      <c r="H2222" s="4" t="s">
        <v>4679</v>
      </c>
    </row>
    <row r="2223" spans="1:8">
      <c r="A2223" s="4" t="s">
        <v>4444</v>
      </c>
      <c r="B2223" s="4">
        <v>35.53</v>
      </c>
      <c r="C2223" s="4">
        <v>4.55</v>
      </c>
      <c r="D2223" s="4" t="s">
        <v>4681</v>
      </c>
      <c r="E2223" s="4" t="s">
        <v>4679</v>
      </c>
      <c r="F2223" s="4" t="s">
        <v>4679</v>
      </c>
      <c r="G2223" s="4" t="s">
        <v>4680</v>
      </c>
      <c r="H2223" s="4" t="s">
        <v>4679</v>
      </c>
    </row>
    <row r="2224" spans="1:8">
      <c r="A2224" s="4" t="s">
        <v>4446</v>
      </c>
      <c r="B2224" s="4">
        <v>31.1</v>
      </c>
      <c r="C2224" s="4">
        <v>4.37</v>
      </c>
      <c r="D2224" s="4" t="s">
        <v>4681</v>
      </c>
      <c r="E2224" s="4" t="s">
        <v>4679</v>
      </c>
      <c r="F2224" s="4" t="s">
        <v>4679</v>
      </c>
      <c r="G2224" s="4" t="s">
        <v>4680</v>
      </c>
      <c r="H2224" s="4" t="s">
        <v>4679</v>
      </c>
    </row>
    <row r="2225" spans="1:8">
      <c r="A2225" s="4" t="s">
        <v>4448</v>
      </c>
      <c r="B2225" s="4">
        <v>23.21</v>
      </c>
      <c r="C2225" s="4">
        <v>5.24</v>
      </c>
      <c r="D2225" s="4" t="s">
        <v>4681</v>
      </c>
      <c r="E2225" s="4" t="s">
        <v>4679</v>
      </c>
      <c r="F2225" s="4" t="s">
        <v>4679</v>
      </c>
      <c r="G2225" s="4" t="s">
        <v>4680</v>
      </c>
      <c r="H2225" s="4" t="s">
        <v>4679</v>
      </c>
    </row>
    <row r="2226" spans="1:8">
      <c r="A2226" s="4" t="s">
        <v>4450</v>
      </c>
      <c r="B2226" s="4">
        <v>18.36</v>
      </c>
      <c r="C2226" s="4">
        <v>5.96</v>
      </c>
      <c r="D2226" s="4" t="s">
        <v>4679</v>
      </c>
      <c r="E2226" s="4" t="s">
        <v>4679</v>
      </c>
      <c r="F2226" s="4" t="s">
        <v>4679</v>
      </c>
      <c r="G2226" s="4">
        <v>1</v>
      </c>
      <c r="H2226" s="4" t="s">
        <v>4679</v>
      </c>
    </row>
    <row r="2227" spans="1:8">
      <c r="A2227" s="4" t="s">
        <v>4452</v>
      </c>
      <c r="B2227" s="4">
        <v>15.92</v>
      </c>
      <c r="C2227" s="4">
        <v>4.76</v>
      </c>
      <c r="D2227" s="4" t="s">
        <v>4681</v>
      </c>
      <c r="E2227" s="4" t="s">
        <v>4679</v>
      </c>
      <c r="F2227" s="4" t="s">
        <v>4679</v>
      </c>
      <c r="G2227" s="4">
        <v>1</v>
      </c>
      <c r="H2227" s="4" t="s">
        <v>4679</v>
      </c>
    </row>
    <row r="2228" spans="1:8">
      <c r="A2228" s="4" t="s">
        <v>4454</v>
      </c>
      <c r="B2228" s="4">
        <v>15.17</v>
      </c>
      <c r="C2228" s="4">
        <v>4.3</v>
      </c>
      <c r="D2228" s="4" t="s">
        <v>4681</v>
      </c>
      <c r="E2228" s="4" t="s">
        <v>4679</v>
      </c>
      <c r="F2228" s="4" t="s">
        <v>4682</v>
      </c>
      <c r="G2228" s="4">
        <v>1</v>
      </c>
      <c r="H2228" s="4" t="s">
        <v>4679</v>
      </c>
    </row>
    <row r="2229" spans="1:8">
      <c r="A2229" s="4" t="s">
        <v>4456</v>
      </c>
      <c r="B2229" s="4">
        <v>16.63</v>
      </c>
      <c r="C2229" s="4">
        <v>4.5</v>
      </c>
      <c r="D2229" s="4" t="s">
        <v>4679</v>
      </c>
      <c r="E2229" s="4" t="s">
        <v>4679</v>
      </c>
      <c r="F2229" s="4" t="s">
        <v>4679</v>
      </c>
      <c r="G2229" s="4">
        <v>1</v>
      </c>
      <c r="H2229" s="4" t="s">
        <v>4679</v>
      </c>
    </row>
    <row r="2230" spans="1:8">
      <c r="A2230" s="4" t="s">
        <v>4458</v>
      </c>
      <c r="B2230" s="4">
        <v>19.39</v>
      </c>
      <c r="C2230" s="4">
        <v>5.59</v>
      </c>
      <c r="D2230" s="4" t="s">
        <v>4679</v>
      </c>
      <c r="E2230" s="4" t="s">
        <v>4679</v>
      </c>
      <c r="F2230" s="4" t="s">
        <v>4682</v>
      </c>
      <c r="G2230" s="4">
        <v>1</v>
      </c>
      <c r="H2230" s="4" t="s">
        <v>4679</v>
      </c>
    </row>
    <row r="2231" spans="1:8">
      <c r="A2231" s="4" t="s">
        <v>4460</v>
      </c>
      <c r="B2231" s="4">
        <v>17.34</v>
      </c>
      <c r="C2231" s="4">
        <v>6.29</v>
      </c>
      <c r="D2231" s="4" t="s">
        <v>4681</v>
      </c>
      <c r="E2231" s="4" t="s">
        <v>4679</v>
      </c>
      <c r="F2231" s="4" t="s">
        <v>4682</v>
      </c>
      <c r="G2231" s="4">
        <v>1</v>
      </c>
      <c r="H2231" s="4" t="s">
        <v>4679</v>
      </c>
    </row>
    <row r="2232" spans="1:8">
      <c r="A2232" s="4" t="s">
        <v>4462</v>
      </c>
      <c r="B2232" s="4">
        <v>17.940000000000001</v>
      </c>
      <c r="C2232" s="4">
        <v>4.1900000000000004</v>
      </c>
      <c r="D2232" s="4" t="s">
        <v>4679</v>
      </c>
      <c r="E2232" s="4" t="s">
        <v>4681</v>
      </c>
      <c r="F2232" s="4" t="s">
        <v>4679</v>
      </c>
      <c r="G2232" s="4">
        <v>1</v>
      </c>
      <c r="H2232" s="4" t="s">
        <v>4679</v>
      </c>
    </row>
    <row r="2233" spans="1:8">
      <c r="A2233" s="4" t="s">
        <v>4464</v>
      </c>
      <c r="B2233" s="4">
        <v>16.670000000000002</v>
      </c>
      <c r="C2233" s="4">
        <v>4.7</v>
      </c>
      <c r="D2233" s="4" t="s">
        <v>4681</v>
      </c>
      <c r="E2233" s="4" t="s">
        <v>4679</v>
      </c>
      <c r="F2233" s="4" t="s">
        <v>4682</v>
      </c>
      <c r="G2233" s="4">
        <v>1</v>
      </c>
      <c r="H2233" s="4" t="s">
        <v>4679</v>
      </c>
    </row>
    <row r="2234" spans="1:8">
      <c r="A2234" s="4" t="s">
        <v>4466</v>
      </c>
      <c r="B2234" s="4">
        <v>20.58</v>
      </c>
      <c r="C2234" s="4">
        <v>5.64</v>
      </c>
      <c r="D2234" s="4" t="s">
        <v>4681</v>
      </c>
      <c r="E2234" s="4" t="s">
        <v>4679</v>
      </c>
      <c r="F2234" s="4" t="s">
        <v>4679</v>
      </c>
      <c r="G2234" s="4" t="s">
        <v>4680</v>
      </c>
      <c r="H2234" s="4" t="s">
        <v>4679</v>
      </c>
    </row>
    <row r="2235" spans="1:8">
      <c r="A2235" s="4" t="s">
        <v>4468</v>
      </c>
      <c r="B2235" s="4">
        <v>16.5</v>
      </c>
      <c r="C2235" s="4">
        <v>4.1100000000000003</v>
      </c>
      <c r="D2235" s="4" t="s">
        <v>4681</v>
      </c>
      <c r="E2235" s="4" t="s">
        <v>4679</v>
      </c>
      <c r="F2235" s="4" t="s">
        <v>4679</v>
      </c>
      <c r="G2235" s="4" t="s">
        <v>4680</v>
      </c>
      <c r="H2235" s="4" t="s">
        <v>4679</v>
      </c>
    </row>
    <row r="2236" spans="1:8">
      <c r="A2236" s="4" t="s">
        <v>4470</v>
      </c>
      <c r="B2236" s="4">
        <v>15.41</v>
      </c>
      <c r="C2236" s="4">
        <v>5.43</v>
      </c>
      <c r="D2236" s="4" t="s">
        <v>4681</v>
      </c>
      <c r="E2236" s="4" t="s">
        <v>4679</v>
      </c>
      <c r="F2236" s="4" t="s">
        <v>4682</v>
      </c>
      <c r="G2236" s="4">
        <v>1</v>
      </c>
      <c r="H2236" s="4" t="s">
        <v>4679</v>
      </c>
    </row>
    <row r="2237" spans="1:8">
      <c r="A2237" s="4" t="s">
        <v>4472</v>
      </c>
      <c r="B2237" s="4">
        <v>24.59</v>
      </c>
      <c r="C2237" s="4">
        <v>4.38</v>
      </c>
      <c r="D2237" s="4" t="s">
        <v>4679</v>
      </c>
      <c r="E2237" s="4" t="s">
        <v>4679</v>
      </c>
      <c r="F2237" s="4" t="s">
        <v>4679</v>
      </c>
      <c r="G2237" s="4">
        <v>1</v>
      </c>
      <c r="H2237" s="4" t="s">
        <v>4679</v>
      </c>
    </row>
    <row r="2238" spans="1:8">
      <c r="A2238" s="4" t="s">
        <v>4474</v>
      </c>
      <c r="B2238" s="4">
        <v>33.33</v>
      </c>
      <c r="C2238" s="4">
        <v>9.7899999999999991</v>
      </c>
      <c r="D2238" s="4" t="s">
        <v>4679</v>
      </c>
      <c r="E2238" s="4" t="s">
        <v>4679</v>
      </c>
      <c r="F2238" s="4" t="s">
        <v>4679</v>
      </c>
      <c r="G2238" s="4" t="s">
        <v>4680</v>
      </c>
      <c r="H2238" s="4" t="s">
        <v>4679</v>
      </c>
    </row>
    <row r="2239" spans="1:8">
      <c r="A2239" s="4" t="s">
        <v>4476</v>
      </c>
      <c r="B2239" s="4">
        <v>18.5</v>
      </c>
      <c r="C2239" s="4">
        <v>11.84</v>
      </c>
      <c r="D2239" s="4" t="s">
        <v>4679</v>
      </c>
      <c r="E2239" s="4" t="s">
        <v>4679</v>
      </c>
      <c r="F2239" s="4" t="s">
        <v>4679</v>
      </c>
      <c r="G2239" s="4" t="s">
        <v>4680</v>
      </c>
      <c r="H2239" s="4" t="s">
        <v>4679</v>
      </c>
    </row>
    <row r="2240" spans="1:8">
      <c r="A2240" s="4" t="s">
        <v>4478</v>
      </c>
      <c r="B2240" s="4">
        <v>18.579999999999998</v>
      </c>
      <c r="C2240" s="4">
        <v>6.22</v>
      </c>
      <c r="D2240" s="4" t="s">
        <v>4679</v>
      </c>
      <c r="E2240" s="4" t="s">
        <v>4679</v>
      </c>
      <c r="F2240" s="4" t="s">
        <v>4679</v>
      </c>
      <c r="G2240" s="4" t="s">
        <v>4680</v>
      </c>
      <c r="H2240" s="4" t="s">
        <v>4679</v>
      </c>
    </row>
    <row r="2241" spans="1:8">
      <c r="A2241" s="4" t="s">
        <v>4480</v>
      </c>
      <c r="B2241" s="4">
        <v>16.64</v>
      </c>
      <c r="C2241" s="4">
        <v>10.01</v>
      </c>
      <c r="D2241" s="4" t="s">
        <v>4679</v>
      </c>
      <c r="E2241" s="4" t="s">
        <v>4679</v>
      </c>
      <c r="F2241" s="4" t="s">
        <v>4679</v>
      </c>
      <c r="G2241" s="4" t="s">
        <v>4680</v>
      </c>
      <c r="H2241" s="4" t="s">
        <v>4679</v>
      </c>
    </row>
    <row r="2242" spans="1:8">
      <c r="A2242" s="4" t="s">
        <v>4482</v>
      </c>
      <c r="B2242" s="4">
        <v>19.329999999999998</v>
      </c>
      <c r="C2242" s="4">
        <v>4.32</v>
      </c>
      <c r="D2242" s="4" t="s">
        <v>4679</v>
      </c>
      <c r="E2242" s="4" t="s">
        <v>4679</v>
      </c>
      <c r="F2242" s="4" t="s">
        <v>4679</v>
      </c>
      <c r="G2242" s="4">
        <v>1</v>
      </c>
      <c r="H2242" s="4" t="s">
        <v>4679</v>
      </c>
    </row>
    <row r="2243" spans="1:8">
      <c r="A2243" s="4" t="s">
        <v>4484</v>
      </c>
      <c r="B2243" s="4">
        <v>21.26</v>
      </c>
      <c r="C2243" s="4">
        <v>5.65</v>
      </c>
      <c r="D2243" s="4" t="s">
        <v>4681</v>
      </c>
      <c r="E2243" s="4" t="s">
        <v>4679</v>
      </c>
      <c r="F2243" s="4" t="s">
        <v>4682</v>
      </c>
      <c r="G2243" s="4">
        <v>1</v>
      </c>
      <c r="H2243" s="4" t="s">
        <v>4679</v>
      </c>
    </row>
    <row r="2244" spans="1:8">
      <c r="A2244" s="4" t="s">
        <v>4486</v>
      </c>
      <c r="B2244" s="4">
        <v>15.6</v>
      </c>
      <c r="C2244" s="4">
        <v>4.12</v>
      </c>
      <c r="D2244" s="4" t="s">
        <v>4681</v>
      </c>
      <c r="E2244" s="4" t="s">
        <v>4679</v>
      </c>
      <c r="F2244" s="4" t="s">
        <v>4679</v>
      </c>
      <c r="G2244" s="4">
        <v>1</v>
      </c>
      <c r="H2244" s="4" t="s">
        <v>4679</v>
      </c>
    </row>
    <row r="2245" spans="1:8">
      <c r="A2245" s="4" t="s">
        <v>4488</v>
      </c>
      <c r="B2245" s="4">
        <v>24.39</v>
      </c>
      <c r="C2245" s="4">
        <v>6.24</v>
      </c>
      <c r="D2245" s="4" t="s">
        <v>4679</v>
      </c>
      <c r="E2245" s="4" t="s">
        <v>4679</v>
      </c>
      <c r="F2245" s="4" t="s">
        <v>4679</v>
      </c>
      <c r="G2245" s="4">
        <v>1</v>
      </c>
      <c r="H2245" s="4" t="s">
        <v>4679</v>
      </c>
    </row>
    <row r="2246" spans="1:8">
      <c r="A2246" s="4" t="s">
        <v>4490</v>
      </c>
      <c r="B2246" s="4">
        <v>24.75</v>
      </c>
      <c r="C2246" s="4">
        <v>4.83</v>
      </c>
      <c r="D2246" s="4" t="s">
        <v>4679</v>
      </c>
      <c r="E2246" s="4" t="s">
        <v>4679</v>
      </c>
      <c r="F2246" s="4" t="s">
        <v>4679</v>
      </c>
      <c r="G2246" s="4" t="s">
        <v>4680</v>
      </c>
      <c r="H2246" s="4" t="s">
        <v>4679</v>
      </c>
    </row>
    <row r="2247" spans="1:8">
      <c r="A2247" s="4" t="s">
        <v>4492</v>
      </c>
      <c r="B2247" s="4">
        <v>20.88</v>
      </c>
      <c r="C2247" s="4">
        <v>7.4</v>
      </c>
      <c r="D2247" s="4" t="s">
        <v>4679</v>
      </c>
      <c r="E2247" s="4" t="s">
        <v>4679</v>
      </c>
      <c r="F2247" s="4" t="s">
        <v>4679</v>
      </c>
      <c r="G2247" s="4" t="s">
        <v>4680</v>
      </c>
      <c r="H2247" s="4" t="s">
        <v>4679</v>
      </c>
    </row>
    <row r="2248" spans="1:8">
      <c r="A2248" s="4" t="s">
        <v>4494</v>
      </c>
      <c r="B2248" s="4">
        <v>20.43</v>
      </c>
      <c r="C2248" s="4">
        <v>4.54</v>
      </c>
      <c r="D2248" s="4" t="s">
        <v>4679</v>
      </c>
      <c r="E2248" s="4" t="s">
        <v>4679</v>
      </c>
      <c r="F2248" s="4" t="s">
        <v>4679</v>
      </c>
      <c r="G2248" s="4" t="s">
        <v>4680</v>
      </c>
      <c r="H2248" s="4" t="s">
        <v>4679</v>
      </c>
    </row>
    <row r="2249" spans="1:8">
      <c r="A2249" s="4" t="s">
        <v>4496</v>
      </c>
      <c r="B2249" s="4">
        <v>15.18</v>
      </c>
      <c r="C2249" s="4">
        <v>11.11</v>
      </c>
      <c r="D2249" s="4" t="s">
        <v>4679</v>
      </c>
      <c r="E2249" s="4" t="s">
        <v>4679</v>
      </c>
      <c r="F2249" s="4" t="s">
        <v>4679</v>
      </c>
      <c r="G2249" s="4" t="s">
        <v>4680</v>
      </c>
      <c r="H2249" s="4" t="s">
        <v>4679</v>
      </c>
    </row>
    <row r="2250" spans="1:8">
      <c r="A2250" s="4" t="s">
        <v>4498</v>
      </c>
      <c r="B2250" s="4">
        <v>15.12</v>
      </c>
      <c r="C2250" s="4">
        <v>4.03</v>
      </c>
      <c r="D2250" s="4" t="s">
        <v>4681</v>
      </c>
      <c r="E2250" s="4" t="s">
        <v>4679</v>
      </c>
      <c r="F2250" s="4" t="s">
        <v>4679</v>
      </c>
      <c r="G2250" s="4" t="s">
        <v>4680</v>
      </c>
      <c r="H2250" s="4" t="s">
        <v>4679</v>
      </c>
    </row>
    <row r="2251" spans="1:8">
      <c r="A2251" s="4" t="s">
        <v>4500</v>
      </c>
      <c r="B2251" s="4">
        <v>23.88</v>
      </c>
      <c r="C2251" s="4">
        <v>4.51</v>
      </c>
      <c r="D2251" s="4" t="s">
        <v>4679</v>
      </c>
      <c r="E2251" s="4" t="s">
        <v>4679</v>
      </c>
      <c r="F2251" s="4" t="s">
        <v>4679</v>
      </c>
      <c r="G2251" s="4">
        <v>1</v>
      </c>
      <c r="H2251" s="4" t="s">
        <v>4679</v>
      </c>
    </row>
    <row r="2252" spans="1:8">
      <c r="A2252" s="4" t="s">
        <v>4502</v>
      </c>
      <c r="B2252" s="4">
        <v>16.13</v>
      </c>
      <c r="C2252" s="4">
        <v>5.56</v>
      </c>
      <c r="D2252" s="4" t="s">
        <v>4679</v>
      </c>
      <c r="E2252" s="4" t="s">
        <v>4681</v>
      </c>
      <c r="F2252" s="4" t="s">
        <v>4679</v>
      </c>
      <c r="G2252" s="4">
        <v>1</v>
      </c>
      <c r="H2252" s="4" t="s">
        <v>4679</v>
      </c>
    </row>
    <row r="2253" spans="1:8">
      <c r="A2253" s="4" t="s">
        <v>4504</v>
      </c>
      <c r="B2253" s="4">
        <v>24.09</v>
      </c>
      <c r="C2253" s="4">
        <v>4.0999999999999996</v>
      </c>
      <c r="D2253" s="4" t="s">
        <v>4679</v>
      </c>
      <c r="E2253" s="4" t="s">
        <v>4681</v>
      </c>
      <c r="F2253" s="4" t="s">
        <v>4679</v>
      </c>
      <c r="G2253" s="4">
        <v>1</v>
      </c>
      <c r="H2253" s="4" t="s">
        <v>4679</v>
      </c>
    </row>
    <row r="2254" spans="1:8">
      <c r="A2254" s="4" t="s">
        <v>4506</v>
      </c>
      <c r="B2254" s="4">
        <v>19.43</v>
      </c>
      <c r="C2254" s="4">
        <v>5.85</v>
      </c>
      <c r="D2254" s="4" t="s">
        <v>4679</v>
      </c>
      <c r="E2254" s="4" t="s">
        <v>4681</v>
      </c>
      <c r="F2254" s="4" t="s">
        <v>4679</v>
      </c>
      <c r="G2254" s="4">
        <v>1</v>
      </c>
      <c r="H2254" s="4" t="s">
        <v>4679</v>
      </c>
    </row>
    <row r="2255" spans="1:8">
      <c r="A2255" s="4" t="s">
        <v>4508</v>
      </c>
      <c r="B2255" s="4">
        <v>15.22</v>
      </c>
      <c r="C2255" s="4">
        <v>4.92</v>
      </c>
      <c r="D2255" s="4" t="s">
        <v>4681</v>
      </c>
      <c r="E2255" s="4" t="s">
        <v>4679</v>
      </c>
      <c r="F2255" s="4" t="s">
        <v>4682</v>
      </c>
      <c r="G2255" s="4">
        <v>1</v>
      </c>
      <c r="H2255" s="4" t="s">
        <v>4679</v>
      </c>
    </row>
    <row r="2256" spans="1:8">
      <c r="A2256" s="4" t="s">
        <v>4510</v>
      </c>
      <c r="B2256" s="4">
        <v>20.72</v>
      </c>
      <c r="C2256" s="4">
        <v>9.4600000000000009</v>
      </c>
      <c r="D2256" s="4" t="s">
        <v>4679</v>
      </c>
      <c r="E2256" s="4" t="s">
        <v>4679</v>
      </c>
      <c r="F2256" s="4" t="s">
        <v>4679</v>
      </c>
      <c r="G2256" s="4" t="s">
        <v>4680</v>
      </c>
      <c r="H2256" s="4" t="s">
        <v>4679</v>
      </c>
    </row>
    <row r="2257" spans="1:8">
      <c r="A2257" s="4" t="s">
        <v>4512</v>
      </c>
      <c r="B2257" s="4">
        <v>35.4</v>
      </c>
      <c r="C2257" s="4">
        <v>5.94</v>
      </c>
      <c r="D2257" s="4" t="s">
        <v>4679</v>
      </c>
      <c r="E2257" s="4" t="s">
        <v>4679</v>
      </c>
      <c r="F2257" s="4" t="s">
        <v>4682</v>
      </c>
      <c r="G2257" s="4">
        <v>1</v>
      </c>
      <c r="H2257" s="4" t="s">
        <v>4679</v>
      </c>
    </row>
    <row r="2258" spans="1:8">
      <c r="A2258" s="4" t="s">
        <v>4514</v>
      </c>
      <c r="B2258" s="4">
        <v>34.4</v>
      </c>
      <c r="C2258" s="4">
        <v>5.7</v>
      </c>
      <c r="D2258" s="4" t="s">
        <v>4679</v>
      </c>
      <c r="E2258" s="4" t="s">
        <v>4679</v>
      </c>
      <c r="F2258" s="4" t="s">
        <v>4682</v>
      </c>
      <c r="G2258" s="4">
        <v>1</v>
      </c>
      <c r="H2258" s="4" t="s">
        <v>4679</v>
      </c>
    </row>
    <row r="2259" spans="1:8">
      <c r="A2259" s="4" t="s">
        <v>4516</v>
      </c>
      <c r="B2259" s="4">
        <v>34.1</v>
      </c>
      <c r="C2259" s="4">
        <v>4.13</v>
      </c>
      <c r="D2259" s="4" t="s">
        <v>4679</v>
      </c>
      <c r="E2259" s="4" t="s">
        <v>4679</v>
      </c>
      <c r="F2259" s="4" t="s">
        <v>4682</v>
      </c>
      <c r="G2259" s="4">
        <v>1</v>
      </c>
      <c r="H2259" s="4" t="s">
        <v>4679</v>
      </c>
    </row>
    <row r="2260" spans="1:8">
      <c r="A2260" s="4" t="s">
        <v>4518</v>
      </c>
      <c r="B2260" s="4">
        <v>30.4</v>
      </c>
      <c r="C2260" s="4">
        <v>4.7699999999999996</v>
      </c>
      <c r="D2260" s="4" t="s">
        <v>4679</v>
      </c>
      <c r="E2260" s="4" t="s">
        <v>4679</v>
      </c>
      <c r="F2260" s="4" t="s">
        <v>4682</v>
      </c>
      <c r="G2260" s="4">
        <v>1</v>
      </c>
      <c r="H2260" s="4" t="s">
        <v>4679</v>
      </c>
    </row>
    <row r="2261" spans="1:8">
      <c r="A2261" s="4" t="s">
        <v>4520</v>
      </c>
      <c r="B2261" s="4">
        <v>28.7</v>
      </c>
      <c r="C2261" s="4">
        <v>4.99</v>
      </c>
      <c r="D2261" s="4" t="s">
        <v>4679</v>
      </c>
      <c r="E2261" s="4" t="s">
        <v>4679</v>
      </c>
      <c r="F2261" s="4" t="s">
        <v>4682</v>
      </c>
      <c r="G2261" s="4">
        <v>1</v>
      </c>
      <c r="H2261" s="4" t="s">
        <v>4679</v>
      </c>
    </row>
    <row r="2262" spans="1:8">
      <c r="A2262" s="4" t="s">
        <v>4522</v>
      </c>
      <c r="B2262" s="4">
        <v>17.440000000000001</v>
      </c>
      <c r="C2262" s="4">
        <v>4.42</v>
      </c>
      <c r="D2262" s="4" t="s">
        <v>4681</v>
      </c>
      <c r="E2262" s="4" t="s">
        <v>4679</v>
      </c>
      <c r="F2262" s="4" t="s">
        <v>4682</v>
      </c>
      <c r="G2262" s="4">
        <v>1</v>
      </c>
      <c r="H2262" s="4" t="s">
        <v>4679</v>
      </c>
    </row>
    <row r="2263" spans="1:8">
      <c r="A2263" s="4" t="s">
        <v>4524</v>
      </c>
      <c r="B2263" s="4">
        <v>27.6</v>
      </c>
      <c r="C2263" s="4">
        <v>4.01</v>
      </c>
      <c r="D2263" s="4" t="s">
        <v>4679</v>
      </c>
      <c r="E2263" s="4" t="s">
        <v>4679</v>
      </c>
      <c r="F2263" s="4" t="s">
        <v>4682</v>
      </c>
      <c r="G2263" s="4">
        <v>1</v>
      </c>
      <c r="H2263" s="4" t="s">
        <v>4679</v>
      </c>
    </row>
    <row r="2264" spans="1:8">
      <c r="A2264" s="4" t="s">
        <v>4526</v>
      </c>
      <c r="B2264" s="4">
        <v>20.7</v>
      </c>
      <c r="C2264" s="4">
        <v>4.49</v>
      </c>
      <c r="D2264" s="4" t="s">
        <v>4679</v>
      </c>
      <c r="E2264" s="4" t="s">
        <v>4679</v>
      </c>
      <c r="F2264" s="4" t="s">
        <v>4682</v>
      </c>
      <c r="G2264" s="4">
        <v>1</v>
      </c>
      <c r="H2264" s="4" t="s">
        <v>4679</v>
      </c>
    </row>
    <row r="2265" spans="1:8">
      <c r="A2265" s="4" t="s">
        <v>4528</v>
      </c>
      <c r="B2265" s="4">
        <v>20.3</v>
      </c>
      <c r="C2265" s="4">
        <v>6.37</v>
      </c>
      <c r="D2265" s="4" t="s">
        <v>4679</v>
      </c>
      <c r="E2265" s="4" t="s">
        <v>4679</v>
      </c>
      <c r="F2265" s="4" t="s">
        <v>4682</v>
      </c>
      <c r="G2265" s="4">
        <v>1</v>
      </c>
      <c r="H2265" s="4" t="s">
        <v>4679</v>
      </c>
    </row>
    <row r="2266" spans="1:8">
      <c r="A2266" s="4" t="s">
        <v>4530</v>
      </c>
      <c r="B2266" s="4">
        <v>19.8</v>
      </c>
      <c r="C2266" s="4">
        <v>5.12</v>
      </c>
      <c r="D2266" s="4" t="s">
        <v>4679</v>
      </c>
      <c r="E2266" s="4" t="s">
        <v>4679</v>
      </c>
      <c r="F2266" s="4" t="s">
        <v>4682</v>
      </c>
      <c r="G2266" s="4">
        <v>1</v>
      </c>
      <c r="H2266" s="4" t="s">
        <v>4679</v>
      </c>
    </row>
    <row r="2267" spans="1:8">
      <c r="A2267" s="4" t="s">
        <v>4532</v>
      </c>
      <c r="B2267" s="4">
        <v>21.87</v>
      </c>
      <c r="C2267" s="4">
        <v>8.59</v>
      </c>
      <c r="D2267" s="4" t="s">
        <v>4679</v>
      </c>
      <c r="E2267" s="4" t="s">
        <v>4679</v>
      </c>
      <c r="F2267" s="4" t="s">
        <v>4679</v>
      </c>
      <c r="G2267" s="4" t="s">
        <v>4680</v>
      </c>
      <c r="H2267" s="4" t="s">
        <v>4679</v>
      </c>
    </row>
    <row r="2268" spans="1:8">
      <c r="A2268" s="4" t="s">
        <v>4534</v>
      </c>
      <c r="B2268" s="4">
        <v>16.600000000000001</v>
      </c>
      <c r="C2268" s="4">
        <v>5.87</v>
      </c>
      <c r="D2268" s="4" t="s">
        <v>4679</v>
      </c>
      <c r="E2268" s="4" t="s">
        <v>4679</v>
      </c>
      <c r="F2268" s="4" t="s">
        <v>4679</v>
      </c>
      <c r="G2268" s="4">
        <v>1</v>
      </c>
      <c r="H2268" s="4" t="s">
        <v>4679</v>
      </c>
    </row>
    <row r="2269" spans="1:8">
      <c r="A2269" s="4" t="s">
        <v>4536</v>
      </c>
      <c r="B2269" s="4">
        <v>21.98</v>
      </c>
      <c r="C2269" s="4">
        <v>7.03</v>
      </c>
      <c r="D2269" s="4" t="s">
        <v>4679</v>
      </c>
      <c r="E2269" s="4" t="s">
        <v>4679</v>
      </c>
      <c r="F2269" s="4" t="s">
        <v>4679</v>
      </c>
      <c r="G2269" s="4" t="s">
        <v>4680</v>
      </c>
      <c r="H2269" s="4" t="s">
        <v>4679</v>
      </c>
    </row>
    <row r="2270" spans="1:8">
      <c r="A2270" s="4" t="s">
        <v>4538</v>
      </c>
      <c r="B2270" s="4">
        <v>19.7</v>
      </c>
      <c r="C2270" s="4">
        <v>5.51</v>
      </c>
      <c r="D2270" s="4" t="s">
        <v>4679</v>
      </c>
      <c r="E2270" s="4" t="s">
        <v>4679</v>
      </c>
      <c r="F2270" s="4" t="s">
        <v>4679</v>
      </c>
      <c r="G2270" s="4">
        <v>1</v>
      </c>
      <c r="H2270" s="4" t="s">
        <v>4679</v>
      </c>
    </row>
    <row r="2271" spans="1:8">
      <c r="A2271" s="4" t="s">
        <v>4540</v>
      </c>
      <c r="B2271" s="4">
        <v>19.21</v>
      </c>
      <c r="C2271" s="4">
        <v>4.76</v>
      </c>
      <c r="D2271" s="4" t="s">
        <v>4679</v>
      </c>
      <c r="E2271" s="4" t="s">
        <v>4681</v>
      </c>
      <c r="F2271" s="4" t="s">
        <v>4679</v>
      </c>
      <c r="G2271" s="4">
        <v>1</v>
      </c>
      <c r="H2271" s="4" t="s">
        <v>4679</v>
      </c>
    </row>
    <row r="2272" spans="1:8">
      <c r="A2272" s="4" t="s">
        <v>4542</v>
      </c>
      <c r="B2272" s="4">
        <v>19.3</v>
      </c>
      <c r="C2272" s="4">
        <v>4.7</v>
      </c>
      <c r="D2272" s="4" t="s">
        <v>4679</v>
      </c>
      <c r="E2272" s="4" t="s">
        <v>4681</v>
      </c>
      <c r="F2272" s="4" t="s">
        <v>4679</v>
      </c>
      <c r="G2272" s="4">
        <v>1</v>
      </c>
      <c r="H2272" s="4" t="s">
        <v>4679</v>
      </c>
    </row>
    <row r="2273" spans="1:8">
      <c r="A2273" s="4" t="s">
        <v>4544</v>
      </c>
      <c r="B2273" s="4">
        <v>16.22</v>
      </c>
      <c r="C2273" s="4">
        <v>6.21</v>
      </c>
      <c r="D2273" s="4" t="s">
        <v>4681</v>
      </c>
      <c r="E2273" s="4" t="s">
        <v>4679</v>
      </c>
      <c r="F2273" s="4" t="s">
        <v>4679</v>
      </c>
      <c r="G2273" s="4" t="s">
        <v>4680</v>
      </c>
      <c r="H2273" s="4" t="s">
        <v>4679</v>
      </c>
    </row>
    <row r="2274" spans="1:8">
      <c r="A2274" s="4" t="s">
        <v>4546</v>
      </c>
      <c r="B2274" s="4">
        <v>17.12</v>
      </c>
      <c r="C2274" s="4">
        <v>4.5199999999999996</v>
      </c>
      <c r="D2274" s="4" t="s">
        <v>4679</v>
      </c>
      <c r="E2274" s="4" t="s">
        <v>4681</v>
      </c>
      <c r="F2274" s="4" t="s">
        <v>4679</v>
      </c>
      <c r="G2274" s="4">
        <v>1</v>
      </c>
      <c r="H2274" s="4" t="s">
        <v>4679</v>
      </c>
    </row>
    <row r="2275" spans="1:8">
      <c r="A2275" s="4" t="s">
        <v>4548</v>
      </c>
      <c r="B2275" s="4">
        <v>19.07</v>
      </c>
      <c r="C2275" s="4">
        <v>5.45</v>
      </c>
      <c r="D2275" s="4" t="s">
        <v>4679</v>
      </c>
      <c r="E2275" s="4" t="s">
        <v>4679</v>
      </c>
      <c r="F2275" s="4" t="s">
        <v>4679</v>
      </c>
      <c r="G2275" s="4">
        <v>1</v>
      </c>
      <c r="H2275" s="4" t="s">
        <v>4679</v>
      </c>
    </row>
    <row r="2276" spans="1:8">
      <c r="A2276" s="4" t="s">
        <v>4550</v>
      </c>
      <c r="B2276" s="4">
        <v>15.56</v>
      </c>
      <c r="C2276" s="4">
        <v>4.42</v>
      </c>
      <c r="D2276" s="4" t="s">
        <v>4679</v>
      </c>
      <c r="E2276" s="4" t="s">
        <v>4679</v>
      </c>
      <c r="F2276" s="4" t="s">
        <v>4679</v>
      </c>
      <c r="G2276" s="4" t="s">
        <v>4680</v>
      </c>
      <c r="H2276" s="4" t="s">
        <v>4679</v>
      </c>
    </row>
    <row r="2277" spans="1:8">
      <c r="A2277" s="4" t="s">
        <v>4552</v>
      </c>
      <c r="B2277" s="4">
        <v>22.76</v>
      </c>
      <c r="C2277" s="4">
        <v>9.44</v>
      </c>
      <c r="D2277" s="4" t="s">
        <v>4679</v>
      </c>
      <c r="E2277" s="4" t="s">
        <v>4679</v>
      </c>
      <c r="F2277" s="4" t="s">
        <v>4679</v>
      </c>
      <c r="G2277" s="4" t="s">
        <v>4680</v>
      </c>
      <c r="H2277" s="4" t="s">
        <v>4679</v>
      </c>
    </row>
    <row r="2278" spans="1:8">
      <c r="A2278" s="4" t="s">
        <v>4554</v>
      </c>
      <c r="B2278" s="4">
        <v>22.79</v>
      </c>
      <c r="C2278" s="4">
        <v>6.15</v>
      </c>
      <c r="D2278" s="4" t="s">
        <v>4681</v>
      </c>
      <c r="E2278" s="4" t="s">
        <v>4679</v>
      </c>
      <c r="F2278" s="4" t="s">
        <v>4682</v>
      </c>
      <c r="G2278" s="4">
        <v>1</v>
      </c>
      <c r="H2278" s="4" t="s">
        <v>4679</v>
      </c>
    </row>
    <row r="2279" spans="1:8">
      <c r="A2279" s="4" t="s">
        <v>4556</v>
      </c>
      <c r="B2279" s="4">
        <v>17.41</v>
      </c>
      <c r="C2279" s="4">
        <v>5.13</v>
      </c>
      <c r="D2279" s="4" t="s">
        <v>4681</v>
      </c>
      <c r="E2279" s="4" t="s">
        <v>4679</v>
      </c>
      <c r="F2279" s="4" t="s">
        <v>4679</v>
      </c>
      <c r="G2279" s="4" t="s">
        <v>4680</v>
      </c>
      <c r="H2279" s="4" t="s">
        <v>4679</v>
      </c>
    </row>
    <row r="2280" spans="1:8">
      <c r="A2280" s="4" t="s">
        <v>4558</v>
      </c>
      <c r="B2280" s="4">
        <v>19.32</v>
      </c>
      <c r="C2280" s="4">
        <v>4.96</v>
      </c>
      <c r="D2280" s="4" t="s">
        <v>4681</v>
      </c>
      <c r="E2280" s="4" t="s">
        <v>4679</v>
      </c>
      <c r="F2280" s="4" t="s">
        <v>4679</v>
      </c>
      <c r="G2280" s="4" t="s">
        <v>4680</v>
      </c>
      <c r="H2280" s="4" t="s">
        <v>4679</v>
      </c>
    </row>
    <row r="2281" spans="1:8">
      <c r="A2281" s="4" t="s">
        <v>4560</v>
      </c>
      <c r="B2281" s="4">
        <v>18.25</v>
      </c>
      <c r="C2281" s="4">
        <v>10.95</v>
      </c>
      <c r="D2281" s="4" t="s">
        <v>4679</v>
      </c>
      <c r="E2281" s="4" t="s">
        <v>4679</v>
      </c>
      <c r="F2281" s="4" t="s">
        <v>4679</v>
      </c>
      <c r="G2281" s="4" t="s">
        <v>4680</v>
      </c>
      <c r="H2281" s="4" t="s">
        <v>4679</v>
      </c>
    </row>
    <row r="2282" spans="1:8">
      <c r="A2282" s="4" t="s">
        <v>4562</v>
      </c>
      <c r="B2282" s="4">
        <v>53.13</v>
      </c>
      <c r="C2282" s="4">
        <v>4.4400000000000004</v>
      </c>
      <c r="D2282" s="4" t="s">
        <v>4679</v>
      </c>
      <c r="E2282" s="4" t="s">
        <v>4681</v>
      </c>
      <c r="F2282" s="4" t="s">
        <v>4679</v>
      </c>
      <c r="G2282" s="4">
        <v>1</v>
      </c>
      <c r="H2282" s="4" t="s">
        <v>4679</v>
      </c>
    </row>
    <row r="2283" spans="1:8">
      <c r="A2283" s="4" t="s">
        <v>4564</v>
      </c>
      <c r="B2283" s="4">
        <v>20.46</v>
      </c>
      <c r="C2283" s="4">
        <v>4.0199999999999996</v>
      </c>
      <c r="D2283" s="4" t="s">
        <v>4679</v>
      </c>
      <c r="E2283" s="4" t="s">
        <v>4679</v>
      </c>
      <c r="F2283" s="4" t="s">
        <v>4679</v>
      </c>
      <c r="G2283" s="4" t="s">
        <v>4680</v>
      </c>
      <c r="H2283" s="4" t="s">
        <v>4679</v>
      </c>
    </row>
    <row r="2284" spans="1:8">
      <c r="A2284" s="4" t="s">
        <v>4566</v>
      </c>
      <c r="B2284" s="4">
        <v>43.01</v>
      </c>
      <c r="C2284" s="4">
        <v>5.44</v>
      </c>
      <c r="D2284" s="4" t="s">
        <v>4679</v>
      </c>
      <c r="E2284" s="4" t="s">
        <v>4681</v>
      </c>
      <c r="F2284" s="4" t="s">
        <v>4679</v>
      </c>
      <c r="G2284" s="4">
        <v>1</v>
      </c>
      <c r="H2284" s="4" t="s">
        <v>4679</v>
      </c>
    </row>
    <row r="2285" spans="1:8">
      <c r="A2285" s="4" t="s">
        <v>4568</v>
      </c>
      <c r="B2285" s="4">
        <v>15.01</v>
      </c>
      <c r="C2285" s="4">
        <v>4.1500000000000004</v>
      </c>
      <c r="D2285" s="4" t="s">
        <v>4679</v>
      </c>
      <c r="E2285" s="4" t="s">
        <v>4679</v>
      </c>
      <c r="F2285" s="4" t="s">
        <v>4682</v>
      </c>
      <c r="G2285" s="4">
        <v>1</v>
      </c>
      <c r="H2285" s="4" t="s">
        <v>4679</v>
      </c>
    </row>
    <row r="2286" spans="1:8">
      <c r="A2286" s="4" t="s">
        <v>4570</v>
      </c>
      <c r="B2286" s="4">
        <v>41.14</v>
      </c>
      <c r="C2286" s="4">
        <v>6.02</v>
      </c>
      <c r="D2286" s="4" t="s">
        <v>4679</v>
      </c>
      <c r="E2286" s="4" t="s">
        <v>4681</v>
      </c>
      <c r="F2286" s="4" t="s">
        <v>4679</v>
      </c>
      <c r="G2286" s="4">
        <v>1</v>
      </c>
      <c r="H2286" s="4" t="s">
        <v>4679</v>
      </c>
    </row>
    <row r="2287" spans="1:8">
      <c r="A2287" s="4" t="s">
        <v>4572</v>
      </c>
      <c r="B2287" s="4">
        <v>16.55</v>
      </c>
      <c r="C2287" s="4">
        <v>7.73</v>
      </c>
      <c r="D2287" s="4" t="s">
        <v>4679</v>
      </c>
      <c r="E2287" s="4" t="s">
        <v>4679</v>
      </c>
      <c r="F2287" s="4" t="s">
        <v>4679</v>
      </c>
      <c r="G2287" s="4" t="s">
        <v>4680</v>
      </c>
      <c r="H2287" s="4" t="s">
        <v>4679</v>
      </c>
    </row>
    <row r="2288" spans="1:8">
      <c r="A2288" s="4" t="s">
        <v>4574</v>
      </c>
      <c r="B2288" s="4">
        <v>37.29</v>
      </c>
      <c r="C2288" s="4">
        <v>5.03</v>
      </c>
      <c r="D2288" s="4" t="s">
        <v>4679</v>
      </c>
      <c r="E2288" s="4" t="s">
        <v>4681</v>
      </c>
      <c r="F2288" s="4" t="s">
        <v>4679</v>
      </c>
      <c r="G2288" s="4">
        <v>1</v>
      </c>
      <c r="H2288" s="4" t="s">
        <v>4679</v>
      </c>
    </row>
    <row r="2289" spans="1:8">
      <c r="A2289" s="4" t="s">
        <v>4576</v>
      </c>
      <c r="B2289" s="4">
        <v>16.739999999999998</v>
      </c>
      <c r="C2289" s="4">
        <v>4.08</v>
      </c>
      <c r="D2289" s="4" t="s">
        <v>4681</v>
      </c>
      <c r="E2289" s="4" t="s">
        <v>4679</v>
      </c>
      <c r="F2289" s="4" t="s">
        <v>4679</v>
      </c>
      <c r="G2289" s="4" t="s">
        <v>4680</v>
      </c>
      <c r="H2289" s="4" t="s">
        <v>4679</v>
      </c>
    </row>
    <row r="2290" spans="1:8">
      <c r="A2290" s="4" t="s">
        <v>4578</v>
      </c>
      <c r="B2290" s="4">
        <v>34.43</v>
      </c>
      <c r="C2290" s="4">
        <v>4.2699999999999996</v>
      </c>
      <c r="D2290" s="4" t="s">
        <v>4679</v>
      </c>
      <c r="E2290" s="4" t="s">
        <v>4681</v>
      </c>
      <c r="F2290" s="4" t="s">
        <v>4679</v>
      </c>
      <c r="G2290" s="4">
        <v>1</v>
      </c>
      <c r="H2290" s="4" t="s">
        <v>4679</v>
      </c>
    </row>
    <row r="2291" spans="1:8">
      <c r="A2291" s="4" t="s">
        <v>4580</v>
      </c>
      <c r="B2291" s="4">
        <v>34.1</v>
      </c>
      <c r="C2291" s="4">
        <v>4.07</v>
      </c>
      <c r="D2291" s="4" t="s">
        <v>4679</v>
      </c>
      <c r="E2291" s="4" t="s">
        <v>4681</v>
      </c>
      <c r="F2291" s="4" t="s">
        <v>4679</v>
      </c>
      <c r="G2291" s="4">
        <v>1</v>
      </c>
      <c r="H2291" s="4" t="s">
        <v>4679</v>
      </c>
    </row>
    <row r="2292" spans="1:8">
      <c r="A2292" s="4" t="s">
        <v>4582</v>
      </c>
      <c r="B2292" s="4">
        <v>19.3</v>
      </c>
      <c r="C2292" s="4">
        <v>10.36</v>
      </c>
      <c r="D2292" s="4" t="s">
        <v>4679</v>
      </c>
      <c r="E2292" s="4" t="s">
        <v>4679</v>
      </c>
      <c r="F2292" s="4" t="s">
        <v>4679</v>
      </c>
      <c r="G2292" s="4" t="s">
        <v>4680</v>
      </c>
      <c r="H2292" s="4" t="s">
        <v>4679</v>
      </c>
    </row>
    <row r="2293" spans="1:8">
      <c r="A2293" s="4" t="s">
        <v>4584</v>
      </c>
      <c r="B2293" s="4">
        <v>33.659999999999997</v>
      </c>
      <c r="C2293" s="4">
        <v>5.71</v>
      </c>
      <c r="D2293" s="4" t="s">
        <v>4679</v>
      </c>
      <c r="E2293" s="4" t="s">
        <v>4681</v>
      </c>
      <c r="F2293" s="4" t="s">
        <v>4679</v>
      </c>
      <c r="G2293" s="4">
        <v>1</v>
      </c>
      <c r="H2293" s="4" t="s">
        <v>4679</v>
      </c>
    </row>
    <row r="2294" spans="1:8">
      <c r="A2294" s="4" t="s">
        <v>4586</v>
      </c>
      <c r="B2294" s="4">
        <v>33.33</v>
      </c>
      <c r="C2294" s="4">
        <v>6.08</v>
      </c>
      <c r="D2294" s="4" t="s">
        <v>4679</v>
      </c>
      <c r="E2294" s="4" t="s">
        <v>4681</v>
      </c>
      <c r="F2294" s="4" t="s">
        <v>4679</v>
      </c>
      <c r="G2294" s="4">
        <v>1</v>
      </c>
      <c r="H2294" s="4" t="s">
        <v>4679</v>
      </c>
    </row>
    <row r="2295" spans="1:8">
      <c r="A2295" s="4" t="s">
        <v>4588</v>
      </c>
      <c r="B2295" s="4">
        <v>21.84</v>
      </c>
      <c r="C2295" s="4">
        <v>5.71</v>
      </c>
      <c r="D2295" s="4" t="s">
        <v>4679</v>
      </c>
      <c r="E2295" s="4" t="s">
        <v>4681</v>
      </c>
      <c r="F2295" s="4" t="s">
        <v>4679</v>
      </c>
      <c r="G2295" s="4">
        <v>1</v>
      </c>
      <c r="H2295" s="4" t="s">
        <v>4679</v>
      </c>
    </row>
    <row r="2296" spans="1:8">
      <c r="A2296" s="4" t="s">
        <v>4590</v>
      </c>
      <c r="B2296" s="4">
        <v>16.87</v>
      </c>
      <c r="C2296" s="4">
        <v>9.1300000000000008</v>
      </c>
      <c r="D2296" s="4" t="s">
        <v>4679</v>
      </c>
      <c r="E2296" s="4" t="s">
        <v>4679</v>
      </c>
      <c r="F2296" s="4" t="s">
        <v>4679</v>
      </c>
      <c r="G2296" s="4" t="s">
        <v>4680</v>
      </c>
      <c r="H2296" s="4" t="s">
        <v>4679</v>
      </c>
    </row>
    <row r="2297" spans="1:8">
      <c r="A2297" s="4" t="s">
        <v>4592</v>
      </c>
      <c r="B2297" s="4">
        <v>30.14</v>
      </c>
      <c r="C2297" s="4">
        <v>5.49</v>
      </c>
      <c r="D2297" s="4" t="s">
        <v>4679</v>
      </c>
      <c r="E2297" s="4" t="s">
        <v>4681</v>
      </c>
      <c r="F2297" s="4" t="s">
        <v>4679</v>
      </c>
      <c r="G2297" s="4">
        <v>1</v>
      </c>
      <c r="H2297" s="4" t="s">
        <v>4679</v>
      </c>
    </row>
    <row r="2298" spans="1:8">
      <c r="A2298" s="4" t="s">
        <v>4594</v>
      </c>
      <c r="B2298" s="4">
        <v>23.21</v>
      </c>
      <c r="C2298" s="4">
        <v>4.37</v>
      </c>
      <c r="D2298" s="4" t="s">
        <v>4679</v>
      </c>
      <c r="E2298" s="4" t="s">
        <v>4681</v>
      </c>
      <c r="F2298" s="4" t="s">
        <v>4679</v>
      </c>
      <c r="G2298" s="4">
        <v>1</v>
      </c>
      <c r="H2298" s="4" t="s">
        <v>4679</v>
      </c>
    </row>
    <row r="2299" spans="1:8">
      <c r="A2299" s="4" t="s">
        <v>4596</v>
      </c>
      <c r="B2299" s="4">
        <v>17.170000000000002</v>
      </c>
      <c r="C2299" s="4">
        <v>8.4600000000000009</v>
      </c>
      <c r="D2299" s="4" t="s">
        <v>4679</v>
      </c>
      <c r="E2299" s="4" t="s">
        <v>4679</v>
      </c>
      <c r="F2299" s="4" t="s">
        <v>4679</v>
      </c>
      <c r="G2299" s="4" t="s">
        <v>4680</v>
      </c>
      <c r="H2299" s="4" t="s">
        <v>4679</v>
      </c>
    </row>
    <row r="2300" spans="1:8">
      <c r="A2300" s="4" t="s">
        <v>4598</v>
      </c>
      <c r="B2300" s="4">
        <v>15.61</v>
      </c>
      <c r="C2300" s="4">
        <v>5.28</v>
      </c>
      <c r="D2300" s="4" t="s">
        <v>4679</v>
      </c>
      <c r="E2300" s="4" t="s">
        <v>4679</v>
      </c>
      <c r="F2300" s="4" t="s">
        <v>4679</v>
      </c>
      <c r="G2300" s="4">
        <v>1</v>
      </c>
      <c r="H2300" s="4" t="s">
        <v>4679</v>
      </c>
    </row>
    <row r="2301" spans="1:8">
      <c r="A2301" s="4" t="s">
        <v>4600</v>
      </c>
      <c r="B2301" s="4">
        <v>17.98</v>
      </c>
      <c r="C2301" s="4">
        <v>5.33</v>
      </c>
      <c r="D2301" s="4" t="s">
        <v>4681</v>
      </c>
      <c r="E2301" s="4" t="s">
        <v>4679</v>
      </c>
      <c r="F2301" s="4" t="s">
        <v>4682</v>
      </c>
      <c r="G2301" s="4">
        <v>1</v>
      </c>
      <c r="H2301" s="4" t="s">
        <v>4679</v>
      </c>
    </row>
    <row r="2302" spans="1:8">
      <c r="A2302" s="4" t="s">
        <v>4602</v>
      </c>
      <c r="B2302" s="4">
        <v>21.64</v>
      </c>
      <c r="C2302" s="4">
        <v>5.5</v>
      </c>
      <c r="D2302" s="4" t="s">
        <v>4679</v>
      </c>
      <c r="E2302" s="4" t="s">
        <v>4681</v>
      </c>
      <c r="F2302" s="4" t="s">
        <v>4679</v>
      </c>
      <c r="G2302" s="4">
        <v>1</v>
      </c>
      <c r="H2302" s="4" t="s">
        <v>4679</v>
      </c>
    </row>
    <row r="2303" spans="1:8">
      <c r="A2303" s="4" t="s">
        <v>4604</v>
      </c>
      <c r="B2303" s="4">
        <v>16.399999999999999</v>
      </c>
      <c r="C2303" s="4">
        <v>5.4</v>
      </c>
      <c r="D2303" s="4" t="s">
        <v>4679</v>
      </c>
      <c r="E2303" s="4" t="s">
        <v>4679</v>
      </c>
      <c r="F2303" s="4" t="s">
        <v>4682</v>
      </c>
      <c r="G2303" s="4">
        <v>1</v>
      </c>
      <c r="H2303" s="4" t="s">
        <v>4679</v>
      </c>
    </row>
    <row r="2304" spans="1:8">
      <c r="A2304" s="4" t="s">
        <v>4606</v>
      </c>
      <c r="B2304" s="4">
        <v>15.77</v>
      </c>
      <c r="C2304" s="4">
        <v>6.05</v>
      </c>
      <c r="D2304" s="4" t="s">
        <v>4681</v>
      </c>
      <c r="E2304" s="4" t="s">
        <v>4679</v>
      </c>
      <c r="F2304" s="4" t="s">
        <v>4679</v>
      </c>
      <c r="G2304" s="4">
        <v>1</v>
      </c>
      <c r="H2304" s="4" t="s">
        <v>4679</v>
      </c>
    </row>
    <row r="2305" spans="1:8">
      <c r="A2305" s="4" t="s">
        <v>4608</v>
      </c>
      <c r="B2305" s="4">
        <v>18.27</v>
      </c>
      <c r="C2305" s="4">
        <v>11.46</v>
      </c>
      <c r="D2305" s="4" t="s">
        <v>4679</v>
      </c>
      <c r="E2305" s="4" t="s">
        <v>4679</v>
      </c>
      <c r="F2305" s="4" t="s">
        <v>4679</v>
      </c>
      <c r="G2305" s="4" t="s">
        <v>4680</v>
      </c>
      <c r="H2305" s="4" t="s">
        <v>4679</v>
      </c>
    </row>
    <row r="2306" spans="1:8">
      <c r="A2306" s="4" t="s">
        <v>4610</v>
      </c>
      <c r="B2306" s="4">
        <v>16.489999999999998</v>
      </c>
      <c r="C2306" s="4">
        <v>8.48</v>
      </c>
      <c r="D2306" s="4" t="s">
        <v>4679</v>
      </c>
      <c r="E2306" s="4" t="s">
        <v>4679</v>
      </c>
      <c r="F2306" s="4" t="s">
        <v>4679</v>
      </c>
      <c r="G2306" s="4" t="s">
        <v>4680</v>
      </c>
      <c r="H2306" s="4" t="s">
        <v>4679</v>
      </c>
    </row>
    <row r="2307" spans="1:8">
      <c r="A2307" s="4" t="s">
        <v>4612</v>
      </c>
      <c r="B2307" s="4">
        <v>16.14</v>
      </c>
      <c r="C2307" s="4">
        <v>4.8600000000000003</v>
      </c>
      <c r="D2307" s="4" t="s">
        <v>4679</v>
      </c>
      <c r="E2307" s="4" t="s">
        <v>4679</v>
      </c>
      <c r="F2307" s="4" t="s">
        <v>4679</v>
      </c>
      <c r="G2307" s="4" t="s">
        <v>4680</v>
      </c>
      <c r="H2307" s="4" t="s">
        <v>4679</v>
      </c>
    </row>
    <row r="2308" spans="1:8">
      <c r="A2308" s="4" t="s">
        <v>4614</v>
      </c>
      <c r="B2308" s="4">
        <v>20.85</v>
      </c>
      <c r="C2308" s="4">
        <v>4.45</v>
      </c>
      <c r="D2308" s="4" t="s">
        <v>4681</v>
      </c>
      <c r="E2308" s="4" t="s">
        <v>4679</v>
      </c>
      <c r="F2308" s="4" t="s">
        <v>4679</v>
      </c>
      <c r="G2308" s="4">
        <v>1</v>
      </c>
      <c r="H2308" s="4" t="s">
        <v>4679</v>
      </c>
    </row>
    <row r="2309" spans="1:8">
      <c r="A2309" s="4" t="s">
        <v>4616</v>
      </c>
      <c r="B2309" s="4">
        <v>15.88</v>
      </c>
      <c r="C2309" s="4">
        <v>4.3600000000000003</v>
      </c>
      <c r="D2309" s="4" t="s">
        <v>4679</v>
      </c>
      <c r="E2309" s="4" t="s">
        <v>4679</v>
      </c>
      <c r="F2309" s="4" t="s">
        <v>4679</v>
      </c>
      <c r="G2309" s="4" t="s">
        <v>4680</v>
      </c>
      <c r="H2309" s="4" t="s">
        <v>4679</v>
      </c>
    </row>
    <row r="2310" spans="1:8">
      <c r="A2310" s="4" t="s">
        <v>4618</v>
      </c>
      <c r="B2310" s="4">
        <v>20.66</v>
      </c>
      <c r="C2310" s="4">
        <v>5.8</v>
      </c>
      <c r="D2310" s="4" t="s">
        <v>4679</v>
      </c>
      <c r="E2310" s="4" t="s">
        <v>4681</v>
      </c>
      <c r="F2310" s="4" t="s">
        <v>4679</v>
      </c>
      <c r="G2310" s="4">
        <v>1</v>
      </c>
      <c r="H2310" s="4" t="s">
        <v>4679</v>
      </c>
    </row>
    <row r="2311" spans="1:8">
      <c r="A2311" s="4" t="s">
        <v>4620</v>
      </c>
      <c r="B2311" s="4">
        <v>20.399999999999999</v>
      </c>
      <c r="C2311" s="4">
        <v>5.27</v>
      </c>
      <c r="D2311" s="4" t="s">
        <v>4679</v>
      </c>
      <c r="E2311" s="4" t="s">
        <v>4679</v>
      </c>
      <c r="F2311" s="4" t="s">
        <v>4679</v>
      </c>
      <c r="G2311" s="4" t="s">
        <v>4680</v>
      </c>
      <c r="H2311" s="4" t="s">
        <v>4679</v>
      </c>
    </row>
    <row r="2312" spans="1:8">
      <c r="A2312" s="4" t="s">
        <v>4622</v>
      </c>
      <c r="B2312" s="4">
        <v>25.19</v>
      </c>
      <c r="C2312" s="4">
        <v>5.64</v>
      </c>
      <c r="D2312" s="4" t="s">
        <v>4681</v>
      </c>
      <c r="E2312" s="4" t="s">
        <v>4679</v>
      </c>
      <c r="F2312" s="4" t="s">
        <v>4679</v>
      </c>
      <c r="G2312" s="4" t="s">
        <v>4680</v>
      </c>
      <c r="H2312" s="4" t="s">
        <v>4679</v>
      </c>
    </row>
    <row r="2313" spans="1:8">
      <c r="A2313" s="4" t="s">
        <v>4624</v>
      </c>
      <c r="B2313" s="4">
        <v>20.54</v>
      </c>
      <c r="C2313" s="4">
        <v>4.2</v>
      </c>
      <c r="D2313" s="4" t="s">
        <v>4681</v>
      </c>
      <c r="E2313" s="4" t="s">
        <v>4679</v>
      </c>
      <c r="F2313" s="4" t="s">
        <v>4679</v>
      </c>
      <c r="G2313" s="4">
        <v>1</v>
      </c>
      <c r="H2313" s="4" t="s">
        <v>4679</v>
      </c>
    </row>
    <row r="2314" spans="1:8">
      <c r="A2314" s="4" t="s">
        <v>4626</v>
      </c>
      <c r="B2314" s="4">
        <v>20.13</v>
      </c>
      <c r="C2314" s="4">
        <v>5.42</v>
      </c>
      <c r="D2314" s="4" t="s">
        <v>4679</v>
      </c>
      <c r="E2314" s="4" t="s">
        <v>4679</v>
      </c>
      <c r="F2314" s="4" t="s">
        <v>4679</v>
      </c>
      <c r="G2314" s="4" t="s">
        <v>4680</v>
      </c>
      <c r="H2314" s="4" t="s">
        <v>4679</v>
      </c>
    </row>
    <row r="2315" spans="1:8">
      <c r="A2315" s="4" t="s">
        <v>4628</v>
      </c>
      <c r="B2315" s="4">
        <v>18.93</v>
      </c>
      <c r="C2315" s="4">
        <v>6.11</v>
      </c>
      <c r="D2315" s="4" t="s">
        <v>4679</v>
      </c>
      <c r="E2315" s="4" t="s">
        <v>4679</v>
      </c>
      <c r="F2315" s="4" t="s">
        <v>4682</v>
      </c>
      <c r="G2315" s="4">
        <v>1</v>
      </c>
      <c r="H2315" s="4" t="s">
        <v>4679</v>
      </c>
    </row>
    <row r="2316" spans="1:8">
      <c r="A2316" s="4" t="s">
        <v>4630</v>
      </c>
      <c r="B2316" s="4">
        <v>24.14</v>
      </c>
      <c r="C2316" s="4">
        <v>5.29</v>
      </c>
      <c r="D2316" s="4" t="s">
        <v>4679</v>
      </c>
      <c r="E2316" s="4" t="s">
        <v>4681</v>
      </c>
      <c r="F2316" s="4" t="s">
        <v>4679</v>
      </c>
      <c r="G2316" s="4">
        <v>1</v>
      </c>
      <c r="H2316" s="4" t="s">
        <v>4679</v>
      </c>
    </row>
    <row r="2317" spans="1:8">
      <c r="A2317" s="4" t="s">
        <v>4632</v>
      </c>
      <c r="B2317" s="4">
        <v>25.03</v>
      </c>
      <c r="C2317" s="4">
        <v>5.91</v>
      </c>
      <c r="D2317" s="4" t="s">
        <v>4679</v>
      </c>
      <c r="E2317" s="4" t="s">
        <v>4681</v>
      </c>
      <c r="F2317" s="4" t="s">
        <v>4679</v>
      </c>
      <c r="G2317" s="4">
        <v>1</v>
      </c>
      <c r="H2317" s="4" t="s">
        <v>4679</v>
      </c>
    </row>
    <row r="2318" spans="1:8">
      <c r="A2318" s="4" t="s">
        <v>4634</v>
      </c>
      <c r="B2318" s="4">
        <v>20.47</v>
      </c>
      <c r="C2318" s="4">
        <v>5.81</v>
      </c>
      <c r="D2318" s="4" t="s">
        <v>4681</v>
      </c>
      <c r="E2318" s="4" t="s">
        <v>4679</v>
      </c>
      <c r="F2318" s="4" t="s">
        <v>4679</v>
      </c>
      <c r="G2318" s="4">
        <v>1</v>
      </c>
      <c r="H2318" s="4" t="s">
        <v>4679</v>
      </c>
    </row>
    <row r="2319" spans="1:8">
      <c r="A2319" s="4" t="s">
        <v>4636</v>
      </c>
      <c r="B2319" s="4">
        <v>18.82</v>
      </c>
      <c r="C2319" s="4">
        <v>5.51</v>
      </c>
      <c r="D2319" s="4" t="s">
        <v>4681</v>
      </c>
      <c r="E2319" s="4" t="s">
        <v>4679</v>
      </c>
      <c r="F2319" s="4" t="s">
        <v>4679</v>
      </c>
      <c r="G2319" s="4" t="s">
        <v>4680</v>
      </c>
      <c r="H2319" s="4" t="s">
        <v>4679</v>
      </c>
    </row>
    <row r="2320" spans="1:8">
      <c r="A2320" s="4" t="s">
        <v>4638</v>
      </c>
      <c r="B2320" s="4">
        <v>17.079999999999998</v>
      </c>
      <c r="C2320" s="4">
        <v>5.73</v>
      </c>
      <c r="D2320" s="4" t="s">
        <v>4679</v>
      </c>
      <c r="E2320" s="4" t="s">
        <v>4679</v>
      </c>
      <c r="F2320" s="4" t="s">
        <v>4682</v>
      </c>
      <c r="G2320" s="4">
        <v>1</v>
      </c>
      <c r="H2320" s="4" t="s">
        <v>4679</v>
      </c>
    </row>
    <row r="2321" spans="1:8">
      <c r="A2321" s="4" t="s">
        <v>4640</v>
      </c>
      <c r="B2321" s="4">
        <v>19.21</v>
      </c>
      <c r="C2321" s="4">
        <v>5.53</v>
      </c>
      <c r="D2321" s="4" t="s">
        <v>4681</v>
      </c>
      <c r="E2321" s="4" t="s">
        <v>4679</v>
      </c>
      <c r="F2321" s="4" t="s">
        <v>4679</v>
      </c>
      <c r="G2321" s="4" t="s">
        <v>4680</v>
      </c>
      <c r="H2321" s="4" t="s">
        <v>4679</v>
      </c>
    </row>
    <row r="2322" spans="1:8">
      <c r="A2322" s="4" t="s">
        <v>4642</v>
      </c>
      <c r="B2322" s="4">
        <v>17.86</v>
      </c>
      <c r="C2322" s="4">
        <v>5.43</v>
      </c>
      <c r="D2322" s="4" t="s">
        <v>4679</v>
      </c>
      <c r="E2322" s="4" t="s">
        <v>4679</v>
      </c>
      <c r="F2322" s="4" t="s">
        <v>4682</v>
      </c>
      <c r="G2322" s="4">
        <v>1</v>
      </c>
      <c r="H2322" s="4" t="s">
        <v>4679</v>
      </c>
    </row>
    <row r="2323" spans="1:8">
      <c r="A2323" s="4" t="s">
        <v>4644</v>
      </c>
      <c r="B2323" s="4">
        <v>21.38</v>
      </c>
      <c r="C2323" s="4">
        <v>8.01</v>
      </c>
      <c r="D2323" s="4" t="s">
        <v>4679</v>
      </c>
      <c r="E2323" s="4" t="s">
        <v>4679</v>
      </c>
      <c r="F2323" s="4" t="s">
        <v>4679</v>
      </c>
      <c r="G2323" s="4" t="s">
        <v>4680</v>
      </c>
      <c r="H2323" s="4" t="s">
        <v>4679</v>
      </c>
    </row>
    <row r="2324" spans="1:8">
      <c r="A2324" s="4" t="s">
        <v>4646</v>
      </c>
      <c r="B2324" s="4">
        <v>23.35</v>
      </c>
      <c r="C2324" s="4">
        <v>5.94</v>
      </c>
      <c r="D2324" s="4" t="s">
        <v>4679</v>
      </c>
      <c r="E2324" s="4" t="s">
        <v>4679</v>
      </c>
      <c r="F2324" s="4" t="s">
        <v>4679</v>
      </c>
      <c r="G2324" s="4" t="s">
        <v>4680</v>
      </c>
      <c r="H2324" s="4" t="s">
        <v>4679</v>
      </c>
    </row>
    <row r="2325" spans="1:8">
      <c r="A2325" s="4" t="s">
        <v>4648</v>
      </c>
      <c r="B2325" s="4">
        <v>22.24</v>
      </c>
      <c r="C2325" s="4">
        <v>5.04</v>
      </c>
      <c r="D2325" s="4" t="s">
        <v>4679</v>
      </c>
      <c r="E2325" s="4" t="s">
        <v>4679</v>
      </c>
      <c r="F2325" s="4" t="s">
        <v>4679</v>
      </c>
      <c r="G2325" s="4" t="s">
        <v>4680</v>
      </c>
      <c r="H2325" s="4" t="s">
        <v>4679</v>
      </c>
    </row>
    <row r="2326" spans="1:8">
      <c r="A2326" s="4" t="s">
        <v>4650</v>
      </c>
      <c r="B2326" s="4">
        <v>24.76</v>
      </c>
      <c r="C2326" s="4">
        <v>4.54</v>
      </c>
      <c r="D2326" s="4" t="s">
        <v>4681</v>
      </c>
      <c r="E2326" s="4" t="s">
        <v>4679</v>
      </c>
      <c r="F2326" s="4" t="s">
        <v>4679</v>
      </c>
      <c r="G2326" s="4" t="s">
        <v>4680</v>
      </c>
      <c r="H2326" s="4" t="s">
        <v>4679</v>
      </c>
    </row>
    <row r="2327" spans="1:8">
      <c r="A2327" s="4" t="s">
        <v>4652</v>
      </c>
      <c r="B2327" s="4">
        <v>20.100000000000001</v>
      </c>
      <c r="C2327" s="4">
        <v>5.6</v>
      </c>
      <c r="D2327" s="4" t="s">
        <v>4681</v>
      </c>
      <c r="E2327" s="4" t="s">
        <v>4679</v>
      </c>
      <c r="F2327" s="4" t="s">
        <v>4682</v>
      </c>
      <c r="G2327" s="4">
        <v>1</v>
      </c>
      <c r="H2327" s="4" t="s">
        <v>4679</v>
      </c>
    </row>
    <row r="2328" spans="1:8">
      <c r="A2328" s="4" t="s">
        <v>4654</v>
      </c>
      <c r="B2328" s="4">
        <v>21.77</v>
      </c>
      <c r="C2328" s="4">
        <v>10.67</v>
      </c>
      <c r="D2328" s="4" t="s">
        <v>4679</v>
      </c>
      <c r="E2328" s="4" t="s">
        <v>4679</v>
      </c>
      <c r="F2328" s="4" t="s">
        <v>4679</v>
      </c>
      <c r="G2328" s="4" t="s">
        <v>4680</v>
      </c>
      <c r="H2328" s="4" t="s">
        <v>4679</v>
      </c>
    </row>
    <row r="2329" spans="1:8">
      <c r="A2329" s="4" t="s">
        <v>4656</v>
      </c>
      <c r="B2329" s="4">
        <v>17.82</v>
      </c>
      <c r="C2329" s="4">
        <v>5.26</v>
      </c>
      <c r="D2329" s="4" t="s">
        <v>4681</v>
      </c>
      <c r="E2329" s="4" t="s">
        <v>4679</v>
      </c>
      <c r="F2329" s="4" t="s">
        <v>4679</v>
      </c>
      <c r="G2329" s="4">
        <v>1</v>
      </c>
      <c r="H2329" s="4" t="s">
        <v>4679</v>
      </c>
    </row>
    <row r="2330" spans="1:8">
      <c r="A2330" s="4" t="s">
        <v>4658</v>
      </c>
      <c r="B2330" s="4">
        <v>17.07</v>
      </c>
      <c r="C2330" s="4">
        <v>5.22</v>
      </c>
      <c r="D2330" s="4" t="s">
        <v>4679</v>
      </c>
      <c r="E2330" s="4" t="s">
        <v>4679</v>
      </c>
      <c r="F2330" s="4" t="s">
        <v>4682</v>
      </c>
      <c r="G2330" s="4">
        <v>1</v>
      </c>
      <c r="H2330" s="4" t="s">
        <v>4679</v>
      </c>
    </row>
    <row r="2331" spans="1:8">
      <c r="A2331" s="4" t="s">
        <v>4660</v>
      </c>
      <c r="B2331" s="4">
        <v>22.24</v>
      </c>
      <c r="C2331" s="4">
        <v>4.29</v>
      </c>
      <c r="D2331" s="4" t="s">
        <v>4681</v>
      </c>
      <c r="E2331" s="4" t="s">
        <v>4679</v>
      </c>
      <c r="F2331" s="4" t="s">
        <v>4679</v>
      </c>
      <c r="G2331" s="4" t="s">
        <v>4680</v>
      </c>
      <c r="H2331" s="4" t="s">
        <v>4679</v>
      </c>
    </row>
    <row r="2332" spans="1:8">
      <c r="A2332" s="4" t="s">
        <v>4662</v>
      </c>
      <c r="B2332" s="4">
        <v>22.34</v>
      </c>
      <c r="C2332" s="4">
        <v>5.57</v>
      </c>
      <c r="D2332" s="4" t="s">
        <v>4679</v>
      </c>
      <c r="E2332" s="4" t="s">
        <v>4679</v>
      </c>
      <c r="F2332" s="4" t="s">
        <v>4679</v>
      </c>
      <c r="G2332" s="4">
        <v>1</v>
      </c>
      <c r="H2332" s="4" t="s">
        <v>4679</v>
      </c>
    </row>
    <row r="2333" spans="1:8">
      <c r="A2333" s="4" t="s">
        <v>4664</v>
      </c>
      <c r="B2333" s="4">
        <v>17.7</v>
      </c>
      <c r="C2333" s="4">
        <v>6.28</v>
      </c>
      <c r="D2333" s="4" t="s">
        <v>4679</v>
      </c>
      <c r="E2333" s="4" t="s">
        <v>4679</v>
      </c>
      <c r="F2333" s="4" t="s">
        <v>4679</v>
      </c>
      <c r="G2333" s="4">
        <v>1</v>
      </c>
      <c r="H2333" s="4" t="s">
        <v>4679</v>
      </c>
    </row>
    <row r="2334" spans="1:8">
      <c r="A2334" s="4" t="s">
        <v>4666</v>
      </c>
      <c r="B2334" s="4">
        <v>16.47</v>
      </c>
      <c r="C2334" s="4">
        <v>6.35</v>
      </c>
      <c r="D2334" s="4" t="s">
        <v>4679</v>
      </c>
      <c r="E2334" s="4" t="s">
        <v>4679</v>
      </c>
      <c r="F2334" s="4" t="s">
        <v>4682</v>
      </c>
      <c r="G2334" s="4">
        <v>1</v>
      </c>
      <c r="H2334" s="4" t="s">
        <v>4679</v>
      </c>
    </row>
    <row r="2335" spans="1:8">
      <c r="A2335" s="4" t="s">
        <v>4668</v>
      </c>
      <c r="B2335" s="4">
        <v>17.600000000000001</v>
      </c>
      <c r="C2335" s="4">
        <v>4.3899999999999997</v>
      </c>
      <c r="D2335" s="4" t="s">
        <v>4679</v>
      </c>
      <c r="E2335" s="4" t="s">
        <v>4679</v>
      </c>
      <c r="F2335" s="4" t="s">
        <v>4679</v>
      </c>
      <c r="G2335" s="4">
        <v>1</v>
      </c>
      <c r="H2335" s="4" t="s">
        <v>4679</v>
      </c>
    </row>
    <row r="2336" spans="1:8">
      <c r="A2336" s="4" t="s">
        <v>4670</v>
      </c>
      <c r="B2336" s="4">
        <v>17.579999999999998</v>
      </c>
      <c r="C2336" s="4">
        <v>4.51</v>
      </c>
      <c r="D2336" s="4" t="s">
        <v>4679</v>
      </c>
      <c r="E2336" s="4" t="s">
        <v>4679</v>
      </c>
      <c r="F2336" s="4" t="s">
        <v>4679</v>
      </c>
      <c r="G2336" s="4">
        <v>1</v>
      </c>
      <c r="H2336" s="4" t="s">
        <v>4679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A792-F2DB-4C52-BB06-EA0AC777D5D3}">
  <dimension ref="A1:J2344"/>
  <sheetViews>
    <sheetView workbookViewId="0">
      <selection activeCell="J2344" sqref="J2344"/>
    </sheetView>
  </sheetViews>
  <sheetFormatPr defaultRowHeight="14.4"/>
  <cols>
    <col min="7" max="7" width="13.5546875" customWidth="1"/>
  </cols>
  <sheetData>
    <row r="1" spans="1:10" ht="15.6">
      <c r="A1" s="2" t="s">
        <v>0</v>
      </c>
      <c r="B1" s="3" t="s">
        <v>4684</v>
      </c>
      <c r="C1" s="3" t="s">
        <v>4685</v>
      </c>
      <c r="D1" s="3" t="s">
        <v>4686</v>
      </c>
      <c r="E1" s="3" t="s">
        <v>4687</v>
      </c>
      <c r="F1" s="3" t="s">
        <v>4688</v>
      </c>
      <c r="G1" s="3" t="s">
        <v>4689</v>
      </c>
      <c r="H1" s="3" t="s">
        <v>4690</v>
      </c>
      <c r="I1" s="3" t="s">
        <v>4691</v>
      </c>
    </row>
    <row r="2" spans="1:10">
      <c r="A2" s="4" t="s">
        <v>2</v>
      </c>
      <c r="B2" s="4">
        <v>1968</v>
      </c>
      <c r="C2" s="4" t="s">
        <v>4692</v>
      </c>
      <c r="D2" s="4">
        <v>12</v>
      </c>
      <c r="E2" s="4">
        <v>0</v>
      </c>
      <c r="F2" s="4">
        <v>63770.43</v>
      </c>
      <c r="G2" s="4" t="s">
        <v>4693</v>
      </c>
      <c r="H2" s="4" t="s">
        <v>4694</v>
      </c>
      <c r="I2" s="4" t="s">
        <v>4695</v>
      </c>
      <c r="J2">
        <f t="shared" ref="J2:J65" si="0">VALUE(SUBSTITUTE(A2,"Id",""))</f>
        <v>1</v>
      </c>
    </row>
    <row r="3" spans="1:10">
      <c r="A3" s="4" t="s">
        <v>4</v>
      </c>
      <c r="B3" s="4">
        <v>1977</v>
      </c>
      <c r="C3" s="4" t="s">
        <v>4696</v>
      </c>
      <c r="D3" s="4">
        <v>8</v>
      </c>
      <c r="E3" s="4">
        <v>0</v>
      </c>
      <c r="F3" s="4">
        <v>62592.87</v>
      </c>
      <c r="G3" s="4" t="s">
        <v>4697</v>
      </c>
      <c r="H3" s="4" t="s">
        <v>4694</v>
      </c>
      <c r="I3" s="4" t="s">
        <v>4695</v>
      </c>
      <c r="J3">
        <f t="shared" si="0"/>
        <v>2</v>
      </c>
    </row>
    <row r="4" spans="1:10">
      <c r="A4" s="4" t="s">
        <v>6</v>
      </c>
      <c r="B4" s="4">
        <v>1970</v>
      </c>
      <c r="C4" s="4" t="s">
        <v>4683</v>
      </c>
      <c r="D4" s="4">
        <v>11</v>
      </c>
      <c r="E4" s="4">
        <v>3</v>
      </c>
      <c r="F4" s="4">
        <v>60021.4</v>
      </c>
      <c r="G4" s="4" t="s">
        <v>4693</v>
      </c>
      <c r="H4" s="4" t="s">
        <v>4693</v>
      </c>
      <c r="I4" s="4" t="s">
        <v>4698</v>
      </c>
      <c r="J4">
        <f t="shared" si="0"/>
        <v>3</v>
      </c>
    </row>
    <row r="5" spans="1:10">
      <c r="A5" s="4" t="s">
        <v>8</v>
      </c>
      <c r="B5" s="4">
        <v>1991</v>
      </c>
      <c r="C5" s="4" t="s">
        <v>4696</v>
      </c>
      <c r="D5" s="4">
        <v>6</v>
      </c>
      <c r="E5" s="4">
        <v>1</v>
      </c>
      <c r="F5" s="4">
        <v>58571.07</v>
      </c>
      <c r="G5" s="4" t="s">
        <v>4693</v>
      </c>
      <c r="H5" s="4" t="s">
        <v>4694</v>
      </c>
      <c r="I5" s="4" t="s">
        <v>4699</v>
      </c>
      <c r="J5">
        <f t="shared" si="0"/>
        <v>4</v>
      </c>
    </row>
    <row r="6" spans="1:10">
      <c r="A6" s="4" t="s">
        <v>10</v>
      </c>
      <c r="B6" s="4">
        <v>1989</v>
      </c>
      <c r="C6" s="4" t="s">
        <v>4696</v>
      </c>
      <c r="D6" s="4">
        <v>19</v>
      </c>
      <c r="E6" s="4">
        <v>0</v>
      </c>
      <c r="F6" s="4">
        <v>55135.4</v>
      </c>
      <c r="G6" s="4" t="s">
        <v>4693</v>
      </c>
      <c r="H6" s="4" t="s">
        <v>4697</v>
      </c>
      <c r="I6" s="4" t="s">
        <v>4698</v>
      </c>
      <c r="J6">
        <f t="shared" si="0"/>
        <v>5</v>
      </c>
    </row>
    <row r="7" spans="1:10">
      <c r="A7" s="4" t="s">
        <v>12</v>
      </c>
      <c r="B7" s="4">
        <v>1962</v>
      </c>
      <c r="C7" s="4" t="s">
        <v>4700</v>
      </c>
      <c r="D7" s="4">
        <v>4</v>
      </c>
      <c r="E7" s="4">
        <v>0</v>
      </c>
      <c r="F7" s="4">
        <v>52590.83</v>
      </c>
      <c r="G7" s="4" t="s">
        <v>4693</v>
      </c>
      <c r="H7" s="4" t="s">
        <v>4694</v>
      </c>
      <c r="I7" s="4" t="s">
        <v>4701</v>
      </c>
      <c r="J7">
        <f t="shared" si="0"/>
        <v>6</v>
      </c>
    </row>
    <row r="8" spans="1:10">
      <c r="A8" s="4" t="s">
        <v>14</v>
      </c>
      <c r="B8" s="4">
        <v>1994</v>
      </c>
      <c r="C8" s="4" t="s">
        <v>4692</v>
      </c>
      <c r="D8" s="4">
        <v>27</v>
      </c>
      <c r="E8" s="4">
        <v>1</v>
      </c>
      <c r="F8" s="4">
        <v>51194.559999999998</v>
      </c>
      <c r="G8" s="4" t="s">
        <v>4693</v>
      </c>
      <c r="H8" s="4" t="s">
        <v>4694</v>
      </c>
      <c r="I8" s="4" t="s">
        <v>4701</v>
      </c>
      <c r="J8">
        <f t="shared" si="0"/>
        <v>7</v>
      </c>
    </row>
    <row r="9" spans="1:10">
      <c r="A9" s="4" t="s">
        <v>16</v>
      </c>
      <c r="B9" s="4">
        <v>1958</v>
      </c>
      <c r="C9" s="4" t="s">
        <v>4696</v>
      </c>
      <c r="D9" s="4">
        <v>27</v>
      </c>
      <c r="E9" s="4">
        <v>2</v>
      </c>
      <c r="F9" s="4">
        <v>49577.66</v>
      </c>
      <c r="G9" s="4" t="s">
        <v>4697</v>
      </c>
      <c r="H9" s="4" t="s">
        <v>4697</v>
      </c>
      <c r="I9" s="4" t="s">
        <v>4695</v>
      </c>
      <c r="J9">
        <f t="shared" si="0"/>
        <v>8</v>
      </c>
    </row>
    <row r="10" spans="1:10">
      <c r="A10" s="4" t="s">
        <v>18</v>
      </c>
      <c r="B10" s="4">
        <v>1963</v>
      </c>
      <c r="C10" s="4" t="s">
        <v>4702</v>
      </c>
      <c r="D10" s="4">
        <v>4</v>
      </c>
      <c r="E10" s="4">
        <v>1</v>
      </c>
      <c r="F10" s="4">
        <v>48970.25</v>
      </c>
      <c r="G10" s="4" t="s">
        <v>4693</v>
      </c>
      <c r="H10" s="4" t="s">
        <v>4697</v>
      </c>
      <c r="I10" s="4" t="s">
        <v>4695</v>
      </c>
      <c r="J10">
        <f t="shared" si="0"/>
        <v>9</v>
      </c>
    </row>
    <row r="11" spans="1:10">
      <c r="A11" s="4" t="s">
        <v>20</v>
      </c>
      <c r="B11" s="4">
        <v>1978</v>
      </c>
      <c r="C11" s="4" t="s">
        <v>4703</v>
      </c>
      <c r="D11" s="4">
        <v>29</v>
      </c>
      <c r="E11" s="4">
        <v>0</v>
      </c>
      <c r="F11" s="4">
        <v>48885.14</v>
      </c>
      <c r="G11" s="4" t="s">
        <v>4693</v>
      </c>
      <c r="H11" s="4" t="s">
        <v>4697</v>
      </c>
      <c r="I11" s="4" t="s">
        <v>4695</v>
      </c>
      <c r="J11">
        <f t="shared" si="0"/>
        <v>10</v>
      </c>
    </row>
    <row r="12" spans="1:10">
      <c r="A12" s="4" t="s">
        <v>22</v>
      </c>
      <c r="B12" s="4">
        <v>1959</v>
      </c>
      <c r="C12" s="4" t="s">
        <v>4704</v>
      </c>
      <c r="D12" s="4">
        <v>22</v>
      </c>
      <c r="E12" s="4">
        <v>0</v>
      </c>
      <c r="F12" s="4">
        <v>48824.45</v>
      </c>
      <c r="G12" s="4" t="s">
        <v>4697</v>
      </c>
      <c r="H12" s="4" t="s">
        <v>4693</v>
      </c>
      <c r="I12" s="4" t="s">
        <v>4701</v>
      </c>
      <c r="J12">
        <f t="shared" si="0"/>
        <v>11</v>
      </c>
    </row>
    <row r="13" spans="1:10">
      <c r="A13" s="4" t="s">
        <v>24</v>
      </c>
      <c r="B13" s="4">
        <v>1965</v>
      </c>
      <c r="C13" s="4" t="s">
        <v>4692</v>
      </c>
      <c r="D13" s="4">
        <v>27</v>
      </c>
      <c r="E13" s="4">
        <v>1</v>
      </c>
      <c r="F13" s="4">
        <v>48675.519999999997</v>
      </c>
      <c r="G13" s="4" t="s">
        <v>4693</v>
      </c>
      <c r="H13" s="4" t="s">
        <v>4697</v>
      </c>
      <c r="I13" s="4" t="s">
        <v>4695</v>
      </c>
      <c r="J13">
        <f t="shared" si="0"/>
        <v>12</v>
      </c>
    </row>
    <row r="14" spans="1:10">
      <c r="A14" s="4" t="s">
        <v>26</v>
      </c>
      <c r="B14" s="4">
        <v>1962</v>
      </c>
      <c r="C14" s="4" t="s">
        <v>4692</v>
      </c>
      <c r="D14" s="4">
        <v>11</v>
      </c>
      <c r="E14" s="4">
        <v>0</v>
      </c>
      <c r="F14" s="4">
        <v>48673.56</v>
      </c>
      <c r="G14" s="4" t="s">
        <v>4693</v>
      </c>
      <c r="H14" s="4" t="s">
        <v>4697</v>
      </c>
      <c r="I14" s="4" t="s">
        <v>4695</v>
      </c>
      <c r="J14">
        <f t="shared" si="0"/>
        <v>13</v>
      </c>
    </row>
    <row r="15" spans="1:10">
      <c r="A15" s="4" t="s">
        <v>28</v>
      </c>
      <c r="B15" s="4">
        <v>1968</v>
      </c>
      <c r="C15" s="4" t="s">
        <v>4703</v>
      </c>
      <c r="D15" s="4">
        <v>1</v>
      </c>
      <c r="E15" s="4">
        <v>3</v>
      </c>
      <c r="F15" s="4">
        <v>48549.18</v>
      </c>
      <c r="G15" s="4" t="s">
        <v>4693</v>
      </c>
      <c r="H15" s="4" t="s">
        <v>4694</v>
      </c>
      <c r="I15" s="4" t="s">
        <v>4705</v>
      </c>
      <c r="J15">
        <f t="shared" si="0"/>
        <v>14</v>
      </c>
    </row>
    <row r="16" spans="1:10">
      <c r="A16" s="4" t="s">
        <v>30</v>
      </c>
      <c r="B16" s="4">
        <v>1961</v>
      </c>
      <c r="C16" s="4" t="s">
        <v>4703</v>
      </c>
      <c r="D16" s="4">
        <v>21</v>
      </c>
      <c r="E16" s="4">
        <v>1</v>
      </c>
      <c r="F16" s="4">
        <v>48517.56</v>
      </c>
      <c r="G16" s="4" t="s">
        <v>4693</v>
      </c>
      <c r="H16" s="4" t="s">
        <v>4694</v>
      </c>
      <c r="I16" s="4" t="s">
        <v>4699</v>
      </c>
      <c r="J16">
        <f t="shared" si="0"/>
        <v>15</v>
      </c>
    </row>
    <row r="17" spans="1:10">
      <c r="A17" s="4" t="s">
        <v>32</v>
      </c>
      <c r="B17" s="4">
        <v>1962</v>
      </c>
      <c r="C17" s="4" t="s">
        <v>4700</v>
      </c>
      <c r="D17" s="4">
        <v>27</v>
      </c>
      <c r="E17" s="4">
        <v>0</v>
      </c>
      <c r="F17" s="4">
        <v>48173.36</v>
      </c>
      <c r="G17" s="4" t="s">
        <v>4693</v>
      </c>
      <c r="H17" s="4" t="s">
        <v>4694</v>
      </c>
      <c r="I17" s="4" t="s">
        <v>4701</v>
      </c>
      <c r="J17">
        <f t="shared" si="0"/>
        <v>16</v>
      </c>
    </row>
    <row r="18" spans="1:10">
      <c r="A18" s="4" t="s">
        <v>34</v>
      </c>
      <c r="B18" s="4">
        <v>1958</v>
      </c>
      <c r="C18" s="4" t="s">
        <v>4706</v>
      </c>
      <c r="D18" s="4">
        <v>16</v>
      </c>
      <c r="E18" s="4">
        <v>1</v>
      </c>
      <c r="F18" s="4">
        <v>47928.03</v>
      </c>
      <c r="G18" s="4" t="s">
        <v>4697</v>
      </c>
      <c r="H18" s="4" t="s">
        <v>4694</v>
      </c>
      <c r="I18" s="4" t="s">
        <v>4701</v>
      </c>
      <c r="J18">
        <f t="shared" si="0"/>
        <v>17</v>
      </c>
    </row>
    <row r="19" spans="1:10">
      <c r="A19" s="4" t="s">
        <v>36</v>
      </c>
      <c r="B19" s="4">
        <v>1963</v>
      </c>
      <c r="C19" s="4" t="s">
        <v>4700</v>
      </c>
      <c r="D19" s="4">
        <v>5</v>
      </c>
      <c r="E19" s="4">
        <v>1</v>
      </c>
      <c r="F19" s="4">
        <v>47896.79</v>
      </c>
      <c r="G19" s="4" t="s">
        <v>4693</v>
      </c>
      <c r="H19" s="4" t="s">
        <v>4694</v>
      </c>
      <c r="I19" s="4" t="s">
        <v>4699</v>
      </c>
      <c r="J19">
        <f t="shared" si="0"/>
        <v>18</v>
      </c>
    </row>
    <row r="20" spans="1:10">
      <c r="A20" s="4" t="s">
        <v>38</v>
      </c>
      <c r="B20" s="4">
        <v>1964</v>
      </c>
      <c r="C20" s="4" t="s">
        <v>4706</v>
      </c>
      <c r="D20" s="4">
        <v>7</v>
      </c>
      <c r="E20" s="4">
        <v>2</v>
      </c>
      <c r="F20" s="4">
        <v>47496.49</v>
      </c>
      <c r="G20" s="4" t="s">
        <v>4693</v>
      </c>
      <c r="H20" s="4" t="s">
        <v>4694</v>
      </c>
      <c r="I20" s="4" t="s">
        <v>4698</v>
      </c>
      <c r="J20">
        <f t="shared" si="0"/>
        <v>19</v>
      </c>
    </row>
    <row r="21" spans="1:10">
      <c r="A21" s="4" t="s">
        <v>40</v>
      </c>
      <c r="B21" s="4">
        <v>1971</v>
      </c>
      <c r="C21" s="4" t="s">
        <v>4702</v>
      </c>
      <c r="D21" s="4">
        <v>27</v>
      </c>
      <c r="E21" s="4">
        <v>2</v>
      </c>
      <c r="F21" s="4">
        <v>47462.89</v>
      </c>
      <c r="G21" s="4" t="s">
        <v>4693</v>
      </c>
      <c r="H21" s="4" t="s">
        <v>4697</v>
      </c>
      <c r="I21" s="4" t="s">
        <v>4695</v>
      </c>
      <c r="J21">
        <f t="shared" si="0"/>
        <v>20</v>
      </c>
    </row>
    <row r="22" spans="1:10">
      <c r="A22" s="4" t="s">
        <v>42</v>
      </c>
      <c r="B22" s="4">
        <v>1961</v>
      </c>
      <c r="C22" s="4" t="s">
        <v>4696</v>
      </c>
      <c r="D22" s="4">
        <v>13</v>
      </c>
      <c r="E22" s="4">
        <v>1</v>
      </c>
      <c r="F22" s="4">
        <v>47403.88</v>
      </c>
      <c r="G22" s="4" t="s">
        <v>4693</v>
      </c>
      <c r="H22" s="4" t="s">
        <v>4694</v>
      </c>
      <c r="I22" s="4" t="s">
        <v>4701</v>
      </c>
      <c r="J22">
        <f t="shared" si="0"/>
        <v>21</v>
      </c>
    </row>
    <row r="23" spans="1:10">
      <c r="A23" s="4" t="s">
        <v>44</v>
      </c>
      <c r="B23" s="4">
        <v>1959</v>
      </c>
      <c r="C23" s="4" t="s">
        <v>4692</v>
      </c>
      <c r="D23" s="4">
        <v>4</v>
      </c>
      <c r="E23" s="4">
        <v>2</v>
      </c>
      <c r="F23" s="4">
        <v>47305.31</v>
      </c>
      <c r="G23" s="4" t="s">
        <v>4697</v>
      </c>
      <c r="H23" s="4" t="s">
        <v>4693</v>
      </c>
      <c r="I23" s="4" t="s">
        <v>4701</v>
      </c>
      <c r="J23">
        <f t="shared" si="0"/>
        <v>22</v>
      </c>
    </row>
    <row r="24" spans="1:10">
      <c r="A24" s="4" t="s">
        <v>46</v>
      </c>
      <c r="B24" s="4">
        <v>1958</v>
      </c>
      <c r="C24" s="4" t="s">
        <v>4702</v>
      </c>
      <c r="D24" s="4">
        <v>3</v>
      </c>
      <c r="E24" s="4">
        <v>2</v>
      </c>
      <c r="F24" s="4">
        <v>47291.06</v>
      </c>
      <c r="G24" s="4" t="s">
        <v>4697</v>
      </c>
      <c r="H24" s="4" t="s">
        <v>4693</v>
      </c>
      <c r="I24" s="4" t="s">
        <v>4701</v>
      </c>
      <c r="J24">
        <f t="shared" si="0"/>
        <v>23</v>
      </c>
    </row>
    <row r="25" spans="1:10">
      <c r="A25" s="4" t="s">
        <v>48</v>
      </c>
      <c r="B25" s="4">
        <v>1970</v>
      </c>
      <c r="C25" s="4" t="s">
        <v>4703</v>
      </c>
      <c r="D25" s="4">
        <v>28</v>
      </c>
      <c r="E25" s="4">
        <v>2</v>
      </c>
      <c r="F25" s="4">
        <v>47269.85</v>
      </c>
      <c r="G25" s="4" t="s">
        <v>4693</v>
      </c>
      <c r="H25" s="4" t="s">
        <v>4697</v>
      </c>
      <c r="I25" s="4" t="s">
        <v>4695</v>
      </c>
      <c r="J25">
        <f t="shared" si="0"/>
        <v>24</v>
      </c>
    </row>
    <row r="26" spans="1:10">
      <c r="A26" s="4" t="s">
        <v>50</v>
      </c>
      <c r="B26" s="4">
        <v>1959</v>
      </c>
      <c r="C26" s="4" t="s">
        <v>4704</v>
      </c>
      <c r="D26" s="4">
        <v>14</v>
      </c>
      <c r="E26" s="4">
        <v>0</v>
      </c>
      <c r="F26" s="4">
        <v>47055.53</v>
      </c>
      <c r="G26" s="4" t="s">
        <v>4697</v>
      </c>
      <c r="H26" s="4" t="s">
        <v>4693</v>
      </c>
      <c r="I26" s="4" t="s">
        <v>4695</v>
      </c>
      <c r="J26">
        <f t="shared" si="0"/>
        <v>25</v>
      </c>
    </row>
    <row r="27" spans="1:10">
      <c r="A27" s="4" t="s">
        <v>52</v>
      </c>
      <c r="B27" s="4">
        <v>1958</v>
      </c>
      <c r="C27" s="4" t="s">
        <v>4702</v>
      </c>
      <c r="D27" s="4">
        <v>15</v>
      </c>
      <c r="E27" s="4">
        <v>0</v>
      </c>
      <c r="F27" s="4">
        <v>46889.26</v>
      </c>
      <c r="G27" s="4" t="s">
        <v>4697</v>
      </c>
      <c r="H27" s="4" t="s">
        <v>4694</v>
      </c>
      <c r="I27" s="4" t="s">
        <v>4695</v>
      </c>
      <c r="J27">
        <f t="shared" si="0"/>
        <v>26</v>
      </c>
    </row>
    <row r="28" spans="1:10">
      <c r="A28" s="4" t="s">
        <v>54</v>
      </c>
      <c r="B28" s="4">
        <v>1960</v>
      </c>
      <c r="C28" s="4" t="s">
        <v>4706</v>
      </c>
      <c r="D28" s="4">
        <v>17</v>
      </c>
      <c r="E28" s="4">
        <v>3</v>
      </c>
      <c r="F28" s="4">
        <v>46718.16</v>
      </c>
      <c r="G28" s="4" t="s">
        <v>4693</v>
      </c>
      <c r="H28" s="4" t="s">
        <v>4693</v>
      </c>
      <c r="I28" s="4" t="s">
        <v>4698</v>
      </c>
      <c r="J28">
        <f t="shared" si="0"/>
        <v>27</v>
      </c>
    </row>
    <row r="29" spans="1:10">
      <c r="A29" s="4" t="s">
        <v>56</v>
      </c>
      <c r="B29" s="4">
        <v>1969</v>
      </c>
      <c r="C29" s="4" t="s">
        <v>4696</v>
      </c>
      <c r="D29" s="4">
        <v>23</v>
      </c>
      <c r="E29" s="4">
        <v>3</v>
      </c>
      <c r="F29" s="4">
        <v>46661.440000000002</v>
      </c>
      <c r="G29" s="4" t="s">
        <v>4693</v>
      </c>
      <c r="H29" s="4" t="s">
        <v>4694</v>
      </c>
      <c r="I29" s="4" t="s">
        <v>4698</v>
      </c>
      <c r="J29">
        <f t="shared" si="0"/>
        <v>28</v>
      </c>
    </row>
    <row r="30" spans="1:10">
      <c r="A30" s="4" t="s">
        <v>58</v>
      </c>
      <c r="B30" s="4">
        <v>1961</v>
      </c>
      <c r="C30" s="4" t="s">
        <v>4700</v>
      </c>
      <c r="D30" s="4">
        <v>8</v>
      </c>
      <c r="E30" s="4">
        <v>0</v>
      </c>
      <c r="F30" s="4">
        <v>46599.11</v>
      </c>
      <c r="G30" s="4" t="s">
        <v>4693</v>
      </c>
      <c r="H30" s="4" t="s">
        <v>4693</v>
      </c>
      <c r="I30" s="4" t="s">
        <v>4695</v>
      </c>
      <c r="J30">
        <f t="shared" si="0"/>
        <v>29</v>
      </c>
    </row>
    <row r="31" spans="1:10">
      <c r="A31" s="4" t="s">
        <v>60</v>
      </c>
      <c r="B31" s="4">
        <v>1971</v>
      </c>
      <c r="C31" s="4" t="s">
        <v>4703</v>
      </c>
      <c r="D31" s="4">
        <v>6</v>
      </c>
      <c r="E31" s="4">
        <v>3</v>
      </c>
      <c r="F31" s="4">
        <v>46255.11</v>
      </c>
      <c r="G31" s="4" t="s">
        <v>4693</v>
      </c>
      <c r="H31" s="4" t="s">
        <v>4694</v>
      </c>
      <c r="I31" s="4" t="s">
        <v>4699</v>
      </c>
      <c r="J31">
        <f t="shared" si="0"/>
        <v>30</v>
      </c>
    </row>
    <row r="32" spans="1:10">
      <c r="A32" s="4" t="s">
        <v>62</v>
      </c>
      <c r="B32" s="4">
        <v>1978</v>
      </c>
      <c r="C32" s="4" t="s">
        <v>4700</v>
      </c>
      <c r="D32" s="4">
        <v>17</v>
      </c>
      <c r="E32" s="4">
        <v>2</v>
      </c>
      <c r="F32" s="4">
        <v>46200.99</v>
      </c>
      <c r="G32" s="4" t="s">
        <v>4693</v>
      </c>
      <c r="H32" s="4" t="s">
        <v>4693</v>
      </c>
      <c r="I32" s="4" t="s">
        <v>4695</v>
      </c>
      <c r="J32">
        <f t="shared" si="0"/>
        <v>31</v>
      </c>
    </row>
    <row r="33" spans="1:10">
      <c r="A33" s="4" t="s">
        <v>64</v>
      </c>
      <c r="B33" s="4">
        <v>1976</v>
      </c>
      <c r="C33" s="4" t="s">
        <v>4703</v>
      </c>
      <c r="D33" s="4">
        <v>2</v>
      </c>
      <c r="E33" s="4">
        <v>3</v>
      </c>
      <c r="F33" s="4">
        <v>46151.12</v>
      </c>
      <c r="G33" s="4" t="s">
        <v>4693</v>
      </c>
      <c r="H33" s="4" t="s">
        <v>4694</v>
      </c>
      <c r="I33" s="4" t="s">
        <v>4695</v>
      </c>
      <c r="J33">
        <f t="shared" si="0"/>
        <v>32</v>
      </c>
    </row>
    <row r="34" spans="1:10">
      <c r="A34" s="4" t="s">
        <v>66</v>
      </c>
      <c r="B34" s="4">
        <v>1962</v>
      </c>
      <c r="C34" s="4" t="s">
        <v>4703</v>
      </c>
      <c r="D34" s="4">
        <v>4</v>
      </c>
      <c r="E34" s="4">
        <v>3</v>
      </c>
      <c r="F34" s="4">
        <v>46130.53</v>
      </c>
      <c r="G34" s="4" t="s">
        <v>4693</v>
      </c>
      <c r="H34" s="4" t="s">
        <v>4693</v>
      </c>
      <c r="I34" s="4" t="s">
        <v>4698</v>
      </c>
      <c r="J34">
        <f t="shared" si="0"/>
        <v>33</v>
      </c>
    </row>
    <row r="35" spans="1:10">
      <c r="A35" s="4" t="s">
        <v>68</v>
      </c>
      <c r="B35" s="4">
        <v>1985</v>
      </c>
      <c r="C35" s="4" t="s">
        <v>4702</v>
      </c>
      <c r="D35" s="4">
        <v>30</v>
      </c>
      <c r="E35" s="4">
        <v>2</v>
      </c>
      <c r="F35" s="4">
        <v>46113.51</v>
      </c>
      <c r="G35" s="4" t="s">
        <v>4697</v>
      </c>
      <c r="H35" s="4" t="s">
        <v>4694</v>
      </c>
      <c r="I35" s="4" t="s">
        <v>4701</v>
      </c>
      <c r="J35">
        <f t="shared" si="0"/>
        <v>34</v>
      </c>
    </row>
    <row r="36" spans="1:10">
      <c r="A36" s="4" t="s">
        <v>70</v>
      </c>
      <c r="B36" s="4">
        <v>1979</v>
      </c>
      <c r="C36" s="4" t="s">
        <v>4700</v>
      </c>
      <c r="D36" s="4">
        <v>12</v>
      </c>
      <c r="E36" s="4">
        <v>0</v>
      </c>
      <c r="F36" s="4">
        <v>45863.21</v>
      </c>
      <c r="G36" s="4" t="s">
        <v>4697</v>
      </c>
      <c r="H36" s="4" t="s">
        <v>4693</v>
      </c>
      <c r="I36" s="4" t="s">
        <v>4695</v>
      </c>
      <c r="J36">
        <f t="shared" si="0"/>
        <v>35</v>
      </c>
    </row>
    <row r="37" spans="1:10">
      <c r="A37" s="4" t="s">
        <v>72</v>
      </c>
      <c r="B37" s="4">
        <v>1960</v>
      </c>
      <c r="C37" s="4" t="s">
        <v>4703</v>
      </c>
      <c r="D37" s="4">
        <v>21</v>
      </c>
      <c r="E37" s="4">
        <v>0</v>
      </c>
      <c r="F37" s="4">
        <v>45710.21</v>
      </c>
      <c r="G37" s="4" t="s">
        <v>4697</v>
      </c>
      <c r="H37" s="4" t="s">
        <v>4697</v>
      </c>
      <c r="I37" s="4" t="s">
        <v>4705</v>
      </c>
      <c r="J37">
        <f t="shared" si="0"/>
        <v>36</v>
      </c>
    </row>
    <row r="38" spans="1:10">
      <c r="A38" s="4" t="s">
        <v>74</v>
      </c>
      <c r="B38" s="4">
        <v>1974</v>
      </c>
      <c r="C38" s="4" t="s">
        <v>4700</v>
      </c>
      <c r="D38" s="4">
        <v>9</v>
      </c>
      <c r="E38" s="4">
        <v>2</v>
      </c>
      <c r="F38" s="4">
        <v>45702.02</v>
      </c>
      <c r="G38" s="4" t="s">
        <v>4697</v>
      </c>
      <c r="H38" s="4" t="s">
        <v>4697</v>
      </c>
      <c r="I38" s="4" t="s">
        <v>4698</v>
      </c>
      <c r="J38">
        <f t="shared" si="0"/>
        <v>37</v>
      </c>
    </row>
    <row r="39" spans="1:10">
      <c r="A39" s="4" t="s">
        <v>76</v>
      </c>
      <c r="B39" s="4">
        <v>1962</v>
      </c>
      <c r="C39" s="4" t="s">
        <v>4703</v>
      </c>
      <c r="D39" s="4">
        <v>17</v>
      </c>
      <c r="E39" s="4">
        <v>0</v>
      </c>
      <c r="F39" s="4">
        <v>45008.959999999999</v>
      </c>
      <c r="G39" s="4" t="s">
        <v>4697</v>
      </c>
      <c r="H39" s="4" t="s">
        <v>4697</v>
      </c>
      <c r="I39" s="4" t="s">
        <v>4695</v>
      </c>
      <c r="J39">
        <f t="shared" si="0"/>
        <v>38</v>
      </c>
    </row>
    <row r="40" spans="1:10">
      <c r="A40" s="4" t="s">
        <v>78</v>
      </c>
      <c r="B40" s="4">
        <v>1971</v>
      </c>
      <c r="C40" s="4" t="s">
        <v>4700</v>
      </c>
      <c r="D40" s="4">
        <v>13</v>
      </c>
      <c r="E40" s="4">
        <v>2</v>
      </c>
      <c r="F40" s="4">
        <v>44641.2</v>
      </c>
      <c r="G40" s="4" t="s">
        <v>4697</v>
      </c>
      <c r="H40" s="4" t="s">
        <v>4694</v>
      </c>
      <c r="I40" s="4" t="s">
        <v>4699</v>
      </c>
      <c r="J40">
        <f t="shared" si="0"/>
        <v>39</v>
      </c>
    </row>
    <row r="41" spans="1:10">
      <c r="A41" s="4" t="s">
        <v>80</v>
      </c>
      <c r="B41" s="4">
        <v>1993</v>
      </c>
      <c r="C41" s="4" t="s">
        <v>4692</v>
      </c>
      <c r="D41" s="4">
        <v>11</v>
      </c>
      <c r="E41" s="4">
        <v>2</v>
      </c>
      <c r="F41" s="4">
        <v>44585.46</v>
      </c>
      <c r="G41" s="4" t="s">
        <v>4697</v>
      </c>
      <c r="H41" s="4" t="s">
        <v>4697</v>
      </c>
      <c r="I41" s="4" t="s">
        <v>4701</v>
      </c>
      <c r="J41">
        <f t="shared" si="0"/>
        <v>40</v>
      </c>
    </row>
    <row r="42" spans="1:10">
      <c r="A42" s="4" t="s">
        <v>82</v>
      </c>
      <c r="B42" s="4">
        <v>2000</v>
      </c>
      <c r="C42" s="4" t="s">
        <v>4700</v>
      </c>
      <c r="D42" s="4">
        <v>2</v>
      </c>
      <c r="E42" s="4">
        <v>1</v>
      </c>
      <c r="F42" s="4">
        <v>44501.4</v>
      </c>
      <c r="G42" s="4" t="s">
        <v>4697</v>
      </c>
      <c r="H42" s="4" t="s">
        <v>4694</v>
      </c>
      <c r="I42" s="4" t="s">
        <v>4695</v>
      </c>
      <c r="J42">
        <f t="shared" si="0"/>
        <v>41</v>
      </c>
    </row>
    <row r="43" spans="1:10">
      <c r="A43" s="4" t="s">
        <v>84</v>
      </c>
      <c r="B43" s="4">
        <v>1967</v>
      </c>
      <c r="C43" s="4" t="s">
        <v>4702</v>
      </c>
      <c r="D43" s="4">
        <v>14</v>
      </c>
      <c r="E43" s="4">
        <v>0</v>
      </c>
      <c r="F43" s="4">
        <v>44423.8</v>
      </c>
      <c r="G43" s="4" t="s">
        <v>4697</v>
      </c>
      <c r="H43" s="4" t="s">
        <v>4694</v>
      </c>
      <c r="I43" s="4" t="s">
        <v>4695</v>
      </c>
      <c r="J43">
        <f t="shared" si="0"/>
        <v>42</v>
      </c>
    </row>
    <row r="44" spans="1:10">
      <c r="A44" s="4" t="s">
        <v>86</v>
      </c>
      <c r="B44" s="4">
        <v>1971</v>
      </c>
      <c r="C44" s="4" t="s">
        <v>4692</v>
      </c>
      <c r="D44" s="4">
        <v>29</v>
      </c>
      <c r="E44" s="4">
        <v>0</v>
      </c>
      <c r="F44" s="4">
        <v>44400.41</v>
      </c>
      <c r="G44" s="4" t="s">
        <v>4697</v>
      </c>
      <c r="H44" s="4" t="s">
        <v>4697</v>
      </c>
      <c r="I44" s="4" t="s">
        <v>4695</v>
      </c>
      <c r="J44">
        <f t="shared" si="0"/>
        <v>43</v>
      </c>
    </row>
    <row r="45" spans="1:10">
      <c r="A45" s="4" t="s">
        <v>88</v>
      </c>
      <c r="B45" s="4">
        <v>1968</v>
      </c>
      <c r="C45" s="4" t="s">
        <v>4706</v>
      </c>
      <c r="D45" s="4">
        <v>24</v>
      </c>
      <c r="E45" s="4">
        <v>2</v>
      </c>
      <c r="F45" s="4">
        <v>44260.75</v>
      </c>
      <c r="G45" s="4" t="s">
        <v>4697</v>
      </c>
      <c r="H45" s="4" t="s">
        <v>4693</v>
      </c>
      <c r="I45" s="4" t="s">
        <v>4695</v>
      </c>
      <c r="J45">
        <f t="shared" si="0"/>
        <v>44</v>
      </c>
    </row>
    <row r="46" spans="1:10">
      <c r="A46" s="4" t="s">
        <v>90</v>
      </c>
      <c r="B46" s="4">
        <v>1975</v>
      </c>
      <c r="C46" s="4" t="s">
        <v>4696</v>
      </c>
      <c r="D46" s="4">
        <v>1</v>
      </c>
      <c r="E46" s="4">
        <v>2</v>
      </c>
      <c r="F46" s="4">
        <v>44202.65</v>
      </c>
      <c r="G46" s="4" t="s">
        <v>4697</v>
      </c>
      <c r="H46" s="4" t="s">
        <v>4697</v>
      </c>
      <c r="I46" s="4" t="s">
        <v>4695</v>
      </c>
      <c r="J46">
        <f t="shared" si="0"/>
        <v>45</v>
      </c>
    </row>
    <row r="47" spans="1:10">
      <c r="A47" s="4" t="s">
        <v>92</v>
      </c>
      <c r="B47" s="4">
        <v>1988</v>
      </c>
      <c r="C47" s="4" t="s">
        <v>4704</v>
      </c>
      <c r="D47" s="4">
        <v>16</v>
      </c>
      <c r="E47" s="4">
        <v>1</v>
      </c>
      <c r="F47" s="4">
        <v>43943.88</v>
      </c>
      <c r="G47" s="4" t="s">
        <v>4697</v>
      </c>
      <c r="H47" s="4" t="s">
        <v>4693</v>
      </c>
      <c r="I47" s="4" t="s">
        <v>4698</v>
      </c>
      <c r="J47">
        <f t="shared" si="0"/>
        <v>46</v>
      </c>
    </row>
    <row r="48" spans="1:10">
      <c r="A48" s="4" t="s">
        <v>94</v>
      </c>
      <c r="B48" s="4">
        <v>1966</v>
      </c>
      <c r="C48" s="4" t="s">
        <v>4692</v>
      </c>
      <c r="D48" s="4">
        <v>5</v>
      </c>
      <c r="E48" s="4">
        <v>0</v>
      </c>
      <c r="F48" s="4">
        <v>43921.18</v>
      </c>
      <c r="G48" s="4" t="s">
        <v>4697</v>
      </c>
      <c r="H48" s="4" t="s">
        <v>4697</v>
      </c>
      <c r="I48" s="4" t="s">
        <v>4698</v>
      </c>
      <c r="J48">
        <f t="shared" si="0"/>
        <v>47</v>
      </c>
    </row>
    <row r="49" spans="1:10">
      <c r="A49" s="4" t="s">
        <v>96</v>
      </c>
      <c r="B49" s="4">
        <v>1980</v>
      </c>
      <c r="C49" s="4" t="s">
        <v>4706</v>
      </c>
      <c r="D49" s="4">
        <v>10</v>
      </c>
      <c r="E49" s="4">
        <v>2</v>
      </c>
      <c r="F49" s="4">
        <v>43896.38</v>
      </c>
      <c r="G49" s="4" t="s">
        <v>4697</v>
      </c>
      <c r="H49" s="4" t="s">
        <v>4693</v>
      </c>
      <c r="I49" s="4" t="s">
        <v>4695</v>
      </c>
      <c r="J49">
        <f t="shared" si="0"/>
        <v>48</v>
      </c>
    </row>
    <row r="50" spans="1:10">
      <c r="A50" s="4" t="s">
        <v>98</v>
      </c>
      <c r="B50" s="4">
        <v>1966</v>
      </c>
      <c r="C50" s="4" t="s">
        <v>4704</v>
      </c>
      <c r="D50" s="4">
        <v>2</v>
      </c>
      <c r="E50" s="4">
        <v>0</v>
      </c>
      <c r="F50" s="4">
        <v>43817.45</v>
      </c>
      <c r="G50" s="4" t="s">
        <v>4697</v>
      </c>
      <c r="H50" s="4" t="s">
        <v>4694</v>
      </c>
      <c r="I50" s="4" t="s">
        <v>4698</v>
      </c>
      <c r="J50">
        <f t="shared" si="0"/>
        <v>49</v>
      </c>
    </row>
    <row r="51" spans="1:10">
      <c r="A51" s="4" t="s">
        <v>100</v>
      </c>
      <c r="B51" s="4">
        <v>1966</v>
      </c>
      <c r="C51" s="4" t="s">
        <v>4692</v>
      </c>
      <c r="D51" s="4">
        <v>25</v>
      </c>
      <c r="E51" s="4">
        <v>2</v>
      </c>
      <c r="F51" s="4">
        <v>43813.87</v>
      </c>
      <c r="G51" s="4" t="s">
        <v>4697</v>
      </c>
      <c r="H51" s="4" t="s">
        <v>4697</v>
      </c>
      <c r="I51" s="4" t="s">
        <v>4695</v>
      </c>
      <c r="J51">
        <f t="shared" si="0"/>
        <v>50</v>
      </c>
    </row>
    <row r="52" spans="1:10">
      <c r="A52" s="4" t="s">
        <v>102</v>
      </c>
      <c r="B52" s="4">
        <v>1986</v>
      </c>
      <c r="C52" s="4" t="s">
        <v>4703</v>
      </c>
      <c r="D52" s="4">
        <v>29</v>
      </c>
      <c r="E52" s="4">
        <v>3</v>
      </c>
      <c r="F52" s="4">
        <v>43753.34</v>
      </c>
      <c r="G52" s="4" t="s">
        <v>4697</v>
      </c>
      <c r="H52" s="4" t="s">
        <v>4693</v>
      </c>
      <c r="I52" s="4" t="s">
        <v>4707</v>
      </c>
      <c r="J52">
        <f t="shared" si="0"/>
        <v>51</v>
      </c>
    </row>
    <row r="53" spans="1:10">
      <c r="A53" s="4" t="s">
        <v>104</v>
      </c>
      <c r="B53" s="4">
        <v>1965</v>
      </c>
      <c r="C53" s="4" t="s">
        <v>4700</v>
      </c>
      <c r="D53" s="4">
        <v>22</v>
      </c>
      <c r="E53" s="4">
        <v>0</v>
      </c>
      <c r="F53" s="4">
        <v>43578.94</v>
      </c>
      <c r="G53" s="4" t="s">
        <v>4697</v>
      </c>
      <c r="H53" s="4" t="s">
        <v>4697</v>
      </c>
      <c r="I53" s="4" t="s">
        <v>4698</v>
      </c>
      <c r="J53">
        <f t="shared" si="0"/>
        <v>52</v>
      </c>
    </row>
    <row r="54" spans="1:10">
      <c r="A54" s="4" t="s">
        <v>106</v>
      </c>
      <c r="B54" s="4">
        <v>1969</v>
      </c>
      <c r="C54" s="4" t="s">
        <v>4703</v>
      </c>
      <c r="D54" s="4">
        <v>3</v>
      </c>
      <c r="E54" s="4">
        <v>0</v>
      </c>
      <c r="F54" s="4">
        <v>43254.42</v>
      </c>
      <c r="G54" s="4" t="s">
        <v>4697</v>
      </c>
      <c r="H54" s="4" t="s">
        <v>4697</v>
      </c>
      <c r="I54" s="4" t="s">
        <v>4705</v>
      </c>
      <c r="J54">
        <f t="shared" si="0"/>
        <v>53</v>
      </c>
    </row>
    <row r="55" spans="1:10">
      <c r="A55" s="4" t="s">
        <v>108</v>
      </c>
      <c r="B55" s="4">
        <v>1965</v>
      </c>
      <c r="C55" s="4" t="s">
        <v>4706</v>
      </c>
      <c r="D55" s="4">
        <v>29</v>
      </c>
      <c r="E55" s="4">
        <v>0</v>
      </c>
      <c r="F55" s="4">
        <v>43073.760000000002</v>
      </c>
      <c r="G55" s="4" t="s">
        <v>4697</v>
      </c>
      <c r="H55" s="4" t="s">
        <v>4697</v>
      </c>
      <c r="I55" s="4" t="s">
        <v>4701</v>
      </c>
      <c r="J55">
        <f t="shared" si="0"/>
        <v>54</v>
      </c>
    </row>
    <row r="56" spans="1:10">
      <c r="A56" s="4" t="s">
        <v>110</v>
      </c>
      <c r="B56" s="4">
        <v>1978</v>
      </c>
      <c r="C56" s="4" t="s">
        <v>4706</v>
      </c>
      <c r="D56" s="4">
        <v>4</v>
      </c>
      <c r="E56" s="4">
        <v>0</v>
      </c>
      <c r="F56" s="4">
        <v>42983.46</v>
      </c>
      <c r="G56" s="4" t="s">
        <v>4693</v>
      </c>
      <c r="H56" s="4" t="s">
        <v>4697</v>
      </c>
      <c r="I56" s="4" t="s">
        <v>4698</v>
      </c>
      <c r="J56">
        <f t="shared" si="0"/>
        <v>55</v>
      </c>
    </row>
    <row r="57" spans="1:10">
      <c r="A57" s="4" t="s">
        <v>112</v>
      </c>
      <c r="B57" s="4">
        <v>1975</v>
      </c>
      <c r="C57" s="4" t="s">
        <v>4692</v>
      </c>
      <c r="D57" s="4">
        <v>23</v>
      </c>
      <c r="E57" s="4">
        <v>1</v>
      </c>
      <c r="F57" s="4">
        <v>42969.85</v>
      </c>
      <c r="G57" s="4" t="s">
        <v>4693</v>
      </c>
      <c r="H57" s="4" t="s">
        <v>4694</v>
      </c>
      <c r="I57" s="4" t="s">
        <v>4695</v>
      </c>
      <c r="J57">
        <f t="shared" si="0"/>
        <v>56</v>
      </c>
    </row>
    <row r="58" spans="1:10">
      <c r="A58" s="4" t="s">
        <v>114</v>
      </c>
      <c r="B58" s="4">
        <v>1972</v>
      </c>
      <c r="C58" s="4" t="s">
        <v>4702</v>
      </c>
      <c r="D58" s="4">
        <v>10</v>
      </c>
      <c r="E58" s="4">
        <v>2</v>
      </c>
      <c r="F58" s="4">
        <v>42856.84</v>
      </c>
      <c r="G58" s="4" t="s">
        <v>4693</v>
      </c>
      <c r="H58" s="4" t="s">
        <v>4693</v>
      </c>
      <c r="I58" s="4" t="s">
        <v>4701</v>
      </c>
      <c r="J58">
        <f t="shared" si="0"/>
        <v>57</v>
      </c>
    </row>
    <row r="59" spans="1:10">
      <c r="A59" s="4" t="s">
        <v>116</v>
      </c>
      <c r="B59" s="4">
        <v>1965</v>
      </c>
      <c r="C59" s="4" t="s">
        <v>4692</v>
      </c>
      <c r="D59" s="4">
        <v>29</v>
      </c>
      <c r="E59" s="4">
        <v>0</v>
      </c>
      <c r="F59" s="4">
        <v>42764.12</v>
      </c>
      <c r="G59" s="4" t="s">
        <v>4693</v>
      </c>
      <c r="H59" s="4" t="s">
        <v>4697</v>
      </c>
      <c r="I59" s="4" t="s">
        <v>4701</v>
      </c>
      <c r="J59">
        <f t="shared" si="0"/>
        <v>58</v>
      </c>
    </row>
    <row r="60" spans="1:10">
      <c r="A60" s="4" t="s">
        <v>118</v>
      </c>
      <c r="B60" s="4">
        <v>1977</v>
      </c>
      <c r="C60" s="4" t="s">
        <v>4692</v>
      </c>
      <c r="D60" s="4">
        <v>21</v>
      </c>
      <c r="E60" s="4">
        <v>2</v>
      </c>
      <c r="F60" s="4">
        <v>42760.5</v>
      </c>
      <c r="G60" s="4" t="s">
        <v>4693</v>
      </c>
      <c r="H60" s="4" t="s">
        <v>4697</v>
      </c>
      <c r="I60" s="4" t="s">
        <v>4698</v>
      </c>
      <c r="J60">
        <f t="shared" si="0"/>
        <v>59</v>
      </c>
    </row>
    <row r="61" spans="1:10">
      <c r="A61" s="4" t="s">
        <v>120</v>
      </c>
      <c r="B61" s="4">
        <v>1971</v>
      </c>
      <c r="C61" s="4" t="s">
        <v>4706</v>
      </c>
      <c r="D61" s="4">
        <v>3</v>
      </c>
      <c r="E61" s="4">
        <v>0</v>
      </c>
      <c r="F61" s="4">
        <v>42644.2</v>
      </c>
      <c r="G61" s="4" t="s">
        <v>4693</v>
      </c>
      <c r="H61" s="4" t="s">
        <v>4694</v>
      </c>
      <c r="I61" s="4" t="s">
        <v>4701</v>
      </c>
      <c r="J61">
        <f t="shared" si="0"/>
        <v>60</v>
      </c>
    </row>
    <row r="62" spans="1:10">
      <c r="A62" s="4" t="s">
        <v>122</v>
      </c>
      <c r="B62" s="4">
        <v>1979</v>
      </c>
      <c r="C62" s="4" t="s">
        <v>4703</v>
      </c>
      <c r="D62" s="4">
        <v>27</v>
      </c>
      <c r="E62" s="4">
        <v>2</v>
      </c>
      <c r="F62" s="4">
        <v>42560.43</v>
      </c>
      <c r="G62" s="4" t="s">
        <v>4693</v>
      </c>
      <c r="H62" s="4" t="s">
        <v>4694</v>
      </c>
      <c r="I62" s="4" t="s">
        <v>4695</v>
      </c>
      <c r="J62">
        <f t="shared" si="0"/>
        <v>61</v>
      </c>
    </row>
    <row r="63" spans="1:10">
      <c r="A63" s="4" t="s">
        <v>124</v>
      </c>
      <c r="B63" s="4">
        <v>1967</v>
      </c>
      <c r="C63" s="4" t="s">
        <v>4696</v>
      </c>
      <c r="D63" s="4">
        <v>27</v>
      </c>
      <c r="E63" s="4">
        <v>0</v>
      </c>
      <c r="F63" s="4">
        <v>42538.720000000001</v>
      </c>
      <c r="G63" s="4" t="s">
        <v>4693</v>
      </c>
      <c r="H63" s="4" t="s">
        <v>4694</v>
      </c>
      <c r="I63" s="4" t="s">
        <v>4701</v>
      </c>
      <c r="J63">
        <f t="shared" si="0"/>
        <v>62</v>
      </c>
    </row>
    <row r="64" spans="1:10">
      <c r="A64" s="4" t="s">
        <v>126</v>
      </c>
      <c r="B64" s="4">
        <v>1968</v>
      </c>
      <c r="C64" s="4" t="s">
        <v>4700</v>
      </c>
      <c r="D64" s="4">
        <v>3</v>
      </c>
      <c r="E64" s="4">
        <v>0</v>
      </c>
      <c r="F64" s="4">
        <v>42478.6</v>
      </c>
      <c r="G64" s="4" t="s">
        <v>4693</v>
      </c>
      <c r="H64" s="4" t="s">
        <v>4697</v>
      </c>
      <c r="I64" s="4" t="s">
        <v>4701</v>
      </c>
      <c r="J64">
        <f t="shared" si="0"/>
        <v>63</v>
      </c>
    </row>
    <row r="65" spans="1:10">
      <c r="A65" s="4" t="s">
        <v>128</v>
      </c>
      <c r="B65" s="4">
        <v>1967</v>
      </c>
      <c r="C65" s="4" t="s">
        <v>4696</v>
      </c>
      <c r="D65" s="4">
        <v>28</v>
      </c>
      <c r="E65" s="4">
        <v>0</v>
      </c>
      <c r="F65" s="4">
        <v>42303.69</v>
      </c>
      <c r="G65" s="4" t="s">
        <v>4693</v>
      </c>
      <c r="H65" s="4" t="s">
        <v>4697</v>
      </c>
      <c r="I65" s="4" t="s">
        <v>4705</v>
      </c>
      <c r="J65">
        <f t="shared" si="0"/>
        <v>64</v>
      </c>
    </row>
    <row r="66" spans="1:10">
      <c r="A66" s="4" t="s">
        <v>130</v>
      </c>
      <c r="B66" s="4">
        <v>1975</v>
      </c>
      <c r="C66" s="4" t="s">
        <v>4700</v>
      </c>
      <c r="D66" s="4">
        <v>15</v>
      </c>
      <c r="E66" s="4">
        <v>1</v>
      </c>
      <c r="F66" s="4">
        <v>42211.14</v>
      </c>
      <c r="G66" s="4" t="s">
        <v>4693</v>
      </c>
      <c r="H66" s="4" t="s">
        <v>4694</v>
      </c>
      <c r="I66" s="4" t="s">
        <v>4695</v>
      </c>
      <c r="J66">
        <f t="shared" ref="J66:J129" si="1">VALUE(SUBSTITUTE(A66,"Id",""))</f>
        <v>65</v>
      </c>
    </row>
    <row r="67" spans="1:10">
      <c r="A67" s="4" t="s">
        <v>132</v>
      </c>
      <c r="B67" s="4">
        <v>1973</v>
      </c>
      <c r="C67" s="4" t="s">
        <v>4702</v>
      </c>
      <c r="D67" s="4">
        <v>18</v>
      </c>
      <c r="E67" s="4">
        <v>0</v>
      </c>
      <c r="F67" s="4">
        <v>42188.15</v>
      </c>
      <c r="G67" s="4" t="s">
        <v>4693</v>
      </c>
      <c r="H67" s="4" t="s">
        <v>4693</v>
      </c>
      <c r="I67" s="4" t="s">
        <v>4701</v>
      </c>
      <c r="J67">
        <f t="shared" si="1"/>
        <v>66</v>
      </c>
    </row>
    <row r="68" spans="1:10">
      <c r="A68" s="4" t="s">
        <v>134</v>
      </c>
      <c r="B68" s="4">
        <v>1979</v>
      </c>
      <c r="C68" s="4" t="s">
        <v>4704</v>
      </c>
      <c r="D68" s="4">
        <v>3</v>
      </c>
      <c r="E68" s="4">
        <v>3</v>
      </c>
      <c r="F68" s="4">
        <v>42124.52</v>
      </c>
      <c r="G68" s="4" t="s">
        <v>4693</v>
      </c>
      <c r="H68" s="4" t="s">
        <v>4693</v>
      </c>
      <c r="I68" s="4" t="s">
        <v>4695</v>
      </c>
      <c r="J68">
        <f t="shared" si="1"/>
        <v>67</v>
      </c>
    </row>
    <row r="69" spans="1:10">
      <c r="A69" s="4" t="s">
        <v>136</v>
      </c>
      <c r="B69" s="4">
        <v>1997</v>
      </c>
      <c r="C69" s="4" t="s">
        <v>4703</v>
      </c>
      <c r="D69" s="4">
        <v>9</v>
      </c>
      <c r="E69" s="4">
        <v>2</v>
      </c>
      <c r="F69" s="4">
        <v>42112.24</v>
      </c>
      <c r="G69" s="4" t="s">
        <v>4693</v>
      </c>
      <c r="H69" s="4" t="s">
        <v>4694</v>
      </c>
      <c r="I69" s="4" t="s">
        <v>4695</v>
      </c>
      <c r="J69">
        <f t="shared" si="1"/>
        <v>68</v>
      </c>
    </row>
    <row r="70" spans="1:10">
      <c r="A70" s="4" t="s">
        <v>138</v>
      </c>
      <c r="B70" s="4">
        <v>1976</v>
      </c>
      <c r="C70" s="4" t="s">
        <v>4706</v>
      </c>
      <c r="D70" s="4">
        <v>28</v>
      </c>
      <c r="E70" s="4">
        <v>0</v>
      </c>
      <c r="F70" s="4">
        <v>42111.66</v>
      </c>
      <c r="G70" s="4" t="s">
        <v>4693</v>
      </c>
      <c r="H70" s="4" t="s">
        <v>4693</v>
      </c>
      <c r="I70" s="4" t="s">
        <v>4699</v>
      </c>
      <c r="J70">
        <f t="shared" si="1"/>
        <v>69</v>
      </c>
    </row>
    <row r="71" spans="1:10">
      <c r="A71" s="4" t="s">
        <v>140</v>
      </c>
      <c r="B71" s="4">
        <v>1968</v>
      </c>
      <c r="C71" s="4" t="s">
        <v>4703</v>
      </c>
      <c r="D71" s="4">
        <v>19</v>
      </c>
      <c r="E71" s="4">
        <v>1</v>
      </c>
      <c r="F71" s="4">
        <v>41999.519999999997</v>
      </c>
      <c r="G71" s="4" t="s">
        <v>4693</v>
      </c>
      <c r="H71" s="4" t="s">
        <v>4694</v>
      </c>
      <c r="I71" s="4" t="s">
        <v>4695</v>
      </c>
      <c r="J71">
        <f t="shared" si="1"/>
        <v>70</v>
      </c>
    </row>
    <row r="72" spans="1:10">
      <c r="A72" s="4" t="s">
        <v>142</v>
      </c>
      <c r="B72" s="4">
        <v>1984</v>
      </c>
      <c r="C72" s="4" t="s">
        <v>4706</v>
      </c>
      <c r="D72" s="4">
        <v>10</v>
      </c>
      <c r="E72" s="4">
        <v>3</v>
      </c>
      <c r="F72" s="4">
        <v>41949.24</v>
      </c>
      <c r="G72" s="4" t="s">
        <v>4693</v>
      </c>
      <c r="H72" s="4" t="s">
        <v>4693</v>
      </c>
      <c r="I72" s="4" t="s">
        <v>4695</v>
      </c>
      <c r="J72">
        <f t="shared" si="1"/>
        <v>71</v>
      </c>
    </row>
    <row r="73" spans="1:10">
      <c r="A73" s="4" t="s">
        <v>144</v>
      </c>
      <c r="B73" s="4">
        <v>1972</v>
      </c>
      <c r="C73" s="4" t="s">
        <v>4696</v>
      </c>
      <c r="D73" s="4">
        <v>8</v>
      </c>
      <c r="E73" s="4">
        <v>1</v>
      </c>
      <c r="F73" s="4">
        <v>41919.1</v>
      </c>
      <c r="G73" s="4" t="s">
        <v>4693</v>
      </c>
      <c r="H73" s="4" t="s">
        <v>4693</v>
      </c>
      <c r="I73" s="4" t="s">
        <v>4705</v>
      </c>
      <c r="J73">
        <f t="shared" si="1"/>
        <v>72</v>
      </c>
    </row>
    <row r="74" spans="1:10">
      <c r="A74" s="4" t="s">
        <v>146</v>
      </c>
      <c r="B74" s="4">
        <v>1966</v>
      </c>
      <c r="C74" s="4" t="s">
        <v>4702</v>
      </c>
      <c r="D74" s="4">
        <v>21</v>
      </c>
      <c r="E74" s="4">
        <v>0</v>
      </c>
      <c r="F74" s="4">
        <v>41886.54</v>
      </c>
      <c r="G74" s="4" t="s">
        <v>4693</v>
      </c>
      <c r="H74" s="4" t="s">
        <v>4694</v>
      </c>
      <c r="I74" s="4" t="s">
        <v>4701</v>
      </c>
      <c r="J74">
        <f t="shared" si="1"/>
        <v>73</v>
      </c>
    </row>
    <row r="75" spans="1:10">
      <c r="A75" s="4" t="s">
        <v>148</v>
      </c>
      <c r="B75" s="4">
        <v>1962</v>
      </c>
      <c r="C75" s="4" t="s">
        <v>4702</v>
      </c>
      <c r="D75" s="4">
        <v>22</v>
      </c>
      <c r="E75" s="4">
        <v>0</v>
      </c>
      <c r="F75" s="4">
        <v>41794.629999999997</v>
      </c>
      <c r="G75" s="4" t="s">
        <v>4693</v>
      </c>
      <c r="H75" s="4" t="s">
        <v>4694</v>
      </c>
      <c r="I75" s="4" t="s">
        <v>4701</v>
      </c>
      <c r="J75">
        <f t="shared" si="1"/>
        <v>74</v>
      </c>
    </row>
    <row r="76" spans="1:10">
      <c r="A76" s="4" t="s">
        <v>150</v>
      </c>
      <c r="B76" s="4">
        <v>1975</v>
      </c>
      <c r="C76" s="4" t="s">
        <v>4702</v>
      </c>
      <c r="D76" s="4">
        <v>29</v>
      </c>
      <c r="E76" s="4">
        <v>1</v>
      </c>
      <c r="F76" s="4">
        <v>41681.86</v>
      </c>
      <c r="G76" s="4" t="s">
        <v>4693</v>
      </c>
      <c r="H76" s="4" t="s">
        <v>4693</v>
      </c>
      <c r="I76" s="4" t="s">
        <v>4701</v>
      </c>
      <c r="J76">
        <f t="shared" si="1"/>
        <v>75</v>
      </c>
    </row>
    <row r="77" spans="1:10">
      <c r="A77" s="4" t="s">
        <v>152</v>
      </c>
      <c r="B77" s="4">
        <v>1975</v>
      </c>
      <c r="C77" s="4" t="s">
        <v>4706</v>
      </c>
      <c r="D77" s="4">
        <v>14</v>
      </c>
      <c r="E77" s="4">
        <v>0</v>
      </c>
      <c r="F77" s="4">
        <v>41676.080000000002</v>
      </c>
      <c r="G77" s="4" t="s">
        <v>4693</v>
      </c>
      <c r="H77" s="4" t="s">
        <v>4697</v>
      </c>
      <c r="I77" s="4" t="s">
        <v>4695</v>
      </c>
      <c r="J77">
        <f t="shared" si="1"/>
        <v>76</v>
      </c>
    </row>
    <row r="78" spans="1:10">
      <c r="A78" s="4" t="s">
        <v>154</v>
      </c>
      <c r="B78" s="4">
        <v>1976</v>
      </c>
      <c r="C78" s="4" t="s">
        <v>4692</v>
      </c>
      <c r="D78" s="4">
        <v>29</v>
      </c>
      <c r="E78" s="4">
        <v>1</v>
      </c>
      <c r="F78" s="4">
        <v>41661.599999999999</v>
      </c>
      <c r="G78" s="4" t="s">
        <v>4693</v>
      </c>
      <c r="H78" s="4" t="s">
        <v>4694</v>
      </c>
      <c r="I78" s="4" t="s">
        <v>4701</v>
      </c>
      <c r="J78">
        <f t="shared" si="1"/>
        <v>77</v>
      </c>
    </row>
    <row r="79" spans="1:10">
      <c r="A79" s="4" t="s">
        <v>156</v>
      </c>
      <c r="B79" s="4">
        <v>1974</v>
      </c>
      <c r="C79" s="4" t="s">
        <v>4706</v>
      </c>
      <c r="D79" s="4">
        <v>24</v>
      </c>
      <c r="E79" s="4">
        <v>0</v>
      </c>
      <c r="F79" s="4">
        <v>41636.199999999997</v>
      </c>
      <c r="G79" s="4" t="s">
        <v>4693</v>
      </c>
      <c r="H79" s="4" t="s">
        <v>4693</v>
      </c>
      <c r="I79" s="4" t="s">
        <v>4701</v>
      </c>
      <c r="J79">
        <f t="shared" si="1"/>
        <v>78</v>
      </c>
    </row>
    <row r="80" spans="1:10">
      <c r="A80" s="4" t="s">
        <v>158</v>
      </c>
      <c r="B80" s="4">
        <v>1967</v>
      </c>
      <c r="C80" s="4" t="s">
        <v>4703</v>
      </c>
      <c r="D80" s="4">
        <v>22</v>
      </c>
      <c r="E80" s="4">
        <v>0</v>
      </c>
      <c r="F80" s="4">
        <v>41505.15</v>
      </c>
      <c r="G80" s="4" t="s">
        <v>4693</v>
      </c>
      <c r="H80" s="4" t="s">
        <v>4697</v>
      </c>
      <c r="I80" s="4" t="s">
        <v>4701</v>
      </c>
      <c r="J80">
        <f t="shared" si="1"/>
        <v>79</v>
      </c>
    </row>
    <row r="81" spans="1:10">
      <c r="A81" s="4" t="s">
        <v>160</v>
      </c>
      <c r="B81" s="4">
        <v>1971</v>
      </c>
      <c r="C81" s="4" t="s">
        <v>4692</v>
      </c>
      <c r="D81" s="4">
        <v>16</v>
      </c>
      <c r="E81" s="4">
        <v>0</v>
      </c>
      <c r="F81" s="4">
        <v>41351.879999999997</v>
      </c>
      <c r="G81" s="4" t="s">
        <v>4693</v>
      </c>
      <c r="H81" s="4" t="s">
        <v>4697</v>
      </c>
      <c r="I81" s="4" t="s">
        <v>4701</v>
      </c>
      <c r="J81">
        <f t="shared" si="1"/>
        <v>80</v>
      </c>
    </row>
    <row r="82" spans="1:10">
      <c r="A82" s="4" t="s">
        <v>162</v>
      </c>
      <c r="B82" s="4">
        <v>1964</v>
      </c>
      <c r="C82" s="4" t="s">
        <v>4692</v>
      </c>
      <c r="D82" s="4">
        <v>7</v>
      </c>
      <c r="E82" s="4">
        <v>0</v>
      </c>
      <c r="F82" s="4">
        <v>41331.79</v>
      </c>
      <c r="G82" s="4" t="s">
        <v>4693</v>
      </c>
      <c r="H82" s="4" t="s">
        <v>4697</v>
      </c>
      <c r="I82" s="4" t="s">
        <v>4701</v>
      </c>
      <c r="J82">
        <f t="shared" si="1"/>
        <v>81</v>
      </c>
    </row>
    <row r="83" spans="1:10">
      <c r="A83" s="4" t="s">
        <v>164</v>
      </c>
      <c r="B83" s="4">
        <v>1977</v>
      </c>
      <c r="C83" s="4" t="s">
        <v>4700</v>
      </c>
      <c r="D83" s="4">
        <v>27</v>
      </c>
      <c r="E83" s="4">
        <v>2</v>
      </c>
      <c r="F83" s="4">
        <v>41271.5</v>
      </c>
      <c r="G83" s="4" t="s">
        <v>4693</v>
      </c>
      <c r="H83" s="4" t="s">
        <v>4697</v>
      </c>
      <c r="I83" s="4" t="s">
        <v>4701</v>
      </c>
      <c r="J83">
        <f t="shared" si="1"/>
        <v>82</v>
      </c>
    </row>
    <row r="84" spans="1:10">
      <c r="A84" s="4" t="s">
        <v>166</v>
      </c>
      <c r="B84" s="4">
        <v>1964</v>
      </c>
      <c r="C84" s="4" t="s">
        <v>4696</v>
      </c>
      <c r="D84" s="4">
        <v>6</v>
      </c>
      <c r="E84" s="4">
        <v>0</v>
      </c>
      <c r="F84" s="4">
        <v>41250.39</v>
      </c>
      <c r="G84" s="4" t="s">
        <v>4693</v>
      </c>
      <c r="H84" s="4" t="s">
        <v>4694</v>
      </c>
      <c r="I84" s="4" t="s">
        <v>4701</v>
      </c>
      <c r="J84">
        <f t="shared" si="1"/>
        <v>83</v>
      </c>
    </row>
    <row r="85" spans="1:10">
      <c r="A85" s="4" t="s">
        <v>168</v>
      </c>
      <c r="B85" s="4">
        <v>1969</v>
      </c>
      <c r="C85" s="4" t="s">
        <v>4700</v>
      </c>
      <c r="D85" s="4">
        <v>8</v>
      </c>
      <c r="E85" s="4">
        <v>0</v>
      </c>
      <c r="F85" s="4">
        <v>41191.57</v>
      </c>
      <c r="G85" s="4" t="s">
        <v>4693</v>
      </c>
      <c r="H85" s="4" t="s">
        <v>4697</v>
      </c>
      <c r="I85" s="4" t="s">
        <v>4701</v>
      </c>
      <c r="J85">
        <f t="shared" si="1"/>
        <v>84</v>
      </c>
    </row>
    <row r="86" spans="1:10">
      <c r="A86" s="4" t="s">
        <v>170</v>
      </c>
      <c r="B86" s="4">
        <v>1972</v>
      </c>
      <c r="C86" s="4" t="s">
        <v>4702</v>
      </c>
      <c r="D86" s="4">
        <v>6</v>
      </c>
      <c r="E86" s="4">
        <v>0</v>
      </c>
      <c r="F86" s="4">
        <v>41097.160000000003</v>
      </c>
      <c r="G86" s="4" t="s">
        <v>4693</v>
      </c>
      <c r="H86" s="4" t="s">
        <v>4694</v>
      </c>
      <c r="I86" s="4" t="s">
        <v>4705</v>
      </c>
      <c r="J86">
        <f t="shared" si="1"/>
        <v>85</v>
      </c>
    </row>
    <row r="87" spans="1:10">
      <c r="A87" s="4" t="s">
        <v>172</v>
      </c>
      <c r="B87" s="4">
        <v>1972</v>
      </c>
      <c r="C87" s="4" t="s">
        <v>4700</v>
      </c>
      <c r="D87" s="4">
        <v>12</v>
      </c>
      <c r="E87" s="4">
        <v>0</v>
      </c>
      <c r="F87" s="4">
        <v>41055.29</v>
      </c>
      <c r="G87" s="4" t="s">
        <v>4693</v>
      </c>
      <c r="H87" s="4" t="s">
        <v>4697</v>
      </c>
      <c r="I87" s="4" t="s">
        <v>4701</v>
      </c>
      <c r="J87">
        <f t="shared" si="1"/>
        <v>86</v>
      </c>
    </row>
    <row r="88" spans="1:10">
      <c r="A88" s="4" t="s">
        <v>174</v>
      </c>
      <c r="B88" s="4">
        <v>1979</v>
      </c>
      <c r="C88" s="4" t="s">
        <v>4692</v>
      </c>
      <c r="D88" s="4">
        <v>11</v>
      </c>
      <c r="E88" s="4">
        <v>1</v>
      </c>
      <c r="F88" s="4">
        <v>41034.22</v>
      </c>
      <c r="G88" s="4" t="s">
        <v>4693</v>
      </c>
      <c r="H88" s="4" t="s">
        <v>4694</v>
      </c>
      <c r="I88" s="4" t="s">
        <v>4708</v>
      </c>
      <c r="J88">
        <f t="shared" si="1"/>
        <v>87</v>
      </c>
    </row>
    <row r="89" spans="1:10">
      <c r="A89" s="4" t="s">
        <v>176</v>
      </c>
      <c r="B89" s="4">
        <v>1974</v>
      </c>
      <c r="C89" s="4" t="s">
        <v>4696</v>
      </c>
      <c r="D89" s="4">
        <v>5</v>
      </c>
      <c r="E89" s="4">
        <v>0</v>
      </c>
      <c r="F89" s="4">
        <v>40974.160000000003</v>
      </c>
      <c r="G89" s="4" t="s">
        <v>4693</v>
      </c>
      <c r="H89" s="4" t="s">
        <v>4697</v>
      </c>
      <c r="I89" s="4" t="s">
        <v>4695</v>
      </c>
      <c r="J89">
        <f t="shared" si="1"/>
        <v>88</v>
      </c>
    </row>
    <row r="90" spans="1:10">
      <c r="A90" s="4" t="s">
        <v>178</v>
      </c>
      <c r="B90" s="4">
        <v>1983</v>
      </c>
      <c r="C90" s="4" t="s">
        <v>4702</v>
      </c>
      <c r="D90" s="4">
        <v>8</v>
      </c>
      <c r="E90" s="4">
        <v>3</v>
      </c>
      <c r="F90" s="4">
        <v>40961.29</v>
      </c>
      <c r="G90" s="4" t="s">
        <v>4693</v>
      </c>
      <c r="H90" s="4" t="s">
        <v>4697</v>
      </c>
      <c r="I90" s="4" t="s">
        <v>4701</v>
      </c>
      <c r="J90">
        <f t="shared" si="1"/>
        <v>89</v>
      </c>
    </row>
    <row r="91" spans="1:10">
      <c r="A91" s="4" t="s">
        <v>180</v>
      </c>
      <c r="B91" s="4">
        <v>1979</v>
      </c>
      <c r="C91" s="4" t="s">
        <v>4702</v>
      </c>
      <c r="D91" s="4">
        <v>16</v>
      </c>
      <c r="E91" s="4">
        <v>3</v>
      </c>
      <c r="F91" s="4">
        <v>40941.29</v>
      </c>
      <c r="G91" s="4" t="s">
        <v>4693</v>
      </c>
      <c r="H91" s="4" t="s">
        <v>4697</v>
      </c>
      <c r="I91" s="4" t="s">
        <v>4695</v>
      </c>
      <c r="J91">
        <f t="shared" si="1"/>
        <v>90</v>
      </c>
    </row>
    <row r="92" spans="1:10">
      <c r="A92" s="4" t="s">
        <v>182</v>
      </c>
      <c r="B92" s="4">
        <v>1992</v>
      </c>
      <c r="C92" s="4" t="s">
        <v>4700</v>
      </c>
      <c r="D92" s="4">
        <v>4</v>
      </c>
      <c r="E92" s="4">
        <v>3</v>
      </c>
      <c r="F92" s="4">
        <v>40932.43</v>
      </c>
      <c r="G92" s="4" t="s">
        <v>4693</v>
      </c>
      <c r="H92" s="4" t="s">
        <v>4697</v>
      </c>
      <c r="I92" s="4" t="s">
        <v>4695</v>
      </c>
      <c r="J92">
        <f t="shared" si="1"/>
        <v>91</v>
      </c>
    </row>
    <row r="93" spans="1:10">
      <c r="A93" s="4" t="s">
        <v>184</v>
      </c>
      <c r="B93" s="4">
        <v>1999</v>
      </c>
      <c r="C93" s="4" t="s">
        <v>4704</v>
      </c>
      <c r="D93" s="4">
        <v>2</v>
      </c>
      <c r="E93" s="4">
        <v>1</v>
      </c>
      <c r="F93" s="4">
        <v>40904.199999999997</v>
      </c>
      <c r="G93" s="4" t="s">
        <v>4693</v>
      </c>
      <c r="H93" s="4" t="s">
        <v>4693</v>
      </c>
      <c r="I93" s="4" t="s">
        <v>4699</v>
      </c>
      <c r="J93">
        <f t="shared" si="1"/>
        <v>92</v>
      </c>
    </row>
    <row r="94" spans="1:10">
      <c r="A94" s="4" t="s">
        <v>186</v>
      </c>
      <c r="B94" s="4">
        <v>1972</v>
      </c>
      <c r="C94" s="4" t="s">
        <v>4696</v>
      </c>
      <c r="D94" s="4">
        <v>10</v>
      </c>
      <c r="E94" s="4">
        <v>0</v>
      </c>
      <c r="F94" s="4">
        <v>40817.85</v>
      </c>
      <c r="G94" s="4" t="s">
        <v>4693</v>
      </c>
      <c r="H94" s="4" t="s">
        <v>4694</v>
      </c>
      <c r="I94" s="4" t="s">
        <v>4701</v>
      </c>
      <c r="J94">
        <f t="shared" si="1"/>
        <v>93</v>
      </c>
    </row>
    <row r="95" spans="1:10">
      <c r="A95" s="4" t="s">
        <v>188</v>
      </c>
      <c r="B95" s="4">
        <v>1976</v>
      </c>
      <c r="C95" s="4" t="s">
        <v>4703</v>
      </c>
      <c r="D95" s="4">
        <v>26</v>
      </c>
      <c r="E95" s="4">
        <v>3</v>
      </c>
      <c r="F95" s="4">
        <v>40720.550000000003</v>
      </c>
      <c r="G95" s="4" t="s">
        <v>4693</v>
      </c>
      <c r="H95" s="4" t="s">
        <v>4694</v>
      </c>
      <c r="I95" s="4" t="s">
        <v>4698</v>
      </c>
      <c r="J95">
        <f t="shared" si="1"/>
        <v>94</v>
      </c>
    </row>
    <row r="96" spans="1:10">
      <c r="A96" s="4" t="s">
        <v>190</v>
      </c>
      <c r="B96" s="4">
        <v>1970</v>
      </c>
      <c r="C96" s="4" t="s">
        <v>4702</v>
      </c>
      <c r="D96" s="4">
        <v>25</v>
      </c>
      <c r="E96" s="4">
        <v>0</v>
      </c>
      <c r="F96" s="4">
        <v>40692.910000000003</v>
      </c>
      <c r="G96" s="4" t="s">
        <v>4693</v>
      </c>
      <c r="H96" s="4" t="s">
        <v>4693</v>
      </c>
      <c r="I96" s="4" t="s">
        <v>4701</v>
      </c>
      <c r="J96">
        <f t="shared" si="1"/>
        <v>95</v>
      </c>
    </row>
    <row r="97" spans="1:10">
      <c r="A97" s="4" t="s">
        <v>192</v>
      </c>
      <c r="B97" s="4">
        <v>1975</v>
      </c>
      <c r="C97" s="4" t="s">
        <v>4704</v>
      </c>
      <c r="D97" s="4">
        <v>10</v>
      </c>
      <c r="E97" s="4">
        <v>1</v>
      </c>
      <c r="F97" s="4">
        <v>40590.550000000003</v>
      </c>
      <c r="G97" s="4" t="s">
        <v>4693</v>
      </c>
      <c r="H97" s="4" t="s">
        <v>4694</v>
      </c>
      <c r="I97" s="4" t="s">
        <v>4698</v>
      </c>
      <c r="J97">
        <f t="shared" si="1"/>
        <v>96</v>
      </c>
    </row>
    <row r="98" spans="1:10">
      <c r="A98" s="4" t="s">
        <v>194</v>
      </c>
      <c r="B98" s="4">
        <v>1985</v>
      </c>
      <c r="C98" s="4" t="s">
        <v>4706</v>
      </c>
      <c r="D98" s="4">
        <v>3</v>
      </c>
      <c r="E98" s="4">
        <v>0</v>
      </c>
      <c r="F98" s="4">
        <v>40419.019999999997</v>
      </c>
      <c r="G98" s="4" t="s">
        <v>4693</v>
      </c>
      <c r="H98" s="4" t="s">
        <v>4697</v>
      </c>
      <c r="I98" s="4" t="s">
        <v>4695</v>
      </c>
      <c r="J98">
        <f t="shared" si="1"/>
        <v>97</v>
      </c>
    </row>
    <row r="99" spans="1:10">
      <c r="A99" s="4" t="s">
        <v>196</v>
      </c>
      <c r="B99" s="4">
        <v>1966</v>
      </c>
      <c r="C99" s="4" t="s">
        <v>4700</v>
      </c>
      <c r="D99" s="4">
        <v>12</v>
      </c>
      <c r="E99" s="4">
        <v>0</v>
      </c>
      <c r="F99" s="4">
        <v>40373.74</v>
      </c>
      <c r="G99" s="4" t="s">
        <v>4693</v>
      </c>
      <c r="H99" s="4" t="s">
        <v>4694</v>
      </c>
      <c r="I99" s="4" t="s">
        <v>4701</v>
      </c>
      <c r="J99">
        <f t="shared" si="1"/>
        <v>98</v>
      </c>
    </row>
    <row r="100" spans="1:10">
      <c r="A100" s="4" t="s">
        <v>198</v>
      </c>
      <c r="B100" s="4">
        <v>1962</v>
      </c>
      <c r="C100" s="4" t="s">
        <v>4702</v>
      </c>
      <c r="D100" s="4">
        <v>4</v>
      </c>
      <c r="E100" s="4">
        <v>0</v>
      </c>
      <c r="F100" s="4">
        <v>40309.93</v>
      </c>
      <c r="G100" s="4" t="s">
        <v>4693</v>
      </c>
      <c r="H100" s="4" t="s">
        <v>4694</v>
      </c>
      <c r="I100" s="4" t="s">
        <v>4701</v>
      </c>
      <c r="J100">
        <f t="shared" si="1"/>
        <v>99</v>
      </c>
    </row>
    <row r="101" spans="1:10">
      <c r="A101" s="4" t="s">
        <v>200</v>
      </c>
      <c r="B101" s="4">
        <v>1977</v>
      </c>
      <c r="C101" s="4" t="s">
        <v>4696</v>
      </c>
      <c r="D101" s="4">
        <v>27</v>
      </c>
      <c r="E101" s="4">
        <v>2</v>
      </c>
      <c r="F101" s="4">
        <v>40284.379999999997</v>
      </c>
      <c r="G101" s="4" t="s">
        <v>4693</v>
      </c>
      <c r="H101" s="4" t="s">
        <v>4694</v>
      </c>
      <c r="I101" s="4" t="s">
        <v>4698</v>
      </c>
      <c r="J101">
        <f t="shared" si="1"/>
        <v>100</v>
      </c>
    </row>
    <row r="102" spans="1:10">
      <c r="A102" s="4" t="s">
        <v>202</v>
      </c>
      <c r="B102" s="4">
        <v>1981</v>
      </c>
      <c r="C102" s="4" t="s">
        <v>4692</v>
      </c>
      <c r="D102" s="4">
        <v>4</v>
      </c>
      <c r="E102" s="4">
        <v>1</v>
      </c>
      <c r="F102" s="4">
        <v>40273.65</v>
      </c>
      <c r="G102" s="4" t="s">
        <v>4693</v>
      </c>
      <c r="H102" s="4" t="s">
        <v>4694</v>
      </c>
      <c r="I102" s="4" t="s">
        <v>4695</v>
      </c>
      <c r="J102">
        <f t="shared" si="1"/>
        <v>101</v>
      </c>
    </row>
    <row r="103" spans="1:10">
      <c r="A103" s="4" t="s">
        <v>204</v>
      </c>
      <c r="B103" s="4">
        <v>1981</v>
      </c>
      <c r="C103" s="4" t="s">
        <v>4704</v>
      </c>
      <c r="D103" s="4">
        <v>28</v>
      </c>
      <c r="E103" s="4">
        <v>1</v>
      </c>
      <c r="F103" s="4">
        <v>40208.559999999998</v>
      </c>
      <c r="G103" s="4" t="s">
        <v>4693</v>
      </c>
      <c r="H103" s="4" t="s">
        <v>4697</v>
      </c>
      <c r="I103" s="4" t="s">
        <v>4701</v>
      </c>
      <c r="J103">
        <f t="shared" si="1"/>
        <v>102</v>
      </c>
    </row>
    <row r="104" spans="1:10">
      <c r="A104" s="4" t="s">
        <v>206</v>
      </c>
      <c r="B104" s="4">
        <v>1979</v>
      </c>
      <c r="C104" s="4" t="s">
        <v>4700</v>
      </c>
      <c r="D104" s="4">
        <v>18</v>
      </c>
      <c r="E104" s="4">
        <v>2</v>
      </c>
      <c r="F104" s="4">
        <v>40204.83</v>
      </c>
      <c r="G104" s="4" t="s">
        <v>4693</v>
      </c>
      <c r="H104" s="4" t="s">
        <v>4694</v>
      </c>
      <c r="I104" s="4" t="s">
        <v>4698</v>
      </c>
      <c r="J104">
        <f t="shared" si="1"/>
        <v>103</v>
      </c>
    </row>
    <row r="105" spans="1:10">
      <c r="A105" s="4" t="s">
        <v>208</v>
      </c>
      <c r="B105" s="4">
        <v>1985</v>
      </c>
      <c r="C105" s="4" t="s">
        <v>4692</v>
      </c>
      <c r="D105" s="4">
        <v>21</v>
      </c>
      <c r="E105" s="4">
        <v>4</v>
      </c>
      <c r="F105" s="4">
        <v>40182.25</v>
      </c>
      <c r="G105" s="4" t="s">
        <v>4693</v>
      </c>
      <c r="H105" s="4" t="s">
        <v>4697</v>
      </c>
      <c r="I105" s="4" t="s">
        <v>4701</v>
      </c>
      <c r="J105">
        <f t="shared" si="1"/>
        <v>104</v>
      </c>
    </row>
    <row r="106" spans="1:10">
      <c r="A106" s="4" t="s">
        <v>210</v>
      </c>
      <c r="B106" s="4">
        <v>1983</v>
      </c>
      <c r="C106" s="4" t="s">
        <v>4692</v>
      </c>
      <c r="D106" s="4">
        <v>14</v>
      </c>
      <c r="E106" s="4">
        <v>2</v>
      </c>
      <c r="F106" s="4">
        <v>40103.89</v>
      </c>
      <c r="G106" s="4" t="s">
        <v>4693</v>
      </c>
      <c r="H106" s="4" t="s">
        <v>4697</v>
      </c>
      <c r="I106" s="4" t="s">
        <v>4701</v>
      </c>
      <c r="J106">
        <f t="shared" si="1"/>
        <v>105</v>
      </c>
    </row>
    <row r="107" spans="1:10">
      <c r="A107" s="4" t="s">
        <v>212</v>
      </c>
      <c r="B107" s="4">
        <v>1966</v>
      </c>
      <c r="C107" s="4" t="s">
        <v>4700</v>
      </c>
      <c r="D107" s="4">
        <v>12</v>
      </c>
      <c r="E107" s="4">
        <v>0</v>
      </c>
      <c r="F107" s="4">
        <v>40069.440000000002</v>
      </c>
      <c r="G107" s="4" t="s">
        <v>4693</v>
      </c>
      <c r="H107" s="4" t="s">
        <v>4694</v>
      </c>
      <c r="I107" s="4" t="s">
        <v>4701</v>
      </c>
      <c r="J107">
        <f t="shared" si="1"/>
        <v>106</v>
      </c>
    </row>
    <row r="108" spans="1:10">
      <c r="A108" s="4" t="s">
        <v>214</v>
      </c>
      <c r="B108" s="4">
        <v>1978</v>
      </c>
      <c r="C108" s="4" t="s">
        <v>4703</v>
      </c>
      <c r="D108" s="4">
        <v>20</v>
      </c>
      <c r="E108" s="4">
        <v>2</v>
      </c>
      <c r="F108" s="4">
        <v>40054.730000000003</v>
      </c>
      <c r="G108" s="4" t="s">
        <v>4693</v>
      </c>
      <c r="H108" s="4" t="s">
        <v>4694</v>
      </c>
      <c r="I108" s="4" t="s">
        <v>4701</v>
      </c>
      <c r="J108">
        <f t="shared" si="1"/>
        <v>107</v>
      </c>
    </row>
    <row r="109" spans="1:10">
      <c r="A109" s="4" t="s">
        <v>216</v>
      </c>
      <c r="B109" s="4">
        <v>1982</v>
      </c>
      <c r="C109" s="4" t="s">
        <v>4703</v>
      </c>
      <c r="D109" s="4">
        <v>25</v>
      </c>
      <c r="E109" s="4">
        <v>2</v>
      </c>
      <c r="F109" s="4">
        <v>40003.33</v>
      </c>
      <c r="G109" s="4" t="s">
        <v>4693</v>
      </c>
      <c r="H109" s="4" t="s">
        <v>4693</v>
      </c>
      <c r="I109" s="4" t="s">
        <v>4698</v>
      </c>
      <c r="J109">
        <f t="shared" si="1"/>
        <v>108</v>
      </c>
    </row>
    <row r="110" spans="1:10">
      <c r="A110" s="4" t="s">
        <v>218</v>
      </c>
      <c r="B110" s="4">
        <v>1987</v>
      </c>
      <c r="C110" s="4" t="s">
        <v>4700</v>
      </c>
      <c r="D110" s="4">
        <v>8</v>
      </c>
      <c r="E110" s="4">
        <v>3</v>
      </c>
      <c r="F110" s="4">
        <v>39983.43</v>
      </c>
      <c r="G110" s="4" t="s">
        <v>4697</v>
      </c>
      <c r="H110" s="4" t="s">
        <v>4694</v>
      </c>
      <c r="I110" s="4" t="s">
        <v>4698</v>
      </c>
      <c r="J110">
        <f t="shared" si="1"/>
        <v>109</v>
      </c>
    </row>
    <row r="111" spans="1:10">
      <c r="A111" s="4" t="s">
        <v>220</v>
      </c>
      <c r="B111" s="4">
        <v>1975</v>
      </c>
      <c r="C111" s="4" t="s">
        <v>4703</v>
      </c>
      <c r="D111" s="4">
        <v>2</v>
      </c>
      <c r="E111" s="4">
        <v>1</v>
      </c>
      <c r="F111" s="4">
        <v>39963.120000000003</v>
      </c>
      <c r="G111" s="4" t="s">
        <v>4697</v>
      </c>
      <c r="H111" s="4" t="s">
        <v>4697</v>
      </c>
      <c r="I111" s="4" t="s">
        <v>4701</v>
      </c>
      <c r="J111">
        <f t="shared" si="1"/>
        <v>110</v>
      </c>
    </row>
    <row r="112" spans="1:10">
      <c r="A112" s="4" t="s">
        <v>222</v>
      </c>
      <c r="B112" s="4">
        <v>1985</v>
      </c>
      <c r="C112" s="4" t="s">
        <v>4700</v>
      </c>
      <c r="D112" s="4">
        <v>22</v>
      </c>
      <c r="E112" s="4">
        <v>1</v>
      </c>
      <c r="F112" s="4">
        <v>39871.699999999997</v>
      </c>
      <c r="G112" s="4" t="s">
        <v>4693</v>
      </c>
      <c r="H112" s="4" t="s">
        <v>4697</v>
      </c>
      <c r="I112" s="4" t="s">
        <v>4695</v>
      </c>
      <c r="J112">
        <f t="shared" si="1"/>
        <v>111</v>
      </c>
    </row>
    <row r="113" spans="1:10">
      <c r="A113" s="4" t="s">
        <v>224</v>
      </c>
      <c r="B113" s="4">
        <v>1983</v>
      </c>
      <c r="C113" s="4" t="s">
        <v>4696</v>
      </c>
      <c r="D113" s="4">
        <v>1</v>
      </c>
      <c r="E113" s="4">
        <v>3</v>
      </c>
      <c r="F113" s="4">
        <v>39865.699999999997</v>
      </c>
      <c r="G113" s="4" t="s">
        <v>4697</v>
      </c>
      <c r="H113" s="4" t="s">
        <v>4697</v>
      </c>
      <c r="I113" s="4" t="s">
        <v>4701</v>
      </c>
      <c r="J113">
        <f t="shared" si="1"/>
        <v>112</v>
      </c>
    </row>
    <row r="114" spans="1:10">
      <c r="A114" s="4" t="s">
        <v>226</v>
      </c>
      <c r="B114" s="4">
        <v>1985</v>
      </c>
      <c r="C114" s="4" t="s">
        <v>4704</v>
      </c>
      <c r="D114" s="4">
        <v>17</v>
      </c>
      <c r="E114" s="4">
        <v>2</v>
      </c>
      <c r="F114" s="4">
        <v>39836.519999999997</v>
      </c>
      <c r="G114" s="4" t="s">
        <v>4697</v>
      </c>
      <c r="H114" s="4" t="s">
        <v>4693</v>
      </c>
      <c r="I114" s="4" t="s">
        <v>4701</v>
      </c>
      <c r="J114">
        <f t="shared" si="1"/>
        <v>113</v>
      </c>
    </row>
    <row r="115" spans="1:10">
      <c r="A115" s="4" t="s">
        <v>228</v>
      </c>
      <c r="B115" s="4">
        <v>1987</v>
      </c>
      <c r="C115" s="4" t="s">
        <v>4704</v>
      </c>
      <c r="D115" s="4">
        <v>24</v>
      </c>
      <c r="E115" s="4">
        <v>1</v>
      </c>
      <c r="F115" s="4">
        <v>39774.28</v>
      </c>
      <c r="G115" s="4" t="s">
        <v>4693</v>
      </c>
      <c r="H115" s="4" t="s">
        <v>4693</v>
      </c>
      <c r="I115" s="4" t="s">
        <v>4709</v>
      </c>
      <c r="J115">
        <f t="shared" si="1"/>
        <v>114</v>
      </c>
    </row>
    <row r="116" spans="1:10">
      <c r="A116" s="4" t="s">
        <v>230</v>
      </c>
      <c r="B116" s="4">
        <v>1973</v>
      </c>
      <c r="C116" s="4" t="s">
        <v>4703</v>
      </c>
      <c r="D116" s="4">
        <v>17</v>
      </c>
      <c r="E116" s="4">
        <v>0</v>
      </c>
      <c r="F116" s="4">
        <v>39727.61</v>
      </c>
      <c r="G116" s="4" t="s">
        <v>4693</v>
      </c>
      <c r="H116" s="4" t="s">
        <v>4697</v>
      </c>
      <c r="I116" s="4" t="s">
        <v>4701</v>
      </c>
      <c r="J116">
        <f t="shared" si="1"/>
        <v>115</v>
      </c>
    </row>
    <row r="117" spans="1:10">
      <c r="A117" s="4" t="s">
        <v>232</v>
      </c>
      <c r="B117" s="4">
        <v>1977</v>
      </c>
      <c r="C117" s="4" t="s">
        <v>4700</v>
      </c>
      <c r="D117" s="4">
        <v>12</v>
      </c>
      <c r="E117" s="4">
        <v>1</v>
      </c>
      <c r="F117" s="4">
        <v>39725.519999999997</v>
      </c>
      <c r="G117" s="4" t="s">
        <v>4697</v>
      </c>
      <c r="H117" s="4" t="s">
        <v>4693</v>
      </c>
      <c r="I117" s="4" t="s">
        <v>4698</v>
      </c>
      <c r="J117">
        <f t="shared" si="1"/>
        <v>116</v>
      </c>
    </row>
    <row r="118" spans="1:10">
      <c r="A118" s="4" t="s">
        <v>234</v>
      </c>
      <c r="B118" s="4">
        <v>2003</v>
      </c>
      <c r="C118" s="4" t="s">
        <v>4704</v>
      </c>
      <c r="D118" s="4">
        <v>16</v>
      </c>
      <c r="E118" s="4">
        <v>0</v>
      </c>
      <c r="F118" s="4">
        <v>39722.75</v>
      </c>
      <c r="G118" s="4" t="s">
        <v>4693</v>
      </c>
      <c r="H118" s="4" t="s">
        <v>4693</v>
      </c>
      <c r="I118" s="4" t="s">
        <v>4695</v>
      </c>
      <c r="J118">
        <f t="shared" si="1"/>
        <v>117</v>
      </c>
    </row>
    <row r="119" spans="1:10">
      <c r="A119" s="4" t="s">
        <v>236</v>
      </c>
      <c r="B119" s="4">
        <v>1968</v>
      </c>
      <c r="C119" s="4" t="s">
        <v>4702</v>
      </c>
      <c r="D119" s="4">
        <v>29</v>
      </c>
      <c r="E119" s="4">
        <v>0</v>
      </c>
      <c r="F119" s="4">
        <v>39721.93</v>
      </c>
      <c r="G119" s="4" t="s">
        <v>4697</v>
      </c>
      <c r="H119" s="4" t="s">
        <v>4697</v>
      </c>
      <c r="I119" s="4" t="s">
        <v>4701</v>
      </c>
      <c r="J119">
        <f t="shared" si="1"/>
        <v>118</v>
      </c>
    </row>
    <row r="120" spans="1:10">
      <c r="A120" s="4" t="s">
        <v>238</v>
      </c>
      <c r="B120" s="4">
        <v>1977</v>
      </c>
      <c r="C120" s="4" t="s">
        <v>4703</v>
      </c>
      <c r="D120" s="4">
        <v>17</v>
      </c>
      <c r="E120" s="4">
        <v>2</v>
      </c>
      <c r="F120" s="4">
        <v>39670.44</v>
      </c>
      <c r="G120" s="4" t="s">
        <v>4697</v>
      </c>
      <c r="H120" s="4" t="s">
        <v>4693</v>
      </c>
      <c r="I120" s="4" t="s">
        <v>4698</v>
      </c>
      <c r="J120">
        <f t="shared" si="1"/>
        <v>119</v>
      </c>
    </row>
    <row r="121" spans="1:10">
      <c r="A121" s="4" t="s">
        <v>240</v>
      </c>
      <c r="B121" s="4">
        <v>1995</v>
      </c>
      <c r="C121" s="4" t="s">
        <v>4700</v>
      </c>
      <c r="D121" s="4">
        <v>7</v>
      </c>
      <c r="E121" s="4">
        <v>0</v>
      </c>
      <c r="F121" s="4">
        <v>39611.760000000002</v>
      </c>
      <c r="G121" s="4" t="s">
        <v>4693</v>
      </c>
      <c r="H121" s="4" t="s">
        <v>4694</v>
      </c>
      <c r="I121" s="4" t="s">
        <v>4695</v>
      </c>
      <c r="J121">
        <f t="shared" si="1"/>
        <v>120</v>
      </c>
    </row>
    <row r="122" spans="1:10">
      <c r="A122" s="4" t="s">
        <v>242</v>
      </c>
      <c r="B122" s="4">
        <v>1981</v>
      </c>
      <c r="C122" s="4" t="s">
        <v>4704</v>
      </c>
      <c r="D122" s="4">
        <v>5</v>
      </c>
      <c r="E122" s="4">
        <v>3</v>
      </c>
      <c r="F122" s="4">
        <v>39597.410000000003</v>
      </c>
      <c r="G122" s="4" t="s">
        <v>4693</v>
      </c>
      <c r="H122" s="4" t="s">
        <v>4697</v>
      </c>
      <c r="I122" s="4" t="s">
        <v>4708</v>
      </c>
      <c r="J122">
        <f t="shared" si="1"/>
        <v>121</v>
      </c>
    </row>
    <row r="123" spans="1:10">
      <c r="A123" s="4" t="s">
        <v>244</v>
      </c>
      <c r="B123" s="4">
        <v>1978</v>
      </c>
      <c r="C123" s="4" t="s">
        <v>4704</v>
      </c>
      <c r="D123" s="4">
        <v>12</v>
      </c>
      <c r="E123" s="4">
        <v>1</v>
      </c>
      <c r="F123" s="4">
        <v>39556.49</v>
      </c>
      <c r="G123" s="4" t="s">
        <v>4693</v>
      </c>
      <c r="H123" s="4" t="s">
        <v>4697</v>
      </c>
      <c r="I123" s="4" t="s">
        <v>4707</v>
      </c>
      <c r="J123">
        <f t="shared" si="1"/>
        <v>122</v>
      </c>
    </row>
    <row r="124" spans="1:10">
      <c r="A124" s="4" t="s">
        <v>246</v>
      </c>
      <c r="B124" s="4">
        <v>1966</v>
      </c>
      <c r="C124" s="4" t="s">
        <v>4696</v>
      </c>
      <c r="D124" s="4">
        <v>24</v>
      </c>
      <c r="E124" s="4">
        <v>0</v>
      </c>
      <c r="F124" s="4">
        <v>39396.86</v>
      </c>
      <c r="G124" s="4" t="s">
        <v>4697</v>
      </c>
      <c r="H124" s="4" t="s">
        <v>4697</v>
      </c>
      <c r="I124" s="4" t="s">
        <v>4701</v>
      </c>
      <c r="J124">
        <f t="shared" si="1"/>
        <v>123</v>
      </c>
    </row>
    <row r="125" spans="1:10">
      <c r="A125" s="4" t="s">
        <v>248</v>
      </c>
      <c r="B125" s="4">
        <v>1978</v>
      </c>
      <c r="C125" s="4" t="s">
        <v>4700</v>
      </c>
      <c r="D125" s="4">
        <v>5</v>
      </c>
      <c r="E125" s="4">
        <v>2</v>
      </c>
      <c r="F125" s="4">
        <v>39352.6</v>
      </c>
      <c r="G125" s="4" t="s">
        <v>4697</v>
      </c>
      <c r="H125" s="4" t="s">
        <v>4694</v>
      </c>
      <c r="I125" s="4" t="s">
        <v>4701</v>
      </c>
      <c r="J125">
        <f t="shared" si="1"/>
        <v>124</v>
      </c>
    </row>
    <row r="126" spans="1:10">
      <c r="A126" s="4" t="s">
        <v>250</v>
      </c>
      <c r="B126" s="4">
        <v>1982</v>
      </c>
      <c r="C126" s="4" t="s">
        <v>4700</v>
      </c>
      <c r="D126" s="4">
        <v>16</v>
      </c>
      <c r="E126" s="4">
        <v>3</v>
      </c>
      <c r="F126" s="4">
        <v>39315.279999999999</v>
      </c>
      <c r="G126" s="4" t="s">
        <v>4697</v>
      </c>
      <c r="H126" s="4" t="s">
        <v>4694</v>
      </c>
      <c r="I126" s="4" t="s">
        <v>4701</v>
      </c>
      <c r="J126">
        <f t="shared" si="1"/>
        <v>125</v>
      </c>
    </row>
    <row r="127" spans="1:10">
      <c r="A127" s="4" t="s">
        <v>252</v>
      </c>
      <c r="B127" s="4">
        <v>1992</v>
      </c>
      <c r="C127" s="4" t="s">
        <v>4706</v>
      </c>
      <c r="D127" s="4">
        <v>30</v>
      </c>
      <c r="E127" s="4">
        <v>2</v>
      </c>
      <c r="F127" s="4">
        <v>39241.440000000002</v>
      </c>
      <c r="G127" s="4" t="s">
        <v>4693</v>
      </c>
      <c r="H127" s="4" t="s">
        <v>4694</v>
      </c>
      <c r="I127" s="4" t="s">
        <v>4701</v>
      </c>
      <c r="J127">
        <f t="shared" si="1"/>
        <v>126</v>
      </c>
    </row>
    <row r="128" spans="1:10">
      <c r="A128" s="4" t="s">
        <v>254</v>
      </c>
      <c r="B128" s="4">
        <v>1962</v>
      </c>
      <c r="C128" s="4" t="s">
        <v>4704</v>
      </c>
      <c r="D128" s="4">
        <v>7</v>
      </c>
      <c r="E128" s="4">
        <v>0</v>
      </c>
      <c r="F128" s="4">
        <v>39221.120000000003</v>
      </c>
      <c r="G128" s="4" t="s">
        <v>4697</v>
      </c>
      <c r="H128" s="4" t="s">
        <v>4693</v>
      </c>
      <c r="I128" s="4" t="s">
        <v>4701</v>
      </c>
      <c r="J128">
        <f t="shared" si="1"/>
        <v>127</v>
      </c>
    </row>
    <row r="129" spans="1:10">
      <c r="A129" s="4" t="s">
        <v>256</v>
      </c>
      <c r="B129" s="4">
        <v>1982</v>
      </c>
      <c r="C129" s="4" t="s">
        <v>4700</v>
      </c>
      <c r="D129" s="4">
        <v>4</v>
      </c>
      <c r="E129" s="4">
        <v>1</v>
      </c>
      <c r="F129" s="4">
        <v>39125.33</v>
      </c>
      <c r="G129" s="4" t="s">
        <v>4693</v>
      </c>
      <c r="H129" s="4" t="s">
        <v>4693</v>
      </c>
      <c r="I129" s="4" t="s">
        <v>4705</v>
      </c>
      <c r="J129">
        <f t="shared" si="1"/>
        <v>128</v>
      </c>
    </row>
    <row r="130" spans="1:10">
      <c r="A130" s="4" t="s">
        <v>258</v>
      </c>
      <c r="B130" s="4">
        <v>1985</v>
      </c>
      <c r="C130" s="4" t="s">
        <v>4702</v>
      </c>
      <c r="D130" s="4">
        <v>20</v>
      </c>
      <c r="E130" s="4">
        <v>1</v>
      </c>
      <c r="F130" s="4">
        <v>39047.29</v>
      </c>
      <c r="G130" s="4" t="s">
        <v>4693</v>
      </c>
      <c r="H130" s="4" t="s">
        <v>4694</v>
      </c>
      <c r="I130" s="4" t="s">
        <v>4708</v>
      </c>
      <c r="J130">
        <f t="shared" ref="J130:J193" si="2">VALUE(SUBSTITUTE(A130,"Id",""))</f>
        <v>129</v>
      </c>
    </row>
    <row r="131" spans="1:10">
      <c r="A131" s="4" t="s">
        <v>260</v>
      </c>
      <c r="B131" s="4">
        <v>1978</v>
      </c>
      <c r="C131" s="4" t="s">
        <v>4692</v>
      </c>
      <c r="D131" s="4">
        <v>12</v>
      </c>
      <c r="E131" s="4">
        <v>2</v>
      </c>
      <c r="F131" s="4">
        <v>38998.550000000003</v>
      </c>
      <c r="G131" s="4" t="s">
        <v>4693</v>
      </c>
      <c r="H131" s="4" t="s">
        <v>4693</v>
      </c>
      <c r="I131" s="4" t="s">
        <v>4701</v>
      </c>
      <c r="J131">
        <f t="shared" si="2"/>
        <v>130</v>
      </c>
    </row>
    <row r="132" spans="1:10">
      <c r="A132" s="4" t="s">
        <v>262</v>
      </c>
      <c r="B132" s="4">
        <v>1980</v>
      </c>
      <c r="C132" s="4" t="s">
        <v>4702</v>
      </c>
      <c r="D132" s="4">
        <v>24</v>
      </c>
      <c r="E132" s="4">
        <v>2</v>
      </c>
      <c r="F132" s="4">
        <v>38947.43</v>
      </c>
      <c r="G132" s="4" t="s">
        <v>4697</v>
      </c>
      <c r="H132" s="4" t="s">
        <v>4694</v>
      </c>
      <c r="I132" s="4" t="s">
        <v>4701</v>
      </c>
      <c r="J132">
        <f t="shared" si="2"/>
        <v>131</v>
      </c>
    </row>
    <row r="133" spans="1:10">
      <c r="A133" s="4" t="s">
        <v>264</v>
      </c>
      <c r="B133" s="4">
        <v>1976</v>
      </c>
      <c r="C133" s="4" t="s">
        <v>4703</v>
      </c>
      <c r="D133" s="4">
        <v>15</v>
      </c>
      <c r="E133" s="4">
        <v>2</v>
      </c>
      <c r="F133" s="4">
        <v>38932.559999999998</v>
      </c>
      <c r="G133" s="4" t="s">
        <v>4697</v>
      </c>
      <c r="H133" s="4" t="s">
        <v>4694</v>
      </c>
      <c r="I133" s="4" t="s">
        <v>4701</v>
      </c>
      <c r="J133">
        <f t="shared" si="2"/>
        <v>132</v>
      </c>
    </row>
    <row r="134" spans="1:10">
      <c r="A134" s="4" t="s">
        <v>266</v>
      </c>
      <c r="B134" s="4">
        <v>1987</v>
      </c>
      <c r="C134" s="4" t="s">
        <v>4696</v>
      </c>
      <c r="D134" s="4">
        <v>16</v>
      </c>
      <c r="E134" s="4">
        <v>3</v>
      </c>
      <c r="F134" s="4">
        <v>38924.04</v>
      </c>
      <c r="G134" s="4" t="s">
        <v>4697</v>
      </c>
      <c r="H134" s="4" t="s">
        <v>4697</v>
      </c>
      <c r="I134" s="4" t="s">
        <v>4701</v>
      </c>
      <c r="J134">
        <f t="shared" si="2"/>
        <v>133</v>
      </c>
    </row>
    <row r="135" spans="1:10">
      <c r="A135" s="4" t="s">
        <v>268</v>
      </c>
      <c r="B135" s="4">
        <v>1967</v>
      </c>
      <c r="C135" s="4" t="s">
        <v>4704</v>
      </c>
      <c r="D135" s="4">
        <v>30</v>
      </c>
      <c r="E135" s="4">
        <v>0</v>
      </c>
      <c r="F135" s="4">
        <v>38893.360000000001</v>
      </c>
      <c r="G135" s="4" t="s">
        <v>4693</v>
      </c>
      <c r="H135" s="4" t="s">
        <v>4697</v>
      </c>
      <c r="I135" s="4" t="s">
        <v>4701</v>
      </c>
      <c r="J135">
        <f t="shared" si="2"/>
        <v>134</v>
      </c>
    </row>
    <row r="136" spans="1:10">
      <c r="A136" s="4" t="s">
        <v>270</v>
      </c>
      <c r="B136" s="4">
        <v>1964</v>
      </c>
      <c r="C136" s="4" t="s">
        <v>4696</v>
      </c>
      <c r="D136" s="4">
        <v>6</v>
      </c>
      <c r="E136" s="4">
        <v>0</v>
      </c>
      <c r="F136" s="4">
        <v>38869.25</v>
      </c>
      <c r="G136" s="4" t="s">
        <v>4697</v>
      </c>
      <c r="H136" s="4" t="s">
        <v>4697</v>
      </c>
      <c r="I136" s="4" t="s">
        <v>4701</v>
      </c>
      <c r="J136">
        <f t="shared" si="2"/>
        <v>135</v>
      </c>
    </row>
    <row r="137" spans="1:10">
      <c r="A137" s="4" t="s">
        <v>272</v>
      </c>
      <c r="B137" s="4">
        <v>1979</v>
      </c>
      <c r="C137" s="4" t="s">
        <v>4703</v>
      </c>
      <c r="D137" s="4">
        <v>3</v>
      </c>
      <c r="E137" s="4">
        <v>2</v>
      </c>
      <c r="F137" s="4">
        <v>38836.980000000003</v>
      </c>
      <c r="G137" s="4" t="s">
        <v>4697</v>
      </c>
      <c r="H137" s="4" t="s">
        <v>4693</v>
      </c>
      <c r="I137" s="4" t="s">
        <v>4701</v>
      </c>
      <c r="J137">
        <f t="shared" si="2"/>
        <v>136</v>
      </c>
    </row>
    <row r="138" spans="1:10">
      <c r="A138" s="4" t="s">
        <v>274</v>
      </c>
      <c r="B138" s="4">
        <v>2004</v>
      </c>
      <c r="C138" s="4" t="s">
        <v>4703</v>
      </c>
      <c r="D138" s="4">
        <v>5</v>
      </c>
      <c r="E138" s="4">
        <v>0</v>
      </c>
      <c r="F138" s="4">
        <v>38792.69</v>
      </c>
      <c r="G138" s="4" t="s">
        <v>4697</v>
      </c>
      <c r="H138" s="4" t="s">
        <v>4697</v>
      </c>
      <c r="I138" s="4" t="s">
        <v>4695</v>
      </c>
      <c r="J138">
        <f t="shared" si="2"/>
        <v>137</v>
      </c>
    </row>
    <row r="139" spans="1:10">
      <c r="A139" s="4" t="s">
        <v>276</v>
      </c>
      <c r="B139" s="4">
        <v>1991</v>
      </c>
      <c r="C139" s="4" t="s">
        <v>4706</v>
      </c>
      <c r="D139" s="4">
        <v>8</v>
      </c>
      <c r="E139" s="4">
        <v>3</v>
      </c>
      <c r="F139" s="4">
        <v>38746.36</v>
      </c>
      <c r="G139" s="4" t="s">
        <v>4693</v>
      </c>
      <c r="H139" s="4" t="s">
        <v>4697</v>
      </c>
      <c r="I139" s="4" t="s">
        <v>4698</v>
      </c>
      <c r="J139">
        <f t="shared" si="2"/>
        <v>138</v>
      </c>
    </row>
    <row r="140" spans="1:10">
      <c r="A140" s="4" t="s">
        <v>278</v>
      </c>
      <c r="B140" s="4">
        <v>1976</v>
      </c>
      <c r="C140" s="4" t="s">
        <v>4696</v>
      </c>
      <c r="D140" s="4">
        <v>15</v>
      </c>
      <c r="E140" s="4">
        <v>2</v>
      </c>
      <c r="F140" s="4">
        <v>38740.120000000003</v>
      </c>
      <c r="G140" s="4" t="s">
        <v>4697</v>
      </c>
      <c r="H140" s="4" t="s">
        <v>4697</v>
      </c>
      <c r="I140" s="4" t="s">
        <v>4698</v>
      </c>
      <c r="J140">
        <f t="shared" si="2"/>
        <v>139</v>
      </c>
    </row>
    <row r="141" spans="1:10">
      <c r="A141" s="4" t="s">
        <v>280</v>
      </c>
      <c r="B141" s="4">
        <v>1991</v>
      </c>
      <c r="C141" s="4" t="s">
        <v>4706</v>
      </c>
      <c r="D141" s="4">
        <v>2</v>
      </c>
      <c r="E141" s="4">
        <v>2</v>
      </c>
      <c r="F141" s="4">
        <v>38711</v>
      </c>
      <c r="G141" s="4" t="s">
        <v>4697</v>
      </c>
      <c r="H141" s="4" t="s">
        <v>4697</v>
      </c>
      <c r="I141" s="4" t="s">
        <v>4701</v>
      </c>
      <c r="J141">
        <f t="shared" si="2"/>
        <v>140</v>
      </c>
    </row>
    <row r="142" spans="1:10">
      <c r="A142" s="4" t="s">
        <v>282</v>
      </c>
      <c r="B142" s="4">
        <v>1986</v>
      </c>
      <c r="C142" s="4" t="s">
        <v>4704</v>
      </c>
      <c r="D142" s="4">
        <v>20</v>
      </c>
      <c r="E142" s="4">
        <v>1</v>
      </c>
      <c r="F142" s="4">
        <v>38709.18</v>
      </c>
      <c r="G142" s="4" t="s">
        <v>4693</v>
      </c>
      <c r="H142" s="4" t="s">
        <v>4694</v>
      </c>
      <c r="I142" s="4" t="s">
        <v>4695</v>
      </c>
      <c r="J142">
        <f t="shared" si="2"/>
        <v>141</v>
      </c>
    </row>
    <row r="143" spans="1:10">
      <c r="A143" s="4" t="s">
        <v>284</v>
      </c>
      <c r="B143" s="4">
        <v>1990</v>
      </c>
      <c r="C143" s="4" t="s">
        <v>4704</v>
      </c>
      <c r="D143" s="4">
        <v>13</v>
      </c>
      <c r="E143" s="4">
        <v>3</v>
      </c>
      <c r="F143" s="4">
        <v>38652.089999999997</v>
      </c>
      <c r="G143" s="4" t="s">
        <v>4697</v>
      </c>
      <c r="H143" s="4" t="s">
        <v>4697</v>
      </c>
      <c r="I143" s="4" t="s">
        <v>4701</v>
      </c>
      <c r="J143">
        <f t="shared" si="2"/>
        <v>142</v>
      </c>
    </row>
    <row r="144" spans="1:10">
      <c r="A144" s="4" t="s">
        <v>286</v>
      </c>
      <c r="B144" s="4">
        <v>1999</v>
      </c>
      <c r="C144" s="4" t="s">
        <v>4706</v>
      </c>
      <c r="D144" s="4">
        <v>12</v>
      </c>
      <c r="E144" s="4">
        <v>2</v>
      </c>
      <c r="F144" s="4">
        <v>38511.629999999997</v>
      </c>
      <c r="G144" s="4" t="s">
        <v>4697</v>
      </c>
      <c r="H144" s="4" t="s">
        <v>4697</v>
      </c>
      <c r="I144" s="4" t="s">
        <v>4699</v>
      </c>
      <c r="J144">
        <f t="shared" si="2"/>
        <v>143</v>
      </c>
    </row>
    <row r="145" spans="1:10">
      <c r="A145" s="4" t="s">
        <v>288</v>
      </c>
      <c r="B145" s="4">
        <v>1986</v>
      </c>
      <c r="C145" s="4" t="s">
        <v>4696</v>
      </c>
      <c r="D145" s="4">
        <v>21</v>
      </c>
      <c r="E145" s="4">
        <v>2</v>
      </c>
      <c r="F145" s="4">
        <v>38415.47</v>
      </c>
      <c r="G145" s="4" t="s">
        <v>4693</v>
      </c>
      <c r="H145" s="4" t="s">
        <v>4697</v>
      </c>
      <c r="I145" s="4" t="s">
        <v>4701</v>
      </c>
      <c r="J145">
        <f t="shared" si="2"/>
        <v>144</v>
      </c>
    </row>
    <row r="146" spans="1:10">
      <c r="A146" s="4" t="s">
        <v>290</v>
      </c>
      <c r="B146" s="4">
        <v>1971</v>
      </c>
      <c r="C146" s="4" t="s">
        <v>4703</v>
      </c>
      <c r="D146" s="4">
        <v>23</v>
      </c>
      <c r="E146" s="4">
        <v>0</v>
      </c>
      <c r="F146" s="4">
        <v>38405.26</v>
      </c>
      <c r="G146" s="4" t="s">
        <v>4697</v>
      </c>
      <c r="H146" s="4" t="s">
        <v>4693</v>
      </c>
      <c r="I146" s="4" t="s">
        <v>4701</v>
      </c>
      <c r="J146">
        <f t="shared" si="2"/>
        <v>145</v>
      </c>
    </row>
    <row r="147" spans="1:10">
      <c r="A147" s="4" t="s">
        <v>292</v>
      </c>
      <c r="B147" s="4">
        <v>1970</v>
      </c>
      <c r="C147" s="4" t="s">
        <v>4700</v>
      </c>
      <c r="D147" s="4">
        <v>22</v>
      </c>
      <c r="E147" s="4">
        <v>0</v>
      </c>
      <c r="F147" s="4">
        <v>38389.79</v>
      </c>
      <c r="G147" s="4" t="s">
        <v>4697</v>
      </c>
      <c r="H147" s="4" t="s">
        <v>4694</v>
      </c>
      <c r="I147" s="4" t="s">
        <v>4701</v>
      </c>
      <c r="J147">
        <f t="shared" si="2"/>
        <v>146</v>
      </c>
    </row>
    <row r="148" spans="1:10">
      <c r="A148" s="4" t="s">
        <v>294</v>
      </c>
      <c r="B148" s="4">
        <v>2002</v>
      </c>
      <c r="C148" s="4" t="s">
        <v>4702</v>
      </c>
      <c r="D148" s="4">
        <v>17</v>
      </c>
      <c r="E148" s="4">
        <v>2</v>
      </c>
      <c r="F148" s="4">
        <v>38344.57</v>
      </c>
      <c r="G148" s="4" t="s">
        <v>4693</v>
      </c>
      <c r="H148" s="4" t="s">
        <v>4694</v>
      </c>
      <c r="I148" s="4" t="s">
        <v>4701</v>
      </c>
      <c r="J148">
        <f t="shared" si="2"/>
        <v>147</v>
      </c>
    </row>
    <row r="149" spans="1:10">
      <c r="A149" s="4" t="s">
        <v>296</v>
      </c>
      <c r="B149" s="4">
        <v>1980</v>
      </c>
      <c r="C149" s="4" t="s">
        <v>4696</v>
      </c>
      <c r="D149" s="4">
        <v>12</v>
      </c>
      <c r="E149" s="4">
        <v>2</v>
      </c>
      <c r="F149" s="4">
        <v>38313.129999999997</v>
      </c>
      <c r="G149" s="4" t="s">
        <v>4693</v>
      </c>
      <c r="H149" s="4" t="s">
        <v>4694</v>
      </c>
      <c r="I149" s="4" t="s">
        <v>4701</v>
      </c>
      <c r="J149">
        <f t="shared" si="2"/>
        <v>148</v>
      </c>
    </row>
    <row r="150" spans="1:10">
      <c r="A150" s="4" t="s">
        <v>298</v>
      </c>
      <c r="B150" s="4">
        <v>1989</v>
      </c>
      <c r="C150" s="4" t="s">
        <v>4692</v>
      </c>
      <c r="D150" s="4">
        <v>30</v>
      </c>
      <c r="E150" s="4">
        <v>1</v>
      </c>
      <c r="F150" s="4">
        <v>38282.75</v>
      </c>
      <c r="G150" s="4" t="s">
        <v>4693</v>
      </c>
      <c r="H150" s="4" t="s">
        <v>4697</v>
      </c>
      <c r="I150" s="4" t="s">
        <v>4695</v>
      </c>
      <c r="J150">
        <f t="shared" si="2"/>
        <v>149</v>
      </c>
    </row>
    <row r="151" spans="1:10">
      <c r="A151" s="4" t="s">
        <v>300</v>
      </c>
      <c r="B151" s="4">
        <v>1980</v>
      </c>
      <c r="C151" s="4" t="s">
        <v>4700</v>
      </c>
      <c r="D151" s="4">
        <v>16</v>
      </c>
      <c r="E151" s="4">
        <v>1</v>
      </c>
      <c r="F151" s="4">
        <v>38245.589999999997</v>
      </c>
      <c r="G151" s="4" t="s">
        <v>4693</v>
      </c>
      <c r="H151" s="4" t="s">
        <v>4697</v>
      </c>
      <c r="I151" s="4" t="s">
        <v>4695</v>
      </c>
      <c r="J151">
        <f t="shared" si="2"/>
        <v>150</v>
      </c>
    </row>
    <row r="152" spans="1:10">
      <c r="A152" s="4" t="s">
        <v>302</v>
      </c>
      <c r="B152" s="4">
        <v>1964</v>
      </c>
      <c r="C152" s="4" t="s">
        <v>4696</v>
      </c>
      <c r="D152" s="4">
        <v>16</v>
      </c>
      <c r="E152" s="4">
        <v>0</v>
      </c>
      <c r="F152" s="4">
        <v>38241.74</v>
      </c>
      <c r="G152" s="4" t="s">
        <v>4697</v>
      </c>
      <c r="H152" s="4" t="s">
        <v>4694</v>
      </c>
      <c r="I152" s="4" t="s">
        <v>4701</v>
      </c>
      <c r="J152">
        <f t="shared" si="2"/>
        <v>151</v>
      </c>
    </row>
    <row r="153" spans="1:10">
      <c r="A153" s="4" t="s">
        <v>304</v>
      </c>
      <c r="B153" s="4">
        <v>1989</v>
      </c>
      <c r="C153" s="4" t="s">
        <v>4702</v>
      </c>
      <c r="D153" s="4">
        <v>8</v>
      </c>
      <c r="E153" s="4">
        <v>3</v>
      </c>
      <c r="F153" s="4">
        <v>38237.339999999997</v>
      </c>
      <c r="G153" s="4" t="s">
        <v>4697</v>
      </c>
      <c r="H153" s="4" t="s">
        <v>4694</v>
      </c>
      <c r="I153" s="4" t="s">
        <v>4701</v>
      </c>
      <c r="J153">
        <f t="shared" si="2"/>
        <v>152</v>
      </c>
    </row>
    <row r="154" spans="1:10">
      <c r="A154" s="4" t="s">
        <v>306</v>
      </c>
      <c r="B154" s="4">
        <v>1972</v>
      </c>
      <c r="C154" s="4" t="s">
        <v>4706</v>
      </c>
      <c r="D154" s="4">
        <v>19</v>
      </c>
      <c r="E154" s="4">
        <v>0</v>
      </c>
      <c r="F154" s="4">
        <v>38189.1</v>
      </c>
      <c r="G154" s="4" t="s">
        <v>4697</v>
      </c>
      <c r="H154" s="4" t="s">
        <v>4697</v>
      </c>
      <c r="I154" s="4" t="s">
        <v>4701</v>
      </c>
      <c r="J154">
        <f t="shared" si="2"/>
        <v>153</v>
      </c>
    </row>
    <row r="155" spans="1:10">
      <c r="A155" s="4" t="s">
        <v>308</v>
      </c>
      <c r="B155" s="4">
        <v>1998</v>
      </c>
      <c r="C155" s="4" t="s">
        <v>4704</v>
      </c>
      <c r="D155" s="4">
        <v>29</v>
      </c>
      <c r="E155" s="4">
        <v>0</v>
      </c>
      <c r="F155" s="4">
        <v>38126.25</v>
      </c>
      <c r="G155" s="4" t="s">
        <v>4693</v>
      </c>
      <c r="H155" s="4" t="s">
        <v>4694</v>
      </c>
      <c r="I155" s="4" t="s">
        <v>4695</v>
      </c>
      <c r="J155">
        <f t="shared" si="2"/>
        <v>154</v>
      </c>
    </row>
    <row r="156" spans="1:10">
      <c r="A156" s="4" t="s">
        <v>310</v>
      </c>
      <c r="B156" s="4">
        <v>1979</v>
      </c>
      <c r="C156" s="4" t="s">
        <v>4702</v>
      </c>
      <c r="D156" s="4">
        <v>9</v>
      </c>
      <c r="E156" s="4">
        <v>0</v>
      </c>
      <c r="F156" s="4">
        <v>37829.72</v>
      </c>
      <c r="G156" s="4" t="s">
        <v>4693</v>
      </c>
      <c r="H156" s="4" t="s">
        <v>4697</v>
      </c>
      <c r="I156" s="4" t="s">
        <v>4701</v>
      </c>
      <c r="J156">
        <f t="shared" si="2"/>
        <v>155</v>
      </c>
    </row>
    <row r="157" spans="1:10">
      <c r="A157" s="4" t="s">
        <v>312</v>
      </c>
      <c r="B157" s="4">
        <v>1983</v>
      </c>
      <c r="C157" s="4" t="s">
        <v>4704</v>
      </c>
      <c r="D157" s="4">
        <v>26</v>
      </c>
      <c r="E157" s="4">
        <v>3</v>
      </c>
      <c r="F157" s="4">
        <v>37800.980000000003</v>
      </c>
      <c r="G157" s="4" t="s">
        <v>4697</v>
      </c>
      <c r="H157" s="4" t="s">
        <v>4697</v>
      </c>
      <c r="I157" s="4" t="s">
        <v>4701</v>
      </c>
      <c r="J157">
        <f t="shared" si="2"/>
        <v>156</v>
      </c>
    </row>
    <row r="158" spans="1:10">
      <c r="A158" s="4" t="s">
        <v>314</v>
      </c>
      <c r="B158" s="4">
        <v>1986</v>
      </c>
      <c r="C158" s="4" t="s">
        <v>4700</v>
      </c>
      <c r="D158" s="4">
        <v>15</v>
      </c>
      <c r="E158" s="4">
        <v>0</v>
      </c>
      <c r="F158" s="4">
        <v>37742.58</v>
      </c>
      <c r="G158" s="4" t="s">
        <v>4693</v>
      </c>
      <c r="H158" s="4" t="s">
        <v>4693</v>
      </c>
      <c r="I158" s="4" t="s">
        <v>4695</v>
      </c>
      <c r="J158">
        <f t="shared" si="2"/>
        <v>157</v>
      </c>
    </row>
    <row r="159" spans="1:10">
      <c r="A159" s="4" t="s">
        <v>316</v>
      </c>
      <c r="B159" s="4">
        <v>1976</v>
      </c>
      <c r="C159" s="4" t="s">
        <v>4702</v>
      </c>
      <c r="D159" s="4">
        <v>18</v>
      </c>
      <c r="E159" s="4">
        <v>2</v>
      </c>
      <c r="F159" s="4">
        <v>37735.199999999997</v>
      </c>
      <c r="G159" s="4" t="s">
        <v>4697</v>
      </c>
      <c r="H159" s="4" t="s">
        <v>4697</v>
      </c>
      <c r="I159" s="4" t="s">
        <v>4701</v>
      </c>
      <c r="J159">
        <f t="shared" si="2"/>
        <v>158</v>
      </c>
    </row>
    <row r="160" spans="1:10">
      <c r="A160" s="4" t="s">
        <v>318</v>
      </c>
      <c r="B160" s="4">
        <v>1988</v>
      </c>
      <c r="C160" s="4" t="s">
        <v>4692</v>
      </c>
      <c r="D160" s="4">
        <v>10</v>
      </c>
      <c r="E160" s="4">
        <v>1</v>
      </c>
      <c r="F160" s="4">
        <v>37701.879999999997</v>
      </c>
      <c r="G160" s="4" t="s">
        <v>4697</v>
      </c>
      <c r="H160" s="4" t="s">
        <v>4694</v>
      </c>
      <c r="I160" s="4" t="s">
        <v>4710</v>
      </c>
      <c r="J160">
        <f t="shared" si="2"/>
        <v>159</v>
      </c>
    </row>
    <row r="161" spans="1:10">
      <c r="A161" s="4" t="s">
        <v>320</v>
      </c>
      <c r="B161" s="4">
        <v>1970</v>
      </c>
      <c r="C161" s="4" t="s">
        <v>4692</v>
      </c>
      <c r="D161" s="4">
        <v>28</v>
      </c>
      <c r="E161" s="4">
        <v>0</v>
      </c>
      <c r="F161" s="4">
        <v>37675.06</v>
      </c>
      <c r="G161" s="4" t="s">
        <v>4697</v>
      </c>
      <c r="H161" s="4" t="s">
        <v>4694</v>
      </c>
      <c r="I161" s="4" t="s">
        <v>4701</v>
      </c>
      <c r="J161">
        <f t="shared" si="2"/>
        <v>160</v>
      </c>
    </row>
    <row r="162" spans="1:10">
      <c r="A162" s="4" t="s">
        <v>322</v>
      </c>
      <c r="B162" s="4">
        <v>1982</v>
      </c>
      <c r="C162" s="4" t="s">
        <v>4696</v>
      </c>
      <c r="D162" s="4">
        <v>20</v>
      </c>
      <c r="E162" s="4">
        <v>3</v>
      </c>
      <c r="F162" s="4">
        <v>37650.74</v>
      </c>
      <c r="G162" s="4" t="s">
        <v>4697</v>
      </c>
      <c r="H162" s="4" t="s">
        <v>4697</v>
      </c>
      <c r="I162" s="4" t="s">
        <v>4698</v>
      </c>
      <c r="J162">
        <f t="shared" si="2"/>
        <v>161</v>
      </c>
    </row>
    <row r="163" spans="1:10">
      <c r="A163" s="4" t="s">
        <v>324</v>
      </c>
      <c r="B163" s="4">
        <v>1990</v>
      </c>
      <c r="C163" s="4" t="s">
        <v>4706</v>
      </c>
      <c r="D163" s="4">
        <v>16</v>
      </c>
      <c r="E163" s="4">
        <v>1</v>
      </c>
      <c r="F163" s="4">
        <v>37607.53</v>
      </c>
      <c r="G163" s="4" t="s">
        <v>4693</v>
      </c>
      <c r="H163" s="4" t="s">
        <v>4697</v>
      </c>
      <c r="I163" s="4" t="s">
        <v>4711</v>
      </c>
      <c r="J163">
        <f t="shared" si="2"/>
        <v>162</v>
      </c>
    </row>
    <row r="164" spans="1:10">
      <c r="A164" s="4" t="s">
        <v>326</v>
      </c>
      <c r="B164" s="4">
        <v>2000</v>
      </c>
      <c r="C164" s="4" t="s">
        <v>4692</v>
      </c>
      <c r="D164" s="4">
        <v>12</v>
      </c>
      <c r="E164" s="4">
        <v>2</v>
      </c>
      <c r="F164" s="4">
        <v>37484.449999999997</v>
      </c>
      <c r="G164" s="4" t="s">
        <v>4693</v>
      </c>
      <c r="H164" s="4" t="s">
        <v>4693</v>
      </c>
      <c r="I164" s="4" t="s">
        <v>4695</v>
      </c>
      <c r="J164">
        <f t="shared" si="2"/>
        <v>163</v>
      </c>
    </row>
    <row r="165" spans="1:10">
      <c r="A165" s="4" t="s">
        <v>328</v>
      </c>
      <c r="B165" s="4">
        <v>2002</v>
      </c>
      <c r="C165" s="4" t="s">
        <v>4702</v>
      </c>
      <c r="D165" s="4">
        <v>27</v>
      </c>
      <c r="E165" s="4">
        <v>3</v>
      </c>
      <c r="F165" s="4">
        <v>37465.339999999997</v>
      </c>
      <c r="G165" s="4" t="s">
        <v>4693</v>
      </c>
      <c r="H165" s="4" t="s">
        <v>4697</v>
      </c>
      <c r="I165" s="4" t="s">
        <v>4698</v>
      </c>
      <c r="J165">
        <f t="shared" si="2"/>
        <v>164</v>
      </c>
    </row>
    <row r="166" spans="1:10">
      <c r="A166" s="4" t="s">
        <v>330</v>
      </c>
      <c r="B166" s="4">
        <v>1979</v>
      </c>
      <c r="C166" s="4" t="s">
        <v>4700</v>
      </c>
      <c r="D166" s="4">
        <v>3</v>
      </c>
      <c r="E166" s="4">
        <v>2</v>
      </c>
      <c r="F166" s="4">
        <v>37425.94</v>
      </c>
      <c r="G166" s="4" t="s">
        <v>4697</v>
      </c>
      <c r="H166" s="4" t="s">
        <v>4693</v>
      </c>
      <c r="I166" s="4" t="s">
        <v>4701</v>
      </c>
      <c r="J166">
        <f t="shared" si="2"/>
        <v>165</v>
      </c>
    </row>
    <row r="167" spans="1:10">
      <c r="A167" s="4" t="s">
        <v>332</v>
      </c>
      <c r="B167" s="4">
        <v>1969</v>
      </c>
      <c r="C167" s="4" t="s">
        <v>4692</v>
      </c>
      <c r="D167" s="4">
        <v>30</v>
      </c>
      <c r="E167" s="4">
        <v>0</v>
      </c>
      <c r="F167" s="4">
        <v>37277.269999999997</v>
      </c>
      <c r="G167" s="4" t="s">
        <v>4693</v>
      </c>
      <c r="H167" s="4" t="s">
        <v>4694</v>
      </c>
      <c r="I167" s="4" t="s">
        <v>4701</v>
      </c>
      <c r="J167">
        <f t="shared" si="2"/>
        <v>166</v>
      </c>
    </row>
    <row r="168" spans="1:10">
      <c r="A168" s="4" t="s">
        <v>334</v>
      </c>
      <c r="B168" s="4">
        <v>1975</v>
      </c>
      <c r="C168" s="4" t="s">
        <v>4706</v>
      </c>
      <c r="D168" s="4">
        <v>9</v>
      </c>
      <c r="E168" s="4">
        <v>1</v>
      </c>
      <c r="F168" s="4">
        <v>37272.339999999997</v>
      </c>
      <c r="G168" s="4" t="s">
        <v>4697</v>
      </c>
      <c r="H168" s="4" t="s">
        <v>4694</v>
      </c>
      <c r="I168" s="4" t="s">
        <v>4701</v>
      </c>
      <c r="J168">
        <f t="shared" si="2"/>
        <v>167</v>
      </c>
    </row>
    <row r="169" spans="1:10">
      <c r="A169" s="4" t="s">
        <v>336</v>
      </c>
      <c r="B169" s="4">
        <v>1985</v>
      </c>
      <c r="C169" s="4" t="s">
        <v>4706</v>
      </c>
      <c r="D169" s="4">
        <v>17</v>
      </c>
      <c r="E169" s="4">
        <v>0</v>
      </c>
      <c r="F169" s="4">
        <v>37270.15</v>
      </c>
      <c r="G169" s="4" t="s">
        <v>4697</v>
      </c>
      <c r="H169" s="4" t="s">
        <v>4693</v>
      </c>
      <c r="I169" s="4" t="s">
        <v>4699</v>
      </c>
      <c r="J169">
        <f t="shared" si="2"/>
        <v>168</v>
      </c>
    </row>
    <row r="170" spans="1:10">
      <c r="A170" s="4" t="s">
        <v>338</v>
      </c>
      <c r="B170" s="4">
        <v>1990</v>
      </c>
      <c r="C170" s="4" t="s">
        <v>4692</v>
      </c>
      <c r="D170" s="4">
        <v>17</v>
      </c>
      <c r="E170" s="4">
        <v>3</v>
      </c>
      <c r="F170" s="4">
        <v>37251.22</v>
      </c>
      <c r="G170" s="4" t="s">
        <v>4697</v>
      </c>
      <c r="H170" s="4" t="s">
        <v>4697</v>
      </c>
      <c r="I170" s="4" t="s">
        <v>4701</v>
      </c>
      <c r="J170">
        <f t="shared" si="2"/>
        <v>169</v>
      </c>
    </row>
    <row r="171" spans="1:10">
      <c r="A171" s="4" t="s">
        <v>340</v>
      </c>
      <c r="B171" s="4">
        <v>2000</v>
      </c>
      <c r="C171" s="4" t="s">
        <v>4702</v>
      </c>
      <c r="D171" s="4">
        <v>5</v>
      </c>
      <c r="E171" s="4">
        <v>1</v>
      </c>
      <c r="F171" s="4">
        <v>37165.160000000003</v>
      </c>
      <c r="G171" s="4" t="s">
        <v>4693</v>
      </c>
      <c r="H171" s="4" t="s">
        <v>4694</v>
      </c>
      <c r="I171" s="4" t="s">
        <v>4683</v>
      </c>
      <c r="J171">
        <f t="shared" si="2"/>
        <v>170</v>
      </c>
    </row>
    <row r="172" spans="1:10">
      <c r="A172" s="4" t="s">
        <v>342</v>
      </c>
      <c r="B172" s="4">
        <v>1995</v>
      </c>
      <c r="C172" s="4" t="s">
        <v>4692</v>
      </c>
      <c r="D172" s="4">
        <v>30</v>
      </c>
      <c r="E172" s="4">
        <v>0</v>
      </c>
      <c r="F172" s="4">
        <v>37133.9</v>
      </c>
      <c r="G172" s="4" t="s">
        <v>4697</v>
      </c>
      <c r="H172" s="4" t="s">
        <v>4697</v>
      </c>
      <c r="I172" s="4" t="s">
        <v>4695</v>
      </c>
      <c r="J172">
        <f t="shared" si="2"/>
        <v>171</v>
      </c>
    </row>
    <row r="173" spans="1:10">
      <c r="A173" s="4" t="s">
        <v>344</v>
      </c>
      <c r="B173" s="4">
        <v>1989</v>
      </c>
      <c r="C173" s="4" t="s">
        <v>4696</v>
      </c>
      <c r="D173" s="4">
        <v>10</v>
      </c>
      <c r="E173" s="4">
        <v>0</v>
      </c>
      <c r="F173" s="4">
        <v>37079.370000000003</v>
      </c>
      <c r="G173" s="4" t="s">
        <v>4697</v>
      </c>
      <c r="H173" s="4" t="s">
        <v>4694</v>
      </c>
      <c r="I173" s="4" t="s">
        <v>4701</v>
      </c>
      <c r="J173">
        <f t="shared" si="2"/>
        <v>172</v>
      </c>
    </row>
    <row r="174" spans="1:10">
      <c r="A174" s="4" t="s">
        <v>346</v>
      </c>
      <c r="B174" s="4">
        <v>1988</v>
      </c>
      <c r="C174" s="4" t="s">
        <v>4703</v>
      </c>
      <c r="D174" s="4">
        <v>17</v>
      </c>
      <c r="E174" s="4">
        <v>3</v>
      </c>
      <c r="F174" s="4">
        <v>37076.370000000003</v>
      </c>
      <c r="G174" s="4" t="s">
        <v>4697</v>
      </c>
      <c r="H174" s="4" t="s">
        <v>4693</v>
      </c>
      <c r="I174" s="4" t="s">
        <v>4701</v>
      </c>
      <c r="J174">
        <f t="shared" si="2"/>
        <v>173</v>
      </c>
    </row>
    <row r="175" spans="1:10">
      <c r="A175" s="4" t="s">
        <v>348</v>
      </c>
      <c r="B175" s="4">
        <v>1991</v>
      </c>
      <c r="C175" s="4" t="s">
        <v>4706</v>
      </c>
      <c r="D175" s="4">
        <v>1</v>
      </c>
      <c r="E175" s="4">
        <v>3</v>
      </c>
      <c r="F175" s="4">
        <v>37040.879999999997</v>
      </c>
      <c r="G175" s="4" t="s">
        <v>4697</v>
      </c>
      <c r="H175" s="4" t="s">
        <v>4697</v>
      </c>
      <c r="I175" s="4" t="s">
        <v>4701</v>
      </c>
      <c r="J175">
        <f t="shared" si="2"/>
        <v>174</v>
      </c>
    </row>
    <row r="176" spans="1:10">
      <c r="A176" s="4" t="s">
        <v>350</v>
      </c>
      <c r="B176" s="4">
        <v>1992</v>
      </c>
      <c r="C176" s="4" t="s">
        <v>4702</v>
      </c>
      <c r="D176" s="4">
        <v>13</v>
      </c>
      <c r="E176" s="4">
        <v>0</v>
      </c>
      <c r="F176" s="4">
        <v>36976.449999999997</v>
      </c>
      <c r="G176" s="4" t="s">
        <v>4697</v>
      </c>
      <c r="H176" s="4" t="s">
        <v>4694</v>
      </c>
      <c r="I176" s="4" t="s">
        <v>4701</v>
      </c>
      <c r="J176">
        <f t="shared" si="2"/>
        <v>175</v>
      </c>
    </row>
    <row r="177" spans="1:10">
      <c r="A177" s="4" t="s">
        <v>352</v>
      </c>
      <c r="B177" s="4">
        <v>1992</v>
      </c>
      <c r="C177" s="4" t="s">
        <v>4700</v>
      </c>
      <c r="D177" s="4">
        <v>25</v>
      </c>
      <c r="E177" s="4">
        <v>0</v>
      </c>
      <c r="F177" s="4">
        <v>36950.26</v>
      </c>
      <c r="G177" s="4" t="s">
        <v>4693</v>
      </c>
      <c r="H177" s="4" t="s">
        <v>4693</v>
      </c>
      <c r="I177" s="4" t="s">
        <v>4695</v>
      </c>
      <c r="J177">
        <f t="shared" si="2"/>
        <v>176</v>
      </c>
    </row>
    <row r="178" spans="1:10">
      <c r="A178" s="4" t="s">
        <v>354</v>
      </c>
      <c r="B178" s="4">
        <v>1977</v>
      </c>
      <c r="C178" s="4" t="s">
        <v>4700</v>
      </c>
      <c r="D178" s="4">
        <v>13</v>
      </c>
      <c r="E178" s="4">
        <v>2</v>
      </c>
      <c r="F178" s="4">
        <v>36935.64</v>
      </c>
      <c r="G178" s="4" t="s">
        <v>4697</v>
      </c>
      <c r="H178" s="4" t="s">
        <v>4693</v>
      </c>
      <c r="I178" s="4" t="s">
        <v>4701</v>
      </c>
      <c r="J178">
        <f t="shared" si="2"/>
        <v>177</v>
      </c>
    </row>
    <row r="179" spans="1:10">
      <c r="A179" s="4" t="s">
        <v>356</v>
      </c>
      <c r="B179" s="4">
        <v>1968</v>
      </c>
      <c r="C179" s="4" t="s">
        <v>4692</v>
      </c>
      <c r="D179" s="4">
        <v>22</v>
      </c>
      <c r="E179" s="4">
        <v>0</v>
      </c>
      <c r="F179" s="4">
        <v>36922.61</v>
      </c>
      <c r="G179" s="4" t="s">
        <v>4697</v>
      </c>
      <c r="H179" s="4" t="s">
        <v>4693</v>
      </c>
      <c r="I179" s="4" t="s">
        <v>4701</v>
      </c>
      <c r="J179">
        <f t="shared" si="2"/>
        <v>178</v>
      </c>
    </row>
    <row r="180" spans="1:10">
      <c r="A180" s="4" t="s">
        <v>358</v>
      </c>
      <c r="B180" s="4">
        <v>1991</v>
      </c>
      <c r="C180" s="4" t="s">
        <v>4696</v>
      </c>
      <c r="D180" s="4">
        <v>10</v>
      </c>
      <c r="E180" s="4">
        <v>3</v>
      </c>
      <c r="F180" s="4">
        <v>36911.99</v>
      </c>
      <c r="G180" s="4" t="s">
        <v>4697</v>
      </c>
      <c r="H180" s="4" t="s">
        <v>4697</v>
      </c>
      <c r="I180" s="4" t="s">
        <v>4701</v>
      </c>
      <c r="J180">
        <f t="shared" si="2"/>
        <v>179</v>
      </c>
    </row>
    <row r="181" spans="1:10">
      <c r="A181" s="4" t="s">
        <v>360</v>
      </c>
      <c r="B181" s="4">
        <v>1963</v>
      </c>
      <c r="C181" s="4" t="s">
        <v>4704</v>
      </c>
      <c r="D181" s="4">
        <v>24</v>
      </c>
      <c r="E181" s="4">
        <v>2</v>
      </c>
      <c r="F181" s="4">
        <v>36910.61</v>
      </c>
      <c r="G181" s="4" t="s">
        <v>4697</v>
      </c>
      <c r="H181" s="4" t="s">
        <v>4697</v>
      </c>
      <c r="I181" s="4" t="s">
        <v>4701</v>
      </c>
      <c r="J181">
        <f t="shared" si="2"/>
        <v>180</v>
      </c>
    </row>
    <row r="182" spans="1:10">
      <c r="A182" s="4" t="s">
        <v>362</v>
      </c>
      <c r="B182" s="4">
        <v>2003</v>
      </c>
      <c r="C182" s="4" t="s">
        <v>4696</v>
      </c>
      <c r="D182" s="4">
        <v>21</v>
      </c>
      <c r="E182" s="4">
        <v>0</v>
      </c>
      <c r="F182" s="4">
        <v>36898.730000000003</v>
      </c>
      <c r="G182" s="4" t="s">
        <v>4697</v>
      </c>
      <c r="H182" s="4" t="s">
        <v>4693</v>
      </c>
      <c r="I182" s="4" t="s">
        <v>4698</v>
      </c>
      <c r="J182">
        <f t="shared" si="2"/>
        <v>181</v>
      </c>
    </row>
    <row r="183" spans="1:10">
      <c r="A183" s="4" t="s">
        <v>364</v>
      </c>
      <c r="B183" s="4">
        <v>1972</v>
      </c>
      <c r="C183" s="4" t="s">
        <v>4703</v>
      </c>
      <c r="D183" s="4">
        <v>5</v>
      </c>
      <c r="E183" s="4">
        <v>0</v>
      </c>
      <c r="F183" s="4">
        <v>36889.99</v>
      </c>
      <c r="G183" s="4" t="s">
        <v>4693</v>
      </c>
      <c r="H183" s="4" t="s">
        <v>4694</v>
      </c>
      <c r="I183" s="4" t="s">
        <v>4701</v>
      </c>
      <c r="J183">
        <f t="shared" si="2"/>
        <v>182</v>
      </c>
    </row>
    <row r="184" spans="1:10">
      <c r="A184" s="4" t="s">
        <v>366</v>
      </c>
      <c r="B184" s="4">
        <v>1992</v>
      </c>
      <c r="C184" s="4" t="s">
        <v>4704</v>
      </c>
      <c r="D184" s="4">
        <v>4</v>
      </c>
      <c r="E184" s="4">
        <v>0</v>
      </c>
      <c r="F184" s="4">
        <v>36837.47</v>
      </c>
      <c r="G184" s="4" t="s">
        <v>4697</v>
      </c>
      <c r="H184" s="4" t="s">
        <v>4694</v>
      </c>
      <c r="I184" s="4" t="s">
        <v>4701</v>
      </c>
      <c r="J184">
        <f t="shared" si="2"/>
        <v>183</v>
      </c>
    </row>
    <row r="185" spans="1:10">
      <c r="A185" s="4" t="s">
        <v>368</v>
      </c>
      <c r="B185" s="4">
        <v>1965</v>
      </c>
      <c r="C185" s="4" t="s">
        <v>4703</v>
      </c>
      <c r="D185" s="4">
        <v>28</v>
      </c>
      <c r="E185" s="4">
        <v>0</v>
      </c>
      <c r="F185" s="4">
        <v>36795.29</v>
      </c>
      <c r="G185" s="4" t="s">
        <v>4697</v>
      </c>
      <c r="H185" s="4" t="s">
        <v>4693</v>
      </c>
      <c r="I185" s="4" t="s">
        <v>4701</v>
      </c>
      <c r="J185">
        <f t="shared" si="2"/>
        <v>184</v>
      </c>
    </row>
    <row r="186" spans="1:10">
      <c r="A186" s="4" t="s">
        <v>370</v>
      </c>
      <c r="B186" s="4">
        <v>1970</v>
      </c>
      <c r="C186" s="4" t="s">
        <v>4704</v>
      </c>
      <c r="D186" s="4">
        <v>14</v>
      </c>
      <c r="E186" s="4">
        <v>0</v>
      </c>
      <c r="F186" s="4">
        <v>36786.370000000003</v>
      </c>
      <c r="G186" s="4" t="s">
        <v>4693</v>
      </c>
      <c r="H186" s="4" t="s">
        <v>4693</v>
      </c>
      <c r="I186" s="4" t="s">
        <v>4701</v>
      </c>
      <c r="J186">
        <f t="shared" si="2"/>
        <v>185</v>
      </c>
    </row>
    <row r="187" spans="1:10">
      <c r="A187" s="4" t="s">
        <v>372</v>
      </c>
      <c r="B187" s="4">
        <v>1961</v>
      </c>
      <c r="C187" s="4" t="s">
        <v>4704</v>
      </c>
      <c r="D187" s="4">
        <v>29</v>
      </c>
      <c r="E187" s="4">
        <v>4</v>
      </c>
      <c r="F187" s="4">
        <v>36580.28</v>
      </c>
      <c r="G187" s="4" t="s">
        <v>4697</v>
      </c>
      <c r="H187" s="4" t="s">
        <v>4697</v>
      </c>
      <c r="I187" s="4" t="s">
        <v>4695</v>
      </c>
      <c r="J187">
        <f t="shared" si="2"/>
        <v>186</v>
      </c>
    </row>
    <row r="188" spans="1:10">
      <c r="A188" s="4" t="s">
        <v>374</v>
      </c>
      <c r="B188" s="4">
        <v>1992</v>
      </c>
      <c r="C188" s="4" t="s">
        <v>4692</v>
      </c>
      <c r="D188" s="4">
        <v>9</v>
      </c>
      <c r="E188" s="4">
        <v>0</v>
      </c>
      <c r="F188" s="4">
        <v>36572.800000000003</v>
      </c>
      <c r="G188" s="4" t="s">
        <v>4693</v>
      </c>
      <c r="H188" s="4" t="s">
        <v>4697</v>
      </c>
      <c r="I188" s="4" t="s">
        <v>4701</v>
      </c>
      <c r="J188">
        <f t="shared" si="2"/>
        <v>187</v>
      </c>
    </row>
    <row r="189" spans="1:10">
      <c r="A189" s="4" t="s">
        <v>376</v>
      </c>
      <c r="B189" s="4">
        <v>1973</v>
      </c>
      <c r="C189" s="4" t="s">
        <v>4700</v>
      </c>
      <c r="D189" s="4">
        <v>9</v>
      </c>
      <c r="E189" s="4">
        <v>0</v>
      </c>
      <c r="F189" s="4">
        <v>36541.550000000003</v>
      </c>
      <c r="G189" s="4" t="s">
        <v>4697</v>
      </c>
      <c r="H189" s="4" t="s">
        <v>4694</v>
      </c>
      <c r="I189" s="4" t="s">
        <v>4701</v>
      </c>
      <c r="J189">
        <f t="shared" si="2"/>
        <v>188</v>
      </c>
    </row>
    <row r="190" spans="1:10">
      <c r="A190" s="4" t="s">
        <v>378</v>
      </c>
      <c r="B190" s="4">
        <v>1962</v>
      </c>
      <c r="C190" s="4" t="s">
        <v>4706</v>
      </c>
      <c r="D190" s="4">
        <v>19</v>
      </c>
      <c r="E190" s="4">
        <v>0</v>
      </c>
      <c r="F190" s="4">
        <v>36445.550000000003</v>
      </c>
      <c r="G190" s="4" t="s">
        <v>4697</v>
      </c>
      <c r="H190" s="4" t="s">
        <v>4697</v>
      </c>
      <c r="I190" s="4" t="s">
        <v>4701</v>
      </c>
      <c r="J190">
        <f t="shared" si="2"/>
        <v>189</v>
      </c>
    </row>
    <row r="191" spans="1:10">
      <c r="A191" s="4" t="s">
        <v>380</v>
      </c>
      <c r="B191" s="4">
        <v>2003</v>
      </c>
      <c r="C191" s="4" t="s">
        <v>4703</v>
      </c>
      <c r="D191" s="4">
        <v>9</v>
      </c>
      <c r="E191" s="4">
        <v>2</v>
      </c>
      <c r="F191" s="4">
        <v>36397.58</v>
      </c>
      <c r="G191" s="4" t="s">
        <v>4697</v>
      </c>
      <c r="H191" s="4" t="s">
        <v>4694</v>
      </c>
      <c r="I191" s="4" t="s">
        <v>4701</v>
      </c>
      <c r="J191">
        <f t="shared" si="2"/>
        <v>190</v>
      </c>
    </row>
    <row r="192" spans="1:10">
      <c r="A192" s="4" t="s">
        <v>382</v>
      </c>
      <c r="B192" s="4">
        <v>1975</v>
      </c>
      <c r="C192" s="4" t="s">
        <v>4696</v>
      </c>
      <c r="D192" s="4">
        <v>5</v>
      </c>
      <c r="E192" s="4">
        <v>1</v>
      </c>
      <c r="F192" s="4">
        <v>36350.71</v>
      </c>
      <c r="G192" s="4" t="s">
        <v>4693</v>
      </c>
      <c r="H192" s="4" t="s">
        <v>4697</v>
      </c>
      <c r="I192" s="4" t="s">
        <v>4701</v>
      </c>
      <c r="J192">
        <f t="shared" si="2"/>
        <v>191</v>
      </c>
    </row>
    <row r="193" spans="1:10">
      <c r="A193" s="4" t="s">
        <v>384</v>
      </c>
      <c r="B193" s="4">
        <v>1967</v>
      </c>
      <c r="C193" s="4" t="s">
        <v>4692</v>
      </c>
      <c r="D193" s="4">
        <v>18</v>
      </c>
      <c r="E193" s="4">
        <v>0</v>
      </c>
      <c r="F193" s="4">
        <v>36332.449999999997</v>
      </c>
      <c r="G193" s="4" t="s">
        <v>4693</v>
      </c>
      <c r="H193" s="4" t="s">
        <v>4694</v>
      </c>
      <c r="I193" s="4" t="s">
        <v>4701</v>
      </c>
      <c r="J193">
        <f t="shared" si="2"/>
        <v>192</v>
      </c>
    </row>
    <row r="194" spans="1:10">
      <c r="A194" s="4" t="s">
        <v>386</v>
      </c>
      <c r="B194" s="4">
        <v>1992</v>
      </c>
      <c r="C194" s="4" t="s">
        <v>4696</v>
      </c>
      <c r="D194" s="4">
        <v>16</v>
      </c>
      <c r="E194" s="4">
        <v>0</v>
      </c>
      <c r="F194" s="4">
        <v>36314.050000000003</v>
      </c>
      <c r="G194" s="4" t="s">
        <v>4697</v>
      </c>
      <c r="H194" s="4" t="s">
        <v>4697</v>
      </c>
      <c r="I194" s="4" t="s">
        <v>4701</v>
      </c>
      <c r="J194">
        <f t="shared" ref="J194:J257" si="3">VALUE(SUBSTITUTE(A194,"Id",""))</f>
        <v>193</v>
      </c>
    </row>
    <row r="195" spans="1:10">
      <c r="A195" s="4" t="s">
        <v>388</v>
      </c>
      <c r="B195" s="4">
        <v>2004</v>
      </c>
      <c r="C195" s="4" t="s">
        <v>4703</v>
      </c>
      <c r="D195" s="4">
        <v>25</v>
      </c>
      <c r="E195" s="4">
        <v>0</v>
      </c>
      <c r="F195" s="4">
        <v>36307.800000000003</v>
      </c>
      <c r="G195" s="4" t="s">
        <v>4693</v>
      </c>
      <c r="H195" s="4" t="s">
        <v>4697</v>
      </c>
      <c r="I195" s="4" t="s">
        <v>4695</v>
      </c>
      <c r="J195">
        <f t="shared" si="3"/>
        <v>194</v>
      </c>
    </row>
    <row r="196" spans="1:10">
      <c r="A196" s="4" t="s">
        <v>390</v>
      </c>
      <c r="B196" s="4">
        <v>2003</v>
      </c>
      <c r="C196" s="4" t="s">
        <v>4702</v>
      </c>
      <c r="D196" s="4">
        <v>5</v>
      </c>
      <c r="E196" s="4">
        <v>0</v>
      </c>
      <c r="F196" s="4">
        <v>36219.410000000003</v>
      </c>
      <c r="G196" s="4" t="s">
        <v>4693</v>
      </c>
      <c r="H196" s="4" t="s">
        <v>4693</v>
      </c>
      <c r="I196" s="4" t="s">
        <v>4698</v>
      </c>
      <c r="J196">
        <f t="shared" si="3"/>
        <v>195</v>
      </c>
    </row>
    <row r="197" spans="1:10">
      <c r="A197" s="4" t="s">
        <v>392</v>
      </c>
      <c r="B197" s="4">
        <v>1993</v>
      </c>
      <c r="C197" s="4" t="s">
        <v>4703</v>
      </c>
      <c r="D197" s="4">
        <v>28</v>
      </c>
      <c r="E197" s="4">
        <v>0</v>
      </c>
      <c r="F197" s="4">
        <v>36197.699999999997</v>
      </c>
      <c r="G197" s="4" t="s">
        <v>4693</v>
      </c>
      <c r="H197" s="4" t="s">
        <v>4694</v>
      </c>
      <c r="I197" s="4" t="s">
        <v>4701</v>
      </c>
      <c r="J197">
        <f t="shared" si="3"/>
        <v>196</v>
      </c>
    </row>
    <row r="198" spans="1:10">
      <c r="A198" s="4" t="s">
        <v>394</v>
      </c>
      <c r="B198" s="4">
        <v>1999</v>
      </c>
      <c r="C198" s="4" t="s">
        <v>4692</v>
      </c>
      <c r="D198" s="4">
        <v>1</v>
      </c>
      <c r="E198" s="4">
        <v>3</v>
      </c>
      <c r="F198" s="4">
        <v>36189.1</v>
      </c>
      <c r="G198" s="4" t="s">
        <v>4693</v>
      </c>
      <c r="H198" s="4" t="s">
        <v>4694</v>
      </c>
      <c r="I198" s="4" t="s">
        <v>4705</v>
      </c>
      <c r="J198">
        <f t="shared" si="3"/>
        <v>197</v>
      </c>
    </row>
    <row r="199" spans="1:10">
      <c r="A199" s="4" t="s">
        <v>396</v>
      </c>
      <c r="B199" s="4">
        <v>1974</v>
      </c>
      <c r="C199" s="4" t="s">
        <v>4703</v>
      </c>
      <c r="D199" s="4">
        <v>6</v>
      </c>
      <c r="E199" s="4">
        <v>0</v>
      </c>
      <c r="F199" s="4">
        <v>36182.870000000003</v>
      </c>
      <c r="G199" s="4" t="s">
        <v>4697</v>
      </c>
      <c r="H199" s="4" t="s">
        <v>4694</v>
      </c>
      <c r="I199" s="4" t="s">
        <v>4698</v>
      </c>
      <c r="J199">
        <f t="shared" si="3"/>
        <v>198</v>
      </c>
    </row>
    <row r="200" spans="1:10">
      <c r="A200" s="4" t="s">
        <v>398</v>
      </c>
      <c r="B200" s="4">
        <v>2004</v>
      </c>
      <c r="C200" s="4" t="s">
        <v>4700</v>
      </c>
      <c r="D200" s="4">
        <v>30</v>
      </c>
      <c r="E200" s="4">
        <v>0</v>
      </c>
      <c r="F200" s="4">
        <v>36149.480000000003</v>
      </c>
      <c r="G200" s="4" t="s">
        <v>4697</v>
      </c>
      <c r="H200" s="4" t="s">
        <v>4697</v>
      </c>
      <c r="I200" s="4" t="s">
        <v>4695</v>
      </c>
      <c r="J200">
        <f t="shared" si="3"/>
        <v>199</v>
      </c>
    </row>
    <row r="201" spans="1:10">
      <c r="A201" s="4" t="s">
        <v>400</v>
      </c>
      <c r="B201" s="4">
        <v>1997</v>
      </c>
      <c r="C201" s="4" t="s">
        <v>4696</v>
      </c>
      <c r="D201" s="4">
        <v>12</v>
      </c>
      <c r="E201" s="4">
        <v>2</v>
      </c>
      <c r="F201" s="4">
        <v>36124.57</v>
      </c>
      <c r="G201" s="4" t="s">
        <v>4693</v>
      </c>
      <c r="H201" s="4" t="s">
        <v>4694</v>
      </c>
      <c r="I201" s="4" t="s">
        <v>4695</v>
      </c>
      <c r="J201">
        <f t="shared" si="3"/>
        <v>200</v>
      </c>
    </row>
    <row r="202" spans="1:10">
      <c r="A202" s="4" t="s">
        <v>402</v>
      </c>
      <c r="B202" s="4">
        <v>1979</v>
      </c>
      <c r="C202" s="4" t="s">
        <v>4706</v>
      </c>
      <c r="D202" s="4">
        <v>4</v>
      </c>
      <c r="E202" s="4">
        <v>2</v>
      </c>
      <c r="F202" s="4">
        <v>36090.49</v>
      </c>
      <c r="G202" s="4" t="s">
        <v>4697</v>
      </c>
      <c r="H202" s="4" t="s">
        <v>4697</v>
      </c>
      <c r="I202" s="4" t="s">
        <v>4701</v>
      </c>
      <c r="J202">
        <f t="shared" si="3"/>
        <v>201</v>
      </c>
    </row>
    <row r="203" spans="1:10">
      <c r="A203" s="4" t="s">
        <v>404</v>
      </c>
      <c r="B203" s="4">
        <v>1996</v>
      </c>
      <c r="C203" s="4" t="s">
        <v>4700</v>
      </c>
      <c r="D203" s="4">
        <v>20</v>
      </c>
      <c r="E203" s="4">
        <v>2</v>
      </c>
      <c r="F203" s="4">
        <v>36085.22</v>
      </c>
      <c r="G203" s="4" t="s">
        <v>4693</v>
      </c>
      <c r="H203" s="4" t="s">
        <v>4693</v>
      </c>
      <c r="I203" s="4" t="s">
        <v>4701</v>
      </c>
      <c r="J203">
        <f t="shared" si="3"/>
        <v>202</v>
      </c>
    </row>
    <row r="204" spans="1:10">
      <c r="A204" s="4" t="s">
        <v>406</v>
      </c>
      <c r="B204" s="4">
        <v>1963</v>
      </c>
      <c r="C204" s="4" t="s">
        <v>4704</v>
      </c>
      <c r="D204" s="4">
        <v>22</v>
      </c>
      <c r="E204" s="4">
        <v>0</v>
      </c>
      <c r="F204" s="4">
        <v>36074.339999999997</v>
      </c>
      <c r="G204" s="4" t="s">
        <v>4697</v>
      </c>
      <c r="H204" s="4" t="s">
        <v>4693</v>
      </c>
      <c r="I204" s="4" t="s">
        <v>4701</v>
      </c>
      <c r="J204">
        <f t="shared" si="3"/>
        <v>203</v>
      </c>
    </row>
    <row r="205" spans="1:10">
      <c r="A205" s="4" t="s">
        <v>408</v>
      </c>
      <c r="B205" s="4">
        <v>1999</v>
      </c>
      <c r="C205" s="4" t="s">
        <v>4702</v>
      </c>
      <c r="D205" s="4">
        <v>4</v>
      </c>
      <c r="E205" s="4">
        <v>2</v>
      </c>
      <c r="F205" s="4">
        <v>36021.01</v>
      </c>
      <c r="G205" s="4" t="s">
        <v>4697</v>
      </c>
      <c r="H205" s="4" t="s">
        <v>4694</v>
      </c>
      <c r="I205" s="4" t="s">
        <v>4695</v>
      </c>
      <c r="J205">
        <f t="shared" si="3"/>
        <v>204</v>
      </c>
    </row>
    <row r="206" spans="1:10">
      <c r="A206" s="4" t="s">
        <v>410</v>
      </c>
      <c r="B206" s="4">
        <v>1981</v>
      </c>
      <c r="C206" s="4" t="s">
        <v>4706</v>
      </c>
      <c r="D206" s="4">
        <v>22</v>
      </c>
      <c r="E206" s="4">
        <v>1</v>
      </c>
      <c r="F206" s="4">
        <v>35952.65</v>
      </c>
      <c r="G206" s="4" t="s">
        <v>4693</v>
      </c>
      <c r="H206" s="4" t="s">
        <v>4694</v>
      </c>
      <c r="I206" s="4" t="s">
        <v>4701</v>
      </c>
      <c r="J206">
        <f t="shared" si="3"/>
        <v>205</v>
      </c>
    </row>
    <row r="207" spans="1:10">
      <c r="A207" s="4" t="s">
        <v>412</v>
      </c>
      <c r="B207" s="4">
        <v>1992</v>
      </c>
      <c r="C207" s="4" t="s">
        <v>4696</v>
      </c>
      <c r="D207" s="4">
        <v>18</v>
      </c>
      <c r="E207" s="4">
        <v>0</v>
      </c>
      <c r="F207" s="4">
        <v>35883.269999999997</v>
      </c>
      <c r="G207" s="4" t="s">
        <v>4697</v>
      </c>
      <c r="H207" s="4" t="s">
        <v>4693</v>
      </c>
      <c r="I207" s="4" t="s">
        <v>4701</v>
      </c>
      <c r="J207">
        <f t="shared" si="3"/>
        <v>206</v>
      </c>
    </row>
    <row r="208" spans="1:10">
      <c r="A208" s="4" t="s">
        <v>414</v>
      </c>
      <c r="B208" s="4">
        <v>1976</v>
      </c>
      <c r="C208" s="4" t="s">
        <v>4692</v>
      </c>
      <c r="D208" s="4">
        <v>4</v>
      </c>
      <c r="E208" s="4">
        <v>2</v>
      </c>
      <c r="F208" s="4">
        <v>35733.96</v>
      </c>
      <c r="G208" s="4" t="s">
        <v>4697</v>
      </c>
      <c r="H208" s="4" t="s">
        <v>4697</v>
      </c>
      <c r="I208" s="4" t="s">
        <v>4701</v>
      </c>
      <c r="J208">
        <f t="shared" si="3"/>
        <v>207</v>
      </c>
    </row>
    <row r="209" spans="1:10">
      <c r="A209" s="4" t="s">
        <v>416</v>
      </c>
      <c r="B209" s="4">
        <v>1974</v>
      </c>
      <c r="C209" s="4" t="s">
        <v>4704</v>
      </c>
      <c r="D209" s="4">
        <v>15</v>
      </c>
      <c r="E209" s="4">
        <v>0</v>
      </c>
      <c r="F209" s="4">
        <v>35711.39</v>
      </c>
      <c r="G209" s="4" t="s">
        <v>4697</v>
      </c>
      <c r="H209" s="4" t="s">
        <v>4694</v>
      </c>
      <c r="I209" s="4" t="s">
        <v>4698</v>
      </c>
      <c r="J209">
        <f t="shared" si="3"/>
        <v>208</v>
      </c>
    </row>
    <row r="210" spans="1:10">
      <c r="A210" s="4" t="s">
        <v>418</v>
      </c>
      <c r="B210" s="4">
        <v>1978</v>
      </c>
      <c r="C210" s="4" t="s">
        <v>4703</v>
      </c>
      <c r="D210" s="4">
        <v>19</v>
      </c>
      <c r="E210" s="4">
        <v>2</v>
      </c>
      <c r="F210" s="4">
        <v>35701.9</v>
      </c>
      <c r="G210" s="4" t="s">
        <v>4697</v>
      </c>
      <c r="H210" s="4" t="s">
        <v>4693</v>
      </c>
      <c r="I210" s="4" t="s">
        <v>4701</v>
      </c>
      <c r="J210">
        <f t="shared" si="3"/>
        <v>209</v>
      </c>
    </row>
    <row r="211" spans="1:10">
      <c r="A211" s="4" t="s">
        <v>420</v>
      </c>
      <c r="B211" s="4">
        <v>2000</v>
      </c>
      <c r="C211" s="4" t="s">
        <v>4703</v>
      </c>
      <c r="D211" s="4">
        <v>17</v>
      </c>
      <c r="E211" s="4">
        <v>3</v>
      </c>
      <c r="F211" s="4">
        <v>35595.589999999997</v>
      </c>
      <c r="G211" s="4" t="s">
        <v>4697</v>
      </c>
      <c r="H211" s="4" t="s">
        <v>4694</v>
      </c>
      <c r="I211" s="4" t="s">
        <v>4695</v>
      </c>
      <c r="J211">
        <f t="shared" si="3"/>
        <v>210</v>
      </c>
    </row>
    <row r="212" spans="1:10">
      <c r="A212" s="4" t="s">
        <v>422</v>
      </c>
      <c r="B212" s="4">
        <v>2000</v>
      </c>
      <c r="C212" s="4" t="s">
        <v>4706</v>
      </c>
      <c r="D212" s="4">
        <v>19</v>
      </c>
      <c r="E212" s="4">
        <v>0</v>
      </c>
      <c r="F212" s="4">
        <v>35585.58</v>
      </c>
      <c r="G212" s="4" t="s">
        <v>4697</v>
      </c>
      <c r="H212" s="4" t="s">
        <v>4694</v>
      </c>
      <c r="I212" s="4" t="s">
        <v>4701</v>
      </c>
      <c r="J212">
        <f t="shared" si="3"/>
        <v>211</v>
      </c>
    </row>
    <row r="213" spans="1:10">
      <c r="A213" s="4" t="s">
        <v>424</v>
      </c>
      <c r="B213" s="4">
        <v>1971</v>
      </c>
      <c r="C213" s="4" t="s">
        <v>4700</v>
      </c>
      <c r="D213" s="4">
        <v>10</v>
      </c>
      <c r="E213" s="4">
        <v>0</v>
      </c>
      <c r="F213" s="4">
        <v>35583.17</v>
      </c>
      <c r="G213" s="4" t="s">
        <v>4693</v>
      </c>
      <c r="H213" s="4" t="s">
        <v>4694</v>
      </c>
      <c r="I213" s="4" t="s">
        <v>4701</v>
      </c>
      <c r="J213">
        <f t="shared" si="3"/>
        <v>212</v>
      </c>
    </row>
    <row r="214" spans="1:10">
      <c r="A214" s="4" t="s">
        <v>426</v>
      </c>
      <c r="B214" s="4">
        <v>1964</v>
      </c>
      <c r="C214" s="4" t="s">
        <v>4700</v>
      </c>
      <c r="D214" s="4">
        <v>29</v>
      </c>
      <c r="E214" s="4">
        <v>0</v>
      </c>
      <c r="F214" s="4">
        <v>35573.26</v>
      </c>
      <c r="G214" s="4" t="s">
        <v>4697</v>
      </c>
      <c r="H214" s="4" t="s">
        <v>4693</v>
      </c>
      <c r="I214" s="4" t="s">
        <v>4701</v>
      </c>
      <c r="J214">
        <f t="shared" si="3"/>
        <v>213</v>
      </c>
    </row>
    <row r="215" spans="1:10">
      <c r="A215" s="4" t="s">
        <v>428</v>
      </c>
      <c r="B215" s="4">
        <v>1973</v>
      </c>
      <c r="C215" s="4" t="s">
        <v>4692</v>
      </c>
      <c r="D215" s="4">
        <v>27</v>
      </c>
      <c r="E215" s="4">
        <v>0</v>
      </c>
      <c r="F215" s="4">
        <v>35547.72</v>
      </c>
      <c r="G215" s="4" t="s">
        <v>4693</v>
      </c>
      <c r="H215" s="4" t="s">
        <v>4693</v>
      </c>
      <c r="I215" s="4" t="s">
        <v>4701</v>
      </c>
      <c r="J215">
        <f t="shared" si="3"/>
        <v>214</v>
      </c>
    </row>
    <row r="216" spans="1:10">
      <c r="A216" s="4" t="s">
        <v>430</v>
      </c>
      <c r="B216" s="4">
        <v>1992</v>
      </c>
      <c r="C216" s="4" t="s">
        <v>4702</v>
      </c>
      <c r="D216" s="4">
        <v>13</v>
      </c>
      <c r="E216" s="4">
        <v>0</v>
      </c>
      <c r="F216" s="4">
        <v>35547.47</v>
      </c>
      <c r="G216" s="4" t="s">
        <v>4697</v>
      </c>
      <c r="H216" s="4" t="s">
        <v>4694</v>
      </c>
      <c r="I216" s="4" t="s">
        <v>4701</v>
      </c>
      <c r="J216">
        <f t="shared" si="3"/>
        <v>215</v>
      </c>
    </row>
    <row r="217" spans="1:10">
      <c r="A217" s="4" t="s">
        <v>432</v>
      </c>
      <c r="B217" s="4">
        <v>1973</v>
      </c>
      <c r="C217" s="4" t="s">
        <v>4703</v>
      </c>
      <c r="D217" s="4">
        <v>16</v>
      </c>
      <c r="E217" s="4">
        <v>0</v>
      </c>
      <c r="F217" s="4">
        <v>35517.19</v>
      </c>
      <c r="G217" s="4" t="s">
        <v>4697</v>
      </c>
      <c r="H217" s="4" t="s">
        <v>4697</v>
      </c>
      <c r="I217" s="4" t="s">
        <v>4701</v>
      </c>
      <c r="J217">
        <f t="shared" si="3"/>
        <v>216</v>
      </c>
    </row>
    <row r="218" spans="1:10">
      <c r="A218" s="4" t="s">
        <v>434</v>
      </c>
      <c r="B218" s="4">
        <v>1988</v>
      </c>
      <c r="C218" s="4" t="s">
        <v>4706</v>
      </c>
      <c r="D218" s="4">
        <v>20</v>
      </c>
      <c r="E218" s="4">
        <v>0</v>
      </c>
      <c r="F218" s="4">
        <v>35491.64</v>
      </c>
      <c r="G218" s="4" t="s">
        <v>4693</v>
      </c>
      <c r="H218" s="4" t="s">
        <v>4697</v>
      </c>
      <c r="I218" s="4" t="s">
        <v>4701</v>
      </c>
      <c r="J218">
        <f t="shared" si="3"/>
        <v>217</v>
      </c>
    </row>
    <row r="219" spans="1:10">
      <c r="A219" s="4" t="s">
        <v>436</v>
      </c>
      <c r="B219" s="4">
        <v>1971</v>
      </c>
      <c r="C219" s="4" t="s">
        <v>4702</v>
      </c>
      <c r="D219" s="4">
        <v>22</v>
      </c>
      <c r="E219" s="4">
        <v>0</v>
      </c>
      <c r="F219" s="4">
        <v>35345.730000000003</v>
      </c>
      <c r="G219" s="4" t="s">
        <v>4697</v>
      </c>
      <c r="H219" s="4" t="s">
        <v>4694</v>
      </c>
      <c r="I219" s="4" t="s">
        <v>4701</v>
      </c>
      <c r="J219">
        <f t="shared" si="3"/>
        <v>218</v>
      </c>
    </row>
    <row r="220" spans="1:10">
      <c r="A220" s="4" t="s">
        <v>438</v>
      </c>
      <c r="B220" s="4">
        <v>1988</v>
      </c>
      <c r="C220" s="4" t="s">
        <v>4702</v>
      </c>
      <c r="D220" s="4">
        <v>19</v>
      </c>
      <c r="E220" s="4">
        <v>3</v>
      </c>
      <c r="F220" s="4">
        <v>35315.96</v>
      </c>
      <c r="G220" s="4" t="s">
        <v>4697</v>
      </c>
      <c r="H220" s="4" t="s">
        <v>4693</v>
      </c>
      <c r="I220" s="4" t="s">
        <v>4701</v>
      </c>
      <c r="J220">
        <f t="shared" si="3"/>
        <v>219</v>
      </c>
    </row>
    <row r="221" spans="1:10">
      <c r="A221" s="4" t="s">
        <v>440</v>
      </c>
      <c r="B221" s="4">
        <v>1997</v>
      </c>
      <c r="C221" s="4" t="s">
        <v>4704</v>
      </c>
      <c r="D221" s="4">
        <v>9</v>
      </c>
      <c r="E221" s="4">
        <v>0</v>
      </c>
      <c r="F221" s="4">
        <v>35302.089999999997</v>
      </c>
      <c r="G221" s="4" t="s">
        <v>4693</v>
      </c>
      <c r="H221" s="4" t="s">
        <v>4697</v>
      </c>
      <c r="I221" s="4" t="s">
        <v>4701</v>
      </c>
      <c r="J221">
        <f t="shared" si="3"/>
        <v>220</v>
      </c>
    </row>
    <row r="222" spans="1:10">
      <c r="A222" s="4" t="s">
        <v>442</v>
      </c>
      <c r="B222" s="4">
        <v>1967</v>
      </c>
      <c r="C222" s="4" t="s">
        <v>4703</v>
      </c>
      <c r="D222" s="4">
        <v>30</v>
      </c>
      <c r="E222" s="4">
        <v>1</v>
      </c>
      <c r="F222" s="4">
        <v>35160.129999999997</v>
      </c>
      <c r="G222" s="4" t="s">
        <v>4697</v>
      </c>
      <c r="H222" s="4" t="s">
        <v>4697</v>
      </c>
      <c r="I222" s="4" t="s">
        <v>4701</v>
      </c>
      <c r="J222">
        <f t="shared" si="3"/>
        <v>221</v>
      </c>
    </row>
    <row r="223" spans="1:10">
      <c r="A223" s="4" t="s">
        <v>444</v>
      </c>
      <c r="B223" s="4">
        <v>1998</v>
      </c>
      <c r="C223" s="4" t="s">
        <v>4703</v>
      </c>
      <c r="D223" s="4">
        <v>22</v>
      </c>
      <c r="E223" s="4">
        <v>0</v>
      </c>
      <c r="F223" s="4">
        <v>35147.53</v>
      </c>
      <c r="G223" s="4" t="s">
        <v>4693</v>
      </c>
      <c r="H223" s="4" t="s">
        <v>4693</v>
      </c>
      <c r="I223" s="4" t="s">
        <v>4705</v>
      </c>
      <c r="J223">
        <f t="shared" si="3"/>
        <v>222</v>
      </c>
    </row>
    <row r="224" spans="1:10">
      <c r="A224" s="4" t="s">
        <v>446</v>
      </c>
      <c r="B224" s="4">
        <v>1977</v>
      </c>
      <c r="C224" s="4" t="s">
        <v>4696</v>
      </c>
      <c r="D224" s="4">
        <v>29</v>
      </c>
      <c r="E224" s="4">
        <v>0</v>
      </c>
      <c r="F224" s="4">
        <v>35069.370000000003</v>
      </c>
      <c r="G224" s="4" t="s">
        <v>4693</v>
      </c>
      <c r="H224" s="4" t="s">
        <v>4693</v>
      </c>
      <c r="I224" s="4" t="s">
        <v>4708</v>
      </c>
      <c r="J224">
        <f t="shared" si="3"/>
        <v>223</v>
      </c>
    </row>
    <row r="225" spans="1:10">
      <c r="A225" s="4" t="s">
        <v>448</v>
      </c>
      <c r="B225" s="4">
        <v>1975</v>
      </c>
      <c r="C225" s="4" t="s">
        <v>4700</v>
      </c>
      <c r="D225" s="4">
        <v>29</v>
      </c>
      <c r="E225" s="4">
        <v>1</v>
      </c>
      <c r="F225" s="4">
        <v>35050.620000000003</v>
      </c>
      <c r="G225" s="4" t="s">
        <v>4697</v>
      </c>
      <c r="H225" s="4" t="s">
        <v>4693</v>
      </c>
      <c r="I225" s="4" t="s">
        <v>4701</v>
      </c>
      <c r="J225">
        <f t="shared" si="3"/>
        <v>224</v>
      </c>
    </row>
    <row r="226" spans="1:10">
      <c r="A226" s="4" t="s">
        <v>450</v>
      </c>
      <c r="B226" s="4">
        <v>1982</v>
      </c>
      <c r="C226" s="4" t="s">
        <v>4704</v>
      </c>
      <c r="D226" s="4">
        <v>5</v>
      </c>
      <c r="E226" s="4">
        <v>3</v>
      </c>
      <c r="F226" s="4">
        <v>35000.730000000003</v>
      </c>
      <c r="G226" s="4" t="s">
        <v>4697</v>
      </c>
      <c r="H226" s="4" t="s">
        <v>4694</v>
      </c>
      <c r="I226" s="4" t="s">
        <v>4701</v>
      </c>
      <c r="J226">
        <f t="shared" si="3"/>
        <v>225</v>
      </c>
    </row>
    <row r="227" spans="1:10">
      <c r="A227" s="4" t="s">
        <v>452</v>
      </c>
      <c r="B227" s="4">
        <v>1997</v>
      </c>
      <c r="C227" s="4" t="s">
        <v>4700</v>
      </c>
      <c r="D227" s="4">
        <v>22</v>
      </c>
      <c r="E227" s="4">
        <v>0</v>
      </c>
      <c r="F227" s="4">
        <v>34979.86</v>
      </c>
      <c r="G227" s="4" t="s">
        <v>4697</v>
      </c>
      <c r="H227" s="4" t="s">
        <v>4697</v>
      </c>
      <c r="I227" s="4" t="s">
        <v>4701</v>
      </c>
      <c r="J227">
        <f t="shared" si="3"/>
        <v>226</v>
      </c>
    </row>
    <row r="228" spans="1:10">
      <c r="A228" s="4" t="s">
        <v>454</v>
      </c>
      <c r="B228" s="4">
        <v>1998</v>
      </c>
      <c r="C228" s="4" t="s">
        <v>4700</v>
      </c>
      <c r="D228" s="4">
        <v>22</v>
      </c>
      <c r="E228" s="4">
        <v>0</v>
      </c>
      <c r="F228" s="4">
        <v>34976.42</v>
      </c>
      <c r="G228" s="4" t="s">
        <v>4697</v>
      </c>
      <c r="H228" s="4" t="s">
        <v>4693</v>
      </c>
      <c r="I228" s="4" t="s">
        <v>4701</v>
      </c>
      <c r="J228">
        <f t="shared" si="3"/>
        <v>227</v>
      </c>
    </row>
    <row r="229" spans="1:10">
      <c r="A229" s="4" t="s">
        <v>456</v>
      </c>
      <c r="B229" s="4">
        <v>1967</v>
      </c>
      <c r="C229" s="4" t="s">
        <v>4692</v>
      </c>
      <c r="D229" s="4">
        <v>7</v>
      </c>
      <c r="E229" s="4">
        <v>0</v>
      </c>
      <c r="F229" s="4">
        <v>34975.68</v>
      </c>
      <c r="G229" s="4" t="s">
        <v>4697</v>
      </c>
      <c r="H229" s="4" t="s">
        <v>4697</v>
      </c>
      <c r="I229" s="4" t="s">
        <v>4701</v>
      </c>
      <c r="J229">
        <f t="shared" si="3"/>
        <v>228</v>
      </c>
    </row>
    <row r="230" spans="1:10">
      <c r="A230" s="4" t="s">
        <v>458</v>
      </c>
      <c r="B230" s="4">
        <v>1983</v>
      </c>
      <c r="C230" s="4" t="s">
        <v>4704</v>
      </c>
      <c r="D230" s="4">
        <v>29</v>
      </c>
      <c r="E230" s="4">
        <v>3</v>
      </c>
      <c r="F230" s="4">
        <v>34940.61</v>
      </c>
      <c r="G230" s="4" t="s">
        <v>4697</v>
      </c>
      <c r="H230" s="4" t="s">
        <v>4694</v>
      </c>
      <c r="I230" s="4" t="s">
        <v>4701</v>
      </c>
      <c r="J230">
        <f t="shared" si="3"/>
        <v>229</v>
      </c>
    </row>
    <row r="231" spans="1:10">
      <c r="A231" s="4" t="s">
        <v>460</v>
      </c>
      <c r="B231" s="4">
        <v>1995</v>
      </c>
      <c r="C231" s="4" t="s">
        <v>4692</v>
      </c>
      <c r="D231" s="4">
        <v>17</v>
      </c>
      <c r="E231" s="4">
        <v>0</v>
      </c>
      <c r="F231" s="4">
        <v>34838.870000000003</v>
      </c>
      <c r="G231" s="4" t="s">
        <v>4697</v>
      </c>
      <c r="H231" s="4" t="s">
        <v>4694</v>
      </c>
      <c r="I231" s="4" t="s">
        <v>4701</v>
      </c>
      <c r="J231">
        <f t="shared" si="3"/>
        <v>230</v>
      </c>
    </row>
    <row r="232" spans="1:10">
      <c r="A232" s="4" t="s">
        <v>462</v>
      </c>
      <c r="B232" s="4">
        <v>2003</v>
      </c>
      <c r="C232" s="4" t="s">
        <v>4702</v>
      </c>
      <c r="D232" s="4">
        <v>17</v>
      </c>
      <c r="E232" s="4">
        <v>0</v>
      </c>
      <c r="F232" s="4">
        <v>34828.65</v>
      </c>
      <c r="G232" s="4" t="s">
        <v>4693</v>
      </c>
      <c r="H232" s="4" t="s">
        <v>4694</v>
      </c>
      <c r="I232" s="4" t="s">
        <v>4701</v>
      </c>
      <c r="J232">
        <f t="shared" si="3"/>
        <v>231</v>
      </c>
    </row>
    <row r="233" spans="1:10">
      <c r="A233" s="4" t="s">
        <v>464</v>
      </c>
      <c r="B233" s="4">
        <v>1995</v>
      </c>
      <c r="C233" s="4" t="s">
        <v>4703</v>
      </c>
      <c r="D233" s="4">
        <v>27</v>
      </c>
      <c r="E233" s="4">
        <v>1</v>
      </c>
      <c r="F233" s="4">
        <v>34806.47</v>
      </c>
      <c r="G233" s="4" t="s">
        <v>4693</v>
      </c>
      <c r="H233" s="4" t="s">
        <v>4697</v>
      </c>
      <c r="I233" s="4" t="s">
        <v>4695</v>
      </c>
      <c r="J233">
        <f t="shared" si="3"/>
        <v>232</v>
      </c>
    </row>
    <row r="234" spans="1:10">
      <c r="A234" s="4" t="s">
        <v>466</v>
      </c>
      <c r="B234" s="4">
        <v>2003</v>
      </c>
      <c r="C234" s="4" t="s">
        <v>4704</v>
      </c>
      <c r="D234" s="4">
        <v>3</v>
      </c>
      <c r="E234" s="4">
        <v>0</v>
      </c>
      <c r="F234" s="4">
        <v>34779.620000000003</v>
      </c>
      <c r="G234" s="4" t="s">
        <v>4693</v>
      </c>
      <c r="H234" s="4" t="s">
        <v>4697</v>
      </c>
      <c r="I234" s="4" t="s">
        <v>4701</v>
      </c>
      <c r="J234">
        <f t="shared" si="3"/>
        <v>233</v>
      </c>
    </row>
    <row r="235" spans="1:10">
      <c r="A235" s="4" t="s">
        <v>468</v>
      </c>
      <c r="B235" s="4">
        <v>1994</v>
      </c>
      <c r="C235" s="4" t="s">
        <v>4704</v>
      </c>
      <c r="D235" s="4">
        <v>7</v>
      </c>
      <c r="E235" s="4">
        <v>0</v>
      </c>
      <c r="F235" s="4">
        <v>34672.15</v>
      </c>
      <c r="G235" s="4" t="s">
        <v>4693</v>
      </c>
      <c r="H235" s="4" t="s">
        <v>4694</v>
      </c>
      <c r="I235" s="4" t="s">
        <v>4695</v>
      </c>
      <c r="J235">
        <f t="shared" si="3"/>
        <v>234</v>
      </c>
    </row>
    <row r="236" spans="1:10">
      <c r="A236" s="4" t="s">
        <v>470</v>
      </c>
      <c r="B236" s="4">
        <v>2004</v>
      </c>
      <c r="C236" s="4" t="s">
        <v>4692</v>
      </c>
      <c r="D236" s="4">
        <v>9</v>
      </c>
      <c r="E236" s="4">
        <v>0</v>
      </c>
      <c r="F236" s="4">
        <v>34617.839999999997</v>
      </c>
      <c r="G236" s="4" t="s">
        <v>4693</v>
      </c>
      <c r="H236" s="4" t="s">
        <v>4694</v>
      </c>
      <c r="I236" s="4" t="s">
        <v>4705</v>
      </c>
      <c r="J236">
        <f t="shared" si="3"/>
        <v>235</v>
      </c>
    </row>
    <row r="237" spans="1:10">
      <c r="A237" s="4" t="s">
        <v>472</v>
      </c>
      <c r="B237" s="4">
        <v>1976</v>
      </c>
      <c r="C237" s="4" t="s">
        <v>4706</v>
      </c>
      <c r="D237" s="4">
        <v>25</v>
      </c>
      <c r="E237" s="4">
        <v>2</v>
      </c>
      <c r="F237" s="4">
        <v>34543.39</v>
      </c>
      <c r="G237" s="4" t="s">
        <v>4697</v>
      </c>
      <c r="H237" s="4" t="s">
        <v>4694</v>
      </c>
      <c r="I237" s="4" t="s">
        <v>4701</v>
      </c>
      <c r="J237">
        <f t="shared" si="3"/>
        <v>236</v>
      </c>
    </row>
    <row r="238" spans="1:10">
      <c r="A238" s="4" t="s">
        <v>474</v>
      </c>
      <c r="B238" s="4">
        <v>1998</v>
      </c>
      <c r="C238" s="4" t="s">
        <v>4696</v>
      </c>
      <c r="D238" s="4">
        <v>24</v>
      </c>
      <c r="E238" s="4">
        <v>0</v>
      </c>
      <c r="F238" s="4">
        <v>34472.839999999997</v>
      </c>
      <c r="G238" s="4" t="s">
        <v>4693</v>
      </c>
      <c r="H238" s="4" t="s">
        <v>4694</v>
      </c>
      <c r="I238" s="4" t="s">
        <v>4701</v>
      </c>
      <c r="J238">
        <f t="shared" si="3"/>
        <v>237</v>
      </c>
    </row>
    <row r="239" spans="1:10">
      <c r="A239" s="4" t="s">
        <v>476</v>
      </c>
      <c r="B239" s="4">
        <v>1990</v>
      </c>
      <c r="C239" s="4" t="s">
        <v>4702</v>
      </c>
      <c r="D239" s="4">
        <v>24</v>
      </c>
      <c r="E239" s="4">
        <v>3</v>
      </c>
      <c r="F239" s="4">
        <v>34456.269999999997</v>
      </c>
      <c r="G239" s="4" t="s">
        <v>4693</v>
      </c>
      <c r="H239" s="4" t="s">
        <v>4697</v>
      </c>
      <c r="I239" s="4" t="s">
        <v>4701</v>
      </c>
      <c r="J239">
        <f t="shared" si="3"/>
        <v>238</v>
      </c>
    </row>
    <row r="240" spans="1:10">
      <c r="A240" s="4" t="s">
        <v>478</v>
      </c>
      <c r="B240" s="4">
        <v>2003</v>
      </c>
      <c r="C240" s="4" t="s">
        <v>4692</v>
      </c>
      <c r="D240" s="4">
        <v>5</v>
      </c>
      <c r="E240" s="4">
        <v>0</v>
      </c>
      <c r="F240" s="4">
        <v>34439.86</v>
      </c>
      <c r="G240" s="4" t="s">
        <v>4697</v>
      </c>
      <c r="H240" s="4" t="s">
        <v>4693</v>
      </c>
      <c r="I240" s="4" t="s">
        <v>4695</v>
      </c>
      <c r="J240">
        <f t="shared" si="3"/>
        <v>239</v>
      </c>
    </row>
    <row r="241" spans="1:10">
      <c r="A241" s="4" t="s">
        <v>480</v>
      </c>
      <c r="B241" s="4">
        <v>1984</v>
      </c>
      <c r="C241" s="4" t="s">
        <v>4692</v>
      </c>
      <c r="D241" s="4">
        <v>1</v>
      </c>
      <c r="E241" s="4">
        <v>3</v>
      </c>
      <c r="F241" s="4">
        <v>34402.22</v>
      </c>
      <c r="G241" s="4" t="s">
        <v>4697</v>
      </c>
      <c r="H241" s="4" t="s">
        <v>4694</v>
      </c>
      <c r="I241" s="4" t="s">
        <v>4701</v>
      </c>
      <c r="J241">
        <f t="shared" si="3"/>
        <v>240</v>
      </c>
    </row>
    <row r="242" spans="1:10">
      <c r="A242" s="4" t="s">
        <v>482</v>
      </c>
      <c r="B242" s="4">
        <v>1983</v>
      </c>
      <c r="C242" s="4" t="s">
        <v>4692</v>
      </c>
      <c r="D242" s="4">
        <v>2</v>
      </c>
      <c r="E242" s="4">
        <v>3</v>
      </c>
      <c r="F242" s="4">
        <v>34307.22</v>
      </c>
      <c r="G242" s="4" t="s">
        <v>4697</v>
      </c>
      <c r="H242" s="4" t="s">
        <v>4697</v>
      </c>
      <c r="I242" s="4" t="s">
        <v>4698</v>
      </c>
      <c r="J242">
        <f t="shared" si="3"/>
        <v>241</v>
      </c>
    </row>
    <row r="243" spans="1:10">
      <c r="A243" s="4" t="s">
        <v>484</v>
      </c>
      <c r="B243" s="4">
        <v>1986</v>
      </c>
      <c r="C243" s="4" t="s">
        <v>4692</v>
      </c>
      <c r="D243" s="4">
        <v>11</v>
      </c>
      <c r="E243" s="4">
        <v>3</v>
      </c>
      <c r="F243" s="4">
        <v>34293.120000000003</v>
      </c>
      <c r="G243" s="4" t="s">
        <v>4693</v>
      </c>
      <c r="H243" s="4" t="s">
        <v>4697</v>
      </c>
      <c r="I243" s="4" t="s">
        <v>4701</v>
      </c>
      <c r="J243">
        <f t="shared" si="3"/>
        <v>242</v>
      </c>
    </row>
    <row r="244" spans="1:10">
      <c r="A244" s="4" t="s">
        <v>486</v>
      </c>
      <c r="B244" s="4">
        <v>1995</v>
      </c>
      <c r="C244" s="4" t="s">
        <v>4692</v>
      </c>
      <c r="D244" s="4">
        <v>30</v>
      </c>
      <c r="E244" s="4">
        <v>0</v>
      </c>
      <c r="F244" s="4">
        <v>34289.43</v>
      </c>
      <c r="G244" s="4" t="s">
        <v>4693</v>
      </c>
      <c r="H244" s="4" t="s">
        <v>4693</v>
      </c>
      <c r="I244" s="4" t="s">
        <v>4701</v>
      </c>
      <c r="J244">
        <f t="shared" si="3"/>
        <v>243</v>
      </c>
    </row>
    <row r="245" spans="1:10">
      <c r="A245" s="4" t="s">
        <v>488</v>
      </c>
      <c r="B245" s="4">
        <v>1998</v>
      </c>
      <c r="C245" s="4" t="s">
        <v>4696</v>
      </c>
      <c r="D245" s="4">
        <v>11</v>
      </c>
      <c r="E245" s="4">
        <v>0</v>
      </c>
      <c r="F245" s="4">
        <v>34254.050000000003</v>
      </c>
      <c r="G245" s="4" t="s">
        <v>4693</v>
      </c>
      <c r="H245" s="4" t="s">
        <v>4694</v>
      </c>
      <c r="I245" s="4" t="s">
        <v>4711</v>
      </c>
      <c r="J245">
        <f t="shared" si="3"/>
        <v>244</v>
      </c>
    </row>
    <row r="246" spans="1:10">
      <c r="A246" s="4" t="s">
        <v>490</v>
      </c>
      <c r="B246" s="4">
        <v>1962</v>
      </c>
      <c r="C246" s="4" t="s">
        <v>4704</v>
      </c>
      <c r="D246" s="4">
        <v>5</v>
      </c>
      <c r="E246" s="4">
        <v>0</v>
      </c>
      <c r="F246" s="4">
        <v>34218.019999999997</v>
      </c>
      <c r="G246" s="4" t="s">
        <v>4693</v>
      </c>
      <c r="H246" s="4" t="s">
        <v>4693</v>
      </c>
      <c r="I246" s="4" t="s">
        <v>4701</v>
      </c>
      <c r="J246">
        <f t="shared" si="3"/>
        <v>245</v>
      </c>
    </row>
    <row r="247" spans="1:10">
      <c r="A247" s="4" t="s">
        <v>492</v>
      </c>
      <c r="B247" s="4">
        <v>1975</v>
      </c>
      <c r="C247" s="4" t="s">
        <v>4704</v>
      </c>
      <c r="D247" s="4">
        <v>21</v>
      </c>
      <c r="E247" s="4">
        <v>1</v>
      </c>
      <c r="F247" s="4">
        <v>34210.33</v>
      </c>
      <c r="G247" s="4" t="s">
        <v>4697</v>
      </c>
      <c r="H247" s="4" t="s">
        <v>4693</v>
      </c>
      <c r="I247" s="4" t="s">
        <v>4698</v>
      </c>
      <c r="J247">
        <f t="shared" si="3"/>
        <v>246</v>
      </c>
    </row>
    <row r="248" spans="1:10">
      <c r="A248" s="4" t="s">
        <v>494</v>
      </c>
      <c r="B248" s="4">
        <v>1971</v>
      </c>
      <c r="C248" s="4" t="s">
        <v>4700</v>
      </c>
      <c r="D248" s="4">
        <v>25</v>
      </c>
      <c r="E248" s="4">
        <v>0</v>
      </c>
      <c r="F248" s="4">
        <v>34205.07</v>
      </c>
      <c r="G248" s="4" t="s">
        <v>4697</v>
      </c>
      <c r="H248" s="4" t="s">
        <v>4697</v>
      </c>
      <c r="I248" s="4" t="s">
        <v>4701</v>
      </c>
      <c r="J248">
        <f t="shared" si="3"/>
        <v>247</v>
      </c>
    </row>
    <row r="249" spans="1:10">
      <c r="A249" s="4" t="s">
        <v>496</v>
      </c>
      <c r="B249" s="4">
        <v>1999</v>
      </c>
      <c r="C249" s="4" t="s">
        <v>4706</v>
      </c>
      <c r="D249" s="4">
        <v>6</v>
      </c>
      <c r="E249" s="4">
        <v>0</v>
      </c>
      <c r="F249" s="4">
        <v>34166.269999999997</v>
      </c>
      <c r="G249" s="4" t="s">
        <v>4697</v>
      </c>
      <c r="H249" s="4" t="s">
        <v>4694</v>
      </c>
      <c r="I249" s="4" t="s">
        <v>4701</v>
      </c>
      <c r="J249">
        <f t="shared" si="3"/>
        <v>248</v>
      </c>
    </row>
    <row r="250" spans="1:10">
      <c r="A250" s="4" t="s">
        <v>498</v>
      </c>
      <c r="B250" s="4">
        <v>2002</v>
      </c>
      <c r="C250" s="4" t="s">
        <v>4703</v>
      </c>
      <c r="D250" s="4">
        <v>26</v>
      </c>
      <c r="E250" s="4">
        <v>0</v>
      </c>
      <c r="F250" s="4">
        <v>34084.68</v>
      </c>
      <c r="G250" s="4" t="s">
        <v>4697</v>
      </c>
      <c r="H250" s="4" t="s">
        <v>4694</v>
      </c>
      <c r="I250" s="4" t="s">
        <v>4701</v>
      </c>
      <c r="J250">
        <f t="shared" si="3"/>
        <v>249</v>
      </c>
    </row>
    <row r="251" spans="1:10">
      <c r="A251" s="4" t="s">
        <v>500</v>
      </c>
      <c r="B251" s="4">
        <v>1972</v>
      </c>
      <c r="C251" s="4" t="s">
        <v>4704</v>
      </c>
      <c r="D251" s="4">
        <v>26</v>
      </c>
      <c r="E251" s="4">
        <v>0</v>
      </c>
      <c r="F251" s="4">
        <v>34053.360000000001</v>
      </c>
      <c r="G251" s="4" t="s">
        <v>4697</v>
      </c>
      <c r="H251" s="4" t="s">
        <v>4697</v>
      </c>
      <c r="I251" s="4" t="s">
        <v>4701</v>
      </c>
      <c r="J251">
        <f t="shared" si="3"/>
        <v>250</v>
      </c>
    </row>
    <row r="252" spans="1:10">
      <c r="A252" s="4" t="s">
        <v>502</v>
      </c>
      <c r="B252" s="4">
        <v>1994</v>
      </c>
      <c r="C252" s="4" t="s">
        <v>4702</v>
      </c>
      <c r="D252" s="4">
        <v>25</v>
      </c>
      <c r="E252" s="4">
        <v>0</v>
      </c>
      <c r="F252" s="4">
        <v>33975.47</v>
      </c>
      <c r="G252" s="4" t="s">
        <v>4697</v>
      </c>
      <c r="H252" s="4" t="s">
        <v>4697</v>
      </c>
      <c r="I252" s="4" t="s">
        <v>4701</v>
      </c>
      <c r="J252">
        <f t="shared" si="3"/>
        <v>251</v>
      </c>
    </row>
    <row r="253" spans="1:10">
      <c r="A253" s="4" t="s">
        <v>504</v>
      </c>
      <c r="B253" s="4">
        <v>2000</v>
      </c>
      <c r="C253" s="4" t="s">
        <v>4703</v>
      </c>
      <c r="D253" s="4">
        <v>27</v>
      </c>
      <c r="E253" s="4">
        <v>0</v>
      </c>
      <c r="F253" s="4">
        <v>33907.550000000003</v>
      </c>
      <c r="G253" s="4" t="s">
        <v>4697</v>
      </c>
      <c r="H253" s="4" t="s">
        <v>4697</v>
      </c>
      <c r="I253" s="4" t="s">
        <v>4698</v>
      </c>
      <c r="J253">
        <f t="shared" si="3"/>
        <v>252</v>
      </c>
    </row>
    <row r="254" spans="1:10">
      <c r="A254" s="4" t="s">
        <v>506</v>
      </c>
      <c r="B254" s="4">
        <v>1997</v>
      </c>
      <c r="C254" s="4" t="s">
        <v>4700</v>
      </c>
      <c r="D254" s="4">
        <v>9</v>
      </c>
      <c r="E254" s="4">
        <v>0</v>
      </c>
      <c r="F254" s="4">
        <v>33900.65</v>
      </c>
      <c r="G254" s="4" t="s">
        <v>4697</v>
      </c>
      <c r="H254" s="4" t="s">
        <v>4694</v>
      </c>
      <c r="I254" s="4" t="s">
        <v>4701</v>
      </c>
      <c r="J254">
        <f t="shared" si="3"/>
        <v>253</v>
      </c>
    </row>
    <row r="255" spans="1:10">
      <c r="A255" s="4" t="s">
        <v>508</v>
      </c>
      <c r="B255" s="4">
        <v>2000</v>
      </c>
      <c r="C255" s="4" t="s">
        <v>4692</v>
      </c>
      <c r="D255" s="4">
        <v>26</v>
      </c>
      <c r="E255" s="4">
        <v>0</v>
      </c>
      <c r="F255" s="4">
        <v>33829.39</v>
      </c>
      <c r="G255" s="4" t="s">
        <v>4697</v>
      </c>
      <c r="H255" s="4" t="s">
        <v>4694</v>
      </c>
      <c r="I255" s="4" t="s">
        <v>4701</v>
      </c>
      <c r="J255">
        <f t="shared" si="3"/>
        <v>254</v>
      </c>
    </row>
    <row r="256" spans="1:10">
      <c r="A256" s="4" t="s">
        <v>510</v>
      </c>
      <c r="B256" s="4">
        <v>1962</v>
      </c>
      <c r="C256" s="4" t="s">
        <v>4703</v>
      </c>
      <c r="D256" s="4">
        <v>11</v>
      </c>
      <c r="E256" s="4">
        <v>0</v>
      </c>
      <c r="F256" s="4">
        <v>33753.32</v>
      </c>
      <c r="G256" s="4" t="s">
        <v>4693</v>
      </c>
      <c r="H256" s="4" t="s">
        <v>4694</v>
      </c>
      <c r="I256" s="4" t="s">
        <v>4701</v>
      </c>
      <c r="J256">
        <f t="shared" si="3"/>
        <v>255</v>
      </c>
    </row>
    <row r="257" spans="1:10">
      <c r="A257" s="4" t="s">
        <v>512</v>
      </c>
      <c r="B257" s="4">
        <v>2003</v>
      </c>
      <c r="C257" s="4" t="s">
        <v>4702</v>
      </c>
      <c r="D257" s="4">
        <v>12</v>
      </c>
      <c r="E257" s="4">
        <v>0</v>
      </c>
      <c r="F257" s="4">
        <v>33750.29</v>
      </c>
      <c r="G257" s="4" t="s">
        <v>4693</v>
      </c>
      <c r="H257" s="4" t="s">
        <v>4694</v>
      </c>
      <c r="I257" s="4" t="s">
        <v>4698</v>
      </c>
      <c r="J257">
        <f t="shared" si="3"/>
        <v>256</v>
      </c>
    </row>
    <row r="258" spans="1:10">
      <c r="A258" s="4" t="s">
        <v>514</v>
      </c>
      <c r="B258" s="4">
        <v>2004</v>
      </c>
      <c r="C258" s="4" t="s">
        <v>4706</v>
      </c>
      <c r="D258" s="4">
        <v>1</v>
      </c>
      <c r="E258" s="4">
        <v>0</v>
      </c>
      <c r="F258" s="4">
        <v>33732.69</v>
      </c>
      <c r="G258" s="4" t="s">
        <v>4693</v>
      </c>
      <c r="H258" s="4" t="s">
        <v>4693</v>
      </c>
      <c r="I258" s="4" t="s">
        <v>4708</v>
      </c>
      <c r="J258">
        <f t="shared" ref="J258:J321" si="4">VALUE(SUBSTITUTE(A258,"Id",""))</f>
        <v>257</v>
      </c>
    </row>
    <row r="259" spans="1:10">
      <c r="A259" s="4" t="s">
        <v>516</v>
      </c>
      <c r="B259" s="4">
        <v>1993</v>
      </c>
      <c r="C259" s="4" t="s">
        <v>4706</v>
      </c>
      <c r="D259" s="4">
        <v>28</v>
      </c>
      <c r="E259" s="4">
        <v>0</v>
      </c>
      <c r="F259" s="4">
        <v>33707.550000000003</v>
      </c>
      <c r="G259" s="4" t="s">
        <v>4697</v>
      </c>
      <c r="H259" s="4" t="s">
        <v>4697</v>
      </c>
      <c r="I259" s="4" t="s">
        <v>4701</v>
      </c>
      <c r="J259">
        <f t="shared" si="4"/>
        <v>258</v>
      </c>
    </row>
    <row r="260" spans="1:10">
      <c r="A260" s="4" t="s">
        <v>518</v>
      </c>
      <c r="B260" s="4">
        <v>2003</v>
      </c>
      <c r="C260" s="4" t="s">
        <v>4702</v>
      </c>
      <c r="D260" s="4">
        <v>9</v>
      </c>
      <c r="E260" s="4">
        <v>0</v>
      </c>
      <c r="F260" s="4">
        <v>33611.71</v>
      </c>
      <c r="G260" s="4" t="s">
        <v>4693</v>
      </c>
      <c r="H260" s="4" t="s">
        <v>4697</v>
      </c>
      <c r="I260" s="4" t="s">
        <v>4701</v>
      </c>
      <c r="J260">
        <f t="shared" si="4"/>
        <v>259</v>
      </c>
    </row>
    <row r="261" spans="1:10">
      <c r="A261" s="4" t="s">
        <v>520</v>
      </c>
      <c r="B261" s="4">
        <v>1984</v>
      </c>
      <c r="C261" s="4" t="s">
        <v>4704</v>
      </c>
      <c r="D261" s="4">
        <v>22</v>
      </c>
      <c r="E261" s="4">
        <v>3</v>
      </c>
      <c r="F261" s="4">
        <v>33527.1</v>
      </c>
      <c r="G261" s="4" t="s">
        <v>4697</v>
      </c>
      <c r="H261" s="4" t="s">
        <v>4694</v>
      </c>
      <c r="I261" s="4" t="s">
        <v>4701</v>
      </c>
      <c r="J261">
        <f t="shared" si="4"/>
        <v>260</v>
      </c>
    </row>
    <row r="262" spans="1:10">
      <c r="A262" s="4" t="s">
        <v>522</v>
      </c>
      <c r="B262" s="4">
        <v>2002</v>
      </c>
      <c r="C262" s="4" t="s">
        <v>4700</v>
      </c>
      <c r="D262" s="4">
        <v>25</v>
      </c>
      <c r="E262" s="4">
        <v>0</v>
      </c>
      <c r="F262" s="4">
        <v>33475.82</v>
      </c>
      <c r="G262" s="4" t="s">
        <v>4693</v>
      </c>
      <c r="H262" s="4" t="s">
        <v>4693</v>
      </c>
      <c r="I262" s="4" t="s">
        <v>4712</v>
      </c>
      <c r="J262">
        <f t="shared" si="4"/>
        <v>261</v>
      </c>
    </row>
    <row r="263" spans="1:10">
      <c r="A263" s="4" t="s">
        <v>524</v>
      </c>
      <c r="B263" s="4">
        <v>1970</v>
      </c>
      <c r="C263" s="4" t="s">
        <v>4696</v>
      </c>
      <c r="D263" s="4">
        <v>18</v>
      </c>
      <c r="E263" s="4">
        <v>2</v>
      </c>
      <c r="F263" s="4">
        <v>33471.97</v>
      </c>
      <c r="G263" s="4" t="s">
        <v>4697</v>
      </c>
      <c r="H263" s="4" t="s">
        <v>4697</v>
      </c>
      <c r="I263" s="4" t="s">
        <v>4698</v>
      </c>
      <c r="J263">
        <f t="shared" si="4"/>
        <v>262</v>
      </c>
    </row>
    <row r="264" spans="1:10">
      <c r="A264" s="4" t="s">
        <v>526</v>
      </c>
      <c r="B264" s="4">
        <v>1985</v>
      </c>
      <c r="C264" s="4" t="s">
        <v>4703</v>
      </c>
      <c r="D264" s="4">
        <v>7</v>
      </c>
      <c r="E264" s="4">
        <v>3</v>
      </c>
      <c r="F264" s="4">
        <v>33450.99</v>
      </c>
      <c r="G264" s="4" t="s">
        <v>4697</v>
      </c>
      <c r="H264" s="4" t="s">
        <v>4697</v>
      </c>
      <c r="I264" s="4" t="s">
        <v>4701</v>
      </c>
      <c r="J264">
        <f t="shared" si="4"/>
        <v>263</v>
      </c>
    </row>
    <row r="265" spans="1:10">
      <c r="A265" s="4" t="s">
        <v>528</v>
      </c>
      <c r="B265" s="4">
        <v>1972</v>
      </c>
      <c r="C265" s="4" t="s">
        <v>4702</v>
      </c>
      <c r="D265" s="4">
        <v>5</v>
      </c>
      <c r="E265" s="4">
        <v>0</v>
      </c>
      <c r="F265" s="4">
        <v>33344.449999999997</v>
      </c>
      <c r="G265" s="4" t="s">
        <v>4697</v>
      </c>
      <c r="H265" s="4" t="s">
        <v>4694</v>
      </c>
      <c r="I265" s="4" t="s">
        <v>4701</v>
      </c>
      <c r="J265">
        <f t="shared" si="4"/>
        <v>264</v>
      </c>
    </row>
    <row r="266" spans="1:10">
      <c r="A266" s="4" t="s">
        <v>530</v>
      </c>
      <c r="B266" s="4">
        <v>2003</v>
      </c>
      <c r="C266" s="4" t="s">
        <v>4706</v>
      </c>
      <c r="D266" s="4">
        <v>28</v>
      </c>
      <c r="E266" s="4">
        <v>0</v>
      </c>
      <c r="F266" s="4">
        <v>33307.550000000003</v>
      </c>
      <c r="G266" s="4" t="s">
        <v>4697</v>
      </c>
      <c r="H266" s="4" t="s">
        <v>4694</v>
      </c>
      <c r="I266" s="4" t="s">
        <v>4698</v>
      </c>
      <c r="J266">
        <f t="shared" si="4"/>
        <v>265</v>
      </c>
    </row>
    <row r="267" spans="1:10">
      <c r="A267" s="4" t="s">
        <v>532</v>
      </c>
      <c r="B267" s="4">
        <v>1990</v>
      </c>
      <c r="C267" s="4" t="s">
        <v>4692</v>
      </c>
      <c r="D267" s="4">
        <v>12</v>
      </c>
      <c r="E267" s="4">
        <v>3</v>
      </c>
      <c r="F267" s="4">
        <v>33292.83</v>
      </c>
      <c r="G267" s="4" t="s">
        <v>4697</v>
      </c>
      <c r="H267" s="4" t="s">
        <v>4693</v>
      </c>
      <c r="I267" s="4" t="s">
        <v>4701</v>
      </c>
      <c r="J267">
        <f t="shared" si="4"/>
        <v>266</v>
      </c>
    </row>
    <row r="268" spans="1:10">
      <c r="A268" s="4" t="s">
        <v>534</v>
      </c>
      <c r="B268" s="4">
        <v>1985</v>
      </c>
      <c r="C268" s="4" t="s">
        <v>4704</v>
      </c>
      <c r="D268" s="4">
        <v>15</v>
      </c>
      <c r="E268" s="4">
        <v>3</v>
      </c>
      <c r="F268" s="4">
        <v>33121</v>
      </c>
      <c r="G268" s="4" t="s">
        <v>4697</v>
      </c>
      <c r="H268" s="4" t="s">
        <v>4693</v>
      </c>
      <c r="I268" s="4" t="s">
        <v>4701</v>
      </c>
      <c r="J268">
        <f t="shared" si="4"/>
        <v>267</v>
      </c>
    </row>
    <row r="269" spans="1:10">
      <c r="A269" s="4" t="s">
        <v>536</v>
      </c>
      <c r="B269" s="4">
        <v>1969</v>
      </c>
      <c r="C269" s="4" t="s">
        <v>4692</v>
      </c>
      <c r="D269" s="4">
        <v>30</v>
      </c>
      <c r="E269" s="4">
        <v>0</v>
      </c>
      <c r="F269" s="4">
        <v>33090.660000000003</v>
      </c>
      <c r="G269" s="4" t="s">
        <v>4697</v>
      </c>
      <c r="H269" s="4" t="s">
        <v>4697</v>
      </c>
      <c r="I269" s="4" t="s">
        <v>4701</v>
      </c>
      <c r="J269">
        <f t="shared" si="4"/>
        <v>268</v>
      </c>
    </row>
    <row r="270" spans="1:10">
      <c r="A270" s="4" t="s">
        <v>538</v>
      </c>
      <c r="B270" s="4">
        <v>1962</v>
      </c>
      <c r="C270" s="4" t="s">
        <v>4704</v>
      </c>
      <c r="D270" s="4">
        <v>1</v>
      </c>
      <c r="E270" s="4">
        <v>0</v>
      </c>
      <c r="F270" s="4">
        <v>33074.94</v>
      </c>
      <c r="G270" s="4" t="s">
        <v>4693</v>
      </c>
      <c r="H270" s="4" t="s">
        <v>4697</v>
      </c>
      <c r="I270" s="4" t="s">
        <v>4701</v>
      </c>
      <c r="J270">
        <f t="shared" si="4"/>
        <v>269</v>
      </c>
    </row>
    <row r="271" spans="1:10">
      <c r="A271" s="4" t="s">
        <v>540</v>
      </c>
      <c r="B271" s="4">
        <v>1994</v>
      </c>
      <c r="C271" s="4" t="s">
        <v>4704</v>
      </c>
      <c r="D271" s="4">
        <v>28</v>
      </c>
      <c r="E271" s="4">
        <v>0</v>
      </c>
      <c r="F271" s="4">
        <v>33057.230000000003</v>
      </c>
      <c r="G271" s="4" t="s">
        <v>4693</v>
      </c>
      <c r="H271" s="4" t="s">
        <v>4697</v>
      </c>
      <c r="I271" s="4" t="s">
        <v>4701</v>
      </c>
      <c r="J271">
        <f t="shared" si="4"/>
        <v>270</v>
      </c>
    </row>
    <row r="272" spans="1:10">
      <c r="A272" s="4" t="s">
        <v>542</v>
      </c>
      <c r="B272" s="4">
        <v>1967</v>
      </c>
      <c r="C272" s="4" t="s">
        <v>4704</v>
      </c>
      <c r="D272" s="4">
        <v>10</v>
      </c>
      <c r="E272" s="4">
        <v>0</v>
      </c>
      <c r="F272" s="4">
        <v>33025.32</v>
      </c>
      <c r="G272" s="4" t="s">
        <v>4697</v>
      </c>
      <c r="H272" s="4" t="s">
        <v>4694</v>
      </c>
      <c r="I272" s="4" t="s">
        <v>4701</v>
      </c>
      <c r="J272">
        <f t="shared" si="4"/>
        <v>271</v>
      </c>
    </row>
    <row r="273" spans="1:10">
      <c r="A273" s="4" t="s">
        <v>544</v>
      </c>
      <c r="B273" s="4">
        <v>1995</v>
      </c>
      <c r="C273" s="4" t="s">
        <v>4704</v>
      </c>
      <c r="D273" s="4">
        <v>8</v>
      </c>
      <c r="E273" s="4">
        <v>0</v>
      </c>
      <c r="F273" s="4">
        <v>33017.46</v>
      </c>
      <c r="G273" s="4" t="s">
        <v>4693</v>
      </c>
      <c r="H273" s="4" t="s">
        <v>4693</v>
      </c>
      <c r="I273" s="4" t="s">
        <v>4701</v>
      </c>
      <c r="J273">
        <f t="shared" si="4"/>
        <v>272</v>
      </c>
    </row>
    <row r="274" spans="1:10">
      <c r="A274" s="4" t="s">
        <v>546</v>
      </c>
      <c r="B274" s="4">
        <v>1971</v>
      </c>
      <c r="C274" s="4" t="s">
        <v>4700</v>
      </c>
      <c r="D274" s="4">
        <v>24</v>
      </c>
      <c r="E274" s="4">
        <v>0</v>
      </c>
      <c r="F274" s="4">
        <v>32947.629999999997</v>
      </c>
      <c r="G274" s="4" t="s">
        <v>4697</v>
      </c>
      <c r="H274" s="4" t="s">
        <v>4693</v>
      </c>
      <c r="I274" s="4" t="s">
        <v>4701</v>
      </c>
      <c r="J274">
        <f t="shared" si="4"/>
        <v>273</v>
      </c>
    </row>
    <row r="275" spans="1:10">
      <c r="A275" s="4" t="s">
        <v>548</v>
      </c>
      <c r="B275" s="4">
        <v>1981</v>
      </c>
      <c r="C275" s="4" t="s">
        <v>4706</v>
      </c>
      <c r="D275" s="4">
        <v>17</v>
      </c>
      <c r="E275" s="4">
        <v>1</v>
      </c>
      <c r="F275" s="4">
        <v>32906.69</v>
      </c>
      <c r="G275" s="4" t="s">
        <v>4697</v>
      </c>
      <c r="H275" s="4" t="s">
        <v>4694</v>
      </c>
      <c r="I275" s="4" t="s">
        <v>4701</v>
      </c>
      <c r="J275">
        <f t="shared" si="4"/>
        <v>274</v>
      </c>
    </row>
    <row r="276" spans="1:10">
      <c r="A276" s="4" t="s">
        <v>550</v>
      </c>
      <c r="B276" s="4">
        <v>1995</v>
      </c>
      <c r="C276" s="4" t="s">
        <v>4703</v>
      </c>
      <c r="D276" s="4">
        <v>4</v>
      </c>
      <c r="E276" s="4">
        <v>0</v>
      </c>
      <c r="F276" s="4">
        <v>32827.51</v>
      </c>
      <c r="G276" s="4" t="s">
        <v>4693</v>
      </c>
      <c r="H276" s="4" t="s">
        <v>4697</v>
      </c>
      <c r="I276" s="4" t="s">
        <v>4701</v>
      </c>
      <c r="J276">
        <f t="shared" si="4"/>
        <v>275</v>
      </c>
    </row>
    <row r="277" spans="1:10">
      <c r="A277" s="4" t="s">
        <v>552</v>
      </c>
      <c r="B277" s="4">
        <v>1980</v>
      </c>
      <c r="C277" s="4" t="s">
        <v>4703</v>
      </c>
      <c r="D277" s="4">
        <v>12</v>
      </c>
      <c r="E277" s="4">
        <v>3</v>
      </c>
      <c r="F277" s="4">
        <v>32787.46</v>
      </c>
      <c r="G277" s="4" t="s">
        <v>4693</v>
      </c>
      <c r="H277" s="4" t="s">
        <v>4694</v>
      </c>
      <c r="I277" s="4" t="s">
        <v>4698</v>
      </c>
      <c r="J277">
        <f t="shared" si="4"/>
        <v>276</v>
      </c>
    </row>
    <row r="278" spans="1:10">
      <c r="A278" s="4" t="s">
        <v>554</v>
      </c>
      <c r="B278" s="4">
        <v>1972</v>
      </c>
      <c r="C278" s="4" t="s">
        <v>4706</v>
      </c>
      <c r="D278" s="4">
        <v>7</v>
      </c>
      <c r="E278" s="4">
        <v>0</v>
      </c>
      <c r="F278" s="4">
        <v>32765.33</v>
      </c>
      <c r="G278" s="4" t="s">
        <v>4697</v>
      </c>
      <c r="H278" s="4" t="s">
        <v>4697</v>
      </c>
      <c r="I278" s="4" t="s">
        <v>4698</v>
      </c>
      <c r="J278">
        <f t="shared" si="4"/>
        <v>277</v>
      </c>
    </row>
    <row r="279" spans="1:10">
      <c r="A279" s="4" t="s">
        <v>556</v>
      </c>
      <c r="B279" s="4">
        <v>1974</v>
      </c>
      <c r="C279" s="4" t="s">
        <v>4703</v>
      </c>
      <c r="D279" s="4">
        <v>6</v>
      </c>
      <c r="E279" s="4">
        <v>0</v>
      </c>
      <c r="F279" s="4">
        <v>32760.48</v>
      </c>
      <c r="G279" s="4" t="s">
        <v>4693</v>
      </c>
      <c r="H279" s="4" t="s">
        <v>4693</v>
      </c>
      <c r="I279" s="4" t="s">
        <v>4701</v>
      </c>
      <c r="J279">
        <f t="shared" si="4"/>
        <v>278</v>
      </c>
    </row>
    <row r="280" spans="1:10">
      <c r="A280" s="4" t="s">
        <v>558</v>
      </c>
      <c r="B280" s="4">
        <v>1990</v>
      </c>
      <c r="C280" s="4" t="s">
        <v>4704</v>
      </c>
      <c r="D280" s="4">
        <v>9</v>
      </c>
      <c r="E280" s="4">
        <v>2</v>
      </c>
      <c r="F280" s="4">
        <v>32734.19</v>
      </c>
      <c r="G280" s="4" t="s">
        <v>4697</v>
      </c>
      <c r="H280" s="4" t="s">
        <v>4693</v>
      </c>
      <c r="I280" s="4" t="s">
        <v>4698</v>
      </c>
      <c r="J280">
        <f t="shared" si="4"/>
        <v>279</v>
      </c>
    </row>
    <row r="281" spans="1:10">
      <c r="A281" s="4" t="s">
        <v>560</v>
      </c>
      <c r="B281" s="4">
        <v>1990</v>
      </c>
      <c r="C281" s="4" t="s">
        <v>4702</v>
      </c>
      <c r="D281" s="4">
        <v>30</v>
      </c>
      <c r="E281" s="4">
        <v>3</v>
      </c>
      <c r="F281" s="4">
        <v>32716.2</v>
      </c>
      <c r="G281" s="4" t="s">
        <v>4693</v>
      </c>
      <c r="H281" s="4" t="s">
        <v>4697</v>
      </c>
      <c r="I281" s="4" t="s">
        <v>4701</v>
      </c>
      <c r="J281">
        <f t="shared" si="4"/>
        <v>280</v>
      </c>
    </row>
    <row r="282" spans="1:10">
      <c r="A282" s="4" t="s">
        <v>562</v>
      </c>
      <c r="B282" s="4">
        <v>1968</v>
      </c>
      <c r="C282" s="4" t="s">
        <v>4706</v>
      </c>
      <c r="D282" s="4">
        <v>1</v>
      </c>
      <c r="E282" s="4">
        <v>0</v>
      </c>
      <c r="F282" s="4">
        <v>32686.080000000002</v>
      </c>
      <c r="G282" s="4" t="s">
        <v>4697</v>
      </c>
      <c r="H282" s="4" t="s">
        <v>4694</v>
      </c>
      <c r="I282" s="4" t="s">
        <v>4701</v>
      </c>
      <c r="J282">
        <f t="shared" si="4"/>
        <v>281</v>
      </c>
    </row>
    <row r="283" spans="1:10">
      <c r="A283" s="4" t="s">
        <v>564</v>
      </c>
      <c r="B283" s="4">
        <v>1990</v>
      </c>
      <c r="C283" s="4" t="s">
        <v>4704</v>
      </c>
      <c r="D283" s="4">
        <v>13</v>
      </c>
      <c r="E283" s="4">
        <v>3</v>
      </c>
      <c r="F283" s="4">
        <v>32672.11</v>
      </c>
      <c r="G283" s="4" t="s">
        <v>4693</v>
      </c>
      <c r="H283" s="4" t="s">
        <v>4693</v>
      </c>
      <c r="I283" s="4" t="s">
        <v>4701</v>
      </c>
      <c r="J283">
        <f t="shared" si="4"/>
        <v>282</v>
      </c>
    </row>
    <row r="284" spans="1:10">
      <c r="A284" s="4" t="s">
        <v>566</v>
      </c>
      <c r="B284" s="4">
        <v>2003</v>
      </c>
      <c r="C284" s="4" t="s">
        <v>4692</v>
      </c>
      <c r="D284" s="4">
        <v>8</v>
      </c>
      <c r="E284" s="4">
        <v>0</v>
      </c>
      <c r="F284" s="4">
        <v>32548.34</v>
      </c>
      <c r="G284" s="4" t="s">
        <v>4693</v>
      </c>
      <c r="H284" s="4" t="s">
        <v>4697</v>
      </c>
      <c r="I284" s="4" t="s">
        <v>4695</v>
      </c>
      <c r="J284">
        <f t="shared" si="4"/>
        <v>283</v>
      </c>
    </row>
    <row r="285" spans="1:10">
      <c r="A285" s="4" t="s">
        <v>568</v>
      </c>
      <c r="B285" s="4">
        <v>1976</v>
      </c>
      <c r="C285" s="4" t="s">
        <v>4702</v>
      </c>
      <c r="D285" s="4">
        <v>19</v>
      </c>
      <c r="E285" s="4">
        <v>2</v>
      </c>
      <c r="F285" s="4">
        <v>32485.46</v>
      </c>
      <c r="G285" s="4" t="s">
        <v>4697</v>
      </c>
      <c r="H285" s="4" t="s">
        <v>4693</v>
      </c>
      <c r="I285" s="4" t="s">
        <v>4701</v>
      </c>
      <c r="J285">
        <f t="shared" si="4"/>
        <v>284</v>
      </c>
    </row>
    <row r="286" spans="1:10">
      <c r="A286" s="4" t="s">
        <v>570</v>
      </c>
      <c r="B286" s="4">
        <v>1981</v>
      </c>
      <c r="C286" s="4" t="s">
        <v>4702</v>
      </c>
      <c r="D286" s="4">
        <v>27</v>
      </c>
      <c r="E286" s="4">
        <v>1</v>
      </c>
      <c r="F286" s="4">
        <v>32462.35</v>
      </c>
      <c r="G286" s="4" t="s">
        <v>4697</v>
      </c>
      <c r="H286" s="4" t="s">
        <v>4697</v>
      </c>
      <c r="I286" s="4" t="s">
        <v>4701</v>
      </c>
      <c r="J286">
        <f t="shared" si="4"/>
        <v>285</v>
      </c>
    </row>
    <row r="287" spans="1:10">
      <c r="A287" s="4" t="s">
        <v>572</v>
      </c>
      <c r="B287" s="4">
        <v>1976</v>
      </c>
      <c r="C287" s="4" t="s">
        <v>4700</v>
      </c>
      <c r="D287" s="4">
        <v>9</v>
      </c>
      <c r="E287" s="4">
        <v>2</v>
      </c>
      <c r="F287" s="4">
        <v>32430.22</v>
      </c>
      <c r="G287" s="4" t="s">
        <v>4697</v>
      </c>
      <c r="H287" s="4" t="s">
        <v>4694</v>
      </c>
      <c r="I287" s="4" t="s">
        <v>4701</v>
      </c>
      <c r="J287">
        <f t="shared" si="4"/>
        <v>286</v>
      </c>
    </row>
    <row r="288" spans="1:10">
      <c r="A288" s="4" t="s">
        <v>574</v>
      </c>
      <c r="B288" s="4">
        <v>1972</v>
      </c>
      <c r="C288" s="4" t="s">
        <v>4692</v>
      </c>
      <c r="D288" s="4">
        <v>19</v>
      </c>
      <c r="E288" s="4">
        <v>0</v>
      </c>
      <c r="F288" s="4">
        <v>32428.63</v>
      </c>
      <c r="G288" s="4" t="s">
        <v>4697</v>
      </c>
      <c r="H288" s="4" t="s">
        <v>4697</v>
      </c>
      <c r="I288" s="4" t="s">
        <v>4701</v>
      </c>
      <c r="J288">
        <f t="shared" si="4"/>
        <v>287</v>
      </c>
    </row>
    <row r="289" spans="1:10">
      <c r="A289" s="4" t="s">
        <v>576</v>
      </c>
      <c r="B289" s="4">
        <v>1986</v>
      </c>
      <c r="C289" s="4" t="s">
        <v>4703</v>
      </c>
      <c r="D289" s="4">
        <v>2</v>
      </c>
      <c r="E289" s="4">
        <v>3</v>
      </c>
      <c r="F289" s="4">
        <v>32288.49</v>
      </c>
      <c r="G289" s="4" t="s">
        <v>4697</v>
      </c>
      <c r="H289" s="4" t="s">
        <v>4697</v>
      </c>
      <c r="I289" s="4" t="s">
        <v>4701</v>
      </c>
      <c r="J289">
        <f t="shared" si="4"/>
        <v>288</v>
      </c>
    </row>
    <row r="290" spans="1:10">
      <c r="A290" s="4" t="s">
        <v>578</v>
      </c>
      <c r="B290" s="4">
        <v>1975</v>
      </c>
      <c r="C290" s="4" t="s">
        <v>4703</v>
      </c>
      <c r="D290" s="4">
        <v>17</v>
      </c>
      <c r="E290" s="4">
        <v>1</v>
      </c>
      <c r="F290" s="4">
        <v>32259.96</v>
      </c>
      <c r="G290" s="4" t="s">
        <v>4697</v>
      </c>
      <c r="H290" s="4" t="s">
        <v>4694</v>
      </c>
      <c r="I290" s="4" t="s">
        <v>4698</v>
      </c>
      <c r="J290">
        <f t="shared" si="4"/>
        <v>289</v>
      </c>
    </row>
    <row r="291" spans="1:10">
      <c r="A291" s="4" t="s">
        <v>580</v>
      </c>
      <c r="B291" s="4">
        <v>1994</v>
      </c>
      <c r="C291" s="4" t="s">
        <v>4702</v>
      </c>
      <c r="D291" s="4">
        <v>8</v>
      </c>
      <c r="E291" s="4">
        <v>0</v>
      </c>
      <c r="F291" s="4">
        <v>32222.81</v>
      </c>
      <c r="G291" s="4" t="s">
        <v>4697</v>
      </c>
      <c r="H291" s="4" t="s">
        <v>4693</v>
      </c>
      <c r="I291" s="4" t="s">
        <v>4701</v>
      </c>
      <c r="J291">
        <f t="shared" si="4"/>
        <v>290</v>
      </c>
    </row>
    <row r="292" spans="1:10">
      <c r="A292" s="4" t="s">
        <v>582</v>
      </c>
      <c r="B292" s="4">
        <v>1969</v>
      </c>
      <c r="C292" s="4" t="s">
        <v>4702</v>
      </c>
      <c r="D292" s="4">
        <v>11</v>
      </c>
      <c r="E292" s="4">
        <v>0</v>
      </c>
      <c r="F292" s="4">
        <v>32192.76</v>
      </c>
      <c r="G292" s="4" t="s">
        <v>4693</v>
      </c>
      <c r="H292" s="4" t="s">
        <v>4697</v>
      </c>
      <c r="I292" s="4" t="s">
        <v>4701</v>
      </c>
      <c r="J292">
        <f t="shared" si="4"/>
        <v>291</v>
      </c>
    </row>
    <row r="293" spans="1:10">
      <c r="A293" s="4" t="s">
        <v>584</v>
      </c>
      <c r="B293" s="4">
        <v>1978</v>
      </c>
      <c r="C293" s="4" t="s">
        <v>4706</v>
      </c>
      <c r="D293" s="4">
        <v>10</v>
      </c>
      <c r="E293" s="4">
        <v>2</v>
      </c>
      <c r="F293" s="4">
        <v>32108.66</v>
      </c>
      <c r="G293" s="4" t="s">
        <v>4693</v>
      </c>
      <c r="H293" s="4" t="s">
        <v>4694</v>
      </c>
      <c r="I293" s="4" t="s">
        <v>4708</v>
      </c>
      <c r="J293">
        <f t="shared" si="4"/>
        <v>292</v>
      </c>
    </row>
    <row r="294" spans="1:10">
      <c r="A294" s="4" t="s">
        <v>586</v>
      </c>
      <c r="B294" s="4">
        <v>1993</v>
      </c>
      <c r="C294" s="4" t="s">
        <v>4702</v>
      </c>
      <c r="D294" s="4">
        <v>13</v>
      </c>
      <c r="E294" s="4">
        <v>0</v>
      </c>
      <c r="F294" s="4">
        <v>32086.21</v>
      </c>
      <c r="G294" s="4" t="s">
        <v>4693</v>
      </c>
      <c r="H294" s="4" t="s">
        <v>4694</v>
      </c>
      <c r="I294" s="4" t="s">
        <v>4701</v>
      </c>
      <c r="J294">
        <f t="shared" si="4"/>
        <v>293</v>
      </c>
    </row>
    <row r="295" spans="1:10">
      <c r="A295" s="4" t="s">
        <v>588</v>
      </c>
      <c r="B295" s="4">
        <v>1972</v>
      </c>
      <c r="C295" s="4" t="s">
        <v>4702</v>
      </c>
      <c r="D295" s="4">
        <v>21</v>
      </c>
      <c r="E295" s="4">
        <v>0</v>
      </c>
      <c r="F295" s="4">
        <v>31980.89</v>
      </c>
      <c r="G295" s="4" t="s">
        <v>4697</v>
      </c>
      <c r="H295" s="4" t="s">
        <v>4693</v>
      </c>
      <c r="I295" s="4" t="s">
        <v>4701</v>
      </c>
      <c r="J295">
        <f t="shared" si="4"/>
        <v>294</v>
      </c>
    </row>
    <row r="296" spans="1:10">
      <c r="A296" s="4" t="s">
        <v>590</v>
      </c>
      <c r="B296" s="4">
        <v>1975</v>
      </c>
      <c r="C296" s="4" t="s">
        <v>4702</v>
      </c>
      <c r="D296" s="4">
        <v>25</v>
      </c>
      <c r="E296" s="4">
        <v>1</v>
      </c>
      <c r="F296" s="4">
        <v>31897.1</v>
      </c>
      <c r="G296" s="4" t="s">
        <v>4697</v>
      </c>
      <c r="H296" s="4" t="s">
        <v>4694</v>
      </c>
      <c r="I296" s="4" t="s">
        <v>4701</v>
      </c>
      <c r="J296">
        <f t="shared" si="4"/>
        <v>295</v>
      </c>
    </row>
    <row r="297" spans="1:10">
      <c r="A297" s="4" t="s">
        <v>592</v>
      </c>
      <c r="B297" s="4">
        <v>1984</v>
      </c>
      <c r="C297" s="4" t="s">
        <v>4702</v>
      </c>
      <c r="D297" s="4">
        <v>10</v>
      </c>
      <c r="E297" s="4">
        <v>3</v>
      </c>
      <c r="F297" s="4">
        <v>31743.919999999998</v>
      </c>
      <c r="G297" s="4" t="s">
        <v>4697</v>
      </c>
      <c r="H297" s="4" t="s">
        <v>4693</v>
      </c>
      <c r="I297" s="4" t="s">
        <v>4701</v>
      </c>
      <c r="J297">
        <f t="shared" si="4"/>
        <v>296</v>
      </c>
    </row>
    <row r="298" spans="1:10">
      <c r="A298" s="4" t="s">
        <v>594</v>
      </c>
      <c r="B298" s="4">
        <v>1977</v>
      </c>
      <c r="C298" s="4" t="s">
        <v>4692</v>
      </c>
      <c r="D298" s="4">
        <v>14</v>
      </c>
      <c r="E298" s="4">
        <v>2</v>
      </c>
      <c r="F298" s="4">
        <v>31736.7</v>
      </c>
      <c r="G298" s="4" t="s">
        <v>4697</v>
      </c>
      <c r="H298" s="4" t="s">
        <v>4697</v>
      </c>
      <c r="I298" s="4" t="s">
        <v>4698</v>
      </c>
      <c r="J298">
        <f t="shared" si="4"/>
        <v>297</v>
      </c>
    </row>
    <row r="299" spans="1:10">
      <c r="A299" s="4" t="s">
        <v>596</v>
      </c>
      <c r="B299" s="4">
        <v>1960</v>
      </c>
      <c r="C299" s="4" t="s">
        <v>4703</v>
      </c>
      <c r="D299" s="4">
        <v>13</v>
      </c>
      <c r="E299" s="4">
        <v>1</v>
      </c>
      <c r="F299" s="4">
        <v>31620</v>
      </c>
      <c r="G299" s="4" t="s">
        <v>4697</v>
      </c>
      <c r="H299" s="4" t="s">
        <v>4693</v>
      </c>
      <c r="I299" s="4" t="s">
        <v>4699</v>
      </c>
      <c r="J299">
        <f t="shared" si="4"/>
        <v>298</v>
      </c>
    </row>
    <row r="300" spans="1:10">
      <c r="A300" s="4" t="s">
        <v>598</v>
      </c>
      <c r="B300" s="4">
        <v>1975</v>
      </c>
      <c r="C300" s="4" t="s">
        <v>4692</v>
      </c>
      <c r="D300" s="4">
        <v>29</v>
      </c>
      <c r="E300" s="4">
        <v>1</v>
      </c>
      <c r="F300" s="4">
        <v>31591.82</v>
      </c>
      <c r="G300" s="4" t="s">
        <v>4697</v>
      </c>
      <c r="H300" s="4" t="s">
        <v>4693</v>
      </c>
      <c r="I300" s="4" t="s">
        <v>4701</v>
      </c>
      <c r="J300">
        <f t="shared" si="4"/>
        <v>299</v>
      </c>
    </row>
    <row r="301" spans="1:10">
      <c r="A301" s="4" t="s">
        <v>600</v>
      </c>
      <c r="B301" s="4">
        <v>1974</v>
      </c>
      <c r="C301" s="4" t="s">
        <v>4692</v>
      </c>
      <c r="D301" s="4">
        <v>8</v>
      </c>
      <c r="E301" s="4">
        <v>0</v>
      </c>
      <c r="F301" s="4">
        <v>31368.81</v>
      </c>
      <c r="G301" s="4" t="s">
        <v>4697</v>
      </c>
      <c r="H301" s="4" t="s">
        <v>4694</v>
      </c>
      <c r="I301" s="4" t="s">
        <v>4701</v>
      </c>
      <c r="J301">
        <f t="shared" si="4"/>
        <v>300</v>
      </c>
    </row>
    <row r="302" spans="1:10">
      <c r="A302" s="4" t="s">
        <v>602</v>
      </c>
      <c r="B302" s="4">
        <v>1995</v>
      </c>
      <c r="C302" s="4" t="s">
        <v>4702</v>
      </c>
      <c r="D302" s="4">
        <v>27</v>
      </c>
      <c r="E302" s="4">
        <v>0</v>
      </c>
      <c r="F302" s="4">
        <v>31328.27</v>
      </c>
      <c r="G302" s="4" t="s">
        <v>4697</v>
      </c>
      <c r="H302" s="4" t="s">
        <v>4697</v>
      </c>
      <c r="I302" s="4" t="s">
        <v>4701</v>
      </c>
      <c r="J302">
        <f t="shared" si="4"/>
        <v>301</v>
      </c>
    </row>
    <row r="303" spans="1:10">
      <c r="A303" s="4" t="s">
        <v>604</v>
      </c>
      <c r="B303" s="4">
        <v>1968</v>
      </c>
      <c r="C303" s="4" t="s">
        <v>4704</v>
      </c>
      <c r="D303" s="4">
        <v>9</v>
      </c>
      <c r="E303" s="4">
        <v>0</v>
      </c>
      <c r="F303" s="4">
        <v>31322.53</v>
      </c>
      <c r="G303" s="4" t="s">
        <v>4697</v>
      </c>
      <c r="H303" s="4" t="s">
        <v>4693</v>
      </c>
      <c r="I303" s="4" t="s">
        <v>4701</v>
      </c>
      <c r="J303">
        <f t="shared" si="4"/>
        <v>302</v>
      </c>
    </row>
    <row r="304" spans="1:10">
      <c r="A304" s="4" t="s">
        <v>606</v>
      </c>
      <c r="B304" s="4">
        <v>2000</v>
      </c>
      <c r="C304" s="4" t="s">
        <v>4704</v>
      </c>
      <c r="D304" s="4">
        <v>22</v>
      </c>
      <c r="E304" s="4">
        <v>0</v>
      </c>
      <c r="F304" s="4">
        <v>31234.560000000001</v>
      </c>
      <c r="G304" s="4" t="s">
        <v>4693</v>
      </c>
      <c r="H304" s="4" t="s">
        <v>4693</v>
      </c>
      <c r="I304" s="4" t="s">
        <v>4701</v>
      </c>
      <c r="J304">
        <f t="shared" si="4"/>
        <v>303</v>
      </c>
    </row>
    <row r="305" spans="1:10">
      <c r="A305" s="4" t="s">
        <v>608</v>
      </c>
      <c r="B305" s="4">
        <v>2004</v>
      </c>
      <c r="C305" s="4" t="s">
        <v>4706</v>
      </c>
      <c r="D305" s="4">
        <v>9</v>
      </c>
      <c r="E305" s="4">
        <v>0</v>
      </c>
      <c r="F305" s="4">
        <v>31196.61</v>
      </c>
      <c r="G305" s="4" t="s">
        <v>4697</v>
      </c>
      <c r="H305" s="4" t="s">
        <v>4693</v>
      </c>
      <c r="I305" s="4" t="s">
        <v>4701</v>
      </c>
      <c r="J305">
        <f t="shared" si="4"/>
        <v>304</v>
      </c>
    </row>
    <row r="306" spans="1:10">
      <c r="A306" s="4" t="s">
        <v>610</v>
      </c>
      <c r="B306" s="4">
        <v>1961</v>
      </c>
      <c r="C306" s="4" t="s">
        <v>4702</v>
      </c>
      <c r="D306" s="4">
        <v>9</v>
      </c>
      <c r="E306" s="4">
        <v>3</v>
      </c>
      <c r="F306" s="4">
        <v>30942.19</v>
      </c>
      <c r="G306" s="4" t="s">
        <v>4697</v>
      </c>
      <c r="H306" s="4" t="s">
        <v>4697</v>
      </c>
      <c r="I306" s="4" t="s">
        <v>4695</v>
      </c>
      <c r="J306">
        <f t="shared" si="4"/>
        <v>305</v>
      </c>
    </row>
    <row r="307" spans="1:10">
      <c r="A307" s="4" t="s">
        <v>612</v>
      </c>
      <c r="B307" s="4">
        <v>1988</v>
      </c>
      <c r="C307" s="4" t="s">
        <v>4702</v>
      </c>
      <c r="D307" s="4">
        <v>5</v>
      </c>
      <c r="E307" s="4">
        <v>3</v>
      </c>
      <c r="F307" s="4">
        <v>30763.01</v>
      </c>
      <c r="G307" s="4" t="s">
        <v>4697</v>
      </c>
      <c r="H307" s="4" t="s">
        <v>4693</v>
      </c>
      <c r="I307" s="4" t="s">
        <v>4701</v>
      </c>
      <c r="J307">
        <f t="shared" si="4"/>
        <v>306</v>
      </c>
    </row>
    <row r="308" spans="1:10">
      <c r="A308" s="4" t="s">
        <v>614</v>
      </c>
      <c r="B308" s="4">
        <v>1983</v>
      </c>
      <c r="C308" s="4" t="s">
        <v>4703</v>
      </c>
      <c r="D308" s="4">
        <v>21</v>
      </c>
      <c r="E308" s="4">
        <v>3</v>
      </c>
      <c r="F308" s="4">
        <v>30724.44</v>
      </c>
      <c r="G308" s="4" t="s">
        <v>4697</v>
      </c>
      <c r="H308" s="4" t="s">
        <v>4694</v>
      </c>
      <c r="I308" s="4" t="s">
        <v>4701</v>
      </c>
      <c r="J308">
        <f t="shared" si="4"/>
        <v>307</v>
      </c>
    </row>
    <row r="309" spans="1:10">
      <c r="A309" s="4" t="s">
        <v>616</v>
      </c>
      <c r="B309" s="4">
        <v>1999</v>
      </c>
      <c r="C309" s="4" t="s">
        <v>4702</v>
      </c>
      <c r="D309" s="4">
        <v>21</v>
      </c>
      <c r="E309" s="4">
        <v>0</v>
      </c>
      <c r="F309" s="4">
        <v>30697.71</v>
      </c>
      <c r="G309" s="4" t="s">
        <v>4693</v>
      </c>
      <c r="H309" s="4" t="s">
        <v>4697</v>
      </c>
      <c r="I309" s="4" t="s">
        <v>4701</v>
      </c>
      <c r="J309">
        <f t="shared" si="4"/>
        <v>308</v>
      </c>
    </row>
    <row r="310" spans="1:10">
      <c r="A310" s="4" t="s">
        <v>618</v>
      </c>
      <c r="B310" s="4">
        <v>1970</v>
      </c>
      <c r="C310" s="4" t="s">
        <v>4706</v>
      </c>
      <c r="D310" s="4">
        <v>11</v>
      </c>
      <c r="E310" s="4">
        <v>0</v>
      </c>
      <c r="F310" s="4">
        <v>30625.65</v>
      </c>
      <c r="G310" s="4" t="s">
        <v>4697</v>
      </c>
      <c r="H310" s="4" t="s">
        <v>4694</v>
      </c>
      <c r="I310" s="4" t="s">
        <v>4701</v>
      </c>
      <c r="J310">
        <f t="shared" si="4"/>
        <v>309</v>
      </c>
    </row>
    <row r="311" spans="1:10">
      <c r="A311" s="4" t="s">
        <v>620</v>
      </c>
      <c r="B311" s="4">
        <v>1986</v>
      </c>
      <c r="C311" s="4" t="s">
        <v>4700</v>
      </c>
      <c r="D311" s="4">
        <v>10</v>
      </c>
      <c r="E311" s="4">
        <v>3</v>
      </c>
      <c r="F311" s="4">
        <v>30530.5</v>
      </c>
      <c r="G311" s="4" t="s">
        <v>4697</v>
      </c>
      <c r="H311" s="4" t="s">
        <v>4693</v>
      </c>
      <c r="I311" s="4" t="s">
        <v>4701</v>
      </c>
      <c r="J311">
        <f t="shared" si="4"/>
        <v>310</v>
      </c>
    </row>
    <row r="312" spans="1:10">
      <c r="A312" s="4" t="s">
        <v>622</v>
      </c>
      <c r="B312" s="4">
        <v>1983</v>
      </c>
      <c r="C312" s="4" t="s">
        <v>4702</v>
      </c>
      <c r="D312" s="4">
        <v>3</v>
      </c>
      <c r="E312" s="4">
        <v>3</v>
      </c>
      <c r="F312" s="4">
        <v>30457.37</v>
      </c>
      <c r="G312" s="4" t="s">
        <v>4697</v>
      </c>
      <c r="H312" s="4" t="s">
        <v>4693</v>
      </c>
      <c r="I312" s="4" t="s">
        <v>4698</v>
      </c>
      <c r="J312">
        <f t="shared" si="4"/>
        <v>311</v>
      </c>
    </row>
    <row r="313" spans="1:10">
      <c r="A313" s="4" t="s">
        <v>624</v>
      </c>
      <c r="B313" s="4">
        <v>1998</v>
      </c>
      <c r="C313" s="4" t="s">
        <v>4692</v>
      </c>
      <c r="D313" s="4">
        <v>28</v>
      </c>
      <c r="E313" s="4">
        <v>0</v>
      </c>
      <c r="F313" s="4">
        <v>30422.03</v>
      </c>
      <c r="G313" s="4" t="s">
        <v>4697</v>
      </c>
      <c r="H313" s="4" t="s">
        <v>4694</v>
      </c>
      <c r="I313" s="4" t="s">
        <v>4701</v>
      </c>
      <c r="J313">
        <f t="shared" si="4"/>
        <v>312</v>
      </c>
    </row>
    <row r="314" spans="1:10">
      <c r="A314" s="4" t="s">
        <v>626</v>
      </c>
      <c r="B314" s="4">
        <v>1976</v>
      </c>
      <c r="C314" s="4" t="s">
        <v>4702</v>
      </c>
      <c r="D314" s="4">
        <v>3</v>
      </c>
      <c r="E314" s="4">
        <v>2</v>
      </c>
      <c r="F314" s="4">
        <v>30409.53</v>
      </c>
      <c r="G314" s="4" t="s">
        <v>4697</v>
      </c>
      <c r="H314" s="4" t="s">
        <v>4694</v>
      </c>
      <c r="I314" s="4" t="s">
        <v>4698</v>
      </c>
      <c r="J314">
        <f t="shared" si="4"/>
        <v>313</v>
      </c>
    </row>
    <row r="315" spans="1:10">
      <c r="A315" s="4" t="s">
        <v>628</v>
      </c>
      <c r="B315" s="4">
        <v>1969</v>
      </c>
      <c r="C315" s="4" t="s">
        <v>4704</v>
      </c>
      <c r="D315" s="4">
        <v>30</v>
      </c>
      <c r="E315" s="4">
        <v>0</v>
      </c>
      <c r="F315" s="4">
        <v>30366.93</v>
      </c>
      <c r="G315" s="4" t="s">
        <v>4697</v>
      </c>
      <c r="H315" s="4" t="s">
        <v>4697</v>
      </c>
      <c r="I315" s="4" t="s">
        <v>4701</v>
      </c>
      <c r="J315">
        <f t="shared" si="4"/>
        <v>314</v>
      </c>
    </row>
    <row r="316" spans="1:10">
      <c r="A316" s="4" t="s">
        <v>630</v>
      </c>
      <c r="B316" s="4">
        <v>2004</v>
      </c>
      <c r="C316" s="4" t="s">
        <v>4696</v>
      </c>
      <c r="D316" s="4">
        <v>1</v>
      </c>
      <c r="E316" s="4">
        <v>0</v>
      </c>
      <c r="F316" s="4">
        <v>30328.27</v>
      </c>
      <c r="G316" s="4" t="s">
        <v>4697</v>
      </c>
      <c r="H316" s="4" t="s">
        <v>4697</v>
      </c>
      <c r="I316" s="4" t="s">
        <v>4701</v>
      </c>
      <c r="J316">
        <f t="shared" si="4"/>
        <v>315</v>
      </c>
    </row>
    <row r="317" spans="1:10">
      <c r="A317" s="4" t="s">
        <v>632</v>
      </c>
      <c r="B317" s="4">
        <v>1972</v>
      </c>
      <c r="C317" s="4" t="s">
        <v>4704</v>
      </c>
      <c r="D317" s="4">
        <v>24</v>
      </c>
      <c r="E317" s="4">
        <v>2</v>
      </c>
      <c r="F317" s="4">
        <v>30284.639999999999</v>
      </c>
      <c r="G317" s="4" t="s">
        <v>4693</v>
      </c>
      <c r="H317" s="4" t="s">
        <v>4693</v>
      </c>
      <c r="I317" s="4" t="s">
        <v>4698</v>
      </c>
      <c r="J317">
        <f t="shared" si="4"/>
        <v>316</v>
      </c>
    </row>
    <row r="318" spans="1:10">
      <c r="A318" s="4" t="s">
        <v>634</v>
      </c>
      <c r="B318" s="4">
        <v>1962</v>
      </c>
      <c r="C318" s="4" t="s">
        <v>4702</v>
      </c>
      <c r="D318" s="4">
        <v>15</v>
      </c>
      <c r="E318" s="4">
        <v>0</v>
      </c>
      <c r="F318" s="4">
        <v>30260</v>
      </c>
      <c r="G318" s="4" t="s">
        <v>4693</v>
      </c>
      <c r="H318" s="4" t="s">
        <v>4693</v>
      </c>
      <c r="I318" s="4" t="s">
        <v>4709</v>
      </c>
      <c r="J318">
        <f t="shared" si="4"/>
        <v>317</v>
      </c>
    </row>
    <row r="319" spans="1:10">
      <c r="A319" s="4" t="s">
        <v>636</v>
      </c>
      <c r="B319" s="4">
        <v>1963</v>
      </c>
      <c r="C319" s="4" t="s">
        <v>4702</v>
      </c>
      <c r="D319" s="4">
        <v>13</v>
      </c>
      <c r="E319" s="4">
        <v>3</v>
      </c>
      <c r="F319" s="4">
        <v>30184.94</v>
      </c>
      <c r="G319" s="4" t="s">
        <v>4693</v>
      </c>
      <c r="H319" s="4" t="s">
        <v>4693</v>
      </c>
      <c r="I319" s="4" t="s">
        <v>4709</v>
      </c>
      <c r="J319">
        <f t="shared" si="4"/>
        <v>318</v>
      </c>
    </row>
    <row r="320" spans="1:10">
      <c r="A320" s="4" t="s">
        <v>638</v>
      </c>
      <c r="B320" s="4">
        <v>1958</v>
      </c>
      <c r="C320" s="4" t="s">
        <v>4700</v>
      </c>
      <c r="D320" s="4">
        <v>11</v>
      </c>
      <c r="E320" s="4">
        <v>1</v>
      </c>
      <c r="F320" s="4">
        <v>30166.62</v>
      </c>
      <c r="G320" s="4" t="s">
        <v>4693</v>
      </c>
      <c r="H320" s="4" t="s">
        <v>4694</v>
      </c>
      <c r="I320" s="4" t="s">
        <v>4698</v>
      </c>
      <c r="J320">
        <f t="shared" si="4"/>
        <v>319</v>
      </c>
    </row>
    <row r="321" spans="1:10">
      <c r="A321" s="4" t="s">
        <v>640</v>
      </c>
      <c r="B321" s="4">
        <v>1971</v>
      </c>
      <c r="C321" s="4" t="s">
        <v>4703</v>
      </c>
      <c r="D321" s="4">
        <v>25</v>
      </c>
      <c r="E321" s="4">
        <v>0</v>
      </c>
      <c r="F321" s="4">
        <v>30134.75</v>
      </c>
      <c r="G321" s="4" t="s">
        <v>4697</v>
      </c>
      <c r="H321" s="4" t="s">
        <v>4694</v>
      </c>
      <c r="I321" s="4" t="s">
        <v>4701</v>
      </c>
      <c r="J321">
        <f t="shared" si="4"/>
        <v>320</v>
      </c>
    </row>
    <row r="322" spans="1:10">
      <c r="A322" s="4" t="s">
        <v>642</v>
      </c>
      <c r="B322" s="4">
        <v>1979</v>
      </c>
      <c r="C322" s="4" t="s">
        <v>4702</v>
      </c>
      <c r="D322" s="4">
        <v>2</v>
      </c>
      <c r="E322" s="4">
        <v>2</v>
      </c>
      <c r="F322" s="4">
        <v>30095.97</v>
      </c>
      <c r="G322" s="4" t="s">
        <v>4697</v>
      </c>
      <c r="H322" s="4" t="s">
        <v>4694</v>
      </c>
      <c r="I322" s="4" t="s">
        <v>4701</v>
      </c>
      <c r="J322">
        <f t="shared" ref="J322:J385" si="5">VALUE(SUBSTITUTE(A322,"Id",""))</f>
        <v>321</v>
      </c>
    </row>
    <row r="323" spans="1:10">
      <c r="A323" s="4" t="s">
        <v>644</v>
      </c>
      <c r="B323" s="4">
        <v>1967</v>
      </c>
      <c r="C323" s="4" t="s">
        <v>4696</v>
      </c>
      <c r="D323" s="4">
        <v>16</v>
      </c>
      <c r="E323" s="4">
        <v>3</v>
      </c>
      <c r="F323" s="4">
        <v>30063.58</v>
      </c>
      <c r="G323" s="4" t="s">
        <v>4693</v>
      </c>
      <c r="H323" s="4" t="s">
        <v>4693</v>
      </c>
      <c r="I323" s="4" t="s">
        <v>4698</v>
      </c>
      <c r="J323">
        <f t="shared" si="5"/>
        <v>322</v>
      </c>
    </row>
    <row r="324" spans="1:10">
      <c r="A324" s="4" t="s">
        <v>646</v>
      </c>
      <c r="B324" s="4">
        <v>1981</v>
      </c>
      <c r="C324" s="4" t="s">
        <v>4700</v>
      </c>
      <c r="D324" s="4">
        <v>4</v>
      </c>
      <c r="E324" s="4">
        <v>1</v>
      </c>
      <c r="F324" s="4">
        <v>30026.87</v>
      </c>
      <c r="G324" s="4" t="s">
        <v>4697</v>
      </c>
      <c r="H324" s="4" t="s">
        <v>4694</v>
      </c>
      <c r="I324" s="4" t="s">
        <v>4698</v>
      </c>
      <c r="J324">
        <f t="shared" si="5"/>
        <v>323</v>
      </c>
    </row>
    <row r="325" spans="1:10">
      <c r="A325" s="4" t="s">
        <v>648</v>
      </c>
      <c r="B325" s="4">
        <v>1991</v>
      </c>
      <c r="C325" s="4" t="s">
        <v>4692</v>
      </c>
      <c r="D325" s="4">
        <v>5</v>
      </c>
      <c r="E325" s="4">
        <v>3</v>
      </c>
      <c r="F325" s="4">
        <v>29969.67</v>
      </c>
      <c r="G325" s="4" t="s">
        <v>4693</v>
      </c>
      <c r="H325" s="4" t="s">
        <v>4693</v>
      </c>
      <c r="I325" s="4" t="s">
        <v>4701</v>
      </c>
      <c r="J325">
        <f t="shared" si="5"/>
        <v>324</v>
      </c>
    </row>
    <row r="326" spans="1:10">
      <c r="A326" s="4" t="s">
        <v>650</v>
      </c>
      <c r="B326" s="4">
        <v>1976</v>
      </c>
      <c r="C326" s="4" t="s">
        <v>4696</v>
      </c>
      <c r="D326" s="4">
        <v>12</v>
      </c>
      <c r="E326" s="4">
        <v>2</v>
      </c>
      <c r="F326" s="4">
        <v>29933.75</v>
      </c>
      <c r="G326" s="4" t="s">
        <v>4693</v>
      </c>
      <c r="H326" s="4" t="s">
        <v>4693</v>
      </c>
      <c r="I326" s="4" t="s">
        <v>4701</v>
      </c>
      <c r="J326">
        <f t="shared" si="5"/>
        <v>325</v>
      </c>
    </row>
    <row r="327" spans="1:10">
      <c r="A327" s="4" t="s">
        <v>652</v>
      </c>
      <c r="B327" s="4">
        <v>1988</v>
      </c>
      <c r="C327" s="4" t="s">
        <v>4703</v>
      </c>
      <c r="D327" s="4">
        <v>30</v>
      </c>
      <c r="E327" s="4">
        <v>3</v>
      </c>
      <c r="F327" s="4">
        <v>29929.56</v>
      </c>
      <c r="G327" s="4" t="s">
        <v>4693</v>
      </c>
      <c r="H327" s="4" t="s">
        <v>4693</v>
      </c>
      <c r="I327" s="4" t="s">
        <v>4701</v>
      </c>
      <c r="J327">
        <f t="shared" si="5"/>
        <v>326</v>
      </c>
    </row>
    <row r="328" spans="1:10">
      <c r="A328" s="4" t="s">
        <v>654</v>
      </c>
      <c r="B328" s="4">
        <v>1975</v>
      </c>
      <c r="C328" s="4" t="s">
        <v>4700</v>
      </c>
      <c r="D328" s="4">
        <v>19</v>
      </c>
      <c r="E328" s="4">
        <v>1</v>
      </c>
      <c r="F328" s="4">
        <v>29899.25</v>
      </c>
      <c r="G328" s="4" t="s">
        <v>4693</v>
      </c>
      <c r="H328" s="4" t="s">
        <v>4694</v>
      </c>
      <c r="I328" s="4" t="s">
        <v>4701</v>
      </c>
      <c r="J328">
        <f t="shared" si="5"/>
        <v>327</v>
      </c>
    </row>
    <row r="329" spans="1:10">
      <c r="A329" s="4" t="s">
        <v>656</v>
      </c>
      <c r="B329" s="4">
        <v>1989</v>
      </c>
      <c r="C329" s="4" t="s">
        <v>4703</v>
      </c>
      <c r="D329" s="4">
        <v>30</v>
      </c>
      <c r="E329" s="4">
        <v>3</v>
      </c>
      <c r="F329" s="4">
        <v>29852.48</v>
      </c>
      <c r="G329" s="4" t="s">
        <v>4693</v>
      </c>
      <c r="H329" s="4" t="s">
        <v>4694</v>
      </c>
      <c r="I329" s="4" t="s">
        <v>4701</v>
      </c>
      <c r="J329">
        <f t="shared" si="5"/>
        <v>328</v>
      </c>
    </row>
    <row r="330" spans="1:10">
      <c r="A330" s="4" t="s">
        <v>658</v>
      </c>
      <c r="B330" s="4">
        <v>1982</v>
      </c>
      <c r="C330" s="4" t="s">
        <v>4692</v>
      </c>
      <c r="D330" s="4">
        <v>29</v>
      </c>
      <c r="E330" s="4">
        <v>3</v>
      </c>
      <c r="F330" s="4">
        <v>29818.76</v>
      </c>
      <c r="G330" s="4" t="s">
        <v>4693</v>
      </c>
      <c r="H330" s="4" t="s">
        <v>4693</v>
      </c>
      <c r="I330" s="4" t="s">
        <v>4698</v>
      </c>
      <c r="J330">
        <f t="shared" si="5"/>
        <v>329</v>
      </c>
    </row>
    <row r="331" spans="1:10">
      <c r="A331" s="4" t="s">
        <v>660</v>
      </c>
      <c r="B331" s="4">
        <v>1981</v>
      </c>
      <c r="C331" s="4" t="s">
        <v>4700</v>
      </c>
      <c r="D331" s="4">
        <v>13</v>
      </c>
      <c r="E331" s="4">
        <v>1</v>
      </c>
      <c r="F331" s="4">
        <v>29816.639999999999</v>
      </c>
      <c r="G331" s="4" t="s">
        <v>4693</v>
      </c>
      <c r="H331" s="4" t="s">
        <v>4697</v>
      </c>
      <c r="I331" s="4" t="s">
        <v>4701</v>
      </c>
      <c r="J331">
        <f t="shared" si="5"/>
        <v>330</v>
      </c>
    </row>
    <row r="332" spans="1:10">
      <c r="A332" s="4" t="s">
        <v>662</v>
      </c>
      <c r="B332" s="4">
        <v>1998</v>
      </c>
      <c r="C332" s="4" t="s">
        <v>4696</v>
      </c>
      <c r="D332" s="4">
        <v>20</v>
      </c>
      <c r="E332" s="4">
        <v>0</v>
      </c>
      <c r="F332" s="4">
        <v>29760.6</v>
      </c>
      <c r="G332" s="4" t="s">
        <v>4693</v>
      </c>
      <c r="H332" s="4" t="s">
        <v>4697</v>
      </c>
      <c r="I332" s="4" t="s">
        <v>4701</v>
      </c>
      <c r="J332">
        <f t="shared" si="5"/>
        <v>331</v>
      </c>
    </row>
    <row r="333" spans="1:10">
      <c r="A333" s="4" t="s">
        <v>664</v>
      </c>
      <c r="B333" s="4">
        <v>1973</v>
      </c>
      <c r="C333" s="4" t="s">
        <v>4700</v>
      </c>
      <c r="D333" s="4">
        <v>23</v>
      </c>
      <c r="E333" s="4">
        <v>0</v>
      </c>
      <c r="F333" s="4">
        <v>29757.69</v>
      </c>
      <c r="G333" s="4" t="s">
        <v>4693</v>
      </c>
      <c r="H333" s="4" t="s">
        <v>4694</v>
      </c>
      <c r="I333" s="4" t="s">
        <v>4701</v>
      </c>
      <c r="J333">
        <f t="shared" si="5"/>
        <v>332</v>
      </c>
    </row>
    <row r="334" spans="1:10">
      <c r="A334" s="4" t="s">
        <v>666</v>
      </c>
      <c r="B334" s="4">
        <v>1993</v>
      </c>
      <c r="C334" s="4" t="s">
        <v>4704</v>
      </c>
      <c r="D334" s="4">
        <v>27</v>
      </c>
      <c r="E334" s="4">
        <v>0</v>
      </c>
      <c r="F334" s="4">
        <v>29622.69</v>
      </c>
      <c r="G334" s="4" t="s">
        <v>4693</v>
      </c>
      <c r="H334" s="4" t="s">
        <v>4693</v>
      </c>
      <c r="I334" s="4" t="s">
        <v>4701</v>
      </c>
      <c r="J334">
        <f t="shared" si="5"/>
        <v>333</v>
      </c>
    </row>
    <row r="335" spans="1:10">
      <c r="A335" s="4" t="s">
        <v>668</v>
      </c>
      <c r="B335" s="4">
        <v>1975</v>
      </c>
      <c r="C335" s="4" t="s">
        <v>4706</v>
      </c>
      <c r="D335" s="4">
        <v>3</v>
      </c>
      <c r="E335" s="4">
        <v>1</v>
      </c>
      <c r="F335" s="4">
        <v>29583.8</v>
      </c>
      <c r="G335" s="4" t="s">
        <v>4693</v>
      </c>
      <c r="H335" s="4" t="s">
        <v>4693</v>
      </c>
      <c r="I335" s="4" t="s">
        <v>4701</v>
      </c>
      <c r="J335">
        <f t="shared" si="5"/>
        <v>334</v>
      </c>
    </row>
    <row r="336" spans="1:10">
      <c r="A336" s="4" t="s">
        <v>670</v>
      </c>
      <c r="B336" s="4">
        <v>1959</v>
      </c>
      <c r="C336" s="4" t="s">
        <v>4692</v>
      </c>
      <c r="D336" s="4">
        <v>20</v>
      </c>
      <c r="E336" s="4">
        <v>0</v>
      </c>
      <c r="F336" s="4">
        <v>29523.17</v>
      </c>
      <c r="G336" s="4" t="s">
        <v>4693</v>
      </c>
      <c r="H336" s="4" t="s">
        <v>4697</v>
      </c>
      <c r="I336" s="4" t="s">
        <v>4699</v>
      </c>
      <c r="J336">
        <f t="shared" si="5"/>
        <v>335</v>
      </c>
    </row>
    <row r="337" spans="1:10">
      <c r="A337" s="4" t="s">
        <v>672</v>
      </c>
      <c r="B337" s="4">
        <v>1987</v>
      </c>
      <c r="C337" s="4" t="s">
        <v>4704</v>
      </c>
      <c r="D337" s="4">
        <v>16</v>
      </c>
      <c r="E337" s="4">
        <v>3</v>
      </c>
      <c r="F337" s="4">
        <v>29443.59</v>
      </c>
      <c r="G337" s="4" t="s">
        <v>4693</v>
      </c>
      <c r="H337" s="4" t="s">
        <v>4693</v>
      </c>
      <c r="I337" s="4" t="s">
        <v>4701</v>
      </c>
      <c r="J337">
        <f t="shared" si="5"/>
        <v>336</v>
      </c>
    </row>
    <row r="338" spans="1:10">
      <c r="A338" s="4" t="s">
        <v>674</v>
      </c>
      <c r="B338" s="4">
        <v>1985</v>
      </c>
      <c r="C338" s="4" t="s">
        <v>4706</v>
      </c>
      <c r="D338" s="4">
        <v>7</v>
      </c>
      <c r="E338" s="4">
        <v>3</v>
      </c>
      <c r="F338" s="4">
        <v>29352.560000000001</v>
      </c>
      <c r="G338" s="4" t="s">
        <v>4693</v>
      </c>
      <c r="H338" s="4" t="s">
        <v>4693</v>
      </c>
      <c r="I338" s="4" t="s">
        <v>4701</v>
      </c>
      <c r="J338">
        <f t="shared" si="5"/>
        <v>337</v>
      </c>
    </row>
    <row r="339" spans="1:10">
      <c r="A339" s="4" t="s">
        <v>676</v>
      </c>
      <c r="B339" s="4">
        <v>1958</v>
      </c>
      <c r="C339" s="4" t="s">
        <v>4696</v>
      </c>
      <c r="D339" s="4">
        <v>5</v>
      </c>
      <c r="E339" s="4">
        <v>0</v>
      </c>
      <c r="F339" s="4">
        <v>29330.98</v>
      </c>
      <c r="G339" s="4" t="s">
        <v>4693</v>
      </c>
      <c r="H339" s="4" t="s">
        <v>4697</v>
      </c>
      <c r="I339" s="4" t="s">
        <v>4698</v>
      </c>
      <c r="J339">
        <f t="shared" si="5"/>
        <v>338</v>
      </c>
    </row>
    <row r="340" spans="1:10">
      <c r="A340" s="4" t="s">
        <v>678</v>
      </c>
      <c r="B340" s="4">
        <v>1978</v>
      </c>
      <c r="C340" s="4" t="s">
        <v>4704</v>
      </c>
      <c r="D340" s="4">
        <v>21</v>
      </c>
      <c r="E340" s="4">
        <v>2</v>
      </c>
      <c r="F340" s="4">
        <v>29227.599999999999</v>
      </c>
      <c r="G340" s="4" t="s">
        <v>4693</v>
      </c>
      <c r="H340" s="4" t="s">
        <v>4694</v>
      </c>
      <c r="I340" s="4" t="s">
        <v>4698</v>
      </c>
      <c r="J340">
        <f t="shared" si="5"/>
        <v>339</v>
      </c>
    </row>
    <row r="341" spans="1:10">
      <c r="A341" s="4" t="s">
        <v>680</v>
      </c>
      <c r="B341" s="4">
        <v>1969</v>
      </c>
      <c r="C341" s="4" t="s">
        <v>4704</v>
      </c>
      <c r="D341" s="4">
        <v>9</v>
      </c>
      <c r="E341" s="4">
        <v>2</v>
      </c>
      <c r="F341" s="4">
        <v>29186.48</v>
      </c>
      <c r="G341" s="4" t="s">
        <v>4693</v>
      </c>
      <c r="H341" s="4" t="s">
        <v>4694</v>
      </c>
      <c r="I341" s="4" t="s">
        <v>4699</v>
      </c>
      <c r="J341">
        <f t="shared" si="5"/>
        <v>340</v>
      </c>
    </row>
    <row r="342" spans="1:10">
      <c r="A342" s="4" t="s">
        <v>682</v>
      </c>
      <c r="B342" s="4">
        <v>1976</v>
      </c>
      <c r="C342" s="4" t="s">
        <v>4706</v>
      </c>
      <c r="D342" s="4">
        <v>8</v>
      </c>
      <c r="E342" s="4">
        <v>2</v>
      </c>
      <c r="F342" s="4">
        <v>29160.39</v>
      </c>
      <c r="G342" s="4" t="s">
        <v>4693</v>
      </c>
      <c r="H342" s="4" t="s">
        <v>4697</v>
      </c>
      <c r="I342" s="4" t="s">
        <v>4701</v>
      </c>
      <c r="J342">
        <f t="shared" si="5"/>
        <v>341</v>
      </c>
    </row>
    <row r="343" spans="1:10">
      <c r="A343" s="4" t="s">
        <v>684</v>
      </c>
      <c r="B343" s="4">
        <v>1961</v>
      </c>
      <c r="C343" s="4" t="s">
        <v>4703</v>
      </c>
      <c r="D343" s="4">
        <v>24</v>
      </c>
      <c r="E343" s="4">
        <v>0</v>
      </c>
      <c r="F343" s="4">
        <v>29141.360000000001</v>
      </c>
      <c r="G343" s="4" t="s">
        <v>4693</v>
      </c>
      <c r="H343" s="4" t="s">
        <v>4694</v>
      </c>
      <c r="I343" s="4" t="s">
        <v>4698</v>
      </c>
      <c r="J343">
        <f t="shared" si="5"/>
        <v>342</v>
      </c>
    </row>
    <row r="344" spans="1:10">
      <c r="A344" s="4" t="s">
        <v>686</v>
      </c>
      <c r="B344" s="4">
        <v>1978</v>
      </c>
      <c r="C344" s="4" t="s">
        <v>4706</v>
      </c>
      <c r="D344" s="4">
        <v>29</v>
      </c>
      <c r="E344" s="4">
        <v>2</v>
      </c>
      <c r="F344" s="4">
        <v>29114.77</v>
      </c>
      <c r="G344" s="4" t="s">
        <v>4693</v>
      </c>
      <c r="H344" s="4" t="s">
        <v>4693</v>
      </c>
      <c r="I344" s="4" t="s">
        <v>4701</v>
      </c>
      <c r="J344">
        <f t="shared" si="5"/>
        <v>343</v>
      </c>
    </row>
    <row r="345" spans="1:10">
      <c r="A345" s="4" t="s">
        <v>688</v>
      </c>
      <c r="B345" s="4">
        <v>1980</v>
      </c>
      <c r="C345" s="4" t="s">
        <v>4704</v>
      </c>
      <c r="D345" s="4">
        <v>14</v>
      </c>
      <c r="E345" s="4">
        <v>2</v>
      </c>
      <c r="F345" s="4">
        <v>29114.21</v>
      </c>
      <c r="G345" s="4" t="s">
        <v>4693</v>
      </c>
      <c r="H345" s="4" t="s">
        <v>4694</v>
      </c>
      <c r="I345" s="4" t="s">
        <v>4701</v>
      </c>
      <c r="J345">
        <f t="shared" si="5"/>
        <v>344</v>
      </c>
    </row>
    <row r="346" spans="1:10">
      <c r="A346" s="4" t="s">
        <v>690</v>
      </c>
      <c r="B346" s="4">
        <v>1992</v>
      </c>
      <c r="C346" s="4" t="s">
        <v>4704</v>
      </c>
      <c r="D346" s="4">
        <v>7</v>
      </c>
      <c r="E346" s="4">
        <v>0</v>
      </c>
      <c r="F346" s="4">
        <v>29007.82</v>
      </c>
      <c r="G346" s="4" t="s">
        <v>4693</v>
      </c>
      <c r="H346" s="4" t="s">
        <v>4694</v>
      </c>
      <c r="I346" s="4" t="s">
        <v>4701</v>
      </c>
      <c r="J346">
        <f t="shared" si="5"/>
        <v>345</v>
      </c>
    </row>
    <row r="347" spans="1:10">
      <c r="A347" s="4" t="s">
        <v>692</v>
      </c>
      <c r="B347" s="4">
        <v>2003</v>
      </c>
      <c r="C347" s="4" t="s">
        <v>4702</v>
      </c>
      <c r="D347" s="4">
        <v>1</v>
      </c>
      <c r="E347" s="4">
        <v>0</v>
      </c>
      <c r="F347" s="4">
        <v>28998.68</v>
      </c>
      <c r="G347" s="4" t="s">
        <v>4693</v>
      </c>
      <c r="H347" s="4" t="s">
        <v>4694</v>
      </c>
      <c r="I347" s="4" t="s">
        <v>4701</v>
      </c>
      <c r="J347">
        <f t="shared" si="5"/>
        <v>346</v>
      </c>
    </row>
    <row r="348" spans="1:10">
      <c r="A348" s="4" t="s">
        <v>694</v>
      </c>
      <c r="B348" s="4">
        <v>1959</v>
      </c>
      <c r="C348" s="4" t="s">
        <v>4703</v>
      </c>
      <c r="D348" s="4">
        <v>5</v>
      </c>
      <c r="E348" s="4">
        <v>0</v>
      </c>
      <c r="F348" s="4">
        <v>28950.47</v>
      </c>
      <c r="G348" s="4" t="s">
        <v>4693</v>
      </c>
      <c r="H348" s="4" t="s">
        <v>4693</v>
      </c>
      <c r="I348" s="4" t="s">
        <v>4698</v>
      </c>
      <c r="J348">
        <f t="shared" si="5"/>
        <v>347</v>
      </c>
    </row>
    <row r="349" spans="1:10">
      <c r="A349" s="4" t="s">
        <v>696</v>
      </c>
      <c r="B349" s="4">
        <v>1962</v>
      </c>
      <c r="C349" s="4" t="s">
        <v>4704</v>
      </c>
      <c r="D349" s="4">
        <v>25</v>
      </c>
      <c r="E349" s="4">
        <v>0</v>
      </c>
      <c r="F349" s="4">
        <v>28923.14</v>
      </c>
      <c r="G349" s="4" t="s">
        <v>4693</v>
      </c>
      <c r="H349" s="4" t="s">
        <v>4693</v>
      </c>
      <c r="I349" s="4" t="s">
        <v>4698</v>
      </c>
      <c r="J349">
        <f t="shared" si="5"/>
        <v>348</v>
      </c>
    </row>
    <row r="350" spans="1:10">
      <c r="A350" s="4" t="s">
        <v>698</v>
      </c>
      <c r="B350" s="4">
        <v>1961</v>
      </c>
      <c r="C350" s="4" t="s">
        <v>4700</v>
      </c>
      <c r="D350" s="4">
        <v>3</v>
      </c>
      <c r="E350" s="4">
        <v>1</v>
      </c>
      <c r="F350" s="4">
        <v>28868.66</v>
      </c>
      <c r="G350" s="4" t="s">
        <v>4693</v>
      </c>
      <c r="H350" s="4" t="s">
        <v>4697</v>
      </c>
      <c r="I350" s="4" t="s">
        <v>4698</v>
      </c>
      <c r="J350">
        <f t="shared" si="5"/>
        <v>349</v>
      </c>
    </row>
    <row r="351" spans="1:10">
      <c r="A351" s="4" t="s">
        <v>700</v>
      </c>
      <c r="B351" s="4">
        <v>1990</v>
      </c>
      <c r="C351" s="4" t="s">
        <v>4703</v>
      </c>
      <c r="D351" s="4">
        <v>5</v>
      </c>
      <c r="E351" s="4">
        <v>3</v>
      </c>
      <c r="F351" s="4">
        <v>28716.14</v>
      </c>
      <c r="G351" s="4" t="s">
        <v>4693</v>
      </c>
      <c r="H351" s="4" t="s">
        <v>4694</v>
      </c>
      <c r="I351" s="4" t="s">
        <v>4701</v>
      </c>
      <c r="J351">
        <f t="shared" si="5"/>
        <v>350</v>
      </c>
    </row>
    <row r="352" spans="1:10">
      <c r="A352" s="4" t="s">
        <v>702</v>
      </c>
      <c r="B352" s="4">
        <v>1985</v>
      </c>
      <c r="C352" s="4" t="s">
        <v>4702</v>
      </c>
      <c r="D352" s="4">
        <v>27</v>
      </c>
      <c r="E352" s="4">
        <v>3</v>
      </c>
      <c r="F352" s="4">
        <v>28542.86</v>
      </c>
      <c r="G352" s="4" t="s">
        <v>4693</v>
      </c>
      <c r="H352" s="4" t="s">
        <v>4694</v>
      </c>
      <c r="I352" s="4" t="s">
        <v>4701</v>
      </c>
      <c r="J352">
        <f t="shared" si="5"/>
        <v>351</v>
      </c>
    </row>
    <row r="353" spans="1:10">
      <c r="A353" s="4" t="s">
        <v>704</v>
      </c>
      <c r="B353" s="4">
        <v>1982</v>
      </c>
      <c r="C353" s="4" t="s">
        <v>4703</v>
      </c>
      <c r="D353" s="4">
        <v>11</v>
      </c>
      <c r="E353" s="4">
        <v>1</v>
      </c>
      <c r="F353" s="4">
        <v>28476.73</v>
      </c>
      <c r="G353" s="4" t="s">
        <v>4693</v>
      </c>
      <c r="H353" s="4" t="s">
        <v>4697</v>
      </c>
      <c r="I353" s="4" t="s">
        <v>4698</v>
      </c>
      <c r="J353">
        <f t="shared" si="5"/>
        <v>352</v>
      </c>
    </row>
    <row r="354" spans="1:10">
      <c r="A354" s="4" t="s">
        <v>706</v>
      </c>
      <c r="B354" s="4">
        <v>1974</v>
      </c>
      <c r="C354" s="4" t="s">
        <v>4702</v>
      </c>
      <c r="D354" s="4">
        <v>16</v>
      </c>
      <c r="E354" s="4">
        <v>1</v>
      </c>
      <c r="F354" s="4">
        <v>28468.92</v>
      </c>
      <c r="G354" s="4" t="s">
        <v>4693</v>
      </c>
      <c r="H354" s="4" t="s">
        <v>4693</v>
      </c>
      <c r="I354" s="4" t="s">
        <v>4698</v>
      </c>
      <c r="J354">
        <f t="shared" si="5"/>
        <v>353</v>
      </c>
    </row>
    <row r="355" spans="1:10">
      <c r="A355" s="4" t="s">
        <v>708</v>
      </c>
      <c r="B355" s="4">
        <v>1977</v>
      </c>
      <c r="C355" s="4" t="s">
        <v>4703</v>
      </c>
      <c r="D355" s="4">
        <v>2</v>
      </c>
      <c r="E355" s="4">
        <v>1</v>
      </c>
      <c r="F355" s="4">
        <v>28340.19</v>
      </c>
      <c r="G355" s="4" t="s">
        <v>4693</v>
      </c>
      <c r="H355" s="4" t="s">
        <v>4697</v>
      </c>
      <c r="I355" s="4" t="s">
        <v>4698</v>
      </c>
      <c r="J355">
        <f t="shared" si="5"/>
        <v>354</v>
      </c>
    </row>
    <row r="356" spans="1:10">
      <c r="A356" s="4" t="s">
        <v>710</v>
      </c>
      <c r="B356" s="4">
        <v>1990</v>
      </c>
      <c r="C356" s="4" t="s">
        <v>4703</v>
      </c>
      <c r="D356" s="4">
        <v>24</v>
      </c>
      <c r="E356" s="4">
        <v>3</v>
      </c>
      <c r="F356" s="4">
        <v>28302.33</v>
      </c>
      <c r="G356" s="4" t="s">
        <v>4693</v>
      </c>
      <c r="H356" s="4" t="s">
        <v>4697</v>
      </c>
      <c r="I356" s="4" t="s">
        <v>4701</v>
      </c>
      <c r="J356">
        <f t="shared" si="5"/>
        <v>355</v>
      </c>
    </row>
    <row r="357" spans="1:10">
      <c r="A357" s="4" t="s">
        <v>712</v>
      </c>
      <c r="B357" s="4">
        <v>1963</v>
      </c>
      <c r="C357" s="4" t="s">
        <v>4706</v>
      </c>
      <c r="D357" s="4">
        <v>25</v>
      </c>
      <c r="E357" s="4">
        <v>1</v>
      </c>
      <c r="F357" s="4">
        <v>28287.9</v>
      </c>
      <c r="G357" s="4" t="s">
        <v>4693</v>
      </c>
      <c r="H357" s="4" t="s">
        <v>4693</v>
      </c>
      <c r="I357" s="4" t="s">
        <v>4695</v>
      </c>
      <c r="J357">
        <f t="shared" si="5"/>
        <v>356</v>
      </c>
    </row>
    <row r="358" spans="1:10">
      <c r="A358" s="4" t="s">
        <v>714</v>
      </c>
      <c r="B358" s="4">
        <v>1999</v>
      </c>
      <c r="C358" s="4" t="s">
        <v>4702</v>
      </c>
      <c r="D358" s="4">
        <v>6</v>
      </c>
      <c r="E358" s="4">
        <v>0</v>
      </c>
      <c r="F358" s="4">
        <v>28245.34</v>
      </c>
      <c r="G358" s="4" t="s">
        <v>4693</v>
      </c>
      <c r="H358" s="4" t="s">
        <v>4694</v>
      </c>
      <c r="I358" s="4" t="s">
        <v>4701</v>
      </c>
      <c r="J358">
        <f t="shared" si="5"/>
        <v>357</v>
      </c>
    </row>
    <row r="359" spans="1:10">
      <c r="A359" s="4" t="s">
        <v>716</v>
      </c>
      <c r="B359" s="4">
        <v>1960</v>
      </c>
      <c r="C359" s="4" t="s">
        <v>4706</v>
      </c>
      <c r="D359" s="4">
        <v>22</v>
      </c>
      <c r="E359" s="4">
        <v>0</v>
      </c>
      <c r="F359" s="4">
        <v>28101.33</v>
      </c>
      <c r="G359" s="4" t="s">
        <v>4693</v>
      </c>
      <c r="H359" s="4" t="s">
        <v>4697</v>
      </c>
      <c r="I359" s="4" t="s">
        <v>4711</v>
      </c>
      <c r="J359">
        <f t="shared" si="5"/>
        <v>358</v>
      </c>
    </row>
    <row r="360" spans="1:10">
      <c r="A360" s="4" t="s">
        <v>718</v>
      </c>
      <c r="B360" s="4">
        <v>1985</v>
      </c>
      <c r="C360" s="4" t="s">
        <v>4706</v>
      </c>
      <c r="D360" s="4">
        <v>29</v>
      </c>
      <c r="E360" s="4">
        <v>3</v>
      </c>
      <c r="F360" s="4">
        <v>28006.94</v>
      </c>
      <c r="G360" s="4" t="s">
        <v>4693</v>
      </c>
      <c r="H360" s="4" t="s">
        <v>4697</v>
      </c>
      <c r="I360" s="4" t="s">
        <v>4701</v>
      </c>
      <c r="J360">
        <f t="shared" si="5"/>
        <v>359</v>
      </c>
    </row>
    <row r="361" spans="1:10">
      <c r="A361" s="4" t="s">
        <v>720</v>
      </c>
      <c r="B361" s="4">
        <v>1999</v>
      </c>
      <c r="C361" s="4" t="s">
        <v>4703</v>
      </c>
      <c r="D361" s="4">
        <v>21</v>
      </c>
      <c r="E361" s="4">
        <v>0</v>
      </c>
      <c r="F361" s="4">
        <v>27980.77</v>
      </c>
      <c r="G361" s="4" t="s">
        <v>4693</v>
      </c>
      <c r="H361" s="4" t="s">
        <v>4693</v>
      </c>
      <c r="I361" s="4" t="s">
        <v>4701</v>
      </c>
      <c r="J361">
        <f t="shared" si="5"/>
        <v>360</v>
      </c>
    </row>
    <row r="362" spans="1:10">
      <c r="A362" s="4" t="s">
        <v>722</v>
      </c>
      <c r="B362" s="4">
        <v>1961</v>
      </c>
      <c r="C362" s="4" t="s">
        <v>4704</v>
      </c>
      <c r="D362" s="4">
        <v>28</v>
      </c>
      <c r="E362" s="4">
        <v>3</v>
      </c>
      <c r="F362" s="4">
        <v>27941.29</v>
      </c>
      <c r="G362" s="4" t="s">
        <v>4693</v>
      </c>
      <c r="H362" s="4" t="s">
        <v>4694</v>
      </c>
      <c r="I362" s="4" t="s">
        <v>4701</v>
      </c>
      <c r="J362">
        <f t="shared" si="5"/>
        <v>361</v>
      </c>
    </row>
    <row r="363" spans="1:10">
      <c r="A363" s="4" t="s">
        <v>724</v>
      </c>
      <c r="B363" s="4">
        <v>1991</v>
      </c>
      <c r="C363" s="4" t="s">
        <v>4696</v>
      </c>
      <c r="D363" s="4">
        <v>4</v>
      </c>
      <c r="E363" s="4">
        <v>3</v>
      </c>
      <c r="F363" s="4">
        <v>27931.11</v>
      </c>
      <c r="G363" s="4" t="s">
        <v>4693</v>
      </c>
      <c r="H363" s="4" t="s">
        <v>4694</v>
      </c>
      <c r="I363" s="4" t="s">
        <v>4701</v>
      </c>
      <c r="J363">
        <f t="shared" si="5"/>
        <v>362</v>
      </c>
    </row>
    <row r="364" spans="1:10">
      <c r="A364" s="4" t="s">
        <v>726</v>
      </c>
      <c r="B364" s="4">
        <v>1989</v>
      </c>
      <c r="C364" s="4" t="s">
        <v>4706</v>
      </c>
      <c r="D364" s="4">
        <v>21</v>
      </c>
      <c r="E364" s="4">
        <v>3</v>
      </c>
      <c r="F364" s="4">
        <v>27925.86</v>
      </c>
      <c r="G364" s="4" t="s">
        <v>4693</v>
      </c>
      <c r="H364" s="4" t="s">
        <v>4697</v>
      </c>
      <c r="I364" s="4" t="s">
        <v>4701</v>
      </c>
      <c r="J364">
        <f t="shared" si="5"/>
        <v>363</v>
      </c>
    </row>
    <row r="365" spans="1:10">
      <c r="A365" s="4" t="s">
        <v>728</v>
      </c>
      <c r="B365" s="4">
        <v>1985</v>
      </c>
      <c r="C365" s="4" t="s">
        <v>4703</v>
      </c>
      <c r="D365" s="4">
        <v>4</v>
      </c>
      <c r="E365" s="4">
        <v>3</v>
      </c>
      <c r="F365" s="4">
        <v>27849.94</v>
      </c>
      <c r="G365" s="4" t="s">
        <v>4693</v>
      </c>
      <c r="H365" s="4" t="s">
        <v>4693</v>
      </c>
      <c r="I365" s="4" t="s">
        <v>4701</v>
      </c>
      <c r="J365">
        <f t="shared" si="5"/>
        <v>364</v>
      </c>
    </row>
    <row r="366" spans="1:10">
      <c r="A366" s="4" t="s">
        <v>730</v>
      </c>
      <c r="B366" s="4">
        <v>1960</v>
      </c>
      <c r="C366" s="4" t="s">
        <v>4704</v>
      </c>
      <c r="D366" s="4">
        <v>6</v>
      </c>
      <c r="E366" s="4">
        <v>0</v>
      </c>
      <c r="F366" s="4">
        <v>27808.73</v>
      </c>
      <c r="G366" s="4" t="s">
        <v>4693</v>
      </c>
      <c r="H366" s="4" t="s">
        <v>4693</v>
      </c>
      <c r="I366" s="4" t="s">
        <v>4695</v>
      </c>
      <c r="J366">
        <f t="shared" si="5"/>
        <v>365</v>
      </c>
    </row>
    <row r="367" spans="1:10">
      <c r="A367" s="4" t="s">
        <v>732</v>
      </c>
      <c r="B367" s="4">
        <v>2002</v>
      </c>
      <c r="C367" s="4" t="s">
        <v>4703</v>
      </c>
      <c r="D367" s="4">
        <v>6</v>
      </c>
      <c r="E367" s="4">
        <v>1</v>
      </c>
      <c r="F367" s="4">
        <v>27724.29</v>
      </c>
      <c r="G367" s="4" t="s">
        <v>4693</v>
      </c>
      <c r="H367" s="4" t="s">
        <v>4694</v>
      </c>
      <c r="I367" s="4" t="s">
        <v>4695</v>
      </c>
      <c r="J367">
        <f t="shared" si="5"/>
        <v>366</v>
      </c>
    </row>
    <row r="368" spans="1:10">
      <c r="A368" s="4" t="s">
        <v>734</v>
      </c>
      <c r="B368" s="4">
        <v>1992</v>
      </c>
      <c r="C368" s="4" t="s">
        <v>4704</v>
      </c>
      <c r="D368" s="4">
        <v>3</v>
      </c>
      <c r="E368" s="4">
        <v>0</v>
      </c>
      <c r="F368" s="4">
        <v>27696.11</v>
      </c>
      <c r="G368" s="4" t="s">
        <v>4693</v>
      </c>
      <c r="H368" s="4" t="s">
        <v>4697</v>
      </c>
      <c r="I368" s="4" t="s">
        <v>4701</v>
      </c>
      <c r="J368">
        <f t="shared" si="5"/>
        <v>367</v>
      </c>
    </row>
    <row r="369" spans="1:10">
      <c r="A369" s="4" t="s">
        <v>736</v>
      </c>
      <c r="B369" s="4">
        <v>1997</v>
      </c>
      <c r="C369" s="4" t="s">
        <v>4692</v>
      </c>
      <c r="D369" s="4">
        <v>7</v>
      </c>
      <c r="E369" s="4">
        <v>0</v>
      </c>
      <c r="F369" s="4">
        <v>27625.17</v>
      </c>
      <c r="G369" s="4" t="s">
        <v>4693</v>
      </c>
      <c r="H369" s="4" t="s">
        <v>4693</v>
      </c>
      <c r="I369" s="4" t="s">
        <v>4701</v>
      </c>
      <c r="J369">
        <f t="shared" si="5"/>
        <v>368</v>
      </c>
    </row>
    <row r="370" spans="1:10">
      <c r="A370" s="4" t="s">
        <v>738</v>
      </c>
      <c r="B370" s="4">
        <v>1997</v>
      </c>
      <c r="C370" s="4" t="s">
        <v>4702</v>
      </c>
      <c r="D370" s="4">
        <v>9</v>
      </c>
      <c r="E370" s="4">
        <v>0</v>
      </c>
      <c r="F370" s="4">
        <v>27619.360000000001</v>
      </c>
      <c r="G370" s="4" t="s">
        <v>4697</v>
      </c>
      <c r="H370" s="4" t="s">
        <v>4694</v>
      </c>
      <c r="I370" s="4" t="s">
        <v>4701</v>
      </c>
      <c r="J370">
        <f t="shared" si="5"/>
        <v>369</v>
      </c>
    </row>
    <row r="371" spans="1:10">
      <c r="A371" s="4" t="s">
        <v>740</v>
      </c>
      <c r="B371" s="4">
        <v>1992</v>
      </c>
      <c r="C371" s="4" t="s">
        <v>4696</v>
      </c>
      <c r="D371" s="4">
        <v>11</v>
      </c>
      <c r="E371" s="4">
        <v>0</v>
      </c>
      <c r="F371" s="4">
        <v>27614.71</v>
      </c>
      <c r="G371" s="4" t="s">
        <v>4697</v>
      </c>
      <c r="H371" s="4" t="s">
        <v>4694</v>
      </c>
      <c r="I371" s="4" t="s">
        <v>4701</v>
      </c>
      <c r="J371">
        <f t="shared" si="5"/>
        <v>370</v>
      </c>
    </row>
    <row r="372" spans="1:10">
      <c r="A372" s="4" t="s">
        <v>742</v>
      </c>
      <c r="B372" s="4">
        <v>1985</v>
      </c>
      <c r="C372" s="4" t="s">
        <v>4706</v>
      </c>
      <c r="D372" s="4">
        <v>6</v>
      </c>
      <c r="E372" s="4">
        <v>3</v>
      </c>
      <c r="F372" s="4">
        <v>27598.93</v>
      </c>
      <c r="G372" s="4" t="s">
        <v>4697</v>
      </c>
      <c r="H372" s="4" t="s">
        <v>4693</v>
      </c>
      <c r="I372" s="4" t="s">
        <v>4701</v>
      </c>
      <c r="J372">
        <f t="shared" si="5"/>
        <v>371</v>
      </c>
    </row>
    <row r="373" spans="1:10">
      <c r="A373" s="4" t="s">
        <v>744</v>
      </c>
      <c r="B373" s="4">
        <v>1984</v>
      </c>
      <c r="C373" s="4" t="s">
        <v>4704</v>
      </c>
      <c r="D373" s="4">
        <v>22</v>
      </c>
      <c r="E373" s="4">
        <v>3</v>
      </c>
      <c r="F373" s="4">
        <v>27534.53</v>
      </c>
      <c r="G373" s="4" t="s">
        <v>4697</v>
      </c>
      <c r="H373" s="4" t="s">
        <v>4697</v>
      </c>
      <c r="I373" s="4" t="s">
        <v>4701</v>
      </c>
      <c r="J373">
        <f t="shared" si="5"/>
        <v>372</v>
      </c>
    </row>
    <row r="374" spans="1:10">
      <c r="A374" s="4" t="s">
        <v>746</v>
      </c>
      <c r="B374" s="4">
        <v>1965</v>
      </c>
      <c r="C374" s="4" t="s">
        <v>4692</v>
      </c>
      <c r="D374" s="4">
        <v>19</v>
      </c>
      <c r="E374" s="4">
        <v>0</v>
      </c>
      <c r="F374" s="4">
        <v>27533.91</v>
      </c>
      <c r="G374" s="4" t="s">
        <v>4697</v>
      </c>
      <c r="H374" s="4" t="s">
        <v>4694</v>
      </c>
      <c r="I374" s="4" t="s">
        <v>4695</v>
      </c>
      <c r="J374">
        <f t="shared" si="5"/>
        <v>373</v>
      </c>
    </row>
    <row r="375" spans="1:10">
      <c r="A375" s="4" t="s">
        <v>748</v>
      </c>
      <c r="B375" s="4">
        <v>1981</v>
      </c>
      <c r="C375" s="4" t="s">
        <v>4692</v>
      </c>
      <c r="D375" s="4">
        <v>3</v>
      </c>
      <c r="E375" s="4">
        <v>1</v>
      </c>
      <c r="F375" s="4">
        <v>27495.59</v>
      </c>
      <c r="G375" s="4" t="s">
        <v>4697</v>
      </c>
      <c r="H375" s="4" t="s">
        <v>4693</v>
      </c>
      <c r="I375" s="4" t="s">
        <v>4701</v>
      </c>
      <c r="J375">
        <f t="shared" si="5"/>
        <v>374</v>
      </c>
    </row>
    <row r="376" spans="1:10">
      <c r="A376" s="4" t="s">
        <v>750</v>
      </c>
      <c r="B376" s="4">
        <v>1985</v>
      </c>
      <c r="C376" s="4" t="s">
        <v>4703</v>
      </c>
      <c r="D376" s="4">
        <v>5</v>
      </c>
      <c r="E376" s="4">
        <v>3</v>
      </c>
      <c r="F376" s="4">
        <v>27432.73</v>
      </c>
      <c r="G376" s="4" t="s">
        <v>4697</v>
      </c>
      <c r="H376" s="4" t="s">
        <v>4693</v>
      </c>
      <c r="I376" s="4" t="s">
        <v>4701</v>
      </c>
      <c r="J376">
        <f t="shared" si="5"/>
        <v>375</v>
      </c>
    </row>
    <row r="377" spans="1:10">
      <c r="A377" s="4" t="s">
        <v>752</v>
      </c>
      <c r="B377" s="4">
        <v>1988</v>
      </c>
      <c r="C377" s="4" t="s">
        <v>4702</v>
      </c>
      <c r="D377" s="4">
        <v>15</v>
      </c>
      <c r="E377" s="4">
        <v>2</v>
      </c>
      <c r="F377" s="4">
        <v>27375.9</v>
      </c>
      <c r="G377" s="4" t="s">
        <v>4697</v>
      </c>
      <c r="H377" s="4" t="s">
        <v>4694</v>
      </c>
      <c r="I377" s="4" t="s">
        <v>4707</v>
      </c>
      <c r="J377">
        <f t="shared" si="5"/>
        <v>376</v>
      </c>
    </row>
    <row r="378" spans="1:10">
      <c r="A378" s="4" t="s">
        <v>754</v>
      </c>
      <c r="B378" s="4">
        <v>1969</v>
      </c>
      <c r="C378" s="4" t="s">
        <v>4692</v>
      </c>
      <c r="D378" s="4">
        <v>16</v>
      </c>
      <c r="E378" s="4">
        <v>0</v>
      </c>
      <c r="F378" s="4">
        <v>27346.04</v>
      </c>
      <c r="G378" s="4" t="s">
        <v>4697</v>
      </c>
      <c r="H378" s="4" t="s">
        <v>4697</v>
      </c>
      <c r="I378" s="4" t="s">
        <v>4695</v>
      </c>
      <c r="J378">
        <f t="shared" si="5"/>
        <v>377</v>
      </c>
    </row>
    <row r="379" spans="1:10">
      <c r="A379" s="4" t="s">
        <v>756</v>
      </c>
      <c r="B379" s="4">
        <v>1968</v>
      </c>
      <c r="C379" s="4" t="s">
        <v>4696</v>
      </c>
      <c r="D379" s="4">
        <v>6</v>
      </c>
      <c r="E379" s="4">
        <v>3</v>
      </c>
      <c r="F379" s="4">
        <v>27322.73</v>
      </c>
      <c r="G379" s="4" t="s">
        <v>4697</v>
      </c>
      <c r="H379" s="4" t="s">
        <v>4697</v>
      </c>
      <c r="I379" s="4" t="s">
        <v>4695</v>
      </c>
      <c r="J379">
        <f t="shared" si="5"/>
        <v>378</v>
      </c>
    </row>
    <row r="380" spans="1:10">
      <c r="A380" s="4" t="s">
        <v>758</v>
      </c>
      <c r="B380" s="4">
        <v>1999</v>
      </c>
      <c r="C380" s="4" t="s">
        <v>4703</v>
      </c>
      <c r="D380" s="4">
        <v>2</v>
      </c>
      <c r="E380" s="4">
        <v>0</v>
      </c>
      <c r="F380" s="4">
        <v>27236.959999999999</v>
      </c>
      <c r="G380" s="4" t="s">
        <v>4697</v>
      </c>
      <c r="H380" s="4" t="s">
        <v>4693</v>
      </c>
      <c r="I380" s="4" t="s">
        <v>4701</v>
      </c>
      <c r="J380">
        <f t="shared" si="5"/>
        <v>379</v>
      </c>
    </row>
    <row r="381" spans="1:10">
      <c r="A381" s="4" t="s">
        <v>760</v>
      </c>
      <c r="B381" s="4">
        <v>1965</v>
      </c>
      <c r="C381" s="4" t="s">
        <v>4703</v>
      </c>
      <c r="D381" s="4">
        <v>21</v>
      </c>
      <c r="E381" s="4">
        <v>0</v>
      </c>
      <c r="F381" s="4">
        <v>27218.44</v>
      </c>
      <c r="G381" s="4" t="s">
        <v>4697</v>
      </c>
      <c r="H381" s="4" t="s">
        <v>4693</v>
      </c>
      <c r="I381" s="4" t="s">
        <v>4708</v>
      </c>
      <c r="J381">
        <f t="shared" si="5"/>
        <v>380</v>
      </c>
    </row>
    <row r="382" spans="1:10">
      <c r="A382" s="4" t="s">
        <v>762</v>
      </c>
      <c r="B382" s="4">
        <v>1970</v>
      </c>
      <c r="C382" s="4" t="s">
        <v>4692</v>
      </c>
      <c r="D382" s="4">
        <v>2</v>
      </c>
      <c r="E382" s="4">
        <v>0</v>
      </c>
      <c r="F382" s="4">
        <v>27117.99</v>
      </c>
      <c r="G382" s="4" t="s">
        <v>4697</v>
      </c>
      <c r="H382" s="4" t="s">
        <v>4697</v>
      </c>
      <c r="I382" s="4" t="s">
        <v>4695</v>
      </c>
      <c r="J382">
        <f t="shared" si="5"/>
        <v>381</v>
      </c>
    </row>
    <row r="383" spans="1:10">
      <c r="A383" s="4" t="s">
        <v>764</v>
      </c>
      <c r="B383" s="4">
        <v>1990</v>
      </c>
      <c r="C383" s="4" t="s">
        <v>4703</v>
      </c>
      <c r="D383" s="4">
        <v>13</v>
      </c>
      <c r="E383" s="4">
        <v>3</v>
      </c>
      <c r="F383" s="4">
        <v>27092.38</v>
      </c>
      <c r="G383" s="4" t="s">
        <v>4697</v>
      </c>
      <c r="H383" s="4" t="s">
        <v>4694</v>
      </c>
      <c r="I383" s="4" t="s">
        <v>4701</v>
      </c>
      <c r="J383">
        <f t="shared" si="5"/>
        <v>382</v>
      </c>
    </row>
    <row r="384" spans="1:10">
      <c r="A384" s="4" t="s">
        <v>766</v>
      </c>
      <c r="B384" s="4">
        <v>1994</v>
      </c>
      <c r="C384" s="4" t="s">
        <v>4704</v>
      </c>
      <c r="D384" s="4">
        <v>2</v>
      </c>
      <c r="E384" s="4">
        <v>0</v>
      </c>
      <c r="F384" s="4">
        <v>27080.639999999999</v>
      </c>
      <c r="G384" s="4" t="s">
        <v>4697</v>
      </c>
      <c r="H384" s="4" t="s">
        <v>4697</v>
      </c>
      <c r="I384" s="4" t="s">
        <v>4701</v>
      </c>
      <c r="J384">
        <f t="shared" si="5"/>
        <v>383</v>
      </c>
    </row>
    <row r="385" spans="1:10">
      <c r="A385" s="4" t="s">
        <v>768</v>
      </c>
      <c r="B385" s="4">
        <v>1958</v>
      </c>
      <c r="C385" s="4" t="s">
        <v>4696</v>
      </c>
      <c r="D385" s="4">
        <v>30</v>
      </c>
      <c r="E385" s="4">
        <v>0</v>
      </c>
      <c r="F385" s="4">
        <v>27037.91</v>
      </c>
      <c r="G385" s="4" t="s">
        <v>4697</v>
      </c>
      <c r="H385" s="4" t="s">
        <v>4697</v>
      </c>
      <c r="I385" s="4" t="s">
        <v>4695</v>
      </c>
      <c r="J385">
        <f t="shared" si="5"/>
        <v>384</v>
      </c>
    </row>
    <row r="386" spans="1:10">
      <c r="A386" s="4" t="s">
        <v>770</v>
      </c>
      <c r="B386" s="4">
        <v>1960</v>
      </c>
      <c r="C386" s="4" t="s">
        <v>4704</v>
      </c>
      <c r="D386" s="4">
        <v>9</v>
      </c>
      <c r="E386" s="4">
        <v>1</v>
      </c>
      <c r="F386" s="4">
        <v>27000.98</v>
      </c>
      <c r="G386" s="4" t="s">
        <v>4697</v>
      </c>
      <c r="H386" s="4" t="s">
        <v>4697</v>
      </c>
      <c r="I386" s="4" t="s">
        <v>4695</v>
      </c>
      <c r="J386">
        <f t="shared" ref="J386:J449" si="6">VALUE(SUBSTITUTE(A386,"Id",""))</f>
        <v>385</v>
      </c>
    </row>
    <row r="387" spans="1:10">
      <c r="A387" s="4" t="s">
        <v>772</v>
      </c>
      <c r="B387" s="4">
        <v>2000</v>
      </c>
      <c r="C387" s="4" t="s">
        <v>4706</v>
      </c>
      <c r="D387" s="4">
        <v>9</v>
      </c>
      <c r="E387" s="4">
        <v>0</v>
      </c>
      <c r="F387" s="4">
        <v>26936.98</v>
      </c>
      <c r="G387" s="4" t="s">
        <v>4697</v>
      </c>
      <c r="H387" s="4" t="s">
        <v>4694</v>
      </c>
      <c r="I387" s="4" t="s">
        <v>4701</v>
      </c>
      <c r="J387">
        <f t="shared" si="6"/>
        <v>386</v>
      </c>
    </row>
    <row r="388" spans="1:10">
      <c r="A388" s="4" t="s">
        <v>774</v>
      </c>
      <c r="B388" s="4">
        <v>2002</v>
      </c>
      <c r="C388" s="4" t="s">
        <v>4696</v>
      </c>
      <c r="D388" s="4">
        <v>17</v>
      </c>
      <c r="E388" s="4">
        <v>0</v>
      </c>
      <c r="F388" s="4">
        <v>26927.69</v>
      </c>
      <c r="G388" s="4" t="s">
        <v>4697</v>
      </c>
      <c r="H388" s="4" t="s">
        <v>4697</v>
      </c>
      <c r="I388" s="4" t="s">
        <v>4701</v>
      </c>
      <c r="J388">
        <f t="shared" si="6"/>
        <v>387</v>
      </c>
    </row>
    <row r="389" spans="1:10">
      <c r="A389" s="4" t="s">
        <v>776</v>
      </c>
      <c r="B389" s="4">
        <v>1958</v>
      </c>
      <c r="C389" s="4" t="s">
        <v>4703</v>
      </c>
      <c r="D389" s="4">
        <v>25</v>
      </c>
      <c r="E389" s="4">
        <v>0</v>
      </c>
      <c r="F389" s="4">
        <v>26926.51</v>
      </c>
      <c r="G389" s="4" t="s">
        <v>4697</v>
      </c>
      <c r="H389" s="4" t="s">
        <v>4693</v>
      </c>
      <c r="I389" s="4" t="s">
        <v>4695</v>
      </c>
      <c r="J389">
        <f t="shared" si="6"/>
        <v>388</v>
      </c>
    </row>
    <row r="390" spans="1:10">
      <c r="A390" s="4" t="s">
        <v>778</v>
      </c>
      <c r="B390" s="4">
        <v>1991</v>
      </c>
      <c r="C390" s="4" t="s">
        <v>4700</v>
      </c>
      <c r="D390" s="4">
        <v>22</v>
      </c>
      <c r="E390" s="4">
        <v>3</v>
      </c>
      <c r="F390" s="4">
        <v>26912.560000000001</v>
      </c>
      <c r="G390" s="4" t="s">
        <v>4697</v>
      </c>
      <c r="H390" s="4" t="s">
        <v>4697</v>
      </c>
      <c r="I390" s="4" t="s">
        <v>4701</v>
      </c>
      <c r="J390">
        <f t="shared" si="6"/>
        <v>389</v>
      </c>
    </row>
    <row r="391" spans="1:10">
      <c r="A391" s="4" t="s">
        <v>780</v>
      </c>
      <c r="B391" s="4">
        <v>1988</v>
      </c>
      <c r="C391" s="4" t="s">
        <v>4704</v>
      </c>
      <c r="D391" s="4">
        <v>22</v>
      </c>
      <c r="E391" s="4">
        <v>3</v>
      </c>
      <c r="F391" s="4">
        <v>26607.89</v>
      </c>
      <c r="G391" s="4" t="s">
        <v>4697</v>
      </c>
      <c r="H391" s="4" t="s">
        <v>4693</v>
      </c>
      <c r="I391" s="4" t="s">
        <v>4701</v>
      </c>
      <c r="J391">
        <f t="shared" si="6"/>
        <v>390</v>
      </c>
    </row>
    <row r="392" spans="1:10">
      <c r="A392" s="4" t="s">
        <v>782</v>
      </c>
      <c r="B392" s="4">
        <v>2004</v>
      </c>
      <c r="C392" s="4" t="s">
        <v>4702</v>
      </c>
      <c r="D392" s="4">
        <v>5</v>
      </c>
      <c r="E392" s="4">
        <v>0</v>
      </c>
      <c r="F392" s="4">
        <v>26479.4</v>
      </c>
      <c r="G392" s="4" t="s">
        <v>4697</v>
      </c>
      <c r="H392" s="4" t="s">
        <v>4697</v>
      </c>
      <c r="I392" s="4" t="s">
        <v>4701</v>
      </c>
      <c r="J392">
        <f t="shared" si="6"/>
        <v>391</v>
      </c>
    </row>
    <row r="393" spans="1:10">
      <c r="A393" s="4" t="s">
        <v>784</v>
      </c>
      <c r="B393" s="4">
        <v>1970</v>
      </c>
      <c r="C393" s="4" t="s">
        <v>4700</v>
      </c>
      <c r="D393" s="4">
        <v>27</v>
      </c>
      <c r="E393" s="4">
        <v>2</v>
      </c>
      <c r="F393" s="4">
        <v>26467.1</v>
      </c>
      <c r="G393" s="4" t="s">
        <v>4697</v>
      </c>
      <c r="H393" s="4" t="s">
        <v>4694</v>
      </c>
      <c r="I393" s="4" t="s">
        <v>4698</v>
      </c>
      <c r="J393">
        <f t="shared" si="6"/>
        <v>392</v>
      </c>
    </row>
    <row r="394" spans="1:10">
      <c r="A394" s="4" t="s">
        <v>786</v>
      </c>
      <c r="B394" s="4">
        <v>1974</v>
      </c>
      <c r="C394" s="4" t="s">
        <v>4702</v>
      </c>
      <c r="D394" s="4">
        <v>21</v>
      </c>
      <c r="E394" s="4">
        <v>1</v>
      </c>
      <c r="F394" s="4">
        <v>26392.26</v>
      </c>
      <c r="G394" s="4" t="s">
        <v>4697</v>
      </c>
      <c r="H394" s="4" t="s">
        <v>4697</v>
      </c>
      <c r="I394" s="4" t="s">
        <v>4699</v>
      </c>
      <c r="J394">
        <f t="shared" si="6"/>
        <v>393</v>
      </c>
    </row>
    <row r="395" spans="1:10">
      <c r="A395" s="4" t="s">
        <v>788</v>
      </c>
      <c r="B395" s="4">
        <v>2004</v>
      </c>
      <c r="C395" s="4" t="s">
        <v>4703</v>
      </c>
      <c r="D395" s="4">
        <v>5</v>
      </c>
      <c r="E395" s="4">
        <v>0</v>
      </c>
      <c r="F395" s="4">
        <v>26316.59</v>
      </c>
      <c r="G395" s="4" t="s">
        <v>4697</v>
      </c>
      <c r="H395" s="4" t="s">
        <v>4694</v>
      </c>
      <c r="I395" s="4" t="s">
        <v>4701</v>
      </c>
      <c r="J395">
        <f t="shared" si="6"/>
        <v>394</v>
      </c>
    </row>
    <row r="396" spans="1:10">
      <c r="A396" s="4" t="s">
        <v>790</v>
      </c>
      <c r="B396" s="4">
        <v>1975</v>
      </c>
      <c r="C396" s="4" t="s">
        <v>4696</v>
      </c>
      <c r="D396" s="4">
        <v>4</v>
      </c>
      <c r="E396" s="4">
        <v>1</v>
      </c>
      <c r="F396" s="4">
        <v>26236.58</v>
      </c>
      <c r="G396" s="4" t="s">
        <v>4697</v>
      </c>
      <c r="H396" s="4" t="s">
        <v>4693</v>
      </c>
      <c r="I396" s="4" t="s">
        <v>4701</v>
      </c>
      <c r="J396">
        <f t="shared" si="6"/>
        <v>395</v>
      </c>
    </row>
    <row r="397" spans="1:10">
      <c r="A397" s="4" t="s">
        <v>792</v>
      </c>
      <c r="B397" s="4">
        <v>1973</v>
      </c>
      <c r="C397" s="4" t="s">
        <v>4704</v>
      </c>
      <c r="D397" s="4">
        <v>7</v>
      </c>
      <c r="E397" s="4">
        <v>1</v>
      </c>
      <c r="F397" s="4">
        <v>26140.36</v>
      </c>
      <c r="G397" s="4" t="s">
        <v>4697</v>
      </c>
      <c r="H397" s="4" t="s">
        <v>4694</v>
      </c>
      <c r="I397" s="4" t="s">
        <v>4701</v>
      </c>
      <c r="J397">
        <f t="shared" si="6"/>
        <v>396</v>
      </c>
    </row>
    <row r="398" spans="1:10">
      <c r="A398" s="4" t="s">
        <v>794</v>
      </c>
      <c r="B398" s="4">
        <v>2002</v>
      </c>
      <c r="C398" s="4" t="s">
        <v>4692</v>
      </c>
      <c r="D398" s="4">
        <v>11</v>
      </c>
      <c r="E398" s="4">
        <v>0</v>
      </c>
      <c r="F398" s="4">
        <v>26125.67</v>
      </c>
      <c r="G398" s="4" t="s">
        <v>4697</v>
      </c>
      <c r="H398" s="4" t="s">
        <v>4693</v>
      </c>
      <c r="I398" s="4" t="s">
        <v>4695</v>
      </c>
      <c r="J398">
        <f t="shared" si="6"/>
        <v>397</v>
      </c>
    </row>
    <row r="399" spans="1:10">
      <c r="A399" s="4" t="s">
        <v>796</v>
      </c>
      <c r="B399" s="4">
        <v>1966</v>
      </c>
      <c r="C399" s="4" t="s">
        <v>4704</v>
      </c>
      <c r="D399" s="4">
        <v>9</v>
      </c>
      <c r="E399" s="4">
        <v>1</v>
      </c>
      <c r="F399" s="4">
        <v>26109.33</v>
      </c>
      <c r="G399" s="4" t="s">
        <v>4697</v>
      </c>
      <c r="H399" s="4" t="s">
        <v>4694</v>
      </c>
      <c r="I399" s="4" t="s">
        <v>4698</v>
      </c>
      <c r="J399">
        <f t="shared" si="6"/>
        <v>398</v>
      </c>
    </row>
    <row r="400" spans="1:10">
      <c r="A400" s="4" t="s">
        <v>798</v>
      </c>
      <c r="B400" s="4">
        <v>2000</v>
      </c>
      <c r="C400" s="4" t="s">
        <v>4703</v>
      </c>
      <c r="D400" s="4">
        <v>26</v>
      </c>
      <c r="E400" s="4">
        <v>0</v>
      </c>
      <c r="F400" s="4">
        <v>26026.97</v>
      </c>
      <c r="G400" s="4" t="s">
        <v>4697</v>
      </c>
      <c r="H400" s="4" t="s">
        <v>4694</v>
      </c>
      <c r="I400" s="4" t="s">
        <v>4701</v>
      </c>
      <c r="J400">
        <f t="shared" si="6"/>
        <v>399</v>
      </c>
    </row>
    <row r="401" spans="1:10">
      <c r="A401" s="4" t="s">
        <v>800</v>
      </c>
      <c r="B401" s="4">
        <v>2001</v>
      </c>
      <c r="C401" s="4" t="s">
        <v>4696</v>
      </c>
      <c r="D401" s="4">
        <v>5</v>
      </c>
      <c r="E401" s="4">
        <v>2</v>
      </c>
      <c r="F401" s="4">
        <v>26018.95</v>
      </c>
      <c r="G401" s="4" t="s">
        <v>4697</v>
      </c>
      <c r="H401" s="4" t="s">
        <v>4697</v>
      </c>
      <c r="I401" s="4" t="s">
        <v>4698</v>
      </c>
      <c r="J401">
        <f t="shared" si="6"/>
        <v>400</v>
      </c>
    </row>
    <row r="402" spans="1:10">
      <c r="A402" s="4" t="s">
        <v>802</v>
      </c>
      <c r="B402" s="4">
        <v>1970</v>
      </c>
      <c r="C402" s="4" t="s">
        <v>4703</v>
      </c>
      <c r="D402" s="4">
        <v>3</v>
      </c>
      <c r="E402" s="4">
        <v>3</v>
      </c>
      <c r="F402" s="4">
        <v>25992.82</v>
      </c>
      <c r="G402" s="4" t="s">
        <v>4697</v>
      </c>
      <c r="H402" s="4" t="s">
        <v>4697</v>
      </c>
      <c r="I402" s="4" t="s">
        <v>4695</v>
      </c>
      <c r="J402">
        <f t="shared" si="6"/>
        <v>401</v>
      </c>
    </row>
    <row r="403" spans="1:10">
      <c r="A403" s="4" t="s">
        <v>804</v>
      </c>
      <c r="B403" s="4">
        <v>1963</v>
      </c>
      <c r="C403" s="4" t="s">
        <v>4700</v>
      </c>
      <c r="D403" s="4">
        <v>21</v>
      </c>
      <c r="E403" s="4">
        <v>0</v>
      </c>
      <c r="F403" s="4">
        <v>25678.78</v>
      </c>
      <c r="G403" s="4" t="s">
        <v>4697</v>
      </c>
      <c r="H403" s="4" t="s">
        <v>4694</v>
      </c>
      <c r="I403" s="4" t="s">
        <v>4698</v>
      </c>
      <c r="J403">
        <f t="shared" si="6"/>
        <v>402</v>
      </c>
    </row>
    <row r="404" spans="1:10">
      <c r="A404" s="4" t="s">
        <v>806</v>
      </c>
      <c r="B404" s="4">
        <v>1972</v>
      </c>
      <c r="C404" s="4" t="s">
        <v>4704</v>
      </c>
      <c r="D404" s="4">
        <v>17</v>
      </c>
      <c r="E404" s="4">
        <v>0</v>
      </c>
      <c r="F404" s="4">
        <v>25656.58</v>
      </c>
      <c r="G404" s="4" t="s">
        <v>4697</v>
      </c>
      <c r="H404" s="4" t="s">
        <v>4694</v>
      </c>
      <c r="I404" s="4" t="s">
        <v>4699</v>
      </c>
      <c r="J404">
        <f t="shared" si="6"/>
        <v>403</v>
      </c>
    </row>
    <row r="405" spans="1:10">
      <c r="A405" s="4" t="s">
        <v>808</v>
      </c>
      <c r="B405" s="4">
        <v>2001</v>
      </c>
      <c r="C405" s="4" t="s">
        <v>4700</v>
      </c>
      <c r="D405" s="4">
        <v>2</v>
      </c>
      <c r="E405" s="4">
        <v>0</v>
      </c>
      <c r="F405" s="4">
        <v>25648.98</v>
      </c>
      <c r="G405" s="4" t="s">
        <v>4697</v>
      </c>
      <c r="H405" s="4" t="s">
        <v>4693</v>
      </c>
      <c r="I405" s="4" t="s">
        <v>4701</v>
      </c>
      <c r="J405">
        <f t="shared" si="6"/>
        <v>404</v>
      </c>
    </row>
    <row r="406" spans="1:10">
      <c r="A406" s="4" t="s">
        <v>810</v>
      </c>
      <c r="B406" s="4">
        <v>1968</v>
      </c>
      <c r="C406" s="4" t="s">
        <v>4703</v>
      </c>
      <c r="D406" s="4">
        <v>11</v>
      </c>
      <c r="E406" s="4">
        <v>1</v>
      </c>
      <c r="F406" s="4">
        <v>25517.11</v>
      </c>
      <c r="G406" s="4" t="s">
        <v>4697</v>
      </c>
      <c r="H406" s="4" t="s">
        <v>4694</v>
      </c>
      <c r="I406" s="4" t="s">
        <v>4708</v>
      </c>
      <c r="J406">
        <f t="shared" si="6"/>
        <v>405</v>
      </c>
    </row>
    <row r="407" spans="1:10">
      <c r="A407" s="4" t="s">
        <v>812</v>
      </c>
      <c r="B407" s="4">
        <v>1968</v>
      </c>
      <c r="C407" s="4" t="s">
        <v>4700</v>
      </c>
      <c r="D407" s="4">
        <v>22</v>
      </c>
      <c r="E407" s="4">
        <v>3</v>
      </c>
      <c r="F407" s="4">
        <v>25382.3</v>
      </c>
      <c r="G407" s="4" t="s">
        <v>4697</v>
      </c>
      <c r="H407" s="4" t="s">
        <v>4697</v>
      </c>
      <c r="I407" s="4" t="s">
        <v>4701</v>
      </c>
      <c r="J407">
        <f t="shared" si="6"/>
        <v>406</v>
      </c>
    </row>
    <row r="408" spans="1:10">
      <c r="A408" s="4" t="s">
        <v>814</v>
      </c>
      <c r="B408" s="4">
        <v>1972</v>
      </c>
      <c r="C408" s="4" t="s">
        <v>4702</v>
      </c>
      <c r="D408" s="4">
        <v>26</v>
      </c>
      <c r="E408" s="4">
        <v>2</v>
      </c>
      <c r="F408" s="4">
        <v>25333.33</v>
      </c>
      <c r="G408" s="4" t="s">
        <v>4697</v>
      </c>
      <c r="H408" s="4" t="s">
        <v>4697</v>
      </c>
      <c r="I408" s="4" t="s">
        <v>4708</v>
      </c>
      <c r="J408">
        <f t="shared" si="6"/>
        <v>407</v>
      </c>
    </row>
    <row r="409" spans="1:10">
      <c r="A409" s="4" t="s">
        <v>816</v>
      </c>
      <c r="B409" s="4">
        <v>1975</v>
      </c>
      <c r="C409" s="4" t="s">
        <v>4703</v>
      </c>
      <c r="D409" s="4">
        <v>14</v>
      </c>
      <c r="E409" s="4">
        <v>3</v>
      </c>
      <c r="F409" s="4">
        <v>25309.49</v>
      </c>
      <c r="G409" s="4" t="s">
        <v>4697</v>
      </c>
      <c r="H409" s="4" t="s">
        <v>4693</v>
      </c>
      <c r="I409" s="4" t="s">
        <v>4701</v>
      </c>
      <c r="J409">
        <f t="shared" si="6"/>
        <v>408</v>
      </c>
    </row>
    <row r="410" spans="1:10">
      <c r="A410" s="4" t="s">
        <v>818</v>
      </c>
      <c r="B410" s="4">
        <v>1998</v>
      </c>
      <c r="C410" s="4" t="s">
        <v>4706</v>
      </c>
      <c r="D410" s="4">
        <v>24</v>
      </c>
      <c r="E410" s="4">
        <v>0</v>
      </c>
      <c r="F410" s="4">
        <v>25127.22</v>
      </c>
      <c r="G410" s="4" t="s">
        <v>4697</v>
      </c>
      <c r="H410" s="4" t="s">
        <v>4694</v>
      </c>
      <c r="I410" s="4" t="s">
        <v>4701</v>
      </c>
      <c r="J410">
        <f t="shared" si="6"/>
        <v>409</v>
      </c>
    </row>
    <row r="411" spans="1:10">
      <c r="A411" s="4" t="s">
        <v>820</v>
      </c>
      <c r="B411" s="4">
        <v>1998</v>
      </c>
      <c r="C411" s="4" t="s">
        <v>4696</v>
      </c>
      <c r="D411" s="4">
        <v>14</v>
      </c>
      <c r="E411" s="4">
        <v>0</v>
      </c>
      <c r="F411" s="4">
        <v>25081.77</v>
      </c>
      <c r="G411" s="4" t="s">
        <v>4697</v>
      </c>
      <c r="H411" s="4" t="s">
        <v>4697</v>
      </c>
      <c r="I411" s="4" t="s">
        <v>4695</v>
      </c>
      <c r="J411">
        <f t="shared" si="6"/>
        <v>410</v>
      </c>
    </row>
    <row r="412" spans="1:10">
      <c r="A412" s="4" t="s">
        <v>822</v>
      </c>
      <c r="B412" s="4">
        <v>1995</v>
      </c>
      <c r="C412" s="4" t="s">
        <v>4703</v>
      </c>
      <c r="D412" s="4">
        <v>4</v>
      </c>
      <c r="E412" s="4">
        <v>0</v>
      </c>
      <c r="F412" s="4">
        <v>25075.97</v>
      </c>
      <c r="G412" s="4" t="s">
        <v>4697</v>
      </c>
      <c r="H412" s="4" t="s">
        <v>4697</v>
      </c>
      <c r="I412" s="4" t="s">
        <v>4701</v>
      </c>
      <c r="J412">
        <f t="shared" si="6"/>
        <v>411</v>
      </c>
    </row>
    <row r="413" spans="1:10">
      <c r="A413" s="4" t="s">
        <v>824</v>
      </c>
      <c r="B413" s="4">
        <v>1975</v>
      </c>
      <c r="C413" s="4" t="s">
        <v>4706</v>
      </c>
      <c r="D413" s="4">
        <v>14</v>
      </c>
      <c r="E413" s="4">
        <v>3</v>
      </c>
      <c r="F413" s="4">
        <v>24915.22</v>
      </c>
      <c r="G413" s="4" t="s">
        <v>4697</v>
      </c>
      <c r="H413" s="4" t="s">
        <v>4694</v>
      </c>
      <c r="I413" s="4" t="s">
        <v>4698</v>
      </c>
      <c r="J413">
        <f t="shared" si="6"/>
        <v>412</v>
      </c>
    </row>
    <row r="414" spans="1:10">
      <c r="A414" s="4" t="s">
        <v>826</v>
      </c>
      <c r="B414" s="4">
        <v>1987</v>
      </c>
      <c r="C414" s="4" t="s">
        <v>4696</v>
      </c>
      <c r="D414" s="4">
        <v>14</v>
      </c>
      <c r="E414" s="4">
        <v>2</v>
      </c>
      <c r="F414" s="4">
        <v>24915.05</v>
      </c>
      <c r="G414" s="4" t="s">
        <v>4697</v>
      </c>
      <c r="H414" s="4" t="s">
        <v>4693</v>
      </c>
      <c r="I414" s="4" t="s">
        <v>4699</v>
      </c>
      <c r="J414">
        <f t="shared" si="6"/>
        <v>413</v>
      </c>
    </row>
    <row r="415" spans="1:10">
      <c r="A415" s="4" t="s">
        <v>828</v>
      </c>
      <c r="B415" s="4">
        <v>1969</v>
      </c>
      <c r="C415" s="4" t="s">
        <v>4704</v>
      </c>
      <c r="D415" s="4">
        <v>23</v>
      </c>
      <c r="E415" s="4">
        <v>3</v>
      </c>
      <c r="F415" s="4">
        <v>24873.38</v>
      </c>
      <c r="G415" s="4" t="s">
        <v>4697</v>
      </c>
      <c r="H415" s="4" t="s">
        <v>4693</v>
      </c>
      <c r="I415" s="4" t="s">
        <v>4699</v>
      </c>
      <c r="J415">
        <f t="shared" si="6"/>
        <v>414</v>
      </c>
    </row>
    <row r="416" spans="1:10">
      <c r="A416" s="4" t="s">
        <v>830</v>
      </c>
      <c r="B416" s="4">
        <v>1970</v>
      </c>
      <c r="C416" s="4" t="s">
        <v>4706</v>
      </c>
      <c r="D416" s="4">
        <v>26</v>
      </c>
      <c r="E416" s="4">
        <v>3</v>
      </c>
      <c r="F416" s="4">
        <v>24869.84</v>
      </c>
      <c r="G416" s="4" t="s">
        <v>4697</v>
      </c>
      <c r="H416" s="4" t="s">
        <v>4697</v>
      </c>
      <c r="I416" s="4" t="s">
        <v>4705</v>
      </c>
      <c r="J416">
        <f t="shared" si="6"/>
        <v>415</v>
      </c>
    </row>
    <row r="417" spans="1:10">
      <c r="A417" s="4" t="s">
        <v>832</v>
      </c>
      <c r="B417" s="4">
        <v>1995</v>
      </c>
      <c r="C417" s="4" t="s">
        <v>4696</v>
      </c>
      <c r="D417" s="4">
        <v>10</v>
      </c>
      <c r="E417" s="4">
        <v>0</v>
      </c>
      <c r="F417" s="4">
        <v>24863.25</v>
      </c>
      <c r="G417" s="4" t="s">
        <v>4697</v>
      </c>
      <c r="H417" s="4" t="s">
        <v>4694</v>
      </c>
      <c r="I417" s="4" t="s">
        <v>4701</v>
      </c>
      <c r="J417">
        <f t="shared" si="6"/>
        <v>416</v>
      </c>
    </row>
    <row r="418" spans="1:10">
      <c r="A418" s="4" t="s">
        <v>834</v>
      </c>
      <c r="B418" s="4">
        <v>1994</v>
      </c>
      <c r="C418" s="4" t="s">
        <v>4702</v>
      </c>
      <c r="D418" s="4">
        <v>9</v>
      </c>
      <c r="E418" s="4">
        <v>0</v>
      </c>
      <c r="F418" s="4">
        <v>24817.25</v>
      </c>
      <c r="G418" s="4" t="s">
        <v>4697</v>
      </c>
      <c r="H418" s="4" t="s">
        <v>4697</v>
      </c>
      <c r="I418" s="4" t="s">
        <v>4701</v>
      </c>
      <c r="J418">
        <f t="shared" si="6"/>
        <v>417</v>
      </c>
    </row>
    <row r="419" spans="1:10">
      <c r="A419" s="4" t="s">
        <v>836</v>
      </c>
      <c r="B419" s="4">
        <v>1992</v>
      </c>
      <c r="C419" s="4" t="s">
        <v>4692</v>
      </c>
      <c r="D419" s="4">
        <v>11</v>
      </c>
      <c r="E419" s="4">
        <v>0</v>
      </c>
      <c r="F419" s="4">
        <v>24795.040000000001</v>
      </c>
      <c r="G419" s="4" t="s">
        <v>4697</v>
      </c>
      <c r="H419" s="4" t="s">
        <v>4694</v>
      </c>
      <c r="I419" s="4" t="s">
        <v>4701</v>
      </c>
      <c r="J419">
        <f t="shared" si="6"/>
        <v>418</v>
      </c>
    </row>
    <row r="420" spans="1:10">
      <c r="A420" s="4" t="s">
        <v>838</v>
      </c>
      <c r="B420" s="4">
        <v>1996</v>
      </c>
      <c r="C420" s="4" t="s">
        <v>4700</v>
      </c>
      <c r="D420" s="4">
        <v>28</v>
      </c>
      <c r="E420" s="4">
        <v>4</v>
      </c>
      <c r="F420" s="4">
        <v>24671.66</v>
      </c>
      <c r="G420" s="4" t="s">
        <v>4697</v>
      </c>
      <c r="H420" s="4" t="s">
        <v>4693</v>
      </c>
      <c r="I420" s="4" t="s">
        <v>4699</v>
      </c>
      <c r="J420">
        <f t="shared" si="6"/>
        <v>419</v>
      </c>
    </row>
    <row r="421" spans="1:10">
      <c r="A421" s="4" t="s">
        <v>840</v>
      </c>
      <c r="B421" s="4">
        <v>1970</v>
      </c>
      <c r="C421" s="4" t="s">
        <v>4696</v>
      </c>
      <c r="D421" s="4">
        <v>12</v>
      </c>
      <c r="E421" s="4">
        <v>2</v>
      </c>
      <c r="F421" s="4">
        <v>24667.42</v>
      </c>
      <c r="G421" s="4" t="s">
        <v>4697</v>
      </c>
      <c r="H421" s="4" t="s">
        <v>4694</v>
      </c>
      <c r="I421" s="4" t="s">
        <v>4695</v>
      </c>
      <c r="J421">
        <f t="shared" si="6"/>
        <v>420</v>
      </c>
    </row>
    <row r="422" spans="1:10">
      <c r="A422" s="4" t="s">
        <v>842</v>
      </c>
      <c r="B422" s="4">
        <v>1976</v>
      </c>
      <c r="C422" s="4" t="s">
        <v>4692</v>
      </c>
      <c r="D422" s="4">
        <v>12</v>
      </c>
      <c r="E422" s="4">
        <v>0</v>
      </c>
      <c r="F422" s="4">
        <v>24603.05</v>
      </c>
      <c r="G422" s="4" t="s">
        <v>4697</v>
      </c>
      <c r="H422" s="4" t="s">
        <v>4697</v>
      </c>
      <c r="I422" s="4" t="s">
        <v>4701</v>
      </c>
      <c r="J422">
        <f t="shared" si="6"/>
        <v>421</v>
      </c>
    </row>
    <row r="423" spans="1:10">
      <c r="A423" s="4" t="s">
        <v>844</v>
      </c>
      <c r="B423" s="4">
        <v>1975</v>
      </c>
      <c r="C423" s="4" t="s">
        <v>4696</v>
      </c>
      <c r="D423" s="4">
        <v>13</v>
      </c>
      <c r="E423" s="4">
        <v>2</v>
      </c>
      <c r="F423" s="4">
        <v>24535.7</v>
      </c>
      <c r="G423" s="4" t="s">
        <v>4697</v>
      </c>
      <c r="H423" s="4" t="s">
        <v>4697</v>
      </c>
      <c r="I423" s="4" t="s">
        <v>4698</v>
      </c>
      <c r="J423">
        <f t="shared" si="6"/>
        <v>422</v>
      </c>
    </row>
    <row r="424" spans="1:10">
      <c r="A424" s="4" t="s">
        <v>846</v>
      </c>
      <c r="B424" s="4">
        <v>1972</v>
      </c>
      <c r="C424" s="4" t="s">
        <v>4702</v>
      </c>
      <c r="D424" s="4">
        <v>14</v>
      </c>
      <c r="E424" s="4">
        <v>1</v>
      </c>
      <c r="F424" s="4">
        <v>24520.26</v>
      </c>
      <c r="G424" s="4" t="s">
        <v>4697</v>
      </c>
      <c r="H424" s="4" t="s">
        <v>4694</v>
      </c>
      <c r="I424" s="4" t="s">
        <v>4701</v>
      </c>
      <c r="J424">
        <f t="shared" si="6"/>
        <v>423</v>
      </c>
    </row>
    <row r="425" spans="1:10">
      <c r="A425" s="4" t="s">
        <v>848</v>
      </c>
      <c r="B425" s="4">
        <v>1961</v>
      </c>
      <c r="C425" s="4" t="s">
        <v>4692</v>
      </c>
      <c r="D425" s="4">
        <v>21</v>
      </c>
      <c r="E425" s="4">
        <v>0</v>
      </c>
      <c r="F425" s="4">
        <v>24513.09</v>
      </c>
      <c r="G425" s="4" t="s">
        <v>4697</v>
      </c>
      <c r="H425" s="4" t="s">
        <v>4697</v>
      </c>
      <c r="I425" s="4" t="s">
        <v>4695</v>
      </c>
      <c r="J425">
        <f t="shared" si="6"/>
        <v>424</v>
      </c>
    </row>
    <row r="426" spans="1:10">
      <c r="A426" s="4" t="s">
        <v>850</v>
      </c>
      <c r="B426" s="4">
        <v>1968</v>
      </c>
      <c r="C426" s="4" t="s">
        <v>4704</v>
      </c>
      <c r="D426" s="4">
        <v>6</v>
      </c>
      <c r="E426" s="4">
        <v>0</v>
      </c>
      <c r="F426" s="4">
        <v>24476.48</v>
      </c>
      <c r="G426" s="4" t="s">
        <v>4697</v>
      </c>
      <c r="H426" s="4" t="s">
        <v>4697</v>
      </c>
      <c r="I426" s="4" t="s">
        <v>4698</v>
      </c>
      <c r="J426">
        <f t="shared" si="6"/>
        <v>425</v>
      </c>
    </row>
    <row r="427" spans="1:10">
      <c r="A427" s="4" t="s">
        <v>852</v>
      </c>
      <c r="B427" s="4">
        <v>1970</v>
      </c>
      <c r="C427" s="4" t="s">
        <v>4706</v>
      </c>
      <c r="D427" s="4">
        <v>30</v>
      </c>
      <c r="E427" s="4">
        <v>0</v>
      </c>
      <c r="F427" s="4">
        <v>24393.62</v>
      </c>
      <c r="G427" s="4" t="s">
        <v>4697</v>
      </c>
      <c r="H427" s="4" t="s">
        <v>4694</v>
      </c>
      <c r="I427" s="4" t="s">
        <v>4698</v>
      </c>
      <c r="J427">
        <f t="shared" si="6"/>
        <v>426</v>
      </c>
    </row>
    <row r="428" spans="1:10">
      <c r="A428" s="4" t="s">
        <v>854</v>
      </c>
      <c r="B428" s="4">
        <v>1999</v>
      </c>
      <c r="C428" s="4" t="s">
        <v>4692</v>
      </c>
      <c r="D428" s="4">
        <v>7</v>
      </c>
      <c r="E428" s="4">
        <v>0</v>
      </c>
      <c r="F428" s="4">
        <v>24387.74</v>
      </c>
      <c r="G428" s="4" t="s">
        <v>4697</v>
      </c>
      <c r="H428" s="4" t="s">
        <v>4693</v>
      </c>
      <c r="I428" s="4" t="s">
        <v>4701</v>
      </c>
      <c r="J428">
        <f t="shared" si="6"/>
        <v>427</v>
      </c>
    </row>
    <row r="429" spans="1:10">
      <c r="A429" s="4" t="s">
        <v>856</v>
      </c>
      <c r="B429" s="4">
        <v>2004</v>
      </c>
      <c r="C429" s="4" t="s">
        <v>4700</v>
      </c>
      <c r="D429" s="4">
        <v>3</v>
      </c>
      <c r="E429" s="4">
        <v>0</v>
      </c>
      <c r="F429" s="4">
        <v>24294.02</v>
      </c>
      <c r="G429" s="4" t="s">
        <v>4697</v>
      </c>
      <c r="H429" s="4" t="s">
        <v>4693</v>
      </c>
      <c r="I429" s="4" t="s">
        <v>4701</v>
      </c>
      <c r="J429">
        <f t="shared" si="6"/>
        <v>428</v>
      </c>
    </row>
    <row r="430" spans="1:10">
      <c r="A430" s="4" t="s">
        <v>858</v>
      </c>
      <c r="B430" s="4">
        <v>1964</v>
      </c>
      <c r="C430" s="4" t="s">
        <v>4703</v>
      </c>
      <c r="D430" s="4">
        <v>16</v>
      </c>
      <c r="E430" s="4">
        <v>0</v>
      </c>
      <c r="F430" s="4">
        <v>24227.34</v>
      </c>
      <c r="G430" s="4" t="s">
        <v>4697</v>
      </c>
      <c r="H430" s="4" t="s">
        <v>4693</v>
      </c>
      <c r="I430" s="4" t="s">
        <v>4695</v>
      </c>
      <c r="J430">
        <f t="shared" si="6"/>
        <v>429</v>
      </c>
    </row>
    <row r="431" spans="1:10">
      <c r="A431" s="4" t="s">
        <v>860</v>
      </c>
      <c r="B431" s="4">
        <v>1974</v>
      </c>
      <c r="C431" s="4" t="s">
        <v>4702</v>
      </c>
      <c r="D431" s="4">
        <v>10</v>
      </c>
      <c r="E431" s="4">
        <v>3</v>
      </c>
      <c r="F431" s="4">
        <v>24180.93</v>
      </c>
      <c r="G431" s="4" t="s">
        <v>4697</v>
      </c>
      <c r="H431" s="4" t="s">
        <v>4693</v>
      </c>
      <c r="I431" s="4" t="s">
        <v>4695</v>
      </c>
      <c r="J431">
        <f t="shared" si="6"/>
        <v>430</v>
      </c>
    </row>
    <row r="432" spans="1:10">
      <c r="A432" s="4" t="s">
        <v>862</v>
      </c>
      <c r="B432" s="4">
        <v>1973</v>
      </c>
      <c r="C432" s="4" t="s">
        <v>4696</v>
      </c>
      <c r="D432" s="4">
        <v>13</v>
      </c>
      <c r="E432" s="4">
        <v>3</v>
      </c>
      <c r="F432" s="4">
        <v>24106.91</v>
      </c>
      <c r="G432" s="4" t="s">
        <v>4697</v>
      </c>
      <c r="H432" s="4" t="s">
        <v>4697</v>
      </c>
      <c r="I432" s="4" t="s">
        <v>4699</v>
      </c>
      <c r="J432">
        <f t="shared" si="6"/>
        <v>431</v>
      </c>
    </row>
    <row r="433" spans="1:10">
      <c r="A433" s="4" t="s">
        <v>864</v>
      </c>
      <c r="B433" s="4">
        <v>2003</v>
      </c>
      <c r="C433" s="4" t="s">
        <v>4703</v>
      </c>
      <c r="D433" s="4">
        <v>30</v>
      </c>
      <c r="E433" s="4">
        <v>2</v>
      </c>
      <c r="F433" s="4">
        <v>24059.68</v>
      </c>
      <c r="G433" s="4" t="s">
        <v>4697</v>
      </c>
      <c r="H433" s="4" t="s">
        <v>4697</v>
      </c>
      <c r="I433" s="4" t="s">
        <v>4698</v>
      </c>
      <c r="J433">
        <f t="shared" si="6"/>
        <v>432</v>
      </c>
    </row>
    <row r="434" spans="1:10">
      <c r="A434" s="4" t="s">
        <v>866</v>
      </c>
      <c r="B434" s="4">
        <v>1971</v>
      </c>
      <c r="C434" s="4" t="s">
        <v>4704</v>
      </c>
      <c r="D434" s="4">
        <v>10</v>
      </c>
      <c r="E434" s="4">
        <v>2</v>
      </c>
      <c r="F434" s="4">
        <v>23967.38</v>
      </c>
      <c r="G434" s="4" t="s">
        <v>4697</v>
      </c>
      <c r="H434" s="4" t="s">
        <v>4697</v>
      </c>
      <c r="I434" s="4" t="s">
        <v>4698</v>
      </c>
      <c r="J434">
        <f t="shared" si="6"/>
        <v>433</v>
      </c>
    </row>
    <row r="435" spans="1:10">
      <c r="A435" s="4" t="s">
        <v>868</v>
      </c>
      <c r="B435" s="4">
        <v>1970</v>
      </c>
      <c r="C435" s="4" t="s">
        <v>4700</v>
      </c>
      <c r="D435" s="4">
        <v>8</v>
      </c>
      <c r="E435" s="4">
        <v>1</v>
      </c>
      <c r="F435" s="4">
        <v>23887.66</v>
      </c>
      <c r="G435" s="4" t="s">
        <v>4697</v>
      </c>
      <c r="H435" s="4" t="s">
        <v>4694</v>
      </c>
      <c r="I435" s="4" t="s">
        <v>4698</v>
      </c>
      <c r="J435">
        <f t="shared" si="6"/>
        <v>434</v>
      </c>
    </row>
    <row r="436" spans="1:10">
      <c r="A436" s="4" t="s">
        <v>870</v>
      </c>
      <c r="B436" s="4">
        <v>1973</v>
      </c>
      <c r="C436" s="4" t="s">
        <v>4696</v>
      </c>
      <c r="D436" s="4">
        <v>27</v>
      </c>
      <c r="E436" s="4">
        <v>2</v>
      </c>
      <c r="F436" s="4">
        <v>23807.24</v>
      </c>
      <c r="G436" s="4" t="s">
        <v>4697</v>
      </c>
      <c r="H436" s="4" t="s">
        <v>4694</v>
      </c>
      <c r="I436" s="4" t="s">
        <v>4698</v>
      </c>
      <c r="J436">
        <f t="shared" si="6"/>
        <v>435</v>
      </c>
    </row>
    <row r="437" spans="1:10">
      <c r="A437" s="4" t="s">
        <v>872</v>
      </c>
      <c r="B437" s="4">
        <v>1974</v>
      </c>
      <c r="C437" s="4" t="s">
        <v>4696</v>
      </c>
      <c r="D437" s="4">
        <v>2</v>
      </c>
      <c r="E437" s="4">
        <v>1</v>
      </c>
      <c r="F437" s="4">
        <v>23568.27</v>
      </c>
      <c r="G437" s="4" t="s">
        <v>4697</v>
      </c>
      <c r="H437" s="4" t="s">
        <v>4697</v>
      </c>
      <c r="I437" s="4" t="s">
        <v>4701</v>
      </c>
      <c r="J437">
        <f t="shared" si="6"/>
        <v>436</v>
      </c>
    </row>
    <row r="438" spans="1:10">
      <c r="A438" s="4" t="s">
        <v>874</v>
      </c>
      <c r="B438" s="4">
        <v>1983</v>
      </c>
      <c r="C438" s="4" t="s">
        <v>4700</v>
      </c>
      <c r="D438" s="4">
        <v>26</v>
      </c>
      <c r="E438" s="4">
        <v>2</v>
      </c>
      <c r="F438" s="4">
        <v>23563.02</v>
      </c>
      <c r="G438" s="4" t="s">
        <v>4697</v>
      </c>
      <c r="H438" s="4" t="s">
        <v>4697</v>
      </c>
      <c r="I438" s="4" t="s">
        <v>4695</v>
      </c>
      <c r="J438">
        <f t="shared" si="6"/>
        <v>437</v>
      </c>
    </row>
    <row r="439" spans="1:10">
      <c r="A439" s="4" t="s">
        <v>876</v>
      </c>
      <c r="B439" s="4">
        <v>1975</v>
      </c>
      <c r="C439" s="4" t="s">
        <v>4706</v>
      </c>
      <c r="D439" s="4">
        <v>13</v>
      </c>
      <c r="E439" s="4">
        <v>1</v>
      </c>
      <c r="F439" s="4">
        <v>23401.31</v>
      </c>
      <c r="G439" s="4" t="s">
        <v>4697</v>
      </c>
      <c r="H439" s="4" t="s">
        <v>4694</v>
      </c>
      <c r="I439" s="4" t="s">
        <v>4699</v>
      </c>
      <c r="J439">
        <f t="shared" si="6"/>
        <v>438</v>
      </c>
    </row>
    <row r="440" spans="1:10">
      <c r="A440" s="4" t="s">
        <v>878</v>
      </c>
      <c r="B440" s="4">
        <v>1973</v>
      </c>
      <c r="C440" s="4" t="s">
        <v>4692</v>
      </c>
      <c r="D440" s="4">
        <v>22</v>
      </c>
      <c r="E440" s="4">
        <v>2</v>
      </c>
      <c r="F440" s="4">
        <v>23306.55</v>
      </c>
      <c r="G440" s="4" t="s">
        <v>4697</v>
      </c>
      <c r="H440" s="4" t="s">
        <v>4697</v>
      </c>
      <c r="I440" s="4" t="s">
        <v>4701</v>
      </c>
      <c r="J440">
        <f t="shared" si="6"/>
        <v>439</v>
      </c>
    </row>
    <row r="441" spans="1:10">
      <c r="A441" s="4" t="s">
        <v>880</v>
      </c>
      <c r="B441" s="4">
        <v>1994</v>
      </c>
      <c r="C441" s="4" t="s">
        <v>4692</v>
      </c>
      <c r="D441" s="4">
        <v>3</v>
      </c>
      <c r="E441" s="4">
        <v>1</v>
      </c>
      <c r="F441" s="4">
        <v>23288.93</v>
      </c>
      <c r="G441" s="4" t="s">
        <v>4697</v>
      </c>
      <c r="H441" s="4" t="s">
        <v>4694</v>
      </c>
      <c r="I441" s="4" t="s">
        <v>4699</v>
      </c>
      <c r="J441">
        <f t="shared" si="6"/>
        <v>440</v>
      </c>
    </row>
    <row r="442" spans="1:10">
      <c r="A442" s="4" t="s">
        <v>882</v>
      </c>
      <c r="B442" s="4">
        <v>1969</v>
      </c>
      <c r="C442" s="4" t="s">
        <v>4706</v>
      </c>
      <c r="D442" s="4">
        <v>14</v>
      </c>
      <c r="E442" s="4">
        <v>1</v>
      </c>
      <c r="F442" s="4">
        <v>23244.79</v>
      </c>
      <c r="G442" s="4" t="s">
        <v>4697</v>
      </c>
      <c r="H442" s="4" t="s">
        <v>4694</v>
      </c>
      <c r="I442" s="4" t="s">
        <v>4695</v>
      </c>
      <c r="J442">
        <f t="shared" si="6"/>
        <v>441</v>
      </c>
    </row>
    <row r="443" spans="1:10">
      <c r="A443" s="4" t="s">
        <v>884</v>
      </c>
      <c r="B443" s="4">
        <v>1997</v>
      </c>
      <c r="C443" s="4" t="s">
        <v>4700</v>
      </c>
      <c r="D443" s="4">
        <v>7</v>
      </c>
      <c r="E443" s="4">
        <v>2</v>
      </c>
      <c r="F443" s="4">
        <v>23241.47</v>
      </c>
      <c r="G443" s="4" t="s">
        <v>4697</v>
      </c>
      <c r="H443" s="4" t="s">
        <v>4694</v>
      </c>
      <c r="I443" s="4" t="s">
        <v>4712</v>
      </c>
      <c r="J443">
        <f t="shared" si="6"/>
        <v>442</v>
      </c>
    </row>
    <row r="444" spans="1:10">
      <c r="A444" s="4" t="s">
        <v>886</v>
      </c>
      <c r="B444" s="4">
        <v>2003</v>
      </c>
      <c r="C444" s="4" t="s">
        <v>4703</v>
      </c>
      <c r="D444" s="4">
        <v>14</v>
      </c>
      <c r="E444" s="4">
        <v>0</v>
      </c>
      <c r="F444" s="4">
        <v>23082.959999999999</v>
      </c>
      <c r="G444" s="4" t="s">
        <v>4697</v>
      </c>
      <c r="H444" s="4" t="s">
        <v>4697</v>
      </c>
      <c r="I444" s="4" t="s">
        <v>4701</v>
      </c>
      <c r="J444">
        <f t="shared" si="6"/>
        <v>443</v>
      </c>
    </row>
    <row r="445" spans="1:10">
      <c r="A445" s="4" t="s">
        <v>888</v>
      </c>
      <c r="B445" s="4">
        <v>1975</v>
      </c>
      <c r="C445" s="4" t="s">
        <v>4702</v>
      </c>
      <c r="D445" s="4">
        <v>9</v>
      </c>
      <c r="E445" s="4">
        <v>0</v>
      </c>
      <c r="F445" s="4">
        <v>23065.42</v>
      </c>
      <c r="G445" s="4" t="s">
        <v>4697</v>
      </c>
      <c r="H445" s="4" t="s">
        <v>4697</v>
      </c>
      <c r="I445" s="4" t="s">
        <v>4695</v>
      </c>
      <c r="J445">
        <f t="shared" si="6"/>
        <v>444</v>
      </c>
    </row>
    <row r="446" spans="1:10">
      <c r="A446" s="4" t="s">
        <v>890</v>
      </c>
      <c r="B446" s="4">
        <v>1970</v>
      </c>
      <c r="C446" s="4" t="s">
        <v>4706</v>
      </c>
      <c r="D446" s="4">
        <v>9</v>
      </c>
      <c r="E446" s="4">
        <v>0</v>
      </c>
      <c r="F446" s="4">
        <v>23045.57</v>
      </c>
      <c r="G446" s="4" t="s">
        <v>4697</v>
      </c>
      <c r="H446" s="4" t="s">
        <v>4697</v>
      </c>
      <c r="I446" s="4" t="s">
        <v>4699</v>
      </c>
      <c r="J446">
        <f t="shared" si="6"/>
        <v>445</v>
      </c>
    </row>
    <row r="447" spans="1:10">
      <c r="A447" s="4" t="s">
        <v>892</v>
      </c>
      <c r="B447" s="4">
        <v>2003</v>
      </c>
      <c r="C447" s="4" t="s">
        <v>4704</v>
      </c>
      <c r="D447" s="4">
        <v>25</v>
      </c>
      <c r="E447" s="4">
        <v>2</v>
      </c>
      <c r="F447" s="4">
        <v>22493.66</v>
      </c>
      <c r="G447" s="4" t="s">
        <v>4697</v>
      </c>
      <c r="H447" s="4" t="s">
        <v>4693</v>
      </c>
      <c r="I447" s="4" t="s">
        <v>4698</v>
      </c>
      <c r="J447">
        <f t="shared" si="6"/>
        <v>446</v>
      </c>
    </row>
    <row r="448" spans="1:10">
      <c r="A448" s="4" t="s">
        <v>894</v>
      </c>
      <c r="B448" s="4">
        <v>1979</v>
      </c>
      <c r="C448" s="4" t="s">
        <v>4706</v>
      </c>
      <c r="D448" s="4">
        <v>14</v>
      </c>
      <c r="E448" s="4">
        <v>2</v>
      </c>
      <c r="F448" s="4">
        <v>22478.6</v>
      </c>
      <c r="G448" s="4" t="s">
        <v>4694</v>
      </c>
      <c r="H448" s="4" t="s">
        <v>4697</v>
      </c>
      <c r="I448" s="4" t="s">
        <v>4701</v>
      </c>
      <c r="J448">
        <f t="shared" si="6"/>
        <v>447</v>
      </c>
    </row>
    <row r="449" spans="1:10">
      <c r="A449" s="4" t="s">
        <v>896</v>
      </c>
      <c r="B449" s="4">
        <v>1983</v>
      </c>
      <c r="C449" s="4" t="s">
        <v>4703</v>
      </c>
      <c r="D449" s="4">
        <v>21</v>
      </c>
      <c r="E449" s="4">
        <v>1</v>
      </c>
      <c r="F449" s="4">
        <v>22462.04</v>
      </c>
      <c r="G449" s="4" t="s">
        <v>4694</v>
      </c>
      <c r="H449" s="4" t="s">
        <v>4693</v>
      </c>
      <c r="I449" s="4" t="s">
        <v>4711</v>
      </c>
      <c r="J449">
        <f t="shared" si="6"/>
        <v>448</v>
      </c>
    </row>
    <row r="450" spans="1:10">
      <c r="A450" s="4" t="s">
        <v>898</v>
      </c>
      <c r="B450" s="4">
        <v>1966</v>
      </c>
      <c r="C450" s="4" t="s">
        <v>4700</v>
      </c>
      <c r="D450" s="4">
        <v>18</v>
      </c>
      <c r="E450" s="4">
        <v>0</v>
      </c>
      <c r="F450" s="4">
        <v>22412.65</v>
      </c>
      <c r="G450" s="4" t="s">
        <v>4694</v>
      </c>
      <c r="H450" s="4" t="s">
        <v>4694</v>
      </c>
      <c r="I450" s="4" t="s">
        <v>4709</v>
      </c>
      <c r="J450">
        <f t="shared" ref="J450:J513" si="7">VALUE(SUBSTITUTE(A450,"Id",""))</f>
        <v>449</v>
      </c>
    </row>
    <row r="451" spans="1:10">
      <c r="A451" s="4" t="s">
        <v>900</v>
      </c>
      <c r="B451" s="4">
        <v>1999</v>
      </c>
      <c r="C451" s="4" t="s">
        <v>4700</v>
      </c>
      <c r="D451" s="4">
        <v>26</v>
      </c>
      <c r="E451" s="4">
        <v>2</v>
      </c>
      <c r="F451" s="4">
        <v>22395.74</v>
      </c>
      <c r="G451" s="4" t="s">
        <v>4694</v>
      </c>
      <c r="H451" s="4" t="s">
        <v>4697</v>
      </c>
      <c r="I451" s="4" t="s">
        <v>4699</v>
      </c>
      <c r="J451">
        <f t="shared" si="7"/>
        <v>450</v>
      </c>
    </row>
    <row r="452" spans="1:10">
      <c r="A452" s="4" t="s">
        <v>902</v>
      </c>
      <c r="B452" s="4">
        <v>1982</v>
      </c>
      <c r="C452" s="4" t="s">
        <v>4703</v>
      </c>
      <c r="D452" s="4">
        <v>27</v>
      </c>
      <c r="E452" s="4">
        <v>1</v>
      </c>
      <c r="F452" s="4">
        <v>22331.57</v>
      </c>
      <c r="G452" s="4" t="s">
        <v>4697</v>
      </c>
      <c r="H452" s="4" t="s">
        <v>4694</v>
      </c>
      <c r="I452" s="4" t="s">
        <v>4699</v>
      </c>
      <c r="J452">
        <f t="shared" si="7"/>
        <v>451</v>
      </c>
    </row>
    <row r="453" spans="1:10">
      <c r="A453" s="4" t="s">
        <v>904</v>
      </c>
      <c r="B453" s="4">
        <v>1971</v>
      </c>
      <c r="C453" s="4" t="s">
        <v>4696</v>
      </c>
      <c r="D453" s="4">
        <v>16</v>
      </c>
      <c r="E453" s="4">
        <v>1</v>
      </c>
      <c r="F453" s="4">
        <v>22218.11</v>
      </c>
      <c r="G453" s="4" t="s">
        <v>4697</v>
      </c>
      <c r="H453" s="4" t="s">
        <v>4694</v>
      </c>
      <c r="I453" s="4" t="s">
        <v>4695</v>
      </c>
      <c r="J453">
        <f t="shared" si="7"/>
        <v>452</v>
      </c>
    </row>
    <row r="454" spans="1:10">
      <c r="A454" s="4" t="s">
        <v>906</v>
      </c>
      <c r="B454" s="4">
        <v>1965</v>
      </c>
      <c r="C454" s="4" t="s">
        <v>4700</v>
      </c>
      <c r="D454" s="4">
        <v>24</v>
      </c>
      <c r="E454" s="4">
        <v>1</v>
      </c>
      <c r="F454" s="4">
        <v>22192.44</v>
      </c>
      <c r="G454" s="4" t="s">
        <v>4694</v>
      </c>
      <c r="H454" s="4" t="s">
        <v>4693</v>
      </c>
      <c r="I454" s="4" t="s">
        <v>4695</v>
      </c>
      <c r="J454">
        <f t="shared" si="7"/>
        <v>453</v>
      </c>
    </row>
    <row r="455" spans="1:10">
      <c r="A455" s="4" t="s">
        <v>908</v>
      </c>
      <c r="B455" s="4">
        <v>1980</v>
      </c>
      <c r="C455" s="4" t="s">
        <v>4702</v>
      </c>
      <c r="D455" s="4">
        <v>12</v>
      </c>
      <c r="E455" s="4">
        <v>0</v>
      </c>
      <c r="F455" s="4">
        <v>22144.03</v>
      </c>
      <c r="G455" s="4" t="s">
        <v>4697</v>
      </c>
      <c r="H455" s="4" t="s">
        <v>4697</v>
      </c>
      <c r="I455" s="4" t="s">
        <v>4701</v>
      </c>
      <c r="J455">
        <f t="shared" si="7"/>
        <v>454</v>
      </c>
    </row>
    <row r="456" spans="1:10">
      <c r="A456" s="4" t="s">
        <v>910</v>
      </c>
      <c r="B456" s="4">
        <v>2001</v>
      </c>
      <c r="C456" s="4" t="s">
        <v>4700</v>
      </c>
      <c r="D456" s="4">
        <v>28</v>
      </c>
      <c r="E456" s="4">
        <v>0</v>
      </c>
      <c r="F456" s="4">
        <v>22097.62</v>
      </c>
      <c r="G456" s="4" t="s">
        <v>4694</v>
      </c>
      <c r="H456" s="4" t="s">
        <v>4693</v>
      </c>
      <c r="I456" s="4" t="s">
        <v>4701</v>
      </c>
      <c r="J456">
        <f t="shared" si="7"/>
        <v>455</v>
      </c>
    </row>
    <row r="457" spans="1:10">
      <c r="A457" s="4" t="s">
        <v>912</v>
      </c>
      <c r="B457" s="4">
        <v>1989</v>
      </c>
      <c r="C457" s="4" t="s">
        <v>4692</v>
      </c>
      <c r="D457" s="4">
        <v>14</v>
      </c>
      <c r="E457" s="4">
        <v>0</v>
      </c>
      <c r="F457" s="4">
        <v>21984.47</v>
      </c>
      <c r="G457" s="4" t="s">
        <v>4694</v>
      </c>
      <c r="H457" s="4" t="s">
        <v>4693</v>
      </c>
      <c r="I457" s="4" t="s">
        <v>4698</v>
      </c>
      <c r="J457">
        <f t="shared" si="7"/>
        <v>456</v>
      </c>
    </row>
    <row r="458" spans="1:10">
      <c r="A458" s="4" t="s">
        <v>914</v>
      </c>
      <c r="B458" s="4">
        <v>1975</v>
      </c>
      <c r="C458" s="4" t="s">
        <v>4703</v>
      </c>
      <c r="D458" s="4">
        <v>19</v>
      </c>
      <c r="E458" s="4">
        <v>1</v>
      </c>
      <c r="F458" s="4">
        <v>21978.68</v>
      </c>
      <c r="G458" s="4" t="s">
        <v>4694</v>
      </c>
      <c r="H458" s="4" t="s">
        <v>4694</v>
      </c>
      <c r="I458" s="4" t="s">
        <v>4695</v>
      </c>
      <c r="J458">
        <f t="shared" si="7"/>
        <v>457</v>
      </c>
    </row>
    <row r="459" spans="1:10">
      <c r="A459" s="4" t="s">
        <v>916</v>
      </c>
      <c r="B459" s="4">
        <v>2003</v>
      </c>
      <c r="C459" s="4" t="s">
        <v>4702</v>
      </c>
      <c r="D459" s="4">
        <v>28</v>
      </c>
      <c r="E459" s="4">
        <v>0</v>
      </c>
      <c r="F459" s="4">
        <v>21882.400000000001</v>
      </c>
      <c r="G459" s="4" t="s">
        <v>4697</v>
      </c>
      <c r="H459" s="4" t="s">
        <v>4693</v>
      </c>
      <c r="I459" s="4" t="s">
        <v>4701</v>
      </c>
      <c r="J459">
        <f t="shared" si="7"/>
        <v>458</v>
      </c>
    </row>
    <row r="460" spans="1:10">
      <c r="A460" s="4" t="s">
        <v>918</v>
      </c>
      <c r="B460" s="4">
        <v>1979</v>
      </c>
      <c r="C460" s="4" t="s">
        <v>4700</v>
      </c>
      <c r="D460" s="4">
        <v>17</v>
      </c>
      <c r="E460" s="4">
        <v>2</v>
      </c>
      <c r="F460" s="4">
        <v>21880.82</v>
      </c>
      <c r="G460" s="4" t="s">
        <v>4694</v>
      </c>
      <c r="H460" s="4" t="s">
        <v>4693</v>
      </c>
      <c r="I460" s="4" t="s">
        <v>4698</v>
      </c>
      <c r="J460">
        <f t="shared" si="7"/>
        <v>459</v>
      </c>
    </row>
    <row r="461" spans="1:10">
      <c r="A461" s="4" t="s">
        <v>920</v>
      </c>
      <c r="B461" s="4">
        <v>1963</v>
      </c>
      <c r="C461" s="4" t="s">
        <v>4700</v>
      </c>
      <c r="D461" s="4">
        <v>27</v>
      </c>
      <c r="E461" s="4">
        <v>0</v>
      </c>
      <c r="F461" s="4">
        <v>21797</v>
      </c>
      <c r="G461" s="4" t="s">
        <v>4694</v>
      </c>
      <c r="H461" s="4" t="s">
        <v>4693</v>
      </c>
      <c r="I461" s="4" t="s">
        <v>4701</v>
      </c>
      <c r="J461">
        <f t="shared" si="7"/>
        <v>460</v>
      </c>
    </row>
    <row r="462" spans="1:10">
      <c r="A462" s="4" t="s">
        <v>922</v>
      </c>
      <c r="B462" s="4">
        <v>1979</v>
      </c>
      <c r="C462" s="4" t="s">
        <v>4702</v>
      </c>
      <c r="D462" s="4">
        <v>28</v>
      </c>
      <c r="E462" s="4">
        <v>0</v>
      </c>
      <c r="F462" s="4">
        <v>21774.32</v>
      </c>
      <c r="G462" s="4" t="s">
        <v>4694</v>
      </c>
      <c r="H462" s="4" t="s">
        <v>4697</v>
      </c>
      <c r="I462" s="4" t="s">
        <v>4698</v>
      </c>
      <c r="J462">
        <f t="shared" si="7"/>
        <v>461</v>
      </c>
    </row>
    <row r="463" spans="1:10">
      <c r="A463" s="4" t="s">
        <v>924</v>
      </c>
      <c r="B463" s="4">
        <v>1979</v>
      </c>
      <c r="C463" s="4" t="s">
        <v>4702</v>
      </c>
      <c r="D463" s="4">
        <v>20</v>
      </c>
      <c r="E463" s="4">
        <v>1</v>
      </c>
      <c r="F463" s="4">
        <v>21771.34</v>
      </c>
      <c r="G463" s="4" t="s">
        <v>4694</v>
      </c>
      <c r="H463" s="4" t="s">
        <v>4693</v>
      </c>
      <c r="I463" s="4" t="s">
        <v>4699</v>
      </c>
      <c r="J463">
        <f t="shared" si="7"/>
        <v>462</v>
      </c>
    </row>
    <row r="464" spans="1:10">
      <c r="A464" s="4" t="s">
        <v>926</v>
      </c>
      <c r="B464" s="4">
        <v>1976</v>
      </c>
      <c r="C464" s="4" t="s">
        <v>4704</v>
      </c>
      <c r="D464" s="4">
        <v>18</v>
      </c>
      <c r="E464" s="4">
        <v>1</v>
      </c>
      <c r="F464" s="4">
        <v>21677.279999999999</v>
      </c>
      <c r="G464" s="4" t="s">
        <v>4694</v>
      </c>
      <c r="H464" s="4" t="s">
        <v>4693</v>
      </c>
      <c r="I464" s="4" t="s">
        <v>4698</v>
      </c>
      <c r="J464">
        <f t="shared" si="7"/>
        <v>463</v>
      </c>
    </row>
    <row r="465" spans="1:10">
      <c r="A465" s="4" t="s">
        <v>928</v>
      </c>
      <c r="B465" s="4">
        <v>1962</v>
      </c>
      <c r="C465" s="4" t="s">
        <v>4706</v>
      </c>
      <c r="D465" s="4">
        <v>16</v>
      </c>
      <c r="E465" s="4">
        <v>0</v>
      </c>
      <c r="F465" s="4">
        <v>21661.16</v>
      </c>
      <c r="G465" s="4" t="s">
        <v>4697</v>
      </c>
      <c r="H465" s="4" t="s">
        <v>4697</v>
      </c>
      <c r="I465" s="4" t="s">
        <v>4698</v>
      </c>
      <c r="J465">
        <f t="shared" si="7"/>
        <v>464</v>
      </c>
    </row>
    <row r="466" spans="1:10">
      <c r="A466" s="4" t="s">
        <v>930</v>
      </c>
      <c r="B466" s="4">
        <v>1983</v>
      </c>
      <c r="C466" s="4" t="s">
        <v>4703</v>
      </c>
      <c r="D466" s="4">
        <v>25</v>
      </c>
      <c r="E466" s="4">
        <v>3</v>
      </c>
      <c r="F466" s="4">
        <v>21659.93</v>
      </c>
      <c r="G466" s="4" t="s">
        <v>4694</v>
      </c>
      <c r="H466" s="4" t="s">
        <v>4694</v>
      </c>
      <c r="I466" s="4" t="s">
        <v>4699</v>
      </c>
      <c r="J466">
        <f t="shared" si="7"/>
        <v>465</v>
      </c>
    </row>
    <row r="467" spans="1:10">
      <c r="A467" s="4" t="s">
        <v>932</v>
      </c>
      <c r="B467" s="4">
        <v>1999</v>
      </c>
      <c r="C467" s="4" t="s">
        <v>4696</v>
      </c>
      <c r="D467" s="4">
        <v>12</v>
      </c>
      <c r="E467" s="4">
        <v>0</v>
      </c>
      <c r="F467" s="4">
        <v>21595.38</v>
      </c>
      <c r="G467" s="4" t="s">
        <v>4697</v>
      </c>
      <c r="H467" s="4" t="s">
        <v>4694</v>
      </c>
      <c r="I467" s="4" t="s">
        <v>4698</v>
      </c>
      <c r="J467">
        <f t="shared" si="7"/>
        <v>466</v>
      </c>
    </row>
    <row r="468" spans="1:10">
      <c r="A468" s="4" t="s">
        <v>934</v>
      </c>
      <c r="B468" s="4">
        <v>1990</v>
      </c>
      <c r="C468" s="4" t="s">
        <v>4706</v>
      </c>
      <c r="D468" s="4">
        <v>21</v>
      </c>
      <c r="E468" s="4">
        <v>4</v>
      </c>
      <c r="F468" s="4">
        <v>21472.48</v>
      </c>
      <c r="G468" s="4" t="s">
        <v>4697</v>
      </c>
      <c r="H468" s="4" t="s">
        <v>4697</v>
      </c>
      <c r="I468" s="4" t="s">
        <v>4698</v>
      </c>
      <c r="J468">
        <f t="shared" si="7"/>
        <v>467</v>
      </c>
    </row>
    <row r="469" spans="1:10">
      <c r="A469" s="4" t="s">
        <v>936</v>
      </c>
      <c r="B469" s="4">
        <v>1980</v>
      </c>
      <c r="C469" s="4" t="s">
        <v>4702</v>
      </c>
      <c r="D469" s="4">
        <v>4</v>
      </c>
      <c r="E469" s="4">
        <v>0</v>
      </c>
      <c r="F469" s="4">
        <v>21348.71</v>
      </c>
      <c r="G469" s="4" t="s">
        <v>4697</v>
      </c>
      <c r="H469" s="4" t="s">
        <v>4693</v>
      </c>
      <c r="I469" s="4" t="s">
        <v>4698</v>
      </c>
      <c r="J469">
        <f t="shared" si="7"/>
        <v>468</v>
      </c>
    </row>
    <row r="470" spans="1:10">
      <c r="A470" s="4" t="s">
        <v>938</v>
      </c>
      <c r="B470" s="4">
        <v>2004</v>
      </c>
      <c r="C470" s="4" t="s">
        <v>4700</v>
      </c>
      <c r="D470" s="4">
        <v>4</v>
      </c>
      <c r="E470" s="4">
        <v>0</v>
      </c>
      <c r="F470" s="4">
        <v>21344.85</v>
      </c>
      <c r="G470" s="4" t="s">
        <v>4694</v>
      </c>
      <c r="H470" s="4" t="s">
        <v>4693</v>
      </c>
      <c r="I470" s="4" t="s">
        <v>4699</v>
      </c>
      <c r="J470">
        <f t="shared" si="7"/>
        <v>469</v>
      </c>
    </row>
    <row r="471" spans="1:10">
      <c r="A471" s="4" t="s">
        <v>940</v>
      </c>
      <c r="B471" s="4">
        <v>1980</v>
      </c>
      <c r="C471" s="4" t="s">
        <v>4703</v>
      </c>
      <c r="D471" s="4">
        <v>10</v>
      </c>
      <c r="E471" s="4">
        <v>2</v>
      </c>
      <c r="F471" s="4">
        <v>21259.38</v>
      </c>
      <c r="G471" s="4" t="s">
        <v>4694</v>
      </c>
      <c r="H471" s="4" t="s">
        <v>4694</v>
      </c>
      <c r="I471" s="4" t="s">
        <v>4711</v>
      </c>
      <c r="J471">
        <f t="shared" si="7"/>
        <v>470</v>
      </c>
    </row>
    <row r="472" spans="1:10">
      <c r="A472" s="4" t="s">
        <v>942</v>
      </c>
      <c r="B472" s="4">
        <v>1974</v>
      </c>
      <c r="C472" s="4" t="s">
        <v>4702</v>
      </c>
      <c r="D472" s="4">
        <v>3</v>
      </c>
      <c r="E472" s="4">
        <v>0</v>
      </c>
      <c r="F472" s="4">
        <v>21232.18</v>
      </c>
      <c r="G472" s="4" t="s">
        <v>4694</v>
      </c>
      <c r="H472" s="4" t="s">
        <v>4697</v>
      </c>
      <c r="I472" s="4" t="s">
        <v>4701</v>
      </c>
      <c r="J472">
        <f t="shared" si="7"/>
        <v>471</v>
      </c>
    </row>
    <row r="473" spans="1:10">
      <c r="A473" s="4" t="s">
        <v>944</v>
      </c>
      <c r="B473" s="4">
        <v>1974</v>
      </c>
      <c r="C473" s="4" t="s">
        <v>4692</v>
      </c>
      <c r="D473" s="4">
        <v>14</v>
      </c>
      <c r="E473" s="4">
        <v>0</v>
      </c>
      <c r="F473" s="4">
        <v>21223.68</v>
      </c>
      <c r="G473" s="4" t="s">
        <v>4694</v>
      </c>
      <c r="H473" s="4" t="s">
        <v>4697</v>
      </c>
      <c r="I473" s="4" t="s">
        <v>4695</v>
      </c>
      <c r="J473">
        <f t="shared" si="7"/>
        <v>472</v>
      </c>
    </row>
    <row r="474" spans="1:10">
      <c r="A474" s="4" t="s">
        <v>946</v>
      </c>
      <c r="B474" s="4">
        <v>1969</v>
      </c>
      <c r="C474" s="4" t="s">
        <v>4700</v>
      </c>
      <c r="D474" s="4">
        <v>26</v>
      </c>
      <c r="E474" s="4">
        <v>0</v>
      </c>
      <c r="F474" s="4">
        <v>21195.82</v>
      </c>
      <c r="G474" s="4" t="s">
        <v>4694</v>
      </c>
      <c r="H474" s="4" t="s">
        <v>4693</v>
      </c>
      <c r="I474" s="4" t="s">
        <v>4695</v>
      </c>
      <c r="J474">
        <f t="shared" si="7"/>
        <v>473</v>
      </c>
    </row>
    <row r="475" spans="1:10">
      <c r="A475" s="4" t="s">
        <v>948</v>
      </c>
      <c r="B475" s="4">
        <v>1977</v>
      </c>
      <c r="C475" s="4" t="s">
        <v>4706</v>
      </c>
      <c r="D475" s="4">
        <v>23</v>
      </c>
      <c r="E475" s="4">
        <v>2</v>
      </c>
      <c r="F475" s="4">
        <v>21098.55</v>
      </c>
      <c r="G475" s="4" t="s">
        <v>4694</v>
      </c>
      <c r="H475" s="4" t="s">
        <v>4694</v>
      </c>
      <c r="I475" s="4" t="s">
        <v>4698</v>
      </c>
      <c r="J475">
        <f t="shared" si="7"/>
        <v>474</v>
      </c>
    </row>
    <row r="476" spans="1:10">
      <c r="A476" s="4" t="s">
        <v>950</v>
      </c>
      <c r="B476" s="4">
        <v>1983</v>
      </c>
      <c r="C476" s="4" t="s">
        <v>4704</v>
      </c>
      <c r="D476" s="4">
        <v>2</v>
      </c>
      <c r="E476" s="4">
        <v>1</v>
      </c>
      <c r="F476" s="4">
        <v>21082.16</v>
      </c>
      <c r="G476" s="4" t="s">
        <v>4694</v>
      </c>
      <c r="H476" s="4" t="s">
        <v>4697</v>
      </c>
      <c r="I476" s="4" t="s">
        <v>4701</v>
      </c>
      <c r="J476">
        <f t="shared" si="7"/>
        <v>475</v>
      </c>
    </row>
    <row r="477" spans="1:10">
      <c r="A477" s="4" t="s">
        <v>952</v>
      </c>
      <c r="B477" s="4">
        <v>1964</v>
      </c>
      <c r="C477" s="4" t="s">
        <v>4706</v>
      </c>
      <c r="D477" s="4">
        <v>19</v>
      </c>
      <c r="E477" s="4">
        <v>0</v>
      </c>
      <c r="F477" s="4">
        <v>20893.060000000001</v>
      </c>
      <c r="G477" s="4" t="s">
        <v>4697</v>
      </c>
      <c r="H477" s="4" t="s">
        <v>4694</v>
      </c>
      <c r="I477" s="4" t="s">
        <v>4698</v>
      </c>
      <c r="J477">
        <f t="shared" si="7"/>
        <v>476</v>
      </c>
    </row>
    <row r="478" spans="1:10">
      <c r="A478" s="4" t="s">
        <v>954</v>
      </c>
      <c r="B478" s="4">
        <v>1975</v>
      </c>
      <c r="C478" s="4" t="s">
        <v>4703</v>
      </c>
      <c r="D478" s="4">
        <v>8</v>
      </c>
      <c r="E478" s="4">
        <v>0</v>
      </c>
      <c r="F478" s="4">
        <v>20878.78</v>
      </c>
      <c r="G478" s="4" t="s">
        <v>4697</v>
      </c>
      <c r="H478" s="4" t="s">
        <v>4693</v>
      </c>
      <c r="I478" s="4" t="s">
        <v>4699</v>
      </c>
      <c r="J478">
        <f t="shared" si="7"/>
        <v>477</v>
      </c>
    </row>
    <row r="479" spans="1:10">
      <c r="A479" s="4" t="s">
        <v>956</v>
      </c>
      <c r="B479" s="4">
        <v>1967</v>
      </c>
      <c r="C479" s="4" t="s">
        <v>4702</v>
      </c>
      <c r="D479" s="4">
        <v>8</v>
      </c>
      <c r="E479" s="4">
        <v>0</v>
      </c>
      <c r="F479" s="4">
        <v>20781.490000000002</v>
      </c>
      <c r="G479" s="4" t="s">
        <v>4697</v>
      </c>
      <c r="H479" s="4" t="s">
        <v>4694</v>
      </c>
      <c r="I479" s="4" t="s">
        <v>4695</v>
      </c>
      <c r="J479">
        <f t="shared" si="7"/>
        <v>478</v>
      </c>
    </row>
    <row r="480" spans="1:10">
      <c r="A480" s="4" t="s">
        <v>958</v>
      </c>
      <c r="B480" s="4">
        <v>1986</v>
      </c>
      <c r="C480" s="4" t="s">
        <v>4700</v>
      </c>
      <c r="D480" s="4">
        <v>4</v>
      </c>
      <c r="E480" s="4">
        <v>1</v>
      </c>
      <c r="F480" s="4">
        <v>20773.63</v>
      </c>
      <c r="G480" s="4" t="s">
        <v>4697</v>
      </c>
      <c r="H480" s="4" t="s">
        <v>4694</v>
      </c>
      <c r="I480" s="4" t="s">
        <v>4708</v>
      </c>
      <c r="J480">
        <f t="shared" si="7"/>
        <v>479</v>
      </c>
    </row>
    <row r="481" spans="1:10">
      <c r="A481" s="4" t="s">
        <v>960</v>
      </c>
      <c r="B481" s="4">
        <v>1992</v>
      </c>
      <c r="C481" s="4" t="s">
        <v>4702</v>
      </c>
      <c r="D481" s="4">
        <v>14</v>
      </c>
      <c r="E481" s="4">
        <v>3</v>
      </c>
      <c r="F481" s="4">
        <v>20745.990000000002</v>
      </c>
      <c r="G481" s="4" t="s">
        <v>4694</v>
      </c>
      <c r="H481" s="4" t="s">
        <v>4693</v>
      </c>
      <c r="I481" s="4" t="s">
        <v>4698</v>
      </c>
      <c r="J481">
        <f t="shared" si="7"/>
        <v>480</v>
      </c>
    </row>
    <row r="482" spans="1:10">
      <c r="A482" s="4" t="s">
        <v>962</v>
      </c>
      <c r="B482" s="4">
        <v>1965</v>
      </c>
      <c r="C482" s="4" t="s">
        <v>4700</v>
      </c>
      <c r="D482" s="4">
        <v>1</v>
      </c>
      <c r="E482" s="4">
        <v>0</v>
      </c>
      <c r="F482" s="4">
        <v>20709.02</v>
      </c>
      <c r="G482" s="4" t="s">
        <v>4694</v>
      </c>
      <c r="H482" s="4" t="s">
        <v>4697</v>
      </c>
      <c r="I482" s="4" t="s">
        <v>4711</v>
      </c>
      <c r="J482">
        <f t="shared" si="7"/>
        <v>481</v>
      </c>
    </row>
    <row r="483" spans="1:10">
      <c r="A483" s="4" t="s">
        <v>964</v>
      </c>
      <c r="B483" s="4">
        <v>1967</v>
      </c>
      <c r="C483" s="4" t="s">
        <v>4703</v>
      </c>
      <c r="D483" s="4">
        <v>17</v>
      </c>
      <c r="E483" s="4">
        <v>0</v>
      </c>
      <c r="F483" s="4">
        <v>20630.28</v>
      </c>
      <c r="G483" s="4" t="s">
        <v>4697</v>
      </c>
      <c r="H483" s="4" t="s">
        <v>4694</v>
      </c>
      <c r="I483" s="4" t="s">
        <v>4701</v>
      </c>
      <c r="J483">
        <f t="shared" si="7"/>
        <v>482</v>
      </c>
    </row>
    <row r="484" spans="1:10">
      <c r="A484" s="4" t="s">
        <v>966</v>
      </c>
      <c r="B484" s="4">
        <v>1966</v>
      </c>
      <c r="C484" s="4" t="s">
        <v>4704</v>
      </c>
      <c r="D484" s="4">
        <v>9</v>
      </c>
      <c r="E484" s="4">
        <v>0</v>
      </c>
      <c r="F484" s="4">
        <v>20568.32</v>
      </c>
      <c r="G484" s="4" t="s">
        <v>4694</v>
      </c>
      <c r="H484" s="4" t="s">
        <v>4697</v>
      </c>
      <c r="I484" s="4" t="s">
        <v>4698</v>
      </c>
      <c r="J484">
        <f t="shared" si="7"/>
        <v>483</v>
      </c>
    </row>
    <row r="485" spans="1:10">
      <c r="A485" s="4" t="s">
        <v>968</v>
      </c>
      <c r="B485" s="4">
        <v>1969</v>
      </c>
      <c r="C485" s="4" t="s">
        <v>4692</v>
      </c>
      <c r="D485" s="4">
        <v>13</v>
      </c>
      <c r="E485" s="4">
        <v>3</v>
      </c>
      <c r="F485" s="4">
        <v>20463</v>
      </c>
      <c r="G485" s="4" t="s">
        <v>4697</v>
      </c>
      <c r="H485" s="4" t="s">
        <v>4697</v>
      </c>
      <c r="I485" s="4" t="s">
        <v>4695</v>
      </c>
      <c r="J485">
        <f t="shared" si="7"/>
        <v>484</v>
      </c>
    </row>
    <row r="486" spans="1:10">
      <c r="A486" s="4" t="s">
        <v>970</v>
      </c>
      <c r="B486" s="4">
        <v>1962</v>
      </c>
      <c r="C486" s="4" t="s">
        <v>4692</v>
      </c>
      <c r="D486" s="4">
        <v>18</v>
      </c>
      <c r="E486" s="4">
        <v>0</v>
      </c>
      <c r="F486" s="4">
        <v>20446.849999999999</v>
      </c>
      <c r="G486" s="4" t="s">
        <v>4697</v>
      </c>
      <c r="H486" s="4" t="s">
        <v>4693</v>
      </c>
      <c r="I486" s="4" t="s">
        <v>4698</v>
      </c>
      <c r="J486">
        <f t="shared" si="7"/>
        <v>485</v>
      </c>
    </row>
    <row r="487" spans="1:10">
      <c r="A487" s="4" t="s">
        <v>972</v>
      </c>
      <c r="B487" s="4">
        <v>1985</v>
      </c>
      <c r="C487" s="4" t="s">
        <v>4704</v>
      </c>
      <c r="D487" s="4">
        <v>12</v>
      </c>
      <c r="E487" s="4">
        <v>0</v>
      </c>
      <c r="F487" s="4">
        <v>20420.599999999999</v>
      </c>
      <c r="G487" s="4" t="s">
        <v>4694</v>
      </c>
      <c r="H487" s="4" t="s">
        <v>4697</v>
      </c>
      <c r="I487" s="4" t="s">
        <v>4701</v>
      </c>
      <c r="J487">
        <f t="shared" si="7"/>
        <v>486</v>
      </c>
    </row>
    <row r="488" spans="1:10">
      <c r="A488" s="4" t="s">
        <v>974</v>
      </c>
      <c r="B488" s="4">
        <v>1962</v>
      </c>
      <c r="C488" s="4" t="s">
        <v>4704</v>
      </c>
      <c r="D488" s="4">
        <v>2</v>
      </c>
      <c r="E488" s="4">
        <v>0</v>
      </c>
      <c r="F488" s="4">
        <v>20354.5</v>
      </c>
      <c r="G488" s="4" t="s">
        <v>4694</v>
      </c>
      <c r="H488" s="4" t="s">
        <v>4697</v>
      </c>
      <c r="I488" s="4" t="s">
        <v>4713</v>
      </c>
      <c r="J488">
        <f t="shared" si="7"/>
        <v>487</v>
      </c>
    </row>
    <row r="489" spans="1:10">
      <c r="A489" s="4" t="s">
        <v>976</v>
      </c>
      <c r="B489" s="4">
        <v>1985</v>
      </c>
      <c r="C489" s="4" t="s">
        <v>4702</v>
      </c>
      <c r="D489" s="4">
        <v>17</v>
      </c>
      <c r="E489" s="4">
        <v>1</v>
      </c>
      <c r="F489" s="4">
        <v>20296.86</v>
      </c>
      <c r="G489" s="4" t="s">
        <v>4694</v>
      </c>
      <c r="H489" s="4" t="s">
        <v>4693</v>
      </c>
      <c r="I489" s="4" t="s">
        <v>4699</v>
      </c>
      <c r="J489">
        <f t="shared" si="7"/>
        <v>488</v>
      </c>
    </row>
    <row r="490" spans="1:10">
      <c r="A490" s="4" t="s">
        <v>978</v>
      </c>
      <c r="B490" s="4">
        <v>1993</v>
      </c>
      <c r="C490" s="4" t="s">
        <v>4702</v>
      </c>
      <c r="D490" s="4">
        <v>7</v>
      </c>
      <c r="E490" s="4">
        <v>1</v>
      </c>
      <c r="F490" s="4">
        <v>20277.810000000001</v>
      </c>
      <c r="G490" s="4" t="s">
        <v>4694</v>
      </c>
      <c r="H490" s="4" t="s">
        <v>4694</v>
      </c>
      <c r="I490" s="4" t="s">
        <v>4705</v>
      </c>
      <c r="J490">
        <f t="shared" si="7"/>
        <v>489</v>
      </c>
    </row>
    <row r="491" spans="1:10">
      <c r="A491" s="4" t="s">
        <v>980</v>
      </c>
      <c r="B491" s="4">
        <v>1966</v>
      </c>
      <c r="C491" s="4" t="s">
        <v>4700</v>
      </c>
      <c r="D491" s="4">
        <v>22</v>
      </c>
      <c r="E491" s="4">
        <v>0</v>
      </c>
      <c r="F491" s="4">
        <v>20253.84</v>
      </c>
      <c r="G491" s="4" t="s">
        <v>4697</v>
      </c>
      <c r="H491" s="4" t="s">
        <v>4694</v>
      </c>
      <c r="I491" s="4" t="s">
        <v>4698</v>
      </c>
      <c r="J491">
        <f t="shared" si="7"/>
        <v>490</v>
      </c>
    </row>
    <row r="492" spans="1:10">
      <c r="A492" s="4" t="s">
        <v>982</v>
      </c>
      <c r="B492" s="4">
        <v>1987</v>
      </c>
      <c r="C492" s="4" t="s">
        <v>4692</v>
      </c>
      <c r="D492" s="4">
        <v>17</v>
      </c>
      <c r="E492" s="4">
        <v>0</v>
      </c>
      <c r="F492" s="4">
        <v>20234.849999999999</v>
      </c>
      <c r="G492" s="4" t="s">
        <v>4697</v>
      </c>
      <c r="H492" s="4" t="s">
        <v>4694</v>
      </c>
      <c r="I492" s="4" t="s">
        <v>4698</v>
      </c>
      <c r="J492">
        <f t="shared" si="7"/>
        <v>491</v>
      </c>
    </row>
    <row r="493" spans="1:10">
      <c r="A493" s="4" t="s">
        <v>984</v>
      </c>
      <c r="B493" s="4">
        <v>1994</v>
      </c>
      <c r="C493" s="4" t="s">
        <v>4696</v>
      </c>
      <c r="D493" s="4">
        <v>8</v>
      </c>
      <c r="E493" s="4">
        <v>2</v>
      </c>
      <c r="F493" s="4">
        <v>20177.669999999998</v>
      </c>
      <c r="G493" s="4" t="s">
        <v>4697</v>
      </c>
      <c r="H493" s="4" t="s">
        <v>4693</v>
      </c>
      <c r="I493" s="4" t="s">
        <v>4701</v>
      </c>
      <c r="J493">
        <f t="shared" si="7"/>
        <v>492</v>
      </c>
    </row>
    <row r="494" spans="1:10">
      <c r="A494" s="4" t="s">
        <v>986</v>
      </c>
      <c r="B494" s="4">
        <v>2002</v>
      </c>
      <c r="C494" s="4" t="s">
        <v>4704</v>
      </c>
      <c r="D494" s="4">
        <v>9</v>
      </c>
      <c r="E494" s="4">
        <v>0</v>
      </c>
      <c r="F494" s="4">
        <v>20167.34</v>
      </c>
      <c r="G494" s="4" t="s">
        <v>4694</v>
      </c>
      <c r="H494" s="4" t="s">
        <v>4694</v>
      </c>
      <c r="I494" s="4" t="s">
        <v>4701</v>
      </c>
      <c r="J494">
        <f t="shared" si="7"/>
        <v>493</v>
      </c>
    </row>
    <row r="495" spans="1:10">
      <c r="A495" s="4" t="s">
        <v>988</v>
      </c>
      <c r="B495" s="4">
        <v>1983</v>
      </c>
      <c r="C495" s="4" t="s">
        <v>4692</v>
      </c>
      <c r="D495" s="4">
        <v>6</v>
      </c>
      <c r="E495" s="4">
        <v>0</v>
      </c>
      <c r="F495" s="4">
        <v>20149.32</v>
      </c>
      <c r="G495" s="4" t="s">
        <v>4697</v>
      </c>
      <c r="H495" s="4" t="s">
        <v>4693</v>
      </c>
      <c r="I495" s="4" t="s">
        <v>4705</v>
      </c>
      <c r="J495">
        <f t="shared" si="7"/>
        <v>494</v>
      </c>
    </row>
    <row r="496" spans="1:10">
      <c r="A496" s="4" t="s">
        <v>990</v>
      </c>
      <c r="B496" s="4">
        <v>1988</v>
      </c>
      <c r="C496" s="4" t="s">
        <v>4704</v>
      </c>
      <c r="D496" s="4">
        <v>25</v>
      </c>
      <c r="E496" s="4">
        <v>1</v>
      </c>
      <c r="F496" s="4">
        <v>20009.63</v>
      </c>
      <c r="G496" s="4" t="s">
        <v>4697</v>
      </c>
      <c r="H496" s="4" t="s">
        <v>4693</v>
      </c>
      <c r="I496" s="4" t="s">
        <v>4698</v>
      </c>
      <c r="J496">
        <f t="shared" si="7"/>
        <v>495</v>
      </c>
    </row>
    <row r="497" spans="1:10">
      <c r="A497" s="4" t="s">
        <v>992</v>
      </c>
      <c r="B497" s="4">
        <v>1966</v>
      </c>
      <c r="C497" s="4" t="s">
        <v>4700</v>
      </c>
      <c r="D497" s="4">
        <v>10</v>
      </c>
      <c r="E497" s="4">
        <v>0</v>
      </c>
      <c r="F497" s="4">
        <v>19995.29</v>
      </c>
      <c r="G497" s="4" t="s">
        <v>4693</v>
      </c>
      <c r="H497" s="4" t="s">
        <v>4694</v>
      </c>
      <c r="I497" s="4" t="s">
        <v>4713</v>
      </c>
      <c r="J497">
        <f t="shared" si="7"/>
        <v>496</v>
      </c>
    </row>
    <row r="498" spans="1:10">
      <c r="A498" s="4" t="s">
        <v>994</v>
      </c>
      <c r="B498" s="4">
        <v>1980</v>
      </c>
      <c r="C498" s="4" t="s">
        <v>4692</v>
      </c>
      <c r="D498" s="4">
        <v>9</v>
      </c>
      <c r="E498" s="4">
        <v>0</v>
      </c>
      <c r="F498" s="4">
        <v>19964.75</v>
      </c>
      <c r="G498" s="4" t="s">
        <v>4693</v>
      </c>
      <c r="H498" s="4" t="s">
        <v>4697</v>
      </c>
      <c r="I498" s="4" t="s">
        <v>4699</v>
      </c>
      <c r="J498">
        <f t="shared" si="7"/>
        <v>497</v>
      </c>
    </row>
    <row r="499" spans="1:10">
      <c r="A499" s="4" t="s">
        <v>996</v>
      </c>
      <c r="B499" s="4">
        <v>1997</v>
      </c>
      <c r="C499" s="4" t="s">
        <v>4692</v>
      </c>
      <c r="D499" s="4">
        <v>18</v>
      </c>
      <c r="E499" s="4">
        <v>3</v>
      </c>
      <c r="F499" s="4">
        <v>19933.46</v>
      </c>
      <c r="G499" s="4" t="s">
        <v>4693</v>
      </c>
      <c r="H499" s="4" t="s">
        <v>4694</v>
      </c>
      <c r="I499" s="4" t="s">
        <v>4701</v>
      </c>
      <c r="J499">
        <f t="shared" si="7"/>
        <v>498</v>
      </c>
    </row>
    <row r="500" spans="1:10">
      <c r="A500" s="4" t="s">
        <v>998</v>
      </c>
      <c r="B500" s="4">
        <v>1979</v>
      </c>
      <c r="C500" s="4" t="s">
        <v>4692</v>
      </c>
      <c r="D500" s="4">
        <v>30</v>
      </c>
      <c r="E500" s="4">
        <v>2</v>
      </c>
      <c r="F500" s="4">
        <v>19798.05</v>
      </c>
      <c r="G500" s="4" t="s">
        <v>4693</v>
      </c>
      <c r="H500" s="4" t="s">
        <v>4693</v>
      </c>
      <c r="I500" s="4" t="s">
        <v>4699</v>
      </c>
      <c r="J500">
        <f t="shared" si="7"/>
        <v>499</v>
      </c>
    </row>
    <row r="501" spans="1:10">
      <c r="A501" s="4" t="s">
        <v>1000</v>
      </c>
      <c r="B501" s="4">
        <v>1972</v>
      </c>
      <c r="C501" s="4" t="s">
        <v>4696</v>
      </c>
      <c r="D501" s="4">
        <v>14</v>
      </c>
      <c r="E501" s="4">
        <v>3</v>
      </c>
      <c r="F501" s="4">
        <v>19749.38</v>
      </c>
      <c r="G501" s="4" t="s">
        <v>4693</v>
      </c>
      <c r="H501" s="4" t="s">
        <v>4694</v>
      </c>
      <c r="I501" s="4" t="s">
        <v>4695</v>
      </c>
      <c r="J501">
        <f t="shared" si="7"/>
        <v>500</v>
      </c>
    </row>
    <row r="502" spans="1:10">
      <c r="A502" s="4" t="s">
        <v>1002</v>
      </c>
      <c r="B502" s="4">
        <v>1990</v>
      </c>
      <c r="C502" s="4" t="s">
        <v>4700</v>
      </c>
      <c r="D502" s="4">
        <v>8</v>
      </c>
      <c r="E502" s="4">
        <v>1</v>
      </c>
      <c r="F502" s="4">
        <v>19719.689999999999</v>
      </c>
      <c r="G502" s="4" t="s">
        <v>4693</v>
      </c>
      <c r="H502" s="4" t="s">
        <v>4697</v>
      </c>
      <c r="I502" s="4" t="s">
        <v>4695</v>
      </c>
      <c r="J502">
        <f t="shared" si="7"/>
        <v>501</v>
      </c>
    </row>
    <row r="503" spans="1:10">
      <c r="A503" s="4" t="s">
        <v>1004</v>
      </c>
      <c r="B503" s="4">
        <v>1994</v>
      </c>
      <c r="C503" s="4" t="s">
        <v>4700</v>
      </c>
      <c r="D503" s="4">
        <v>27</v>
      </c>
      <c r="E503" s="4">
        <v>0</v>
      </c>
      <c r="F503" s="4">
        <v>19673.34</v>
      </c>
      <c r="G503" s="4" t="s">
        <v>4693</v>
      </c>
      <c r="H503" s="4" t="s">
        <v>4697</v>
      </c>
      <c r="I503" s="4" t="s">
        <v>4698</v>
      </c>
      <c r="J503">
        <f t="shared" si="7"/>
        <v>502</v>
      </c>
    </row>
    <row r="504" spans="1:10">
      <c r="A504" s="4" t="s">
        <v>1006</v>
      </c>
      <c r="B504" s="4">
        <v>1978</v>
      </c>
      <c r="C504" s="4" t="s">
        <v>4702</v>
      </c>
      <c r="D504" s="4">
        <v>24</v>
      </c>
      <c r="E504" s="4">
        <v>1</v>
      </c>
      <c r="F504" s="4">
        <v>19594.810000000001</v>
      </c>
      <c r="G504" s="4" t="s">
        <v>4693</v>
      </c>
      <c r="H504" s="4" t="s">
        <v>4693</v>
      </c>
      <c r="I504" s="4" t="s">
        <v>4699</v>
      </c>
      <c r="J504">
        <f t="shared" si="7"/>
        <v>503</v>
      </c>
    </row>
    <row r="505" spans="1:10">
      <c r="A505" s="4" t="s">
        <v>1008</v>
      </c>
      <c r="B505" s="4">
        <v>1963</v>
      </c>
      <c r="C505" s="4" t="s">
        <v>4704</v>
      </c>
      <c r="D505" s="4">
        <v>14</v>
      </c>
      <c r="E505" s="4">
        <v>0</v>
      </c>
      <c r="F505" s="4">
        <v>19551.34</v>
      </c>
      <c r="G505" s="4" t="s">
        <v>4693</v>
      </c>
      <c r="H505" s="4" t="s">
        <v>4694</v>
      </c>
      <c r="I505" s="4" t="s">
        <v>4698</v>
      </c>
      <c r="J505">
        <f t="shared" si="7"/>
        <v>504</v>
      </c>
    </row>
    <row r="506" spans="1:10">
      <c r="A506" s="4" t="s">
        <v>1010</v>
      </c>
      <c r="B506" s="4">
        <v>1985</v>
      </c>
      <c r="C506" s="4" t="s">
        <v>4702</v>
      </c>
      <c r="D506" s="4">
        <v>17</v>
      </c>
      <c r="E506" s="4">
        <v>0</v>
      </c>
      <c r="F506" s="4">
        <v>19539.240000000002</v>
      </c>
      <c r="G506" s="4" t="s">
        <v>4693</v>
      </c>
      <c r="H506" s="4" t="s">
        <v>4693</v>
      </c>
      <c r="I506" s="4" t="s">
        <v>4695</v>
      </c>
      <c r="J506">
        <f t="shared" si="7"/>
        <v>505</v>
      </c>
    </row>
    <row r="507" spans="1:10">
      <c r="A507" s="4" t="s">
        <v>1012</v>
      </c>
      <c r="B507" s="4">
        <v>1992</v>
      </c>
      <c r="C507" s="4" t="s">
        <v>4700</v>
      </c>
      <c r="D507" s="4">
        <v>19</v>
      </c>
      <c r="E507" s="4">
        <v>1</v>
      </c>
      <c r="F507" s="4">
        <v>19521.97</v>
      </c>
      <c r="G507" s="4" t="s">
        <v>4693</v>
      </c>
      <c r="H507" s="4" t="s">
        <v>4697</v>
      </c>
      <c r="I507" s="4" t="s">
        <v>4695</v>
      </c>
      <c r="J507">
        <f t="shared" si="7"/>
        <v>506</v>
      </c>
    </row>
    <row r="508" spans="1:10">
      <c r="A508" s="4" t="s">
        <v>1014</v>
      </c>
      <c r="B508" s="4">
        <v>1980</v>
      </c>
      <c r="C508" s="4" t="s">
        <v>4706</v>
      </c>
      <c r="D508" s="4">
        <v>8</v>
      </c>
      <c r="E508" s="4">
        <v>0</v>
      </c>
      <c r="F508" s="4">
        <v>19515.54</v>
      </c>
      <c r="G508" s="4" t="s">
        <v>4693</v>
      </c>
      <c r="H508" s="4" t="s">
        <v>4693</v>
      </c>
      <c r="I508" s="4" t="s">
        <v>4695</v>
      </c>
      <c r="J508">
        <f t="shared" si="7"/>
        <v>507</v>
      </c>
    </row>
    <row r="509" spans="1:10">
      <c r="A509" s="4" t="s">
        <v>1016</v>
      </c>
      <c r="B509" s="4">
        <v>1987</v>
      </c>
      <c r="C509" s="4" t="s">
        <v>4706</v>
      </c>
      <c r="D509" s="4">
        <v>30</v>
      </c>
      <c r="E509" s="4">
        <v>4</v>
      </c>
      <c r="F509" s="4">
        <v>19496.72</v>
      </c>
      <c r="G509" s="4" t="s">
        <v>4693</v>
      </c>
      <c r="H509" s="4" t="s">
        <v>4694</v>
      </c>
      <c r="I509" s="4" t="s">
        <v>4711</v>
      </c>
      <c r="J509">
        <f t="shared" si="7"/>
        <v>508</v>
      </c>
    </row>
    <row r="510" spans="1:10">
      <c r="A510" s="4" t="s">
        <v>1018</v>
      </c>
      <c r="B510" s="4">
        <v>1982</v>
      </c>
      <c r="C510" s="4" t="s">
        <v>4703</v>
      </c>
      <c r="D510" s="4">
        <v>15</v>
      </c>
      <c r="E510" s="4">
        <v>2</v>
      </c>
      <c r="F510" s="4">
        <v>19444.27</v>
      </c>
      <c r="G510" s="4" t="s">
        <v>4693</v>
      </c>
      <c r="H510" s="4" t="s">
        <v>4693</v>
      </c>
      <c r="I510" s="4" t="s">
        <v>4695</v>
      </c>
      <c r="J510">
        <f t="shared" si="7"/>
        <v>509</v>
      </c>
    </row>
    <row r="511" spans="1:10">
      <c r="A511" s="4" t="s">
        <v>1020</v>
      </c>
      <c r="B511" s="4">
        <v>1993</v>
      </c>
      <c r="C511" s="4" t="s">
        <v>4702</v>
      </c>
      <c r="D511" s="4">
        <v>6</v>
      </c>
      <c r="E511" s="4">
        <v>2</v>
      </c>
      <c r="F511" s="4">
        <v>19442.349999999999</v>
      </c>
      <c r="G511" s="4" t="s">
        <v>4693</v>
      </c>
      <c r="H511" s="4" t="s">
        <v>4694</v>
      </c>
      <c r="I511" s="4" t="s">
        <v>4698</v>
      </c>
      <c r="J511">
        <f t="shared" si="7"/>
        <v>510</v>
      </c>
    </row>
    <row r="512" spans="1:10">
      <c r="A512" s="4" t="s">
        <v>1022</v>
      </c>
      <c r="B512" s="4">
        <v>1987</v>
      </c>
      <c r="C512" s="4" t="s">
        <v>4696</v>
      </c>
      <c r="D512" s="4">
        <v>30</v>
      </c>
      <c r="E512" s="4">
        <v>3</v>
      </c>
      <c r="F512" s="4">
        <v>19362</v>
      </c>
      <c r="G512" s="4" t="s">
        <v>4693</v>
      </c>
      <c r="H512" s="4" t="s">
        <v>4694</v>
      </c>
      <c r="I512" s="4" t="s">
        <v>4695</v>
      </c>
      <c r="J512">
        <f t="shared" si="7"/>
        <v>511</v>
      </c>
    </row>
    <row r="513" spans="1:10">
      <c r="A513" s="4" t="s">
        <v>1024</v>
      </c>
      <c r="B513" s="4">
        <v>1991</v>
      </c>
      <c r="C513" s="4" t="s">
        <v>4700</v>
      </c>
      <c r="D513" s="4">
        <v>24</v>
      </c>
      <c r="E513" s="4">
        <v>0</v>
      </c>
      <c r="F513" s="4">
        <v>19350.37</v>
      </c>
      <c r="G513" s="4" t="s">
        <v>4693</v>
      </c>
      <c r="H513" s="4" t="s">
        <v>4694</v>
      </c>
      <c r="I513" s="4" t="s">
        <v>4695</v>
      </c>
      <c r="J513">
        <f t="shared" si="7"/>
        <v>512</v>
      </c>
    </row>
    <row r="514" spans="1:10">
      <c r="A514" s="4" t="s">
        <v>1026</v>
      </c>
      <c r="B514" s="4">
        <v>1966</v>
      </c>
      <c r="C514" s="4" t="s">
        <v>4706</v>
      </c>
      <c r="D514" s="4">
        <v>15</v>
      </c>
      <c r="E514" s="4">
        <v>0</v>
      </c>
      <c r="F514" s="4">
        <v>19321.060000000001</v>
      </c>
      <c r="G514" s="4" t="s">
        <v>4693</v>
      </c>
      <c r="H514" s="4" t="s">
        <v>4693</v>
      </c>
      <c r="I514" s="4" t="s">
        <v>4698</v>
      </c>
      <c r="J514">
        <f t="shared" ref="J514:J577" si="8">VALUE(SUBSTITUTE(A514,"Id",""))</f>
        <v>513</v>
      </c>
    </row>
    <row r="515" spans="1:10">
      <c r="A515" s="4" t="s">
        <v>1028</v>
      </c>
      <c r="B515" s="4">
        <v>1967</v>
      </c>
      <c r="C515" s="4" t="s">
        <v>4704</v>
      </c>
      <c r="D515" s="4">
        <v>29</v>
      </c>
      <c r="E515" s="4">
        <v>0</v>
      </c>
      <c r="F515" s="4">
        <v>19259.96</v>
      </c>
      <c r="G515" s="4" t="s">
        <v>4693</v>
      </c>
      <c r="H515" s="4" t="s">
        <v>4693</v>
      </c>
      <c r="I515" s="4" t="s">
        <v>4698</v>
      </c>
      <c r="J515">
        <f t="shared" si="8"/>
        <v>514</v>
      </c>
    </row>
    <row r="516" spans="1:10">
      <c r="A516" s="4" t="s">
        <v>1030</v>
      </c>
      <c r="B516" s="4">
        <v>1985</v>
      </c>
      <c r="C516" s="4" t="s">
        <v>4703</v>
      </c>
      <c r="D516" s="4">
        <v>28</v>
      </c>
      <c r="E516" s="4">
        <v>0</v>
      </c>
      <c r="F516" s="4">
        <v>19214.71</v>
      </c>
      <c r="G516" s="4" t="s">
        <v>4693</v>
      </c>
      <c r="H516" s="4" t="s">
        <v>4694</v>
      </c>
      <c r="I516" s="4" t="s">
        <v>4695</v>
      </c>
      <c r="J516">
        <f t="shared" si="8"/>
        <v>515</v>
      </c>
    </row>
    <row r="517" spans="1:10">
      <c r="A517" s="4" t="s">
        <v>1032</v>
      </c>
      <c r="B517" s="4">
        <v>1991</v>
      </c>
      <c r="C517" s="4" t="s">
        <v>4702</v>
      </c>
      <c r="D517" s="4">
        <v>16</v>
      </c>
      <c r="E517" s="4">
        <v>3</v>
      </c>
      <c r="F517" s="4">
        <v>19199.939999999999</v>
      </c>
      <c r="G517" s="4" t="s">
        <v>4693</v>
      </c>
      <c r="H517" s="4" t="s">
        <v>4694</v>
      </c>
      <c r="I517" s="4" t="s">
        <v>4701</v>
      </c>
      <c r="J517">
        <f t="shared" si="8"/>
        <v>516</v>
      </c>
    </row>
    <row r="518" spans="1:10">
      <c r="A518" s="4" t="s">
        <v>1034</v>
      </c>
      <c r="B518" s="4">
        <v>1979</v>
      </c>
      <c r="C518" s="4" t="s">
        <v>4704</v>
      </c>
      <c r="D518" s="4">
        <v>2</v>
      </c>
      <c r="E518" s="4">
        <v>2</v>
      </c>
      <c r="F518" s="4">
        <v>19144.580000000002</v>
      </c>
      <c r="G518" s="4" t="s">
        <v>4693</v>
      </c>
      <c r="H518" s="4" t="s">
        <v>4693</v>
      </c>
      <c r="I518" s="4" t="s">
        <v>4699</v>
      </c>
      <c r="J518">
        <f t="shared" si="8"/>
        <v>517</v>
      </c>
    </row>
    <row r="519" spans="1:10">
      <c r="A519" s="4" t="s">
        <v>1036</v>
      </c>
      <c r="B519" s="4">
        <v>1993</v>
      </c>
      <c r="C519" s="4" t="s">
        <v>4702</v>
      </c>
      <c r="D519" s="4">
        <v>28</v>
      </c>
      <c r="E519" s="4">
        <v>1</v>
      </c>
      <c r="F519" s="4">
        <v>19107.78</v>
      </c>
      <c r="G519" s="4" t="s">
        <v>4693</v>
      </c>
      <c r="H519" s="4" t="s">
        <v>4697</v>
      </c>
      <c r="I519" s="4" t="s">
        <v>4695</v>
      </c>
      <c r="J519">
        <f t="shared" si="8"/>
        <v>518</v>
      </c>
    </row>
    <row r="520" spans="1:10">
      <c r="A520" s="4" t="s">
        <v>1038</v>
      </c>
      <c r="B520" s="4">
        <v>1989</v>
      </c>
      <c r="C520" s="4" t="s">
        <v>4696</v>
      </c>
      <c r="D520" s="4">
        <v>5</v>
      </c>
      <c r="E520" s="4">
        <v>1</v>
      </c>
      <c r="F520" s="4">
        <v>19040.88</v>
      </c>
      <c r="G520" s="4" t="s">
        <v>4693</v>
      </c>
      <c r="H520" s="4" t="s">
        <v>4694</v>
      </c>
      <c r="I520" s="4" t="s">
        <v>4701</v>
      </c>
      <c r="J520">
        <f t="shared" si="8"/>
        <v>519</v>
      </c>
    </row>
    <row r="521" spans="1:10">
      <c r="A521" s="4" t="s">
        <v>1040</v>
      </c>
      <c r="B521" s="4">
        <v>1983</v>
      </c>
      <c r="C521" s="4" t="s">
        <v>4703</v>
      </c>
      <c r="D521" s="4">
        <v>19</v>
      </c>
      <c r="E521" s="4">
        <v>5</v>
      </c>
      <c r="F521" s="4">
        <v>19023.259999999998</v>
      </c>
      <c r="G521" s="4" t="s">
        <v>4693</v>
      </c>
      <c r="H521" s="4" t="s">
        <v>4694</v>
      </c>
      <c r="I521" s="4" t="s">
        <v>4701</v>
      </c>
      <c r="J521">
        <f t="shared" si="8"/>
        <v>520</v>
      </c>
    </row>
    <row r="522" spans="1:10">
      <c r="A522" s="4" t="s">
        <v>1042</v>
      </c>
      <c r="B522" s="4">
        <v>1988</v>
      </c>
      <c r="C522" s="4" t="s">
        <v>4692</v>
      </c>
      <c r="D522" s="4">
        <v>24</v>
      </c>
      <c r="E522" s="4">
        <v>2</v>
      </c>
      <c r="F522" s="4">
        <v>18972.5</v>
      </c>
      <c r="G522" s="4" t="s">
        <v>4693</v>
      </c>
      <c r="H522" s="4" t="s">
        <v>4694</v>
      </c>
      <c r="I522" s="4" t="s">
        <v>4695</v>
      </c>
      <c r="J522">
        <f t="shared" si="8"/>
        <v>521</v>
      </c>
    </row>
    <row r="523" spans="1:10">
      <c r="A523" s="4" t="s">
        <v>1044</v>
      </c>
      <c r="B523" s="4">
        <v>1992</v>
      </c>
      <c r="C523" s="4" t="s">
        <v>4706</v>
      </c>
      <c r="D523" s="4">
        <v>30</v>
      </c>
      <c r="E523" s="4">
        <v>1</v>
      </c>
      <c r="F523" s="4">
        <v>18963.169999999998</v>
      </c>
      <c r="G523" s="4" t="s">
        <v>4693</v>
      </c>
      <c r="H523" s="4" t="s">
        <v>4693</v>
      </c>
      <c r="I523" s="4" t="s">
        <v>4695</v>
      </c>
      <c r="J523">
        <f t="shared" si="8"/>
        <v>522</v>
      </c>
    </row>
    <row r="524" spans="1:10">
      <c r="A524" s="4" t="s">
        <v>1046</v>
      </c>
      <c r="B524" s="4">
        <v>1998</v>
      </c>
      <c r="C524" s="4" t="s">
        <v>4700</v>
      </c>
      <c r="D524" s="4">
        <v>6</v>
      </c>
      <c r="E524" s="4">
        <v>0</v>
      </c>
      <c r="F524" s="4">
        <v>18955.22</v>
      </c>
      <c r="G524" s="4" t="s">
        <v>4693</v>
      </c>
      <c r="H524" s="4" t="s">
        <v>4694</v>
      </c>
      <c r="I524" s="4" t="s">
        <v>4701</v>
      </c>
      <c r="J524">
        <f t="shared" si="8"/>
        <v>523</v>
      </c>
    </row>
    <row r="525" spans="1:10">
      <c r="A525" s="4" t="s">
        <v>1048</v>
      </c>
      <c r="B525" s="4">
        <v>1963</v>
      </c>
      <c r="C525" s="4" t="s">
        <v>4692</v>
      </c>
      <c r="D525" s="4">
        <v>20</v>
      </c>
      <c r="E525" s="4">
        <v>0</v>
      </c>
      <c r="F525" s="4">
        <v>18954.560000000001</v>
      </c>
      <c r="G525" s="4" t="s">
        <v>4693</v>
      </c>
      <c r="H525" s="4" t="s">
        <v>4693</v>
      </c>
      <c r="I525" s="4" t="s">
        <v>4713</v>
      </c>
      <c r="J525">
        <f t="shared" si="8"/>
        <v>524</v>
      </c>
    </row>
    <row r="526" spans="1:10">
      <c r="A526" s="4" t="s">
        <v>1050</v>
      </c>
      <c r="B526" s="4">
        <v>1969</v>
      </c>
      <c r="C526" s="4" t="s">
        <v>4700</v>
      </c>
      <c r="D526" s="4">
        <v>3</v>
      </c>
      <c r="E526" s="4">
        <v>0</v>
      </c>
      <c r="F526" s="4">
        <v>18932.810000000001</v>
      </c>
      <c r="G526" s="4" t="s">
        <v>4693</v>
      </c>
      <c r="H526" s="4" t="s">
        <v>4694</v>
      </c>
      <c r="I526" s="4" t="s">
        <v>4698</v>
      </c>
      <c r="J526">
        <f t="shared" si="8"/>
        <v>525</v>
      </c>
    </row>
    <row r="527" spans="1:10">
      <c r="A527" s="4" t="s">
        <v>1052</v>
      </c>
      <c r="B527" s="4">
        <v>1995</v>
      </c>
      <c r="C527" s="4" t="s">
        <v>4702</v>
      </c>
      <c r="D527" s="4">
        <v>27</v>
      </c>
      <c r="E527" s="4">
        <v>1</v>
      </c>
      <c r="F527" s="4">
        <v>18903.490000000002</v>
      </c>
      <c r="G527" s="4" t="s">
        <v>4693</v>
      </c>
      <c r="H527" s="4" t="s">
        <v>4697</v>
      </c>
      <c r="I527" s="4" t="s">
        <v>4699</v>
      </c>
      <c r="J527">
        <f t="shared" si="8"/>
        <v>526</v>
      </c>
    </row>
    <row r="528" spans="1:10">
      <c r="A528" s="4" t="s">
        <v>1054</v>
      </c>
      <c r="B528" s="4">
        <v>1963</v>
      </c>
      <c r="C528" s="4" t="s">
        <v>4703</v>
      </c>
      <c r="D528" s="4">
        <v>6</v>
      </c>
      <c r="E528" s="4">
        <v>0</v>
      </c>
      <c r="F528" s="4">
        <v>18883.330000000002</v>
      </c>
      <c r="G528" s="4" t="s">
        <v>4693</v>
      </c>
      <c r="H528" s="4" t="s">
        <v>4693</v>
      </c>
      <c r="I528" s="4" t="s">
        <v>4713</v>
      </c>
      <c r="J528">
        <f t="shared" si="8"/>
        <v>527</v>
      </c>
    </row>
    <row r="529" spans="1:10">
      <c r="A529" s="4" t="s">
        <v>1056</v>
      </c>
      <c r="B529" s="4">
        <v>2003</v>
      </c>
      <c r="C529" s="4" t="s">
        <v>4704</v>
      </c>
      <c r="D529" s="4">
        <v>24</v>
      </c>
      <c r="E529" s="4">
        <v>3</v>
      </c>
      <c r="F529" s="4">
        <v>18838.7</v>
      </c>
      <c r="G529" s="4" t="s">
        <v>4693</v>
      </c>
      <c r="H529" s="4" t="s">
        <v>4694</v>
      </c>
      <c r="I529" s="4" t="s">
        <v>4698</v>
      </c>
      <c r="J529">
        <f t="shared" si="8"/>
        <v>528</v>
      </c>
    </row>
    <row r="530" spans="1:10">
      <c r="A530" s="4" t="s">
        <v>1058</v>
      </c>
      <c r="B530" s="4">
        <v>1962</v>
      </c>
      <c r="C530" s="4" t="s">
        <v>4703</v>
      </c>
      <c r="D530" s="4">
        <v>18</v>
      </c>
      <c r="E530" s="4">
        <v>0</v>
      </c>
      <c r="F530" s="4">
        <v>18815.53</v>
      </c>
      <c r="G530" s="4" t="s">
        <v>4693</v>
      </c>
      <c r="H530" s="4" t="s">
        <v>4693</v>
      </c>
      <c r="I530" s="4" t="s">
        <v>4710</v>
      </c>
      <c r="J530">
        <f t="shared" si="8"/>
        <v>529</v>
      </c>
    </row>
    <row r="531" spans="1:10">
      <c r="A531" s="4" t="s">
        <v>1060</v>
      </c>
      <c r="B531" s="4">
        <v>1979</v>
      </c>
      <c r="C531" s="4" t="s">
        <v>4692</v>
      </c>
      <c r="D531" s="4">
        <v>15</v>
      </c>
      <c r="E531" s="4">
        <v>2</v>
      </c>
      <c r="F531" s="4">
        <v>18806.150000000001</v>
      </c>
      <c r="G531" s="4" t="s">
        <v>4693</v>
      </c>
      <c r="H531" s="4" t="s">
        <v>4697</v>
      </c>
      <c r="I531" s="4" t="s">
        <v>4695</v>
      </c>
      <c r="J531">
        <f t="shared" si="8"/>
        <v>530</v>
      </c>
    </row>
    <row r="532" spans="1:10">
      <c r="A532" s="4" t="s">
        <v>1062</v>
      </c>
      <c r="B532" s="4">
        <v>1995</v>
      </c>
      <c r="C532" s="4" t="s">
        <v>4706</v>
      </c>
      <c r="D532" s="4">
        <v>28</v>
      </c>
      <c r="E532" s="4">
        <v>3</v>
      </c>
      <c r="F532" s="4">
        <v>18804.75</v>
      </c>
      <c r="G532" s="4" t="s">
        <v>4693</v>
      </c>
      <c r="H532" s="4" t="s">
        <v>4693</v>
      </c>
      <c r="I532" s="4" t="s">
        <v>4698</v>
      </c>
      <c r="J532">
        <f t="shared" si="8"/>
        <v>531</v>
      </c>
    </row>
    <row r="533" spans="1:10">
      <c r="A533" s="4" t="s">
        <v>1064</v>
      </c>
      <c r="B533" s="4">
        <v>1979</v>
      </c>
      <c r="C533" s="4" t="s">
        <v>4706</v>
      </c>
      <c r="D533" s="4">
        <v>19</v>
      </c>
      <c r="E533" s="4">
        <v>2</v>
      </c>
      <c r="F533" s="4">
        <v>18767.740000000002</v>
      </c>
      <c r="G533" s="4" t="s">
        <v>4693</v>
      </c>
      <c r="H533" s="4" t="s">
        <v>4693</v>
      </c>
      <c r="I533" s="4" t="s">
        <v>4695</v>
      </c>
      <c r="J533">
        <f t="shared" si="8"/>
        <v>532</v>
      </c>
    </row>
    <row r="534" spans="1:10">
      <c r="A534" s="4" t="s">
        <v>1066</v>
      </c>
      <c r="B534" s="4">
        <v>1992</v>
      </c>
      <c r="C534" s="4" t="s">
        <v>4703</v>
      </c>
      <c r="D534" s="4">
        <v>27</v>
      </c>
      <c r="E534" s="4">
        <v>3</v>
      </c>
      <c r="F534" s="4">
        <v>18765.88</v>
      </c>
      <c r="G534" s="4" t="s">
        <v>4693</v>
      </c>
      <c r="H534" s="4" t="s">
        <v>4697</v>
      </c>
      <c r="I534" s="4" t="s">
        <v>4698</v>
      </c>
      <c r="J534">
        <f t="shared" si="8"/>
        <v>533</v>
      </c>
    </row>
    <row r="535" spans="1:10">
      <c r="A535" s="4" t="s">
        <v>1068</v>
      </c>
      <c r="B535" s="4">
        <v>1967</v>
      </c>
      <c r="C535" s="4" t="s">
        <v>4700</v>
      </c>
      <c r="D535" s="4">
        <v>30</v>
      </c>
      <c r="E535" s="4">
        <v>0</v>
      </c>
      <c r="F535" s="4">
        <v>18694.689999999999</v>
      </c>
      <c r="G535" s="4" t="s">
        <v>4693</v>
      </c>
      <c r="H535" s="4" t="s">
        <v>4693</v>
      </c>
      <c r="I535" s="4" t="s">
        <v>4710</v>
      </c>
      <c r="J535">
        <f t="shared" si="8"/>
        <v>534</v>
      </c>
    </row>
    <row r="536" spans="1:10">
      <c r="A536" s="4" t="s">
        <v>1070</v>
      </c>
      <c r="B536" s="4">
        <v>1970</v>
      </c>
      <c r="C536" s="4" t="s">
        <v>4692</v>
      </c>
      <c r="D536" s="4">
        <v>17</v>
      </c>
      <c r="E536" s="4">
        <v>0</v>
      </c>
      <c r="F536" s="4">
        <v>18682.740000000002</v>
      </c>
      <c r="G536" s="4" t="s">
        <v>4693</v>
      </c>
      <c r="H536" s="4" t="s">
        <v>4694</v>
      </c>
      <c r="I536" s="4" t="s">
        <v>4698</v>
      </c>
      <c r="J536">
        <f t="shared" si="8"/>
        <v>535</v>
      </c>
    </row>
    <row r="537" spans="1:10">
      <c r="A537" s="4" t="s">
        <v>1072</v>
      </c>
      <c r="B537" s="4">
        <v>1998</v>
      </c>
      <c r="C537" s="4" t="s">
        <v>4702</v>
      </c>
      <c r="D537" s="4">
        <v>23</v>
      </c>
      <c r="E537" s="4">
        <v>0</v>
      </c>
      <c r="F537" s="4">
        <v>18648.419999999998</v>
      </c>
      <c r="G537" s="4" t="s">
        <v>4693</v>
      </c>
      <c r="H537" s="4" t="s">
        <v>4693</v>
      </c>
      <c r="I537" s="4" t="s">
        <v>4711</v>
      </c>
      <c r="J537">
        <f t="shared" si="8"/>
        <v>536</v>
      </c>
    </row>
    <row r="538" spans="1:10">
      <c r="A538" s="4" t="s">
        <v>1074</v>
      </c>
      <c r="B538" s="4">
        <v>1986</v>
      </c>
      <c r="C538" s="4" t="s">
        <v>4700</v>
      </c>
      <c r="D538" s="4">
        <v>12</v>
      </c>
      <c r="E538" s="4">
        <v>2</v>
      </c>
      <c r="F538" s="4">
        <v>18608.259999999998</v>
      </c>
      <c r="G538" s="4" t="s">
        <v>4693</v>
      </c>
      <c r="H538" s="4" t="s">
        <v>4694</v>
      </c>
      <c r="I538" s="4" t="s">
        <v>4701</v>
      </c>
      <c r="J538">
        <f t="shared" si="8"/>
        <v>537</v>
      </c>
    </row>
    <row r="539" spans="1:10">
      <c r="A539" s="4" t="s">
        <v>1076</v>
      </c>
      <c r="B539" s="4">
        <v>1964</v>
      </c>
      <c r="C539" s="4" t="s">
        <v>4702</v>
      </c>
      <c r="D539" s="4">
        <v>26</v>
      </c>
      <c r="E539" s="4">
        <v>0</v>
      </c>
      <c r="F539" s="4">
        <v>18443.11</v>
      </c>
      <c r="G539" s="4" t="s">
        <v>4693</v>
      </c>
      <c r="H539" s="4" t="s">
        <v>4697</v>
      </c>
      <c r="I539" s="4" t="s">
        <v>4698</v>
      </c>
      <c r="J539">
        <f t="shared" si="8"/>
        <v>538</v>
      </c>
    </row>
    <row r="540" spans="1:10">
      <c r="A540" s="4" t="s">
        <v>1078</v>
      </c>
      <c r="B540" s="4">
        <v>1999</v>
      </c>
      <c r="C540" s="4" t="s">
        <v>4703</v>
      </c>
      <c r="D540" s="4">
        <v>15</v>
      </c>
      <c r="E540" s="4">
        <v>1</v>
      </c>
      <c r="F540" s="4">
        <v>18328.240000000002</v>
      </c>
      <c r="G540" s="4" t="s">
        <v>4693</v>
      </c>
      <c r="H540" s="4" t="s">
        <v>4697</v>
      </c>
      <c r="I540" s="4" t="s">
        <v>4695</v>
      </c>
      <c r="J540">
        <f t="shared" si="8"/>
        <v>539</v>
      </c>
    </row>
    <row r="541" spans="1:10">
      <c r="A541" s="4" t="s">
        <v>1080</v>
      </c>
      <c r="B541" s="4">
        <v>1995</v>
      </c>
      <c r="C541" s="4" t="s">
        <v>4704</v>
      </c>
      <c r="D541" s="4">
        <v>4</v>
      </c>
      <c r="E541" s="4">
        <v>0</v>
      </c>
      <c r="F541" s="4">
        <v>18310.740000000002</v>
      </c>
      <c r="G541" s="4" t="s">
        <v>4693</v>
      </c>
      <c r="H541" s="4" t="s">
        <v>4694</v>
      </c>
      <c r="I541" s="4" t="s">
        <v>4698</v>
      </c>
      <c r="J541">
        <f t="shared" si="8"/>
        <v>540</v>
      </c>
    </row>
    <row r="542" spans="1:10">
      <c r="A542" s="4" t="s">
        <v>1082</v>
      </c>
      <c r="B542" s="4">
        <v>1992</v>
      </c>
      <c r="C542" s="4" t="s">
        <v>4703</v>
      </c>
      <c r="D542" s="4">
        <v>25</v>
      </c>
      <c r="E542" s="4">
        <v>3</v>
      </c>
      <c r="F542" s="4">
        <v>18259.22</v>
      </c>
      <c r="G542" s="4" t="s">
        <v>4693</v>
      </c>
      <c r="H542" s="4" t="s">
        <v>4694</v>
      </c>
      <c r="I542" s="4" t="s">
        <v>4701</v>
      </c>
      <c r="J542">
        <f t="shared" si="8"/>
        <v>541</v>
      </c>
    </row>
    <row r="543" spans="1:10">
      <c r="A543" s="4" t="s">
        <v>1084</v>
      </c>
      <c r="B543" s="4">
        <v>1995</v>
      </c>
      <c r="C543" s="4" t="s">
        <v>4700</v>
      </c>
      <c r="D543" s="4">
        <v>3</v>
      </c>
      <c r="E543" s="4">
        <v>0</v>
      </c>
      <c r="F543" s="4">
        <v>18246.5</v>
      </c>
      <c r="G543" s="4" t="s">
        <v>4693</v>
      </c>
      <c r="H543" s="4" t="s">
        <v>4693</v>
      </c>
      <c r="I543" s="4" t="s">
        <v>4695</v>
      </c>
      <c r="J543">
        <f t="shared" si="8"/>
        <v>542</v>
      </c>
    </row>
    <row r="544" spans="1:10">
      <c r="A544" s="4" t="s">
        <v>1086</v>
      </c>
      <c r="B544" s="4">
        <v>2004</v>
      </c>
      <c r="C544" s="4" t="s">
        <v>4702</v>
      </c>
      <c r="D544" s="4">
        <v>10</v>
      </c>
      <c r="E544" s="4">
        <v>3</v>
      </c>
      <c r="F544" s="4">
        <v>18223.45</v>
      </c>
      <c r="G544" s="4" t="s">
        <v>4693</v>
      </c>
      <c r="H544" s="4" t="s">
        <v>4694</v>
      </c>
      <c r="I544" s="4" t="s">
        <v>4695</v>
      </c>
      <c r="J544">
        <f t="shared" si="8"/>
        <v>543</v>
      </c>
    </row>
    <row r="545" spans="1:10">
      <c r="A545" s="4" t="s">
        <v>1088</v>
      </c>
      <c r="B545" s="4">
        <v>1997</v>
      </c>
      <c r="C545" s="4" t="s">
        <v>4696</v>
      </c>
      <c r="D545" s="4">
        <v>15</v>
      </c>
      <c r="E545" s="4">
        <v>1</v>
      </c>
      <c r="F545" s="4">
        <v>18218.16</v>
      </c>
      <c r="G545" s="4" t="s">
        <v>4693</v>
      </c>
      <c r="H545" s="4" t="s">
        <v>4693</v>
      </c>
      <c r="I545" s="4" t="s">
        <v>4695</v>
      </c>
      <c r="J545">
        <f t="shared" si="8"/>
        <v>544</v>
      </c>
    </row>
    <row r="546" spans="1:10">
      <c r="A546" s="4" t="s">
        <v>1090</v>
      </c>
      <c r="B546" s="4">
        <v>1963</v>
      </c>
      <c r="C546" s="4" t="s">
        <v>4704</v>
      </c>
      <c r="D546" s="4">
        <v>4</v>
      </c>
      <c r="E546" s="4">
        <v>0</v>
      </c>
      <c r="F546" s="4">
        <v>18208.34</v>
      </c>
      <c r="G546" s="4" t="s">
        <v>4693</v>
      </c>
      <c r="H546" s="4" t="s">
        <v>4697</v>
      </c>
      <c r="I546" s="4" t="s">
        <v>4713</v>
      </c>
      <c r="J546">
        <f t="shared" si="8"/>
        <v>545</v>
      </c>
    </row>
    <row r="547" spans="1:10">
      <c r="A547" s="4" t="s">
        <v>1092</v>
      </c>
      <c r="B547" s="4">
        <v>1993</v>
      </c>
      <c r="C547" s="4" t="s">
        <v>4704</v>
      </c>
      <c r="D547" s="4">
        <v>12</v>
      </c>
      <c r="E547" s="4">
        <v>2</v>
      </c>
      <c r="F547" s="4">
        <v>18157.88</v>
      </c>
      <c r="G547" s="4" t="s">
        <v>4693</v>
      </c>
      <c r="H547" s="4" t="s">
        <v>4693</v>
      </c>
      <c r="I547" s="4" t="s">
        <v>4698</v>
      </c>
      <c r="J547">
        <f t="shared" si="8"/>
        <v>546</v>
      </c>
    </row>
    <row r="548" spans="1:10">
      <c r="A548" s="4" t="s">
        <v>1094</v>
      </c>
      <c r="B548" s="4">
        <v>1999</v>
      </c>
      <c r="C548" s="4" t="s">
        <v>4692</v>
      </c>
      <c r="D548" s="4">
        <v>24</v>
      </c>
      <c r="E548" s="4">
        <v>0</v>
      </c>
      <c r="F548" s="4">
        <v>18033.97</v>
      </c>
      <c r="G548" s="4" t="s">
        <v>4693</v>
      </c>
      <c r="H548" s="4" t="s">
        <v>4693</v>
      </c>
      <c r="I548" s="4" t="s">
        <v>4698</v>
      </c>
      <c r="J548">
        <f t="shared" si="8"/>
        <v>547</v>
      </c>
    </row>
    <row r="549" spans="1:10">
      <c r="A549" s="4" t="s">
        <v>1096</v>
      </c>
      <c r="B549" s="4">
        <v>1965</v>
      </c>
      <c r="C549" s="4" t="s">
        <v>4692</v>
      </c>
      <c r="D549" s="4">
        <v>17</v>
      </c>
      <c r="E549" s="4">
        <v>0</v>
      </c>
      <c r="F549" s="4">
        <v>18031.189999999999</v>
      </c>
      <c r="G549" s="4" t="s">
        <v>4693</v>
      </c>
      <c r="H549" s="4" t="s">
        <v>4697</v>
      </c>
      <c r="I549" s="4" t="s">
        <v>4698</v>
      </c>
      <c r="J549">
        <f t="shared" si="8"/>
        <v>548</v>
      </c>
    </row>
    <row r="550" spans="1:10">
      <c r="A550" s="4" t="s">
        <v>1098</v>
      </c>
      <c r="B550" s="4">
        <v>1975</v>
      </c>
      <c r="C550" s="4" t="s">
        <v>4696</v>
      </c>
      <c r="D550" s="4">
        <v>27</v>
      </c>
      <c r="E550" s="4">
        <v>1</v>
      </c>
      <c r="F550" s="4">
        <v>18031.16</v>
      </c>
      <c r="G550" s="4" t="s">
        <v>4693</v>
      </c>
      <c r="H550" s="4" t="s">
        <v>4694</v>
      </c>
      <c r="I550" s="4" t="s">
        <v>4710</v>
      </c>
      <c r="J550">
        <f t="shared" si="8"/>
        <v>549</v>
      </c>
    </row>
    <row r="551" spans="1:10">
      <c r="A551" s="4" t="s">
        <v>1100</v>
      </c>
      <c r="B551" s="4">
        <v>2001</v>
      </c>
      <c r="C551" s="4" t="s">
        <v>4702</v>
      </c>
      <c r="D551" s="4">
        <v>28</v>
      </c>
      <c r="E551" s="4">
        <v>4</v>
      </c>
      <c r="F551" s="4">
        <v>17942.11</v>
      </c>
      <c r="G551" s="4" t="s">
        <v>4693</v>
      </c>
      <c r="H551" s="4" t="s">
        <v>4697</v>
      </c>
      <c r="I551" s="4" t="s">
        <v>4701</v>
      </c>
      <c r="J551">
        <f t="shared" si="8"/>
        <v>550</v>
      </c>
    </row>
    <row r="552" spans="1:10">
      <c r="A552" s="4" t="s">
        <v>1102</v>
      </c>
      <c r="B552" s="4">
        <v>1977</v>
      </c>
      <c r="C552" s="4" t="s">
        <v>4692</v>
      </c>
      <c r="D552" s="4">
        <v>17</v>
      </c>
      <c r="E552" s="4">
        <v>0</v>
      </c>
      <c r="F552" s="4">
        <v>17929.3</v>
      </c>
      <c r="G552" s="4" t="s">
        <v>4693</v>
      </c>
      <c r="H552" s="4" t="s">
        <v>4697</v>
      </c>
      <c r="I552" s="4" t="s">
        <v>4695</v>
      </c>
      <c r="J552">
        <f t="shared" si="8"/>
        <v>551</v>
      </c>
    </row>
    <row r="553" spans="1:10">
      <c r="A553" s="4" t="s">
        <v>1104</v>
      </c>
      <c r="B553" s="4">
        <v>1989</v>
      </c>
      <c r="C553" s="4" t="s">
        <v>4703</v>
      </c>
      <c r="D553" s="4">
        <v>4</v>
      </c>
      <c r="E553" s="4">
        <v>0</v>
      </c>
      <c r="F553" s="4">
        <v>17904.53</v>
      </c>
      <c r="G553" s="4" t="s">
        <v>4693</v>
      </c>
      <c r="H553" s="4" t="s">
        <v>4697</v>
      </c>
      <c r="I553" s="4" t="s">
        <v>4708</v>
      </c>
      <c r="J553">
        <f t="shared" si="8"/>
        <v>552</v>
      </c>
    </row>
    <row r="554" spans="1:10">
      <c r="A554" s="4" t="s">
        <v>1106</v>
      </c>
      <c r="B554" s="4">
        <v>1979</v>
      </c>
      <c r="C554" s="4" t="s">
        <v>4706</v>
      </c>
      <c r="D554" s="4">
        <v>12</v>
      </c>
      <c r="E554" s="4">
        <v>2</v>
      </c>
      <c r="F554" s="4">
        <v>17882.669999999998</v>
      </c>
      <c r="G554" s="4" t="s">
        <v>4693</v>
      </c>
      <c r="H554" s="4" t="s">
        <v>4694</v>
      </c>
      <c r="I554" s="4" t="s">
        <v>4698</v>
      </c>
      <c r="J554">
        <f t="shared" si="8"/>
        <v>553</v>
      </c>
    </row>
    <row r="555" spans="1:10">
      <c r="A555" s="4" t="s">
        <v>1108</v>
      </c>
      <c r="B555" s="4">
        <v>1997</v>
      </c>
      <c r="C555" s="4" t="s">
        <v>4700</v>
      </c>
      <c r="D555" s="4">
        <v>26</v>
      </c>
      <c r="E555" s="4">
        <v>0</v>
      </c>
      <c r="F555" s="4">
        <v>17878.900000000001</v>
      </c>
      <c r="G555" s="4" t="s">
        <v>4693</v>
      </c>
      <c r="H555" s="4" t="s">
        <v>4697</v>
      </c>
      <c r="I555" s="4" t="s">
        <v>4699</v>
      </c>
      <c r="J555">
        <f t="shared" si="8"/>
        <v>554</v>
      </c>
    </row>
    <row r="556" spans="1:10">
      <c r="A556" s="4" t="s">
        <v>1110</v>
      </c>
      <c r="B556" s="4">
        <v>1976</v>
      </c>
      <c r="C556" s="4" t="s">
        <v>4703</v>
      </c>
      <c r="D556" s="4">
        <v>12</v>
      </c>
      <c r="E556" s="4">
        <v>2</v>
      </c>
      <c r="F556" s="4">
        <v>17862.919999999998</v>
      </c>
      <c r="G556" s="4" t="s">
        <v>4693</v>
      </c>
      <c r="H556" s="4" t="s">
        <v>4697</v>
      </c>
      <c r="I556" s="4" t="s">
        <v>4698</v>
      </c>
      <c r="J556">
        <f t="shared" si="8"/>
        <v>555</v>
      </c>
    </row>
    <row r="557" spans="1:10">
      <c r="A557" s="4" t="s">
        <v>1112</v>
      </c>
      <c r="B557" s="4">
        <v>1963</v>
      </c>
      <c r="C557" s="4" t="s">
        <v>4703</v>
      </c>
      <c r="D557" s="4">
        <v>8</v>
      </c>
      <c r="E557" s="4">
        <v>0</v>
      </c>
      <c r="F557" s="4">
        <v>17832.599999999999</v>
      </c>
      <c r="G557" s="4" t="s">
        <v>4693</v>
      </c>
      <c r="H557" s="4" t="s">
        <v>4697</v>
      </c>
      <c r="I557" s="4" t="s">
        <v>4698</v>
      </c>
      <c r="J557">
        <f t="shared" si="8"/>
        <v>556</v>
      </c>
    </row>
    <row r="558" spans="1:10">
      <c r="A558" s="4" t="s">
        <v>1114</v>
      </c>
      <c r="B558" s="4">
        <v>1979</v>
      </c>
      <c r="C558" s="4" t="s">
        <v>4692</v>
      </c>
      <c r="D558" s="4">
        <v>10</v>
      </c>
      <c r="E558" s="4">
        <v>2</v>
      </c>
      <c r="F558" s="4">
        <v>17779.939999999999</v>
      </c>
      <c r="G558" s="4" t="s">
        <v>4693</v>
      </c>
      <c r="H558" s="4" t="s">
        <v>4697</v>
      </c>
      <c r="I558" s="4" t="s">
        <v>4698</v>
      </c>
      <c r="J558">
        <f t="shared" si="8"/>
        <v>557</v>
      </c>
    </row>
    <row r="559" spans="1:10">
      <c r="A559" s="4" t="s">
        <v>1116</v>
      </c>
      <c r="B559" s="4">
        <v>1966</v>
      </c>
      <c r="C559" s="4" t="s">
        <v>4696</v>
      </c>
      <c r="D559" s="4">
        <v>21</v>
      </c>
      <c r="E559" s="4">
        <v>0</v>
      </c>
      <c r="F559" s="4">
        <v>17777.73</v>
      </c>
      <c r="G559" s="4" t="s">
        <v>4693</v>
      </c>
      <c r="H559" s="4" t="s">
        <v>4694</v>
      </c>
      <c r="I559" s="4" t="s">
        <v>4698</v>
      </c>
      <c r="J559">
        <f t="shared" si="8"/>
        <v>558</v>
      </c>
    </row>
    <row r="560" spans="1:10">
      <c r="A560" s="4" t="s">
        <v>1118</v>
      </c>
      <c r="B560" s="4">
        <v>2003</v>
      </c>
      <c r="C560" s="4" t="s">
        <v>4704</v>
      </c>
      <c r="D560" s="4">
        <v>14</v>
      </c>
      <c r="E560" s="4">
        <v>0</v>
      </c>
      <c r="F560" s="4">
        <v>17748.509999999998</v>
      </c>
      <c r="G560" s="4" t="s">
        <v>4693</v>
      </c>
      <c r="H560" s="4" t="s">
        <v>4693</v>
      </c>
      <c r="I560" s="4" t="s">
        <v>4698</v>
      </c>
      <c r="J560">
        <f t="shared" si="8"/>
        <v>559</v>
      </c>
    </row>
    <row r="561" spans="1:10">
      <c r="A561" s="4" t="s">
        <v>1120</v>
      </c>
      <c r="B561" s="4">
        <v>1994</v>
      </c>
      <c r="C561" s="4" t="s">
        <v>4704</v>
      </c>
      <c r="D561" s="4">
        <v>1</v>
      </c>
      <c r="E561" s="4">
        <v>3</v>
      </c>
      <c r="F561" s="4">
        <v>17663.14</v>
      </c>
      <c r="G561" s="4" t="s">
        <v>4693</v>
      </c>
      <c r="H561" s="4" t="s">
        <v>4694</v>
      </c>
      <c r="I561" s="4" t="s">
        <v>4695</v>
      </c>
      <c r="J561">
        <f t="shared" si="8"/>
        <v>560</v>
      </c>
    </row>
    <row r="562" spans="1:10">
      <c r="A562" s="4" t="s">
        <v>1122</v>
      </c>
      <c r="B562" s="4">
        <v>1990</v>
      </c>
      <c r="C562" s="4" t="s">
        <v>4692</v>
      </c>
      <c r="D562" s="4">
        <v>25</v>
      </c>
      <c r="E562" s="4">
        <v>1</v>
      </c>
      <c r="F562" s="4">
        <v>17626.240000000002</v>
      </c>
      <c r="G562" s="4" t="s">
        <v>4693</v>
      </c>
      <c r="H562" s="4" t="s">
        <v>4694</v>
      </c>
      <c r="I562" s="4" t="s">
        <v>4695</v>
      </c>
      <c r="J562">
        <f t="shared" si="8"/>
        <v>561</v>
      </c>
    </row>
    <row r="563" spans="1:10">
      <c r="A563" s="4" t="s">
        <v>1124</v>
      </c>
      <c r="B563" s="4">
        <v>1970</v>
      </c>
      <c r="C563" s="4" t="s">
        <v>4704</v>
      </c>
      <c r="D563" s="4">
        <v>26</v>
      </c>
      <c r="E563" s="4">
        <v>0</v>
      </c>
      <c r="F563" s="4">
        <v>17584.72</v>
      </c>
      <c r="G563" s="4" t="s">
        <v>4693</v>
      </c>
      <c r="H563" s="4" t="s">
        <v>4694</v>
      </c>
      <c r="I563" s="4" t="s">
        <v>4698</v>
      </c>
      <c r="J563">
        <f t="shared" si="8"/>
        <v>562</v>
      </c>
    </row>
    <row r="564" spans="1:10">
      <c r="A564" s="4" t="s">
        <v>1126</v>
      </c>
      <c r="B564" s="4">
        <v>2002</v>
      </c>
      <c r="C564" s="4" t="s">
        <v>4700</v>
      </c>
      <c r="D564" s="4">
        <v>25</v>
      </c>
      <c r="E564" s="4">
        <v>1</v>
      </c>
      <c r="F564" s="4">
        <v>17560.38</v>
      </c>
      <c r="G564" s="4" t="s">
        <v>4693</v>
      </c>
      <c r="H564" s="4" t="s">
        <v>4693</v>
      </c>
      <c r="I564" s="4" t="s">
        <v>4698</v>
      </c>
      <c r="J564">
        <f t="shared" si="8"/>
        <v>563</v>
      </c>
    </row>
    <row r="565" spans="1:10">
      <c r="A565" s="4" t="s">
        <v>1128</v>
      </c>
      <c r="B565" s="4">
        <v>1963</v>
      </c>
      <c r="C565" s="4" t="s">
        <v>4706</v>
      </c>
      <c r="D565" s="4">
        <v>16</v>
      </c>
      <c r="E565" s="4">
        <v>0</v>
      </c>
      <c r="F565" s="4">
        <v>17556.88</v>
      </c>
      <c r="G565" s="4" t="s">
        <v>4693</v>
      </c>
      <c r="H565" s="4" t="s">
        <v>4697</v>
      </c>
      <c r="I565" s="4" t="s">
        <v>4698</v>
      </c>
      <c r="J565">
        <f t="shared" si="8"/>
        <v>564</v>
      </c>
    </row>
    <row r="566" spans="1:10">
      <c r="A566" s="4" t="s">
        <v>1130</v>
      </c>
      <c r="B566" s="4">
        <v>1968</v>
      </c>
      <c r="C566" s="4" t="s">
        <v>4704</v>
      </c>
      <c r="D566" s="4">
        <v>12</v>
      </c>
      <c r="E566" s="4">
        <v>0</v>
      </c>
      <c r="F566" s="4">
        <v>17507.47</v>
      </c>
      <c r="G566" s="4" t="s">
        <v>4693</v>
      </c>
      <c r="H566" s="4" t="s">
        <v>4693</v>
      </c>
      <c r="I566" s="4" t="s">
        <v>4713</v>
      </c>
      <c r="J566">
        <f t="shared" si="8"/>
        <v>565</v>
      </c>
    </row>
    <row r="567" spans="1:10">
      <c r="A567" s="4" t="s">
        <v>1132</v>
      </c>
      <c r="B567" s="4">
        <v>1965</v>
      </c>
      <c r="C567" s="4" t="s">
        <v>4696</v>
      </c>
      <c r="D567" s="4">
        <v>16</v>
      </c>
      <c r="E567" s="4">
        <v>0</v>
      </c>
      <c r="F567" s="4">
        <v>17505.650000000001</v>
      </c>
      <c r="G567" s="4" t="s">
        <v>4693</v>
      </c>
      <c r="H567" s="4" t="s">
        <v>4697</v>
      </c>
      <c r="I567" s="4" t="s">
        <v>4710</v>
      </c>
      <c r="J567">
        <f t="shared" si="8"/>
        <v>566</v>
      </c>
    </row>
    <row r="568" spans="1:10">
      <c r="A568" s="4" t="s">
        <v>1134</v>
      </c>
      <c r="B568" s="4">
        <v>1990</v>
      </c>
      <c r="C568" s="4" t="s">
        <v>4703</v>
      </c>
      <c r="D568" s="4">
        <v>29</v>
      </c>
      <c r="E568" s="4">
        <v>0</v>
      </c>
      <c r="F568" s="4">
        <v>17496.310000000001</v>
      </c>
      <c r="G568" s="4" t="s">
        <v>4693</v>
      </c>
      <c r="H568" s="4" t="s">
        <v>4697</v>
      </c>
      <c r="I568" s="4" t="s">
        <v>4701</v>
      </c>
      <c r="J568">
        <f t="shared" si="8"/>
        <v>567</v>
      </c>
    </row>
    <row r="569" spans="1:10">
      <c r="A569" s="4" t="s">
        <v>1136</v>
      </c>
      <c r="B569" s="4">
        <v>1971</v>
      </c>
      <c r="C569" s="4" t="s">
        <v>4696</v>
      </c>
      <c r="D569" s="4">
        <v>8</v>
      </c>
      <c r="E569" s="4">
        <v>0</v>
      </c>
      <c r="F569" s="4">
        <v>17479.53</v>
      </c>
      <c r="G569" s="4" t="s">
        <v>4693</v>
      </c>
      <c r="H569" s="4" t="s">
        <v>4693</v>
      </c>
      <c r="I569" s="4" t="s">
        <v>4698</v>
      </c>
      <c r="J569">
        <f t="shared" si="8"/>
        <v>568</v>
      </c>
    </row>
    <row r="570" spans="1:10">
      <c r="A570" s="4" t="s">
        <v>1138</v>
      </c>
      <c r="B570" s="4">
        <v>2003</v>
      </c>
      <c r="C570" s="4" t="s">
        <v>4706</v>
      </c>
      <c r="D570" s="4">
        <v>2</v>
      </c>
      <c r="E570" s="4">
        <v>0</v>
      </c>
      <c r="F570" s="4">
        <v>17468.98</v>
      </c>
      <c r="G570" s="4" t="s">
        <v>4697</v>
      </c>
      <c r="H570" s="4" t="s">
        <v>4693</v>
      </c>
      <c r="I570" s="4" t="s">
        <v>4698</v>
      </c>
      <c r="J570">
        <f t="shared" si="8"/>
        <v>569</v>
      </c>
    </row>
    <row r="571" spans="1:10">
      <c r="A571" s="4" t="s">
        <v>1140</v>
      </c>
      <c r="B571" s="4">
        <v>1992</v>
      </c>
      <c r="C571" s="4" t="s">
        <v>4692</v>
      </c>
      <c r="D571" s="4">
        <v>18</v>
      </c>
      <c r="E571" s="4">
        <v>2</v>
      </c>
      <c r="F571" s="4">
        <v>17361.77</v>
      </c>
      <c r="G571" s="4" t="s">
        <v>4697</v>
      </c>
      <c r="H571" s="4" t="s">
        <v>4693</v>
      </c>
      <c r="I571" s="4" t="s">
        <v>4698</v>
      </c>
      <c r="J571">
        <f t="shared" si="8"/>
        <v>570</v>
      </c>
    </row>
    <row r="572" spans="1:10">
      <c r="A572" s="4" t="s">
        <v>1142</v>
      </c>
      <c r="B572" s="4">
        <v>2003</v>
      </c>
      <c r="C572" s="4" t="s">
        <v>4706</v>
      </c>
      <c r="D572" s="4">
        <v>1</v>
      </c>
      <c r="E572" s="4">
        <v>0</v>
      </c>
      <c r="F572" s="4">
        <v>17352.68</v>
      </c>
      <c r="G572" s="4" t="s">
        <v>4697</v>
      </c>
      <c r="H572" s="4" t="s">
        <v>4694</v>
      </c>
      <c r="I572" s="4" t="s">
        <v>4698</v>
      </c>
      <c r="J572">
        <f t="shared" si="8"/>
        <v>571</v>
      </c>
    </row>
    <row r="573" spans="1:10">
      <c r="A573" s="4" t="s">
        <v>1144</v>
      </c>
      <c r="B573" s="4">
        <v>1963</v>
      </c>
      <c r="C573" s="4" t="s">
        <v>4704</v>
      </c>
      <c r="D573" s="4">
        <v>12</v>
      </c>
      <c r="E573" s="4">
        <v>0</v>
      </c>
      <c r="F573" s="4">
        <v>17337.580000000002</v>
      </c>
      <c r="G573" s="4" t="s">
        <v>4697</v>
      </c>
      <c r="H573" s="4" t="s">
        <v>4694</v>
      </c>
      <c r="I573" s="4" t="s">
        <v>4710</v>
      </c>
      <c r="J573">
        <f t="shared" si="8"/>
        <v>572</v>
      </c>
    </row>
    <row r="574" spans="1:10">
      <c r="A574" s="4" t="s">
        <v>1146</v>
      </c>
      <c r="B574" s="4">
        <v>1975</v>
      </c>
      <c r="C574" s="4" t="s">
        <v>4700</v>
      </c>
      <c r="D574" s="4">
        <v>25</v>
      </c>
      <c r="E574" s="4">
        <v>1</v>
      </c>
      <c r="F574" s="4">
        <v>17253.43</v>
      </c>
      <c r="G574" s="4" t="s">
        <v>4697</v>
      </c>
      <c r="H574" s="4" t="s">
        <v>4694</v>
      </c>
      <c r="I574" s="4" t="s">
        <v>4713</v>
      </c>
      <c r="J574">
        <f t="shared" si="8"/>
        <v>573</v>
      </c>
    </row>
    <row r="575" spans="1:10">
      <c r="A575" s="4" t="s">
        <v>1148</v>
      </c>
      <c r="B575" s="4">
        <v>1982</v>
      </c>
      <c r="C575" s="4" t="s">
        <v>4692</v>
      </c>
      <c r="D575" s="4">
        <v>22</v>
      </c>
      <c r="E575" s="4">
        <v>1</v>
      </c>
      <c r="F575" s="4">
        <v>17179.52</v>
      </c>
      <c r="G575" s="4" t="s">
        <v>4697</v>
      </c>
      <c r="H575" s="4" t="s">
        <v>4693</v>
      </c>
      <c r="I575" s="4" t="s">
        <v>4695</v>
      </c>
      <c r="J575">
        <f t="shared" si="8"/>
        <v>574</v>
      </c>
    </row>
    <row r="576" spans="1:10">
      <c r="A576" s="4" t="s">
        <v>1150</v>
      </c>
      <c r="B576" s="4">
        <v>2004</v>
      </c>
      <c r="C576" s="4" t="s">
        <v>4700</v>
      </c>
      <c r="D576" s="4">
        <v>18</v>
      </c>
      <c r="E576" s="4">
        <v>1</v>
      </c>
      <c r="F576" s="4">
        <v>17178.68</v>
      </c>
      <c r="G576" s="4" t="s">
        <v>4697</v>
      </c>
      <c r="H576" s="4" t="s">
        <v>4697</v>
      </c>
      <c r="I576" s="4" t="s">
        <v>4711</v>
      </c>
      <c r="J576">
        <f t="shared" si="8"/>
        <v>575</v>
      </c>
    </row>
    <row r="577" spans="1:10">
      <c r="A577" s="4" t="s">
        <v>1152</v>
      </c>
      <c r="B577" s="4">
        <v>1964</v>
      </c>
      <c r="C577" s="4" t="s">
        <v>4696</v>
      </c>
      <c r="D577" s="4">
        <v>7</v>
      </c>
      <c r="E577" s="4">
        <v>0</v>
      </c>
      <c r="F577" s="4">
        <v>17174.52</v>
      </c>
      <c r="G577" s="4" t="s">
        <v>4697</v>
      </c>
      <c r="H577" s="4" t="s">
        <v>4697</v>
      </c>
      <c r="I577" s="4" t="s">
        <v>4698</v>
      </c>
      <c r="J577">
        <f t="shared" si="8"/>
        <v>576</v>
      </c>
    </row>
    <row r="578" spans="1:10">
      <c r="A578" s="4" t="s">
        <v>1154</v>
      </c>
      <c r="B578" s="4">
        <v>1965</v>
      </c>
      <c r="C578" s="4" t="s">
        <v>4702</v>
      </c>
      <c r="D578" s="4">
        <v>16</v>
      </c>
      <c r="E578" s="4">
        <v>0</v>
      </c>
      <c r="F578" s="4">
        <v>17172.27</v>
      </c>
      <c r="G578" s="4" t="s">
        <v>4697</v>
      </c>
      <c r="H578" s="4" t="s">
        <v>4697</v>
      </c>
      <c r="I578" s="4" t="s">
        <v>4713</v>
      </c>
      <c r="J578">
        <f t="shared" ref="J578:J641" si="9">VALUE(SUBSTITUTE(A578,"Id",""))</f>
        <v>577</v>
      </c>
    </row>
    <row r="579" spans="1:10">
      <c r="A579" s="4" t="s">
        <v>1156</v>
      </c>
      <c r="B579" s="4">
        <v>1998</v>
      </c>
      <c r="C579" s="4" t="s">
        <v>4696</v>
      </c>
      <c r="D579" s="4">
        <v>3</v>
      </c>
      <c r="E579" s="4">
        <v>4</v>
      </c>
      <c r="F579" s="4">
        <v>17128.43</v>
      </c>
      <c r="G579" s="4" t="s">
        <v>4697</v>
      </c>
      <c r="H579" s="4" t="s">
        <v>4694</v>
      </c>
      <c r="I579" s="4" t="s">
        <v>4705</v>
      </c>
      <c r="J579">
        <f t="shared" si="9"/>
        <v>578</v>
      </c>
    </row>
    <row r="580" spans="1:10">
      <c r="A580" s="4" t="s">
        <v>1158</v>
      </c>
      <c r="B580" s="4">
        <v>2002</v>
      </c>
      <c r="C580" s="4" t="s">
        <v>4696</v>
      </c>
      <c r="D580" s="4">
        <v>28</v>
      </c>
      <c r="E580" s="4">
        <v>1</v>
      </c>
      <c r="F580" s="4">
        <v>17085.27</v>
      </c>
      <c r="G580" s="4" t="s">
        <v>4697</v>
      </c>
      <c r="H580" s="4" t="s">
        <v>4694</v>
      </c>
      <c r="I580" s="4" t="s">
        <v>4695</v>
      </c>
      <c r="J580">
        <f t="shared" si="9"/>
        <v>579</v>
      </c>
    </row>
    <row r="581" spans="1:10">
      <c r="A581" s="4" t="s">
        <v>1160</v>
      </c>
      <c r="B581" s="4">
        <v>2003</v>
      </c>
      <c r="C581" s="4" t="s">
        <v>4703</v>
      </c>
      <c r="D581" s="4">
        <v>26</v>
      </c>
      <c r="E581" s="4">
        <v>0</v>
      </c>
      <c r="F581" s="4">
        <v>17081.080000000002</v>
      </c>
      <c r="G581" s="4" t="s">
        <v>4697</v>
      </c>
      <c r="H581" s="4" t="s">
        <v>4697</v>
      </c>
      <c r="I581" s="4" t="s">
        <v>4701</v>
      </c>
      <c r="J581">
        <f t="shared" si="9"/>
        <v>580</v>
      </c>
    </row>
    <row r="582" spans="1:10">
      <c r="A582" s="4" t="s">
        <v>1162</v>
      </c>
      <c r="B582" s="4">
        <v>1996</v>
      </c>
      <c r="C582" s="4" t="s">
        <v>4696</v>
      </c>
      <c r="D582" s="4">
        <v>10</v>
      </c>
      <c r="E582" s="4">
        <v>0</v>
      </c>
      <c r="F582" s="4">
        <v>17043.34</v>
      </c>
      <c r="G582" s="4" t="s">
        <v>4697</v>
      </c>
      <c r="H582" s="4" t="s">
        <v>4694</v>
      </c>
      <c r="I582" s="4" t="s">
        <v>4695</v>
      </c>
      <c r="J582">
        <f t="shared" si="9"/>
        <v>581</v>
      </c>
    </row>
    <row r="583" spans="1:10">
      <c r="A583" s="4" t="s">
        <v>1164</v>
      </c>
      <c r="B583" s="4">
        <v>1971</v>
      </c>
      <c r="C583" s="4" t="s">
        <v>4700</v>
      </c>
      <c r="D583" s="4">
        <v>22</v>
      </c>
      <c r="E583" s="4">
        <v>0</v>
      </c>
      <c r="F583" s="4">
        <v>17016.009999999998</v>
      </c>
      <c r="G583" s="4" t="s">
        <v>4697</v>
      </c>
      <c r="H583" s="4" t="s">
        <v>4697</v>
      </c>
      <c r="I583" s="4" t="s">
        <v>4710</v>
      </c>
      <c r="J583">
        <f t="shared" si="9"/>
        <v>582</v>
      </c>
    </row>
    <row r="584" spans="1:10">
      <c r="A584" s="4" t="s">
        <v>1166</v>
      </c>
      <c r="B584" s="4">
        <v>1980</v>
      </c>
      <c r="C584" s="4" t="s">
        <v>4704</v>
      </c>
      <c r="D584" s="4">
        <v>16</v>
      </c>
      <c r="E584" s="4">
        <v>2</v>
      </c>
      <c r="F584" s="4">
        <v>16990.55</v>
      </c>
      <c r="G584" s="4" t="s">
        <v>4697</v>
      </c>
      <c r="H584" s="4" t="s">
        <v>4694</v>
      </c>
      <c r="I584" s="4" t="s">
        <v>4698</v>
      </c>
      <c r="J584">
        <f t="shared" si="9"/>
        <v>583</v>
      </c>
    </row>
    <row r="585" spans="1:10">
      <c r="A585" s="4" t="s">
        <v>1168</v>
      </c>
      <c r="B585" s="4">
        <v>1977</v>
      </c>
      <c r="C585" s="4" t="s">
        <v>4700</v>
      </c>
      <c r="D585" s="4">
        <v>25</v>
      </c>
      <c r="E585" s="4">
        <v>2</v>
      </c>
      <c r="F585" s="4">
        <v>16921.09</v>
      </c>
      <c r="G585" s="4" t="s">
        <v>4697</v>
      </c>
      <c r="H585" s="4" t="s">
        <v>4694</v>
      </c>
      <c r="I585" s="4" t="s">
        <v>4710</v>
      </c>
      <c r="J585">
        <f t="shared" si="9"/>
        <v>584</v>
      </c>
    </row>
    <row r="586" spans="1:10">
      <c r="A586" s="4" t="s">
        <v>1170</v>
      </c>
      <c r="B586" s="4">
        <v>1968</v>
      </c>
      <c r="C586" s="4" t="s">
        <v>4692</v>
      </c>
      <c r="D586" s="4">
        <v>21</v>
      </c>
      <c r="E586" s="4">
        <v>0</v>
      </c>
      <c r="F586" s="4">
        <v>16903.5</v>
      </c>
      <c r="G586" s="4" t="s">
        <v>4697</v>
      </c>
      <c r="H586" s="4" t="s">
        <v>4694</v>
      </c>
      <c r="I586" s="4" t="s">
        <v>4698</v>
      </c>
      <c r="J586">
        <f t="shared" si="9"/>
        <v>585</v>
      </c>
    </row>
    <row r="587" spans="1:10">
      <c r="A587" s="4" t="s">
        <v>1172</v>
      </c>
      <c r="B587" s="4">
        <v>2003</v>
      </c>
      <c r="C587" s="4" t="s">
        <v>4702</v>
      </c>
      <c r="D587" s="4">
        <v>10</v>
      </c>
      <c r="E587" s="4">
        <v>0</v>
      </c>
      <c r="F587" s="4">
        <v>16884.919999999998</v>
      </c>
      <c r="G587" s="4" t="s">
        <v>4697</v>
      </c>
      <c r="H587" s="4" t="s">
        <v>4697</v>
      </c>
      <c r="I587" s="4" t="s">
        <v>4701</v>
      </c>
      <c r="J587">
        <f t="shared" si="9"/>
        <v>586</v>
      </c>
    </row>
    <row r="588" spans="1:10">
      <c r="A588" s="4" t="s">
        <v>1174</v>
      </c>
      <c r="B588" s="4">
        <v>1974</v>
      </c>
      <c r="C588" s="4" t="s">
        <v>4700</v>
      </c>
      <c r="D588" s="4">
        <v>8</v>
      </c>
      <c r="E588" s="4">
        <v>0</v>
      </c>
      <c r="F588" s="4">
        <v>16841.32</v>
      </c>
      <c r="G588" s="4" t="s">
        <v>4697</v>
      </c>
      <c r="H588" s="4" t="s">
        <v>4694</v>
      </c>
      <c r="I588" s="4" t="s">
        <v>4701</v>
      </c>
      <c r="J588">
        <f t="shared" si="9"/>
        <v>587</v>
      </c>
    </row>
    <row r="589" spans="1:10">
      <c r="A589" s="4" t="s">
        <v>1176</v>
      </c>
      <c r="B589" s="4">
        <v>1995</v>
      </c>
      <c r="C589" s="4" t="s">
        <v>4692</v>
      </c>
      <c r="D589" s="4">
        <v>19</v>
      </c>
      <c r="E589" s="4">
        <v>1</v>
      </c>
      <c r="F589" s="4">
        <v>16796.41</v>
      </c>
      <c r="G589" s="4" t="s">
        <v>4697</v>
      </c>
      <c r="H589" s="4" t="s">
        <v>4694</v>
      </c>
      <c r="I589" s="4" t="s">
        <v>4699</v>
      </c>
      <c r="J589">
        <f t="shared" si="9"/>
        <v>588</v>
      </c>
    </row>
    <row r="590" spans="1:10">
      <c r="A590" s="4" t="s">
        <v>1178</v>
      </c>
      <c r="B590" s="4">
        <v>1962</v>
      </c>
      <c r="C590" s="4" t="s">
        <v>4704</v>
      </c>
      <c r="D590" s="4">
        <v>29</v>
      </c>
      <c r="E590" s="4">
        <v>0</v>
      </c>
      <c r="F590" s="4">
        <v>16779.400000000001</v>
      </c>
      <c r="G590" s="4" t="s">
        <v>4697</v>
      </c>
      <c r="H590" s="4" t="s">
        <v>4697</v>
      </c>
      <c r="I590" s="4" t="s">
        <v>4713</v>
      </c>
      <c r="J590">
        <f t="shared" si="9"/>
        <v>589</v>
      </c>
    </row>
    <row r="591" spans="1:10">
      <c r="A591" s="4" t="s">
        <v>1180</v>
      </c>
      <c r="B591" s="4">
        <v>1989</v>
      </c>
      <c r="C591" s="4" t="s">
        <v>4702</v>
      </c>
      <c r="D591" s="4">
        <v>23</v>
      </c>
      <c r="E591" s="4">
        <v>2</v>
      </c>
      <c r="F591" s="4">
        <v>16776.3</v>
      </c>
      <c r="G591" s="4" t="s">
        <v>4697</v>
      </c>
      <c r="H591" s="4" t="s">
        <v>4697</v>
      </c>
      <c r="I591" s="4" t="s">
        <v>4699</v>
      </c>
      <c r="J591">
        <f t="shared" si="9"/>
        <v>590</v>
      </c>
    </row>
    <row r="592" spans="1:10">
      <c r="A592" s="4" t="s">
        <v>1182</v>
      </c>
      <c r="B592" s="4">
        <v>1974</v>
      </c>
      <c r="C592" s="4" t="s">
        <v>4700</v>
      </c>
      <c r="D592" s="4">
        <v>28</v>
      </c>
      <c r="E592" s="4">
        <v>0</v>
      </c>
      <c r="F592" s="4">
        <v>16770.990000000002</v>
      </c>
      <c r="G592" s="4" t="s">
        <v>4697</v>
      </c>
      <c r="H592" s="4" t="s">
        <v>4693</v>
      </c>
      <c r="I592" s="4" t="s">
        <v>4698</v>
      </c>
      <c r="J592">
        <f t="shared" si="9"/>
        <v>591</v>
      </c>
    </row>
    <row r="593" spans="1:10">
      <c r="A593" s="4" t="s">
        <v>1184</v>
      </c>
      <c r="B593" s="4">
        <v>1993</v>
      </c>
      <c r="C593" s="4" t="s">
        <v>4706</v>
      </c>
      <c r="D593" s="4">
        <v>5</v>
      </c>
      <c r="E593" s="4">
        <v>1</v>
      </c>
      <c r="F593" s="4">
        <v>16657.72</v>
      </c>
      <c r="G593" s="4" t="s">
        <v>4697</v>
      </c>
      <c r="H593" s="4" t="s">
        <v>4693</v>
      </c>
      <c r="I593" s="4" t="s">
        <v>4699</v>
      </c>
      <c r="J593">
        <f t="shared" si="9"/>
        <v>592</v>
      </c>
    </row>
    <row r="594" spans="1:10">
      <c r="A594" s="4" t="s">
        <v>1186</v>
      </c>
      <c r="B594" s="4">
        <v>1977</v>
      </c>
      <c r="C594" s="4" t="s">
        <v>4702</v>
      </c>
      <c r="D594" s="4">
        <v>25</v>
      </c>
      <c r="E594" s="4">
        <v>2</v>
      </c>
      <c r="F594" s="4">
        <v>16631.61</v>
      </c>
      <c r="G594" s="4" t="s">
        <v>4697</v>
      </c>
      <c r="H594" s="4" t="s">
        <v>4693</v>
      </c>
      <c r="I594" s="4" t="s">
        <v>4698</v>
      </c>
      <c r="J594">
        <f t="shared" si="9"/>
        <v>593</v>
      </c>
    </row>
    <row r="595" spans="1:10">
      <c r="A595" s="4" t="s">
        <v>1188</v>
      </c>
      <c r="B595" s="4">
        <v>1975</v>
      </c>
      <c r="C595" s="4" t="s">
        <v>4704</v>
      </c>
      <c r="D595" s="4">
        <v>24</v>
      </c>
      <c r="E595" s="4">
        <v>1</v>
      </c>
      <c r="F595" s="4">
        <v>16602.18</v>
      </c>
      <c r="G595" s="4" t="s">
        <v>4697</v>
      </c>
      <c r="H595" s="4" t="s">
        <v>4693</v>
      </c>
      <c r="I595" s="4" t="s">
        <v>4713</v>
      </c>
      <c r="J595">
        <f t="shared" si="9"/>
        <v>594</v>
      </c>
    </row>
    <row r="596" spans="1:10">
      <c r="A596" s="4" t="s">
        <v>1190</v>
      </c>
      <c r="B596" s="4">
        <v>1970</v>
      </c>
      <c r="C596" s="4" t="s">
        <v>4704</v>
      </c>
      <c r="D596" s="4">
        <v>10</v>
      </c>
      <c r="E596" s="4">
        <v>0</v>
      </c>
      <c r="F596" s="4">
        <v>16600.16</v>
      </c>
      <c r="G596" s="4" t="s">
        <v>4697</v>
      </c>
      <c r="H596" s="4" t="s">
        <v>4697</v>
      </c>
      <c r="I596" s="4" t="s">
        <v>4701</v>
      </c>
      <c r="J596">
        <f t="shared" si="9"/>
        <v>595</v>
      </c>
    </row>
    <row r="597" spans="1:10">
      <c r="A597" s="4" t="s">
        <v>1192</v>
      </c>
      <c r="B597" s="4">
        <v>1963</v>
      </c>
      <c r="C597" s="4" t="s">
        <v>4696</v>
      </c>
      <c r="D597" s="4">
        <v>25</v>
      </c>
      <c r="E597" s="4">
        <v>0</v>
      </c>
      <c r="F597" s="4">
        <v>16587.96</v>
      </c>
      <c r="G597" s="4" t="s">
        <v>4697</v>
      </c>
      <c r="H597" s="4" t="s">
        <v>4697</v>
      </c>
      <c r="I597" s="4" t="s">
        <v>4710</v>
      </c>
      <c r="J597">
        <f t="shared" si="9"/>
        <v>596</v>
      </c>
    </row>
    <row r="598" spans="1:10">
      <c r="A598" s="4" t="s">
        <v>1194</v>
      </c>
      <c r="B598" s="4">
        <v>2001</v>
      </c>
      <c r="C598" s="4" t="s">
        <v>4696</v>
      </c>
      <c r="D598" s="4">
        <v>25</v>
      </c>
      <c r="E598" s="4">
        <v>0</v>
      </c>
      <c r="F598" s="4">
        <v>16586.5</v>
      </c>
      <c r="G598" s="4" t="s">
        <v>4697</v>
      </c>
      <c r="H598" s="4" t="s">
        <v>4693</v>
      </c>
      <c r="I598" s="4" t="s">
        <v>4695</v>
      </c>
      <c r="J598">
        <f t="shared" si="9"/>
        <v>597</v>
      </c>
    </row>
    <row r="599" spans="1:10">
      <c r="A599" s="4" t="s">
        <v>1196</v>
      </c>
      <c r="B599" s="4">
        <v>1995</v>
      </c>
      <c r="C599" s="4" t="s">
        <v>4703</v>
      </c>
      <c r="D599" s="4">
        <v>23</v>
      </c>
      <c r="E599" s="4">
        <v>0</v>
      </c>
      <c r="F599" s="4">
        <v>16577.78</v>
      </c>
      <c r="G599" s="4" t="s">
        <v>4697</v>
      </c>
      <c r="H599" s="4" t="s">
        <v>4693</v>
      </c>
      <c r="I599" s="4" t="s">
        <v>4695</v>
      </c>
      <c r="J599">
        <f t="shared" si="9"/>
        <v>598</v>
      </c>
    </row>
    <row r="600" spans="1:10">
      <c r="A600" s="4" t="s">
        <v>1198</v>
      </c>
      <c r="B600" s="4">
        <v>1958</v>
      </c>
      <c r="C600" s="4" t="s">
        <v>4692</v>
      </c>
      <c r="D600" s="4">
        <v>10</v>
      </c>
      <c r="E600" s="4">
        <v>3</v>
      </c>
      <c r="F600" s="4">
        <v>16455.71</v>
      </c>
      <c r="G600" s="4" t="s">
        <v>4697</v>
      </c>
      <c r="H600" s="4" t="s">
        <v>4697</v>
      </c>
      <c r="I600" s="4" t="s">
        <v>4698</v>
      </c>
      <c r="J600">
        <f t="shared" si="9"/>
        <v>599</v>
      </c>
    </row>
    <row r="601" spans="1:10">
      <c r="A601" s="4" t="s">
        <v>1200</v>
      </c>
      <c r="B601" s="4">
        <v>2003</v>
      </c>
      <c r="C601" s="4" t="s">
        <v>4703</v>
      </c>
      <c r="D601" s="4">
        <v>20</v>
      </c>
      <c r="E601" s="4">
        <v>1</v>
      </c>
      <c r="F601" s="4">
        <v>16450.89</v>
      </c>
      <c r="G601" s="4" t="s">
        <v>4697</v>
      </c>
      <c r="H601" s="4" t="s">
        <v>4693</v>
      </c>
      <c r="I601" s="4" t="s">
        <v>4698</v>
      </c>
      <c r="J601">
        <f t="shared" si="9"/>
        <v>600</v>
      </c>
    </row>
    <row r="602" spans="1:10">
      <c r="A602" s="4" t="s">
        <v>1202</v>
      </c>
      <c r="B602" s="4">
        <v>1995</v>
      </c>
      <c r="C602" s="4" t="s">
        <v>4702</v>
      </c>
      <c r="D602" s="4">
        <v>28</v>
      </c>
      <c r="E602" s="4">
        <v>3</v>
      </c>
      <c r="F602" s="4">
        <v>16420.490000000002</v>
      </c>
      <c r="G602" s="4" t="s">
        <v>4697</v>
      </c>
      <c r="H602" s="4" t="s">
        <v>4694</v>
      </c>
      <c r="I602" s="4" t="s">
        <v>4698</v>
      </c>
      <c r="J602">
        <f t="shared" si="9"/>
        <v>601</v>
      </c>
    </row>
    <row r="603" spans="1:10">
      <c r="A603" s="4" t="s">
        <v>1204</v>
      </c>
      <c r="B603" s="4">
        <v>1965</v>
      </c>
      <c r="C603" s="4" t="s">
        <v>4703</v>
      </c>
      <c r="D603" s="4">
        <v>5</v>
      </c>
      <c r="E603" s="4">
        <v>0</v>
      </c>
      <c r="F603" s="4">
        <v>16351.42</v>
      </c>
      <c r="G603" s="4" t="s">
        <v>4697</v>
      </c>
      <c r="H603" s="4" t="s">
        <v>4694</v>
      </c>
      <c r="I603" s="4" t="s">
        <v>4713</v>
      </c>
      <c r="J603">
        <f t="shared" si="9"/>
        <v>602</v>
      </c>
    </row>
    <row r="604" spans="1:10">
      <c r="A604" s="4" t="s">
        <v>1206</v>
      </c>
      <c r="B604" s="4">
        <v>1969</v>
      </c>
      <c r="C604" s="4" t="s">
        <v>4700</v>
      </c>
      <c r="D604" s="4">
        <v>8</v>
      </c>
      <c r="E604" s="4">
        <v>0</v>
      </c>
      <c r="F604" s="4">
        <v>16311.05</v>
      </c>
      <c r="G604" s="4" t="s">
        <v>4697</v>
      </c>
      <c r="H604" s="4" t="s">
        <v>4694</v>
      </c>
      <c r="I604" s="4" t="s">
        <v>4713</v>
      </c>
      <c r="J604">
        <f t="shared" si="9"/>
        <v>603</v>
      </c>
    </row>
    <row r="605" spans="1:10">
      <c r="A605" s="4" t="s">
        <v>1208</v>
      </c>
      <c r="B605" s="4">
        <v>2003</v>
      </c>
      <c r="C605" s="4" t="s">
        <v>4700</v>
      </c>
      <c r="D605" s="4">
        <v>24</v>
      </c>
      <c r="E605" s="4">
        <v>0</v>
      </c>
      <c r="F605" s="4">
        <v>16297.85</v>
      </c>
      <c r="G605" s="4" t="s">
        <v>4697</v>
      </c>
      <c r="H605" s="4" t="s">
        <v>4694</v>
      </c>
      <c r="I605" s="4" t="s">
        <v>4701</v>
      </c>
      <c r="J605">
        <f t="shared" si="9"/>
        <v>604</v>
      </c>
    </row>
    <row r="606" spans="1:10">
      <c r="A606" s="4" t="s">
        <v>1210</v>
      </c>
      <c r="B606" s="4">
        <v>1972</v>
      </c>
      <c r="C606" s="4" t="s">
        <v>4704</v>
      </c>
      <c r="D606" s="4">
        <v>30</v>
      </c>
      <c r="E606" s="4">
        <v>0</v>
      </c>
      <c r="F606" s="4">
        <v>16267.32</v>
      </c>
      <c r="G606" s="4" t="s">
        <v>4697</v>
      </c>
      <c r="H606" s="4" t="s">
        <v>4697</v>
      </c>
      <c r="I606" s="4" t="s">
        <v>4710</v>
      </c>
      <c r="J606">
        <f t="shared" si="9"/>
        <v>605</v>
      </c>
    </row>
    <row r="607" spans="1:10">
      <c r="A607" s="4" t="s">
        <v>1212</v>
      </c>
      <c r="B607" s="4">
        <v>2002</v>
      </c>
      <c r="C607" s="4" t="s">
        <v>4702</v>
      </c>
      <c r="D607" s="4">
        <v>8</v>
      </c>
      <c r="E607" s="4">
        <v>0</v>
      </c>
      <c r="F607" s="4">
        <v>16232.85</v>
      </c>
      <c r="G607" s="4" t="s">
        <v>4697</v>
      </c>
      <c r="H607" s="4" t="s">
        <v>4693</v>
      </c>
      <c r="I607" s="4" t="s">
        <v>4701</v>
      </c>
      <c r="J607">
        <f t="shared" si="9"/>
        <v>606</v>
      </c>
    </row>
    <row r="608" spans="1:10">
      <c r="A608" s="4" t="s">
        <v>1214</v>
      </c>
      <c r="B608" s="4">
        <v>1988</v>
      </c>
      <c r="C608" s="4" t="s">
        <v>4700</v>
      </c>
      <c r="D608" s="4">
        <v>21</v>
      </c>
      <c r="E608" s="4">
        <v>3</v>
      </c>
      <c r="F608" s="4">
        <v>16205.88</v>
      </c>
      <c r="G608" s="4" t="s">
        <v>4697</v>
      </c>
      <c r="H608" s="4" t="s">
        <v>4693</v>
      </c>
      <c r="I608" s="4" t="s">
        <v>4698</v>
      </c>
      <c r="J608">
        <f t="shared" si="9"/>
        <v>607</v>
      </c>
    </row>
    <row r="609" spans="1:10">
      <c r="A609" s="4" t="s">
        <v>1216</v>
      </c>
      <c r="B609" s="4">
        <v>1988</v>
      </c>
      <c r="C609" s="4" t="s">
        <v>4700</v>
      </c>
      <c r="D609" s="4">
        <v>6</v>
      </c>
      <c r="E609" s="4">
        <v>3</v>
      </c>
      <c r="F609" s="4">
        <v>16199.1</v>
      </c>
      <c r="G609" s="4" t="s">
        <v>4697</v>
      </c>
      <c r="H609" s="4" t="s">
        <v>4697</v>
      </c>
      <c r="I609" s="4" t="s">
        <v>4698</v>
      </c>
      <c r="J609">
        <f t="shared" si="9"/>
        <v>608</v>
      </c>
    </row>
    <row r="610" spans="1:10">
      <c r="A610" s="4" t="s">
        <v>1218</v>
      </c>
      <c r="B610" s="4">
        <v>1974</v>
      </c>
      <c r="C610" s="4" t="s">
        <v>4702</v>
      </c>
      <c r="D610" s="4">
        <v>11</v>
      </c>
      <c r="E610" s="4">
        <v>0</v>
      </c>
      <c r="F610" s="4">
        <v>16190.97</v>
      </c>
      <c r="G610" s="4" t="s">
        <v>4697</v>
      </c>
      <c r="H610" s="4" t="s">
        <v>4694</v>
      </c>
      <c r="I610" s="4" t="s">
        <v>4698</v>
      </c>
      <c r="J610">
        <f t="shared" si="9"/>
        <v>609</v>
      </c>
    </row>
    <row r="611" spans="1:10">
      <c r="A611" s="4" t="s">
        <v>1220</v>
      </c>
      <c r="B611" s="4">
        <v>1982</v>
      </c>
      <c r="C611" s="4" t="s">
        <v>4704</v>
      </c>
      <c r="D611" s="4">
        <v>6</v>
      </c>
      <c r="E611" s="4">
        <v>3</v>
      </c>
      <c r="F611" s="4">
        <v>16152.04</v>
      </c>
      <c r="G611" s="4" t="s">
        <v>4697</v>
      </c>
      <c r="H611" s="4" t="s">
        <v>4693</v>
      </c>
      <c r="I611" s="4" t="s">
        <v>4713</v>
      </c>
      <c r="J611">
        <f t="shared" si="9"/>
        <v>610</v>
      </c>
    </row>
    <row r="612" spans="1:10">
      <c r="A612" s="4" t="s">
        <v>1222</v>
      </c>
      <c r="B612" s="4">
        <v>1993</v>
      </c>
      <c r="C612" s="4" t="s">
        <v>4703</v>
      </c>
      <c r="D612" s="4">
        <v>12</v>
      </c>
      <c r="E612" s="4">
        <v>0</v>
      </c>
      <c r="F612" s="4">
        <v>16138.76</v>
      </c>
      <c r="G612" s="4" t="s">
        <v>4697</v>
      </c>
      <c r="H612" s="4" t="s">
        <v>4694</v>
      </c>
      <c r="I612" s="4" t="s">
        <v>4708</v>
      </c>
      <c r="J612">
        <f t="shared" si="9"/>
        <v>611</v>
      </c>
    </row>
    <row r="613" spans="1:10">
      <c r="A613" s="4" t="s">
        <v>1224</v>
      </c>
      <c r="B613" s="4">
        <v>1987</v>
      </c>
      <c r="C613" s="4" t="s">
        <v>4692</v>
      </c>
      <c r="D613" s="4">
        <v>6</v>
      </c>
      <c r="E613" s="4">
        <v>3</v>
      </c>
      <c r="F613" s="4">
        <v>16122.65</v>
      </c>
      <c r="G613" s="4" t="s">
        <v>4697</v>
      </c>
      <c r="H613" s="4" t="s">
        <v>4693</v>
      </c>
      <c r="I613" s="4" t="s">
        <v>4701</v>
      </c>
      <c r="J613">
        <f t="shared" si="9"/>
        <v>612</v>
      </c>
    </row>
    <row r="614" spans="1:10">
      <c r="A614" s="4" t="s">
        <v>1226</v>
      </c>
      <c r="B614" s="4">
        <v>1993</v>
      </c>
      <c r="C614" s="4" t="s">
        <v>4700</v>
      </c>
      <c r="D614" s="4">
        <v>8</v>
      </c>
      <c r="E614" s="4">
        <v>0</v>
      </c>
      <c r="F614" s="4">
        <v>16115.3</v>
      </c>
      <c r="G614" s="4" t="s">
        <v>4697</v>
      </c>
      <c r="H614" s="4" t="s">
        <v>4693</v>
      </c>
      <c r="I614" s="4" t="s">
        <v>4699</v>
      </c>
      <c r="J614">
        <f t="shared" si="9"/>
        <v>613</v>
      </c>
    </row>
    <row r="615" spans="1:10">
      <c r="A615" s="4" t="s">
        <v>1228</v>
      </c>
      <c r="B615" s="4">
        <v>1985</v>
      </c>
      <c r="C615" s="4" t="s">
        <v>4700</v>
      </c>
      <c r="D615" s="4">
        <v>27</v>
      </c>
      <c r="E615" s="4">
        <v>3</v>
      </c>
      <c r="F615" s="4">
        <v>16097.94</v>
      </c>
      <c r="G615" s="4" t="s">
        <v>4697</v>
      </c>
      <c r="H615" s="4" t="s">
        <v>4694</v>
      </c>
      <c r="I615" s="4" t="s">
        <v>4698</v>
      </c>
      <c r="J615">
        <f t="shared" si="9"/>
        <v>614</v>
      </c>
    </row>
    <row r="616" spans="1:10">
      <c r="A616" s="4" t="s">
        <v>1230</v>
      </c>
      <c r="B616" s="4">
        <v>1958</v>
      </c>
      <c r="C616" s="4" t="s">
        <v>4696</v>
      </c>
      <c r="D616" s="4">
        <v>21</v>
      </c>
      <c r="E616" s="4">
        <v>3</v>
      </c>
      <c r="F616" s="4">
        <v>16085.13</v>
      </c>
      <c r="G616" s="4" t="s">
        <v>4697</v>
      </c>
      <c r="H616" s="4" t="s">
        <v>4697</v>
      </c>
      <c r="I616" s="4" t="s">
        <v>4695</v>
      </c>
      <c r="J616">
        <f t="shared" si="9"/>
        <v>615</v>
      </c>
    </row>
    <row r="617" spans="1:10">
      <c r="A617" s="4" t="s">
        <v>1232</v>
      </c>
      <c r="B617" s="4">
        <v>1958</v>
      </c>
      <c r="C617" s="4" t="s">
        <v>4692</v>
      </c>
      <c r="D617" s="4">
        <v>22</v>
      </c>
      <c r="E617" s="4">
        <v>2</v>
      </c>
      <c r="F617" s="4">
        <v>16069.08</v>
      </c>
      <c r="G617" s="4" t="s">
        <v>4697</v>
      </c>
      <c r="H617" s="4" t="s">
        <v>4697</v>
      </c>
      <c r="I617" s="4" t="s">
        <v>4699</v>
      </c>
      <c r="J617">
        <f t="shared" si="9"/>
        <v>616</v>
      </c>
    </row>
    <row r="618" spans="1:10">
      <c r="A618" s="4" t="s">
        <v>1234</v>
      </c>
      <c r="B618" s="4">
        <v>1978</v>
      </c>
      <c r="C618" s="4" t="s">
        <v>4702</v>
      </c>
      <c r="D618" s="4">
        <v>16</v>
      </c>
      <c r="E618" s="4">
        <v>2</v>
      </c>
      <c r="F618" s="4">
        <v>16062.89</v>
      </c>
      <c r="G618" s="4" t="s">
        <v>4697</v>
      </c>
      <c r="H618" s="4" t="s">
        <v>4697</v>
      </c>
      <c r="I618" s="4" t="s">
        <v>4713</v>
      </c>
      <c r="J618">
        <f t="shared" si="9"/>
        <v>617</v>
      </c>
    </row>
    <row r="619" spans="1:10">
      <c r="A619" s="4" t="s">
        <v>1236</v>
      </c>
      <c r="B619" s="4">
        <v>1988</v>
      </c>
      <c r="C619" s="4" t="s">
        <v>4703</v>
      </c>
      <c r="D619" s="4">
        <v>5</v>
      </c>
      <c r="E619" s="4">
        <v>3</v>
      </c>
      <c r="F619" s="4">
        <v>16059.06</v>
      </c>
      <c r="G619" s="4" t="s">
        <v>4697</v>
      </c>
      <c r="H619" s="4" t="s">
        <v>4694</v>
      </c>
      <c r="I619" s="4" t="s">
        <v>4698</v>
      </c>
      <c r="J619">
        <f t="shared" si="9"/>
        <v>618</v>
      </c>
    </row>
    <row r="620" spans="1:10">
      <c r="A620" s="4" t="s">
        <v>1238</v>
      </c>
      <c r="B620" s="4">
        <v>1980</v>
      </c>
      <c r="C620" s="4" t="s">
        <v>4702</v>
      </c>
      <c r="D620" s="4">
        <v>19</v>
      </c>
      <c r="E620" s="4">
        <v>2</v>
      </c>
      <c r="F620" s="4">
        <v>15966.19</v>
      </c>
      <c r="G620" s="4" t="s">
        <v>4697</v>
      </c>
      <c r="H620" s="4" t="s">
        <v>4697</v>
      </c>
      <c r="I620" s="4" t="s">
        <v>4698</v>
      </c>
      <c r="J620">
        <f t="shared" si="9"/>
        <v>619</v>
      </c>
    </row>
    <row r="621" spans="1:10">
      <c r="A621" s="4" t="s">
        <v>1240</v>
      </c>
      <c r="B621" s="4">
        <v>1982</v>
      </c>
      <c r="C621" s="4" t="s">
        <v>4704</v>
      </c>
      <c r="D621" s="4">
        <v>24</v>
      </c>
      <c r="E621" s="4">
        <v>3</v>
      </c>
      <c r="F621" s="4">
        <v>15965.29</v>
      </c>
      <c r="G621" s="4" t="s">
        <v>4697</v>
      </c>
      <c r="H621" s="4" t="s">
        <v>4693</v>
      </c>
      <c r="I621" s="4" t="s">
        <v>4698</v>
      </c>
      <c r="J621">
        <f t="shared" si="9"/>
        <v>620</v>
      </c>
    </row>
    <row r="622" spans="1:10">
      <c r="A622" s="4" t="s">
        <v>1242</v>
      </c>
      <c r="B622" s="4">
        <v>1980</v>
      </c>
      <c r="C622" s="4" t="s">
        <v>4692</v>
      </c>
      <c r="D622" s="4">
        <v>12</v>
      </c>
      <c r="E622" s="4">
        <v>2</v>
      </c>
      <c r="F622" s="4">
        <v>15922.29</v>
      </c>
      <c r="G622" s="4" t="s">
        <v>4697</v>
      </c>
      <c r="H622" s="4" t="s">
        <v>4694</v>
      </c>
      <c r="I622" s="4" t="s">
        <v>4713</v>
      </c>
      <c r="J622">
        <f t="shared" si="9"/>
        <v>621</v>
      </c>
    </row>
    <row r="623" spans="1:10">
      <c r="A623" s="4" t="s">
        <v>1244</v>
      </c>
      <c r="B623" s="4">
        <v>1962</v>
      </c>
      <c r="C623" s="4" t="s">
        <v>4703</v>
      </c>
      <c r="D623" s="4">
        <v>25</v>
      </c>
      <c r="E623" s="4">
        <v>0</v>
      </c>
      <c r="F623" s="4">
        <v>15840.81</v>
      </c>
      <c r="G623" s="4" t="s">
        <v>4697</v>
      </c>
      <c r="H623" s="4" t="s">
        <v>4693</v>
      </c>
      <c r="I623" s="4" t="s">
        <v>4714</v>
      </c>
      <c r="J623">
        <f t="shared" si="9"/>
        <v>622</v>
      </c>
    </row>
    <row r="624" spans="1:10">
      <c r="A624" s="4" t="s">
        <v>1246</v>
      </c>
      <c r="B624" s="4">
        <v>1982</v>
      </c>
      <c r="C624" s="4" t="s">
        <v>4706</v>
      </c>
      <c r="D624" s="4">
        <v>11</v>
      </c>
      <c r="E624" s="4">
        <v>4</v>
      </c>
      <c r="F624" s="4">
        <v>15828.82</v>
      </c>
      <c r="G624" s="4" t="s">
        <v>4697</v>
      </c>
      <c r="H624" s="4" t="s">
        <v>4694</v>
      </c>
      <c r="I624" s="4" t="s">
        <v>4701</v>
      </c>
      <c r="J624">
        <f t="shared" si="9"/>
        <v>623</v>
      </c>
    </row>
    <row r="625" spans="1:10">
      <c r="A625" s="4" t="s">
        <v>1248</v>
      </c>
      <c r="B625" s="4">
        <v>1984</v>
      </c>
      <c r="C625" s="4" t="s">
        <v>4696</v>
      </c>
      <c r="D625" s="4">
        <v>26</v>
      </c>
      <c r="E625" s="4">
        <v>0</v>
      </c>
      <c r="F625" s="4">
        <v>15820.7</v>
      </c>
      <c r="G625" s="4" t="s">
        <v>4697</v>
      </c>
      <c r="H625" s="4" t="s">
        <v>4694</v>
      </c>
      <c r="I625" s="4" t="s">
        <v>4701</v>
      </c>
      <c r="J625">
        <f t="shared" si="9"/>
        <v>624</v>
      </c>
    </row>
    <row r="626" spans="1:10">
      <c r="A626" s="4" t="s">
        <v>1250</v>
      </c>
      <c r="B626" s="4">
        <v>1997</v>
      </c>
      <c r="C626" s="4" t="s">
        <v>4692</v>
      </c>
      <c r="D626" s="4">
        <v>9</v>
      </c>
      <c r="E626" s="4">
        <v>0</v>
      </c>
      <c r="F626" s="4">
        <v>15817.99</v>
      </c>
      <c r="G626" s="4" t="s">
        <v>4697</v>
      </c>
      <c r="H626" s="4" t="s">
        <v>4697</v>
      </c>
      <c r="I626" s="4" t="s">
        <v>4698</v>
      </c>
      <c r="J626">
        <f t="shared" si="9"/>
        <v>625</v>
      </c>
    </row>
    <row r="627" spans="1:10">
      <c r="A627" s="4" t="s">
        <v>1252</v>
      </c>
      <c r="B627" s="4">
        <v>1974</v>
      </c>
      <c r="C627" s="4" t="s">
        <v>4700</v>
      </c>
      <c r="D627" s="4">
        <v>29</v>
      </c>
      <c r="E627" s="4">
        <v>0</v>
      </c>
      <c r="F627" s="4">
        <v>15746.62</v>
      </c>
      <c r="G627" s="4" t="s">
        <v>4697</v>
      </c>
      <c r="H627" s="4" t="s">
        <v>4693</v>
      </c>
      <c r="I627" s="4" t="s">
        <v>4698</v>
      </c>
      <c r="J627">
        <f t="shared" si="9"/>
        <v>626</v>
      </c>
    </row>
    <row r="628" spans="1:10">
      <c r="A628" s="4" t="s">
        <v>1254</v>
      </c>
      <c r="B628" s="4">
        <v>1976</v>
      </c>
      <c r="C628" s="4" t="s">
        <v>4702</v>
      </c>
      <c r="D628" s="4">
        <v>20</v>
      </c>
      <c r="E628" s="4">
        <v>2</v>
      </c>
      <c r="F628" s="4">
        <v>15698.86</v>
      </c>
      <c r="G628" s="4" t="s">
        <v>4697</v>
      </c>
      <c r="H628" s="4" t="s">
        <v>4697</v>
      </c>
      <c r="I628" s="4" t="s">
        <v>4698</v>
      </c>
      <c r="J628">
        <f t="shared" si="9"/>
        <v>627</v>
      </c>
    </row>
    <row r="629" spans="1:10">
      <c r="A629" s="4" t="s">
        <v>1256</v>
      </c>
      <c r="B629" s="4">
        <v>1973</v>
      </c>
      <c r="C629" s="4" t="s">
        <v>4696</v>
      </c>
      <c r="D629" s="4">
        <v>26</v>
      </c>
      <c r="E629" s="4">
        <v>0</v>
      </c>
      <c r="F629" s="4">
        <v>15670.3</v>
      </c>
      <c r="G629" s="4" t="s">
        <v>4697</v>
      </c>
      <c r="H629" s="4" t="s">
        <v>4697</v>
      </c>
      <c r="I629" s="4" t="s">
        <v>4713</v>
      </c>
      <c r="J629">
        <f t="shared" si="9"/>
        <v>628</v>
      </c>
    </row>
    <row r="630" spans="1:10">
      <c r="A630" s="4" t="s">
        <v>1258</v>
      </c>
      <c r="B630" s="4">
        <v>1988</v>
      </c>
      <c r="C630" s="4" t="s">
        <v>4703</v>
      </c>
      <c r="D630" s="4">
        <v>22</v>
      </c>
      <c r="E630" s="4">
        <v>3</v>
      </c>
      <c r="F630" s="4">
        <v>15646.28</v>
      </c>
      <c r="G630" s="4" t="s">
        <v>4697</v>
      </c>
      <c r="H630" s="4" t="s">
        <v>4697</v>
      </c>
      <c r="I630" s="4" t="s">
        <v>4701</v>
      </c>
      <c r="J630">
        <f t="shared" si="9"/>
        <v>629</v>
      </c>
    </row>
    <row r="631" spans="1:10">
      <c r="A631" s="4" t="s">
        <v>1260</v>
      </c>
      <c r="B631" s="4">
        <v>1960</v>
      </c>
      <c r="C631" s="4" t="s">
        <v>4696</v>
      </c>
      <c r="D631" s="4">
        <v>6</v>
      </c>
      <c r="E631" s="4">
        <v>3</v>
      </c>
      <c r="F631" s="4">
        <v>15612.19</v>
      </c>
      <c r="G631" s="4" t="s">
        <v>4697</v>
      </c>
      <c r="H631" s="4" t="s">
        <v>4697</v>
      </c>
      <c r="I631" s="4" t="s">
        <v>4698</v>
      </c>
      <c r="J631">
        <f t="shared" si="9"/>
        <v>630</v>
      </c>
    </row>
    <row r="632" spans="1:10">
      <c r="A632" s="4" t="s">
        <v>1262</v>
      </c>
      <c r="B632" s="4">
        <v>1965</v>
      </c>
      <c r="C632" s="4" t="s">
        <v>4692</v>
      </c>
      <c r="D632" s="4">
        <v>28</v>
      </c>
      <c r="E632" s="4">
        <v>0</v>
      </c>
      <c r="F632" s="4">
        <v>15608.58</v>
      </c>
      <c r="G632" s="4" t="s">
        <v>4697</v>
      </c>
      <c r="H632" s="4" t="s">
        <v>4697</v>
      </c>
      <c r="I632" s="4" t="s">
        <v>4713</v>
      </c>
      <c r="J632">
        <f t="shared" si="9"/>
        <v>631</v>
      </c>
    </row>
    <row r="633" spans="1:10">
      <c r="A633" s="4" t="s">
        <v>1264</v>
      </c>
      <c r="B633" s="4">
        <v>1974</v>
      </c>
      <c r="C633" s="4" t="s">
        <v>4704</v>
      </c>
      <c r="D633" s="4">
        <v>30</v>
      </c>
      <c r="E633" s="4">
        <v>0</v>
      </c>
      <c r="F633" s="4">
        <v>15556.67</v>
      </c>
      <c r="G633" s="4" t="s">
        <v>4697</v>
      </c>
      <c r="H633" s="4" t="s">
        <v>4697</v>
      </c>
      <c r="I633" s="4" t="s">
        <v>4698</v>
      </c>
      <c r="J633">
        <f t="shared" si="9"/>
        <v>632</v>
      </c>
    </row>
    <row r="634" spans="1:10">
      <c r="A634" s="4" t="s">
        <v>1266</v>
      </c>
      <c r="B634" s="4">
        <v>1959</v>
      </c>
      <c r="C634" s="4" t="s">
        <v>4692</v>
      </c>
      <c r="D634" s="4">
        <v>2</v>
      </c>
      <c r="E634" s="4">
        <v>3</v>
      </c>
      <c r="F634" s="4">
        <v>15555.19</v>
      </c>
      <c r="G634" s="4" t="s">
        <v>4697</v>
      </c>
      <c r="H634" s="4" t="s">
        <v>4694</v>
      </c>
      <c r="I634" s="4" t="s">
        <v>4698</v>
      </c>
      <c r="J634">
        <f t="shared" si="9"/>
        <v>633</v>
      </c>
    </row>
    <row r="635" spans="1:10">
      <c r="A635" s="4" t="s">
        <v>1268</v>
      </c>
      <c r="B635" s="4">
        <v>1974</v>
      </c>
      <c r="C635" s="4" t="s">
        <v>4696</v>
      </c>
      <c r="D635" s="4">
        <v>28</v>
      </c>
      <c r="E635" s="4">
        <v>0</v>
      </c>
      <c r="F635" s="4">
        <v>15532.16</v>
      </c>
      <c r="G635" s="4" t="s">
        <v>4697</v>
      </c>
      <c r="H635" s="4" t="s">
        <v>4697</v>
      </c>
      <c r="I635" s="4" t="s">
        <v>4713</v>
      </c>
      <c r="J635">
        <f t="shared" si="9"/>
        <v>634</v>
      </c>
    </row>
    <row r="636" spans="1:10">
      <c r="A636" s="4" t="s">
        <v>1270</v>
      </c>
      <c r="B636" s="4">
        <v>2004</v>
      </c>
      <c r="C636" s="4" t="s">
        <v>4704</v>
      </c>
      <c r="D636" s="4">
        <v>17</v>
      </c>
      <c r="E636" s="4">
        <v>0</v>
      </c>
      <c r="F636" s="4">
        <v>15518.18</v>
      </c>
      <c r="G636" s="4" t="s">
        <v>4697</v>
      </c>
      <c r="H636" s="4" t="s">
        <v>4694</v>
      </c>
      <c r="I636" s="4" t="s">
        <v>4707</v>
      </c>
      <c r="J636">
        <f t="shared" si="9"/>
        <v>635</v>
      </c>
    </row>
    <row r="637" spans="1:10">
      <c r="A637" s="4" t="s">
        <v>1272</v>
      </c>
      <c r="B637" s="4">
        <v>1976</v>
      </c>
      <c r="C637" s="4" t="s">
        <v>4704</v>
      </c>
      <c r="D637" s="4">
        <v>20</v>
      </c>
      <c r="E637" s="4">
        <v>2</v>
      </c>
      <c r="F637" s="4">
        <v>15450.48</v>
      </c>
      <c r="G637" s="4" t="s">
        <v>4697</v>
      </c>
      <c r="H637" s="4" t="s">
        <v>4693</v>
      </c>
      <c r="I637" s="4" t="s">
        <v>4713</v>
      </c>
      <c r="J637">
        <f t="shared" si="9"/>
        <v>636</v>
      </c>
    </row>
    <row r="638" spans="1:10">
      <c r="A638" s="4" t="s">
        <v>1274</v>
      </c>
      <c r="B638" s="4">
        <v>1990</v>
      </c>
      <c r="C638" s="4" t="s">
        <v>4692</v>
      </c>
      <c r="D638" s="4">
        <v>25</v>
      </c>
      <c r="E638" s="4">
        <v>3</v>
      </c>
      <c r="F638" s="4">
        <v>15440.2</v>
      </c>
      <c r="G638" s="4" t="s">
        <v>4697</v>
      </c>
      <c r="H638" s="4" t="s">
        <v>4693</v>
      </c>
      <c r="I638" s="4" t="s">
        <v>4698</v>
      </c>
      <c r="J638">
        <f t="shared" si="9"/>
        <v>637</v>
      </c>
    </row>
    <row r="639" spans="1:10">
      <c r="A639" s="4" t="s">
        <v>1276</v>
      </c>
      <c r="B639" s="4">
        <v>1964</v>
      </c>
      <c r="C639" s="4" t="s">
        <v>4702</v>
      </c>
      <c r="D639" s="4">
        <v>4</v>
      </c>
      <c r="E639" s="4">
        <v>0</v>
      </c>
      <c r="F639" s="4">
        <v>15377.77</v>
      </c>
      <c r="G639" s="4" t="s">
        <v>4697</v>
      </c>
      <c r="H639" s="4" t="s">
        <v>4697</v>
      </c>
      <c r="I639" s="4" t="s">
        <v>4698</v>
      </c>
      <c r="J639">
        <f t="shared" si="9"/>
        <v>638</v>
      </c>
    </row>
    <row r="640" spans="1:10">
      <c r="A640" s="4" t="s">
        <v>1278</v>
      </c>
      <c r="B640" s="4">
        <v>1962</v>
      </c>
      <c r="C640" s="4" t="s">
        <v>4702</v>
      </c>
      <c r="D640" s="4">
        <v>6</v>
      </c>
      <c r="E640" s="4">
        <v>0</v>
      </c>
      <c r="F640" s="4">
        <v>15368.22</v>
      </c>
      <c r="G640" s="4" t="s">
        <v>4697</v>
      </c>
      <c r="H640" s="4" t="s">
        <v>4697</v>
      </c>
      <c r="I640" s="4" t="s">
        <v>4701</v>
      </c>
      <c r="J640">
        <f t="shared" si="9"/>
        <v>639</v>
      </c>
    </row>
    <row r="641" spans="1:10">
      <c r="A641" s="4" t="s">
        <v>1280</v>
      </c>
      <c r="B641" s="4">
        <v>1968</v>
      </c>
      <c r="C641" s="4" t="s">
        <v>4704</v>
      </c>
      <c r="D641" s="4">
        <v>18</v>
      </c>
      <c r="E641" s="4">
        <v>0</v>
      </c>
      <c r="F641" s="4">
        <v>15363.77</v>
      </c>
      <c r="G641" s="4" t="s">
        <v>4697</v>
      </c>
      <c r="H641" s="4" t="s">
        <v>4693</v>
      </c>
      <c r="I641" s="4" t="s">
        <v>4713</v>
      </c>
      <c r="J641">
        <f t="shared" si="9"/>
        <v>640</v>
      </c>
    </row>
    <row r="642" spans="1:10">
      <c r="A642" s="4" t="s">
        <v>1282</v>
      </c>
      <c r="B642" s="4">
        <v>1988</v>
      </c>
      <c r="C642" s="4" t="s">
        <v>4703</v>
      </c>
      <c r="D642" s="4">
        <v>17</v>
      </c>
      <c r="E642" s="4">
        <v>3</v>
      </c>
      <c r="F642" s="4">
        <v>15361.5</v>
      </c>
      <c r="G642" s="4" t="s">
        <v>4697</v>
      </c>
      <c r="H642" s="4" t="s">
        <v>4694</v>
      </c>
      <c r="I642" s="4" t="s">
        <v>4710</v>
      </c>
      <c r="J642">
        <f t="shared" ref="J642:J705" si="10">VALUE(SUBSTITUTE(A642,"Id",""))</f>
        <v>641</v>
      </c>
    </row>
    <row r="643" spans="1:10">
      <c r="A643" s="4" t="s">
        <v>1284</v>
      </c>
      <c r="B643" s="4">
        <v>2001</v>
      </c>
      <c r="C643" s="4" t="s">
        <v>4704</v>
      </c>
      <c r="D643" s="4">
        <v>14</v>
      </c>
      <c r="E643" s="4">
        <v>1</v>
      </c>
      <c r="F643" s="4">
        <v>15359.1</v>
      </c>
      <c r="G643" s="4" t="s">
        <v>4697</v>
      </c>
      <c r="H643" s="4" t="s">
        <v>4694</v>
      </c>
      <c r="I643" s="4" t="s">
        <v>4699</v>
      </c>
      <c r="J643">
        <f t="shared" si="10"/>
        <v>642</v>
      </c>
    </row>
    <row r="644" spans="1:10">
      <c r="A644" s="4" t="s">
        <v>1286</v>
      </c>
      <c r="B644" s="4">
        <v>1963</v>
      </c>
      <c r="C644" s="4" t="s">
        <v>4703</v>
      </c>
      <c r="D644" s="4">
        <v>13</v>
      </c>
      <c r="E644" s="4">
        <v>0</v>
      </c>
      <c r="F644" s="4">
        <v>15322.77</v>
      </c>
      <c r="G644" s="4" t="s">
        <v>4697</v>
      </c>
      <c r="H644" s="4" t="s">
        <v>4694</v>
      </c>
      <c r="I644" s="4" t="s">
        <v>4715</v>
      </c>
      <c r="J644">
        <f t="shared" si="10"/>
        <v>643</v>
      </c>
    </row>
    <row r="645" spans="1:10">
      <c r="A645" s="4" t="s">
        <v>1288</v>
      </c>
      <c r="B645" s="4">
        <v>1969</v>
      </c>
      <c r="C645" s="4" t="s">
        <v>4702</v>
      </c>
      <c r="D645" s="4">
        <v>16</v>
      </c>
      <c r="E645" s="4">
        <v>0</v>
      </c>
      <c r="F645" s="4">
        <v>15260.52</v>
      </c>
      <c r="G645" s="4" t="s">
        <v>4697</v>
      </c>
      <c r="H645" s="4" t="s">
        <v>4697</v>
      </c>
      <c r="I645" s="4" t="s">
        <v>4710</v>
      </c>
      <c r="J645">
        <f t="shared" si="10"/>
        <v>644</v>
      </c>
    </row>
    <row r="646" spans="1:10">
      <c r="A646" s="4" t="s">
        <v>1290</v>
      </c>
      <c r="B646" s="4">
        <v>1960</v>
      </c>
      <c r="C646" s="4" t="s">
        <v>4704</v>
      </c>
      <c r="D646" s="4">
        <v>25</v>
      </c>
      <c r="E646" s="4">
        <v>2</v>
      </c>
      <c r="F646" s="4">
        <v>15230.32</v>
      </c>
      <c r="G646" s="4" t="s">
        <v>4697</v>
      </c>
      <c r="H646" s="4" t="s">
        <v>4697</v>
      </c>
      <c r="I646" s="4" t="s">
        <v>4699</v>
      </c>
      <c r="J646">
        <f t="shared" si="10"/>
        <v>645</v>
      </c>
    </row>
    <row r="647" spans="1:10">
      <c r="A647" s="4" t="s">
        <v>1292</v>
      </c>
      <c r="B647" s="4">
        <v>1978</v>
      </c>
      <c r="C647" s="4" t="s">
        <v>4706</v>
      </c>
      <c r="D647" s="4">
        <v>23</v>
      </c>
      <c r="E647" s="4">
        <v>2</v>
      </c>
      <c r="F647" s="4">
        <v>15207.92</v>
      </c>
      <c r="G647" s="4" t="s">
        <v>4697</v>
      </c>
      <c r="H647" s="4" t="s">
        <v>4693</v>
      </c>
      <c r="I647" s="4" t="s">
        <v>4698</v>
      </c>
      <c r="J647">
        <f t="shared" si="10"/>
        <v>646</v>
      </c>
    </row>
    <row r="648" spans="1:10">
      <c r="A648" s="4" t="s">
        <v>1294</v>
      </c>
      <c r="B648" s="4">
        <v>1962</v>
      </c>
      <c r="C648" s="4" t="s">
        <v>4696</v>
      </c>
      <c r="D648" s="4">
        <v>17</v>
      </c>
      <c r="E648" s="4">
        <v>0</v>
      </c>
      <c r="F648" s="4">
        <v>15174.81</v>
      </c>
      <c r="G648" s="4" t="s">
        <v>4697</v>
      </c>
      <c r="H648" s="4" t="s">
        <v>4693</v>
      </c>
      <c r="I648" s="4" t="s">
        <v>4698</v>
      </c>
      <c r="J648">
        <f t="shared" si="10"/>
        <v>647</v>
      </c>
    </row>
    <row r="649" spans="1:10">
      <c r="A649" s="4" t="s">
        <v>1296</v>
      </c>
      <c r="B649" s="4">
        <v>1959</v>
      </c>
      <c r="C649" s="4" t="s">
        <v>4703</v>
      </c>
      <c r="D649" s="4">
        <v>3</v>
      </c>
      <c r="E649" s="4">
        <v>3</v>
      </c>
      <c r="F649" s="4">
        <v>15170.07</v>
      </c>
      <c r="G649" s="4" t="s">
        <v>4697</v>
      </c>
      <c r="H649" s="4" t="s">
        <v>4694</v>
      </c>
      <c r="I649" s="4" t="s">
        <v>4701</v>
      </c>
      <c r="J649">
        <f t="shared" si="10"/>
        <v>648</v>
      </c>
    </row>
    <row r="650" spans="1:10">
      <c r="A650" s="4" t="s">
        <v>1298</v>
      </c>
      <c r="B650" s="4">
        <v>1959</v>
      </c>
      <c r="C650" s="4" t="s">
        <v>4696</v>
      </c>
      <c r="D650" s="4">
        <v>4</v>
      </c>
      <c r="E650" s="4">
        <v>3</v>
      </c>
      <c r="F650" s="4">
        <v>15161.53</v>
      </c>
      <c r="G650" s="4" t="s">
        <v>4697</v>
      </c>
      <c r="H650" s="4" t="s">
        <v>4693</v>
      </c>
      <c r="I650" s="4" t="s">
        <v>4695</v>
      </c>
      <c r="J650">
        <f t="shared" si="10"/>
        <v>649</v>
      </c>
    </row>
    <row r="651" spans="1:10">
      <c r="A651" s="4" t="s">
        <v>1300</v>
      </c>
      <c r="B651" s="4">
        <v>1962</v>
      </c>
      <c r="C651" s="4" t="s">
        <v>4692</v>
      </c>
      <c r="D651" s="4">
        <v>25</v>
      </c>
      <c r="E651" s="4">
        <v>0</v>
      </c>
      <c r="F651" s="4">
        <v>15161.25</v>
      </c>
      <c r="G651" s="4" t="s">
        <v>4697</v>
      </c>
      <c r="H651" s="4" t="s">
        <v>4697</v>
      </c>
      <c r="I651" s="4" t="s">
        <v>4698</v>
      </c>
      <c r="J651">
        <f t="shared" si="10"/>
        <v>650</v>
      </c>
    </row>
    <row r="652" spans="1:10">
      <c r="A652" s="4" t="s">
        <v>1302</v>
      </c>
      <c r="B652" s="4">
        <v>1971</v>
      </c>
      <c r="C652" s="4" t="s">
        <v>4706</v>
      </c>
      <c r="D652" s="4">
        <v>25</v>
      </c>
      <c r="E652" s="4">
        <v>0</v>
      </c>
      <c r="F652" s="4">
        <v>15150.44</v>
      </c>
      <c r="G652" s="4" t="s">
        <v>4697</v>
      </c>
      <c r="H652" s="4" t="s">
        <v>4693</v>
      </c>
      <c r="I652" s="4" t="s">
        <v>4710</v>
      </c>
      <c r="J652">
        <f t="shared" si="10"/>
        <v>651</v>
      </c>
    </row>
    <row r="653" spans="1:10">
      <c r="A653" s="4" t="s">
        <v>1304</v>
      </c>
      <c r="B653" s="4">
        <v>1978</v>
      </c>
      <c r="C653" s="4" t="s">
        <v>4702</v>
      </c>
      <c r="D653" s="4">
        <v>5</v>
      </c>
      <c r="E653" s="4">
        <v>2</v>
      </c>
      <c r="F653" s="4">
        <v>15123.19</v>
      </c>
      <c r="G653" s="4" t="s">
        <v>4697</v>
      </c>
      <c r="H653" s="4" t="s">
        <v>4693</v>
      </c>
      <c r="I653" s="4" t="s">
        <v>4701</v>
      </c>
      <c r="J653">
        <f t="shared" si="10"/>
        <v>652</v>
      </c>
    </row>
    <row r="654" spans="1:10">
      <c r="A654" s="4" t="s">
        <v>1306</v>
      </c>
      <c r="B654" s="4">
        <v>1972</v>
      </c>
      <c r="C654" s="4" t="s">
        <v>4706</v>
      </c>
      <c r="D654" s="4">
        <v>7</v>
      </c>
      <c r="E654" s="4">
        <v>0</v>
      </c>
      <c r="F654" s="4">
        <v>15103.69</v>
      </c>
      <c r="G654" s="4" t="s">
        <v>4697</v>
      </c>
      <c r="H654" s="4" t="s">
        <v>4693</v>
      </c>
      <c r="I654" s="4" t="s">
        <v>4698</v>
      </c>
      <c r="J654">
        <f t="shared" si="10"/>
        <v>653</v>
      </c>
    </row>
    <row r="655" spans="1:10">
      <c r="A655" s="4" t="s">
        <v>1308</v>
      </c>
      <c r="B655" s="4">
        <v>1975</v>
      </c>
      <c r="C655" s="4" t="s">
        <v>4692</v>
      </c>
      <c r="D655" s="4">
        <v>26</v>
      </c>
      <c r="E655" s="4">
        <v>1</v>
      </c>
      <c r="F655" s="4">
        <v>15090.35</v>
      </c>
      <c r="G655" s="4" t="s">
        <v>4697</v>
      </c>
      <c r="H655" s="4" t="s">
        <v>4693</v>
      </c>
      <c r="I655" s="4" t="s">
        <v>4710</v>
      </c>
      <c r="J655">
        <f t="shared" si="10"/>
        <v>654</v>
      </c>
    </row>
    <row r="656" spans="1:10">
      <c r="A656" s="4" t="s">
        <v>1310</v>
      </c>
      <c r="B656" s="4">
        <v>1968</v>
      </c>
      <c r="C656" s="4" t="s">
        <v>4696</v>
      </c>
      <c r="D656" s="4">
        <v>12</v>
      </c>
      <c r="E656" s="4">
        <v>0</v>
      </c>
      <c r="F656" s="4">
        <v>15052.68</v>
      </c>
      <c r="G656" s="4" t="s">
        <v>4697</v>
      </c>
      <c r="H656" s="4" t="s">
        <v>4697</v>
      </c>
      <c r="I656" s="4" t="s">
        <v>4714</v>
      </c>
      <c r="J656">
        <f t="shared" si="10"/>
        <v>655</v>
      </c>
    </row>
    <row r="657" spans="1:10">
      <c r="A657" s="4" t="s">
        <v>1312</v>
      </c>
      <c r="B657" s="4">
        <v>1971</v>
      </c>
      <c r="C657" s="4" t="s">
        <v>4700</v>
      </c>
      <c r="D657" s="4">
        <v>15</v>
      </c>
      <c r="E657" s="4">
        <v>0</v>
      </c>
      <c r="F657" s="4">
        <v>15038.51</v>
      </c>
      <c r="G657" s="4" t="s">
        <v>4697</v>
      </c>
      <c r="H657" s="4" t="s">
        <v>4694</v>
      </c>
      <c r="I657" s="4" t="s">
        <v>4710</v>
      </c>
      <c r="J657">
        <f t="shared" si="10"/>
        <v>656</v>
      </c>
    </row>
    <row r="658" spans="1:10">
      <c r="A658" s="4" t="s">
        <v>1314</v>
      </c>
      <c r="B658" s="4">
        <v>1970</v>
      </c>
      <c r="C658" s="4" t="s">
        <v>4702</v>
      </c>
      <c r="D658" s="4">
        <v>11</v>
      </c>
      <c r="E658" s="4">
        <v>0</v>
      </c>
      <c r="F658" s="4">
        <v>15026.3</v>
      </c>
      <c r="G658" s="4" t="s">
        <v>4697</v>
      </c>
      <c r="H658" s="4" t="s">
        <v>4694</v>
      </c>
      <c r="I658" s="4" t="s">
        <v>4701</v>
      </c>
      <c r="J658">
        <f t="shared" si="10"/>
        <v>657</v>
      </c>
    </row>
    <row r="659" spans="1:10">
      <c r="A659" s="4" t="s">
        <v>1316</v>
      </c>
      <c r="B659" s="4">
        <v>1979</v>
      </c>
      <c r="C659" s="4" t="s">
        <v>4706</v>
      </c>
      <c r="D659" s="4">
        <v>25</v>
      </c>
      <c r="E659" s="4">
        <v>2</v>
      </c>
      <c r="F659" s="4">
        <v>15025.76</v>
      </c>
      <c r="G659" s="4" t="s">
        <v>4697</v>
      </c>
      <c r="H659" s="4" t="s">
        <v>4693</v>
      </c>
      <c r="I659" s="4" t="s">
        <v>4701</v>
      </c>
      <c r="J659">
        <f t="shared" si="10"/>
        <v>658</v>
      </c>
    </row>
    <row r="660" spans="1:10">
      <c r="A660" s="4" t="s">
        <v>1318</v>
      </c>
      <c r="B660" s="4">
        <v>1960</v>
      </c>
      <c r="C660" s="4" t="s">
        <v>4700</v>
      </c>
      <c r="D660" s="4">
        <v>8</v>
      </c>
      <c r="E660" s="4">
        <v>2</v>
      </c>
      <c r="F660" s="4">
        <v>15019.76</v>
      </c>
      <c r="G660" s="4" t="s">
        <v>4697</v>
      </c>
      <c r="H660" s="4" t="s">
        <v>4697</v>
      </c>
      <c r="I660" s="4" t="s">
        <v>4698</v>
      </c>
      <c r="J660">
        <f t="shared" si="10"/>
        <v>659</v>
      </c>
    </row>
    <row r="661" spans="1:10">
      <c r="A661" s="4" t="s">
        <v>1320</v>
      </c>
      <c r="B661" s="4">
        <v>1995</v>
      </c>
      <c r="C661" s="4" t="s">
        <v>4700</v>
      </c>
      <c r="D661" s="4">
        <v>2</v>
      </c>
      <c r="E661" s="4">
        <v>2</v>
      </c>
      <c r="F661" s="4">
        <v>15006.58</v>
      </c>
      <c r="G661" s="4" t="s">
        <v>4697</v>
      </c>
      <c r="H661" s="4" t="s">
        <v>4697</v>
      </c>
      <c r="I661" s="4" t="s">
        <v>4699</v>
      </c>
      <c r="J661">
        <f t="shared" si="10"/>
        <v>660</v>
      </c>
    </row>
    <row r="662" spans="1:10">
      <c r="A662" s="4" t="s">
        <v>1322</v>
      </c>
      <c r="B662" s="4">
        <v>1958</v>
      </c>
      <c r="C662" s="4" t="s">
        <v>4704</v>
      </c>
      <c r="D662" s="4">
        <v>29</v>
      </c>
      <c r="E662" s="4">
        <v>2</v>
      </c>
      <c r="F662" s="4">
        <v>14988.43</v>
      </c>
      <c r="G662" s="4" t="s">
        <v>4697</v>
      </c>
      <c r="H662" s="4" t="s">
        <v>4694</v>
      </c>
      <c r="I662" s="4" t="s">
        <v>4701</v>
      </c>
      <c r="J662">
        <f t="shared" si="10"/>
        <v>661</v>
      </c>
    </row>
    <row r="663" spans="1:10">
      <c r="A663" s="4" t="s">
        <v>1324</v>
      </c>
      <c r="B663" s="4">
        <v>1962</v>
      </c>
      <c r="C663" s="4" t="s">
        <v>4706</v>
      </c>
      <c r="D663" s="4">
        <v>29</v>
      </c>
      <c r="E663" s="4">
        <v>0</v>
      </c>
      <c r="F663" s="4">
        <v>14945.34</v>
      </c>
      <c r="G663" s="4" t="s">
        <v>4697</v>
      </c>
      <c r="H663" s="4" t="s">
        <v>4693</v>
      </c>
      <c r="I663" s="4" t="s">
        <v>4715</v>
      </c>
      <c r="J663">
        <f t="shared" si="10"/>
        <v>662</v>
      </c>
    </row>
    <row r="664" spans="1:10">
      <c r="A664" s="4" t="s">
        <v>1326</v>
      </c>
      <c r="B664" s="4">
        <v>1968</v>
      </c>
      <c r="C664" s="4" t="s">
        <v>4706</v>
      </c>
      <c r="D664" s="4">
        <v>8</v>
      </c>
      <c r="E664" s="4">
        <v>0</v>
      </c>
      <c r="F664" s="4">
        <v>14926.97</v>
      </c>
      <c r="G664" s="4" t="s">
        <v>4697</v>
      </c>
      <c r="H664" s="4" t="s">
        <v>4697</v>
      </c>
      <c r="I664" s="4" t="s">
        <v>4698</v>
      </c>
      <c r="J664">
        <f t="shared" si="10"/>
        <v>663</v>
      </c>
    </row>
    <row r="665" spans="1:10">
      <c r="A665" s="4" t="s">
        <v>1328</v>
      </c>
      <c r="B665" s="4">
        <v>1981</v>
      </c>
      <c r="C665" s="4" t="s">
        <v>4704</v>
      </c>
      <c r="D665" s="4">
        <v>4</v>
      </c>
      <c r="E665" s="4">
        <v>1</v>
      </c>
      <c r="F665" s="4">
        <v>14908.27</v>
      </c>
      <c r="G665" s="4" t="s">
        <v>4697</v>
      </c>
      <c r="H665" s="4" t="s">
        <v>4693</v>
      </c>
      <c r="I665" s="4" t="s">
        <v>4701</v>
      </c>
      <c r="J665">
        <f t="shared" si="10"/>
        <v>664</v>
      </c>
    </row>
    <row r="666" spans="1:10">
      <c r="A666" s="4" t="s">
        <v>1330</v>
      </c>
      <c r="B666" s="4">
        <v>1958</v>
      </c>
      <c r="C666" s="4" t="s">
        <v>4692</v>
      </c>
      <c r="D666" s="4">
        <v>17</v>
      </c>
      <c r="E666" s="4">
        <v>0</v>
      </c>
      <c r="F666" s="4">
        <v>14901.52</v>
      </c>
      <c r="G666" s="4" t="s">
        <v>4697</v>
      </c>
      <c r="H666" s="4" t="s">
        <v>4697</v>
      </c>
      <c r="I666" s="4" t="s">
        <v>4699</v>
      </c>
      <c r="J666">
        <f t="shared" si="10"/>
        <v>665</v>
      </c>
    </row>
    <row r="667" spans="1:10">
      <c r="A667" s="4" t="s">
        <v>1332</v>
      </c>
      <c r="B667" s="4">
        <v>1970</v>
      </c>
      <c r="C667" s="4" t="s">
        <v>4706</v>
      </c>
      <c r="D667" s="4">
        <v>11</v>
      </c>
      <c r="E667" s="4">
        <v>0</v>
      </c>
      <c r="F667" s="4">
        <v>14847.63</v>
      </c>
      <c r="G667" s="4" t="s">
        <v>4697</v>
      </c>
      <c r="H667" s="4" t="s">
        <v>4697</v>
      </c>
      <c r="I667" s="4" t="s">
        <v>4710</v>
      </c>
      <c r="J667">
        <f t="shared" si="10"/>
        <v>666</v>
      </c>
    </row>
    <row r="668" spans="1:10">
      <c r="A668" s="4" t="s">
        <v>1334</v>
      </c>
      <c r="B668" s="4">
        <v>1981</v>
      </c>
      <c r="C668" s="4" t="s">
        <v>4696</v>
      </c>
      <c r="D668" s="4">
        <v>5</v>
      </c>
      <c r="E668" s="4">
        <v>1</v>
      </c>
      <c r="F668" s="4">
        <v>14843.96</v>
      </c>
      <c r="G668" s="4" t="s">
        <v>4697</v>
      </c>
      <c r="H668" s="4" t="s">
        <v>4694</v>
      </c>
      <c r="I668" s="4" t="s">
        <v>4713</v>
      </c>
      <c r="J668">
        <f t="shared" si="10"/>
        <v>667</v>
      </c>
    </row>
    <row r="669" spans="1:10">
      <c r="A669" s="4" t="s">
        <v>1336</v>
      </c>
      <c r="B669" s="4">
        <v>1979</v>
      </c>
      <c r="C669" s="4" t="s">
        <v>4692</v>
      </c>
      <c r="D669" s="4">
        <v>18</v>
      </c>
      <c r="E669" s="4">
        <v>2</v>
      </c>
      <c r="F669" s="4">
        <v>14839.34</v>
      </c>
      <c r="G669" s="4" t="s">
        <v>4697</v>
      </c>
      <c r="H669" s="4" t="s">
        <v>4694</v>
      </c>
      <c r="I669" s="4" t="s">
        <v>4713</v>
      </c>
      <c r="J669">
        <f t="shared" si="10"/>
        <v>668</v>
      </c>
    </row>
    <row r="670" spans="1:10">
      <c r="A670" s="4" t="s">
        <v>1338</v>
      </c>
      <c r="B670" s="4">
        <v>1975</v>
      </c>
      <c r="C670" s="4" t="s">
        <v>4703</v>
      </c>
      <c r="D670" s="4">
        <v>10</v>
      </c>
      <c r="E670" s="4">
        <v>1</v>
      </c>
      <c r="F670" s="4">
        <v>14819</v>
      </c>
      <c r="G670" s="4" t="s">
        <v>4697</v>
      </c>
      <c r="H670" s="4" t="s">
        <v>4694</v>
      </c>
      <c r="I670" s="4" t="s">
        <v>4710</v>
      </c>
      <c r="J670">
        <f t="shared" si="10"/>
        <v>669</v>
      </c>
    </row>
    <row r="671" spans="1:10">
      <c r="A671" s="4" t="s">
        <v>1340</v>
      </c>
      <c r="B671" s="4">
        <v>1965</v>
      </c>
      <c r="C671" s="4" t="s">
        <v>4704</v>
      </c>
      <c r="D671" s="4">
        <v>27</v>
      </c>
      <c r="E671" s="4">
        <v>0</v>
      </c>
      <c r="F671" s="4">
        <v>14750.42</v>
      </c>
      <c r="G671" s="4" t="s">
        <v>4697</v>
      </c>
      <c r="H671" s="4" t="s">
        <v>4697</v>
      </c>
      <c r="I671" s="4" t="s">
        <v>4713</v>
      </c>
      <c r="J671">
        <f t="shared" si="10"/>
        <v>670</v>
      </c>
    </row>
    <row r="672" spans="1:10">
      <c r="A672" s="4" t="s">
        <v>1342</v>
      </c>
      <c r="B672" s="4">
        <v>1962</v>
      </c>
      <c r="C672" s="4" t="s">
        <v>4704</v>
      </c>
      <c r="D672" s="4">
        <v>29</v>
      </c>
      <c r="E672" s="4">
        <v>0</v>
      </c>
      <c r="F672" s="4">
        <v>14738.43</v>
      </c>
      <c r="G672" s="4" t="s">
        <v>4697</v>
      </c>
      <c r="H672" s="4" t="s">
        <v>4694</v>
      </c>
      <c r="I672" s="4" t="s">
        <v>4715</v>
      </c>
      <c r="J672">
        <f t="shared" si="10"/>
        <v>671</v>
      </c>
    </row>
    <row r="673" spans="1:10">
      <c r="A673" s="4" t="s">
        <v>1344</v>
      </c>
      <c r="B673" s="4">
        <v>2002</v>
      </c>
      <c r="C673" s="4" t="s">
        <v>4702</v>
      </c>
      <c r="D673" s="4">
        <v>24</v>
      </c>
      <c r="E673" s="4">
        <v>0</v>
      </c>
      <c r="F673" s="4">
        <v>14711.74</v>
      </c>
      <c r="G673" s="4" t="s">
        <v>4697</v>
      </c>
      <c r="H673" s="4" t="s">
        <v>4697</v>
      </c>
      <c r="I673" s="4" t="s">
        <v>4698</v>
      </c>
      <c r="J673">
        <f t="shared" si="10"/>
        <v>672</v>
      </c>
    </row>
    <row r="674" spans="1:10">
      <c r="A674" s="4" t="s">
        <v>1346</v>
      </c>
      <c r="B674" s="4">
        <v>1982</v>
      </c>
      <c r="C674" s="4" t="s">
        <v>4702</v>
      </c>
      <c r="D674" s="4">
        <v>4</v>
      </c>
      <c r="E674" s="4">
        <v>3</v>
      </c>
      <c r="F674" s="4">
        <v>14696.77</v>
      </c>
      <c r="G674" s="4" t="s">
        <v>4697</v>
      </c>
      <c r="H674" s="4" t="s">
        <v>4697</v>
      </c>
      <c r="I674" s="4" t="s">
        <v>4701</v>
      </c>
      <c r="J674">
        <f t="shared" si="10"/>
        <v>673</v>
      </c>
    </row>
    <row r="675" spans="1:10">
      <c r="A675" s="4" t="s">
        <v>1348</v>
      </c>
      <c r="B675" s="4">
        <v>1958</v>
      </c>
      <c r="C675" s="4" t="s">
        <v>4704</v>
      </c>
      <c r="D675" s="4">
        <v>23</v>
      </c>
      <c r="E675" s="4">
        <v>0</v>
      </c>
      <c r="F675" s="4">
        <v>14692.67</v>
      </c>
      <c r="G675" s="4" t="s">
        <v>4697</v>
      </c>
      <c r="H675" s="4" t="s">
        <v>4693</v>
      </c>
      <c r="I675" s="4" t="s">
        <v>4698</v>
      </c>
      <c r="J675">
        <f t="shared" si="10"/>
        <v>674</v>
      </c>
    </row>
    <row r="676" spans="1:10">
      <c r="A676" s="4" t="s">
        <v>1350</v>
      </c>
      <c r="B676" s="4">
        <v>1969</v>
      </c>
      <c r="C676" s="4" t="s">
        <v>4692</v>
      </c>
      <c r="D676" s="4">
        <v>20</v>
      </c>
      <c r="E676" s="4">
        <v>0</v>
      </c>
      <c r="F676" s="4">
        <v>14665.75</v>
      </c>
      <c r="G676" s="4" t="s">
        <v>4697</v>
      </c>
      <c r="H676" s="4" t="s">
        <v>4693</v>
      </c>
      <c r="I676" s="4" t="s">
        <v>4698</v>
      </c>
      <c r="J676">
        <f t="shared" si="10"/>
        <v>675</v>
      </c>
    </row>
    <row r="677" spans="1:10">
      <c r="A677" s="4" t="s">
        <v>1352</v>
      </c>
      <c r="B677" s="4">
        <v>1981</v>
      </c>
      <c r="C677" s="4" t="s">
        <v>4706</v>
      </c>
      <c r="D677" s="4">
        <v>13</v>
      </c>
      <c r="E677" s="4">
        <v>1</v>
      </c>
      <c r="F677" s="4">
        <v>14657.2</v>
      </c>
      <c r="G677" s="4" t="s">
        <v>4697</v>
      </c>
      <c r="H677" s="4" t="s">
        <v>4693</v>
      </c>
      <c r="I677" s="4" t="s">
        <v>4698</v>
      </c>
      <c r="J677">
        <f t="shared" si="10"/>
        <v>676</v>
      </c>
    </row>
    <row r="678" spans="1:10">
      <c r="A678" s="4" t="s">
        <v>1354</v>
      </c>
      <c r="B678" s="4">
        <v>1967</v>
      </c>
      <c r="C678" s="4" t="s">
        <v>4702</v>
      </c>
      <c r="D678" s="4">
        <v>1</v>
      </c>
      <c r="E678" s="4">
        <v>0</v>
      </c>
      <c r="F678" s="4">
        <v>14640.35</v>
      </c>
      <c r="G678" s="4" t="s">
        <v>4697</v>
      </c>
      <c r="H678" s="4" t="s">
        <v>4694</v>
      </c>
      <c r="I678" s="4" t="s">
        <v>4713</v>
      </c>
      <c r="J678">
        <f t="shared" si="10"/>
        <v>677</v>
      </c>
    </row>
    <row r="679" spans="1:10">
      <c r="A679" s="4" t="s">
        <v>1356</v>
      </c>
      <c r="B679" s="4">
        <v>1991</v>
      </c>
      <c r="C679" s="4" t="s">
        <v>4700</v>
      </c>
      <c r="D679" s="4">
        <v>21</v>
      </c>
      <c r="E679" s="4">
        <v>3</v>
      </c>
      <c r="F679" s="4">
        <v>14630.52</v>
      </c>
      <c r="G679" s="4" t="s">
        <v>4697</v>
      </c>
      <c r="H679" s="4" t="s">
        <v>4694</v>
      </c>
      <c r="I679" s="4" t="s">
        <v>4701</v>
      </c>
      <c r="J679">
        <f t="shared" si="10"/>
        <v>678</v>
      </c>
    </row>
    <row r="680" spans="1:10">
      <c r="A680" s="4" t="s">
        <v>1358</v>
      </c>
      <c r="B680" s="4">
        <v>1965</v>
      </c>
      <c r="C680" s="4" t="s">
        <v>4706</v>
      </c>
      <c r="D680" s="4">
        <v>8</v>
      </c>
      <c r="E680" s="4">
        <v>0</v>
      </c>
      <c r="F680" s="4">
        <v>14612.33</v>
      </c>
      <c r="G680" s="4" t="s">
        <v>4697</v>
      </c>
      <c r="H680" s="4" t="s">
        <v>4694</v>
      </c>
      <c r="I680" s="4" t="s">
        <v>4715</v>
      </c>
      <c r="J680">
        <f t="shared" si="10"/>
        <v>679</v>
      </c>
    </row>
    <row r="681" spans="1:10">
      <c r="A681" s="4" t="s">
        <v>1360</v>
      </c>
      <c r="B681" s="4">
        <v>1967</v>
      </c>
      <c r="C681" s="4" t="s">
        <v>4704</v>
      </c>
      <c r="D681" s="4">
        <v>18</v>
      </c>
      <c r="E681" s="4">
        <v>0</v>
      </c>
      <c r="F681" s="4">
        <v>14600.62</v>
      </c>
      <c r="G681" s="4" t="s">
        <v>4697</v>
      </c>
      <c r="H681" s="4" t="s">
        <v>4694</v>
      </c>
      <c r="I681" s="4" t="s">
        <v>4714</v>
      </c>
      <c r="J681">
        <f t="shared" si="10"/>
        <v>680</v>
      </c>
    </row>
    <row r="682" spans="1:10">
      <c r="A682" s="4" t="s">
        <v>1362</v>
      </c>
      <c r="B682" s="4">
        <v>1963</v>
      </c>
      <c r="C682" s="4" t="s">
        <v>4692</v>
      </c>
      <c r="D682" s="4">
        <v>14</v>
      </c>
      <c r="E682" s="4">
        <v>3</v>
      </c>
      <c r="F682" s="4">
        <v>14590.63</v>
      </c>
      <c r="G682" s="4" t="s">
        <v>4697</v>
      </c>
      <c r="H682" s="4" t="s">
        <v>4693</v>
      </c>
      <c r="I682" s="4" t="s">
        <v>4699</v>
      </c>
      <c r="J682">
        <f t="shared" si="10"/>
        <v>681</v>
      </c>
    </row>
    <row r="683" spans="1:10">
      <c r="A683" s="4" t="s">
        <v>1364</v>
      </c>
      <c r="B683" s="4">
        <v>1962</v>
      </c>
      <c r="C683" s="4" t="s">
        <v>4703</v>
      </c>
      <c r="D683" s="4">
        <v>3</v>
      </c>
      <c r="E683" s="4">
        <v>0</v>
      </c>
      <c r="F683" s="4">
        <v>14574.64</v>
      </c>
      <c r="G683" s="4" t="s">
        <v>4697</v>
      </c>
      <c r="H683" s="4" t="s">
        <v>4693</v>
      </c>
      <c r="I683" s="4" t="s">
        <v>4716</v>
      </c>
      <c r="J683">
        <f t="shared" si="10"/>
        <v>682</v>
      </c>
    </row>
    <row r="684" spans="1:10">
      <c r="A684" s="4" t="s">
        <v>1366</v>
      </c>
      <c r="B684" s="4">
        <v>1998</v>
      </c>
      <c r="C684" s="4" t="s">
        <v>4702</v>
      </c>
      <c r="D684" s="4">
        <v>12</v>
      </c>
      <c r="E684" s="4">
        <v>0</v>
      </c>
      <c r="F684" s="4">
        <v>14571.89</v>
      </c>
      <c r="G684" s="4" t="s">
        <v>4697</v>
      </c>
      <c r="H684" s="4" t="s">
        <v>4693</v>
      </c>
      <c r="I684" s="4" t="s">
        <v>4699</v>
      </c>
      <c r="J684">
        <f t="shared" si="10"/>
        <v>683</v>
      </c>
    </row>
    <row r="685" spans="1:10">
      <c r="A685" s="4" t="s">
        <v>1368</v>
      </c>
      <c r="B685" s="4">
        <v>1989</v>
      </c>
      <c r="C685" s="4" t="s">
        <v>4704</v>
      </c>
      <c r="D685" s="4">
        <v>14</v>
      </c>
      <c r="E685" s="4">
        <v>3</v>
      </c>
      <c r="F685" s="4">
        <v>14547.26</v>
      </c>
      <c r="G685" s="4" t="s">
        <v>4697</v>
      </c>
      <c r="H685" s="4" t="s">
        <v>4694</v>
      </c>
      <c r="I685" s="4" t="s">
        <v>4701</v>
      </c>
      <c r="J685">
        <f t="shared" si="10"/>
        <v>684</v>
      </c>
    </row>
    <row r="686" spans="1:10">
      <c r="A686" s="4" t="s">
        <v>1370</v>
      </c>
      <c r="B686" s="4">
        <v>1989</v>
      </c>
      <c r="C686" s="4" t="s">
        <v>4704</v>
      </c>
      <c r="D686" s="4">
        <v>22</v>
      </c>
      <c r="E686" s="4">
        <v>3</v>
      </c>
      <c r="F686" s="4">
        <v>14507.46</v>
      </c>
      <c r="G686" s="4" t="s">
        <v>4697</v>
      </c>
      <c r="H686" s="4" t="s">
        <v>4694</v>
      </c>
      <c r="I686" s="4" t="s">
        <v>4698</v>
      </c>
      <c r="J686">
        <f t="shared" si="10"/>
        <v>685</v>
      </c>
    </row>
    <row r="687" spans="1:10">
      <c r="A687" s="4" t="s">
        <v>1372</v>
      </c>
      <c r="B687" s="4">
        <v>1979</v>
      </c>
      <c r="C687" s="4" t="s">
        <v>4692</v>
      </c>
      <c r="D687" s="4">
        <v>20</v>
      </c>
      <c r="E687" s="4">
        <v>5</v>
      </c>
      <c r="F687" s="4">
        <v>14478.33</v>
      </c>
      <c r="G687" s="4" t="s">
        <v>4697</v>
      </c>
      <c r="H687" s="4" t="s">
        <v>4697</v>
      </c>
      <c r="I687" s="4" t="s">
        <v>4695</v>
      </c>
      <c r="J687">
        <f t="shared" si="10"/>
        <v>686</v>
      </c>
    </row>
    <row r="688" spans="1:10">
      <c r="A688" s="4" t="s">
        <v>1374</v>
      </c>
      <c r="B688" s="4">
        <v>1959</v>
      </c>
      <c r="C688" s="4" t="s">
        <v>4706</v>
      </c>
      <c r="D688" s="4">
        <v>20</v>
      </c>
      <c r="E688" s="4">
        <v>1</v>
      </c>
      <c r="F688" s="4">
        <v>14474.68</v>
      </c>
      <c r="G688" s="4" t="s">
        <v>4697</v>
      </c>
      <c r="H688" s="4" t="s">
        <v>4697</v>
      </c>
      <c r="I688" s="4" t="s">
        <v>4695</v>
      </c>
      <c r="J688">
        <f t="shared" si="10"/>
        <v>687</v>
      </c>
    </row>
    <row r="689" spans="1:10">
      <c r="A689" s="4" t="s">
        <v>1376</v>
      </c>
      <c r="B689" s="4">
        <v>1976</v>
      </c>
      <c r="C689" s="4" t="s">
        <v>4706</v>
      </c>
      <c r="D689" s="4">
        <v>27</v>
      </c>
      <c r="E689" s="4">
        <v>2</v>
      </c>
      <c r="F689" s="4">
        <v>14470.01</v>
      </c>
      <c r="G689" s="4" t="s">
        <v>4697</v>
      </c>
      <c r="H689" s="4" t="s">
        <v>4694</v>
      </c>
      <c r="I689" s="4" t="s">
        <v>4698</v>
      </c>
      <c r="J689">
        <f t="shared" si="10"/>
        <v>688</v>
      </c>
    </row>
    <row r="690" spans="1:10">
      <c r="A690" s="4" t="s">
        <v>1378</v>
      </c>
      <c r="B690" s="4">
        <v>1996</v>
      </c>
      <c r="C690" s="4" t="s">
        <v>4706</v>
      </c>
      <c r="D690" s="4">
        <v>10</v>
      </c>
      <c r="E690" s="4">
        <v>2</v>
      </c>
      <c r="F690" s="4">
        <v>14455.64</v>
      </c>
      <c r="G690" s="4" t="s">
        <v>4697</v>
      </c>
      <c r="H690" s="4" t="s">
        <v>4694</v>
      </c>
      <c r="I690" s="4" t="s">
        <v>4699</v>
      </c>
      <c r="J690">
        <f t="shared" si="10"/>
        <v>689</v>
      </c>
    </row>
    <row r="691" spans="1:10">
      <c r="A691" s="4" t="s">
        <v>1380</v>
      </c>
      <c r="B691" s="4">
        <v>1959</v>
      </c>
      <c r="C691" s="4" t="s">
        <v>4700</v>
      </c>
      <c r="D691" s="4">
        <v>3</v>
      </c>
      <c r="E691" s="4">
        <v>0</v>
      </c>
      <c r="F691" s="4">
        <v>14451.84</v>
      </c>
      <c r="G691" s="4" t="s">
        <v>4697</v>
      </c>
      <c r="H691" s="4" t="s">
        <v>4694</v>
      </c>
      <c r="I691" s="4" t="s">
        <v>4710</v>
      </c>
      <c r="J691">
        <f t="shared" si="10"/>
        <v>690</v>
      </c>
    </row>
    <row r="692" spans="1:10">
      <c r="A692" s="4" t="s">
        <v>1382</v>
      </c>
      <c r="B692" s="4">
        <v>1959</v>
      </c>
      <c r="C692" s="4" t="s">
        <v>4696</v>
      </c>
      <c r="D692" s="4">
        <v>29</v>
      </c>
      <c r="E692" s="4">
        <v>0</v>
      </c>
      <c r="F692" s="4">
        <v>14449.85</v>
      </c>
      <c r="G692" s="4" t="s">
        <v>4697</v>
      </c>
      <c r="H692" s="4" t="s">
        <v>4693</v>
      </c>
      <c r="I692" s="4" t="s">
        <v>4699</v>
      </c>
      <c r="J692">
        <f t="shared" si="10"/>
        <v>691</v>
      </c>
    </row>
    <row r="693" spans="1:10">
      <c r="A693" s="4" t="s">
        <v>1384</v>
      </c>
      <c r="B693" s="4">
        <v>1967</v>
      </c>
      <c r="C693" s="4" t="s">
        <v>4706</v>
      </c>
      <c r="D693" s="4">
        <v>4</v>
      </c>
      <c r="E693" s="4">
        <v>0</v>
      </c>
      <c r="F693" s="4">
        <v>14427.63</v>
      </c>
      <c r="G693" s="4" t="s">
        <v>4697</v>
      </c>
      <c r="H693" s="4" t="s">
        <v>4697</v>
      </c>
      <c r="I693" s="4" t="s">
        <v>4715</v>
      </c>
      <c r="J693">
        <f t="shared" si="10"/>
        <v>692</v>
      </c>
    </row>
    <row r="694" spans="1:10">
      <c r="A694" s="4" t="s">
        <v>1386</v>
      </c>
      <c r="B694" s="4">
        <v>1967</v>
      </c>
      <c r="C694" s="4" t="s">
        <v>4700</v>
      </c>
      <c r="D694" s="4">
        <v>15</v>
      </c>
      <c r="E694" s="4">
        <v>0</v>
      </c>
      <c r="F694" s="4">
        <v>14426.66</v>
      </c>
      <c r="G694" s="4" t="s">
        <v>4697</v>
      </c>
      <c r="H694" s="4" t="s">
        <v>4697</v>
      </c>
      <c r="I694" s="4" t="s">
        <v>4713</v>
      </c>
      <c r="J694">
        <f t="shared" si="10"/>
        <v>693</v>
      </c>
    </row>
    <row r="695" spans="1:10">
      <c r="A695" s="4" t="s">
        <v>1388</v>
      </c>
      <c r="B695" s="4">
        <v>1999</v>
      </c>
      <c r="C695" s="4" t="s">
        <v>4700</v>
      </c>
      <c r="D695" s="4">
        <v>10</v>
      </c>
      <c r="E695" s="4">
        <v>2</v>
      </c>
      <c r="F695" s="4">
        <v>14426.07</v>
      </c>
      <c r="G695" s="4" t="s">
        <v>4697</v>
      </c>
      <c r="H695" s="4" t="s">
        <v>4693</v>
      </c>
      <c r="I695" s="4" t="s">
        <v>4698</v>
      </c>
      <c r="J695">
        <f t="shared" si="10"/>
        <v>694</v>
      </c>
    </row>
    <row r="696" spans="1:10">
      <c r="A696" s="4" t="s">
        <v>1390</v>
      </c>
      <c r="B696" s="4">
        <v>1958</v>
      </c>
      <c r="C696" s="4" t="s">
        <v>4702</v>
      </c>
      <c r="D696" s="4">
        <v>20</v>
      </c>
      <c r="E696" s="4">
        <v>1</v>
      </c>
      <c r="F696" s="4">
        <v>14418.28</v>
      </c>
      <c r="G696" s="4" t="s">
        <v>4697</v>
      </c>
      <c r="H696" s="4" t="s">
        <v>4694</v>
      </c>
      <c r="I696" s="4" t="s">
        <v>4695</v>
      </c>
      <c r="J696">
        <f t="shared" si="10"/>
        <v>695</v>
      </c>
    </row>
    <row r="697" spans="1:10">
      <c r="A697" s="4" t="s">
        <v>1392</v>
      </c>
      <c r="B697" s="4">
        <v>1958</v>
      </c>
      <c r="C697" s="4" t="s">
        <v>4704</v>
      </c>
      <c r="D697" s="4">
        <v>29</v>
      </c>
      <c r="E697" s="4">
        <v>0</v>
      </c>
      <c r="F697" s="4">
        <v>14410.93</v>
      </c>
      <c r="G697" s="4" t="s">
        <v>4697</v>
      </c>
      <c r="H697" s="4" t="s">
        <v>4697</v>
      </c>
      <c r="I697" s="4" t="s">
        <v>4705</v>
      </c>
      <c r="J697">
        <f t="shared" si="10"/>
        <v>696</v>
      </c>
    </row>
    <row r="698" spans="1:10">
      <c r="A698" s="4" t="s">
        <v>1394</v>
      </c>
      <c r="B698" s="4">
        <v>1958</v>
      </c>
      <c r="C698" s="4" t="s">
        <v>4702</v>
      </c>
      <c r="D698" s="4">
        <v>14</v>
      </c>
      <c r="E698" s="4">
        <v>0</v>
      </c>
      <c r="F698" s="4">
        <v>14394.56</v>
      </c>
      <c r="G698" s="4" t="s">
        <v>4697</v>
      </c>
      <c r="H698" s="4" t="s">
        <v>4693</v>
      </c>
      <c r="I698" s="4" t="s">
        <v>4712</v>
      </c>
      <c r="J698">
        <f t="shared" si="10"/>
        <v>697</v>
      </c>
    </row>
    <row r="699" spans="1:10">
      <c r="A699" s="4" t="s">
        <v>1396</v>
      </c>
      <c r="B699" s="4">
        <v>1965</v>
      </c>
      <c r="C699" s="4" t="s">
        <v>4696</v>
      </c>
      <c r="D699" s="4">
        <v>22</v>
      </c>
      <c r="E699" s="4">
        <v>4</v>
      </c>
      <c r="F699" s="4">
        <v>14394.4</v>
      </c>
      <c r="G699" s="4" t="s">
        <v>4697</v>
      </c>
      <c r="H699" s="4" t="s">
        <v>4694</v>
      </c>
      <c r="I699" s="4" t="s">
        <v>4699</v>
      </c>
      <c r="J699">
        <f t="shared" si="10"/>
        <v>698</v>
      </c>
    </row>
    <row r="700" spans="1:10">
      <c r="A700" s="4" t="s">
        <v>1398</v>
      </c>
      <c r="B700" s="4">
        <v>1963</v>
      </c>
      <c r="C700" s="4" t="s">
        <v>4704</v>
      </c>
      <c r="D700" s="4">
        <v>16</v>
      </c>
      <c r="E700" s="4">
        <v>3</v>
      </c>
      <c r="F700" s="4">
        <v>14382.71</v>
      </c>
      <c r="G700" s="4" t="s">
        <v>4697</v>
      </c>
      <c r="H700" s="4" t="s">
        <v>4697</v>
      </c>
      <c r="I700" s="4" t="s">
        <v>4698</v>
      </c>
      <c r="J700">
        <f t="shared" si="10"/>
        <v>699</v>
      </c>
    </row>
    <row r="701" spans="1:10">
      <c r="A701" s="4" t="s">
        <v>1400</v>
      </c>
      <c r="B701" s="4">
        <v>1988</v>
      </c>
      <c r="C701" s="4" t="s">
        <v>4706</v>
      </c>
      <c r="D701" s="4">
        <v>16</v>
      </c>
      <c r="E701" s="4">
        <v>1</v>
      </c>
      <c r="F701" s="4">
        <v>14358.36</v>
      </c>
      <c r="G701" s="4" t="s">
        <v>4697</v>
      </c>
      <c r="H701" s="4" t="s">
        <v>4697</v>
      </c>
      <c r="I701" s="4" t="s">
        <v>4701</v>
      </c>
      <c r="J701">
        <f t="shared" si="10"/>
        <v>700</v>
      </c>
    </row>
    <row r="702" spans="1:10">
      <c r="A702" s="4" t="s">
        <v>1402</v>
      </c>
      <c r="B702" s="4">
        <v>1967</v>
      </c>
      <c r="C702" s="4" t="s">
        <v>4692</v>
      </c>
      <c r="D702" s="4">
        <v>10</v>
      </c>
      <c r="E702" s="4">
        <v>0</v>
      </c>
      <c r="F702" s="4">
        <v>14355.43</v>
      </c>
      <c r="G702" s="4" t="s">
        <v>4697</v>
      </c>
      <c r="H702" s="4" t="s">
        <v>4693</v>
      </c>
      <c r="I702" s="4" t="s">
        <v>4713</v>
      </c>
      <c r="J702">
        <f t="shared" si="10"/>
        <v>701</v>
      </c>
    </row>
    <row r="703" spans="1:10">
      <c r="A703" s="4" t="s">
        <v>1404</v>
      </c>
      <c r="B703" s="4">
        <v>1959</v>
      </c>
      <c r="C703" s="4" t="s">
        <v>4703</v>
      </c>
      <c r="D703" s="4">
        <v>24</v>
      </c>
      <c r="E703" s="4">
        <v>1</v>
      </c>
      <c r="F703" s="4">
        <v>14349.85</v>
      </c>
      <c r="G703" s="4" t="s">
        <v>4697</v>
      </c>
      <c r="H703" s="4" t="s">
        <v>4697</v>
      </c>
      <c r="I703" s="4" t="s">
        <v>4698</v>
      </c>
      <c r="J703">
        <f t="shared" si="10"/>
        <v>702</v>
      </c>
    </row>
    <row r="704" spans="1:10">
      <c r="A704" s="4" t="s">
        <v>1406</v>
      </c>
      <c r="B704" s="4">
        <v>1969</v>
      </c>
      <c r="C704" s="4" t="s">
        <v>4702</v>
      </c>
      <c r="D704" s="4">
        <v>26</v>
      </c>
      <c r="E704" s="4">
        <v>0</v>
      </c>
      <c r="F704" s="4">
        <v>14337.91</v>
      </c>
      <c r="G704" s="4" t="s">
        <v>4697</v>
      </c>
      <c r="H704" s="4" t="s">
        <v>4694</v>
      </c>
      <c r="I704" s="4" t="s">
        <v>4714</v>
      </c>
      <c r="J704">
        <f t="shared" si="10"/>
        <v>703</v>
      </c>
    </row>
    <row r="705" spans="1:10">
      <c r="A705" s="4" t="s">
        <v>1408</v>
      </c>
      <c r="B705" s="4">
        <v>1958</v>
      </c>
      <c r="C705" s="4" t="s">
        <v>4704</v>
      </c>
      <c r="D705" s="4">
        <v>10</v>
      </c>
      <c r="E705" s="4">
        <v>0</v>
      </c>
      <c r="F705" s="4">
        <v>14319.03</v>
      </c>
      <c r="G705" s="4" t="s">
        <v>4697</v>
      </c>
      <c r="H705" s="4" t="s">
        <v>4697</v>
      </c>
      <c r="I705" s="4" t="s">
        <v>4701</v>
      </c>
      <c r="J705">
        <f t="shared" si="10"/>
        <v>704</v>
      </c>
    </row>
    <row r="706" spans="1:10">
      <c r="A706" s="4" t="s">
        <v>1410</v>
      </c>
      <c r="B706" s="4">
        <v>1958</v>
      </c>
      <c r="C706" s="4" t="s">
        <v>4692</v>
      </c>
      <c r="D706" s="4">
        <v>15</v>
      </c>
      <c r="E706" s="4">
        <v>0</v>
      </c>
      <c r="F706" s="4">
        <v>14313.85</v>
      </c>
      <c r="G706" s="4" t="s">
        <v>4697</v>
      </c>
      <c r="H706" s="4" t="s">
        <v>4694</v>
      </c>
      <c r="I706" s="4" t="s">
        <v>4695</v>
      </c>
      <c r="J706">
        <f t="shared" ref="J706:J769" si="11">VALUE(SUBSTITUTE(A706,"Id",""))</f>
        <v>705</v>
      </c>
    </row>
    <row r="707" spans="1:10">
      <c r="A707" s="4" t="s">
        <v>1412</v>
      </c>
      <c r="B707" s="4">
        <v>1968</v>
      </c>
      <c r="C707" s="4" t="s">
        <v>4703</v>
      </c>
      <c r="D707" s="4">
        <v>15</v>
      </c>
      <c r="E707" s="4">
        <v>0</v>
      </c>
      <c r="F707" s="4">
        <v>14285.9</v>
      </c>
      <c r="G707" s="4" t="s">
        <v>4697</v>
      </c>
      <c r="H707" s="4" t="s">
        <v>4694</v>
      </c>
      <c r="I707" s="4" t="s">
        <v>4698</v>
      </c>
      <c r="J707">
        <f t="shared" si="11"/>
        <v>706</v>
      </c>
    </row>
    <row r="708" spans="1:10">
      <c r="A708" s="4" t="s">
        <v>1414</v>
      </c>
      <c r="B708" s="4">
        <v>2004</v>
      </c>
      <c r="C708" s="4" t="s">
        <v>4702</v>
      </c>
      <c r="D708" s="4">
        <v>6</v>
      </c>
      <c r="E708" s="4">
        <v>0</v>
      </c>
      <c r="F708" s="4">
        <v>14283.46</v>
      </c>
      <c r="G708" s="4" t="s">
        <v>4697</v>
      </c>
      <c r="H708" s="4" t="s">
        <v>4697</v>
      </c>
      <c r="I708" s="4" t="s">
        <v>4699</v>
      </c>
      <c r="J708">
        <f t="shared" si="11"/>
        <v>707</v>
      </c>
    </row>
    <row r="709" spans="1:10">
      <c r="A709" s="4" t="s">
        <v>1416</v>
      </c>
      <c r="B709" s="4">
        <v>1972</v>
      </c>
      <c r="C709" s="4" t="s">
        <v>4704</v>
      </c>
      <c r="D709" s="4">
        <v>13</v>
      </c>
      <c r="E709" s="4">
        <v>0</v>
      </c>
      <c r="F709" s="4">
        <v>14258.33</v>
      </c>
      <c r="G709" s="4" t="s">
        <v>4697</v>
      </c>
      <c r="H709" s="4" t="s">
        <v>4697</v>
      </c>
      <c r="I709" s="4" t="s">
        <v>4713</v>
      </c>
      <c r="J709">
        <f t="shared" si="11"/>
        <v>708</v>
      </c>
    </row>
    <row r="710" spans="1:10">
      <c r="A710" s="4" t="s">
        <v>1418</v>
      </c>
      <c r="B710" s="4">
        <v>1974</v>
      </c>
      <c r="C710" s="4" t="s">
        <v>4703</v>
      </c>
      <c r="D710" s="4">
        <v>26</v>
      </c>
      <c r="E710" s="4">
        <v>0</v>
      </c>
      <c r="F710" s="4">
        <v>14256.79</v>
      </c>
      <c r="G710" s="4" t="s">
        <v>4697</v>
      </c>
      <c r="H710" s="4" t="s">
        <v>4697</v>
      </c>
      <c r="I710" s="4" t="s">
        <v>4713</v>
      </c>
      <c r="J710">
        <f t="shared" si="11"/>
        <v>709</v>
      </c>
    </row>
    <row r="711" spans="1:10">
      <c r="A711" s="4" t="s">
        <v>1420</v>
      </c>
      <c r="B711" s="4">
        <v>1959</v>
      </c>
      <c r="C711" s="4" t="s">
        <v>4706</v>
      </c>
      <c r="D711" s="4">
        <v>8</v>
      </c>
      <c r="E711" s="4">
        <v>0</v>
      </c>
      <c r="F711" s="4">
        <v>14256.19</v>
      </c>
      <c r="G711" s="4" t="s">
        <v>4697</v>
      </c>
      <c r="H711" s="4" t="s">
        <v>4694</v>
      </c>
      <c r="I711" s="4" t="s">
        <v>4698</v>
      </c>
      <c r="J711">
        <f t="shared" si="11"/>
        <v>710</v>
      </c>
    </row>
    <row r="712" spans="1:10">
      <c r="A712" s="4" t="s">
        <v>1422</v>
      </c>
      <c r="B712" s="4">
        <v>1959</v>
      </c>
      <c r="C712" s="4" t="s">
        <v>4692</v>
      </c>
      <c r="D712" s="4">
        <v>10</v>
      </c>
      <c r="E712" s="4">
        <v>0</v>
      </c>
      <c r="F712" s="4">
        <v>14254.61</v>
      </c>
      <c r="G712" s="4" t="s">
        <v>4697</v>
      </c>
      <c r="H712" s="4" t="s">
        <v>4693</v>
      </c>
      <c r="I712" s="4" t="s">
        <v>4698</v>
      </c>
      <c r="J712">
        <f t="shared" si="11"/>
        <v>711</v>
      </c>
    </row>
    <row r="713" spans="1:10">
      <c r="A713" s="4" t="s">
        <v>1424</v>
      </c>
      <c r="B713" s="4">
        <v>1961</v>
      </c>
      <c r="C713" s="4" t="s">
        <v>4702</v>
      </c>
      <c r="D713" s="4">
        <v>25</v>
      </c>
      <c r="E713" s="4">
        <v>2</v>
      </c>
      <c r="F713" s="4">
        <v>14235.07</v>
      </c>
      <c r="G713" s="4" t="s">
        <v>4697</v>
      </c>
      <c r="H713" s="4" t="s">
        <v>4693</v>
      </c>
      <c r="I713" s="4" t="s">
        <v>4701</v>
      </c>
      <c r="J713">
        <f t="shared" si="11"/>
        <v>712</v>
      </c>
    </row>
    <row r="714" spans="1:10">
      <c r="A714" s="4" t="s">
        <v>1426</v>
      </c>
      <c r="B714" s="4">
        <v>1958</v>
      </c>
      <c r="C714" s="4" t="s">
        <v>4702</v>
      </c>
      <c r="D714" s="4">
        <v>21</v>
      </c>
      <c r="E714" s="4">
        <v>0</v>
      </c>
      <c r="F714" s="4">
        <v>14210.54</v>
      </c>
      <c r="G714" s="4" t="s">
        <v>4697</v>
      </c>
      <c r="H714" s="4" t="s">
        <v>4697</v>
      </c>
      <c r="I714" s="4" t="s">
        <v>4698</v>
      </c>
      <c r="J714">
        <f t="shared" si="11"/>
        <v>713</v>
      </c>
    </row>
    <row r="715" spans="1:10">
      <c r="A715" s="4" t="s">
        <v>1428</v>
      </c>
      <c r="B715" s="4">
        <v>1983</v>
      </c>
      <c r="C715" s="4" t="s">
        <v>4706</v>
      </c>
      <c r="D715" s="4">
        <v>17</v>
      </c>
      <c r="E715" s="4">
        <v>3</v>
      </c>
      <c r="F715" s="4">
        <v>14209.4</v>
      </c>
      <c r="G715" s="4" t="s">
        <v>4697</v>
      </c>
      <c r="H715" s="4" t="s">
        <v>4693</v>
      </c>
      <c r="I715" s="4" t="s">
        <v>4713</v>
      </c>
      <c r="J715">
        <f t="shared" si="11"/>
        <v>714</v>
      </c>
    </row>
    <row r="716" spans="1:10">
      <c r="A716" s="4" t="s">
        <v>1430</v>
      </c>
      <c r="B716" s="4">
        <v>1968</v>
      </c>
      <c r="C716" s="4" t="s">
        <v>4703</v>
      </c>
      <c r="D716" s="4">
        <v>25</v>
      </c>
      <c r="E716" s="4">
        <v>0</v>
      </c>
      <c r="F716" s="4">
        <v>14193.55</v>
      </c>
      <c r="G716" s="4" t="s">
        <v>4697</v>
      </c>
      <c r="H716" s="4" t="s">
        <v>4693</v>
      </c>
      <c r="I716" s="4" t="s">
        <v>4713</v>
      </c>
      <c r="J716">
        <f t="shared" si="11"/>
        <v>715</v>
      </c>
    </row>
    <row r="717" spans="1:10">
      <c r="A717" s="4" t="s">
        <v>1432</v>
      </c>
      <c r="B717" s="4">
        <v>1984</v>
      </c>
      <c r="C717" s="4" t="s">
        <v>4704</v>
      </c>
      <c r="D717" s="4">
        <v>7</v>
      </c>
      <c r="E717" s="4">
        <v>3</v>
      </c>
      <c r="F717" s="4">
        <v>14152.46</v>
      </c>
      <c r="G717" s="4" t="s">
        <v>4697</v>
      </c>
      <c r="H717" s="4" t="s">
        <v>4693</v>
      </c>
      <c r="I717" s="4" t="s">
        <v>4698</v>
      </c>
      <c r="J717">
        <f t="shared" si="11"/>
        <v>716</v>
      </c>
    </row>
    <row r="718" spans="1:10">
      <c r="A718" s="4" t="s">
        <v>1434</v>
      </c>
      <c r="B718" s="4">
        <v>2004</v>
      </c>
      <c r="C718" s="4" t="s">
        <v>4704</v>
      </c>
      <c r="D718" s="4">
        <v>6</v>
      </c>
      <c r="E718" s="4">
        <v>0</v>
      </c>
      <c r="F718" s="4">
        <v>14133.04</v>
      </c>
      <c r="G718" s="4" t="s">
        <v>4697</v>
      </c>
      <c r="H718" s="4" t="s">
        <v>4694</v>
      </c>
      <c r="I718" s="4" t="s">
        <v>4695</v>
      </c>
      <c r="J718">
        <f t="shared" si="11"/>
        <v>717</v>
      </c>
    </row>
    <row r="719" spans="1:10">
      <c r="A719" s="4" t="s">
        <v>1436</v>
      </c>
      <c r="B719" s="4">
        <v>1961</v>
      </c>
      <c r="C719" s="4" t="s">
        <v>4696</v>
      </c>
      <c r="D719" s="4">
        <v>14</v>
      </c>
      <c r="E719" s="4">
        <v>2</v>
      </c>
      <c r="F719" s="4">
        <v>14119.62</v>
      </c>
      <c r="G719" s="4" t="s">
        <v>4697</v>
      </c>
      <c r="H719" s="4" t="s">
        <v>4693</v>
      </c>
      <c r="I719" s="4" t="s">
        <v>4698</v>
      </c>
      <c r="J719">
        <f t="shared" si="11"/>
        <v>718</v>
      </c>
    </row>
    <row r="720" spans="1:10">
      <c r="A720" s="4" t="s">
        <v>1438</v>
      </c>
      <c r="B720" s="4">
        <v>1976</v>
      </c>
      <c r="C720" s="4" t="s">
        <v>4702</v>
      </c>
      <c r="D720" s="4">
        <v>26</v>
      </c>
      <c r="E720" s="4">
        <v>2</v>
      </c>
      <c r="F720" s="4">
        <v>14098.07</v>
      </c>
      <c r="G720" s="4" t="s">
        <v>4697</v>
      </c>
      <c r="H720" s="4" t="s">
        <v>4694</v>
      </c>
      <c r="I720" s="4" t="s">
        <v>4710</v>
      </c>
      <c r="J720">
        <f t="shared" si="11"/>
        <v>719</v>
      </c>
    </row>
    <row r="721" spans="1:10">
      <c r="A721" s="4" t="s">
        <v>1440</v>
      </c>
      <c r="B721" s="4">
        <v>1991</v>
      </c>
      <c r="C721" s="4" t="s">
        <v>4702</v>
      </c>
      <c r="D721" s="4">
        <v>12</v>
      </c>
      <c r="E721" s="4">
        <v>3</v>
      </c>
      <c r="F721" s="4">
        <v>14081.93</v>
      </c>
      <c r="G721" s="4" t="s">
        <v>4697</v>
      </c>
      <c r="H721" s="4" t="s">
        <v>4694</v>
      </c>
      <c r="I721" s="4" t="s">
        <v>4698</v>
      </c>
      <c r="J721">
        <f t="shared" si="11"/>
        <v>720</v>
      </c>
    </row>
    <row r="722" spans="1:10">
      <c r="A722" s="4" t="s">
        <v>1442</v>
      </c>
      <c r="B722" s="4">
        <v>1960</v>
      </c>
      <c r="C722" s="4" t="s">
        <v>4706</v>
      </c>
      <c r="D722" s="4">
        <v>8</v>
      </c>
      <c r="E722" s="4">
        <v>0</v>
      </c>
      <c r="F722" s="4">
        <v>14043.48</v>
      </c>
      <c r="G722" s="4" t="s">
        <v>4697</v>
      </c>
      <c r="H722" s="4" t="s">
        <v>4694</v>
      </c>
      <c r="I722" s="4" t="s">
        <v>4699</v>
      </c>
      <c r="J722">
        <f t="shared" si="11"/>
        <v>721</v>
      </c>
    </row>
    <row r="723" spans="1:10">
      <c r="A723" s="4" t="s">
        <v>1444</v>
      </c>
      <c r="B723" s="4">
        <v>1963</v>
      </c>
      <c r="C723" s="4" t="s">
        <v>4704</v>
      </c>
      <c r="D723" s="4">
        <v>8</v>
      </c>
      <c r="E723" s="4">
        <v>3</v>
      </c>
      <c r="F723" s="4">
        <v>14007.22</v>
      </c>
      <c r="G723" s="4" t="s">
        <v>4697</v>
      </c>
      <c r="H723" s="4" t="s">
        <v>4694</v>
      </c>
      <c r="I723" s="4" t="s">
        <v>4701</v>
      </c>
      <c r="J723">
        <f t="shared" si="11"/>
        <v>722</v>
      </c>
    </row>
    <row r="724" spans="1:10">
      <c r="A724" s="4" t="s">
        <v>1446</v>
      </c>
      <c r="B724" s="4">
        <v>1963</v>
      </c>
      <c r="C724" s="4" t="s">
        <v>4704</v>
      </c>
      <c r="D724" s="4">
        <v>6</v>
      </c>
      <c r="E724" s="4">
        <v>3</v>
      </c>
      <c r="F724" s="4">
        <v>14001.29</v>
      </c>
      <c r="G724" s="4" t="s">
        <v>4697</v>
      </c>
      <c r="H724" s="4" t="s">
        <v>4697</v>
      </c>
      <c r="I724" s="4" t="s">
        <v>4695</v>
      </c>
      <c r="J724">
        <f t="shared" si="11"/>
        <v>723</v>
      </c>
    </row>
    <row r="725" spans="1:10">
      <c r="A725" s="4" t="s">
        <v>1448</v>
      </c>
      <c r="B725" s="4">
        <v>1963</v>
      </c>
      <c r="C725" s="4" t="s">
        <v>4703</v>
      </c>
      <c r="D725" s="4">
        <v>23</v>
      </c>
      <c r="E725" s="4">
        <v>3</v>
      </c>
      <c r="F725" s="4">
        <v>14001.13</v>
      </c>
      <c r="G725" s="4" t="s">
        <v>4697</v>
      </c>
      <c r="H725" s="4" t="s">
        <v>4693</v>
      </c>
      <c r="I725" s="4" t="s">
        <v>4695</v>
      </c>
      <c r="J725">
        <f t="shared" si="11"/>
        <v>724</v>
      </c>
    </row>
    <row r="726" spans="1:10">
      <c r="A726" s="4" t="s">
        <v>1450</v>
      </c>
      <c r="B726" s="4">
        <v>1959</v>
      </c>
      <c r="C726" s="4" t="s">
        <v>4702</v>
      </c>
      <c r="D726" s="4">
        <v>6</v>
      </c>
      <c r="E726" s="4">
        <v>0</v>
      </c>
      <c r="F726" s="4">
        <v>13981.85</v>
      </c>
      <c r="G726" s="4" t="s">
        <v>4697</v>
      </c>
      <c r="H726" s="4" t="s">
        <v>4693</v>
      </c>
      <c r="I726" s="4" t="s">
        <v>4705</v>
      </c>
      <c r="J726">
        <f t="shared" si="11"/>
        <v>725</v>
      </c>
    </row>
    <row r="727" spans="1:10">
      <c r="A727" s="4" t="s">
        <v>1452</v>
      </c>
      <c r="B727" s="4">
        <v>1990</v>
      </c>
      <c r="C727" s="4" t="s">
        <v>4704</v>
      </c>
      <c r="D727" s="4">
        <v>13</v>
      </c>
      <c r="E727" s="4">
        <v>3</v>
      </c>
      <c r="F727" s="4">
        <v>13979.45</v>
      </c>
      <c r="G727" s="4" t="s">
        <v>4697</v>
      </c>
      <c r="H727" s="4" t="s">
        <v>4693</v>
      </c>
      <c r="I727" s="4" t="s">
        <v>4710</v>
      </c>
      <c r="J727">
        <f t="shared" si="11"/>
        <v>726</v>
      </c>
    </row>
    <row r="728" spans="1:10">
      <c r="A728" s="4" t="s">
        <v>1454</v>
      </c>
      <c r="B728" s="4">
        <v>1959</v>
      </c>
      <c r="C728" s="4" t="s">
        <v>4700</v>
      </c>
      <c r="D728" s="4">
        <v>29</v>
      </c>
      <c r="E728" s="4">
        <v>0</v>
      </c>
      <c r="F728" s="4">
        <v>13974.46</v>
      </c>
      <c r="G728" s="4" t="s">
        <v>4697</v>
      </c>
      <c r="H728" s="4" t="s">
        <v>4697</v>
      </c>
      <c r="I728" s="4" t="s">
        <v>4711</v>
      </c>
      <c r="J728">
        <f t="shared" si="11"/>
        <v>727</v>
      </c>
    </row>
    <row r="729" spans="1:10">
      <c r="A729" s="4" t="s">
        <v>1456</v>
      </c>
      <c r="B729" s="4">
        <v>1960</v>
      </c>
      <c r="C729" s="4" t="s">
        <v>4696</v>
      </c>
      <c r="D729" s="4">
        <v>18</v>
      </c>
      <c r="E729" s="4">
        <v>1</v>
      </c>
      <c r="F729" s="4">
        <v>13937.67</v>
      </c>
      <c r="G729" s="4" t="s">
        <v>4697</v>
      </c>
      <c r="H729" s="4" t="s">
        <v>4693</v>
      </c>
      <c r="I729" s="4" t="s">
        <v>4698</v>
      </c>
      <c r="J729">
        <f t="shared" si="11"/>
        <v>728</v>
      </c>
    </row>
    <row r="730" spans="1:10">
      <c r="A730" s="4" t="s">
        <v>1458</v>
      </c>
      <c r="B730" s="4">
        <v>1962</v>
      </c>
      <c r="C730" s="4" t="s">
        <v>4704</v>
      </c>
      <c r="D730" s="4">
        <v>27</v>
      </c>
      <c r="E730" s="4">
        <v>3</v>
      </c>
      <c r="F730" s="4">
        <v>13919.82</v>
      </c>
      <c r="G730" s="4" t="s">
        <v>4697</v>
      </c>
      <c r="H730" s="4" t="s">
        <v>4697</v>
      </c>
      <c r="I730" s="4" t="s">
        <v>4695</v>
      </c>
      <c r="J730">
        <f t="shared" si="11"/>
        <v>729</v>
      </c>
    </row>
    <row r="731" spans="1:10">
      <c r="A731" s="4" t="s">
        <v>1460</v>
      </c>
      <c r="B731" s="4">
        <v>1959</v>
      </c>
      <c r="C731" s="4" t="s">
        <v>4704</v>
      </c>
      <c r="D731" s="4">
        <v>7</v>
      </c>
      <c r="E731" s="4">
        <v>0</v>
      </c>
      <c r="F731" s="4">
        <v>13887.97</v>
      </c>
      <c r="G731" s="4" t="s">
        <v>4697</v>
      </c>
      <c r="H731" s="4" t="s">
        <v>4697</v>
      </c>
      <c r="I731" s="4" t="s">
        <v>4695</v>
      </c>
      <c r="J731">
        <f t="shared" si="11"/>
        <v>730</v>
      </c>
    </row>
    <row r="732" spans="1:10">
      <c r="A732" s="4" t="s">
        <v>1462</v>
      </c>
      <c r="B732" s="4">
        <v>1959</v>
      </c>
      <c r="C732" s="4" t="s">
        <v>4703</v>
      </c>
      <c r="D732" s="4">
        <v>29</v>
      </c>
      <c r="E732" s="4">
        <v>0</v>
      </c>
      <c r="F732" s="4">
        <v>13887.2</v>
      </c>
      <c r="G732" s="4" t="s">
        <v>4697</v>
      </c>
      <c r="H732" s="4" t="s">
        <v>4694</v>
      </c>
      <c r="I732" s="4" t="s">
        <v>4695</v>
      </c>
      <c r="J732">
        <f t="shared" si="11"/>
        <v>731</v>
      </c>
    </row>
    <row r="733" spans="1:10">
      <c r="A733" s="4" t="s">
        <v>1464</v>
      </c>
      <c r="B733" s="4">
        <v>1985</v>
      </c>
      <c r="C733" s="4" t="s">
        <v>4702</v>
      </c>
      <c r="D733" s="4">
        <v>25</v>
      </c>
      <c r="E733" s="4">
        <v>3</v>
      </c>
      <c r="F733" s="4">
        <v>13886.4</v>
      </c>
      <c r="G733" s="4" t="s">
        <v>4697</v>
      </c>
      <c r="H733" s="4" t="s">
        <v>4697</v>
      </c>
      <c r="I733" s="4" t="s">
        <v>4698</v>
      </c>
      <c r="J733">
        <f t="shared" si="11"/>
        <v>732</v>
      </c>
    </row>
    <row r="734" spans="1:10">
      <c r="A734" s="4" t="s">
        <v>1466</v>
      </c>
      <c r="B734" s="4">
        <v>1959</v>
      </c>
      <c r="C734" s="4" t="s">
        <v>4692</v>
      </c>
      <c r="D734" s="4">
        <v>5</v>
      </c>
      <c r="E734" s="4">
        <v>0</v>
      </c>
      <c r="F734" s="4">
        <v>13880.95</v>
      </c>
      <c r="G734" s="4" t="s">
        <v>4697</v>
      </c>
      <c r="H734" s="4" t="s">
        <v>4697</v>
      </c>
      <c r="I734" s="4" t="s">
        <v>4701</v>
      </c>
      <c r="J734">
        <f t="shared" si="11"/>
        <v>733</v>
      </c>
    </row>
    <row r="735" spans="1:10">
      <c r="A735" s="4" t="s">
        <v>1468</v>
      </c>
      <c r="B735" s="4">
        <v>1978</v>
      </c>
      <c r="C735" s="4" t="s">
        <v>4703</v>
      </c>
      <c r="D735" s="4">
        <v>19</v>
      </c>
      <c r="E735" s="4">
        <v>2</v>
      </c>
      <c r="F735" s="4">
        <v>13874.89</v>
      </c>
      <c r="G735" s="4" t="s">
        <v>4697</v>
      </c>
      <c r="H735" s="4" t="s">
        <v>4693</v>
      </c>
      <c r="I735" s="4" t="s">
        <v>4698</v>
      </c>
      <c r="J735">
        <f t="shared" si="11"/>
        <v>734</v>
      </c>
    </row>
    <row r="736" spans="1:10">
      <c r="A736" s="4" t="s">
        <v>1470</v>
      </c>
      <c r="B736" s="4">
        <v>1960</v>
      </c>
      <c r="C736" s="4" t="s">
        <v>4704</v>
      </c>
      <c r="D736" s="4">
        <v>21</v>
      </c>
      <c r="E736" s="4">
        <v>0</v>
      </c>
      <c r="F736" s="4">
        <v>13844.8</v>
      </c>
      <c r="G736" s="4" t="s">
        <v>4697</v>
      </c>
      <c r="H736" s="4" t="s">
        <v>4697</v>
      </c>
      <c r="I736" s="4" t="s">
        <v>4698</v>
      </c>
      <c r="J736">
        <f t="shared" si="11"/>
        <v>735</v>
      </c>
    </row>
    <row r="737" spans="1:10">
      <c r="A737" s="4" t="s">
        <v>1472</v>
      </c>
      <c r="B737" s="4">
        <v>2003</v>
      </c>
      <c r="C737" s="4" t="s">
        <v>4696</v>
      </c>
      <c r="D737" s="4">
        <v>7</v>
      </c>
      <c r="E737" s="4">
        <v>0</v>
      </c>
      <c r="F737" s="4">
        <v>13844.51</v>
      </c>
      <c r="G737" s="4" t="s">
        <v>4697</v>
      </c>
      <c r="H737" s="4" t="s">
        <v>4693</v>
      </c>
      <c r="I737" s="4" t="s">
        <v>4701</v>
      </c>
      <c r="J737">
        <f t="shared" si="11"/>
        <v>736</v>
      </c>
    </row>
    <row r="738" spans="1:10">
      <c r="A738" s="4" t="s">
        <v>1474</v>
      </c>
      <c r="B738" s="4">
        <v>1958</v>
      </c>
      <c r="C738" s="4" t="s">
        <v>4703</v>
      </c>
      <c r="D738" s="4">
        <v>10</v>
      </c>
      <c r="E738" s="4">
        <v>0</v>
      </c>
      <c r="F738" s="4">
        <v>13831.12</v>
      </c>
      <c r="G738" s="4" t="s">
        <v>4694</v>
      </c>
      <c r="H738" s="4" t="s">
        <v>4693</v>
      </c>
      <c r="I738" s="4" t="s">
        <v>4695</v>
      </c>
      <c r="J738">
        <f t="shared" si="11"/>
        <v>737</v>
      </c>
    </row>
    <row r="739" spans="1:10">
      <c r="A739" s="4" t="s">
        <v>1476</v>
      </c>
      <c r="B739" s="4">
        <v>1958</v>
      </c>
      <c r="C739" s="4" t="s">
        <v>4706</v>
      </c>
      <c r="D739" s="4">
        <v>25</v>
      </c>
      <c r="E739" s="4">
        <v>0</v>
      </c>
      <c r="F739" s="4">
        <v>13822.8</v>
      </c>
      <c r="G739" s="4" t="s">
        <v>4694</v>
      </c>
      <c r="H739" s="4" t="s">
        <v>4694</v>
      </c>
      <c r="I739" s="4" t="s">
        <v>4701</v>
      </c>
      <c r="J739">
        <f t="shared" si="11"/>
        <v>738</v>
      </c>
    </row>
    <row r="740" spans="1:10">
      <c r="A740" s="4" t="s">
        <v>1478</v>
      </c>
      <c r="B740" s="4">
        <v>1986</v>
      </c>
      <c r="C740" s="4" t="s">
        <v>4703</v>
      </c>
      <c r="D740" s="4">
        <v>8</v>
      </c>
      <c r="E740" s="4">
        <v>3</v>
      </c>
      <c r="F740" s="4">
        <v>13819.49</v>
      </c>
      <c r="G740" s="4" t="s">
        <v>4694</v>
      </c>
      <c r="H740" s="4" t="s">
        <v>4697</v>
      </c>
      <c r="I740" s="4" t="s">
        <v>4698</v>
      </c>
      <c r="J740">
        <f t="shared" si="11"/>
        <v>739</v>
      </c>
    </row>
    <row r="741" spans="1:10">
      <c r="A741" s="4" t="s">
        <v>1480</v>
      </c>
      <c r="B741" s="4">
        <v>1966</v>
      </c>
      <c r="C741" s="4" t="s">
        <v>4706</v>
      </c>
      <c r="D741" s="4">
        <v>10</v>
      </c>
      <c r="E741" s="4">
        <v>0</v>
      </c>
      <c r="F741" s="4">
        <v>13801.61</v>
      </c>
      <c r="G741" s="4" t="s">
        <v>4694</v>
      </c>
      <c r="H741" s="4" t="s">
        <v>4694</v>
      </c>
      <c r="I741" s="4" t="s">
        <v>4713</v>
      </c>
      <c r="J741">
        <f t="shared" si="11"/>
        <v>740</v>
      </c>
    </row>
    <row r="742" spans="1:10">
      <c r="A742" s="4" t="s">
        <v>1482</v>
      </c>
      <c r="B742" s="4">
        <v>1959</v>
      </c>
      <c r="C742" s="4" t="s">
        <v>4700</v>
      </c>
      <c r="D742" s="4">
        <v>6</v>
      </c>
      <c r="E742" s="4">
        <v>0</v>
      </c>
      <c r="F742" s="4">
        <v>13770.1</v>
      </c>
      <c r="G742" s="4" t="s">
        <v>4694</v>
      </c>
      <c r="H742" s="4" t="s">
        <v>4693</v>
      </c>
      <c r="I742" s="4" t="s">
        <v>4698</v>
      </c>
      <c r="J742">
        <f t="shared" si="11"/>
        <v>741</v>
      </c>
    </row>
    <row r="743" spans="1:10">
      <c r="A743" s="4" t="s">
        <v>1484</v>
      </c>
      <c r="B743" s="4">
        <v>2004</v>
      </c>
      <c r="C743" s="4" t="s">
        <v>4704</v>
      </c>
      <c r="D743" s="4">
        <v>16</v>
      </c>
      <c r="E743" s="4">
        <v>0</v>
      </c>
      <c r="F743" s="4">
        <v>13747.87</v>
      </c>
      <c r="G743" s="4" t="s">
        <v>4694</v>
      </c>
      <c r="H743" s="4" t="s">
        <v>4697</v>
      </c>
      <c r="I743" s="4" t="s">
        <v>4712</v>
      </c>
      <c r="J743">
        <f t="shared" si="11"/>
        <v>742</v>
      </c>
    </row>
    <row r="744" spans="1:10">
      <c r="A744" s="4" t="s">
        <v>1486</v>
      </c>
      <c r="B744" s="4">
        <v>1969</v>
      </c>
      <c r="C744" s="4" t="s">
        <v>4692</v>
      </c>
      <c r="D744" s="4">
        <v>23</v>
      </c>
      <c r="E744" s="4">
        <v>0</v>
      </c>
      <c r="F744" s="4">
        <v>13746.74</v>
      </c>
      <c r="G744" s="4" t="s">
        <v>4694</v>
      </c>
      <c r="H744" s="4" t="s">
        <v>4697</v>
      </c>
      <c r="I744" s="4" t="s">
        <v>4713</v>
      </c>
      <c r="J744">
        <f t="shared" si="11"/>
        <v>743</v>
      </c>
    </row>
    <row r="745" spans="1:10">
      <c r="A745" s="4" t="s">
        <v>1488</v>
      </c>
      <c r="B745" s="4">
        <v>1985</v>
      </c>
      <c r="C745" s="4" t="s">
        <v>4700</v>
      </c>
      <c r="D745" s="4">
        <v>29</v>
      </c>
      <c r="E745" s="4">
        <v>3</v>
      </c>
      <c r="F745" s="4">
        <v>13726.21</v>
      </c>
      <c r="G745" s="4" t="s">
        <v>4694</v>
      </c>
      <c r="H745" s="4" t="s">
        <v>4694</v>
      </c>
      <c r="I745" s="4" t="s">
        <v>4713</v>
      </c>
      <c r="J745">
        <f t="shared" si="11"/>
        <v>744</v>
      </c>
    </row>
    <row r="746" spans="1:10">
      <c r="A746" s="4" t="s">
        <v>1490</v>
      </c>
      <c r="B746" s="4">
        <v>1981</v>
      </c>
      <c r="C746" s="4" t="s">
        <v>4700</v>
      </c>
      <c r="D746" s="4">
        <v>2</v>
      </c>
      <c r="E746" s="4">
        <v>1</v>
      </c>
      <c r="F746" s="4">
        <v>13725.47</v>
      </c>
      <c r="G746" s="4" t="s">
        <v>4694</v>
      </c>
      <c r="H746" s="4" t="s">
        <v>4697</v>
      </c>
      <c r="I746" s="4" t="s">
        <v>4699</v>
      </c>
      <c r="J746">
        <f t="shared" si="11"/>
        <v>745</v>
      </c>
    </row>
    <row r="747" spans="1:10">
      <c r="A747" s="4" t="s">
        <v>1492</v>
      </c>
      <c r="B747" s="4">
        <v>1986</v>
      </c>
      <c r="C747" s="4" t="s">
        <v>4706</v>
      </c>
      <c r="D747" s="4">
        <v>24</v>
      </c>
      <c r="E747" s="4">
        <v>3</v>
      </c>
      <c r="F747" s="4">
        <v>13714.55</v>
      </c>
      <c r="G747" s="4" t="s">
        <v>4694</v>
      </c>
      <c r="H747" s="4" t="s">
        <v>4697</v>
      </c>
      <c r="I747" s="4" t="s">
        <v>4710</v>
      </c>
      <c r="J747">
        <f t="shared" si="11"/>
        <v>746</v>
      </c>
    </row>
    <row r="748" spans="1:10">
      <c r="A748" s="4" t="s">
        <v>1494</v>
      </c>
      <c r="B748" s="4">
        <v>1985</v>
      </c>
      <c r="C748" s="4" t="s">
        <v>4702</v>
      </c>
      <c r="D748" s="4">
        <v>14</v>
      </c>
      <c r="E748" s="4">
        <v>3</v>
      </c>
      <c r="F748" s="4">
        <v>13685.51</v>
      </c>
      <c r="G748" s="4" t="s">
        <v>4694</v>
      </c>
      <c r="H748" s="4" t="s">
        <v>4693</v>
      </c>
      <c r="I748" s="4" t="s">
        <v>4713</v>
      </c>
      <c r="J748">
        <f t="shared" si="11"/>
        <v>747</v>
      </c>
    </row>
    <row r="749" spans="1:10">
      <c r="A749" s="4" t="s">
        <v>1496</v>
      </c>
      <c r="B749" s="4">
        <v>1963</v>
      </c>
      <c r="C749" s="4" t="s">
        <v>4700</v>
      </c>
      <c r="D749" s="4">
        <v>4</v>
      </c>
      <c r="E749" s="4">
        <v>0</v>
      </c>
      <c r="F749" s="4">
        <v>13677.68</v>
      </c>
      <c r="G749" s="4" t="s">
        <v>4694</v>
      </c>
      <c r="H749" s="4" t="s">
        <v>4697</v>
      </c>
      <c r="I749" s="4" t="s">
        <v>4715</v>
      </c>
      <c r="J749">
        <f t="shared" si="11"/>
        <v>748</v>
      </c>
    </row>
    <row r="750" spans="1:10">
      <c r="A750" s="4" t="s">
        <v>1498</v>
      </c>
      <c r="B750" s="4">
        <v>1984</v>
      </c>
      <c r="C750" s="4" t="s">
        <v>4704</v>
      </c>
      <c r="D750" s="4">
        <v>20</v>
      </c>
      <c r="E750" s="4">
        <v>3</v>
      </c>
      <c r="F750" s="4">
        <v>13638.06</v>
      </c>
      <c r="G750" s="4" t="s">
        <v>4694</v>
      </c>
      <c r="H750" s="4" t="s">
        <v>4694</v>
      </c>
      <c r="I750" s="4" t="s">
        <v>4710</v>
      </c>
      <c r="J750">
        <f t="shared" si="11"/>
        <v>749</v>
      </c>
    </row>
    <row r="751" spans="1:10">
      <c r="A751" s="4" t="s">
        <v>1500</v>
      </c>
      <c r="B751" s="4">
        <v>1961</v>
      </c>
      <c r="C751" s="4" t="s">
        <v>4703</v>
      </c>
      <c r="D751" s="4">
        <v>24</v>
      </c>
      <c r="E751" s="4">
        <v>0</v>
      </c>
      <c r="F751" s="4">
        <v>13635.64</v>
      </c>
      <c r="G751" s="4" t="s">
        <v>4694</v>
      </c>
      <c r="H751" s="4" t="s">
        <v>4694</v>
      </c>
      <c r="I751" s="4" t="s">
        <v>4699</v>
      </c>
      <c r="J751">
        <f t="shared" si="11"/>
        <v>750</v>
      </c>
    </row>
    <row r="752" spans="1:10">
      <c r="A752" s="4" t="s">
        <v>1502</v>
      </c>
      <c r="B752" s="4">
        <v>1969</v>
      </c>
      <c r="C752" s="4" t="s">
        <v>4704</v>
      </c>
      <c r="D752" s="4">
        <v>26</v>
      </c>
      <c r="E752" s="4">
        <v>0</v>
      </c>
      <c r="F752" s="4">
        <v>13622.01</v>
      </c>
      <c r="G752" s="4" t="s">
        <v>4694</v>
      </c>
      <c r="H752" s="4" t="s">
        <v>4694</v>
      </c>
      <c r="I752" s="4" t="s">
        <v>4698</v>
      </c>
      <c r="J752">
        <f t="shared" si="11"/>
        <v>751</v>
      </c>
    </row>
    <row r="753" spans="1:10">
      <c r="A753" s="4" t="s">
        <v>1504</v>
      </c>
      <c r="B753" s="4">
        <v>1961</v>
      </c>
      <c r="C753" s="4" t="s">
        <v>4706</v>
      </c>
      <c r="D753" s="4">
        <v>18</v>
      </c>
      <c r="E753" s="4">
        <v>0</v>
      </c>
      <c r="F753" s="4">
        <v>13616.36</v>
      </c>
      <c r="G753" s="4" t="s">
        <v>4694</v>
      </c>
      <c r="H753" s="4" t="s">
        <v>4694</v>
      </c>
      <c r="I753" s="4" t="s">
        <v>4699</v>
      </c>
      <c r="J753">
        <f t="shared" si="11"/>
        <v>752</v>
      </c>
    </row>
    <row r="754" spans="1:10">
      <c r="A754" s="4" t="s">
        <v>1506</v>
      </c>
      <c r="B754" s="4">
        <v>1964</v>
      </c>
      <c r="C754" s="4" t="s">
        <v>4702</v>
      </c>
      <c r="D754" s="4">
        <v>10</v>
      </c>
      <c r="E754" s="4">
        <v>2</v>
      </c>
      <c r="F754" s="4">
        <v>13607.37</v>
      </c>
      <c r="G754" s="4" t="s">
        <v>4694</v>
      </c>
      <c r="H754" s="4" t="s">
        <v>4693</v>
      </c>
      <c r="I754" s="4" t="s">
        <v>4699</v>
      </c>
      <c r="J754">
        <f t="shared" si="11"/>
        <v>753</v>
      </c>
    </row>
    <row r="755" spans="1:10">
      <c r="A755" s="4" t="s">
        <v>1508</v>
      </c>
      <c r="B755" s="4">
        <v>1992</v>
      </c>
      <c r="C755" s="4" t="s">
        <v>4700</v>
      </c>
      <c r="D755" s="4">
        <v>14</v>
      </c>
      <c r="E755" s="4">
        <v>0</v>
      </c>
      <c r="F755" s="4">
        <v>13588.17</v>
      </c>
      <c r="G755" s="4" t="s">
        <v>4694</v>
      </c>
      <c r="H755" s="4" t="s">
        <v>4693</v>
      </c>
      <c r="I755" s="4" t="s">
        <v>4698</v>
      </c>
      <c r="J755">
        <f t="shared" si="11"/>
        <v>754</v>
      </c>
    </row>
    <row r="756" spans="1:10">
      <c r="A756" s="4" t="s">
        <v>1510</v>
      </c>
      <c r="B756" s="4">
        <v>1968</v>
      </c>
      <c r="C756" s="4" t="s">
        <v>4704</v>
      </c>
      <c r="D756" s="4">
        <v>15</v>
      </c>
      <c r="E756" s="4">
        <v>0</v>
      </c>
      <c r="F756" s="4">
        <v>13566.04</v>
      </c>
      <c r="G756" s="4" t="s">
        <v>4694</v>
      </c>
      <c r="H756" s="4" t="s">
        <v>4694</v>
      </c>
      <c r="I756" s="4" t="s">
        <v>4713</v>
      </c>
      <c r="J756">
        <f t="shared" si="11"/>
        <v>755</v>
      </c>
    </row>
    <row r="757" spans="1:10">
      <c r="A757" s="4" t="s">
        <v>1512</v>
      </c>
      <c r="B757" s="4">
        <v>1960</v>
      </c>
      <c r="C757" s="4" t="s">
        <v>4704</v>
      </c>
      <c r="D757" s="4">
        <v>11</v>
      </c>
      <c r="E757" s="4">
        <v>0</v>
      </c>
      <c r="F757" s="4">
        <v>13555</v>
      </c>
      <c r="G757" s="4" t="s">
        <v>4694</v>
      </c>
      <c r="H757" s="4" t="s">
        <v>4694</v>
      </c>
      <c r="I757" s="4" t="s">
        <v>4708</v>
      </c>
      <c r="J757">
        <f t="shared" si="11"/>
        <v>756</v>
      </c>
    </row>
    <row r="758" spans="1:10">
      <c r="A758" s="4" t="s">
        <v>1514</v>
      </c>
      <c r="B758" s="4">
        <v>1963</v>
      </c>
      <c r="C758" s="4" t="s">
        <v>4692</v>
      </c>
      <c r="D758" s="4">
        <v>14</v>
      </c>
      <c r="E758" s="4">
        <v>0</v>
      </c>
      <c r="F758" s="4">
        <v>13511.28</v>
      </c>
      <c r="G758" s="4" t="s">
        <v>4694</v>
      </c>
      <c r="H758" s="4" t="s">
        <v>4693</v>
      </c>
      <c r="I758" s="4" t="s">
        <v>4698</v>
      </c>
      <c r="J758">
        <f t="shared" si="11"/>
        <v>757</v>
      </c>
    </row>
    <row r="759" spans="1:10">
      <c r="A759" s="4" t="s">
        <v>1516</v>
      </c>
      <c r="B759" s="4">
        <v>1990</v>
      </c>
      <c r="C759" s="4" t="s">
        <v>4700</v>
      </c>
      <c r="D759" s="4">
        <v>30</v>
      </c>
      <c r="E759" s="4">
        <v>3</v>
      </c>
      <c r="F759" s="4">
        <v>13480.83</v>
      </c>
      <c r="G759" s="4" t="s">
        <v>4694</v>
      </c>
      <c r="H759" s="4" t="s">
        <v>4697</v>
      </c>
      <c r="I759" s="4" t="s">
        <v>4710</v>
      </c>
      <c r="J759">
        <f t="shared" si="11"/>
        <v>758</v>
      </c>
    </row>
    <row r="760" spans="1:10">
      <c r="A760" s="4" t="s">
        <v>1518</v>
      </c>
      <c r="B760" s="4">
        <v>1975</v>
      </c>
      <c r="C760" s="4" t="s">
        <v>4700</v>
      </c>
      <c r="D760" s="4">
        <v>7</v>
      </c>
      <c r="E760" s="4">
        <v>1</v>
      </c>
      <c r="F760" s="4">
        <v>13472.19</v>
      </c>
      <c r="G760" s="4" t="s">
        <v>4694</v>
      </c>
      <c r="H760" s="4" t="s">
        <v>4697</v>
      </c>
      <c r="I760" s="4" t="s">
        <v>4698</v>
      </c>
      <c r="J760">
        <f t="shared" si="11"/>
        <v>759</v>
      </c>
    </row>
    <row r="761" spans="1:10">
      <c r="A761" s="4" t="s">
        <v>1520</v>
      </c>
      <c r="B761" s="4">
        <v>1960</v>
      </c>
      <c r="C761" s="4" t="s">
        <v>4704</v>
      </c>
      <c r="D761" s="4">
        <v>24</v>
      </c>
      <c r="E761" s="4">
        <v>0</v>
      </c>
      <c r="F761" s="4">
        <v>13470.86</v>
      </c>
      <c r="G761" s="4" t="s">
        <v>4694</v>
      </c>
      <c r="H761" s="4" t="s">
        <v>4694</v>
      </c>
      <c r="I761" s="4" t="s">
        <v>4701</v>
      </c>
      <c r="J761">
        <f t="shared" si="11"/>
        <v>760</v>
      </c>
    </row>
    <row r="762" spans="1:10">
      <c r="A762" s="4" t="s">
        <v>1522</v>
      </c>
      <c r="B762" s="4">
        <v>1960</v>
      </c>
      <c r="C762" s="4" t="s">
        <v>4704</v>
      </c>
      <c r="D762" s="4">
        <v>28</v>
      </c>
      <c r="E762" s="4">
        <v>0</v>
      </c>
      <c r="F762" s="4">
        <v>13470.8</v>
      </c>
      <c r="G762" s="4" t="s">
        <v>4694</v>
      </c>
      <c r="H762" s="4" t="s">
        <v>4697</v>
      </c>
      <c r="I762" s="4" t="s">
        <v>4695</v>
      </c>
      <c r="J762">
        <f t="shared" si="11"/>
        <v>761</v>
      </c>
    </row>
    <row r="763" spans="1:10">
      <c r="A763" s="4" t="s">
        <v>1524</v>
      </c>
      <c r="B763" s="4">
        <v>1985</v>
      </c>
      <c r="C763" s="4" t="s">
        <v>4700</v>
      </c>
      <c r="D763" s="4">
        <v>19</v>
      </c>
      <c r="E763" s="4">
        <v>3</v>
      </c>
      <c r="F763" s="4">
        <v>13465.8</v>
      </c>
      <c r="G763" s="4" t="s">
        <v>4694</v>
      </c>
      <c r="H763" s="4" t="s">
        <v>4693</v>
      </c>
      <c r="I763" s="4" t="s">
        <v>4698</v>
      </c>
      <c r="J763">
        <f t="shared" si="11"/>
        <v>762</v>
      </c>
    </row>
    <row r="764" spans="1:10">
      <c r="A764" s="4" t="s">
        <v>1526</v>
      </c>
      <c r="B764" s="4">
        <v>1960</v>
      </c>
      <c r="C764" s="4" t="s">
        <v>4703</v>
      </c>
      <c r="D764" s="4">
        <v>16</v>
      </c>
      <c r="E764" s="4">
        <v>0</v>
      </c>
      <c r="F764" s="4">
        <v>13462.52</v>
      </c>
      <c r="G764" s="4" t="s">
        <v>4694</v>
      </c>
      <c r="H764" s="4" t="s">
        <v>4697</v>
      </c>
      <c r="I764" s="4" t="s">
        <v>4701</v>
      </c>
      <c r="J764">
        <f t="shared" si="11"/>
        <v>763</v>
      </c>
    </row>
    <row r="765" spans="1:10">
      <c r="A765" s="4" t="s">
        <v>1528</v>
      </c>
      <c r="B765" s="4">
        <v>1960</v>
      </c>
      <c r="C765" s="4" t="s">
        <v>4704</v>
      </c>
      <c r="D765" s="4">
        <v>11</v>
      </c>
      <c r="E765" s="4">
        <v>0</v>
      </c>
      <c r="F765" s="4">
        <v>13457.96</v>
      </c>
      <c r="G765" s="4" t="s">
        <v>4694</v>
      </c>
      <c r="H765" s="4" t="s">
        <v>4693</v>
      </c>
      <c r="I765" s="4" t="s">
        <v>4695</v>
      </c>
      <c r="J765">
        <f t="shared" si="11"/>
        <v>764</v>
      </c>
    </row>
    <row r="766" spans="1:10">
      <c r="A766" s="4" t="s">
        <v>1530</v>
      </c>
      <c r="B766" s="4">
        <v>1960</v>
      </c>
      <c r="C766" s="4" t="s">
        <v>4700</v>
      </c>
      <c r="D766" s="4">
        <v>13</v>
      </c>
      <c r="E766" s="4">
        <v>0</v>
      </c>
      <c r="F766" s="4">
        <v>13451.12</v>
      </c>
      <c r="G766" s="4" t="s">
        <v>4694</v>
      </c>
      <c r="H766" s="4" t="s">
        <v>4693</v>
      </c>
      <c r="I766" s="4" t="s">
        <v>4701</v>
      </c>
      <c r="J766">
        <f t="shared" si="11"/>
        <v>765</v>
      </c>
    </row>
    <row r="767" spans="1:10">
      <c r="A767" s="4" t="s">
        <v>1532</v>
      </c>
      <c r="B767" s="4">
        <v>1975</v>
      </c>
      <c r="C767" s="4" t="s">
        <v>4696</v>
      </c>
      <c r="D767" s="4">
        <v>29</v>
      </c>
      <c r="E767" s="4">
        <v>1</v>
      </c>
      <c r="F767" s="4">
        <v>13440.7</v>
      </c>
      <c r="G767" s="4" t="s">
        <v>4694</v>
      </c>
      <c r="H767" s="4" t="s">
        <v>4697</v>
      </c>
      <c r="I767" s="4" t="s">
        <v>4698</v>
      </c>
      <c r="J767">
        <f t="shared" si="11"/>
        <v>766</v>
      </c>
    </row>
    <row r="768" spans="1:10">
      <c r="A768" s="4" t="s">
        <v>1534</v>
      </c>
      <c r="B768" s="4">
        <v>1966</v>
      </c>
      <c r="C768" s="4" t="s">
        <v>4706</v>
      </c>
      <c r="D768" s="4">
        <v>14</v>
      </c>
      <c r="E768" s="4">
        <v>3</v>
      </c>
      <c r="F768" s="4">
        <v>13430.27</v>
      </c>
      <c r="G768" s="4" t="s">
        <v>4694</v>
      </c>
      <c r="H768" s="4" t="s">
        <v>4694</v>
      </c>
      <c r="I768" s="4" t="s">
        <v>4699</v>
      </c>
      <c r="J768">
        <f t="shared" si="11"/>
        <v>767</v>
      </c>
    </row>
    <row r="769" spans="1:10">
      <c r="A769" s="4" t="s">
        <v>1536</v>
      </c>
      <c r="B769" s="4">
        <v>1961</v>
      </c>
      <c r="C769" s="4" t="s">
        <v>4706</v>
      </c>
      <c r="D769" s="4">
        <v>3</v>
      </c>
      <c r="E769" s="4">
        <v>0</v>
      </c>
      <c r="F769" s="4">
        <v>13429.04</v>
      </c>
      <c r="G769" s="4" t="s">
        <v>4694</v>
      </c>
      <c r="H769" s="4" t="s">
        <v>4694</v>
      </c>
      <c r="I769" s="4" t="s">
        <v>4698</v>
      </c>
      <c r="J769">
        <f t="shared" si="11"/>
        <v>768</v>
      </c>
    </row>
    <row r="770" spans="1:10">
      <c r="A770" s="4" t="s">
        <v>1538</v>
      </c>
      <c r="B770" s="4">
        <v>1994</v>
      </c>
      <c r="C770" s="4" t="s">
        <v>4696</v>
      </c>
      <c r="D770" s="4">
        <v>17</v>
      </c>
      <c r="E770" s="4">
        <v>0</v>
      </c>
      <c r="F770" s="4">
        <v>13417.05</v>
      </c>
      <c r="G770" s="4" t="s">
        <v>4694</v>
      </c>
      <c r="H770" s="4" t="s">
        <v>4694</v>
      </c>
      <c r="I770" s="4" t="s">
        <v>4698</v>
      </c>
      <c r="J770">
        <f t="shared" ref="J770:J833" si="12">VALUE(SUBSTITUTE(A770,"Id",""))</f>
        <v>769</v>
      </c>
    </row>
    <row r="771" spans="1:10">
      <c r="A771" s="4" t="s">
        <v>1540</v>
      </c>
      <c r="B771" s="4">
        <v>1961</v>
      </c>
      <c r="C771" s="4" t="s">
        <v>4704</v>
      </c>
      <c r="D771" s="4">
        <v>22</v>
      </c>
      <c r="E771" s="4">
        <v>0</v>
      </c>
      <c r="F771" s="4">
        <v>13415.04</v>
      </c>
      <c r="G771" s="4" t="s">
        <v>4694</v>
      </c>
      <c r="H771" s="4" t="s">
        <v>4697</v>
      </c>
      <c r="I771" s="4" t="s">
        <v>4698</v>
      </c>
      <c r="J771">
        <f t="shared" si="12"/>
        <v>770</v>
      </c>
    </row>
    <row r="772" spans="1:10">
      <c r="A772" s="4" t="s">
        <v>1542</v>
      </c>
      <c r="B772" s="4">
        <v>1992</v>
      </c>
      <c r="C772" s="4" t="s">
        <v>4703</v>
      </c>
      <c r="D772" s="4">
        <v>19</v>
      </c>
      <c r="E772" s="4">
        <v>0</v>
      </c>
      <c r="F772" s="4">
        <v>13412.97</v>
      </c>
      <c r="G772" s="4" t="s">
        <v>4694</v>
      </c>
      <c r="H772" s="4" t="s">
        <v>4694</v>
      </c>
      <c r="I772" s="4" t="s">
        <v>4710</v>
      </c>
      <c r="J772">
        <f t="shared" si="12"/>
        <v>771</v>
      </c>
    </row>
    <row r="773" spans="1:10">
      <c r="A773" s="4" t="s">
        <v>1544</v>
      </c>
      <c r="B773" s="4">
        <v>1959</v>
      </c>
      <c r="C773" s="4" t="s">
        <v>4703</v>
      </c>
      <c r="D773" s="4">
        <v>20</v>
      </c>
      <c r="E773" s="4">
        <v>0</v>
      </c>
      <c r="F773" s="4">
        <v>13405.39</v>
      </c>
      <c r="G773" s="4" t="s">
        <v>4694</v>
      </c>
      <c r="H773" s="4" t="s">
        <v>4694</v>
      </c>
      <c r="I773" s="4" t="s">
        <v>4695</v>
      </c>
      <c r="J773">
        <f t="shared" si="12"/>
        <v>772</v>
      </c>
    </row>
    <row r="774" spans="1:10">
      <c r="A774" s="4" t="s">
        <v>1546</v>
      </c>
      <c r="B774" s="4">
        <v>1959</v>
      </c>
      <c r="C774" s="4" t="s">
        <v>4706</v>
      </c>
      <c r="D774" s="4">
        <v>25</v>
      </c>
      <c r="E774" s="4">
        <v>0</v>
      </c>
      <c r="F774" s="4">
        <v>13393.76</v>
      </c>
      <c r="G774" s="4" t="s">
        <v>4694</v>
      </c>
      <c r="H774" s="4" t="s">
        <v>4693</v>
      </c>
      <c r="I774" s="4" t="s">
        <v>4701</v>
      </c>
      <c r="J774">
        <f t="shared" si="12"/>
        <v>773</v>
      </c>
    </row>
    <row r="775" spans="1:10">
      <c r="A775" s="4" t="s">
        <v>1548</v>
      </c>
      <c r="B775" s="4">
        <v>1959</v>
      </c>
      <c r="C775" s="4" t="s">
        <v>4703</v>
      </c>
      <c r="D775" s="4">
        <v>9</v>
      </c>
      <c r="E775" s="4">
        <v>0</v>
      </c>
      <c r="F775" s="4">
        <v>13390.56</v>
      </c>
      <c r="G775" s="4" t="s">
        <v>4694</v>
      </c>
      <c r="H775" s="4" t="s">
        <v>4694</v>
      </c>
      <c r="I775" s="4" t="s">
        <v>4701</v>
      </c>
      <c r="J775">
        <f t="shared" si="12"/>
        <v>774</v>
      </c>
    </row>
    <row r="776" spans="1:10">
      <c r="A776" s="4" t="s">
        <v>1550</v>
      </c>
      <c r="B776" s="4">
        <v>1984</v>
      </c>
      <c r="C776" s="4" t="s">
        <v>4696</v>
      </c>
      <c r="D776" s="4">
        <v>6</v>
      </c>
      <c r="E776" s="4">
        <v>3</v>
      </c>
      <c r="F776" s="4">
        <v>13383.67</v>
      </c>
      <c r="G776" s="4" t="s">
        <v>4694</v>
      </c>
      <c r="H776" s="4" t="s">
        <v>4697</v>
      </c>
      <c r="I776" s="4" t="s">
        <v>4710</v>
      </c>
      <c r="J776">
        <f t="shared" si="12"/>
        <v>775</v>
      </c>
    </row>
    <row r="777" spans="1:10">
      <c r="A777" s="4" t="s">
        <v>1552</v>
      </c>
      <c r="B777" s="4">
        <v>1979</v>
      </c>
      <c r="C777" s="4" t="s">
        <v>4702</v>
      </c>
      <c r="D777" s="4">
        <v>30</v>
      </c>
      <c r="E777" s="4">
        <v>2</v>
      </c>
      <c r="F777" s="4">
        <v>13377.41</v>
      </c>
      <c r="G777" s="4" t="s">
        <v>4694</v>
      </c>
      <c r="H777" s="4" t="s">
        <v>4694</v>
      </c>
      <c r="I777" s="4" t="s">
        <v>4713</v>
      </c>
      <c r="J777">
        <f t="shared" si="12"/>
        <v>776</v>
      </c>
    </row>
    <row r="778" spans="1:10">
      <c r="A778" s="4" t="s">
        <v>1554</v>
      </c>
      <c r="B778" s="4">
        <v>1964</v>
      </c>
      <c r="C778" s="4" t="s">
        <v>4702</v>
      </c>
      <c r="D778" s="4">
        <v>24</v>
      </c>
      <c r="E778" s="4">
        <v>0</v>
      </c>
      <c r="F778" s="4">
        <v>13375.76</v>
      </c>
      <c r="G778" s="4" t="s">
        <v>4694</v>
      </c>
      <c r="H778" s="4" t="s">
        <v>4697</v>
      </c>
      <c r="I778" s="4" t="s">
        <v>4716</v>
      </c>
      <c r="J778">
        <f t="shared" si="12"/>
        <v>777</v>
      </c>
    </row>
    <row r="779" spans="1:10">
      <c r="A779" s="4" t="s">
        <v>1556</v>
      </c>
      <c r="B779" s="4">
        <v>1990</v>
      </c>
      <c r="C779" s="4" t="s">
        <v>4692</v>
      </c>
      <c r="D779" s="4">
        <v>2</v>
      </c>
      <c r="E779" s="4">
        <v>3</v>
      </c>
      <c r="F779" s="4">
        <v>13360.94</v>
      </c>
      <c r="G779" s="4" t="s">
        <v>4694</v>
      </c>
      <c r="H779" s="4" t="s">
        <v>4693</v>
      </c>
      <c r="I779" s="4" t="s">
        <v>4698</v>
      </c>
      <c r="J779">
        <f t="shared" si="12"/>
        <v>778</v>
      </c>
    </row>
    <row r="780" spans="1:10">
      <c r="A780" s="4" t="s">
        <v>1558</v>
      </c>
      <c r="B780" s="4">
        <v>1960</v>
      </c>
      <c r="C780" s="4" t="s">
        <v>4706</v>
      </c>
      <c r="D780" s="4">
        <v>11</v>
      </c>
      <c r="E780" s="4">
        <v>0</v>
      </c>
      <c r="F780" s="4">
        <v>13352.1</v>
      </c>
      <c r="G780" s="4" t="s">
        <v>4694</v>
      </c>
      <c r="H780" s="4" t="s">
        <v>4693</v>
      </c>
      <c r="I780" s="4" t="s">
        <v>4698</v>
      </c>
      <c r="J780">
        <f t="shared" si="12"/>
        <v>779</v>
      </c>
    </row>
    <row r="781" spans="1:10">
      <c r="A781" s="4" t="s">
        <v>1560</v>
      </c>
      <c r="B781" s="4">
        <v>1976</v>
      </c>
      <c r="C781" s="4" t="s">
        <v>4700</v>
      </c>
      <c r="D781" s="4">
        <v>23</v>
      </c>
      <c r="E781" s="4">
        <v>2</v>
      </c>
      <c r="F781" s="4">
        <v>13333.71</v>
      </c>
      <c r="G781" s="4" t="s">
        <v>4694</v>
      </c>
      <c r="H781" s="4" t="s">
        <v>4697</v>
      </c>
      <c r="I781" s="4" t="s">
        <v>4698</v>
      </c>
      <c r="J781">
        <f t="shared" si="12"/>
        <v>780</v>
      </c>
    </row>
    <row r="782" spans="1:10">
      <c r="A782" s="4" t="s">
        <v>1562</v>
      </c>
      <c r="B782" s="4">
        <v>1994</v>
      </c>
      <c r="C782" s="4" t="s">
        <v>4704</v>
      </c>
      <c r="D782" s="4">
        <v>1</v>
      </c>
      <c r="E782" s="4">
        <v>0</v>
      </c>
      <c r="F782" s="4">
        <v>13292.52</v>
      </c>
      <c r="G782" s="4" t="s">
        <v>4694</v>
      </c>
      <c r="H782" s="4" t="s">
        <v>4694</v>
      </c>
      <c r="I782" s="4" t="s">
        <v>4698</v>
      </c>
      <c r="J782">
        <f t="shared" si="12"/>
        <v>781</v>
      </c>
    </row>
    <row r="783" spans="1:10">
      <c r="A783" s="4" t="s">
        <v>1564</v>
      </c>
      <c r="B783" s="4">
        <v>1962</v>
      </c>
      <c r="C783" s="4" t="s">
        <v>4692</v>
      </c>
      <c r="D783" s="4">
        <v>11</v>
      </c>
      <c r="E783" s="4">
        <v>0</v>
      </c>
      <c r="F783" s="4">
        <v>13228.85</v>
      </c>
      <c r="G783" s="4" t="s">
        <v>4694</v>
      </c>
      <c r="H783" s="4" t="s">
        <v>4694</v>
      </c>
      <c r="I783" s="4" t="s">
        <v>4710</v>
      </c>
      <c r="J783">
        <f t="shared" si="12"/>
        <v>782</v>
      </c>
    </row>
    <row r="784" spans="1:10">
      <c r="A784" s="4" t="s">
        <v>1566</v>
      </c>
      <c r="B784" s="4">
        <v>1962</v>
      </c>
      <c r="C784" s="4" t="s">
        <v>4706</v>
      </c>
      <c r="D784" s="4">
        <v>24</v>
      </c>
      <c r="E784" s="4">
        <v>1</v>
      </c>
      <c r="F784" s="4">
        <v>13224.69</v>
      </c>
      <c r="G784" s="4" t="s">
        <v>4694</v>
      </c>
      <c r="H784" s="4" t="s">
        <v>4697</v>
      </c>
      <c r="I784" s="4" t="s">
        <v>4701</v>
      </c>
      <c r="J784">
        <f t="shared" si="12"/>
        <v>783</v>
      </c>
    </row>
    <row r="785" spans="1:10">
      <c r="A785" s="4" t="s">
        <v>1568</v>
      </c>
      <c r="B785" s="4">
        <v>1965</v>
      </c>
      <c r="C785" s="4" t="s">
        <v>4706</v>
      </c>
      <c r="D785" s="4">
        <v>13</v>
      </c>
      <c r="E785" s="4">
        <v>2</v>
      </c>
      <c r="F785" s="4">
        <v>13224.06</v>
      </c>
      <c r="G785" s="4" t="s">
        <v>4694</v>
      </c>
      <c r="H785" s="4" t="s">
        <v>4694</v>
      </c>
      <c r="I785" s="4" t="s">
        <v>4699</v>
      </c>
      <c r="J785">
        <f t="shared" si="12"/>
        <v>784</v>
      </c>
    </row>
    <row r="786" spans="1:10">
      <c r="A786" s="4" t="s">
        <v>1570</v>
      </c>
      <c r="B786" s="4">
        <v>1962</v>
      </c>
      <c r="C786" s="4" t="s">
        <v>4703</v>
      </c>
      <c r="D786" s="4">
        <v>7</v>
      </c>
      <c r="E786" s="4">
        <v>0</v>
      </c>
      <c r="F786" s="4">
        <v>13217.09</v>
      </c>
      <c r="G786" s="4" t="s">
        <v>4694</v>
      </c>
      <c r="H786" s="4" t="s">
        <v>4693</v>
      </c>
      <c r="I786" s="4" t="s">
        <v>4699</v>
      </c>
      <c r="J786">
        <f t="shared" si="12"/>
        <v>785</v>
      </c>
    </row>
    <row r="787" spans="1:10">
      <c r="A787" s="4" t="s">
        <v>1572</v>
      </c>
      <c r="B787" s="4">
        <v>1982</v>
      </c>
      <c r="C787" s="4" t="s">
        <v>4692</v>
      </c>
      <c r="D787" s="4">
        <v>15</v>
      </c>
      <c r="E787" s="4">
        <v>3</v>
      </c>
      <c r="F787" s="4">
        <v>13214.43</v>
      </c>
      <c r="G787" s="4" t="s">
        <v>4694</v>
      </c>
      <c r="H787" s="4" t="s">
        <v>4697</v>
      </c>
      <c r="I787" s="4" t="s">
        <v>4698</v>
      </c>
      <c r="J787">
        <f t="shared" si="12"/>
        <v>786</v>
      </c>
    </row>
    <row r="788" spans="1:10">
      <c r="A788" s="4" t="s">
        <v>1574</v>
      </c>
      <c r="B788" s="4">
        <v>1962</v>
      </c>
      <c r="C788" s="4" t="s">
        <v>4700</v>
      </c>
      <c r="D788" s="4">
        <v>5</v>
      </c>
      <c r="E788" s="4">
        <v>0</v>
      </c>
      <c r="F788" s="4">
        <v>13204.29</v>
      </c>
      <c r="G788" s="4" t="s">
        <v>4694</v>
      </c>
      <c r="H788" s="4" t="s">
        <v>4693</v>
      </c>
      <c r="I788" s="4" t="s">
        <v>4699</v>
      </c>
      <c r="J788">
        <f t="shared" si="12"/>
        <v>787</v>
      </c>
    </row>
    <row r="789" spans="1:10">
      <c r="A789" s="4" t="s">
        <v>1576</v>
      </c>
      <c r="B789" s="4">
        <v>1961</v>
      </c>
      <c r="C789" s="4" t="s">
        <v>4703</v>
      </c>
      <c r="D789" s="4">
        <v>6</v>
      </c>
      <c r="E789" s="4">
        <v>0</v>
      </c>
      <c r="F789" s="4">
        <v>13143.86</v>
      </c>
      <c r="G789" s="4" t="s">
        <v>4694</v>
      </c>
      <c r="H789" s="4" t="s">
        <v>4697</v>
      </c>
      <c r="I789" s="4" t="s">
        <v>4705</v>
      </c>
      <c r="J789">
        <f t="shared" si="12"/>
        <v>788</v>
      </c>
    </row>
    <row r="790" spans="1:10">
      <c r="A790" s="4" t="s">
        <v>1578</v>
      </c>
      <c r="B790" s="4">
        <v>1961</v>
      </c>
      <c r="C790" s="4" t="s">
        <v>4703</v>
      </c>
      <c r="D790" s="4">
        <v>6</v>
      </c>
      <c r="E790" s="4">
        <v>0</v>
      </c>
      <c r="F790" s="4">
        <v>13143.34</v>
      </c>
      <c r="G790" s="4" t="s">
        <v>4694</v>
      </c>
      <c r="H790" s="4" t="s">
        <v>4697</v>
      </c>
      <c r="I790" s="4" t="s">
        <v>4717</v>
      </c>
      <c r="J790">
        <f t="shared" si="12"/>
        <v>789</v>
      </c>
    </row>
    <row r="791" spans="1:10">
      <c r="A791" s="4" t="s">
        <v>1580</v>
      </c>
      <c r="B791" s="4">
        <v>1961</v>
      </c>
      <c r="C791" s="4" t="s">
        <v>4702</v>
      </c>
      <c r="D791" s="4">
        <v>7</v>
      </c>
      <c r="E791" s="4">
        <v>0</v>
      </c>
      <c r="F791" s="4">
        <v>13129.6</v>
      </c>
      <c r="G791" s="4" t="s">
        <v>4694</v>
      </c>
      <c r="H791" s="4" t="s">
        <v>4697</v>
      </c>
      <c r="I791" s="4" t="s">
        <v>4708</v>
      </c>
      <c r="J791">
        <f t="shared" si="12"/>
        <v>790</v>
      </c>
    </row>
    <row r="792" spans="1:10">
      <c r="A792" s="4" t="s">
        <v>1582</v>
      </c>
      <c r="B792" s="4">
        <v>1999</v>
      </c>
      <c r="C792" s="4" t="s">
        <v>4700</v>
      </c>
      <c r="D792" s="4">
        <v>16</v>
      </c>
      <c r="E792" s="4">
        <v>0</v>
      </c>
      <c r="F792" s="4">
        <v>13126.68</v>
      </c>
      <c r="G792" s="4" t="s">
        <v>4694</v>
      </c>
      <c r="H792" s="4" t="s">
        <v>4694</v>
      </c>
      <c r="I792" s="4" t="s">
        <v>4701</v>
      </c>
      <c r="J792">
        <f t="shared" si="12"/>
        <v>791</v>
      </c>
    </row>
    <row r="793" spans="1:10">
      <c r="A793" s="4" t="s">
        <v>1584</v>
      </c>
      <c r="B793" s="4">
        <v>1963</v>
      </c>
      <c r="C793" s="4" t="s">
        <v>4702</v>
      </c>
      <c r="D793" s="4">
        <v>14</v>
      </c>
      <c r="E793" s="4">
        <v>0</v>
      </c>
      <c r="F793" s="4">
        <v>13116.84</v>
      </c>
      <c r="G793" s="4" t="s">
        <v>4694</v>
      </c>
      <c r="H793" s="4" t="s">
        <v>4693</v>
      </c>
      <c r="I793" s="4" t="s">
        <v>4698</v>
      </c>
      <c r="J793">
        <f t="shared" si="12"/>
        <v>792</v>
      </c>
    </row>
    <row r="794" spans="1:10">
      <c r="A794" s="4" t="s">
        <v>1586</v>
      </c>
      <c r="B794" s="4">
        <v>1992</v>
      </c>
      <c r="C794" s="4" t="s">
        <v>4700</v>
      </c>
      <c r="D794" s="4">
        <v>12</v>
      </c>
      <c r="E794" s="4">
        <v>0</v>
      </c>
      <c r="F794" s="4">
        <v>13113.51</v>
      </c>
      <c r="G794" s="4" t="s">
        <v>4694</v>
      </c>
      <c r="H794" s="4" t="s">
        <v>4697</v>
      </c>
      <c r="I794" s="4" t="s">
        <v>4713</v>
      </c>
      <c r="J794">
        <f t="shared" si="12"/>
        <v>793</v>
      </c>
    </row>
    <row r="795" spans="1:10">
      <c r="A795" s="4" t="s">
        <v>1588</v>
      </c>
      <c r="B795" s="4">
        <v>1962</v>
      </c>
      <c r="C795" s="4" t="s">
        <v>4700</v>
      </c>
      <c r="D795" s="4">
        <v>2</v>
      </c>
      <c r="E795" s="4">
        <v>1</v>
      </c>
      <c r="F795" s="4">
        <v>13112.6</v>
      </c>
      <c r="G795" s="4" t="s">
        <v>4694</v>
      </c>
      <c r="H795" s="4" t="s">
        <v>4694</v>
      </c>
      <c r="I795" s="4" t="s">
        <v>4698</v>
      </c>
      <c r="J795">
        <f t="shared" si="12"/>
        <v>794</v>
      </c>
    </row>
    <row r="796" spans="1:10">
      <c r="A796" s="4" t="s">
        <v>1590</v>
      </c>
      <c r="B796" s="4">
        <v>1971</v>
      </c>
      <c r="C796" s="4" t="s">
        <v>4692</v>
      </c>
      <c r="D796" s="4">
        <v>30</v>
      </c>
      <c r="E796" s="4">
        <v>0</v>
      </c>
      <c r="F796" s="4">
        <v>13110.79</v>
      </c>
      <c r="G796" s="4" t="s">
        <v>4694</v>
      </c>
      <c r="H796" s="4" t="s">
        <v>4697</v>
      </c>
      <c r="I796" s="4" t="s">
        <v>4701</v>
      </c>
      <c r="J796">
        <f t="shared" si="12"/>
        <v>795</v>
      </c>
    </row>
    <row r="797" spans="1:10">
      <c r="A797" s="4" t="s">
        <v>1592</v>
      </c>
      <c r="B797" s="4">
        <v>1978</v>
      </c>
      <c r="C797" s="4" t="s">
        <v>4704</v>
      </c>
      <c r="D797" s="4">
        <v>17</v>
      </c>
      <c r="E797" s="4">
        <v>2</v>
      </c>
      <c r="F797" s="4">
        <v>13101.74</v>
      </c>
      <c r="G797" s="4" t="s">
        <v>4694</v>
      </c>
      <c r="H797" s="4" t="s">
        <v>4697</v>
      </c>
      <c r="I797" s="4" t="s">
        <v>4713</v>
      </c>
      <c r="J797">
        <f t="shared" si="12"/>
        <v>796</v>
      </c>
    </row>
    <row r="798" spans="1:10">
      <c r="A798" s="4" t="s">
        <v>1594</v>
      </c>
      <c r="B798" s="4">
        <v>1961</v>
      </c>
      <c r="C798" s="4" t="s">
        <v>4706</v>
      </c>
      <c r="D798" s="4">
        <v>6</v>
      </c>
      <c r="E798" s="4">
        <v>0</v>
      </c>
      <c r="F798" s="4">
        <v>13063.88</v>
      </c>
      <c r="G798" s="4" t="s">
        <v>4694</v>
      </c>
      <c r="H798" s="4" t="s">
        <v>4697</v>
      </c>
      <c r="I798" s="4" t="s">
        <v>4701</v>
      </c>
      <c r="J798">
        <f t="shared" si="12"/>
        <v>797</v>
      </c>
    </row>
    <row r="799" spans="1:10">
      <c r="A799" s="4" t="s">
        <v>1596</v>
      </c>
      <c r="B799" s="4">
        <v>1985</v>
      </c>
      <c r="C799" s="4" t="s">
        <v>4692</v>
      </c>
      <c r="D799" s="4">
        <v>26</v>
      </c>
      <c r="E799" s="4">
        <v>3</v>
      </c>
      <c r="F799" s="4">
        <v>13051.22</v>
      </c>
      <c r="G799" s="4" t="s">
        <v>4694</v>
      </c>
      <c r="H799" s="4" t="s">
        <v>4693</v>
      </c>
      <c r="I799" s="4" t="s">
        <v>4713</v>
      </c>
      <c r="J799">
        <f t="shared" si="12"/>
        <v>798</v>
      </c>
    </row>
    <row r="800" spans="1:10">
      <c r="A800" s="4" t="s">
        <v>1598</v>
      </c>
      <c r="B800" s="4">
        <v>1967</v>
      </c>
      <c r="C800" s="4" t="s">
        <v>4700</v>
      </c>
      <c r="D800" s="4">
        <v>6</v>
      </c>
      <c r="E800" s="4">
        <v>3</v>
      </c>
      <c r="F800" s="4">
        <v>13047.33</v>
      </c>
      <c r="G800" s="4" t="s">
        <v>4694</v>
      </c>
      <c r="H800" s="4" t="s">
        <v>4694</v>
      </c>
      <c r="I800" s="4" t="s">
        <v>4699</v>
      </c>
      <c r="J800">
        <f t="shared" si="12"/>
        <v>799</v>
      </c>
    </row>
    <row r="801" spans="1:10">
      <c r="A801" s="4" t="s">
        <v>1600</v>
      </c>
      <c r="B801" s="4">
        <v>1969</v>
      </c>
      <c r="C801" s="4" t="s">
        <v>4702</v>
      </c>
      <c r="D801" s="4">
        <v>23</v>
      </c>
      <c r="E801" s="4">
        <v>0</v>
      </c>
      <c r="F801" s="4">
        <v>13044.41</v>
      </c>
      <c r="G801" s="4" t="s">
        <v>4694</v>
      </c>
      <c r="H801" s="4" t="s">
        <v>4693</v>
      </c>
      <c r="I801" s="4" t="s">
        <v>4698</v>
      </c>
      <c r="J801">
        <f t="shared" si="12"/>
        <v>800</v>
      </c>
    </row>
    <row r="802" spans="1:10">
      <c r="A802" s="4" t="s">
        <v>1602</v>
      </c>
      <c r="B802" s="4">
        <v>1961</v>
      </c>
      <c r="C802" s="4" t="s">
        <v>4706</v>
      </c>
      <c r="D802" s="4">
        <v>9</v>
      </c>
      <c r="E802" s="4">
        <v>0</v>
      </c>
      <c r="F802" s="4">
        <v>13041.92</v>
      </c>
      <c r="G802" s="4" t="s">
        <v>4694</v>
      </c>
      <c r="H802" s="4" t="s">
        <v>4693</v>
      </c>
      <c r="I802" s="4" t="s">
        <v>4701</v>
      </c>
      <c r="J802">
        <f t="shared" si="12"/>
        <v>801</v>
      </c>
    </row>
    <row r="803" spans="1:10">
      <c r="A803" s="4" t="s">
        <v>1604</v>
      </c>
      <c r="B803" s="4">
        <v>1965</v>
      </c>
      <c r="C803" s="4" t="s">
        <v>4706</v>
      </c>
      <c r="D803" s="4">
        <v>4</v>
      </c>
      <c r="E803" s="4">
        <v>0</v>
      </c>
      <c r="F803" s="4">
        <v>13023.93</v>
      </c>
      <c r="G803" s="4" t="s">
        <v>4694</v>
      </c>
      <c r="H803" s="4" t="s">
        <v>4697</v>
      </c>
      <c r="I803" s="4" t="s">
        <v>4716</v>
      </c>
      <c r="J803">
        <f t="shared" si="12"/>
        <v>802</v>
      </c>
    </row>
    <row r="804" spans="1:10">
      <c r="A804" s="4" t="s">
        <v>1606</v>
      </c>
      <c r="B804" s="4">
        <v>1964</v>
      </c>
      <c r="C804" s="4" t="s">
        <v>4702</v>
      </c>
      <c r="D804" s="4">
        <v>23</v>
      </c>
      <c r="E804" s="4">
        <v>1</v>
      </c>
      <c r="F804" s="4">
        <v>13019.16</v>
      </c>
      <c r="G804" s="4" t="s">
        <v>4694</v>
      </c>
      <c r="H804" s="4" t="s">
        <v>4693</v>
      </c>
      <c r="I804" s="4" t="s">
        <v>4699</v>
      </c>
      <c r="J804">
        <f t="shared" si="12"/>
        <v>803</v>
      </c>
    </row>
    <row r="805" spans="1:10">
      <c r="A805" s="4" t="s">
        <v>1608</v>
      </c>
      <c r="B805" s="4">
        <v>1962</v>
      </c>
      <c r="C805" s="4" t="s">
        <v>4704</v>
      </c>
      <c r="D805" s="4">
        <v>20</v>
      </c>
      <c r="E805" s="4">
        <v>0</v>
      </c>
      <c r="F805" s="4">
        <v>13012.21</v>
      </c>
      <c r="G805" s="4" t="s">
        <v>4694</v>
      </c>
      <c r="H805" s="4" t="s">
        <v>4693</v>
      </c>
      <c r="I805" s="4" t="s">
        <v>4698</v>
      </c>
      <c r="J805">
        <f t="shared" si="12"/>
        <v>804</v>
      </c>
    </row>
    <row r="806" spans="1:10">
      <c r="A806" s="4" t="s">
        <v>1610</v>
      </c>
      <c r="B806" s="4">
        <v>1972</v>
      </c>
      <c r="C806" s="4" t="s">
        <v>4702</v>
      </c>
      <c r="D806" s="4">
        <v>27</v>
      </c>
      <c r="E806" s="4">
        <v>0</v>
      </c>
      <c r="F806" s="4">
        <v>13010.86</v>
      </c>
      <c r="G806" s="4" t="s">
        <v>4694</v>
      </c>
      <c r="H806" s="4" t="s">
        <v>4697</v>
      </c>
      <c r="I806" s="4" t="s">
        <v>4698</v>
      </c>
      <c r="J806">
        <f t="shared" si="12"/>
        <v>805</v>
      </c>
    </row>
    <row r="807" spans="1:10">
      <c r="A807" s="4" t="s">
        <v>1612</v>
      </c>
      <c r="B807" s="4">
        <v>1969</v>
      </c>
      <c r="C807" s="4" t="s">
        <v>4703</v>
      </c>
      <c r="D807" s="4">
        <v>13</v>
      </c>
      <c r="E807" s="4">
        <v>0</v>
      </c>
      <c r="F807" s="4">
        <v>13008.07</v>
      </c>
      <c r="G807" s="4" t="s">
        <v>4694</v>
      </c>
      <c r="H807" s="4" t="s">
        <v>4694</v>
      </c>
      <c r="I807" s="4" t="s">
        <v>4698</v>
      </c>
      <c r="J807">
        <f t="shared" si="12"/>
        <v>806</v>
      </c>
    </row>
    <row r="808" spans="1:10">
      <c r="A808" s="4" t="s">
        <v>1614</v>
      </c>
      <c r="B808" s="4">
        <v>1962</v>
      </c>
      <c r="C808" s="4" t="s">
        <v>4696</v>
      </c>
      <c r="D808" s="4">
        <v>24</v>
      </c>
      <c r="E808" s="4">
        <v>0</v>
      </c>
      <c r="F808" s="4">
        <v>13004.95</v>
      </c>
      <c r="G808" s="4" t="s">
        <v>4694</v>
      </c>
      <c r="H808" s="4" t="s">
        <v>4693</v>
      </c>
      <c r="I808" s="4" t="s">
        <v>4698</v>
      </c>
      <c r="J808">
        <f t="shared" si="12"/>
        <v>807</v>
      </c>
    </row>
    <row r="809" spans="1:10">
      <c r="A809" s="4" t="s">
        <v>1616</v>
      </c>
      <c r="B809" s="4">
        <v>1981</v>
      </c>
      <c r="C809" s="4" t="s">
        <v>4692</v>
      </c>
      <c r="D809" s="4">
        <v>30</v>
      </c>
      <c r="E809" s="4">
        <v>1</v>
      </c>
      <c r="F809" s="4">
        <v>13002.91</v>
      </c>
      <c r="G809" s="4" t="s">
        <v>4694</v>
      </c>
      <c r="H809" s="4" t="s">
        <v>4693</v>
      </c>
      <c r="I809" s="4" t="s">
        <v>4698</v>
      </c>
      <c r="J809">
        <f t="shared" si="12"/>
        <v>808</v>
      </c>
    </row>
    <row r="810" spans="1:10">
      <c r="A810" s="4" t="s">
        <v>1618</v>
      </c>
      <c r="B810" s="4">
        <v>1979</v>
      </c>
      <c r="C810" s="4" t="s">
        <v>4706</v>
      </c>
      <c r="D810" s="4">
        <v>27</v>
      </c>
      <c r="E810" s="4">
        <v>2</v>
      </c>
      <c r="F810" s="4">
        <v>12994.12</v>
      </c>
      <c r="G810" s="4" t="s">
        <v>4694</v>
      </c>
      <c r="H810" s="4" t="s">
        <v>4697</v>
      </c>
      <c r="I810" s="4" t="s">
        <v>4713</v>
      </c>
      <c r="J810">
        <f t="shared" si="12"/>
        <v>809</v>
      </c>
    </row>
    <row r="811" spans="1:10">
      <c r="A811" s="4" t="s">
        <v>1620</v>
      </c>
      <c r="B811" s="4">
        <v>1960</v>
      </c>
      <c r="C811" s="4" t="s">
        <v>4706</v>
      </c>
      <c r="D811" s="4">
        <v>28</v>
      </c>
      <c r="E811" s="4">
        <v>0</v>
      </c>
      <c r="F811" s="4">
        <v>12982.87</v>
      </c>
      <c r="G811" s="4" t="s">
        <v>4694</v>
      </c>
      <c r="H811" s="4" t="s">
        <v>4693</v>
      </c>
      <c r="I811" s="4" t="s">
        <v>4695</v>
      </c>
      <c r="J811">
        <f t="shared" si="12"/>
        <v>810</v>
      </c>
    </row>
    <row r="812" spans="1:10">
      <c r="A812" s="4" t="s">
        <v>1622</v>
      </c>
      <c r="B812" s="4">
        <v>1960</v>
      </c>
      <c r="C812" s="4" t="s">
        <v>4702</v>
      </c>
      <c r="D812" s="4">
        <v>23</v>
      </c>
      <c r="E812" s="4">
        <v>0</v>
      </c>
      <c r="F812" s="4">
        <v>12981.35</v>
      </c>
      <c r="G812" s="4" t="s">
        <v>4694</v>
      </c>
      <c r="H812" s="4" t="s">
        <v>4694</v>
      </c>
      <c r="I812" s="4" t="s">
        <v>4695</v>
      </c>
      <c r="J812">
        <f t="shared" si="12"/>
        <v>811</v>
      </c>
    </row>
    <row r="813" spans="1:10">
      <c r="A813" s="4" t="s">
        <v>1624</v>
      </c>
      <c r="B813" s="4">
        <v>1960</v>
      </c>
      <c r="C813" s="4" t="s">
        <v>4696</v>
      </c>
      <c r="D813" s="4">
        <v>22</v>
      </c>
      <c r="E813" s="4">
        <v>0</v>
      </c>
      <c r="F813" s="4">
        <v>12979.36</v>
      </c>
      <c r="G813" s="4" t="s">
        <v>4694</v>
      </c>
      <c r="H813" s="4" t="s">
        <v>4693</v>
      </c>
      <c r="I813" s="4" t="s">
        <v>4701</v>
      </c>
      <c r="J813">
        <f t="shared" si="12"/>
        <v>812</v>
      </c>
    </row>
    <row r="814" spans="1:10">
      <c r="A814" s="4" t="s">
        <v>1626</v>
      </c>
      <c r="B814" s="4">
        <v>1960</v>
      </c>
      <c r="C814" s="4" t="s">
        <v>4706</v>
      </c>
      <c r="D814" s="4">
        <v>4</v>
      </c>
      <c r="E814" s="4">
        <v>0</v>
      </c>
      <c r="F814" s="4">
        <v>12957.12</v>
      </c>
      <c r="G814" s="4" t="s">
        <v>4694</v>
      </c>
      <c r="H814" s="4" t="s">
        <v>4693</v>
      </c>
      <c r="I814" s="4" t="s">
        <v>4701</v>
      </c>
      <c r="J814">
        <f t="shared" si="12"/>
        <v>813</v>
      </c>
    </row>
    <row r="815" spans="1:10">
      <c r="A815" s="4" t="s">
        <v>1628</v>
      </c>
      <c r="B815" s="4">
        <v>1961</v>
      </c>
      <c r="C815" s="4" t="s">
        <v>4700</v>
      </c>
      <c r="D815" s="4">
        <v>20</v>
      </c>
      <c r="E815" s="4">
        <v>0</v>
      </c>
      <c r="F815" s="4">
        <v>12950.07</v>
      </c>
      <c r="G815" s="4" t="s">
        <v>4694</v>
      </c>
      <c r="H815" s="4" t="s">
        <v>4693</v>
      </c>
      <c r="I815" s="4" t="s">
        <v>4698</v>
      </c>
      <c r="J815">
        <f t="shared" si="12"/>
        <v>814</v>
      </c>
    </row>
    <row r="816" spans="1:10">
      <c r="A816" s="4" t="s">
        <v>1630</v>
      </c>
      <c r="B816" s="4">
        <v>1966</v>
      </c>
      <c r="C816" s="4" t="s">
        <v>4703</v>
      </c>
      <c r="D816" s="4">
        <v>22</v>
      </c>
      <c r="E816" s="4">
        <v>4</v>
      </c>
      <c r="F816" s="4">
        <v>12949.16</v>
      </c>
      <c r="G816" s="4" t="s">
        <v>4694</v>
      </c>
      <c r="H816" s="4" t="s">
        <v>4694</v>
      </c>
      <c r="I816" s="4" t="s">
        <v>4695</v>
      </c>
      <c r="J816">
        <f t="shared" si="12"/>
        <v>815</v>
      </c>
    </row>
    <row r="817" spans="1:10">
      <c r="A817" s="4" t="s">
        <v>1632</v>
      </c>
      <c r="B817" s="4">
        <v>1963</v>
      </c>
      <c r="C817" s="4" t="s">
        <v>4700</v>
      </c>
      <c r="D817" s="4">
        <v>14</v>
      </c>
      <c r="E817" s="4">
        <v>2</v>
      </c>
      <c r="F817" s="4">
        <v>12928.79</v>
      </c>
      <c r="G817" s="4" t="s">
        <v>4694</v>
      </c>
      <c r="H817" s="4" t="s">
        <v>4697</v>
      </c>
      <c r="I817" s="4" t="s">
        <v>4695</v>
      </c>
      <c r="J817">
        <f t="shared" si="12"/>
        <v>816</v>
      </c>
    </row>
    <row r="818" spans="1:10">
      <c r="A818" s="4" t="s">
        <v>1634</v>
      </c>
      <c r="B818" s="4">
        <v>1963</v>
      </c>
      <c r="C818" s="4" t="s">
        <v>4702</v>
      </c>
      <c r="D818" s="4">
        <v>1</v>
      </c>
      <c r="E818" s="4">
        <v>2</v>
      </c>
      <c r="F818" s="4">
        <v>12925.89</v>
      </c>
      <c r="G818" s="4" t="s">
        <v>4694</v>
      </c>
      <c r="H818" s="4" t="s">
        <v>4697</v>
      </c>
      <c r="I818" s="4" t="s">
        <v>4695</v>
      </c>
      <c r="J818">
        <f t="shared" si="12"/>
        <v>817</v>
      </c>
    </row>
    <row r="819" spans="1:10">
      <c r="A819" s="4" t="s">
        <v>1636</v>
      </c>
      <c r="B819" s="4">
        <v>1963</v>
      </c>
      <c r="C819" s="4" t="s">
        <v>4700</v>
      </c>
      <c r="D819" s="4">
        <v>16</v>
      </c>
      <c r="E819" s="4">
        <v>1</v>
      </c>
      <c r="F819" s="4">
        <v>12913.99</v>
      </c>
      <c r="G819" s="4" t="s">
        <v>4694</v>
      </c>
      <c r="H819" s="4" t="s">
        <v>4697</v>
      </c>
      <c r="I819" s="4" t="s">
        <v>4705</v>
      </c>
      <c r="J819">
        <f t="shared" si="12"/>
        <v>818</v>
      </c>
    </row>
    <row r="820" spans="1:10">
      <c r="A820" s="4" t="s">
        <v>1638</v>
      </c>
      <c r="B820" s="4">
        <v>2004</v>
      </c>
      <c r="C820" s="4" t="s">
        <v>4704</v>
      </c>
      <c r="D820" s="4">
        <v>9</v>
      </c>
      <c r="E820" s="4">
        <v>0</v>
      </c>
      <c r="F820" s="4">
        <v>12890.06</v>
      </c>
      <c r="G820" s="4" t="s">
        <v>4694</v>
      </c>
      <c r="H820" s="4" t="s">
        <v>4693</v>
      </c>
      <c r="I820" s="4" t="s">
        <v>4711</v>
      </c>
      <c r="J820">
        <f t="shared" si="12"/>
        <v>819</v>
      </c>
    </row>
    <row r="821" spans="1:10">
      <c r="A821" s="4" t="s">
        <v>1640</v>
      </c>
      <c r="B821" s="4">
        <v>1984</v>
      </c>
      <c r="C821" s="4" t="s">
        <v>4700</v>
      </c>
      <c r="D821" s="4">
        <v>6</v>
      </c>
      <c r="E821" s="4">
        <v>3</v>
      </c>
      <c r="F821" s="4">
        <v>12870.31</v>
      </c>
      <c r="G821" s="4" t="s">
        <v>4694</v>
      </c>
      <c r="H821" s="4" t="s">
        <v>4694</v>
      </c>
      <c r="I821" s="4" t="s">
        <v>4698</v>
      </c>
      <c r="J821">
        <f t="shared" si="12"/>
        <v>820</v>
      </c>
    </row>
    <row r="822" spans="1:10">
      <c r="A822" s="4" t="s">
        <v>1642</v>
      </c>
      <c r="B822" s="4">
        <v>1963</v>
      </c>
      <c r="C822" s="4" t="s">
        <v>4702</v>
      </c>
      <c r="D822" s="4">
        <v>27</v>
      </c>
      <c r="E822" s="4">
        <v>0</v>
      </c>
      <c r="F822" s="4">
        <v>12856.84</v>
      </c>
      <c r="G822" s="4" t="s">
        <v>4694</v>
      </c>
      <c r="H822" s="4" t="s">
        <v>4694</v>
      </c>
      <c r="I822" s="4" t="s">
        <v>4715</v>
      </c>
      <c r="J822">
        <f t="shared" si="12"/>
        <v>821</v>
      </c>
    </row>
    <row r="823" spans="1:10">
      <c r="A823" s="4" t="s">
        <v>1644</v>
      </c>
      <c r="B823" s="4">
        <v>1973</v>
      </c>
      <c r="C823" s="4" t="s">
        <v>4702</v>
      </c>
      <c r="D823" s="4">
        <v>22</v>
      </c>
      <c r="E823" s="4">
        <v>0</v>
      </c>
      <c r="F823" s="4">
        <v>12852.37</v>
      </c>
      <c r="G823" s="4" t="s">
        <v>4694</v>
      </c>
      <c r="H823" s="4" t="s">
        <v>4693</v>
      </c>
      <c r="I823" s="4" t="s">
        <v>4698</v>
      </c>
      <c r="J823">
        <f t="shared" si="12"/>
        <v>822</v>
      </c>
    </row>
    <row r="824" spans="1:10">
      <c r="A824" s="4" t="s">
        <v>1646</v>
      </c>
      <c r="B824" s="4">
        <v>1993</v>
      </c>
      <c r="C824" s="4" t="s">
        <v>4702</v>
      </c>
      <c r="D824" s="4">
        <v>27</v>
      </c>
      <c r="E824" s="4">
        <v>0</v>
      </c>
      <c r="F824" s="4">
        <v>12847.24</v>
      </c>
      <c r="G824" s="4" t="s">
        <v>4694</v>
      </c>
      <c r="H824" s="4" t="s">
        <v>4697</v>
      </c>
      <c r="I824" s="4" t="s">
        <v>4698</v>
      </c>
      <c r="J824">
        <f t="shared" si="12"/>
        <v>823</v>
      </c>
    </row>
    <row r="825" spans="1:10">
      <c r="A825" s="4" t="s">
        <v>1648</v>
      </c>
      <c r="B825" s="4">
        <v>2004</v>
      </c>
      <c r="C825" s="4" t="s">
        <v>4706</v>
      </c>
      <c r="D825" s="4">
        <v>9</v>
      </c>
      <c r="E825" s="4">
        <v>2</v>
      </c>
      <c r="F825" s="4">
        <v>12829.46</v>
      </c>
      <c r="G825" s="4" t="s">
        <v>4694</v>
      </c>
      <c r="H825" s="4" t="s">
        <v>4694</v>
      </c>
      <c r="I825" s="4" t="s">
        <v>4705</v>
      </c>
      <c r="J825">
        <f t="shared" si="12"/>
        <v>824</v>
      </c>
    </row>
    <row r="826" spans="1:10">
      <c r="A826" s="4" t="s">
        <v>1650</v>
      </c>
      <c r="B826" s="4">
        <v>1967</v>
      </c>
      <c r="C826" s="4" t="s">
        <v>4702</v>
      </c>
      <c r="D826" s="4">
        <v>25</v>
      </c>
      <c r="E826" s="4">
        <v>0</v>
      </c>
      <c r="F826" s="4">
        <v>12823.25</v>
      </c>
      <c r="G826" s="4" t="s">
        <v>4694</v>
      </c>
      <c r="H826" s="4" t="s">
        <v>4694</v>
      </c>
      <c r="I826" s="4" t="s">
        <v>4715</v>
      </c>
      <c r="J826">
        <f t="shared" si="12"/>
        <v>825</v>
      </c>
    </row>
    <row r="827" spans="1:10">
      <c r="A827" s="4" t="s">
        <v>1652</v>
      </c>
      <c r="B827" s="4">
        <v>1963</v>
      </c>
      <c r="C827" s="4" t="s">
        <v>4704</v>
      </c>
      <c r="D827" s="4">
        <v>20</v>
      </c>
      <c r="E827" s="4">
        <v>0</v>
      </c>
      <c r="F827" s="4">
        <v>12815.44</v>
      </c>
      <c r="G827" s="4" t="s">
        <v>4694</v>
      </c>
      <c r="H827" s="4" t="s">
        <v>4694</v>
      </c>
      <c r="I827" s="4" t="s">
        <v>4699</v>
      </c>
      <c r="J827">
        <f t="shared" si="12"/>
        <v>826</v>
      </c>
    </row>
    <row r="828" spans="1:10">
      <c r="A828" s="4" t="s">
        <v>1654</v>
      </c>
      <c r="B828" s="4">
        <v>1978</v>
      </c>
      <c r="C828" s="4" t="s">
        <v>4704</v>
      </c>
      <c r="D828" s="4">
        <v>24</v>
      </c>
      <c r="E828" s="4">
        <v>0</v>
      </c>
      <c r="F828" s="4">
        <v>12797.21</v>
      </c>
      <c r="G828" s="4" t="s">
        <v>4694</v>
      </c>
      <c r="H828" s="4" t="s">
        <v>4693</v>
      </c>
      <c r="I828" s="4" t="s">
        <v>4699</v>
      </c>
      <c r="J828">
        <f t="shared" si="12"/>
        <v>827</v>
      </c>
    </row>
    <row r="829" spans="1:10">
      <c r="A829" s="4" t="s">
        <v>1656</v>
      </c>
      <c r="B829" s="4">
        <v>1983</v>
      </c>
      <c r="C829" s="4" t="s">
        <v>4692</v>
      </c>
      <c r="D829" s="4">
        <v>29</v>
      </c>
      <c r="E829" s="4">
        <v>3</v>
      </c>
      <c r="F829" s="4">
        <v>12788.18</v>
      </c>
      <c r="G829" s="4" t="s">
        <v>4694</v>
      </c>
      <c r="H829" s="4" t="s">
        <v>4693</v>
      </c>
      <c r="I829" s="4" t="s">
        <v>4713</v>
      </c>
      <c r="J829">
        <f t="shared" si="12"/>
        <v>828</v>
      </c>
    </row>
    <row r="830" spans="1:10">
      <c r="A830" s="4" t="s">
        <v>1658</v>
      </c>
      <c r="B830" s="4">
        <v>1963</v>
      </c>
      <c r="C830" s="4" t="s">
        <v>4703</v>
      </c>
      <c r="D830" s="4">
        <v>5</v>
      </c>
      <c r="E830" s="4">
        <v>0</v>
      </c>
      <c r="F830" s="4">
        <v>12788.03</v>
      </c>
      <c r="G830" s="4" t="s">
        <v>4694</v>
      </c>
      <c r="H830" s="4" t="s">
        <v>4694</v>
      </c>
      <c r="I830" s="4" t="s">
        <v>4716</v>
      </c>
      <c r="J830">
        <f t="shared" si="12"/>
        <v>829</v>
      </c>
    </row>
    <row r="831" spans="1:10">
      <c r="A831" s="4" t="s">
        <v>1660</v>
      </c>
      <c r="B831" s="4">
        <v>1972</v>
      </c>
      <c r="C831" s="4" t="s">
        <v>4692</v>
      </c>
      <c r="D831" s="4">
        <v>7</v>
      </c>
      <c r="E831" s="4">
        <v>0</v>
      </c>
      <c r="F831" s="4">
        <v>12776.05</v>
      </c>
      <c r="G831" s="4" t="s">
        <v>4694</v>
      </c>
      <c r="H831" s="4" t="s">
        <v>4694</v>
      </c>
      <c r="I831" s="4" t="s">
        <v>4713</v>
      </c>
      <c r="J831">
        <f t="shared" si="12"/>
        <v>830</v>
      </c>
    </row>
    <row r="832" spans="1:10">
      <c r="A832" s="4" t="s">
        <v>1662</v>
      </c>
      <c r="B832" s="4">
        <v>1975</v>
      </c>
      <c r="C832" s="4" t="s">
        <v>4702</v>
      </c>
      <c r="D832" s="4">
        <v>25</v>
      </c>
      <c r="E832" s="4">
        <v>1</v>
      </c>
      <c r="F832" s="4">
        <v>12770.27</v>
      </c>
      <c r="G832" s="4" t="s">
        <v>4694</v>
      </c>
      <c r="H832" s="4" t="s">
        <v>4694</v>
      </c>
      <c r="I832" s="4" t="s">
        <v>4715</v>
      </c>
      <c r="J832">
        <f t="shared" si="12"/>
        <v>831</v>
      </c>
    </row>
    <row r="833" spans="1:10">
      <c r="A833" s="4" t="s">
        <v>1664</v>
      </c>
      <c r="B833" s="4">
        <v>1962</v>
      </c>
      <c r="C833" s="4" t="s">
        <v>4692</v>
      </c>
      <c r="D833" s="4">
        <v>1</v>
      </c>
      <c r="E833" s="4">
        <v>0</v>
      </c>
      <c r="F833" s="4">
        <v>12741.17</v>
      </c>
      <c r="G833" s="4" t="s">
        <v>4694</v>
      </c>
      <c r="H833" s="4" t="s">
        <v>4693</v>
      </c>
      <c r="I833" s="4" t="s">
        <v>4708</v>
      </c>
      <c r="J833">
        <f t="shared" si="12"/>
        <v>832</v>
      </c>
    </row>
    <row r="834" spans="1:10">
      <c r="A834" s="4" t="s">
        <v>1666</v>
      </c>
      <c r="B834" s="4">
        <v>1962</v>
      </c>
      <c r="C834" s="4" t="s">
        <v>4702</v>
      </c>
      <c r="D834" s="4">
        <v>2</v>
      </c>
      <c r="E834" s="4">
        <v>0</v>
      </c>
      <c r="F834" s="4">
        <v>12731</v>
      </c>
      <c r="G834" s="4" t="s">
        <v>4694</v>
      </c>
      <c r="H834" s="4" t="s">
        <v>4694</v>
      </c>
      <c r="I834" s="4" t="s">
        <v>4705</v>
      </c>
      <c r="J834">
        <f t="shared" ref="J834:J897" si="13">VALUE(SUBSTITUTE(A834,"Id",""))</f>
        <v>833</v>
      </c>
    </row>
    <row r="835" spans="1:10">
      <c r="A835" s="4" t="s">
        <v>1668</v>
      </c>
      <c r="B835" s="4">
        <v>1988</v>
      </c>
      <c r="C835" s="4" t="s">
        <v>4704</v>
      </c>
      <c r="D835" s="4">
        <v>17</v>
      </c>
      <c r="E835" s="4">
        <v>3</v>
      </c>
      <c r="F835" s="4">
        <v>12718.21</v>
      </c>
      <c r="G835" s="4" t="s">
        <v>4694</v>
      </c>
      <c r="H835" s="4" t="s">
        <v>4693</v>
      </c>
      <c r="I835" s="4" t="s">
        <v>4713</v>
      </c>
      <c r="J835">
        <f t="shared" si="13"/>
        <v>834</v>
      </c>
    </row>
    <row r="836" spans="1:10">
      <c r="A836" s="4" t="s">
        <v>1670</v>
      </c>
      <c r="B836" s="4">
        <v>1970</v>
      </c>
      <c r="C836" s="4" t="s">
        <v>4704</v>
      </c>
      <c r="D836" s="4">
        <v>8</v>
      </c>
      <c r="E836" s="4">
        <v>0</v>
      </c>
      <c r="F836" s="4">
        <v>12713</v>
      </c>
      <c r="G836" s="4" t="s">
        <v>4694</v>
      </c>
      <c r="H836" s="4" t="s">
        <v>4693</v>
      </c>
      <c r="I836" s="4" t="s">
        <v>4701</v>
      </c>
      <c r="J836">
        <f t="shared" si="13"/>
        <v>835</v>
      </c>
    </row>
    <row r="837" spans="1:10">
      <c r="A837" s="4" t="s">
        <v>1672</v>
      </c>
      <c r="B837" s="4">
        <v>1964</v>
      </c>
      <c r="C837" s="4" t="s">
        <v>4706</v>
      </c>
      <c r="D837" s="4">
        <v>28</v>
      </c>
      <c r="E837" s="4">
        <v>0</v>
      </c>
      <c r="F837" s="4">
        <v>12700.63</v>
      </c>
      <c r="G837" s="4" t="s">
        <v>4694</v>
      </c>
      <c r="H837" s="4" t="s">
        <v>4694</v>
      </c>
      <c r="I837" s="4" t="s">
        <v>4701</v>
      </c>
      <c r="J837">
        <f t="shared" si="13"/>
        <v>836</v>
      </c>
    </row>
    <row r="838" spans="1:10">
      <c r="A838" s="4" t="s">
        <v>1674</v>
      </c>
      <c r="B838" s="4">
        <v>1992</v>
      </c>
      <c r="C838" s="4" t="s">
        <v>4704</v>
      </c>
      <c r="D838" s="4">
        <v>7</v>
      </c>
      <c r="E838" s="4">
        <v>0</v>
      </c>
      <c r="F838" s="4">
        <v>12699.56</v>
      </c>
      <c r="G838" s="4" t="s">
        <v>4694</v>
      </c>
      <c r="H838" s="4" t="s">
        <v>4697</v>
      </c>
      <c r="I838" s="4" t="s">
        <v>4701</v>
      </c>
      <c r="J838">
        <f t="shared" si="13"/>
        <v>837</v>
      </c>
    </row>
    <row r="839" spans="1:10">
      <c r="A839" s="4" t="s">
        <v>1676</v>
      </c>
      <c r="B839" s="4">
        <v>1974</v>
      </c>
      <c r="C839" s="4" t="s">
        <v>4702</v>
      </c>
      <c r="D839" s="4">
        <v>24</v>
      </c>
      <c r="E839" s="4">
        <v>0</v>
      </c>
      <c r="F839" s="4">
        <v>12697.48</v>
      </c>
      <c r="G839" s="4" t="s">
        <v>4694</v>
      </c>
      <c r="H839" s="4" t="s">
        <v>4694</v>
      </c>
      <c r="I839" s="4" t="s">
        <v>4715</v>
      </c>
      <c r="J839">
        <f t="shared" si="13"/>
        <v>838</v>
      </c>
    </row>
    <row r="840" spans="1:10">
      <c r="A840" s="4" t="s">
        <v>1678</v>
      </c>
      <c r="B840" s="4">
        <v>1962</v>
      </c>
      <c r="C840" s="4" t="s">
        <v>4700</v>
      </c>
      <c r="D840" s="4">
        <v>27</v>
      </c>
      <c r="E840" s="4">
        <v>0</v>
      </c>
      <c r="F840" s="4">
        <v>12648.7</v>
      </c>
      <c r="G840" s="4" t="s">
        <v>4694</v>
      </c>
      <c r="H840" s="4" t="s">
        <v>4697</v>
      </c>
      <c r="I840" s="4" t="s">
        <v>4695</v>
      </c>
      <c r="J840">
        <f t="shared" si="13"/>
        <v>839</v>
      </c>
    </row>
    <row r="841" spans="1:10">
      <c r="A841" s="4" t="s">
        <v>1680</v>
      </c>
      <c r="B841" s="4">
        <v>1965</v>
      </c>
      <c r="C841" s="4" t="s">
        <v>4702</v>
      </c>
      <c r="D841" s="4">
        <v>14</v>
      </c>
      <c r="E841" s="4">
        <v>2</v>
      </c>
      <c r="F841" s="4">
        <v>12646.21</v>
      </c>
      <c r="G841" s="4" t="s">
        <v>4694</v>
      </c>
      <c r="H841" s="4" t="s">
        <v>4697</v>
      </c>
      <c r="I841" s="4" t="s">
        <v>4701</v>
      </c>
      <c r="J841">
        <f t="shared" si="13"/>
        <v>840</v>
      </c>
    </row>
    <row r="842" spans="1:10">
      <c r="A842" s="4" t="s">
        <v>1682</v>
      </c>
      <c r="B842" s="4">
        <v>1962</v>
      </c>
      <c r="C842" s="4" t="s">
        <v>4704</v>
      </c>
      <c r="D842" s="4">
        <v>11</v>
      </c>
      <c r="E842" s="4">
        <v>0</v>
      </c>
      <c r="F842" s="4">
        <v>12644.59</v>
      </c>
      <c r="G842" s="4" t="s">
        <v>4694</v>
      </c>
      <c r="H842" s="4" t="s">
        <v>4697</v>
      </c>
      <c r="I842" s="4" t="s">
        <v>4701</v>
      </c>
      <c r="J842">
        <f t="shared" si="13"/>
        <v>841</v>
      </c>
    </row>
    <row r="843" spans="1:10">
      <c r="A843" s="4" t="s">
        <v>1684</v>
      </c>
      <c r="B843" s="4">
        <v>1966</v>
      </c>
      <c r="C843" s="4" t="s">
        <v>4703</v>
      </c>
      <c r="D843" s="4">
        <v>17</v>
      </c>
      <c r="E843" s="4">
        <v>2</v>
      </c>
      <c r="F843" s="4">
        <v>12643.38</v>
      </c>
      <c r="G843" s="4" t="s">
        <v>4694</v>
      </c>
      <c r="H843" s="4" t="s">
        <v>4693</v>
      </c>
      <c r="I843" s="4" t="s">
        <v>4698</v>
      </c>
      <c r="J843">
        <f t="shared" si="13"/>
        <v>842</v>
      </c>
    </row>
    <row r="844" spans="1:10">
      <c r="A844" s="4" t="s">
        <v>1686</v>
      </c>
      <c r="B844" s="4">
        <v>1972</v>
      </c>
      <c r="C844" s="4" t="s">
        <v>4702</v>
      </c>
      <c r="D844" s="4">
        <v>5</v>
      </c>
      <c r="E844" s="4">
        <v>0</v>
      </c>
      <c r="F844" s="4">
        <v>12640.24</v>
      </c>
      <c r="G844" s="4" t="s">
        <v>4694</v>
      </c>
      <c r="H844" s="4" t="s">
        <v>4693</v>
      </c>
      <c r="I844" s="4" t="s">
        <v>4701</v>
      </c>
      <c r="J844">
        <f t="shared" si="13"/>
        <v>843</v>
      </c>
    </row>
    <row r="845" spans="1:10">
      <c r="A845" s="4" t="s">
        <v>1688</v>
      </c>
      <c r="B845" s="4">
        <v>1962</v>
      </c>
      <c r="C845" s="4" t="s">
        <v>4704</v>
      </c>
      <c r="D845" s="4">
        <v>22</v>
      </c>
      <c r="E845" s="4">
        <v>0</v>
      </c>
      <c r="F845" s="4">
        <v>12638.2</v>
      </c>
      <c r="G845" s="4" t="s">
        <v>4694</v>
      </c>
      <c r="H845" s="4" t="s">
        <v>4693</v>
      </c>
      <c r="I845" s="4" t="s">
        <v>4701</v>
      </c>
      <c r="J845">
        <f t="shared" si="13"/>
        <v>844</v>
      </c>
    </row>
    <row r="846" spans="1:10">
      <c r="A846" s="4" t="s">
        <v>1690</v>
      </c>
      <c r="B846" s="4">
        <v>1962</v>
      </c>
      <c r="C846" s="4" t="s">
        <v>4706</v>
      </c>
      <c r="D846" s="4">
        <v>22</v>
      </c>
      <c r="E846" s="4">
        <v>0</v>
      </c>
      <c r="F846" s="4">
        <v>12629.9</v>
      </c>
      <c r="G846" s="4" t="s">
        <v>4694</v>
      </c>
      <c r="H846" s="4" t="s">
        <v>4694</v>
      </c>
      <c r="I846" s="4" t="s">
        <v>4695</v>
      </c>
      <c r="J846">
        <f t="shared" si="13"/>
        <v>845</v>
      </c>
    </row>
    <row r="847" spans="1:10">
      <c r="A847" s="4" t="s">
        <v>1692</v>
      </c>
      <c r="B847" s="4">
        <v>1965</v>
      </c>
      <c r="C847" s="4" t="s">
        <v>4692</v>
      </c>
      <c r="D847" s="4">
        <v>4</v>
      </c>
      <c r="E847" s="4">
        <v>2</v>
      </c>
      <c r="F847" s="4">
        <v>12629.17</v>
      </c>
      <c r="G847" s="4" t="s">
        <v>4694</v>
      </c>
      <c r="H847" s="4" t="s">
        <v>4693</v>
      </c>
      <c r="I847" s="4" t="s">
        <v>4695</v>
      </c>
      <c r="J847">
        <f t="shared" si="13"/>
        <v>846</v>
      </c>
    </row>
    <row r="848" spans="1:10">
      <c r="A848" s="4" t="s">
        <v>1694</v>
      </c>
      <c r="B848" s="4">
        <v>1970</v>
      </c>
      <c r="C848" s="4" t="s">
        <v>4703</v>
      </c>
      <c r="D848" s="4">
        <v>28</v>
      </c>
      <c r="E848" s="4">
        <v>0</v>
      </c>
      <c r="F848" s="4">
        <v>12624.74</v>
      </c>
      <c r="G848" s="4" t="s">
        <v>4694</v>
      </c>
      <c r="H848" s="4" t="s">
        <v>4693</v>
      </c>
      <c r="I848" s="4" t="s">
        <v>4698</v>
      </c>
      <c r="J848">
        <f t="shared" si="13"/>
        <v>847</v>
      </c>
    </row>
    <row r="849" spans="1:10">
      <c r="A849" s="4" t="s">
        <v>1696</v>
      </c>
      <c r="B849" s="4">
        <v>1963</v>
      </c>
      <c r="C849" s="4" t="s">
        <v>4700</v>
      </c>
      <c r="D849" s="4">
        <v>19</v>
      </c>
      <c r="E849" s="4">
        <v>0</v>
      </c>
      <c r="F849" s="4">
        <v>12622.18</v>
      </c>
      <c r="G849" s="4" t="s">
        <v>4694</v>
      </c>
      <c r="H849" s="4" t="s">
        <v>4693</v>
      </c>
      <c r="I849" s="4" t="s">
        <v>4698</v>
      </c>
      <c r="J849">
        <f t="shared" si="13"/>
        <v>848</v>
      </c>
    </row>
    <row r="850" spans="1:10">
      <c r="A850" s="4" t="s">
        <v>1698</v>
      </c>
      <c r="B850" s="4">
        <v>1998</v>
      </c>
      <c r="C850" s="4" t="s">
        <v>4706</v>
      </c>
      <c r="D850" s="4">
        <v>18</v>
      </c>
      <c r="E850" s="4">
        <v>1</v>
      </c>
      <c r="F850" s="4">
        <v>12609.89</v>
      </c>
      <c r="G850" s="4" t="s">
        <v>4694</v>
      </c>
      <c r="H850" s="4" t="s">
        <v>4694</v>
      </c>
      <c r="I850" s="4" t="s">
        <v>4698</v>
      </c>
      <c r="J850">
        <f t="shared" si="13"/>
        <v>849</v>
      </c>
    </row>
    <row r="851" spans="1:10">
      <c r="A851" s="4" t="s">
        <v>1700</v>
      </c>
      <c r="B851" s="4">
        <v>1988</v>
      </c>
      <c r="C851" s="4" t="s">
        <v>4700</v>
      </c>
      <c r="D851" s="4">
        <v>11</v>
      </c>
      <c r="E851" s="4">
        <v>3</v>
      </c>
      <c r="F851" s="4">
        <v>12600.46</v>
      </c>
      <c r="G851" s="4" t="s">
        <v>4694</v>
      </c>
      <c r="H851" s="4" t="s">
        <v>4693</v>
      </c>
      <c r="I851" s="4" t="s">
        <v>4710</v>
      </c>
      <c r="J851">
        <f t="shared" si="13"/>
        <v>850</v>
      </c>
    </row>
    <row r="852" spans="1:10">
      <c r="A852" s="4" t="s">
        <v>1702</v>
      </c>
      <c r="B852" s="4">
        <v>1970</v>
      </c>
      <c r="C852" s="4" t="s">
        <v>4696</v>
      </c>
      <c r="D852" s="4">
        <v>18</v>
      </c>
      <c r="E852" s="4">
        <v>5</v>
      </c>
      <c r="F852" s="4">
        <v>12592.53</v>
      </c>
      <c r="G852" s="4" t="s">
        <v>4694</v>
      </c>
      <c r="H852" s="4" t="s">
        <v>4697</v>
      </c>
      <c r="I852" s="4" t="s">
        <v>4695</v>
      </c>
      <c r="J852">
        <f t="shared" si="13"/>
        <v>851</v>
      </c>
    </row>
    <row r="853" spans="1:10">
      <c r="A853" s="4" t="s">
        <v>1704</v>
      </c>
      <c r="B853" s="4">
        <v>1969</v>
      </c>
      <c r="C853" s="4" t="s">
        <v>4706</v>
      </c>
      <c r="D853" s="4">
        <v>26</v>
      </c>
      <c r="E853" s="4">
        <v>0</v>
      </c>
      <c r="F853" s="4">
        <v>12579.92</v>
      </c>
      <c r="G853" s="4" t="s">
        <v>4694</v>
      </c>
      <c r="H853" s="4" t="s">
        <v>4693</v>
      </c>
      <c r="I853" s="4" t="s">
        <v>4716</v>
      </c>
      <c r="J853">
        <f t="shared" si="13"/>
        <v>852</v>
      </c>
    </row>
    <row r="854" spans="1:10">
      <c r="A854" s="4" t="s">
        <v>1706</v>
      </c>
      <c r="B854" s="4">
        <v>1961</v>
      </c>
      <c r="C854" s="4" t="s">
        <v>4706</v>
      </c>
      <c r="D854" s="4">
        <v>28</v>
      </c>
      <c r="E854" s="4">
        <v>0</v>
      </c>
      <c r="F854" s="4">
        <v>12574.05</v>
      </c>
      <c r="G854" s="4" t="s">
        <v>4694</v>
      </c>
      <c r="H854" s="4" t="s">
        <v>4693</v>
      </c>
      <c r="I854" s="4" t="s">
        <v>4701</v>
      </c>
      <c r="J854">
        <f t="shared" si="13"/>
        <v>853</v>
      </c>
    </row>
    <row r="855" spans="1:10">
      <c r="A855" s="4" t="s">
        <v>1708</v>
      </c>
      <c r="B855" s="4">
        <v>1961</v>
      </c>
      <c r="C855" s="4" t="s">
        <v>4706</v>
      </c>
      <c r="D855" s="4">
        <v>28</v>
      </c>
      <c r="E855" s="4">
        <v>0</v>
      </c>
      <c r="F855" s="4">
        <v>12557.61</v>
      </c>
      <c r="G855" s="4" t="s">
        <v>4694</v>
      </c>
      <c r="H855" s="4" t="s">
        <v>4694</v>
      </c>
      <c r="I855" s="4" t="s">
        <v>4695</v>
      </c>
      <c r="J855">
        <f t="shared" si="13"/>
        <v>854</v>
      </c>
    </row>
    <row r="856" spans="1:10">
      <c r="A856" s="4" t="s">
        <v>1710</v>
      </c>
      <c r="B856" s="4">
        <v>1962</v>
      </c>
      <c r="C856" s="4" t="s">
        <v>4692</v>
      </c>
      <c r="D856" s="4">
        <v>16</v>
      </c>
      <c r="E856" s="4">
        <v>0</v>
      </c>
      <c r="F856" s="4">
        <v>12523.6</v>
      </c>
      <c r="G856" s="4" t="s">
        <v>4694</v>
      </c>
      <c r="H856" s="4" t="s">
        <v>4694</v>
      </c>
      <c r="I856" s="4" t="s">
        <v>4698</v>
      </c>
      <c r="J856">
        <f t="shared" si="13"/>
        <v>855</v>
      </c>
    </row>
    <row r="857" spans="1:10">
      <c r="A857" s="4" t="s">
        <v>1712</v>
      </c>
      <c r="B857" s="4">
        <v>1966</v>
      </c>
      <c r="C857" s="4" t="s">
        <v>4704</v>
      </c>
      <c r="D857" s="4">
        <v>12</v>
      </c>
      <c r="E857" s="4">
        <v>0</v>
      </c>
      <c r="F857" s="4">
        <v>12499.88</v>
      </c>
      <c r="G857" s="4" t="s">
        <v>4694</v>
      </c>
      <c r="H857" s="4" t="s">
        <v>4697</v>
      </c>
      <c r="I857" s="4" t="s">
        <v>4698</v>
      </c>
      <c r="J857">
        <f t="shared" si="13"/>
        <v>856</v>
      </c>
    </row>
    <row r="858" spans="1:10">
      <c r="A858" s="4" t="s">
        <v>1714</v>
      </c>
      <c r="B858" s="4">
        <v>1968</v>
      </c>
      <c r="C858" s="4" t="s">
        <v>4703</v>
      </c>
      <c r="D858" s="4">
        <v>3</v>
      </c>
      <c r="E858" s="4">
        <v>3</v>
      </c>
      <c r="F858" s="4">
        <v>12495.29</v>
      </c>
      <c r="G858" s="4" t="s">
        <v>4694</v>
      </c>
      <c r="H858" s="4" t="s">
        <v>4694</v>
      </c>
      <c r="I858" s="4" t="s">
        <v>4698</v>
      </c>
      <c r="J858">
        <f t="shared" si="13"/>
        <v>857</v>
      </c>
    </row>
    <row r="859" spans="1:10">
      <c r="A859" s="4" t="s">
        <v>1716</v>
      </c>
      <c r="B859" s="4">
        <v>1967</v>
      </c>
      <c r="C859" s="4" t="s">
        <v>4702</v>
      </c>
      <c r="D859" s="4">
        <v>1</v>
      </c>
      <c r="E859" s="4">
        <v>3</v>
      </c>
      <c r="F859" s="4">
        <v>12485.8</v>
      </c>
      <c r="G859" s="4" t="s">
        <v>4694</v>
      </c>
      <c r="H859" s="4" t="s">
        <v>4694</v>
      </c>
      <c r="I859" s="4" t="s">
        <v>4695</v>
      </c>
      <c r="J859">
        <f t="shared" si="13"/>
        <v>858</v>
      </c>
    </row>
    <row r="860" spans="1:10">
      <c r="A860" s="4" t="s">
        <v>1718</v>
      </c>
      <c r="B860" s="4">
        <v>1968</v>
      </c>
      <c r="C860" s="4" t="s">
        <v>4706</v>
      </c>
      <c r="D860" s="4">
        <v>12</v>
      </c>
      <c r="E860" s="4">
        <v>3</v>
      </c>
      <c r="F860" s="4">
        <v>12479.71</v>
      </c>
      <c r="G860" s="4" t="s">
        <v>4694</v>
      </c>
      <c r="H860" s="4" t="s">
        <v>4694</v>
      </c>
      <c r="I860" s="4" t="s">
        <v>4698</v>
      </c>
      <c r="J860">
        <f t="shared" si="13"/>
        <v>859</v>
      </c>
    </row>
    <row r="861" spans="1:10">
      <c r="A861" s="4" t="s">
        <v>1720</v>
      </c>
      <c r="B861" s="4">
        <v>1968</v>
      </c>
      <c r="C861" s="4" t="s">
        <v>4706</v>
      </c>
      <c r="D861" s="4">
        <v>26</v>
      </c>
      <c r="E861" s="4">
        <v>3</v>
      </c>
      <c r="F861" s="4">
        <v>12475.35</v>
      </c>
      <c r="G861" s="4" t="s">
        <v>4694</v>
      </c>
      <c r="H861" s="4" t="s">
        <v>4693</v>
      </c>
      <c r="I861" s="4" t="s">
        <v>4698</v>
      </c>
      <c r="J861">
        <f t="shared" si="13"/>
        <v>860</v>
      </c>
    </row>
    <row r="862" spans="1:10">
      <c r="A862" s="4" t="s">
        <v>1722</v>
      </c>
      <c r="B862" s="4">
        <v>1995</v>
      </c>
      <c r="C862" s="4" t="s">
        <v>4700</v>
      </c>
      <c r="D862" s="4">
        <v>9</v>
      </c>
      <c r="E862" s="4">
        <v>0</v>
      </c>
      <c r="F862" s="4">
        <v>12452.25</v>
      </c>
      <c r="G862" s="4" t="s">
        <v>4694</v>
      </c>
      <c r="H862" s="4" t="s">
        <v>4694</v>
      </c>
      <c r="I862" s="4" t="s">
        <v>4698</v>
      </c>
      <c r="J862">
        <f t="shared" si="13"/>
        <v>861</v>
      </c>
    </row>
    <row r="863" spans="1:10">
      <c r="A863" s="4" t="s">
        <v>1724</v>
      </c>
      <c r="B863" s="4">
        <v>1964</v>
      </c>
      <c r="C863" s="4" t="s">
        <v>4700</v>
      </c>
      <c r="D863" s="4">
        <v>4</v>
      </c>
      <c r="E863" s="4">
        <v>0</v>
      </c>
      <c r="F863" s="4">
        <v>12430.95</v>
      </c>
      <c r="G863" s="4" t="s">
        <v>4694</v>
      </c>
      <c r="H863" s="4" t="s">
        <v>4694</v>
      </c>
      <c r="I863" s="4" t="s">
        <v>4699</v>
      </c>
      <c r="J863">
        <f t="shared" si="13"/>
        <v>862</v>
      </c>
    </row>
    <row r="864" spans="1:10">
      <c r="A864" s="4" t="s">
        <v>1726</v>
      </c>
      <c r="B864" s="4">
        <v>1979</v>
      </c>
      <c r="C864" s="4" t="s">
        <v>4704</v>
      </c>
      <c r="D864" s="4">
        <v>14</v>
      </c>
      <c r="E864" s="4">
        <v>2</v>
      </c>
      <c r="F864" s="4">
        <v>12408.29</v>
      </c>
      <c r="G864" s="4" t="s">
        <v>4694</v>
      </c>
      <c r="H864" s="4" t="s">
        <v>4693</v>
      </c>
      <c r="I864" s="4" t="s">
        <v>4714</v>
      </c>
      <c r="J864">
        <f t="shared" si="13"/>
        <v>863</v>
      </c>
    </row>
    <row r="865" spans="1:10">
      <c r="A865" s="4" t="s">
        <v>1728</v>
      </c>
      <c r="B865" s="4">
        <v>1972</v>
      </c>
      <c r="C865" s="4" t="s">
        <v>4700</v>
      </c>
      <c r="D865" s="4">
        <v>21</v>
      </c>
      <c r="E865" s="4">
        <v>0</v>
      </c>
      <c r="F865" s="4">
        <v>12407.3</v>
      </c>
      <c r="G865" s="4" t="s">
        <v>4694</v>
      </c>
      <c r="H865" s="4" t="s">
        <v>4697</v>
      </c>
      <c r="I865" s="4" t="s">
        <v>4715</v>
      </c>
      <c r="J865">
        <f t="shared" si="13"/>
        <v>864</v>
      </c>
    </row>
    <row r="866" spans="1:10">
      <c r="A866" s="4" t="s">
        <v>1730</v>
      </c>
      <c r="B866" s="4">
        <v>1989</v>
      </c>
      <c r="C866" s="4" t="s">
        <v>4703</v>
      </c>
      <c r="D866" s="4">
        <v>29</v>
      </c>
      <c r="E866" s="4">
        <v>0</v>
      </c>
      <c r="F866" s="4">
        <v>12404.88</v>
      </c>
      <c r="G866" s="4" t="s">
        <v>4694</v>
      </c>
      <c r="H866" s="4" t="s">
        <v>4694</v>
      </c>
      <c r="I866" s="4" t="s">
        <v>4705</v>
      </c>
      <c r="J866">
        <f t="shared" si="13"/>
        <v>865</v>
      </c>
    </row>
    <row r="867" spans="1:10">
      <c r="A867" s="4" t="s">
        <v>1732</v>
      </c>
      <c r="B867" s="4">
        <v>1962</v>
      </c>
      <c r="C867" s="4" t="s">
        <v>4702</v>
      </c>
      <c r="D867" s="4">
        <v>26</v>
      </c>
      <c r="E867" s="4">
        <v>0</v>
      </c>
      <c r="F867" s="4">
        <v>12369.89</v>
      </c>
      <c r="G867" s="4" t="s">
        <v>4694</v>
      </c>
      <c r="H867" s="4" t="s">
        <v>4697</v>
      </c>
      <c r="I867" s="4" t="s">
        <v>4699</v>
      </c>
      <c r="J867">
        <f t="shared" si="13"/>
        <v>866</v>
      </c>
    </row>
    <row r="868" spans="1:10">
      <c r="A868" s="4" t="s">
        <v>1734</v>
      </c>
      <c r="B868" s="4">
        <v>1966</v>
      </c>
      <c r="C868" s="4" t="s">
        <v>4703</v>
      </c>
      <c r="D868" s="4">
        <v>29</v>
      </c>
      <c r="E868" s="4">
        <v>3</v>
      </c>
      <c r="F868" s="4">
        <v>12363.55</v>
      </c>
      <c r="G868" s="4" t="s">
        <v>4694</v>
      </c>
      <c r="H868" s="4" t="s">
        <v>4694</v>
      </c>
      <c r="I868" s="4" t="s">
        <v>4701</v>
      </c>
      <c r="J868">
        <f t="shared" si="13"/>
        <v>867</v>
      </c>
    </row>
    <row r="869" spans="1:10">
      <c r="A869" s="4" t="s">
        <v>1736</v>
      </c>
      <c r="B869" s="4">
        <v>1963</v>
      </c>
      <c r="C869" s="4" t="s">
        <v>4702</v>
      </c>
      <c r="D869" s="4">
        <v>22</v>
      </c>
      <c r="E869" s="4">
        <v>1</v>
      </c>
      <c r="F869" s="4">
        <v>12347.17</v>
      </c>
      <c r="G869" s="4" t="s">
        <v>4694</v>
      </c>
      <c r="H869" s="4" t="s">
        <v>4694</v>
      </c>
      <c r="I869" s="4" t="s">
        <v>4701</v>
      </c>
      <c r="J869">
        <f t="shared" si="13"/>
        <v>868</v>
      </c>
    </row>
    <row r="870" spans="1:10">
      <c r="A870" s="4" t="s">
        <v>1738</v>
      </c>
      <c r="B870" s="4">
        <v>1963</v>
      </c>
      <c r="C870" s="4" t="s">
        <v>4700</v>
      </c>
      <c r="D870" s="4">
        <v>2</v>
      </c>
      <c r="E870" s="4">
        <v>1</v>
      </c>
      <c r="F870" s="4">
        <v>12333.83</v>
      </c>
      <c r="G870" s="4" t="s">
        <v>4694</v>
      </c>
      <c r="H870" s="4" t="s">
        <v>4697</v>
      </c>
      <c r="I870" s="4" t="s">
        <v>4701</v>
      </c>
      <c r="J870">
        <f t="shared" si="13"/>
        <v>869</v>
      </c>
    </row>
    <row r="871" spans="1:10">
      <c r="A871" s="4" t="s">
        <v>1740</v>
      </c>
      <c r="B871" s="4">
        <v>1963</v>
      </c>
      <c r="C871" s="4" t="s">
        <v>4700</v>
      </c>
      <c r="D871" s="4">
        <v>29</v>
      </c>
      <c r="E871" s="4">
        <v>0</v>
      </c>
      <c r="F871" s="4">
        <v>12323.94</v>
      </c>
      <c r="G871" s="4" t="s">
        <v>4694</v>
      </c>
      <c r="H871" s="4" t="s">
        <v>4694</v>
      </c>
      <c r="I871" s="4" t="s">
        <v>4708</v>
      </c>
      <c r="J871">
        <f t="shared" si="13"/>
        <v>870</v>
      </c>
    </row>
    <row r="872" spans="1:10">
      <c r="A872" s="4" t="s">
        <v>1742</v>
      </c>
      <c r="B872" s="4">
        <v>1963</v>
      </c>
      <c r="C872" s="4" t="s">
        <v>4692</v>
      </c>
      <c r="D872" s="4">
        <v>28</v>
      </c>
      <c r="E872" s="4">
        <v>0</v>
      </c>
      <c r="F872" s="4">
        <v>12299.59</v>
      </c>
      <c r="G872" s="4" t="s">
        <v>4694</v>
      </c>
      <c r="H872" s="4" t="s">
        <v>4693</v>
      </c>
      <c r="I872" s="4" t="s">
        <v>4716</v>
      </c>
      <c r="J872">
        <f t="shared" si="13"/>
        <v>871</v>
      </c>
    </row>
    <row r="873" spans="1:10">
      <c r="A873" s="4" t="s">
        <v>1744</v>
      </c>
      <c r="B873" s="4">
        <v>1990</v>
      </c>
      <c r="C873" s="4" t="s">
        <v>4692</v>
      </c>
      <c r="D873" s="4">
        <v>29</v>
      </c>
      <c r="E873" s="4">
        <v>3</v>
      </c>
      <c r="F873" s="4">
        <v>12282.38</v>
      </c>
      <c r="G873" s="4" t="s">
        <v>4694</v>
      </c>
      <c r="H873" s="4" t="s">
        <v>4693</v>
      </c>
      <c r="I873" s="4" t="s">
        <v>4701</v>
      </c>
      <c r="J873">
        <f t="shared" si="13"/>
        <v>872</v>
      </c>
    </row>
    <row r="874" spans="1:10">
      <c r="A874" s="4" t="s">
        <v>1746</v>
      </c>
      <c r="B874" s="4">
        <v>1966</v>
      </c>
      <c r="C874" s="4" t="s">
        <v>4706</v>
      </c>
      <c r="D874" s="4">
        <v>16</v>
      </c>
      <c r="E874" s="4">
        <v>0</v>
      </c>
      <c r="F874" s="4">
        <v>12282.03</v>
      </c>
      <c r="G874" s="4" t="s">
        <v>4694</v>
      </c>
      <c r="H874" s="4" t="s">
        <v>4693</v>
      </c>
      <c r="I874" s="4" t="s">
        <v>4716</v>
      </c>
      <c r="J874">
        <f t="shared" si="13"/>
        <v>873</v>
      </c>
    </row>
    <row r="875" spans="1:10">
      <c r="A875" s="4" t="s">
        <v>1748</v>
      </c>
      <c r="B875" s="4">
        <v>1967</v>
      </c>
      <c r="C875" s="4" t="s">
        <v>4700</v>
      </c>
      <c r="D875" s="4">
        <v>28</v>
      </c>
      <c r="E875" s="4">
        <v>2</v>
      </c>
      <c r="F875" s="4">
        <v>12269.69</v>
      </c>
      <c r="G875" s="4" t="s">
        <v>4694</v>
      </c>
      <c r="H875" s="4" t="s">
        <v>4697</v>
      </c>
      <c r="I875" s="4" t="s">
        <v>4698</v>
      </c>
      <c r="J875">
        <f t="shared" si="13"/>
        <v>874</v>
      </c>
    </row>
    <row r="876" spans="1:10">
      <c r="A876" s="4" t="s">
        <v>1750</v>
      </c>
      <c r="B876" s="4">
        <v>1967</v>
      </c>
      <c r="C876" s="4" t="s">
        <v>4703</v>
      </c>
      <c r="D876" s="4">
        <v>30</v>
      </c>
      <c r="E876" s="4">
        <v>2</v>
      </c>
      <c r="F876" s="4">
        <v>12268.63</v>
      </c>
      <c r="G876" s="4" t="s">
        <v>4694</v>
      </c>
      <c r="H876" s="4" t="s">
        <v>4693</v>
      </c>
      <c r="I876" s="4" t="s">
        <v>4698</v>
      </c>
      <c r="J876">
        <f t="shared" si="13"/>
        <v>875</v>
      </c>
    </row>
    <row r="877" spans="1:10">
      <c r="A877" s="4" t="s">
        <v>1752</v>
      </c>
      <c r="B877" s="4">
        <v>1966</v>
      </c>
      <c r="C877" s="4" t="s">
        <v>4703</v>
      </c>
      <c r="D877" s="4">
        <v>6</v>
      </c>
      <c r="E877" s="4">
        <v>2</v>
      </c>
      <c r="F877" s="4">
        <v>12265.51</v>
      </c>
      <c r="G877" s="4" t="s">
        <v>4694</v>
      </c>
      <c r="H877" s="4" t="s">
        <v>4694</v>
      </c>
      <c r="I877" s="4" t="s">
        <v>4695</v>
      </c>
      <c r="J877">
        <f t="shared" si="13"/>
        <v>876</v>
      </c>
    </row>
    <row r="878" spans="1:10">
      <c r="A878" s="4" t="s">
        <v>1754</v>
      </c>
      <c r="B878" s="4">
        <v>1986</v>
      </c>
      <c r="C878" s="4" t="s">
        <v>4700</v>
      </c>
      <c r="D878" s="4">
        <v>13</v>
      </c>
      <c r="E878" s="4">
        <v>3</v>
      </c>
      <c r="F878" s="4">
        <v>12255.04</v>
      </c>
      <c r="G878" s="4" t="s">
        <v>4694</v>
      </c>
      <c r="H878" s="4" t="s">
        <v>4697</v>
      </c>
      <c r="I878" s="4" t="s">
        <v>4713</v>
      </c>
      <c r="J878">
        <f t="shared" si="13"/>
        <v>877</v>
      </c>
    </row>
    <row r="879" spans="1:10">
      <c r="A879" s="4" t="s">
        <v>1756</v>
      </c>
      <c r="B879" s="4">
        <v>1989</v>
      </c>
      <c r="C879" s="4" t="s">
        <v>4706</v>
      </c>
      <c r="D879" s="4">
        <v>23</v>
      </c>
      <c r="E879" s="4">
        <v>3</v>
      </c>
      <c r="F879" s="4">
        <v>12254.44</v>
      </c>
      <c r="G879" s="4" t="s">
        <v>4694</v>
      </c>
      <c r="H879" s="4" t="s">
        <v>4694</v>
      </c>
      <c r="I879" s="4" t="s">
        <v>4713</v>
      </c>
      <c r="J879">
        <f t="shared" si="13"/>
        <v>878</v>
      </c>
    </row>
    <row r="880" spans="1:10">
      <c r="A880" s="4" t="s">
        <v>1758</v>
      </c>
      <c r="B880" s="4">
        <v>1974</v>
      </c>
      <c r="C880" s="4" t="s">
        <v>4696</v>
      </c>
      <c r="D880" s="4">
        <v>23</v>
      </c>
      <c r="E880" s="4">
        <v>0</v>
      </c>
      <c r="F880" s="4">
        <v>12245.17</v>
      </c>
      <c r="G880" s="4" t="s">
        <v>4694</v>
      </c>
      <c r="H880" s="4" t="s">
        <v>4693</v>
      </c>
      <c r="I880" s="4" t="s">
        <v>4698</v>
      </c>
      <c r="J880">
        <f t="shared" si="13"/>
        <v>879</v>
      </c>
    </row>
    <row r="881" spans="1:10">
      <c r="A881" s="4" t="s">
        <v>1760</v>
      </c>
      <c r="B881" s="4">
        <v>1963</v>
      </c>
      <c r="C881" s="4" t="s">
        <v>4704</v>
      </c>
      <c r="D881" s="4">
        <v>17</v>
      </c>
      <c r="E881" s="4">
        <v>0</v>
      </c>
      <c r="F881" s="4">
        <v>12244.53</v>
      </c>
      <c r="G881" s="4" t="s">
        <v>4694</v>
      </c>
      <c r="H881" s="4" t="s">
        <v>4693</v>
      </c>
      <c r="I881" s="4" t="s">
        <v>4695</v>
      </c>
      <c r="J881">
        <f t="shared" si="13"/>
        <v>880</v>
      </c>
    </row>
    <row r="882" spans="1:10">
      <c r="A882" s="4" t="s">
        <v>1762</v>
      </c>
      <c r="B882" s="4">
        <v>1966</v>
      </c>
      <c r="C882" s="4" t="s">
        <v>4704</v>
      </c>
      <c r="D882" s="4">
        <v>29</v>
      </c>
      <c r="E882" s="4">
        <v>0</v>
      </c>
      <c r="F882" s="4">
        <v>12237.73</v>
      </c>
      <c r="G882" s="4" t="s">
        <v>4694</v>
      </c>
      <c r="H882" s="4" t="s">
        <v>4694</v>
      </c>
      <c r="I882" s="4" t="s">
        <v>4698</v>
      </c>
      <c r="J882">
        <f t="shared" si="13"/>
        <v>881</v>
      </c>
    </row>
    <row r="883" spans="1:10">
      <c r="A883" s="4" t="s">
        <v>1764</v>
      </c>
      <c r="B883" s="4">
        <v>1964</v>
      </c>
      <c r="C883" s="4" t="s">
        <v>4692</v>
      </c>
      <c r="D883" s="4">
        <v>15</v>
      </c>
      <c r="E883" s="4">
        <v>0</v>
      </c>
      <c r="F883" s="4">
        <v>12235.84</v>
      </c>
      <c r="G883" s="4" t="s">
        <v>4694</v>
      </c>
      <c r="H883" s="4" t="s">
        <v>4694</v>
      </c>
      <c r="I883" s="4" t="s">
        <v>4698</v>
      </c>
      <c r="J883">
        <f t="shared" si="13"/>
        <v>882</v>
      </c>
    </row>
    <row r="884" spans="1:10">
      <c r="A884" s="4" t="s">
        <v>1766</v>
      </c>
      <c r="B884" s="4">
        <v>1963</v>
      </c>
      <c r="C884" s="4" t="s">
        <v>4704</v>
      </c>
      <c r="D884" s="4">
        <v>19</v>
      </c>
      <c r="E884" s="4">
        <v>0</v>
      </c>
      <c r="F884" s="4">
        <v>12233.83</v>
      </c>
      <c r="G884" s="4" t="s">
        <v>4694</v>
      </c>
      <c r="H884" s="4" t="s">
        <v>4693</v>
      </c>
      <c r="I884" s="4" t="s">
        <v>4701</v>
      </c>
      <c r="J884">
        <f t="shared" si="13"/>
        <v>883</v>
      </c>
    </row>
    <row r="885" spans="1:10">
      <c r="A885" s="4" t="s">
        <v>1768</v>
      </c>
      <c r="B885" s="4">
        <v>1964</v>
      </c>
      <c r="C885" s="4" t="s">
        <v>4696</v>
      </c>
      <c r="D885" s="4">
        <v>24</v>
      </c>
      <c r="E885" s="4">
        <v>0</v>
      </c>
      <c r="F885" s="4">
        <v>12231.61</v>
      </c>
      <c r="G885" s="4" t="s">
        <v>4694</v>
      </c>
      <c r="H885" s="4" t="s">
        <v>4694</v>
      </c>
      <c r="I885" s="4" t="s">
        <v>4698</v>
      </c>
      <c r="J885">
        <f t="shared" si="13"/>
        <v>884</v>
      </c>
    </row>
    <row r="886" spans="1:10">
      <c r="A886" s="4" t="s">
        <v>1770</v>
      </c>
      <c r="B886" s="4">
        <v>1964</v>
      </c>
      <c r="C886" s="4" t="s">
        <v>4704</v>
      </c>
      <c r="D886" s="4">
        <v>2</v>
      </c>
      <c r="E886" s="4">
        <v>0</v>
      </c>
      <c r="F886" s="4">
        <v>12224.35</v>
      </c>
      <c r="G886" s="4" t="s">
        <v>4694</v>
      </c>
      <c r="H886" s="4" t="s">
        <v>4693</v>
      </c>
      <c r="I886" s="4" t="s">
        <v>4698</v>
      </c>
      <c r="J886">
        <f t="shared" si="13"/>
        <v>885</v>
      </c>
    </row>
    <row r="887" spans="1:10">
      <c r="A887" s="4" t="s">
        <v>1772</v>
      </c>
      <c r="B887" s="4">
        <v>1964</v>
      </c>
      <c r="C887" s="4" t="s">
        <v>4704</v>
      </c>
      <c r="D887" s="4">
        <v>20</v>
      </c>
      <c r="E887" s="4">
        <v>0</v>
      </c>
      <c r="F887" s="4">
        <v>12222.9</v>
      </c>
      <c r="G887" s="4" t="s">
        <v>4694</v>
      </c>
      <c r="H887" s="4" t="s">
        <v>4697</v>
      </c>
      <c r="I887" s="4" t="s">
        <v>4698</v>
      </c>
      <c r="J887">
        <f t="shared" si="13"/>
        <v>886</v>
      </c>
    </row>
    <row r="888" spans="1:10">
      <c r="A888" s="4" t="s">
        <v>1774</v>
      </c>
      <c r="B888" s="4">
        <v>1977</v>
      </c>
      <c r="C888" s="4" t="s">
        <v>4700</v>
      </c>
      <c r="D888" s="4">
        <v>14</v>
      </c>
      <c r="E888" s="4">
        <v>2</v>
      </c>
      <c r="F888" s="4">
        <v>12218.7</v>
      </c>
      <c r="G888" s="4" t="s">
        <v>4694</v>
      </c>
      <c r="H888" s="4" t="s">
        <v>4693</v>
      </c>
      <c r="I888" s="4" t="s">
        <v>4698</v>
      </c>
      <c r="J888">
        <f t="shared" si="13"/>
        <v>887</v>
      </c>
    </row>
    <row r="889" spans="1:10">
      <c r="A889" s="4" t="s">
        <v>1776</v>
      </c>
      <c r="B889" s="4">
        <v>1991</v>
      </c>
      <c r="C889" s="4" t="s">
        <v>4700</v>
      </c>
      <c r="D889" s="4">
        <v>29</v>
      </c>
      <c r="E889" s="4">
        <v>3</v>
      </c>
      <c r="F889" s="4">
        <v>12198.64</v>
      </c>
      <c r="G889" s="4" t="s">
        <v>4694</v>
      </c>
      <c r="H889" s="4" t="s">
        <v>4694</v>
      </c>
      <c r="I889" s="4" t="s">
        <v>4713</v>
      </c>
      <c r="J889">
        <f t="shared" si="13"/>
        <v>888</v>
      </c>
    </row>
    <row r="890" spans="1:10">
      <c r="A890" s="4" t="s">
        <v>1778</v>
      </c>
      <c r="B890" s="4">
        <v>1987</v>
      </c>
      <c r="C890" s="4" t="s">
        <v>4692</v>
      </c>
      <c r="D890" s="4">
        <v>5</v>
      </c>
      <c r="E890" s="4">
        <v>3</v>
      </c>
      <c r="F890" s="4">
        <v>12148.2</v>
      </c>
      <c r="G890" s="4" t="s">
        <v>4694</v>
      </c>
      <c r="H890" s="4" t="s">
        <v>4694</v>
      </c>
      <c r="I890" s="4" t="s">
        <v>4698</v>
      </c>
      <c r="J890">
        <f t="shared" si="13"/>
        <v>889</v>
      </c>
    </row>
    <row r="891" spans="1:10">
      <c r="A891" s="4" t="s">
        <v>1780</v>
      </c>
      <c r="B891" s="4">
        <v>1962</v>
      </c>
      <c r="C891" s="4" t="s">
        <v>4702</v>
      </c>
      <c r="D891" s="4">
        <v>15</v>
      </c>
      <c r="E891" s="4">
        <v>0</v>
      </c>
      <c r="F891" s="4">
        <v>12146.97</v>
      </c>
      <c r="G891" s="4" t="s">
        <v>4694</v>
      </c>
      <c r="H891" s="4" t="s">
        <v>4694</v>
      </c>
      <c r="I891" s="4" t="s">
        <v>4701</v>
      </c>
      <c r="J891">
        <f t="shared" si="13"/>
        <v>890</v>
      </c>
    </row>
    <row r="892" spans="1:10">
      <c r="A892" s="4" t="s">
        <v>1782</v>
      </c>
      <c r="B892" s="4">
        <v>1962</v>
      </c>
      <c r="C892" s="4" t="s">
        <v>4706</v>
      </c>
      <c r="D892" s="4">
        <v>4</v>
      </c>
      <c r="E892" s="4">
        <v>0</v>
      </c>
      <c r="F892" s="4">
        <v>12142.58</v>
      </c>
      <c r="G892" s="4" t="s">
        <v>4694</v>
      </c>
      <c r="H892" s="4" t="s">
        <v>4697</v>
      </c>
      <c r="I892" s="4" t="s">
        <v>4695</v>
      </c>
      <c r="J892">
        <f t="shared" si="13"/>
        <v>891</v>
      </c>
    </row>
    <row r="893" spans="1:10">
      <c r="A893" s="4" t="s">
        <v>1784</v>
      </c>
      <c r="B893" s="4">
        <v>1974</v>
      </c>
      <c r="C893" s="4" t="s">
        <v>4702</v>
      </c>
      <c r="D893" s="4">
        <v>16</v>
      </c>
      <c r="E893" s="4">
        <v>0</v>
      </c>
      <c r="F893" s="4">
        <v>12137.6</v>
      </c>
      <c r="G893" s="4" t="s">
        <v>4694</v>
      </c>
      <c r="H893" s="4" t="s">
        <v>4694</v>
      </c>
      <c r="I893" s="4" t="s">
        <v>4698</v>
      </c>
      <c r="J893">
        <f t="shared" si="13"/>
        <v>892</v>
      </c>
    </row>
    <row r="894" spans="1:10">
      <c r="A894" s="4" t="s">
        <v>1786</v>
      </c>
      <c r="B894" s="4">
        <v>1991</v>
      </c>
      <c r="C894" s="4" t="s">
        <v>4706</v>
      </c>
      <c r="D894" s="4">
        <v>6</v>
      </c>
      <c r="E894" s="4">
        <v>3</v>
      </c>
      <c r="F894" s="4">
        <v>12130.8</v>
      </c>
      <c r="G894" s="4" t="s">
        <v>4694</v>
      </c>
      <c r="H894" s="4" t="s">
        <v>4694</v>
      </c>
      <c r="I894" s="4" t="s">
        <v>4713</v>
      </c>
      <c r="J894">
        <f t="shared" si="13"/>
        <v>893</v>
      </c>
    </row>
    <row r="895" spans="1:10">
      <c r="A895" s="4" t="s">
        <v>1788</v>
      </c>
      <c r="B895" s="4">
        <v>1963</v>
      </c>
      <c r="C895" s="4" t="s">
        <v>4696</v>
      </c>
      <c r="D895" s="4">
        <v>4</v>
      </c>
      <c r="E895" s="4">
        <v>0</v>
      </c>
      <c r="F895" s="4">
        <v>12129.61</v>
      </c>
      <c r="G895" s="4" t="s">
        <v>4694</v>
      </c>
      <c r="H895" s="4" t="s">
        <v>4693</v>
      </c>
      <c r="I895" s="4" t="s">
        <v>4698</v>
      </c>
      <c r="J895">
        <f t="shared" si="13"/>
        <v>894</v>
      </c>
    </row>
    <row r="896" spans="1:10">
      <c r="A896" s="4" t="s">
        <v>1790</v>
      </c>
      <c r="B896" s="4">
        <v>1963</v>
      </c>
      <c r="C896" s="4" t="s">
        <v>4704</v>
      </c>
      <c r="D896" s="4">
        <v>20</v>
      </c>
      <c r="E896" s="4">
        <v>0</v>
      </c>
      <c r="F896" s="4">
        <v>12124.99</v>
      </c>
      <c r="G896" s="4" t="s">
        <v>4694</v>
      </c>
      <c r="H896" s="4" t="s">
        <v>4693</v>
      </c>
      <c r="I896" s="4" t="s">
        <v>4698</v>
      </c>
      <c r="J896">
        <f t="shared" si="13"/>
        <v>895</v>
      </c>
    </row>
    <row r="897" spans="1:10">
      <c r="A897" s="4" t="s">
        <v>1792</v>
      </c>
      <c r="B897" s="4">
        <v>1968</v>
      </c>
      <c r="C897" s="4" t="s">
        <v>4692</v>
      </c>
      <c r="D897" s="4">
        <v>25</v>
      </c>
      <c r="E897" s="4">
        <v>3</v>
      </c>
      <c r="F897" s="4">
        <v>12105.32</v>
      </c>
      <c r="G897" s="4" t="s">
        <v>4694</v>
      </c>
      <c r="H897" s="4" t="s">
        <v>4694</v>
      </c>
      <c r="I897" s="4" t="s">
        <v>4701</v>
      </c>
      <c r="J897">
        <f t="shared" si="13"/>
        <v>896</v>
      </c>
    </row>
    <row r="898" spans="1:10">
      <c r="A898" s="4" t="s">
        <v>1794</v>
      </c>
      <c r="B898" s="4">
        <v>1968</v>
      </c>
      <c r="C898" s="4" t="s">
        <v>4703</v>
      </c>
      <c r="D898" s="4">
        <v>9</v>
      </c>
      <c r="E898" s="4">
        <v>2</v>
      </c>
      <c r="F898" s="4">
        <v>12096.65</v>
      </c>
      <c r="G898" s="4" t="s">
        <v>4694</v>
      </c>
      <c r="H898" s="4" t="s">
        <v>4693</v>
      </c>
      <c r="I898" s="4" t="s">
        <v>4699</v>
      </c>
      <c r="J898">
        <f t="shared" ref="J898:J961" si="14">VALUE(SUBSTITUTE(A898,"Id",""))</f>
        <v>897</v>
      </c>
    </row>
    <row r="899" spans="1:10">
      <c r="A899" s="4" t="s">
        <v>1796</v>
      </c>
      <c r="B899" s="4">
        <v>1968</v>
      </c>
      <c r="C899" s="4" t="s">
        <v>4696</v>
      </c>
      <c r="D899" s="4">
        <v>21</v>
      </c>
      <c r="E899" s="4">
        <v>3</v>
      </c>
      <c r="F899" s="4">
        <v>12094.48</v>
      </c>
      <c r="G899" s="4" t="s">
        <v>4694</v>
      </c>
      <c r="H899" s="4" t="s">
        <v>4694</v>
      </c>
      <c r="I899" s="4" t="s">
        <v>4701</v>
      </c>
      <c r="J899">
        <f t="shared" si="14"/>
        <v>898</v>
      </c>
    </row>
    <row r="900" spans="1:10">
      <c r="A900" s="4" t="s">
        <v>1798</v>
      </c>
      <c r="B900" s="4">
        <v>1984</v>
      </c>
      <c r="C900" s="4" t="s">
        <v>4702</v>
      </c>
      <c r="D900" s="4">
        <v>2</v>
      </c>
      <c r="E900" s="4">
        <v>3</v>
      </c>
      <c r="F900" s="4">
        <v>12091.34</v>
      </c>
      <c r="G900" s="4" t="s">
        <v>4694</v>
      </c>
      <c r="H900" s="4" t="s">
        <v>4697</v>
      </c>
      <c r="I900" s="4" t="s">
        <v>4714</v>
      </c>
      <c r="J900">
        <f t="shared" si="14"/>
        <v>899</v>
      </c>
    </row>
    <row r="901" spans="1:10">
      <c r="A901" s="4" t="s">
        <v>1800</v>
      </c>
      <c r="B901" s="4">
        <v>1986</v>
      </c>
      <c r="C901" s="4" t="s">
        <v>4702</v>
      </c>
      <c r="D901" s="4">
        <v>7</v>
      </c>
      <c r="E901" s="4">
        <v>3</v>
      </c>
      <c r="F901" s="4">
        <v>12048.13</v>
      </c>
      <c r="G901" s="4" t="s">
        <v>4694</v>
      </c>
      <c r="H901" s="4" t="s">
        <v>4697</v>
      </c>
      <c r="I901" s="4" t="s">
        <v>4713</v>
      </c>
      <c r="J901">
        <f t="shared" si="14"/>
        <v>900</v>
      </c>
    </row>
    <row r="902" spans="1:10">
      <c r="A902" s="4" t="s">
        <v>1802</v>
      </c>
      <c r="B902" s="4">
        <v>1966</v>
      </c>
      <c r="C902" s="4" t="s">
        <v>4706</v>
      </c>
      <c r="D902" s="4">
        <v>24</v>
      </c>
      <c r="E902" s="4">
        <v>1</v>
      </c>
      <c r="F902" s="4">
        <v>12044.34</v>
      </c>
      <c r="G902" s="4" t="s">
        <v>4694</v>
      </c>
      <c r="H902" s="4" t="s">
        <v>4693</v>
      </c>
      <c r="I902" s="4" t="s">
        <v>4698</v>
      </c>
      <c r="J902">
        <f t="shared" si="14"/>
        <v>901</v>
      </c>
    </row>
    <row r="903" spans="1:10">
      <c r="A903" s="4" t="s">
        <v>1804</v>
      </c>
      <c r="B903" s="4">
        <v>1979</v>
      </c>
      <c r="C903" s="4" t="s">
        <v>4692</v>
      </c>
      <c r="D903" s="4">
        <v>16</v>
      </c>
      <c r="E903" s="4">
        <v>2</v>
      </c>
      <c r="F903" s="4">
        <v>12035.18</v>
      </c>
      <c r="G903" s="4" t="s">
        <v>4694</v>
      </c>
      <c r="H903" s="4" t="s">
        <v>4694</v>
      </c>
      <c r="I903" s="4" t="s">
        <v>4715</v>
      </c>
      <c r="J903">
        <f t="shared" si="14"/>
        <v>902</v>
      </c>
    </row>
    <row r="904" spans="1:10">
      <c r="A904" s="4" t="s">
        <v>1806</v>
      </c>
      <c r="B904" s="4">
        <v>1965</v>
      </c>
      <c r="C904" s="4" t="s">
        <v>4692</v>
      </c>
      <c r="D904" s="4">
        <v>29</v>
      </c>
      <c r="E904" s="4">
        <v>1</v>
      </c>
      <c r="F904" s="4">
        <v>12032.33</v>
      </c>
      <c r="G904" s="4" t="s">
        <v>4694</v>
      </c>
      <c r="H904" s="4" t="s">
        <v>4693</v>
      </c>
      <c r="I904" s="4" t="s">
        <v>4701</v>
      </c>
      <c r="J904">
        <f t="shared" si="14"/>
        <v>903</v>
      </c>
    </row>
    <row r="905" spans="1:10">
      <c r="A905" s="4" t="s">
        <v>1808</v>
      </c>
      <c r="B905" s="4">
        <v>1965</v>
      </c>
      <c r="C905" s="4" t="s">
        <v>4696</v>
      </c>
      <c r="D905" s="4">
        <v>9</v>
      </c>
      <c r="E905" s="4">
        <v>0</v>
      </c>
      <c r="F905" s="4">
        <v>12029.29</v>
      </c>
      <c r="G905" s="4" t="s">
        <v>4694</v>
      </c>
      <c r="H905" s="4" t="s">
        <v>4697</v>
      </c>
      <c r="I905" s="4" t="s">
        <v>4699</v>
      </c>
      <c r="J905">
        <f t="shared" si="14"/>
        <v>904</v>
      </c>
    </row>
    <row r="906" spans="1:10">
      <c r="A906" s="4" t="s">
        <v>1810</v>
      </c>
      <c r="B906" s="4">
        <v>1982</v>
      </c>
      <c r="C906" s="4" t="s">
        <v>4692</v>
      </c>
      <c r="D906" s="4">
        <v>17</v>
      </c>
      <c r="E906" s="4">
        <v>3</v>
      </c>
      <c r="F906" s="4">
        <v>12001.29</v>
      </c>
      <c r="G906" s="4" t="s">
        <v>4694</v>
      </c>
      <c r="H906" s="4" t="s">
        <v>4694</v>
      </c>
      <c r="I906" s="4" t="s">
        <v>4715</v>
      </c>
      <c r="J906">
        <f t="shared" si="14"/>
        <v>905</v>
      </c>
    </row>
    <row r="907" spans="1:10">
      <c r="A907" s="4" t="s">
        <v>1812</v>
      </c>
      <c r="B907" s="4">
        <v>1993</v>
      </c>
      <c r="C907" s="4" t="s">
        <v>4703</v>
      </c>
      <c r="D907" s="4">
        <v>12</v>
      </c>
      <c r="E907" s="4">
        <v>0</v>
      </c>
      <c r="F907" s="4">
        <v>11994.89</v>
      </c>
      <c r="G907" s="4" t="s">
        <v>4694</v>
      </c>
      <c r="H907" s="4" t="s">
        <v>4697</v>
      </c>
      <c r="I907" s="4" t="s">
        <v>4698</v>
      </c>
      <c r="J907">
        <f t="shared" si="14"/>
        <v>906</v>
      </c>
    </row>
    <row r="908" spans="1:10">
      <c r="A908" s="4" t="s">
        <v>1814</v>
      </c>
      <c r="B908" s="4">
        <v>1983</v>
      </c>
      <c r="C908" s="4" t="s">
        <v>4704</v>
      </c>
      <c r="D908" s="4">
        <v>4</v>
      </c>
      <c r="E908" s="4">
        <v>3</v>
      </c>
      <c r="F908" s="4">
        <v>11987.68</v>
      </c>
      <c r="G908" s="4" t="s">
        <v>4694</v>
      </c>
      <c r="H908" s="4" t="s">
        <v>4697</v>
      </c>
      <c r="I908" s="4" t="s">
        <v>4713</v>
      </c>
      <c r="J908">
        <f t="shared" si="14"/>
        <v>907</v>
      </c>
    </row>
    <row r="909" spans="1:10">
      <c r="A909" s="4" t="s">
        <v>1816</v>
      </c>
      <c r="B909" s="4">
        <v>1967</v>
      </c>
      <c r="C909" s="4" t="s">
        <v>4703</v>
      </c>
      <c r="D909" s="4">
        <v>22</v>
      </c>
      <c r="E909" s="4">
        <v>3</v>
      </c>
      <c r="F909" s="4">
        <v>11987.17</v>
      </c>
      <c r="G909" s="4" t="s">
        <v>4694</v>
      </c>
      <c r="H909" s="4" t="s">
        <v>4694</v>
      </c>
      <c r="I909" s="4" t="s">
        <v>4695</v>
      </c>
      <c r="J909">
        <f t="shared" si="14"/>
        <v>908</v>
      </c>
    </row>
    <row r="910" spans="1:10">
      <c r="A910" s="4" t="s">
        <v>1818</v>
      </c>
      <c r="B910" s="4">
        <v>1964</v>
      </c>
      <c r="C910" s="4" t="s">
        <v>4702</v>
      </c>
      <c r="D910" s="4">
        <v>29</v>
      </c>
      <c r="E910" s="4">
        <v>1</v>
      </c>
      <c r="F910" s="4">
        <v>11946.63</v>
      </c>
      <c r="G910" s="4" t="s">
        <v>4694</v>
      </c>
      <c r="H910" s="4" t="s">
        <v>4697</v>
      </c>
      <c r="I910" s="4" t="s">
        <v>4695</v>
      </c>
      <c r="J910">
        <f t="shared" si="14"/>
        <v>909</v>
      </c>
    </row>
    <row r="911" spans="1:10">
      <c r="A911" s="4" t="s">
        <v>1820</v>
      </c>
      <c r="B911" s="4">
        <v>1965</v>
      </c>
      <c r="C911" s="4" t="s">
        <v>4706</v>
      </c>
      <c r="D911" s="4">
        <v>1</v>
      </c>
      <c r="E911" s="4">
        <v>1</v>
      </c>
      <c r="F911" s="4">
        <v>11945.13</v>
      </c>
      <c r="G911" s="4" t="s">
        <v>4694</v>
      </c>
      <c r="H911" s="4" t="s">
        <v>4697</v>
      </c>
      <c r="I911" s="4" t="s">
        <v>4698</v>
      </c>
      <c r="J911">
        <f t="shared" si="14"/>
        <v>910</v>
      </c>
    </row>
    <row r="912" spans="1:10">
      <c r="A912" s="4" t="s">
        <v>1822</v>
      </c>
      <c r="B912" s="4">
        <v>1964</v>
      </c>
      <c r="C912" s="4" t="s">
        <v>4703</v>
      </c>
      <c r="D912" s="4">
        <v>25</v>
      </c>
      <c r="E912" s="4">
        <v>0</v>
      </c>
      <c r="F912" s="4">
        <v>11944.59</v>
      </c>
      <c r="G912" s="4" t="s">
        <v>4694</v>
      </c>
      <c r="H912" s="4" t="s">
        <v>4697</v>
      </c>
      <c r="I912" s="4" t="s">
        <v>4705</v>
      </c>
      <c r="J912">
        <f t="shared" si="14"/>
        <v>911</v>
      </c>
    </row>
    <row r="913" spans="1:10">
      <c r="A913" s="4" t="s">
        <v>1824</v>
      </c>
      <c r="B913" s="4">
        <v>1991</v>
      </c>
      <c r="C913" s="4" t="s">
        <v>4692</v>
      </c>
      <c r="D913" s="4">
        <v>19</v>
      </c>
      <c r="E913" s="4">
        <v>3</v>
      </c>
      <c r="F913" s="4">
        <v>11941.83</v>
      </c>
      <c r="G913" s="4" t="s">
        <v>4694</v>
      </c>
      <c r="H913" s="4" t="s">
        <v>4693</v>
      </c>
      <c r="I913" s="4" t="s">
        <v>4710</v>
      </c>
      <c r="J913">
        <f t="shared" si="14"/>
        <v>912</v>
      </c>
    </row>
    <row r="914" spans="1:10">
      <c r="A914" s="4" t="s">
        <v>1826</v>
      </c>
      <c r="B914" s="4">
        <v>1964</v>
      </c>
      <c r="C914" s="4" t="s">
        <v>4700</v>
      </c>
      <c r="D914" s="4">
        <v>2</v>
      </c>
      <c r="E914" s="4">
        <v>0</v>
      </c>
      <c r="F914" s="4">
        <v>11938.26</v>
      </c>
      <c r="G914" s="4" t="s">
        <v>4694</v>
      </c>
      <c r="H914" s="4" t="s">
        <v>4694</v>
      </c>
      <c r="I914" s="4" t="s">
        <v>4711</v>
      </c>
      <c r="J914">
        <f t="shared" si="14"/>
        <v>913</v>
      </c>
    </row>
    <row r="915" spans="1:10">
      <c r="A915" s="4" t="s">
        <v>1828</v>
      </c>
      <c r="B915" s="4">
        <v>1964</v>
      </c>
      <c r="C915" s="4" t="s">
        <v>4703</v>
      </c>
      <c r="D915" s="4">
        <v>20</v>
      </c>
      <c r="E915" s="4">
        <v>0</v>
      </c>
      <c r="F915" s="4">
        <v>11931.13</v>
      </c>
      <c r="G915" s="4" t="s">
        <v>4694</v>
      </c>
      <c r="H915" s="4" t="s">
        <v>4693</v>
      </c>
      <c r="I915" s="4" t="s">
        <v>4711</v>
      </c>
      <c r="J915">
        <f t="shared" si="14"/>
        <v>914</v>
      </c>
    </row>
    <row r="916" spans="1:10">
      <c r="A916" s="4" t="s">
        <v>1830</v>
      </c>
      <c r="B916" s="4">
        <v>1964</v>
      </c>
      <c r="C916" s="4" t="s">
        <v>4706</v>
      </c>
      <c r="D916" s="4">
        <v>19</v>
      </c>
      <c r="E916" s="4">
        <v>0</v>
      </c>
      <c r="F916" s="4">
        <v>11918.2</v>
      </c>
      <c r="G916" s="4" t="s">
        <v>4694</v>
      </c>
      <c r="H916" s="4" t="s">
        <v>4693</v>
      </c>
      <c r="I916" s="4" t="s">
        <v>4715</v>
      </c>
      <c r="J916">
        <f t="shared" si="14"/>
        <v>915</v>
      </c>
    </row>
    <row r="917" spans="1:10">
      <c r="A917" s="4" t="s">
        <v>1832</v>
      </c>
      <c r="B917" s="4">
        <v>2004</v>
      </c>
      <c r="C917" s="4" t="s">
        <v>4696</v>
      </c>
      <c r="D917" s="4">
        <v>2</v>
      </c>
      <c r="E917" s="4">
        <v>2</v>
      </c>
      <c r="F917" s="4">
        <v>11884.05</v>
      </c>
      <c r="G917" s="4" t="s">
        <v>4694</v>
      </c>
      <c r="H917" s="4" t="s">
        <v>4694</v>
      </c>
      <c r="I917" s="4" t="s">
        <v>4695</v>
      </c>
      <c r="J917">
        <f t="shared" si="14"/>
        <v>916</v>
      </c>
    </row>
    <row r="918" spans="1:10">
      <c r="A918" s="4" t="s">
        <v>1834</v>
      </c>
      <c r="B918" s="4">
        <v>1967</v>
      </c>
      <c r="C918" s="4" t="s">
        <v>4692</v>
      </c>
      <c r="D918" s="4">
        <v>29</v>
      </c>
      <c r="E918" s="4">
        <v>2</v>
      </c>
      <c r="F918" s="4">
        <v>11881.97</v>
      </c>
      <c r="G918" s="4" t="s">
        <v>4694</v>
      </c>
      <c r="H918" s="4" t="s">
        <v>4693</v>
      </c>
      <c r="I918" s="4" t="s">
        <v>4695</v>
      </c>
      <c r="J918">
        <f t="shared" si="14"/>
        <v>917</v>
      </c>
    </row>
    <row r="919" spans="1:10">
      <c r="A919" s="4" t="s">
        <v>1836</v>
      </c>
      <c r="B919" s="4">
        <v>1967</v>
      </c>
      <c r="C919" s="4" t="s">
        <v>4704</v>
      </c>
      <c r="D919" s="4">
        <v>14</v>
      </c>
      <c r="E919" s="4">
        <v>2</v>
      </c>
      <c r="F919" s="4">
        <v>11881.36</v>
      </c>
      <c r="G919" s="4" t="s">
        <v>4694</v>
      </c>
      <c r="H919" s="4" t="s">
        <v>4697</v>
      </c>
      <c r="I919" s="4" t="s">
        <v>4701</v>
      </c>
      <c r="J919">
        <f t="shared" si="14"/>
        <v>918</v>
      </c>
    </row>
    <row r="920" spans="1:10">
      <c r="A920" s="4" t="s">
        <v>1838</v>
      </c>
      <c r="B920" s="4">
        <v>1967</v>
      </c>
      <c r="C920" s="4" t="s">
        <v>4700</v>
      </c>
      <c r="D920" s="4">
        <v>24</v>
      </c>
      <c r="E920" s="4">
        <v>1</v>
      </c>
      <c r="F920" s="4">
        <v>11879.1</v>
      </c>
      <c r="G920" s="4" t="s">
        <v>4694</v>
      </c>
      <c r="H920" s="4" t="s">
        <v>4694</v>
      </c>
      <c r="I920" s="4" t="s">
        <v>4699</v>
      </c>
      <c r="J920">
        <f t="shared" si="14"/>
        <v>919</v>
      </c>
    </row>
    <row r="921" spans="1:10">
      <c r="A921" s="4" t="s">
        <v>1840</v>
      </c>
      <c r="B921" s="4">
        <v>1974</v>
      </c>
      <c r="C921" s="4" t="s">
        <v>4704</v>
      </c>
      <c r="D921" s="4">
        <v>7</v>
      </c>
      <c r="E921" s="4">
        <v>0</v>
      </c>
      <c r="F921" s="4">
        <v>11858.56</v>
      </c>
      <c r="G921" s="4" t="s">
        <v>4694</v>
      </c>
      <c r="H921" s="4" t="s">
        <v>4694</v>
      </c>
      <c r="I921" s="4" t="s">
        <v>4701</v>
      </c>
      <c r="J921">
        <f t="shared" si="14"/>
        <v>920</v>
      </c>
    </row>
    <row r="922" spans="1:10">
      <c r="A922" s="4" t="s">
        <v>1842</v>
      </c>
      <c r="B922" s="4">
        <v>1964</v>
      </c>
      <c r="C922" s="4" t="s">
        <v>4702</v>
      </c>
      <c r="D922" s="4">
        <v>29</v>
      </c>
      <c r="E922" s="4">
        <v>0</v>
      </c>
      <c r="F922" s="4">
        <v>11856.41</v>
      </c>
      <c r="G922" s="4" t="s">
        <v>4694</v>
      </c>
      <c r="H922" s="4" t="s">
        <v>4697</v>
      </c>
      <c r="I922" s="4" t="s">
        <v>4695</v>
      </c>
      <c r="J922">
        <f t="shared" si="14"/>
        <v>921</v>
      </c>
    </row>
    <row r="923" spans="1:10">
      <c r="A923" s="4" t="s">
        <v>1844</v>
      </c>
      <c r="B923" s="4">
        <v>1964</v>
      </c>
      <c r="C923" s="4" t="s">
        <v>4696</v>
      </c>
      <c r="D923" s="4">
        <v>27</v>
      </c>
      <c r="E923" s="4">
        <v>0</v>
      </c>
      <c r="F923" s="4">
        <v>11848.14</v>
      </c>
      <c r="G923" s="4" t="s">
        <v>4694</v>
      </c>
      <c r="H923" s="4" t="s">
        <v>4697</v>
      </c>
      <c r="I923" s="4" t="s">
        <v>4701</v>
      </c>
      <c r="J923">
        <f t="shared" si="14"/>
        <v>922</v>
      </c>
    </row>
    <row r="924" spans="1:10">
      <c r="A924" s="4" t="s">
        <v>1846</v>
      </c>
      <c r="B924" s="4">
        <v>1965</v>
      </c>
      <c r="C924" s="4" t="s">
        <v>4706</v>
      </c>
      <c r="D924" s="4">
        <v>10</v>
      </c>
      <c r="E924" s="4">
        <v>0</v>
      </c>
      <c r="F924" s="4">
        <v>11842.62</v>
      </c>
      <c r="G924" s="4" t="s">
        <v>4694</v>
      </c>
      <c r="H924" s="4" t="s">
        <v>4694</v>
      </c>
      <c r="I924" s="4" t="s">
        <v>4698</v>
      </c>
      <c r="J924">
        <f t="shared" si="14"/>
        <v>923</v>
      </c>
    </row>
    <row r="925" spans="1:10">
      <c r="A925" s="4" t="s">
        <v>1848</v>
      </c>
      <c r="B925" s="4">
        <v>1964</v>
      </c>
      <c r="C925" s="4" t="s">
        <v>4704</v>
      </c>
      <c r="D925" s="4">
        <v>11</v>
      </c>
      <c r="E925" s="4">
        <v>0</v>
      </c>
      <c r="F925" s="4">
        <v>11842.44</v>
      </c>
      <c r="G925" s="4" t="s">
        <v>4694</v>
      </c>
      <c r="H925" s="4" t="s">
        <v>4697</v>
      </c>
      <c r="I925" s="4" t="s">
        <v>4701</v>
      </c>
      <c r="J925">
        <f t="shared" si="14"/>
        <v>924</v>
      </c>
    </row>
    <row r="926" spans="1:10">
      <c r="A926" s="4" t="s">
        <v>1850</v>
      </c>
      <c r="B926" s="4">
        <v>1965</v>
      </c>
      <c r="C926" s="4" t="s">
        <v>4702</v>
      </c>
      <c r="D926" s="4">
        <v>25</v>
      </c>
      <c r="E926" s="4">
        <v>0</v>
      </c>
      <c r="F926" s="4">
        <v>11840.78</v>
      </c>
      <c r="G926" s="4" t="s">
        <v>4694</v>
      </c>
      <c r="H926" s="4" t="s">
        <v>4697</v>
      </c>
      <c r="I926" s="4" t="s">
        <v>4698</v>
      </c>
      <c r="J926">
        <f t="shared" si="14"/>
        <v>925</v>
      </c>
    </row>
    <row r="927" spans="1:10">
      <c r="A927" s="4" t="s">
        <v>1852</v>
      </c>
      <c r="B927" s="4">
        <v>1964</v>
      </c>
      <c r="C927" s="4" t="s">
        <v>4702</v>
      </c>
      <c r="D927" s="4">
        <v>11</v>
      </c>
      <c r="E927" s="4">
        <v>0</v>
      </c>
      <c r="F927" s="4">
        <v>11837.16</v>
      </c>
      <c r="G927" s="4" t="s">
        <v>4694</v>
      </c>
      <c r="H927" s="4" t="s">
        <v>4694</v>
      </c>
      <c r="I927" s="4" t="s">
        <v>4701</v>
      </c>
      <c r="J927">
        <f t="shared" si="14"/>
        <v>926</v>
      </c>
    </row>
    <row r="928" spans="1:10">
      <c r="A928" s="4" t="s">
        <v>1854</v>
      </c>
      <c r="B928" s="4">
        <v>1964</v>
      </c>
      <c r="C928" s="4" t="s">
        <v>4696</v>
      </c>
      <c r="D928" s="4">
        <v>27</v>
      </c>
      <c r="E928" s="4">
        <v>0</v>
      </c>
      <c r="F928" s="4">
        <v>11833.78</v>
      </c>
      <c r="G928" s="4" t="s">
        <v>4694</v>
      </c>
      <c r="H928" s="4" t="s">
        <v>4694</v>
      </c>
      <c r="I928" s="4" t="s">
        <v>4695</v>
      </c>
      <c r="J928">
        <f t="shared" si="14"/>
        <v>927</v>
      </c>
    </row>
    <row r="929" spans="1:10">
      <c r="A929" s="4" t="s">
        <v>1856</v>
      </c>
      <c r="B929" s="4">
        <v>1965</v>
      </c>
      <c r="C929" s="4" t="s">
        <v>4692</v>
      </c>
      <c r="D929" s="4">
        <v>3</v>
      </c>
      <c r="E929" s="4">
        <v>0</v>
      </c>
      <c r="F929" s="4">
        <v>11830.61</v>
      </c>
      <c r="G929" s="4" t="s">
        <v>4694</v>
      </c>
      <c r="H929" s="4" t="s">
        <v>4693</v>
      </c>
      <c r="I929" s="4" t="s">
        <v>4698</v>
      </c>
      <c r="J929">
        <f t="shared" si="14"/>
        <v>928</v>
      </c>
    </row>
    <row r="930" spans="1:10">
      <c r="A930" s="4" t="s">
        <v>1858</v>
      </c>
      <c r="B930" s="4">
        <v>1982</v>
      </c>
      <c r="C930" s="4" t="s">
        <v>4706</v>
      </c>
      <c r="D930" s="4">
        <v>20</v>
      </c>
      <c r="E930" s="4">
        <v>3</v>
      </c>
      <c r="F930" s="4">
        <v>11773.06</v>
      </c>
      <c r="G930" s="4" t="s">
        <v>4694</v>
      </c>
      <c r="H930" s="4" t="s">
        <v>4694</v>
      </c>
      <c r="I930" s="4" t="s">
        <v>4713</v>
      </c>
      <c r="J930">
        <f t="shared" si="14"/>
        <v>929</v>
      </c>
    </row>
    <row r="931" spans="1:10">
      <c r="A931" s="4" t="s">
        <v>1860</v>
      </c>
      <c r="B931" s="4">
        <v>1966</v>
      </c>
      <c r="C931" s="4" t="s">
        <v>4704</v>
      </c>
      <c r="D931" s="4">
        <v>25</v>
      </c>
      <c r="E931" s="4">
        <v>1</v>
      </c>
      <c r="F931" s="4">
        <v>11763</v>
      </c>
      <c r="G931" s="4" t="s">
        <v>4694</v>
      </c>
      <c r="H931" s="4" t="s">
        <v>4694</v>
      </c>
      <c r="I931" s="4" t="s">
        <v>4705</v>
      </c>
      <c r="J931">
        <f t="shared" si="14"/>
        <v>930</v>
      </c>
    </row>
    <row r="932" spans="1:10">
      <c r="A932" s="4" t="s">
        <v>1862</v>
      </c>
      <c r="B932" s="4">
        <v>1979</v>
      </c>
      <c r="C932" s="4" t="s">
        <v>4706</v>
      </c>
      <c r="D932" s="4">
        <v>6</v>
      </c>
      <c r="E932" s="4">
        <v>2</v>
      </c>
      <c r="F932" s="4">
        <v>11752.68</v>
      </c>
      <c r="G932" s="4" t="s">
        <v>4694</v>
      </c>
      <c r="H932" s="4" t="s">
        <v>4693</v>
      </c>
      <c r="I932" s="4" t="s">
        <v>4713</v>
      </c>
      <c r="J932">
        <f t="shared" si="14"/>
        <v>931</v>
      </c>
    </row>
    <row r="933" spans="1:10">
      <c r="A933" s="4" t="s">
        <v>1864</v>
      </c>
      <c r="B933" s="4">
        <v>1964</v>
      </c>
      <c r="C933" s="4" t="s">
        <v>4703</v>
      </c>
      <c r="D933" s="4">
        <v>2</v>
      </c>
      <c r="E933" s="4">
        <v>0</v>
      </c>
      <c r="F933" s="4">
        <v>11743.93</v>
      </c>
      <c r="G933" s="4" t="s">
        <v>4694</v>
      </c>
      <c r="H933" s="4" t="s">
        <v>4693</v>
      </c>
      <c r="I933" s="4" t="s">
        <v>4698</v>
      </c>
      <c r="J933">
        <f t="shared" si="14"/>
        <v>932</v>
      </c>
    </row>
    <row r="934" spans="1:10">
      <c r="A934" s="4" t="s">
        <v>1866</v>
      </c>
      <c r="B934" s="4">
        <v>1963</v>
      </c>
      <c r="C934" s="4" t="s">
        <v>4696</v>
      </c>
      <c r="D934" s="4">
        <v>9</v>
      </c>
      <c r="E934" s="4">
        <v>0</v>
      </c>
      <c r="F934" s="4">
        <v>11743.3</v>
      </c>
      <c r="G934" s="4" t="s">
        <v>4694</v>
      </c>
      <c r="H934" s="4" t="s">
        <v>4694</v>
      </c>
      <c r="I934" s="4" t="s">
        <v>4695</v>
      </c>
      <c r="J934">
        <f t="shared" si="14"/>
        <v>933</v>
      </c>
    </row>
    <row r="935" spans="1:10">
      <c r="A935" s="4" t="s">
        <v>1868</v>
      </c>
      <c r="B935" s="4">
        <v>1969</v>
      </c>
      <c r="C935" s="4" t="s">
        <v>4706</v>
      </c>
      <c r="D935" s="4">
        <v>12</v>
      </c>
      <c r="E935" s="4">
        <v>3</v>
      </c>
      <c r="F935" s="4">
        <v>11741.73</v>
      </c>
      <c r="G935" s="4" t="s">
        <v>4694</v>
      </c>
      <c r="H935" s="4" t="s">
        <v>4693</v>
      </c>
      <c r="I935" s="4" t="s">
        <v>4701</v>
      </c>
      <c r="J935">
        <f t="shared" si="14"/>
        <v>934</v>
      </c>
    </row>
    <row r="936" spans="1:10">
      <c r="A936" s="4" t="s">
        <v>1870</v>
      </c>
      <c r="B936" s="4">
        <v>1988</v>
      </c>
      <c r="C936" s="4" t="s">
        <v>4702</v>
      </c>
      <c r="D936" s="4">
        <v>5</v>
      </c>
      <c r="E936" s="4">
        <v>2</v>
      </c>
      <c r="F936" s="4">
        <v>11737.85</v>
      </c>
      <c r="G936" s="4" t="s">
        <v>4694</v>
      </c>
      <c r="H936" s="4" t="s">
        <v>4693</v>
      </c>
      <c r="I936" s="4" t="s">
        <v>4701</v>
      </c>
      <c r="J936">
        <f t="shared" si="14"/>
        <v>935</v>
      </c>
    </row>
    <row r="937" spans="1:10">
      <c r="A937" s="4" t="s">
        <v>1872</v>
      </c>
      <c r="B937" s="4">
        <v>1964</v>
      </c>
      <c r="C937" s="4" t="s">
        <v>4706</v>
      </c>
      <c r="D937" s="4">
        <v>9</v>
      </c>
      <c r="E937" s="4">
        <v>0</v>
      </c>
      <c r="F937" s="4">
        <v>11735.88</v>
      </c>
      <c r="G937" s="4" t="s">
        <v>4694</v>
      </c>
      <c r="H937" s="4" t="s">
        <v>4693</v>
      </c>
      <c r="I937" s="4" t="s">
        <v>4698</v>
      </c>
      <c r="J937">
        <f t="shared" si="14"/>
        <v>936</v>
      </c>
    </row>
    <row r="938" spans="1:10">
      <c r="A938" s="4" t="s">
        <v>1874</v>
      </c>
      <c r="B938" s="4">
        <v>1984</v>
      </c>
      <c r="C938" s="4" t="s">
        <v>4706</v>
      </c>
      <c r="D938" s="4">
        <v>26</v>
      </c>
      <c r="E938" s="4">
        <v>3</v>
      </c>
      <c r="F938" s="4">
        <v>11730.82</v>
      </c>
      <c r="G938" s="4" t="s">
        <v>4694</v>
      </c>
      <c r="H938" s="4" t="s">
        <v>4694</v>
      </c>
      <c r="I938" s="4" t="s">
        <v>4713</v>
      </c>
      <c r="J938">
        <f t="shared" si="14"/>
        <v>937</v>
      </c>
    </row>
    <row r="939" spans="1:10">
      <c r="A939" s="4" t="s">
        <v>1876</v>
      </c>
      <c r="B939" s="4">
        <v>1969</v>
      </c>
      <c r="C939" s="4" t="s">
        <v>4692</v>
      </c>
      <c r="D939" s="4">
        <v>12</v>
      </c>
      <c r="E939" s="4">
        <v>2</v>
      </c>
      <c r="F939" s="4">
        <v>11729.68</v>
      </c>
      <c r="G939" s="4" t="s">
        <v>4694</v>
      </c>
      <c r="H939" s="4" t="s">
        <v>4693</v>
      </c>
      <c r="I939" s="4" t="s">
        <v>4699</v>
      </c>
      <c r="J939">
        <f t="shared" si="14"/>
        <v>938</v>
      </c>
    </row>
    <row r="940" spans="1:10">
      <c r="A940" s="4" t="s">
        <v>1878</v>
      </c>
      <c r="B940" s="4">
        <v>1982</v>
      </c>
      <c r="C940" s="4" t="s">
        <v>4692</v>
      </c>
      <c r="D940" s="4">
        <v>21</v>
      </c>
      <c r="E940" s="4">
        <v>3</v>
      </c>
      <c r="F940" s="4">
        <v>11712.97</v>
      </c>
      <c r="G940" s="4" t="s">
        <v>4694</v>
      </c>
      <c r="H940" s="4" t="s">
        <v>4697</v>
      </c>
      <c r="I940" s="4" t="s">
        <v>4715</v>
      </c>
      <c r="J940">
        <f t="shared" si="14"/>
        <v>939</v>
      </c>
    </row>
    <row r="941" spans="1:10">
      <c r="A941" s="4" t="s">
        <v>1880</v>
      </c>
      <c r="B941" s="4">
        <v>1970</v>
      </c>
      <c r="C941" s="4" t="s">
        <v>4703</v>
      </c>
      <c r="D941" s="4">
        <v>1</v>
      </c>
      <c r="E941" s="4">
        <v>0</v>
      </c>
      <c r="F941" s="4">
        <v>11696.52</v>
      </c>
      <c r="G941" s="4" t="s">
        <v>4694</v>
      </c>
      <c r="H941" s="4" t="s">
        <v>4693</v>
      </c>
      <c r="I941" s="4" t="s">
        <v>4715</v>
      </c>
      <c r="J941">
        <f t="shared" si="14"/>
        <v>940</v>
      </c>
    </row>
    <row r="942" spans="1:10">
      <c r="A942" s="4" t="s">
        <v>1882</v>
      </c>
      <c r="B942" s="4">
        <v>1966</v>
      </c>
      <c r="C942" s="4" t="s">
        <v>4706</v>
      </c>
      <c r="D942" s="4">
        <v>9</v>
      </c>
      <c r="E942" s="4">
        <v>1</v>
      </c>
      <c r="F942" s="4">
        <v>11674.13</v>
      </c>
      <c r="G942" s="4" t="s">
        <v>4694</v>
      </c>
      <c r="H942" s="4" t="s">
        <v>4693</v>
      </c>
      <c r="I942" s="4" t="s">
        <v>4701</v>
      </c>
      <c r="J942">
        <f t="shared" si="14"/>
        <v>941</v>
      </c>
    </row>
    <row r="943" spans="1:10">
      <c r="A943" s="4" t="s">
        <v>1884</v>
      </c>
      <c r="B943" s="4">
        <v>1966</v>
      </c>
      <c r="C943" s="4" t="s">
        <v>4700</v>
      </c>
      <c r="D943" s="4">
        <v>23</v>
      </c>
      <c r="E943" s="4">
        <v>0</v>
      </c>
      <c r="F943" s="4">
        <v>11658.38</v>
      </c>
      <c r="G943" s="4" t="s">
        <v>4694</v>
      </c>
      <c r="H943" s="4" t="s">
        <v>4694</v>
      </c>
      <c r="I943" s="4" t="s">
        <v>4699</v>
      </c>
      <c r="J943">
        <f t="shared" si="14"/>
        <v>942</v>
      </c>
    </row>
    <row r="944" spans="1:10">
      <c r="A944" s="4" t="s">
        <v>1886</v>
      </c>
      <c r="B944" s="4">
        <v>1966</v>
      </c>
      <c r="C944" s="4" t="s">
        <v>4704</v>
      </c>
      <c r="D944" s="4">
        <v>6</v>
      </c>
      <c r="E944" s="4">
        <v>0</v>
      </c>
      <c r="F944" s="4">
        <v>11658.12</v>
      </c>
      <c r="G944" s="4" t="s">
        <v>4694</v>
      </c>
      <c r="H944" s="4" t="s">
        <v>4693</v>
      </c>
      <c r="I944" s="4" t="s">
        <v>4699</v>
      </c>
      <c r="J944">
        <f t="shared" si="14"/>
        <v>943</v>
      </c>
    </row>
    <row r="945" spans="1:10">
      <c r="A945" s="4" t="s">
        <v>1888</v>
      </c>
      <c r="B945" s="4">
        <v>1994</v>
      </c>
      <c r="C945" s="4" t="s">
        <v>4704</v>
      </c>
      <c r="D945" s="4">
        <v>20</v>
      </c>
      <c r="E945" s="4">
        <v>0</v>
      </c>
      <c r="F945" s="4">
        <v>11657.81</v>
      </c>
      <c r="G945" s="4" t="s">
        <v>4694</v>
      </c>
      <c r="H945" s="4" t="s">
        <v>4697</v>
      </c>
      <c r="I945" s="4" t="s">
        <v>4710</v>
      </c>
      <c r="J945">
        <f t="shared" si="14"/>
        <v>944</v>
      </c>
    </row>
    <row r="946" spans="1:10">
      <c r="A946" s="4" t="s">
        <v>1890</v>
      </c>
      <c r="B946" s="4">
        <v>1966</v>
      </c>
      <c r="C946" s="4" t="s">
        <v>4692</v>
      </c>
      <c r="D946" s="4">
        <v>4</v>
      </c>
      <c r="E946" s="4">
        <v>0</v>
      </c>
      <c r="F946" s="4">
        <v>11657.72</v>
      </c>
      <c r="G946" s="4" t="s">
        <v>4694</v>
      </c>
      <c r="H946" s="4" t="s">
        <v>4697</v>
      </c>
      <c r="I946" s="4" t="s">
        <v>4699</v>
      </c>
      <c r="J946">
        <f t="shared" si="14"/>
        <v>945</v>
      </c>
    </row>
    <row r="947" spans="1:10">
      <c r="A947" s="4" t="s">
        <v>1892</v>
      </c>
      <c r="B947" s="4">
        <v>1986</v>
      </c>
      <c r="C947" s="4" t="s">
        <v>4704</v>
      </c>
      <c r="D947" s="4">
        <v>17</v>
      </c>
      <c r="E947" s="4">
        <v>3</v>
      </c>
      <c r="F947" s="4">
        <v>11625.11</v>
      </c>
      <c r="G947" s="4" t="s">
        <v>4694</v>
      </c>
      <c r="H947" s="4" t="s">
        <v>4694</v>
      </c>
      <c r="I947" s="4" t="s">
        <v>4714</v>
      </c>
      <c r="J947">
        <f t="shared" si="14"/>
        <v>946</v>
      </c>
    </row>
    <row r="948" spans="1:10">
      <c r="A948" s="4" t="s">
        <v>1894</v>
      </c>
      <c r="B948" s="4">
        <v>1964</v>
      </c>
      <c r="C948" s="4" t="s">
        <v>4696</v>
      </c>
      <c r="D948" s="4">
        <v>20</v>
      </c>
      <c r="E948" s="4">
        <v>0</v>
      </c>
      <c r="F948" s="4">
        <v>11602.75</v>
      </c>
      <c r="G948" s="4" t="s">
        <v>4694</v>
      </c>
      <c r="H948" s="4" t="s">
        <v>4693</v>
      </c>
      <c r="I948" s="4" t="s">
        <v>4717</v>
      </c>
      <c r="J948">
        <f t="shared" si="14"/>
        <v>947</v>
      </c>
    </row>
    <row r="949" spans="1:10">
      <c r="A949" s="4" t="s">
        <v>1896</v>
      </c>
      <c r="B949" s="4">
        <v>1965</v>
      </c>
      <c r="C949" s="4" t="s">
        <v>4706</v>
      </c>
      <c r="D949" s="4">
        <v>6</v>
      </c>
      <c r="E949" s="4">
        <v>1</v>
      </c>
      <c r="F949" s="4">
        <v>11576.13</v>
      </c>
      <c r="G949" s="4" t="s">
        <v>4694</v>
      </c>
      <c r="H949" s="4" t="s">
        <v>4694</v>
      </c>
      <c r="I949" s="4" t="s">
        <v>4701</v>
      </c>
      <c r="J949">
        <f t="shared" si="14"/>
        <v>948</v>
      </c>
    </row>
    <row r="950" spans="1:10">
      <c r="A950" s="4" t="s">
        <v>1898</v>
      </c>
      <c r="B950" s="4">
        <v>1965</v>
      </c>
      <c r="C950" s="4" t="s">
        <v>4703</v>
      </c>
      <c r="D950" s="4">
        <v>25</v>
      </c>
      <c r="E950" s="4">
        <v>0</v>
      </c>
      <c r="F950" s="4">
        <v>11566.3</v>
      </c>
      <c r="G950" s="4" t="s">
        <v>4694</v>
      </c>
      <c r="H950" s="4" t="s">
        <v>4694</v>
      </c>
      <c r="I950" s="4" t="s">
        <v>4705</v>
      </c>
      <c r="J950">
        <f t="shared" si="14"/>
        <v>949</v>
      </c>
    </row>
    <row r="951" spans="1:10">
      <c r="A951" s="4" t="s">
        <v>1900</v>
      </c>
      <c r="B951" s="4">
        <v>1965</v>
      </c>
      <c r="C951" s="4" t="s">
        <v>4692</v>
      </c>
      <c r="D951" s="4">
        <v>27</v>
      </c>
      <c r="E951" s="4">
        <v>1</v>
      </c>
      <c r="F951" s="4">
        <v>11554.22</v>
      </c>
      <c r="G951" s="4" t="s">
        <v>4694</v>
      </c>
      <c r="H951" s="4" t="s">
        <v>4693</v>
      </c>
      <c r="I951" s="4" t="s">
        <v>4695</v>
      </c>
      <c r="J951">
        <f t="shared" si="14"/>
        <v>950</v>
      </c>
    </row>
    <row r="952" spans="1:10">
      <c r="A952" s="4" t="s">
        <v>1902</v>
      </c>
      <c r="B952" s="4">
        <v>1973</v>
      </c>
      <c r="C952" s="4" t="s">
        <v>4704</v>
      </c>
      <c r="D952" s="4">
        <v>23</v>
      </c>
      <c r="E952" s="4">
        <v>5</v>
      </c>
      <c r="F952" s="4">
        <v>11552.9</v>
      </c>
      <c r="G952" s="4" t="s">
        <v>4694</v>
      </c>
      <c r="H952" s="4" t="s">
        <v>4697</v>
      </c>
      <c r="I952" s="4" t="s">
        <v>4701</v>
      </c>
      <c r="J952">
        <f t="shared" si="14"/>
        <v>951</v>
      </c>
    </row>
    <row r="953" spans="1:10">
      <c r="A953" s="4" t="s">
        <v>1904</v>
      </c>
      <c r="B953" s="4">
        <v>1971</v>
      </c>
      <c r="C953" s="4" t="s">
        <v>4703</v>
      </c>
      <c r="D953" s="4">
        <v>1</v>
      </c>
      <c r="E953" s="4">
        <v>0</v>
      </c>
      <c r="F953" s="4">
        <v>11540.25</v>
      </c>
      <c r="G953" s="4" t="s">
        <v>4694</v>
      </c>
      <c r="H953" s="4" t="s">
        <v>4693</v>
      </c>
      <c r="I953" s="4" t="s">
        <v>4698</v>
      </c>
      <c r="J953">
        <f t="shared" si="14"/>
        <v>952</v>
      </c>
    </row>
    <row r="954" spans="1:10">
      <c r="A954" s="4" t="s">
        <v>1906</v>
      </c>
      <c r="B954" s="4">
        <v>1968</v>
      </c>
      <c r="C954" s="4" t="s">
        <v>4706</v>
      </c>
      <c r="D954" s="4">
        <v>14</v>
      </c>
      <c r="E954" s="4">
        <v>2</v>
      </c>
      <c r="F954" s="4">
        <v>11538.42</v>
      </c>
      <c r="G954" s="4" t="s">
        <v>4694</v>
      </c>
      <c r="H954" s="4" t="s">
        <v>4693</v>
      </c>
      <c r="I954" s="4" t="s">
        <v>4701</v>
      </c>
      <c r="J954">
        <f t="shared" si="14"/>
        <v>953</v>
      </c>
    </row>
    <row r="955" spans="1:10">
      <c r="A955" s="4" t="s">
        <v>1908</v>
      </c>
      <c r="B955" s="4">
        <v>1965</v>
      </c>
      <c r="C955" s="4" t="s">
        <v>4692</v>
      </c>
      <c r="D955" s="4">
        <v>3</v>
      </c>
      <c r="E955" s="4">
        <v>0</v>
      </c>
      <c r="F955" s="4">
        <v>11534.87</v>
      </c>
      <c r="G955" s="4" t="s">
        <v>4694</v>
      </c>
      <c r="H955" s="4" t="s">
        <v>4693</v>
      </c>
      <c r="I955" s="4" t="s">
        <v>4708</v>
      </c>
      <c r="J955">
        <f t="shared" si="14"/>
        <v>954</v>
      </c>
    </row>
    <row r="956" spans="1:10">
      <c r="A956" s="4" t="s">
        <v>1910</v>
      </c>
      <c r="B956" s="4">
        <v>1970</v>
      </c>
      <c r="C956" s="4" t="s">
        <v>4704</v>
      </c>
      <c r="D956" s="4">
        <v>23</v>
      </c>
      <c r="E956" s="4">
        <v>0</v>
      </c>
      <c r="F956" s="4">
        <v>11530.12</v>
      </c>
      <c r="G956" s="4" t="s">
        <v>4694</v>
      </c>
      <c r="H956" s="4" t="s">
        <v>4693</v>
      </c>
      <c r="I956" s="4" t="s">
        <v>4698</v>
      </c>
      <c r="J956">
        <f t="shared" si="14"/>
        <v>955</v>
      </c>
    </row>
    <row r="957" spans="1:10">
      <c r="A957" s="4" t="s">
        <v>1912</v>
      </c>
      <c r="B957" s="4">
        <v>1988</v>
      </c>
      <c r="C957" s="4" t="s">
        <v>4696</v>
      </c>
      <c r="D957" s="4">
        <v>12</v>
      </c>
      <c r="E957" s="4">
        <v>3</v>
      </c>
      <c r="F957" s="4">
        <v>11524.25</v>
      </c>
      <c r="G957" s="4" t="s">
        <v>4694</v>
      </c>
      <c r="H957" s="4" t="s">
        <v>4693</v>
      </c>
      <c r="I957" s="4" t="s">
        <v>4713</v>
      </c>
      <c r="J957">
        <f t="shared" si="14"/>
        <v>956</v>
      </c>
    </row>
    <row r="958" spans="1:10">
      <c r="A958" s="4" t="s">
        <v>1914</v>
      </c>
      <c r="B958" s="4">
        <v>1971</v>
      </c>
      <c r="C958" s="4" t="s">
        <v>4703</v>
      </c>
      <c r="D958" s="4">
        <v>19</v>
      </c>
      <c r="E958" s="4">
        <v>4</v>
      </c>
      <c r="F958" s="4">
        <v>11520.1</v>
      </c>
      <c r="G958" s="4" t="s">
        <v>4694</v>
      </c>
      <c r="H958" s="4" t="s">
        <v>4693</v>
      </c>
      <c r="I958" s="4" t="s">
        <v>4698</v>
      </c>
      <c r="J958">
        <f t="shared" si="14"/>
        <v>957</v>
      </c>
    </row>
    <row r="959" spans="1:10">
      <c r="A959" s="4" t="s">
        <v>1916</v>
      </c>
      <c r="B959" s="4">
        <v>1968</v>
      </c>
      <c r="C959" s="4" t="s">
        <v>4696</v>
      </c>
      <c r="D959" s="4">
        <v>24</v>
      </c>
      <c r="E959" s="4">
        <v>1</v>
      </c>
      <c r="F959" s="4">
        <v>11512.41</v>
      </c>
      <c r="G959" s="4" t="s">
        <v>4694</v>
      </c>
      <c r="H959" s="4" t="s">
        <v>4693</v>
      </c>
      <c r="I959" s="4" t="s">
        <v>4699</v>
      </c>
      <c r="J959">
        <f t="shared" si="14"/>
        <v>958</v>
      </c>
    </row>
    <row r="960" spans="1:10">
      <c r="A960" s="4" t="s">
        <v>1918</v>
      </c>
      <c r="B960" s="4">
        <v>1989</v>
      </c>
      <c r="C960" s="4" t="s">
        <v>4692</v>
      </c>
      <c r="D960" s="4">
        <v>6</v>
      </c>
      <c r="E960" s="4">
        <v>3</v>
      </c>
      <c r="F960" s="4">
        <v>11511.61</v>
      </c>
      <c r="G960" s="4" t="s">
        <v>4694</v>
      </c>
      <c r="H960" s="4" t="s">
        <v>4694</v>
      </c>
      <c r="I960" s="4" t="s">
        <v>4713</v>
      </c>
      <c r="J960">
        <f t="shared" si="14"/>
        <v>959</v>
      </c>
    </row>
    <row r="961" spans="1:10">
      <c r="A961" s="4" t="s">
        <v>1920</v>
      </c>
      <c r="B961" s="4">
        <v>1969</v>
      </c>
      <c r="C961" s="4" t="s">
        <v>4700</v>
      </c>
      <c r="D961" s="4">
        <v>11</v>
      </c>
      <c r="E961" s="4">
        <v>0</v>
      </c>
      <c r="F961" s="4">
        <v>11497.69</v>
      </c>
      <c r="G961" s="4" t="s">
        <v>4694</v>
      </c>
      <c r="H961" s="4" t="s">
        <v>4693</v>
      </c>
      <c r="I961" s="4" t="s">
        <v>4698</v>
      </c>
      <c r="J961">
        <f t="shared" si="14"/>
        <v>960</v>
      </c>
    </row>
    <row r="962" spans="1:10">
      <c r="A962" s="4" t="s">
        <v>1922</v>
      </c>
      <c r="B962" s="4">
        <v>1983</v>
      </c>
      <c r="C962" s="4" t="s">
        <v>4696</v>
      </c>
      <c r="D962" s="4">
        <v>7</v>
      </c>
      <c r="E962" s="4">
        <v>3</v>
      </c>
      <c r="F962" s="4">
        <v>11492.46</v>
      </c>
      <c r="G962" s="4" t="s">
        <v>4694</v>
      </c>
      <c r="H962" s="4" t="s">
        <v>4694</v>
      </c>
      <c r="I962" s="4" t="s">
        <v>4713</v>
      </c>
      <c r="J962">
        <f t="shared" ref="J962:J1025" si="15">VALUE(SUBSTITUTE(A962,"Id",""))</f>
        <v>961</v>
      </c>
    </row>
    <row r="963" spans="1:10">
      <c r="A963" s="4" t="s">
        <v>1924</v>
      </c>
      <c r="B963" s="4">
        <v>1970</v>
      </c>
      <c r="C963" s="4" t="s">
        <v>4692</v>
      </c>
      <c r="D963" s="4">
        <v>13</v>
      </c>
      <c r="E963" s="4">
        <v>3</v>
      </c>
      <c r="F963" s="4">
        <v>11488.32</v>
      </c>
      <c r="G963" s="4" t="s">
        <v>4694</v>
      </c>
      <c r="H963" s="4" t="s">
        <v>4693</v>
      </c>
      <c r="I963" s="4" t="s">
        <v>4709</v>
      </c>
      <c r="J963">
        <f t="shared" si="15"/>
        <v>962</v>
      </c>
    </row>
    <row r="964" spans="1:10">
      <c r="A964" s="4" t="s">
        <v>1926</v>
      </c>
      <c r="B964" s="4">
        <v>2004</v>
      </c>
      <c r="C964" s="4" t="s">
        <v>4702</v>
      </c>
      <c r="D964" s="4">
        <v>10</v>
      </c>
      <c r="E964" s="4">
        <v>0</v>
      </c>
      <c r="F964" s="4">
        <v>11482.63</v>
      </c>
      <c r="G964" s="4" t="s">
        <v>4694</v>
      </c>
      <c r="H964" s="4" t="s">
        <v>4697</v>
      </c>
      <c r="I964" s="4" t="s">
        <v>4695</v>
      </c>
      <c r="J964">
        <f t="shared" si="15"/>
        <v>963</v>
      </c>
    </row>
    <row r="965" spans="1:10">
      <c r="A965" s="4" t="s">
        <v>1928</v>
      </c>
      <c r="B965" s="4">
        <v>1966</v>
      </c>
      <c r="C965" s="4" t="s">
        <v>4702</v>
      </c>
      <c r="D965" s="4">
        <v>7</v>
      </c>
      <c r="E965" s="4">
        <v>0</v>
      </c>
      <c r="F965" s="4">
        <v>11478.14</v>
      </c>
      <c r="G965" s="4" t="s">
        <v>4694</v>
      </c>
      <c r="H965" s="4" t="s">
        <v>4697</v>
      </c>
      <c r="I965" s="4" t="s">
        <v>4716</v>
      </c>
      <c r="J965">
        <f t="shared" si="15"/>
        <v>964</v>
      </c>
    </row>
    <row r="966" spans="1:10">
      <c r="A966" s="4" t="s">
        <v>1930</v>
      </c>
      <c r="B966" s="4">
        <v>1965</v>
      </c>
      <c r="C966" s="4" t="s">
        <v>4696</v>
      </c>
      <c r="D966" s="4">
        <v>23</v>
      </c>
      <c r="E966" s="4">
        <v>0</v>
      </c>
      <c r="F966" s="4">
        <v>11455.28</v>
      </c>
      <c r="G966" s="4" t="s">
        <v>4694</v>
      </c>
      <c r="H966" s="4" t="s">
        <v>4697</v>
      </c>
      <c r="I966" s="4" t="s">
        <v>4701</v>
      </c>
      <c r="J966">
        <f t="shared" si="15"/>
        <v>965</v>
      </c>
    </row>
    <row r="967" spans="1:10">
      <c r="A967" s="4" t="s">
        <v>1932</v>
      </c>
      <c r="B967" s="4">
        <v>1966</v>
      </c>
      <c r="C967" s="4" t="s">
        <v>4696</v>
      </c>
      <c r="D967" s="4">
        <v>14</v>
      </c>
      <c r="E967" s="4">
        <v>0</v>
      </c>
      <c r="F967" s="4">
        <v>11454.02</v>
      </c>
      <c r="G967" s="4" t="s">
        <v>4694</v>
      </c>
      <c r="H967" s="4" t="s">
        <v>4693</v>
      </c>
      <c r="I967" s="4" t="s">
        <v>4698</v>
      </c>
      <c r="J967">
        <f t="shared" si="15"/>
        <v>966</v>
      </c>
    </row>
    <row r="968" spans="1:10">
      <c r="A968" s="4" t="s">
        <v>1934</v>
      </c>
      <c r="B968" s="4">
        <v>1971</v>
      </c>
      <c r="C968" s="4" t="s">
        <v>4702</v>
      </c>
      <c r="D968" s="4">
        <v>12</v>
      </c>
      <c r="E968" s="4">
        <v>3</v>
      </c>
      <c r="F968" s="4">
        <v>11436.74</v>
      </c>
      <c r="G968" s="4" t="s">
        <v>4694</v>
      </c>
      <c r="H968" s="4" t="s">
        <v>4694</v>
      </c>
      <c r="I968" s="4" t="s">
        <v>4698</v>
      </c>
      <c r="J968">
        <f t="shared" si="15"/>
        <v>967</v>
      </c>
    </row>
    <row r="969" spans="1:10">
      <c r="A969" s="4" t="s">
        <v>1936</v>
      </c>
      <c r="B969" s="4">
        <v>1980</v>
      </c>
      <c r="C969" s="4" t="s">
        <v>4704</v>
      </c>
      <c r="D969" s="4">
        <v>17</v>
      </c>
      <c r="E969" s="4">
        <v>2</v>
      </c>
      <c r="F969" s="4">
        <v>11435.74</v>
      </c>
      <c r="G969" s="4" t="s">
        <v>4694</v>
      </c>
      <c r="H969" s="4" t="s">
        <v>4694</v>
      </c>
      <c r="I969" s="4" t="s">
        <v>4715</v>
      </c>
      <c r="J969">
        <f t="shared" si="15"/>
        <v>968</v>
      </c>
    </row>
    <row r="970" spans="1:10">
      <c r="A970" s="4" t="s">
        <v>1938</v>
      </c>
      <c r="B970" s="4">
        <v>1985</v>
      </c>
      <c r="C970" s="4" t="s">
        <v>4696</v>
      </c>
      <c r="D970" s="4">
        <v>9</v>
      </c>
      <c r="E970" s="4">
        <v>3</v>
      </c>
      <c r="F970" s="4">
        <v>11419.49</v>
      </c>
      <c r="G970" s="4" t="s">
        <v>4694</v>
      </c>
      <c r="H970" s="4" t="s">
        <v>4693</v>
      </c>
      <c r="I970" s="4" t="s">
        <v>4698</v>
      </c>
      <c r="J970">
        <f t="shared" si="15"/>
        <v>969</v>
      </c>
    </row>
    <row r="971" spans="1:10">
      <c r="A971" s="4" t="s">
        <v>1940</v>
      </c>
      <c r="B971" s="4">
        <v>1983</v>
      </c>
      <c r="C971" s="4" t="s">
        <v>4692</v>
      </c>
      <c r="D971" s="4">
        <v>23</v>
      </c>
      <c r="E971" s="4">
        <v>3</v>
      </c>
      <c r="F971" s="4">
        <v>11412.02</v>
      </c>
      <c r="G971" s="4" t="s">
        <v>4694</v>
      </c>
      <c r="H971" s="4" t="s">
        <v>4693</v>
      </c>
      <c r="I971" s="4" t="s">
        <v>4715</v>
      </c>
      <c r="J971">
        <f t="shared" si="15"/>
        <v>970</v>
      </c>
    </row>
    <row r="972" spans="1:10">
      <c r="A972" s="4" t="s">
        <v>1942</v>
      </c>
      <c r="B972" s="4">
        <v>1970</v>
      </c>
      <c r="C972" s="4" t="s">
        <v>4692</v>
      </c>
      <c r="D972" s="4">
        <v>7</v>
      </c>
      <c r="E972" s="4">
        <v>3</v>
      </c>
      <c r="F972" s="4">
        <v>11411.69</v>
      </c>
      <c r="G972" s="4" t="s">
        <v>4694</v>
      </c>
      <c r="H972" s="4" t="s">
        <v>4697</v>
      </c>
      <c r="I972" s="4" t="s">
        <v>4701</v>
      </c>
      <c r="J972">
        <f t="shared" si="15"/>
        <v>971</v>
      </c>
    </row>
    <row r="973" spans="1:10">
      <c r="A973" s="4" t="s">
        <v>1944</v>
      </c>
      <c r="B973" s="4">
        <v>1970</v>
      </c>
      <c r="C973" s="4" t="s">
        <v>4692</v>
      </c>
      <c r="D973" s="4">
        <v>2</v>
      </c>
      <c r="E973" s="4">
        <v>2</v>
      </c>
      <c r="F973" s="4">
        <v>11396.9</v>
      </c>
      <c r="G973" s="4" t="s">
        <v>4694</v>
      </c>
      <c r="H973" s="4" t="s">
        <v>4694</v>
      </c>
      <c r="I973" s="4" t="s">
        <v>4699</v>
      </c>
      <c r="J973">
        <f t="shared" si="15"/>
        <v>972</v>
      </c>
    </row>
    <row r="974" spans="1:10">
      <c r="A974" s="4" t="s">
        <v>1946</v>
      </c>
      <c r="B974" s="4">
        <v>1967</v>
      </c>
      <c r="C974" s="4" t="s">
        <v>4703</v>
      </c>
      <c r="D974" s="4">
        <v>19</v>
      </c>
      <c r="E974" s="4">
        <v>1</v>
      </c>
      <c r="F974" s="4">
        <v>11394.07</v>
      </c>
      <c r="G974" s="4" t="s">
        <v>4694</v>
      </c>
      <c r="H974" s="4" t="s">
        <v>4693</v>
      </c>
      <c r="I974" s="4" t="s">
        <v>4712</v>
      </c>
      <c r="J974">
        <f t="shared" si="15"/>
        <v>973</v>
      </c>
    </row>
    <row r="975" spans="1:10">
      <c r="A975" s="4" t="s">
        <v>1948</v>
      </c>
      <c r="B975" s="4">
        <v>1997</v>
      </c>
      <c r="C975" s="4" t="s">
        <v>4704</v>
      </c>
      <c r="D975" s="4">
        <v>28</v>
      </c>
      <c r="E975" s="4">
        <v>0</v>
      </c>
      <c r="F975" s="4">
        <v>11388.27</v>
      </c>
      <c r="G975" s="4" t="s">
        <v>4694</v>
      </c>
      <c r="H975" s="4" t="s">
        <v>4697</v>
      </c>
      <c r="I975" s="4" t="s">
        <v>4713</v>
      </c>
      <c r="J975">
        <f t="shared" si="15"/>
        <v>974</v>
      </c>
    </row>
    <row r="976" spans="1:10">
      <c r="A976" s="4" t="s">
        <v>1950</v>
      </c>
      <c r="B976" s="4">
        <v>1964</v>
      </c>
      <c r="C976" s="4" t="s">
        <v>4696</v>
      </c>
      <c r="D976" s="4">
        <v>13</v>
      </c>
      <c r="E976" s="4">
        <v>0</v>
      </c>
      <c r="F976" s="4">
        <v>11381.33</v>
      </c>
      <c r="G976" s="4" t="s">
        <v>4694</v>
      </c>
      <c r="H976" s="4" t="s">
        <v>4697</v>
      </c>
      <c r="I976" s="4" t="s">
        <v>4695</v>
      </c>
      <c r="J976">
        <f t="shared" si="15"/>
        <v>975</v>
      </c>
    </row>
    <row r="977" spans="1:10">
      <c r="A977" s="4" t="s">
        <v>1952</v>
      </c>
      <c r="B977" s="4">
        <v>1972</v>
      </c>
      <c r="C977" s="4" t="s">
        <v>4703</v>
      </c>
      <c r="D977" s="4">
        <v>6</v>
      </c>
      <c r="E977" s="4">
        <v>0</v>
      </c>
      <c r="F977" s="4">
        <v>11378.57</v>
      </c>
      <c r="G977" s="4" t="s">
        <v>4694</v>
      </c>
      <c r="H977" s="4" t="s">
        <v>4697</v>
      </c>
      <c r="I977" s="4" t="s">
        <v>4716</v>
      </c>
      <c r="J977">
        <f t="shared" si="15"/>
        <v>976</v>
      </c>
    </row>
    <row r="978" spans="1:10">
      <c r="A978" s="4" t="s">
        <v>1954</v>
      </c>
      <c r="B978" s="4">
        <v>1979</v>
      </c>
      <c r="C978" s="4" t="s">
        <v>4696</v>
      </c>
      <c r="D978" s="4">
        <v>7</v>
      </c>
      <c r="E978" s="4">
        <v>2</v>
      </c>
      <c r="F978" s="4">
        <v>11369.39</v>
      </c>
      <c r="G978" s="4" t="s">
        <v>4694</v>
      </c>
      <c r="H978" s="4" t="s">
        <v>4693</v>
      </c>
      <c r="I978" s="4" t="s">
        <v>4713</v>
      </c>
      <c r="J978">
        <f t="shared" si="15"/>
        <v>977</v>
      </c>
    </row>
    <row r="979" spans="1:10">
      <c r="A979" s="4" t="s">
        <v>1956</v>
      </c>
      <c r="B979" s="4">
        <v>1964</v>
      </c>
      <c r="C979" s="4" t="s">
        <v>4703</v>
      </c>
      <c r="D979" s="4">
        <v>13</v>
      </c>
      <c r="E979" s="4">
        <v>0</v>
      </c>
      <c r="F979" s="4">
        <v>11365.95</v>
      </c>
      <c r="G979" s="4" t="s">
        <v>4694</v>
      </c>
      <c r="H979" s="4" t="s">
        <v>4697</v>
      </c>
      <c r="I979" s="4" t="s">
        <v>4701</v>
      </c>
      <c r="J979">
        <f t="shared" si="15"/>
        <v>978</v>
      </c>
    </row>
    <row r="980" spans="1:10">
      <c r="A980" s="4" t="s">
        <v>1958</v>
      </c>
      <c r="B980" s="4">
        <v>1964</v>
      </c>
      <c r="C980" s="4" t="s">
        <v>4704</v>
      </c>
      <c r="D980" s="4">
        <v>3</v>
      </c>
      <c r="E980" s="4">
        <v>0</v>
      </c>
      <c r="F980" s="4">
        <v>11363.28</v>
      </c>
      <c r="G980" s="4" t="s">
        <v>4694</v>
      </c>
      <c r="H980" s="4" t="s">
        <v>4693</v>
      </c>
      <c r="I980" s="4" t="s">
        <v>4695</v>
      </c>
      <c r="J980">
        <f t="shared" si="15"/>
        <v>979</v>
      </c>
    </row>
    <row r="981" spans="1:10">
      <c r="A981" s="4" t="s">
        <v>1960</v>
      </c>
      <c r="B981" s="4">
        <v>1964</v>
      </c>
      <c r="C981" s="4" t="s">
        <v>4704</v>
      </c>
      <c r="D981" s="4">
        <v>4</v>
      </c>
      <c r="E981" s="4">
        <v>0</v>
      </c>
      <c r="F981" s="4">
        <v>11362.76</v>
      </c>
      <c r="G981" s="4" t="s">
        <v>4694</v>
      </c>
      <c r="H981" s="4" t="s">
        <v>4693</v>
      </c>
      <c r="I981" s="4" t="s">
        <v>4701</v>
      </c>
      <c r="J981">
        <f t="shared" si="15"/>
        <v>980</v>
      </c>
    </row>
    <row r="982" spans="1:10">
      <c r="A982" s="4" t="s">
        <v>1962</v>
      </c>
      <c r="B982" s="4">
        <v>1965</v>
      </c>
      <c r="C982" s="4" t="s">
        <v>4702</v>
      </c>
      <c r="D982" s="4">
        <v>26</v>
      </c>
      <c r="E982" s="4">
        <v>0</v>
      </c>
      <c r="F982" s="4">
        <v>11356.66</v>
      </c>
      <c r="G982" s="4" t="s">
        <v>4694</v>
      </c>
      <c r="H982" s="4" t="s">
        <v>4694</v>
      </c>
      <c r="I982" s="4" t="s">
        <v>4698</v>
      </c>
      <c r="J982">
        <f t="shared" si="15"/>
        <v>981</v>
      </c>
    </row>
    <row r="983" spans="1:10">
      <c r="A983" s="4" t="s">
        <v>1964</v>
      </c>
      <c r="B983" s="4">
        <v>1965</v>
      </c>
      <c r="C983" s="4" t="s">
        <v>4706</v>
      </c>
      <c r="D983" s="4">
        <v>29</v>
      </c>
      <c r="E983" s="4">
        <v>0</v>
      </c>
      <c r="F983" s="4">
        <v>11353.23</v>
      </c>
      <c r="G983" s="4" t="s">
        <v>4694</v>
      </c>
      <c r="H983" s="4" t="s">
        <v>4693</v>
      </c>
      <c r="I983" s="4" t="s">
        <v>4698</v>
      </c>
      <c r="J983">
        <f t="shared" si="15"/>
        <v>982</v>
      </c>
    </row>
    <row r="984" spans="1:10">
      <c r="A984" s="4" t="s">
        <v>1966</v>
      </c>
      <c r="B984" s="4">
        <v>1964</v>
      </c>
      <c r="C984" s="4" t="s">
        <v>4704</v>
      </c>
      <c r="D984" s="4">
        <v>12</v>
      </c>
      <c r="E984" s="4">
        <v>0</v>
      </c>
      <c r="F984" s="4">
        <v>11345.52</v>
      </c>
      <c r="G984" s="4" t="s">
        <v>4694</v>
      </c>
      <c r="H984" s="4" t="s">
        <v>4694</v>
      </c>
      <c r="I984" s="4" t="s">
        <v>4701</v>
      </c>
      <c r="J984">
        <f t="shared" si="15"/>
        <v>983</v>
      </c>
    </row>
    <row r="985" spans="1:10">
      <c r="A985" s="4" t="s">
        <v>1968</v>
      </c>
      <c r="B985" s="4">
        <v>1968</v>
      </c>
      <c r="C985" s="4" t="s">
        <v>4706</v>
      </c>
      <c r="D985" s="4">
        <v>2</v>
      </c>
      <c r="E985" s="4">
        <v>0</v>
      </c>
      <c r="F985" s="4">
        <v>11344.32</v>
      </c>
      <c r="G985" s="4" t="s">
        <v>4694</v>
      </c>
      <c r="H985" s="4" t="s">
        <v>4697</v>
      </c>
      <c r="I985" s="4" t="s">
        <v>4716</v>
      </c>
      <c r="J985">
        <f t="shared" si="15"/>
        <v>984</v>
      </c>
    </row>
    <row r="986" spans="1:10">
      <c r="A986" s="4" t="s">
        <v>1970</v>
      </c>
      <c r="B986" s="4">
        <v>1989</v>
      </c>
      <c r="C986" s="4" t="s">
        <v>4700</v>
      </c>
      <c r="D986" s="4">
        <v>19</v>
      </c>
      <c r="E986" s="4">
        <v>1</v>
      </c>
      <c r="F986" s="4">
        <v>11326.71</v>
      </c>
      <c r="G986" s="4" t="s">
        <v>4694</v>
      </c>
      <c r="H986" s="4" t="s">
        <v>4694</v>
      </c>
      <c r="I986" s="4" t="s">
        <v>4695</v>
      </c>
      <c r="J986">
        <f t="shared" si="15"/>
        <v>985</v>
      </c>
    </row>
    <row r="987" spans="1:10">
      <c r="A987" s="4" t="s">
        <v>1972</v>
      </c>
      <c r="B987" s="4">
        <v>2002</v>
      </c>
      <c r="C987" s="4" t="s">
        <v>4702</v>
      </c>
      <c r="D987" s="4">
        <v>20</v>
      </c>
      <c r="E987" s="4">
        <v>0</v>
      </c>
      <c r="F987" s="4">
        <v>11321.49</v>
      </c>
      <c r="G987" s="4" t="s">
        <v>4694</v>
      </c>
      <c r="H987" s="4" t="s">
        <v>4694</v>
      </c>
      <c r="I987" s="4" t="s">
        <v>4698</v>
      </c>
      <c r="J987">
        <f t="shared" si="15"/>
        <v>986</v>
      </c>
    </row>
    <row r="988" spans="1:10">
      <c r="A988" s="4" t="s">
        <v>1974</v>
      </c>
      <c r="B988" s="4">
        <v>1963</v>
      </c>
      <c r="C988" s="4" t="s">
        <v>4704</v>
      </c>
      <c r="D988" s="4">
        <v>11</v>
      </c>
      <c r="E988" s="4">
        <v>0</v>
      </c>
      <c r="F988" s="4">
        <v>11319.12</v>
      </c>
      <c r="G988" s="4" t="s">
        <v>4694</v>
      </c>
      <c r="H988" s="4" t="s">
        <v>4693</v>
      </c>
      <c r="I988" s="4" t="s">
        <v>4698</v>
      </c>
      <c r="J988">
        <f t="shared" si="15"/>
        <v>987</v>
      </c>
    </row>
    <row r="989" spans="1:10">
      <c r="A989" s="4" t="s">
        <v>1976</v>
      </c>
      <c r="B989" s="4">
        <v>1995</v>
      </c>
      <c r="C989" s="4" t="s">
        <v>4703</v>
      </c>
      <c r="D989" s="4">
        <v>10</v>
      </c>
      <c r="E989" s="4">
        <v>0</v>
      </c>
      <c r="F989" s="4">
        <v>11318.57</v>
      </c>
      <c r="G989" s="4" t="s">
        <v>4694</v>
      </c>
      <c r="H989" s="4" t="s">
        <v>4697</v>
      </c>
      <c r="I989" s="4" t="s">
        <v>4713</v>
      </c>
      <c r="J989">
        <f t="shared" si="15"/>
        <v>988</v>
      </c>
    </row>
    <row r="990" spans="1:10">
      <c r="A990" s="4" t="s">
        <v>1978</v>
      </c>
      <c r="B990" s="4">
        <v>1963</v>
      </c>
      <c r="C990" s="4" t="s">
        <v>4706</v>
      </c>
      <c r="D990" s="4">
        <v>22</v>
      </c>
      <c r="E990" s="4">
        <v>0</v>
      </c>
      <c r="F990" s="4">
        <v>11312.33</v>
      </c>
      <c r="G990" s="4" t="s">
        <v>4694</v>
      </c>
      <c r="H990" s="4" t="s">
        <v>4694</v>
      </c>
      <c r="I990" s="4" t="s">
        <v>4698</v>
      </c>
      <c r="J990">
        <f t="shared" si="15"/>
        <v>989</v>
      </c>
    </row>
    <row r="991" spans="1:10">
      <c r="A991" s="4" t="s">
        <v>1980</v>
      </c>
      <c r="B991" s="4">
        <v>1968</v>
      </c>
      <c r="C991" s="4" t="s">
        <v>4692</v>
      </c>
      <c r="D991" s="4">
        <v>6</v>
      </c>
      <c r="E991" s="4">
        <v>1</v>
      </c>
      <c r="F991" s="4">
        <v>11305.93</v>
      </c>
      <c r="G991" s="4" t="s">
        <v>4694</v>
      </c>
      <c r="H991" s="4" t="s">
        <v>4693</v>
      </c>
      <c r="I991" s="4" t="s">
        <v>4698</v>
      </c>
      <c r="J991">
        <f t="shared" si="15"/>
        <v>990</v>
      </c>
    </row>
    <row r="992" spans="1:10">
      <c r="A992" s="4" t="s">
        <v>1982</v>
      </c>
      <c r="B992" s="4">
        <v>1972</v>
      </c>
      <c r="C992" s="4" t="s">
        <v>4702</v>
      </c>
      <c r="D992" s="4">
        <v>25</v>
      </c>
      <c r="E992" s="4">
        <v>4</v>
      </c>
      <c r="F992" s="4">
        <v>11299.34</v>
      </c>
      <c r="G992" s="4" t="s">
        <v>4694</v>
      </c>
      <c r="H992" s="4" t="s">
        <v>4697</v>
      </c>
      <c r="I992" s="4" t="s">
        <v>4701</v>
      </c>
      <c r="J992">
        <f t="shared" si="15"/>
        <v>991</v>
      </c>
    </row>
    <row r="993" spans="1:10">
      <c r="A993" s="4" t="s">
        <v>1984</v>
      </c>
      <c r="B993" s="4">
        <v>1988</v>
      </c>
      <c r="C993" s="4" t="s">
        <v>4706</v>
      </c>
      <c r="D993" s="4">
        <v>14</v>
      </c>
      <c r="E993" s="4">
        <v>3</v>
      </c>
      <c r="F993" s="4">
        <v>11294.57</v>
      </c>
      <c r="G993" s="4" t="s">
        <v>4694</v>
      </c>
      <c r="H993" s="4" t="s">
        <v>4693</v>
      </c>
      <c r="I993" s="4" t="s">
        <v>4714</v>
      </c>
      <c r="J993">
        <f t="shared" si="15"/>
        <v>992</v>
      </c>
    </row>
    <row r="994" spans="1:10">
      <c r="A994" s="4" t="s">
        <v>1986</v>
      </c>
      <c r="B994" s="4">
        <v>1970</v>
      </c>
      <c r="C994" s="4" t="s">
        <v>4696</v>
      </c>
      <c r="D994" s="4">
        <v>22</v>
      </c>
      <c r="E994" s="4">
        <v>3</v>
      </c>
      <c r="F994" s="4">
        <v>11289.11</v>
      </c>
      <c r="G994" s="4" t="s">
        <v>4694</v>
      </c>
      <c r="H994" s="4" t="s">
        <v>4693</v>
      </c>
      <c r="I994" s="4" t="s">
        <v>4698</v>
      </c>
      <c r="J994">
        <f t="shared" si="15"/>
        <v>993</v>
      </c>
    </row>
    <row r="995" spans="1:10">
      <c r="A995" s="4" t="s">
        <v>1988</v>
      </c>
      <c r="B995" s="4">
        <v>1967</v>
      </c>
      <c r="C995" s="4" t="s">
        <v>4696</v>
      </c>
      <c r="D995" s="4">
        <v>14</v>
      </c>
      <c r="E995" s="4">
        <v>0</v>
      </c>
      <c r="F995" s="4">
        <v>11286.54</v>
      </c>
      <c r="G995" s="4" t="s">
        <v>4694</v>
      </c>
      <c r="H995" s="4" t="s">
        <v>4694</v>
      </c>
      <c r="I995" s="4" t="s">
        <v>4699</v>
      </c>
      <c r="J995">
        <f t="shared" si="15"/>
        <v>994</v>
      </c>
    </row>
    <row r="996" spans="1:10">
      <c r="A996" s="4" t="s">
        <v>1990</v>
      </c>
      <c r="B996" s="4">
        <v>2004</v>
      </c>
      <c r="C996" s="4" t="s">
        <v>4692</v>
      </c>
      <c r="D996" s="4">
        <v>4</v>
      </c>
      <c r="E996" s="4">
        <v>1</v>
      </c>
      <c r="F996" s="4">
        <v>11272.33</v>
      </c>
      <c r="G996" s="4" t="s">
        <v>4694</v>
      </c>
      <c r="H996" s="4" t="s">
        <v>4697</v>
      </c>
      <c r="I996" s="4" t="s">
        <v>4711</v>
      </c>
      <c r="J996">
        <f t="shared" si="15"/>
        <v>995</v>
      </c>
    </row>
    <row r="997" spans="1:10">
      <c r="A997" s="4" t="s">
        <v>1992</v>
      </c>
      <c r="B997" s="4">
        <v>1971</v>
      </c>
      <c r="C997" s="4" t="s">
        <v>4703</v>
      </c>
      <c r="D997" s="4">
        <v>26</v>
      </c>
      <c r="E997" s="4">
        <v>0</v>
      </c>
      <c r="F997" s="4">
        <v>11265.71</v>
      </c>
      <c r="G997" s="4" t="s">
        <v>4694</v>
      </c>
      <c r="H997" s="4" t="s">
        <v>4693</v>
      </c>
      <c r="I997" s="4" t="s">
        <v>4716</v>
      </c>
      <c r="J997">
        <f t="shared" si="15"/>
        <v>996</v>
      </c>
    </row>
    <row r="998" spans="1:10">
      <c r="A998" s="4" t="s">
        <v>1994</v>
      </c>
      <c r="B998" s="4">
        <v>1969</v>
      </c>
      <c r="C998" s="4" t="s">
        <v>4692</v>
      </c>
      <c r="D998" s="4">
        <v>11</v>
      </c>
      <c r="E998" s="4">
        <v>3</v>
      </c>
      <c r="F998" s="4">
        <v>11264.54</v>
      </c>
      <c r="G998" s="4" t="s">
        <v>4694</v>
      </c>
      <c r="H998" s="4" t="s">
        <v>4697</v>
      </c>
      <c r="I998" s="4" t="s">
        <v>4701</v>
      </c>
      <c r="J998">
        <f t="shared" si="15"/>
        <v>997</v>
      </c>
    </row>
    <row r="999" spans="1:10">
      <c r="A999" s="4" t="s">
        <v>1996</v>
      </c>
      <c r="B999" s="4">
        <v>1981</v>
      </c>
      <c r="C999" s="4" t="s">
        <v>4692</v>
      </c>
      <c r="D999" s="4">
        <v>2</v>
      </c>
      <c r="E999" s="4">
        <v>1</v>
      </c>
      <c r="F999" s="4">
        <v>11255.29</v>
      </c>
      <c r="G999" s="4" t="s">
        <v>4694</v>
      </c>
      <c r="H999" s="4" t="s">
        <v>4693</v>
      </c>
      <c r="I999" s="4" t="s">
        <v>4713</v>
      </c>
      <c r="J999">
        <f t="shared" si="15"/>
        <v>998</v>
      </c>
    </row>
    <row r="1000" spans="1:10">
      <c r="A1000" s="4" t="s">
        <v>1998</v>
      </c>
      <c r="B1000" s="4">
        <v>1969</v>
      </c>
      <c r="C1000" s="4" t="s">
        <v>4700</v>
      </c>
      <c r="D1000" s="4">
        <v>20</v>
      </c>
      <c r="E1000" s="4">
        <v>3</v>
      </c>
      <c r="F1000" s="4">
        <v>11253.42</v>
      </c>
      <c r="G1000" s="4" t="s">
        <v>4694</v>
      </c>
      <c r="H1000" s="4" t="s">
        <v>4693</v>
      </c>
      <c r="I1000" s="4" t="s">
        <v>4701</v>
      </c>
      <c r="J1000">
        <f t="shared" si="15"/>
        <v>999</v>
      </c>
    </row>
    <row r="1001" spans="1:10">
      <c r="A1001" s="4" t="s">
        <v>2000</v>
      </c>
      <c r="B1001" s="4">
        <v>1989</v>
      </c>
      <c r="C1001" s="4" t="s">
        <v>4703</v>
      </c>
      <c r="D1001" s="4">
        <v>17</v>
      </c>
      <c r="E1001" s="4">
        <v>3</v>
      </c>
      <c r="F1001" s="4">
        <v>11250.43</v>
      </c>
      <c r="G1001" s="4" t="s">
        <v>4694</v>
      </c>
      <c r="H1001" s="4" t="s">
        <v>4697</v>
      </c>
      <c r="I1001" s="4" t="s">
        <v>4713</v>
      </c>
      <c r="J1001">
        <f t="shared" si="15"/>
        <v>1000</v>
      </c>
    </row>
    <row r="1002" spans="1:10">
      <c r="A1002" s="4" t="s">
        <v>2002</v>
      </c>
      <c r="B1002" s="4">
        <v>1969</v>
      </c>
      <c r="C1002" s="4" t="s">
        <v>4703</v>
      </c>
      <c r="D1002" s="4">
        <v>30</v>
      </c>
      <c r="E1002" s="4">
        <v>2</v>
      </c>
      <c r="F1002" s="4">
        <v>11244.38</v>
      </c>
      <c r="G1002" s="4" t="s">
        <v>4694</v>
      </c>
      <c r="H1002" s="4" t="s">
        <v>4693</v>
      </c>
      <c r="I1002" s="4" t="s">
        <v>4705</v>
      </c>
      <c r="J1002">
        <f t="shared" si="15"/>
        <v>1001</v>
      </c>
    </row>
    <row r="1003" spans="1:10">
      <c r="A1003" s="4" t="s">
        <v>2004</v>
      </c>
      <c r="B1003" s="4">
        <v>1976</v>
      </c>
      <c r="C1003" s="4" t="s">
        <v>4696</v>
      </c>
      <c r="D1003" s="4">
        <v>28</v>
      </c>
      <c r="E1003" s="4">
        <v>2</v>
      </c>
      <c r="F1003" s="4">
        <v>11217.35</v>
      </c>
      <c r="G1003" s="4" t="s">
        <v>4694</v>
      </c>
      <c r="H1003" s="4" t="s">
        <v>4697</v>
      </c>
      <c r="I1003" s="4" t="s">
        <v>4716</v>
      </c>
      <c r="J1003">
        <f t="shared" si="15"/>
        <v>1002</v>
      </c>
    </row>
    <row r="1004" spans="1:10">
      <c r="A1004" s="4" t="s">
        <v>2006</v>
      </c>
      <c r="B1004" s="4">
        <v>1970</v>
      </c>
      <c r="C1004" s="4" t="s">
        <v>4696</v>
      </c>
      <c r="D1004" s="4">
        <v>14</v>
      </c>
      <c r="E1004" s="4">
        <v>2</v>
      </c>
      <c r="F1004" s="4">
        <v>11187.66</v>
      </c>
      <c r="G1004" s="4" t="s">
        <v>4694</v>
      </c>
      <c r="H1004" s="4" t="s">
        <v>4697</v>
      </c>
      <c r="I1004" s="4" t="s">
        <v>4698</v>
      </c>
      <c r="J1004">
        <f t="shared" si="15"/>
        <v>1003</v>
      </c>
    </row>
    <row r="1005" spans="1:10">
      <c r="A1005" s="4" t="s">
        <v>2008</v>
      </c>
      <c r="B1005" s="4">
        <v>1972</v>
      </c>
      <c r="C1005" s="4" t="s">
        <v>4702</v>
      </c>
      <c r="D1005" s="4">
        <v>3</v>
      </c>
      <c r="E1005" s="4">
        <v>0</v>
      </c>
      <c r="F1005" s="4">
        <v>11186.2</v>
      </c>
      <c r="G1005" s="4" t="s">
        <v>4694</v>
      </c>
      <c r="H1005" s="4" t="s">
        <v>4697</v>
      </c>
      <c r="I1005" s="4" t="s">
        <v>4715</v>
      </c>
      <c r="J1005">
        <f t="shared" si="15"/>
        <v>1004</v>
      </c>
    </row>
    <row r="1006" spans="1:10">
      <c r="A1006" s="4" t="s">
        <v>2010</v>
      </c>
      <c r="B1006" s="4">
        <v>1966</v>
      </c>
      <c r="C1006" s="4" t="s">
        <v>4700</v>
      </c>
      <c r="D1006" s="4">
        <v>6</v>
      </c>
      <c r="E1006" s="4">
        <v>0</v>
      </c>
      <c r="F1006" s="4">
        <v>11165.42</v>
      </c>
      <c r="G1006" s="4" t="s">
        <v>4694</v>
      </c>
      <c r="H1006" s="4" t="s">
        <v>4693</v>
      </c>
      <c r="I1006" s="4" t="s">
        <v>4705</v>
      </c>
      <c r="J1006">
        <f t="shared" si="15"/>
        <v>1005</v>
      </c>
    </row>
    <row r="1007" spans="1:10">
      <c r="A1007" s="4" t="s">
        <v>2012</v>
      </c>
      <c r="B1007" s="4">
        <v>1969</v>
      </c>
      <c r="C1007" s="4" t="s">
        <v>4696</v>
      </c>
      <c r="D1007" s="4">
        <v>25</v>
      </c>
      <c r="E1007" s="4">
        <v>2</v>
      </c>
      <c r="F1007" s="4">
        <v>11163.57</v>
      </c>
      <c r="G1007" s="4" t="s">
        <v>4694</v>
      </c>
      <c r="H1007" s="4" t="s">
        <v>4697</v>
      </c>
      <c r="I1007" s="4" t="s">
        <v>4701</v>
      </c>
      <c r="J1007">
        <f t="shared" si="15"/>
        <v>1006</v>
      </c>
    </row>
    <row r="1008" spans="1:10">
      <c r="A1008" s="4" t="s">
        <v>2014</v>
      </c>
      <c r="B1008" s="4">
        <v>1969</v>
      </c>
      <c r="C1008" s="4" t="s">
        <v>4706</v>
      </c>
      <c r="D1008" s="4">
        <v>30</v>
      </c>
      <c r="E1008" s="4">
        <v>2</v>
      </c>
      <c r="F1008" s="4">
        <v>11150.78</v>
      </c>
      <c r="G1008" s="4" t="s">
        <v>4694</v>
      </c>
      <c r="H1008" s="4" t="s">
        <v>4697</v>
      </c>
      <c r="I1008" s="4" t="s">
        <v>4701</v>
      </c>
      <c r="J1008">
        <f t="shared" si="15"/>
        <v>1007</v>
      </c>
    </row>
    <row r="1009" spans="1:10">
      <c r="A1009" s="4" t="s">
        <v>2016</v>
      </c>
      <c r="B1009" s="4">
        <v>1980</v>
      </c>
      <c r="C1009" s="4" t="s">
        <v>4700</v>
      </c>
      <c r="D1009" s="4">
        <v>20</v>
      </c>
      <c r="E1009" s="4">
        <v>2</v>
      </c>
      <c r="F1009" s="4">
        <v>11103.33</v>
      </c>
      <c r="G1009" s="4" t="s">
        <v>4694</v>
      </c>
      <c r="H1009" s="4" t="s">
        <v>4693</v>
      </c>
      <c r="I1009" s="4" t="s">
        <v>4715</v>
      </c>
      <c r="J1009">
        <f t="shared" si="15"/>
        <v>1008</v>
      </c>
    </row>
    <row r="1010" spans="1:10">
      <c r="A1010" s="4" t="s">
        <v>2018</v>
      </c>
      <c r="B1010" s="4">
        <v>1966</v>
      </c>
      <c r="C1010" s="4" t="s">
        <v>4704</v>
      </c>
      <c r="D1010" s="4">
        <v>5</v>
      </c>
      <c r="E1010" s="4">
        <v>0</v>
      </c>
      <c r="F1010" s="4">
        <v>11093.62</v>
      </c>
      <c r="G1010" s="4" t="s">
        <v>4694</v>
      </c>
      <c r="H1010" s="4" t="s">
        <v>4693</v>
      </c>
      <c r="I1010" s="4" t="s">
        <v>4695</v>
      </c>
      <c r="J1010">
        <f t="shared" si="15"/>
        <v>1009</v>
      </c>
    </row>
    <row r="1011" spans="1:10">
      <c r="A1011" s="4" t="s">
        <v>2020</v>
      </c>
      <c r="B1011" s="4">
        <v>1966</v>
      </c>
      <c r="C1011" s="4" t="s">
        <v>4702</v>
      </c>
      <c r="D1011" s="4">
        <v>9</v>
      </c>
      <c r="E1011" s="4">
        <v>0</v>
      </c>
      <c r="F1011" s="4">
        <v>11090.72</v>
      </c>
      <c r="G1011" s="4" t="s">
        <v>4694</v>
      </c>
      <c r="H1011" s="4" t="s">
        <v>4693</v>
      </c>
      <c r="I1011" s="4" t="s">
        <v>4695</v>
      </c>
      <c r="J1011">
        <f t="shared" si="15"/>
        <v>1010</v>
      </c>
    </row>
    <row r="1012" spans="1:10">
      <c r="A1012" s="4" t="s">
        <v>2022</v>
      </c>
      <c r="B1012" s="4">
        <v>1972</v>
      </c>
      <c r="C1012" s="4" t="s">
        <v>4692</v>
      </c>
      <c r="D1012" s="4">
        <v>7</v>
      </c>
      <c r="E1012" s="4">
        <v>3</v>
      </c>
      <c r="F1012" s="4">
        <v>11085.59</v>
      </c>
      <c r="G1012" s="4" t="s">
        <v>4694</v>
      </c>
      <c r="H1012" s="4" t="s">
        <v>4697</v>
      </c>
      <c r="I1012" s="4" t="s">
        <v>4698</v>
      </c>
      <c r="J1012">
        <f t="shared" si="15"/>
        <v>1011</v>
      </c>
    </row>
    <row r="1013" spans="1:10">
      <c r="A1013" s="4" t="s">
        <v>2024</v>
      </c>
      <c r="B1013" s="4">
        <v>1967</v>
      </c>
      <c r="C1013" s="4" t="s">
        <v>4702</v>
      </c>
      <c r="D1013" s="4">
        <v>4</v>
      </c>
      <c r="E1013" s="4">
        <v>0</v>
      </c>
      <c r="F1013" s="4">
        <v>11082.58</v>
      </c>
      <c r="G1013" s="4" t="s">
        <v>4694</v>
      </c>
      <c r="H1013" s="4" t="s">
        <v>4697</v>
      </c>
      <c r="I1013" s="4" t="s">
        <v>4698</v>
      </c>
      <c r="J1013">
        <f t="shared" si="15"/>
        <v>1012</v>
      </c>
    </row>
    <row r="1014" spans="1:10">
      <c r="A1014" s="4" t="s">
        <v>2026</v>
      </c>
      <c r="B1014" s="4">
        <v>1966</v>
      </c>
      <c r="C1014" s="4" t="s">
        <v>4706</v>
      </c>
      <c r="D1014" s="4">
        <v>20</v>
      </c>
      <c r="E1014" s="4">
        <v>0</v>
      </c>
      <c r="F1014" s="4">
        <v>11073.18</v>
      </c>
      <c r="G1014" s="4" t="s">
        <v>4694</v>
      </c>
      <c r="H1014" s="4" t="s">
        <v>4694</v>
      </c>
      <c r="I1014" s="4" t="s">
        <v>4701</v>
      </c>
      <c r="J1014">
        <f t="shared" si="15"/>
        <v>1013</v>
      </c>
    </row>
    <row r="1015" spans="1:10">
      <c r="A1015" s="4" t="s">
        <v>2028</v>
      </c>
      <c r="B1015" s="4">
        <v>1966</v>
      </c>
      <c r="C1015" s="4" t="s">
        <v>4706</v>
      </c>
      <c r="D1015" s="4">
        <v>7</v>
      </c>
      <c r="E1015" s="4">
        <v>0</v>
      </c>
      <c r="F1015" s="4">
        <v>11070.54</v>
      </c>
      <c r="G1015" s="4" t="s">
        <v>4694</v>
      </c>
      <c r="H1015" s="4" t="s">
        <v>4694</v>
      </c>
      <c r="I1015" s="4" t="s">
        <v>4701</v>
      </c>
      <c r="J1015">
        <f t="shared" si="15"/>
        <v>1014</v>
      </c>
    </row>
    <row r="1016" spans="1:10">
      <c r="A1016" s="4" t="s">
        <v>2030</v>
      </c>
      <c r="B1016" s="4">
        <v>1971</v>
      </c>
      <c r="C1016" s="4" t="s">
        <v>4706</v>
      </c>
      <c r="D1016" s="4">
        <v>9</v>
      </c>
      <c r="E1016" s="4">
        <v>0</v>
      </c>
      <c r="F1016" s="4">
        <v>11068.77</v>
      </c>
      <c r="G1016" s="4" t="s">
        <v>4694</v>
      </c>
      <c r="H1016" s="4" t="s">
        <v>4697</v>
      </c>
      <c r="I1016" s="4" t="s">
        <v>4698</v>
      </c>
      <c r="J1016">
        <f t="shared" si="15"/>
        <v>1015</v>
      </c>
    </row>
    <row r="1017" spans="1:10">
      <c r="A1017" s="4" t="s">
        <v>2032</v>
      </c>
      <c r="B1017" s="4">
        <v>2000</v>
      </c>
      <c r="C1017" s="4" t="s">
        <v>4702</v>
      </c>
      <c r="D1017" s="4">
        <v>18</v>
      </c>
      <c r="E1017" s="4">
        <v>0</v>
      </c>
      <c r="F1017" s="4">
        <v>11068.7</v>
      </c>
      <c r="G1017" s="4" t="s">
        <v>4694</v>
      </c>
      <c r="H1017" s="4" t="s">
        <v>4693</v>
      </c>
      <c r="I1017" s="4" t="s">
        <v>4701</v>
      </c>
      <c r="J1017">
        <f t="shared" si="15"/>
        <v>1016</v>
      </c>
    </row>
    <row r="1018" spans="1:10">
      <c r="A1018" s="4" t="s">
        <v>2034</v>
      </c>
      <c r="B1018" s="4">
        <v>2001</v>
      </c>
      <c r="C1018" s="4" t="s">
        <v>4703</v>
      </c>
      <c r="D1018" s="4">
        <v>17</v>
      </c>
      <c r="E1018" s="4">
        <v>0</v>
      </c>
      <c r="F1018" s="4">
        <v>11046.02</v>
      </c>
      <c r="G1018" s="4" t="s">
        <v>4694</v>
      </c>
      <c r="H1018" s="4" t="s">
        <v>4693</v>
      </c>
      <c r="I1018" s="4" t="s">
        <v>4713</v>
      </c>
      <c r="J1018">
        <f t="shared" si="15"/>
        <v>1017</v>
      </c>
    </row>
    <row r="1019" spans="1:10">
      <c r="A1019" s="4" t="s">
        <v>2036</v>
      </c>
      <c r="B1019" s="4">
        <v>1974</v>
      </c>
      <c r="C1019" s="4" t="s">
        <v>4700</v>
      </c>
      <c r="D1019" s="4">
        <v>30</v>
      </c>
      <c r="E1019" s="4">
        <v>0</v>
      </c>
      <c r="F1019" s="4">
        <v>11037.85</v>
      </c>
      <c r="G1019" s="4" t="s">
        <v>4694</v>
      </c>
      <c r="H1019" s="4" t="s">
        <v>4697</v>
      </c>
      <c r="I1019" s="4" t="s">
        <v>4716</v>
      </c>
      <c r="J1019">
        <f t="shared" si="15"/>
        <v>1018</v>
      </c>
    </row>
    <row r="1020" spans="1:10">
      <c r="A1020" s="4" t="s">
        <v>2038</v>
      </c>
      <c r="B1020" s="4">
        <v>1989</v>
      </c>
      <c r="C1020" s="4" t="s">
        <v>4692</v>
      </c>
      <c r="D1020" s="4">
        <v>25</v>
      </c>
      <c r="E1020" s="4">
        <v>3</v>
      </c>
      <c r="F1020" s="4">
        <v>11037.51</v>
      </c>
      <c r="G1020" s="4" t="s">
        <v>4694</v>
      </c>
      <c r="H1020" s="4" t="s">
        <v>4693</v>
      </c>
      <c r="I1020" s="4" t="s">
        <v>4698</v>
      </c>
      <c r="J1020">
        <f t="shared" si="15"/>
        <v>1019</v>
      </c>
    </row>
    <row r="1021" spans="1:10">
      <c r="A1021" s="4" t="s">
        <v>2040</v>
      </c>
      <c r="B1021" s="4">
        <v>1974</v>
      </c>
      <c r="C1021" s="4" t="s">
        <v>4703</v>
      </c>
      <c r="D1021" s="4">
        <v>10</v>
      </c>
      <c r="E1021" s="4">
        <v>4</v>
      </c>
      <c r="F1021" s="4">
        <v>11033.66</v>
      </c>
      <c r="G1021" s="4" t="s">
        <v>4694</v>
      </c>
      <c r="H1021" s="4" t="s">
        <v>4694</v>
      </c>
      <c r="I1021" s="4" t="s">
        <v>4698</v>
      </c>
      <c r="J1021">
        <f t="shared" si="15"/>
        <v>1020</v>
      </c>
    </row>
    <row r="1022" spans="1:10">
      <c r="A1022" s="4" t="s">
        <v>2042</v>
      </c>
      <c r="B1022" s="4">
        <v>1996</v>
      </c>
      <c r="C1022" s="4" t="s">
        <v>4704</v>
      </c>
      <c r="D1022" s="4">
        <v>21</v>
      </c>
      <c r="E1022" s="4">
        <v>0</v>
      </c>
      <c r="F1022" s="4">
        <v>11028.56</v>
      </c>
      <c r="G1022" s="4" t="s">
        <v>4694</v>
      </c>
      <c r="H1022" s="4" t="s">
        <v>4694</v>
      </c>
      <c r="I1022" s="4" t="s">
        <v>4698</v>
      </c>
      <c r="J1022">
        <f t="shared" si="15"/>
        <v>1021</v>
      </c>
    </row>
    <row r="1023" spans="1:10">
      <c r="A1023" s="4" t="s">
        <v>2044</v>
      </c>
      <c r="B1023" s="4">
        <v>1991</v>
      </c>
      <c r="C1023" s="4" t="s">
        <v>4696</v>
      </c>
      <c r="D1023" s="4">
        <v>26</v>
      </c>
      <c r="E1023" s="4">
        <v>3</v>
      </c>
      <c r="F1023" s="4">
        <v>11018.05</v>
      </c>
      <c r="G1023" s="4" t="s">
        <v>4694</v>
      </c>
      <c r="H1023" s="4" t="s">
        <v>4697</v>
      </c>
      <c r="I1023" s="4" t="s">
        <v>4698</v>
      </c>
      <c r="J1023">
        <f t="shared" si="15"/>
        <v>1022</v>
      </c>
    </row>
    <row r="1024" spans="1:10">
      <c r="A1024" s="4" t="s">
        <v>2046</v>
      </c>
      <c r="B1024" s="4">
        <v>1974</v>
      </c>
      <c r="C1024" s="4" t="s">
        <v>4703</v>
      </c>
      <c r="D1024" s="4">
        <v>15</v>
      </c>
      <c r="E1024" s="4">
        <v>4</v>
      </c>
      <c r="F1024" s="4">
        <v>11015.17</v>
      </c>
      <c r="G1024" s="4" t="s">
        <v>4694</v>
      </c>
      <c r="H1024" s="4" t="s">
        <v>4693</v>
      </c>
      <c r="I1024" s="4" t="s">
        <v>4698</v>
      </c>
      <c r="J1024">
        <f t="shared" si="15"/>
        <v>1023</v>
      </c>
    </row>
    <row r="1025" spans="1:10">
      <c r="A1025" s="4" t="s">
        <v>2048</v>
      </c>
      <c r="B1025" s="4">
        <v>1968</v>
      </c>
      <c r="C1025" s="4" t="s">
        <v>4692</v>
      </c>
      <c r="D1025" s="4">
        <v>24</v>
      </c>
      <c r="E1025" s="4">
        <v>2</v>
      </c>
      <c r="F1025" s="4">
        <v>11013.71</v>
      </c>
      <c r="G1025" s="4" t="s">
        <v>4694</v>
      </c>
      <c r="H1025" s="4" t="s">
        <v>4693</v>
      </c>
      <c r="I1025" s="4" t="s">
        <v>4695</v>
      </c>
      <c r="J1025">
        <f t="shared" si="15"/>
        <v>1024</v>
      </c>
    </row>
    <row r="1026" spans="1:10">
      <c r="A1026" s="4" t="s">
        <v>2050</v>
      </c>
      <c r="B1026" s="4">
        <v>2000</v>
      </c>
      <c r="C1026" s="4" t="s">
        <v>4702</v>
      </c>
      <c r="D1026" s="4">
        <v>17</v>
      </c>
      <c r="E1026" s="4">
        <v>0</v>
      </c>
      <c r="F1026" s="4">
        <v>10991.58</v>
      </c>
      <c r="G1026" s="4" t="s">
        <v>4694</v>
      </c>
      <c r="H1026" s="4" t="s">
        <v>4694</v>
      </c>
      <c r="I1026" s="4" t="s">
        <v>4698</v>
      </c>
      <c r="J1026">
        <f t="shared" ref="J1026:J1089" si="16">VALUE(SUBSTITUTE(A1026,"Id",""))</f>
        <v>1025</v>
      </c>
    </row>
    <row r="1027" spans="1:10">
      <c r="A1027" s="4" t="s">
        <v>2052</v>
      </c>
      <c r="B1027" s="4">
        <v>1965</v>
      </c>
      <c r="C1027" s="4" t="s">
        <v>4703</v>
      </c>
      <c r="D1027" s="4">
        <v>18</v>
      </c>
      <c r="E1027" s="4">
        <v>0</v>
      </c>
      <c r="F1027" s="4">
        <v>10982.5</v>
      </c>
      <c r="G1027" s="4" t="s">
        <v>4694</v>
      </c>
      <c r="H1027" s="4" t="s">
        <v>4694</v>
      </c>
      <c r="I1027" s="4" t="s">
        <v>4695</v>
      </c>
      <c r="J1027">
        <f t="shared" si="16"/>
        <v>1026</v>
      </c>
    </row>
    <row r="1028" spans="1:10">
      <c r="A1028" s="4" t="s">
        <v>2054</v>
      </c>
      <c r="B1028" s="4">
        <v>1973</v>
      </c>
      <c r="C1028" s="4" t="s">
        <v>4692</v>
      </c>
      <c r="D1028" s="4">
        <v>21</v>
      </c>
      <c r="E1028" s="4">
        <v>4</v>
      </c>
      <c r="F1028" s="4">
        <v>10977.21</v>
      </c>
      <c r="G1028" s="4" t="s">
        <v>4694</v>
      </c>
      <c r="H1028" s="4" t="s">
        <v>4693</v>
      </c>
      <c r="I1028" s="4" t="s">
        <v>4695</v>
      </c>
      <c r="J1028">
        <f t="shared" si="16"/>
        <v>1027</v>
      </c>
    </row>
    <row r="1029" spans="1:10">
      <c r="A1029" s="4" t="s">
        <v>2056</v>
      </c>
      <c r="B1029" s="4">
        <v>1966</v>
      </c>
      <c r="C1029" s="4" t="s">
        <v>4704</v>
      </c>
      <c r="D1029" s="4">
        <v>9</v>
      </c>
      <c r="E1029" s="4">
        <v>0</v>
      </c>
      <c r="F1029" s="4">
        <v>10976.25</v>
      </c>
      <c r="G1029" s="4" t="s">
        <v>4694</v>
      </c>
      <c r="H1029" s="4" t="s">
        <v>4697</v>
      </c>
      <c r="I1029" s="4" t="s">
        <v>4698</v>
      </c>
      <c r="J1029">
        <f t="shared" si="16"/>
        <v>1028</v>
      </c>
    </row>
    <row r="1030" spans="1:10">
      <c r="A1030" s="4" t="s">
        <v>2058</v>
      </c>
      <c r="B1030" s="4">
        <v>1965</v>
      </c>
      <c r="C1030" s="4" t="s">
        <v>4696</v>
      </c>
      <c r="D1030" s="4">
        <v>19</v>
      </c>
      <c r="E1030" s="4">
        <v>0</v>
      </c>
      <c r="F1030" s="4">
        <v>10965.45</v>
      </c>
      <c r="G1030" s="4" t="s">
        <v>4694</v>
      </c>
      <c r="H1030" s="4" t="s">
        <v>4697</v>
      </c>
      <c r="I1030" s="4" t="s">
        <v>4701</v>
      </c>
      <c r="J1030">
        <f t="shared" si="16"/>
        <v>1029</v>
      </c>
    </row>
    <row r="1031" spans="1:10">
      <c r="A1031" s="4" t="s">
        <v>2060</v>
      </c>
      <c r="B1031" s="4">
        <v>1969</v>
      </c>
      <c r="C1031" s="4" t="s">
        <v>4700</v>
      </c>
      <c r="D1031" s="4">
        <v>14</v>
      </c>
      <c r="E1031" s="4">
        <v>1</v>
      </c>
      <c r="F1031" s="4">
        <v>10959.69</v>
      </c>
      <c r="G1031" s="4" t="s">
        <v>4694</v>
      </c>
      <c r="H1031" s="4" t="s">
        <v>4694</v>
      </c>
      <c r="I1031" s="4" t="s">
        <v>4698</v>
      </c>
      <c r="J1031">
        <f t="shared" si="16"/>
        <v>1030</v>
      </c>
    </row>
    <row r="1032" spans="1:10">
      <c r="A1032" s="4" t="s">
        <v>2062</v>
      </c>
      <c r="B1032" s="4">
        <v>1965</v>
      </c>
      <c r="C1032" s="4" t="s">
        <v>4703</v>
      </c>
      <c r="D1032" s="4">
        <v>4</v>
      </c>
      <c r="E1032" s="4">
        <v>0</v>
      </c>
      <c r="F1032" s="4">
        <v>10959.33</v>
      </c>
      <c r="G1032" s="4" t="s">
        <v>4694</v>
      </c>
      <c r="H1032" s="4" t="s">
        <v>4694</v>
      </c>
      <c r="I1032" s="4" t="s">
        <v>4701</v>
      </c>
      <c r="J1032">
        <f t="shared" si="16"/>
        <v>1031</v>
      </c>
    </row>
    <row r="1033" spans="1:10">
      <c r="A1033" s="4" t="s">
        <v>2064</v>
      </c>
      <c r="B1033" s="4">
        <v>1969</v>
      </c>
      <c r="C1033" s="4" t="s">
        <v>4706</v>
      </c>
      <c r="D1033" s="4">
        <v>10</v>
      </c>
      <c r="E1033" s="4">
        <v>1</v>
      </c>
      <c r="F1033" s="4">
        <v>10942.13</v>
      </c>
      <c r="G1033" s="4" t="s">
        <v>4694</v>
      </c>
      <c r="H1033" s="4" t="s">
        <v>4694</v>
      </c>
      <c r="I1033" s="4" t="s">
        <v>4698</v>
      </c>
      <c r="J1033">
        <f t="shared" si="16"/>
        <v>1032</v>
      </c>
    </row>
    <row r="1034" spans="1:10">
      <c r="A1034" s="4" t="s">
        <v>2066</v>
      </c>
      <c r="B1034" s="4">
        <v>1968</v>
      </c>
      <c r="C1034" s="4" t="s">
        <v>4706</v>
      </c>
      <c r="D1034" s="4">
        <v>12</v>
      </c>
      <c r="E1034" s="4">
        <v>1</v>
      </c>
      <c r="F1034" s="4">
        <v>10928.85</v>
      </c>
      <c r="G1034" s="4" t="s">
        <v>4694</v>
      </c>
      <c r="H1034" s="4" t="s">
        <v>4694</v>
      </c>
      <c r="I1034" s="4" t="s">
        <v>4695</v>
      </c>
      <c r="J1034">
        <f t="shared" si="16"/>
        <v>1033</v>
      </c>
    </row>
    <row r="1035" spans="1:10">
      <c r="A1035" s="4" t="s">
        <v>2068</v>
      </c>
      <c r="B1035" s="4">
        <v>1968</v>
      </c>
      <c r="C1035" s="4" t="s">
        <v>4706</v>
      </c>
      <c r="D1035" s="4">
        <v>13</v>
      </c>
      <c r="E1035" s="4">
        <v>0</v>
      </c>
      <c r="F1035" s="4">
        <v>10923.93</v>
      </c>
      <c r="G1035" s="4" t="s">
        <v>4694</v>
      </c>
      <c r="H1035" s="4" t="s">
        <v>4693</v>
      </c>
      <c r="I1035" s="4" t="s">
        <v>4699</v>
      </c>
      <c r="J1035">
        <f t="shared" si="16"/>
        <v>1034</v>
      </c>
    </row>
    <row r="1036" spans="1:10">
      <c r="A1036" s="4" t="s">
        <v>2070</v>
      </c>
      <c r="B1036" s="4">
        <v>1994</v>
      </c>
      <c r="C1036" s="4" t="s">
        <v>4702</v>
      </c>
      <c r="D1036" s="4">
        <v>6</v>
      </c>
      <c r="E1036" s="4">
        <v>0</v>
      </c>
      <c r="F1036" s="4">
        <v>10886.66</v>
      </c>
      <c r="G1036" s="4" t="s">
        <v>4694</v>
      </c>
      <c r="H1036" s="4" t="s">
        <v>4694</v>
      </c>
      <c r="I1036" s="4" t="s">
        <v>4698</v>
      </c>
      <c r="J1036">
        <f t="shared" si="16"/>
        <v>1035</v>
      </c>
    </row>
    <row r="1037" spans="1:10">
      <c r="A1037" s="4" t="s">
        <v>2072</v>
      </c>
      <c r="B1037" s="4">
        <v>1971</v>
      </c>
      <c r="C1037" s="4" t="s">
        <v>4703</v>
      </c>
      <c r="D1037" s="4">
        <v>20</v>
      </c>
      <c r="E1037" s="4">
        <v>2</v>
      </c>
      <c r="F1037" s="4">
        <v>10848.13</v>
      </c>
      <c r="G1037" s="4" t="s">
        <v>4694</v>
      </c>
      <c r="H1037" s="4" t="s">
        <v>4694</v>
      </c>
      <c r="I1037" s="4" t="s">
        <v>4698</v>
      </c>
      <c r="J1037">
        <f t="shared" si="16"/>
        <v>1036</v>
      </c>
    </row>
    <row r="1038" spans="1:10">
      <c r="A1038" s="4" t="s">
        <v>2074</v>
      </c>
      <c r="B1038" s="4">
        <v>1968</v>
      </c>
      <c r="C1038" s="4" t="s">
        <v>4704</v>
      </c>
      <c r="D1038" s="4">
        <v>28</v>
      </c>
      <c r="E1038" s="4">
        <v>1</v>
      </c>
      <c r="F1038" s="4">
        <v>10825.25</v>
      </c>
      <c r="G1038" s="4" t="s">
        <v>4694</v>
      </c>
      <c r="H1038" s="4" t="s">
        <v>4694</v>
      </c>
      <c r="I1038" s="4" t="s">
        <v>4698</v>
      </c>
      <c r="J1038">
        <f t="shared" si="16"/>
        <v>1037</v>
      </c>
    </row>
    <row r="1039" spans="1:10">
      <c r="A1039" s="4" t="s">
        <v>2076</v>
      </c>
      <c r="B1039" s="4">
        <v>1967</v>
      </c>
      <c r="C1039" s="4" t="s">
        <v>4692</v>
      </c>
      <c r="D1039" s="4">
        <v>2</v>
      </c>
      <c r="E1039" s="4">
        <v>1</v>
      </c>
      <c r="F1039" s="4">
        <v>10807.49</v>
      </c>
      <c r="G1039" s="4" t="s">
        <v>4694</v>
      </c>
      <c r="H1039" s="4" t="s">
        <v>4697</v>
      </c>
      <c r="I1039" s="4" t="s">
        <v>4695</v>
      </c>
      <c r="J1039">
        <f t="shared" si="16"/>
        <v>1038</v>
      </c>
    </row>
    <row r="1040" spans="1:10">
      <c r="A1040" s="4" t="s">
        <v>2078</v>
      </c>
      <c r="B1040" s="4">
        <v>1970</v>
      </c>
      <c r="C1040" s="4" t="s">
        <v>4703</v>
      </c>
      <c r="D1040" s="4">
        <v>18</v>
      </c>
      <c r="E1040" s="4">
        <v>2</v>
      </c>
      <c r="F1040" s="4">
        <v>10806.84</v>
      </c>
      <c r="G1040" s="4" t="s">
        <v>4694</v>
      </c>
      <c r="H1040" s="4" t="s">
        <v>4697</v>
      </c>
      <c r="I1040" s="4" t="s">
        <v>4701</v>
      </c>
      <c r="J1040">
        <f t="shared" si="16"/>
        <v>1039</v>
      </c>
    </row>
    <row r="1041" spans="1:10">
      <c r="A1041" s="4" t="s">
        <v>2080</v>
      </c>
      <c r="B1041" s="4">
        <v>1970</v>
      </c>
      <c r="C1041" s="4" t="s">
        <v>4692</v>
      </c>
      <c r="D1041" s="4">
        <v>28</v>
      </c>
      <c r="E1041" s="4">
        <v>1</v>
      </c>
      <c r="F1041" s="4">
        <v>10797.34</v>
      </c>
      <c r="G1041" s="4" t="s">
        <v>4694</v>
      </c>
      <c r="H1041" s="4" t="s">
        <v>4697</v>
      </c>
      <c r="I1041" s="4" t="s">
        <v>4710</v>
      </c>
      <c r="J1041">
        <f t="shared" si="16"/>
        <v>1040</v>
      </c>
    </row>
    <row r="1042" spans="1:10">
      <c r="A1042" s="4" t="s">
        <v>2082</v>
      </c>
      <c r="B1042" s="4">
        <v>1967</v>
      </c>
      <c r="C1042" s="4" t="s">
        <v>4692</v>
      </c>
      <c r="D1042" s="4">
        <v>23</v>
      </c>
      <c r="E1042" s="4">
        <v>0</v>
      </c>
      <c r="F1042" s="4">
        <v>10796.35</v>
      </c>
      <c r="G1042" s="4" t="s">
        <v>4694</v>
      </c>
      <c r="H1042" s="4" t="s">
        <v>4693</v>
      </c>
      <c r="I1042" s="4" t="s">
        <v>4711</v>
      </c>
      <c r="J1042">
        <f t="shared" si="16"/>
        <v>1041</v>
      </c>
    </row>
    <row r="1043" spans="1:10">
      <c r="A1043" s="4" t="s">
        <v>2084</v>
      </c>
      <c r="B1043" s="4">
        <v>1999</v>
      </c>
      <c r="C1043" s="4" t="s">
        <v>4703</v>
      </c>
      <c r="D1043" s="4">
        <v>24</v>
      </c>
      <c r="E1043" s="4">
        <v>0</v>
      </c>
      <c r="F1043" s="4">
        <v>10795.94</v>
      </c>
      <c r="G1043" s="4" t="s">
        <v>4694</v>
      </c>
      <c r="H1043" s="4" t="s">
        <v>4693</v>
      </c>
      <c r="I1043" s="4" t="s">
        <v>4701</v>
      </c>
      <c r="J1043">
        <f t="shared" si="16"/>
        <v>1042</v>
      </c>
    </row>
    <row r="1044" spans="1:10">
      <c r="A1044" s="4" t="s">
        <v>2086</v>
      </c>
      <c r="B1044" s="4">
        <v>1967</v>
      </c>
      <c r="C1044" s="4" t="s">
        <v>4706</v>
      </c>
      <c r="D1044" s="4">
        <v>11</v>
      </c>
      <c r="E1044" s="4">
        <v>1</v>
      </c>
      <c r="F1044" s="4">
        <v>10791.96</v>
      </c>
      <c r="G1044" s="4" t="s">
        <v>4694</v>
      </c>
      <c r="H1044" s="4" t="s">
        <v>4697</v>
      </c>
      <c r="I1044" s="4" t="s">
        <v>4701</v>
      </c>
      <c r="J1044">
        <f t="shared" si="16"/>
        <v>1043</v>
      </c>
    </row>
    <row r="1045" spans="1:10">
      <c r="A1045" s="4" t="s">
        <v>2088</v>
      </c>
      <c r="B1045" s="4">
        <v>1989</v>
      </c>
      <c r="C1045" s="4" t="s">
        <v>4706</v>
      </c>
      <c r="D1045" s="4">
        <v>25</v>
      </c>
      <c r="E1045" s="4">
        <v>3</v>
      </c>
      <c r="F1045" s="4">
        <v>10769.75</v>
      </c>
      <c r="G1045" s="4" t="s">
        <v>4694</v>
      </c>
      <c r="H1045" s="4" t="s">
        <v>4697</v>
      </c>
      <c r="I1045" s="4" t="s">
        <v>4714</v>
      </c>
      <c r="J1045">
        <f t="shared" si="16"/>
        <v>1044</v>
      </c>
    </row>
    <row r="1046" spans="1:10">
      <c r="A1046" s="4" t="s">
        <v>2090</v>
      </c>
      <c r="B1046" s="4">
        <v>1986</v>
      </c>
      <c r="C1046" s="4" t="s">
        <v>4700</v>
      </c>
      <c r="D1046" s="4">
        <v>29</v>
      </c>
      <c r="E1046" s="4">
        <v>3</v>
      </c>
      <c r="F1046" s="4">
        <v>10749.02</v>
      </c>
      <c r="G1046" s="4" t="s">
        <v>4694</v>
      </c>
      <c r="H1046" s="4" t="s">
        <v>4693</v>
      </c>
      <c r="I1046" s="4" t="s">
        <v>4713</v>
      </c>
      <c r="J1046">
        <f t="shared" si="16"/>
        <v>1045</v>
      </c>
    </row>
    <row r="1047" spans="1:10">
      <c r="A1047" s="4" t="s">
        <v>2092</v>
      </c>
      <c r="B1047" s="4">
        <v>1974</v>
      </c>
      <c r="C1047" s="4" t="s">
        <v>4703</v>
      </c>
      <c r="D1047" s="4">
        <v>9</v>
      </c>
      <c r="E1047" s="4">
        <v>4</v>
      </c>
      <c r="F1047" s="4">
        <v>10736.87</v>
      </c>
      <c r="G1047" s="4" t="s">
        <v>4694</v>
      </c>
      <c r="H1047" s="4" t="s">
        <v>4693</v>
      </c>
      <c r="I1047" s="4" t="s">
        <v>4705</v>
      </c>
      <c r="J1047">
        <f t="shared" si="16"/>
        <v>1046</v>
      </c>
    </row>
    <row r="1048" spans="1:10">
      <c r="A1048" s="4" t="s">
        <v>2094</v>
      </c>
      <c r="B1048" s="4">
        <v>1992</v>
      </c>
      <c r="C1048" s="4" t="s">
        <v>4696</v>
      </c>
      <c r="D1048" s="4">
        <v>25</v>
      </c>
      <c r="E1048" s="4">
        <v>0</v>
      </c>
      <c r="F1048" s="4">
        <v>10719.57</v>
      </c>
      <c r="G1048" s="4" t="s">
        <v>4694</v>
      </c>
      <c r="H1048" s="4" t="s">
        <v>4693</v>
      </c>
      <c r="I1048" s="4" t="s">
        <v>4698</v>
      </c>
      <c r="J1048">
        <f t="shared" si="16"/>
        <v>1047</v>
      </c>
    </row>
    <row r="1049" spans="1:10">
      <c r="A1049" s="4" t="s">
        <v>2096</v>
      </c>
      <c r="B1049" s="4">
        <v>1967</v>
      </c>
      <c r="C1049" s="4" t="s">
        <v>4692</v>
      </c>
      <c r="D1049" s="4">
        <v>5</v>
      </c>
      <c r="E1049" s="4">
        <v>0</v>
      </c>
      <c r="F1049" s="4">
        <v>10713.64</v>
      </c>
      <c r="G1049" s="4" t="s">
        <v>4694</v>
      </c>
      <c r="H1049" s="4" t="s">
        <v>4694</v>
      </c>
      <c r="I1049" s="4" t="s">
        <v>4701</v>
      </c>
      <c r="J1049">
        <f t="shared" si="16"/>
        <v>1048</v>
      </c>
    </row>
    <row r="1050" spans="1:10">
      <c r="A1050" s="4" t="s">
        <v>2098</v>
      </c>
      <c r="B1050" s="4">
        <v>1967</v>
      </c>
      <c r="C1050" s="4" t="s">
        <v>4704</v>
      </c>
      <c r="D1050" s="4">
        <v>30</v>
      </c>
      <c r="E1050" s="4">
        <v>0</v>
      </c>
      <c r="F1050" s="4">
        <v>10704.47</v>
      </c>
      <c r="G1050" s="4" t="s">
        <v>4694</v>
      </c>
      <c r="H1050" s="4" t="s">
        <v>4697</v>
      </c>
      <c r="I1050" s="4" t="s">
        <v>4701</v>
      </c>
      <c r="J1050">
        <f t="shared" si="16"/>
        <v>1049</v>
      </c>
    </row>
    <row r="1051" spans="1:10">
      <c r="A1051" s="4" t="s">
        <v>2100</v>
      </c>
      <c r="B1051" s="4">
        <v>1972</v>
      </c>
      <c r="C1051" s="4" t="s">
        <v>4692</v>
      </c>
      <c r="D1051" s="4">
        <v>24</v>
      </c>
      <c r="E1051" s="4">
        <v>3</v>
      </c>
      <c r="F1051" s="4">
        <v>10702.64</v>
      </c>
      <c r="G1051" s="4" t="s">
        <v>4694</v>
      </c>
      <c r="H1051" s="4" t="s">
        <v>4694</v>
      </c>
      <c r="I1051" s="4" t="s">
        <v>4695</v>
      </c>
      <c r="J1051">
        <f t="shared" si="16"/>
        <v>1050</v>
      </c>
    </row>
    <row r="1052" spans="1:10">
      <c r="A1052" s="4" t="s">
        <v>2102</v>
      </c>
      <c r="B1052" s="4">
        <v>1976</v>
      </c>
      <c r="C1052" s="4" t="s">
        <v>4702</v>
      </c>
      <c r="D1052" s="4">
        <v>30</v>
      </c>
      <c r="E1052" s="4">
        <v>2</v>
      </c>
      <c r="F1052" s="4">
        <v>10698.38</v>
      </c>
      <c r="G1052" s="4" t="s">
        <v>4694</v>
      </c>
      <c r="H1052" s="4" t="s">
        <v>4693</v>
      </c>
      <c r="I1052" s="4" t="s">
        <v>4716</v>
      </c>
      <c r="J1052">
        <f t="shared" si="16"/>
        <v>1051</v>
      </c>
    </row>
    <row r="1053" spans="1:10">
      <c r="A1053" s="4" t="s">
        <v>2104</v>
      </c>
      <c r="B1053" s="4">
        <v>1977</v>
      </c>
      <c r="C1053" s="4" t="s">
        <v>4700</v>
      </c>
      <c r="D1053" s="4">
        <v>2</v>
      </c>
      <c r="E1053" s="4">
        <v>2</v>
      </c>
      <c r="F1053" s="4">
        <v>10690.11</v>
      </c>
      <c r="G1053" s="4" t="s">
        <v>4694</v>
      </c>
      <c r="H1053" s="4" t="s">
        <v>4697</v>
      </c>
      <c r="I1053" s="4" t="s">
        <v>4715</v>
      </c>
      <c r="J1053">
        <f t="shared" si="16"/>
        <v>1052</v>
      </c>
    </row>
    <row r="1054" spans="1:10">
      <c r="A1054" s="4" t="s">
        <v>2106</v>
      </c>
      <c r="B1054" s="4">
        <v>1962</v>
      </c>
      <c r="C1054" s="4" t="s">
        <v>4702</v>
      </c>
      <c r="D1054" s="4">
        <v>7</v>
      </c>
      <c r="E1054" s="4">
        <v>0</v>
      </c>
      <c r="F1054" s="4">
        <v>10676.83</v>
      </c>
      <c r="G1054" s="4" t="s">
        <v>4694</v>
      </c>
      <c r="H1054" s="4" t="s">
        <v>4694</v>
      </c>
      <c r="I1054" s="4" t="s">
        <v>4695</v>
      </c>
      <c r="J1054">
        <f t="shared" si="16"/>
        <v>1053</v>
      </c>
    </row>
    <row r="1055" spans="1:10">
      <c r="A1055" s="4" t="s">
        <v>2108</v>
      </c>
      <c r="B1055" s="4">
        <v>1976</v>
      </c>
      <c r="C1055" s="4" t="s">
        <v>4706</v>
      </c>
      <c r="D1055" s="4">
        <v>22</v>
      </c>
      <c r="E1055" s="4">
        <v>2</v>
      </c>
      <c r="F1055" s="4">
        <v>10665.44</v>
      </c>
      <c r="G1055" s="4" t="s">
        <v>4694</v>
      </c>
      <c r="H1055" s="4" t="s">
        <v>4697</v>
      </c>
      <c r="I1055" s="4" t="s">
        <v>4715</v>
      </c>
      <c r="J1055">
        <f t="shared" si="16"/>
        <v>1054</v>
      </c>
    </row>
    <row r="1056" spans="1:10">
      <c r="A1056" s="4" t="s">
        <v>2110</v>
      </c>
      <c r="B1056" s="4">
        <v>1964</v>
      </c>
      <c r="C1056" s="4" t="s">
        <v>4700</v>
      </c>
      <c r="D1056" s="4">
        <v>8</v>
      </c>
      <c r="E1056" s="4">
        <v>0</v>
      </c>
      <c r="F1056" s="4">
        <v>10627.81</v>
      </c>
      <c r="G1056" s="4" t="s">
        <v>4694</v>
      </c>
      <c r="H1056" s="4" t="s">
        <v>4694</v>
      </c>
      <c r="I1056" s="4" t="s">
        <v>4695</v>
      </c>
      <c r="J1056">
        <f t="shared" si="16"/>
        <v>1055</v>
      </c>
    </row>
    <row r="1057" spans="1:10">
      <c r="A1057" s="4" t="s">
        <v>2112</v>
      </c>
      <c r="B1057" s="4">
        <v>1990</v>
      </c>
      <c r="C1057" s="4" t="s">
        <v>4704</v>
      </c>
      <c r="D1057" s="4">
        <v>6</v>
      </c>
      <c r="E1057" s="4">
        <v>3</v>
      </c>
      <c r="F1057" s="4">
        <v>10620.26</v>
      </c>
      <c r="G1057" s="4" t="s">
        <v>4694</v>
      </c>
      <c r="H1057" s="4" t="s">
        <v>4694</v>
      </c>
      <c r="I1057" s="4" t="s">
        <v>4698</v>
      </c>
      <c r="J1057">
        <f t="shared" si="16"/>
        <v>1056</v>
      </c>
    </row>
    <row r="1058" spans="1:10">
      <c r="A1058" s="4" t="s">
        <v>2114</v>
      </c>
      <c r="B1058" s="4">
        <v>1992</v>
      </c>
      <c r="C1058" s="4" t="s">
        <v>4704</v>
      </c>
      <c r="D1058" s="4">
        <v>23</v>
      </c>
      <c r="E1058" s="4">
        <v>0</v>
      </c>
      <c r="F1058" s="4">
        <v>10617.04</v>
      </c>
      <c r="G1058" s="4" t="s">
        <v>4694</v>
      </c>
      <c r="H1058" s="4" t="s">
        <v>4694</v>
      </c>
      <c r="I1058" s="4" t="s">
        <v>4713</v>
      </c>
      <c r="J1058">
        <f t="shared" si="16"/>
        <v>1057</v>
      </c>
    </row>
    <row r="1059" spans="1:10">
      <c r="A1059" s="4" t="s">
        <v>2116</v>
      </c>
      <c r="B1059" s="4">
        <v>1965</v>
      </c>
      <c r="C1059" s="4" t="s">
        <v>4696</v>
      </c>
      <c r="D1059" s="4">
        <v>27</v>
      </c>
      <c r="E1059" s="4">
        <v>0</v>
      </c>
      <c r="F1059" s="4">
        <v>10608.67</v>
      </c>
      <c r="G1059" s="4" t="s">
        <v>4694</v>
      </c>
      <c r="H1059" s="4" t="s">
        <v>4694</v>
      </c>
      <c r="I1059" s="4" t="s">
        <v>4698</v>
      </c>
      <c r="J1059">
        <f t="shared" si="16"/>
        <v>1058</v>
      </c>
    </row>
    <row r="1060" spans="1:10">
      <c r="A1060" s="4" t="s">
        <v>2118</v>
      </c>
      <c r="B1060" s="4">
        <v>1966</v>
      </c>
      <c r="C1060" s="4" t="s">
        <v>4704</v>
      </c>
      <c r="D1060" s="4">
        <v>2</v>
      </c>
      <c r="E1060" s="4">
        <v>0</v>
      </c>
      <c r="F1060" s="4">
        <v>10602.39</v>
      </c>
      <c r="G1060" s="4" t="s">
        <v>4694</v>
      </c>
      <c r="H1060" s="4" t="s">
        <v>4694</v>
      </c>
      <c r="I1060" s="4" t="s">
        <v>4701</v>
      </c>
      <c r="J1060">
        <f t="shared" si="16"/>
        <v>1059</v>
      </c>
    </row>
    <row r="1061" spans="1:10">
      <c r="A1061" s="4" t="s">
        <v>2120</v>
      </c>
      <c r="B1061" s="4">
        <v>1967</v>
      </c>
      <c r="C1061" s="4" t="s">
        <v>4696</v>
      </c>
      <c r="D1061" s="4">
        <v>23</v>
      </c>
      <c r="E1061" s="4">
        <v>0</v>
      </c>
      <c r="F1061" s="4">
        <v>10601.63</v>
      </c>
      <c r="G1061" s="4" t="s">
        <v>4694</v>
      </c>
      <c r="H1061" s="4" t="s">
        <v>4697</v>
      </c>
      <c r="I1061" s="4" t="s">
        <v>4698</v>
      </c>
      <c r="J1061">
        <f t="shared" si="16"/>
        <v>1060</v>
      </c>
    </row>
    <row r="1062" spans="1:10">
      <c r="A1062" s="4" t="s">
        <v>2122</v>
      </c>
      <c r="B1062" s="4">
        <v>1966</v>
      </c>
      <c r="C1062" s="4" t="s">
        <v>4704</v>
      </c>
      <c r="D1062" s="4">
        <v>20</v>
      </c>
      <c r="E1062" s="4">
        <v>0</v>
      </c>
      <c r="F1062" s="4">
        <v>10601.41</v>
      </c>
      <c r="G1062" s="4" t="s">
        <v>4694</v>
      </c>
      <c r="H1062" s="4" t="s">
        <v>4697</v>
      </c>
      <c r="I1062" s="4" t="s">
        <v>4701</v>
      </c>
      <c r="J1062">
        <f t="shared" si="16"/>
        <v>1061</v>
      </c>
    </row>
    <row r="1063" spans="1:10">
      <c r="A1063" s="4" t="s">
        <v>2124</v>
      </c>
      <c r="B1063" s="4">
        <v>1972</v>
      </c>
      <c r="C1063" s="4" t="s">
        <v>4703</v>
      </c>
      <c r="D1063" s="4">
        <v>14</v>
      </c>
      <c r="E1063" s="4">
        <v>3</v>
      </c>
      <c r="F1063" s="4">
        <v>10600.55</v>
      </c>
      <c r="G1063" s="4" t="s">
        <v>4694</v>
      </c>
      <c r="H1063" s="4" t="s">
        <v>4693</v>
      </c>
      <c r="I1063" s="4" t="s">
        <v>4698</v>
      </c>
      <c r="J1063">
        <f t="shared" si="16"/>
        <v>1062</v>
      </c>
    </row>
    <row r="1064" spans="1:10">
      <c r="A1064" s="4" t="s">
        <v>2126</v>
      </c>
      <c r="B1064" s="4">
        <v>1967</v>
      </c>
      <c r="C1064" s="4" t="s">
        <v>4706</v>
      </c>
      <c r="D1064" s="4">
        <v>29</v>
      </c>
      <c r="E1064" s="4">
        <v>0</v>
      </c>
      <c r="F1064" s="4">
        <v>10594.5</v>
      </c>
      <c r="G1064" s="4" t="s">
        <v>4694</v>
      </c>
      <c r="H1064" s="4" t="s">
        <v>4693</v>
      </c>
      <c r="I1064" s="4" t="s">
        <v>4698</v>
      </c>
      <c r="J1064">
        <f t="shared" si="16"/>
        <v>1063</v>
      </c>
    </row>
    <row r="1065" spans="1:10">
      <c r="A1065" s="4" t="s">
        <v>2128</v>
      </c>
      <c r="B1065" s="4">
        <v>1966</v>
      </c>
      <c r="C1065" s="4" t="s">
        <v>4706</v>
      </c>
      <c r="D1065" s="4">
        <v>3</v>
      </c>
      <c r="E1065" s="4">
        <v>0</v>
      </c>
      <c r="F1065" s="4">
        <v>10594.23</v>
      </c>
      <c r="G1065" s="4" t="s">
        <v>4694</v>
      </c>
      <c r="H1065" s="4" t="s">
        <v>4694</v>
      </c>
      <c r="I1065" s="4" t="s">
        <v>4695</v>
      </c>
      <c r="J1065">
        <f t="shared" si="16"/>
        <v>1064</v>
      </c>
    </row>
    <row r="1066" spans="1:10">
      <c r="A1066" s="4" t="s">
        <v>2130</v>
      </c>
      <c r="B1066" s="4">
        <v>1969</v>
      </c>
      <c r="C1066" s="4" t="s">
        <v>4703</v>
      </c>
      <c r="D1066" s="4">
        <v>25</v>
      </c>
      <c r="E1066" s="4">
        <v>1</v>
      </c>
      <c r="F1066" s="4">
        <v>10579.71</v>
      </c>
      <c r="G1066" s="4" t="s">
        <v>4694</v>
      </c>
      <c r="H1066" s="4" t="s">
        <v>4694</v>
      </c>
      <c r="I1066" s="4" t="s">
        <v>4695</v>
      </c>
      <c r="J1066">
        <f t="shared" si="16"/>
        <v>1065</v>
      </c>
    </row>
    <row r="1067" spans="1:10">
      <c r="A1067" s="4" t="s">
        <v>2132</v>
      </c>
      <c r="B1067" s="4">
        <v>1966</v>
      </c>
      <c r="C1067" s="4" t="s">
        <v>4703</v>
      </c>
      <c r="D1067" s="4">
        <v>11</v>
      </c>
      <c r="E1067" s="4">
        <v>0</v>
      </c>
      <c r="F1067" s="4">
        <v>10577.09</v>
      </c>
      <c r="G1067" s="4" t="s">
        <v>4694</v>
      </c>
      <c r="H1067" s="4" t="s">
        <v>4694</v>
      </c>
      <c r="I1067" s="4" t="s">
        <v>4701</v>
      </c>
      <c r="J1067">
        <f t="shared" si="16"/>
        <v>1066</v>
      </c>
    </row>
    <row r="1068" spans="1:10">
      <c r="A1068" s="4" t="s">
        <v>2134</v>
      </c>
      <c r="B1068" s="4">
        <v>1969</v>
      </c>
      <c r="C1068" s="4" t="s">
        <v>4704</v>
      </c>
      <c r="D1068" s="4">
        <v>17</v>
      </c>
      <c r="E1068" s="4">
        <v>0</v>
      </c>
      <c r="F1068" s="4">
        <v>10564.88</v>
      </c>
      <c r="G1068" s="4" t="s">
        <v>4694</v>
      </c>
      <c r="H1068" s="4" t="s">
        <v>4693</v>
      </c>
      <c r="I1068" s="4" t="s">
        <v>4699</v>
      </c>
      <c r="J1068">
        <f t="shared" si="16"/>
        <v>1067</v>
      </c>
    </row>
    <row r="1069" spans="1:10">
      <c r="A1069" s="4" t="s">
        <v>2136</v>
      </c>
      <c r="B1069" s="4">
        <v>1971</v>
      </c>
      <c r="C1069" s="4" t="s">
        <v>4696</v>
      </c>
      <c r="D1069" s="4">
        <v>29</v>
      </c>
      <c r="E1069" s="4">
        <v>3</v>
      </c>
      <c r="F1069" s="4">
        <v>10560.49</v>
      </c>
      <c r="G1069" s="4" t="s">
        <v>4694</v>
      </c>
      <c r="H1069" s="4" t="s">
        <v>4697</v>
      </c>
      <c r="I1069" s="4" t="s">
        <v>4695</v>
      </c>
      <c r="J1069">
        <f t="shared" si="16"/>
        <v>1068</v>
      </c>
    </row>
    <row r="1070" spans="1:10">
      <c r="A1070" s="4" t="s">
        <v>2138</v>
      </c>
      <c r="B1070" s="4">
        <v>1971</v>
      </c>
      <c r="C1070" s="4" t="s">
        <v>4702</v>
      </c>
      <c r="D1070" s="4">
        <v>26</v>
      </c>
      <c r="E1070" s="4">
        <v>0</v>
      </c>
      <c r="F1070" s="4">
        <v>10546.48</v>
      </c>
      <c r="G1070" s="4" t="s">
        <v>4694</v>
      </c>
      <c r="H1070" s="4" t="s">
        <v>4694</v>
      </c>
      <c r="I1070" s="4" t="s">
        <v>4701</v>
      </c>
      <c r="J1070">
        <f t="shared" si="16"/>
        <v>1069</v>
      </c>
    </row>
    <row r="1071" spans="1:10">
      <c r="A1071" s="4" t="s">
        <v>2140</v>
      </c>
      <c r="B1071" s="4">
        <v>1977</v>
      </c>
      <c r="C1071" s="4" t="s">
        <v>4692</v>
      </c>
      <c r="D1071" s="4">
        <v>25</v>
      </c>
      <c r="E1071" s="4">
        <v>2</v>
      </c>
      <c r="F1071" s="4">
        <v>10495.6</v>
      </c>
      <c r="G1071" s="4" t="s">
        <v>4694</v>
      </c>
      <c r="H1071" s="4" t="s">
        <v>4693</v>
      </c>
      <c r="I1071" s="4" t="s">
        <v>4698</v>
      </c>
      <c r="J1071">
        <f t="shared" si="16"/>
        <v>1070</v>
      </c>
    </row>
    <row r="1072" spans="1:10">
      <c r="A1072" s="4" t="s">
        <v>2142</v>
      </c>
      <c r="B1072" s="4">
        <v>1972</v>
      </c>
      <c r="C1072" s="4" t="s">
        <v>4692</v>
      </c>
      <c r="D1072" s="4">
        <v>19</v>
      </c>
      <c r="E1072" s="4">
        <v>2</v>
      </c>
      <c r="F1072" s="4">
        <v>10493.95</v>
      </c>
      <c r="G1072" s="4" t="s">
        <v>4694</v>
      </c>
      <c r="H1072" s="4" t="s">
        <v>4693</v>
      </c>
      <c r="I1072" s="4" t="s">
        <v>4698</v>
      </c>
      <c r="J1072">
        <f t="shared" si="16"/>
        <v>1071</v>
      </c>
    </row>
    <row r="1073" spans="1:10">
      <c r="A1073" s="4" t="s">
        <v>2144</v>
      </c>
      <c r="B1073" s="4">
        <v>1978</v>
      </c>
      <c r="C1073" s="4" t="s">
        <v>4700</v>
      </c>
      <c r="D1073" s="4">
        <v>21</v>
      </c>
      <c r="E1073" s="4">
        <v>2</v>
      </c>
      <c r="F1073" s="4">
        <v>10486.55</v>
      </c>
      <c r="G1073" s="4" t="s">
        <v>4694</v>
      </c>
      <c r="H1073" s="4" t="s">
        <v>4694</v>
      </c>
      <c r="I1073" s="4" t="s">
        <v>4716</v>
      </c>
      <c r="J1073">
        <f t="shared" si="16"/>
        <v>1072</v>
      </c>
    </row>
    <row r="1074" spans="1:10">
      <c r="A1074" s="4" t="s">
        <v>2146</v>
      </c>
      <c r="B1074" s="4">
        <v>1987</v>
      </c>
      <c r="C1074" s="4" t="s">
        <v>4696</v>
      </c>
      <c r="D1074" s="4">
        <v>28</v>
      </c>
      <c r="E1074" s="4">
        <v>3</v>
      </c>
      <c r="F1074" s="4">
        <v>10464.83</v>
      </c>
      <c r="G1074" s="4" t="s">
        <v>4694</v>
      </c>
      <c r="H1074" s="4" t="s">
        <v>4693</v>
      </c>
      <c r="I1074" s="4" t="s">
        <v>4698</v>
      </c>
      <c r="J1074">
        <f t="shared" si="16"/>
        <v>1073</v>
      </c>
    </row>
    <row r="1075" spans="1:10">
      <c r="A1075" s="4" t="s">
        <v>2148</v>
      </c>
      <c r="B1075" s="4">
        <v>1969</v>
      </c>
      <c r="C1075" s="4" t="s">
        <v>4702</v>
      </c>
      <c r="D1075" s="4">
        <v>22</v>
      </c>
      <c r="E1075" s="4">
        <v>1</v>
      </c>
      <c r="F1075" s="4">
        <v>10461.98</v>
      </c>
      <c r="G1075" s="4" t="s">
        <v>4694</v>
      </c>
      <c r="H1075" s="4" t="s">
        <v>4693</v>
      </c>
      <c r="I1075" s="4" t="s">
        <v>4698</v>
      </c>
      <c r="J1075">
        <f t="shared" si="16"/>
        <v>1074</v>
      </c>
    </row>
    <row r="1076" spans="1:10">
      <c r="A1076" s="4" t="s">
        <v>2150</v>
      </c>
      <c r="B1076" s="4">
        <v>1964</v>
      </c>
      <c r="C1076" s="4" t="s">
        <v>4704</v>
      </c>
      <c r="D1076" s="4">
        <v>27</v>
      </c>
      <c r="E1076" s="4">
        <v>0</v>
      </c>
      <c r="F1076" s="4">
        <v>10459.19</v>
      </c>
      <c r="G1076" s="4" t="s">
        <v>4694</v>
      </c>
      <c r="H1076" s="4" t="s">
        <v>4693</v>
      </c>
      <c r="I1076" s="4" t="s">
        <v>4695</v>
      </c>
      <c r="J1076">
        <f t="shared" si="16"/>
        <v>1075</v>
      </c>
    </row>
    <row r="1077" spans="1:10">
      <c r="A1077" s="4" t="s">
        <v>2152</v>
      </c>
      <c r="B1077" s="4">
        <v>1976</v>
      </c>
      <c r="C1077" s="4" t="s">
        <v>4700</v>
      </c>
      <c r="D1077" s="4">
        <v>3</v>
      </c>
      <c r="E1077" s="4">
        <v>2</v>
      </c>
      <c r="F1077" s="4">
        <v>10455.14</v>
      </c>
      <c r="G1077" s="4" t="s">
        <v>4694</v>
      </c>
      <c r="H1077" s="4" t="s">
        <v>4697</v>
      </c>
      <c r="I1077" s="4" t="s">
        <v>4715</v>
      </c>
      <c r="J1077">
        <f t="shared" si="16"/>
        <v>1076</v>
      </c>
    </row>
    <row r="1078" spans="1:10">
      <c r="A1078" s="4" t="s">
        <v>2154</v>
      </c>
      <c r="B1078" s="4">
        <v>1964</v>
      </c>
      <c r="C1078" s="4" t="s">
        <v>4692</v>
      </c>
      <c r="D1078" s="4">
        <v>14</v>
      </c>
      <c r="E1078" s="4">
        <v>0</v>
      </c>
      <c r="F1078" s="4">
        <v>10455.1</v>
      </c>
      <c r="G1078" s="4" t="s">
        <v>4694</v>
      </c>
      <c r="H1078" s="4" t="s">
        <v>4693</v>
      </c>
      <c r="I1078" s="4" t="s">
        <v>4698</v>
      </c>
      <c r="J1078">
        <f t="shared" si="16"/>
        <v>1077</v>
      </c>
    </row>
    <row r="1079" spans="1:10">
      <c r="A1079" s="4" t="s">
        <v>2156</v>
      </c>
      <c r="B1079" s="4">
        <v>1968</v>
      </c>
      <c r="C1079" s="4" t="s">
        <v>4706</v>
      </c>
      <c r="D1079" s="4">
        <v>8</v>
      </c>
      <c r="E1079" s="4">
        <v>1</v>
      </c>
      <c r="F1079" s="4">
        <v>10450.549999999999</v>
      </c>
      <c r="G1079" s="4" t="s">
        <v>4694</v>
      </c>
      <c r="H1079" s="4" t="s">
        <v>4693</v>
      </c>
      <c r="I1079" s="4" t="s">
        <v>4701</v>
      </c>
      <c r="J1079">
        <f t="shared" si="16"/>
        <v>1078</v>
      </c>
    </row>
    <row r="1080" spans="1:10">
      <c r="A1080" s="4" t="s">
        <v>2158</v>
      </c>
      <c r="B1080" s="4">
        <v>1968</v>
      </c>
      <c r="C1080" s="4" t="s">
        <v>4700</v>
      </c>
      <c r="D1080" s="4">
        <v>29</v>
      </c>
      <c r="E1080" s="4">
        <v>1</v>
      </c>
      <c r="F1080" s="4">
        <v>10436.1</v>
      </c>
      <c r="G1080" s="4" t="s">
        <v>4694</v>
      </c>
      <c r="H1080" s="4" t="s">
        <v>4694</v>
      </c>
      <c r="I1080" s="4" t="s">
        <v>4701</v>
      </c>
      <c r="J1080">
        <f t="shared" si="16"/>
        <v>1079</v>
      </c>
    </row>
    <row r="1081" spans="1:10">
      <c r="A1081" s="4" t="s">
        <v>2160</v>
      </c>
      <c r="B1081" s="4">
        <v>1968</v>
      </c>
      <c r="C1081" s="4" t="s">
        <v>4700</v>
      </c>
      <c r="D1081" s="4">
        <v>23</v>
      </c>
      <c r="E1081" s="4">
        <v>0</v>
      </c>
      <c r="F1081" s="4">
        <v>10435.07</v>
      </c>
      <c r="G1081" s="4" t="s">
        <v>4694</v>
      </c>
      <c r="H1081" s="4" t="s">
        <v>4693</v>
      </c>
      <c r="I1081" s="4" t="s">
        <v>4705</v>
      </c>
      <c r="J1081">
        <f t="shared" si="16"/>
        <v>1080</v>
      </c>
    </row>
    <row r="1082" spans="1:10">
      <c r="A1082" s="4" t="s">
        <v>2162</v>
      </c>
      <c r="B1082" s="4">
        <v>1968</v>
      </c>
      <c r="C1082" s="4" t="s">
        <v>4703</v>
      </c>
      <c r="D1082" s="4">
        <v>27</v>
      </c>
      <c r="E1082" s="4">
        <v>0</v>
      </c>
      <c r="F1082" s="4">
        <v>10422.92</v>
      </c>
      <c r="G1082" s="4" t="s">
        <v>4694</v>
      </c>
      <c r="H1082" s="4" t="s">
        <v>4693</v>
      </c>
      <c r="I1082" s="4" t="s">
        <v>4708</v>
      </c>
      <c r="J1082">
        <f t="shared" si="16"/>
        <v>1081</v>
      </c>
    </row>
    <row r="1083" spans="1:10">
      <c r="A1083" s="4" t="s">
        <v>2164</v>
      </c>
      <c r="B1083" s="4">
        <v>1979</v>
      </c>
      <c r="C1083" s="4" t="s">
        <v>4706</v>
      </c>
      <c r="D1083" s="4">
        <v>25</v>
      </c>
      <c r="E1083" s="4">
        <v>2</v>
      </c>
      <c r="F1083" s="4">
        <v>10419.65</v>
      </c>
      <c r="G1083" s="4" t="s">
        <v>4694</v>
      </c>
      <c r="H1083" s="4" t="s">
        <v>4697</v>
      </c>
      <c r="I1083" s="4" t="s">
        <v>4716</v>
      </c>
      <c r="J1083">
        <f t="shared" si="16"/>
        <v>1082</v>
      </c>
    </row>
    <row r="1084" spans="1:10">
      <c r="A1084" s="4" t="s">
        <v>2166</v>
      </c>
      <c r="B1084" s="4">
        <v>1973</v>
      </c>
      <c r="C1084" s="4" t="s">
        <v>4692</v>
      </c>
      <c r="D1084" s="4">
        <v>11</v>
      </c>
      <c r="E1084" s="4">
        <v>0</v>
      </c>
      <c r="F1084" s="4">
        <v>10419.59</v>
      </c>
      <c r="G1084" s="4" t="s">
        <v>4694</v>
      </c>
      <c r="H1084" s="4" t="s">
        <v>4697</v>
      </c>
      <c r="I1084" s="4" t="s">
        <v>4716</v>
      </c>
      <c r="J1084">
        <f t="shared" si="16"/>
        <v>1083</v>
      </c>
    </row>
    <row r="1085" spans="1:10">
      <c r="A1085" s="4" t="s">
        <v>2168</v>
      </c>
      <c r="B1085" s="4">
        <v>1980</v>
      </c>
      <c r="C1085" s="4" t="s">
        <v>4692</v>
      </c>
      <c r="D1085" s="4">
        <v>24</v>
      </c>
      <c r="E1085" s="4">
        <v>2</v>
      </c>
      <c r="F1085" s="4">
        <v>10407.98</v>
      </c>
      <c r="G1085" s="4" t="s">
        <v>4694</v>
      </c>
      <c r="H1085" s="4" t="s">
        <v>4693</v>
      </c>
      <c r="I1085" s="4" t="s">
        <v>4715</v>
      </c>
      <c r="J1085">
        <f t="shared" si="16"/>
        <v>1084</v>
      </c>
    </row>
    <row r="1086" spans="1:10">
      <c r="A1086" s="4" t="s">
        <v>2170</v>
      </c>
      <c r="B1086" s="4">
        <v>1975</v>
      </c>
      <c r="C1086" s="4" t="s">
        <v>4696</v>
      </c>
      <c r="D1086" s="4">
        <v>5</v>
      </c>
      <c r="E1086" s="4">
        <v>4</v>
      </c>
      <c r="F1086" s="4">
        <v>10407.09</v>
      </c>
      <c r="G1086" s="4" t="s">
        <v>4694</v>
      </c>
      <c r="H1086" s="4" t="s">
        <v>4693</v>
      </c>
      <c r="I1086" s="4" t="s">
        <v>4707</v>
      </c>
      <c r="J1086">
        <f t="shared" si="16"/>
        <v>1085</v>
      </c>
    </row>
    <row r="1087" spans="1:10">
      <c r="A1087" s="4" t="s">
        <v>2172</v>
      </c>
      <c r="B1087" s="4">
        <v>1969</v>
      </c>
      <c r="C1087" s="4" t="s">
        <v>4704</v>
      </c>
      <c r="D1087" s="4">
        <v>7</v>
      </c>
      <c r="E1087" s="4">
        <v>0</v>
      </c>
      <c r="F1087" s="4">
        <v>10403.27</v>
      </c>
      <c r="G1087" s="4" t="s">
        <v>4694</v>
      </c>
      <c r="H1087" s="4" t="s">
        <v>4697</v>
      </c>
      <c r="I1087" s="4" t="s">
        <v>4717</v>
      </c>
      <c r="J1087">
        <f t="shared" si="16"/>
        <v>1086</v>
      </c>
    </row>
    <row r="1088" spans="1:10">
      <c r="A1088" s="4" t="s">
        <v>2174</v>
      </c>
      <c r="B1088" s="4">
        <v>1973</v>
      </c>
      <c r="C1088" s="4" t="s">
        <v>4702</v>
      </c>
      <c r="D1088" s="4">
        <v>19</v>
      </c>
      <c r="E1088" s="4">
        <v>3</v>
      </c>
      <c r="F1088" s="4">
        <v>10381.48</v>
      </c>
      <c r="G1088" s="4" t="s">
        <v>4694</v>
      </c>
      <c r="H1088" s="4" t="s">
        <v>4694</v>
      </c>
      <c r="I1088" s="4" t="s">
        <v>4695</v>
      </c>
      <c r="J1088">
        <f t="shared" si="16"/>
        <v>1087</v>
      </c>
    </row>
    <row r="1089" spans="1:10">
      <c r="A1089" s="4" t="s">
        <v>2176</v>
      </c>
      <c r="B1089" s="4">
        <v>1973</v>
      </c>
      <c r="C1089" s="4" t="s">
        <v>4702</v>
      </c>
      <c r="D1089" s="4">
        <v>29</v>
      </c>
      <c r="E1089" s="4">
        <v>2</v>
      </c>
      <c r="F1089" s="4">
        <v>10370.91</v>
      </c>
      <c r="G1089" s="4" t="s">
        <v>4694</v>
      </c>
      <c r="H1089" s="4" t="s">
        <v>4694</v>
      </c>
      <c r="I1089" s="4" t="s">
        <v>4699</v>
      </c>
      <c r="J1089">
        <f t="shared" si="16"/>
        <v>1088</v>
      </c>
    </row>
    <row r="1090" spans="1:10">
      <c r="A1090" s="4" t="s">
        <v>2178</v>
      </c>
      <c r="B1090" s="4">
        <v>1971</v>
      </c>
      <c r="C1090" s="4" t="s">
        <v>4702</v>
      </c>
      <c r="D1090" s="4">
        <v>6</v>
      </c>
      <c r="E1090" s="4">
        <v>0</v>
      </c>
      <c r="F1090" s="4">
        <v>10356.67</v>
      </c>
      <c r="G1090" s="4" t="s">
        <v>4694</v>
      </c>
      <c r="H1090" s="4" t="s">
        <v>4693</v>
      </c>
      <c r="I1090" s="4" t="s">
        <v>4716</v>
      </c>
      <c r="J1090">
        <f t="shared" ref="J1090:J1153" si="17">VALUE(SUBSTITUTE(A1090,"Id",""))</f>
        <v>1089</v>
      </c>
    </row>
    <row r="1091" spans="1:10">
      <c r="A1091" s="4" t="s">
        <v>2180</v>
      </c>
      <c r="B1091" s="4">
        <v>1969</v>
      </c>
      <c r="C1091" s="4" t="s">
        <v>4696</v>
      </c>
      <c r="D1091" s="4">
        <v>17</v>
      </c>
      <c r="E1091" s="4">
        <v>0</v>
      </c>
      <c r="F1091" s="4">
        <v>10355.64</v>
      </c>
      <c r="G1091" s="4" t="s">
        <v>4694</v>
      </c>
      <c r="H1091" s="4" t="s">
        <v>4693</v>
      </c>
      <c r="I1091" s="4" t="s">
        <v>4698</v>
      </c>
      <c r="J1091">
        <f t="shared" si="17"/>
        <v>1090</v>
      </c>
    </row>
    <row r="1092" spans="1:10">
      <c r="A1092" s="4" t="s">
        <v>2182</v>
      </c>
      <c r="B1092" s="4">
        <v>1974</v>
      </c>
      <c r="C1092" s="4" t="s">
        <v>4702</v>
      </c>
      <c r="D1092" s="4">
        <v>29</v>
      </c>
      <c r="E1092" s="4">
        <v>0</v>
      </c>
      <c r="F1092" s="4">
        <v>10352.48</v>
      </c>
      <c r="G1092" s="4" t="s">
        <v>4694</v>
      </c>
      <c r="H1092" s="4" t="s">
        <v>4693</v>
      </c>
      <c r="I1092" s="4" t="s">
        <v>4698</v>
      </c>
      <c r="J1092">
        <f t="shared" si="17"/>
        <v>1091</v>
      </c>
    </row>
    <row r="1093" spans="1:10">
      <c r="A1093" s="4" t="s">
        <v>2184</v>
      </c>
      <c r="B1093" s="4">
        <v>1973</v>
      </c>
      <c r="C1093" s="4" t="s">
        <v>4700</v>
      </c>
      <c r="D1093" s="4">
        <v>8</v>
      </c>
      <c r="E1093" s="4">
        <v>0</v>
      </c>
      <c r="F1093" s="4">
        <v>10345.93</v>
      </c>
      <c r="G1093" s="4" t="s">
        <v>4694</v>
      </c>
      <c r="H1093" s="4" t="s">
        <v>4697</v>
      </c>
      <c r="I1093" s="4" t="s">
        <v>4715</v>
      </c>
      <c r="J1093">
        <f t="shared" si="17"/>
        <v>1092</v>
      </c>
    </row>
    <row r="1094" spans="1:10">
      <c r="A1094" s="4" t="s">
        <v>2186</v>
      </c>
      <c r="B1094" s="4">
        <v>1968</v>
      </c>
      <c r="C1094" s="4" t="s">
        <v>4704</v>
      </c>
      <c r="D1094" s="4">
        <v>19</v>
      </c>
      <c r="E1094" s="4">
        <v>0</v>
      </c>
      <c r="F1094" s="4">
        <v>10338.93</v>
      </c>
      <c r="G1094" s="4" t="s">
        <v>4694</v>
      </c>
      <c r="H1094" s="4" t="s">
        <v>4693</v>
      </c>
      <c r="I1094" s="4" t="s">
        <v>4695</v>
      </c>
      <c r="J1094">
        <f t="shared" si="17"/>
        <v>1093</v>
      </c>
    </row>
    <row r="1095" spans="1:10">
      <c r="A1095" s="4" t="s">
        <v>2188</v>
      </c>
      <c r="B1095" s="4">
        <v>1982</v>
      </c>
      <c r="C1095" s="4" t="s">
        <v>4704</v>
      </c>
      <c r="D1095" s="4">
        <v>21</v>
      </c>
      <c r="E1095" s="4">
        <v>3</v>
      </c>
      <c r="F1095" s="4">
        <v>10329.06</v>
      </c>
      <c r="G1095" s="4" t="s">
        <v>4694</v>
      </c>
      <c r="H1095" s="4" t="s">
        <v>4693</v>
      </c>
      <c r="I1095" s="4" t="s">
        <v>4715</v>
      </c>
      <c r="J1095">
        <f t="shared" si="17"/>
        <v>1094</v>
      </c>
    </row>
    <row r="1096" spans="1:10">
      <c r="A1096" s="4" t="s">
        <v>2190</v>
      </c>
      <c r="B1096" s="4">
        <v>1970</v>
      </c>
      <c r="C1096" s="4" t="s">
        <v>4703</v>
      </c>
      <c r="D1096" s="4">
        <v>1</v>
      </c>
      <c r="E1096" s="4">
        <v>2</v>
      </c>
      <c r="F1096" s="4">
        <v>10325.209999999999</v>
      </c>
      <c r="G1096" s="4" t="s">
        <v>4694</v>
      </c>
      <c r="H1096" s="4" t="s">
        <v>4694</v>
      </c>
      <c r="I1096" s="4" t="s">
        <v>4701</v>
      </c>
      <c r="J1096">
        <f t="shared" si="17"/>
        <v>1095</v>
      </c>
    </row>
    <row r="1097" spans="1:10">
      <c r="A1097" s="4" t="s">
        <v>2192</v>
      </c>
      <c r="B1097" s="4">
        <v>1991</v>
      </c>
      <c r="C1097" s="4" t="s">
        <v>4700</v>
      </c>
      <c r="D1097" s="4">
        <v>21</v>
      </c>
      <c r="E1097" s="4">
        <v>3</v>
      </c>
      <c r="F1097" s="4">
        <v>10322.9</v>
      </c>
      <c r="G1097" s="4" t="s">
        <v>4694</v>
      </c>
      <c r="H1097" s="4" t="s">
        <v>4693</v>
      </c>
      <c r="I1097" s="4" t="s">
        <v>4713</v>
      </c>
      <c r="J1097">
        <f t="shared" si="17"/>
        <v>1096</v>
      </c>
    </row>
    <row r="1098" spans="1:10">
      <c r="A1098" s="4" t="s">
        <v>2194</v>
      </c>
      <c r="B1098" s="4">
        <v>1991</v>
      </c>
      <c r="C1098" s="4" t="s">
        <v>4706</v>
      </c>
      <c r="D1098" s="4">
        <v>17</v>
      </c>
      <c r="E1098" s="4">
        <v>3</v>
      </c>
      <c r="F1098" s="4">
        <v>10315.91</v>
      </c>
      <c r="G1098" s="4" t="s">
        <v>4694</v>
      </c>
      <c r="H1098" s="4" t="s">
        <v>4697</v>
      </c>
      <c r="I1098" s="4" t="s">
        <v>4698</v>
      </c>
      <c r="J1098">
        <f t="shared" si="17"/>
        <v>1097</v>
      </c>
    </row>
    <row r="1099" spans="1:10">
      <c r="A1099" s="4" t="s">
        <v>2196</v>
      </c>
      <c r="B1099" s="4">
        <v>1962</v>
      </c>
      <c r="C1099" s="4" t="s">
        <v>4704</v>
      </c>
      <c r="D1099" s="4">
        <v>12</v>
      </c>
      <c r="E1099" s="4">
        <v>0</v>
      </c>
      <c r="F1099" s="4">
        <v>10310.780000000001</v>
      </c>
      <c r="G1099" s="4" t="s">
        <v>4694</v>
      </c>
      <c r="H1099" s="4" t="s">
        <v>4694</v>
      </c>
      <c r="I1099" s="4" t="s">
        <v>4698</v>
      </c>
      <c r="J1099">
        <f t="shared" si="17"/>
        <v>1098</v>
      </c>
    </row>
    <row r="1100" spans="1:10">
      <c r="A1100" s="4" t="s">
        <v>2198</v>
      </c>
      <c r="B1100" s="4">
        <v>1963</v>
      </c>
      <c r="C1100" s="4" t="s">
        <v>4702</v>
      </c>
      <c r="D1100" s="4">
        <v>24</v>
      </c>
      <c r="E1100" s="4">
        <v>0</v>
      </c>
      <c r="F1100" s="4">
        <v>10308.040000000001</v>
      </c>
      <c r="G1100" s="4" t="s">
        <v>4694</v>
      </c>
      <c r="H1100" s="4" t="s">
        <v>4693</v>
      </c>
      <c r="I1100" s="4" t="s">
        <v>4695</v>
      </c>
      <c r="J1100">
        <f t="shared" si="17"/>
        <v>1099</v>
      </c>
    </row>
    <row r="1101" spans="1:10">
      <c r="A1101" s="4" t="s">
        <v>2200</v>
      </c>
      <c r="B1101" s="4">
        <v>1988</v>
      </c>
      <c r="C1101" s="4" t="s">
        <v>4702</v>
      </c>
      <c r="D1101" s="4">
        <v>14</v>
      </c>
      <c r="E1101" s="4">
        <v>3</v>
      </c>
      <c r="F1101" s="4">
        <v>10276.99</v>
      </c>
      <c r="G1101" s="4" t="s">
        <v>4694</v>
      </c>
      <c r="H1101" s="4" t="s">
        <v>4693</v>
      </c>
      <c r="I1101" s="4" t="s">
        <v>4715</v>
      </c>
      <c r="J1101">
        <f t="shared" si="17"/>
        <v>1100</v>
      </c>
    </row>
    <row r="1102" spans="1:10">
      <c r="A1102" s="4" t="s">
        <v>2202</v>
      </c>
      <c r="B1102" s="4">
        <v>1970</v>
      </c>
      <c r="C1102" s="4" t="s">
        <v>4696</v>
      </c>
      <c r="D1102" s="4">
        <v>21</v>
      </c>
      <c r="E1102" s="4">
        <v>0</v>
      </c>
      <c r="F1102" s="4">
        <v>10274.33</v>
      </c>
      <c r="G1102" s="4" t="s">
        <v>4694</v>
      </c>
      <c r="H1102" s="4" t="s">
        <v>4693</v>
      </c>
      <c r="I1102" s="4" t="s">
        <v>4699</v>
      </c>
      <c r="J1102">
        <f t="shared" si="17"/>
        <v>1101</v>
      </c>
    </row>
    <row r="1103" spans="1:10">
      <c r="A1103" s="4" t="s">
        <v>2204</v>
      </c>
      <c r="B1103" s="4">
        <v>1973</v>
      </c>
      <c r="C1103" s="4" t="s">
        <v>4706</v>
      </c>
      <c r="D1103" s="4">
        <v>27</v>
      </c>
      <c r="E1103" s="4">
        <v>3</v>
      </c>
      <c r="F1103" s="4">
        <v>10269.459999999999</v>
      </c>
      <c r="G1103" s="4" t="s">
        <v>4694</v>
      </c>
      <c r="H1103" s="4" t="s">
        <v>4694</v>
      </c>
      <c r="I1103" s="4" t="s">
        <v>4698</v>
      </c>
      <c r="J1103">
        <f t="shared" si="17"/>
        <v>1102</v>
      </c>
    </row>
    <row r="1104" spans="1:10">
      <c r="A1104" s="4" t="s">
        <v>2206</v>
      </c>
      <c r="B1104" s="4">
        <v>1973</v>
      </c>
      <c r="C1104" s="4" t="s">
        <v>4702</v>
      </c>
      <c r="D1104" s="4">
        <v>5</v>
      </c>
      <c r="E1104" s="4">
        <v>3</v>
      </c>
      <c r="F1104" s="4">
        <v>10264.44</v>
      </c>
      <c r="G1104" s="4" t="s">
        <v>4694</v>
      </c>
      <c r="H1104" s="4" t="s">
        <v>4697</v>
      </c>
      <c r="I1104" s="4" t="s">
        <v>4698</v>
      </c>
      <c r="J1104">
        <f t="shared" si="17"/>
        <v>1103</v>
      </c>
    </row>
    <row r="1105" spans="1:10">
      <c r="A1105" s="4" t="s">
        <v>2208</v>
      </c>
      <c r="B1105" s="4">
        <v>1975</v>
      </c>
      <c r="C1105" s="4" t="s">
        <v>4700</v>
      </c>
      <c r="D1105" s="4">
        <v>15</v>
      </c>
      <c r="E1105" s="4">
        <v>1</v>
      </c>
      <c r="F1105" s="4">
        <v>10259.129999999999</v>
      </c>
      <c r="G1105" s="4" t="s">
        <v>4694</v>
      </c>
      <c r="H1105" s="4" t="s">
        <v>4697</v>
      </c>
      <c r="I1105" s="4" t="s">
        <v>4701</v>
      </c>
      <c r="J1105">
        <f t="shared" si="17"/>
        <v>1104</v>
      </c>
    </row>
    <row r="1106" spans="1:10">
      <c r="A1106" s="4" t="s">
        <v>2210</v>
      </c>
      <c r="B1106" s="4">
        <v>1968</v>
      </c>
      <c r="C1106" s="4" t="s">
        <v>4702</v>
      </c>
      <c r="D1106" s="4">
        <v>23</v>
      </c>
      <c r="E1106" s="4">
        <v>0</v>
      </c>
      <c r="F1106" s="4">
        <v>10231.5</v>
      </c>
      <c r="G1106" s="4" t="s">
        <v>4694</v>
      </c>
      <c r="H1106" s="4" t="s">
        <v>4693</v>
      </c>
      <c r="I1106" s="4" t="s">
        <v>4698</v>
      </c>
      <c r="J1106">
        <f t="shared" si="17"/>
        <v>1105</v>
      </c>
    </row>
    <row r="1107" spans="1:10">
      <c r="A1107" s="4" t="s">
        <v>2212</v>
      </c>
      <c r="B1107" s="4">
        <v>1967</v>
      </c>
      <c r="C1107" s="4" t="s">
        <v>4696</v>
      </c>
      <c r="D1107" s="4">
        <v>28</v>
      </c>
      <c r="E1107" s="4">
        <v>0</v>
      </c>
      <c r="F1107" s="4">
        <v>10226.280000000001</v>
      </c>
      <c r="G1107" s="4" t="s">
        <v>4694</v>
      </c>
      <c r="H1107" s="4" t="s">
        <v>4694</v>
      </c>
      <c r="I1107" s="4" t="s">
        <v>4695</v>
      </c>
      <c r="J1107">
        <f t="shared" si="17"/>
        <v>1106</v>
      </c>
    </row>
    <row r="1108" spans="1:10">
      <c r="A1108" s="4" t="s">
        <v>2214</v>
      </c>
      <c r="B1108" s="4">
        <v>1967</v>
      </c>
      <c r="C1108" s="4" t="s">
        <v>4702</v>
      </c>
      <c r="D1108" s="4">
        <v>26</v>
      </c>
      <c r="E1108" s="4">
        <v>0</v>
      </c>
      <c r="F1108" s="4">
        <v>10214.64</v>
      </c>
      <c r="G1108" s="4" t="s">
        <v>4694</v>
      </c>
      <c r="H1108" s="4" t="s">
        <v>4697</v>
      </c>
      <c r="I1108" s="4" t="s">
        <v>4701</v>
      </c>
      <c r="J1108">
        <f t="shared" si="17"/>
        <v>1107</v>
      </c>
    </row>
    <row r="1109" spans="1:10">
      <c r="A1109" s="4" t="s">
        <v>2216</v>
      </c>
      <c r="B1109" s="4">
        <v>1970</v>
      </c>
      <c r="C1109" s="4" t="s">
        <v>4703</v>
      </c>
      <c r="D1109" s="4">
        <v>24</v>
      </c>
      <c r="E1109" s="4">
        <v>0</v>
      </c>
      <c r="F1109" s="4">
        <v>10197.77</v>
      </c>
      <c r="G1109" s="4" t="s">
        <v>4694</v>
      </c>
      <c r="H1109" s="4" t="s">
        <v>4693</v>
      </c>
      <c r="I1109" s="4" t="s">
        <v>4699</v>
      </c>
      <c r="J1109">
        <f t="shared" si="17"/>
        <v>1108</v>
      </c>
    </row>
    <row r="1110" spans="1:10">
      <c r="A1110" s="4" t="s">
        <v>2218</v>
      </c>
      <c r="B1110" s="4">
        <v>1985</v>
      </c>
      <c r="C1110" s="4" t="s">
        <v>4692</v>
      </c>
      <c r="D1110" s="4">
        <v>16</v>
      </c>
      <c r="E1110" s="4">
        <v>3</v>
      </c>
      <c r="F1110" s="4">
        <v>10191.82</v>
      </c>
      <c r="G1110" s="4" t="s">
        <v>4694</v>
      </c>
      <c r="H1110" s="4" t="s">
        <v>4697</v>
      </c>
      <c r="I1110" s="4" t="s">
        <v>4713</v>
      </c>
      <c r="J1110">
        <f t="shared" si="17"/>
        <v>1109</v>
      </c>
    </row>
    <row r="1111" spans="1:10">
      <c r="A1111" s="4" t="s">
        <v>2220</v>
      </c>
      <c r="B1111" s="4">
        <v>1972</v>
      </c>
      <c r="C1111" s="4" t="s">
        <v>4704</v>
      </c>
      <c r="D1111" s="4">
        <v>10</v>
      </c>
      <c r="E1111" s="4">
        <v>0</v>
      </c>
      <c r="F1111" s="4">
        <v>10160.870000000001</v>
      </c>
      <c r="G1111" s="4" t="s">
        <v>4694</v>
      </c>
      <c r="H1111" s="4" t="s">
        <v>4694</v>
      </c>
      <c r="I1111" s="4" t="s">
        <v>4716</v>
      </c>
      <c r="J1111">
        <f t="shared" si="17"/>
        <v>1110</v>
      </c>
    </row>
    <row r="1112" spans="1:10">
      <c r="A1112" s="4" t="s">
        <v>2222</v>
      </c>
      <c r="B1112" s="4">
        <v>1973</v>
      </c>
      <c r="C1112" s="4" t="s">
        <v>4692</v>
      </c>
      <c r="D1112" s="4">
        <v>13</v>
      </c>
      <c r="E1112" s="4">
        <v>2</v>
      </c>
      <c r="F1112" s="4">
        <v>10156.780000000001</v>
      </c>
      <c r="G1112" s="4" t="s">
        <v>4694</v>
      </c>
      <c r="H1112" s="4" t="s">
        <v>4697</v>
      </c>
      <c r="I1112" s="4" t="s">
        <v>4698</v>
      </c>
      <c r="J1112">
        <f t="shared" si="17"/>
        <v>1111</v>
      </c>
    </row>
    <row r="1113" spans="1:10">
      <c r="A1113" s="4" t="s">
        <v>2224</v>
      </c>
      <c r="B1113" s="4">
        <v>1981</v>
      </c>
      <c r="C1113" s="4" t="s">
        <v>4696</v>
      </c>
      <c r="D1113" s="4">
        <v>12</v>
      </c>
      <c r="E1113" s="4">
        <v>1</v>
      </c>
      <c r="F1113" s="4">
        <v>10146.129999999999</v>
      </c>
      <c r="G1113" s="4" t="s">
        <v>4694</v>
      </c>
      <c r="H1113" s="4" t="s">
        <v>4693</v>
      </c>
      <c r="I1113" s="4" t="s">
        <v>4716</v>
      </c>
      <c r="J1113">
        <f t="shared" si="17"/>
        <v>1112</v>
      </c>
    </row>
    <row r="1114" spans="1:10">
      <c r="A1114" s="4" t="s">
        <v>2226</v>
      </c>
      <c r="B1114" s="4">
        <v>1974</v>
      </c>
      <c r="C1114" s="4" t="s">
        <v>4703</v>
      </c>
      <c r="D1114" s="4">
        <v>30</v>
      </c>
      <c r="E1114" s="4">
        <v>3</v>
      </c>
      <c r="F1114" s="4">
        <v>10141.14</v>
      </c>
      <c r="G1114" s="4" t="s">
        <v>4694</v>
      </c>
      <c r="H1114" s="4" t="s">
        <v>4693</v>
      </c>
      <c r="I1114" s="4" t="s">
        <v>4705</v>
      </c>
      <c r="J1114">
        <f t="shared" si="17"/>
        <v>1113</v>
      </c>
    </row>
    <row r="1115" spans="1:10">
      <c r="A1115" s="4" t="s">
        <v>2228</v>
      </c>
      <c r="B1115" s="4">
        <v>1997</v>
      </c>
      <c r="C1115" s="4" t="s">
        <v>4702</v>
      </c>
      <c r="D1115" s="4">
        <v>5</v>
      </c>
      <c r="E1115" s="4">
        <v>0</v>
      </c>
      <c r="F1115" s="4">
        <v>10139.84</v>
      </c>
      <c r="G1115" s="4" t="s">
        <v>4694</v>
      </c>
      <c r="H1115" s="4" t="s">
        <v>4697</v>
      </c>
      <c r="I1115" s="4" t="s">
        <v>4698</v>
      </c>
      <c r="J1115">
        <f t="shared" si="17"/>
        <v>1114</v>
      </c>
    </row>
    <row r="1116" spans="1:10">
      <c r="A1116" s="4" t="s">
        <v>2230</v>
      </c>
      <c r="B1116" s="4">
        <v>1972</v>
      </c>
      <c r="C1116" s="4" t="s">
        <v>4706</v>
      </c>
      <c r="D1116" s="4">
        <v>16</v>
      </c>
      <c r="E1116" s="4">
        <v>2</v>
      </c>
      <c r="F1116" s="4">
        <v>10118.42</v>
      </c>
      <c r="G1116" s="4" t="s">
        <v>4694</v>
      </c>
      <c r="H1116" s="4" t="s">
        <v>4694</v>
      </c>
      <c r="I1116" s="4" t="s">
        <v>4701</v>
      </c>
      <c r="J1116">
        <f t="shared" si="17"/>
        <v>1115</v>
      </c>
    </row>
    <row r="1117" spans="1:10">
      <c r="A1117" s="4" t="s">
        <v>2232</v>
      </c>
      <c r="B1117" s="4">
        <v>1975</v>
      </c>
      <c r="C1117" s="4" t="s">
        <v>4704</v>
      </c>
      <c r="D1117" s="4">
        <v>2</v>
      </c>
      <c r="E1117" s="4">
        <v>3</v>
      </c>
      <c r="F1117" s="4">
        <v>10115.01</v>
      </c>
      <c r="G1117" s="4" t="s">
        <v>4694</v>
      </c>
      <c r="H1117" s="4" t="s">
        <v>4694</v>
      </c>
      <c r="I1117" s="4" t="s">
        <v>4698</v>
      </c>
      <c r="J1117">
        <f t="shared" si="17"/>
        <v>1116</v>
      </c>
    </row>
    <row r="1118" spans="1:10">
      <c r="A1118" s="4" t="s">
        <v>2234</v>
      </c>
      <c r="B1118" s="4">
        <v>1972</v>
      </c>
      <c r="C1118" s="4" t="s">
        <v>4700</v>
      </c>
      <c r="D1118" s="4">
        <v>8</v>
      </c>
      <c r="E1118" s="4">
        <v>2</v>
      </c>
      <c r="F1118" s="4">
        <v>10107.219999999999</v>
      </c>
      <c r="G1118" s="4" t="s">
        <v>4694</v>
      </c>
      <c r="H1118" s="4" t="s">
        <v>4693</v>
      </c>
      <c r="I1118" s="4" t="s">
        <v>4695</v>
      </c>
      <c r="J1118">
        <f t="shared" si="17"/>
        <v>1117</v>
      </c>
    </row>
    <row r="1119" spans="1:10">
      <c r="A1119" s="4" t="s">
        <v>2236</v>
      </c>
      <c r="B1119" s="4">
        <v>1972</v>
      </c>
      <c r="C1119" s="4" t="s">
        <v>4692</v>
      </c>
      <c r="D1119" s="4">
        <v>19</v>
      </c>
      <c r="E1119" s="4">
        <v>1</v>
      </c>
      <c r="F1119" s="4">
        <v>10106.129999999999</v>
      </c>
      <c r="G1119" s="4" t="s">
        <v>4694</v>
      </c>
      <c r="H1119" s="4" t="s">
        <v>4693</v>
      </c>
      <c r="I1119" s="4" t="s">
        <v>4699</v>
      </c>
      <c r="J1119">
        <f t="shared" si="17"/>
        <v>1118</v>
      </c>
    </row>
    <row r="1120" spans="1:10">
      <c r="A1120" s="4" t="s">
        <v>2238</v>
      </c>
      <c r="B1120" s="4">
        <v>1976</v>
      </c>
      <c r="C1120" s="4" t="s">
        <v>4703</v>
      </c>
      <c r="D1120" s="4">
        <v>19</v>
      </c>
      <c r="E1120" s="4">
        <v>5</v>
      </c>
      <c r="F1120" s="4">
        <v>10096.969999999999</v>
      </c>
      <c r="G1120" s="4" t="s">
        <v>4694</v>
      </c>
      <c r="H1120" s="4" t="s">
        <v>4697</v>
      </c>
      <c r="I1120" s="4" t="s">
        <v>4701</v>
      </c>
      <c r="J1120">
        <f t="shared" si="17"/>
        <v>1119</v>
      </c>
    </row>
    <row r="1121" spans="1:10">
      <c r="A1121" s="4" t="s">
        <v>2240</v>
      </c>
      <c r="B1121" s="4">
        <v>1969</v>
      </c>
      <c r="C1121" s="4" t="s">
        <v>4704</v>
      </c>
      <c r="D1121" s="4">
        <v>3</v>
      </c>
      <c r="E1121" s="4">
        <v>1</v>
      </c>
      <c r="F1121" s="4">
        <v>10085.85</v>
      </c>
      <c r="G1121" s="4" t="s">
        <v>4694</v>
      </c>
      <c r="H1121" s="4" t="s">
        <v>4694</v>
      </c>
      <c r="I1121" s="4" t="s">
        <v>4701</v>
      </c>
      <c r="J1121">
        <f t="shared" si="17"/>
        <v>1120</v>
      </c>
    </row>
    <row r="1122" spans="1:10">
      <c r="A1122" s="4" t="s">
        <v>2242</v>
      </c>
      <c r="B1122" s="4">
        <v>1969</v>
      </c>
      <c r="C1122" s="4" t="s">
        <v>4692</v>
      </c>
      <c r="D1122" s="4">
        <v>27</v>
      </c>
      <c r="E1122" s="4">
        <v>0</v>
      </c>
      <c r="F1122" s="4">
        <v>10072.06</v>
      </c>
      <c r="G1122" s="4" t="s">
        <v>4694</v>
      </c>
      <c r="H1122" s="4" t="s">
        <v>4693</v>
      </c>
      <c r="I1122" s="4" t="s">
        <v>4708</v>
      </c>
      <c r="J1122">
        <f t="shared" si="17"/>
        <v>1121</v>
      </c>
    </row>
    <row r="1123" spans="1:10">
      <c r="A1123" s="4" t="s">
        <v>2244</v>
      </c>
      <c r="B1123" s="4">
        <v>1969</v>
      </c>
      <c r="C1123" s="4" t="s">
        <v>4700</v>
      </c>
      <c r="D1123" s="4">
        <v>22</v>
      </c>
      <c r="E1123" s="4">
        <v>1</v>
      </c>
      <c r="F1123" s="4">
        <v>10065.41</v>
      </c>
      <c r="G1123" s="4" t="s">
        <v>4694</v>
      </c>
      <c r="H1123" s="4" t="s">
        <v>4697</v>
      </c>
      <c r="I1123" s="4" t="s">
        <v>4701</v>
      </c>
      <c r="J1123">
        <f t="shared" si="17"/>
        <v>1122</v>
      </c>
    </row>
    <row r="1124" spans="1:10">
      <c r="A1124" s="4" t="s">
        <v>2246</v>
      </c>
      <c r="B1124" s="4">
        <v>1974</v>
      </c>
      <c r="C1124" s="4" t="s">
        <v>4700</v>
      </c>
      <c r="D1124" s="4">
        <v>30</v>
      </c>
      <c r="E1124" s="4">
        <v>2</v>
      </c>
      <c r="F1124" s="4">
        <v>10043.25</v>
      </c>
      <c r="G1124" s="4" t="s">
        <v>4694</v>
      </c>
      <c r="H1124" s="4" t="s">
        <v>4697</v>
      </c>
      <c r="I1124" s="4" t="s">
        <v>4699</v>
      </c>
      <c r="J1124">
        <f t="shared" si="17"/>
        <v>1123</v>
      </c>
    </row>
    <row r="1125" spans="1:10">
      <c r="A1125" s="4" t="s">
        <v>2248</v>
      </c>
      <c r="B1125" s="4">
        <v>1979</v>
      </c>
      <c r="C1125" s="4" t="s">
        <v>4703</v>
      </c>
      <c r="D1125" s="4">
        <v>28</v>
      </c>
      <c r="E1125" s="4">
        <v>2</v>
      </c>
      <c r="F1125" s="4">
        <v>10027.15</v>
      </c>
      <c r="G1125" s="4" t="s">
        <v>4694</v>
      </c>
      <c r="H1125" s="4" t="s">
        <v>4693</v>
      </c>
      <c r="I1125" s="4" t="s">
        <v>4715</v>
      </c>
      <c r="J1125">
        <f t="shared" si="17"/>
        <v>1124</v>
      </c>
    </row>
    <row r="1126" spans="1:10">
      <c r="A1126" s="4" t="s">
        <v>2250</v>
      </c>
      <c r="B1126" s="4">
        <v>1988</v>
      </c>
      <c r="C1126" s="4" t="s">
        <v>4704</v>
      </c>
      <c r="D1126" s="4">
        <v>3</v>
      </c>
      <c r="E1126" s="4">
        <v>3</v>
      </c>
      <c r="F1126" s="4">
        <v>10011.44</v>
      </c>
      <c r="G1126" s="4" t="s">
        <v>4694</v>
      </c>
      <c r="H1126" s="4" t="s">
        <v>4694</v>
      </c>
      <c r="I1126" s="4" t="s">
        <v>4713</v>
      </c>
      <c r="J1126">
        <f t="shared" si="17"/>
        <v>1125</v>
      </c>
    </row>
    <row r="1127" spans="1:10">
      <c r="A1127" s="4" t="s">
        <v>2252</v>
      </c>
      <c r="B1127" s="4">
        <v>1970</v>
      </c>
      <c r="C1127" s="4" t="s">
        <v>4700</v>
      </c>
      <c r="D1127" s="4">
        <v>11</v>
      </c>
      <c r="E1127" s="4">
        <v>0</v>
      </c>
      <c r="F1127" s="4">
        <v>9991.0400000000009</v>
      </c>
      <c r="G1127" s="4" t="s">
        <v>4697</v>
      </c>
      <c r="H1127" s="4" t="s">
        <v>4694</v>
      </c>
      <c r="I1127" s="4" t="s">
        <v>4698</v>
      </c>
      <c r="J1127">
        <f t="shared" si="17"/>
        <v>1126</v>
      </c>
    </row>
    <row r="1128" spans="1:10">
      <c r="A1128" s="4" t="s">
        <v>2254</v>
      </c>
      <c r="B1128" s="4">
        <v>1971</v>
      </c>
      <c r="C1128" s="4" t="s">
        <v>4692</v>
      </c>
      <c r="D1128" s="4">
        <v>6</v>
      </c>
      <c r="E1128" s="4">
        <v>1</v>
      </c>
      <c r="F1128" s="4">
        <v>9964.06</v>
      </c>
      <c r="G1128" s="4" t="s">
        <v>4697</v>
      </c>
      <c r="H1128" s="4" t="s">
        <v>4697</v>
      </c>
      <c r="I1128" s="4" t="s">
        <v>4711</v>
      </c>
      <c r="J1128">
        <f t="shared" si="17"/>
        <v>1127</v>
      </c>
    </row>
    <row r="1129" spans="1:10">
      <c r="A1129" s="4" t="s">
        <v>2256</v>
      </c>
      <c r="B1129" s="4">
        <v>1971</v>
      </c>
      <c r="C1129" s="4" t="s">
        <v>4703</v>
      </c>
      <c r="D1129" s="4">
        <v>26</v>
      </c>
      <c r="E1129" s="4">
        <v>1</v>
      </c>
      <c r="F1129" s="4">
        <v>9957.7199999999993</v>
      </c>
      <c r="G1129" s="4" t="s">
        <v>4697</v>
      </c>
      <c r="H1129" s="4" t="s">
        <v>4694</v>
      </c>
      <c r="I1129" s="4" t="s">
        <v>4712</v>
      </c>
      <c r="J1129">
        <f t="shared" si="17"/>
        <v>1128</v>
      </c>
    </row>
    <row r="1130" spans="1:10">
      <c r="A1130" s="4" t="s">
        <v>2258</v>
      </c>
      <c r="B1130" s="4">
        <v>1964</v>
      </c>
      <c r="C1130" s="4" t="s">
        <v>4702</v>
      </c>
      <c r="D1130" s="4">
        <v>11</v>
      </c>
      <c r="E1130" s="4">
        <v>0</v>
      </c>
      <c r="F1130" s="4">
        <v>9933.44</v>
      </c>
      <c r="G1130" s="4" t="s">
        <v>4694</v>
      </c>
      <c r="H1130" s="4" t="s">
        <v>4694</v>
      </c>
      <c r="I1130" s="4" t="s">
        <v>4695</v>
      </c>
      <c r="J1130">
        <f t="shared" si="17"/>
        <v>1129</v>
      </c>
    </row>
    <row r="1131" spans="1:10">
      <c r="A1131" s="4" t="s">
        <v>2260</v>
      </c>
      <c r="B1131" s="4">
        <v>1983</v>
      </c>
      <c r="C1131" s="4" t="s">
        <v>4703</v>
      </c>
      <c r="D1131" s="4">
        <v>3</v>
      </c>
      <c r="E1131" s="4">
        <v>3</v>
      </c>
      <c r="F1131" s="4">
        <v>9931.9599999999991</v>
      </c>
      <c r="G1131" s="4" t="s">
        <v>4697</v>
      </c>
      <c r="H1131" s="4" t="s">
        <v>4697</v>
      </c>
      <c r="I1131" s="4" t="s">
        <v>4698</v>
      </c>
      <c r="J1131">
        <f t="shared" si="17"/>
        <v>1130</v>
      </c>
    </row>
    <row r="1132" spans="1:10">
      <c r="A1132" s="4" t="s">
        <v>2262</v>
      </c>
      <c r="B1132" s="4">
        <v>1985</v>
      </c>
      <c r="C1132" s="4" t="s">
        <v>4700</v>
      </c>
      <c r="D1132" s="4">
        <v>19</v>
      </c>
      <c r="E1132" s="4">
        <v>3</v>
      </c>
      <c r="F1132" s="4">
        <v>9930.64</v>
      </c>
      <c r="G1132" s="4" t="s">
        <v>4697</v>
      </c>
      <c r="H1132" s="4" t="s">
        <v>4694</v>
      </c>
      <c r="I1132" s="4" t="s">
        <v>4716</v>
      </c>
      <c r="J1132">
        <f t="shared" si="17"/>
        <v>1131</v>
      </c>
    </row>
    <row r="1133" spans="1:10">
      <c r="A1133" s="4" t="s">
        <v>2264</v>
      </c>
      <c r="B1133" s="4">
        <v>1972</v>
      </c>
      <c r="C1133" s="4" t="s">
        <v>4702</v>
      </c>
      <c r="D1133" s="4">
        <v>14</v>
      </c>
      <c r="E1133" s="4">
        <v>1</v>
      </c>
      <c r="F1133" s="4">
        <v>9910.36</v>
      </c>
      <c r="G1133" s="4" t="s">
        <v>4697</v>
      </c>
      <c r="H1133" s="4" t="s">
        <v>4694</v>
      </c>
      <c r="I1133" s="4" t="s">
        <v>4698</v>
      </c>
      <c r="J1133">
        <f t="shared" si="17"/>
        <v>1132</v>
      </c>
    </row>
    <row r="1134" spans="1:10">
      <c r="A1134" s="4" t="s">
        <v>2266</v>
      </c>
      <c r="B1134" s="4">
        <v>1962</v>
      </c>
      <c r="C1134" s="4" t="s">
        <v>4700</v>
      </c>
      <c r="D1134" s="4">
        <v>17</v>
      </c>
      <c r="E1134" s="4">
        <v>0</v>
      </c>
      <c r="F1134" s="4">
        <v>9907.83</v>
      </c>
      <c r="G1134" s="4" t="s">
        <v>4694</v>
      </c>
      <c r="H1134" s="4" t="s">
        <v>4697</v>
      </c>
      <c r="I1134" s="4" t="s">
        <v>4695</v>
      </c>
      <c r="J1134">
        <f t="shared" si="17"/>
        <v>1133</v>
      </c>
    </row>
    <row r="1135" spans="1:10">
      <c r="A1135" s="4" t="s">
        <v>2268</v>
      </c>
      <c r="B1135" s="4">
        <v>1996</v>
      </c>
      <c r="C1135" s="4" t="s">
        <v>4704</v>
      </c>
      <c r="D1135" s="4">
        <v>8</v>
      </c>
      <c r="E1135" s="4">
        <v>0</v>
      </c>
      <c r="F1135" s="4">
        <v>9894.69</v>
      </c>
      <c r="G1135" s="4" t="s">
        <v>4697</v>
      </c>
      <c r="H1135" s="4" t="s">
        <v>4694</v>
      </c>
      <c r="I1135" s="4" t="s">
        <v>4698</v>
      </c>
      <c r="J1135">
        <f t="shared" si="17"/>
        <v>1134</v>
      </c>
    </row>
    <row r="1136" spans="1:10">
      <c r="A1136" s="4" t="s">
        <v>2270</v>
      </c>
      <c r="B1136" s="4">
        <v>1966</v>
      </c>
      <c r="C1136" s="4" t="s">
        <v>4706</v>
      </c>
      <c r="D1136" s="4">
        <v>5</v>
      </c>
      <c r="E1136" s="4">
        <v>0</v>
      </c>
      <c r="F1136" s="4">
        <v>9890.23</v>
      </c>
      <c r="G1136" s="4" t="s">
        <v>4694</v>
      </c>
      <c r="H1136" s="4" t="s">
        <v>4694</v>
      </c>
      <c r="I1136" s="4" t="s">
        <v>4695</v>
      </c>
      <c r="J1136">
        <f t="shared" si="17"/>
        <v>1135</v>
      </c>
    </row>
    <row r="1137" spans="1:10">
      <c r="A1137" s="4" t="s">
        <v>2272</v>
      </c>
      <c r="B1137" s="4">
        <v>1971</v>
      </c>
      <c r="C1137" s="4" t="s">
        <v>4706</v>
      </c>
      <c r="D1137" s="4">
        <v>8</v>
      </c>
      <c r="E1137" s="4">
        <v>1</v>
      </c>
      <c r="F1137" s="4">
        <v>9880.07</v>
      </c>
      <c r="G1137" s="4" t="s">
        <v>4697</v>
      </c>
      <c r="H1137" s="4" t="s">
        <v>4694</v>
      </c>
      <c r="I1137" s="4" t="s">
        <v>4701</v>
      </c>
      <c r="J1137">
        <f t="shared" si="17"/>
        <v>1136</v>
      </c>
    </row>
    <row r="1138" spans="1:10">
      <c r="A1138" s="4" t="s">
        <v>2274</v>
      </c>
      <c r="B1138" s="4">
        <v>1971</v>
      </c>
      <c r="C1138" s="4" t="s">
        <v>4692</v>
      </c>
      <c r="D1138" s="4">
        <v>3</v>
      </c>
      <c r="E1138" s="4">
        <v>1</v>
      </c>
      <c r="F1138" s="4">
        <v>9877.61</v>
      </c>
      <c r="G1138" s="4" t="s">
        <v>4697</v>
      </c>
      <c r="H1138" s="4" t="s">
        <v>4693</v>
      </c>
      <c r="I1138" s="4" t="s">
        <v>4695</v>
      </c>
      <c r="J1138">
        <f t="shared" si="17"/>
        <v>1137</v>
      </c>
    </row>
    <row r="1139" spans="1:10">
      <c r="A1139" s="4" t="s">
        <v>2276</v>
      </c>
      <c r="B1139" s="4">
        <v>1971</v>
      </c>
      <c r="C1139" s="4" t="s">
        <v>4704</v>
      </c>
      <c r="D1139" s="4">
        <v>3</v>
      </c>
      <c r="E1139" s="4">
        <v>0</v>
      </c>
      <c r="F1139" s="4">
        <v>9875.68</v>
      </c>
      <c r="G1139" s="4" t="s">
        <v>4697</v>
      </c>
      <c r="H1139" s="4" t="s">
        <v>4694</v>
      </c>
      <c r="I1139" s="4" t="s">
        <v>4699</v>
      </c>
      <c r="J1139">
        <f t="shared" si="17"/>
        <v>1138</v>
      </c>
    </row>
    <row r="1140" spans="1:10">
      <c r="A1140" s="4" t="s">
        <v>2278</v>
      </c>
      <c r="B1140" s="4">
        <v>1971</v>
      </c>
      <c r="C1140" s="4" t="s">
        <v>4703</v>
      </c>
      <c r="D1140" s="4">
        <v>22</v>
      </c>
      <c r="E1140" s="4">
        <v>1</v>
      </c>
      <c r="F1140" s="4">
        <v>9872.7000000000007</v>
      </c>
      <c r="G1140" s="4" t="s">
        <v>4697</v>
      </c>
      <c r="H1140" s="4" t="s">
        <v>4697</v>
      </c>
      <c r="I1140" s="4" t="s">
        <v>4701</v>
      </c>
      <c r="J1140">
        <f t="shared" si="17"/>
        <v>1139</v>
      </c>
    </row>
    <row r="1141" spans="1:10">
      <c r="A1141" s="4" t="s">
        <v>2280</v>
      </c>
      <c r="B1141" s="4">
        <v>1998</v>
      </c>
      <c r="C1141" s="4" t="s">
        <v>4704</v>
      </c>
      <c r="D1141" s="4">
        <v>6</v>
      </c>
      <c r="E1141" s="4">
        <v>0</v>
      </c>
      <c r="F1141" s="4">
        <v>9870.59</v>
      </c>
      <c r="G1141" s="4" t="s">
        <v>4697</v>
      </c>
      <c r="H1141" s="4" t="s">
        <v>4697</v>
      </c>
      <c r="I1141" s="4" t="s">
        <v>4710</v>
      </c>
      <c r="J1141">
        <f t="shared" si="17"/>
        <v>1140</v>
      </c>
    </row>
    <row r="1142" spans="1:10">
      <c r="A1142" s="4" t="s">
        <v>2282</v>
      </c>
      <c r="B1142" s="4">
        <v>1969</v>
      </c>
      <c r="C1142" s="4" t="s">
        <v>4700</v>
      </c>
      <c r="D1142" s="4">
        <v>13</v>
      </c>
      <c r="E1142" s="4">
        <v>0</v>
      </c>
      <c r="F1142" s="4">
        <v>9869.81</v>
      </c>
      <c r="G1142" s="4" t="s">
        <v>4694</v>
      </c>
      <c r="H1142" s="4" t="s">
        <v>4694</v>
      </c>
      <c r="I1142" s="4" t="s">
        <v>4698</v>
      </c>
      <c r="J1142">
        <f t="shared" si="17"/>
        <v>1141</v>
      </c>
    </row>
    <row r="1143" spans="1:10">
      <c r="A1143" s="4" t="s">
        <v>2284</v>
      </c>
      <c r="B1143" s="4">
        <v>1971</v>
      </c>
      <c r="C1143" s="4" t="s">
        <v>4706</v>
      </c>
      <c r="D1143" s="4">
        <v>9</v>
      </c>
      <c r="E1143" s="4">
        <v>0</v>
      </c>
      <c r="F1143" s="4">
        <v>9866.2999999999993</v>
      </c>
      <c r="G1143" s="4" t="s">
        <v>4697</v>
      </c>
      <c r="H1143" s="4" t="s">
        <v>4694</v>
      </c>
      <c r="I1143" s="4" t="s">
        <v>4699</v>
      </c>
      <c r="J1143">
        <f t="shared" si="17"/>
        <v>1142</v>
      </c>
    </row>
    <row r="1144" spans="1:10">
      <c r="A1144" s="4" t="s">
        <v>2286</v>
      </c>
      <c r="B1144" s="4">
        <v>1969</v>
      </c>
      <c r="C1144" s="4" t="s">
        <v>4692</v>
      </c>
      <c r="D1144" s="4">
        <v>20</v>
      </c>
      <c r="E1144" s="4">
        <v>0</v>
      </c>
      <c r="F1144" s="4">
        <v>9863.4699999999993</v>
      </c>
      <c r="G1144" s="4" t="s">
        <v>4694</v>
      </c>
      <c r="H1144" s="4" t="s">
        <v>4694</v>
      </c>
      <c r="I1144" s="4" t="s">
        <v>4698</v>
      </c>
      <c r="J1144">
        <f t="shared" si="17"/>
        <v>1143</v>
      </c>
    </row>
    <row r="1145" spans="1:10">
      <c r="A1145" s="4" t="s">
        <v>2288</v>
      </c>
      <c r="B1145" s="4">
        <v>1971</v>
      </c>
      <c r="C1145" s="4" t="s">
        <v>4704</v>
      </c>
      <c r="D1145" s="4">
        <v>17</v>
      </c>
      <c r="E1145" s="4">
        <v>1</v>
      </c>
      <c r="F1145" s="4">
        <v>9861.0300000000007</v>
      </c>
      <c r="G1145" s="4" t="s">
        <v>4697</v>
      </c>
      <c r="H1145" s="4" t="s">
        <v>4697</v>
      </c>
      <c r="I1145" s="4" t="s">
        <v>4701</v>
      </c>
      <c r="J1145">
        <f t="shared" si="17"/>
        <v>1144</v>
      </c>
    </row>
    <row r="1146" spans="1:10">
      <c r="A1146" s="4" t="s">
        <v>2290</v>
      </c>
      <c r="B1146" s="4">
        <v>1971</v>
      </c>
      <c r="C1146" s="4" t="s">
        <v>4692</v>
      </c>
      <c r="D1146" s="4">
        <v>23</v>
      </c>
      <c r="E1146" s="4">
        <v>1</v>
      </c>
      <c r="F1146" s="4">
        <v>9855.1299999999992</v>
      </c>
      <c r="G1146" s="4" t="s">
        <v>4697</v>
      </c>
      <c r="H1146" s="4" t="s">
        <v>4694</v>
      </c>
      <c r="I1146" s="4" t="s">
        <v>4695</v>
      </c>
      <c r="J1146">
        <f t="shared" si="17"/>
        <v>1145</v>
      </c>
    </row>
    <row r="1147" spans="1:10">
      <c r="A1147" s="4" t="s">
        <v>2292</v>
      </c>
      <c r="B1147" s="4">
        <v>1968</v>
      </c>
      <c r="C1147" s="4" t="s">
        <v>4706</v>
      </c>
      <c r="D1147" s="4">
        <v>4</v>
      </c>
      <c r="E1147" s="4">
        <v>0</v>
      </c>
      <c r="F1147" s="4">
        <v>9850.43</v>
      </c>
      <c r="G1147" s="4" t="s">
        <v>4694</v>
      </c>
      <c r="H1147" s="4" t="s">
        <v>4694</v>
      </c>
      <c r="I1147" s="4" t="s">
        <v>4701</v>
      </c>
      <c r="J1147">
        <f t="shared" si="17"/>
        <v>1146</v>
      </c>
    </row>
    <row r="1148" spans="1:10">
      <c r="A1148" s="4" t="s">
        <v>2294</v>
      </c>
      <c r="B1148" s="4">
        <v>1992</v>
      </c>
      <c r="C1148" s="4" t="s">
        <v>4700</v>
      </c>
      <c r="D1148" s="4">
        <v>13</v>
      </c>
      <c r="E1148" s="4">
        <v>0</v>
      </c>
      <c r="F1148" s="4">
        <v>9844.4500000000007</v>
      </c>
      <c r="G1148" s="4" t="s">
        <v>4697</v>
      </c>
      <c r="H1148" s="4" t="s">
        <v>4693</v>
      </c>
      <c r="I1148" s="4" t="s">
        <v>4698</v>
      </c>
      <c r="J1148">
        <f t="shared" si="17"/>
        <v>1147</v>
      </c>
    </row>
    <row r="1149" spans="1:10">
      <c r="A1149" s="4" t="s">
        <v>2296</v>
      </c>
      <c r="B1149" s="4">
        <v>1972</v>
      </c>
      <c r="C1149" s="4" t="s">
        <v>4702</v>
      </c>
      <c r="D1149" s="4">
        <v>26</v>
      </c>
      <c r="E1149" s="4">
        <v>0</v>
      </c>
      <c r="F1149" s="4">
        <v>9836.2099999999991</v>
      </c>
      <c r="G1149" s="4" t="s">
        <v>4697</v>
      </c>
      <c r="H1149" s="4" t="s">
        <v>4694</v>
      </c>
      <c r="I1149" s="4" t="s">
        <v>4715</v>
      </c>
      <c r="J1149">
        <f t="shared" si="17"/>
        <v>1148</v>
      </c>
    </row>
    <row r="1150" spans="1:10">
      <c r="A1150" s="4" t="s">
        <v>2298</v>
      </c>
      <c r="B1150" s="4">
        <v>1972</v>
      </c>
      <c r="C1150" s="4" t="s">
        <v>4696</v>
      </c>
      <c r="D1150" s="4">
        <v>28</v>
      </c>
      <c r="E1150" s="4">
        <v>0</v>
      </c>
      <c r="F1150" s="4">
        <v>9819.25</v>
      </c>
      <c r="G1150" s="4" t="s">
        <v>4697</v>
      </c>
      <c r="H1150" s="4" t="s">
        <v>4697</v>
      </c>
      <c r="I1150" s="4" t="s">
        <v>4715</v>
      </c>
      <c r="J1150">
        <f t="shared" si="17"/>
        <v>1149</v>
      </c>
    </row>
    <row r="1151" spans="1:10">
      <c r="A1151" s="4" t="s">
        <v>2300</v>
      </c>
      <c r="B1151" s="4">
        <v>1973</v>
      </c>
      <c r="C1151" s="4" t="s">
        <v>4702</v>
      </c>
      <c r="D1151" s="4">
        <v>17</v>
      </c>
      <c r="E1151" s="4">
        <v>2</v>
      </c>
      <c r="F1151" s="4">
        <v>9800.89</v>
      </c>
      <c r="G1151" s="4" t="s">
        <v>4697</v>
      </c>
      <c r="H1151" s="4" t="s">
        <v>4693</v>
      </c>
      <c r="I1151" s="4" t="s">
        <v>4695</v>
      </c>
      <c r="J1151">
        <f t="shared" si="17"/>
        <v>1150</v>
      </c>
    </row>
    <row r="1152" spans="1:10">
      <c r="A1152" s="4" t="s">
        <v>2302</v>
      </c>
      <c r="B1152" s="4">
        <v>1977</v>
      </c>
      <c r="C1152" s="4" t="s">
        <v>4696</v>
      </c>
      <c r="D1152" s="4">
        <v>7</v>
      </c>
      <c r="E1152" s="4">
        <v>5</v>
      </c>
      <c r="F1152" s="4">
        <v>9788.8700000000008</v>
      </c>
      <c r="G1152" s="4" t="s">
        <v>4694</v>
      </c>
      <c r="H1152" s="4" t="s">
        <v>4697</v>
      </c>
      <c r="I1152" s="4" t="s">
        <v>4695</v>
      </c>
      <c r="J1152">
        <f t="shared" si="17"/>
        <v>1151</v>
      </c>
    </row>
    <row r="1153" spans="1:10">
      <c r="A1153" s="4" t="s">
        <v>2304</v>
      </c>
      <c r="B1153" s="4">
        <v>1996</v>
      </c>
      <c r="C1153" s="4" t="s">
        <v>4700</v>
      </c>
      <c r="D1153" s="4">
        <v>8</v>
      </c>
      <c r="E1153" s="4">
        <v>0</v>
      </c>
      <c r="F1153" s="4">
        <v>9787.32</v>
      </c>
      <c r="G1153" s="4" t="s">
        <v>4697</v>
      </c>
      <c r="H1153" s="4" t="s">
        <v>4694</v>
      </c>
      <c r="I1153" s="4" t="s">
        <v>4710</v>
      </c>
      <c r="J1153">
        <f t="shared" si="17"/>
        <v>1152</v>
      </c>
    </row>
    <row r="1154" spans="1:10">
      <c r="A1154" s="4" t="s">
        <v>2306</v>
      </c>
      <c r="B1154" s="4">
        <v>1973</v>
      </c>
      <c r="C1154" s="4" t="s">
        <v>4704</v>
      </c>
      <c r="D1154" s="4">
        <v>7</v>
      </c>
      <c r="E1154" s="4">
        <v>1</v>
      </c>
      <c r="F1154" s="4">
        <v>9778.35</v>
      </c>
      <c r="G1154" s="4" t="s">
        <v>4697</v>
      </c>
      <c r="H1154" s="4" t="s">
        <v>4697</v>
      </c>
      <c r="I1154" s="4" t="s">
        <v>4699</v>
      </c>
      <c r="J1154">
        <f t="shared" ref="J1154:J1217" si="18">VALUE(SUBSTITUTE(A1154,"Id",""))</f>
        <v>1153</v>
      </c>
    </row>
    <row r="1155" spans="1:10">
      <c r="A1155" s="4" t="s">
        <v>2308</v>
      </c>
      <c r="B1155" s="4">
        <v>1965</v>
      </c>
      <c r="C1155" s="4" t="s">
        <v>4702</v>
      </c>
      <c r="D1155" s="4">
        <v>5</v>
      </c>
      <c r="E1155" s="4">
        <v>0</v>
      </c>
      <c r="F1155" s="4">
        <v>9764.08</v>
      </c>
      <c r="G1155" s="4" t="s">
        <v>4694</v>
      </c>
      <c r="H1155" s="4" t="s">
        <v>4693</v>
      </c>
      <c r="I1155" s="4" t="s">
        <v>4698</v>
      </c>
      <c r="J1155">
        <f t="shared" si="18"/>
        <v>1154</v>
      </c>
    </row>
    <row r="1156" spans="1:10">
      <c r="A1156" s="4" t="s">
        <v>2310</v>
      </c>
      <c r="B1156" s="4">
        <v>2001</v>
      </c>
      <c r="C1156" s="4" t="s">
        <v>4704</v>
      </c>
      <c r="D1156" s="4">
        <v>14</v>
      </c>
      <c r="E1156" s="4">
        <v>0</v>
      </c>
      <c r="F1156" s="4">
        <v>9753.49</v>
      </c>
      <c r="G1156" s="4" t="s">
        <v>4697</v>
      </c>
      <c r="H1156" s="4" t="s">
        <v>4697</v>
      </c>
      <c r="I1156" s="4" t="s">
        <v>4698</v>
      </c>
      <c r="J1156">
        <f t="shared" si="18"/>
        <v>1155</v>
      </c>
    </row>
    <row r="1157" spans="1:10">
      <c r="A1157" s="4" t="s">
        <v>2312</v>
      </c>
      <c r="B1157" s="4">
        <v>1970</v>
      </c>
      <c r="C1157" s="4" t="s">
        <v>4704</v>
      </c>
      <c r="D1157" s="4">
        <v>4</v>
      </c>
      <c r="E1157" s="4">
        <v>1</v>
      </c>
      <c r="F1157" s="4">
        <v>9748.91</v>
      </c>
      <c r="G1157" s="4" t="s">
        <v>4697</v>
      </c>
      <c r="H1157" s="4" t="s">
        <v>4693</v>
      </c>
      <c r="I1157" s="4" t="s">
        <v>4695</v>
      </c>
      <c r="J1157">
        <f t="shared" si="18"/>
        <v>1156</v>
      </c>
    </row>
    <row r="1158" spans="1:10">
      <c r="A1158" s="4" t="s">
        <v>2314</v>
      </c>
      <c r="B1158" s="4">
        <v>1970</v>
      </c>
      <c r="C1158" s="4" t="s">
        <v>4700</v>
      </c>
      <c r="D1158" s="4">
        <v>18</v>
      </c>
      <c r="E1158" s="4">
        <v>1</v>
      </c>
      <c r="F1158" s="4">
        <v>9724.5300000000007</v>
      </c>
      <c r="G1158" s="4" t="s">
        <v>4694</v>
      </c>
      <c r="H1158" s="4" t="s">
        <v>4693</v>
      </c>
      <c r="I1158" s="4" t="s">
        <v>4701</v>
      </c>
      <c r="J1158">
        <f t="shared" si="18"/>
        <v>1157</v>
      </c>
    </row>
    <row r="1159" spans="1:10">
      <c r="A1159" s="4" t="s">
        <v>2316</v>
      </c>
      <c r="B1159" s="4">
        <v>1970</v>
      </c>
      <c r="C1159" s="4" t="s">
        <v>4702</v>
      </c>
      <c r="D1159" s="4">
        <v>12</v>
      </c>
      <c r="E1159" s="4">
        <v>0</v>
      </c>
      <c r="F1159" s="4">
        <v>9722.77</v>
      </c>
      <c r="G1159" s="4" t="s">
        <v>4694</v>
      </c>
      <c r="H1159" s="4" t="s">
        <v>4693</v>
      </c>
      <c r="I1159" s="4" t="s">
        <v>4705</v>
      </c>
      <c r="J1159">
        <f t="shared" si="18"/>
        <v>1158</v>
      </c>
    </row>
    <row r="1160" spans="1:10">
      <c r="A1160" s="4" t="s">
        <v>2318</v>
      </c>
      <c r="B1160" s="4">
        <v>1975</v>
      </c>
      <c r="C1160" s="4" t="s">
        <v>4696</v>
      </c>
      <c r="D1160" s="4">
        <v>27</v>
      </c>
      <c r="E1160" s="4">
        <v>2</v>
      </c>
      <c r="F1160" s="4">
        <v>9715.84</v>
      </c>
      <c r="G1160" s="4" t="s">
        <v>4697</v>
      </c>
      <c r="H1160" s="4" t="s">
        <v>4693</v>
      </c>
      <c r="I1160" s="4" t="s">
        <v>4699</v>
      </c>
      <c r="J1160">
        <f t="shared" si="18"/>
        <v>1159</v>
      </c>
    </row>
    <row r="1161" spans="1:10">
      <c r="A1161" s="4" t="s">
        <v>2320</v>
      </c>
      <c r="B1161" s="4">
        <v>1972</v>
      </c>
      <c r="C1161" s="4" t="s">
        <v>4704</v>
      </c>
      <c r="D1161" s="4">
        <v>10</v>
      </c>
      <c r="E1161" s="4">
        <v>0</v>
      </c>
      <c r="F1161" s="4">
        <v>9710.7099999999991</v>
      </c>
      <c r="G1161" s="4" t="s">
        <v>4697</v>
      </c>
      <c r="H1161" s="4" t="s">
        <v>4693</v>
      </c>
      <c r="I1161" s="4" t="s">
        <v>4715</v>
      </c>
      <c r="J1161">
        <f t="shared" si="18"/>
        <v>1160</v>
      </c>
    </row>
    <row r="1162" spans="1:10">
      <c r="A1162" s="4" t="s">
        <v>2322</v>
      </c>
      <c r="B1162" s="4">
        <v>1977</v>
      </c>
      <c r="C1162" s="4" t="s">
        <v>4702</v>
      </c>
      <c r="D1162" s="4">
        <v>19</v>
      </c>
      <c r="E1162" s="4">
        <v>3</v>
      </c>
      <c r="F1162" s="4">
        <v>9704.67</v>
      </c>
      <c r="G1162" s="4" t="s">
        <v>4697</v>
      </c>
      <c r="H1162" s="4" t="s">
        <v>4694</v>
      </c>
      <c r="I1162" s="4" t="s">
        <v>4699</v>
      </c>
      <c r="J1162">
        <f t="shared" si="18"/>
        <v>1161</v>
      </c>
    </row>
    <row r="1163" spans="1:10">
      <c r="A1163" s="4" t="s">
        <v>2324</v>
      </c>
      <c r="B1163" s="4">
        <v>1964</v>
      </c>
      <c r="C1163" s="4" t="s">
        <v>4706</v>
      </c>
      <c r="D1163" s="4">
        <v>7</v>
      </c>
      <c r="E1163" s="4">
        <v>0</v>
      </c>
      <c r="F1163" s="4">
        <v>9698.42</v>
      </c>
      <c r="G1163" s="4" t="s">
        <v>4694</v>
      </c>
      <c r="H1163" s="4" t="s">
        <v>4694</v>
      </c>
      <c r="I1163" s="4" t="s">
        <v>4695</v>
      </c>
      <c r="J1163">
        <f t="shared" si="18"/>
        <v>1162</v>
      </c>
    </row>
    <row r="1164" spans="1:10">
      <c r="A1164" s="4" t="s">
        <v>2326</v>
      </c>
      <c r="B1164" s="4">
        <v>1966</v>
      </c>
      <c r="C1164" s="4" t="s">
        <v>4702</v>
      </c>
      <c r="D1164" s="4">
        <v>16</v>
      </c>
      <c r="E1164" s="4">
        <v>0</v>
      </c>
      <c r="F1164" s="4">
        <v>9684.2900000000009</v>
      </c>
      <c r="G1164" s="4" t="s">
        <v>4694</v>
      </c>
      <c r="H1164" s="4" t="s">
        <v>4697</v>
      </c>
      <c r="I1164" s="4" t="s">
        <v>4695</v>
      </c>
      <c r="J1164">
        <f t="shared" si="18"/>
        <v>1163</v>
      </c>
    </row>
    <row r="1165" spans="1:10">
      <c r="A1165" s="4" t="s">
        <v>2328</v>
      </c>
      <c r="B1165" s="4">
        <v>1981</v>
      </c>
      <c r="C1165" s="4" t="s">
        <v>4700</v>
      </c>
      <c r="D1165" s="4">
        <v>8</v>
      </c>
      <c r="E1165" s="4">
        <v>1</v>
      </c>
      <c r="F1165" s="4">
        <v>9664.34</v>
      </c>
      <c r="G1165" s="4" t="s">
        <v>4697</v>
      </c>
      <c r="H1165" s="4" t="s">
        <v>4694</v>
      </c>
      <c r="I1165" s="4" t="s">
        <v>4701</v>
      </c>
      <c r="J1165">
        <f t="shared" si="18"/>
        <v>1164</v>
      </c>
    </row>
    <row r="1166" spans="1:10">
      <c r="A1166" s="4" t="s">
        <v>2330</v>
      </c>
      <c r="B1166" s="4">
        <v>1974</v>
      </c>
      <c r="C1166" s="4" t="s">
        <v>4704</v>
      </c>
      <c r="D1166" s="4">
        <v>8</v>
      </c>
      <c r="E1166" s="4">
        <v>0</v>
      </c>
      <c r="F1166" s="4">
        <v>9653.81</v>
      </c>
      <c r="G1166" s="4" t="s">
        <v>4697</v>
      </c>
      <c r="H1166" s="4" t="s">
        <v>4697</v>
      </c>
      <c r="I1166" s="4" t="s">
        <v>4701</v>
      </c>
      <c r="J1166">
        <f t="shared" si="18"/>
        <v>1165</v>
      </c>
    </row>
    <row r="1167" spans="1:10">
      <c r="A1167" s="4" t="s">
        <v>2332</v>
      </c>
      <c r="B1167" s="4">
        <v>1971</v>
      </c>
      <c r="C1167" s="4" t="s">
        <v>4704</v>
      </c>
      <c r="D1167" s="4">
        <v>19</v>
      </c>
      <c r="E1167" s="4">
        <v>0</v>
      </c>
      <c r="F1167" s="4">
        <v>9644.25</v>
      </c>
      <c r="G1167" s="4" t="s">
        <v>4697</v>
      </c>
      <c r="H1167" s="4" t="s">
        <v>4693</v>
      </c>
      <c r="I1167" s="4" t="s">
        <v>4698</v>
      </c>
      <c r="J1167">
        <f t="shared" si="18"/>
        <v>1166</v>
      </c>
    </row>
    <row r="1168" spans="1:10">
      <c r="A1168" s="4" t="s">
        <v>2334</v>
      </c>
      <c r="B1168" s="4">
        <v>1970</v>
      </c>
      <c r="C1168" s="4" t="s">
        <v>4702</v>
      </c>
      <c r="D1168" s="4">
        <v>30</v>
      </c>
      <c r="E1168" s="4">
        <v>0</v>
      </c>
      <c r="F1168" s="4">
        <v>9634.5400000000009</v>
      </c>
      <c r="G1168" s="4" t="s">
        <v>4697</v>
      </c>
      <c r="H1168" s="4" t="s">
        <v>4697</v>
      </c>
      <c r="I1168" s="4" t="s">
        <v>4701</v>
      </c>
      <c r="J1168">
        <f t="shared" si="18"/>
        <v>1167</v>
      </c>
    </row>
    <row r="1169" spans="1:10">
      <c r="A1169" s="4" t="s">
        <v>2336</v>
      </c>
      <c r="B1169" s="4">
        <v>1968</v>
      </c>
      <c r="C1169" s="4" t="s">
        <v>4696</v>
      </c>
      <c r="D1169" s="4">
        <v>22</v>
      </c>
      <c r="E1169" s="4">
        <v>0</v>
      </c>
      <c r="F1169" s="4">
        <v>9630.91</v>
      </c>
      <c r="G1169" s="4" t="s">
        <v>4694</v>
      </c>
      <c r="H1169" s="4" t="s">
        <v>4697</v>
      </c>
      <c r="I1169" s="4" t="s">
        <v>4695</v>
      </c>
      <c r="J1169">
        <f t="shared" si="18"/>
        <v>1168</v>
      </c>
    </row>
    <row r="1170" spans="1:10">
      <c r="A1170" s="4" t="s">
        <v>2338</v>
      </c>
      <c r="B1170" s="4">
        <v>1972</v>
      </c>
      <c r="C1170" s="4" t="s">
        <v>4692</v>
      </c>
      <c r="D1170" s="4">
        <v>23</v>
      </c>
      <c r="E1170" s="4">
        <v>2</v>
      </c>
      <c r="F1170" s="4">
        <v>9630.4</v>
      </c>
      <c r="G1170" s="4" t="s">
        <v>4697</v>
      </c>
      <c r="H1170" s="4" t="s">
        <v>4697</v>
      </c>
      <c r="I1170" s="4" t="s">
        <v>4701</v>
      </c>
      <c r="J1170">
        <f t="shared" si="18"/>
        <v>1169</v>
      </c>
    </row>
    <row r="1171" spans="1:10">
      <c r="A1171" s="4" t="s">
        <v>2340</v>
      </c>
      <c r="B1171" s="4">
        <v>1979</v>
      </c>
      <c r="C1171" s="4" t="s">
        <v>4703</v>
      </c>
      <c r="D1171" s="4">
        <v>19</v>
      </c>
      <c r="E1171" s="4">
        <v>2</v>
      </c>
      <c r="F1171" s="4">
        <v>9630.2999999999993</v>
      </c>
      <c r="G1171" s="4" t="s">
        <v>4697</v>
      </c>
      <c r="H1171" s="4" t="s">
        <v>4697</v>
      </c>
      <c r="I1171" s="4" t="s">
        <v>4715</v>
      </c>
      <c r="J1171">
        <f t="shared" si="18"/>
        <v>1170</v>
      </c>
    </row>
    <row r="1172" spans="1:10">
      <c r="A1172" s="4" t="s">
        <v>2342</v>
      </c>
      <c r="B1172" s="4">
        <v>1998</v>
      </c>
      <c r="C1172" s="4" t="s">
        <v>4696</v>
      </c>
      <c r="D1172" s="4">
        <v>23</v>
      </c>
      <c r="E1172" s="4">
        <v>0</v>
      </c>
      <c r="F1172" s="4">
        <v>9628.7900000000009</v>
      </c>
      <c r="G1172" s="4" t="s">
        <v>4697</v>
      </c>
      <c r="H1172" s="4" t="s">
        <v>4697</v>
      </c>
      <c r="I1172" s="4" t="s">
        <v>4713</v>
      </c>
      <c r="J1172">
        <f t="shared" si="18"/>
        <v>1171</v>
      </c>
    </row>
    <row r="1173" spans="1:10">
      <c r="A1173" s="4" t="s">
        <v>2344</v>
      </c>
      <c r="B1173" s="4">
        <v>1970</v>
      </c>
      <c r="C1173" s="4" t="s">
        <v>4703</v>
      </c>
      <c r="D1173" s="4">
        <v>16</v>
      </c>
      <c r="E1173" s="4">
        <v>0</v>
      </c>
      <c r="F1173" s="4">
        <v>9625.92</v>
      </c>
      <c r="G1173" s="4" t="s">
        <v>4697</v>
      </c>
      <c r="H1173" s="4" t="s">
        <v>4694</v>
      </c>
      <c r="I1173" s="4" t="s">
        <v>4701</v>
      </c>
      <c r="J1173">
        <f t="shared" si="18"/>
        <v>1172</v>
      </c>
    </row>
    <row r="1174" spans="1:10">
      <c r="A1174" s="4" t="s">
        <v>2346</v>
      </c>
      <c r="B1174" s="4">
        <v>1975</v>
      </c>
      <c r="C1174" s="4" t="s">
        <v>4692</v>
      </c>
      <c r="D1174" s="4">
        <v>29</v>
      </c>
      <c r="E1174" s="4">
        <v>3</v>
      </c>
      <c r="F1174" s="4">
        <v>9620.33</v>
      </c>
      <c r="G1174" s="4" t="s">
        <v>4694</v>
      </c>
      <c r="H1174" s="4" t="s">
        <v>4694</v>
      </c>
      <c r="I1174" s="4" t="s">
        <v>4698</v>
      </c>
      <c r="J1174">
        <f t="shared" si="18"/>
        <v>1173</v>
      </c>
    </row>
    <row r="1175" spans="1:10">
      <c r="A1175" s="4" t="s">
        <v>2348</v>
      </c>
      <c r="B1175" s="4">
        <v>1982</v>
      </c>
      <c r="C1175" s="4" t="s">
        <v>4700</v>
      </c>
      <c r="D1175" s="4">
        <v>29</v>
      </c>
      <c r="E1175" s="4">
        <v>3</v>
      </c>
      <c r="F1175" s="4">
        <v>9619.18</v>
      </c>
      <c r="G1175" s="4" t="s">
        <v>4697</v>
      </c>
      <c r="H1175" s="4" t="s">
        <v>4693</v>
      </c>
      <c r="I1175" s="4" t="s">
        <v>4716</v>
      </c>
      <c r="J1175">
        <f t="shared" si="18"/>
        <v>1174</v>
      </c>
    </row>
    <row r="1176" spans="1:10">
      <c r="A1176" s="4" t="s">
        <v>2350</v>
      </c>
      <c r="B1176" s="4">
        <v>1972</v>
      </c>
      <c r="C1176" s="4" t="s">
        <v>4703</v>
      </c>
      <c r="D1176" s="4">
        <v>27</v>
      </c>
      <c r="E1176" s="4">
        <v>1</v>
      </c>
      <c r="F1176" s="4">
        <v>9617.66</v>
      </c>
      <c r="G1176" s="4" t="s">
        <v>4694</v>
      </c>
      <c r="H1176" s="4" t="s">
        <v>4694</v>
      </c>
      <c r="I1176" s="4" t="s">
        <v>4705</v>
      </c>
      <c r="J1176">
        <f t="shared" si="18"/>
        <v>1175</v>
      </c>
    </row>
    <row r="1177" spans="1:10">
      <c r="A1177" s="4" t="s">
        <v>2352</v>
      </c>
      <c r="B1177" s="4">
        <v>1964</v>
      </c>
      <c r="C1177" s="4" t="s">
        <v>4703</v>
      </c>
      <c r="D1177" s="4">
        <v>15</v>
      </c>
      <c r="E1177" s="4">
        <v>0</v>
      </c>
      <c r="F1177" s="4">
        <v>9597.6299999999992</v>
      </c>
      <c r="G1177" s="4" t="s">
        <v>4694</v>
      </c>
      <c r="H1177" s="4" t="s">
        <v>4694</v>
      </c>
      <c r="I1177" s="4" t="s">
        <v>4695</v>
      </c>
      <c r="J1177">
        <f t="shared" si="18"/>
        <v>1176</v>
      </c>
    </row>
    <row r="1178" spans="1:10">
      <c r="A1178" s="4" t="s">
        <v>2354</v>
      </c>
      <c r="B1178" s="4">
        <v>1981</v>
      </c>
      <c r="C1178" s="4" t="s">
        <v>4692</v>
      </c>
      <c r="D1178" s="4">
        <v>18</v>
      </c>
      <c r="E1178" s="4">
        <v>1</v>
      </c>
      <c r="F1178" s="4">
        <v>9584.0400000000009</v>
      </c>
      <c r="G1178" s="4" t="s">
        <v>4697</v>
      </c>
      <c r="H1178" s="4" t="s">
        <v>4693</v>
      </c>
      <c r="I1178" s="4" t="s">
        <v>4715</v>
      </c>
      <c r="J1178">
        <f t="shared" si="18"/>
        <v>1177</v>
      </c>
    </row>
    <row r="1179" spans="1:10">
      <c r="A1179" s="4" t="s">
        <v>2356</v>
      </c>
      <c r="B1179" s="4">
        <v>1973</v>
      </c>
      <c r="C1179" s="4" t="s">
        <v>4706</v>
      </c>
      <c r="D1179" s="4">
        <v>28</v>
      </c>
      <c r="E1179" s="4">
        <v>1</v>
      </c>
      <c r="F1179" s="4">
        <v>9583.89</v>
      </c>
      <c r="G1179" s="4" t="s">
        <v>4697</v>
      </c>
      <c r="H1179" s="4" t="s">
        <v>4694</v>
      </c>
      <c r="I1179" s="4" t="s">
        <v>4698</v>
      </c>
      <c r="J1179">
        <f t="shared" si="18"/>
        <v>1178</v>
      </c>
    </row>
    <row r="1180" spans="1:10">
      <c r="A1180" s="4" t="s">
        <v>2358</v>
      </c>
      <c r="B1180" s="4">
        <v>1966</v>
      </c>
      <c r="C1180" s="4" t="s">
        <v>4703</v>
      </c>
      <c r="D1180" s="4">
        <v>4</v>
      </c>
      <c r="E1180" s="4">
        <v>0</v>
      </c>
      <c r="F1180" s="4">
        <v>9582.5400000000009</v>
      </c>
      <c r="G1180" s="4" t="s">
        <v>4694</v>
      </c>
      <c r="H1180" s="4" t="s">
        <v>4697</v>
      </c>
      <c r="I1180" s="4" t="s">
        <v>4695</v>
      </c>
      <c r="J1180">
        <f t="shared" si="18"/>
        <v>1179</v>
      </c>
    </row>
    <row r="1181" spans="1:10">
      <c r="A1181" s="4" t="s">
        <v>2360</v>
      </c>
      <c r="B1181" s="4">
        <v>1973</v>
      </c>
      <c r="C1181" s="4" t="s">
        <v>4703</v>
      </c>
      <c r="D1181" s="4">
        <v>1</v>
      </c>
      <c r="E1181" s="4">
        <v>1</v>
      </c>
      <c r="F1181" s="4">
        <v>9566.99</v>
      </c>
      <c r="G1181" s="4" t="s">
        <v>4697</v>
      </c>
      <c r="H1181" s="4" t="s">
        <v>4693</v>
      </c>
      <c r="I1181" s="4" t="s">
        <v>4698</v>
      </c>
      <c r="J1181">
        <f t="shared" si="18"/>
        <v>1180</v>
      </c>
    </row>
    <row r="1182" spans="1:10">
      <c r="A1182" s="4" t="s">
        <v>2362</v>
      </c>
      <c r="B1182" s="4">
        <v>1974</v>
      </c>
      <c r="C1182" s="4" t="s">
        <v>4700</v>
      </c>
      <c r="D1182" s="4">
        <v>14</v>
      </c>
      <c r="E1182" s="4">
        <v>3</v>
      </c>
      <c r="F1182" s="4">
        <v>9563.0300000000007</v>
      </c>
      <c r="G1182" s="4" t="s">
        <v>4694</v>
      </c>
      <c r="H1182" s="4" t="s">
        <v>4693</v>
      </c>
      <c r="I1182" s="4" t="s">
        <v>4701</v>
      </c>
      <c r="J1182">
        <f t="shared" si="18"/>
        <v>1181</v>
      </c>
    </row>
    <row r="1183" spans="1:10">
      <c r="A1183" s="4" t="s">
        <v>2364</v>
      </c>
      <c r="B1183" s="4">
        <v>1972</v>
      </c>
      <c r="C1183" s="4" t="s">
        <v>4702</v>
      </c>
      <c r="D1183" s="4">
        <v>22</v>
      </c>
      <c r="E1183" s="4">
        <v>1</v>
      </c>
      <c r="F1183" s="4">
        <v>9549.57</v>
      </c>
      <c r="G1183" s="4" t="s">
        <v>4697</v>
      </c>
      <c r="H1183" s="4" t="s">
        <v>4693</v>
      </c>
      <c r="I1183" s="4" t="s">
        <v>4695</v>
      </c>
      <c r="J1183">
        <f t="shared" si="18"/>
        <v>1182</v>
      </c>
    </row>
    <row r="1184" spans="1:10">
      <c r="A1184" s="4" t="s">
        <v>2366</v>
      </c>
      <c r="B1184" s="4">
        <v>1972</v>
      </c>
      <c r="C1184" s="4" t="s">
        <v>4702</v>
      </c>
      <c r="D1184" s="4">
        <v>22</v>
      </c>
      <c r="E1184" s="4">
        <v>0</v>
      </c>
      <c r="F1184" s="4">
        <v>9541.7000000000007</v>
      </c>
      <c r="G1184" s="4" t="s">
        <v>4697</v>
      </c>
      <c r="H1184" s="4" t="s">
        <v>4693</v>
      </c>
      <c r="I1184" s="4" t="s">
        <v>4699</v>
      </c>
      <c r="J1184">
        <f t="shared" si="18"/>
        <v>1183</v>
      </c>
    </row>
    <row r="1185" spans="1:10">
      <c r="A1185" s="4" t="s">
        <v>2368</v>
      </c>
      <c r="B1185" s="4">
        <v>1975</v>
      </c>
      <c r="C1185" s="4" t="s">
        <v>4704</v>
      </c>
      <c r="D1185" s="4">
        <v>28</v>
      </c>
      <c r="E1185" s="4">
        <v>1</v>
      </c>
      <c r="F1185" s="4">
        <v>9540.17</v>
      </c>
      <c r="G1185" s="4" t="s">
        <v>4697</v>
      </c>
      <c r="H1185" s="4" t="s">
        <v>4697</v>
      </c>
      <c r="I1185" s="4" t="s">
        <v>4699</v>
      </c>
      <c r="J1185">
        <f t="shared" si="18"/>
        <v>1184</v>
      </c>
    </row>
    <row r="1186" spans="1:10">
      <c r="A1186" s="4" t="s">
        <v>2370</v>
      </c>
      <c r="B1186" s="4">
        <v>1973</v>
      </c>
      <c r="C1186" s="4" t="s">
        <v>4703</v>
      </c>
      <c r="D1186" s="4">
        <v>21</v>
      </c>
      <c r="E1186" s="4">
        <v>0</v>
      </c>
      <c r="F1186" s="4">
        <v>9538.65</v>
      </c>
      <c r="G1186" s="4" t="s">
        <v>4697</v>
      </c>
      <c r="H1186" s="4" t="s">
        <v>4694</v>
      </c>
      <c r="I1186" s="4" t="s">
        <v>4715</v>
      </c>
      <c r="J1186">
        <f t="shared" si="18"/>
        <v>1185</v>
      </c>
    </row>
    <row r="1187" spans="1:10">
      <c r="A1187" s="4" t="s">
        <v>2372</v>
      </c>
      <c r="B1187" s="4">
        <v>1971</v>
      </c>
      <c r="C1187" s="4" t="s">
        <v>4706</v>
      </c>
      <c r="D1187" s="4">
        <v>29</v>
      </c>
      <c r="E1187" s="4">
        <v>0</v>
      </c>
      <c r="F1187" s="4">
        <v>9528.9</v>
      </c>
      <c r="G1187" s="4" t="s">
        <v>4697</v>
      </c>
      <c r="H1187" s="4" t="s">
        <v>4697</v>
      </c>
      <c r="I1187" s="4" t="s">
        <v>4701</v>
      </c>
      <c r="J1187">
        <f t="shared" si="18"/>
        <v>1186</v>
      </c>
    </row>
    <row r="1188" spans="1:10">
      <c r="A1188" s="4" t="s">
        <v>2374</v>
      </c>
      <c r="B1188" s="4">
        <v>1992</v>
      </c>
      <c r="C1188" s="4" t="s">
        <v>4700</v>
      </c>
      <c r="D1188" s="4">
        <v>22</v>
      </c>
      <c r="E1188" s="4">
        <v>0</v>
      </c>
      <c r="F1188" s="4">
        <v>9507.68</v>
      </c>
      <c r="G1188" s="4" t="s">
        <v>4697</v>
      </c>
      <c r="H1188" s="4" t="s">
        <v>4693</v>
      </c>
      <c r="I1188" s="4" t="s">
        <v>4698</v>
      </c>
      <c r="J1188">
        <f t="shared" si="18"/>
        <v>1187</v>
      </c>
    </row>
    <row r="1189" spans="1:10">
      <c r="A1189" s="4" t="s">
        <v>2376</v>
      </c>
      <c r="B1189" s="4">
        <v>1969</v>
      </c>
      <c r="C1189" s="4" t="s">
        <v>4700</v>
      </c>
      <c r="D1189" s="4">
        <v>24</v>
      </c>
      <c r="E1189" s="4">
        <v>0</v>
      </c>
      <c r="F1189" s="4">
        <v>9504.31</v>
      </c>
      <c r="G1189" s="4" t="s">
        <v>4694</v>
      </c>
      <c r="H1189" s="4" t="s">
        <v>4697</v>
      </c>
      <c r="I1189" s="4" t="s">
        <v>4695</v>
      </c>
      <c r="J1189">
        <f t="shared" si="18"/>
        <v>1188</v>
      </c>
    </row>
    <row r="1190" spans="1:10">
      <c r="A1190" s="4" t="s">
        <v>2378</v>
      </c>
      <c r="B1190" s="4">
        <v>1976</v>
      </c>
      <c r="C1190" s="4" t="s">
        <v>4706</v>
      </c>
      <c r="D1190" s="4">
        <v>28</v>
      </c>
      <c r="E1190" s="4">
        <v>3</v>
      </c>
      <c r="F1190" s="4">
        <v>9500.57</v>
      </c>
      <c r="G1190" s="4" t="s">
        <v>4697</v>
      </c>
      <c r="H1190" s="4" t="s">
        <v>4694</v>
      </c>
      <c r="I1190" s="4" t="s">
        <v>4708</v>
      </c>
      <c r="J1190">
        <f t="shared" si="18"/>
        <v>1189</v>
      </c>
    </row>
    <row r="1191" spans="1:10">
      <c r="A1191" s="4" t="s">
        <v>2380</v>
      </c>
      <c r="B1191" s="4">
        <v>1969</v>
      </c>
      <c r="C1191" s="4" t="s">
        <v>4696</v>
      </c>
      <c r="D1191" s="4">
        <v>4</v>
      </c>
      <c r="E1191" s="4">
        <v>0</v>
      </c>
      <c r="F1191" s="4">
        <v>9487.64</v>
      </c>
      <c r="G1191" s="4" t="s">
        <v>4697</v>
      </c>
      <c r="H1191" s="4" t="s">
        <v>4697</v>
      </c>
      <c r="I1191" s="4" t="s">
        <v>4695</v>
      </c>
      <c r="J1191">
        <f t="shared" si="18"/>
        <v>1190</v>
      </c>
    </row>
    <row r="1192" spans="1:10">
      <c r="A1192" s="4" t="s">
        <v>2382</v>
      </c>
      <c r="B1192" s="4">
        <v>1979</v>
      </c>
      <c r="C1192" s="4" t="s">
        <v>4704</v>
      </c>
      <c r="D1192" s="4">
        <v>17</v>
      </c>
      <c r="E1192" s="4">
        <v>2</v>
      </c>
      <c r="F1192" s="4">
        <v>9453.92</v>
      </c>
      <c r="G1192" s="4" t="s">
        <v>4697</v>
      </c>
      <c r="H1192" s="4" t="s">
        <v>4697</v>
      </c>
      <c r="I1192" s="4" t="s">
        <v>4715</v>
      </c>
      <c r="J1192">
        <f t="shared" si="18"/>
        <v>1191</v>
      </c>
    </row>
    <row r="1193" spans="1:10">
      <c r="A1193" s="4" t="s">
        <v>2384</v>
      </c>
      <c r="B1193" s="4">
        <v>1987</v>
      </c>
      <c r="C1193" s="4" t="s">
        <v>4706</v>
      </c>
      <c r="D1193" s="4">
        <v>14</v>
      </c>
      <c r="E1193" s="4">
        <v>3</v>
      </c>
      <c r="F1193" s="4">
        <v>9448.42</v>
      </c>
      <c r="G1193" s="4" t="s">
        <v>4697</v>
      </c>
      <c r="H1193" s="4" t="s">
        <v>4694</v>
      </c>
      <c r="I1193" s="4" t="s">
        <v>4715</v>
      </c>
      <c r="J1193">
        <f t="shared" si="18"/>
        <v>1192</v>
      </c>
    </row>
    <row r="1194" spans="1:10">
      <c r="A1194" s="4" t="s">
        <v>2386</v>
      </c>
      <c r="B1194" s="4">
        <v>1974</v>
      </c>
      <c r="C1194" s="4" t="s">
        <v>4696</v>
      </c>
      <c r="D1194" s="4">
        <v>8</v>
      </c>
      <c r="E1194" s="4">
        <v>1</v>
      </c>
      <c r="F1194" s="4">
        <v>9447.3799999999992</v>
      </c>
      <c r="G1194" s="4" t="s">
        <v>4697</v>
      </c>
      <c r="H1194" s="4" t="s">
        <v>4694</v>
      </c>
      <c r="I1194" s="4" t="s">
        <v>4699</v>
      </c>
      <c r="J1194">
        <f t="shared" si="18"/>
        <v>1193</v>
      </c>
    </row>
    <row r="1195" spans="1:10">
      <c r="A1195" s="4" t="s">
        <v>2388</v>
      </c>
      <c r="B1195" s="4">
        <v>1974</v>
      </c>
      <c r="C1195" s="4" t="s">
        <v>4706</v>
      </c>
      <c r="D1195" s="4">
        <v>27</v>
      </c>
      <c r="E1195" s="4">
        <v>1</v>
      </c>
      <c r="F1195" s="4">
        <v>9447.25</v>
      </c>
      <c r="G1195" s="4" t="s">
        <v>4697</v>
      </c>
      <c r="H1195" s="4" t="s">
        <v>4693</v>
      </c>
      <c r="I1195" s="4" t="s">
        <v>4699</v>
      </c>
      <c r="J1195">
        <f t="shared" si="18"/>
        <v>1194</v>
      </c>
    </row>
    <row r="1196" spans="1:10">
      <c r="A1196" s="4" t="s">
        <v>2390</v>
      </c>
      <c r="B1196" s="4">
        <v>1976</v>
      </c>
      <c r="C1196" s="4" t="s">
        <v>4706</v>
      </c>
      <c r="D1196" s="4">
        <v>3</v>
      </c>
      <c r="E1196" s="4">
        <v>2</v>
      </c>
      <c r="F1196" s="4">
        <v>9432.93</v>
      </c>
      <c r="G1196" s="4" t="s">
        <v>4697</v>
      </c>
      <c r="H1196" s="4" t="s">
        <v>4693</v>
      </c>
      <c r="I1196" s="4" t="s">
        <v>4699</v>
      </c>
      <c r="J1196">
        <f t="shared" si="18"/>
        <v>1195</v>
      </c>
    </row>
    <row r="1197" spans="1:10">
      <c r="A1197" s="4" t="s">
        <v>2392</v>
      </c>
      <c r="B1197" s="4">
        <v>1976</v>
      </c>
      <c r="C1197" s="4" t="s">
        <v>4692</v>
      </c>
      <c r="D1197" s="4">
        <v>30</v>
      </c>
      <c r="E1197" s="4">
        <v>3</v>
      </c>
      <c r="F1197" s="4">
        <v>9414.92</v>
      </c>
      <c r="G1197" s="4" t="s">
        <v>4697</v>
      </c>
      <c r="H1197" s="4" t="s">
        <v>4697</v>
      </c>
      <c r="I1197" s="4" t="s">
        <v>4701</v>
      </c>
      <c r="J1197">
        <f t="shared" si="18"/>
        <v>1196</v>
      </c>
    </row>
    <row r="1198" spans="1:10">
      <c r="A1198" s="4" t="s">
        <v>2394</v>
      </c>
      <c r="B1198" s="4">
        <v>1976</v>
      </c>
      <c r="C1198" s="4" t="s">
        <v>4692</v>
      </c>
      <c r="D1198" s="4">
        <v>17</v>
      </c>
      <c r="E1198" s="4">
        <v>2</v>
      </c>
      <c r="F1198" s="4">
        <v>9411.01</v>
      </c>
      <c r="G1198" s="4" t="s">
        <v>4697</v>
      </c>
      <c r="H1198" s="4" t="s">
        <v>4694</v>
      </c>
      <c r="I1198" s="4" t="s">
        <v>4699</v>
      </c>
      <c r="J1198">
        <f t="shared" si="18"/>
        <v>1197</v>
      </c>
    </row>
    <row r="1199" spans="1:10">
      <c r="A1199" s="4" t="s">
        <v>2396</v>
      </c>
      <c r="B1199" s="4">
        <v>1971</v>
      </c>
      <c r="C1199" s="4" t="s">
        <v>4692</v>
      </c>
      <c r="D1199" s="4">
        <v>20</v>
      </c>
      <c r="E1199" s="4">
        <v>1</v>
      </c>
      <c r="F1199" s="4">
        <v>9391.35</v>
      </c>
      <c r="G1199" s="4" t="s">
        <v>4694</v>
      </c>
      <c r="H1199" s="4" t="s">
        <v>4694</v>
      </c>
      <c r="I1199" s="4" t="s">
        <v>4701</v>
      </c>
      <c r="J1199">
        <f t="shared" si="18"/>
        <v>1198</v>
      </c>
    </row>
    <row r="1200" spans="1:10">
      <c r="A1200" s="4" t="s">
        <v>2398</v>
      </c>
      <c r="B1200" s="4">
        <v>1971</v>
      </c>
      <c r="C1200" s="4" t="s">
        <v>4703</v>
      </c>
      <c r="D1200" s="4">
        <v>29</v>
      </c>
      <c r="E1200" s="4">
        <v>1</v>
      </c>
      <c r="F1200" s="4">
        <v>9386.16</v>
      </c>
      <c r="G1200" s="4" t="s">
        <v>4694</v>
      </c>
      <c r="H1200" s="4" t="s">
        <v>4697</v>
      </c>
      <c r="I1200" s="4" t="s">
        <v>4695</v>
      </c>
      <c r="J1200">
        <f t="shared" si="18"/>
        <v>1199</v>
      </c>
    </row>
    <row r="1201" spans="1:10">
      <c r="A1201" s="4" t="s">
        <v>2400</v>
      </c>
      <c r="B1201" s="4">
        <v>1975</v>
      </c>
      <c r="C1201" s="4" t="s">
        <v>4703</v>
      </c>
      <c r="D1201" s="4">
        <v>2</v>
      </c>
      <c r="E1201" s="4">
        <v>1</v>
      </c>
      <c r="F1201" s="4">
        <v>9380.75</v>
      </c>
      <c r="G1201" s="4" t="s">
        <v>4697</v>
      </c>
      <c r="H1201" s="4" t="s">
        <v>4697</v>
      </c>
      <c r="I1201" s="4" t="s">
        <v>4699</v>
      </c>
      <c r="J1201">
        <f t="shared" si="18"/>
        <v>1200</v>
      </c>
    </row>
    <row r="1202" spans="1:10">
      <c r="A1202" s="4" t="s">
        <v>2402</v>
      </c>
      <c r="B1202" s="4">
        <v>1971</v>
      </c>
      <c r="C1202" s="4" t="s">
        <v>4706</v>
      </c>
      <c r="D1202" s="4">
        <v>26</v>
      </c>
      <c r="E1202" s="4">
        <v>1</v>
      </c>
      <c r="F1202" s="4">
        <v>9377.9</v>
      </c>
      <c r="G1202" s="4" t="s">
        <v>4697</v>
      </c>
      <c r="H1202" s="4" t="s">
        <v>4693</v>
      </c>
      <c r="I1202" s="4" t="s">
        <v>4695</v>
      </c>
      <c r="J1202">
        <f t="shared" si="18"/>
        <v>1201</v>
      </c>
    </row>
    <row r="1203" spans="1:10">
      <c r="A1203" s="4" t="s">
        <v>2404</v>
      </c>
      <c r="B1203" s="4">
        <v>1969</v>
      </c>
      <c r="C1203" s="4" t="s">
        <v>4706</v>
      </c>
      <c r="D1203" s="4">
        <v>24</v>
      </c>
      <c r="E1203" s="4">
        <v>0</v>
      </c>
      <c r="F1203" s="4">
        <v>9377.4500000000007</v>
      </c>
      <c r="G1203" s="4" t="s">
        <v>4697</v>
      </c>
      <c r="H1203" s="4" t="s">
        <v>4694</v>
      </c>
      <c r="I1203" s="4" t="s">
        <v>4695</v>
      </c>
      <c r="J1203">
        <f t="shared" si="18"/>
        <v>1202</v>
      </c>
    </row>
    <row r="1204" spans="1:10">
      <c r="A1204" s="4" t="s">
        <v>2406</v>
      </c>
      <c r="B1204" s="4">
        <v>1971</v>
      </c>
      <c r="C1204" s="4" t="s">
        <v>4692</v>
      </c>
      <c r="D1204" s="4">
        <v>8</v>
      </c>
      <c r="E1204" s="4">
        <v>0</v>
      </c>
      <c r="F1204" s="4">
        <v>9361.33</v>
      </c>
      <c r="G1204" s="4" t="s">
        <v>4694</v>
      </c>
      <c r="H1204" s="4" t="s">
        <v>4693</v>
      </c>
      <c r="I1204" s="4" t="s">
        <v>4705</v>
      </c>
      <c r="J1204">
        <f t="shared" si="18"/>
        <v>1203</v>
      </c>
    </row>
    <row r="1205" spans="1:10">
      <c r="A1205" s="4" t="s">
        <v>2408</v>
      </c>
      <c r="B1205" s="4">
        <v>1988</v>
      </c>
      <c r="C1205" s="4" t="s">
        <v>4704</v>
      </c>
      <c r="D1205" s="4">
        <v>1</v>
      </c>
      <c r="E1205" s="4">
        <v>3</v>
      </c>
      <c r="F1205" s="4">
        <v>9344.2000000000007</v>
      </c>
      <c r="G1205" s="4" t="s">
        <v>4697</v>
      </c>
      <c r="H1205" s="4" t="s">
        <v>4693</v>
      </c>
      <c r="I1205" s="4" t="s">
        <v>4715</v>
      </c>
      <c r="J1205">
        <f t="shared" si="18"/>
        <v>1204</v>
      </c>
    </row>
    <row r="1206" spans="1:10">
      <c r="A1206" s="4" t="s">
        <v>2410</v>
      </c>
      <c r="B1206" s="4">
        <v>1996</v>
      </c>
      <c r="C1206" s="4" t="s">
        <v>4692</v>
      </c>
      <c r="D1206" s="4">
        <v>12</v>
      </c>
      <c r="E1206" s="4">
        <v>0</v>
      </c>
      <c r="F1206" s="4">
        <v>9338.61</v>
      </c>
      <c r="G1206" s="4" t="s">
        <v>4697</v>
      </c>
      <c r="H1206" s="4" t="s">
        <v>4693</v>
      </c>
      <c r="I1206" s="4" t="s">
        <v>4713</v>
      </c>
      <c r="J1206">
        <f t="shared" si="18"/>
        <v>1205</v>
      </c>
    </row>
    <row r="1207" spans="1:10">
      <c r="A1207" s="4" t="s">
        <v>2412</v>
      </c>
      <c r="B1207" s="4">
        <v>1988</v>
      </c>
      <c r="C1207" s="4" t="s">
        <v>4704</v>
      </c>
      <c r="D1207" s="4">
        <v>9</v>
      </c>
      <c r="E1207" s="4">
        <v>3</v>
      </c>
      <c r="F1207" s="4">
        <v>9320.26</v>
      </c>
      <c r="G1207" s="4" t="s">
        <v>4697</v>
      </c>
      <c r="H1207" s="4" t="s">
        <v>4693</v>
      </c>
      <c r="I1207" s="4" t="s">
        <v>4698</v>
      </c>
      <c r="J1207">
        <f t="shared" si="18"/>
        <v>1206</v>
      </c>
    </row>
    <row r="1208" spans="1:10">
      <c r="A1208" s="4" t="s">
        <v>2414</v>
      </c>
      <c r="B1208" s="4">
        <v>1977</v>
      </c>
      <c r="C1208" s="4" t="s">
        <v>4692</v>
      </c>
      <c r="D1208" s="4">
        <v>12</v>
      </c>
      <c r="E1208" s="4">
        <v>2</v>
      </c>
      <c r="F1208" s="4">
        <v>9315.41</v>
      </c>
      <c r="G1208" s="4" t="s">
        <v>4697</v>
      </c>
      <c r="H1208" s="4" t="s">
        <v>4693</v>
      </c>
      <c r="I1208" s="4" t="s">
        <v>4699</v>
      </c>
      <c r="J1208">
        <f t="shared" si="18"/>
        <v>1207</v>
      </c>
    </row>
    <row r="1209" spans="1:10">
      <c r="A1209" s="4" t="s">
        <v>2416</v>
      </c>
      <c r="B1209" s="4">
        <v>1963</v>
      </c>
      <c r="C1209" s="4" t="s">
        <v>4696</v>
      </c>
      <c r="D1209" s="4">
        <v>8</v>
      </c>
      <c r="E1209" s="4">
        <v>0</v>
      </c>
      <c r="F1209" s="4">
        <v>9310.81</v>
      </c>
      <c r="G1209" s="4" t="s">
        <v>4694</v>
      </c>
      <c r="H1209" s="4" t="s">
        <v>4693</v>
      </c>
      <c r="I1209" s="4" t="s">
        <v>4695</v>
      </c>
      <c r="J1209">
        <f t="shared" si="18"/>
        <v>1208</v>
      </c>
    </row>
    <row r="1210" spans="1:10">
      <c r="A1210" s="4" t="s">
        <v>2418</v>
      </c>
      <c r="B1210" s="4">
        <v>1973</v>
      </c>
      <c r="C1210" s="4" t="s">
        <v>4692</v>
      </c>
      <c r="D1210" s="4">
        <v>16</v>
      </c>
      <c r="E1210" s="4">
        <v>2</v>
      </c>
      <c r="F1210" s="4">
        <v>9304.7000000000007</v>
      </c>
      <c r="G1210" s="4" t="s">
        <v>4694</v>
      </c>
      <c r="H1210" s="4" t="s">
        <v>4694</v>
      </c>
      <c r="I1210" s="4" t="s">
        <v>4695</v>
      </c>
      <c r="J1210">
        <f t="shared" si="18"/>
        <v>1209</v>
      </c>
    </row>
    <row r="1211" spans="1:10">
      <c r="A1211" s="4" t="s">
        <v>2420</v>
      </c>
      <c r="B1211" s="4">
        <v>1976</v>
      </c>
      <c r="C1211" s="4" t="s">
        <v>4706</v>
      </c>
      <c r="D1211" s="4">
        <v>3</v>
      </c>
      <c r="E1211" s="4">
        <v>3</v>
      </c>
      <c r="F1211" s="4">
        <v>9301.89</v>
      </c>
      <c r="G1211" s="4" t="s">
        <v>4697</v>
      </c>
      <c r="H1211" s="4" t="s">
        <v>4693</v>
      </c>
      <c r="I1211" s="4" t="s">
        <v>4698</v>
      </c>
      <c r="J1211">
        <f t="shared" si="18"/>
        <v>1210</v>
      </c>
    </row>
    <row r="1212" spans="1:10">
      <c r="A1212" s="4" t="s">
        <v>2422</v>
      </c>
      <c r="B1212" s="4">
        <v>1973</v>
      </c>
      <c r="C1212" s="4" t="s">
        <v>4702</v>
      </c>
      <c r="D1212" s="4">
        <v>18</v>
      </c>
      <c r="E1212" s="4">
        <v>1</v>
      </c>
      <c r="F1212" s="4">
        <v>9290.14</v>
      </c>
      <c r="G1212" s="4" t="s">
        <v>4694</v>
      </c>
      <c r="H1212" s="4" t="s">
        <v>4694</v>
      </c>
      <c r="I1212" s="4" t="s">
        <v>4705</v>
      </c>
      <c r="J1212">
        <f t="shared" si="18"/>
        <v>1211</v>
      </c>
    </row>
    <row r="1213" spans="1:10">
      <c r="A1213" s="4" t="s">
        <v>2424</v>
      </c>
      <c r="B1213" s="4">
        <v>1973</v>
      </c>
      <c r="C1213" s="4" t="s">
        <v>4692</v>
      </c>
      <c r="D1213" s="4">
        <v>16</v>
      </c>
      <c r="E1213" s="4">
        <v>1</v>
      </c>
      <c r="F1213" s="4">
        <v>9288.0300000000007</v>
      </c>
      <c r="G1213" s="4" t="s">
        <v>4697</v>
      </c>
      <c r="H1213" s="4" t="s">
        <v>4694</v>
      </c>
      <c r="I1213" s="4" t="s">
        <v>4712</v>
      </c>
      <c r="J1213">
        <f t="shared" si="18"/>
        <v>1212</v>
      </c>
    </row>
    <row r="1214" spans="1:10">
      <c r="A1214" s="4" t="s">
        <v>2426</v>
      </c>
      <c r="B1214" s="4">
        <v>1969</v>
      </c>
      <c r="C1214" s="4" t="s">
        <v>4706</v>
      </c>
      <c r="D1214" s="4">
        <v>26</v>
      </c>
      <c r="E1214" s="4">
        <v>0</v>
      </c>
      <c r="F1214" s="4">
        <v>9285.8700000000008</v>
      </c>
      <c r="G1214" s="4" t="s">
        <v>4697</v>
      </c>
      <c r="H1214" s="4" t="s">
        <v>4694</v>
      </c>
      <c r="I1214" s="4" t="s">
        <v>4695</v>
      </c>
      <c r="J1214">
        <f t="shared" si="18"/>
        <v>1213</v>
      </c>
    </row>
    <row r="1215" spans="1:10">
      <c r="A1215" s="4" t="s">
        <v>2428</v>
      </c>
      <c r="B1215" s="4">
        <v>1971</v>
      </c>
      <c r="C1215" s="4" t="s">
        <v>4704</v>
      </c>
      <c r="D1215" s="4">
        <v>2</v>
      </c>
      <c r="E1215" s="4">
        <v>0</v>
      </c>
      <c r="F1215" s="4">
        <v>9283.56</v>
      </c>
      <c r="G1215" s="4" t="s">
        <v>4697</v>
      </c>
      <c r="H1215" s="4" t="s">
        <v>4694</v>
      </c>
      <c r="I1215" s="4" t="s">
        <v>4695</v>
      </c>
      <c r="J1215">
        <f t="shared" si="18"/>
        <v>1214</v>
      </c>
    </row>
    <row r="1216" spans="1:10">
      <c r="A1216" s="4" t="s">
        <v>2430</v>
      </c>
      <c r="B1216" s="4">
        <v>1973</v>
      </c>
      <c r="C1216" s="4" t="s">
        <v>4692</v>
      </c>
      <c r="D1216" s="4">
        <v>27</v>
      </c>
      <c r="E1216" s="4">
        <v>1</v>
      </c>
      <c r="F1216" s="4">
        <v>9282.48</v>
      </c>
      <c r="G1216" s="4" t="s">
        <v>4694</v>
      </c>
      <c r="H1216" s="4" t="s">
        <v>4697</v>
      </c>
      <c r="I1216" s="4" t="s">
        <v>4705</v>
      </c>
      <c r="J1216">
        <f t="shared" si="18"/>
        <v>1215</v>
      </c>
    </row>
    <row r="1217" spans="1:10">
      <c r="A1217" s="4" t="s">
        <v>2432</v>
      </c>
      <c r="B1217" s="4">
        <v>1971</v>
      </c>
      <c r="C1217" s="4" t="s">
        <v>4700</v>
      </c>
      <c r="D1217" s="4">
        <v>6</v>
      </c>
      <c r="E1217" s="4">
        <v>0</v>
      </c>
      <c r="F1217" s="4">
        <v>9264.7999999999993</v>
      </c>
      <c r="G1217" s="4" t="s">
        <v>4697</v>
      </c>
      <c r="H1217" s="4" t="s">
        <v>4693</v>
      </c>
      <c r="I1217" s="4" t="s">
        <v>4701</v>
      </c>
      <c r="J1217">
        <f t="shared" si="18"/>
        <v>1216</v>
      </c>
    </row>
    <row r="1218" spans="1:10">
      <c r="A1218" s="4" t="s">
        <v>2434</v>
      </c>
      <c r="B1218" s="4">
        <v>1974</v>
      </c>
      <c r="C1218" s="4" t="s">
        <v>4700</v>
      </c>
      <c r="D1218" s="4">
        <v>21</v>
      </c>
      <c r="E1218" s="4">
        <v>1</v>
      </c>
      <c r="F1218" s="4">
        <v>9249.5</v>
      </c>
      <c r="G1218" s="4" t="s">
        <v>4697</v>
      </c>
      <c r="H1218" s="4" t="s">
        <v>4693</v>
      </c>
      <c r="I1218" s="4" t="s">
        <v>4698</v>
      </c>
      <c r="J1218">
        <f t="shared" ref="J1218:J1281" si="19">VALUE(SUBSTITUTE(A1218,"Id",""))</f>
        <v>1217</v>
      </c>
    </row>
    <row r="1219" spans="1:10">
      <c r="A1219" s="4" t="s">
        <v>2436</v>
      </c>
      <c r="B1219" s="4">
        <v>1980</v>
      </c>
      <c r="C1219" s="4" t="s">
        <v>4692</v>
      </c>
      <c r="D1219" s="4">
        <v>5</v>
      </c>
      <c r="E1219" s="4">
        <v>2</v>
      </c>
      <c r="F1219" s="4">
        <v>9247.94</v>
      </c>
      <c r="G1219" s="4" t="s">
        <v>4697</v>
      </c>
      <c r="H1219" s="4" t="s">
        <v>4693</v>
      </c>
      <c r="I1219" s="4" t="s">
        <v>4715</v>
      </c>
      <c r="J1219">
        <f t="shared" si="19"/>
        <v>1218</v>
      </c>
    </row>
    <row r="1220" spans="1:10">
      <c r="A1220" s="4" t="s">
        <v>2438</v>
      </c>
      <c r="B1220" s="4">
        <v>1975</v>
      </c>
      <c r="C1220" s="4" t="s">
        <v>4703</v>
      </c>
      <c r="D1220" s="4">
        <v>6</v>
      </c>
      <c r="E1220" s="4">
        <v>2</v>
      </c>
      <c r="F1220" s="4">
        <v>9225.26</v>
      </c>
      <c r="G1220" s="4" t="s">
        <v>4694</v>
      </c>
      <c r="H1220" s="4" t="s">
        <v>4694</v>
      </c>
      <c r="I1220" s="4" t="s">
        <v>4707</v>
      </c>
      <c r="J1220">
        <f t="shared" si="19"/>
        <v>1219</v>
      </c>
    </row>
    <row r="1221" spans="1:10">
      <c r="A1221" s="4" t="s">
        <v>2440</v>
      </c>
      <c r="B1221" s="4">
        <v>1981</v>
      </c>
      <c r="C1221" s="4" t="s">
        <v>4703</v>
      </c>
      <c r="D1221" s="4">
        <v>5</v>
      </c>
      <c r="E1221" s="4">
        <v>5</v>
      </c>
      <c r="F1221" s="4">
        <v>9222.4</v>
      </c>
      <c r="G1221" s="4" t="s">
        <v>4697</v>
      </c>
      <c r="H1221" s="4" t="s">
        <v>4694</v>
      </c>
      <c r="I1221" s="4" t="s">
        <v>4711</v>
      </c>
      <c r="J1221">
        <f t="shared" si="19"/>
        <v>1220</v>
      </c>
    </row>
    <row r="1222" spans="1:10">
      <c r="A1222" s="4" t="s">
        <v>2442</v>
      </c>
      <c r="B1222" s="4">
        <v>1986</v>
      </c>
      <c r="C1222" s="4" t="s">
        <v>4703</v>
      </c>
      <c r="D1222" s="4">
        <v>25</v>
      </c>
      <c r="E1222" s="4">
        <v>3</v>
      </c>
      <c r="F1222" s="4">
        <v>9210.06</v>
      </c>
      <c r="G1222" s="4" t="s">
        <v>4697</v>
      </c>
      <c r="H1222" s="4" t="s">
        <v>4694</v>
      </c>
      <c r="I1222" s="4" t="s">
        <v>4715</v>
      </c>
      <c r="J1222">
        <f t="shared" si="19"/>
        <v>1221</v>
      </c>
    </row>
    <row r="1223" spans="1:10">
      <c r="A1223" s="4" t="s">
        <v>2444</v>
      </c>
      <c r="B1223" s="4">
        <v>1976</v>
      </c>
      <c r="C1223" s="4" t="s">
        <v>4702</v>
      </c>
      <c r="D1223" s="4">
        <v>10</v>
      </c>
      <c r="E1223" s="4">
        <v>2</v>
      </c>
      <c r="F1223" s="4">
        <v>9193.84</v>
      </c>
      <c r="G1223" s="4" t="s">
        <v>4697</v>
      </c>
      <c r="H1223" s="4" t="s">
        <v>4693</v>
      </c>
      <c r="I1223" s="4" t="s">
        <v>4698</v>
      </c>
      <c r="J1223">
        <f t="shared" si="19"/>
        <v>1222</v>
      </c>
    </row>
    <row r="1224" spans="1:10">
      <c r="A1224" s="4" t="s">
        <v>2446</v>
      </c>
      <c r="B1224" s="4">
        <v>1973</v>
      </c>
      <c r="C1224" s="4" t="s">
        <v>4703</v>
      </c>
      <c r="D1224" s="4">
        <v>25</v>
      </c>
      <c r="E1224" s="4">
        <v>1</v>
      </c>
      <c r="F1224" s="4">
        <v>9182.17</v>
      </c>
      <c r="G1224" s="4" t="s">
        <v>4697</v>
      </c>
      <c r="H1224" s="4" t="s">
        <v>4694</v>
      </c>
      <c r="I1224" s="4" t="s">
        <v>4701</v>
      </c>
      <c r="J1224">
        <f t="shared" si="19"/>
        <v>1223</v>
      </c>
    </row>
    <row r="1225" spans="1:10">
      <c r="A1225" s="4" t="s">
        <v>2448</v>
      </c>
      <c r="B1225" s="4">
        <v>1971</v>
      </c>
      <c r="C1225" s="4" t="s">
        <v>4703</v>
      </c>
      <c r="D1225" s="4">
        <v>29</v>
      </c>
      <c r="E1225" s="4">
        <v>0</v>
      </c>
      <c r="F1225" s="4">
        <v>9174.14</v>
      </c>
      <c r="G1225" s="4" t="s">
        <v>4694</v>
      </c>
      <c r="H1225" s="4" t="s">
        <v>4693</v>
      </c>
      <c r="I1225" s="4" t="s">
        <v>4698</v>
      </c>
      <c r="J1225">
        <f t="shared" si="19"/>
        <v>1224</v>
      </c>
    </row>
    <row r="1226" spans="1:10">
      <c r="A1226" s="4" t="s">
        <v>2450</v>
      </c>
      <c r="B1226" s="4">
        <v>1970</v>
      </c>
      <c r="C1226" s="4" t="s">
        <v>4692</v>
      </c>
      <c r="D1226" s="4">
        <v>24</v>
      </c>
      <c r="E1226" s="4">
        <v>0</v>
      </c>
      <c r="F1226" s="4">
        <v>9171.75</v>
      </c>
      <c r="G1226" s="4" t="s">
        <v>4697</v>
      </c>
      <c r="H1226" s="4" t="s">
        <v>4697</v>
      </c>
      <c r="I1226" s="4" t="s">
        <v>4698</v>
      </c>
      <c r="J1226">
        <f t="shared" si="19"/>
        <v>1225</v>
      </c>
    </row>
    <row r="1227" spans="1:10">
      <c r="A1227" s="4" t="s">
        <v>2452</v>
      </c>
      <c r="B1227" s="4">
        <v>1990</v>
      </c>
      <c r="C1227" s="4" t="s">
        <v>4700</v>
      </c>
      <c r="D1227" s="4">
        <v>23</v>
      </c>
      <c r="E1227" s="4">
        <v>3</v>
      </c>
      <c r="F1227" s="4">
        <v>9159.51</v>
      </c>
      <c r="G1227" s="4" t="s">
        <v>4697</v>
      </c>
      <c r="H1227" s="4" t="s">
        <v>4697</v>
      </c>
      <c r="I1227" s="4" t="s">
        <v>4715</v>
      </c>
      <c r="J1227">
        <f t="shared" si="19"/>
        <v>1226</v>
      </c>
    </row>
    <row r="1228" spans="1:10">
      <c r="A1228" s="4" t="s">
        <v>2454</v>
      </c>
      <c r="B1228" s="4">
        <v>1982</v>
      </c>
      <c r="C1228" s="4" t="s">
        <v>4703</v>
      </c>
      <c r="D1228" s="4">
        <v>8</v>
      </c>
      <c r="E1228" s="4">
        <v>3</v>
      </c>
      <c r="F1228" s="4">
        <v>9147.5</v>
      </c>
      <c r="G1228" s="4" t="s">
        <v>4697</v>
      </c>
      <c r="H1228" s="4" t="s">
        <v>4693</v>
      </c>
      <c r="I1228" s="4" t="s">
        <v>4698</v>
      </c>
      <c r="J1228">
        <f t="shared" si="19"/>
        <v>1227</v>
      </c>
    </row>
    <row r="1229" spans="1:10">
      <c r="A1229" s="4" t="s">
        <v>2456</v>
      </c>
      <c r="B1229" s="4">
        <v>1970</v>
      </c>
      <c r="C1229" s="4" t="s">
        <v>4692</v>
      </c>
      <c r="D1229" s="4">
        <v>18</v>
      </c>
      <c r="E1229" s="4">
        <v>0</v>
      </c>
      <c r="F1229" s="4">
        <v>9144.57</v>
      </c>
      <c r="G1229" s="4" t="s">
        <v>4694</v>
      </c>
      <c r="H1229" s="4" t="s">
        <v>4697</v>
      </c>
      <c r="I1229" s="4" t="s">
        <v>4701</v>
      </c>
      <c r="J1229">
        <f t="shared" si="19"/>
        <v>1228</v>
      </c>
    </row>
    <row r="1230" spans="1:10">
      <c r="A1230" s="4" t="s">
        <v>2458</v>
      </c>
      <c r="B1230" s="4">
        <v>1970</v>
      </c>
      <c r="C1230" s="4" t="s">
        <v>4700</v>
      </c>
      <c r="D1230" s="4">
        <v>12</v>
      </c>
      <c r="E1230" s="4">
        <v>0</v>
      </c>
      <c r="F1230" s="4">
        <v>9140.9500000000007</v>
      </c>
      <c r="G1230" s="4" t="s">
        <v>4694</v>
      </c>
      <c r="H1230" s="4" t="s">
        <v>4694</v>
      </c>
      <c r="I1230" s="4" t="s">
        <v>4695</v>
      </c>
      <c r="J1230">
        <f t="shared" si="19"/>
        <v>1229</v>
      </c>
    </row>
    <row r="1231" spans="1:10">
      <c r="A1231" s="4" t="s">
        <v>2460</v>
      </c>
      <c r="B1231" s="4">
        <v>1977</v>
      </c>
      <c r="C1231" s="4" t="s">
        <v>4703</v>
      </c>
      <c r="D1231" s="4">
        <v>2</v>
      </c>
      <c r="E1231" s="4">
        <v>3</v>
      </c>
      <c r="F1231" s="4">
        <v>9101.7999999999993</v>
      </c>
      <c r="G1231" s="4" t="s">
        <v>4697</v>
      </c>
      <c r="H1231" s="4" t="s">
        <v>4693</v>
      </c>
      <c r="I1231" s="4" t="s">
        <v>4701</v>
      </c>
      <c r="J1231">
        <f t="shared" si="19"/>
        <v>1230</v>
      </c>
    </row>
    <row r="1232" spans="1:10">
      <c r="A1232" s="4" t="s">
        <v>2462</v>
      </c>
      <c r="B1232" s="4">
        <v>1965</v>
      </c>
      <c r="C1232" s="4" t="s">
        <v>4706</v>
      </c>
      <c r="D1232" s="4">
        <v>9</v>
      </c>
      <c r="E1232" s="4">
        <v>0</v>
      </c>
      <c r="F1232" s="4">
        <v>9095.94</v>
      </c>
      <c r="G1232" s="4" t="s">
        <v>4694</v>
      </c>
      <c r="H1232" s="4" t="s">
        <v>4693</v>
      </c>
      <c r="I1232" s="4" t="s">
        <v>4701</v>
      </c>
      <c r="J1232">
        <f t="shared" si="19"/>
        <v>1231</v>
      </c>
    </row>
    <row r="1233" spans="1:10">
      <c r="A1233" s="4" t="s">
        <v>2464</v>
      </c>
      <c r="B1233" s="4">
        <v>1977</v>
      </c>
      <c r="C1233" s="4" t="s">
        <v>4706</v>
      </c>
      <c r="D1233" s="4">
        <v>4</v>
      </c>
      <c r="E1233" s="4">
        <v>2</v>
      </c>
      <c r="F1233" s="4">
        <v>9095.07</v>
      </c>
      <c r="G1233" s="4" t="s">
        <v>4697</v>
      </c>
      <c r="H1233" s="4" t="s">
        <v>4697</v>
      </c>
      <c r="I1233" s="4" t="s">
        <v>4699</v>
      </c>
      <c r="J1233">
        <f t="shared" si="19"/>
        <v>1232</v>
      </c>
    </row>
    <row r="1234" spans="1:10">
      <c r="A1234" s="4" t="s">
        <v>2466</v>
      </c>
      <c r="B1234" s="4">
        <v>1972</v>
      </c>
      <c r="C1234" s="4" t="s">
        <v>4703</v>
      </c>
      <c r="D1234" s="4">
        <v>2</v>
      </c>
      <c r="E1234" s="4">
        <v>1</v>
      </c>
      <c r="F1234" s="4">
        <v>9058.73</v>
      </c>
      <c r="G1234" s="4" t="s">
        <v>4694</v>
      </c>
      <c r="H1234" s="4" t="s">
        <v>4697</v>
      </c>
      <c r="I1234" s="4" t="s">
        <v>4695</v>
      </c>
      <c r="J1234">
        <f t="shared" si="19"/>
        <v>1233</v>
      </c>
    </row>
    <row r="1235" spans="1:10">
      <c r="A1235" s="4" t="s">
        <v>2468</v>
      </c>
      <c r="B1235" s="4">
        <v>1972</v>
      </c>
      <c r="C1235" s="4" t="s">
        <v>4703</v>
      </c>
      <c r="D1235" s="4">
        <v>7</v>
      </c>
      <c r="E1235" s="4">
        <v>1</v>
      </c>
      <c r="F1235" s="4">
        <v>9048.0300000000007</v>
      </c>
      <c r="G1235" s="4" t="s">
        <v>4697</v>
      </c>
      <c r="H1235" s="4" t="s">
        <v>4697</v>
      </c>
      <c r="I1235" s="4" t="s">
        <v>4695</v>
      </c>
      <c r="J1235">
        <f t="shared" si="19"/>
        <v>1234</v>
      </c>
    </row>
    <row r="1236" spans="1:10">
      <c r="A1236" s="4" t="s">
        <v>2470</v>
      </c>
      <c r="B1236" s="4">
        <v>1993</v>
      </c>
      <c r="C1236" s="4" t="s">
        <v>4703</v>
      </c>
      <c r="D1236" s="4">
        <v>1</v>
      </c>
      <c r="E1236" s="4">
        <v>0</v>
      </c>
      <c r="F1236" s="4">
        <v>9010.2000000000007</v>
      </c>
      <c r="G1236" s="4" t="s">
        <v>4697</v>
      </c>
      <c r="H1236" s="4" t="s">
        <v>4694</v>
      </c>
      <c r="I1236" s="4" t="s">
        <v>4713</v>
      </c>
      <c r="J1236">
        <f t="shared" si="19"/>
        <v>1235</v>
      </c>
    </row>
    <row r="1237" spans="1:10">
      <c r="A1237" s="4" t="s">
        <v>2472</v>
      </c>
      <c r="B1237" s="4">
        <v>1979</v>
      </c>
      <c r="C1237" s="4" t="s">
        <v>4703</v>
      </c>
      <c r="D1237" s="4">
        <v>16</v>
      </c>
      <c r="E1237" s="4">
        <v>2</v>
      </c>
      <c r="F1237" s="4">
        <v>8998.43</v>
      </c>
      <c r="G1237" s="4" t="s">
        <v>4697</v>
      </c>
      <c r="H1237" s="4" t="s">
        <v>4693</v>
      </c>
      <c r="I1237" s="4" t="s">
        <v>4716</v>
      </c>
      <c r="J1237">
        <f t="shared" si="19"/>
        <v>1236</v>
      </c>
    </row>
    <row r="1238" spans="1:10">
      <c r="A1238" s="4" t="s">
        <v>2474</v>
      </c>
      <c r="B1238" s="4">
        <v>1973</v>
      </c>
      <c r="C1238" s="4" t="s">
        <v>4692</v>
      </c>
      <c r="D1238" s="4">
        <v>11</v>
      </c>
      <c r="E1238" s="4">
        <v>0</v>
      </c>
      <c r="F1238" s="4">
        <v>8988.16</v>
      </c>
      <c r="G1238" s="4" t="s">
        <v>4697</v>
      </c>
      <c r="H1238" s="4" t="s">
        <v>4693</v>
      </c>
      <c r="I1238" s="4" t="s">
        <v>4698</v>
      </c>
      <c r="J1238">
        <f t="shared" si="19"/>
        <v>1237</v>
      </c>
    </row>
    <row r="1239" spans="1:10">
      <c r="A1239" s="4" t="s">
        <v>2476</v>
      </c>
      <c r="B1239" s="4">
        <v>1974</v>
      </c>
      <c r="C1239" s="4" t="s">
        <v>4704</v>
      </c>
      <c r="D1239" s="4">
        <v>21</v>
      </c>
      <c r="E1239" s="4">
        <v>2</v>
      </c>
      <c r="F1239" s="4">
        <v>8978.19</v>
      </c>
      <c r="G1239" s="4" t="s">
        <v>4697</v>
      </c>
      <c r="H1239" s="4" t="s">
        <v>4697</v>
      </c>
      <c r="I1239" s="4" t="s">
        <v>4695</v>
      </c>
      <c r="J1239">
        <f t="shared" si="19"/>
        <v>1238</v>
      </c>
    </row>
    <row r="1240" spans="1:10">
      <c r="A1240" s="4" t="s">
        <v>2478</v>
      </c>
      <c r="B1240" s="4">
        <v>1974</v>
      </c>
      <c r="C1240" s="4" t="s">
        <v>4702</v>
      </c>
      <c r="D1240" s="4">
        <v>8</v>
      </c>
      <c r="E1240" s="4">
        <v>2</v>
      </c>
      <c r="F1240" s="4">
        <v>8968.33</v>
      </c>
      <c r="G1240" s="4" t="s">
        <v>4694</v>
      </c>
      <c r="H1240" s="4" t="s">
        <v>4697</v>
      </c>
      <c r="I1240" s="4" t="s">
        <v>4701</v>
      </c>
      <c r="J1240">
        <f t="shared" si="19"/>
        <v>1239</v>
      </c>
    </row>
    <row r="1241" spans="1:10">
      <c r="A1241" s="4" t="s">
        <v>2480</v>
      </c>
      <c r="B1241" s="4">
        <v>1983</v>
      </c>
      <c r="C1241" s="4" t="s">
        <v>4704</v>
      </c>
      <c r="D1241" s="4">
        <v>15</v>
      </c>
      <c r="E1241" s="4">
        <v>5</v>
      </c>
      <c r="F1241" s="4">
        <v>8965.7999999999993</v>
      </c>
      <c r="G1241" s="4" t="s">
        <v>4697</v>
      </c>
      <c r="H1241" s="4" t="s">
        <v>4694</v>
      </c>
      <c r="I1241" s="4" t="s">
        <v>4698</v>
      </c>
      <c r="J1241">
        <f t="shared" si="19"/>
        <v>1240</v>
      </c>
    </row>
    <row r="1242" spans="1:10">
      <c r="A1242" s="4" t="s">
        <v>2482</v>
      </c>
      <c r="B1242" s="4">
        <v>1974</v>
      </c>
      <c r="C1242" s="4" t="s">
        <v>4700</v>
      </c>
      <c r="D1242" s="4">
        <v>17</v>
      </c>
      <c r="E1242" s="4">
        <v>1</v>
      </c>
      <c r="F1242" s="4">
        <v>8964.06</v>
      </c>
      <c r="G1242" s="4" t="s">
        <v>4694</v>
      </c>
      <c r="H1242" s="4" t="s">
        <v>4697</v>
      </c>
      <c r="I1242" s="4" t="s">
        <v>4705</v>
      </c>
      <c r="J1242">
        <f t="shared" si="19"/>
        <v>1241</v>
      </c>
    </row>
    <row r="1243" spans="1:10">
      <c r="A1243" s="4" t="s">
        <v>2484</v>
      </c>
      <c r="B1243" s="4">
        <v>1992</v>
      </c>
      <c r="C1243" s="4" t="s">
        <v>4702</v>
      </c>
      <c r="D1243" s="4">
        <v>27</v>
      </c>
      <c r="E1243" s="4">
        <v>0</v>
      </c>
      <c r="F1243" s="4">
        <v>8954.99</v>
      </c>
      <c r="G1243" s="4" t="s">
        <v>4697</v>
      </c>
      <c r="H1243" s="4" t="s">
        <v>4694</v>
      </c>
      <c r="I1243" s="4" t="s">
        <v>4713</v>
      </c>
      <c r="J1243">
        <f t="shared" si="19"/>
        <v>1242</v>
      </c>
    </row>
    <row r="1244" spans="1:10">
      <c r="A1244" s="4" t="s">
        <v>2486</v>
      </c>
      <c r="B1244" s="4">
        <v>1976</v>
      </c>
      <c r="C1244" s="4" t="s">
        <v>4703</v>
      </c>
      <c r="D1244" s="4">
        <v>25</v>
      </c>
      <c r="E1244" s="4">
        <v>3</v>
      </c>
      <c r="F1244" s="4">
        <v>8944.1200000000008</v>
      </c>
      <c r="G1244" s="4" t="s">
        <v>4694</v>
      </c>
      <c r="H1244" s="4" t="s">
        <v>4697</v>
      </c>
      <c r="I1244" s="4" t="s">
        <v>4695</v>
      </c>
      <c r="J1244">
        <f t="shared" si="19"/>
        <v>1243</v>
      </c>
    </row>
    <row r="1245" spans="1:10">
      <c r="A1245" s="4" t="s">
        <v>2488</v>
      </c>
      <c r="B1245" s="4">
        <v>1972</v>
      </c>
      <c r="C1245" s="4" t="s">
        <v>4696</v>
      </c>
      <c r="D1245" s="4">
        <v>6</v>
      </c>
      <c r="E1245" s="4">
        <v>0</v>
      </c>
      <c r="F1245" s="4">
        <v>8932.08</v>
      </c>
      <c r="G1245" s="4" t="s">
        <v>4697</v>
      </c>
      <c r="H1245" s="4" t="s">
        <v>4693</v>
      </c>
      <c r="I1245" s="4" t="s">
        <v>4701</v>
      </c>
      <c r="J1245">
        <f t="shared" si="19"/>
        <v>1244</v>
      </c>
    </row>
    <row r="1246" spans="1:10">
      <c r="A1246" s="4" t="s">
        <v>2490</v>
      </c>
      <c r="B1246" s="4">
        <v>1975</v>
      </c>
      <c r="C1246" s="4" t="s">
        <v>4704</v>
      </c>
      <c r="D1246" s="4">
        <v>7</v>
      </c>
      <c r="E1246" s="4">
        <v>1</v>
      </c>
      <c r="F1246" s="4">
        <v>8930.93</v>
      </c>
      <c r="G1246" s="4" t="s">
        <v>4697</v>
      </c>
      <c r="H1246" s="4" t="s">
        <v>4697</v>
      </c>
      <c r="I1246" s="4" t="s">
        <v>4698</v>
      </c>
      <c r="J1246">
        <f t="shared" si="19"/>
        <v>1245</v>
      </c>
    </row>
    <row r="1247" spans="1:10">
      <c r="A1247" s="4" t="s">
        <v>2492</v>
      </c>
      <c r="B1247" s="4">
        <v>1967</v>
      </c>
      <c r="C1247" s="4" t="s">
        <v>4702</v>
      </c>
      <c r="D1247" s="4">
        <v>6</v>
      </c>
      <c r="E1247" s="4">
        <v>0</v>
      </c>
      <c r="F1247" s="4">
        <v>8908.4699999999993</v>
      </c>
      <c r="G1247" s="4" t="s">
        <v>4694</v>
      </c>
      <c r="H1247" s="4" t="s">
        <v>4697</v>
      </c>
      <c r="I1247" s="4" t="s">
        <v>4695</v>
      </c>
      <c r="J1247">
        <f t="shared" si="19"/>
        <v>1246</v>
      </c>
    </row>
    <row r="1248" spans="1:10">
      <c r="A1248" s="4" t="s">
        <v>2494</v>
      </c>
      <c r="B1248" s="4">
        <v>1997</v>
      </c>
      <c r="C1248" s="4" t="s">
        <v>4706</v>
      </c>
      <c r="D1248" s="4">
        <v>28</v>
      </c>
      <c r="E1248" s="4">
        <v>0</v>
      </c>
      <c r="F1248" s="4">
        <v>8906.14</v>
      </c>
      <c r="G1248" s="4" t="s">
        <v>4697</v>
      </c>
      <c r="H1248" s="4" t="s">
        <v>4697</v>
      </c>
      <c r="I1248" s="4" t="s">
        <v>4698</v>
      </c>
      <c r="J1248">
        <f t="shared" si="19"/>
        <v>1247</v>
      </c>
    </row>
    <row r="1249" spans="1:10">
      <c r="A1249" s="4" t="s">
        <v>2496</v>
      </c>
      <c r="B1249" s="4">
        <v>1978</v>
      </c>
      <c r="C1249" s="4" t="s">
        <v>4703</v>
      </c>
      <c r="D1249" s="4">
        <v>16</v>
      </c>
      <c r="E1249" s="4">
        <v>3</v>
      </c>
      <c r="F1249" s="4">
        <v>8891.14</v>
      </c>
      <c r="G1249" s="4" t="s">
        <v>4697</v>
      </c>
      <c r="H1249" s="4" t="s">
        <v>4694</v>
      </c>
      <c r="I1249" s="4" t="s">
        <v>4708</v>
      </c>
      <c r="J1249">
        <f t="shared" si="19"/>
        <v>1248</v>
      </c>
    </row>
    <row r="1250" spans="1:10">
      <c r="A1250" s="4" t="s">
        <v>2498</v>
      </c>
      <c r="B1250" s="4">
        <v>1973</v>
      </c>
      <c r="C1250" s="4" t="s">
        <v>4702</v>
      </c>
      <c r="D1250" s="4">
        <v>9</v>
      </c>
      <c r="E1250" s="4">
        <v>0</v>
      </c>
      <c r="F1250" s="4">
        <v>8890.59</v>
      </c>
      <c r="G1250" s="4" t="s">
        <v>4697</v>
      </c>
      <c r="H1250" s="4" t="s">
        <v>4694</v>
      </c>
      <c r="I1250" s="4" t="s">
        <v>4698</v>
      </c>
      <c r="J1250">
        <f t="shared" si="19"/>
        <v>1249</v>
      </c>
    </row>
    <row r="1251" spans="1:10">
      <c r="A1251" s="4" t="s">
        <v>2500</v>
      </c>
      <c r="B1251" s="4">
        <v>1974</v>
      </c>
      <c r="C1251" s="4" t="s">
        <v>4696</v>
      </c>
      <c r="D1251" s="4">
        <v>18</v>
      </c>
      <c r="E1251" s="4">
        <v>1</v>
      </c>
      <c r="F1251" s="4">
        <v>8871.15</v>
      </c>
      <c r="G1251" s="4" t="s">
        <v>4697</v>
      </c>
      <c r="H1251" s="4" t="s">
        <v>4694</v>
      </c>
      <c r="I1251" s="4" t="s">
        <v>4695</v>
      </c>
      <c r="J1251">
        <f t="shared" si="19"/>
        <v>1250</v>
      </c>
    </row>
    <row r="1252" spans="1:10">
      <c r="A1252" s="4" t="s">
        <v>2502</v>
      </c>
      <c r="B1252" s="4">
        <v>1972</v>
      </c>
      <c r="C1252" s="4" t="s">
        <v>4706</v>
      </c>
      <c r="D1252" s="4">
        <v>22</v>
      </c>
      <c r="E1252" s="4">
        <v>0</v>
      </c>
      <c r="F1252" s="4">
        <v>8835.26</v>
      </c>
      <c r="G1252" s="4" t="s">
        <v>4694</v>
      </c>
      <c r="H1252" s="4" t="s">
        <v>4697</v>
      </c>
      <c r="I1252" s="4" t="s">
        <v>4698</v>
      </c>
      <c r="J1252">
        <f t="shared" si="19"/>
        <v>1251</v>
      </c>
    </row>
    <row r="1253" spans="1:10">
      <c r="A1253" s="4" t="s">
        <v>2504</v>
      </c>
      <c r="B1253" s="4">
        <v>1972</v>
      </c>
      <c r="C1253" s="4" t="s">
        <v>4706</v>
      </c>
      <c r="D1253" s="4">
        <v>14</v>
      </c>
      <c r="E1253" s="4">
        <v>0</v>
      </c>
      <c r="F1253" s="4">
        <v>8827.2099999999991</v>
      </c>
      <c r="G1253" s="4" t="s">
        <v>4694</v>
      </c>
      <c r="H1253" s="4" t="s">
        <v>4693</v>
      </c>
      <c r="I1253" s="4" t="s">
        <v>4698</v>
      </c>
      <c r="J1253">
        <f t="shared" si="19"/>
        <v>1252</v>
      </c>
    </row>
    <row r="1254" spans="1:10">
      <c r="A1254" s="4" t="s">
        <v>2506</v>
      </c>
      <c r="B1254" s="4">
        <v>1976</v>
      </c>
      <c r="C1254" s="4" t="s">
        <v>4704</v>
      </c>
      <c r="D1254" s="4">
        <v>14</v>
      </c>
      <c r="E1254" s="4">
        <v>2</v>
      </c>
      <c r="F1254" s="4">
        <v>8825.09</v>
      </c>
      <c r="G1254" s="4" t="s">
        <v>4697</v>
      </c>
      <c r="H1254" s="4" t="s">
        <v>4694</v>
      </c>
      <c r="I1254" s="4" t="s">
        <v>4701</v>
      </c>
      <c r="J1254">
        <f t="shared" si="19"/>
        <v>1253</v>
      </c>
    </row>
    <row r="1255" spans="1:10">
      <c r="A1255" s="4" t="s">
        <v>2508</v>
      </c>
      <c r="B1255" s="4">
        <v>1988</v>
      </c>
      <c r="C1255" s="4" t="s">
        <v>4700</v>
      </c>
      <c r="D1255" s="4">
        <v>22</v>
      </c>
      <c r="E1255" s="4">
        <v>3</v>
      </c>
      <c r="F1255" s="4">
        <v>8824.27</v>
      </c>
      <c r="G1255" s="4" t="s">
        <v>4697</v>
      </c>
      <c r="H1255" s="4" t="s">
        <v>4693</v>
      </c>
      <c r="I1255" s="4" t="s">
        <v>4716</v>
      </c>
      <c r="J1255">
        <f t="shared" si="19"/>
        <v>1254</v>
      </c>
    </row>
    <row r="1256" spans="1:10">
      <c r="A1256" s="4" t="s">
        <v>2510</v>
      </c>
      <c r="B1256" s="4">
        <v>1976</v>
      </c>
      <c r="C1256" s="4" t="s">
        <v>4692</v>
      </c>
      <c r="D1256" s="4">
        <v>19</v>
      </c>
      <c r="E1256" s="4">
        <v>1</v>
      </c>
      <c r="F1256" s="4">
        <v>8823.99</v>
      </c>
      <c r="G1256" s="4" t="s">
        <v>4697</v>
      </c>
      <c r="H1256" s="4" t="s">
        <v>4694</v>
      </c>
      <c r="I1256" s="4" t="s">
        <v>4699</v>
      </c>
      <c r="J1256">
        <f t="shared" si="19"/>
        <v>1255</v>
      </c>
    </row>
    <row r="1257" spans="1:10">
      <c r="A1257" s="4" t="s">
        <v>2512</v>
      </c>
      <c r="B1257" s="4">
        <v>1976</v>
      </c>
      <c r="C1257" s="4" t="s">
        <v>4696</v>
      </c>
      <c r="D1257" s="4">
        <v>14</v>
      </c>
      <c r="E1257" s="4">
        <v>2</v>
      </c>
      <c r="F1257" s="4">
        <v>8823.2800000000007</v>
      </c>
      <c r="G1257" s="4" t="s">
        <v>4697</v>
      </c>
      <c r="H1257" s="4" t="s">
        <v>4693</v>
      </c>
      <c r="I1257" s="4" t="s">
        <v>4701</v>
      </c>
      <c r="J1257">
        <f t="shared" si="19"/>
        <v>1256</v>
      </c>
    </row>
    <row r="1258" spans="1:10">
      <c r="A1258" s="4" t="s">
        <v>2514</v>
      </c>
      <c r="B1258" s="4">
        <v>2001</v>
      </c>
      <c r="C1258" s="4" t="s">
        <v>4706</v>
      </c>
      <c r="D1258" s="4">
        <v>7</v>
      </c>
      <c r="E1258" s="4">
        <v>0</v>
      </c>
      <c r="F1258" s="4">
        <v>8821.8799999999992</v>
      </c>
      <c r="G1258" s="4" t="s">
        <v>4697</v>
      </c>
      <c r="H1258" s="4" t="s">
        <v>4694</v>
      </c>
      <c r="I1258" s="4" t="s">
        <v>4710</v>
      </c>
      <c r="J1258">
        <f t="shared" si="19"/>
        <v>1257</v>
      </c>
    </row>
    <row r="1259" spans="1:10">
      <c r="A1259" s="4" t="s">
        <v>2516</v>
      </c>
      <c r="B1259" s="4">
        <v>1965</v>
      </c>
      <c r="C1259" s="4" t="s">
        <v>4700</v>
      </c>
      <c r="D1259" s="4">
        <v>29</v>
      </c>
      <c r="E1259" s="4">
        <v>0</v>
      </c>
      <c r="F1259" s="4">
        <v>8800.49</v>
      </c>
      <c r="G1259" s="4" t="s">
        <v>4694</v>
      </c>
      <c r="H1259" s="4" t="s">
        <v>4697</v>
      </c>
      <c r="I1259" s="4" t="s">
        <v>4695</v>
      </c>
      <c r="J1259">
        <f t="shared" si="19"/>
        <v>1258</v>
      </c>
    </row>
    <row r="1260" spans="1:10">
      <c r="A1260" s="4" t="s">
        <v>2518</v>
      </c>
      <c r="B1260" s="4">
        <v>1971</v>
      </c>
      <c r="C1260" s="4" t="s">
        <v>4696</v>
      </c>
      <c r="D1260" s="4">
        <v>18</v>
      </c>
      <c r="E1260" s="4">
        <v>0</v>
      </c>
      <c r="F1260" s="4">
        <v>8798.59</v>
      </c>
      <c r="G1260" s="4" t="s">
        <v>4697</v>
      </c>
      <c r="H1260" s="4" t="s">
        <v>4693</v>
      </c>
      <c r="I1260" s="4" t="s">
        <v>4701</v>
      </c>
      <c r="J1260">
        <f t="shared" si="19"/>
        <v>1259</v>
      </c>
    </row>
    <row r="1261" spans="1:10">
      <c r="A1261" s="4" t="s">
        <v>2520</v>
      </c>
      <c r="B1261" s="4">
        <v>1971</v>
      </c>
      <c r="C1261" s="4" t="s">
        <v>4700</v>
      </c>
      <c r="D1261" s="4">
        <v>23</v>
      </c>
      <c r="E1261" s="4">
        <v>0</v>
      </c>
      <c r="F1261" s="4">
        <v>8782.4699999999993</v>
      </c>
      <c r="G1261" s="4" t="s">
        <v>4697</v>
      </c>
      <c r="H1261" s="4" t="s">
        <v>4694</v>
      </c>
      <c r="I1261" s="4" t="s">
        <v>4701</v>
      </c>
      <c r="J1261">
        <f t="shared" si="19"/>
        <v>1260</v>
      </c>
    </row>
    <row r="1262" spans="1:10">
      <c r="A1262" s="4" t="s">
        <v>2522</v>
      </c>
      <c r="B1262" s="4">
        <v>1974</v>
      </c>
      <c r="C1262" s="4" t="s">
        <v>4702</v>
      </c>
      <c r="D1262" s="4">
        <v>6</v>
      </c>
      <c r="E1262" s="4">
        <v>1</v>
      </c>
      <c r="F1262" s="4">
        <v>8765.25</v>
      </c>
      <c r="G1262" s="4" t="s">
        <v>4697</v>
      </c>
      <c r="H1262" s="4" t="s">
        <v>4694</v>
      </c>
      <c r="I1262" s="4" t="s">
        <v>4698</v>
      </c>
      <c r="J1262">
        <f t="shared" si="19"/>
        <v>1261</v>
      </c>
    </row>
    <row r="1263" spans="1:10">
      <c r="A1263" s="4" t="s">
        <v>2524</v>
      </c>
      <c r="B1263" s="4">
        <v>1969</v>
      </c>
      <c r="C1263" s="4" t="s">
        <v>4702</v>
      </c>
      <c r="D1263" s="4">
        <v>9</v>
      </c>
      <c r="E1263" s="4">
        <v>0</v>
      </c>
      <c r="F1263" s="4">
        <v>8760.1200000000008</v>
      </c>
      <c r="G1263" s="4" t="s">
        <v>4697</v>
      </c>
      <c r="H1263" s="4" t="s">
        <v>4693</v>
      </c>
      <c r="I1263" s="4" t="s">
        <v>4695</v>
      </c>
      <c r="J1263">
        <f t="shared" si="19"/>
        <v>1262</v>
      </c>
    </row>
    <row r="1264" spans="1:10">
      <c r="A1264" s="4" t="s">
        <v>2526</v>
      </c>
      <c r="B1264" s="4">
        <v>1999</v>
      </c>
      <c r="C1264" s="4" t="s">
        <v>4700</v>
      </c>
      <c r="D1264" s="4">
        <v>23</v>
      </c>
      <c r="E1264" s="4">
        <v>0</v>
      </c>
      <c r="F1264" s="4">
        <v>8747.68</v>
      </c>
      <c r="G1264" s="4" t="s">
        <v>4697</v>
      </c>
      <c r="H1264" s="4" t="s">
        <v>4694</v>
      </c>
      <c r="I1264" s="4" t="s">
        <v>4701</v>
      </c>
      <c r="J1264">
        <f t="shared" si="19"/>
        <v>1263</v>
      </c>
    </row>
    <row r="1265" spans="1:10">
      <c r="A1265" s="4" t="s">
        <v>2528</v>
      </c>
      <c r="B1265" s="4">
        <v>1976</v>
      </c>
      <c r="C1265" s="4" t="s">
        <v>4696</v>
      </c>
      <c r="D1265" s="4">
        <v>17</v>
      </c>
      <c r="E1265" s="4">
        <v>2</v>
      </c>
      <c r="F1265" s="4">
        <v>8733.23</v>
      </c>
      <c r="G1265" s="4" t="s">
        <v>4697</v>
      </c>
      <c r="H1265" s="4" t="s">
        <v>4694</v>
      </c>
      <c r="I1265" s="4" t="s">
        <v>4698</v>
      </c>
      <c r="J1265">
        <f t="shared" si="19"/>
        <v>1264</v>
      </c>
    </row>
    <row r="1266" spans="1:10">
      <c r="A1266" s="4" t="s">
        <v>2530</v>
      </c>
      <c r="B1266" s="4">
        <v>1973</v>
      </c>
      <c r="C1266" s="4" t="s">
        <v>4696</v>
      </c>
      <c r="D1266" s="4">
        <v>25</v>
      </c>
      <c r="E1266" s="4">
        <v>1</v>
      </c>
      <c r="F1266" s="4">
        <v>8703.4599999999991</v>
      </c>
      <c r="G1266" s="4" t="s">
        <v>4694</v>
      </c>
      <c r="H1266" s="4" t="s">
        <v>4694</v>
      </c>
      <c r="I1266" s="4" t="s">
        <v>4701</v>
      </c>
      <c r="J1266">
        <f t="shared" si="19"/>
        <v>1265</v>
      </c>
    </row>
    <row r="1267" spans="1:10">
      <c r="A1267" s="4" t="s">
        <v>2532</v>
      </c>
      <c r="B1267" s="4">
        <v>1980</v>
      </c>
      <c r="C1267" s="4" t="s">
        <v>4692</v>
      </c>
      <c r="D1267" s="4">
        <v>28</v>
      </c>
      <c r="E1267" s="4">
        <v>2</v>
      </c>
      <c r="F1267" s="4">
        <v>8701.84</v>
      </c>
      <c r="G1267" s="4" t="s">
        <v>4697</v>
      </c>
      <c r="H1267" s="4" t="s">
        <v>4694</v>
      </c>
      <c r="I1267" s="4" t="s">
        <v>4715</v>
      </c>
      <c r="J1267">
        <f t="shared" si="19"/>
        <v>1266</v>
      </c>
    </row>
    <row r="1268" spans="1:10">
      <c r="A1268" s="4" t="s">
        <v>2534</v>
      </c>
      <c r="B1268" s="4">
        <v>1973</v>
      </c>
      <c r="C1268" s="4" t="s">
        <v>4692</v>
      </c>
      <c r="D1268" s="4">
        <v>11</v>
      </c>
      <c r="E1268" s="4">
        <v>0</v>
      </c>
      <c r="F1268" s="4">
        <v>8688.86</v>
      </c>
      <c r="G1268" s="4" t="s">
        <v>4697</v>
      </c>
      <c r="H1268" s="4" t="s">
        <v>4693</v>
      </c>
      <c r="I1268" s="4" t="s">
        <v>4708</v>
      </c>
      <c r="J1268">
        <f t="shared" si="19"/>
        <v>1267</v>
      </c>
    </row>
    <row r="1269" spans="1:10">
      <c r="A1269" s="4" t="s">
        <v>2536</v>
      </c>
      <c r="B1269" s="4">
        <v>1974</v>
      </c>
      <c r="C1269" s="4" t="s">
        <v>4700</v>
      </c>
      <c r="D1269" s="4">
        <v>16</v>
      </c>
      <c r="E1269" s="4">
        <v>0</v>
      </c>
      <c r="F1269" s="4">
        <v>8671.19</v>
      </c>
      <c r="G1269" s="4" t="s">
        <v>4697</v>
      </c>
      <c r="H1269" s="4" t="s">
        <v>4693</v>
      </c>
      <c r="I1269" s="4" t="s">
        <v>4698</v>
      </c>
      <c r="J1269">
        <f t="shared" si="19"/>
        <v>1268</v>
      </c>
    </row>
    <row r="1270" spans="1:10">
      <c r="A1270" s="4" t="s">
        <v>2538</v>
      </c>
      <c r="B1270" s="4">
        <v>1969</v>
      </c>
      <c r="C1270" s="4" t="s">
        <v>4700</v>
      </c>
      <c r="D1270" s="4">
        <v>10</v>
      </c>
      <c r="E1270" s="4">
        <v>0</v>
      </c>
      <c r="F1270" s="4">
        <v>8665.14</v>
      </c>
      <c r="G1270" s="4" t="s">
        <v>4697</v>
      </c>
      <c r="H1270" s="4" t="s">
        <v>4694</v>
      </c>
      <c r="I1270" s="4" t="s">
        <v>4695</v>
      </c>
      <c r="J1270">
        <f t="shared" si="19"/>
        <v>1269</v>
      </c>
    </row>
    <row r="1271" spans="1:10">
      <c r="A1271" s="4" t="s">
        <v>2540</v>
      </c>
      <c r="B1271" s="4">
        <v>1965</v>
      </c>
      <c r="C1271" s="4" t="s">
        <v>4692</v>
      </c>
      <c r="D1271" s="4">
        <v>21</v>
      </c>
      <c r="E1271" s="4">
        <v>0</v>
      </c>
      <c r="F1271" s="4">
        <v>8665.09</v>
      </c>
      <c r="G1271" s="4" t="s">
        <v>4694</v>
      </c>
      <c r="H1271" s="4" t="s">
        <v>4697</v>
      </c>
      <c r="I1271" s="4" t="s">
        <v>4698</v>
      </c>
      <c r="J1271">
        <f t="shared" si="19"/>
        <v>1270</v>
      </c>
    </row>
    <row r="1272" spans="1:10">
      <c r="A1272" s="4" t="s">
        <v>2542</v>
      </c>
      <c r="B1272" s="4">
        <v>1975</v>
      </c>
      <c r="C1272" s="4" t="s">
        <v>4700</v>
      </c>
      <c r="D1272" s="4">
        <v>3</v>
      </c>
      <c r="E1272" s="4">
        <v>1</v>
      </c>
      <c r="F1272" s="4">
        <v>8627.5400000000009</v>
      </c>
      <c r="G1272" s="4" t="s">
        <v>4697</v>
      </c>
      <c r="H1272" s="4" t="s">
        <v>4697</v>
      </c>
      <c r="I1272" s="4" t="s">
        <v>4708</v>
      </c>
      <c r="J1272">
        <f t="shared" si="19"/>
        <v>1271</v>
      </c>
    </row>
    <row r="1273" spans="1:10">
      <c r="A1273" s="4" t="s">
        <v>2544</v>
      </c>
      <c r="B1273" s="4">
        <v>1977</v>
      </c>
      <c r="C1273" s="4" t="s">
        <v>4702</v>
      </c>
      <c r="D1273" s="4">
        <v>2</v>
      </c>
      <c r="E1273" s="4">
        <v>3</v>
      </c>
      <c r="F1273" s="4">
        <v>8615.2999999999993</v>
      </c>
      <c r="G1273" s="4" t="s">
        <v>4697</v>
      </c>
      <c r="H1273" s="4" t="s">
        <v>4694</v>
      </c>
      <c r="I1273" s="4" t="s">
        <v>4701</v>
      </c>
      <c r="J1273">
        <f t="shared" si="19"/>
        <v>1272</v>
      </c>
    </row>
    <row r="1274" spans="1:10">
      <c r="A1274" s="4" t="s">
        <v>2546</v>
      </c>
      <c r="B1274" s="4">
        <v>1979</v>
      </c>
      <c r="C1274" s="4" t="s">
        <v>4704</v>
      </c>
      <c r="D1274" s="4">
        <v>17</v>
      </c>
      <c r="E1274" s="4">
        <v>3</v>
      </c>
      <c r="F1274" s="4">
        <v>8606.2199999999993</v>
      </c>
      <c r="G1274" s="4" t="s">
        <v>4693</v>
      </c>
      <c r="H1274" s="4" t="s">
        <v>4697</v>
      </c>
      <c r="I1274" s="4" t="s">
        <v>4709</v>
      </c>
      <c r="J1274">
        <f t="shared" si="19"/>
        <v>1273</v>
      </c>
    </row>
    <row r="1275" spans="1:10">
      <c r="A1275" s="4" t="s">
        <v>2548</v>
      </c>
      <c r="B1275" s="4">
        <v>1977</v>
      </c>
      <c r="C1275" s="4" t="s">
        <v>4692</v>
      </c>
      <c r="D1275" s="4">
        <v>15</v>
      </c>
      <c r="E1275" s="4">
        <v>3</v>
      </c>
      <c r="F1275" s="4">
        <v>8605.36</v>
      </c>
      <c r="G1275" s="4" t="s">
        <v>4697</v>
      </c>
      <c r="H1275" s="4" t="s">
        <v>4697</v>
      </c>
      <c r="I1275" s="4" t="s">
        <v>4695</v>
      </c>
      <c r="J1275">
        <f t="shared" si="19"/>
        <v>1274</v>
      </c>
    </row>
    <row r="1276" spans="1:10">
      <c r="A1276" s="4" t="s">
        <v>2550</v>
      </c>
      <c r="B1276" s="4">
        <v>1977</v>
      </c>
      <c r="C1276" s="4" t="s">
        <v>4706</v>
      </c>
      <c r="D1276" s="4">
        <v>12</v>
      </c>
      <c r="E1276" s="4">
        <v>2</v>
      </c>
      <c r="F1276" s="4">
        <v>8604.48</v>
      </c>
      <c r="G1276" s="4" t="s">
        <v>4694</v>
      </c>
      <c r="H1276" s="4" t="s">
        <v>4697</v>
      </c>
      <c r="I1276" s="4" t="s">
        <v>4705</v>
      </c>
      <c r="J1276">
        <f t="shared" si="19"/>
        <v>1275</v>
      </c>
    </row>
    <row r="1277" spans="1:10">
      <c r="A1277" s="4" t="s">
        <v>2552</v>
      </c>
      <c r="B1277" s="4">
        <v>1977</v>
      </c>
      <c r="C1277" s="4" t="s">
        <v>4702</v>
      </c>
      <c r="D1277" s="4">
        <v>24</v>
      </c>
      <c r="E1277" s="4">
        <v>2</v>
      </c>
      <c r="F1277" s="4">
        <v>8603.82</v>
      </c>
      <c r="G1277" s="4" t="s">
        <v>4697</v>
      </c>
      <c r="H1277" s="4" t="s">
        <v>4693</v>
      </c>
      <c r="I1277" s="4" t="s">
        <v>4711</v>
      </c>
      <c r="J1277">
        <f t="shared" si="19"/>
        <v>1276</v>
      </c>
    </row>
    <row r="1278" spans="1:10">
      <c r="A1278" s="4" t="s">
        <v>2554</v>
      </c>
      <c r="B1278" s="4">
        <v>1973</v>
      </c>
      <c r="C1278" s="4" t="s">
        <v>4704</v>
      </c>
      <c r="D1278" s="4">
        <v>11</v>
      </c>
      <c r="E1278" s="4">
        <v>0</v>
      </c>
      <c r="F1278" s="4">
        <v>8601.33</v>
      </c>
      <c r="G1278" s="4" t="s">
        <v>4697</v>
      </c>
      <c r="H1278" s="4" t="s">
        <v>4693</v>
      </c>
      <c r="I1278" s="4" t="s">
        <v>4695</v>
      </c>
      <c r="J1278">
        <f t="shared" si="19"/>
        <v>1277</v>
      </c>
    </row>
    <row r="1279" spans="1:10">
      <c r="A1279" s="4" t="s">
        <v>2556</v>
      </c>
      <c r="B1279" s="4">
        <v>1983</v>
      </c>
      <c r="C1279" s="4" t="s">
        <v>4704</v>
      </c>
      <c r="D1279" s="4">
        <v>25</v>
      </c>
      <c r="E1279" s="4">
        <v>5</v>
      </c>
      <c r="F1279" s="4">
        <v>8596.83</v>
      </c>
      <c r="G1279" s="4" t="s">
        <v>4697</v>
      </c>
      <c r="H1279" s="4" t="s">
        <v>4694</v>
      </c>
      <c r="I1279" s="4" t="s">
        <v>4695</v>
      </c>
      <c r="J1279">
        <f t="shared" si="19"/>
        <v>1278</v>
      </c>
    </row>
    <row r="1280" spans="1:10">
      <c r="A1280" s="4" t="s">
        <v>2558</v>
      </c>
      <c r="B1280" s="4">
        <v>1983</v>
      </c>
      <c r="C1280" s="4" t="s">
        <v>4703</v>
      </c>
      <c r="D1280" s="4">
        <v>30</v>
      </c>
      <c r="E1280" s="4">
        <v>5</v>
      </c>
      <c r="F1280" s="4">
        <v>8582.2999999999993</v>
      </c>
      <c r="G1280" s="4" t="s">
        <v>4697</v>
      </c>
      <c r="H1280" s="4" t="s">
        <v>4693</v>
      </c>
      <c r="I1280" s="4" t="s">
        <v>4695</v>
      </c>
      <c r="J1280">
        <f t="shared" si="19"/>
        <v>1279</v>
      </c>
    </row>
    <row r="1281" spans="1:10">
      <c r="A1281" s="4" t="s">
        <v>2560</v>
      </c>
      <c r="B1281" s="4">
        <v>1987</v>
      </c>
      <c r="C1281" s="4" t="s">
        <v>4706</v>
      </c>
      <c r="D1281" s="4">
        <v>11</v>
      </c>
      <c r="E1281" s="4">
        <v>3</v>
      </c>
      <c r="F1281" s="4">
        <v>8573.2999999999993</v>
      </c>
      <c r="G1281" s="4" t="s">
        <v>4697</v>
      </c>
      <c r="H1281" s="4" t="s">
        <v>4697</v>
      </c>
      <c r="I1281" s="4" t="s">
        <v>4715</v>
      </c>
      <c r="J1281">
        <f t="shared" si="19"/>
        <v>1280</v>
      </c>
    </row>
    <row r="1282" spans="1:10">
      <c r="A1282" s="4" t="s">
        <v>2562</v>
      </c>
      <c r="B1282" s="4">
        <v>1982</v>
      </c>
      <c r="C1282" s="4" t="s">
        <v>4703</v>
      </c>
      <c r="D1282" s="4">
        <v>6</v>
      </c>
      <c r="E1282" s="4">
        <v>3</v>
      </c>
      <c r="F1282" s="4">
        <v>8572.0400000000009</v>
      </c>
      <c r="G1282" s="4" t="s">
        <v>4697</v>
      </c>
      <c r="H1282" s="4" t="s">
        <v>4697</v>
      </c>
      <c r="I1282" s="4" t="s">
        <v>4715</v>
      </c>
      <c r="J1282">
        <f t="shared" ref="J1282:J1345" si="20">VALUE(SUBSTITUTE(A1282,"Id",""))</f>
        <v>1281</v>
      </c>
    </row>
    <row r="1283" spans="1:10">
      <c r="A1283" s="4" t="s">
        <v>2564</v>
      </c>
      <c r="B1283" s="4">
        <v>1975</v>
      </c>
      <c r="C1283" s="4" t="s">
        <v>4702</v>
      </c>
      <c r="D1283" s="4">
        <v>26</v>
      </c>
      <c r="E1283" s="4">
        <v>1</v>
      </c>
      <c r="F1283" s="4">
        <v>8569.86</v>
      </c>
      <c r="G1283" s="4" t="s">
        <v>4697</v>
      </c>
      <c r="H1283" s="4" t="s">
        <v>4694</v>
      </c>
      <c r="I1283" s="4" t="s">
        <v>4695</v>
      </c>
      <c r="J1283">
        <f t="shared" si="20"/>
        <v>1282</v>
      </c>
    </row>
    <row r="1284" spans="1:10">
      <c r="A1284" s="4" t="s">
        <v>2566</v>
      </c>
      <c r="B1284" s="4">
        <v>1988</v>
      </c>
      <c r="C1284" s="4" t="s">
        <v>4702</v>
      </c>
      <c r="D1284" s="4">
        <v>21</v>
      </c>
      <c r="E1284" s="4">
        <v>3</v>
      </c>
      <c r="F1284" s="4">
        <v>8567.25</v>
      </c>
      <c r="G1284" s="4" t="s">
        <v>4697</v>
      </c>
      <c r="H1284" s="4" t="s">
        <v>4693</v>
      </c>
      <c r="I1284" s="4" t="s">
        <v>4698</v>
      </c>
      <c r="J1284">
        <f t="shared" si="20"/>
        <v>1283</v>
      </c>
    </row>
    <row r="1285" spans="1:10">
      <c r="A1285" s="4" t="s">
        <v>2568</v>
      </c>
      <c r="B1285" s="4">
        <v>1975</v>
      </c>
      <c r="C1285" s="4" t="s">
        <v>4700</v>
      </c>
      <c r="D1285" s="4">
        <v>21</v>
      </c>
      <c r="E1285" s="4">
        <v>1</v>
      </c>
      <c r="F1285" s="4">
        <v>8556.91</v>
      </c>
      <c r="G1285" s="4" t="s">
        <v>4697</v>
      </c>
      <c r="H1285" s="4" t="s">
        <v>4693</v>
      </c>
      <c r="I1285" s="4" t="s">
        <v>4701</v>
      </c>
      <c r="J1285">
        <f t="shared" si="20"/>
        <v>1284</v>
      </c>
    </row>
    <row r="1286" spans="1:10">
      <c r="A1286" s="4" t="s">
        <v>2570</v>
      </c>
      <c r="B1286" s="4">
        <v>1975</v>
      </c>
      <c r="C1286" s="4" t="s">
        <v>4700</v>
      </c>
      <c r="D1286" s="4">
        <v>6</v>
      </c>
      <c r="E1286" s="4">
        <v>1</v>
      </c>
      <c r="F1286" s="4">
        <v>8551.35</v>
      </c>
      <c r="G1286" s="4" t="s">
        <v>4697</v>
      </c>
      <c r="H1286" s="4" t="s">
        <v>4697</v>
      </c>
      <c r="I1286" s="4" t="s">
        <v>4701</v>
      </c>
      <c r="J1286">
        <f t="shared" si="20"/>
        <v>1285</v>
      </c>
    </row>
    <row r="1287" spans="1:10">
      <c r="A1287" s="4" t="s">
        <v>2572</v>
      </c>
      <c r="B1287" s="4" t="s">
        <v>4683</v>
      </c>
      <c r="C1287" s="4" t="s">
        <v>4703</v>
      </c>
      <c r="D1287" s="4">
        <v>12</v>
      </c>
      <c r="E1287" s="4">
        <v>1</v>
      </c>
      <c r="F1287" s="4">
        <v>8547.69</v>
      </c>
      <c r="G1287" s="4" t="s">
        <v>4697</v>
      </c>
      <c r="H1287" s="4" t="s">
        <v>4693</v>
      </c>
      <c r="I1287" s="4" t="s">
        <v>4695</v>
      </c>
      <c r="J1287">
        <f t="shared" si="20"/>
        <v>1286</v>
      </c>
    </row>
    <row r="1288" spans="1:10">
      <c r="A1288" s="4" t="s">
        <v>2574</v>
      </c>
      <c r="B1288" s="4">
        <v>1975</v>
      </c>
      <c r="C1288" s="4" t="s">
        <v>4706</v>
      </c>
      <c r="D1288" s="4">
        <v>6</v>
      </c>
      <c r="E1288" s="4">
        <v>1</v>
      </c>
      <c r="F1288" s="4">
        <v>8539.67</v>
      </c>
      <c r="G1288" s="4" t="s">
        <v>4697</v>
      </c>
      <c r="H1288" s="4" t="s">
        <v>4694</v>
      </c>
      <c r="I1288" s="4" t="s">
        <v>4701</v>
      </c>
      <c r="J1288">
        <f t="shared" si="20"/>
        <v>1287</v>
      </c>
    </row>
    <row r="1289" spans="1:10">
      <c r="A1289" s="4" t="s">
        <v>2576</v>
      </c>
      <c r="B1289" s="4">
        <v>1981</v>
      </c>
      <c r="C1289" s="4" t="s">
        <v>4703</v>
      </c>
      <c r="D1289" s="4">
        <v>27</v>
      </c>
      <c r="E1289" s="4">
        <v>3</v>
      </c>
      <c r="F1289" s="4">
        <v>8538.2900000000009</v>
      </c>
      <c r="G1289" s="4" t="s">
        <v>4697</v>
      </c>
      <c r="H1289" s="4" t="s">
        <v>4694</v>
      </c>
      <c r="I1289" s="4" t="s">
        <v>4699</v>
      </c>
      <c r="J1289">
        <f t="shared" si="20"/>
        <v>1288</v>
      </c>
    </row>
    <row r="1290" spans="1:10">
      <c r="A1290" s="4" t="s">
        <v>2578</v>
      </c>
      <c r="B1290" s="4" t="s">
        <v>4683</v>
      </c>
      <c r="C1290" s="4" t="s">
        <v>4704</v>
      </c>
      <c r="D1290" s="4">
        <v>24</v>
      </c>
      <c r="E1290" s="4">
        <v>0</v>
      </c>
      <c r="F1290" s="4">
        <v>8534.67</v>
      </c>
      <c r="G1290" s="4" t="s">
        <v>4697</v>
      </c>
      <c r="H1290" s="4" t="s">
        <v>4694</v>
      </c>
      <c r="I1290" s="4" t="s">
        <v>4699</v>
      </c>
      <c r="J1290">
        <f t="shared" si="20"/>
        <v>1289</v>
      </c>
    </row>
    <row r="1291" spans="1:10">
      <c r="A1291" s="4" t="s">
        <v>2580</v>
      </c>
      <c r="B1291" s="4">
        <v>1977</v>
      </c>
      <c r="C1291" s="4" t="s">
        <v>4704</v>
      </c>
      <c r="D1291" s="4">
        <v>26</v>
      </c>
      <c r="E1291" s="4">
        <v>2</v>
      </c>
      <c r="F1291" s="4">
        <v>8527.5300000000007</v>
      </c>
      <c r="G1291" s="4" t="s">
        <v>4697</v>
      </c>
      <c r="H1291" s="4" t="s">
        <v>4697</v>
      </c>
      <c r="I1291" s="4" t="s">
        <v>4695</v>
      </c>
      <c r="J1291">
        <f t="shared" si="20"/>
        <v>1290</v>
      </c>
    </row>
    <row r="1292" spans="1:10">
      <c r="A1292" s="4" t="s">
        <v>2582</v>
      </c>
      <c r="B1292" s="4">
        <v>1979</v>
      </c>
      <c r="C1292" s="4" t="s">
        <v>4700</v>
      </c>
      <c r="D1292" s="4">
        <v>13</v>
      </c>
      <c r="E1292" s="4">
        <v>3</v>
      </c>
      <c r="F1292" s="4">
        <v>8522</v>
      </c>
      <c r="G1292" s="4" t="s">
        <v>4697</v>
      </c>
      <c r="H1292" s="4" t="s">
        <v>4697</v>
      </c>
      <c r="I1292" s="4" t="s">
        <v>4701</v>
      </c>
      <c r="J1292">
        <f t="shared" si="20"/>
        <v>1291</v>
      </c>
    </row>
    <row r="1293" spans="1:10">
      <c r="A1293" s="4" t="s">
        <v>2584</v>
      </c>
      <c r="B1293" s="4">
        <v>1977</v>
      </c>
      <c r="C1293" s="4" t="s">
        <v>4703</v>
      </c>
      <c r="D1293" s="4">
        <v>29</v>
      </c>
      <c r="E1293" s="4">
        <v>2</v>
      </c>
      <c r="F1293" s="4">
        <v>8520.0300000000007</v>
      </c>
      <c r="G1293" s="4" t="s">
        <v>4697</v>
      </c>
      <c r="H1293" s="4" t="s">
        <v>4694</v>
      </c>
      <c r="I1293" s="4" t="s">
        <v>4701</v>
      </c>
      <c r="J1293">
        <f t="shared" si="20"/>
        <v>1292</v>
      </c>
    </row>
    <row r="1294" spans="1:10">
      <c r="A1294" s="4" t="s">
        <v>2586</v>
      </c>
      <c r="B1294" s="4">
        <v>1977</v>
      </c>
      <c r="C1294" s="4" t="s">
        <v>4696</v>
      </c>
      <c r="D1294" s="4">
        <v>21</v>
      </c>
      <c r="E1294" s="4">
        <v>2</v>
      </c>
      <c r="F1294" s="4">
        <v>8516.83</v>
      </c>
      <c r="G1294" s="4" t="s">
        <v>4697</v>
      </c>
      <c r="H1294" s="4" t="s">
        <v>4693</v>
      </c>
      <c r="I1294" s="4" t="s">
        <v>4695</v>
      </c>
      <c r="J1294">
        <f t="shared" si="20"/>
        <v>1293</v>
      </c>
    </row>
    <row r="1295" spans="1:10">
      <c r="A1295" s="4" t="s">
        <v>2588</v>
      </c>
      <c r="B1295" s="4">
        <v>1977</v>
      </c>
      <c r="C1295" s="4" t="s">
        <v>4703</v>
      </c>
      <c r="D1295" s="4">
        <v>26</v>
      </c>
      <c r="E1295" s="4">
        <v>2</v>
      </c>
      <c r="F1295" s="4">
        <v>8515.76</v>
      </c>
      <c r="G1295" s="4" t="s">
        <v>4697</v>
      </c>
      <c r="H1295" s="4" t="s">
        <v>4697</v>
      </c>
      <c r="I1295" s="4" t="s">
        <v>4695</v>
      </c>
      <c r="J1295">
        <f t="shared" si="20"/>
        <v>1294</v>
      </c>
    </row>
    <row r="1296" spans="1:10">
      <c r="A1296" s="4" t="s">
        <v>2590</v>
      </c>
      <c r="B1296" s="4">
        <v>1993</v>
      </c>
      <c r="C1296" s="4" t="s">
        <v>4706</v>
      </c>
      <c r="D1296" s="4">
        <v>10</v>
      </c>
      <c r="E1296" s="4">
        <v>0</v>
      </c>
      <c r="F1296" s="4">
        <v>8471.65</v>
      </c>
      <c r="G1296" s="4" t="s">
        <v>4697</v>
      </c>
      <c r="H1296" s="4" t="s">
        <v>4693</v>
      </c>
      <c r="I1296" s="4" t="s">
        <v>4698</v>
      </c>
      <c r="J1296">
        <f t="shared" si="20"/>
        <v>1295</v>
      </c>
    </row>
    <row r="1297" spans="1:10">
      <c r="A1297" s="4" t="s">
        <v>2592</v>
      </c>
      <c r="B1297" s="4">
        <v>1992</v>
      </c>
      <c r="C1297" s="4" t="s">
        <v>4702</v>
      </c>
      <c r="D1297" s="4">
        <v>9</v>
      </c>
      <c r="E1297" s="4">
        <v>0</v>
      </c>
      <c r="F1297" s="4">
        <v>8466.35</v>
      </c>
      <c r="G1297" s="4" t="s">
        <v>4697</v>
      </c>
      <c r="H1297" s="4" t="s">
        <v>4697</v>
      </c>
      <c r="I1297" s="4" t="s">
        <v>4698</v>
      </c>
      <c r="J1297">
        <f t="shared" si="20"/>
        <v>1296</v>
      </c>
    </row>
    <row r="1298" spans="1:10">
      <c r="A1298" s="4" t="s">
        <v>2594</v>
      </c>
      <c r="B1298" s="4">
        <v>1972</v>
      </c>
      <c r="C1298" s="4" t="s">
        <v>4703</v>
      </c>
      <c r="D1298" s="4">
        <v>26</v>
      </c>
      <c r="E1298" s="4">
        <v>0</v>
      </c>
      <c r="F1298" s="4">
        <v>8457.82</v>
      </c>
      <c r="G1298" s="4" t="s">
        <v>4697</v>
      </c>
      <c r="H1298" s="4" t="s">
        <v>4694</v>
      </c>
      <c r="I1298" s="4" t="s">
        <v>4701</v>
      </c>
      <c r="J1298">
        <f t="shared" si="20"/>
        <v>1297</v>
      </c>
    </row>
    <row r="1299" spans="1:10">
      <c r="A1299" s="4" t="s">
        <v>2596</v>
      </c>
      <c r="B1299" s="4">
        <v>1984</v>
      </c>
      <c r="C1299" s="4" t="s">
        <v>4696</v>
      </c>
      <c r="D1299" s="4">
        <v>19</v>
      </c>
      <c r="E1299" s="4">
        <v>3</v>
      </c>
      <c r="F1299" s="4">
        <v>8450.82</v>
      </c>
      <c r="G1299" s="4" t="s">
        <v>4697</v>
      </c>
      <c r="H1299" s="4" t="s">
        <v>4697</v>
      </c>
      <c r="I1299" s="4" t="s">
        <v>4716</v>
      </c>
      <c r="J1299">
        <f t="shared" si="20"/>
        <v>1298</v>
      </c>
    </row>
    <row r="1300" spans="1:10">
      <c r="A1300" s="4" t="s">
        <v>2598</v>
      </c>
      <c r="B1300" s="4">
        <v>1966</v>
      </c>
      <c r="C1300" s="4" t="s">
        <v>4696</v>
      </c>
      <c r="D1300" s="4">
        <v>12</v>
      </c>
      <c r="E1300" s="4">
        <v>0</v>
      </c>
      <c r="F1300" s="4">
        <v>8448.66</v>
      </c>
      <c r="G1300" s="4" t="s">
        <v>4694</v>
      </c>
      <c r="H1300" s="4" t="s">
        <v>4693</v>
      </c>
      <c r="I1300" s="4" t="s">
        <v>4695</v>
      </c>
      <c r="J1300">
        <f t="shared" si="20"/>
        <v>1299</v>
      </c>
    </row>
    <row r="1301" spans="1:10">
      <c r="A1301" s="4" t="s">
        <v>2600</v>
      </c>
      <c r="B1301" s="4">
        <v>1972</v>
      </c>
      <c r="C1301" s="4" t="s">
        <v>4702</v>
      </c>
      <c r="D1301" s="4">
        <v>4</v>
      </c>
      <c r="E1301" s="4">
        <v>0</v>
      </c>
      <c r="F1301" s="4">
        <v>8444.4699999999993</v>
      </c>
      <c r="G1301" s="4" t="s">
        <v>4694</v>
      </c>
      <c r="H1301" s="4" t="s">
        <v>4693</v>
      </c>
      <c r="I1301" s="4" t="s">
        <v>4701</v>
      </c>
      <c r="J1301">
        <f t="shared" si="20"/>
        <v>1300</v>
      </c>
    </row>
    <row r="1302" spans="1:10">
      <c r="A1302" s="4" t="s">
        <v>2602</v>
      </c>
      <c r="B1302" s="4">
        <v>1972</v>
      </c>
      <c r="C1302" s="4" t="s">
        <v>4702</v>
      </c>
      <c r="D1302" s="4">
        <v>9</v>
      </c>
      <c r="E1302" s="4">
        <v>0</v>
      </c>
      <c r="F1302" s="4">
        <v>8442.67</v>
      </c>
      <c r="G1302" s="4" t="s">
        <v>4697</v>
      </c>
      <c r="H1302" s="4" t="s">
        <v>4694</v>
      </c>
      <c r="I1302" s="4" t="s">
        <v>4695</v>
      </c>
      <c r="J1302">
        <f t="shared" si="20"/>
        <v>1301</v>
      </c>
    </row>
    <row r="1303" spans="1:10">
      <c r="A1303" s="4" t="s">
        <v>2604</v>
      </c>
      <c r="B1303" s="4">
        <v>1963</v>
      </c>
      <c r="C1303" s="4" t="s">
        <v>4702</v>
      </c>
      <c r="D1303" s="4">
        <v>24</v>
      </c>
      <c r="E1303" s="4">
        <v>0</v>
      </c>
      <c r="F1303" s="4">
        <v>8440.0499999999993</v>
      </c>
      <c r="G1303" s="4" t="s">
        <v>4694</v>
      </c>
      <c r="H1303" s="4" t="s">
        <v>4697</v>
      </c>
      <c r="I1303" s="4" t="s">
        <v>4695</v>
      </c>
      <c r="J1303">
        <f t="shared" si="20"/>
        <v>1302</v>
      </c>
    </row>
    <row r="1304" spans="1:10">
      <c r="A1304" s="4" t="s">
        <v>2606</v>
      </c>
      <c r="B1304" s="4">
        <v>1975</v>
      </c>
      <c r="C1304" s="4" t="s">
        <v>4702</v>
      </c>
      <c r="D1304" s="4">
        <v>28</v>
      </c>
      <c r="E1304" s="4">
        <v>1</v>
      </c>
      <c r="F1304" s="4">
        <v>8428.07</v>
      </c>
      <c r="G1304" s="4" t="s">
        <v>4694</v>
      </c>
      <c r="H1304" s="4" t="s">
        <v>4697</v>
      </c>
      <c r="I1304" s="4" t="s">
        <v>4698</v>
      </c>
      <c r="J1304">
        <f t="shared" si="20"/>
        <v>1303</v>
      </c>
    </row>
    <row r="1305" spans="1:10">
      <c r="A1305" s="4" t="s">
        <v>2608</v>
      </c>
      <c r="B1305" s="4">
        <v>1977</v>
      </c>
      <c r="C1305" s="4" t="s">
        <v>4702</v>
      </c>
      <c r="D1305" s="4">
        <v>4</v>
      </c>
      <c r="E1305" s="4">
        <v>2</v>
      </c>
      <c r="F1305" s="4">
        <v>8413.4599999999991</v>
      </c>
      <c r="G1305" s="4" t="s">
        <v>4694</v>
      </c>
      <c r="H1305" s="4" t="s">
        <v>4693</v>
      </c>
      <c r="I1305" s="4" t="s">
        <v>4698</v>
      </c>
      <c r="J1305">
        <f t="shared" si="20"/>
        <v>1304</v>
      </c>
    </row>
    <row r="1306" spans="1:10">
      <c r="A1306" s="4" t="s">
        <v>2610</v>
      </c>
      <c r="B1306" s="4">
        <v>1979</v>
      </c>
      <c r="C1306" s="4" t="s">
        <v>4696</v>
      </c>
      <c r="D1306" s="4">
        <v>11</v>
      </c>
      <c r="E1306" s="4">
        <v>3</v>
      </c>
      <c r="F1306" s="4">
        <v>8410.0499999999993</v>
      </c>
      <c r="G1306" s="4" t="s">
        <v>4697</v>
      </c>
      <c r="H1306" s="4" t="s">
        <v>4697</v>
      </c>
      <c r="I1306" s="4" t="s">
        <v>4698</v>
      </c>
      <c r="J1306">
        <f t="shared" si="20"/>
        <v>1305</v>
      </c>
    </row>
    <row r="1307" spans="1:10">
      <c r="A1307" s="4" t="s">
        <v>2612</v>
      </c>
      <c r="B1307" s="4">
        <v>1971</v>
      </c>
      <c r="C1307" s="4" t="s">
        <v>4702</v>
      </c>
      <c r="D1307" s="4">
        <v>18</v>
      </c>
      <c r="E1307" s="4">
        <v>0</v>
      </c>
      <c r="F1307" s="4">
        <v>8400.01</v>
      </c>
      <c r="G1307" s="4" t="s">
        <v>4697</v>
      </c>
      <c r="H1307" s="4" t="s">
        <v>4694</v>
      </c>
      <c r="I1307" s="4" t="s">
        <v>4695</v>
      </c>
      <c r="J1307">
        <f t="shared" si="20"/>
        <v>1306</v>
      </c>
    </row>
    <row r="1308" spans="1:10">
      <c r="A1308" s="4" t="s">
        <v>2614</v>
      </c>
      <c r="B1308" s="4">
        <v>1971</v>
      </c>
      <c r="C1308" s="4" t="s">
        <v>4702</v>
      </c>
      <c r="D1308" s="4">
        <v>4</v>
      </c>
      <c r="E1308" s="4">
        <v>0</v>
      </c>
      <c r="F1308" s="4">
        <v>8396.6200000000008</v>
      </c>
      <c r="G1308" s="4" t="s">
        <v>4697</v>
      </c>
      <c r="H1308" s="4" t="s">
        <v>4694</v>
      </c>
      <c r="I1308" s="4" t="s">
        <v>4695</v>
      </c>
      <c r="J1308">
        <f t="shared" si="20"/>
        <v>1307</v>
      </c>
    </row>
    <row r="1309" spans="1:10">
      <c r="A1309" s="4" t="s">
        <v>2616</v>
      </c>
      <c r="B1309" s="4">
        <v>1963</v>
      </c>
      <c r="C1309" s="4" t="s">
        <v>4702</v>
      </c>
      <c r="D1309" s="4">
        <v>21</v>
      </c>
      <c r="E1309" s="4">
        <v>0</v>
      </c>
      <c r="F1309" s="4">
        <v>8355.5400000000009</v>
      </c>
      <c r="G1309" s="4" t="s">
        <v>4694</v>
      </c>
      <c r="H1309" s="4" t="s">
        <v>4694</v>
      </c>
      <c r="I1309" s="4" t="s">
        <v>4698</v>
      </c>
      <c r="J1309">
        <f t="shared" si="20"/>
        <v>1308</v>
      </c>
    </row>
    <row r="1310" spans="1:10">
      <c r="A1310" s="4" t="s">
        <v>2618</v>
      </c>
      <c r="B1310" s="4">
        <v>1976</v>
      </c>
      <c r="C1310" s="4" t="s">
        <v>4696</v>
      </c>
      <c r="D1310" s="4">
        <v>12</v>
      </c>
      <c r="E1310" s="4">
        <v>2</v>
      </c>
      <c r="F1310" s="4">
        <v>8347.16</v>
      </c>
      <c r="G1310" s="4" t="s">
        <v>4697</v>
      </c>
      <c r="H1310" s="4" t="s">
        <v>4693</v>
      </c>
      <c r="I1310" s="4" t="s">
        <v>4695</v>
      </c>
      <c r="J1310">
        <f t="shared" si="20"/>
        <v>1309</v>
      </c>
    </row>
    <row r="1311" spans="1:10">
      <c r="A1311" s="4" t="s">
        <v>2620</v>
      </c>
      <c r="B1311" s="4">
        <v>1976</v>
      </c>
      <c r="C1311" s="4" t="s">
        <v>4704</v>
      </c>
      <c r="D1311" s="4">
        <v>7</v>
      </c>
      <c r="E1311" s="4">
        <v>1</v>
      </c>
      <c r="F1311" s="4">
        <v>8342.91</v>
      </c>
      <c r="G1311" s="4" t="s">
        <v>4694</v>
      </c>
      <c r="H1311" s="4" t="s">
        <v>4693</v>
      </c>
      <c r="I1311" s="4" t="s">
        <v>4705</v>
      </c>
      <c r="J1311">
        <f t="shared" si="20"/>
        <v>1310</v>
      </c>
    </row>
    <row r="1312" spans="1:10">
      <c r="A1312" s="4" t="s">
        <v>2622</v>
      </c>
      <c r="B1312" s="4">
        <v>1976</v>
      </c>
      <c r="C1312" s="4" t="s">
        <v>4704</v>
      </c>
      <c r="D1312" s="4">
        <v>20</v>
      </c>
      <c r="E1312" s="4">
        <v>1</v>
      </c>
      <c r="F1312" s="4">
        <v>8334.59</v>
      </c>
      <c r="G1312" s="4" t="s">
        <v>4694</v>
      </c>
      <c r="H1312" s="4" t="s">
        <v>4697</v>
      </c>
      <c r="I1312" s="4" t="s">
        <v>4705</v>
      </c>
      <c r="J1312">
        <f t="shared" si="20"/>
        <v>1311</v>
      </c>
    </row>
    <row r="1313" spans="1:10">
      <c r="A1313" s="4" t="s">
        <v>2624</v>
      </c>
      <c r="B1313" s="4">
        <v>1976</v>
      </c>
      <c r="C1313" s="4" t="s">
        <v>4704</v>
      </c>
      <c r="D1313" s="4">
        <v>12</v>
      </c>
      <c r="E1313" s="4">
        <v>1</v>
      </c>
      <c r="F1313" s="4">
        <v>8334.4599999999991</v>
      </c>
      <c r="G1313" s="4" t="s">
        <v>4694</v>
      </c>
      <c r="H1313" s="4" t="s">
        <v>4697</v>
      </c>
      <c r="I1313" s="4" t="s">
        <v>4705</v>
      </c>
      <c r="J1313">
        <f t="shared" si="20"/>
        <v>1312</v>
      </c>
    </row>
    <row r="1314" spans="1:10">
      <c r="A1314" s="4" t="s">
        <v>2626</v>
      </c>
      <c r="B1314" s="4">
        <v>1993</v>
      </c>
      <c r="C1314" s="4" t="s">
        <v>4696</v>
      </c>
      <c r="D1314" s="4">
        <v>22</v>
      </c>
      <c r="E1314" s="4">
        <v>0</v>
      </c>
      <c r="F1314" s="4">
        <v>8314.65</v>
      </c>
      <c r="G1314" s="4" t="s">
        <v>4697</v>
      </c>
      <c r="H1314" s="4" t="s">
        <v>4693</v>
      </c>
      <c r="I1314" s="4" t="s">
        <v>4698</v>
      </c>
      <c r="J1314">
        <f t="shared" si="20"/>
        <v>1313</v>
      </c>
    </row>
    <row r="1315" spans="1:10">
      <c r="A1315" s="4" t="s">
        <v>2628</v>
      </c>
      <c r="B1315" s="4">
        <v>1979</v>
      </c>
      <c r="C1315" s="4" t="s">
        <v>4700</v>
      </c>
      <c r="D1315" s="4">
        <v>7</v>
      </c>
      <c r="E1315" s="4">
        <v>2</v>
      </c>
      <c r="F1315" s="4">
        <v>8310.84</v>
      </c>
      <c r="G1315" s="4" t="s">
        <v>4697</v>
      </c>
      <c r="H1315" s="4" t="s">
        <v>4697</v>
      </c>
      <c r="I1315" s="4" t="s">
        <v>4698</v>
      </c>
      <c r="J1315">
        <f t="shared" si="20"/>
        <v>1314</v>
      </c>
    </row>
    <row r="1316" spans="1:10">
      <c r="A1316" s="4" t="s">
        <v>2630</v>
      </c>
      <c r="B1316" s="4">
        <v>1978</v>
      </c>
      <c r="C1316" s="4" t="s">
        <v>4696</v>
      </c>
      <c r="D1316" s="4">
        <v>26</v>
      </c>
      <c r="E1316" s="4">
        <v>2</v>
      </c>
      <c r="F1316" s="4">
        <v>8302.5400000000009</v>
      </c>
      <c r="G1316" s="4" t="s">
        <v>4694</v>
      </c>
      <c r="H1316" s="4" t="s">
        <v>4694</v>
      </c>
      <c r="I1316" s="4" t="s">
        <v>4705</v>
      </c>
      <c r="J1316">
        <f t="shared" si="20"/>
        <v>1315</v>
      </c>
    </row>
    <row r="1317" spans="1:10">
      <c r="A1317" s="4" t="s">
        <v>2632</v>
      </c>
      <c r="B1317" s="4">
        <v>1974</v>
      </c>
      <c r="C1317" s="4" t="s">
        <v>4696</v>
      </c>
      <c r="D1317" s="4">
        <v>6</v>
      </c>
      <c r="E1317" s="4">
        <v>0</v>
      </c>
      <c r="F1317" s="4">
        <v>8283.68</v>
      </c>
      <c r="G1317" s="4" t="s">
        <v>4697</v>
      </c>
      <c r="H1317" s="4" t="s">
        <v>4694</v>
      </c>
      <c r="I1317" s="4" t="s">
        <v>4695</v>
      </c>
      <c r="J1317">
        <f t="shared" si="20"/>
        <v>1316</v>
      </c>
    </row>
    <row r="1318" spans="1:10">
      <c r="A1318" s="4" t="s">
        <v>2634</v>
      </c>
      <c r="B1318" s="4">
        <v>1974</v>
      </c>
      <c r="C1318" s="4" t="s">
        <v>4703</v>
      </c>
      <c r="D1318" s="4">
        <v>22</v>
      </c>
      <c r="E1318" s="4">
        <v>0</v>
      </c>
      <c r="F1318" s="4">
        <v>8280.6200000000008</v>
      </c>
      <c r="G1318" s="4" t="s">
        <v>4697</v>
      </c>
      <c r="H1318" s="4" t="s">
        <v>4697</v>
      </c>
      <c r="I1318" s="4" t="s">
        <v>4695</v>
      </c>
      <c r="J1318">
        <f t="shared" si="20"/>
        <v>1317</v>
      </c>
    </row>
    <row r="1319" spans="1:10">
      <c r="A1319" s="4" t="s">
        <v>2636</v>
      </c>
      <c r="B1319" s="4">
        <v>1974</v>
      </c>
      <c r="C1319" s="4" t="s">
        <v>4702</v>
      </c>
      <c r="D1319" s="4">
        <v>26</v>
      </c>
      <c r="E1319" s="4">
        <v>0</v>
      </c>
      <c r="F1319" s="4">
        <v>8277.52</v>
      </c>
      <c r="G1319" s="4" t="s">
        <v>4697</v>
      </c>
      <c r="H1319" s="4" t="s">
        <v>4697</v>
      </c>
      <c r="I1319" s="4" t="s">
        <v>4701</v>
      </c>
      <c r="J1319">
        <f t="shared" si="20"/>
        <v>1318</v>
      </c>
    </row>
    <row r="1320" spans="1:10">
      <c r="A1320" s="4" t="s">
        <v>2638</v>
      </c>
      <c r="B1320" s="4">
        <v>2000</v>
      </c>
      <c r="C1320" s="4" t="s">
        <v>4706</v>
      </c>
      <c r="D1320" s="4">
        <v>28</v>
      </c>
      <c r="E1320" s="4">
        <v>0</v>
      </c>
      <c r="F1320" s="4">
        <v>8271.4599999999991</v>
      </c>
      <c r="G1320" s="4" t="s">
        <v>4697</v>
      </c>
      <c r="H1320" s="4" t="s">
        <v>4693</v>
      </c>
      <c r="I1320" s="4" t="s">
        <v>4710</v>
      </c>
      <c r="J1320">
        <f t="shared" si="20"/>
        <v>1319</v>
      </c>
    </row>
    <row r="1321" spans="1:10">
      <c r="A1321" s="4" t="s">
        <v>2640</v>
      </c>
      <c r="B1321" s="4">
        <v>1974</v>
      </c>
      <c r="C1321" s="4" t="s">
        <v>4700</v>
      </c>
      <c r="D1321" s="4">
        <v>5</v>
      </c>
      <c r="E1321" s="4">
        <v>0</v>
      </c>
      <c r="F1321" s="4">
        <v>8269.0400000000009</v>
      </c>
      <c r="G1321" s="4" t="s">
        <v>4697</v>
      </c>
      <c r="H1321" s="4" t="s">
        <v>4693</v>
      </c>
      <c r="I1321" s="4" t="s">
        <v>4701</v>
      </c>
      <c r="J1321">
        <f t="shared" si="20"/>
        <v>1320</v>
      </c>
    </row>
    <row r="1322" spans="1:10">
      <c r="A1322" s="4" t="s">
        <v>2642</v>
      </c>
      <c r="B1322" s="4">
        <v>1964</v>
      </c>
      <c r="C1322" s="4" t="s">
        <v>4702</v>
      </c>
      <c r="D1322" s="4">
        <v>5</v>
      </c>
      <c r="E1322" s="4">
        <v>0</v>
      </c>
      <c r="F1322" s="4">
        <v>8268</v>
      </c>
      <c r="G1322" s="4" t="s">
        <v>4694</v>
      </c>
      <c r="H1322" s="4" t="s">
        <v>4694</v>
      </c>
      <c r="I1322" s="4" t="s">
        <v>4695</v>
      </c>
      <c r="J1322">
        <f t="shared" si="20"/>
        <v>1321</v>
      </c>
    </row>
    <row r="1323" spans="1:10">
      <c r="A1323" s="4" t="s">
        <v>2644</v>
      </c>
      <c r="B1323" s="4">
        <v>1982</v>
      </c>
      <c r="C1323" s="4" t="s">
        <v>4702</v>
      </c>
      <c r="D1323" s="4">
        <v>27</v>
      </c>
      <c r="E1323" s="4">
        <v>3</v>
      </c>
      <c r="F1323" s="4">
        <v>8252.2800000000007</v>
      </c>
      <c r="G1323" s="4" t="s">
        <v>4697</v>
      </c>
      <c r="H1323" s="4" t="s">
        <v>4697</v>
      </c>
      <c r="I1323" s="4" t="s">
        <v>4699</v>
      </c>
      <c r="J1323">
        <f t="shared" si="20"/>
        <v>1322</v>
      </c>
    </row>
    <row r="1324" spans="1:10">
      <c r="A1324" s="4" t="s">
        <v>2646</v>
      </c>
      <c r="B1324" s="4">
        <v>1976</v>
      </c>
      <c r="C1324" s="4" t="s">
        <v>4702</v>
      </c>
      <c r="D1324" s="4">
        <v>2</v>
      </c>
      <c r="E1324" s="4">
        <v>1</v>
      </c>
      <c r="F1324" s="4">
        <v>8240.59</v>
      </c>
      <c r="G1324" s="4" t="s">
        <v>4697</v>
      </c>
      <c r="H1324" s="4" t="s">
        <v>4697</v>
      </c>
      <c r="I1324" s="4" t="s">
        <v>4695</v>
      </c>
      <c r="J1324">
        <f t="shared" si="20"/>
        <v>1323</v>
      </c>
    </row>
    <row r="1325" spans="1:10">
      <c r="A1325" s="4" t="s">
        <v>2648</v>
      </c>
      <c r="B1325" s="4">
        <v>1976</v>
      </c>
      <c r="C1325" s="4" t="s">
        <v>4696</v>
      </c>
      <c r="D1325" s="4">
        <v>30</v>
      </c>
      <c r="E1325" s="4">
        <v>1</v>
      </c>
      <c r="F1325" s="4">
        <v>8233.1</v>
      </c>
      <c r="G1325" s="4" t="s">
        <v>4697</v>
      </c>
      <c r="H1325" s="4" t="s">
        <v>4697</v>
      </c>
      <c r="I1325" s="4" t="s">
        <v>4695</v>
      </c>
      <c r="J1325">
        <f t="shared" si="20"/>
        <v>1324</v>
      </c>
    </row>
    <row r="1326" spans="1:10">
      <c r="A1326" s="4" t="s">
        <v>2650</v>
      </c>
      <c r="B1326" s="4">
        <v>1976</v>
      </c>
      <c r="C1326" s="4" t="s">
        <v>4702</v>
      </c>
      <c r="D1326" s="4">
        <v>3</v>
      </c>
      <c r="E1326" s="4">
        <v>1</v>
      </c>
      <c r="F1326" s="4">
        <v>8232.64</v>
      </c>
      <c r="G1326" s="4" t="s">
        <v>4697</v>
      </c>
      <c r="H1326" s="4" t="s">
        <v>4694</v>
      </c>
      <c r="I1326" s="4" t="s">
        <v>4695</v>
      </c>
      <c r="J1326">
        <f t="shared" si="20"/>
        <v>1325</v>
      </c>
    </row>
    <row r="1327" spans="1:10">
      <c r="A1327" s="4" t="s">
        <v>2652</v>
      </c>
      <c r="B1327" s="4">
        <v>1978</v>
      </c>
      <c r="C1327" s="4" t="s">
        <v>4696</v>
      </c>
      <c r="D1327" s="4">
        <v>30</v>
      </c>
      <c r="E1327" s="4">
        <v>2</v>
      </c>
      <c r="F1327" s="4">
        <v>8219.2000000000007</v>
      </c>
      <c r="G1327" s="4" t="s">
        <v>4697</v>
      </c>
      <c r="H1327" s="4" t="s">
        <v>4697</v>
      </c>
      <c r="I1327" s="4" t="s">
        <v>4695</v>
      </c>
      <c r="J1327">
        <f t="shared" si="20"/>
        <v>1326</v>
      </c>
    </row>
    <row r="1328" spans="1:10">
      <c r="A1328" s="4" t="s">
        <v>2654</v>
      </c>
      <c r="B1328" s="4">
        <v>1978</v>
      </c>
      <c r="C1328" s="4" t="s">
        <v>4692</v>
      </c>
      <c r="D1328" s="4">
        <v>24</v>
      </c>
      <c r="E1328" s="4">
        <v>2</v>
      </c>
      <c r="F1328" s="4">
        <v>8211.1</v>
      </c>
      <c r="G1328" s="4" t="s">
        <v>4697</v>
      </c>
      <c r="H1328" s="4" t="s">
        <v>4694</v>
      </c>
      <c r="I1328" s="4" t="s">
        <v>4695</v>
      </c>
      <c r="J1328">
        <f t="shared" si="20"/>
        <v>1327</v>
      </c>
    </row>
    <row r="1329" spans="1:10">
      <c r="A1329" s="4" t="s">
        <v>2656</v>
      </c>
      <c r="B1329" s="4">
        <v>1962</v>
      </c>
      <c r="C1329" s="4" t="s">
        <v>4706</v>
      </c>
      <c r="D1329" s="4">
        <v>23</v>
      </c>
      <c r="E1329" s="4">
        <v>0</v>
      </c>
      <c r="F1329" s="4">
        <v>8188.12</v>
      </c>
      <c r="G1329" s="4" t="s">
        <v>4694</v>
      </c>
      <c r="H1329" s="4" t="s">
        <v>4694</v>
      </c>
      <c r="I1329" s="4" t="s">
        <v>4695</v>
      </c>
      <c r="J1329">
        <f t="shared" si="20"/>
        <v>1328</v>
      </c>
    </row>
    <row r="1330" spans="1:10">
      <c r="A1330" s="4" t="s">
        <v>2658</v>
      </c>
      <c r="B1330" s="4">
        <v>1997</v>
      </c>
      <c r="C1330" s="4" t="s">
        <v>4692</v>
      </c>
      <c r="D1330" s="4">
        <v>21</v>
      </c>
      <c r="E1330" s="4">
        <v>0</v>
      </c>
      <c r="F1330" s="4">
        <v>8182.89</v>
      </c>
      <c r="G1330" s="4" t="s">
        <v>4697</v>
      </c>
      <c r="H1330" s="4" t="s">
        <v>4693</v>
      </c>
      <c r="I1330" s="4" t="s">
        <v>4713</v>
      </c>
      <c r="J1330">
        <f t="shared" si="20"/>
        <v>1329</v>
      </c>
    </row>
    <row r="1331" spans="1:10">
      <c r="A1331" s="4" t="s">
        <v>2660</v>
      </c>
      <c r="B1331" s="4">
        <v>1983</v>
      </c>
      <c r="C1331" s="4" t="s">
        <v>4696</v>
      </c>
      <c r="D1331" s="4">
        <v>8</v>
      </c>
      <c r="E1331" s="4">
        <v>3</v>
      </c>
      <c r="F1331" s="4">
        <v>8179.51</v>
      </c>
      <c r="G1331" s="4" t="s">
        <v>4697</v>
      </c>
      <c r="H1331" s="4" t="s">
        <v>4697</v>
      </c>
      <c r="I1331" s="4" t="s">
        <v>4717</v>
      </c>
      <c r="J1331">
        <f t="shared" si="20"/>
        <v>1330</v>
      </c>
    </row>
    <row r="1332" spans="1:10">
      <c r="A1332" s="4" t="s">
        <v>2662</v>
      </c>
      <c r="B1332" s="4">
        <v>1963</v>
      </c>
      <c r="C1332" s="4" t="s">
        <v>4706</v>
      </c>
      <c r="D1332" s="4">
        <v>5</v>
      </c>
      <c r="E1332" s="4">
        <v>0</v>
      </c>
      <c r="F1332" s="4">
        <v>8177.9</v>
      </c>
      <c r="G1332" s="4" t="s">
        <v>4694</v>
      </c>
      <c r="H1332" s="4" t="s">
        <v>4693</v>
      </c>
      <c r="I1332" s="4" t="s">
        <v>4695</v>
      </c>
      <c r="J1332">
        <f t="shared" si="20"/>
        <v>1331</v>
      </c>
    </row>
    <row r="1333" spans="1:10">
      <c r="A1333" s="4" t="s">
        <v>2664</v>
      </c>
      <c r="B1333" s="4">
        <v>1982</v>
      </c>
      <c r="C1333" s="4" t="s">
        <v>4696</v>
      </c>
      <c r="D1333" s="4">
        <v>28</v>
      </c>
      <c r="E1333" s="4">
        <v>4</v>
      </c>
      <c r="F1333" s="4">
        <v>8162.72</v>
      </c>
      <c r="G1333" s="4" t="s">
        <v>4694</v>
      </c>
      <c r="H1333" s="4" t="s">
        <v>4694</v>
      </c>
      <c r="I1333" s="4" t="s">
        <v>4698</v>
      </c>
      <c r="J1333">
        <f t="shared" si="20"/>
        <v>1332</v>
      </c>
    </row>
    <row r="1334" spans="1:10">
      <c r="A1334" s="4" t="s">
        <v>2666</v>
      </c>
      <c r="B1334" s="4">
        <v>1990</v>
      </c>
      <c r="C1334" s="4" t="s">
        <v>4696</v>
      </c>
      <c r="D1334" s="4">
        <v>21</v>
      </c>
      <c r="E1334" s="4">
        <v>3</v>
      </c>
      <c r="F1334" s="4">
        <v>8157.92</v>
      </c>
      <c r="G1334" s="4" t="s">
        <v>4697</v>
      </c>
      <c r="H1334" s="4" t="s">
        <v>4694</v>
      </c>
      <c r="I1334" s="4" t="s">
        <v>4716</v>
      </c>
      <c r="J1334">
        <f t="shared" si="20"/>
        <v>1333</v>
      </c>
    </row>
    <row r="1335" spans="1:10">
      <c r="A1335" s="4" t="s">
        <v>2668</v>
      </c>
      <c r="B1335" s="4">
        <v>1973</v>
      </c>
      <c r="C1335" s="4" t="s">
        <v>4702</v>
      </c>
      <c r="D1335" s="4">
        <v>3</v>
      </c>
      <c r="E1335" s="4">
        <v>0</v>
      </c>
      <c r="F1335" s="4">
        <v>8125.78</v>
      </c>
      <c r="G1335" s="4" t="s">
        <v>4697</v>
      </c>
      <c r="H1335" s="4" t="s">
        <v>4697</v>
      </c>
      <c r="I1335" s="4" t="s">
        <v>4695</v>
      </c>
      <c r="J1335">
        <f t="shared" si="20"/>
        <v>1334</v>
      </c>
    </row>
    <row r="1336" spans="1:10">
      <c r="A1336" s="4" t="s">
        <v>2670</v>
      </c>
      <c r="B1336" s="4">
        <v>1973</v>
      </c>
      <c r="C1336" s="4" t="s">
        <v>4700</v>
      </c>
      <c r="D1336" s="4">
        <v>30</v>
      </c>
      <c r="E1336" s="4">
        <v>0</v>
      </c>
      <c r="F1336" s="4">
        <v>8124.41</v>
      </c>
      <c r="G1336" s="4" t="s">
        <v>4694</v>
      </c>
      <c r="H1336" s="4" t="s">
        <v>4693</v>
      </c>
      <c r="I1336" s="4" t="s">
        <v>4695</v>
      </c>
      <c r="J1336">
        <f t="shared" si="20"/>
        <v>1335</v>
      </c>
    </row>
    <row r="1337" spans="1:10">
      <c r="A1337" s="4" t="s">
        <v>2672</v>
      </c>
      <c r="B1337" s="4">
        <v>1973</v>
      </c>
      <c r="C1337" s="4" t="s">
        <v>4703</v>
      </c>
      <c r="D1337" s="4">
        <v>16</v>
      </c>
      <c r="E1337" s="4">
        <v>0</v>
      </c>
      <c r="F1337" s="4">
        <v>8116.68</v>
      </c>
      <c r="G1337" s="4" t="s">
        <v>4694</v>
      </c>
      <c r="H1337" s="4" t="s">
        <v>4693</v>
      </c>
      <c r="I1337" s="4" t="s">
        <v>4701</v>
      </c>
      <c r="J1337">
        <f t="shared" si="20"/>
        <v>1336</v>
      </c>
    </row>
    <row r="1338" spans="1:10">
      <c r="A1338" s="4" t="s">
        <v>2674</v>
      </c>
      <c r="B1338" s="4">
        <v>1978</v>
      </c>
      <c r="C1338" s="4" t="s">
        <v>4702</v>
      </c>
      <c r="D1338" s="4">
        <v>1</v>
      </c>
      <c r="E1338" s="4">
        <v>2</v>
      </c>
      <c r="F1338" s="4">
        <v>8116.27</v>
      </c>
      <c r="G1338" s="4" t="s">
        <v>4694</v>
      </c>
      <c r="H1338" s="4" t="s">
        <v>4693</v>
      </c>
      <c r="I1338" s="4" t="s">
        <v>4698</v>
      </c>
      <c r="J1338">
        <f t="shared" si="20"/>
        <v>1337</v>
      </c>
    </row>
    <row r="1339" spans="1:10">
      <c r="A1339" s="4" t="s">
        <v>2676</v>
      </c>
      <c r="B1339" s="4">
        <v>1973</v>
      </c>
      <c r="C1339" s="4" t="s">
        <v>4692</v>
      </c>
      <c r="D1339" s="4">
        <v>11</v>
      </c>
      <c r="E1339" s="4">
        <v>0</v>
      </c>
      <c r="F1339" s="4">
        <v>8112.59</v>
      </c>
      <c r="G1339" s="4" t="s">
        <v>4697</v>
      </c>
      <c r="H1339" s="4" t="s">
        <v>4697</v>
      </c>
      <c r="I1339" s="4" t="s">
        <v>4695</v>
      </c>
      <c r="J1339">
        <f t="shared" si="20"/>
        <v>1338</v>
      </c>
    </row>
    <row r="1340" spans="1:10">
      <c r="A1340" s="4" t="s">
        <v>2678</v>
      </c>
      <c r="B1340" s="4">
        <v>1967</v>
      </c>
      <c r="C1340" s="4" t="s">
        <v>4696</v>
      </c>
      <c r="D1340" s="4">
        <v>10</v>
      </c>
      <c r="E1340" s="4">
        <v>0</v>
      </c>
      <c r="F1340" s="4">
        <v>8091.3</v>
      </c>
      <c r="G1340" s="4" t="s">
        <v>4694</v>
      </c>
      <c r="H1340" s="4" t="s">
        <v>4693</v>
      </c>
      <c r="I1340" s="4" t="s">
        <v>4698</v>
      </c>
      <c r="J1340">
        <f t="shared" si="20"/>
        <v>1339</v>
      </c>
    </row>
    <row r="1341" spans="1:10">
      <c r="A1341" s="4" t="s">
        <v>2680</v>
      </c>
      <c r="B1341" s="4">
        <v>1975</v>
      </c>
      <c r="C1341" s="4" t="s">
        <v>4703</v>
      </c>
      <c r="D1341" s="4">
        <v>21</v>
      </c>
      <c r="E1341" s="4">
        <v>1</v>
      </c>
      <c r="F1341" s="4">
        <v>8083.92</v>
      </c>
      <c r="G1341" s="4" t="s">
        <v>4694</v>
      </c>
      <c r="H1341" s="4" t="s">
        <v>4694</v>
      </c>
      <c r="I1341" s="4" t="s">
        <v>4695</v>
      </c>
      <c r="J1341">
        <f t="shared" si="20"/>
        <v>1340</v>
      </c>
    </row>
    <row r="1342" spans="1:10">
      <c r="A1342" s="4" t="s">
        <v>2682</v>
      </c>
      <c r="B1342" s="4">
        <v>1994</v>
      </c>
      <c r="C1342" s="4" t="s">
        <v>4692</v>
      </c>
      <c r="D1342" s="4">
        <v>12</v>
      </c>
      <c r="E1342" s="4">
        <v>0</v>
      </c>
      <c r="F1342" s="4">
        <v>8081.74</v>
      </c>
      <c r="G1342" s="4" t="s">
        <v>4697</v>
      </c>
      <c r="H1342" s="4" t="s">
        <v>4697</v>
      </c>
      <c r="I1342" s="4" t="s">
        <v>4713</v>
      </c>
      <c r="J1342">
        <f t="shared" si="20"/>
        <v>1341</v>
      </c>
    </row>
    <row r="1343" spans="1:10">
      <c r="A1343" s="4" t="s">
        <v>2684</v>
      </c>
      <c r="B1343" s="4">
        <v>2001</v>
      </c>
      <c r="C1343" s="4" t="s">
        <v>4700</v>
      </c>
      <c r="D1343" s="4">
        <v>28</v>
      </c>
      <c r="E1343" s="4">
        <v>0</v>
      </c>
      <c r="F1343" s="4">
        <v>8081.26</v>
      </c>
      <c r="G1343" s="4" t="s">
        <v>4697</v>
      </c>
      <c r="H1343" s="4" t="s">
        <v>4697</v>
      </c>
      <c r="I1343" s="4" t="s">
        <v>4698</v>
      </c>
      <c r="J1343">
        <f t="shared" si="20"/>
        <v>1342</v>
      </c>
    </row>
    <row r="1344" spans="1:10">
      <c r="A1344" s="4" t="s">
        <v>2686</v>
      </c>
      <c r="B1344" s="4">
        <v>1993</v>
      </c>
      <c r="C1344" s="4" t="s">
        <v>4706</v>
      </c>
      <c r="D1344" s="4">
        <v>7</v>
      </c>
      <c r="E1344" s="4">
        <v>0</v>
      </c>
      <c r="F1344" s="4">
        <v>8077.41</v>
      </c>
      <c r="G1344" s="4" t="s">
        <v>4697</v>
      </c>
      <c r="H1344" s="4" t="s">
        <v>4693</v>
      </c>
      <c r="I1344" s="4" t="s">
        <v>4713</v>
      </c>
      <c r="J1344">
        <f t="shared" si="20"/>
        <v>1343</v>
      </c>
    </row>
    <row r="1345" spans="1:10">
      <c r="A1345" s="4" t="s">
        <v>2688</v>
      </c>
      <c r="B1345" s="4">
        <v>1965</v>
      </c>
      <c r="C1345" s="4" t="s">
        <v>4692</v>
      </c>
      <c r="D1345" s="4">
        <v>21</v>
      </c>
      <c r="E1345" s="4">
        <v>0</v>
      </c>
      <c r="F1345" s="4">
        <v>8071.57</v>
      </c>
      <c r="G1345" s="4" t="s">
        <v>4694</v>
      </c>
      <c r="H1345" s="4" t="s">
        <v>4693</v>
      </c>
      <c r="I1345" s="4" t="s">
        <v>4701</v>
      </c>
      <c r="J1345">
        <f t="shared" si="20"/>
        <v>1344</v>
      </c>
    </row>
    <row r="1346" spans="1:10">
      <c r="A1346" s="4" t="s">
        <v>2690</v>
      </c>
      <c r="B1346" s="4">
        <v>1975</v>
      </c>
      <c r="C1346" s="4" t="s">
        <v>4703</v>
      </c>
      <c r="D1346" s="4">
        <v>15</v>
      </c>
      <c r="E1346" s="4">
        <v>1</v>
      </c>
      <c r="F1346" s="4">
        <v>8068.19</v>
      </c>
      <c r="G1346" s="4" t="s">
        <v>4694</v>
      </c>
      <c r="H1346" s="4" t="s">
        <v>4697</v>
      </c>
      <c r="I1346" s="4" t="s">
        <v>4701</v>
      </c>
      <c r="J1346">
        <f t="shared" ref="J1346:J1409" si="21">VALUE(SUBSTITUTE(A1346,"Id",""))</f>
        <v>1345</v>
      </c>
    </row>
    <row r="1347" spans="1:10">
      <c r="A1347" s="4" t="s">
        <v>2692</v>
      </c>
      <c r="B1347" s="4">
        <v>1965</v>
      </c>
      <c r="C1347" s="4" t="s">
        <v>4700</v>
      </c>
      <c r="D1347" s="4">
        <v>11</v>
      </c>
      <c r="E1347" s="4">
        <v>0</v>
      </c>
      <c r="F1347" s="4">
        <v>8067.83</v>
      </c>
      <c r="G1347" s="4" t="s">
        <v>4694</v>
      </c>
      <c r="H1347" s="4" t="s">
        <v>4693</v>
      </c>
      <c r="I1347" s="4" t="s">
        <v>4695</v>
      </c>
      <c r="J1347">
        <f t="shared" si="21"/>
        <v>1346</v>
      </c>
    </row>
    <row r="1348" spans="1:10">
      <c r="A1348" s="4" t="s">
        <v>2694</v>
      </c>
      <c r="B1348" s="4">
        <v>1975</v>
      </c>
      <c r="C1348" s="4" t="s">
        <v>4696</v>
      </c>
      <c r="D1348" s="4">
        <v>28</v>
      </c>
      <c r="E1348" s="4">
        <v>1</v>
      </c>
      <c r="F1348" s="4">
        <v>8062.76</v>
      </c>
      <c r="G1348" s="4" t="s">
        <v>4694</v>
      </c>
      <c r="H1348" s="4" t="s">
        <v>4694</v>
      </c>
      <c r="I1348" s="4" t="s">
        <v>4701</v>
      </c>
      <c r="J1348">
        <f t="shared" si="21"/>
        <v>1347</v>
      </c>
    </row>
    <row r="1349" spans="1:10">
      <c r="A1349" s="4" t="s">
        <v>2696</v>
      </c>
      <c r="B1349" s="4">
        <v>1970</v>
      </c>
      <c r="C1349" s="4" t="s">
        <v>4703</v>
      </c>
      <c r="D1349" s="4">
        <v>12</v>
      </c>
      <c r="E1349" s="4">
        <v>0</v>
      </c>
      <c r="F1349" s="4">
        <v>8062.31</v>
      </c>
      <c r="G1349" s="4" t="s">
        <v>4697</v>
      </c>
      <c r="H1349" s="4" t="s">
        <v>4693</v>
      </c>
      <c r="I1349" s="4" t="s">
        <v>4695</v>
      </c>
      <c r="J1349">
        <f t="shared" si="21"/>
        <v>1348</v>
      </c>
    </row>
    <row r="1350" spans="1:10">
      <c r="A1350" s="4" t="s">
        <v>2698</v>
      </c>
      <c r="B1350" s="4">
        <v>1982</v>
      </c>
      <c r="C1350" s="4" t="s">
        <v>4703</v>
      </c>
      <c r="D1350" s="4">
        <v>27</v>
      </c>
      <c r="E1350" s="4">
        <v>3</v>
      </c>
      <c r="F1350" s="4">
        <v>8059.68</v>
      </c>
      <c r="G1350" s="4" t="s">
        <v>4697</v>
      </c>
      <c r="H1350" s="4" t="s">
        <v>4694</v>
      </c>
      <c r="I1350" s="4" t="s">
        <v>4698</v>
      </c>
      <c r="J1350">
        <f t="shared" si="21"/>
        <v>1349</v>
      </c>
    </row>
    <row r="1351" spans="1:10">
      <c r="A1351" s="4" t="s">
        <v>2700</v>
      </c>
      <c r="B1351" s="4">
        <v>1985</v>
      </c>
      <c r="C1351" s="4" t="s">
        <v>4706</v>
      </c>
      <c r="D1351" s="4">
        <v>28</v>
      </c>
      <c r="E1351" s="4">
        <v>3</v>
      </c>
      <c r="F1351" s="4">
        <v>8059.06</v>
      </c>
      <c r="G1351" s="4" t="s">
        <v>4697</v>
      </c>
      <c r="H1351" s="4" t="s">
        <v>4694</v>
      </c>
      <c r="I1351" s="4" t="s">
        <v>4698</v>
      </c>
      <c r="J1351">
        <f t="shared" si="21"/>
        <v>1350</v>
      </c>
    </row>
    <row r="1352" spans="1:10">
      <c r="A1352" s="4" t="s">
        <v>2702</v>
      </c>
      <c r="B1352" s="4">
        <v>2003</v>
      </c>
      <c r="C1352" s="4" t="s">
        <v>4703</v>
      </c>
      <c r="D1352" s="4">
        <v>12</v>
      </c>
      <c r="E1352" s="4">
        <v>0</v>
      </c>
      <c r="F1352" s="4">
        <v>8035.64</v>
      </c>
      <c r="G1352" s="4" t="s">
        <v>4697</v>
      </c>
      <c r="H1352" s="4" t="s">
        <v>4697</v>
      </c>
      <c r="I1352" s="4" t="s">
        <v>4698</v>
      </c>
      <c r="J1352">
        <f t="shared" si="21"/>
        <v>1351</v>
      </c>
    </row>
    <row r="1353" spans="1:10">
      <c r="A1353" s="4" t="s">
        <v>2704</v>
      </c>
      <c r="B1353" s="4">
        <v>1977</v>
      </c>
      <c r="C1353" s="4" t="s">
        <v>4706</v>
      </c>
      <c r="D1353" s="4">
        <v>6</v>
      </c>
      <c r="E1353" s="4">
        <v>2</v>
      </c>
      <c r="F1353" s="4">
        <v>8027.97</v>
      </c>
      <c r="G1353" s="4" t="s">
        <v>4694</v>
      </c>
      <c r="H1353" s="4" t="s">
        <v>4697</v>
      </c>
      <c r="I1353" s="4" t="s">
        <v>4701</v>
      </c>
      <c r="J1353">
        <f t="shared" si="21"/>
        <v>1352</v>
      </c>
    </row>
    <row r="1354" spans="1:10">
      <c r="A1354" s="4" t="s">
        <v>2706</v>
      </c>
      <c r="B1354" s="4">
        <v>1976</v>
      </c>
      <c r="C1354" s="4" t="s">
        <v>4703</v>
      </c>
      <c r="D1354" s="4">
        <v>20</v>
      </c>
      <c r="E1354" s="4">
        <v>0</v>
      </c>
      <c r="F1354" s="4">
        <v>8026.67</v>
      </c>
      <c r="G1354" s="4" t="s">
        <v>4697</v>
      </c>
      <c r="H1354" s="4" t="s">
        <v>4697</v>
      </c>
      <c r="I1354" s="4" t="s">
        <v>4698</v>
      </c>
      <c r="J1354">
        <f t="shared" si="21"/>
        <v>1353</v>
      </c>
    </row>
    <row r="1355" spans="1:10">
      <c r="A1355" s="4" t="s">
        <v>2708</v>
      </c>
      <c r="B1355" s="4">
        <v>1978</v>
      </c>
      <c r="C1355" s="4" t="s">
        <v>4704</v>
      </c>
      <c r="D1355" s="4">
        <v>17</v>
      </c>
      <c r="E1355" s="4">
        <v>1</v>
      </c>
      <c r="F1355" s="4">
        <v>8023.14</v>
      </c>
      <c r="G1355" s="4" t="s">
        <v>4697</v>
      </c>
      <c r="H1355" s="4" t="s">
        <v>4694</v>
      </c>
      <c r="I1355" s="4" t="s">
        <v>4698</v>
      </c>
      <c r="J1355">
        <f t="shared" si="21"/>
        <v>1354</v>
      </c>
    </row>
    <row r="1356" spans="1:10">
      <c r="A1356" s="4" t="s">
        <v>2710</v>
      </c>
      <c r="B1356" s="4">
        <v>1989</v>
      </c>
      <c r="C1356" s="4" t="s">
        <v>4706</v>
      </c>
      <c r="D1356" s="4">
        <v>3</v>
      </c>
      <c r="E1356" s="4">
        <v>3</v>
      </c>
      <c r="F1356" s="4">
        <v>8021.11</v>
      </c>
      <c r="G1356" s="4" t="s">
        <v>4697</v>
      </c>
      <c r="H1356" s="4" t="s">
        <v>4693</v>
      </c>
      <c r="I1356" s="4" t="s">
        <v>4698</v>
      </c>
      <c r="J1356">
        <f t="shared" si="21"/>
        <v>1355</v>
      </c>
    </row>
    <row r="1357" spans="1:10">
      <c r="A1357" s="4" t="s">
        <v>2712</v>
      </c>
      <c r="B1357" s="4">
        <v>1980</v>
      </c>
      <c r="C1357" s="4" t="s">
        <v>4706</v>
      </c>
      <c r="D1357" s="4">
        <v>8</v>
      </c>
      <c r="E1357" s="4">
        <v>2</v>
      </c>
      <c r="F1357" s="4">
        <v>8017.06</v>
      </c>
      <c r="G1357" s="4" t="s">
        <v>4697</v>
      </c>
      <c r="H1357" s="4" t="s">
        <v>4697</v>
      </c>
      <c r="I1357" s="4" t="s">
        <v>4698</v>
      </c>
      <c r="J1357">
        <f t="shared" si="21"/>
        <v>1356</v>
      </c>
    </row>
    <row r="1358" spans="1:10">
      <c r="A1358" s="4" t="s">
        <v>2714</v>
      </c>
      <c r="B1358" s="4">
        <v>1995</v>
      </c>
      <c r="C1358" s="4" t="s">
        <v>4702</v>
      </c>
      <c r="D1358" s="4">
        <v>18</v>
      </c>
      <c r="E1358" s="4">
        <v>0</v>
      </c>
      <c r="F1358" s="4">
        <v>8014.62</v>
      </c>
      <c r="G1358" s="4" t="s">
        <v>4697</v>
      </c>
      <c r="H1358" s="4" t="s">
        <v>4694</v>
      </c>
      <c r="I1358" s="4" t="s">
        <v>4698</v>
      </c>
      <c r="J1358">
        <f t="shared" si="21"/>
        <v>1357</v>
      </c>
    </row>
    <row r="1359" spans="1:10">
      <c r="A1359" s="4" t="s">
        <v>2716</v>
      </c>
      <c r="B1359" s="4">
        <v>1962</v>
      </c>
      <c r="C1359" s="4" t="s">
        <v>4700</v>
      </c>
      <c r="D1359" s="4">
        <v>22</v>
      </c>
      <c r="E1359" s="4">
        <v>0</v>
      </c>
      <c r="F1359" s="4">
        <v>8004.96</v>
      </c>
      <c r="G1359" s="4" t="s">
        <v>4694</v>
      </c>
      <c r="H1359" s="4" t="s">
        <v>4693</v>
      </c>
      <c r="I1359" s="4" t="s">
        <v>4695</v>
      </c>
      <c r="J1359">
        <f t="shared" si="21"/>
        <v>1358</v>
      </c>
    </row>
    <row r="1360" spans="1:10">
      <c r="A1360" s="4" t="s">
        <v>2718</v>
      </c>
      <c r="B1360" s="4">
        <v>1983</v>
      </c>
      <c r="C1360" s="4" t="s">
        <v>4700</v>
      </c>
      <c r="D1360" s="4">
        <v>20</v>
      </c>
      <c r="E1360" s="4">
        <v>3</v>
      </c>
      <c r="F1360" s="4">
        <v>7986.48</v>
      </c>
      <c r="G1360" s="4" t="s">
        <v>4697</v>
      </c>
      <c r="H1360" s="4" t="s">
        <v>4694</v>
      </c>
      <c r="I1360" s="4" t="s">
        <v>4699</v>
      </c>
      <c r="J1360">
        <f t="shared" si="21"/>
        <v>1359</v>
      </c>
    </row>
    <row r="1361" spans="1:10">
      <c r="A1361" s="4" t="s">
        <v>2720</v>
      </c>
      <c r="B1361" s="4">
        <v>1983</v>
      </c>
      <c r="C1361" s="4" t="s">
        <v>4700</v>
      </c>
      <c r="D1361" s="4">
        <v>28</v>
      </c>
      <c r="E1361" s="4">
        <v>3</v>
      </c>
      <c r="F1361" s="4">
        <v>7985.82</v>
      </c>
      <c r="G1361" s="4" t="s">
        <v>4697</v>
      </c>
      <c r="H1361" s="4" t="s">
        <v>4693</v>
      </c>
      <c r="I1361" s="4" t="s">
        <v>4699</v>
      </c>
      <c r="J1361">
        <f t="shared" si="21"/>
        <v>1360</v>
      </c>
    </row>
    <row r="1362" spans="1:10">
      <c r="A1362" s="4" t="s">
        <v>2722</v>
      </c>
      <c r="B1362" s="4">
        <v>1972</v>
      </c>
      <c r="C1362" s="4" t="s">
        <v>4706</v>
      </c>
      <c r="D1362" s="4">
        <v>23</v>
      </c>
      <c r="E1362" s="4">
        <v>0</v>
      </c>
      <c r="F1362" s="4">
        <v>7980.34</v>
      </c>
      <c r="G1362" s="4" t="s">
        <v>4697</v>
      </c>
      <c r="H1362" s="4" t="s">
        <v>4697</v>
      </c>
      <c r="I1362" s="4" t="s">
        <v>4695</v>
      </c>
      <c r="J1362">
        <f t="shared" si="21"/>
        <v>1361</v>
      </c>
    </row>
    <row r="1363" spans="1:10">
      <c r="A1363" s="4" t="s">
        <v>2724</v>
      </c>
      <c r="B1363" s="4">
        <v>1975</v>
      </c>
      <c r="C1363" s="4" t="s">
        <v>4700</v>
      </c>
      <c r="D1363" s="4">
        <v>10</v>
      </c>
      <c r="E1363" s="4">
        <v>1</v>
      </c>
      <c r="F1363" s="4">
        <v>7966.81</v>
      </c>
      <c r="G1363" s="4" t="s">
        <v>4697</v>
      </c>
      <c r="H1363" s="4" t="s">
        <v>4697</v>
      </c>
      <c r="I1363" s="4" t="s">
        <v>4695</v>
      </c>
      <c r="J1363">
        <f t="shared" si="21"/>
        <v>1362</v>
      </c>
    </row>
    <row r="1364" spans="1:10">
      <c r="A1364" s="4" t="s">
        <v>2726</v>
      </c>
      <c r="B1364" s="4">
        <v>1970</v>
      </c>
      <c r="C1364" s="4" t="s">
        <v>4696</v>
      </c>
      <c r="D1364" s="4">
        <v>19</v>
      </c>
      <c r="E1364" s="4">
        <v>0</v>
      </c>
      <c r="F1364" s="4">
        <v>7958.13</v>
      </c>
      <c r="G1364" s="4" t="s">
        <v>4697</v>
      </c>
      <c r="H1364" s="4" t="s">
        <v>4697</v>
      </c>
      <c r="I1364" s="4" t="s">
        <v>4695</v>
      </c>
      <c r="J1364">
        <f t="shared" si="21"/>
        <v>1363</v>
      </c>
    </row>
    <row r="1365" spans="1:10">
      <c r="A1365" s="4" t="s">
        <v>2728</v>
      </c>
      <c r="B1365" s="4">
        <v>1981</v>
      </c>
      <c r="C1365" s="4" t="s">
        <v>4703</v>
      </c>
      <c r="D1365" s="4">
        <v>28</v>
      </c>
      <c r="E1365" s="4">
        <v>3</v>
      </c>
      <c r="F1365" s="4">
        <v>7954.52</v>
      </c>
      <c r="G1365" s="4" t="s">
        <v>4697</v>
      </c>
      <c r="H1365" s="4" t="s">
        <v>4697</v>
      </c>
      <c r="I1365" s="4" t="s">
        <v>4701</v>
      </c>
      <c r="J1365">
        <f t="shared" si="21"/>
        <v>1364</v>
      </c>
    </row>
    <row r="1366" spans="1:10">
      <c r="A1366" s="4" t="s">
        <v>2730</v>
      </c>
      <c r="B1366" s="4">
        <v>1966</v>
      </c>
      <c r="C1366" s="4" t="s">
        <v>4704</v>
      </c>
      <c r="D1366" s="4">
        <v>9</v>
      </c>
      <c r="E1366" s="4">
        <v>0</v>
      </c>
      <c r="F1366" s="4">
        <v>7953.72</v>
      </c>
      <c r="G1366" s="4" t="s">
        <v>4694</v>
      </c>
      <c r="H1366" s="4" t="s">
        <v>4694</v>
      </c>
      <c r="I1366" s="4" t="s">
        <v>4698</v>
      </c>
      <c r="J1366">
        <f t="shared" si="21"/>
        <v>1365</v>
      </c>
    </row>
    <row r="1367" spans="1:10">
      <c r="A1367" s="4" t="s">
        <v>2732</v>
      </c>
      <c r="B1367" s="4">
        <v>1987</v>
      </c>
      <c r="C1367" s="4" t="s">
        <v>4692</v>
      </c>
      <c r="D1367" s="4">
        <v>29</v>
      </c>
      <c r="E1367" s="4">
        <v>3</v>
      </c>
      <c r="F1367" s="4">
        <v>7948.22</v>
      </c>
      <c r="G1367" s="4" t="s">
        <v>4697</v>
      </c>
      <c r="H1367" s="4" t="s">
        <v>4694</v>
      </c>
      <c r="I1367" s="4" t="s">
        <v>4716</v>
      </c>
      <c r="J1367">
        <f t="shared" si="21"/>
        <v>1366</v>
      </c>
    </row>
    <row r="1368" spans="1:10">
      <c r="A1368" s="4" t="s">
        <v>2734</v>
      </c>
      <c r="B1368" s="4">
        <v>1977</v>
      </c>
      <c r="C1368" s="4" t="s">
        <v>4704</v>
      </c>
      <c r="D1368" s="4">
        <v>20</v>
      </c>
      <c r="E1368" s="4">
        <v>0</v>
      </c>
      <c r="F1368" s="4">
        <v>7935.29</v>
      </c>
      <c r="G1368" s="4" t="s">
        <v>4697</v>
      </c>
      <c r="H1368" s="4" t="s">
        <v>4693</v>
      </c>
      <c r="I1368" s="4" t="s">
        <v>4699</v>
      </c>
      <c r="J1368">
        <f t="shared" si="21"/>
        <v>1367</v>
      </c>
    </row>
    <row r="1369" spans="1:10">
      <c r="A1369" s="4" t="s">
        <v>2736</v>
      </c>
      <c r="B1369" s="4">
        <v>1962</v>
      </c>
      <c r="C1369" s="4" t="s">
        <v>4692</v>
      </c>
      <c r="D1369" s="4">
        <v>10</v>
      </c>
      <c r="E1369" s="4">
        <v>0</v>
      </c>
      <c r="F1369" s="4">
        <v>7896.41</v>
      </c>
      <c r="G1369" s="4" t="s">
        <v>4694</v>
      </c>
      <c r="H1369" s="4" t="s">
        <v>4697</v>
      </c>
      <c r="I1369" s="4" t="s">
        <v>4695</v>
      </c>
      <c r="J1369">
        <f t="shared" si="21"/>
        <v>1368</v>
      </c>
    </row>
    <row r="1370" spans="1:10">
      <c r="A1370" s="4" t="s">
        <v>2738</v>
      </c>
      <c r="B1370" s="4">
        <v>1994</v>
      </c>
      <c r="C1370" s="4" t="s">
        <v>4706</v>
      </c>
      <c r="D1370" s="4">
        <v>17</v>
      </c>
      <c r="E1370" s="4">
        <v>0</v>
      </c>
      <c r="F1370" s="4">
        <v>7851.85</v>
      </c>
      <c r="G1370" s="4" t="s">
        <v>4697</v>
      </c>
      <c r="H1370" s="4" t="s">
        <v>4694</v>
      </c>
      <c r="I1370" s="4" t="s">
        <v>4698</v>
      </c>
      <c r="J1370">
        <f t="shared" si="21"/>
        <v>1369</v>
      </c>
    </row>
    <row r="1371" spans="1:10">
      <c r="A1371" s="4" t="s">
        <v>2740</v>
      </c>
      <c r="B1371" s="4">
        <v>2001</v>
      </c>
      <c r="C1371" s="4" t="s">
        <v>4692</v>
      </c>
      <c r="D1371" s="4">
        <v>5</v>
      </c>
      <c r="E1371" s="4">
        <v>0</v>
      </c>
      <c r="F1371" s="4">
        <v>7844.8</v>
      </c>
      <c r="G1371" s="4" t="s">
        <v>4697</v>
      </c>
      <c r="H1371" s="4" t="s">
        <v>4697</v>
      </c>
      <c r="I1371" s="4" t="s">
        <v>4698</v>
      </c>
      <c r="J1371">
        <f t="shared" si="21"/>
        <v>1370</v>
      </c>
    </row>
    <row r="1372" spans="1:10">
      <c r="A1372" s="4" t="s">
        <v>2742</v>
      </c>
      <c r="B1372" s="4">
        <v>1989</v>
      </c>
      <c r="C1372" s="4" t="s">
        <v>4692</v>
      </c>
      <c r="D1372" s="4">
        <v>12</v>
      </c>
      <c r="E1372" s="4">
        <v>3</v>
      </c>
      <c r="F1372" s="4">
        <v>7824.37</v>
      </c>
      <c r="G1372" s="4" t="s">
        <v>4697</v>
      </c>
      <c r="H1372" s="4" t="s">
        <v>4697</v>
      </c>
      <c r="I1372" s="4" t="s">
        <v>4698</v>
      </c>
      <c r="J1372">
        <f t="shared" si="21"/>
        <v>1371</v>
      </c>
    </row>
    <row r="1373" spans="1:10">
      <c r="A1373" s="4" t="s">
        <v>2744</v>
      </c>
      <c r="B1373" s="4">
        <v>1991</v>
      </c>
      <c r="C1373" s="4" t="s">
        <v>4703</v>
      </c>
      <c r="D1373" s="4">
        <v>21</v>
      </c>
      <c r="E1373" s="4">
        <v>3</v>
      </c>
      <c r="F1373" s="4">
        <v>7812.67</v>
      </c>
      <c r="G1373" s="4" t="s">
        <v>4697</v>
      </c>
      <c r="H1373" s="4" t="s">
        <v>4693</v>
      </c>
      <c r="I1373" s="4" t="s">
        <v>4698</v>
      </c>
      <c r="J1373">
        <f t="shared" si="21"/>
        <v>1372</v>
      </c>
    </row>
    <row r="1374" spans="1:10">
      <c r="A1374" s="4" t="s">
        <v>2746</v>
      </c>
      <c r="B1374" s="4">
        <v>1974</v>
      </c>
      <c r="C1374" s="4" t="s">
        <v>4706</v>
      </c>
      <c r="D1374" s="4">
        <v>9</v>
      </c>
      <c r="E1374" s="4">
        <v>0</v>
      </c>
      <c r="F1374" s="4">
        <v>7804.16</v>
      </c>
      <c r="G1374" s="4" t="s">
        <v>4697</v>
      </c>
      <c r="H1374" s="4" t="s">
        <v>4694</v>
      </c>
      <c r="I1374" s="4" t="s">
        <v>4695</v>
      </c>
      <c r="J1374">
        <f t="shared" si="21"/>
        <v>1373</v>
      </c>
    </row>
    <row r="1375" spans="1:10">
      <c r="A1375" s="4" t="s">
        <v>2748</v>
      </c>
      <c r="B1375" s="4">
        <v>1997</v>
      </c>
      <c r="C1375" s="4" t="s">
        <v>4703</v>
      </c>
      <c r="D1375" s="4">
        <v>2</v>
      </c>
      <c r="E1375" s="4">
        <v>0</v>
      </c>
      <c r="F1375" s="4">
        <v>7803.77</v>
      </c>
      <c r="G1375" s="4" t="s">
        <v>4697</v>
      </c>
      <c r="H1375" s="4" t="s">
        <v>4694</v>
      </c>
      <c r="I1375" s="4" t="s">
        <v>4698</v>
      </c>
      <c r="J1375">
        <f t="shared" si="21"/>
        <v>1374</v>
      </c>
    </row>
    <row r="1376" spans="1:10">
      <c r="A1376" s="4" t="s">
        <v>2750</v>
      </c>
      <c r="B1376" s="4">
        <v>1999</v>
      </c>
      <c r="C1376" s="4" t="s">
        <v>4703</v>
      </c>
      <c r="D1376" s="4">
        <v>25</v>
      </c>
      <c r="E1376" s="4">
        <v>0</v>
      </c>
      <c r="F1376" s="4">
        <v>7794.68</v>
      </c>
      <c r="G1376" s="4" t="s">
        <v>4697</v>
      </c>
      <c r="H1376" s="4" t="s">
        <v>4697</v>
      </c>
      <c r="I1376" s="4" t="s">
        <v>4713</v>
      </c>
      <c r="J1376">
        <f t="shared" si="21"/>
        <v>1375</v>
      </c>
    </row>
    <row r="1377" spans="1:10">
      <c r="A1377" s="4" t="s">
        <v>2752</v>
      </c>
      <c r="B1377" s="4">
        <v>1974</v>
      </c>
      <c r="C1377" s="4" t="s">
        <v>4703</v>
      </c>
      <c r="D1377" s="4">
        <v>6</v>
      </c>
      <c r="E1377" s="4">
        <v>0</v>
      </c>
      <c r="F1377" s="4">
        <v>7789.64</v>
      </c>
      <c r="G1377" s="4" t="s">
        <v>4693</v>
      </c>
      <c r="H1377" s="4" t="s">
        <v>4694</v>
      </c>
      <c r="I1377" s="4" t="s">
        <v>4695</v>
      </c>
      <c r="J1377">
        <f t="shared" si="21"/>
        <v>1376</v>
      </c>
    </row>
    <row r="1378" spans="1:10">
      <c r="A1378" s="4" t="s">
        <v>2754</v>
      </c>
      <c r="B1378" s="4">
        <v>1997</v>
      </c>
      <c r="C1378" s="4" t="s">
        <v>4703</v>
      </c>
      <c r="D1378" s="4">
        <v>21</v>
      </c>
      <c r="E1378" s="4">
        <v>0</v>
      </c>
      <c r="F1378" s="4">
        <v>7763.06</v>
      </c>
      <c r="G1378" s="4" t="s">
        <v>4697</v>
      </c>
      <c r="H1378" s="4" t="s">
        <v>4693</v>
      </c>
      <c r="I1378" s="4" t="s">
        <v>4698</v>
      </c>
      <c r="J1378">
        <f t="shared" si="21"/>
        <v>1377</v>
      </c>
    </row>
    <row r="1379" spans="1:10">
      <c r="A1379" s="4" t="s">
        <v>2756</v>
      </c>
      <c r="B1379" s="4">
        <v>1981</v>
      </c>
      <c r="C1379" s="4" t="s">
        <v>4696</v>
      </c>
      <c r="D1379" s="4">
        <v>30</v>
      </c>
      <c r="E1379" s="4">
        <v>2</v>
      </c>
      <c r="F1379" s="4">
        <v>7749.16</v>
      </c>
      <c r="G1379" s="4" t="s">
        <v>4697</v>
      </c>
      <c r="H1379" s="4" t="s">
        <v>4693</v>
      </c>
      <c r="I1379" s="4" t="s">
        <v>4698</v>
      </c>
      <c r="J1379">
        <f t="shared" si="21"/>
        <v>1378</v>
      </c>
    </row>
    <row r="1380" spans="1:10">
      <c r="A1380" s="4" t="s">
        <v>2758</v>
      </c>
      <c r="B1380" s="4">
        <v>1976</v>
      </c>
      <c r="C1380" s="4" t="s">
        <v>4703</v>
      </c>
      <c r="D1380" s="4">
        <v>12</v>
      </c>
      <c r="E1380" s="4">
        <v>1</v>
      </c>
      <c r="F1380" s="4">
        <v>7742.11</v>
      </c>
      <c r="G1380" s="4" t="s">
        <v>4694</v>
      </c>
      <c r="H1380" s="4" t="s">
        <v>4697</v>
      </c>
      <c r="I1380" s="4" t="s">
        <v>4695</v>
      </c>
      <c r="J1380">
        <f t="shared" si="21"/>
        <v>1379</v>
      </c>
    </row>
    <row r="1381" spans="1:10">
      <c r="A1381" s="4" t="s">
        <v>2760</v>
      </c>
      <c r="B1381" s="4">
        <v>1978</v>
      </c>
      <c r="C1381" s="4" t="s">
        <v>4702</v>
      </c>
      <c r="D1381" s="4">
        <v>4</v>
      </c>
      <c r="E1381" s="4">
        <v>2</v>
      </c>
      <c r="F1381" s="4">
        <v>7740.34</v>
      </c>
      <c r="G1381" s="4" t="s">
        <v>4693</v>
      </c>
      <c r="H1381" s="4" t="s">
        <v>4693</v>
      </c>
      <c r="I1381" s="4" t="s">
        <v>4701</v>
      </c>
      <c r="J1381">
        <f t="shared" si="21"/>
        <v>1380</v>
      </c>
    </row>
    <row r="1382" spans="1:10">
      <c r="A1382" s="4" t="s">
        <v>2762</v>
      </c>
      <c r="B1382" s="4">
        <v>1965</v>
      </c>
      <c r="C1382" s="4" t="s">
        <v>4704</v>
      </c>
      <c r="D1382" s="4">
        <v>18</v>
      </c>
      <c r="E1382" s="4">
        <v>0</v>
      </c>
      <c r="F1382" s="4">
        <v>7736.39</v>
      </c>
      <c r="G1382" s="4" t="s">
        <v>4694</v>
      </c>
      <c r="H1382" s="4" t="s">
        <v>4697</v>
      </c>
      <c r="I1382" s="4" t="s">
        <v>4695</v>
      </c>
      <c r="J1382">
        <f t="shared" si="21"/>
        <v>1381</v>
      </c>
    </row>
    <row r="1383" spans="1:10">
      <c r="A1383" s="4" t="s">
        <v>2764</v>
      </c>
      <c r="B1383" s="4">
        <v>1977</v>
      </c>
      <c r="C1383" s="4" t="s">
        <v>4700</v>
      </c>
      <c r="D1383" s="4">
        <v>29</v>
      </c>
      <c r="E1383" s="4">
        <v>0</v>
      </c>
      <c r="F1383" s="4">
        <v>7731.86</v>
      </c>
      <c r="G1383" s="4" t="s">
        <v>4697</v>
      </c>
      <c r="H1383" s="4" t="s">
        <v>4694</v>
      </c>
      <c r="I1383" s="4" t="s">
        <v>4698</v>
      </c>
      <c r="J1383">
        <f t="shared" si="21"/>
        <v>1382</v>
      </c>
    </row>
    <row r="1384" spans="1:10">
      <c r="A1384" s="4" t="s">
        <v>2766</v>
      </c>
      <c r="B1384" s="4">
        <v>1978</v>
      </c>
      <c r="C1384" s="4" t="s">
        <v>4703</v>
      </c>
      <c r="D1384" s="4">
        <v>4</v>
      </c>
      <c r="E1384" s="4">
        <v>2</v>
      </c>
      <c r="F1384" s="4">
        <v>7731.43</v>
      </c>
      <c r="G1384" s="4" t="s">
        <v>4694</v>
      </c>
      <c r="H1384" s="4" t="s">
        <v>4697</v>
      </c>
      <c r="I1384" s="4" t="s">
        <v>4695</v>
      </c>
      <c r="J1384">
        <f t="shared" si="21"/>
        <v>1383</v>
      </c>
    </row>
    <row r="1385" spans="1:10">
      <c r="A1385" s="4" t="s">
        <v>2768</v>
      </c>
      <c r="B1385" s="4">
        <v>1980</v>
      </c>
      <c r="C1385" s="4" t="s">
        <v>4702</v>
      </c>
      <c r="D1385" s="4">
        <v>10</v>
      </c>
      <c r="E1385" s="4">
        <v>2</v>
      </c>
      <c r="F1385" s="4">
        <v>7729.65</v>
      </c>
      <c r="G1385" s="4" t="s">
        <v>4694</v>
      </c>
      <c r="H1385" s="4" t="s">
        <v>4693</v>
      </c>
      <c r="I1385" s="4" t="s">
        <v>4705</v>
      </c>
      <c r="J1385">
        <f t="shared" si="21"/>
        <v>1384</v>
      </c>
    </row>
    <row r="1386" spans="1:10">
      <c r="A1386" s="4" t="s">
        <v>2770</v>
      </c>
      <c r="B1386" s="4">
        <v>1979</v>
      </c>
      <c r="C1386" s="4" t="s">
        <v>4696</v>
      </c>
      <c r="D1386" s="4">
        <v>2</v>
      </c>
      <c r="E1386" s="4">
        <v>1</v>
      </c>
      <c r="F1386" s="4">
        <v>7727.25</v>
      </c>
      <c r="G1386" s="4" t="s">
        <v>4697</v>
      </c>
      <c r="H1386" s="4" t="s">
        <v>4694</v>
      </c>
      <c r="I1386" s="4" t="s">
        <v>4698</v>
      </c>
      <c r="J1386">
        <f t="shared" si="21"/>
        <v>1385</v>
      </c>
    </row>
    <row r="1387" spans="1:10">
      <c r="A1387" s="4" t="s">
        <v>2772</v>
      </c>
      <c r="B1387" s="4">
        <v>1978</v>
      </c>
      <c r="C1387" s="4" t="s">
        <v>4703</v>
      </c>
      <c r="D1387" s="4">
        <v>29</v>
      </c>
      <c r="E1387" s="4">
        <v>2</v>
      </c>
      <c r="F1387" s="4">
        <v>7726.85</v>
      </c>
      <c r="G1387" s="4" t="s">
        <v>4693</v>
      </c>
      <c r="H1387" s="4" t="s">
        <v>4697</v>
      </c>
      <c r="I1387" s="4" t="s">
        <v>4701</v>
      </c>
      <c r="J1387">
        <f t="shared" si="21"/>
        <v>1386</v>
      </c>
    </row>
    <row r="1388" spans="1:10">
      <c r="A1388" s="4" t="s">
        <v>2774</v>
      </c>
      <c r="B1388" s="4">
        <v>1987</v>
      </c>
      <c r="C1388" s="4" t="s">
        <v>4704</v>
      </c>
      <c r="D1388" s="4">
        <v>12</v>
      </c>
      <c r="E1388" s="4">
        <v>3</v>
      </c>
      <c r="F1388" s="4">
        <v>7684.62</v>
      </c>
      <c r="G1388" s="4" t="s">
        <v>4697</v>
      </c>
      <c r="H1388" s="4" t="s">
        <v>4694</v>
      </c>
      <c r="I1388" s="4" t="s">
        <v>4715</v>
      </c>
      <c r="J1388">
        <f t="shared" si="21"/>
        <v>1387</v>
      </c>
    </row>
    <row r="1389" spans="1:10">
      <c r="A1389" s="4" t="s">
        <v>2776</v>
      </c>
      <c r="B1389" s="4">
        <v>1982</v>
      </c>
      <c r="C1389" s="4" t="s">
        <v>4703</v>
      </c>
      <c r="D1389" s="4">
        <v>18</v>
      </c>
      <c r="E1389" s="4">
        <v>3</v>
      </c>
      <c r="F1389" s="4">
        <v>7682.67</v>
      </c>
      <c r="G1389" s="4" t="s">
        <v>4697</v>
      </c>
      <c r="H1389" s="4" t="s">
        <v>4693</v>
      </c>
      <c r="I1389" s="4" t="s">
        <v>4695</v>
      </c>
      <c r="J1389">
        <f t="shared" si="21"/>
        <v>1388</v>
      </c>
    </row>
    <row r="1390" spans="1:10">
      <c r="A1390" s="4" t="s">
        <v>2778</v>
      </c>
      <c r="B1390" s="4">
        <v>1981</v>
      </c>
      <c r="C1390" s="4" t="s">
        <v>4703</v>
      </c>
      <c r="D1390" s="4">
        <v>19</v>
      </c>
      <c r="E1390" s="4">
        <v>1</v>
      </c>
      <c r="F1390" s="4">
        <v>7681.17</v>
      </c>
      <c r="G1390" s="4" t="s">
        <v>4697</v>
      </c>
      <c r="H1390" s="4" t="s">
        <v>4697</v>
      </c>
      <c r="I1390" s="4" t="s">
        <v>4717</v>
      </c>
      <c r="J1390">
        <f t="shared" si="21"/>
        <v>1389</v>
      </c>
    </row>
    <row r="1391" spans="1:10">
      <c r="A1391" s="4" t="s">
        <v>2780</v>
      </c>
      <c r="B1391" s="4">
        <v>1971</v>
      </c>
      <c r="C1391" s="4" t="s">
        <v>4692</v>
      </c>
      <c r="D1391" s="4">
        <v>11</v>
      </c>
      <c r="E1391" s="4">
        <v>0</v>
      </c>
      <c r="F1391" s="4">
        <v>7680.92</v>
      </c>
      <c r="G1391" s="4" t="s">
        <v>4697</v>
      </c>
      <c r="H1391" s="4" t="s">
        <v>4693</v>
      </c>
      <c r="I1391" s="4" t="s">
        <v>4695</v>
      </c>
      <c r="J1391">
        <f t="shared" si="21"/>
        <v>1390</v>
      </c>
    </row>
    <row r="1392" spans="1:10">
      <c r="A1392" s="4" t="s">
        <v>2782</v>
      </c>
      <c r="B1392" s="4">
        <v>1995</v>
      </c>
      <c r="C1392" s="4" t="s">
        <v>4702</v>
      </c>
      <c r="D1392" s="4">
        <v>13</v>
      </c>
      <c r="E1392" s="4">
        <v>0</v>
      </c>
      <c r="F1392" s="4">
        <v>7676.4</v>
      </c>
      <c r="G1392" s="4" t="s">
        <v>4697</v>
      </c>
      <c r="H1392" s="4" t="s">
        <v>4693</v>
      </c>
      <c r="I1392" s="4" t="s">
        <v>4698</v>
      </c>
      <c r="J1392">
        <f t="shared" si="21"/>
        <v>1391</v>
      </c>
    </row>
    <row r="1393" spans="1:10">
      <c r="A1393" s="4" t="s">
        <v>2784</v>
      </c>
      <c r="B1393" s="4">
        <v>1996</v>
      </c>
      <c r="C1393" s="4" t="s">
        <v>4706</v>
      </c>
      <c r="D1393" s="4">
        <v>24</v>
      </c>
      <c r="E1393" s="4">
        <v>0</v>
      </c>
      <c r="F1393" s="4">
        <v>7670.75</v>
      </c>
      <c r="G1393" s="4" t="s">
        <v>4697</v>
      </c>
      <c r="H1393" s="4" t="s">
        <v>4697</v>
      </c>
      <c r="I1393" s="4" t="s">
        <v>4714</v>
      </c>
      <c r="J1393">
        <f t="shared" si="21"/>
        <v>1392</v>
      </c>
    </row>
    <row r="1394" spans="1:10">
      <c r="A1394" s="4" t="s">
        <v>2786</v>
      </c>
      <c r="B1394" s="4">
        <v>1976</v>
      </c>
      <c r="C1394" s="4" t="s">
        <v>4692</v>
      </c>
      <c r="D1394" s="4">
        <v>9</v>
      </c>
      <c r="E1394" s="4">
        <v>2</v>
      </c>
      <c r="F1394" s="4">
        <v>7662.47</v>
      </c>
      <c r="G1394" s="4" t="s">
        <v>4697</v>
      </c>
      <c r="H1394" s="4" t="s">
        <v>4693</v>
      </c>
      <c r="I1394" s="4" t="s">
        <v>4701</v>
      </c>
      <c r="J1394">
        <f t="shared" si="21"/>
        <v>1393</v>
      </c>
    </row>
    <row r="1395" spans="1:10">
      <c r="A1395" s="4" t="s">
        <v>2788</v>
      </c>
      <c r="B1395" s="4">
        <v>1965</v>
      </c>
      <c r="C1395" s="4" t="s">
        <v>4703</v>
      </c>
      <c r="D1395" s="4">
        <v>27</v>
      </c>
      <c r="E1395" s="4">
        <v>0</v>
      </c>
      <c r="F1395" s="4">
        <v>7657.69</v>
      </c>
      <c r="G1395" s="4" t="s">
        <v>4694</v>
      </c>
      <c r="H1395" s="4" t="s">
        <v>4694</v>
      </c>
      <c r="I1395" s="4" t="s">
        <v>4698</v>
      </c>
      <c r="J1395">
        <f t="shared" si="21"/>
        <v>1394</v>
      </c>
    </row>
    <row r="1396" spans="1:10">
      <c r="A1396" s="4" t="s">
        <v>2790</v>
      </c>
      <c r="B1396" s="4">
        <v>1998</v>
      </c>
      <c r="C1396" s="4" t="s">
        <v>4702</v>
      </c>
      <c r="D1396" s="4">
        <v>30</v>
      </c>
      <c r="E1396" s="4">
        <v>0</v>
      </c>
      <c r="F1396" s="4">
        <v>7652.26</v>
      </c>
      <c r="G1396" s="4" t="s">
        <v>4697</v>
      </c>
      <c r="H1396" s="4" t="s">
        <v>4694</v>
      </c>
      <c r="I1396" s="4" t="s">
        <v>4710</v>
      </c>
      <c r="J1396">
        <f t="shared" si="21"/>
        <v>1395</v>
      </c>
    </row>
    <row r="1397" spans="1:10">
      <c r="A1397" s="4" t="s">
        <v>2792</v>
      </c>
      <c r="B1397" s="4">
        <v>1993</v>
      </c>
      <c r="C1397" s="4" t="s">
        <v>4700</v>
      </c>
      <c r="D1397" s="4">
        <v>10</v>
      </c>
      <c r="E1397" s="4">
        <v>0</v>
      </c>
      <c r="F1397" s="4">
        <v>7650.8</v>
      </c>
      <c r="G1397" s="4" t="s">
        <v>4697</v>
      </c>
      <c r="H1397" s="4" t="s">
        <v>4697</v>
      </c>
      <c r="I1397" s="4" t="s">
        <v>4698</v>
      </c>
      <c r="J1397">
        <f t="shared" si="21"/>
        <v>1396</v>
      </c>
    </row>
    <row r="1398" spans="1:10">
      <c r="A1398" s="4" t="s">
        <v>2794</v>
      </c>
      <c r="B1398" s="4">
        <v>1980</v>
      </c>
      <c r="C1398" s="4" t="s">
        <v>4692</v>
      </c>
      <c r="D1398" s="4">
        <v>16</v>
      </c>
      <c r="E1398" s="4">
        <v>1</v>
      </c>
      <c r="F1398" s="4">
        <v>7650.77</v>
      </c>
      <c r="G1398" s="4" t="s">
        <v>4697</v>
      </c>
      <c r="H1398" s="4" t="s">
        <v>4697</v>
      </c>
      <c r="I1398" s="4" t="s">
        <v>4699</v>
      </c>
      <c r="J1398">
        <f t="shared" si="21"/>
        <v>1397</v>
      </c>
    </row>
    <row r="1399" spans="1:10">
      <c r="A1399" s="4" t="s">
        <v>2796</v>
      </c>
      <c r="B1399" s="4">
        <v>1999</v>
      </c>
      <c r="C1399" s="4" t="s">
        <v>4696</v>
      </c>
      <c r="D1399" s="4">
        <v>15</v>
      </c>
      <c r="E1399" s="4">
        <v>0</v>
      </c>
      <c r="F1399" s="4">
        <v>7642.05</v>
      </c>
      <c r="G1399" s="4" t="s">
        <v>4697</v>
      </c>
      <c r="H1399" s="4" t="s">
        <v>4697</v>
      </c>
      <c r="I1399" s="4" t="s">
        <v>4713</v>
      </c>
      <c r="J1399">
        <f t="shared" si="21"/>
        <v>1398</v>
      </c>
    </row>
    <row r="1400" spans="1:10">
      <c r="A1400" s="4" t="s">
        <v>2798</v>
      </c>
      <c r="B1400" s="4">
        <v>1980</v>
      </c>
      <c r="C1400" s="4" t="s">
        <v>4704</v>
      </c>
      <c r="D1400" s="4">
        <v>24</v>
      </c>
      <c r="E1400" s="4">
        <v>2</v>
      </c>
      <c r="F1400" s="4">
        <v>7640.31</v>
      </c>
      <c r="G1400" s="4" t="s">
        <v>4697</v>
      </c>
      <c r="H1400" s="4" t="s">
        <v>4693</v>
      </c>
      <c r="I1400" s="4" t="s">
        <v>4695</v>
      </c>
      <c r="J1400">
        <f t="shared" si="21"/>
        <v>1399</v>
      </c>
    </row>
    <row r="1401" spans="1:10">
      <c r="A1401" s="4" t="s">
        <v>2800</v>
      </c>
      <c r="B1401" s="4">
        <v>1980</v>
      </c>
      <c r="C1401" s="4" t="s">
        <v>4696</v>
      </c>
      <c r="D1401" s="4">
        <v>20</v>
      </c>
      <c r="E1401" s="4">
        <v>1</v>
      </c>
      <c r="F1401" s="4">
        <v>7639.42</v>
      </c>
      <c r="G1401" s="4" t="s">
        <v>4697</v>
      </c>
      <c r="H1401" s="4" t="s">
        <v>4697</v>
      </c>
      <c r="I1401" s="4" t="s">
        <v>4699</v>
      </c>
      <c r="J1401">
        <f t="shared" si="21"/>
        <v>1400</v>
      </c>
    </row>
    <row r="1402" spans="1:10">
      <c r="A1402" s="4" t="s">
        <v>2802</v>
      </c>
      <c r="B1402" s="4">
        <v>2001</v>
      </c>
      <c r="C1402" s="4" t="s">
        <v>4703</v>
      </c>
      <c r="D1402" s="4">
        <v>13</v>
      </c>
      <c r="E1402" s="4">
        <v>0</v>
      </c>
      <c r="F1402" s="4">
        <v>7636.92</v>
      </c>
      <c r="G1402" s="4" t="s">
        <v>4697</v>
      </c>
      <c r="H1402" s="4" t="s">
        <v>4694</v>
      </c>
      <c r="I1402" s="4" t="s">
        <v>4698</v>
      </c>
      <c r="J1402">
        <f t="shared" si="21"/>
        <v>1401</v>
      </c>
    </row>
    <row r="1403" spans="1:10">
      <c r="A1403" s="4" t="s">
        <v>2804</v>
      </c>
      <c r="B1403" s="4">
        <v>1978</v>
      </c>
      <c r="C1403" s="4" t="s">
        <v>4700</v>
      </c>
      <c r="D1403" s="4">
        <v>24</v>
      </c>
      <c r="E1403" s="4">
        <v>1</v>
      </c>
      <c r="F1403" s="4">
        <v>7633.72</v>
      </c>
      <c r="G1403" s="4" t="s">
        <v>4697</v>
      </c>
      <c r="H1403" s="4" t="s">
        <v>4693</v>
      </c>
      <c r="I1403" s="4" t="s">
        <v>4695</v>
      </c>
      <c r="J1403">
        <f t="shared" si="21"/>
        <v>1402</v>
      </c>
    </row>
    <row r="1404" spans="1:10">
      <c r="A1404" s="4" t="s">
        <v>2806</v>
      </c>
      <c r="B1404" s="4">
        <v>1978</v>
      </c>
      <c r="C1404" s="4" t="s">
        <v>4706</v>
      </c>
      <c r="D1404" s="4">
        <v>29</v>
      </c>
      <c r="E1404" s="4">
        <v>1</v>
      </c>
      <c r="F1404" s="4">
        <v>7626.99</v>
      </c>
      <c r="G1404" s="4" t="s">
        <v>4697</v>
      </c>
      <c r="H1404" s="4" t="s">
        <v>4697</v>
      </c>
      <c r="I1404" s="4" t="s">
        <v>4701</v>
      </c>
      <c r="J1404">
        <f t="shared" si="21"/>
        <v>1403</v>
      </c>
    </row>
    <row r="1405" spans="1:10">
      <c r="A1405" s="4" t="s">
        <v>2808</v>
      </c>
      <c r="B1405" s="4">
        <v>1978</v>
      </c>
      <c r="C1405" s="4" t="s">
        <v>4706</v>
      </c>
      <c r="D1405" s="4">
        <v>6</v>
      </c>
      <c r="E1405" s="4">
        <v>1</v>
      </c>
      <c r="F1405" s="4">
        <v>7624.63</v>
      </c>
      <c r="G1405" s="4" t="s">
        <v>4697</v>
      </c>
      <c r="H1405" s="4" t="s">
        <v>4693</v>
      </c>
      <c r="I1405" s="4" t="s">
        <v>4701</v>
      </c>
      <c r="J1405">
        <f t="shared" si="21"/>
        <v>1404</v>
      </c>
    </row>
    <row r="1406" spans="1:10">
      <c r="A1406" s="4" t="s">
        <v>2810</v>
      </c>
      <c r="B1406" s="4">
        <v>1978</v>
      </c>
      <c r="C1406" s="4" t="s">
        <v>4706</v>
      </c>
      <c r="D1406" s="4">
        <v>28</v>
      </c>
      <c r="E1406" s="4">
        <v>1</v>
      </c>
      <c r="F1406" s="4">
        <v>7623.52</v>
      </c>
      <c r="G1406" s="4" t="s">
        <v>4697</v>
      </c>
      <c r="H1406" s="4" t="s">
        <v>4693</v>
      </c>
      <c r="I1406" s="4" t="s">
        <v>4701</v>
      </c>
      <c r="J1406">
        <f t="shared" si="21"/>
        <v>1405</v>
      </c>
    </row>
    <row r="1407" spans="1:10">
      <c r="A1407" s="4" t="s">
        <v>2812</v>
      </c>
      <c r="B1407" s="4">
        <v>1996</v>
      </c>
      <c r="C1407" s="4" t="s">
        <v>4702</v>
      </c>
      <c r="D1407" s="4">
        <v>17</v>
      </c>
      <c r="E1407" s="4">
        <v>0</v>
      </c>
      <c r="F1407" s="4">
        <v>7623.13</v>
      </c>
      <c r="G1407" s="4" t="s">
        <v>4697</v>
      </c>
      <c r="H1407" s="4" t="s">
        <v>4694</v>
      </c>
      <c r="I1407" s="4" t="s">
        <v>4701</v>
      </c>
      <c r="J1407">
        <f t="shared" si="21"/>
        <v>1406</v>
      </c>
    </row>
    <row r="1408" spans="1:10">
      <c r="A1408" s="4" t="s">
        <v>2814</v>
      </c>
      <c r="B1408" s="4">
        <v>1968</v>
      </c>
      <c r="C1408" s="4" t="s">
        <v>4704</v>
      </c>
      <c r="D1408" s="4">
        <v>3</v>
      </c>
      <c r="E1408" s="4">
        <v>0</v>
      </c>
      <c r="F1408" s="4">
        <v>7609.6</v>
      </c>
      <c r="G1408" s="4" t="s">
        <v>4694</v>
      </c>
      <c r="H1408" s="4" t="s">
        <v>4697</v>
      </c>
      <c r="I1408" s="4" t="s">
        <v>4698</v>
      </c>
      <c r="J1408">
        <f t="shared" si="21"/>
        <v>1407</v>
      </c>
    </row>
    <row r="1409" spans="1:10">
      <c r="A1409" s="4" t="s">
        <v>2816</v>
      </c>
      <c r="B1409" s="4">
        <v>1997</v>
      </c>
      <c r="C1409" s="4" t="s">
        <v>4702</v>
      </c>
      <c r="D1409" s="4">
        <v>30</v>
      </c>
      <c r="E1409" s="4">
        <v>0</v>
      </c>
      <c r="F1409" s="4">
        <v>7607.03</v>
      </c>
      <c r="G1409" s="4" t="s">
        <v>4697</v>
      </c>
      <c r="H1409" s="4" t="s">
        <v>4697</v>
      </c>
      <c r="I1409" s="4" t="s">
        <v>4698</v>
      </c>
      <c r="J1409">
        <f t="shared" si="21"/>
        <v>1408</v>
      </c>
    </row>
    <row r="1410" spans="1:10">
      <c r="A1410" s="4" t="s">
        <v>2818</v>
      </c>
      <c r="B1410" s="4">
        <v>1967</v>
      </c>
      <c r="C1410" s="4" t="s">
        <v>4704</v>
      </c>
      <c r="D1410" s="4">
        <v>17</v>
      </c>
      <c r="E1410" s="4">
        <v>0</v>
      </c>
      <c r="F1410" s="4">
        <v>7585.62</v>
      </c>
      <c r="G1410" s="4" t="s">
        <v>4694</v>
      </c>
      <c r="H1410" s="4" t="s">
        <v>4697</v>
      </c>
      <c r="I1410" s="4" t="s">
        <v>4695</v>
      </c>
      <c r="J1410">
        <f t="shared" ref="J1410:J1473" si="22">VALUE(SUBSTITUTE(A1410,"Id",""))</f>
        <v>1409</v>
      </c>
    </row>
    <row r="1411" spans="1:10">
      <c r="A1411" s="4" t="s">
        <v>2820</v>
      </c>
      <c r="B1411" s="4">
        <v>1994</v>
      </c>
      <c r="C1411" s="4" t="s">
        <v>4700</v>
      </c>
      <c r="D1411" s="4">
        <v>14</v>
      </c>
      <c r="E1411" s="4">
        <v>0</v>
      </c>
      <c r="F1411" s="4">
        <v>7567.13</v>
      </c>
      <c r="G1411" s="4" t="s">
        <v>4697</v>
      </c>
      <c r="H1411" s="4" t="s">
        <v>4697</v>
      </c>
      <c r="I1411" s="4" t="s">
        <v>4715</v>
      </c>
      <c r="J1411">
        <f t="shared" si="22"/>
        <v>1410</v>
      </c>
    </row>
    <row r="1412" spans="1:10">
      <c r="A1412" s="4" t="s">
        <v>2822</v>
      </c>
      <c r="B1412" s="4">
        <v>1988</v>
      </c>
      <c r="C1412" s="4" t="s">
        <v>4703</v>
      </c>
      <c r="D1412" s="4">
        <v>15</v>
      </c>
      <c r="E1412" s="4">
        <v>3</v>
      </c>
      <c r="F1412" s="4">
        <v>7538.52</v>
      </c>
      <c r="G1412" s="4" t="s">
        <v>4697</v>
      </c>
      <c r="H1412" s="4" t="s">
        <v>4697</v>
      </c>
      <c r="I1412" s="4" t="s">
        <v>4698</v>
      </c>
      <c r="J1412">
        <f t="shared" si="22"/>
        <v>1411</v>
      </c>
    </row>
    <row r="1413" spans="1:10">
      <c r="A1413" s="4" t="s">
        <v>2824</v>
      </c>
      <c r="B1413" s="4">
        <v>1984</v>
      </c>
      <c r="C1413" s="4" t="s">
        <v>4700</v>
      </c>
      <c r="D1413" s="4">
        <v>22</v>
      </c>
      <c r="E1413" s="4">
        <v>3</v>
      </c>
      <c r="F1413" s="4">
        <v>7537.16</v>
      </c>
      <c r="G1413" s="4" t="s">
        <v>4697</v>
      </c>
      <c r="H1413" s="4" t="s">
        <v>4697</v>
      </c>
      <c r="I1413" s="4" t="s">
        <v>4698</v>
      </c>
      <c r="J1413">
        <f t="shared" si="22"/>
        <v>1412</v>
      </c>
    </row>
    <row r="1414" spans="1:10">
      <c r="A1414" s="4" t="s">
        <v>2826</v>
      </c>
      <c r="B1414" s="4">
        <v>1978</v>
      </c>
      <c r="C1414" s="4" t="s">
        <v>4703</v>
      </c>
      <c r="D1414" s="4">
        <v>14</v>
      </c>
      <c r="E1414" s="4">
        <v>2</v>
      </c>
      <c r="F1414" s="4">
        <v>7531.7</v>
      </c>
      <c r="G1414" s="4" t="s">
        <v>4697</v>
      </c>
      <c r="H1414" s="4" t="s">
        <v>4693</v>
      </c>
      <c r="I1414" s="4" t="s">
        <v>4695</v>
      </c>
      <c r="J1414">
        <f t="shared" si="22"/>
        <v>1413</v>
      </c>
    </row>
    <row r="1415" spans="1:10">
      <c r="A1415" s="4" t="s">
        <v>2828</v>
      </c>
      <c r="B1415" s="4">
        <v>1976</v>
      </c>
      <c r="C1415" s="4" t="s">
        <v>4692</v>
      </c>
      <c r="D1415" s="4">
        <v>10</v>
      </c>
      <c r="E1415" s="4">
        <v>0</v>
      </c>
      <c r="F1415" s="4">
        <v>7526.71</v>
      </c>
      <c r="G1415" s="4" t="s">
        <v>4694</v>
      </c>
      <c r="H1415" s="4" t="s">
        <v>4693</v>
      </c>
      <c r="I1415" s="4" t="s">
        <v>4698</v>
      </c>
      <c r="J1415">
        <f t="shared" si="22"/>
        <v>1414</v>
      </c>
    </row>
    <row r="1416" spans="1:10">
      <c r="A1416" s="4" t="s">
        <v>2830</v>
      </c>
      <c r="B1416" s="4">
        <v>1978</v>
      </c>
      <c r="C1416" s="4" t="s">
        <v>4692</v>
      </c>
      <c r="D1416" s="4">
        <v>18</v>
      </c>
      <c r="E1416" s="4">
        <v>1</v>
      </c>
      <c r="F1416" s="4">
        <v>7518.03</v>
      </c>
      <c r="G1416" s="4" t="s">
        <v>4697</v>
      </c>
      <c r="H1416" s="4" t="s">
        <v>4694</v>
      </c>
      <c r="I1416" s="4" t="s">
        <v>4698</v>
      </c>
      <c r="J1416">
        <f t="shared" si="22"/>
        <v>1415</v>
      </c>
    </row>
    <row r="1417" spans="1:10">
      <c r="A1417" s="4" t="s">
        <v>2832</v>
      </c>
      <c r="B1417" s="4">
        <v>1983</v>
      </c>
      <c r="C1417" s="4" t="s">
        <v>4704</v>
      </c>
      <c r="D1417" s="4">
        <v>10</v>
      </c>
      <c r="E1417" s="4">
        <v>4</v>
      </c>
      <c r="F1417" s="4">
        <v>7512.27</v>
      </c>
      <c r="G1417" s="4" t="s">
        <v>4694</v>
      </c>
      <c r="H1417" s="4" t="s">
        <v>4697</v>
      </c>
      <c r="I1417" s="4" t="s">
        <v>4701</v>
      </c>
      <c r="J1417">
        <f t="shared" si="22"/>
        <v>1416</v>
      </c>
    </row>
    <row r="1418" spans="1:10">
      <c r="A1418" s="4" t="s">
        <v>2834</v>
      </c>
      <c r="B1418" s="4">
        <v>1997</v>
      </c>
      <c r="C1418" s="4" t="s">
        <v>4692</v>
      </c>
      <c r="D1418" s="4">
        <v>28</v>
      </c>
      <c r="E1418" s="4">
        <v>0</v>
      </c>
      <c r="F1418" s="4">
        <v>7504.3</v>
      </c>
      <c r="G1418" s="4" t="s">
        <v>4697</v>
      </c>
      <c r="H1418" s="4" t="s">
        <v>4693</v>
      </c>
      <c r="I1418" s="4" t="s">
        <v>4698</v>
      </c>
      <c r="J1418">
        <f t="shared" si="22"/>
        <v>1417</v>
      </c>
    </row>
    <row r="1419" spans="1:10">
      <c r="A1419" s="4" t="s">
        <v>2836</v>
      </c>
      <c r="B1419" s="4">
        <v>1988</v>
      </c>
      <c r="C1419" s="4" t="s">
        <v>4703</v>
      </c>
      <c r="D1419" s="4">
        <v>15</v>
      </c>
      <c r="E1419" s="4">
        <v>3</v>
      </c>
      <c r="F1419" s="4">
        <v>7494.63</v>
      </c>
      <c r="G1419" s="4" t="s">
        <v>4697</v>
      </c>
      <c r="H1419" s="4" t="s">
        <v>4694</v>
      </c>
      <c r="I1419" s="4" t="s">
        <v>4716</v>
      </c>
      <c r="J1419">
        <f t="shared" si="22"/>
        <v>1418</v>
      </c>
    </row>
    <row r="1420" spans="1:10">
      <c r="A1420" s="4" t="s">
        <v>2838</v>
      </c>
      <c r="B1420" s="4">
        <v>1996</v>
      </c>
      <c r="C1420" s="4" t="s">
        <v>4696</v>
      </c>
      <c r="D1420" s="4">
        <v>14</v>
      </c>
      <c r="E1420" s="4">
        <v>0</v>
      </c>
      <c r="F1420" s="4">
        <v>7487.38</v>
      </c>
      <c r="G1420" s="4" t="s">
        <v>4697</v>
      </c>
      <c r="H1420" s="4" t="s">
        <v>4694</v>
      </c>
      <c r="I1420" s="4" t="s">
        <v>4698</v>
      </c>
      <c r="J1420">
        <f t="shared" si="22"/>
        <v>1419</v>
      </c>
    </row>
    <row r="1421" spans="1:10">
      <c r="A1421" s="4" t="s">
        <v>2840</v>
      </c>
      <c r="B1421" s="4">
        <v>1967</v>
      </c>
      <c r="C1421" s="4" t="s">
        <v>4700</v>
      </c>
      <c r="D1421" s="4">
        <v>4</v>
      </c>
      <c r="E1421" s="4">
        <v>0</v>
      </c>
      <c r="F1421" s="4">
        <v>7463.51</v>
      </c>
      <c r="G1421" s="4" t="s">
        <v>4694</v>
      </c>
      <c r="H1421" s="4" t="s">
        <v>4694</v>
      </c>
      <c r="I1421" s="4" t="s">
        <v>4695</v>
      </c>
      <c r="J1421">
        <f t="shared" si="22"/>
        <v>1420</v>
      </c>
    </row>
    <row r="1422" spans="1:10">
      <c r="A1422" s="4" t="s">
        <v>2842</v>
      </c>
      <c r="B1422" s="4">
        <v>2001</v>
      </c>
      <c r="C1422" s="4" t="s">
        <v>4696</v>
      </c>
      <c r="D1422" s="4">
        <v>1</v>
      </c>
      <c r="E1422" s="4">
        <v>0</v>
      </c>
      <c r="F1422" s="4">
        <v>7450.36</v>
      </c>
      <c r="G1422" s="4" t="s">
        <v>4697</v>
      </c>
      <c r="H1422" s="4" t="s">
        <v>4697</v>
      </c>
      <c r="I1422" s="4" t="s">
        <v>4698</v>
      </c>
      <c r="J1422">
        <f t="shared" si="22"/>
        <v>1421</v>
      </c>
    </row>
    <row r="1423" spans="1:10">
      <c r="A1423" s="4" t="s">
        <v>2844</v>
      </c>
      <c r="B1423" s="4">
        <v>1977</v>
      </c>
      <c r="C1423" s="4" t="s">
        <v>4702</v>
      </c>
      <c r="D1423" s="4">
        <v>30</v>
      </c>
      <c r="E1423" s="4">
        <v>0</v>
      </c>
      <c r="F1423" s="4">
        <v>7448.4</v>
      </c>
      <c r="G1423" s="4" t="s">
        <v>4694</v>
      </c>
      <c r="H1423" s="4" t="s">
        <v>4694</v>
      </c>
      <c r="I1423" s="4" t="s">
        <v>4708</v>
      </c>
      <c r="J1423">
        <f t="shared" si="22"/>
        <v>1422</v>
      </c>
    </row>
    <row r="1424" spans="1:10">
      <c r="A1424" s="4" t="s">
        <v>2846</v>
      </c>
      <c r="B1424" s="4">
        <v>1977</v>
      </c>
      <c r="C1424" s="4" t="s">
        <v>4702</v>
      </c>
      <c r="D1424" s="4">
        <v>25</v>
      </c>
      <c r="E1424" s="4">
        <v>1</v>
      </c>
      <c r="F1424" s="4">
        <v>7445.92</v>
      </c>
      <c r="G1424" s="4" t="s">
        <v>4694</v>
      </c>
      <c r="H1424" s="4" t="s">
        <v>4693</v>
      </c>
      <c r="I1424" s="4" t="s">
        <v>4701</v>
      </c>
      <c r="J1424">
        <f t="shared" si="22"/>
        <v>1423</v>
      </c>
    </row>
    <row r="1425" spans="1:10">
      <c r="A1425" s="4" t="s">
        <v>2848</v>
      </c>
      <c r="B1425" s="4">
        <v>1980</v>
      </c>
      <c r="C1425" s="4" t="s">
        <v>4704</v>
      </c>
      <c r="D1425" s="4">
        <v>7</v>
      </c>
      <c r="E1425" s="4">
        <v>1</v>
      </c>
      <c r="F1425" s="4">
        <v>7443.64</v>
      </c>
      <c r="G1425" s="4" t="s">
        <v>4697</v>
      </c>
      <c r="H1425" s="4" t="s">
        <v>4694</v>
      </c>
      <c r="I1425" s="4" t="s">
        <v>4698</v>
      </c>
      <c r="J1425">
        <f t="shared" si="22"/>
        <v>1424</v>
      </c>
    </row>
    <row r="1426" spans="1:10">
      <c r="A1426" s="4" t="s">
        <v>2850</v>
      </c>
      <c r="B1426" s="4">
        <v>1979</v>
      </c>
      <c r="C1426" s="4" t="s">
        <v>4702</v>
      </c>
      <c r="D1426" s="4">
        <v>1</v>
      </c>
      <c r="E1426" s="4">
        <v>2</v>
      </c>
      <c r="F1426" s="4">
        <v>7441.5</v>
      </c>
      <c r="G1426" s="4" t="s">
        <v>4694</v>
      </c>
      <c r="H1426" s="4" t="s">
        <v>4697</v>
      </c>
      <c r="I1426" s="4" t="s">
        <v>4701</v>
      </c>
      <c r="J1426">
        <f t="shared" si="22"/>
        <v>1425</v>
      </c>
    </row>
    <row r="1427" spans="1:10">
      <c r="A1427" s="4" t="s">
        <v>2852</v>
      </c>
      <c r="B1427" s="4">
        <v>1977</v>
      </c>
      <c r="C1427" s="4" t="s">
        <v>4700</v>
      </c>
      <c r="D1427" s="4">
        <v>25</v>
      </c>
      <c r="E1427" s="4">
        <v>1</v>
      </c>
      <c r="F1427" s="4">
        <v>7441.05</v>
      </c>
      <c r="G1427" s="4" t="s">
        <v>4694</v>
      </c>
      <c r="H1427" s="4" t="s">
        <v>4697</v>
      </c>
      <c r="I1427" s="4" t="s">
        <v>4701</v>
      </c>
      <c r="J1427">
        <f t="shared" si="22"/>
        <v>1426</v>
      </c>
    </row>
    <row r="1428" spans="1:10">
      <c r="A1428" s="4" t="s">
        <v>2854</v>
      </c>
      <c r="B1428" s="4">
        <v>1978</v>
      </c>
      <c r="C1428" s="4" t="s">
        <v>4703</v>
      </c>
      <c r="D1428" s="4">
        <v>2</v>
      </c>
      <c r="E1428" s="4">
        <v>0</v>
      </c>
      <c r="F1428" s="4">
        <v>7421.19</v>
      </c>
      <c r="G1428" s="4" t="s">
        <v>4697</v>
      </c>
      <c r="H1428" s="4" t="s">
        <v>4694</v>
      </c>
      <c r="I1428" s="4" t="s">
        <v>4698</v>
      </c>
      <c r="J1428">
        <f t="shared" si="22"/>
        <v>1427</v>
      </c>
    </row>
    <row r="1429" spans="1:10">
      <c r="A1429" s="4" t="s">
        <v>2856</v>
      </c>
      <c r="B1429" s="4">
        <v>1978</v>
      </c>
      <c r="C1429" s="4" t="s">
        <v>4706</v>
      </c>
      <c r="D1429" s="4">
        <v>12</v>
      </c>
      <c r="E1429" s="4">
        <v>0</v>
      </c>
      <c r="F1429" s="4">
        <v>7419.48</v>
      </c>
      <c r="G1429" s="4" t="s">
        <v>4697</v>
      </c>
      <c r="H1429" s="4" t="s">
        <v>4697</v>
      </c>
      <c r="I1429" s="4" t="s">
        <v>4698</v>
      </c>
      <c r="J1429">
        <f t="shared" si="22"/>
        <v>1428</v>
      </c>
    </row>
    <row r="1430" spans="1:10">
      <c r="A1430" s="4" t="s">
        <v>2858</v>
      </c>
      <c r="B1430" s="4">
        <v>1983</v>
      </c>
      <c r="C1430" s="4" t="s">
        <v>4702</v>
      </c>
      <c r="D1430" s="4">
        <v>19</v>
      </c>
      <c r="E1430" s="4">
        <v>3</v>
      </c>
      <c r="F1430" s="4">
        <v>7418.52</v>
      </c>
      <c r="G1430" s="4" t="s">
        <v>4697</v>
      </c>
      <c r="H1430" s="4" t="s">
        <v>4697</v>
      </c>
      <c r="I1430" s="4" t="s">
        <v>4701</v>
      </c>
      <c r="J1430">
        <f t="shared" si="22"/>
        <v>1429</v>
      </c>
    </row>
    <row r="1431" spans="1:10">
      <c r="A1431" s="4" t="s">
        <v>2860</v>
      </c>
      <c r="B1431" s="4">
        <v>1965</v>
      </c>
      <c r="C1431" s="4" t="s">
        <v>4703</v>
      </c>
      <c r="D1431" s="4">
        <v>5</v>
      </c>
      <c r="E1431" s="4">
        <v>0</v>
      </c>
      <c r="F1431" s="4">
        <v>7403.98</v>
      </c>
      <c r="G1431" s="4" t="s">
        <v>4694</v>
      </c>
      <c r="H1431" s="4" t="s">
        <v>4697</v>
      </c>
      <c r="I1431" s="4" t="s">
        <v>4695</v>
      </c>
      <c r="J1431">
        <f t="shared" si="22"/>
        <v>1430</v>
      </c>
    </row>
    <row r="1432" spans="1:10">
      <c r="A1432" s="4" t="s">
        <v>2862</v>
      </c>
      <c r="B1432" s="4">
        <v>1993</v>
      </c>
      <c r="C1432" s="4" t="s">
        <v>4704</v>
      </c>
      <c r="D1432" s="4">
        <v>22</v>
      </c>
      <c r="E1432" s="4">
        <v>0</v>
      </c>
      <c r="F1432" s="4">
        <v>7388.85</v>
      </c>
      <c r="G1432" s="4" t="s">
        <v>4697</v>
      </c>
      <c r="H1432" s="4" t="s">
        <v>4697</v>
      </c>
      <c r="I1432" s="4" t="s">
        <v>4713</v>
      </c>
      <c r="J1432">
        <f t="shared" si="22"/>
        <v>1431</v>
      </c>
    </row>
    <row r="1433" spans="1:10">
      <c r="A1433" s="4" t="s">
        <v>2864</v>
      </c>
      <c r="B1433" s="4">
        <v>1981</v>
      </c>
      <c r="C1433" s="4" t="s">
        <v>4706</v>
      </c>
      <c r="D1433" s="4">
        <v>24</v>
      </c>
      <c r="E1433" s="4">
        <v>2</v>
      </c>
      <c r="F1433" s="4">
        <v>7371.77</v>
      </c>
      <c r="G1433" s="4" t="s">
        <v>4697</v>
      </c>
      <c r="H1433" s="4" t="s">
        <v>4693</v>
      </c>
      <c r="I1433" s="4" t="s">
        <v>4701</v>
      </c>
      <c r="J1433">
        <f t="shared" si="22"/>
        <v>1432</v>
      </c>
    </row>
    <row r="1434" spans="1:10">
      <c r="A1434" s="4" t="s">
        <v>2866</v>
      </c>
      <c r="B1434" s="4">
        <v>1965</v>
      </c>
      <c r="C1434" s="4" t="s">
        <v>4703</v>
      </c>
      <c r="D1434" s="4">
        <v>9</v>
      </c>
      <c r="E1434" s="4">
        <v>0</v>
      </c>
      <c r="F1434" s="4">
        <v>7362.31</v>
      </c>
      <c r="G1434" s="4" t="s">
        <v>4694</v>
      </c>
      <c r="H1434" s="4" t="s">
        <v>4694</v>
      </c>
      <c r="I1434" s="4" t="s">
        <v>4695</v>
      </c>
      <c r="J1434">
        <f t="shared" si="22"/>
        <v>1433</v>
      </c>
    </row>
    <row r="1435" spans="1:10">
      <c r="A1435" s="4" t="s">
        <v>2868</v>
      </c>
      <c r="B1435" s="4">
        <v>1981</v>
      </c>
      <c r="C1435" s="4" t="s">
        <v>4704</v>
      </c>
      <c r="D1435" s="4">
        <v>16</v>
      </c>
      <c r="E1435" s="4">
        <v>1</v>
      </c>
      <c r="F1435" s="4">
        <v>7358.18</v>
      </c>
      <c r="G1435" s="4" t="s">
        <v>4697</v>
      </c>
      <c r="H1435" s="4" t="s">
        <v>4694</v>
      </c>
      <c r="I1435" s="4" t="s">
        <v>4699</v>
      </c>
      <c r="J1435">
        <f t="shared" si="22"/>
        <v>1434</v>
      </c>
    </row>
    <row r="1436" spans="1:10">
      <c r="A1436" s="4" t="s">
        <v>2870</v>
      </c>
      <c r="B1436" s="4">
        <v>1983</v>
      </c>
      <c r="C1436" s="4" t="s">
        <v>4696</v>
      </c>
      <c r="D1436" s="4">
        <v>21</v>
      </c>
      <c r="E1436" s="4">
        <v>3</v>
      </c>
      <c r="F1436" s="4">
        <v>7357.49</v>
      </c>
      <c r="G1436" s="4" t="s">
        <v>4697</v>
      </c>
      <c r="H1436" s="4" t="s">
        <v>4697</v>
      </c>
      <c r="I1436" s="4" t="s">
        <v>4698</v>
      </c>
      <c r="J1436">
        <f t="shared" si="22"/>
        <v>1435</v>
      </c>
    </row>
    <row r="1437" spans="1:10">
      <c r="A1437" s="4" t="s">
        <v>2872</v>
      </c>
      <c r="B1437" s="4">
        <v>1993</v>
      </c>
      <c r="C1437" s="4" t="s">
        <v>4692</v>
      </c>
      <c r="D1437" s="4">
        <v>5</v>
      </c>
      <c r="E1437" s="4">
        <v>0</v>
      </c>
      <c r="F1437" s="4">
        <v>7349.12</v>
      </c>
      <c r="G1437" s="4" t="s">
        <v>4697</v>
      </c>
      <c r="H1437" s="4" t="s">
        <v>4697</v>
      </c>
      <c r="I1437" s="4" t="s">
        <v>4715</v>
      </c>
      <c r="J1437">
        <f t="shared" si="22"/>
        <v>1436</v>
      </c>
    </row>
    <row r="1438" spans="1:10">
      <c r="A1438" s="4" t="s">
        <v>2874</v>
      </c>
      <c r="B1438" s="4">
        <v>1977</v>
      </c>
      <c r="C1438" s="4" t="s">
        <v>4703</v>
      </c>
      <c r="D1438" s="4">
        <v>1</v>
      </c>
      <c r="E1438" s="4">
        <v>0</v>
      </c>
      <c r="F1438" s="4">
        <v>7348.14</v>
      </c>
      <c r="G1438" s="4" t="s">
        <v>4697</v>
      </c>
      <c r="H1438" s="4" t="s">
        <v>4693</v>
      </c>
      <c r="I1438" s="4" t="s">
        <v>4701</v>
      </c>
      <c r="J1438">
        <f t="shared" si="22"/>
        <v>1437</v>
      </c>
    </row>
    <row r="1439" spans="1:10">
      <c r="A1439" s="4" t="s">
        <v>2876</v>
      </c>
      <c r="B1439" s="4">
        <v>1979</v>
      </c>
      <c r="C1439" s="4" t="s">
        <v>4696</v>
      </c>
      <c r="D1439" s="4">
        <v>26</v>
      </c>
      <c r="E1439" s="4">
        <v>1</v>
      </c>
      <c r="F1439" s="4">
        <v>7345.73</v>
      </c>
      <c r="G1439" s="4" t="s">
        <v>4697</v>
      </c>
      <c r="H1439" s="4" t="s">
        <v>4693</v>
      </c>
      <c r="I1439" s="4" t="s">
        <v>4695</v>
      </c>
      <c r="J1439">
        <f t="shared" si="22"/>
        <v>1438</v>
      </c>
    </row>
    <row r="1440" spans="1:10">
      <c r="A1440" s="4" t="s">
        <v>2878</v>
      </c>
      <c r="B1440" s="4">
        <v>1977</v>
      </c>
      <c r="C1440" s="4" t="s">
        <v>4703</v>
      </c>
      <c r="D1440" s="4">
        <v>18</v>
      </c>
      <c r="E1440" s="4">
        <v>0</v>
      </c>
      <c r="F1440" s="4">
        <v>7345.08</v>
      </c>
      <c r="G1440" s="4" t="s">
        <v>4697</v>
      </c>
      <c r="H1440" s="4" t="s">
        <v>4693</v>
      </c>
      <c r="I1440" s="4" t="s">
        <v>4701</v>
      </c>
      <c r="J1440">
        <f t="shared" si="22"/>
        <v>1439</v>
      </c>
    </row>
    <row r="1441" spans="1:10">
      <c r="A1441" s="4" t="s">
        <v>2880</v>
      </c>
      <c r="B1441" s="4">
        <v>1986</v>
      </c>
      <c r="C1441" s="4" t="s">
        <v>4696</v>
      </c>
      <c r="D1441" s="4">
        <v>15</v>
      </c>
      <c r="E1441" s="4">
        <v>3</v>
      </c>
      <c r="F1441" s="4">
        <v>7339.93</v>
      </c>
      <c r="G1441" s="4" t="s">
        <v>4697</v>
      </c>
      <c r="H1441" s="4" t="s">
        <v>4697</v>
      </c>
      <c r="I1441" s="4" t="s">
        <v>4698</v>
      </c>
      <c r="J1441">
        <f t="shared" si="22"/>
        <v>1440</v>
      </c>
    </row>
    <row r="1442" spans="1:10">
      <c r="A1442" s="4" t="s">
        <v>2882</v>
      </c>
      <c r="B1442" s="4">
        <v>1979</v>
      </c>
      <c r="C1442" s="4" t="s">
        <v>4702</v>
      </c>
      <c r="D1442" s="4">
        <v>19</v>
      </c>
      <c r="E1442" s="4">
        <v>1</v>
      </c>
      <c r="F1442" s="4">
        <v>7337.75</v>
      </c>
      <c r="G1442" s="4" t="s">
        <v>4697</v>
      </c>
      <c r="H1442" s="4" t="s">
        <v>4694</v>
      </c>
      <c r="I1442" s="4" t="s">
        <v>4701</v>
      </c>
      <c r="J1442">
        <f t="shared" si="22"/>
        <v>1441</v>
      </c>
    </row>
    <row r="1443" spans="1:10">
      <c r="A1443" s="4" t="s">
        <v>2884</v>
      </c>
      <c r="B1443" s="4">
        <v>1984</v>
      </c>
      <c r="C1443" s="4" t="s">
        <v>4704</v>
      </c>
      <c r="D1443" s="4">
        <v>25</v>
      </c>
      <c r="E1443" s="4">
        <v>3</v>
      </c>
      <c r="F1443" s="4">
        <v>7325.47</v>
      </c>
      <c r="G1443" s="4" t="s">
        <v>4697</v>
      </c>
      <c r="H1443" s="4" t="s">
        <v>4693</v>
      </c>
      <c r="I1443" s="4" t="s">
        <v>4698</v>
      </c>
      <c r="J1443">
        <f t="shared" si="22"/>
        <v>1442</v>
      </c>
    </row>
    <row r="1444" spans="1:10">
      <c r="A1444" s="4" t="s">
        <v>2886</v>
      </c>
      <c r="B1444" s="4">
        <v>1979</v>
      </c>
      <c r="C1444" s="4" t="s">
        <v>4696</v>
      </c>
      <c r="D1444" s="4">
        <v>19</v>
      </c>
      <c r="E1444" s="4">
        <v>0</v>
      </c>
      <c r="F1444" s="4">
        <v>7325.05</v>
      </c>
      <c r="G1444" s="4" t="s">
        <v>4697</v>
      </c>
      <c r="H1444" s="4" t="s">
        <v>4694</v>
      </c>
      <c r="I1444" s="4" t="s">
        <v>4699</v>
      </c>
      <c r="J1444">
        <f t="shared" si="22"/>
        <v>1443</v>
      </c>
    </row>
    <row r="1445" spans="1:10">
      <c r="A1445" s="4" t="s">
        <v>2888</v>
      </c>
      <c r="B1445" s="4">
        <v>2004</v>
      </c>
      <c r="C1445" s="4" t="s">
        <v>4706</v>
      </c>
      <c r="D1445" s="4">
        <v>15</v>
      </c>
      <c r="E1445" s="4">
        <v>0</v>
      </c>
      <c r="F1445" s="4">
        <v>7323.73</v>
      </c>
      <c r="G1445" s="4" t="s">
        <v>4697</v>
      </c>
      <c r="H1445" s="4" t="s">
        <v>4697</v>
      </c>
      <c r="I1445" s="4" t="s">
        <v>4699</v>
      </c>
      <c r="J1445">
        <f t="shared" si="22"/>
        <v>1444</v>
      </c>
    </row>
    <row r="1446" spans="1:10">
      <c r="A1446" s="4" t="s">
        <v>2890</v>
      </c>
      <c r="B1446" s="4">
        <v>1965</v>
      </c>
      <c r="C1446" s="4" t="s">
        <v>4704</v>
      </c>
      <c r="D1446" s="4">
        <v>11</v>
      </c>
      <c r="E1446" s="4">
        <v>0</v>
      </c>
      <c r="F1446" s="4">
        <v>7322.86</v>
      </c>
      <c r="G1446" s="4" t="s">
        <v>4694</v>
      </c>
      <c r="H1446" s="4" t="s">
        <v>4694</v>
      </c>
      <c r="I1446" s="4" t="s">
        <v>4698</v>
      </c>
      <c r="J1446">
        <f t="shared" si="22"/>
        <v>1445</v>
      </c>
    </row>
    <row r="1447" spans="1:10">
      <c r="A1447" s="4" t="s">
        <v>2892</v>
      </c>
      <c r="B1447" s="4">
        <v>1972</v>
      </c>
      <c r="C1447" s="4" t="s">
        <v>4700</v>
      </c>
      <c r="D1447" s="4">
        <v>11</v>
      </c>
      <c r="E1447" s="4">
        <v>0</v>
      </c>
      <c r="F1447" s="4">
        <v>7318.22</v>
      </c>
      <c r="G1447" s="4" t="s">
        <v>4697</v>
      </c>
      <c r="H1447" s="4" t="s">
        <v>4694</v>
      </c>
      <c r="I1447" s="4" t="s">
        <v>4698</v>
      </c>
      <c r="J1447">
        <f t="shared" si="22"/>
        <v>1446</v>
      </c>
    </row>
    <row r="1448" spans="1:10">
      <c r="A1448" s="4" t="s">
        <v>2894</v>
      </c>
      <c r="B1448" s="4">
        <v>1965</v>
      </c>
      <c r="C1448" s="4" t="s">
        <v>4696</v>
      </c>
      <c r="D1448" s="4">
        <v>25</v>
      </c>
      <c r="E1448" s="4">
        <v>0</v>
      </c>
      <c r="F1448" s="4">
        <v>7318.21</v>
      </c>
      <c r="G1448" s="4" t="s">
        <v>4694</v>
      </c>
      <c r="H1448" s="4" t="s">
        <v>4693</v>
      </c>
      <c r="I1448" s="4" t="s">
        <v>4695</v>
      </c>
      <c r="J1448">
        <f t="shared" si="22"/>
        <v>1447</v>
      </c>
    </row>
    <row r="1449" spans="1:10">
      <c r="A1449" s="4" t="s">
        <v>2896</v>
      </c>
      <c r="B1449" s="4">
        <v>1965</v>
      </c>
      <c r="C1449" s="4" t="s">
        <v>4696</v>
      </c>
      <c r="D1449" s="4">
        <v>6</v>
      </c>
      <c r="E1449" s="4">
        <v>0</v>
      </c>
      <c r="F1449" s="4">
        <v>7304.65</v>
      </c>
      <c r="G1449" s="4" t="s">
        <v>4694</v>
      </c>
      <c r="H1449" s="4" t="s">
        <v>4694</v>
      </c>
      <c r="I1449" s="4" t="s">
        <v>4695</v>
      </c>
      <c r="J1449">
        <f t="shared" si="22"/>
        <v>1448</v>
      </c>
    </row>
    <row r="1450" spans="1:10">
      <c r="A1450" s="4" t="s">
        <v>2898</v>
      </c>
      <c r="B1450" s="4">
        <v>1966</v>
      </c>
      <c r="C1450" s="4" t="s">
        <v>4703</v>
      </c>
      <c r="D1450" s="4">
        <v>26</v>
      </c>
      <c r="E1450" s="4">
        <v>0</v>
      </c>
      <c r="F1450" s="4">
        <v>7302.46</v>
      </c>
      <c r="G1450" s="4" t="s">
        <v>4694</v>
      </c>
      <c r="H1450" s="4" t="s">
        <v>4693</v>
      </c>
      <c r="I1450" s="4" t="s">
        <v>4698</v>
      </c>
      <c r="J1450">
        <f t="shared" si="22"/>
        <v>1449</v>
      </c>
    </row>
    <row r="1451" spans="1:10">
      <c r="A1451" s="4" t="s">
        <v>2900</v>
      </c>
      <c r="B1451" s="4">
        <v>1985</v>
      </c>
      <c r="C1451" s="4" t="s">
        <v>4706</v>
      </c>
      <c r="D1451" s="4">
        <v>2</v>
      </c>
      <c r="E1451" s="4">
        <v>3</v>
      </c>
      <c r="F1451" s="4">
        <v>7281.51</v>
      </c>
      <c r="G1451" s="4" t="s">
        <v>4697</v>
      </c>
      <c r="H1451" s="4" t="s">
        <v>4693</v>
      </c>
      <c r="I1451" s="4" t="s">
        <v>4698</v>
      </c>
      <c r="J1451">
        <f t="shared" si="22"/>
        <v>1450</v>
      </c>
    </row>
    <row r="1452" spans="1:10">
      <c r="A1452" s="4" t="s">
        <v>2902</v>
      </c>
      <c r="B1452" s="4">
        <v>1976</v>
      </c>
      <c r="C1452" s="4" t="s">
        <v>4703</v>
      </c>
      <c r="D1452" s="4">
        <v>18</v>
      </c>
      <c r="E1452" s="4">
        <v>2</v>
      </c>
      <c r="F1452" s="4">
        <v>7273.02</v>
      </c>
      <c r="G1452" s="4" t="s">
        <v>4697</v>
      </c>
      <c r="H1452" s="4" t="s">
        <v>4693</v>
      </c>
      <c r="I1452" s="4" t="s">
        <v>4695</v>
      </c>
      <c r="J1452">
        <f t="shared" si="22"/>
        <v>1451</v>
      </c>
    </row>
    <row r="1453" spans="1:10">
      <c r="A1453" s="4" t="s">
        <v>2904</v>
      </c>
      <c r="B1453" s="4">
        <v>1981</v>
      </c>
      <c r="C1453" s="4" t="s">
        <v>4700</v>
      </c>
      <c r="D1453" s="4">
        <v>4</v>
      </c>
      <c r="E1453" s="4">
        <v>2</v>
      </c>
      <c r="F1453" s="4">
        <v>7265.7</v>
      </c>
      <c r="G1453" s="4" t="s">
        <v>4694</v>
      </c>
      <c r="H1453" s="4" t="s">
        <v>4694</v>
      </c>
      <c r="I1453" s="4" t="s">
        <v>4698</v>
      </c>
      <c r="J1453">
        <f t="shared" si="22"/>
        <v>1452</v>
      </c>
    </row>
    <row r="1454" spans="1:10">
      <c r="A1454" s="4" t="s">
        <v>2906</v>
      </c>
      <c r="B1454" s="4">
        <v>1973</v>
      </c>
      <c r="C1454" s="4" t="s">
        <v>4692</v>
      </c>
      <c r="D1454" s="4">
        <v>25</v>
      </c>
      <c r="E1454" s="4">
        <v>0</v>
      </c>
      <c r="F1454" s="4">
        <v>7265.58</v>
      </c>
      <c r="G1454" s="4" t="s">
        <v>4697</v>
      </c>
      <c r="H1454" s="4" t="s">
        <v>4697</v>
      </c>
      <c r="I1454" s="4" t="s">
        <v>4695</v>
      </c>
      <c r="J1454">
        <f t="shared" si="22"/>
        <v>1453</v>
      </c>
    </row>
    <row r="1455" spans="1:10">
      <c r="A1455" s="4" t="s">
        <v>2908</v>
      </c>
      <c r="B1455" s="4">
        <v>1981</v>
      </c>
      <c r="C1455" s="4" t="s">
        <v>4696</v>
      </c>
      <c r="D1455" s="4">
        <v>13</v>
      </c>
      <c r="E1455" s="4">
        <v>2</v>
      </c>
      <c r="F1455" s="4">
        <v>7261.74</v>
      </c>
      <c r="G1455" s="4" t="s">
        <v>4694</v>
      </c>
      <c r="H1455" s="4" t="s">
        <v>4694</v>
      </c>
      <c r="I1455" s="4" t="s">
        <v>4698</v>
      </c>
      <c r="J1455">
        <f t="shared" si="22"/>
        <v>1454</v>
      </c>
    </row>
    <row r="1456" spans="1:10">
      <c r="A1456" s="4" t="s">
        <v>2910</v>
      </c>
      <c r="B1456" s="4">
        <v>1981</v>
      </c>
      <c r="C1456" s="4" t="s">
        <v>4700</v>
      </c>
      <c r="D1456" s="4">
        <v>14</v>
      </c>
      <c r="E1456" s="4">
        <v>2</v>
      </c>
      <c r="F1456" s="4">
        <v>7256.72</v>
      </c>
      <c r="G1456" s="4" t="s">
        <v>4694</v>
      </c>
      <c r="H1456" s="4" t="s">
        <v>4697</v>
      </c>
      <c r="I1456" s="4" t="s">
        <v>4698</v>
      </c>
      <c r="J1456">
        <f t="shared" si="22"/>
        <v>1455</v>
      </c>
    </row>
    <row r="1457" spans="1:10">
      <c r="A1457" s="4" t="s">
        <v>2912</v>
      </c>
      <c r="B1457" s="4">
        <v>1982</v>
      </c>
      <c r="C1457" s="4" t="s">
        <v>4704</v>
      </c>
      <c r="D1457" s="4">
        <v>24</v>
      </c>
      <c r="E1457" s="4">
        <v>3</v>
      </c>
      <c r="F1457" s="4">
        <v>7248.71</v>
      </c>
      <c r="G1457" s="4" t="s">
        <v>4697</v>
      </c>
      <c r="H1457" s="4" t="s">
        <v>4693</v>
      </c>
      <c r="I1457" s="4" t="s">
        <v>4695</v>
      </c>
      <c r="J1457">
        <f t="shared" si="22"/>
        <v>1456</v>
      </c>
    </row>
    <row r="1458" spans="1:10">
      <c r="A1458" s="4" t="s">
        <v>2914</v>
      </c>
      <c r="B1458" s="4">
        <v>1986</v>
      </c>
      <c r="C1458" s="4" t="s">
        <v>4702</v>
      </c>
      <c r="D1458" s="4">
        <v>2</v>
      </c>
      <c r="E1458" s="4">
        <v>4</v>
      </c>
      <c r="F1458" s="4">
        <v>7243.81</v>
      </c>
      <c r="G1458" s="4" t="s">
        <v>4697</v>
      </c>
      <c r="H1458" s="4" t="s">
        <v>4694</v>
      </c>
      <c r="I1458" s="4" t="s">
        <v>4695</v>
      </c>
      <c r="J1458">
        <f t="shared" si="22"/>
        <v>1457</v>
      </c>
    </row>
    <row r="1459" spans="1:10">
      <c r="A1459" s="4" t="s">
        <v>2916</v>
      </c>
      <c r="B1459" s="4">
        <v>1986</v>
      </c>
      <c r="C1459" s="4" t="s">
        <v>4704</v>
      </c>
      <c r="D1459" s="4">
        <v>13</v>
      </c>
      <c r="E1459" s="4">
        <v>3</v>
      </c>
      <c r="F1459" s="4">
        <v>7228.22</v>
      </c>
      <c r="G1459" s="4" t="s">
        <v>4697</v>
      </c>
      <c r="H1459" s="4" t="s">
        <v>4693</v>
      </c>
      <c r="I1459" s="4" t="s">
        <v>4699</v>
      </c>
      <c r="J1459">
        <f t="shared" si="22"/>
        <v>1458</v>
      </c>
    </row>
    <row r="1460" spans="1:10">
      <c r="A1460" s="4" t="s">
        <v>2918</v>
      </c>
      <c r="B1460" s="4">
        <v>1977</v>
      </c>
      <c r="C1460" s="4" t="s">
        <v>4702</v>
      </c>
      <c r="D1460" s="4">
        <v>15</v>
      </c>
      <c r="E1460" s="4">
        <v>0</v>
      </c>
      <c r="F1460" s="4">
        <v>7222.79</v>
      </c>
      <c r="G1460" s="4" t="s">
        <v>4694</v>
      </c>
      <c r="H1460" s="4" t="s">
        <v>4694</v>
      </c>
      <c r="I1460" s="4" t="s">
        <v>4698</v>
      </c>
      <c r="J1460">
        <f t="shared" si="22"/>
        <v>1459</v>
      </c>
    </row>
    <row r="1461" spans="1:10">
      <c r="A1461" s="4" t="s">
        <v>2920</v>
      </c>
      <c r="B1461" s="4">
        <v>1991</v>
      </c>
      <c r="C1461" s="4" t="s">
        <v>4696</v>
      </c>
      <c r="D1461" s="4">
        <v>28</v>
      </c>
      <c r="E1461" s="4">
        <v>3</v>
      </c>
      <c r="F1461" s="4">
        <v>7220.25</v>
      </c>
      <c r="G1461" s="4" t="s">
        <v>4697</v>
      </c>
      <c r="H1461" s="4" t="s">
        <v>4697</v>
      </c>
      <c r="I1461" s="4" t="s">
        <v>4715</v>
      </c>
      <c r="J1461">
        <f t="shared" si="22"/>
        <v>1460</v>
      </c>
    </row>
    <row r="1462" spans="1:10">
      <c r="A1462" s="4" t="s">
        <v>2922</v>
      </c>
      <c r="B1462" s="4">
        <v>1983</v>
      </c>
      <c r="C1462" s="4" t="s">
        <v>4706</v>
      </c>
      <c r="D1462" s="4">
        <v>21</v>
      </c>
      <c r="E1462" s="4">
        <v>2</v>
      </c>
      <c r="F1462" s="4">
        <v>7209.49</v>
      </c>
      <c r="G1462" s="4" t="s">
        <v>4697</v>
      </c>
      <c r="H1462" s="4" t="s">
        <v>4694</v>
      </c>
      <c r="I1462" s="4" t="s">
        <v>4698</v>
      </c>
      <c r="J1462">
        <f t="shared" si="22"/>
        <v>1461</v>
      </c>
    </row>
    <row r="1463" spans="1:10">
      <c r="A1463" s="4" t="s">
        <v>2924</v>
      </c>
      <c r="B1463" s="4">
        <v>1983</v>
      </c>
      <c r="C1463" s="4" t="s">
        <v>4700</v>
      </c>
      <c r="D1463" s="4">
        <v>11</v>
      </c>
      <c r="E1463" s="4">
        <v>2</v>
      </c>
      <c r="F1463" s="4">
        <v>7201.7</v>
      </c>
      <c r="G1463" s="4" t="s">
        <v>4697</v>
      </c>
      <c r="H1463" s="4" t="s">
        <v>4694</v>
      </c>
      <c r="I1463" s="4" t="s">
        <v>4698</v>
      </c>
      <c r="J1463">
        <f t="shared" si="22"/>
        <v>1462</v>
      </c>
    </row>
    <row r="1464" spans="1:10">
      <c r="A1464" s="4" t="s">
        <v>2926</v>
      </c>
      <c r="B1464" s="4">
        <v>1982</v>
      </c>
      <c r="C1464" s="4" t="s">
        <v>4702</v>
      </c>
      <c r="D1464" s="4">
        <v>14</v>
      </c>
      <c r="E1464" s="4">
        <v>3</v>
      </c>
      <c r="F1464" s="4">
        <v>7196.87</v>
      </c>
      <c r="G1464" s="4" t="s">
        <v>4694</v>
      </c>
      <c r="H1464" s="4" t="s">
        <v>4697</v>
      </c>
      <c r="I1464" s="4" t="s">
        <v>4701</v>
      </c>
      <c r="J1464">
        <f t="shared" si="22"/>
        <v>1463</v>
      </c>
    </row>
    <row r="1465" spans="1:10">
      <c r="A1465" s="4" t="s">
        <v>2928</v>
      </c>
      <c r="B1465" s="4">
        <v>1968</v>
      </c>
      <c r="C1465" s="4" t="s">
        <v>4700</v>
      </c>
      <c r="D1465" s="4">
        <v>26</v>
      </c>
      <c r="E1465" s="4">
        <v>0</v>
      </c>
      <c r="F1465" s="4">
        <v>7179.52</v>
      </c>
      <c r="G1465" s="4" t="s">
        <v>4694</v>
      </c>
      <c r="H1465" s="4" t="s">
        <v>4694</v>
      </c>
      <c r="I1465" s="4" t="s">
        <v>4695</v>
      </c>
      <c r="J1465">
        <f t="shared" si="22"/>
        <v>1464</v>
      </c>
    </row>
    <row r="1466" spans="1:10">
      <c r="A1466" s="4" t="s">
        <v>2930</v>
      </c>
      <c r="B1466" s="4">
        <v>1975</v>
      </c>
      <c r="C1466" s="4" t="s">
        <v>4704</v>
      </c>
      <c r="D1466" s="4">
        <v>19</v>
      </c>
      <c r="E1466" s="4">
        <v>1</v>
      </c>
      <c r="F1466" s="4">
        <v>7175.51</v>
      </c>
      <c r="G1466" s="4" t="s">
        <v>4697</v>
      </c>
      <c r="H1466" s="4" t="s">
        <v>4694</v>
      </c>
      <c r="I1466" s="4" t="s">
        <v>4695</v>
      </c>
      <c r="J1466">
        <f t="shared" si="22"/>
        <v>1465</v>
      </c>
    </row>
    <row r="1467" spans="1:10">
      <c r="A1467" s="4" t="s">
        <v>2932</v>
      </c>
      <c r="B1467" s="4">
        <v>1982</v>
      </c>
      <c r="C1467" s="4" t="s">
        <v>4700</v>
      </c>
      <c r="D1467" s="4">
        <v>16</v>
      </c>
      <c r="E1467" s="4">
        <v>2</v>
      </c>
      <c r="F1467" s="4">
        <v>7173.36</v>
      </c>
      <c r="G1467" s="4" t="s">
        <v>4694</v>
      </c>
      <c r="H1467" s="4" t="s">
        <v>4697</v>
      </c>
      <c r="I1467" s="4" t="s">
        <v>4705</v>
      </c>
      <c r="J1467">
        <f t="shared" si="22"/>
        <v>1466</v>
      </c>
    </row>
    <row r="1468" spans="1:10">
      <c r="A1468" s="4" t="s">
        <v>2934</v>
      </c>
      <c r="B1468" s="4">
        <v>1980</v>
      </c>
      <c r="C1468" s="4" t="s">
        <v>4702</v>
      </c>
      <c r="D1468" s="4">
        <v>30</v>
      </c>
      <c r="E1468" s="4">
        <v>2</v>
      </c>
      <c r="F1468" s="4">
        <v>7162.01</v>
      </c>
      <c r="G1468" s="4" t="s">
        <v>4697</v>
      </c>
      <c r="H1468" s="4" t="s">
        <v>4694</v>
      </c>
      <c r="I1468" s="4" t="s">
        <v>4695</v>
      </c>
      <c r="J1468">
        <f t="shared" si="22"/>
        <v>1467</v>
      </c>
    </row>
    <row r="1469" spans="1:10">
      <c r="A1469" s="4" t="s">
        <v>2936</v>
      </c>
      <c r="B1469" s="4">
        <v>1980</v>
      </c>
      <c r="C1469" s="4" t="s">
        <v>4692</v>
      </c>
      <c r="D1469" s="4">
        <v>7</v>
      </c>
      <c r="E1469" s="4">
        <v>2</v>
      </c>
      <c r="F1469" s="4">
        <v>7160.33</v>
      </c>
      <c r="G1469" s="4" t="s">
        <v>4697</v>
      </c>
      <c r="H1469" s="4" t="s">
        <v>4693</v>
      </c>
      <c r="I1469" s="4" t="s">
        <v>4695</v>
      </c>
      <c r="J1469">
        <f t="shared" si="22"/>
        <v>1468</v>
      </c>
    </row>
    <row r="1470" spans="1:10">
      <c r="A1470" s="4" t="s">
        <v>2938</v>
      </c>
      <c r="B1470" s="4">
        <v>1980</v>
      </c>
      <c r="C1470" s="4" t="s">
        <v>4696</v>
      </c>
      <c r="D1470" s="4">
        <v>22</v>
      </c>
      <c r="E1470" s="4">
        <v>2</v>
      </c>
      <c r="F1470" s="4">
        <v>7160.09</v>
      </c>
      <c r="G1470" s="4" t="s">
        <v>4697</v>
      </c>
      <c r="H1470" s="4" t="s">
        <v>4697</v>
      </c>
      <c r="I1470" s="4" t="s">
        <v>4701</v>
      </c>
      <c r="J1470">
        <f t="shared" si="22"/>
        <v>1469</v>
      </c>
    </row>
    <row r="1471" spans="1:10">
      <c r="A1471" s="4" t="s">
        <v>2940</v>
      </c>
      <c r="B1471" s="4">
        <v>1981</v>
      </c>
      <c r="C1471" s="4" t="s">
        <v>4704</v>
      </c>
      <c r="D1471" s="4">
        <v>17</v>
      </c>
      <c r="E1471" s="4">
        <v>1</v>
      </c>
      <c r="F1471" s="4">
        <v>7153.55</v>
      </c>
      <c r="G1471" s="4" t="s">
        <v>4697</v>
      </c>
      <c r="H1471" s="4" t="s">
        <v>4693</v>
      </c>
      <c r="I1471" s="4" t="s">
        <v>4698</v>
      </c>
      <c r="J1471">
        <f t="shared" si="22"/>
        <v>1470</v>
      </c>
    </row>
    <row r="1472" spans="1:10">
      <c r="A1472" s="4" t="s">
        <v>2942</v>
      </c>
      <c r="B1472" s="4">
        <v>1978</v>
      </c>
      <c r="C1472" s="4" t="s">
        <v>4702</v>
      </c>
      <c r="D1472" s="4">
        <v>6</v>
      </c>
      <c r="E1472" s="4">
        <v>1</v>
      </c>
      <c r="F1472" s="4">
        <v>7152.67</v>
      </c>
      <c r="G1472" s="4" t="s">
        <v>4694</v>
      </c>
      <c r="H1472" s="4" t="s">
        <v>4697</v>
      </c>
      <c r="I1472" s="4" t="s">
        <v>4695</v>
      </c>
      <c r="J1472">
        <f t="shared" si="22"/>
        <v>1471</v>
      </c>
    </row>
    <row r="1473" spans="1:10">
      <c r="A1473" s="4" t="s">
        <v>2944</v>
      </c>
      <c r="B1473" s="4">
        <v>1984</v>
      </c>
      <c r="C1473" s="4" t="s">
        <v>4696</v>
      </c>
      <c r="D1473" s="4">
        <v>29</v>
      </c>
      <c r="E1473" s="4">
        <v>3</v>
      </c>
      <c r="F1473" s="4">
        <v>7151.09</v>
      </c>
      <c r="G1473" s="4" t="s">
        <v>4697</v>
      </c>
      <c r="H1473" s="4" t="s">
        <v>4697</v>
      </c>
      <c r="I1473" s="4" t="s">
        <v>4701</v>
      </c>
      <c r="J1473">
        <f t="shared" si="22"/>
        <v>1472</v>
      </c>
    </row>
    <row r="1474" spans="1:10">
      <c r="A1474" s="4" t="s">
        <v>2946</v>
      </c>
      <c r="B1474" s="4">
        <v>1978</v>
      </c>
      <c r="C1474" s="4" t="s">
        <v>4704</v>
      </c>
      <c r="D1474" s="4">
        <v>30</v>
      </c>
      <c r="E1474" s="4">
        <v>1</v>
      </c>
      <c r="F1474" s="4">
        <v>7147.47</v>
      </c>
      <c r="G1474" s="4" t="s">
        <v>4697</v>
      </c>
      <c r="H1474" s="4" t="s">
        <v>4694</v>
      </c>
      <c r="I1474" s="4" t="s">
        <v>4695</v>
      </c>
      <c r="J1474">
        <f t="shared" ref="J1474:J1537" si="23">VALUE(SUBSTITUTE(A1474,"Id",""))</f>
        <v>1473</v>
      </c>
    </row>
    <row r="1475" spans="1:10">
      <c r="A1475" s="4" t="s">
        <v>2948</v>
      </c>
      <c r="B1475" s="4">
        <v>1976</v>
      </c>
      <c r="C1475" s="4" t="s">
        <v>4696</v>
      </c>
      <c r="D1475" s="4">
        <v>24</v>
      </c>
      <c r="E1475" s="4">
        <v>0</v>
      </c>
      <c r="F1475" s="4">
        <v>7147.11</v>
      </c>
      <c r="G1475" s="4" t="s">
        <v>4694</v>
      </c>
      <c r="H1475" s="4" t="s">
        <v>4697</v>
      </c>
      <c r="I1475" s="4" t="s">
        <v>4701</v>
      </c>
      <c r="J1475">
        <f t="shared" si="23"/>
        <v>1474</v>
      </c>
    </row>
    <row r="1476" spans="1:10">
      <c r="A1476" s="4" t="s">
        <v>2950</v>
      </c>
      <c r="B1476" s="4">
        <v>1984</v>
      </c>
      <c r="C1476" s="4" t="s">
        <v>4706</v>
      </c>
      <c r="D1476" s="4">
        <v>21</v>
      </c>
      <c r="E1476" s="4">
        <v>2</v>
      </c>
      <c r="F1476" s="4">
        <v>7144.86</v>
      </c>
      <c r="G1476" s="4" t="s">
        <v>4697</v>
      </c>
      <c r="H1476" s="4" t="s">
        <v>4697</v>
      </c>
      <c r="I1476" s="4" t="s">
        <v>4699</v>
      </c>
      <c r="J1476">
        <f t="shared" si="23"/>
        <v>1475</v>
      </c>
    </row>
    <row r="1477" spans="1:10">
      <c r="A1477" s="4" t="s">
        <v>2952</v>
      </c>
      <c r="B1477" s="4">
        <v>1999</v>
      </c>
      <c r="C1477" s="4" t="s">
        <v>4700</v>
      </c>
      <c r="D1477" s="4">
        <v>8</v>
      </c>
      <c r="E1477" s="4">
        <v>0</v>
      </c>
      <c r="F1477" s="4">
        <v>7144.4</v>
      </c>
      <c r="G1477" s="4" t="s">
        <v>4697</v>
      </c>
      <c r="H1477" s="4" t="s">
        <v>4693</v>
      </c>
      <c r="I1477" s="4" t="s">
        <v>4714</v>
      </c>
      <c r="J1477">
        <f t="shared" si="23"/>
        <v>1476</v>
      </c>
    </row>
    <row r="1478" spans="1:10">
      <c r="A1478" s="4" t="s">
        <v>2954</v>
      </c>
      <c r="B1478" s="4">
        <v>1984</v>
      </c>
      <c r="C1478" s="4" t="s">
        <v>4704</v>
      </c>
      <c r="D1478" s="4">
        <v>7</v>
      </c>
      <c r="E1478" s="4">
        <v>2</v>
      </c>
      <c r="F1478" s="4">
        <v>7133.9</v>
      </c>
      <c r="G1478" s="4" t="s">
        <v>4697</v>
      </c>
      <c r="H1478" s="4" t="s">
        <v>4693</v>
      </c>
      <c r="I1478" s="4" t="s">
        <v>4699</v>
      </c>
      <c r="J1478">
        <f t="shared" si="23"/>
        <v>1477</v>
      </c>
    </row>
    <row r="1479" spans="1:10">
      <c r="A1479" s="4" t="s">
        <v>2956</v>
      </c>
      <c r="B1479" s="4">
        <v>1993</v>
      </c>
      <c r="C1479" s="4" t="s">
        <v>4700</v>
      </c>
      <c r="D1479" s="4">
        <v>1</v>
      </c>
      <c r="E1479" s="4">
        <v>0</v>
      </c>
      <c r="F1479" s="4">
        <v>7128.64</v>
      </c>
      <c r="G1479" s="4" t="s">
        <v>4697</v>
      </c>
      <c r="H1479" s="4" t="s">
        <v>4697</v>
      </c>
      <c r="I1479" s="4" t="s">
        <v>4715</v>
      </c>
      <c r="J1479">
        <f t="shared" si="23"/>
        <v>1478</v>
      </c>
    </row>
    <row r="1480" spans="1:10">
      <c r="A1480" s="4" t="s">
        <v>2958</v>
      </c>
      <c r="B1480" s="4">
        <v>1968</v>
      </c>
      <c r="C1480" s="4" t="s">
        <v>4696</v>
      </c>
      <c r="D1480" s="4">
        <v>29</v>
      </c>
      <c r="E1480" s="4">
        <v>0</v>
      </c>
      <c r="F1480" s="4">
        <v>7125.25</v>
      </c>
      <c r="G1480" s="4" t="s">
        <v>4694</v>
      </c>
      <c r="H1480" s="4" t="s">
        <v>4697</v>
      </c>
      <c r="I1480" s="4" t="s">
        <v>4695</v>
      </c>
      <c r="J1480">
        <f t="shared" si="23"/>
        <v>1479</v>
      </c>
    </row>
    <row r="1481" spans="1:10">
      <c r="A1481" s="4" t="s">
        <v>2960</v>
      </c>
      <c r="B1481" s="4">
        <v>1987</v>
      </c>
      <c r="C1481" s="4" t="s">
        <v>4700</v>
      </c>
      <c r="D1481" s="4">
        <v>11</v>
      </c>
      <c r="E1481" s="4">
        <v>3</v>
      </c>
      <c r="F1481" s="4">
        <v>7106.81</v>
      </c>
      <c r="G1481" s="4" t="s">
        <v>4697</v>
      </c>
      <c r="H1481" s="4" t="s">
        <v>4693</v>
      </c>
      <c r="I1481" s="4" t="s">
        <v>4698</v>
      </c>
      <c r="J1481">
        <f t="shared" si="23"/>
        <v>1480</v>
      </c>
    </row>
    <row r="1482" spans="1:10">
      <c r="A1482" s="4" t="s">
        <v>2962</v>
      </c>
      <c r="B1482" s="4">
        <v>1992</v>
      </c>
      <c r="C1482" s="4" t="s">
        <v>4696</v>
      </c>
      <c r="D1482" s="4">
        <v>18</v>
      </c>
      <c r="E1482" s="4">
        <v>0</v>
      </c>
      <c r="F1482" s="4">
        <v>7096.98</v>
      </c>
      <c r="G1482" s="4" t="s">
        <v>4697</v>
      </c>
      <c r="H1482" s="4" t="s">
        <v>4697</v>
      </c>
      <c r="I1482" s="4" t="s">
        <v>4698</v>
      </c>
      <c r="J1482">
        <f t="shared" si="23"/>
        <v>1481</v>
      </c>
    </row>
    <row r="1483" spans="1:10">
      <c r="A1483" s="4" t="s">
        <v>2964</v>
      </c>
      <c r="B1483" s="4">
        <v>1982</v>
      </c>
      <c r="C1483" s="4" t="s">
        <v>4692</v>
      </c>
      <c r="D1483" s="4">
        <v>6</v>
      </c>
      <c r="E1483" s="4">
        <v>1</v>
      </c>
      <c r="F1483" s="4">
        <v>7077.19</v>
      </c>
      <c r="G1483" s="4" t="s">
        <v>4697</v>
      </c>
      <c r="H1483" s="4" t="s">
        <v>4694</v>
      </c>
      <c r="I1483" s="4" t="s">
        <v>4699</v>
      </c>
      <c r="J1483">
        <f t="shared" si="23"/>
        <v>1482</v>
      </c>
    </row>
    <row r="1484" spans="1:10">
      <c r="A1484" s="4" t="s">
        <v>2966</v>
      </c>
      <c r="B1484" s="4">
        <v>1978</v>
      </c>
      <c r="C1484" s="4" t="s">
        <v>4696</v>
      </c>
      <c r="D1484" s="4">
        <v>24</v>
      </c>
      <c r="E1484" s="4">
        <v>2</v>
      </c>
      <c r="F1484" s="4">
        <v>7054.41</v>
      </c>
      <c r="G1484" s="4" t="s">
        <v>4697</v>
      </c>
      <c r="H1484" s="4" t="s">
        <v>4697</v>
      </c>
      <c r="I1484" s="4" t="s">
        <v>4695</v>
      </c>
      <c r="J1484">
        <f t="shared" si="23"/>
        <v>1483</v>
      </c>
    </row>
    <row r="1485" spans="1:10">
      <c r="A1485" s="4" t="s">
        <v>2968</v>
      </c>
      <c r="B1485" s="4">
        <v>1980</v>
      </c>
      <c r="C1485" s="4" t="s">
        <v>4696</v>
      </c>
      <c r="D1485" s="4">
        <v>28</v>
      </c>
      <c r="E1485" s="4">
        <v>1</v>
      </c>
      <c r="F1485" s="4">
        <v>7050.64</v>
      </c>
      <c r="G1485" s="4" t="s">
        <v>4697</v>
      </c>
      <c r="H1485" s="4" t="s">
        <v>4694</v>
      </c>
      <c r="I1485" s="4" t="s">
        <v>4701</v>
      </c>
      <c r="J1485">
        <f t="shared" si="23"/>
        <v>1484</v>
      </c>
    </row>
    <row r="1486" spans="1:10">
      <c r="A1486" s="4" t="s">
        <v>2970</v>
      </c>
      <c r="B1486" s="4">
        <v>1980</v>
      </c>
      <c r="C1486" s="4" t="s">
        <v>4704</v>
      </c>
      <c r="D1486" s="4">
        <v>21</v>
      </c>
      <c r="E1486" s="4">
        <v>0</v>
      </c>
      <c r="F1486" s="4">
        <v>7050.02</v>
      </c>
      <c r="G1486" s="4" t="s">
        <v>4697</v>
      </c>
      <c r="H1486" s="4" t="s">
        <v>4693</v>
      </c>
      <c r="I1486" s="4" t="s">
        <v>4699</v>
      </c>
      <c r="J1486">
        <f t="shared" si="23"/>
        <v>1485</v>
      </c>
    </row>
    <row r="1487" spans="1:10">
      <c r="A1487" s="4" t="s">
        <v>2972</v>
      </c>
      <c r="B1487" s="4">
        <v>1980</v>
      </c>
      <c r="C1487" s="4" t="s">
        <v>4692</v>
      </c>
      <c r="D1487" s="4">
        <v>22</v>
      </c>
      <c r="E1487" s="4">
        <v>1</v>
      </c>
      <c r="F1487" s="4">
        <v>7046.72</v>
      </c>
      <c r="G1487" s="4" t="s">
        <v>4697</v>
      </c>
      <c r="H1487" s="4" t="s">
        <v>4694</v>
      </c>
      <c r="I1487" s="4" t="s">
        <v>4695</v>
      </c>
      <c r="J1487">
        <f t="shared" si="23"/>
        <v>1486</v>
      </c>
    </row>
    <row r="1488" spans="1:10">
      <c r="A1488" s="4" t="s">
        <v>2974</v>
      </c>
      <c r="B1488" s="4">
        <v>1980</v>
      </c>
      <c r="C1488" s="4" t="s">
        <v>4704</v>
      </c>
      <c r="D1488" s="4">
        <v>26</v>
      </c>
      <c r="E1488" s="4">
        <v>1</v>
      </c>
      <c r="F1488" s="4">
        <v>7045.5</v>
      </c>
      <c r="G1488" s="4" t="s">
        <v>4697</v>
      </c>
      <c r="H1488" s="4" t="s">
        <v>4693</v>
      </c>
      <c r="I1488" s="4" t="s">
        <v>4701</v>
      </c>
      <c r="J1488">
        <f t="shared" si="23"/>
        <v>1487</v>
      </c>
    </row>
    <row r="1489" spans="1:10">
      <c r="A1489" s="4" t="s">
        <v>2976</v>
      </c>
      <c r="B1489" s="4">
        <v>1995</v>
      </c>
      <c r="C1489" s="4" t="s">
        <v>4692</v>
      </c>
      <c r="D1489" s="4">
        <v>29</v>
      </c>
      <c r="E1489" s="4">
        <v>0</v>
      </c>
      <c r="F1489" s="4">
        <v>7042.11</v>
      </c>
      <c r="G1489" s="4" t="s">
        <v>4697</v>
      </c>
      <c r="H1489" s="4" t="s">
        <v>4694</v>
      </c>
      <c r="I1489" s="4" t="s">
        <v>4698</v>
      </c>
      <c r="J1489">
        <f t="shared" si="23"/>
        <v>1488</v>
      </c>
    </row>
    <row r="1490" spans="1:10">
      <c r="A1490" s="4" t="s">
        <v>2978</v>
      </c>
      <c r="B1490" s="4">
        <v>1978</v>
      </c>
      <c r="C1490" s="4" t="s">
        <v>4696</v>
      </c>
      <c r="D1490" s="4">
        <v>2</v>
      </c>
      <c r="E1490" s="4">
        <v>2</v>
      </c>
      <c r="F1490" s="4">
        <v>7033.08</v>
      </c>
      <c r="G1490" s="4" t="s">
        <v>4697</v>
      </c>
      <c r="H1490" s="4" t="s">
        <v>4697</v>
      </c>
      <c r="I1490" s="4" t="s">
        <v>4695</v>
      </c>
      <c r="J1490">
        <f t="shared" si="23"/>
        <v>1489</v>
      </c>
    </row>
    <row r="1491" spans="1:10">
      <c r="A1491" s="4" t="s">
        <v>2980</v>
      </c>
      <c r="B1491" s="4">
        <v>1969</v>
      </c>
      <c r="C1491" s="4" t="s">
        <v>4704</v>
      </c>
      <c r="D1491" s="4">
        <v>6</v>
      </c>
      <c r="E1491" s="4">
        <v>0</v>
      </c>
      <c r="F1491" s="4">
        <v>7003.1</v>
      </c>
      <c r="G1491" s="4" t="s">
        <v>4697</v>
      </c>
      <c r="H1491" s="4" t="s">
        <v>4694</v>
      </c>
      <c r="I1491" s="4" t="s">
        <v>4695</v>
      </c>
      <c r="J1491">
        <f t="shared" si="23"/>
        <v>1490</v>
      </c>
    </row>
    <row r="1492" spans="1:10">
      <c r="A1492" s="4" t="s">
        <v>2982</v>
      </c>
      <c r="B1492" s="4">
        <v>1982</v>
      </c>
      <c r="C1492" s="4" t="s">
        <v>4702</v>
      </c>
      <c r="D1492" s="4">
        <v>1</v>
      </c>
      <c r="E1492" s="4">
        <v>3</v>
      </c>
      <c r="F1492" s="4">
        <v>6989.95</v>
      </c>
      <c r="G1492" s="4" t="s">
        <v>4697</v>
      </c>
      <c r="H1492" s="4" t="s">
        <v>4693</v>
      </c>
      <c r="I1492" s="4" t="s">
        <v>4695</v>
      </c>
      <c r="J1492">
        <f t="shared" si="23"/>
        <v>1491</v>
      </c>
    </row>
    <row r="1493" spans="1:10">
      <c r="A1493" s="4" t="s">
        <v>2984</v>
      </c>
      <c r="B1493" s="4">
        <v>1982</v>
      </c>
      <c r="C1493" s="4" t="s">
        <v>4692</v>
      </c>
      <c r="D1493" s="4">
        <v>18</v>
      </c>
      <c r="E1493" s="4">
        <v>2</v>
      </c>
      <c r="F1493" s="4">
        <v>6986.7</v>
      </c>
      <c r="G1493" s="4" t="s">
        <v>4694</v>
      </c>
      <c r="H1493" s="4" t="s">
        <v>4693</v>
      </c>
      <c r="I1493" s="4" t="s">
        <v>4698</v>
      </c>
      <c r="J1493">
        <f t="shared" si="23"/>
        <v>1492</v>
      </c>
    </row>
    <row r="1494" spans="1:10">
      <c r="A1494" s="4" t="s">
        <v>2986</v>
      </c>
      <c r="B1494" s="4">
        <v>1985</v>
      </c>
      <c r="C1494" s="4" t="s">
        <v>4703</v>
      </c>
      <c r="D1494" s="4">
        <v>10</v>
      </c>
      <c r="E1494" s="4">
        <v>3</v>
      </c>
      <c r="F1494" s="4">
        <v>6985.51</v>
      </c>
      <c r="G1494" s="4" t="s">
        <v>4697</v>
      </c>
      <c r="H1494" s="4" t="s">
        <v>4697</v>
      </c>
      <c r="I1494" s="4" t="s">
        <v>4711</v>
      </c>
      <c r="J1494">
        <f t="shared" si="23"/>
        <v>1493</v>
      </c>
    </row>
    <row r="1495" spans="1:10">
      <c r="A1495" s="4" t="s">
        <v>2988</v>
      </c>
      <c r="B1495" s="4">
        <v>1975</v>
      </c>
      <c r="C1495" s="4" t="s">
        <v>4696</v>
      </c>
      <c r="D1495" s="4">
        <v>3</v>
      </c>
      <c r="E1495" s="4">
        <v>1</v>
      </c>
      <c r="F1495" s="4">
        <v>6965.21</v>
      </c>
      <c r="G1495" s="4" t="s">
        <v>4697</v>
      </c>
      <c r="H1495" s="4" t="s">
        <v>4694</v>
      </c>
      <c r="I1495" s="4" t="s">
        <v>4695</v>
      </c>
      <c r="J1495">
        <f t="shared" si="23"/>
        <v>1494</v>
      </c>
    </row>
    <row r="1496" spans="1:10">
      <c r="A1496" s="4" t="s">
        <v>2990</v>
      </c>
      <c r="B1496" s="4">
        <v>1980</v>
      </c>
      <c r="C1496" s="4" t="s">
        <v>4700</v>
      </c>
      <c r="D1496" s="4">
        <v>18</v>
      </c>
      <c r="E1496" s="4">
        <v>2</v>
      </c>
      <c r="F1496" s="4">
        <v>6951.12</v>
      </c>
      <c r="G1496" s="4" t="s">
        <v>4697</v>
      </c>
      <c r="H1496" s="4" t="s">
        <v>4697</v>
      </c>
      <c r="I1496" s="4" t="s">
        <v>4695</v>
      </c>
      <c r="J1496">
        <f t="shared" si="23"/>
        <v>1495</v>
      </c>
    </row>
    <row r="1497" spans="1:10">
      <c r="A1497" s="4" t="s">
        <v>2992</v>
      </c>
      <c r="B1497" s="4">
        <v>1978</v>
      </c>
      <c r="C1497" s="4" t="s">
        <v>4703</v>
      </c>
      <c r="D1497" s="4">
        <v>15</v>
      </c>
      <c r="E1497" s="4">
        <v>0</v>
      </c>
      <c r="F1497" s="4">
        <v>6948.7</v>
      </c>
      <c r="G1497" s="4" t="s">
        <v>4693</v>
      </c>
      <c r="H1497" s="4" t="s">
        <v>4697</v>
      </c>
      <c r="I1497" s="4" t="s">
        <v>4698</v>
      </c>
      <c r="J1497">
        <f t="shared" si="23"/>
        <v>1496</v>
      </c>
    </row>
    <row r="1498" spans="1:10">
      <c r="A1498" s="4" t="s">
        <v>2994</v>
      </c>
      <c r="B1498" s="4">
        <v>1980</v>
      </c>
      <c r="C1498" s="4" t="s">
        <v>4692</v>
      </c>
      <c r="D1498" s="4">
        <v>5</v>
      </c>
      <c r="E1498" s="4">
        <v>2</v>
      </c>
      <c r="F1498" s="4">
        <v>6940.94</v>
      </c>
      <c r="G1498" s="4" t="s">
        <v>4697</v>
      </c>
      <c r="H1498" s="4" t="s">
        <v>4694</v>
      </c>
      <c r="I1498" s="4" t="s">
        <v>4695</v>
      </c>
      <c r="J1498">
        <f t="shared" si="23"/>
        <v>1497</v>
      </c>
    </row>
    <row r="1499" spans="1:10">
      <c r="A1499" s="4" t="s">
        <v>2996</v>
      </c>
      <c r="B1499" s="4">
        <v>1980</v>
      </c>
      <c r="C1499" s="4" t="s">
        <v>4700</v>
      </c>
      <c r="D1499" s="4">
        <v>30</v>
      </c>
      <c r="E1499" s="4">
        <v>1</v>
      </c>
      <c r="F1499" s="4">
        <v>6940.91</v>
      </c>
      <c r="G1499" s="4" t="s">
        <v>4697</v>
      </c>
      <c r="H1499" s="4" t="s">
        <v>4697</v>
      </c>
      <c r="I1499" s="4" t="s">
        <v>4698</v>
      </c>
      <c r="J1499">
        <f t="shared" si="23"/>
        <v>1498</v>
      </c>
    </row>
    <row r="1500" spans="1:10">
      <c r="A1500" s="4" t="s">
        <v>2998</v>
      </c>
      <c r="B1500" s="4">
        <v>1978</v>
      </c>
      <c r="C1500" s="4" t="s">
        <v>4706</v>
      </c>
      <c r="D1500" s="4">
        <v>29</v>
      </c>
      <c r="E1500" s="4">
        <v>2</v>
      </c>
      <c r="F1500" s="4">
        <v>6938.11</v>
      </c>
      <c r="G1500" s="4" t="s">
        <v>4697</v>
      </c>
      <c r="H1500" s="4" t="s">
        <v>4697</v>
      </c>
      <c r="I1500" s="4" t="s">
        <v>4695</v>
      </c>
      <c r="J1500">
        <f t="shared" si="23"/>
        <v>1499</v>
      </c>
    </row>
    <row r="1501" spans="1:10">
      <c r="A1501" s="4" t="s">
        <v>3000</v>
      </c>
      <c r="B1501" s="4">
        <v>1984</v>
      </c>
      <c r="C1501" s="4" t="s">
        <v>4702</v>
      </c>
      <c r="D1501" s="4">
        <v>5</v>
      </c>
      <c r="E1501" s="4">
        <v>2</v>
      </c>
      <c r="F1501" s="4">
        <v>6933.24</v>
      </c>
      <c r="G1501" s="4" t="s">
        <v>4697</v>
      </c>
      <c r="H1501" s="4" t="s">
        <v>4694</v>
      </c>
      <c r="I1501" s="4" t="s">
        <v>4698</v>
      </c>
      <c r="J1501">
        <f t="shared" si="23"/>
        <v>1500</v>
      </c>
    </row>
    <row r="1502" spans="1:10">
      <c r="A1502" s="4" t="s">
        <v>3002</v>
      </c>
      <c r="B1502" s="4">
        <v>1989</v>
      </c>
      <c r="C1502" s="4" t="s">
        <v>4703</v>
      </c>
      <c r="D1502" s="4">
        <v>21</v>
      </c>
      <c r="E1502" s="4">
        <v>3</v>
      </c>
      <c r="F1502" s="4">
        <v>6895.19</v>
      </c>
      <c r="G1502" s="4" t="s">
        <v>4697</v>
      </c>
      <c r="H1502" s="4" t="s">
        <v>4694</v>
      </c>
      <c r="I1502" s="4" t="s">
        <v>4699</v>
      </c>
      <c r="J1502">
        <f t="shared" si="23"/>
        <v>1501</v>
      </c>
    </row>
    <row r="1503" spans="1:10">
      <c r="A1503" s="4" t="s">
        <v>3004</v>
      </c>
      <c r="B1503" s="4">
        <v>1985</v>
      </c>
      <c r="C1503" s="4" t="s">
        <v>4702</v>
      </c>
      <c r="D1503" s="4">
        <v>10</v>
      </c>
      <c r="E1503" s="4">
        <v>2</v>
      </c>
      <c r="F1503" s="4">
        <v>6877.98</v>
      </c>
      <c r="G1503" s="4" t="s">
        <v>4697</v>
      </c>
      <c r="H1503" s="4" t="s">
        <v>4693</v>
      </c>
      <c r="I1503" s="4" t="s">
        <v>4699</v>
      </c>
      <c r="J1503">
        <f t="shared" si="23"/>
        <v>1502</v>
      </c>
    </row>
    <row r="1504" spans="1:10">
      <c r="A1504" s="4" t="s">
        <v>3006</v>
      </c>
      <c r="B1504" s="4">
        <v>2004</v>
      </c>
      <c r="C1504" s="4" t="s">
        <v>4703</v>
      </c>
      <c r="D1504" s="4">
        <v>24</v>
      </c>
      <c r="E1504" s="4">
        <v>0</v>
      </c>
      <c r="F1504" s="4">
        <v>6876.53</v>
      </c>
      <c r="G1504" s="4" t="s">
        <v>4697</v>
      </c>
      <c r="H1504" s="4" t="s">
        <v>4693</v>
      </c>
      <c r="I1504" s="4" t="s">
        <v>4698</v>
      </c>
      <c r="J1504">
        <f t="shared" si="23"/>
        <v>1503</v>
      </c>
    </row>
    <row r="1505" spans="1:10">
      <c r="A1505" s="4" t="s">
        <v>3008</v>
      </c>
      <c r="B1505" s="4">
        <v>1981</v>
      </c>
      <c r="C1505" s="4" t="s">
        <v>4696</v>
      </c>
      <c r="D1505" s="4">
        <v>23</v>
      </c>
      <c r="E1505" s="4">
        <v>2</v>
      </c>
      <c r="F1505" s="4">
        <v>6875.96</v>
      </c>
      <c r="G1505" s="4" t="s">
        <v>4697</v>
      </c>
      <c r="H1505" s="4" t="s">
        <v>4697</v>
      </c>
      <c r="I1505" s="4" t="s">
        <v>4701</v>
      </c>
      <c r="J1505">
        <f t="shared" si="23"/>
        <v>1504</v>
      </c>
    </row>
    <row r="1506" spans="1:10">
      <c r="A1506" s="4" t="s">
        <v>3010</v>
      </c>
      <c r="B1506" s="4">
        <v>1969</v>
      </c>
      <c r="C1506" s="4" t="s">
        <v>4692</v>
      </c>
      <c r="D1506" s="4">
        <v>23</v>
      </c>
      <c r="E1506" s="4">
        <v>0</v>
      </c>
      <c r="F1506" s="4">
        <v>6868.39</v>
      </c>
      <c r="G1506" s="4" t="s">
        <v>4697</v>
      </c>
      <c r="H1506" s="4" t="s">
        <v>4697</v>
      </c>
      <c r="I1506" s="4" t="s">
        <v>4695</v>
      </c>
      <c r="J1506">
        <f t="shared" si="23"/>
        <v>1505</v>
      </c>
    </row>
    <row r="1507" spans="1:10">
      <c r="A1507" s="4" t="s">
        <v>3012</v>
      </c>
      <c r="B1507" s="4">
        <v>1978</v>
      </c>
      <c r="C1507" s="4" t="s">
        <v>4700</v>
      </c>
      <c r="D1507" s="4">
        <v>5</v>
      </c>
      <c r="E1507" s="4">
        <v>2</v>
      </c>
      <c r="F1507" s="4">
        <v>6863.49</v>
      </c>
      <c r="G1507" s="4" t="s">
        <v>4697</v>
      </c>
      <c r="H1507" s="4" t="s">
        <v>4693</v>
      </c>
      <c r="I1507" s="4" t="s">
        <v>4695</v>
      </c>
      <c r="J1507">
        <f t="shared" si="23"/>
        <v>1506</v>
      </c>
    </row>
    <row r="1508" spans="1:10">
      <c r="A1508" s="4" t="s">
        <v>3014</v>
      </c>
      <c r="B1508" s="4">
        <v>1981</v>
      </c>
      <c r="C1508" s="4" t="s">
        <v>4696</v>
      </c>
      <c r="D1508" s="4">
        <v>19</v>
      </c>
      <c r="E1508" s="4">
        <v>1</v>
      </c>
      <c r="F1508" s="4">
        <v>6858.48</v>
      </c>
      <c r="G1508" s="4" t="s">
        <v>4697</v>
      </c>
      <c r="H1508" s="4" t="s">
        <v>4697</v>
      </c>
      <c r="I1508" s="4" t="s">
        <v>4711</v>
      </c>
      <c r="J1508">
        <f t="shared" si="23"/>
        <v>1507</v>
      </c>
    </row>
    <row r="1509" spans="1:10">
      <c r="A1509" s="4" t="s">
        <v>3016</v>
      </c>
      <c r="B1509" s="4">
        <v>1979</v>
      </c>
      <c r="C1509" s="4" t="s">
        <v>4706</v>
      </c>
      <c r="D1509" s="4">
        <v>4</v>
      </c>
      <c r="E1509" s="4">
        <v>1</v>
      </c>
      <c r="F1509" s="4">
        <v>6849.03</v>
      </c>
      <c r="G1509" s="4" t="s">
        <v>4697</v>
      </c>
      <c r="H1509" s="4" t="s">
        <v>4697</v>
      </c>
      <c r="I1509" s="4" t="s">
        <v>4701</v>
      </c>
      <c r="J1509">
        <f t="shared" si="23"/>
        <v>1508</v>
      </c>
    </row>
    <row r="1510" spans="1:10">
      <c r="A1510" s="4" t="s">
        <v>3018</v>
      </c>
      <c r="B1510" s="4">
        <v>1977</v>
      </c>
      <c r="C1510" s="4" t="s">
        <v>4696</v>
      </c>
      <c r="D1510" s="4">
        <v>15</v>
      </c>
      <c r="E1510" s="4">
        <v>2</v>
      </c>
      <c r="F1510" s="4">
        <v>6843.17</v>
      </c>
      <c r="G1510" s="4" t="s">
        <v>4697</v>
      </c>
      <c r="H1510" s="4" t="s">
        <v>4693</v>
      </c>
      <c r="I1510" s="4" t="s">
        <v>4695</v>
      </c>
      <c r="J1510">
        <f t="shared" si="23"/>
        <v>1509</v>
      </c>
    </row>
    <row r="1511" spans="1:10">
      <c r="A1511" s="4" t="s">
        <v>3020</v>
      </c>
      <c r="B1511" s="4">
        <v>2000</v>
      </c>
      <c r="C1511" s="4" t="s">
        <v>4706</v>
      </c>
      <c r="D1511" s="4">
        <v>30</v>
      </c>
      <c r="E1511" s="4">
        <v>0</v>
      </c>
      <c r="F1511" s="4">
        <v>6842.28</v>
      </c>
      <c r="G1511" s="4" t="s">
        <v>4697</v>
      </c>
      <c r="H1511" s="4" t="s">
        <v>4693</v>
      </c>
      <c r="I1511" s="4" t="s">
        <v>4698</v>
      </c>
      <c r="J1511">
        <f t="shared" si="23"/>
        <v>1510</v>
      </c>
    </row>
    <row r="1512" spans="1:10">
      <c r="A1512" s="4" t="s">
        <v>3022</v>
      </c>
      <c r="B1512" s="4">
        <v>1979</v>
      </c>
      <c r="C1512" s="4" t="s">
        <v>4704</v>
      </c>
      <c r="D1512" s="4">
        <v>15</v>
      </c>
      <c r="E1512" s="4">
        <v>0</v>
      </c>
      <c r="F1512" s="4">
        <v>6837.37</v>
      </c>
      <c r="G1512" s="4" t="s">
        <v>4694</v>
      </c>
      <c r="H1512" s="4" t="s">
        <v>4693</v>
      </c>
      <c r="I1512" s="4" t="s">
        <v>4705</v>
      </c>
      <c r="J1512">
        <f t="shared" si="23"/>
        <v>1511</v>
      </c>
    </row>
    <row r="1513" spans="1:10">
      <c r="A1513" s="4" t="s">
        <v>3024</v>
      </c>
      <c r="B1513" s="4">
        <v>1994</v>
      </c>
      <c r="C1513" s="4" t="s">
        <v>4704</v>
      </c>
      <c r="D1513" s="4">
        <v>8</v>
      </c>
      <c r="E1513" s="4">
        <v>0</v>
      </c>
      <c r="F1513" s="4">
        <v>6827.69</v>
      </c>
      <c r="G1513" s="4" t="s">
        <v>4697</v>
      </c>
      <c r="H1513" s="4" t="s">
        <v>4697</v>
      </c>
      <c r="I1513" s="4" t="s">
        <v>4715</v>
      </c>
      <c r="J1513">
        <f t="shared" si="23"/>
        <v>1512</v>
      </c>
    </row>
    <row r="1514" spans="1:10">
      <c r="A1514" s="4" t="s">
        <v>3026</v>
      </c>
      <c r="B1514" s="4">
        <v>1975</v>
      </c>
      <c r="C1514" s="4" t="s">
        <v>4700</v>
      </c>
      <c r="D1514" s="4">
        <v>17</v>
      </c>
      <c r="E1514" s="4">
        <v>1</v>
      </c>
      <c r="F1514" s="4">
        <v>6809.46</v>
      </c>
      <c r="G1514" s="4" t="s">
        <v>4697</v>
      </c>
      <c r="H1514" s="4" t="s">
        <v>4693</v>
      </c>
      <c r="I1514" s="4" t="s">
        <v>4698</v>
      </c>
      <c r="J1514">
        <f t="shared" si="23"/>
        <v>1513</v>
      </c>
    </row>
    <row r="1515" spans="1:10">
      <c r="A1515" s="4" t="s">
        <v>3028</v>
      </c>
      <c r="B1515" s="4">
        <v>1991</v>
      </c>
      <c r="C1515" s="4" t="s">
        <v>4696</v>
      </c>
      <c r="D1515" s="4">
        <v>29</v>
      </c>
      <c r="E1515" s="4">
        <v>5</v>
      </c>
      <c r="F1515" s="4">
        <v>6799.46</v>
      </c>
      <c r="G1515" s="4" t="s">
        <v>4693</v>
      </c>
      <c r="H1515" s="4" t="s">
        <v>4697</v>
      </c>
      <c r="I1515" s="4" t="s">
        <v>4709</v>
      </c>
      <c r="J1515">
        <f t="shared" si="23"/>
        <v>1514</v>
      </c>
    </row>
    <row r="1516" spans="1:10">
      <c r="A1516" s="4" t="s">
        <v>3030</v>
      </c>
      <c r="B1516" s="4">
        <v>1985</v>
      </c>
      <c r="C1516" s="4" t="s">
        <v>4703</v>
      </c>
      <c r="D1516" s="4">
        <v>24</v>
      </c>
      <c r="E1516" s="4">
        <v>3</v>
      </c>
      <c r="F1516" s="4">
        <v>6796.86</v>
      </c>
      <c r="G1516" s="4" t="s">
        <v>4694</v>
      </c>
      <c r="H1516" s="4" t="s">
        <v>4694</v>
      </c>
      <c r="I1516" s="4" t="s">
        <v>4698</v>
      </c>
      <c r="J1516">
        <f t="shared" si="23"/>
        <v>1515</v>
      </c>
    </row>
    <row r="1517" spans="1:10">
      <c r="A1517" s="4" t="s">
        <v>3032</v>
      </c>
      <c r="B1517" s="4">
        <v>1980</v>
      </c>
      <c r="C1517" s="4" t="s">
        <v>4706</v>
      </c>
      <c r="D1517" s="4">
        <v>23</v>
      </c>
      <c r="E1517" s="4">
        <v>2</v>
      </c>
      <c r="F1517" s="4">
        <v>6781.52</v>
      </c>
      <c r="G1517" s="4" t="s">
        <v>4697</v>
      </c>
      <c r="H1517" s="4" t="s">
        <v>4697</v>
      </c>
      <c r="I1517" s="4" t="s">
        <v>4695</v>
      </c>
      <c r="J1517">
        <f t="shared" si="23"/>
        <v>1516</v>
      </c>
    </row>
    <row r="1518" spans="1:10">
      <c r="A1518" s="4" t="s">
        <v>3034</v>
      </c>
      <c r="B1518" s="4">
        <v>1981</v>
      </c>
      <c r="C1518" s="4" t="s">
        <v>4692</v>
      </c>
      <c r="D1518" s="4">
        <v>8</v>
      </c>
      <c r="E1518" s="4">
        <v>1</v>
      </c>
      <c r="F1518" s="4">
        <v>6781.35</v>
      </c>
      <c r="G1518" s="4" t="s">
        <v>4697</v>
      </c>
      <c r="H1518" s="4" t="s">
        <v>4693</v>
      </c>
      <c r="I1518" s="4" t="s">
        <v>4695</v>
      </c>
      <c r="J1518">
        <f t="shared" si="23"/>
        <v>1517</v>
      </c>
    </row>
    <row r="1519" spans="1:10">
      <c r="A1519" s="4" t="s">
        <v>3036</v>
      </c>
      <c r="B1519" s="4">
        <v>1981</v>
      </c>
      <c r="C1519" s="4" t="s">
        <v>4702</v>
      </c>
      <c r="D1519" s="4">
        <v>3</v>
      </c>
      <c r="E1519" s="4">
        <v>1</v>
      </c>
      <c r="F1519" s="4">
        <v>6775.96</v>
      </c>
      <c r="G1519" s="4" t="s">
        <v>4697</v>
      </c>
      <c r="H1519" s="4" t="s">
        <v>4694</v>
      </c>
      <c r="I1519" s="4" t="s">
        <v>4701</v>
      </c>
      <c r="J1519">
        <f t="shared" si="23"/>
        <v>1518</v>
      </c>
    </row>
    <row r="1520" spans="1:10">
      <c r="A1520" s="4" t="s">
        <v>3038</v>
      </c>
      <c r="B1520" s="4">
        <v>1981</v>
      </c>
      <c r="C1520" s="4" t="s">
        <v>4702</v>
      </c>
      <c r="D1520" s="4">
        <v>21</v>
      </c>
      <c r="E1520" s="4">
        <v>1</v>
      </c>
      <c r="F1520" s="4">
        <v>6770.19</v>
      </c>
      <c r="G1520" s="4" t="s">
        <v>4697</v>
      </c>
      <c r="H1520" s="4" t="s">
        <v>4694</v>
      </c>
      <c r="I1520" s="4" t="s">
        <v>4695</v>
      </c>
      <c r="J1520">
        <f t="shared" si="23"/>
        <v>1519</v>
      </c>
    </row>
    <row r="1521" spans="1:10">
      <c r="A1521" s="4" t="s">
        <v>3040</v>
      </c>
      <c r="B1521" s="4">
        <v>1988</v>
      </c>
      <c r="C1521" s="4" t="s">
        <v>4692</v>
      </c>
      <c r="D1521" s="4">
        <v>10</v>
      </c>
      <c r="E1521" s="4">
        <v>3</v>
      </c>
      <c r="F1521" s="4">
        <v>6753.04</v>
      </c>
      <c r="G1521" s="4" t="s">
        <v>4697</v>
      </c>
      <c r="H1521" s="4" t="s">
        <v>4697</v>
      </c>
      <c r="I1521" s="4" t="s">
        <v>4699</v>
      </c>
      <c r="J1521">
        <f t="shared" si="23"/>
        <v>1520</v>
      </c>
    </row>
    <row r="1522" spans="1:10">
      <c r="A1522" s="4" t="s">
        <v>3042</v>
      </c>
      <c r="B1522" s="4">
        <v>1966</v>
      </c>
      <c r="C1522" s="4" t="s">
        <v>4703</v>
      </c>
      <c r="D1522" s="4">
        <v>9</v>
      </c>
      <c r="E1522" s="4">
        <v>0</v>
      </c>
      <c r="F1522" s="4">
        <v>6750.27</v>
      </c>
      <c r="G1522" s="4" t="s">
        <v>4694</v>
      </c>
      <c r="H1522" s="4" t="s">
        <v>4697</v>
      </c>
      <c r="I1522" s="4" t="s">
        <v>4695</v>
      </c>
      <c r="J1522">
        <f t="shared" si="23"/>
        <v>1521</v>
      </c>
    </row>
    <row r="1523" spans="1:10">
      <c r="A1523" s="4" t="s">
        <v>3044</v>
      </c>
      <c r="B1523" s="4">
        <v>1970</v>
      </c>
      <c r="C1523" s="4" t="s">
        <v>4696</v>
      </c>
      <c r="D1523" s="4">
        <v>17</v>
      </c>
      <c r="E1523" s="4">
        <v>0</v>
      </c>
      <c r="F1523" s="4">
        <v>6749.63</v>
      </c>
      <c r="G1523" s="4" t="s">
        <v>4697</v>
      </c>
      <c r="H1523" s="4" t="s">
        <v>4693</v>
      </c>
      <c r="I1523" s="4" t="s">
        <v>4695</v>
      </c>
      <c r="J1523">
        <f t="shared" si="23"/>
        <v>1522</v>
      </c>
    </row>
    <row r="1524" spans="1:10">
      <c r="A1524" s="4" t="s">
        <v>3046</v>
      </c>
      <c r="B1524" s="4">
        <v>1986</v>
      </c>
      <c r="C1524" s="4" t="s">
        <v>4696</v>
      </c>
      <c r="D1524" s="4">
        <v>5</v>
      </c>
      <c r="E1524" s="4">
        <v>3</v>
      </c>
      <c r="F1524" s="4">
        <v>6748.59</v>
      </c>
      <c r="G1524" s="4" t="s">
        <v>4694</v>
      </c>
      <c r="H1524" s="4" t="s">
        <v>4693</v>
      </c>
      <c r="I1524" s="4" t="s">
        <v>4705</v>
      </c>
      <c r="J1524">
        <f t="shared" si="23"/>
        <v>1523</v>
      </c>
    </row>
    <row r="1525" spans="1:10">
      <c r="A1525" s="4" t="s">
        <v>3048</v>
      </c>
      <c r="B1525" s="4">
        <v>1986</v>
      </c>
      <c r="C1525" s="4" t="s">
        <v>4700</v>
      </c>
      <c r="D1525" s="4">
        <v>7</v>
      </c>
      <c r="E1525" s="4">
        <v>3</v>
      </c>
      <c r="F1525" s="4">
        <v>6746.74</v>
      </c>
      <c r="G1525" s="4" t="s">
        <v>4694</v>
      </c>
      <c r="H1525" s="4" t="s">
        <v>4697</v>
      </c>
      <c r="I1525" s="4" t="s">
        <v>4705</v>
      </c>
      <c r="J1525">
        <f t="shared" si="23"/>
        <v>1524</v>
      </c>
    </row>
    <row r="1526" spans="1:10">
      <c r="A1526" s="4" t="s">
        <v>3050</v>
      </c>
      <c r="B1526" s="4">
        <v>1968</v>
      </c>
      <c r="C1526" s="4" t="s">
        <v>4704</v>
      </c>
      <c r="D1526" s="4">
        <v>18</v>
      </c>
      <c r="E1526" s="4">
        <v>0</v>
      </c>
      <c r="F1526" s="4">
        <v>6738.84</v>
      </c>
      <c r="G1526" s="4" t="s">
        <v>4694</v>
      </c>
      <c r="H1526" s="4" t="s">
        <v>4693</v>
      </c>
      <c r="I1526" s="4" t="s">
        <v>4698</v>
      </c>
      <c r="J1526">
        <f t="shared" si="23"/>
        <v>1525</v>
      </c>
    </row>
    <row r="1527" spans="1:10">
      <c r="A1527" s="4" t="s">
        <v>3052</v>
      </c>
      <c r="B1527" s="4">
        <v>1978</v>
      </c>
      <c r="C1527" s="4" t="s">
        <v>4692</v>
      </c>
      <c r="D1527" s="4">
        <v>21</v>
      </c>
      <c r="E1527" s="4">
        <v>2</v>
      </c>
      <c r="F1527" s="4">
        <v>6737.98</v>
      </c>
      <c r="G1527" s="4" t="s">
        <v>4697</v>
      </c>
      <c r="H1527" s="4" t="s">
        <v>4694</v>
      </c>
      <c r="I1527" s="4" t="s">
        <v>4695</v>
      </c>
      <c r="J1527">
        <f t="shared" si="23"/>
        <v>1526</v>
      </c>
    </row>
    <row r="1528" spans="1:10">
      <c r="A1528" s="4" t="s">
        <v>3054</v>
      </c>
      <c r="B1528" s="4">
        <v>1994</v>
      </c>
      <c r="C1528" s="4" t="s">
        <v>4696</v>
      </c>
      <c r="D1528" s="4">
        <v>13</v>
      </c>
      <c r="E1528" s="4">
        <v>0</v>
      </c>
      <c r="F1528" s="4">
        <v>6721.37</v>
      </c>
      <c r="G1528" s="4" t="s">
        <v>4697</v>
      </c>
      <c r="H1528" s="4" t="s">
        <v>4693</v>
      </c>
      <c r="I1528" s="4" t="s">
        <v>4698</v>
      </c>
      <c r="J1528">
        <f t="shared" si="23"/>
        <v>1527</v>
      </c>
    </row>
    <row r="1529" spans="1:10">
      <c r="A1529" s="4" t="s">
        <v>3056</v>
      </c>
      <c r="B1529" s="4">
        <v>1983</v>
      </c>
      <c r="C1529" s="4" t="s">
        <v>4696</v>
      </c>
      <c r="D1529" s="4">
        <v>12</v>
      </c>
      <c r="E1529" s="4">
        <v>2</v>
      </c>
      <c r="F1529" s="4">
        <v>6710.19</v>
      </c>
      <c r="G1529" s="4" t="s">
        <v>4694</v>
      </c>
      <c r="H1529" s="4" t="s">
        <v>4694</v>
      </c>
      <c r="I1529" s="4" t="s">
        <v>4698</v>
      </c>
      <c r="J1529">
        <f t="shared" si="23"/>
        <v>1528</v>
      </c>
    </row>
    <row r="1530" spans="1:10">
      <c r="A1530" s="4" t="s">
        <v>3058</v>
      </c>
      <c r="B1530" s="4">
        <v>1971</v>
      </c>
      <c r="C1530" s="4" t="s">
        <v>4703</v>
      </c>
      <c r="D1530" s="4">
        <v>12</v>
      </c>
      <c r="E1530" s="4">
        <v>0</v>
      </c>
      <c r="F1530" s="4">
        <v>6706.47</v>
      </c>
      <c r="G1530" s="4" t="s">
        <v>4697</v>
      </c>
      <c r="H1530" s="4" t="s">
        <v>4693</v>
      </c>
      <c r="I1530" s="4" t="s">
        <v>4695</v>
      </c>
      <c r="J1530">
        <f t="shared" si="23"/>
        <v>1529</v>
      </c>
    </row>
    <row r="1531" spans="1:10">
      <c r="A1531" s="4" t="s">
        <v>3060</v>
      </c>
      <c r="B1531" s="4">
        <v>1968</v>
      </c>
      <c r="C1531" s="4" t="s">
        <v>4704</v>
      </c>
      <c r="D1531" s="4">
        <v>13</v>
      </c>
      <c r="E1531" s="4">
        <v>0</v>
      </c>
      <c r="F1531" s="4">
        <v>6700.56</v>
      </c>
      <c r="G1531" s="4" t="s">
        <v>4694</v>
      </c>
      <c r="H1531" s="4" t="s">
        <v>4693</v>
      </c>
      <c r="I1531" s="4" t="s">
        <v>4698</v>
      </c>
      <c r="J1531">
        <f t="shared" si="23"/>
        <v>1530</v>
      </c>
    </row>
    <row r="1532" spans="1:10">
      <c r="A1532" s="4" t="s">
        <v>3062</v>
      </c>
      <c r="B1532" s="4">
        <v>1985</v>
      </c>
      <c r="C1532" s="4" t="s">
        <v>4704</v>
      </c>
      <c r="D1532" s="4">
        <v>9</v>
      </c>
      <c r="E1532" s="4">
        <v>2</v>
      </c>
      <c r="F1532" s="4">
        <v>6686.43</v>
      </c>
      <c r="G1532" s="4" t="s">
        <v>4697</v>
      </c>
      <c r="H1532" s="4" t="s">
        <v>4694</v>
      </c>
      <c r="I1532" s="4" t="s">
        <v>4698</v>
      </c>
      <c r="J1532">
        <f t="shared" si="23"/>
        <v>1531</v>
      </c>
    </row>
    <row r="1533" spans="1:10">
      <c r="A1533" s="4" t="s">
        <v>3064</v>
      </c>
      <c r="B1533" s="4">
        <v>1989</v>
      </c>
      <c r="C1533" s="4" t="s">
        <v>4692</v>
      </c>
      <c r="D1533" s="4">
        <v>20</v>
      </c>
      <c r="E1533" s="4">
        <v>5</v>
      </c>
      <c r="F1533" s="4">
        <v>6666.24</v>
      </c>
      <c r="G1533" s="4" t="s">
        <v>4694</v>
      </c>
      <c r="H1533" s="4" t="s">
        <v>4693</v>
      </c>
      <c r="I1533" s="4" t="s">
        <v>4701</v>
      </c>
      <c r="J1533">
        <f t="shared" si="23"/>
        <v>1532</v>
      </c>
    </row>
    <row r="1534" spans="1:10">
      <c r="A1534" s="4" t="s">
        <v>3066</v>
      </c>
      <c r="B1534" s="4">
        <v>1981</v>
      </c>
      <c r="C1534" s="4" t="s">
        <v>4702</v>
      </c>
      <c r="D1534" s="4">
        <v>17</v>
      </c>
      <c r="E1534" s="4">
        <v>1</v>
      </c>
      <c r="F1534" s="4">
        <v>6664.69</v>
      </c>
      <c r="G1534" s="4" t="s">
        <v>4694</v>
      </c>
      <c r="H1534" s="4" t="s">
        <v>4693</v>
      </c>
      <c r="I1534" s="4" t="s">
        <v>4698</v>
      </c>
      <c r="J1534">
        <f t="shared" si="23"/>
        <v>1533</v>
      </c>
    </row>
    <row r="1535" spans="1:10">
      <c r="A1535" s="4" t="s">
        <v>3068</v>
      </c>
      <c r="B1535" s="4">
        <v>1982</v>
      </c>
      <c r="C1535" s="4" t="s">
        <v>4702</v>
      </c>
      <c r="D1535" s="4">
        <v>27</v>
      </c>
      <c r="E1535" s="4">
        <v>3</v>
      </c>
      <c r="F1535" s="4">
        <v>6664.32</v>
      </c>
      <c r="G1535" s="4" t="s">
        <v>4697</v>
      </c>
      <c r="H1535" s="4" t="s">
        <v>4697</v>
      </c>
      <c r="I1535" s="4" t="s">
        <v>4695</v>
      </c>
      <c r="J1535">
        <f t="shared" si="23"/>
        <v>1534</v>
      </c>
    </row>
    <row r="1536" spans="1:10">
      <c r="A1536" s="4" t="s">
        <v>3070</v>
      </c>
      <c r="B1536" s="4">
        <v>1989</v>
      </c>
      <c r="C1536" s="4" t="s">
        <v>4706</v>
      </c>
      <c r="D1536" s="4">
        <v>19</v>
      </c>
      <c r="E1536" s="4">
        <v>5</v>
      </c>
      <c r="F1536" s="4">
        <v>6653.79</v>
      </c>
      <c r="G1536" s="4" t="s">
        <v>4697</v>
      </c>
      <c r="H1536" s="4" t="s">
        <v>4693</v>
      </c>
      <c r="I1536" s="4" t="s">
        <v>4695</v>
      </c>
      <c r="J1536">
        <f t="shared" si="23"/>
        <v>1535</v>
      </c>
    </row>
    <row r="1537" spans="1:10">
      <c r="A1537" s="4" t="s">
        <v>3072</v>
      </c>
      <c r="B1537" s="4">
        <v>1984</v>
      </c>
      <c r="C1537" s="4" t="s">
        <v>4704</v>
      </c>
      <c r="D1537" s="4">
        <v>1</v>
      </c>
      <c r="E1537" s="4">
        <v>3</v>
      </c>
      <c r="F1537" s="4">
        <v>6652.53</v>
      </c>
      <c r="G1537" s="4" t="s">
        <v>4694</v>
      </c>
      <c r="H1537" s="4" t="s">
        <v>4697</v>
      </c>
      <c r="I1537" s="4" t="s">
        <v>4695</v>
      </c>
      <c r="J1537">
        <f t="shared" si="23"/>
        <v>1536</v>
      </c>
    </row>
    <row r="1538" spans="1:10">
      <c r="A1538" s="4" t="s">
        <v>3074</v>
      </c>
      <c r="B1538" s="4">
        <v>1970</v>
      </c>
      <c r="C1538" s="4" t="s">
        <v>4706</v>
      </c>
      <c r="D1538" s="4">
        <v>8</v>
      </c>
      <c r="E1538" s="4">
        <v>0</v>
      </c>
      <c r="F1538" s="4">
        <v>6651.26</v>
      </c>
      <c r="G1538" s="4" t="s">
        <v>4697</v>
      </c>
      <c r="H1538" s="4" t="s">
        <v>4694</v>
      </c>
      <c r="I1538" s="4" t="s">
        <v>4695</v>
      </c>
      <c r="J1538">
        <f t="shared" ref="J1538:J1601" si="24">VALUE(SUBSTITUTE(A1538,"Id",""))</f>
        <v>1537</v>
      </c>
    </row>
    <row r="1539" spans="1:10">
      <c r="A1539" s="4" t="s">
        <v>3076</v>
      </c>
      <c r="B1539" s="4">
        <v>1984</v>
      </c>
      <c r="C1539" s="4" t="s">
        <v>4703</v>
      </c>
      <c r="D1539" s="4">
        <v>8</v>
      </c>
      <c r="E1539" s="4">
        <v>2</v>
      </c>
      <c r="F1539" s="4">
        <v>6640.54</v>
      </c>
      <c r="G1539" s="4" t="s">
        <v>4697</v>
      </c>
      <c r="H1539" s="4" t="s">
        <v>4694</v>
      </c>
      <c r="I1539" s="4" t="s">
        <v>4711</v>
      </c>
      <c r="J1539">
        <f t="shared" si="24"/>
        <v>1538</v>
      </c>
    </row>
    <row r="1540" spans="1:10">
      <c r="A1540" s="4" t="s">
        <v>3078</v>
      </c>
      <c r="B1540" s="4">
        <v>1990</v>
      </c>
      <c r="C1540" s="4" t="s">
        <v>4696</v>
      </c>
      <c r="D1540" s="4">
        <v>6</v>
      </c>
      <c r="E1540" s="4">
        <v>3</v>
      </c>
      <c r="F1540" s="4">
        <v>6639.3</v>
      </c>
      <c r="G1540" s="4" t="s">
        <v>4697</v>
      </c>
      <c r="H1540" s="4" t="s">
        <v>4697</v>
      </c>
      <c r="I1540" s="4" t="s">
        <v>4715</v>
      </c>
      <c r="J1540">
        <f t="shared" si="24"/>
        <v>1539</v>
      </c>
    </row>
    <row r="1541" spans="1:10">
      <c r="A1541" s="4" t="s">
        <v>3080</v>
      </c>
      <c r="B1541" s="4">
        <v>2003</v>
      </c>
      <c r="C1541" s="4" t="s">
        <v>4702</v>
      </c>
      <c r="D1541" s="4">
        <v>4</v>
      </c>
      <c r="E1541" s="4">
        <v>0</v>
      </c>
      <c r="F1541" s="4">
        <v>6638.16</v>
      </c>
      <c r="G1541" s="4" t="s">
        <v>4697</v>
      </c>
      <c r="H1541" s="4" t="s">
        <v>4693</v>
      </c>
      <c r="I1541" s="4" t="s">
        <v>4698</v>
      </c>
      <c r="J1541">
        <f t="shared" si="24"/>
        <v>1540</v>
      </c>
    </row>
    <row r="1542" spans="1:10">
      <c r="A1542" s="4" t="s">
        <v>3082</v>
      </c>
      <c r="B1542" s="4">
        <v>1973</v>
      </c>
      <c r="C1542" s="4" t="s">
        <v>4700</v>
      </c>
      <c r="D1542" s="4">
        <v>29</v>
      </c>
      <c r="E1542" s="4">
        <v>0</v>
      </c>
      <c r="F1542" s="4">
        <v>6630.31</v>
      </c>
      <c r="G1542" s="4" t="s">
        <v>4697</v>
      </c>
      <c r="H1542" s="4" t="s">
        <v>4693</v>
      </c>
      <c r="I1542" s="4" t="s">
        <v>4695</v>
      </c>
      <c r="J1542">
        <f t="shared" si="24"/>
        <v>1541</v>
      </c>
    </row>
    <row r="1543" spans="1:10">
      <c r="A1543" s="4" t="s">
        <v>3084</v>
      </c>
      <c r="B1543" s="4">
        <v>1982</v>
      </c>
      <c r="C1543" s="4" t="s">
        <v>4700</v>
      </c>
      <c r="D1543" s="4">
        <v>28</v>
      </c>
      <c r="E1543" s="4">
        <v>1</v>
      </c>
      <c r="F1543" s="4">
        <v>6610.11</v>
      </c>
      <c r="G1543" s="4" t="s">
        <v>4694</v>
      </c>
      <c r="H1543" s="4" t="s">
        <v>4697</v>
      </c>
      <c r="I1543" s="4" t="s">
        <v>4707</v>
      </c>
      <c r="J1543">
        <f t="shared" si="24"/>
        <v>1542</v>
      </c>
    </row>
    <row r="1544" spans="1:10">
      <c r="A1544" s="4" t="s">
        <v>3086</v>
      </c>
      <c r="B1544" s="4">
        <v>1982</v>
      </c>
      <c r="C1544" s="4" t="s">
        <v>4706</v>
      </c>
      <c r="D1544" s="4">
        <v>7</v>
      </c>
      <c r="E1544" s="4">
        <v>2</v>
      </c>
      <c r="F1544" s="4">
        <v>6600.36</v>
      </c>
      <c r="G1544" s="4" t="s">
        <v>4697</v>
      </c>
      <c r="H1544" s="4" t="s">
        <v>4694</v>
      </c>
      <c r="I1544" s="4" t="s">
        <v>4701</v>
      </c>
      <c r="J1544">
        <f t="shared" si="24"/>
        <v>1543</v>
      </c>
    </row>
    <row r="1545" spans="1:10">
      <c r="A1545" s="4" t="s">
        <v>3088</v>
      </c>
      <c r="B1545" s="4">
        <v>1982</v>
      </c>
      <c r="C1545" s="4" t="s">
        <v>4703</v>
      </c>
      <c r="D1545" s="4">
        <v>29</v>
      </c>
      <c r="E1545" s="4">
        <v>1</v>
      </c>
      <c r="F1545" s="4">
        <v>6600.21</v>
      </c>
      <c r="G1545" s="4" t="s">
        <v>4694</v>
      </c>
      <c r="H1545" s="4" t="s">
        <v>4697</v>
      </c>
      <c r="I1545" s="4" t="s">
        <v>4705</v>
      </c>
      <c r="J1545">
        <f t="shared" si="24"/>
        <v>1544</v>
      </c>
    </row>
    <row r="1546" spans="1:10">
      <c r="A1546" s="4" t="s">
        <v>3090</v>
      </c>
      <c r="B1546" s="4">
        <v>1982</v>
      </c>
      <c r="C1546" s="4" t="s">
        <v>4706</v>
      </c>
      <c r="D1546" s="4">
        <v>22</v>
      </c>
      <c r="E1546" s="4">
        <v>2</v>
      </c>
      <c r="F1546" s="4">
        <v>6593.51</v>
      </c>
      <c r="G1546" s="4" t="s">
        <v>4697</v>
      </c>
      <c r="H1546" s="4" t="s">
        <v>4693</v>
      </c>
      <c r="I1546" s="4" t="s">
        <v>4695</v>
      </c>
      <c r="J1546">
        <f t="shared" si="24"/>
        <v>1545</v>
      </c>
    </row>
    <row r="1547" spans="1:10">
      <c r="A1547" s="4" t="s">
        <v>3092</v>
      </c>
      <c r="B1547" s="4">
        <v>1984</v>
      </c>
      <c r="C1547" s="4" t="s">
        <v>4692</v>
      </c>
      <c r="D1547" s="4">
        <v>5</v>
      </c>
      <c r="E1547" s="4">
        <v>2</v>
      </c>
      <c r="F1547" s="4">
        <v>6571.54</v>
      </c>
      <c r="G1547" s="4" t="s">
        <v>4697</v>
      </c>
      <c r="H1547" s="4" t="s">
        <v>4694</v>
      </c>
      <c r="I1547" s="4" t="s">
        <v>4701</v>
      </c>
      <c r="J1547">
        <f t="shared" si="24"/>
        <v>1546</v>
      </c>
    </row>
    <row r="1548" spans="1:10">
      <c r="A1548" s="4" t="s">
        <v>3094</v>
      </c>
      <c r="B1548" s="4">
        <v>1981</v>
      </c>
      <c r="C1548" s="4" t="s">
        <v>4704</v>
      </c>
      <c r="D1548" s="4">
        <v>20</v>
      </c>
      <c r="E1548" s="4">
        <v>0</v>
      </c>
      <c r="F1548" s="4">
        <v>6571.02</v>
      </c>
      <c r="G1548" s="4" t="s">
        <v>4697</v>
      </c>
      <c r="H1548" s="4" t="s">
        <v>4693</v>
      </c>
      <c r="I1548" s="4" t="s">
        <v>4698</v>
      </c>
      <c r="J1548">
        <f t="shared" si="24"/>
        <v>1547</v>
      </c>
    </row>
    <row r="1549" spans="1:10">
      <c r="A1549" s="4" t="s">
        <v>3096</v>
      </c>
      <c r="B1549" s="4">
        <v>1984</v>
      </c>
      <c r="C1549" s="4" t="s">
        <v>4702</v>
      </c>
      <c r="D1549" s="4">
        <v>20</v>
      </c>
      <c r="E1549" s="4">
        <v>1</v>
      </c>
      <c r="F1549" s="4">
        <v>6555.07</v>
      </c>
      <c r="G1549" s="4" t="s">
        <v>4697</v>
      </c>
      <c r="H1549" s="4" t="s">
        <v>4697</v>
      </c>
      <c r="I1549" s="4" t="s">
        <v>4699</v>
      </c>
      <c r="J1549">
        <f t="shared" si="24"/>
        <v>1548</v>
      </c>
    </row>
    <row r="1550" spans="1:10">
      <c r="A1550" s="4" t="s">
        <v>3098</v>
      </c>
      <c r="B1550" s="4">
        <v>1968</v>
      </c>
      <c r="C1550" s="4" t="s">
        <v>4703</v>
      </c>
      <c r="D1550" s="4">
        <v>11</v>
      </c>
      <c r="E1550" s="4">
        <v>0</v>
      </c>
      <c r="F1550" s="4">
        <v>6552.01</v>
      </c>
      <c r="G1550" s="4" t="s">
        <v>4694</v>
      </c>
      <c r="H1550" s="4" t="s">
        <v>4697</v>
      </c>
      <c r="I1550" s="4" t="s">
        <v>4695</v>
      </c>
      <c r="J1550">
        <f t="shared" si="24"/>
        <v>1549</v>
      </c>
    </row>
    <row r="1551" spans="1:10">
      <c r="A1551" s="4" t="s">
        <v>3100</v>
      </c>
      <c r="B1551" s="4">
        <v>1989</v>
      </c>
      <c r="C1551" s="4" t="s">
        <v>4700</v>
      </c>
      <c r="D1551" s="4">
        <v>6</v>
      </c>
      <c r="E1551" s="4">
        <v>3</v>
      </c>
      <c r="F1551" s="4">
        <v>6551.75</v>
      </c>
      <c r="G1551" s="4" t="s">
        <v>4697</v>
      </c>
      <c r="H1551" s="4" t="s">
        <v>4697</v>
      </c>
      <c r="I1551" s="4" t="s">
        <v>4699</v>
      </c>
      <c r="J1551">
        <f t="shared" si="24"/>
        <v>1550</v>
      </c>
    </row>
    <row r="1552" spans="1:10">
      <c r="A1552" s="4" t="s">
        <v>3102</v>
      </c>
      <c r="B1552" s="4">
        <v>1986</v>
      </c>
      <c r="C1552" s="4" t="s">
        <v>4703</v>
      </c>
      <c r="D1552" s="4">
        <v>18</v>
      </c>
      <c r="E1552" s="4">
        <v>3</v>
      </c>
      <c r="F1552" s="4">
        <v>6548.2</v>
      </c>
      <c r="G1552" s="4" t="s">
        <v>4697</v>
      </c>
      <c r="H1552" s="4" t="s">
        <v>4694</v>
      </c>
      <c r="I1552" s="4" t="s">
        <v>4698</v>
      </c>
      <c r="J1552">
        <f t="shared" si="24"/>
        <v>1551</v>
      </c>
    </row>
    <row r="1553" spans="1:10">
      <c r="A1553" s="4" t="s">
        <v>3104</v>
      </c>
      <c r="B1553" s="4">
        <v>1969</v>
      </c>
      <c r="C1553" s="4" t="s">
        <v>4703</v>
      </c>
      <c r="D1553" s="4">
        <v>3</v>
      </c>
      <c r="E1553" s="4">
        <v>0</v>
      </c>
      <c r="F1553" s="4">
        <v>6546.16</v>
      </c>
      <c r="G1553" s="4" t="s">
        <v>4697</v>
      </c>
      <c r="H1553" s="4" t="s">
        <v>4694</v>
      </c>
      <c r="I1553" s="4" t="s">
        <v>4695</v>
      </c>
      <c r="J1553">
        <f t="shared" si="24"/>
        <v>1552</v>
      </c>
    </row>
    <row r="1554" spans="1:10">
      <c r="A1554" s="4" t="s">
        <v>3106</v>
      </c>
      <c r="B1554" s="4">
        <v>1982</v>
      </c>
      <c r="C1554" s="4" t="s">
        <v>4692</v>
      </c>
      <c r="D1554" s="4">
        <v>2</v>
      </c>
      <c r="E1554" s="4">
        <v>3</v>
      </c>
      <c r="F1554" s="4">
        <v>6536.68</v>
      </c>
      <c r="G1554" s="4" t="s">
        <v>4697</v>
      </c>
      <c r="H1554" s="4" t="s">
        <v>4697</v>
      </c>
      <c r="I1554" s="4" t="s">
        <v>4698</v>
      </c>
      <c r="J1554">
        <f t="shared" si="24"/>
        <v>1553</v>
      </c>
    </row>
    <row r="1555" spans="1:10">
      <c r="A1555" s="4" t="s">
        <v>3108</v>
      </c>
      <c r="B1555" s="4">
        <v>1982</v>
      </c>
      <c r="C1555" s="4" t="s">
        <v>4700</v>
      </c>
      <c r="D1555" s="4">
        <v>12</v>
      </c>
      <c r="E1555" s="4">
        <v>3</v>
      </c>
      <c r="F1555" s="4">
        <v>6532.04</v>
      </c>
      <c r="G1555" s="4" t="s">
        <v>4697</v>
      </c>
      <c r="H1555" s="4" t="s">
        <v>4693</v>
      </c>
      <c r="I1555" s="4" t="s">
        <v>4695</v>
      </c>
      <c r="J1555">
        <f t="shared" si="24"/>
        <v>1554</v>
      </c>
    </row>
    <row r="1556" spans="1:10">
      <c r="A1556" s="4" t="s">
        <v>3110</v>
      </c>
      <c r="B1556" s="4">
        <v>1976</v>
      </c>
      <c r="C1556" s="4" t="s">
        <v>4692</v>
      </c>
      <c r="D1556" s="4">
        <v>23</v>
      </c>
      <c r="E1556" s="4">
        <v>2</v>
      </c>
      <c r="F1556" s="4">
        <v>6529.21</v>
      </c>
      <c r="G1556" s="4" t="s">
        <v>4697</v>
      </c>
      <c r="H1556" s="4" t="s">
        <v>4693</v>
      </c>
      <c r="I1556" s="4" t="s">
        <v>4695</v>
      </c>
      <c r="J1556">
        <f t="shared" si="24"/>
        <v>1555</v>
      </c>
    </row>
    <row r="1557" spans="1:10">
      <c r="A1557" s="4" t="s">
        <v>3112</v>
      </c>
      <c r="B1557" s="4">
        <v>1994</v>
      </c>
      <c r="C1557" s="4" t="s">
        <v>4704</v>
      </c>
      <c r="D1557" s="4">
        <v>7</v>
      </c>
      <c r="E1557" s="4">
        <v>0</v>
      </c>
      <c r="F1557" s="4">
        <v>6512.24</v>
      </c>
      <c r="G1557" s="4" t="s">
        <v>4697</v>
      </c>
      <c r="H1557" s="4" t="s">
        <v>4693</v>
      </c>
      <c r="I1557" s="4" t="s">
        <v>4715</v>
      </c>
      <c r="J1557">
        <f t="shared" si="24"/>
        <v>1556</v>
      </c>
    </row>
    <row r="1558" spans="1:10">
      <c r="A1558" s="4" t="s">
        <v>3114</v>
      </c>
      <c r="B1558" s="4">
        <v>1982</v>
      </c>
      <c r="C1558" s="4" t="s">
        <v>4700</v>
      </c>
      <c r="D1558" s="4">
        <v>28</v>
      </c>
      <c r="E1558" s="4">
        <v>1</v>
      </c>
      <c r="F1558" s="4">
        <v>6500.24</v>
      </c>
      <c r="G1558" s="4" t="s">
        <v>4697</v>
      </c>
      <c r="H1558" s="4" t="s">
        <v>4697</v>
      </c>
      <c r="I1558" s="4" t="s">
        <v>4695</v>
      </c>
      <c r="J1558">
        <f t="shared" si="24"/>
        <v>1557</v>
      </c>
    </row>
    <row r="1559" spans="1:10">
      <c r="A1559" s="4" t="s">
        <v>3116</v>
      </c>
      <c r="B1559" s="4">
        <v>1982</v>
      </c>
      <c r="C1559" s="4" t="s">
        <v>4692</v>
      </c>
      <c r="D1559" s="4">
        <v>9</v>
      </c>
      <c r="E1559" s="4">
        <v>1</v>
      </c>
      <c r="F1559" s="4">
        <v>6496.89</v>
      </c>
      <c r="G1559" s="4" t="s">
        <v>4697</v>
      </c>
      <c r="H1559" s="4" t="s">
        <v>4694</v>
      </c>
      <c r="I1559" s="4" t="s">
        <v>4701</v>
      </c>
      <c r="J1559">
        <f t="shared" si="24"/>
        <v>1558</v>
      </c>
    </row>
    <row r="1560" spans="1:10">
      <c r="A1560" s="4" t="s">
        <v>3118</v>
      </c>
      <c r="B1560" s="4">
        <v>1970</v>
      </c>
      <c r="C1560" s="4" t="s">
        <v>4703</v>
      </c>
      <c r="D1560" s="4">
        <v>1</v>
      </c>
      <c r="E1560" s="4">
        <v>0</v>
      </c>
      <c r="F1560" s="4">
        <v>6481.67</v>
      </c>
      <c r="G1560" s="4" t="s">
        <v>4697</v>
      </c>
      <c r="H1560" s="4" t="s">
        <v>4697</v>
      </c>
      <c r="I1560" s="4" t="s">
        <v>4695</v>
      </c>
      <c r="J1560">
        <f t="shared" si="24"/>
        <v>1559</v>
      </c>
    </row>
    <row r="1561" spans="1:10">
      <c r="A1561" s="4" t="s">
        <v>3120</v>
      </c>
      <c r="B1561" s="4">
        <v>1980</v>
      </c>
      <c r="C1561" s="4" t="s">
        <v>4696</v>
      </c>
      <c r="D1561" s="4">
        <v>8</v>
      </c>
      <c r="E1561" s="4">
        <v>0</v>
      </c>
      <c r="F1561" s="4">
        <v>6474.01</v>
      </c>
      <c r="G1561" s="4" t="s">
        <v>4697</v>
      </c>
      <c r="H1561" s="4" t="s">
        <v>4694</v>
      </c>
      <c r="I1561" s="4" t="s">
        <v>4701</v>
      </c>
      <c r="J1561">
        <f t="shared" si="24"/>
        <v>1560</v>
      </c>
    </row>
    <row r="1562" spans="1:10">
      <c r="A1562" s="4" t="s">
        <v>3122</v>
      </c>
      <c r="B1562" s="4">
        <v>1981</v>
      </c>
      <c r="C1562" s="4" t="s">
        <v>4704</v>
      </c>
      <c r="D1562" s="4">
        <v>27</v>
      </c>
      <c r="E1562" s="4">
        <v>1</v>
      </c>
      <c r="F1562" s="4">
        <v>6473.15</v>
      </c>
      <c r="G1562" s="4" t="s">
        <v>4697</v>
      </c>
      <c r="H1562" s="4" t="s">
        <v>4697</v>
      </c>
      <c r="I1562" s="4" t="s">
        <v>4695</v>
      </c>
      <c r="J1562">
        <f t="shared" si="24"/>
        <v>1561</v>
      </c>
    </row>
    <row r="1563" spans="1:10">
      <c r="A1563" s="4" t="s">
        <v>3124</v>
      </c>
      <c r="B1563" s="4">
        <v>1984</v>
      </c>
      <c r="C1563" s="4" t="s">
        <v>4706</v>
      </c>
      <c r="D1563" s="4">
        <v>1</v>
      </c>
      <c r="E1563" s="4">
        <v>2</v>
      </c>
      <c r="F1563" s="4">
        <v>6457.84</v>
      </c>
      <c r="G1563" s="4" t="s">
        <v>4697</v>
      </c>
      <c r="H1563" s="4" t="s">
        <v>4694</v>
      </c>
      <c r="I1563" s="4" t="s">
        <v>4698</v>
      </c>
      <c r="J1563">
        <f t="shared" si="24"/>
        <v>1562</v>
      </c>
    </row>
    <row r="1564" spans="1:10">
      <c r="A1564" s="4" t="s">
        <v>3126</v>
      </c>
      <c r="B1564" s="4">
        <v>1984</v>
      </c>
      <c r="C1564" s="4" t="s">
        <v>4700</v>
      </c>
      <c r="D1564" s="4">
        <v>26</v>
      </c>
      <c r="E1564" s="4">
        <v>2</v>
      </c>
      <c r="F1564" s="4">
        <v>6455.86</v>
      </c>
      <c r="G1564" s="4" t="s">
        <v>4694</v>
      </c>
      <c r="H1564" s="4" t="s">
        <v>4694</v>
      </c>
      <c r="I1564" s="4" t="s">
        <v>4698</v>
      </c>
      <c r="J1564">
        <f t="shared" si="24"/>
        <v>1563</v>
      </c>
    </row>
    <row r="1565" spans="1:10">
      <c r="A1565" s="4" t="s">
        <v>3128</v>
      </c>
      <c r="B1565" s="4">
        <v>1985</v>
      </c>
      <c r="C1565" s="4" t="s">
        <v>4704</v>
      </c>
      <c r="D1565" s="4">
        <v>22</v>
      </c>
      <c r="E1565" s="4">
        <v>3</v>
      </c>
      <c r="F1565" s="4">
        <v>6435.62</v>
      </c>
      <c r="G1565" s="4" t="s">
        <v>4694</v>
      </c>
      <c r="H1565" s="4" t="s">
        <v>4697</v>
      </c>
      <c r="I1565" s="4" t="s">
        <v>4695</v>
      </c>
      <c r="J1565">
        <f t="shared" si="24"/>
        <v>1564</v>
      </c>
    </row>
    <row r="1566" spans="1:10">
      <c r="A1566" s="4" t="s">
        <v>3130</v>
      </c>
      <c r="B1566" s="4">
        <v>1975</v>
      </c>
      <c r="C1566" s="4" t="s">
        <v>4700</v>
      </c>
      <c r="D1566" s="4">
        <v>5</v>
      </c>
      <c r="E1566" s="4">
        <v>1</v>
      </c>
      <c r="F1566" s="4">
        <v>6423.48</v>
      </c>
      <c r="G1566" s="4" t="s">
        <v>4697</v>
      </c>
      <c r="H1566" s="4" t="s">
        <v>4694</v>
      </c>
      <c r="I1566" s="4" t="s">
        <v>4695</v>
      </c>
      <c r="J1566">
        <f t="shared" si="24"/>
        <v>1565</v>
      </c>
    </row>
    <row r="1567" spans="1:10">
      <c r="A1567" s="4" t="s">
        <v>3132</v>
      </c>
      <c r="B1567" s="4">
        <v>1976</v>
      </c>
      <c r="C1567" s="4" t="s">
        <v>4703</v>
      </c>
      <c r="D1567" s="4">
        <v>30</v>
      </c>
      <c r="E1567" s="4">
        <v>2</v>
      </c>
      <c r="F1567" s="4">
        <v>6417.28</v>
      </c>
      <c r="G1567" s="4" t="s">
        <v>4697</v>
      </c>
      <c r="H1567" s="4" t="s">
        <v>4694</v>
      </c>
      <c r="I1567" s="4" t="s">
        <v>4695</v>
      </c>
      <c r="J1567">
        <f t="shared" si="24"/>
        <v>1566</v>
      </c>
    </row>
    <row r="1568" spans="1:10">
      <c r="A1568" s="4" t="s">
        <v>3134</v>
      </c>
      <c r="B1568" s="4">
        <v>1987</v>
      </c>
      <c r="C1568" s="4" t="s">
        <v>4702</v>
      </c>
      <c r="D1568" s="4">
        <v>4</v>
      </c>
      <c r="E1568" s="4">
        <v>3</v>
      </c>
      <c r="F1568" s="4">
        <v>6414.18</v>
      </c>
      <c r="G1568" s="4" t="s">
        <v>4697</v>
      </c>
      <c r="H1568" s="4" t="s">
        <v>4697</v>
      </c>
      <c r="I1568" s="4" t="s">
        <v>4701</v>
      </c>
      <c r="J1568">
        <f t="shared" si="24"/>
        <v>1567</v>
      </c>
    </row>
    <row r="1569" spans="1:10">
      <c r="A1569" s="4" t="s">
        <v>3136</v>
      </c>
      <c r="B1569" s="4">
        <v>1971</v>
      </c>
      <c r="C1569" s="4" t="s">
        <v>4700</v>
      </c>
      <c r="D1569" s="4">
        <v>22</v>
      </c>
      <c r="E1569" s="4">
        <v>0</v>
      </c>
      <c r="F1569" s="4">
        <v>6412.34</v>
      </c>
      <c r="G1569" s="4" t="s">
        <v>4697</v>
      </c>
      <c r="H1569" s="4" t="s">
        <v>4694</v>
      </c>
      <c r="I1569" s="4" t="s">
        <v>4695</v>
      </c>
      <c r="J1569">
        <f t="shared" si="24"/>
        <v>1568</v>
      </c>
    </row>
    <row r="1570" spans="1:10">
      <c r="A1570" s="4" t="s">
        <v>3138</v>
      </c>
      <c r="B1570" s="4">
        <v>1970</v>
      </c>
      <c r="C1570" s="4" t="s">
        <v>4700</v>
      </c>
      <c r="D1570" s="4">
        <v>20</v>
      </c>
      <c r="E1570" s="4">
        <v>0</v>
      </c>
      <c r="F1570" s="4">
        <v>6407.05</v>
      </c>
      <c r="G1570" s="4" t="s">
        <v>4697</v>
      </c>
      <c r="H1570" s="4" t="s">
        <v>4693</v>
      </c>
      <c r="I1570" s="4" t="s">
        <v>4695</v>
      </c>
      <c r="J1570">
        <f t="shared" si="24"/>
        <v>1569</v>
      </c>
    </row>
    <row r="1571" spans="1:10">
      <c r="A1571" s="4" t="s">
        <v>3140</v>
      </c>
      <c r="B1571" s="4">
        <v>1985</v>
      </c>
      <c r="C1571" s="4" t="s">
        <v>4703</v>
      </c>
      <c r="D1571" s="4">
        <v>10</v>
      </c>
      <c r="E1571" s="4">
        <v>2</v>
      </c>
      <c r="F1571" s="4">
        <v>6406.41</v>
      </c>
      <c r="G1571" s="4" t="s">
        <v>4693</v>
      </c>
      <c r="H1571" s="4" t="s">
        <v>4694</v>
      </c>
      <c r="I1571" s="4" t="s">
        <v>4709</v>
      </c>
      <c r="J1571">
        <f t="shared" si="24"/>
        <v>1570</v>
      </c>
    </row>
    <row r="1572" spans="1:10">
      <c r="A1572" s="4" t="s">
        <v>3142</v>
      </c>
      <c r="B1572" s="4">
        <v>1987</v>
      </c>
      <c r="C1572" s="4" t="s">
        <v>4702</v>
      </c>
      <c r="D1572" s="4">
        <v>9</v>
      </c>
      <c r="E1572" s="4">
        <v>2</v>
      </c>
      <c r="F1572" s="4">
        <v>6402.29</v>
      </c>
      <c r="G1572" s="4" t="s">
        <v>4697</v>
      </c>
      <c r="H1572" s="4" t="s">
        <v>4694</v>
      </c>
      <c r="I1572" s="4" t="s">
        <v>4699</v>
      </c>
      <c r="J1572">
        <f t="shared" si="24"/>
        <v>1571</v>
      </c>
    </row>
    <row r="1573" spans="1:10">
      <c r="A1573" s="4" t="s">
        <v>3144</v>
      </c>
      <c r="B1573" s="4">
        <v>1982</v>
      </c>
      <c r="C1573" s="4" t="s">
        <v>4692</v>
      </c>
      <c r="D1573" s="4">
        <v>28</v>
      </c>
      <c r="E1573" s="4">
        <v>1</v>
      </c>
      <c r="F1573" s="4">
        <v>6393.6</v>
      </c>
      <c r="G1573" s="4" t="s">
        <v>4697</v>
      </c>
      <c r="H1573" s="4" t="s">
        <v>4693</v>
      </c>
      <c r="I1573" s="4" t="s">
        <v>4698</v>
      </c>
      <c r="J1573">
        <f t="shared" si="24"/>
        <v>1572</v>
      </c>
    </row>
    <row r="1574" spans="1:10">
      <c r="A1574" s="4" t="s">
        <v>3146</v>
      </c>
      <c r="B1574" s="4">
        <v>1997</v>
      </c>
      <c r="C1574" s="4" t="s">
        <v>4700</v>
      </c>
      <c r="D1574" s="4">
        <v>16</v>
      </c>
      <c r="E1574" s="4">
        <v>0</v>
      </c>
      <c r="F1574" s="4">
        <v>6389.53</v>
      </c>
      <c r="G1574" s="4" t="s">
        <v>4697</v>
      </c>
      <c r="H1574" s="4" t="s">
        <v>4697</v>
      </c>
      <c r="I1574" s="4" t="s">
        <v>4715</v>
      </c>
      <c r="J1574">
        <f t="shared" si="24"/>
        <v>1573</v>
      </c>
    </row>
    <row r="1575" spans="1:10">
      <c r="A1575" s="4" t="s">
        <v>3148</v>
      </c>
      <c r="B1575" s="4">
        <v>1982</v>
      </c>
      <c r="C1575" s="4" t="s">
        <v>4700</v>
      </c>
      <c r="D1575" s="4">
        <v>6</v>
      </c>
      <c r="E1575" s="4">
        <v>1</v>
      </c>
      <c r="F1575" s="4">
        <v>6389.38</v>
      </c>
      <c r="G1575" s="4" t="s">
        <v>4693</v>
      </c>
      <c r="H1575" s="4" t="s">
        <v>4697</v>
      </c>
      <c r="I1575" s="4" t="s">
        <v>4698</v>
      </c>
      <c r="J1575">
        <f t="shared" si="24"/>
        <v>1574</v>
      </c>
    </row>
    <row r="1576" spans="1:10">
      <c r="A1576" s="4" t="s">
        <v>3150</v>
      </c>
      <c r="B1576" s="4">
        <v>1976</v>
      </c>
      <c r="C1576" s="4" t="s">
        <v>4706</v>
      </c>
      <c r="D1576" s="4">
        <v>18</v>
      </c>
      <c r="E1576" s="4">
        <v>2</v>
      </c>
      <c r="F1576" s="4">
        <v>6374.16</v>
      </c>
      <c r="G1576" s="4" t="s">
        <v>4697</v>
      </c>
      <c r="H1576" s="4" t="s">
        <v>4697</v>
      </c>
      <c r="I1576" s="4" t="s">
        <v>4695</v>
      </c>
      <c r="J1576">
        <f t="shared" si="24"/>
        <v>1575</v>
      </c>
    </row>
    <row r="1577" spans="1:10">
      <c r="A1577" s="4" t="s">
        <v>3152</v>
      </c>
      <c r="B1577" s="4">
        <v>1984</v>
      </c>
      <c r="C1577" s="4" t="s">
        <v>4700</v>
      </c>
      <c r="D1577" s="4">
        <v>13</v>
      </c>
      <c r="E1577" s="4">
        <v>1</v>
      </c>
      <c r="F1577" s="4">
        <v>6373.56</v>
      </c>
      <c r="G1577" s="4" t="s">
        <v>4697</v>
      </c>
      <c r="H1577" s="4" t="s">
        <v>4693</v>
      </c>
      <c r="I1577" s="4" t="s">
        <v>4698</v>
      </c>
      <c r="J1577">
        <f t="shared" si="24"/>
        <v>1576</v>
      </c>
    </row>
    <row r="1578" spans="1:10">
      <c r="A1578" s="4" t="s">
        <v>3154</v>
      </c>
      <c r="B1578" s="4">
        <v>1970</v>
      </c>
      <c r="C1578" s="4" t="s">
        <v>4706</v>
      </c>
      <c r="D1578" s="4">
        <v>9</v>
      </c>
      <c r="E1578" s="4">
        <v>0</v>
      </c>
      <c r="F1578" s="4">
        <v>6367.31</v>
      </c>
      <c r="G1578" s="4" t="s">
        <v>4697</v>
      </c>
      <c r="H1578" s="4" t="s">
        <v>4693</v>
      </c>
      <c r="I1578" s="4" t="s">
        <v>4695</v>
      </c>
      <c r="J1578">
        <f t="shared" si="24"/>
        <v>1577</v>
      </c>
    </row>
    <row r="1579" spans="1:10">
      <c r="A1579" s="4" t="s">
        <v>3156</v>
      </c>
      <c r="B1579" s="4">
        <v>1996</v>
      </c>
      <c r="C1579" s="4" t="s">
        <v>4704</v>
      </c>
      <c r="D1579" s="4">
        <v>7</v>
      </c>
      <c r="E1579" s="4">
        <v>0</v>
      </c>
      <c r="F1579" s="4">
        <v>6361.47</v>
      </c>
      <c r="G1579" s="4" t="s">
        <v>4697</v>
      </c>
      <c r="H1579" s="4" t="s">
        <v>4694</v>
      </c>
      <c r="I1579" s="4" t="s">
        <v>4715</v>
      </c>
      <c r="J1579">
        <f t="shared" si="24"/>
        <v>1578</v>
      </c>
    </row>
    <row r="1580" spans="1:10">
      <c r="A1580" s="4" t="s">
        <v>3158</v>
      </c>
      <c r="B1580" s="4">
        <v>1989</v>
      </c>
      <c r="C1580" s="4" t="s">
        <v>4696</v>
      </c>
      <c r="D1580" s="4">
        <v>24</v>
      </c>
      <c r="E1580" s="4">
        <v>3</v>
      </c>
      <c r="F1580" s="4">
        <v>6360.99</v>
      </c>
      <c r="G1580" s="4" t="s">
        <v>4697</v>
      </c>
      <c r="H1580" s="4" t="s">
        <v>4697</v>
      </c>
      <c r="I1580" s="4" t="s">
        <v>4698</v>
      </c>
      <c r="J1580">
        <f t="shared" si="24"/>
        <v>1579</v>
      </c>
    </row>
    <row r="1581" spans="1:10">
      <c r="A1581" s="4" t="s">
        <v>3160</v>
      </c>
      <c r="B1581" s="4">
        <v>1980</v>
      </c>
      <c r="C1581" s="4" t="s">
        <v>4692</v>
      </c>
      <c r="D1581" s="4">
        <v>30</v>
      </c>
      <c r="E1581" s="4">
        <v>0</v>
      </c>
      <c r="F1581" s="4">
        <v>6358.78</v>
      </c>
      <c r="G1581" s="4" t="s">
        <v>4697</v>
      </c>
      <c r="H1581" s="4" t="s">
        <v>4693</v>
      </c>
      <c r="I1581" s="4" t="s">
        <v>4698</v>
      </c>
      <c r="J1581">
        <f t="shared" si="24"/>
        <v>1580</v>
      </c>
    </row>
    <row r="1582" spans="1:10">
      <c r="A1582" s="4" t="s">
        <v>3162</v>
      </c>
      <c r="B1582" s="4">
        <v>1983</v>
      </c>
      <c r="C1582" s="4" t="s">
        <v>4700</v>
      </c>
      <c r="D1582" s="4">
        <v>19</v>
      </c>
      <c r="E1582" s="4">
        <v>2</v>
      </c>
      <c r="F1582" s="4">
        <v>6356.27</v>
      </c>
      <c r="G1582" s="4" t="s">
        <v>4694</v>
      </c>
      <c r="H1582" s="4" t="s">
        <v>4697</v>
      </c>
      <c r="I1582" s="4" t="s">
        <v>4695</v>
      </c>
      <c r="J1582">
        <f t="shared" si="24"/>
        <v>1581</v>
      </c>
    </row>
    <row r="1583" spans="1:10">
      <c r="A1583" s="4" t="s">
        <v>3164</v>
      </c>
      <c r="B1583" s="4">
        <v>1983</v>
      </c>
      <c r="C1583" s="4" t="s">
        <v>4692</v>
      </c>
      <c r="D1583" s="4">
        <v>21</v>
      </c>
      <c r="E1583" s="4">
        <v>2</v>
      </c>
      <c r="F1583" s="4">
        <v>6338.08</v>
      </c>
      <c r="G1583" s="4" t="s">
        <v>4697</v>
      </c>
      <c r="H1583" s="4" t="s">
        <v>4693</v>
      </c>
      <c r="I1583" s="4" t="s">
        <v>4695</v>
      </c>
      <c r="J1583">
        <f t="shared" si="24"/>
        <v>1582</v>
      </c>
    </row>
    <row r="1584" spans="1:10">
      <c r="A1584" s="4" t="s">
        <v>3166</v>
      </c>
      <c r="B1584" s="4">
        <v>1986</v>
      </c>
      <c r="C1584" s="4" t="s">
        <v>4702</v>
      </c>
      <c r="D1584" s="4">
        <v>25</v>
      </c>
      <c r="E1584" s="4">
        <v>3</v>
      </c>
      <c r="F1584" s="4">
        <v>6335.64</v>
      </c>
      <c r="G1584" s="4" t="s">
        <v>4697</v>
      </c>
      <c r="H1584" s="4" t="s">
        <v>4697</v>
      </c>
      <c r="I1584" s="4" t="s">
        <v>4695</v>
      </c>
      <c r="J1584">
        <f t="shared" si="24"/>
        <v>1583</v>
      </c>
    </row>
    <row r="1585" spans="1:10">
      <c r="A1585" s="4" t="s">
        <v>3168</v>
      </c>
      <c r="B1585" s="4">
        <v>1990</v>
      </c>
      <c r="C1585" s="4" t="s">
        <v>4700</v>
      </c>
      <c r="D1585" s="4">
        <v>13</v>
      </c>
      <c r="E1585" s="4">
        <v>3</v>
      </c>
      <c r="F1585" s="4">
        <v>6334.34</v>
      </c>
      <c r="G1585" s="4" t="s">
        <v>4697</v>
      </c>
      <c r="H1585" s="4" t="s">
        <v>4697</v>
      </c>
      <c r="I1585" s="4" t="s">
        <v>4699</v>
      </c>
      <c r="J1585">
        <f t="shared" si="24"/>
        <v>1584</v>
      </c>
    </row>
    <row r="1586" spans="1:10">
      <c r="A1586" s="4" t="s">
        <v>3170</v>
      </c>
      <c r="B1586" s="4">
        <v>1985</v>
      </c>
      <c r="C1586" s="4" t="s">
        <v>4703</v>
      </c>
      <c r="D1586" s="4">
        <v>15</v>
      </c>
      <c r="E1586" s="4">
        <v>2</v>
      </c>
      <c r="F1586" s="4">
        <v>6313.76</v>
      </c>
      <c r="G1586" s="4" t="s">
        <v>4697</v>
      </c>
      <c r="H1586" s="4" t="s">
        <v>4693</v>
      </c>
      <c r="I1586" s="4" t="s">
        <v>4695</v>
      </c>
      <c r="J1586">
        <f t="shared" si="24"/>
        <v>1585</v>
      </c>
    </row>
    <row r="1587" spans="1:10">
      <c r="A1587" s="4" t="s">
        <v>3172</v>
      </c>
      <c r="B1587" s="4">
        <v>1985</v>
      </c>
      <c r="C1587" s="4" t="s">
        <v>4706</v>
      </c>
      <c r="D1587" s="4">
        <v>19</v>
      </c>
      <c r="E1587" s="4">
        <v>2</v>
      </c>
      <c r="F1587" s="4">
        <v>6311.95</v>
      </c>
      <c r="G1587" s="4" t="s">
        <v>4697</v>
      </c>
      <c r="H1587" s="4" t="s">
        <v>4693</v>
      </c>
      <c r="I1587" s="4" t="s">
        <v>4701</v>
      </c>
      <c r="J1587">
        <f t="shared" si="24"/>
        <v>1586</v>
      </c>
    </row>
    <row r="1588" spans="1:10">
      <c r="A1588" s="4" t="s">
        <v>3174</v>
      </c>
      <c r="B1588" s="4">
        <v>2004</v>
      </c>
      <c r="C1588" s="4" t="s">
        <v>4704</v>
      </c>
      <c r="D1588" s="4">
        <v>27</v>
      </c>
      <c r="E1588" s="4">
        <v>0</v>
      </c>
      <c r="F1588" s="4">
        <v>6311.11</v>
      </c>
      <c r="G1588" s="4" t="s">
        <v>4697</v>
      </c>
      <c r="H1588" s="4" t="s">
        <v>4697</v>
      </c>
      <c r="I1588" s="4" t="s">
        <v>4701</v>
      </c>
      <c r="J1588">
        <f t="shared" si="24"/>
        <v>1587</v>
      </c>
    </row>
    <row r="1589" spans="1:10">
      <c r="A1589" s="4" t="s">
        <v>3176</v>
      </c>
      <c r="B1589" s="4">
        <v>1969</v>
      </c>
      <c r="C1589" s="4" t="s">
        <v>4702</v>
      </c>
      <c r="D1589" s="4">
        <v>4</v>
      </c>
      <c r="E1589" s="4">
        <v>0</v>
      </c>
      <c r="F1589" s="4">
        <v>6305.61</v>
      </c>
      <c r="G1589" s="4" t="s">
        <v>4697</v>
      </c>
      <c r="H1589" s="4" t="s">
        <v>4697</v>
      </c>
      <c r="I1589" s="4" t="s">
        <v>4698</v>
      </c>
      <c r="J1589">
        <f t="shared" si="24"/>
        <v>1588</v>
      </c>
    </row>
    <row r="1590" spans="1:10">
      <c r="A1590" s="4" t="s">
        <v>3178</v>
      </c>
      <c r="B1590" s="4">
        <v>1974</v>
      </c>
      <c r="C1590" s="4" t="s">
        <v>4702</v>
      </c>
      <c r="D1590" s="4">
        <v>17</v>
      </c>
      <c r="E1590" s="4">
        <v>0</v>
      </c>
      <c r="F1590" s="4">
        <v>6302.23</v>
      </c>
      <c r="G1590" s="4" t="s">
        <v>4697</v>
      </c>
      <c r="H1590" s="4" t="s">
        <v>4693</v>
      </c>
      <c r="I1590" s="4" t="s">
        <v>4695</v>
      </c>
      <c r="J1590">
        <f t="shared" si="24"/>
        <v>1589</v>
      </c>
    </row>
    <row r="1591" spans="1:10">
      <c r="A1591" s="4" t="s">
        <v>3180</v>
      </c>
      <c r="B1591" s="4">
        <v>1996</v>
      </c>
      <c r="C1591" s="4" t="s">
        <v>4704</v>
      </c>
      <c r="D1591" s="4">
        <v>4</v>
      </c>
      <c r="E1591" s="4">
        <v>0</v>
      </c>
      <c r="F1591" s="4">
        <v>6293.63</v>
      </c>
      <c r="G1591" s="4" t="s">
        <v>4697</v>
      </c>
      <c r="H1591" s="4" t="s">
        <v>4694</v>
      </c>
      <c r="I1591" s="4" t="s">
        <v>4715</v>
      </c>
      <c r="J1591">
        <f t="shared" si="24"/>
        <v>1590</v>
      </c>
    </row>
    <row r="1592" spans="1:10">
      <c r="A1592" s="4" t="s">
        <v>3182</v>
      </c>
      <c r="B1592" s="4">
        <v>1981</v>
      </c>
      <c r="C1592" s="4" t="s">
        <v>4700</v>
      </c>
      <c r="D1592" s="4">
        <v>26</v>
      </c>
      <c r="E1592" s="4">
        <v>1</v>
      </c>
      <c r="F1592" s="4">
        <v>6289.75</v>
      </c>
      <c r="G1592" s="4" t="s">
        <v>4697</v>
      </c>
      <c r="H1592" s="4" t="s">
        <v>4694</v>
      </c>
      <c r="I1592" s="4" t="s">
        <v>4695</v>
      </c>
      <c r="J1592">
        <f t="shared" si="24"/>
        <v>1591</v>
      </c>
    </row>
    <row r="1593" spans="1:10">
      <c r="A1593" s="4" t="s">
        <v>3184</v>
      </c>
      <c r="B1593" s="4">
        <v>1981</v>
      </c>
      <c r="C1593" s="4" t="s">
        <v>4706</v>
      </c>
      <c r="D1593" s="4">
        <v>24</v>
      </c>
      <c r="E1593" s="4">
        <v>1</v>
      </c>
      <c r="F1593" s="4">
        <v>6282.24</v>
      </c>
      <c r="G1593" s="4" t="s">
        <v>4697</v>
      </c>
      <c r="H1593" s="4" t="s">
        <v>4693</v>
      </c>
      <c r="I1593" s="4" t="s">
        <v>4701</v>
      </c>
      <c r="J1593">
        <f t="shared" si="24"/>
        <v>1592</v>
      </c>
    </row>
    <row r="1594" spans="1:10">
      <c r="A1594" s="4" t="s">
        <v>3186</v>
      </c>
      <c r="B1594" s="4">
        <v>1993</v>
      </c>
      <c r="C1594" s="4" t="s">
        <v>4692</v>
      </c>
      <c r="D1594" s="4">
        <v>16</v>
      </c>
      <c r="E1594" s="4">
        <v>0</v>
      </c>
      <c r="F1594" s="4">
        <v>6276.3</v>
      </c>
      <c r="G1594" s="4" t="s">
        <v>4697</v>
      </c>
      <c r="H1594" s="4" t="s">
        <v>4693</v>
      </c>
      <c r="I1594" s="4" t="s">
        <v>4716</v>
      </c>
      <c r="J1594">
        <f t="shared" si="24"/>
        <v>1593</v>
      </c>
    </row>
    <row r="1595" spans="1:10">
      <c r="A1595" s="4" t="s">
        <v>3188</v>
      </c>
      <c r="B1595" s="4">
        <v>1981</v>
      </c>
      <c r="C1595" s="4" t="s">
        <v>4696</v>
      </c>
      <c r="D1595" s="4">
        <v>30</v>
      </c>
      <c r="E1595" s="4">
        <v>1</v>
      </c>
      <c r="F1595" s="4">
        <v>6272.48</v>
      </c>
      <c r="G1595" s="4" t="s">
        <v>4693</v>
      </c>
      <c r="H1595" s="4" t="s">
        <v>4694</v>
      </c>
      <c r="I1595" s="4" t="s">
        <v>4695</v>
      </c>
      <c r="J1595">
        <f t="shared" si="24"/>
        <v>1594</v>
      </c>
    </row>
    <row r="1596" spans="1:10">
      <c r="A1596" s="4" t="s">
        <v>3190</v>
      </c>
      <c r="B1596" s="4">
        <v>1984</v>
      </c>
      <c r="C1596" s="4" t="s">
        <v>4702</v>
      </c>
      <c r="D1596" s="4">
        <v>25</v>
      </c>
      <c r="E1596" s="4">
        <v>3</v>
      </c>
      <c r="F1596" s="4">
        <v>6269.33</v>
      </c>
      <c r="G1596" s="4" t="s">
        <v>4697</v>
      </c>
      <c r="H1596" s="4" t="s">
        <v>4693</v>
      </c>
      <c r="I1596" s="4" t="s">
        <v>4695</v>
      </c>
      <c r="J1596">
        <f t="shared" si="24"/>
        <v>1595</v>
      </c>
    </row>
    <row r="1597" spans="1:10">
      <c r="A1597" s="4" t="s">
        <v>3192</v>
      </c>
      <c r="B1597" s="4">
        <v>1995</v>
      </c>
      <c r="C1597" s="4" t="s">
        <v>4692</v>
      </c>
      <c r="D1597" s="4">
        <v>17</v>
      </c>
      <c r="E1597" s="4">
        <v>0</v>
      </c>
      <c r="F1597" s="4">
        <v>6261.2</v>
      </c>
      <c r="G1597" s="4" t="s">
        <v>4697</v>
      </c>
      <c r="H1597" s="4" t="s">
        <v>4693</v>
      </c>
      <c r="I1597" s="4" t="s">
        <v>4713</v>
      </c>
      <c r="J1597">
        <f t="shared" si="24"/>
        <v>1596</v>
      </c>
    </row>
    <row r="1598" spans="1:10">
      <c r="A1598" s="4" t="s">
        <v>3194</v>
      </c>
      <c r="B1598" s="4">
        <v>1970</v>
      </c>
      <c r="C1598" s="4" t="s">
        <v>4692</v>
      </c>
      <c r="D1598" s="4">
        <v>11</v>
      </c>
      <c r="E1598" s="4">
        <v>0</v>
      </c>
      <c r="F1598" s="4">
        <v>6255.38</v>
      </c>
      <c r="G1598" s="4" t="s">
        <v>4697</v>
      </c>
      <c r="H1598" s="4" t="s">
        <v>4697</v>
      </c>
      <c r="I1598" s="4" t="s">
        <v>4695</v>
      </c>
      <c r="J1598">
        <f t="shared" si="24"/>
        <v>1597</v>
      </c>
    </row>
    <row r="1599" spans="1:10">
      <c r="A1599" s="4" t="s">
        <v>3196</v>
      </c>
      <c r="B1599" s="4">
        <v>1972</v>
      </c>
      <c r="C1599" s="4" t="s">
        <v>4702</v>
      </c>
      <c r="D1599" s="4">
        <v>8</v>
      </c>
      <c r="E1599" s="4">
        <v>0</v>
      </c>
      <c r="F1599" s="4">
        <v>6254.13</v>
      </c>
      <c r="G1599" s="4" t="s">
        <v>4697</v>
      </c>
      <c r="H1599" s="4" t="s">
        <v>4697</v>
      </c>
      <c r="I1599" s="4" t="s">
        <v>4698</v>
      </c>
      <c r="J1599">
        <f t="shared" si="24"/>
        <v>1598</v>
      </c>
    </row>
    <row r="1600" spans="1:10">
      <c r="A1600" s="4" t="s">
        <v>3198</v>
      </c>
      <c r="B1600" s="4">
        <v>1972</v>
      </c>
      <c r="C1600" s="4" t="s">
        <v>4706</v>
      </c>
      <c r="D1600" s="4">
        <v>11</v>
      </c>
      <c r="E1600" s="4">
        <v>0</v>
      </c>
      <c r="F1600" s="4">
        <v>6253.85</v>
      </c>
      <c r="G1600" s="4" t="s">
        <v>4697</v>
      </c>
      <c r="H1600" s="4" t="s">
        <v>4697</v>
      </c>
      <c r="I1600" s="4" t="s">
        <v>4695</v>
      </c>
      <c r="J1600">
        <f t="shared" si="24"/>
        <v>1599</v>
      </c>
    </row>
    <row r="1601" spans="1:10">
      <c r="A1601" s="4" t="s">
        <v>3200</v>
      </c>
      <c r="B1601" s="4">
        <v>1979</v>
      </c>
      <c r="C1601" s="4" t="s">
        <v>4692</v>
      </c>
      <c r="D1601" s="4">
        <v>10</v>
      </c>
      <c r="E1601" s="4">
        <v>0</v>
      </c>
      <c r="F1601" s="4">
        <v>6250.44</v>
      </c>
      <c r="G1601" s="4" t="s">
        <v>4697</v>
      </c>
      <c r="H1601" s="4" t="s">
        <v>4693</v>
      </c>
      <c r="I1601" s="4" t="s">
        <v>4701</v>
      </c>
      <c r="J1601">
        <f t="shared" si="24"/>
        <v>1600</v>
      </c>
    </row>
    <row r="1602" spans="1:10">
      <c r="A1602" s="4" t="s">
        <v>3202</v>
      </c>
      <c r="B1602" s="4">
        <v>1983</v>
      </c>
      <c r="C1602" s="4" t="s">
        <v>4700</v>
      </c>
      <c r="D1602" s="4">
        <v>11</v>
      </c>
      <c r="E1602" s="4">
        <v>1</v>
      </c>
      <c r="F1602" s="4">
        <v>6238.3</v>
      </c>
      <c r="G1602" s="4" t="s">
        <v>4697</v>
      </c>
      <c r="H1602" s="4" t="s">
        <v>4693</v>
      </c>
      <c r="I1602" s="4" t="s">
        <v>4701</v>
      </c>
      <c r="J1602">
        <f t="shared" ref="J1602:J1665" si="25">VALUE(SUBSTITUTE(A1602,"Id",""))</f>
        <v>1601</v>
      </c>
    </row>
    <row r="1603" spans="1:10">
      <c r="A1603" s="4" t="s">
        <v>3204</v>
      </c>
      <c r="B1603" s="4">
        <v>1978</v>
      </c>
      <c r="C1603" s="4" t="s">
        <v>4702</v>
      </c>
      <c r="D1603" s="4">
        <v>19</v>
      </c>
      <c r="E1603" s="4">
        <v>2</v>
      </c>
      <c r="F1603" s="4">
        <v>6236.95</v>
      </c>
      <c r="G1603" s="4" t="s">
        <v>4697</v>
      </c>
      <c r="H1603" s="4" t="s">
        <v>4697</v>
      </c>
      <c r="I1603" s="4" t="s">
        <v>4695</v>
      </c>
      <c r="J1603">
        <f t="shared" si="25"/>
        <v>1602</v>
      </c>
    </row>
    <row r="1604" spans="1:10">
      <c r="A1604" s="4" t="s">
        <v>3206</v>
      </c>
      <c r="B1604" s="4">
        <v>1972</v>
      </c>
      <c r="C1604" s="4" t="s">
        <v>4696</v>
      </c>
      <c r="D1604" s="4">
        <v>29</v>
      </c>
      <c r="E1604" s="4">
        <v>0</v>
      </c>
      <c r="F1604" s="4">
        <v>6219.93</v>
      </c>
      <c r="G1604" s="4" t="s">
        <v>4697</v>
      </c>
      <c r="H1604" s="4" t="s">
        <v>4697</v>
      </c>
      <c r="I1604" s="4" t="s">
        <v>4695</v>
      </c>
      <c r="J1604">
        <f t="shared" si="25"/>
        <v>1603</v>
      </c>
    </row>
    <row r="1605" spans="1:10">
      <c r="A1605" s="4" t="s">
        <v>3208</v>
      </c>
      <c r="B1605" s="4">
        <v>1992</v>
      </c>
      <c r="C1605" s="4" t="s">
        <v>4700</v>
      </c>
      <c r="D1605" s="4">
        <v>12</v>
      </c>
      <c r="E1605" s="4">
        <v>0</v>
      </c>
      <c r="F1605" s="4">
        <v>6208.5</v>
      </c>
      <c r="G1605" s="4" t="s">
        <v>4697</v>
      </c>
      <c r="H1605" s="4" t="s">
        <v>4693</v>
      </c>
      <c r="I1605" s="4" t="s">
        <v>4715</v>
      </c>
      <c r="J1605">
        <f t="shared" si="25"/>
        <v>1604</v>
      </c>
    </row>
    <row r="1606" spans="1:10">
      <c r="A1606" s="4" t="s">
        <v>3210</v>
      </c>
      <c r="B1606" s="4">
        <v>1999</v>
      </c>
      <c r="C1606" s="4" t="s">
        <v>4702</v>
      </c>
      <c r="D1606" s="4">
        <v>10</v>
      </c>
      <c r="E1606" s="4">
        <v>0</v>
      </c>
      <c r="F1606" s="4">
        <v>6207.26</v>
      </c>
      <c r="G1606" s="4" t="s">
        <v>4697</v>
      </c>
      <c r="H1606" s="4" t="s">
        <v>4697</v>
      </c>
      <c r="I1606" s="4" t="s">
        <v>4713</v>
      </c>
      <c r="J1606">
        <f t="shared" si="25"/>
        <v>1605</v>
      </c>
    </row>
    <row r="1607" spans="1:10">
      <c r="A1607" s="4" t="s">
        <v>3212</v>
      </c>
      <c r="B1607" s="4">
        <v>1985</v>
      </c>
      <c r="C1607" s="4" t="s">
        <v>4702</v>
      </c>
      <c r="D1607" s="4">
        <v>22</v>
      </c>
      <c r="E1607" s="4">
        <v>2</v>
      </c>
      <c r="F1607" s="4">
        <v>6203.9</v>
      </c>
      <c r="G1607" s="4" t="s">
        <v>4697</v>
      </c>
      <c r="H1607" s="4" t="s">
        <v>4697</v>
      </c>
      <c r="I1607" s="4" t="s">
        <v>4698</v>
      </c>
      <c r="J1607">
        <f t="shared" si="25"/>
        <v>1606</v>
      </c>
    </row>
    <row r="1608" spans="1:10">
      <c r="A1608" s="4" t="s">
        <v>3214</v>
      </c>
      <c r="B1608" s="4">
        <v>1985</v>
      </c>
      <c r="C1608" s="4" t="s">
        <v>4704</v>
      </c>
      <c r="D1608" s="4">
        <v>22</v>
      </c>
      <c r="E1608" s="4">
        <v>2</v>
      </c>
      <c r="F1608" s="4">
        <v>6198.75</v>
      </c>
      <c r="G1608" s="4" t="s">
        <v>4697</v>
      </c>
      <c r="H1608" s="4" t="s">
        <v>4693</v>
      </c>
      <c r="I1608" s="4" t="s">
        <v>4698</v>
      </c>
      <c r="J1608">
        <f t="shared" si="25"/>
        <v>1607</v>
      </c>
    </row>
    <row r="1609" spans="1:10">
      <c r="A1609" s="4" t="s">
        <v>3216</v>
      </c>
      <c r="B1609" s="4">
        <v>1988</v>
      </c>
      <c r="C1609" s="4" t="s">
        <v>4692</v>
      </c>
      <c r="D1609" s="4">
        <v>23</v>
      </c>
      <c r="E1609" s="4">
        <v>3</v>
      </c>
      <c r="F1609" s="4">
        <v>6196.45</v>
      </c>
      <c r="G1609" s="4" t="s">
        <v>4697</v>
      </c>
      <c r="H1609" s="4" t="s">
        <v>4693</v>
      </c>
      <c r="I1609" s="4" t="s">
        <v>4701</v>
      </c>
      <c r="J1609">
        <f t="shared" si="25"/>
        <v>1608</v>
      </c>
    </row>
    <row r="1610" spans="1:10">
      <c r="A1610" s="4" t="s">
        <v>3218</v>
      </c>
      <c r="B1610" s="4">
        <v>1981</v>
      </c>
      <c r="C1610" s="4" t="s">
        <v>4692</v>
      </c>
      <c r="D1610" s="4">
        <v>1</v>
      </c>
      <c r="E1610" s="4">
        <v>0</v>
      </c>
      <c r="F1610" s="4">
        <v>6186.13</v>
      </c>
      <c r="G1610" s="4" t="s">
        <v>4697</v>
      </c>
      <c r="H1610" s="4" t="s">
        <v>4694</v>
      </c>
      <c r="I1610" s="4" t="s">
        <v>4701</v>
      </c>
      <c r="J1610">
        <f t="shared" si="25"/>
        <v>1609</v>
      </c>
    </row>
    <row r="1611" spans="1:10">
      <c r="A1611" s="4" t="s">
        <v>3220</v>
      </c>
      <c r="B1611" s="4">
        <v>1981</v>
      </c>
      <c r="C1611" s="4" t="s">
        <v>4706</v>
      </c>
      <c r="D1611" s="4">
        <v>22</v>
      </c>
      <c r="E1611" s="4">
        <v>0</v>
      </c>
      <c r="F1611" s="4">
        <v>6185.32</v>
      </c>
      <c r="G1611" s="4" t="s">
        <v>4697</v>
      </c>
      <c r="H1611" s="4" t="s">
        <v>4693</v>
      </c>
      <c r="I1611" s="4" t="s">
        <v>4695</v>
      </c>
      <c r="J1611">
        <f t="shared" si="25"/>
        <v>1610</v>
      </c>
    </row>
    <row r="1612" spans="1:10">
      <c r="A1612" s="4" t="s">
        <v>3222</v>
      </c>
      <c r="B1612" s="4">
        <v>1988</v>
      </c>
      <c r="C1612" s="4" t="s">
        <v>4706</v>
      </c>
      <c r="D1612" s="4">
        <v>1</v>
      </c>
      <c r="E1612" s="4">
        <v>3</v>
      </c>
      <c r="F1612" s="4">
        <v>6184.3</v>
      </c>
      <c r="G1612" s="4" t="s">
        <v>4697</v>
      </c>
      <c r="H1612" s="4" t="s">
        <v>4694</v>
      </c>
      <c r="I1612" s="4" t="s">
        <v>4695</v>
      </c>
      <c r="J1612">
        <f t="shared" si="25"/>
        <v>1611</v>
      </c>
    </row>
    <row r="1613" spans="1:10">
      <c r="A1613" s="4" t="s">
        <v>3224</v>
      </c>
      <c r="B1613" s="4">
        <v>1970</v>
      </c>
      <c r="C1613" s="4" t="s">
        <v>4692</v>
      </c>
      <c r="D1613" s="4">
        <v>5</v>
      </c>
      <c r="E1613" s="4">
        <v>0</v>
      </c>
      <c r="F1613" s="4">
        <v>6183.46</v>
      </c>
      <c r="G1613" s="4" t="s">
        <v>4697</v>
      </c>
      <c r="H1613" s="4" t="s">
        <v>4697</v>
      </c>
      <c r="I1613" s="4" t="s">
        <v>4698</v>
      </c>
      <c r="J1613">
        <f t="shared" si="25"/>
        <v>1612</v>
      </c>
    </row>
    <row r="1614" spans="1:10">
      <c r="A1614" s="4" t="s">
        <v>3226</v>
      </c>
      <c r="B1614" s="4">
        <v>1985</v>
      </c>
      <c r="C1614" s="4" t="s">
        <v>4700</v>
      </c>
      <c r="D1614" s="4">
        <v>9</v>
      </c>
      <c r="E1614" s="4">
        <v>3</v>
      </c>
      <c r="F1614" s="4">
        <v>6183.32</v>
      </c>
      <c r="G1614" s="4" t="s">
        <v>4697</v>
      </c>
      <c r="H1614" s="4" t="s">
        <v>4697</v>
      </c>
      <c r="I1614" s="4" t="s">
        <v>4698</v>
      </c>
      <c r="J1614">
        <f t="shared" si="25"/>
        <v>1613</v>
      </c>
    </row>
    <row r="1615" spans="1:10">
      <c r="A1615" s="4" t="s">
        <v>3228</v>
      </c>
      <c r="B1615" s="4">
        <v>1984</v>
      </c>
      <c r="C1615" s="4" t="s">
        <v>4692</v>
      </c>
      <c r="D1615" s="4">
        <v>6</v>
      </c>
      <c r="E1615" s="4">
        <v>3</v>
      </c>
      <c r="F1615" s="4">
        <v>6170.96</v>
      </c>
      <c r="G1615" s="4" t="s">
        <v>4697</v>
      </c>
      <c r="H1615" s="4" t="s">
        <v>4693</v>
      </c>
      <c r="I1615" s="4" t="s">
        <v>4695</v>
      </c>
      <c r="J1615">
        <f t="shared" si="25"/>
        <v>1614</v>
      </c>
    </row>
    <row r="1616" spans="1:10">
      <c r="A1616" s="4" t="s">
        <v>3230</v>
      </c>
      <c r="B1616" s="4">
        <v>1985</v>
      </c>
      <c r="C1616" s="4" t="s">
        <v>4692</v>
      </c>
      <c r="D1616" s="4">
        <v>15</v>
      </c>
      <c r="E1616" s="4">
        <v>3</v>
      </c>
      <c r="F1616" s="4">
        <v>6159.57</v>
      </c>
      <c r="G1616" s="4" t="s">
        <v>4697</v>
      </c>
      <c r="H1616" s="4" t="s">
        <v>4693</v>
      </c>
      <c r="I1616" s="4" t="s">
        <v>4698</v>
      </c>
      <c r="J1616">
        <f t="shared" si="25"/>
        <v>1615</v>
      </c>
    </row>
    <row r="1617" spans="1:10">
      <c r="A1617" s="4" t="s">
        <v>3232</v>
      </c>
      <c r="B1617" s="4">
        <v>1973</v>
      </c>
      <c r="C1617" s="4" t="s">
        <v>4706</v>
      </c>
      <c r="D1617" s="4">
        <v>6</v>
      </c>
      <c r="E1617" s="4">
        <v>0</v>
      </c>
      <c r="F1617" s="4">
        <v>6152.05</v>
      </c>
      <c r="G1617" s="4" t="s">
        <v>4697</v>
      </c>
      <c r="H1617" s="4" t="s">
        <v>4694</v>
      </c>
      <c r="I1617" s="4" t="s">
        <v>4695</v>
      </c>
      <c r="J1617">
        <f t="shared" si="25"/>
        <v>1616</v>
      </c>
    </row>
    <row r="1618" spans="1:10">
      <c r="A1618" s="4" t="s">
        <v>3234</v>
      </c>
      <c r="B1618" s="4">
        <v>1970</v>
      </c>
      <c r="C1618" s="4" t="s">
        <v>4692</v>
      </c>
      <c r="D1618" s="4">
        <v>14</v>
      </c>
      <c r="E1618" s="4">
        <v>0</v>
      </c>
      <c r="F1618" s="4">
        <v>6147.12</v>
      </c>
      <c r="G1618" s="4" t="s">
        <v>4697</v>
      </c>
      <c r="H1618" s="4" t="s">
        <v>4694</v>
      </c>
      <c r="I1618" s="4" t="s">
        <v>4698</v>
      </c>
      <c r="J1618">
        <f t="shared" si="25"/>
        <v>1617</v>
      </c>
    </row>
    <row r="1619" spans="1:10">
      <c r="A1619" s="4" t="s">
        <v>3236</v>
      </c>
      <c r="B1619" s="4">
        <v>1976</v>
      </c>
      <c r="C1619" s="4" t="s">
        <v>4703</v>
      </c>
      <c r="D1619" s="4">
        <v>12</v>
      </c>
      <c r="E1619" s="4">
        <v>2</v>
      </c>
      <c r="F1619" s="4">
        <v>6139.14</v>
      </c>
      <c r="G1619" s="4" t="s">
        <v>4697</v>
      </c>
      <c r="H1619" s="4" t="s">
        <v>4694</v>
      </c>
      <c r="I1619" s="4" t="s">
        <v>4695</v>
      </c>
      <c r="J1619">
        <f t="shared" si="25"/>
        <v>1618</v>
      </c>
    </row>
    <row r="1620" spans="1:10">
      <c r="A1620" s="4" t="s">
        <v>3238</v>
      </c>
      <c r="B1620" s="4">
        <v>1978</v>
      </c>
      <c r="C1620" s="4" t="s">
        <v>4702</v>
      </c>
      <c r="D1620" s="4">
        <v>5</v>
      </c>
      <c r="E1620" s="4">
        <v>2</v>
      </c>
      <c r="F1620" s="4">
        <v>6138.58</v>
      </c>
      <c r="G1620" s="4" t="s">
        <v>4697</v>
      </c>
      <c r="H1620" s="4" t="s">
        <v>4693</v>
      </c>
      <c r="I1620" s="4" t="s">
        <v>4695</v>
      </c>
      <c r="J1620">
        <f t="shared" si="25"/>
        <v>1619</v>
      </c>
    </row>
    <row r="1621" spans="1:10">
      <c r="A1621" s="4" t="s">
        <v>3240</v>
      </c>
      <c r="B1621" s="4">
        <v>1969</v>
      </c>
      <c r="C1621" s="4" t="s">
        <v>4706</v>
      </c>
      <c r="D1621" s="4">
        <v>9</v>
      </c>
      <c r="E1621" s="4">
        <v>0</v>
      </c>
      <c r="F1621" s="4">
        <v>6138.5</v>
      </c>
      <c r="G1621" s="4" t="s">
        <v>4697</v>
      </c>
      <c r="H1621" s="4" t="s">
        <v>4697</v>
      </c>
      <c r="I1621" s="4" t="s">
        <v>4701</v>
      </c>
      <c r="J1621">
        <f t="shared" si="25"/>
        <v>1620</v>
      </c>
    </row>
    <row r="1622" spans="1:10">
      <c r="A1622" s="4" t="s">
        <v>3242</v>
      </c>
      <c r="B1622" s="4">
        <v>1990</v>
      </c>
      <c r="C1622" s="4" t="s">
        <v>4700</v>
      </c>
      <c r="D1622" s="4">
        <v>18</v>
      </c>
      <c r="E1622" s="4">
        <v>3</v>
      </c>
      <c r="F1622" s="4">
        <v>6128.8</v>
      </c>
      <c r="G1622" s="4" t="s">
        <v>4697</v>
      </c>
      <c r="H1622" s="4" t="s">
        <v>4694</v>
      </c>
      <c r="I1622" s="4" t="s">
        <v>4698</v>
      </c>
      <c r="J1622">
        <f t="shared" si="25"/>
        <v>1621</v>
      </c>
    </row>
    <row r="1623" spans="1:10">
      <c r="A1623" s="4" t="s">
        <v>3244</v>
      </c>
      <c r="B1623" s="4">
        <v>1983</v>
      </c>
      <c r="C1623" s="4" t="s">
        <v>4706</v>
      </c>
      <c r="D1623" s="4">
        <v>16</v>
      </c>
      <c r="E1623" s="4">
        <v>1</v>
      </c>
      <c r="F1623" s="4">
        <v>6123.57</v>
      </c>
      <c r="G1623" s="4" t="s">
        <v>4694</v>
      </c>
      <c r="H1623" s="4" t="s">
        <v>4697</v>
      </c>
      <c r="I1623" s="4" t="s">
        <v>4698</v>
      </c>
      <c r="J1623">
        <f t="shared" si="25"/>
        <v>1622</v>
      </c>
    </row>
    <row r="1624" spans="1:10">
      <c r="A1624" s="4" t="s">
        <v>3246</v>
      </c>
      <c r="B1624" s="4">
        <v>1983</v>
      </c>
      <c r="C1624" s="4" t="s">
        <v>4700</v>
      </c>
      <c r="D1624" s="4">
        <v>11</v>
      </c>
      <c r="E1624" s="4">
        <v>1</v>
      </c>
      <c r="F1624" s="4">
        <v>6117.49</v>
      </c>
      <c r="G1624" s="4" t="s">
        <v>4697</v>
      </c>
      <c r="H1624" s="4" t="s">
        <v>4694</v>
      </c>
      <c r="I1624" s="4" t="s">
        <v>4698</v>
      </c>
      <c r="J1624">
        <f t="shared" si="25"/>
        <v>1623</v>
      </c>
    </row>
    <row r="1625" spans="1:10">
      <c r="A1625" s="4" t="s">
        <v>3248</v>
      </c>
      <c r="B1625" s="4">
        <v>1991</v>
      </c>
      <c r="C1625" s="4" t="s">
        <v>4704</v>
      </c>
      <c r="D1625" s="4">
        <v>25</v>
      </c>
      <c r="E1625" s="4">
        <v>3</v>
      </c>
      <c r="F1625" s="4">
        <v>6113.23</v>
      </c>
      <c r="G1625" s="4" t="s">
        <v>4697</v>
      </c>
      <c r="H1625" s="4" t="s">
        <v>4697</v>
      </c>
      <c r="I1625" s="4" t="s">
        <v>4699</v>
      </c>
      <c r="J1625">
        <f t="shared" si="25"/>
        <v>1624</v>
      </c>
    </row>
    <row r="1626" spans="1:10">
      <c r="A1626" s="4" t="s">
        <v>3250</v>
      </c>
      <c r="B1626" s="4">
        <v>1985</v>
      </c>
      <c r="C1626" s="4" t="s">
        <v>4704</v>
      </c>
      <c r="D1626" s="4">
        <v>21</v>
      </c>
      <c r="E1626" s="4">
        <v>1</v>
      </c>
      <c r="F1626" s="4">
        <v>6112.35</v>
      </c>
      <c r="G1626" s="4" t="s">
        <v>4697</v>
      </c>
      <c r="H1626" s="4" t="s">
        <v>4693</v>
      </c>
      <c r="I1626" s="4" t="s">
        <v>4698</v>
      </c>
      <c r="J1626">
        <f t="shared" si="25"/>
        <v>1625</v>
      </c>
    </row>
    <row r="1627" spans="1:10">
      <c r="A1627" s="4" t="s">
        <v>3252</v>
      </c>
      <c r="B1627" s="4">
        <v>1995</v>
      </c>
      <c r="C1627" s="4" t="s">
        <v>4702</v>
      </c>
      <c r="D1627" s="4">
        <v>9</v>
      </c>
      <c r="E1627" s="4">
        <v>0</v>
      </c>
      <c r="F1627" s="4">
        <v>6111.95</v>
      </c>
      <c r="G1627" s="4" t="s">
        <v>4697</v>
      </c>
      <c r="H1627" s="4" t="s">
        <v>4694</v>
      </c>
      <c r="I1627" s="4" t="s">
        <v>4713</v>
      </c>
      <c r="J1627">
        <f t="shared" si="25"/>
        <v>1626</v>
      </c>
    </row>
    <row r="1628" spans="1:10">
      <c r="A1628" s="4" t="s">
        <v>3254</v>
      </c>
      <c r="B1628" s="4">
        <v>1970</v>
      </c>
      <c r="C1628" s="4" t="s">
        <v>4696</v>
      </c>
      <c r="D1628" s="4">
        <v>9</v>
      </c>
      <c r="E1628" s="4">
        <v>0</v>
      </c>
      <c r="F1628" s="4">
        <v>6098.38</v>
      </c>
      <c r="G1628" s="4" t="s">
        <v>4697</v>
      </c>
      <c r="H1628" s="4" t="s">
        <v>4697</v>
      </c>
      <c r="I1628" s="4" t="s">
        <v>4695</v>
      </c>
      <c r="J1628">
        <f t="shared" si="25"/>
        <v>1627</v>
      </c>
    </row>
    <row r="1629" spans="1:10">
      <c r="A1629" s="4" t="s">
        <v>3256</v>
      </c>
      <c r="B1629" s="4">
        <v>1984</v>
      </c>
      <c r="C1629" s="4" t="s">
        <v>4704</v>
      </c>
      <c r="D1629" s="4">
        <v>25</v>
      </c>
      <c r="E1629" s="4">
        <v>2</v>
      </c>
      <c r="F1629" s="4">
        <v>6082.41</v>
      </c>
      <c r="G1629" s="4" t="s">
        <v>4693</v>
      </c>
      <c r="H1629" s="4" t="s">
        <v>4697</v>
      </c>
      <c r="I1629" s="4" t="s">
        <v>4701</v>
      </c>
      <c r="J1629">
        <f t="shared" si="25"/>
        <v>1628</v>
      </c>
    </row>
    <row r="1630" spans="1:10">
      <c r="A1630" s="4" t="s">
        <v>3258</v>
      </c>
      <c r="B1630" s="4">
        <v>1984</v>
      </c>
      <c r="C1630" s="4" t="s">
        <v>4692</v>
      </c>
      <c r="D1630" s="4">
        <v>14</v>
      </c>
      <c r="E1630" s="4">
        <v>1</v>
      </c>
      <c r="F1630" s="4">
        <v>6079.67</v>
      </c>
      <c r="G1630" s="4" t="s">
        <v>4693</v>
      </c>
      <c r="H1630" s="4" t="s">
        <v>4693</v>
      </c>
      <c r="I1630" s="4" t="s">
        <v>4709</v>
      </c>
      <c r="J1630">
        <f t="shared" si="25"/>
        <v>1629</v>
      </c>
    </row>
    <row r="1631" spans="1:10">
      <c r="A1631" s="4" t="s">
        <v>3260</v>
      </c>
      <c r="B1631" s="4">
        <v>1979</v>
      </c>
      <c r="C1631" s="4" t="s">
        <v>4700</v>
      </c>
      <c r="D1631" s="4">
        <v>8</v>
      </c>
      <c r="E1631" s="4">
        <v>2</v>
      </c>
      <c r="F1631" s="4">
        <v>6074.37</v>
      </c>
      <c r="G1631" s="4" t="s">
        <v>4697</v>
      </c>
      <c r="H1631" s="4" t="s">
        <v>4697</v>
      </c>
      <c r="I1631" s="4" t="s">
        <v>4698</v>
      </c>
      <c r="J1631">
        <f t="shared" si="25"/>
        <v>1630</v>
      </c>
    </row>
    <row r="1632" spans="1:10">
      <c r="A1632" s="4" t="s">
        <v>3262</v>
      </c>
      <c r="B1632" s="4">
        <v>1984</v>
      </c>
      <c r="C1632" s="4" t="s">
        <v>4702</v>
      </c>
      <c r="D1632" s="4">
        <v>21</v>
      </c>
      <c r="E1632" s="4">
        <v>1</v>
      </c>
      <c r="F1632" s="4">
        <v>6067.13</v>
      </c>
      <c r="G1632" s="4" t="s">
        <v>4694</v>
      </c>
      <c r="H1632" s="4" t="s">
        <v>4693</v>
      </c>
      <c r="I1632" s="4" t="s">
        <v>4705</v>
      </c>
      <c r="J1632">
        <f t="shared" si="25"/>
        <v>1631</v>
      </c>
    </row>
    <row r="1633" spans="1:10">
      <c r="A1633" s="4" t="s">
        <v>3264</v>
      </c>
      <c r="B1633" s="4">
        <v>1994</v>
      </c>
      <c r="C1633" s="4" t="s">
        <v>4706</v>
      </c>
      <c r="D1633" s="4">
        <v>8</v>
      </c>
      <c r="E1633" s="4">
        <v>0</v>
      </c>
      <c r="F1633" s="4">
        <v>6064.37</v>
      </c>
      <c r="G1633" s="4" t="s">
        <v>4697</v>
      </c>
      <c r="H1633" s="4" t="s">
        <v>4697</v>
      </c>
      <c r="I1633" s="4" t="s">
        <v>4701</v>
      </c>
      <c r="J1633">
        <f t="shared" si="25"/>
        <v>1632</v>
      </c>
    </row>
    <row r="1634" spans="1:10">
      <c r="A1634" s="4" t="s">
        <v>3266</v>
      </c>
      <c r="B1634" s="4">
        <v>1996</v>
      </c>
      <c r="C1634" s="4" t="s">
        <v>4704</v>
      </c>
      <c r="D1634" s="4">
        <v>28</v>
      </c>
      <c r="E1634" s="4">
        <v>0</v>
      </c>
      <c r="F1634" s="4">
        <v>6061.8</v>
      </c>
      <c r="G1634" s="4" t="s">
        <v>4697</v>
      </c>
      <c r="H1634" s="4" t="s">
        <v>4694</v>
      </c>
      <c r="I1634" s="4" t="s">
        <v>4698</v>
      </c>
      <c r="J1634">
        <f t="shared" si="25"/>
        <v>1633</v>
      </c>
    </row>
    <row r="1635" spans="1:10">
      <c r="A1635" s="4" t="s">
        <v>3268</v>
      </c>
      <c r="B1635" s="4">
        <v>1989</v>
      </c>
      <c r="C1635" s="4" t="s">
        <v>4700</v>
      </c>
      <c r="D1635" s="4">
        <v>16</v>
      </c>
      <c r="E1635" s="4">
        <v>4</v>
      </c>
      <c r="F1635" s="4">
        <v>6059.17</v>
      </c>
      <c r="G1635" s="4" t="s">
        <v>4697</v>
      </c>
      <c r="H1635" s="4" t="s">
        <v>4693</v>
      </c>
      <c r="I1635" s="4" t="s">
        <v>4701</v>
      </c>
      <c r="J1635">
        <f t="shared" si="25"/>
        <v>1634</v>
      </c>
    </row>
    <row r="1636" spans="1:10">
      <c r="A1636" s="4" t="s">
        <v>3270</v>
      </c>
      <c r="B1636" s="4">
        <v>1980</v>
      </c>
      <c r="C1636" s="4" t="s">
        <v>4700</v>
      </c>
      <c r="D1636" s="4">
        <v>8</v>
      </c>
      <c r="E1636" s="4">
        <v>2</v>
      </c>
      <c r="F1636" s="4">
        <v>5993.62</v>
      </c>
      <c r="G1636" s="4" t="s">
        <v>4697</v>
      </c>
      <c r="H1636" s="4" t="s">
        <v>4694</v>
      </c>
      <c r="I1636" s="4" t="s">
        <v>4695</v>
      </c>
      <c r="J1636">
        <f t="shared" si="25"/>
        <v>1635</v>
      </c>
    </row>
    <row r="1637" spans="1:10">
      <c r="A1637" s="4" t="s">
        <v>3272</v>
      </c>
      <c r="B1637" s="4">
        <v>1974</v>
      </c>
      <c r="C1637" s="4" t="s">
        <v>4700</v>
      </c>
      <c r="D1637" s="4">
        <v>17</v>
      </c>
      <c r="E1637" s="4">
        <v>0</v>
      </c>
      <c r="F1637" s="4">
        <v>5990.17</v>
      </c>
      <c r="G1637" s="4" t="s">
        <v>4697</v>
      </c>
      <c r="H1637" s="4" t="s">
        <v>4697</v>
      </c>
      <c r="I1637" s="4" t="s">
        <v>4695</v>
      </c>
      <c r="J1637">
        <f t="shared" si="25"/>
        <v>1636</v>
      </c>
    </row>
    <row r="1638" spans="1:10">
      <c r="A1638" s="4" t="s">
        <v>3274</v>
      </c>
      <c r="B1638" s="4">
        <v>1988</v>
      </c>
      <c r="C1638" s="4" t="s">
        <v>4696</v>
      </c>
      <c r="D1638" s="4">
        <v>10</v>
      </c>
      <c r="E1638" s="4">
        <v>2</v>
      </c>
      <c r="F1638" s="4">
        <v>5989.52</v>
      </c>
      <c r="G1638" s="4" t="s">
        <v>4697</v>
      </c>
      <c r="H1638" s="4" t="s">
        <v>4693</v>
      </c>
      <c r="I1638" s="4" t="s">
        <v>4698</v>
      </c>
      <c r="J1638">
        <f t="shared" si="25"/>
        <v>1637</v>
      </c>
    </row>
    <row r="1639" spans="1:10">
      <c r="A1639" s="4" t="s">
        <v>3276</v>
      </c>
      <c r="B1639" s="4">
        <v>1974</v>
      </c>
      <c r="C1639" s="4" t="s">
        <v>4692</v>
      </c>
      <c r="D1639" s="4">
        <v>11</v>
      </c>
      <c r="E1639" s="4">
        <v>0</v>
      </c>
      <c r="F1639" s="4">
        <v>5979.99</v>
      </c>
      <c r="G1639" s="4" t="s">
        <v>4697</v>
      </c>
      <c r="H1639" s="4" t="s">
        <v>4694</v>
      </c>
      <c r="I1639" s="4" t="s">
        <v>4695</v>
      </c>
      <c r="J1639">
        <f t="shared" si="25"/>
        <v>1638</v>
      </c>
    </row>
    <row r="1640" spans="1:10">
      <c r="A1640" s="4" t="s">
        <v>3278</v>
      </c>
      <c r="B1640" s="4">
        <v>1980</v>
      </c>
      <c r="C1640" s="4" t="s">
        <v>4692</v>
      </c>
      <c r="D1640" s="4">
        <v>10</v>
      </c>
      <c r="E1640" s="4">
        <v>0</v>
      </c>
      <c r="F1640" s="4">
        <v>5979.73</v>
      </c>
      <c r="G1640" s="4" t="s">
        <v>4697</v>
      </c>
      <c r="H1640" s="4" t="s">
        <v>4697</v>
      </c>
      <c r="I1640" s="4" t="s">
        <v>4701</v>
      </c>
      <c r="J1640">
        <f t="shared" si="25"/>
        <v>1639</v>
      </c>
    </row>
    <row r="1641" spans="1:10">
      <c r="A1641" s="4" t="s">
        <v>3280</v>
      </c>
      <c r="B1641" s="4">
        <v>1970</v>
      </c>
      <c r="C1641" s="4" t="s">
        <v>4696</v>
      </c>
      <c r="D1641" s="4">
        <v>25</v>
      </c>
      <c r="E1641" s="4">
        <v>0</v>
      </c>
      <c r="F1641" s="4">
        <v>5979.66</v>
      </c>
      <c r="G1641" s="4" t="s">
        <v>4697</v>
      </c>
      <c r="H1641" s="4" t="s">
        <v>4694</v>
      </c>
      <c r="I1641" s="4" t="s">
        <v>4695</v>
      </c>
      <c r="J1641">
        <f t="shared" si="25"/>
        <v>1640</v>
      </c>
    </row>
    <row r="1642" spans="1:10">
      <c r="A1642" s="4" t="s">
        <v>3282</v>
      </c>
      <c r="B1642" s="4">
        <v>1984</v>
      </c>
      <c r="C1642" s="4" t="s">
        <v>4706</v>
      </c>
      <c r="D1642" s="4">
        <v>11</v>
      </c>
      <c r="E1642" s="4">
        <v>1</v>
      </c>
      <c r="F1642" s="4">
        <v>5976.83</v>
      </c>
      <c r="G1642" s="4" t="s">
        <v>4697</v>
      </c>
      <c r="H1642" s="4" t="s">
        <v>4697</v>
      </c>
      <c r="I1642" s="4" t="s">
        <v>4695</v>
      </c>
      <c r="J1642">
        <f t="shared" si="25"/>
        <v>1641</v>
      </c>
    </row>
    <row r="1643" spans="1:10">
      <c r="A1643" s="4" t="s">
        <v>3284</v>
      </c>
      <c r="B1643" s="4">
        <v>1984</v>
      </c>
      <c r="C1643" s="4" t="s">
        <v>4702</v>
      </c>
      <c r="D1643" s="4">
        <v>19</v>
      </c>
      <c r="E1643" s="4">
        <v>1</v>
      </c>
      <c r="F1643" s="4">
        <v>5974.38</v>
      </c>
      <c r="G1643" s="4" t="s">
        <v>4697</v>
      </c>
      <c r="H1643" s="4" t="s">
        <v>4694</v>
      </c>
      <c r="I1643" s="4" t="s">
        <v>4695</v>
      </c>
      <c r="J1643">
        <f t="shared" si="25"/>
        <v>1642</v>
      </c>
    </row>
    <row r="1644" spans="1:10">
      <c r="A1644" s="4" t="s">
        <v>3286</v>
      </c>
      <c r="B1644" s="4">
        <v>1989</v>
      </c>
      <c r="C1644" s="4" t="s">
        <v>4704</v>
      </c>
      <c r="D1644" s="4">
        <v>22</v>
      </c>
      <c r="E1644" s="4">
        <v>3</v>
      </c>
      <c r="F1644" s="4">
        <v>5972.38</v>
      </c>
      <c r="G1644" s="4" t="s">
        <v>4697</v>
      </c>
      <c r="H1644" s="4" t="s">
        <v>4697</v>
      </c>
      <c r="I1644" s="4" t="s">
        <v>4701</v>
      </c>
      <c r="J1644">
        <f t="shared" si="25"/>
        <v>1643</v>
      </c>
    </row>
    <row r="1645" spans="1:10">
      <c r="A1645" s="4" t="s">
        <v>3288</v>
      </c>
      <c r="B1645" s="4">
        <v>1980</v>
      </c>
      <c r="C1645" s="4" t="s">
        <v>4704</v>
      </c>
      <c r="D1645" s="4">
        <v>21</v>
      </c>
      <c r="E1645" s="4">
        <v>0</v>
      </c>
      <c r="F1645" s="4">
        <v>5969.72</v>
      </c>
      <c r="G1645" s="4" t="s">
        <v>4694</v>
      </c>
      <c r="H1645" s="4" t="s">
        <v>4694</v>
      </c>
      <c r="I1645" s="4" t="s">
        <v>4701</v>
      </c>
      <c r="J1645">
        <f t="shared" si="25"/>
        <v>1644</v>
      </c>
    </row>
    <row r="1646" spans="1:10">
      <c r="A1646" s="4" t="s">
        <v>3290</v>
      </c>
      <c r="B1646" s="4">
        <v>1980</v>
      </c>
      <c r="C1646" s="4" t="s">
        <v>4700</v>
      </c>
      <c r="D1646" s="4">
        <v>5</v>
      </c>
      <c r="E1646" s="4">
        <v>0</v>
      </c>
      <c r="F1646" s="4">
        <v>5966.89</v>
      </c>
      <c r="G1646" s="4" t="s">
        <v>4697</v>
      </c>
      <c r="H1646" s="4" t="s">
        <v>4694</v>
      </c>
      <c r="I1646" s="4" t="s">
        <v>4695</v>
      </c>
      <c r="J1646">
        <f t="shared" si="25"/>
        <v>1645</v>
      </c>
    </row>
    <row r="1647" spans="1:10">
      <c r="A1647" s="4" t="s">
        <v>3292</v>
      </c>
      <c r="B1647" s="4">
        <v>2004</v>
      </c>
      <c r="C1647" s="4" t="s">
        <v>4704</v>
      </c>
      <c r="D1647" s="4">
        <v>15</v>
      </c>
      <c r="E1647" s="4">
        <v>0</v>
      </c>
      <c r="F1647" s="4">
        <v>5960.91</v>
      </c>
      <c r="G1647" s="4" t="s">
        <v>4697</v>
      </c>
      <c r="H1647" s="4" t="s">
        <v>4693</v>
      </c>
      <c r="I1647" s="4" t="s">
        <v>4713</v>
      </c>
      <c r="J1647">
        <f t="shared" si="25"/>
        <v>1646</v>
      </c>
    </row>
    <row r="1648" spans="1:10">
      <c r="A1648" s="4" t="s">
        <v>3294</v>
      </c>
      <c r="B1648" s="4">
        <v>2003</v>
      </c>
      <c r="C1648" s="4" t="s">
        <v>4700</v>
      </c>
      <c r="D1648" s="4">
        <v>13</v>
      </c>
      <c r="E1648" s="4">
        <v>0</v>
      </c>
      <c r="F1648" s="4">
        <v>5957.35</v>
      </c>
      <c r="G1648" s="4" t="s">
        <v>4697</v>
      </c>
      <c r="H1648" s="4" t="s">
        <v>4697</v>
      </c>
      <c r="I1648" s="4" t="s">
        <v>4698</v>
      </c>
      <c r="J1648">
        <f t="shared" si="25"/>
        <v>1647</v>
      </c>
    </row>
    <row r="1649" spans="1:10">
      <c r="A1649" s="4" t="s">
        <v>3296</v>
      </c>
      <c r="B1649" s="4">
        <v>1987</v>
      </c>
      <c r="C1649" s="4" t="s">
        <v>4704</v>
      </c>
      <c r="D1649" s="4">
        <v>14</v>
      </c>
      <c r="E1649" s="4">
        <v>3</v>
      </c>
      <c r="F1649" s="4">
        <v>5934.38</v>
      </c>
      <c r="G1649" s="4" t="s">
        <v>4694</v>
      </c>
      <c r="H1649" s="4" t="s">
        <v>4697</v>
      </c>
      <c r="I1649" s="4" t="s">
        <v>4695</v>
      </c>
      <c r="J1649">
        <f t="shared" si="25"/>
        <v>1648</v>
      </c>
    </row>
    <row r="1650" spans="1:10">
      <c r="A1650" s="4" t="s">
        <v>3298</v>
      </c>
      <c r="B1650" s="4">
        <v>1994</v>
      </c>
      <c r="C1650" s="4" t="s">
        <v>4704</v>
      </c>
      <c r="D1650" s="4">
        <v>30</v>
      </c>
      <c r="E1650" s="4">
        <v>0</v>
      </c>
      <c r="F1650" s="4">
        <v>5927.65</v>
      </c>
      <c r="G1650" s="4" t="s">
        <v>4697</v>
      </c>
      <c r="H1650" s="4" t="s">
        <v>4693</v>
      </c>
      <c r="I1650" s="4" t="s">
        <v>4698</v>
      </c>
      <c r="J1650">
        <f t="shared" si="25"/>
        <v>1649</v>
      </c>
    </row>
    <row r="1651" spans="1:10">
      <c r="A1651" s="4" t="s">
        <v>3300</v>
      </c>
      <c r="B1651" s="4">
        <v>1993</v>
      </c>
      <c r="C1651" s="4" t="s">
        <v>4700</v>
      </c>
      <c r="D1651" s="4">
        <v>13</v>
      </c>
      <c r="E1651" s="4">
        <v>0</v>
      </c>
      <c r="F1651" s="4">
        <v>5926.93</v>
      </c>
      <c r="G1651" s="4" t="s">
        <v>4697</v>
      </c>
      <c r="H1651" s="4" t="s">
        <v>4697</v>
      </c>
      <c r="I1651" s="4" t="s">
        <v>4716</v>
      </c>
      <c r="J1651">
        <f t="shared" si="25"/>
        <v>1650</v>
      </c>
    </row>
    <row r="1652" spans="1:10">
      <c r="A1652" s="4" t="s">
        <v>3302</v>
      </c>
      <c r="B1652" s="4">
        <v>1987</v>
      </c>
      <c r="C1652" s="4" t="s">
        <v>4704</v>
      </c>
      <c r="D1652" s="4">
        <v>29</v>
      </c>
      <c r="E1652" s="4">
        <v>3</v>
      </c>
      <c r="F1652" s="4">
        <v>5926.85</v>
      </c>
      <c r="G1652" s="4" t="s">
        <v>4694</v>
      </c>
      <c r="H1652" s="4" t="s">
        <v>4694</v>
      </c>
      <c r="I1652" s="4" t="s">
        <v>4701</v>
      </c>
      <c r="J1652">
        <f t="shared" si="25"/>
        <v>1651</v>
      </c>
    </row>
    <row r="1653" spans="1:10">
      <c r="A1653" s="4" t="s">
        <v>3304</v>
      </c>
      <c r="B1653" s="4">
        <v>1982</v>
      </c>
      <c r="C1653" s="4" t="s">
        <v>4703</v>
      </c>
      <c r="D1653" s="4">
        <v>21</v>
      </c>
      <c r="E1653" s="4">
        <v>0</v>
      </c>
      <c r="F1653" s="4">
        <v>5920.1</v>
      </c>
      <c r="G1653" s="4" t="s">
        <v>4697</v>
      </c>
      <c r="H1653" s="4" t="s">
        <v>4693</v>
      </c>
      <c r="I1653" s="4" t="s">
        <v>4695</v>
      </c>
      <c r="J1653">
        <f t="shared" si="25"/>
        <v>1652</v>
      </c>
    </row>
    <row r="1654" spans="1:10">
      <c r="A1654" s="4" t="s">
        <v>3306</v>
      </c>
      <c r="B1654" s="4">
        <v>1982</v>
      </c>
      <c r="C1654" s="4" t="s">
        <v>4704</v>
      </c>
      <c r="D1654" s="4">
        <v>8</v>
      </c>
      <c r="E1654" s="4">
        <v>0</v>
      </c>
      <c r="F1654" s="4">
        <v>5910.94</v>
      </c>
      <c r="G1654" s="4" t="s">
        <v>4697</v>
      </c>
      <c r="H1654" s="4" t="s">
        <v>4693</v>
      </c>
      <c r="I1654" s="4" t="s">
        <v>4701</v>
      </c>
      <c r="J1654">
        <f t="shared" si="25"/>
        <v>1653</v>
      </c>
    </row>
    <row r="1655" spans="1:10">
      <c r="A1655" s="4" t="s">
        <v>3308</v>
      </c>
      <c r="B1655" s="4">
        <v>1993</v>
      </c>
      <c r="C1655" s="4" t="s">
        <v>4692</v>
      </c>
      <c r="D1655" s="4">
        <v>19</v>
      </c>
      <c r="E1655" s="4">
        <v>0</v>
      </c>
      <c r="F1655" s="4">
        <v>5877.02</v>
      </c>
      <c r="G1655" s="4" t="s">
        <v>4697</v>
      </c>
      <c r="H1655" s="4" t="s">
        <v>4697</v>
      </c>
      <c r="I1655" s="4" t="s">
        <v>4715</v>
      </c>
      <c r="J1655">
        <f t="shared" si="25"/>
        <v>1654</v>
      </c>
    </row>
    <row r="1656" spans="1:10">
      <c r="A1656" s="4" t="s">
        <v>3310</v>
      </c>
      <c r="B1656" s="4">
        <v>1984</v>
      </c>
      <c r="C1656" s="4" t="s">
        <v>4706</v>
      </c>
      <c r="D1656" s="4">
        <v>22</v>
      </c>
      <c r="E1656" s="4">
        <v>1</v>
      </c>
      <c r="F1656" s="4">
        <v>5855.9</v>
      </c>
      <c r="G1656" s="4" t="s">
        <v>4697</v>
      </c>
      <c r="H1656" s="4" t="s">
        <v>4694</v>
      </c>
      <c r="I1656" s="4" t="s">
        <v>4698</v>
      </c>
      <c r="J1656">
        <f t="shared" si="25"/>
        <v>1655</v>
      </c>
    </row>
    <row r="1657" spans="1:10">
      <c r="A1657" s="4" t="s">
        <v>3312</v>
      </c>
      <c r="B1657" s="4">
        <v>1985</v>
      </c>
      <c r="C1657" s="4" t="s">
        <v>4696</v>
      </c>
      <c r="D1657" s="4">
        <v>18</v>
      </c>
      <c r="E1657" s="4">
        <v>3</v>
      </c>
      <c r="F1657" s="4">
        <v>5847.24</v>
      </c>
      <c r="G1657" s="4" t="s">
        <v>4697</v>
      </c>
      <c r="H1657" s="4" t="s">
        <v>4693</v>
      </c>
      <c r="I1657" s="4" t="s">
        <v>4695</v>
      </c>
      <c r="J1657">
        <f t="shared" si="25"/>
        <v>1656</v>
      </c>
    </row>
    <row r="1658" spans="1:10">
      <c r="A1658" s="4" t="s">
        <v>3314</v>
      </c>
      <c r="B1658" s="4">
        <v>1987</v>
      </c>
      <c r="C1658" s="4" t="s">
        <v>4702</v>
      </c>
      <c r="D1658" s="4">
        <v>30</v>
      </c>
      <c r="E1658" s="4">
        <v>2</v>
      </c>
      <c r="F1658" s="4">
        <v>5846.92</v>
      </c>
      <c r="G1658" s="4" t="s">
        <v>4697</v>
      </c>
      <c r="H1658" s="4" t="s">
        <v>4697</v>
      </c>
      <c r="I1658" s="4" t="s">
        <v>4695</v>
      </c>
      <c r="J1658">
        <f t="shared" si="25"/>
        <v>1657</v>
      </c>
    </row>
    <row r="1659" spans="1:10">
      <c r="A1659" s="4" t="s">
        <v>3316</v>
      </c>
      <c r="B1659" s="4">
        <v>1995</v>
      </c>
      <c r="C1659" s="4" t="s">
        <v>4700</v>
      </c>
      <c r="D1659" s="4">
        <v>20</v>
      </c>
      <c r="E1659" s="4">
        <v>0</v>
      </c>
      <c r="F1659" s="4">
        <v>5843.99</v>
      </c>
      <c r="G1659" s="4" t="s">
        <v>4697</v>
      </c>
      <c r="H1659" s="4" t="s">
        <v>4697</v>
      </c>
      <c r="I1659" s="4" t="s">
        <v>4716</v>
      </c>
      <c r="J1659">
        <f t="shared" si="25"/>
        <v>1658</v>
      </c>
    </row>
    <row r="1660" spans="1:10">
      <c r="A1660" s="4" t="s">
        <v>3318</v>
      </c>
      <c r="B1660" s="4">
        <v>1987</v>
      </c>
      <c r="C1660" s="4" t="s">
        <v>4704</v>
      </c>
      <c r="D1660" s="4">
        <v>27</v>
      </c>
      <c r="E1660" s="4">
        <v>2</v>
      </c>
      <c r="F1660" s="4">
        <v>5836.52</v>
      </c>
      <c r="G1660" s="4" t="s">
        <v>4697</v>
      </c>
      <c r="H1660" s="4" t="s">
        <v>4694</v>
      </c>
      <c r="I1660" s="4" t="s">
        <v>4695</v>
      </c>
      <c r="J1660">
        <f t="shared" si="25"/>
        <v>1659</v>
      </c>
    </row>
    <row r="1661" spans="1:10">
      <c r="A1661" s="4" t="s">
        <v>3320</v>
      </c>
      <c r="B1661" s="4">
        <v>1971</v>
      </c>
      <c r="C1661" s="4" t="s">
        <v>4702</v>
      </c>
      <c r="D1661" s="4">
        <v>27</v>
      </c>
      <c r="E1661" s="4">
        <v>0</v>
      </c>
      <c r="F1661" s="4">
        <v>5832.6</v>
      </c>
      <c r="G1661" s="4" t="s">
        <v>4697</v>
      </c>
      <c r="H1661" s="4" t="s">
        <v>4694</v>
      </c>
      <c r="I1661" s="4" t="s">
        <v>4698</v>
      </c>
      <c r="J1661">
        <f t="shared" si="25"/>
        <v>1660</v>
      </c>
    </row>
    <row r="1662" spans="1:10">
      <c r="A1662" s="4" t="s">
        <v>3322</v>
      </c>
      <c r="B1662" s="4">
        <v>2002</v>
      </c>
      <c r="C1662" s="4" t="s">
        <v>4704</v>
      </c>
      <c r="D1662" s="4">
        <v>22</v>
      </c>
      <c r="E1662" s="4">
        <v>0</v>
      </c>
      <c r="F1662" s="4">
        <v>5816.58</v>
      </c>
      <c r="G1662" s="4" t="s">
        <v>4697</v>
      </c>
      <c r="H1662" s="4" t="s">
        <v>4697</v>
      </c>
      <c r="I1662" s="4" t="s">
        <v>4713</v>
      </c>
      <c r="J1662">
        <f t="shared" si="25"/>
        <v>1661</v>
      </c>
    </row>
    <row r="1663" spans="1:10">
      <c r="A1663" s="4" t="s">
        <v>3324</v>
      </c>
      <c r="B1663" s="4">
        <v>1972</v>
      </c>
      <c r="C1663" s="4" t="s">
        <v>4706</v>
      </c>
      <c r="D1663" s="4">
        <v>2</v>
      </c>
      <c r="E1663" s="4">
        <v>0</v>
      </c>
      <c r="F1663" s="4">
        <v>5812.9</v>
      </c>
      <c r="G1663" s="4" t="s">
        <v>4697</v>
      </c>
      <c r="H1663" s="4" t="s">
        <v>4697</v>
      </c>
      <c r="I1663" s="4" t="s">
        <v>4695</v>
      </c>
      <c r="J1663">
        <f t="shared" si="25"/>
        <v>1662</v>
      </c>
    </row>
    <row r="1664" spans="1:10">
      <c r="A1664" s="4" t="s">
        <v>3326</v>
      </c>
      <c r="B1664" s="4">
        <v>1980</v>
      </c>
      <c r="C1664" s="4" t="s">
        <v>4702</v>
      </c>
      <c r="D1664" s="4">
        <v>18</v>
      </c>
      <c r="E1664" s="4">
        <v>2</v>
      </c>
      <c r="F1664" s="4">
        <v>5807.06</v>
      </c>
      <c r="G1664" s="4" t="s">
        <v>4697</v>
      </c>
      <c r="H1664" s="4" t="s">
        <v>4694</v>
      </c>
      <c r="I1664" s="4" t="s">
        <v>4695</v>
      </c>
      <c r="J1664">
        <f t="shared" si="25"/>
        <v>1663</v>
      </c>
    </row>
    <row r="1665" spans="1:10">
      <c r="A1665" s="4" t="s">
        <v>3328</v>
      </c>
      <c r="B1665" s="4">
        <v>2004</v>
      </c>
      <c r="C1665" s="4" t="s">
        <v>4706</v>
      </c>
      <c r="D1665" s="4">
        <v>1</v>
      </c>
      <c r="E1665" s="4">
        <v>0</v>
      </c>
      <c r="F1665" s="4">
        <v>5778.71</v>
      </c>
      <c r="G1665" s="4" t="s">
        <v>4697</v>
      </c>
      <c r="H1665" s="4" t="s">
        <v>4694</v>
      </c>
      <c r="I1665" s="4" t="s">
        <v>4714</v>
      </c>
      <c r="J1665">
        <f t="shared" si="25"/>
        <v>1664</v>
      </c>
    </row>
    <row r="1666" spans="1:10">
      <c r="A1666" s="4" t="s">
        <v>3330</v>
      </c>
      <c r="B1666" s="4">
        <v>1983</v>
      </c>
      <c r="C1666" s="4" t="s">
        <v>4700</v>
      </c>
      <c r="D1666" s="4">
        <v>30</v>
      </c>
      <c r="E1666" s="4">
        <v>0</v>
      </c>
      <c r="F1666" s="4">
        <v>5757.41</v>
      </c>
      <c r="G1666" s="4" t="s">
        <v>4697</v>
      </c>
      <c r="H1666" s="4" t="s">
        <v>4694</v>
      </c>
      <c r="I1666" s="4" t="s">
        <v>4711</v>
      </c>
      <c r="J1666">
        <f t="shared" ref="J1666:J1729" si="26">VALUE(SUBSTITUTE(A1666,"Id",""))</f>
        <v>1665</v>
      </c>
    </row>
    <row r="1667" spans="1:10">
      <c r="A1667" s="4" t="s">
        <v>3332</v>
      </c>
      <c r="B1667" s="4">
        <v>1993</v>
      </c>
      <c r="C1667" s="4" t="s">
        <v>4696</v>
      </c>
      <c r="D1667" s="4">
        <v>10</v>
      </c>
      <c r="E1667" s="4">
        <v>0</v>
      </c>
      <c r="F1667" s="4">
        <v>5748.13</v>
      </c>
      <c r="G1667" s="4" t="s">
        <v>4697</v>
      </c>
      <c r="H1667" s="4" t="s">
        <v>4693</v>
      </c>
      <c r="I1667" s="4" t="s">
        <v>4715</v>
      </c>
      <c r="J1667">
        <f t="shared" si="26"/>
        <v>1666</v>
      </c>
    </row>
    <row r="1668" spans="1:10">
      <c r="A1668" s="4" t="s">
        <v>3334</v>
      </c>
      <c r="B1668" s="4">
        <v>1972</v>
      </c>
      <c r="C1668" s="4" t="s">
        <v>4700</v>
      </c>
      <c r="D1668" s="4">
        <v>21</v>
      </c>
      <c r="E1668" s="4">
        <v>0</v>
      </c>
      <c r="F1668" s="4">
        <v>5741.67</v>
      </c>
      <c r="G1668" s="4" t="s">
        <v>4697</v>
      </c>
      <c r="H1668" s="4" t="s">
        <v>4694</v>
      </c>
      <c r="I1668" s="4" t="s">
        <v>4695</v>
      </c>
      <c r="J1668">
        <f t="shared" si="26"/>
        <v>1667</v>
      </c>
    </row>
    <row r="1669" spans="1:10">
      <c r="A1669" s="4" t="s">
        <v>3336</v>
      </c>
      <c r="B1669" s="4">
        <v>1987</v>
      </c>
      <c r="C1669" s="4" t="s">
        <v>4692</v>
      </c>
      <c r="D1669" s="4">
        <v>19</v>
      </c>
      <c r="E1669" s="4">
        <v>2</v>
      </c>
      <c r="F1669" s="4">
        <v>5729.01</v>
      </c>
      <c r="G1669" s="4" t="s">
        <v>4693</v>
      </c>
      <c r="H1669" s="4" t="s">
        <v>4697</v>
      </c>
      <c r="I1669" s="4" t="s">
        <v>4698</v>
      </c>
      <c r="J1669">
        <f t="shared" si="26"/>
        <v>1668</v>
      </c>
    </row>
    <row r="1670" spans="1:10">
      <c r="A1670" s="4" t="s">
        <v>3338</v>
      </c>
      <c r="B1670" s="4">
        <v>1971</v>
      </c>
      <c r="C1670" s="4" t="s">
        <v>4703</v>
      </c>
      <c r="D1670" s="4">
        <v>18</v>
      </c>
      <c r="E1670" s="4">
        <v>0</v>
      </c>
      <c r="F1670" s="4">
        <v>5720.38</v>
      </c>
      <c r="G1670" s="4" t="s">
        <v>4697</v>
      </c>
      <c r="H1670" s="4" t="s">
        <v>4693</v>
      </c>
      <c r="I1670" s="4" t="s">
        <v>4695</v>
      </c>
      <c r="J1670">
        <f t="shared" si="26"/>
        <v>1669</v>
      </c>
    </row>
    <row r="1671" spans="1:10">
      <c r="A1671" s="4" t="s">
        <v>3340</v>
      </c>
      <c r="B1671" s="4">
        <v>1981</v>
      </c>
      <c r="C1671" s="4" t="s">
        <v>4700</v>
      </c>
      <c r="D1671" s="4">
        <v>30</v>
      </c>
      <c r="E1671" s="4">
        <v>0</v>
      </c>
      <c r="F1671" s="4">
        <v>5709.16</v>
      </c>
      <c r="G1671" s="4" t="s">
        <v>4694</v>
      </c>
      <c r="H1671" s="4" t="s">
        <v>4694</v>
      </c>
      <c r="I1671" s="4" t="s">
        <v>4695</v>
      </c>
      <c r="J1671">
        <f t="shared" si="26"/>
        <v>1670</v>
      </c>
    </row>
    <row r="1672" spans="1:10">
      <c r="A1672" s="4" t="s">
        <v>3342</v>
      </c>
      <c r="B1672" s="4">
        <v>1993</v>
      </c>
      <c r="C1672" s="4" t="s">
        <v>4706</v>
      </c>
      <c r="D1672" s="4">
        <v>3</v>
      </c>
      <c r="E1672" s="4">
        <v>4</v>
      </c>
      <c r="F1672" s="4">
        <v>5708.87</v>
      </c>
      <c r="G1672" s="4" t="s">
        <v>4697</v>
      </c>
      <c r="H1672" s="4" t="s">
        <v>4693</v>
      </c>
      <c r="I1672" s="4" t="s">
        <v>4701</v>
      </c>
      <c r="J1672">
        <f t="shared" si="26"/>
        <v>1671</v>
      </c>
    </row>
    <row r="1673" spans="1:10">
      <c r="A1673" s="4" t="s">
        <v>3344</v>
      </c>
      <c r="B1673" s="4">
        <v>1981</v>
      </c>
      <c r="C1673" s="4" t="s">
        <v>4696</v>
      </c>
      <c r="D1673" s="4">
        <v>15</v>
      </c>
      <c r="E1673" s="4">
        <v>0</v>
      </c>
      <c r="F1673" s="4">
        <v>5699.84</v>
      </c>
      <c r="G1673" s="4" t="s">
        <v>4697</v>
      </c>
      <c r="H1673" s="4" t="s">
        <v>4694</v>
      </c>
      <c r="I1673" s="4" t="s">
        <v>4695</v>
      </c>
      <c r="J1673">
        <f t="shared" si="26"/>
        <v>1672</v>
      </c>
    </row>
    <row r="1674" spans="1:10">
      <c r="A1674" s="4" t="s">
        <v>3346</v>
      </c>
      <c r="B1674" s="4">
        <v>1974</v>
      </c>
      <c r="C1674" s="4" t="s">
        <v>4704</v>
      </c>
      <c r="D1674" s="4">
        <v>6</v>
      </c>
      <c r="E1674" s="4">
        <v>0</v>
      </c>
      <c r="F1674" s="4">
        <v>5698.74</v>
      </c>
      <c r="G1674" s="4" t="s">
        <v>4697</v>
      </c>
      <c r="H1674" s="4" t="s">
        <v>4697</v>
      </c>
      <c r="I1674" s="4" t="s">
        <v>4698</v>
      </c>
      <c r="J1674">
        <f t="shared" si="26"/>
        <v>1673</v>
      </c>
    </row>
    <row r="1675" spans="1:10">
      <c r="A1675" s="4" t="s">
        <v>3348</v>
      </c>
      <c r="B1675" s="4">
        <v>1992</v>
      </c>
      <c r="C1675" s="4" t="s">
        <v>4706</v>
      </c>
      <c r="D1675" s="4">
        <v>3</v>
      </c>
      <c r="E1675" s="4">
        <v>3</v>
      </c>
      <c r="F1675" s="4">
        <v>5693.43</v>
      </c>
      <c r="G1675" s="4" t="s">
        <v>4697</v>
      </c>
      <c r="H1675" s="4" t="s">
        <v>4694</v>
      </c>
      <c r="I1675" s="4" t="s">
        <v>4698</v>
      </c>
      <c r="J1675">
        <f t="shared" si="26"/>
        <v>1674</v>
      </c>
    </row>
    <row r="1676" spans="1:10">
      <c r="A1676" s="4" t="s">
        <v>3350</v>
      </c>
      <c r="B1676" s="4">
        <v>1972</v>
      </c>
      <c r="C1676" s="4" t="s">
        <v>4692</v>
      </c>
      <c r="D1676" s="4">
        <v>28</v>
      </c>
      <c r="E1676" s="4">
        <v>0</v>
      </c>
      <c r="F1676" s="4">
        <v>5690.79</v>
      </c>
      <c r="G1676" s="4" t="s">
        <v>4697</v>
      </c>
      <c r="H1676" s="4" t="s">
        <v>4693</v>
      </c>
      <c r="I1676" s="4" t="s">
        <v>4695</v>
      </c>
      <c r="J1676">
        <f t="shared" si="26"/>
        <v>1675</v>
      </c>
    </row>
    <row r="1677" spans="1:10">
      <c r="A1677" s="4" t="s">
        <v>3352</v>
      </c>
      <c r="B1677" s="4">
        <v>1984</v>
      </c>
      <c r="C1677" s="4" t="s">
        <v>4700</v>
      </c>
      <c r="D1677" s="4">
        <v>12</v>
      </c>
      <c r="E1677" s="4">
        <v>3</v>
      </c>
      <c r="F1677" s="4">
        <v>5679.13</v>
      </c>
      <c r="G1677" s="4" t="s">
        <v>4697</v>
      </c>
      <c r="H1677" s="4" t="s">
        <v>4697</v>
      </c>
      <c r="I1677" s="4" t="s">
        <v>4695</v>
      </c>
      <c r="J1677">
        <f t="shared" si="26"/>
        <v>1676</v>
      </c>
    </row>
    <row r="1678" spans="1:10">
      <c r="A1678" s="4" t="s">
        <v>3354</v>
      </c>
      <c r="B1678" s="4">
        <v>1983</v>
      </c>
      <c r="C1678" s="4" t="s">
        <v>4702</v>
      </c>
      <c r="D1678" s="4">
        <v>3</v>
      </c>
      <c r="E1678" s="4">
        <v>0</v>
      </c>
      <c r="F1678" s="4">
        <v>5662.23</v>
      </c>
      <c r="G1678" s="4" t="s">
        <v>4697</v>
      </c>
      <c r="H1678" s="4" t="s">
        <v>4693</v>
      </c>
      <c r="I1678" s="4" t="s">
        <v>4695</v>
      </c>
      <c r="J1678">
        <f t="shared" si="26"/>
        <v>1677</v>
      </c>
    </row>
    <row r="1679" spans="1:10">
      <c r="A1679" s="4" t="s">
        <v>3356</v>
      </c>
      <c r="B1679" s="4">
        <v>1978</v>
      </c>
      <c r="C1679" s="4" t="s">
        <v>4702</v>
      </c>
      <c r="D1679" s="4">
        <v>27</v>
      </c>
      <c r="E1679" s="4">
        <v>2</v>
      </c>
      <c r="F1679" s="4">
        <v>5650.14</v>
      </c>
      <c r="G1679" s="4" t="s">
        <v>4697</v>
      </c>
      <c r="H1679" s="4" t="s">
        <v>4693</v>
      </c>
      <c r="I1679" s="4" t="s">
        <v>4695</v>
      </c>
      <c r="J1679">
        <f t="shared" si="26"/>
        <v>1678</v>
      </c>
    </row>
    <row r="1680" spans="1:10">
      <c r="A1680" s="4" t="s">
        <v>3358</v>
      </c>
      <c r="B1680" s="4">
        <v>1983</v>
      </c>
      <c r="C1680" s="4" t="s">
        <v>4696</v>
      </c>
      <c r="D1680" s="4">
        <v>8</v>
      </c>
      <c r="E1680" s="4">
        <v>0</v>
      </c>
      <c r="F1680" s="4">
        <v>5649.72</v>
      </c>
      <c r="G1680" s="4" t="s">
        <v>4697</v>
      </c>
      <c r="H1680" s="4" t="s">
        <v>4694</v>
      </c>
      <c r="I1680" s="4" t="s">
        <v>4701</v>
      </c>
      <c r="J1680">
        <f t="shared" si="26"/>
        <v>1679</v>
      </c>
    </row>
    <row r="1681" spans="1:10">
      <c r="A1681" s="4" t="s">
        <v>3360</v>
      </c>
      <c r="B1681" s="4">
        <v>1987</v>
      </c>
      <c r="C1681" s="4" t="s">
        <v>4703</v>
      </c>
      <c r="D1681" s="4">
        <v>9</v>
      </c>
      <c r="E1681" s="4">
        <v>1</v>
      </c>
      <c r="F1681" s="4">
        <v>5630.46</v>
      </c>
      <c r="G1681" s="4" t="s">
        <v>4697</v>
      </c>
      <c r="H1681" s="4" t="s">
        <v>4694</v>
      </c>
      <c r="I1681" s="4" t="s">
        <v>4698</v>
      </c>
      <c r="J1681">
        <f t="shared" si="26"/>
        <v>1680</v>
      </c>
    </row>
    <row r="1682" spans="1:10">
      <c r="A1682" s="4" t="s">
        <v>3362</v>
      </c>
      <c r="B1682" s="4">
        <v>1994</v>
      </c>
      <c r="C1682" s="4" t="s">
        <v>4706</v>
      </c>
      <c r="D1682" s="4">
        <v>15</v>
      </c>
      <c r="E1682" s="4">
        <v>5</v>
      </c>
      <c r="F1682" s="4">
        <v>5615.37</v>
      </c>
      <c r="G1682" s="4" t="s">
        <v>4697</v>
      </c>
      <c r="H1682" s="4" t="s">
        <v>4694</v>
      </c>
      <c r="I1682" s="4" t="s">
        <v>4701</v>
      </c>
      <c r="J1682">
        <f t="shared" si="26"/>
        <v>1681</v>
      </c>
    </row>
    <row r="1683" spans="1:10">
      <c r="A1683" s="4" t="s">
        <v>3364</v>
      </c>
      <c r="B1683" s="4">
        <v>1978</v>
      </c>
      <c r="C1683" s="4" t="s">
        <v>4702</v>
      </c>
      <c r="D1683" s="4">
        <v>11</v>
      </c>
      <c r="E1683" s="4">
        <v>2</v>
      </c>
      <c r="F1683" s="4">
        <v>5612.83</v>
      </c>
      <c r="G1683" s="4" t="s">
        <v>4697</v>
      </c>
      <c r="H1683" s="4" t="s">
        <v>4694</v>
      </c>
      <c r="I1683" s="4" t="s">
        <v>4695</v>
      </c>
      <c r="J1683">
        <f t="shared" si="26"/>
        <v>1682</v>
      </c>
    </row>
    <row r="1684" spans="1:10">
      <c r="A1684" s="4" t="s">
        <v>3366</v>
      </c>
      <c r="B1684" s="4">
        <v>1988</v>
      </c>
      <c r="C1684" s="4" t="s">
        <v>4706</v>
      </c>
      <c r="D1684" s="4">
        <v>18</v>
      </c>
      <c r="E1684" s="4">
        <v>1</v>
      </c>
      <c r="F1684" s="4">
        <v>5594.85</v>
      </c>
      <c r="G1684" s="4" t="s">
        <v>4697</v>
      </c>
      <c r="H1684" s="4" t="s">
        <v>4694</v>
      </c>
      <c r="I1684" s="4" t="s">
        <v>4699</v>
      </c>
      <c r="J1684">
        <f t="shared" si="26"/>
        <v>1683</v>
      </c>
    </row>
    <row r="1685" spans="1:10">
      <c r="A1685" s="4" t="s">
        <v>3368</v>
      </c>
      <c r="B1685" s="4">
        <v>1983</v>
      </c>
      <c r="C1685" s="4" t="s">
        <v>4692</v>
      </c>
      <c r="D1685" s="4">
        <v>3</v>
      </c>
      <c r="E1685" s="4">
        <v>3</v>
      </c>
      <c r="F1685" s="4">
        <v>5587.59</v>
      </c>
      <c r="G1685" s="4" t="s">
        <v>4697</v>
      </c>
      <c r="H1685" s="4" t="s">
        <v>4693</v>
      </c>
      <c r="I1685" s="4" t="s">
        <v>4695</v>
      </c>
      <c r="J1685">
        <f t="shared" si="26"/>
        <v>1684</v>
      </c>
    </row>
    <row r="1686" spans="1:10">
      <c r="A1686" s="4" t="s">
        <v>3370</v>
      </c>
      <c r="B1686" s="4">
        <v>1986</v>
      </c>
      <c r="C1686" s="4" t="s">
        <v>4706</v>
      </c>
      <c r="D1686" s="4">
        <v>21</v>
      </c>
      <c r="E1686" s="4">
        <v>2</v>
      </c>
      <c r="F1686" s="4">
        <v>5584.31</v>
      </c>
      <c r="G1686" s="4" t="s">
        <v>4694</v>
      </c>
      <c r="H1686" s="4" t="s">
        <v>4693</v>
      </c>
      <c r="I1686" s="4" t="s">
        <v>4695</v>
      </c>
      <c r="J1686">
        <f t="shared" si="26"/>
        <v>1685</v>
      </c>
    </row>
    <row r="1687" spans="1:10">
      <c r="A1687" s="4" t="s">
        <v>3372</v>
      </c>
      <c r="B1687" s="4">
        <v>1985</v>
      </c>
      <c r="C1687" s="4" t="s">
        <v>4702</v>
      </c>
      <c r="D1687" s="4">
        <v>5</v>
      </c>
      <c r="E1687" s="4">
        <v>3</v>
      </c>
      <c r="F1687" s="4">
        <v>5582.95</v>
      </c>
      <c r="G1687" s="4" t="s">
        <v>4697</v>
      </c>
      <c r="H1687" s="4" t="s">
        <v>4693</v>
      </c>
      <c r="I1687" s="4" t="s">
        <v>4698</v>
      </c>
      <c r="J1687">
        <f t="shared" si="26"/>
        <v>1686</v>
      </c>
    </row>
    <row r="1688" spans="1:10">
      <c r="A1688" s="4" t="s">
        <v>3374</v>
      </c>
      <c r="B1688" s="4">
        <v>1974</v>
      </c>
      <c r="C1688" s="4" t="s">
        <v>4702</v>
      </c>
      <c r="D1688" s="4">
        <v>18</v>
      </c>
      <c r="E1688" s="4">
        <v>0</v>
      </c>
      <c r="F1688" s="4">
        <v>5576.35</v>
      </c>
      <c r="G1688" s="4" t="s">
        <v>4697</v>
      </c>
      <c r="H1688" s="4" t="s">
        <v>4694</v>
      </c>
      <c r="I1688" s="4" t="s">
        <v>4695</v>
      </c>
      <c r="J1688">
        <f t="shared" si="26"/>
        <v>1687</v>
      </c>
    </row>
    <row r="1689" spans="1:10">
      <c r="A1689" s="4" t="s">
        <v>3376</v>
      </c>
      <c r="B1689" s="4">
        <v>1999</v>
      </c>
      <c r="C1689" s="4" t="s">
        <v>4702</v>
      </c>
      <c r="D1689" s="4">
        <v>22</v>
      </c>
      <c r="E1689" s="4">
        <v>0</v>
      </c>
      <c r="F1689" s="4">
        <v>5552.61</v>
      </c>
      <c r="G1689" s="4" t="s">
        <v>4697</v>
      </c>
      <c r="H1689" s="4" t="s">
        <v>4694</v>
      </c>
      <c r="I1689" s="4" t="s">
        <v>4713</v>
      </c>
      <c r="J1689">
        <f t="shared" si="26"/>
        <v>1688</v>
      </c>
    </row>
    <row r="1690" spans="1:10">
      <c r="A1690" s="4" t="s">
        <v>3378</v>
      </c>
      <c r="B1690" s="4">
        <v>1980</v>
      </c>
      <c r="C1690" s="4" t="s">
        <v>4703</v>
      </c>
      <c r="D1690" s="4">
        <v>7</v>
      </c>
      <c r="E1690" s="4">
        <v>2</v>
      </c>
      <c r="F1690" s="4">
        <v>5540.35</v>
      </c>
      <c r="G1690" s="4" t="s">
        <v>4697</v>
      </c>
      <c r="H1690" s="4" t="s">
        <v>4697</v>
      </c>
      <c r="I1690" s="4" t="s">
        <v>4698</v>
      </c>
      <c r="J1690">
        <f t="shared" si="26"/>
        <v>1689</v>
      </c>
    </row>
    <row r="1691" spans="1:10">
      <c r="A1691" s="4" t="s">
        <v>3380</v>
      </c>
      <c r="B1691" s="4">
        <v>1981</v>
      </c>
      <c r="C1691" s="4" t="s">
        <v>4706</v>
      </c>
      <c r="D1691" s="4">
        <v>7</v>
      </c>
      <c r="E1691" s="4">
        <v>1</v>
      </c>
      <c r="F1691" s="4">
        <v>5539.4</v>
      </c>
      <c r="G1691" s="4" t="s">
        <v>4697</v>
      </c>
      <c r="H1691" s="4" t="s">
        <v>4697</v>
      </c>
      <c r="I1691" s="4" t="s">
        <v>4695</v>
      </c>
      <c r="J1691">
        <f t="shared" si="26"/>
        <v>1690</v>
      </c>
    </row>
    <row r="1692" spans="1:10">
      <c r="A1692" s="4" t="s">
        <v>3382</v>
      </c>
      <c r="B1692" s="4">
        <v>1988</v>
      </c>
      <c r="C1692" s="4" t="s">
        <v>4704</v>
      </c>
      <c r="D1692" s="4">
        <v>29</v>
      </c>
      <c r="E1692" s="4">
        <v>3</v>
      </c>
      <c r="F1692" s="4">
        <v>5503.36</v>
      </c>
      <c r="G1692" s="4" t="s">
        <v>4697</v>
      </c>
      <c r="H1692" s="4" t="s">
        <v>4697</v>
      </c>
      <c r="I1692" s="4" t="s">
        <v>4698</v>
      </c>
      <c r="J1692">
        <f t="shared" si="26"/>
        <v>1691</v>
      </c>
    </row>
    <row r="1693" spans="1:10">
      <c r="A1693" s="4" t="s">
        <v>3384</v>
      </c>
      <c r="B1693" s="4">
        <v>1984</v>
      </c>
      <c r="C1693" s="4" t="s">
        <v>4700</v>
      </c>
      <c r="D1693" s="4">
        <v>17</v>
      </c>
      <c r="E1693" s="4">
        <v>1</v>
      </c>
      <c r="F1693" s="4">
        <v>5488.26</v>
      </c>
      <c r="G1693" s="4" t="s">
        <v>4697</v>
      </c>
      <c r="H1693" s="4" t="s">
        <v>4694</v>
      </c>
      <c r="I1693" s="4" t="s">
        <v>4701</v>
      </c>
      <c r="J1693">
        <f t="shared" si="26"/>
        <v>1692</v>
      </c>
    </row>
    <row r="1694" spans="1:10">
      <c r="A1694" s="4" t="s">
        <v>3386</v>
      </c>
      <c r="B1694" s="4">
        <v>1984</v>
      </c>
      <c r="C1694" s="4" t="s">
        <v>4700</v>
      </c>
      <c r="D1694" s="4">
        <v>26</v>
      </c>
      <c r="E1694" s="4">
        <v>1</v>
      </c>
      <c r="F1694" s="4">
        <v>5484.47</v>
      </c>
      <c r="G1694" s="4" t="s">
        <v>4697</v>
      </c>
      <c r="H1694" s="4" t="s">
        <v>4697</v>
      </c>
      <c r="I1694" s="4" t="s">
        <v>4695</v>
      </c>
      <c r="J1694">
        <f t="shared" si="26"/>
        <v>1693</v>
      </c>
    </row>
    <row r="1695" spans="1:10">
      <c r="A1695" s="4" t="s">
        <v>3388</v>
      </c>
      <c r="B1695" s="4">
        <v>1986</v>
      </c>
      <c r="C1695" s="4" t="s">
        <v>4702</v>
      </c>
      <c r="D1695" s="4">
        <v>30</v>
      </c>
      <c r="E1695" s="4">
        <v>1</v>
      </c>
      <c r="F1695" s="4">
        <v>5478.04</v>
      </c>
      <c r="G1695" s="4" t="s">
        <v>4697</v>
      </c>
      <c r="H1695" s="4" t="s">
        <v>4694</v>
      </c>
      <c r="I1695" s="4" t="s">
        <v>4695</v>
      </c>
      <c r="J1695">
        <f t="shared" si="26"/>
        <v>1694</v>
      </c>
    </row>
    <row r="1696" spans="1:10">
      <c r="A1696" s="4" t="s">
        <v>3390</v>
      </c>
      <c r="B1696" s="4">
        <v>1986</v>
      </c>
      <c r="C1696" s="4" t="s">
        <v>4704</v>
      </c>
      <c r="D1696" s="4">
        <v>12</v>
      </c>
      <c r="E1696" s="4">
        <v>1</v>
      </c>
      <c r="F1696" s="4">
        <v>5472.45</v>
      </c>
      <c r="G1696" s="4" t="s">
        <v>4697</v>
      </c>
      <c r="H1696" s="4" t="s">
        <v>4694</v>
      </c>
      <c r="I1696" s="4" t="s">
        <v>4701</v>
      </c>
      <c r="J1696">
        <f t="shared" si="26"/>
        <v>1695</v>
      </c>
    </row>
    <row r="1697" spans="1:10">
      <c r="A1697" s="4" t="s">
        <v>3392</v>
      </c>
      <c r="B1697" s="4">
        <v>1986</v>
      </c>
      <c r="C1697" s="4" t="s">
        <v>4703</v>
      </c>
      <c r="D1697" s="4">
        <v>2</v>
      </c>
      <c r="E1697" s="4">
        <v>0</v>
      </c>
      <c r="F1697" s="4">
        <v>5469.01</v>
      </c>
      <c r="G1697" s="4" t="s">
        <v>4697</v>
      </c>
      <c r="H1697" s="4" t="s">
        <v>4697</v>
      </c>
      <c r="I1697" s="4" t="s">
        <v>4699</v>
      </c>
      <c r="J1697">
        <f t="shared" si="26"/>
        <v>1696</v>
      </c>
    </row>
    <row r="1698" spans="1:10">
      <c r="A1698" s="4" t="s">
        <v>3394</v>
      </c>
      <c r="B1698" s="4">
        <v>1973</v>
      </c>
      <c r="C1698" s="4" t="s">
        <v>4692</v>
      </c>
      <c r="D1698" s="4">
        <v>24</v>
      </c>
      <c r="E1698" s="4">
        <v>0</v>
      </c>
      <c r="F1698" s="4">
        <v>5466.88</v>
      </c>
      <c r="G1698" s="4" t="s">
        <v>4697</v>
      </c>
      <c r="H1698" s="4" t="s">
        <v>4697</v>
      </c>
      <c r="I1698" s="4" t="s">
        <v>4695</v>
      </c>
      <c r="J1698">
        <f t="shared" si="26"/>
        <v>1697</v>
      </c>
    </row>
    <row r="1699" spans="1:10">
      <c r="A1699" s="4" t="s">
        <v>3396</v>
      </c>
      <c r="B1699" s="4">
        <v>1986</v>
      </c>
      <c r="C1699" s="4" t="s">
        <v>4703</v>
      </c>
      <c r="D1699" s="4">
        <v>25</v>
      </c>
      <c r="E1699" s="4">
        <v>0</v>
      </c>
      <c r="F1699" s="4">
        <v>5458.05</v>
      </c>
      <c r="G1699" s="4" t="s">
        <v>4697</v>
      </c>
      <c r="H1699" s="4" t="s">
        <v>4697</v>
      </c>
      <c r="I1699" s="4" t="s">
        <v>4699</v>
      </c>
      <c r="J1699">
        <f t="shared" si="26"/>
        <v>1698</v>
      </c>
    </row>
    <row r="1700" spans="1:10">
      <c r="A1700" s="4" t="s">
        <v>3398</v>
      </c>
      <c r="B1700" s="4">
        <v>1982</v>
      </c>
      <c r="C1700" s="4" t="s">
        <v>4700</v>
      </c>
      <c r="D1700" s="4">
        <v>25</v>
      </c>
      <c r="E1700" s="4">
        <v>0</v>
      </c>
      <c r="F1700" s="4">
        <v>5438.75</v>
      </c>
      <c r="G1700" s="4" t="s">
        <v>4694</v>
      </c>
      <c r="H1700" s="4" t="s">
        <v>4697</v>
      </c>
      <c r="I1700" s="4" t="s">
        <v>4695</v>
      </c>
      <c r="J1700">
        <f t="shared" si="26"/>
        <v>1699</v>
      </c>
    </row>
    <row r="1701" spans="1:10">
      <c r="A1701" s="4" t="s">
        <v>3400</v>
      </c>
      <c r="B1701" s="4">
        <v>1978</v>
      </c>
      <c r="C1701" s="4" t="s">
        <v>4696</v>
      </c>
      <c r="D1701" s="4">
        <v>8</v>
      </c>
      <c r="E1701" s="4">
        <v>2</v>
      </c>
      <c r="F1701" s="4">
        <v>5428.98</v>
      </c>
      <c r="G1701" s="4" t="s">
        <v>4697</v>
      </c>
      <c r="H1701" s="4" t="s">
        <v>4697</v>
      </c>
      <c r="I1701" s="4" t="s">
        <v>4698</v>
      </c>
      <c r="J1701">
        <f t="shared" si="26"/>
        <v>1700</v>
      </c>
    </row>
    <row r="1702" spans="1:10">
      <c r="A1702" s="4" t="s">
        <v>3402</v>
      </c>
      <c r="B1702" s="4">
        <v>1992</v>
      </c>
      <c r="C1702" s="4" t="s">
        <v>4702</v>
      </c>
      <c r="D1702" s="4">
        <v>17</v>
      </c>
      <c r="E1702" s="4">
        <v>3</v>
      </c>
      <c r="F1702" s="4">
        <v>5428.73</v>
      </c>
      <c r="G1702" s="4" t="s">
        <v>4694</v>
      </c>
      <c r="H1702" s="4" t="s">
        <v>4693</v>
      </c>
      <c r="I1702" s="4" t="s">
        <v>4708</v>
      </c>
      <c r="J1702">
        <f t="shared" si="26"/>
        <v>1701</v>
      </c>
    </row>
    <row r="1703" spans="1:10">
      <c r="A1703" s="4" t="s">
        <v>3404</v>
      </c>
      <c r="B1703" s="4">
        <v>1991</v>
      </c>
      <c r="C1703" s="4" t="s">
        <v>4704</v>
      </c>
      <c r="D1703" s="4">
        <v>6</v>
      </c>
      <c r="E1703" s="4">
        <v>3</v>
      </c>
      <c r="F1703" s="4">
        <v>5425.02</v>
      </c>
      <c r="G1703" s="4" t="s">
        <v>4697</v>
      </c>
      <c r="H1703" s="4" t="s">
        <v>4693</v>
      </c>
      <c r="I1703" s="4" t="s">
        <v>4698</v>
      </c>
      <c r="J1703">
        <f t="shared" si="26"/>
        <v>1702</v>
      </c>
    </row>
    <row r="1704" spans="1:10">
      <c r="A1704" s="4" t="s">
        <v>3406</v>
      </c>
      <c r="B1704" s="4">
        <v>1982</v>
      </c>
      <c r="C1704" s="4" t="s">
        <v>4702</v>
      </c>
      <c r="D1704" s="4">
        <v>27</v>
      </c>
      <c r="E1704" s="4">
        <v>0</v>
      </c>
      <c r="F1704" s="4">
        <v>5415.66</v>
      </c>
      <c r="G1704" s="4" t="s">
        <v>4697</v>
      </c>
      <c r="H1704" s="4" t="s">
        <v>4694</v>
      </c>
      <c r="I1704" s="4" t="s">
        <v>4695</v>
      </c>
      <c r="J1704">
        <f t="shared" si="26"/>
        <v>1703</v>
      </c>
    </row>
    <row r="1705" spans="1:10">
      <c r="A1705" s="4" t="s">
        <v>3408</v>
      </c>
      <c r="B1705" s="4">
        <v>1975</v>
      </c>
      <c r="C1705" s="4" t="s">
        <v>4702</v>
      </c>
      <c r="D1705" s="4">
        <v>27</v>
      </c>
      <c r="E1705" s="4">
        <v>1</v>
      </c>
      <c r="F1705" s="4">
        <v>5411.99</v>
      </c>
      <c r="G1705" s="4" t="s">
        <v>4697</v>
      </c>
      <c r="H1705" s="4" t="s">
        <v>4694</v>
      </c>
      <c r="I1705" s="4" t="s">
        <v>4698</v>
      </c>
      <c r="J1705">
        <f t="shared" si="26"/>
        <v>1704</v>
      </c>
    </row>
    <row r="1706" spans="1:10">
      <c r="A1706" s="4" t="s">
        <v>3410</v>
      </c>
      <c r="B1706" s="4">
        <v>1985</v>
      </c>
      <c r="C1706" s="4" t="s">
        <v>4703</v>
      </c>
      <c r="D1706" s="4">
        <v>23</v>
      </c>
      <c r="E1706" s="4">
        <v>3</v>
      </c>
      <c r="F1706" s="4">
        <v>5402.89</v>
      </c>
      <c r="G1706" s="4" t="s">
        <v>4697</v>
      </c>
      <c r="H1706" s="4" t="s">
        <v>4693</v>
      </c>
      <c r="I1706" s="4" t="s">
        <v>4695</v>
      </c>
      <c r="J1706">
        <f t="shared" si="26"/>
        <v>1705</v>
      </c>
    </row>
    <row r="1707" spans="1:10">
      <c r="A1707" s="4" t="s">
        <v>3412</v>
      </c>
      <c r="B1707" s="4">
        <v>1984</v>
      </c>
      <c r="C1707" s="4" t="s">
        <v>4700</v>
      </c>
      <c r="D1707" s="4">
        <v>1</v>
      </c>
      <c r="E1707" s="4">
        <v>0</v>
      </c>
      <c r="F1707" s="4">
        <v>5400.98</v>
      </c>
      <c r="G1707" s="4" t="s">
        <v>4697</v>
      </c>
      <c r="H1707" s="4" t="s">
        <v>4697</v>
      </c>
      <c r="I1707" s="4" t="s">
        <v>4695</v>
      </c>
      <c r="J1707">
        <f t="shared" si="26"/>
        <v>1706</v>
      </c>
    </row>
    <row r="1708" spans="1:10">
      <c r="A1708" s="4" t="s">
        <v>3414</v>
      </c>
      <c r="B1708" s="4">
        <v>1984</v>
      </c>
      <c r="C1708" s="4" t="s">
        <v>4702</v>
      </c>
      <c r="D1708" s="4">
        <v>3</v>
      </c>
      <c r="E1708" s="4">
        <v>0</v>
      </c>
      <c r="F1708" s="4">
        <v>5397.62</v>
      </c>
      <c r="G1708" s="4" t="s">
        <v>4697</v>
      </c>
      <c r="H1708" s="4" t="s">
        <v>4697</v>
      </c>
      <c r="I1708" s="4" t="s">
        <v>4695</v>
      </c>
      <c r="J1708">
        <f t="shared" si="26"/>
        <v>1707</v>
      </c>
    </row>
    <row r="1709" spans="1:10">
      <c r="A1709" s="4" t="s">
        <v>3416</v>
      </c>
      <c r="B1709" s="4">
        <v>1989</v>
      </c>
      <c r="C1709" s="4" t="s">
        <v>4706</v>
      </c>
      <c r="D1709" s="4">
        <v>6</v>
      </c>
      <c r="E1709" s="4">
        <v>3</v>
      </c>
      <c r="F1709" s="4">
        <v>5396.44</v>
      </c>
      <c r="G1709" s="4" t="s">
        <v>4697</v>
      </c>
      <c r="H1709" s="4" t="s">
        <v>4694</v>
      </c>
      <c r="I1709" s="4" t="s">
        <v>4695</v>
      </c>
      <c r="J1709">
        <f t="shared" si="26"/>
        <v>1708</v>
      </c>
    </row>
    <row r="1710" spans="1:10">
      <c r="A1710" s="4" t="s">
        <v>3418</v>
      </c>
      <c r="B1710" s="4">
        <v>1988</v>
      </c>
      <c r="C1710" s="4" t="s">
        <v>4700</v>
      </c>
      <c r="D1710" s="4">
        <v>8</v>
      </c>
      <c r="E1710" s="4">
        <v>1</v>
      </c>
      <c r="F1710" s="4">
        <v>5385.34</v>
      </c>
      <c r="G1710" s="4" t="s">
        <v>4697</v>
      </c>
      <c r="H1710" s="4" t="s">
        <v>4694</v>
      </c>
      <c r="I1710" s="4" t="s">
        <v>4698</v>
      </c>
      <c r="J1710">
        <f t="shared" si="26"/>
        <v>1709</v>
      </c>
    </row>
    <row r="1711" spans="1:10">
      <c r="A1711" s="4" t="s">
        <v>3420</v>
      </c>
      <c r="B1711" s="4">
        <v>1984</v>
      </c>
      <c r="C1711" s="4" t="s">
        <v>4696</v>
      </c>
      <c r="D1711" s="4">
        <v>1</v>
      </c>
      <c r="E1711" s="4">
        <v>0</v>
      </c>
      <c r="F1711" s="4">
        <v>5383.54</v>
      </c>
      <c r="G1711" s="4" t="s">
        <v>4697</v>
      </c>
      <c r="H1711" s="4" t="s">
        <v>4694</v>
      </c>
      <c r="I1711" s="4" t="s">
        <v>4701</v>
      </c>
      <c r="J1711">
        <f t="shared" si="26"/>
        <v>1710</v>
      </c>
    </row>
    <row r="1712" spans="1:10">
      <c r="A1712" s="4" t="s">
        <v>3422</v>
      </c>
      <c r="B1712" s="4">
        <v>1986</v>
      </c>
      <c r="C1712" s="4" t="s">
        <v>4704</v>
      </c>
      <c r="D1712" s="4">
        <v>22</v>
      </c>
      <c r="E1712" s="4">
        <v>1</v>
      </c>
      <c r="F1712" s="4">
        <v>5377.46</v>
      </c>
      <c r="G1712" s="4" t="s">
        <v>4697</v>
      </c>
      <c r="H1712" s="4" t="s">
        <v>4694</v>
      </c>
      <c r="I1712" s="4" t="s">
        <v>4698</v>
      </c>
      <c r="J1712">
        <f t="shared" si="26"/>
        <v>1711</v>
      </c>
    </row>
    <row r="1713" spans="1:10">
      <c r="A1713" s="4" t="s">
        <v>3424</v>
      </c>
      <c r="B1713" s="4">
        <v>1989</v>
      </c>
      <c r="C1713" s="4" t="s">
        <v>4706</v>
      </c>
      <c r="D1713" s="4">
        <v>18</v>
      </c>
      <c r="E1713" s="4">
        <v>2</v>
      </c>
      <c r="F1713" s="4">
        <v>5375.04</v>
      </c>
      <c r="G1713" s="4" t="s">
        <v>4697</v>
      </c>
      <c r="H1713" s="4" t="s">
        <v>4693</v>
      </c>
      <c r="I1713" s="4" t="s">
        <v>4701</v>
      </c>
      <c r="J1713">
        <f t="shared" si="26"/>
        <v>1712</v>
      </c>
    </row>
    <row r="1714" spans="1:10">
      <c r="A1714" s="4" t="s">
        <v>3426</v>
      </c>
      <c r="B1714" s="4">
        <v>1986</v>
      </c>
      <c r="C1714" s="4" t="s">
        <v>4696</v>
      </c>
      <c r="D1714" s="4">
        <v>1</v>
      </c>
      <c r="E1714" s="4">
        <v>1</v>
      </c>
      <c r="F1714" s="4">
        <v>5373.36</v>
      </c>
      <c r="G1714" s="4" t="s">
        <v>4697</v>
      </c>
      <c r="H1714" s="4" t="s">
        <v>4697</v>
      </c>
      <c r="I1714" s="4" t="s">
        <v>4698</v>
      </c>
      <c r="J1714">
        <f t="shared" si="26"/>
        <v>1713</v>
      </c>
    </row>
    <row r="1715" spans="1:10">
      <c r="A1715" s="4" t="s">
        <v>3428</v>
      </c>
      <c r="B1715" s="4">
        <v>1994</v>
      </c>
      <c r="C1715" s="4" t="s">
        <v>4703</v>
      </c>
      <c r="D1715" s="4">
        <v>7</v>
      </c>
      <c r="E1715" s="4">
        <v>0</v>
      </c>
      <c r="F1715" s="4">
        <v>5364.66</v>
      </c>
      <c r="G1715" s="4" t="s">
        <v>4697</v>
      </c>
      <c r="H1715" s="4" t="s">
        <v>4693</v>
      </c>
      <c r="I1715" s="4" t="s">
        <v>4701</v>
      </c>
      <c r="J1715">
        <f t="shared" si="26"/>
        <v>1714</v>
      </c>
    </row>
    <row r="1716" spans="1:10">
      <c r="A1716" s="4" t="s">
        <v>3430</v>
      </c>
      <c r="B1716" s="4">
        <v>1989</v>
      </c>
      <c r="C1716" s="4" t="s">
        <v>4706</v>
      </c>
      <c r="D1716" s="4">
        <v>7</v>
      </c>
      <c r="E1716" s="4">
        <v>1</v>
      </c>
      <c r="F1716" s="4">
        <v>5354.07</v>
      </c>
      <c r="G1716" s="4" t="s">
        <v>4697</v>
      </c>
      <c r="H1716" s="4" t="s">
        <v>4694</v>
      </c>
      <c r="I1716" s="4" t="s">
        <v>4699</v>
      </c>
      <c r="J1716">
        <f t="shared" si="26"/>
        <v>1715</v>
      </c>
    </row>
    <row r="1717" spans="1:10">
      <c r="A1717" s="4" t="s">
        <v>3432</v>
      </c>
      <c r="B1717" s="4">
        <v>1972</v>
      </c>
      <c r="C1717" s="4" t="s">
        <v>4703</v>
      </c>
      <c r="D1717" s="4">
        <v>15</v>
      </c>
      <c r="E1717" s="4">
        <v>0</v>
      </c>
      <c r="F1717" s="4">
        <v>5344.81</v>
      </c>
      <c r="G1717" s="4" t="s">
        <v>4697</v>
      </c>
      <c r="H1717" s="4" t="s">
        <v>4694</v>
      </c>
      <c r="I1717" s="4" t="s">
        <v>4695</v>
      </c>
      <c r="J1717">
        <f t="shared" si="26"/>
        <v>1716</v>
      </c>
    </row>
    <row r="1718" spans="1:10">
      <c r="A1718" s="4" t="s">
        <v>3434</v>
      </c>
      <c r="B1718" s="4">
        <v>1991</v>
      </c>
      <c r="C1718" s="4" t="s">
        <v>4700</v>
      </c>
      <c r="D1718" s="4">
        <v>28</v>
      </c>
      <c r="E1718" s="4">
        <v>2</v>
      </c>
      <c r="F1718" s="4">
        <v>5327.4</v>
      </c>
      <c r="G1718" s="4" t="s">
        <v>4697</v>
      </c>
      <c r="H1718" s="4" t="s">
        <v>4693</v>
      </c>
      <c r="I1718" s="4" t="s">
        <v>4698</v>
      </c>
      <c r="J1718">
        <f t="shared" si="26"/>
        <v>1717</v>
      </c>
    </row>
    <row r="1719" spans="1:10">
      <c r="A1719" s="4" t="s">
        <v>3436</v>
      </c>
      <c r="B1719" s="4">
        <v>1992</v>
      </c>
      <c r="C1719" s="4" t="s">
        <v>4696</v>
      </c>
      <c r="D1719" s="4">
        <v>18</v>
      </c>
      <c r="E1719" s="4">
        <v>3</v>
      </c>
      <c r="F1719" s="4">
        <v>5325.65</v>
      </c>
      <c r="G1719" s="4" t="s">
        <v>4697</v>
      </c>
      <c r="H1719" s="4" t="s">
        <v>4693</v>
      </c>
      <c r="I1719" s="4" t="s">
        <v>4701</v>
      </c>
      <c r="J1719">
        <f t="shared" si="26"/>
        <v>1718</v>
      </c>
    </row>
    <row r="1720" spans="1:10">
      <c r="A1720" s="4" t="s">
        <v>3438</v>
      </c>
      <c r="B1720" s="4">
        <v>1974</v>
      </c>
      <c r="C1720" s="4" t="s">
        <v>4702</v>
      </c>
      <c r="D1720" s="4">
        <v>2</v>
      </c>
      <c r="E1720" s="4">
        <v>0</v>
      </c>
      <c r="F1720" s="4">
        <v>5322.24</v>
      </c>
      <c r="G1720" s="4" t="s">
        <v>4697</v>
      </c>
      <c r="H1720" s="4" t="s">
        <v>4693</v>
      </c>
      <c r="I1720" s="4" t="s">
        <v>4698</v>
      </c>
      <c r="J1720">
        <f t="shared" si="26"/>
        <v>1719</v>
      </c>
    </row>
    <row r="1721" spans="1:10">
      <c r="A1721" s="4" t="s">
        <v>3440</v>
      </c>
      <c r="B1721" s="4">
        <v>1994</v>
      </c>
      <c r="C1721" s="4" t="s">
        <v>4706</v>
      </c>
      <c r="D1721" s="4">
        <v>13</v>
      </c>
      <c r="E1721" s="4">
        <v>3</v>
      </c>
      <c r="F1721" s="4">
        <v>5312.17</v>
      </c>
      <c r="G1721" s="4" t="s">
        <v>4697</v>
      </c>
      <c r="H1721" s="4" t="s">
        <v>4697</v>
      </c>
      <c r="I1721" s="4" t="s">
        <v>4698</v>
      </c>
      <c r="J1721">
        <f t="shared" si="26"/>
        <v>1720</v>
      </c>
    </row>
    <row r="1722" spans="1:10">
      <c r="A1722" s="4" t="s">
        <v>3442</v>
      </c>
      <c r="B1722" s="4">
        <v>2000</v>
      </c>
      <c r="C1722" s="4" t="s">
        <v>4702</v>
      </c>
      <c r="D1722" s="4">
        <v>9</v>
      </c>
      <c r="E1722" s="4">
        <v>0</v>
      </c>
      <c r="F1722" s="4">
        <v>5306.7</v>
      </c>
      <c r="G1722" s="4" t="s">
        <v>4697</v>
      </c>
      <c r="H1722" s="4" t="s">
        <v>4694</v>
      </c>
      <c r="I1722" s="4" t="s">
        <v>4698</v>
      </c>
      <c r="J1722">
        <f t="shared" si="26"/>
        <v>1721</v>
      </c>
    </row>
    <row r="1723" spans="1:10">
      <c r="A1723" s="4" t="s">
        <v>3444</v>
      </c>
      <c r="B1723" s="4">
        <v>2004</v>
      </c>
      <c r="C1723" s="4" t="s">
        <v>4700</v>
      </c>
      <c r="D1723" s="4">
        <v>22</v>
      </c>
      <c r="E1723" s="4">
        <v>0</v>
      </c>
      <c r="F1723" s="4">
        <v>5293.67</v>
      </c>
      <c r="G1723" s="4" t="s">
        <v>4697</v>
      </c>
      <c r="H1723" s="4" t="s">
        <v>4697</v>
      </c>
      <c r="I1723" s="4" t="s">
        <v>4714</v>
      </c>
      <c r="J1723">
        <f t="shared" si="26"/>
        <v>1722</v>
      </c>
    </row>
    <row r="1724" spans="1:10">
      <c r="A1724" s="4" t="s">
        <v>3446</v>
      </c>
      <c r="B1724" s="4">
        <v>1974</v>
      </c>
      <c r="C1724" s="4" t="s">
        <v>4706</v>
      </c>
      <c r="D1724" s="4">
        <v>12</v>
      </c>
      <c r="E1724" s="4">
        <v>0</v>
      </c>
      <c r="F1724" s="4">
        <v>5291.71</v>
      </c>
      <c r="G1724" s="4" t="s">
        <v>4697</v>
      </c>
      <c r="H1724" s="4" t="s">
        <v>4697</v>
      </c>
      <c r="I1724" s="4" t="s">
        <v>4698</v>
      </c>
      <c r="J1724">
        <f t="shared" si="26"/>
        <v>1723</v>
      </c>
    </row>
    <row r="1725" spans="1:10">
      <c r="A1725" s="4" t="s">
        <v>3448</v>
      </c>
      <c r="B1725" s="4">
        <v>1987</v>
      </c>
      <c r="C1725" s="4" t="s">
        <v>4702</v>
      </c>
      <c r="D1725" s="4">
        <v>1</v>
      </c>
      <c r="E1725" s="4">
        <v>3</v>
      </c>
      <c r="F1725" s="4">
        <v>5275.86</v>
      </c>
      <c r="G1725" s="4" t="s">
        <v>4697</v>
      </c>
      <c r="H1725" s="4" t="s">
        <v>4697</v>
      </c>
      <c r="I1725" s="4" t="s">
        <v>4695</v>
      </c>
      <c r="J1725">
        <f t="shared" si="26"/>
        <v>1724</v>
      </c>
    </row>
    <row r="1726" spans="1:10">
      <c r="A1726" s="4" t="s">
        <v>3450</v>
      </c>
      <c r="B1726" s="4">
        <v>1986</v>
      </c>
      <c r="C1726" s="4" t="s">
        <v>4692</v>
      </c>
      <c r="D1726" s="4">
        <v>20</v>
      </c>
      <c r="E1726" s="4">
        <v>0</v>
      </c>
      <c r="F1726" s="4">
        <v>5272.18</v>
      </c>
      <c r="G1726" s="4" t="s">
        <v>4697</v>
      </c>
      <c r="H1726" s="4" t="s">
        <v>4694</v>
      </c>
      <c r="I1726" s="4" t="s">
        <v>4698</v>
      </c>
      <c r="J1726">
        <f t="shared" si="26"/>
        <v>1725</v>
      </c>
    </row>
    <row r="1727" spans="1:10">
      <c r="A1727" s="4" t="s">
        <v>3452</v>
      </c>
      <c r="B1727" s="4">
        <v>1986</v>
      </c>
      <c r="C1727" s="4" t="s">
        <v>4702</v>
      </c>
      <c r="D1727" s="4">
        <v>20</v>
      </c>
      <c r="E1727" s="4">
        <v>0</v>
      </c>
      <c r="F1727" s="4">
        <v>5267.82</v>
      </c>
      <c r="G1727" s="4" t="s">
        <v>4697</v>
      </c>
      <c r="H1727" s="4" t="s">
        <v>4697</v>
      </c>
      <c r="I1727" s="4" t="s">
        <v>4698</v>
      </c>
      <c r="J1727">
        <f t="shared" si="26"/>
        <v>1726</v>
      </c>
    </row>
    <row r="1728" spans="1:10">
      <c r="A1728" s="4" t="s">
        <v>3454</v>
      </c>
      <c r="B1728" s="4">
        <v>1986</v>
      </c>
      <c r="C1728" s="4" t="s">
        <v>4692</v>
      </c>
      <c r="D1728" s="4">
        <v>25</v>
      </c>
      <c r="E1728" s="4">
        <v>0</v>
      </c>
      <c r="F1728" s="4">
        <v>5266.37</v>
      </c>
      <c r="G1728" s="4" t="s">
        <v>4697</v>
      </c>
      <c r="H1728" s="4" t="s">
        <v>4697</v>
      </c>
      <c r="I1728" s="4" t="s">
        <v>4698</v>
      </c>
      <c r="J1728">
        <f t="shared" si="26"/>
        <v>1727</v>
      </c>
    </row>
    <row r="1729" spans="1:10">
      <c r="A1729" s="4" t="s">
        <v>3456</v>
      </c>
      <c r="B1729" s="4">
        <v>1989</v>
      </c>
      <c r="C1729" s="4" t="s">
        <v>4704</v>
      </c>
      <c r="D1729" s="4">
        <v>19</v>
      </c>
      <c r="E1729" s="4">
        <v>2</v>
      </c>
      <c r="F1729" s="4">
        <v>5261.47</v>
      </c>
      <c r="G1729" s="4" t="s">
        <v>4697</v>
      </c>
      <c r="H1729" s="4" t="s">
        <v>4697</v>
      </c>
      <c r="I1729" s="4" t="s">
        <v>4698</v>
      </c>
      <c r="J1729">
        <f t="shared" si="26"/>
        <v>1728</v>
      </c>
    </row>
    <row r="1730" spans="1:10">
      <c r="A1730" s="4" t="s">
        <v>3458</v>
      </c>
      <c r="B1730" s="4">
        <v>1989</v>
      </c>
      <c r="C1730" s="4" t="s">
        <v>4706</v>
      </c>
      <c r="D1730" s="4">
        <v>25</v>
      </c>
      <c r="E1730" s="4">
        <v>2</v>
      </c>
      <c r="F1730" s="4">
        <v>5257.51</v>
      </c>
      <c r="G1730" s="4" t="s">
        <v>4697</v>
      </c>
      <c r="H1730" s="4" t="s">
        <v>4697</v>
      </c>
      <c r="I1730" s="4" t="s">
        <v>4698</v>
      </c>
      <c r="J1730">
        <f t="shared" ref="J1730:J1793" si="27">VALUE(SUBSTITUTE(A1730,"Id",""))</f>
        <v>1729</v>
      </c>
    </row>
    <row r="1731" spans="1:10">
      <c r="A1731" s="4" t="s">
        <v>3460</v>
      </c>
      <c r="B1731" s="4">
        <v>1990</v>
      </c>
      <c r="C1731" s="4" t="s">
        <v>4704</v>
      </c>
      <c r="D1731" s="4">
        <v>6</v>
      </c>
      <c r="E1731" s="4">
        <v>3</v>
      </c>
      <c r="F1731" s="4">
        <v>5253.52</v>
      </c>
      <c r="G1731" s="4" t="s">
        <v>4694</v>
      </c>
      <c r="H1731" s="4" t="s">
        <v>4694</v>
      </c>
      <c r="I1731" s="4" t="s">
        <v>4701</v>
      </c>
      <c r="J1731">
        <f t="shared" si="27"/>
        <v>1730</v>
      </c>
    </row>
    <row r="1732" spans="1:10">
      <c r="A1732" s="4" t="s">
        <v>3462</v>
      </c>
      <c r="B1732" s="4">
        <v>1987</v>
      </c>
      <c r="C1732" s="4" t="s">
        <v>4702</v>
      </c>
      <c r="D1732" s="4">
        <v>9</v>
      </c>
      <c r="E1732" s="4">
        <v>1</v>
      </c>
      <c r="F1732" s="4">
        <v>5246.05</v>
      </c>
      <c r="G1732" s="4" t="s">
        <v>4697</v>
      </c>
      <c r="H1732" s="4" t="s">
        <v>4694</v>
      </c>
      <c r="I1732" s="4" t="s">
        <v>4701</v>
      </c>
      <c r="J1732">
        <f t="shared" si="27"/>
        <v>1731</v>
      </c>
    </row>
    <row r="1733" spans="1:10">
      <c r="A1733" s="4" t="s">
        <v>3464</v>
      </c>
      <c r="B1733" s="4">
        <v>1987</v>
      </c>
      <c r="C1733" s="4" t="s">
        <v>4704</v>
      </c>
      <c r="D1733" s="4">
        <v>5</v>
      </c>
      <c r="E1733" s="4">
        <v>1</v>
      </c>
      <c r="F1733" s="4">
        <v>5245.23</v>
      </c>
      <c r="G1733" s="4" t="s">
        <v>4697</v>
      </c>
      <c r="H1733" s="4" t="s">
        <v>4697</v>
      </c>
      <c r="I1733" s="4" t="s">
        <v>4695</v>
      </c>
      <c r="J1733">
        <f t="shared" si="27"/>
        <v>1732</v>
      </c>
    </row>
    <row r="1734" spans="1:10">
      <c r="A1734" s="4" t="s">
        <v>3466</v>
      </c>
      <c r="B1734" s="4">
        <v>1987</v>
      </c>
      <c r="C1734" s="4" t="s">
        <v>4703</v>
      </c>
      <c r="D1734" s="4">
        <v>26</v>
      </c>
      <c r="E1734" s="4">
        <v>1</v>
      </c>
      <c r="F1734" s="4">
        <v>5240.7700000000004</v>
      </c>
      <c r="G1734" s="4" t="s">
        <v>4697</v>
      </c>
      <c r="H1734" s="4" t="s">
        <v>4697</v>
      </c>
      <c r="I1734" s="4" t="s">
        <v>4701</v>
      </c>
      <c r="J1734">
        <f t="shared" si="27"/>
        <v>1733</v>
      </c>
    </row>
    <row r="1735" spans="1:10">
      <c r="A1735" s="4" t="s">
        <v>3468</v>
      </c>
      <c r="B1735" s="4">
        <v>1987</v>
      </c>
      <c r="C1735" s="4" t="s">
        <v>4696</v>
      </c>
      <c r="D1735" s="4">
        <v>29</v>
      </c>
      <c r="E1735" s="4">
        <v>0</v>
      </c>
      <c r="F1735" s="4">
        <v>5227.99</v>
      </c>
      <c r="G1735" s="4" t="s">
        <v>4697</v>
      </c>
      <c r="H1735" s="4" t="s">
        <v>4693</v>
      </c>
      <c r="I1735" s="4" t="s">
        <v>4699</v>
      </c>
      <c r="J1735">
        <f t="shared" si="27"/>
        <v>1734</v>
      </c>
    </row>
    <row r="1736" spans="1:10">
      <c r="A1736" s="4" t="s">
        <v>3470</v>
      </c>
      <c r="B1736" s="4">
        <v>1995</v>
      </c>
      <c r="C1736" s="4" t="s">
        <v>4696</v>
      </c>
      <c r="D1736" s="4">
        <v>6</v>
      </c>
      <c r="E1736" s="4">
        <v>0</v>
      </c>
      <c r="F1736" s="4">
        <v>5216.4799999999996</v>
      </c>
      <c r="G1736" s="4" t="s">
        <v>4697</v>
      </c>
      <c r="H1736" s="4" t="s">
        <v>4697</v>
      </c>
      <c r="I1736" s="4" t="s">
        <v>4716</v>
      </c>
      <c r="J1736">
        <f t="shared" si="27"/>
        <v>1735</v>
      </c>
    </row>
    <row r="1737" spans="1:10">
      <c r="A1737" s="4" t="s">
        <v>3472</v>
      </c>
      <c r="B1737" s="4">
        <v>1999</v>
      </c>
      <c r="C1737" s="4" t="s">
        <v>4703</v>
      </c>
      <c r="D1737" s="4">
        <v>1</v>
      </c>
      <c r="E1737" s="4">
        <v>0</v>
      </c>
      <c r="F1737" s="4">
        <v>5213.22</v>
      </c>
      <c r="G1737" s="4" t="s">
        <v>4697</v>
      </c>
      <c r="H1737" s="4" t="s">
        <v>4693</v>
      </c>
      <c r="I1737" s="4" t="s">
        <v>4698</v>
      </c>
      <c r="J1737">
        <f t="shared" si="27"/>
        <v>1736</v>
      </c>
    </row>
    <row r="1738" spans="1:10">
      <c r="A1738" s="4" t="s">
        <v>3474</v>
      </c>
      <c r="B1738" s="4">
        <v>1993</v>
      </c>
      <c r="C1738" s="4" t="s">
        <v>4696</v>
      </c>
      <c r="D1738" s="4">
        <v>17</v>
      </c>
      <c r="E1738" s="4">
        <v>3</v>
      </c>
      <c r="F1738" s="4">
        <v>5209.58</v>
      </c>
      <c r="G1738" s="4" t="s">
        <v>4694</v>
      </c>
      <c r="H1738" s="4" t="s">
        <v>4694</v>
      </c>
      <c r="I1738" s="4" t="s">
        <v>4708</v>
      </c>
      <c r="J1738">
        <f t="shared" si="27"/>
        <v>1737</v>
      </c>
    </row>
    <row r="1739" spans="1:10">
      <c r="A1739" s="4" t="s">
        <v>3476</v>
      </c>
      <c r="B1739" s="4">
        <v>1983</v>
      </c>
      <c r="C1739" s="4" t="s">
        <v>4692</v>
      </c>
      <c r="D1739" s="4">
        <v>24</v>
      </c>
      <c r="E1739" s="4">
        <v>3</v>
      </c>
      <c r="F1739" s="4">
        <v>5207.97</v>
      </c>
      <c r="G1739" s="4" t="s">
        <v>4697</v>
      </c>
      <c r="H1739" s="4" t="s">
        <v>4697</v>
      </c>
      <c r="I1739" s="4" t="s">
        <v>4698</v>
      </c>
      <c r="J1739">
        <f t="shared" si="27"/>
        <v>1738</v>
      </c>
    </row>
    <row r="1740" spans="1:10">
      <c r="A1740" s="4" t="s">
        <v>3478</v>
      </c>
      <c r="B1740" s="4">
        <v>2004</v>
      </c>
      <c r="C1740" s="4" t="s">
        <v>4696</v>
      </c>
      <c r="D1740" s="4">
        <v>6</v>
      </c>
      <c r="E1740" s="4">
        <v>0</v>
      </c>
      <c r="F1740" s="4">
        <v>5198.6899999999996</v>
      </c>
      <c r="G1740" s="4" t="s">
        <v>4697</v>
      </c>
      <c r="H1740" s="4" t="s">
        <v>4697</v>
      </c>
      <c r="I1740" s="4" t="s">
        <v>4714</v>
      </c>
      <c r="J1740">
        <f t="shared" si="27"/>
        <v>1739</v>
      </c>
    </row>
    <row r="1741" spans="1:10">
      <c r="A1741" s="4" t="s">
        <v>3480</v>
      </c>
      <c r="B1741" s="4">
        <v>1979</v>
      </c>
      <c r="C1741" s="4" t="s">
        <v>4702</v>
      </c>
      <c r="D1741" s="4">
        <v>12</v>
      </c>
      <c r="E1741" s="4">
        <v>2</v>
      </c>
      <c r="F1741" s="4">
        <v>5195.58</v>
      </c>
      <c r="G1741" s="4" t="s">
        <v>4697</v>
      </c>
      <c r="H1741" s="4" t="s">
        <v>4697</v>
      </c>
      <c r="I1741" s="4" t="s">
        <v>4695</v>
      </c>
      <c r="J1741">
        <f t="shared" si="27"/>
        <v>1740</v>
      </c>
    </row>
    <row r="1742" spans="1:10">
      <c r="A1742" s="4" t="s">
        <v>3482</v>
      </c>
      <c r="B1742" s="4">
        <v>1984</v>
      </c>
      <c r="C1742" s="4" t="s">
        <v>4692</v>
      </c>
      <c r="D1742" s="4">
        <v>16</v>
      </c>
      <c r="E1742" s="4">
        <v>3</v>
      </c>
      <c r="F1742" s="4">
        <v>5177.12</v>
      </c>
      <c r="G1742" s="4" t="s">
        <v>4697</v>
      </c>
      <c r="H1742" s="4" t="s">
        <v>4693</v>
      </c>
      <c r="I1742" s="4" t="s">
        <v>4695</v>
      </c>
      <c r="J1742">
        <f t="shared" si="27"/>
        <v>1741</v>
      </c>
    </row>
    <row r="1743" spans="1:10">
      <c r="A1743" s="4" t="s">
        <v>3484</v>
      </c>
      <c r="B1743" s="4">
        <v>1991</v>
      </c>
      <c r="C1743" s="4" t="s">
        <v>4700</v>
      </c>
      <c r="D1743" s="4">
        <v>29</v>
      </c>
      <c r="E1743" s="4">
        <v>3</v>
      </c>
      <c r="F1743" s="4">
        <v>5166.96</v>
      </c>
      <c r="G1743" s="4" t="s">
        <v>4697</v>
      </c>
      <c r="H1743" s="4" t="s">
        <v>4697</v>
      </c>
      <c r="I1743" s="4" t="s">
        <v>4698</v>
      </c>
      <c r="J1743">
        <f t="shared" si="27"/>
        <v>1742</v>
      </c>
    </row>
    <row r="1744" spans="1:10">
      <c r="A1744" s="4" t="s">
        <v>3486</v>
      </c>
      <c r="B1744" s="4">
        <v>1990</v>
      </c>
      <c r="C1744" s="4" t="s">
        <v>4692</v>
      </c>
      <c r="D1744" s="4">
        <v>9</v>
      </c>
      <c r="E1744" s="4">
        <v>2</v>
      </c>
      <c r="F1744" s="4">
        <v>5152.13</v>
      </c>
      <c r="G1744" s="4" t="s">
        <v>4697</v>
      </c>
      <c r="H1744" s="4" t="s">
        <v>4697</v>
      </c>
      <c r="I1744" s="4" t="s">
        <v>4701</v>
      </c>
      <c r="J1744">
        <f t="shared" si="27"/>
        <v>1743</v>
      </c>
    </row>
    <row r="1745" spans="1:10">
      <c r="A1745" s="4" t="s">
        <v>3488</v>
      </c>
      <c r="B1745" s="4">
        <v>1990</v>
      </c>
      <c r="C1745" s="4" t="s">
        <v>4700</v>
      </c>
      <c r="D1745" s="4">
        <v>22</v>
      </c>
      <c r="E1745" s="4">
        <v>1</v>
      </c>
      <c r="F1745" s="4">
        <v>5148.55</v>
      </c>
      <c r="G1745" s="4" t="s">
        <v>4697</v>
      </c>
      <c r="H1745" s="4" t="s">
        <v>4697</v>
      </c>
      <c r="I1745" s="4" t="s">
        <v>4699</v>
      </c>
      <c r="J1745">
        <f t="shared" si="27"/>
        <v>1744</v>
      </c>
    </row>
    <row r="1746" spans="1:10">
      <c r="A1746" s="4" t="s">
        <v>3490</v>
      </c>
      <c r="B1746" s="4">
        <v>1984</v>
      </c>
      <c r="C1746" s="4" t="s">
        <v>4700</v>
      </c>
      <c r="D1746" s="4">
        <v>22</v>
      </c>
      <c r="E1746" s="4">
        <v>3</v>
      </c>
      <c r="F1746" s="4">
        <v>5144.18</v>
      </c>
      <c r="G1746" s="4" t="s">
        <v>4697</v>
      </c>
      <c r="H1746" s="4" t="s">
        <v>4693</v>
      </c>
      <c r="I1746" s="4" t="s">
        <v>4695</v>
      </c>
      <c r="J1746">
        <f t="shared" si="27"/>
        <v>1745</v>
      </c>
    </row>
    <row r="1747" spans="1:10">
      <c r="A1747" s="4" t="s">
        <v>3492</v>
      </c>
      <c r="B1747" s="4">
        <v>1993</v>
      </c>
      <c r="C1747" s="4" t="s">
        <v>4703</v>
      </c>
      <c r="D1747" s="4">
        <v>10</v>
      </c>
      <c r="E1747" s="4">
        <v>3</v>
      </c>
      <c r="F1747" s="4">
        <v>5138.26</v>
      </c>
      <c r="G1747" s="4" t="s">
        <v>4697</v>
      </c>
      <c r="H1747" s="4" t="s">
        <v>4697</v>
      </c>
      <c r="I1747" s="4" t="s">
        <v>4695</v>
      </c>
      <c r="J1747">
        <f t="shared" si="27"/>
        <v>1746</v>
      </c>
    </row>
    <row r="1748" spans="1:10">
      <c r="A1748" s="4" t="s">
        <v>3494</v>
      </c>
      <c r="B1748" s="4">
        <v>1988</v>
      </c>
      <c r="C1748" s="4" t="s">
        <v>4702</v>
      </c>
      <c r="D1748" s="4">
        <v>15</v>
      </c>
      <c r="E1748" s="4">
        <v>3</v>
      </c>
      <c r="F1748" s="4">
        <v>5136.75</v>
      </c>
      <c r="G1748" s="4" t="s">
        <v>4697</v>
      </c>
      <c r="H1748" s="4" t="s">
        <v>4693</v>
      </c>
      <c r="I1748" s="4" t="s">
        <v>4695</v>
      </c>
      <c r="J1748">
        <f t="shared" si="27"/>
        <v>1747</v>
      </c>
    </row>
    <row r="1749" spans="1:10">
      <c r="A1749" s="4" t="s">
        <v>3496</v>
      </c>
      <c r="B1749" s="4">
        <v>1987</v>
      </c>
      <c r="C1749" s="4" t="s">
        <v>4702</v>
      </c>
      <c r="D1749" s="4">
        <v>13</v>
      </c>
      <c r="E1749" s="4">
        <v>1</v>
      </c>
      <c r="F1749" s="4">
        <v>5125.22</v>
      </c>
      <c r="G1749" s="4" t="s">
        <v>4693</v>
      </c>
      <c r="H1749" s="4" t="s">
        <v>4697</v>
      </c>
      <c r="I1749" s="4" t="s">
        <v>4698</v>
      </c>
      <c r="J1749">
        <f t="shared" si="27"/>
        <v>1748</v>
      </c>
    </row>
    <row r="1750" spans="1:10">
      <c r="A1750" s="4" t="s">
        <v>3498</v>
      </c>
      <c r="B1750" s="4">
        <v>1988</v>
      </c>
      <c r="C1750" s="4" t="s">
        <v>4706</v>
      </c>
      <c r="D1750" s="4">
        <v>1</v>
      </c>
      <c r="E1750" s="4">
        <v>2</v>
      </c>
      <c r="F1750" s="4">
        <v>5124.1899999999996</v>
      </c>
      <c r="G1750" s="4" t="s">
        <v>4697</v>
      </c>
      <c r="H1750" s="4" t="s">
        <v>4694</v>
      </c>
      <c r="I1750" s="4" t="s">
        <v>4695</v>
      </c>
      <c r="J1750">
        <f t="shared" si="27"/>
        <v>1749</v>
      </c>
    </row>
    <row r="1751" spans="1:10">
      <c r="A1751" s="4" t="s">
        <v>3500</v>
      </c>
      <c r="B1751" s="4">
        <v>1987</v>
      </c>
      <c r="C1751" s="4" t="s">
        <v>4706</v>
      </c>
      <c r="D1751" s="4">
        <v>18</v>
      </c>
      <c r="E1751" s="4">
        <v>1</v>
      </c>
      <c r="F1751" s="4">
        <v>5116.5</v>
      </c>
      <c r="G1751" s="4" t="s">
        <v>4697</v>
      </c>
      <c r="H1751" s="4" t="s">
        <v>4697</v>
      </c>
      <c r="I1751" s="4" t="s">
        <v>4698</v>
      </c>
      <c r="J1751">
        <f t="shared" si="27"/>
        <v>1750</v>
      </c>
    </row>
    <row r="1752" spans="1:10">
      <c r="A1752" s="4" t="s">
        <v>3502</v>
      </c>
      <c r="B1752" s="4">
        <v>1999</v>
      </c>
      <c r="C1752" s="4" t="s">
        <v>4696</v>
      </c>
      <c r="D1752" s="4">
        <v>19</v>
      </c>
      <c r="E1752" s="4">
        <v>0</v>
      </c>
      <c r="F1752" s="4">
        <v>5087.92</v>
      </c>
      <c r="G1752" s="4" t="s">
        <v>4697</v>
      </c>
      <c r="H1752" s="4" t="s">
        <v>4697</v>
      </c>
      <c r="I1752" s="4" t="s">
        <v>4713</v>
      </c>
      <c r="J1752">
        <f t="shared" si="27"/>
        <v>1751</v>
      </c>
    </row>
    <row r="1753" spans="1:10">
      <c r="A1753" s="4" t="s">
        <v>3504</v>
      </c>
      <c r="B1753" s="4">
        <v>1997</v>
      </c>
      <c r="C1753" s="4" t="s">
        <v>4704</v>
      </c>
      <c r="D1753" s="4">
        <v>14</v>
      </c>
      <c r="E1753" s="4">
        <v>5</v>
      </c>
      <c r="F1753" s="4">
        <v>5080.1000000000004</v>
      </c>
      <c r="G1753" s="4" t="s">
        <v>4694</v>
      </c>
      <c r="H1753" s="4" t="s">
        <v>4697</v>
      </c>
      <c r="I1753" s="4" t="s">
        <v>4701</v>
      </c>
      <c r="J1753">
        <f t="shared" si="27"/>
        <v>1752</v>
      </c>
    </row>
    <row r="1754" spans="1:10">
      <c r="A1754" s="4" t="s">
        <v>3506</v>
      </c>
      <c r="B1754" s="4">
        <v>1978</v>
      </c>
      <c r="C1754" s="4" t="s">
        <v>4706</v>
      </c>
      <c r="D1754" s="4">
        <v>22</v>
      </c>
      <c r="E1754" s="4">
        <v>2</v>
      </c>
      <c r="F1754" s="4">
        <v>5077.1899999999996</v>
      </c>
      <c r="G1754" s="4" t="s">
        <v>4697</v>
      </c>
      <c r="H1754" s="4" t="s">
        <v>4694</v>
      </c>
      <c r="I1754" s="4" t="s">
        <v>4698</v>
      </c>
      <c r="J1754">
        <f t="shared" si="27"/>
        <v>1753</v>
      </c>
    </row>
    <row r="1755" spans="1:10">
      <c r="A1755" s="4" t="s">
        <v>3508</v>
      </c>
      <c r="B1755" s="4">
        <v>1993</v>
      </c>
      <c r="C1755" s="4" t="s">
        <v>4696</v>
      </c>
      <c r="D1755" s="4">
        <v>11</v>
      </c>
      <c r="E1755" s="4">
        <v>0</v>
      </c>
      <c r="F1755" s="4">
        <v>5059.5600000000004</v>
      </c>
      <c r="G1755" s="4" t="s">
        <v>4697</v>
      </c>
      <c r="H1755" s="4" t="s">
        <v>4693</v>
      </c>
      <c r="I1755" s="4" t="s">
        <v>4715</v>
      </c>
      <c r="J1755">
        <f t="shared" si="27"/>
        <v>1754</v>
      </c>
    </row>
    <row r="1756" spans="1:10">
      <c r="A1756" s="4" t="s">
        <v>3510</v>
      </c>
      <c r="B1756" s="4">
        <v>1980</v>
      </c>
      <c r="C1756" s="4" t="s">
        <v>4702</v>
      </c>
      <c r="D1756" s="4">
        <v>7</v>
      </c>
      <c r="E1756" s="4">
        <v>2</v>
      </c>
      <c r="F1756" s="4">
        <v>5054.05</v>
      </c>
      <c r="G1756" s="4" t="s">
        <v>4697</v>
      </c>
      <c r="H1756" s="4" t="s">
        <v>4697</v>
      </c>
      <c r="I1756" s="4" t="s">
        <v>4695</v>
      </c>
      <c r="J1756">
        <f t="shared" si="27"/>
        <v>1755</v>
      </c>
    </row>
    <row r="1757" spans="1:10">
      <c r="A1757" s="4" t="s">
        <v>3512</v>
      </c>
      <c r="B1757" s="4">
        <v>1997</v>
      </c>
      <c r="C1757" s="4" t="s">
        <v>4704</v>
      </c>
      <c r="D1757" s="4">
        <v>29</v>
      </c>
      <c r="E1757" s="4">
        <v>0</v>
      </c>
      <c r="F1757" s="4">
        <v>5045.1499999999996</v>
      </c>
      <c r="G1757" s="4" t="s">
        <v>4697</v>
      </c>
      <c r="H1757" s="4" t="s">
        <v>4697</v>
      </c>
      <c r="I1757" s="4" t="s">
        <v>4698</v>
      </c>
      <c r="J1757">
        <f t="shared" si="27"/>
        <v>1756</v>
      </c>
    </row>
    <row r="1758" spans="1:10">
      <c r="A1758" s="4" t="s">
        <v>3514</v>
      </c>
      <c r="B1758" s="4">
        <v>2001</v>
      </c>
      <c r="C1758" s="4" t="s">
        <v>4692</v>
      </c>
      <c r="D1758" s="4">
        <v>16</v>
      </c>
      <c r="E1758" s="4">
        <v>0</v>
      </c>
      <c r="F1758" s="4">
        <v>5043.13</v>
      </c>
      <c r="G1758" s="4" t="s">
        <v>4697</v>
      </c>
      <c r="H1758" s="4" t="s">
        <v>4694</v>
      </c>
      <c r="I1758" s="4" t="s">
        <v>4701</v>
      </c>
      <c r="J1758">
        <f t="shared" si="27"/>
        <v>1757</v>
      </c>
    </row>
    <row r="1759" spans="1:10">
      <c r="A1759" s="4" t="s">
        <v>3516</v>
      </c>
      <c r="B1759" s="4">
        <v>1997</v>
      </c>
      <c r="C1759" s="4" t="s">
        <v>4703</v>
      </c>
      <c r="D1759" s="4">
        <v>4</v>
      </c>
      <c r="E1759" s="4">
        <v>0</v>
      </c>
      <c r="F1759" s="4">
        <v>5038.57</v>
      </c>
      <c r="G1759" s="4" t="s">
        <v>4697</v>
      </c>
      <c r="H1759" s="4" t="s">
        <v>4697</v>
      </c>
      <c r="I1759" s="4" t="s">
        <v>4716</v>
      </c>
      <c r="J1759">
        <f t="shared" si="27"/>
        <v>1758</v>
      </c>
    </row>
    <row r="1760" spans="1:10">
      <c r="A1760" s="4" t="s">
        <v>3518</v>
      </c>
      <c r="B1760" s="4">
        <v>1986</v>
      </c>
      <c r="C1760" s="4" t="s">
        <v>4696</v>
      </c>
      <c r="D1760" s="4">
        <v>29</v>
      </c>
      <c r="E1760" s="4">
        <v>3</v>
      </c>
      <c r="F1760" s="4">
        <v>5034.1000000000004</v>
      </c>
      <c r="G1760" s="4" t="s">
        <v>4697</v>
      </c>
      <c r="H1760" s="4" t="s">
        <v>4697</v>
      </c>
      <c r="I1760" s="4" t="s">
        <v>4695</v>
      </c>
      <c r="J1760">
        <f t="shared" si="27"/>
        <v>1759</v>
      </c>
    </row>
    <row r="1761" spans="1:10">
      <c r="A1761" s="4" t="s">
        <v>3520</v>
      </c>
      <c r="B1761" s="4">
        <v>1991</v>
      </c>
      <c r="C1761" s="4" t="s">
        <v>4702</v>
      </c>
      <c r="D1761" s="4">
        <v>10</v>
      </c>
      <c r="E1761" s="4">
        <v>2</v>
      </c>
      <c r="F1761" s="4">
        <v>5031.2700000000004</v>
      </c>
      <c r="G1761" s="4" t="s">
        <v>4694</v>
      </c>
      <c r="H1761" s="4" t="s">
        <v>4693</v>
      </c>
      <c r="I1761" s="4" t="s">
        <v>4705</v>
      </c>
      <c r="J1761">
        <f t="shared" si="27"/>
        <v>1760</v>
      </c>
    </row>
    <row r="1762" spans="1:10">
      <c r="A1762" s="4" t="s">
        <v>3522</v>
      </c>
      <c r="B1762" s="4">
        <v>1985</v>
      </c>
      <c r="C1762" s="4" t="s">
        <v>4703</v>
      </c>
      <c r="D1762" s="4">
        <v>28</v>
      </c>
      <c r="E1762" s="4">
        <v>0</v>
      </c>
      <c r="F1762" s="4">
        <v>5028.1499999999996</v>
      </c>
      <c r="G1762" s="4" t="s">
        <v>4693</v>
      </c>
      <c r="H1762" s="4" t="s">
        <v>4697</v>
      </c>
      <c r="I1762" s="4" t="s">
        <v>4698</v>
      </c>
      <c r="J1762">
        <f t="shared" si="27"/>
        <v>1761</v>
      </c>
    </row>
    <row r="1763" spans="1:10">
      <c r="A1763" s="4" t="s">
        <v>3524</v>
      </c>
      <c r="B1763" s="4">
        <v>1988</v>
      </c>
      <c r="C1763" s="4" t="s">
        <v>4706</v>
      </c>
      <c r="D1763" s="4">
        <v>9</v>
      </c>
      <c r="E1763" s="4">
        <v>1</v>
      </c>
      <c r="F1763" s="4">
        <v>5012.47</v>
      </c>
      <c r="G1763" s="4" t="s">
        <v>4697</v>
      </c>
      <c r="H1763" s="4" t="s">
        <v>4694</v>
      </c>
      <c r="I1763" s="4" t="s">
        <v>4701</v>
      </c>
      <c r="J1763">
        <f t="shared" si="27"/>
        <v>1762</v>
      </c>
    </row>
    <row r="1764" spans="1:10">
      <c r="A1764" s="4" t="s">
        <v>3526</v>
      </c>
      <c r="B1764" s="4">
        <v>1988</v>
      </c>
      <c r="C1764" s="4" t="s">
        <v>4704</v>
      </c>
      <c r="D1764" s="4">
        <v>8</v>
      </c>
      <c r="E1764" s="4">
        <v>1</v>
      </c>
      <c r="F1764" s="4">
        <v>5003.8500000000004</v>
      </c>
      <c r="G1764" s="4" t="s">
        <v>4697</v>
      </c>
      <c r="H1764" s="4" t="s">
        <v>4694</v>
      </c>
      <c r="I1764" s="4" t="s">
        <v>4701</v>
      </c>
      <c r="J1764">
        <f t="shared" si="27"/>
        <v>1763</v>
      </c>
    </row>
    <row r="1765" spans="1:10">
      <c r="A1765" s="4" t="s">
        <v>3528</v>
      </c>
      <c r="B1765" s="4">
        <v>1977</v>
      </c>
      <c r="C1765" s="4" t="s">
        <v>4696</v>
      </c>
      <c r="D1765" s="4">
        <v>9</v>
      </c>
      <c r="E1765" s="4">
        <v>2</v>
      </c>
      <c r="F1765" s="4">
        <v>5003.7700000000004</v>
      </c>
      <c r="G1765" s="4" t="s">
        <v>4697</v>
      </c>
      <c r="H1765" s="4" t="s">
        <v>4694</v>
      </c>
      <c r="I1765" s="4" t="s">
        <v>4695</v>
      </c>
      <c r="J1765">
        <f t="shared" si="27"/>
        <v>1764</v>
      </c>
    </row>
    <row r="1766" spans="1:10">
      <c r="A1766" s="4" t="s">
        <v>3530</v>
      </c>
      <c r="B1766" s="4">
        <v>1988</v>
      </c>
      <c r="C1766" s="4" t="s">
        <v>4702</v>
      </c>
      <c r="D1766" s="4">
        <v>4</v>
      </c>
      <c r="E1766" s="4">
        <v>1</v>
      </c>
      <c r="F1766" s="4">
        <v>5002.78</v>
      </c>
      <c r="G1766" s="4" t="s">
        <v>4697</v>
      </c>
      <c r="H1766" s="4" t="s">
        <v>4697</v>
      </c>
      <c r="I1766" s="4" t="s">
        <v>4695</v>
      </c>
      <c r="J1766">
        <f t="shared" si="27"/>
        <v>1765</v>
      </c>
    </row>
    <row r="1767" spans="1:10">
      <c r="A1767" s="4" t="s">
        <v>3532</v>
      </c>
      <c r="B1767" s="4">
        <v>2001</v>
      </c>
      <c r="C1767" s="4" t="s">
        <v>4692</v>
      </c>
      <c r="D1767" s="4">
        <v>5</v>
      </c>
      <c r="E1767" s="4">
        <v>0</v>
      </c>
      <c r="F1767" s="4">
        <v>4999.04</v>
      </c>
      <c r="G1767" s="4" t="s">
        <v>4697</v>
      </c>
      <c r="H1767" s="4" t="s">
        <v>4697</v>
      </c>
      <c r="I1767" s="4" t="s">
        <v>4701</v>
      </c>
      <c r="J1767">
        <f t="shared" si="27"/>
        <v>1766</v>
      </c>
    </row>
    <row r="1768" spans="1:10">
      <c r="A1768" s="4" t="s">
        <v>3534</v>
      </c>
      <c r="B1768" s="4">
        <v>1988</v>
      </c>
      <c r="C1768" s="4" t="s">
        <v>4696</v>
      </c>
      <c r="D1768" s="4">
        <v>24</v>
      </c>
      <c r="E1768" s="4">
        <v>0</v>
      </c>
      <c r="F1768" s="4">
        <v>4992.38</v>
      </c>
      <c r="G1768" s="4" t="s">
        <v>4697</v>
      </c>
      <c r="H1768" s="4" t="s">
        <v>4694</v>
      </c>
      <c r="I1768" s="4" t="s">
        <v>4699</v>
      </c>
      <c r="J1768">
        <f t="shared" si="27"/>
        <v>1767</v>
      </c>
    </row>
    <row r="1769" spans="1:10">
      <c r="A1769" s="4" t="s">
        <v>3536</v>
      </c>
      <c r="B1769" s="4">
        <v>1973</v>
      </c>
      <c r="C1769" s="4" t="s">
        <v>4706</v>
      </c>
      <c r="D1769" s="4">
        <v>7</v>
      </c>
      <c r="E1769" s="4">
        <v>0</v>
      </c>
      <c r="F1769" s="4">
        <v>4985.22</v>
      </c>
      <c r="G1769" s="4" t="s">
        <v>4697</v>
      </c>
      <c r="H1769" s="4" t="s">
        <v>4694</v>
      </c>
      <c r="I1769" s="4" t="s">
        <v>4695</v>
      </c>
      <c r="J1769">
        <f t="shared" si="27"/>
        <v>1768</v>
      </c>
    </row>
    <row r="1770" spans="1:10">
      <c r="A1770" s="4" t="s">
        <v>3538</v>
      </c>
      <c r="B1770" s="4">
        <v>1991</v>
      </c>
      <c r="C1770" s="4" t="s">
        <v>4700</v>
      </c>
      <c r="D1770" s="4">
        <v>30</v>
      </c>
      <c r="E1770" s="4">
        <v>2</v>
      </c>
      <c r="F1770" s="4">
        <v>4949.76</v>
      </c>
      <c r="G1770" s="4" t="s">
        <v>4697</v>
      </c>
      <c r="H1770" s="4" t="s">
        <v>4693</v>
      </c>
      <c r="I1770" s="4" t="s">
        <v>4695</v>
      </c>
      <c r="J1770">
        <f t="shared" si="27"/>
        <v>1769</v>
      </c>
    </row>
    <row r="1771" spans="1:10">
      <c r="A1771" s="4" t="s">
        <v>3540</v>
      </c>
      <c r="B1771" s="4">
        <v>1974</v>
      </c>
      <c r="C1771" s="4" t="s">
        <v>4696</v>
      </c>
      <c r="D1771" s="4">
        <v>26</v>
      </c>
      <c r="E1771" s="4">
        <v>0</v>
      </c>
      <c r="F1771" s="4">
        <v>4942.0600000000004</v>
      </c>
      <c r="G1771" s="4" t="s">
        <v>4697</v>
      </c>
      <c r="H1771" s="4" t="s">
        <v>4697</v>
      </c>
      <c r="I1771" s="4" t="s">
        <v>4695</v>
      </c>
      <c r="J1771">
        <f t="shared" si="27"/>
        <v>1770</v>
      </c>
    </row>
    <row r="1772" spans="1:10">
      <c r="A1772" s="4" t="s">
        <v>3542</v>
      </c>
      <c r="B1772" s="4">
        <v>1991</v>
      </c>
      <c r="C1772" s="4" t="s">
        <v>4706</v>
      </c>
      <c r="D1772" s="4">
        <v>27</v>
      </c>
      <c r="E1772" s="4">
        <v>2</v>
      </c>
      <c r="F1772" s="4">
        <v>4934.71</v>
      </c>
      <c r="G1772" s="4" t="s">
        <v>4697</v>
      </c>
      <c r="H1772" s="4" t="s">
        <v>4694</v>
      </c>
      <c r="I1772" s="4" t="s">
        <v>4701</v>
      </c>
      <c r="J1772">
        <f t="shared" si="27"/>
        <v>1771</v>
      </c>
    </row>
    <row r="1773" spans="1:10">
      <c r="A1773" s="4" t="s">
        <v>3544</v>
      </c>
      <c r="B1773" s="4">
        <v>1991</v>
      </c>
      <c r="C1773" s="4" t="s">
        <v>4700</v>
      </c>
      <c r="D1773" s="4">
        <v>23</v>
      </c>
      <c r="E1773" s="4">
        <v>2</v>
      </c>
      <c r="F1773" s="4">
        <v>4931.6499999999996</v>
      </c>
      <c r="G1773" s="4" t="s">
        <v>4697</v>
      </c>
      <c r="H1773" s="4" t="s">
        <v>4694</v>
      </c>
      <c r="I1773" s="4" t="s">
        <v>4701</v>
      </c>
      <c r="J1773">
        <f t="shared" si="27"/>
        <v>1772</v>
      </c>
    </row>
    <row r="1774" spans="1:10">
      <c r="A1774" s="4" t="s">
        <v>3546</v>
      </c>
      <c r="B1774" s="4">
        <v>1993</v>
      </c>
      <c r="C1774" s="4" t="s">
        <v>4700</v>
      </c>
      <c r="D1774" s="4">
        <v>10</v>
      </c>
      <c r="E1774" s="4">
        <v>2</v>
      </c>
      <c r="F1774" s="4">
        <v>4922.92</v>
      </c>
      <c r="G1774" s="4" t="s">
        <v>4697</v>
      </c>
      <c r="H1774" s="4" t="s">
        <v>4697</v>
      </c>
      <c r="I1774" s="4" t="s">
        <v>4698</v>
      </c>
      <c r="J1774">
        <f t="shared" si="27"/>
        <v>1773</v>
      </c>
    </row>
    <row r="1775" spans="1:10">
      <c r="A1775" s="4" t="s">
        <v>3548</v>
      </c>
      <c r="B1775" s="4">
        <v>2002</v>
      </c>
      <c r="C1775" s="4" t="s">
        <v>4700</v>
      </c>
      <c r="D1775" s="4">
        <v>21</v>
      </c>
      <c r="E1775" s="4">
        <v>5</v>
      </c>
      <c r="F1775" s="4">
        <v>4915.0600000000004</v>
      </c>
      <c r="G1775" s="4" t="s">
        <v>4697</v>
      </c>
      <c r="H1775" s="4" t="s">
        <v>4693</v>
      </c>
      <c r="I1775" s="4" t="s">
        <v>4708</v>
      </c>
      <c r="J1775">
        <f t="shared" si="27"/>
        <v>1774</v>
      </c>
    </row>
    <row r="1776" spans="1:10">
      <c r="A1776" s="4" t="s">
        <v>3550</v>
      </c>
      <c r="B1776" s="4">
        <v>1981</v>
      </c>
      <c r="C1776" s="4" t="s">
        <v>4692</v>
      </c>
      <c r="D1776" s="4">
        <v>18</v>
      </c>
      <c r="E1776" s="4">
        <v>1</v>
      </c>
      <c r="F1776" s="4">
        <v>4911.8900000000003</v>
      </c>
      <c r="G1776" s="4" t="s">
        <v>4697</v>
      </c>
      <c r="H1776" s="4" t="s">
        <v>4694</v>
      </c>
      <c r="I1776" s="4" t="s">
        <v>4695</v>
      </c>
      <c r="J1776">
        <f t="shared" si="27"/>
        <v>1775</v>
      </c>
    </row>
    <row r="1777" spans="1:10">
      <c r="A1777" s="4" t="s">
        <v>3552</v>
      </c>
      <c r="B1777" s="4">
        <v>1993</v>
      </c>
      <c r="C1777" s="4" t="s">
        <v>4704</v>
      </c>
      <c r="D1777" s="4">
        <v>10</v>
      </c>
      <c r="E1777" s="4">
        <v>2</v>
      </c>
      <c r="F1777" s="4">
        <v>4906.41</v>
      </c>
      <c r="G1777" s="4" t="s">
        <v>4697</v>
      </c>
      <c r="H1777" s="4" t="s">
        <v>4693</v>
      </c>
      <c r="I1777" s="4" t="s">
        <v>4698</v>
      </c>
      <c r="J1777">
        <f t="shared" si="27"/>
        <v>1776</v>
      </c>
    </row>
    <row r="1778" spans="1:10">
      <c r="A1778" s="4" t="s">
        <v>3554</v>
      </c>
      <c r="B1778" s="4">
        <v>1988</v>
      </c>
      <c r="C1778" s="4" t="s">
        <v>4702</v>
      </c>
      <c r="D1778" s="4">
        <v>23</v>
      </c>
      <c r="E1778" s="4">
        <v>1</v>
      </c>
      <c r="F1778" s="4">
        <v>4894.75</v>
      </c>
      <c r="G1778" s="4" t="s">
        <v>4694</v>
      </c>
      <c r="H1778" s="4" t="s">
        <v>4694</v>
      </c>
      <c r="I1778" s="4" t="s">
        <v>4698</v>
      </c>
      <c r="J1778">
        <f t="shared" si="27"/>
        <v>1777</v>
      </c>
    </row>
    <row r="1779" spans="1:10">
      <c r="A1779" s="4" t="s">
        <v>3556</v>
      </c>
      <c r="B1779" s="4">
        <v>1990</v>
      </c>
      <c r="C1779" s="4" t="s">
        <v>4706</v>
      </c>
      <c r="D1779" s="4">
        <v>28</v>
      </c>
      <c r="E1779" s="4">
        <v>3</v>
      </c>
      <c r="F1779" s="4">
        <v>4894.3900000000003</v>
      </c>
      <c r="G1779" s="4" t="s">
        <v>4697</v>
      </c>
      <c r="H1779" s="4" t="s">
        <v>4694</v>
      </c>
      <c r="I1779" s="4" t="s">
        <v>4695</v>
      </c>
      <c r="J1779">
        <f t="shared" si="27"/>
        <v>1778</v>
      </c>
    </row>
    <row r="1780" spans="1:10">
      <c r="A1780" s="4" t="s">
        <v>3558</v>
      </c>
      <c r="B1780" s="4">
        <v>1989</v>
      </c>
      <c r="C1780" s="4" t="s">
        <v>4704</v>
      </c>
      <c r="D1780" s="4">
        <v>10</v>
      </c>
      <c r="E1780" s="4">
        <v>2</v>
      </c>
      <c r="F1780" s="4">
        <v>4890</v>
      </c>
      <c r="G1780" s="4" t="s">
        <v>4694</v>
      </c>
      <c r="H1780" s="4" t="s">
        <v>4697</v>
      </c>
      <c r="I1780" s="4" t="s">
        <v>4695</v>
      </c>
      <c r="J1780">
        <f t="shared" si="27"/>
        <v>1779</v>
      </c>
    </row>
    <row r="1781" spans="1:10">
      <c r="A1781" s="4" t="s">
        <v>3560</v>
      </c>
      <c r="B1781" s="4">
        <v>1986</v>
      </c>
      <c r="C1781" s="4" t="s">
        <v>4692</v>
      </c>
      <c r="D1781" s="4">
        <v>27</v>
      </c>
      <c r="E1781" s="4">
        <v>0</v>
      </c>
      <c r="F1781" s="4">
        <v>4889.04</v>
      </c>
      <c r="G1781" s="4" t="s">
        <v>4697</v>
      </c>
      <c r="H1781" s="4" t="s">
        <v>4693</v>
      </c>
      <c r="I1781" s="4" t="s">
        <v>4695</v>
      </c>
      <c r="J1781">
        <f t="shared" si="27"/>
        <v>1780</v>
      </c>
    </row>
    <row r="1782" spans="1:10">
      <c r="A1782" s="4" t="s">
        <v>3562</v>
      </c>
      <c r="B1782" s="4">
        <v>1986</v>
      </c>
      <c r="C1782" s="4" t="s">
        <v>4703</v>
      </c>
      <c r="D1782" s="4">
        <v>23</v>
      </c>
      <c r="E1782" s="4">
        <v>0</v>
      </c>
      <c r="F1782" s="4">
        <v>4883.87</v>
      </c>
      <c r="G1782" s="4" t="s">
        <v>4697</v>
      </c>
      <c r="H1782" s="4" t="s">
        <v>4693</v>
      </c>
      <c r="I1782" s="4" t="s">
        <v>4701</v>
      </c>
      <c r="J1782">
        <f t="shared" si="27"/>
        <v>1781</v>
      </c>
    </row>
    <row r="1783" spans="1:10">
      <c r="A1783" s="4" t="s">
        <v>3564</v>
      </c>
      <c r="B1783" s="4">
        <v>1997</v>
      </c>
      <c r="C1783" s="4" t="s">
        <v>4702</v>
      </c>
      <c r="D1783" s="4">
        <v>29</v>
      </c>
      <c r="E1783" s="4">
        <v>4</v>
      </c>
      <c r="F1783" s="4">
        <v>4877.9799999999996</v>
      </c>
      <c r="G1783" s="4" t="s">
        <v>4697</v>
      </c>
      <c r="H1783" s="4" t="s">
        <v>4694</v>
      </c>
      <c r="I1783" s="4" t="s">
        <v>4698</v>
      </c>
      <c r="J1783">
        <f t="shared" si="27"/>
        <v>1782</v>
      </c>
    </row>
    <row r="1784" spans="1:10">
      <c r="A1784" s="4" t="s">
        <v>3566</v>
      </c>
      <c r="B1784" s="4">
        <v>1989</v>
      </c>
      <c r="C1784" s="4" t="s">
        <v>4702</v>
      </c>
      <c r="D1784" s="4">
        <v>1</v>
      </c>
      <c r="E1784" s="4">
        <v>3</v>
      </c>
      <c r="F1784" s="4">
        <v>4859.8900000000003</v>
      </c>
      <c r="G1784" s="4" t="s">
        <v>4697</v>
      </c>
      <c r="H1784" s="4" t="s">
        <v>4694</v>
      </c>
      <c r="I1784" s="4" t="s">
        <v>4701</v>
      </c>
      <c r="J1784">
        <f t="shared" si="27"/>
        <v>1783</v>
      </c>
    </row>
    <row r="1785" spans="1:10">
      <c r="A1785" s="4" t="s">
        <v>3568</v>
      </c>
      <c r="B1785" s="4">
        <v>1995</v>
      </c>
      <c r="C1785" s="4" t="s">
        <v>4703</v>
      </c>
      <c r="D1785" s="4">
        <v>27</v>
      </c>
      <c r="E1785" s="4">
        <v>3</v>
      </c>
      <c r="F1785" s="4">
        <v>4846.92</v>
      </c>
      <c r="G1785" s="4" t="s">
        <v>4697</v>
      </c>
      <c r="H1785" s="4" t="s">
        <v>4694</v>
      </c>
      <c r="I1785" s="4" t="s">
        <v>4708</v>
      </c>
      <c r="J1785">
        <f t="shared" si="27"/>
        <v>1784</v>
      </c>
    </row>
    <row r="1786" spans="1:10">
      <c r="A1786" s="4" t="s">
        <v>3570</v>
      </c>
      <c r="B1786" s="4">
        <v>2001</v>
      </c>
      <c r="C1786" s="4" t="s">
        <v>4696</v>
      </c>
      <c r="D1786" s="4">
        <v>7</v>
      </c>
      <c r="E1786" s="4">
        <v>0</v>
      </c>
      <c r="F1786" s="4">
        <v>4846.53</v>
      </c>
      <c r="G1786" s="4" t="s">
        <v>4697</v>
      </c>
      <c r="H1786" s="4" t="s">
        <v>4694</v>
      </c>
      <c r="I1786" s="4" t="s">
        <v>4715</v>
      </c>
      <c r="J1786">
        <f t="shared" si="27"/>
        <v>1785</v>
      </c>
    </row>
    <row r="1787" spans="1:10">
      <c r="A1787" s="4" t="s">
        <v>3572</v>
      </c>
      <c r="B1787" s="4">
        <v>1974</v>
      </c>
      <c r="C1787" s="4" t="s">
        <v>4702</v>
      </c>
      <c r="D1787" s="4">
        <v>11</v>
      </c>
      <c r="E1787" s="4">
        <v>0</v>
      </c>
      <c r="F1787" s="4">
        <v>4844.67</v>
      </c>
      <c r="G1787" s="4" t="s">
        <v>4697</v>
      </c>
      <c r="H1787" s="4" t="s">
        <v>4697</v>
      </c>
      <c r="I1787" s="4" t="s">
        <v>4695</v>
      </c>
      <c r="J1787">
        <f t="shared" si="27"/>
        <v>1786</v>
      </c>
    </row>
    <row r="1788" spans="1:10">
      <c r="A1788" s="4" t="s">
        <v>3574</v>
      </c>
      <c r="B1788" s="4">
        <v>1979</v>
      </c>
      <c r="C1788" s="4" t="s">
        <v>4703</v>
      </c>
      <c r="D1788" s="4">
        <v>13</v>
      </c>
      <c r="E1788" s="4">
        <v>2</v>
      </c>
      <c r="F1788" s="4">
        <v>4843.79</v>
      </c>
      <c r="G1788" s="4" t="s">
        <v>4697</v>
      </c>
      <c r="H1788" s="4" t="s">
        <v>4694</v>
      </c>
      <c r="I1788" s="4" t="s">
        <v>4695</v>
      </c>
      <c r="J1788">
        <f t="shared" si="27"/>
        <v>1787</v>
      </c>
    </row>
    <row r="1789" spans="1:10">
      <c r="A1789" s="4" t="s">
        <v>3576</v>
      </c>
      <c r="B1789" s="4">
        <v>1995</v>
      </c>
      <c r="C1789" s="4" t="s">
        <v>4702</v>
      </c>
      <c r="D1789" s="4">
        <v>29</v>
      </c>
      <c r="E1789" s="4">
        <v>0</v>
      </c>
      <c r="F1789" s="4">
        <v>4840.95</v>
      </c>
      <c r="G1789" s="4" t="s">
        <v>4697</v>
      </c>
      <c r="H1789" s="4" t="s">
        <v>4693</v>
      </c>
      <c r="I1789" s="4" t="s">
        <v>4715</v>
      </c>
      <c r="J1789">
        <f t="shared" si="27"/>
        <v>1788</v>
      </c>
    </row>
    <row r="1790" spans="1:10">
      <c r="A1790" s="4" t="s">
        <v>3578</v>
      </c>
      <c r="B1790" s="4">
        <v>1984</v>
      </c>
      <c r="C1790" s="4" t="s">
        <v>4692</v>
      </c>
      <c r="D1790" s="4">
        <v>15</v>
      </c>
      <c r="E1790" s="4">
        <v>3</v>
      </c>
      <c r="F1790" s="4">
        <v>4839.18</v>
      </c>
      <c r="G1790" s="4" t="s">
        <v>4697</v>
      </c>
      <c r="H1790" s="4" t="s">
        <v>4693</v>
      </c>
      <c r="I1790" s="4" t="s">
        <v>4698</v>
      </c>
      <c r="J1790">
        <f t="shared" si="27"/>
        <v>1789</v>
      </c>
    </row>
    <row r="1791" spans="1:10">
      <c r="A1791" s="4" t="s">
        <v>3580</v>
      </c>
      <c r="B1791" s="4">
        <v>1992</v>
      </c>
      <c r="C1791" s="4" t="s">
        <v>4702</v>
      </c>
      <c r="D1791" s="4">
        <v>10</v>
      </c>
      <c r="E1791" s="4">
        <v>3</v>
      </c>
      <c r="F1791" s="4">
        <v>4837.58</v>
      </c>
      <c r="G1791" s="4" t="s">
        <v>4694</v>
      </c>
      <c r="H1791" s="4" t="s">
        <v>4697</v>
      </c>
      <c r="I1791" s="4" t="s">
        <v>4695</v>
      </c>
      <c r="J1791">
        <f t="shared" si="27"/>
        <v>1790</v>
      </c>
    </row>
    <row r="1792" spans="1:10">
      <c r="A1792" s="4" t="s">
        <v>3582</v>
      </c>
      <c r="B1792" s="4">
        <v>2000</v>
      </c>
      <c r="C1792" s="4" t="s">
        <v>4703</v>
      </c>
      <c r="D1792" s="4">
        <v>11</v>
      </c>
      <c r="E1792" s="4">
        <v>0</v>
      </c>
      <c r="F1792" s="4">
        <v>4835.43</v>
      </c>
      <c r="G1792" s="4" t="s">
        <v>4697</v>
      </c>
      <c r="H1792" s="4" t="s">
        <v>4697</v>
      </c>
      <c r="I1792" s="4" t="s">
        <v>4715</v>
      </c>
      <c r="J1792">
        <f t="shared" si="27"/>
        <v>1791</v>
      </c>
    </row>
    <row r="1793" spans="1:10">
      <c r="A1793" s="4" t="s">
        <v>3584</v>
      </c>
      <c r="B1793" s="4">
        <v>2002</v>
      </c>
      <c r="C1793" s="4" t="s">
        <v>4696</v>
      </c>
      <c r="D1793" s="4">
        <v>27</v>
      </c>
      <c r="E1793" s="4">
        <v>5</v>
      </c>
      <c r="F1793" s="4">
        <v>4830.63</v>
      </c>
      <c r="G1793" s="4" t="s">
        <v>4697</v>
      </c>
      <c r="H1793" s="4" t="s">
        <v>4693</v>
      </c>
      <c r="I1793" s="4" t="s">
        <v>4701</v>
      </c>
      <c r="J1793">
        <f t="shared" si="27"/>
        <v>1792</v>
      </c>
    </row>
    <row r="1794" spans="1:10">
      <c r="A1794" s="4" t="s">
        <v>3586</v>
      </c>
      <c r="B1794" s="4">
        <v>1995</v>
      </c>
      <c r="C1794" s="4" t="s">
        <v>4703</v>
      </c>
      <c r="D1794" s="4">
        <v>1</v>
      </c>
      <c r="E1794" s="4">
        <v>3</v>
      </c>
      <c r="F1794" s="4">
        <v>4827.8999999999996</v>
      </c>
      <c r="G1794" s="4" t="s">
        <v>4693</v>
      </c>
      <c r="H1794" s="4" t="s">
        <v>4697</v>
      </c>
      <c r="I1794" s="4" t="s">
        <v>4683</v>
      </c>
      <c r="J1794">
        <f t="shared" ref="J1794:J1857" si="28">VALUE(SUBSTITUTE(A1794,"Id",""))</f>
        <v>1793</v>
      </c>
    </row>
    <row r="1795" spans="1:10">
      <c r="A1795" s="4" t="s">
        <v>3588</v>
      </c>
      <c r="B1795" s="4">
        <v>1981</v>
      </c>
      <c r="C1795" s="4" t="s">
        <v>4704</v>
      </c>
      <c r="D1795" s="4">
        <v>3</v>
      </c>
      <c r="E1795" s="4">
        <v>1</v>
      </c>
      <c r="F1795" s="4">
        <v>4827.1000000000004</v>
      </c>
      <c r="G1795" s="4" t="s">
        <v>4697</v>
      </c>
      <c r="H1795" s="4" t="s">
        <v>4693</v>
      </c>
      <c r="I1795" s="4" t="s">
        <v>4695</v>
      </c>
      <c r="J1795">
        <f t="shared" si="28"/>
        <v>1794</v>
      </c>
    </row>
    <row r="1796" spans="1:10">
      <c r="A1796" s="4" t="s">
        <v>3590</v>
      </c>
      <c r="B1796" s="4">
        <v>1978</v>
      </c>
      <c r="C1796" s="4" t="s">
        <v>4692</v>
      </c>
      <c r="D1796" s="4">
        <v>3</v>
      </c>
      <c r="E1796" s="4">
        <v>2</v>
      </c>
      <c r="F1796" s="4">
        <v>4812.34</v>
      </c>
      <c r="G1796" s="4" t="s">
        <v>4697</v>
      </c>
      <c r="H1796" s="4" t="s">
        <v>4694</v>
      </c>
      <c r="I1796" s="4" t="s">
        <v>4695</v>
      </c>
      <c r="J1796">
        <f t="shared" si="28"/>
        <v>1795</v>
      </c>
    </row>
    <row r="1797" spans="1:10">
      <c r="A1797" s="4" t="s">
        <v>3592</v>
      </c>
      <c r="B1797" s="4">
        <v>1989</v>
      </c>
      <c r="C1797" s="4" t="s">
        <v>4703</v>
      </c>
      <c r="D1797" s="4">
        <v>16</v>
      </c>
      <c r="E1797" s="4">
        <v>1</v>
      </c>
      <c r="F1797" s="4">
        <v>4795.66</v>
      </c>
      <c r="G1797" s="4" t="s">
        <v>4697</v>
      </c>
      <c r="H1797" s="4" t="s">
        <v>4693</v>
      </c>
      <c r="I1797" s="4" t="s">
        <v>4695</v>
      </c>
      <c r="J1797">
        <f t="shared" si="28"/>
        <v>1796</v>
      </c>
    </row>
    <row r="1798" spans="1:10">
      <c r="A1798" s="4" t="s">
        <v>3594</v>
      </c>
      <c r="B1798" s="4">
        <v>1987</v>
      </c>
      <c r="C1798" s="4" t="s">
        <v>4696</v>
      </c>
      <c r="D1798" s="4">
        <v>22</v>
      </c>
      <c r="E1798" s="4">
        <v>3</v>
      </c>
      <c r="F1798" s="4">
        <v>4787.42</v>
      </c>
      <c r="G1798" s="4" t="s">
        <v>4697</v>
      </c>
      <c r="H1798" s="4" t="s">
        <v>4694</v>
      </c>
      <c r="I1798" s="4" t="s">
        <v>4695</v>
      </c>
      <c r="J1798">
        <f t="shared" si="28"/>
        <v>1797</v>
      </c>
    </row>
    <row r="1799" spans="1:10">
      <c r="A1799" s="4" t="s">
        <v>3596</v>
      </c>
      <c r="B1799" s="4">
        <v>1989</v>
      </c>
      <c r="C1799" s="4" t="s">
        <v>4703</v>
      </c>
      <c r="D1799" s="4">
        <v>9</v>
      </c>
      <c r="E1799" s="4">
        <v>1</v>
      </c>
      <c r="F1799" s="4">
        <v>4779.6000000000004</v>
      </c>
      <c r="G1799" s="4" t="s">
        <v>4697</v>
      </c>
      <c r="H1799" s="4" t="s">
        <v>4694</v>
      </c>
      <c r="I1799" s="4" t="s">
        <v>4695</v>
      </c>
      <c r="J1799">
        <f t="shared" si="28"/>
        <v>1798</v>
      </c>
    </row>
    <row r="1800" spans="1:10">
      <c r="A1800" s="4" t="s">
        <v>3598</v>
      </c>
      <c r="B1800" s="4">
        <v>1989</v>
      </c>
      <c r="C1800" s="4" t="s">
        <v>4700</v>
      </c>
      <c r="D1800" s="4">
        <v>1</v>
      </c>
      <c r="E1800" s="4">
        <v>1</v>
      </c>
      <c r="F1800" s="4">
        <v>4766.0200000000004</v>
      </c>
      <c r="G1800" s="4" t="s">
        <v>4697</v>
      </c>
      <c r="H1800" s="4" t="s">
        <v>4694</v>
      </c>
      <c r="I1800" s="4" t="s">
        <v>4701</v>
      </c>
      <c r="J1800">
        <f t="shared" si="28"/>
        <v>1799</v>
      </c>
    </row>
    <row r="1801" spans="1:10">
      <c r="A1801" s="4" t="s">
        <v>3600</v>
      </c>
      <c r="B1801" s="4">
        <v>1987</v>
      </c>
      <c r="C1801" s="4" t="s">
        <v>4702</v>
      </c>
      <c r="D1801" s="4">
        <v>27</v>
      </c>
      <c r="E1801" s="4">
        <v>1</v>
      </c>
      <c r="F1801" s="4">
        <v>4762.33</v>
      </c>
      <c r="G1801" s="4" t="s">
        <v>4694</v>
      </c>
      <c r="H1801" s="4" t="s">
        <v>4694</v>
      </c>
      <c r="I1801" s="4" t="s">
        <v>4701</v>
      </c>
      <c r="J1801">
        <f t="shared" si="28"/>
        <v>1800</v>
      </c>
    </row>
    <row r="1802" spans="1:10">
      <c r="A1802" s="4" t="s">
        <v>3602</v>
      </c>
      <c r="B1802" s="4">
        <v>1992</v>
      </c>
      <c r="C1802" s="4" t="s">
        <v>4700</v>
      </c>
      <c r="D1802" s="4">
        <v>16</v>
      </c>
      <c r="E1802" s="4">
        <v>2</v>
      </c>
      <c r="F1802" s="4">
        <v>4753.6400000000003</v>
      </c>
      <c r="G1802" s="4" t="s">
        <v>4697</v>
      </c>
      <c r="H1802" s="4" t="s">
        <v>4694</v>
      </c>
      <c r="I1802" s="4" t="s">
        <v>4695</v>
      </c>
      <c r="J1802">
        <f t="shared" si="28"/>
        <v>1801</v>
      </c>
    </row>
    <row r="1803" spans="1:10">
      <c r="A1803" s="4" t="s">
        <v>3604</v>
      </c>
      <c r="B1803" s="4">
        <v>1987</v>
      </c>
      <c r="C1803" s="4" t="s">
        <v>4706</v>
      </c>
      <c r="D1803" s="4">
        <v>22</v>
      </c>
      <c r="E1803" s="4">
        <v>1</v>
      </c>
      <c r="F1803" s="4">
        <v>4751.07</v>
      </c>
      <c r="G1803" s="4" t="s">
        <v>4694</v>
      </c>
      <c r="H1803" s="4" t="s">
        <v>4693</v>
      </c>
      <c r="I1803" s="4" t="s">
        <v>4701</v>
      </c>
      <c r="J1803">
        <f t="shared" si="28"/>
        <v>1802</v>
      </c>
    </row>
    <row r="1804" spans="1:10">
      <c r="A1804" s="4" t="s">
        <v>3606</v>
      </c>
      <c r="B1804" s="4">
        <v>1987</v>
      </c>
      <c r="C1804" s="4" t="s">
        <v>4702</v>
      </c>
      <c r="D1804" s="4">
        <v>2</v>
      </c>
      <c r="E1804" s="4">
        <v>1</v>
      </c>
      <c r="F1804" s="4">
        <v>4747.05</v>
      </c>
      <c r="G1804" s="4" t="s">
        <v>4697</v>
      </c>
      <c r="H1804" s="4" t="s">
        <v>4697</v>
      </c>
      <c r="I1804" s="4" t="s">
        <v>4695</v>
      </c>
      <c r="J1804">
        <f t="shared" si="28"/>
        <v>1803</v>
      </c>
    </row>
    <row r="1805" spans="1:10">
      <c r="A1805" s="4" t="s">
        <v>3608</v>
      </c>
      <c r="B1805" s="4">
        <v>1987</v>
      </c>
      <c r="C1805" s="4" t="s">
        <v>4696</v>
      </c>
      <c r="D1805" s="4">
        <v>5</v>
      </c>
      <c r="E1805" s="4">
        <v>1</v>
      </c>
      <c r="F1805" s="4">
        <v>4746.34</v>
      </c>
      <c r="G1805" s="4" t="s">
        <v>4697</v>
      </c>
      <c r="H1805" s="4" t="s">
        <v>4697</v>
      </c>
      <c r="I1805" s="4" t="s">
        <v>4701</v>
      </c>
      <c r="J1805">
        <f t="shared" si="28"/>
        <v>1804</v>
      </c>
    </row>
    <row r="1806" spans="1:10">
      <c r="A1806" s="4" t="s">
        <v>3610</v>
      </c>
      <c r="B1806" s="4">
        <v>2004</v>
      </c>
      <c r="C1806" s="4" t="s">
        <v>4706</v>
      </c>
      <c r="D1806" s="4">
        <v>24</v>
      </c>
      <c r="E1806" s="4">
        <v>0</v>
      </c>
      <c r="F1806" s="4">
        <v>4740.78</v>
      </c>
      <c r="G1806" s="4" t="s">
        <v>4697</v>
      </c>
      <c r="H1806" s="4" t="s">
        <v>4694</v>
      </c>
      <c r="I1806" s="4" t="s">
        <v>4715</v>
      </c>
      <c r="J1806">
        <f t="shared" si="28"/>
        <v>1805</v>
      </c>
    </row>
    <row r="1807" spans="1:10">
      <c r="A1807" s="4" t="s">
        <v>3612</v>
      </c>
      <c r="B1807" s="4">
        <v>1991</v>
      </c>
      <c r="C1807" s="4" t="s">
        <v>4692</v>
      </c>
      <c r="D1807" s="4">
        <v>12</v>
      </c>
      <c r="E1807" s="4">
        <v>1</v>
      </c>
      <c r="F1807" s="4">
        <v>4738.2700000000004</v>
      </c>
      <c r="G1807" s="4" t="s">
        <v>4697</v>
      </c>
      <c r="H1807" s="4" t="s">
        <v>4694</v>
      </c>
      <c r="I1807" s="4" t="s">
        <v>4698</v>
      </c>
      <c r="J1807">
        <f t="shared" si="28"/>
        <v>1806</v>
      </c>
    </row>
    <row r="1808" spans="1:10">
      <c r="A1808" s="4" t="s">
        <v>3614</v>
      </c>
      <c r="B1808" s="4">
        <v>1986</v>
      </c>
      <c r="C1808" s="4" t="s">
        <v>4702</v>
      </c>
      <c r="D1808" s="4">
        <v>5</v>
      </c>
      <c r="E1808" s="4">
        <v>3</v>
      </c>
      <c r="F1808" s="4">
        <v>4734.6400000000003</v>
      </c>
      <c r="G1808" s="4" t="s">
        <v>4697</v>
      </c>
      <c r="H1808" s="4" t="s">
        <v>4693</v>
      </c>
      <c r="I1808" s="4" t="s">
        <v>4695</v>
      </c>
      <c r="J1808">
        <f t="shared" si="28"/>
        <v>1807</v>
      </c>
    </row>
    <row r="1809" spans="1:10">
      <c r="A1809" s="4" t="s">
        <v>3616</v>
      </c>
      <c r="B1809" s="4">
        <v>1980</v>
      </c>
      <c r="C1809" s="4" t="s">
        <v>4704</v>
      </c>
      <c r="D1809" s="4">
        <v>2</v>
      </c>
      <c r="E1809" s="4">
        <v>2</v>
      </c>
      <c r="F1809" s="4">
        <v>4728.71</v>
      </c>
      <c r="G1809" s="4" t="s">
        <v>4697</v>
      </c>
      <c r="H1809" s="4" t="s">
        <v>4694</v>
      </c>
      <c r="I1809" s="4" t="s">
        <v>4698</v>
      </c>
      <c r="J1809">
        <f t="shared" si="28"/>
        <v>1808</v>
      </c>
    </row>
    <row r="1810" spans="1:10">
      <c r="A1810" s="4" t="s">
        <v>3618</v>
      </c>
      <c r="B1810" s="4">
        <v>1994</v>
      </c>
      <c r="C1810" s="4" t="s">
        <v>4700</v>
      </c>
      <c r="D1810" s="4">
        <v>12</v>
      </c>
      <c r="E1810" s="4">
        <v>2</v>
      </c>
      <c r="F1810" s="4">
        <v>4719.74</v>
      </c>
      <c r="G1810" s="4" t="s">
        <v>4697</v>
      </c>
      <c r="H1810" s="4" t="s">
        <v>4693</v>
      </c>
      <c r="I1810" s="4" t="s">
        <v>4698</v>
      </c>
      <c r="J1810">
        <f t="shared" si="28"/>
        <v>1809</v>
      </c>
    </row>
    <row r="1811" spans="1:10">
      <c r="A1811" s="4" t="s">
        <v>3620</v>
      </c>
      <c r="B1811" s="4">
        <v>1992</v>
      </c>
      <c r="C1811" s="4" t="s">
        <v>4702</v>
      </c>
      <c r="D1811" s="4">
        <v>28</v>
      </c>
      <c r="E1811" s="4">
        <v>1</v>
      </c>
      <c r="F1811" s="4">
        <v>4719.5200000000004</v>
      </c>
      <c r="G1811" s="4" t="s">
        <v>4697</v>
      </c>
      <c r="H1811" s="4" t="s">
        <v>4697</v>
      </c>
      <c r="I1811" s="4" t="s">
        <v>4699</v>
      </c>
      <c r="J1811">
        <f t="shared" si="28"/>
        <v>1810</v>
      </c>
    </row>
    <row r="1812" spans="1:10">
      <c r="A1812" s="4" t="s">
        <v>3622</v>
      </c>
      <c r="B1812" s="4">
        <v>1992</v>
      </c>
      <c r="C1812" s="4" t="s">
        <v>4692</v>
      </c>
      <c r="D1812" s="4">
        <v>9</v>
      </c>
      <c r="E1812" s="4">
        <v>1</v>
      </c>
      <c r="F1812" s="4">
        <v>4718.2</v>
      </c>
      <c r="G1812" s="4" t="s">
        <v>4697</v>
      </c>
      <c r="H1812" s="4" t="s">
        <v>4694</v>
      </c>
      <c r="I1812" s="4" t="s">
        <v>4699</v>
      </c>
      <c r="J1812">
        <f t="shared" si="28"/>
        <v>1811</v>
      </c>
    </row>
    <row r="1813" spans="1:10">
      <c r="A1813" s="4" t="s">
        <v>3624</v>
      </c>
      <c r="B1813" s="4">
        <v>1981</v>
      </c>
      <c r="C1813" s="4" t="s">
        <v>4700</v>
      </c>
      <c r="D1813" s="4">
        <v>12</v>
      </c>
      <c r="E1813" s="4">
        <v>1</v>
      </c>
      <c r="F1813" s="4">
        <v>4712.12</v>
      </c>
      <c r="G1813" s="4" t="s">
        <v>4697</v>
      </c>
      <c r="H1813" s="4" t="s">
        <v>4694</v>
      </c>
      <c r="I1813" s="4" t="s">
        <v>4701</v>
      </c>
      <c r="J1813">
        <f t="shared" si="28"/>
        <v>1812</v>
      </c>
    </row>
    <row r="1814" spans="1:10">
      <c r="A1814" s="4" t="s">
        <v>3626</v>
      </c>
      <c r="B1814" s="4">
        <v>1977</v>
      </c>
      <c r="C1814" s="4" t="s">
        <v>4703</v>
      </c>
      <c r="D1814" s="4">
        <v>4</v>
      </c>
      <c r="E1814" s="4">
        <v>2</v>
      </c>
      <c r="F1814" s="4">
        <v>4699.47</v>
      </c>
      <c r="G1814" s="4" t="s">
        <v>4697</v>
      </c>
      <c r="H1814" s="4" t="s">
        <v>4694</v>
      </c>
      <c r="I1814" s="4" t="s">
        <v>4695</v>
      </c>
      <c r="J1814">
        <f t="shared" si="28"/>
        <v>1813</v>
      </c>
    </row>
    <row r="1815" spans="1:10">
      <c r="A1815" s="4" t="s">
        <v>3628</v>
      </c>
      <c r="B1815" s="4">
        <v>2003</v>
      </c>
      <c r="C1815" s="4" t="s">
        <v>4696</v>
      </c>
      <c r="D1815" s="4">
        <v>22</v>
      </c>
      <c r="E1815" s="4">
        <v>5</v>
      </c>
      <c r="F1815" s="4">
        <v>4687.8</v>
      </c>
      <c r="G1815" s="4" t="s">
        <v>4697</v>
      </c>
      <c r="H1815" s="4" t="s">
        <v>4694</v>
      </c>
      <c r="I1815" s="4" t="s">
        <v>4701</v>
      </c>
      <c r="J1815">
        <f t="shared" si="28"/>
        <v>1814</v>
      </c>
    </row>
    <row r="1816" spans="1:10">
      <c r="A1816" s="4" t="s">
        <v>3630</v>
      </c>
      <c r="B1816" s="4">
        <v>1990</v>
      </c>
      <c r="C1816" s="4" t="s">
        <v>4702</v>
      </c>
      <c r="D1816" s="4">
        <v>4</v>
      </c>
      <c r="E1816" s="4">
        <v>2</v>
      </c>
      <c r="F1816" s="4">
        <v>4686.3900000000003</v>
      </c>
      <c r="G1816" s="4" t="s">
        <v>4694</v>
      </c>
      <c r="H1816" s="4" t="s">
        <v>4694</v>
      </c>
      <c r="I1816" s="4" t="s">
        <v>4695</v>
      </c>
      <c r="J1816">
        <f t="shared" si="28"/>
        <v>1815</v>
      </c>
    </row>
    <row r="1817" spans="1:10">
      <c r="A1817" s="4" t="s">
        <v>3632</v>
      </c>
      <c r="B1817" s="4">
        <v>2003</v>
      </c>
      <c r="C1817" s="4" t="s">
        <v>4692</v>
      </c>
      <c r="D1817" s="4">
        <v>4</v>
      </c>
      <c r="E1817" s="4">
        <v>0</v>
      </c>
      <c r="F1817" s="4">
        <v>4678.8</v>
      </c>
      <c r="G1817" s="4" t="s">
        <v>4697</v>
      </c>
      <c r="H1817" s="4" t="s">
        <v>4693</v>
      </c>
      <c r="I1817" s="4" t="s">
        <v>4715</v>
      </c>
      <c r="J1817">
        <f t="shared" si="28"/>
        <v>1816</v>
      </c>
    </row>
    <row r="1818" spans="1:10">
      <c r="A1818" s="4" t="s">
        <v>3634</v>
      </c>
      <c r="B1818" s="4">
        <v>1979</v>
      </c>
      <c r="C1818" s="4" t="s">
        <v>4692</v>
      </c>
      <c r="D1818" s="4">
        <v>18</v>
      </c>
      <c r="E1818" s="4">
        <v>2</v>
      </c>
      <c r="F1818" s="4">
        <v>4674.2</v>
      </c>
      <c r="G1818" s="4" t="s">
        <v>4697</v>
      </c>
      <c r="H1818" s="4" t="s">
        <v>4693</v>
      </c>
      <c r="I1818" s="4" t="s">
        <v>4695</v>
      </c>
      <c r="J1818">
        <f t="shared" si="28"/>
        <v>1817</v>
      </c>
    </row>
    <row r="1819" spans="1:10">
      <c r="A1819" s="4" t="s">
        <v>3636</v>
      </c>
      <c r="B1819" s="4">
        <v>1990</v>
      </c>
      <c r="C1819" s="4" t="s">
        <v>4704</v>
      </c>
      <c r="D1819" s="4">
        <v>13</v>
      </c>
      <c r="E1819" s="4">
        <v>2</v>
      </c>
      <c r="F1819" s="4">
        <v>4673.3900000000003</v>
      </c>
      <c r="G1819" s="4" t="s">
        <v>4697</v>
      </c>
      <c r="H1819" s="4" t="s">
        <v>4693</v>
      </c>
      <c r="I1819" s="4" t="s">
        <v>4695</v>
      </c>
      <c r="J1819">
        <f t="shared" si="28"/>
        <v>1818</v>
      </c>
    </row>
    <row r="1820" spans="1:10">
      <c r="A1820" s="4" t="s">
        <v>3638</v>
      </c>
      <c r="B1820" s="4">
        <v>1990</v>
      </c>
      <c r="C1820" s="4" t="s">
        <v>4702</v>
      </c>
      <c r="D1820" s="4">
        <v>26</v>
      </c>
      <c r="E1820" s="4">
        <v>2</v>
      </c>
      <c r="F1820" s="4">
        <v>4670.6400000000003</v>
      </c>
      <c r="G1820" s="4" t="s">
        <v>4697</v>
      </c>
      <c r="H1820" s="4" t="s">
        <v>4697</v>
      </c>
      <c r="I1820" s="4" t="s">
        <v>4701</v>
      </c>
      <c r="J1820">
        <f t="shared" si="28"/>
        <v>1819</v>
      </c>
    </row>
    <row r="1821" spans="1:10">
      <c r="A1821" s="4" t="s">
        <v>3640</v>
      </c>
      <c r="B1821" s="4">
        <v>1990</v>
      </c>
      <c r="C1821" s="4" t="s">
        <v>4700</v>
      </c>
      <c r="D1821" s="4">
        <v>5</v>
      </c>
      <c r="E1821" s="4">
        <v>1</v>
      </c>
      <c r="F1821" s="4">
        <v>4667.6099999999997</v>
      </c>
      <c r="G1821" s="4" t="s">
        <v>4694</v>
      </c>
      <c r="H1821" s="4" t="s">
        <v>4694</v>
      </c>
      <c r="I1821" s="4" t="s">
        <v>4705</v>
      </c>
      <c r="J1821">
        <f t="shared" si="28"/>
        <v>1820</v>
      </c>
    </row>
    <row r="1822" spans="1:10">
      <c r="A1822" s="4" t="s">
        <v>3642</v>
      </c>
      <c r="B1822" s="4">
        <v>1996</v>
      </c>
      <c r="C1822" s="4" t="s">
        <v>4692</v>
      </c>
      <c r="D1822" s="4">
        <v>25</v>
      </c>
      <c r="E1822" s="4">
        <v>3</v>
      </c>
      <c r="F1822" s="4">
        <v>4661.29</v>
      </c>
      <c r="G1822" s="4" t="s">
        <v>4697</v>
      </c>
      <c r="H1822" s="4" t="s">
        <v>4693</v>
      </c>
      <c r="I1822" s="4" t="s">
        <v>4708</v>
      </c>
      <c r="J1822">
        <f t="shared" si="28"/>
        <v>1821</v>
      </c>
    </row>
    <row r="1823" spans="1:10">
      <c r="A1823" s="4" t="s">
        <v>3644</v>
      </c>
      <c r="B1823" s="4">
        <v>1985</v>
      </c>
      <c r="C1823" s="4" t="s">
        <v>4696</v>
      </c>
      <c r="D1823" s="4">
        <v>22</v>
      </c>
      <c r="E1823" s="4">
        <v>0</v>
      </c>
      <c r="F1823" s="4">
        <v>4646.76</v>
      </c>
      <c r="G1823" s="4" t="s">
        <v>4693</v>
      </c>
      <c r="H1823" s="4" t="s">
        <v>4693</v>
      </c>
      <c r="I1823" s="4" t="s">
        <v>4701</v>
      </c>
      <c r="J1823">
        <f t="shared" si="28"/>
        <v>1822</v>
      </c>
    </row>
    <row r="1824" spans="1:10">
      <c r="A1824" s="4" t="s">
        <v>3646</v>
      </c>
      <c r="B1824" s="4">
        <v>1998</v>
      </c>
      <c r="C1824" s="4" t="s">
        <v>4696</v>
      </c>
      <c r="D1824" s="4">
        <v>29</v>
      </c>
      <c r="E1824" s="4">
        <v>3</v>
      </c>
      <c r="F1824" s="4">
        <v>4618.08</v>
      </c>
      <c r="G1824" s="4" t="s">
        <v>4697</v>
      </c>
      <c r="H1824" s="4" t="s">
        <v>4693</v>
      </c>
      <c r="I1824" s="4" t="s">
        <v>4698</v>
      </c>
      <c r="J1824">
        <f t="shared" si="28"/>
        <v>1823</v>
      </c>
    </row>
    <row r="1825" spans="1:10">
      <c r="A1825" s="4" t="s">
        <v>3648</v>
      </c>
      <c r="B1825" s="4">
        <v>2000</v>
      </c>
      <c r="C1825" s="4" t="s">
        <v>4704</v>
      </c>
      <c r="D1825" s="4">
        <v>2</v>
      </c>
      <c r="E1825" s="4">
        <v>0</v>
      </c>
      <c r="F1825" s="4">
        <v>4608.03</v>
      </c>
      <c r="G1825" s="4" t="s">
        <v>4697</v>
      </c>
      <c r="H1825" s="4" t="s">
        <v>4694</v>
      </c>
      <c r="I1825" s="4" t="s">
        <v>4701</v>
      </c>
      <c r="J1825">
        <f t="shared" si="28"/>
        <v>1824</v>
      </c>
    </row>
    <row r="1826" spans="1:10">
      <c r="A1826" s="4" t="s">
        <v>3650</v>
      </c>
      <c r="B1826" s="4">
        <v>1989</v>
      </c>
      <c r="C1826" s="4" t="s">
        <v>4702</v>
      </c>
      <c r="D1826" s="4">
        <v>18</v>
      </c>
      <c r="E1826" s="4">
        <v>0</v>
      </c>
      <c r="F1826" s="4">
        <v>4571.41</v>
      </c>
      <c r="G1826" s="4" t="s">
        <v>4697</v>
      </c>
      <c r="H1826" s="4" t="s">
        <v>4697</v>
      </c>
      <c r="I1826" s="4" t="s">
        <v>4698</v>
      </c>
      <c r="J1826">
        <f t="shared" si="28"/>
        <v>1825</v>
      </c>
    </row>
    <row r="1827" spans="1:10">
      <c r="A1827" s="4" t="s">
        <v>3652</v>
      </c>
      <c r="B1827" s="4">
        <v>1996</v>
      </c>
      <c r="C1827" s="4" t="s">
        <v>4703</v>
      </c>
      <c r="D1827" s="4">
        <v>25</v>
      </c>
      <c r="E1827" s="4">
        <v>2</v>
      </c>
      <c r="F1827" s="4">
        <v>4564.1899999999996</v>
      </c>
      <c r="G1827" s="4" t="s">
        <v>4697</v>
      </c>
      <c r="H1827" s="4" t="s">
        <v>4697</v>
      </c>
      <c r="I1827" s="4" t="s">
        <v>4699</v>
      </c>
      <c r="J1827">
        <f t="shared" si="28"/>
        <v>1826</v>
      </c>
    </row>
    <row r="1828" spans="1:10">
      <c r="A1828" s="4" t="s">
        <v>3654</v>
      </c>
      <c r="B1828" s="4">
        <v>1990</v>
      </c>
      <c r="C1828" s="4" t="s">
        <v>4702</v>
      </c>
      <c r="D1828" s="4">
        <v>20</v>
      </c>
      <c r="E1828" s="4">
        <v>1</v>
      </c>
      <c r="F1828" s="4">
        <v>4562.84</v>
      </c>
      <c r="G1828" s="4" t="s">
        <v>4697</v>
      </c>
      <c r="H1828" s="4" t="s">
        <v>4697</v>
      </c>
      <c r="I1828" s="4" t="s">
        <v>4695</v>
      </c>
      <c r="J1828">
        <f t="shared" si="28"/>
        <v>1827</v>
      </c>
    </row>
    <row r="1829" spans="1:10">
      <c r="A1829" s="4" t="s">
        <v>3656</v>
      </c>
      <c r="B1829" s="4">
        <v>2004</v>
      </c>
      <c r="C1829" s="4" t="s">
        <v>4703</v>
      </c>
      <c r="D1829" s="4">
        <v>22</v>
      </c>
      <c r="E1829" s="4">
        <v>4</v>
      </c>
      <c r="F1829" s="4">
        <v>4561.1899999999996</v>
      </c>
      <c r="G1829" s="4" t="s">
        <v>4697</v>
      </c>
      <c r="H1829" s="4" t="s">
        <v>4697</v>
      </c>
      <c r="I1829" s="4" t="s">
        <v>4699</v>
      </c>
      <c r="J1829">
        <f t="shared" si="28"/>
        <v>1828</v>
      </c>
    </row>
    <row r="1830" spans="1:10">
      <c r="A1830" s="4" t="s">
        <v>3658</v>
      </c>
      <c r="B1830" s="4">
        <v>1990</v>
      </c>
      <c r="C1830" s="4" t="s">
        <v>4706</v>
      </c>
      <c r="D1830" s="4">
        <v>17</v>
      </c>
      <c r="E1830" s="4">
        <v>0</v>
      </c>
      <c r="F1830" s="4">
        <v>4544.2299999999996</v>
      </c>
      <c r="G1830" s="4" t="s">
        <v>4697</v>
      </c>
      <c r="H1830" s="4" t="s">
        <v>4693</v>
      </c>
      <c r="I1830" s="4" t="s">
        <v>4699</v>
      </c>
      <c r="J1830">
        <f t="shared" si="28"/>
        <v>1829</v>
      </c>
    </row>
    <row r="1831" spans="1:10">
      <c r="A1831" s="4" t="s">
        <v>3660</v>
      </c>
      <c r="B1831" s="4">
        <v>1988</v>
      </c>
      <c r="C1831" s="4" t="s">
        <v>4696</v>
      </c>
      <c r="D1831" s="4">
        <v>13</v>
      </c>
      <c r="E1831" s="4">
        <v>1</v>
      </c>
      <c r="F1831" s="4">
        <v>4536.26</v>
      </c>
      <c r="G1831" s="4" t="s">
        <v>4697</v>
      </c>
      <c r="H1831" s="4" t="s">
        <v>4697</v>
      </c>
      <c r="I1831" s="4" t="s">
        <v>4701</v>
      </c>
      <c r="J1831">
        <f t="shared" si="28"/>
        <v>1830</v>
      </c>
    </row>
    <row r="1832" spans="1:10">
      <c r="A1832" s="4" t="s">
        <v>3662</v>
      </c>
      <c r="B1832" s="4">
        <v>1993</v>
      </c>
      <c r="C1832" s="4" t="s">
        <v>4696</v>
      </c>
      <c r="D1832" s="4">
        <v>29</v>
      </c>
      <c r="E1832" s="4">
        <v>2</v>
      </c>
      <c r="F1832" s="4">
        <v>4529.4799999999996</v>
      </c>
      <c r="G1832" s="4" t="s">
        <v>4697</v>
      </c>
      <c r="H1832" s="4" t="s">
        <v>4693</v>
      </c>
      <c r="I1832" s="4" t="s">
        <v>4701</v>
      </c>
      <c r="J1832">
        <f t="shared" si="28"/>
        <v>1831</v>
      </c>
    </row>
    <row r="1833" spans="1:10">
      <c r="A1833" s="4" t="s">
        <v>3664</v>
      </c>
      <c r="B1833" s="4">
        <v>1992</v>
      </c>
      <c r="C1833" s="4" t="s">
        <v>4700</v>
      </c>
      <c r="D1833" s="4">
        <v>13</v>
      </c>
      <c r="E1833" s="4">
        <v>1</v>
      </c>
      <c r="F1833" s="4">
        <v>4527.18</v>
      </c>
      <c r="G1833" s="4" t="s">
        <v>4697</v>
      </c>
      <c r="H1833" s="4" t="s">
        <v>4697</v>
      </c>
      <c r="I1833" s="4" t="s">
        <v>4698</v>
      </c>
      <c r="J1833">
        <f t="shared" si="28"/>
        <v>1832</v>
      </c>
    </row>
    <row r="1834" spans="1:10">
      <c r="A1834" s="4" t="s">
        <v>3666</v>
      </c>
      <c r="B1834" s="4">
        <v>1988</v>
      </c>
      <c r="C1834" s="4" t="s">
        <v>4703</v>
      </c>
      <c r="D1834" s="4">
        <v>21</v>
      </c>
      <c r="E1834" s="4">
        <v>0</v>
      </c>
      <c r="F1834" s="4">
        <v>4518.83</v>
      </c>
      <c r="G1834" s="4" t="s">
        <v>4697</v>
      </c>
      <c r="H1834" s="4" t="s">
        <v>4697</v>
      </c>
      <c r="I1834" s="4" t="s">
        <v>4708</v>
      </c>
      <c r="J1834">
        <f t="shared" si="28"/>
        <v>1833</v>
      </c>
    </row>
    <row r="1835" spans="1:10">
      <c r="A1835" s="4" t="s">
        <v>3668</v>
      </c>
      <c r="B1835" s="4">
        <v>1987</v>
      </c>
      <c r="C1835" s="4" t="s">
        <v>4703</v>
      </c>
      <c r="D1835" s="4">
        <v>5</v>
      </c>
      <c r="E1835" s="4">
        <v>3</v>
      </c>
      <c r="F1835" s="4">
        <v>4518.7700000000004</v>
      </c>
      <c r="G1835" s="4" t="s">
        <v>4697</v>
      </c>
      <c r="H1835" s="4" t="s">
        <v>4694</v>
      </c>
      <c r="I1835" s="4" t="s">
        <v>4698</v>
      </c>
      <c r="J1835">
        <f t="shared" si="28"/>
        <v>1834</v>
      </c>
    </row>
    <row r="1836" spans="1:10">
      <c r="A1836" s="4" t="s">
        <v>3670</v>
      </c>
      <c r="B1836" s="4">
        <v>2003</v>
      </c>
      <c r="C1836" s="4" t="s">
        <v>4692</v>
      </c>
      <c r="D1836" s="4">
        <v>2</v>
      </c>
      <c r="E1836" s="4">
        <v>0</v>
      </c>
      <c r="F1836" s="4">
        <v>4518.3999999999996</v>
      </c>
      <c r="G1836" s="4" t="s">
        <v>4697</v>
      </c>
      <c r="H1836" s="4" t="s">
        <v>4694</v>
      </c>
      <c r="I1836" s="4" t="s">
        <v>4713</v>
      </c>
      <c r="J1836">
        <f t="shared" si="28"/>
        <v>1835</v>
      </c>
    </row>
    <row r="1837" spans="1:10">
      <c r="A1837" s="4" t="s">
        <v>3672</v>
      </c>
      <c r="B1837" s="4">
        <v>1980</v>
      </c>
      <c r="C1837" s="4" t="s">
        <v>4696</v>
      </c>
      <c r="D1837" s="4">
        <v>16</v>
      </c>
      <c r="E1837" s="4">
        <v>2</v>
      </c>
      <c r="F1837" s="4">
        <v>4515.71</v>
      </c>
      <c r="G1837" s="4" t="s">
        <v>4697</v>
      </c>
      <c r="H1837" s="4" t="s">
        <v>4694</v>
      </c>
      <c r="I1837" s="4" t="s">
        <v>4695</v>
      </c>
      <c r="J1837">
        <f t="shared" si="28"/>
        <v>1836</v>
      </c>
    </row>
    <row r="1838" spans="1:10">
      <c r="A1838" s="4" t="s">
        <v>3674</v>
      </c>
      <c r="B1838" s="4">
        <v>1982</v>
      </c>
      <c r="C1838" s="4" t="s">
        <v>4702</v>
      </c>
      <c r="D1838" s="4">
        <v>27</v>
      </c>
      <c r="E1838" s="4">
        <v>3</v>
      </c>
      <c r="F1838" s="4">
        <v>4511.41</v>
      </c>
      <c r="G1838" s="4" t="s">
        <v>4697</v>
      </c>
      <c r="H1838" s="4" t="s">
        <v>4694</v>
      </c>
      <c r="I1838" s="4" t="s">
        <v>4695</v>
      </c>
      <c r="J1838">
        <f t="shared" si="28"/>
        <v>1837</v>
      </c>
    </row>
    <row r="1839" spans="1:10">
      <c r="A1839" s="4" t="s">
        <v>3676</v>
      </c>
      <c r="B1839" s="4">
        <v>1997</v>
      </c>
      <c r="C1839" s="4" t="s">
        <v>4692</v>
      </c>
      <c r="D1839" s="4">
        <v>13</v>
      </c>
      <c r="E1839" s="4">
        <v>4</v>
      </c>
      <c r="F1839" s="4">
        <v>4504.66</v>
      </c>
      <c r="G1839" s="4" t="s">
        <v>4693</v>
      </c>
      <c r="H1839" s="4" t="s">
        <v>4697</v>
      </c>
      <c r="I1839" s="4" t="s">
        <v>4695</v>
      </c>
      <c r="J1839">
        <f t="shared" si="28"/>
        <v>1838</v>
      </c>
    </row>
    <row r="1840" spans="1:10">
      <c r="A1840" s="4" t="s">
        <v>3678</v>
      </c>
      <c r="B1840" s="4">
        <v>1988</v>
      </c>
      <c r="C1840" s="4" t="s">
        <v>4696</v>
      </c>
      <c r="D1840" s="4">
        <v>26</v>
      </c>
      <c r="E1840" s="4">
        <v>0</v>
      </c>
      <c r="F1840" s="4">
        <v>4500.34</v>
      </c>
      <c r="G1840" s="4" t="s">
        <v>4697</v>
      </c>
      <c r="H1840" s="4" t="s">
        <v>4693</v>
      </c>
      <c r="I1840" s="4" t="s">
        <v>4708</v>
      </c>
      <c r="J1840">
        <f t="shared" si="28"/>
        <v>1839</v>
      </c>
    </row>
    <row r="1841" spans="1:10">
      <c r="A1841" s="4" t="s">
        <v>3680</v>
      </c>
      <c r="B1841" s="4">
        <v>1992</v>
      </c>
      <c r="C1841" s="4" t="s">
        <v>4704</v>
      </c>
      <c r="D1841" s="4">
        <v>12</v>
      </c>
      <c r="E1841" s="4">
        <v>0</v>
      </c>
      <c r="F1841" s="4">
        <v>4488.58</v>
      </c>
      <c r="G1841" s="4" t="s">
        <v>4697</v>
      </c>
      <c r="H1841" s="4" t="s">
        <v>4694</v>
      </c>
      <c r="I1841" s="4" t="s">
        <v>4698</v>
      </c>
      <c r="J1841">
        <f t="shared" si="28"/>
        <v>1840</v>
      </c>
    </row>
    <row r="1842" spans="1:10">
      <c r="A1842" s="4" t="s">
        <v>3682</v>
      </c>
      <c r="B1842" s="4">
        <v>2004</v>
      </c>
      <c r="C1842" s="4" t="s">
        <v>4704</v>
      </c>
      <c r="D1842" s="4">
        <v>18</v>
      </c>
      <c r="E1842" s="4">
        <v>0</v>
      </c>
      <c r="F1842" s="4">
        <v>4468.25</v>
      </c>
      <c r="G1842" s="4" t="s">
        <v>4697</v>
      </c>
      <c r="H1842" s="4" t="s">
        <v>4697</v>
      </c>
      <c r="I1842" s="4" t="s">
        <v>4698</v>
      </c>
      <c r="J1842">
        <f t="shared" si="28"/>
        <v>1841</v>
      </c>
    </row>
    <row r="1843" spans="1:10">
      <c r="A1843" s="4" t="s">
        <v>3684</v>
      </c>
      <c r="B1843" s="4">
        <v>1999</v>
      </c>
      <c r="C1843" s="4" t="s">
        <v>4706</v>
      </c>
      <c r="D1843" s="4">
        <v>20</v>
      </c>
      <c r="E1843" s="4">
        <v>3</v>
      </c>
      <c r="F1843" s="4">
        <v>4466.62</v>
      </c>
      <c r="G1843" s="4" t="s">
        <v>4697</v>
      </c>
      <c r="H1843" s="4" t="s">
        <v>4697</v>
      </c>
      <c r="I1843" s="4" t="s">
        <v>4698</v>
      </c>
      <c r="J1843">
        <f t="shared" si="28"/>
        <v>1842</v>
      </c>
    </row>
    <row r="1844" spans="1:10">
      <c r="A1844" s="4" t="s">
        <v>3686</v>
      </c>
      <c r="B1844" s="4">
        <v>1991</v>
      </c>
      <c r="C1844" s="4" t="s">
        <v>4704</v>
      </c>
      <c r="D1844" s="4">
        <v>4</v>
      </c>
      <c r="E1844" s="4">
        <v>2</v>
      </c>
      <c r="F1844" s="4">
        <v>4463.21</v>
      </c>
      <c r="G1844" s="4" t="s">
        <v>4694</v>
      </c>
      <c r="H1844" s="4" t="s">
        <v>4694</v>
      </c>
      <c r="I1844" s="4" t="s">
        <v>4695</v>
      </c>
      <c r="J1844">
        <f t="shared" si="28"/>
        <v>1843</v>
      </c>
    </row>
    <row r="1845" spans="1:10">
      <c r="A1845" s="4" t="s">
        <v>3688</v>
      </c>
      <c r="B1845" s="4">
        <v>1990</v>
      </c>
      <c r="C1845" s="4" t="s">
        <v>4704</v>
      </c>
      <c r="D1845" s="4">
        <v>15</v>
      </c>
      <c r="E1845" s="4">
        <v>1</v>
      </c>
      <c r="F1845" s="4">
        <v>4462.72</v>
      </c>
      <c r="G1845" s="4" t="s">
        <v>4697</v>
      </c>
      <c r="H1845" s="4" t="s">
        <v>4694</v>
      </c>
      <c r="I1845" s="4" t="s">
        <v>4698</v>
      </c>
      <c r="J1845">
        <f t="shared" si="28"/>
        <v>1844</v>
      </c>
    </row>
    <row r="1846" spans="1:10">
      <c r="A1846" s="4" t="s">
        <v>3690</v>
      </c>
      <c r="B1846" s="4">
        <v>1990</v>
      </c>
      <c r="C1846" s="4" t="s">
        <v>4700</v>
      </c>
      <c r="D1846" s="4">
        <v>8</v>
      </c>
      <c r="E1846" s="4">
        <v>1</v>
      </c>
      <c r="F1846" s="4">
        <v>4454.3999999999996</v>
      </c>
      <c r="G1846" s="4" t="s">
        <v>4697</v>
      </c>
      <c r="H1846" s="4" t="s">
        <v>4694</v>
      </c>
      <c r="I1846" s="4" t="s">
        <v>4698</v>
      </c>
      <c r="J1846">
        <f t="shared" si="28"/>
        <v>1845</v>
      </c>
    </row>
    <row r="1847" spans="1:10">
      <c r="A1847" s="4" t="s">
        <v>3692</v>
      </c>
      <c r="B1847" s="4">
        <v>1994</v>
      </c>
      <c r="C1847" s="4" t="s">
        <v>4696</v>
      </c>
      <c r="D1847" s="4">
        <v>28</v>
      </c>
      <c r="E1847" s="4">
        <v>3</v>
      </c>
      <c r="F1847" s="4">
        <v>4449.46</v>
      </c>
      <c r="G1847" s="4" t="s">
        <v>4693</v>
      </c>
      <c r="H1847" s="4" t="s">
        <v>4697</v>
      </c>
      <c r="I1847" s="4" t="s">
        <v>4695</v>
      </c>
      <c r="J1847">
        <f t="shared" si="28"/>
        <v>1846</v>
      </c>
    </row>
    <row r="1848" spans="1:10">
      <c r="A1848" s="4" t="s">
        <v>3694</v>
      </c>
      <c r="B1848" s="4">
        <v>1991</v>
      </c>
      <c r="C1848" s="4" t="s">
        <v>4702</v>
      </c>
      <c r="D1848" s="4">
        <v>3</v>
      </c>
      <c r="E1848" s="4">
        <v>1</v>
      </c>
      <c r="F1848" s="4">
        <v>4441.21</v>
      </c>
      <c r="G1848" s="4" t="s">
        <v>4693</v>
      </c>
      <c r="H1848" s="4" t="s">
        <v>4697</v>
      </c>
      <c r="I1848" s="4" t="s">
        <v>4709</v>
      </c>
      <c r="J1848">
        <f t="shared" si="28"/>
        <v>1847</v>
      </c>
    </row>
    <row r="1849" spans="1:10">
      <c r="A1849" s="4" t="s">
        <v>3696</v>
      </c>
      <c r="B1849" s="4">
        <v>1994</v>
      </c>
      <c r="C1849" s="4" t="s">
        <v>4692</v>
      </c>
      <c r="D1849" s="4">
        <v>24</v>
      </c>
      <c r="E1849" s="4">
        <v>2</v>
      </c>
      <c r="F1849" s="4">
        <v>4438.26</v>
      </c>
      <c r="G1849" s="4" t="s">
        <v>4697</v>
      </c>
      <c r="H1849" s="4" t="s">
        <v>4694</v>
      </c>
      <c r="I1849" s="4" t="s">
        <v>4708</v>
      </c>
      <c r="J1849">
        <f t="shared" si="28"/>
        <v>1848</v>
      </c>
    </row>
    <row r="1850" spans="1:10">
      <c r="A1850" s="4" t="s">
        <v>3698</v>
      </c>
      <c r="B1850" s="4">
        <v>1994</v>
      </c>
      <c r="C1850" s="4" t="s">
        <v>4692</v>
      </c>
      <c r="D1850" s="4">
        <v>8</v>
      </c>
      <c r="E1850" s="4">
        <v>2</v>
      </c>
      <c r="F1850" s="4">
        <v>4435.09</v>
      </c>
      <c r="G1850" s="4" t="s">
        <v>4694</v>
      </c>
      <c r="H1850" s="4" t="s">
        <v>4697</v>
      </c>
      <c r="I1850" s="4" t="s">
        <v>4705</v>
      </c>
      <c r="J1850">
        <f t="shared" si="28"/>
        <v>1849</v>
      </c>
    </row>
    <row r="1851" spans="1:10">
      <c r="A1851" s="4" t="s">
        <v>3700</v>
      </c>
      <c r="B1851" s="4">
        <v>1993</v>
      </c>
      <c r="C1851" s="4" t="s">
        <v>4703</v>
      </c>
      <c r="D1851" s="4">
        <v>23</v>
      </c>
      <c r="E1851" s="4">
        <v>2</v>
      </c>
      <c r="F1851" s="4">
        <v>4433.92</v>
      </c>
      <c r="G1851" s="4" t="s">
        <v>4697</v>
      </c>
      <c r="H1851" s="4" t="s">
        <v>4697</v>
      </c>
      <c r="I1851" s="4" t="s">
        <v>4698</v>
      </c>
      <c r="J1851">
        <f t="shared" si="28"/>
        <v>1850</v>
      </c>
    </row>
    <row r="1852" spans="1:10">
      <c r="A1852" s="4" t="s">
        <v>3702</v>
      </c>
      <c r="B1852" s="4">
        <v>1993</v>
      </c>
      <c r="C1852" s="4" t="s">
        <v>4702</v>
      </c>
      <c r="D1852" s="4">
        <v>4</v>
      </c>
      <c r="E1852" s="4">
        <v>2</v>
      </c>
      <c r="F1852" s="4">
        <v>4433.3900000000003</v>
      </c>
      <c r="G1852" s="4" t="s">
        <v>4697</v>
      </c>
      <c r="H1852" s="4" t="s">
        <v>4694</v>
      </c>
      <c r="I1852" s="4" t="s">
        <v>4698</v>
      </c>
      <c r="J1852">
        <f t="shared" si="28"/>
        <v>1851</v>
      </c>
    </row>
    <row r="1853" spans="1:10">
      <c r="A1853" s="4" t="s">
        <v>3704</v>
      </c>
      <c r="B1853" s="4">
        <v>1994</v>
      </c>
      <c r="C1853" s="4" t="s">
        <v>4703</v>
      </c>
      <c r="D1853" s="4">
        <v>29</v>
      </c>
      <c r="E1853" s="4">
        <v>2</v>
      </c>
      <c r="F1853" s="4">
        <v>4428.8900000000003</v>
      </c>
      <c r="G1853" s="4" t="s">
        <v>4694</v>
      </c>
      <c r="H1853" s="4" t="s">
        <v>4693</v>
      </c>
      <c r="I1853" s="4" t="s">
        <v>4708</v>
      </c>
      <c r="J1853">
        <f t="shared" si="28"/>
        <v>1852</v>
      </c>
    </row>
    <row r="1854" spans="1:10">
      <c r="A1854" s="4" t="s">
        <v>3706</v>
      </c>
      <c r="B1854" s="4">
        <v>1992</v>
      </c>
      <c r="C1854" s="4" t="s">
        <v>4700</v>
      </c>
      <c r="D1854" s="4">
        <v>15</v>
      </c>
      <c r="E1854" s="4">
        <v>0</v>
      </c>
      <c r="F1854" s="4">
        <v>4420.95</v>
      </c>
      <c r="G1854" s="4" t="s">
        <v>4697</v>
      </c>
      <c r="H1854" s="4" t="s">
        <v>4694</v>
      </c>
      <c r="I1854" s="4" t="s">
        <v>4717</v>
      </c>
      <c r="J1854">
        <f t="shared" si="28"/>
        <v>1853</v>
      </c>
    </row>
    <row r="1855" spans="1:10">
      <c r="A1855" s="4" t="s">
        <v>3708</v>
      </c>
      <c r="B1855" s="4">
        <v>1988</v>
      </c>
      <c r="C1855" s="4" t="s">
        <v>4702</v>
      </c>
      <c r="D1855" s="4">
        <v>16</v>
      </c>
      <c r="E1855" s="4">
        <v>0</v>
      </c>
      <c r="F1855" s="4">
        <v>4415.16</v>
      </c>
      <c r="G1855" s="4" t="s">
        <v>4697</v>
      </c>
      <c r="H1855" s="4" t="s">
        <v>4693</v>
      </c>
      <c r="I1855" s="4" t="s">
        <v>4695</v>
      </c>
      <c r="J1855">
        <f t="shared" si="28"/>
        <v>1854</v>
      </c>
    </row>
    <row r="1856" spans="1:10">
      <c r="A1856" s="4" t="s">
        <v>3710</v>
      </c>
      <c r="B1856" s="4">
        <v>1986</v>
      </c>
      <c r="C1856" s="4" t="s">
        <v>4704</v>
      </c>
      <c r="D1856" s="4">
        <v>13</v>
      </c>
      <c r="E1856" s="4">
        <v>0</v>
      </c>
      <c r="F1856" s="4">
        <v>4402.2299999999996</v>
      </c>
      <c r="G1856" s="4" t="s">
        <v>4697</v>
      </c>
      <c r="H1856" s="4" t="s">
        <v>4697</v>
      </c>
      <c r="I1856" s="4" t="s">
        <v>4701</v>
      </c>
      <c r="J1856">
        <f t="shared" si="28"/>
        <v>1855</v>
      </c>
    </row>
    <row r="1857" spans="1:10">
      <c r="A1857" s="4" t="s">
        <v>3712</v>
      </c>
      <c r="B1857" s="4">
        <v>1986</v>
      </c>
      <c r="C1857" s="4" t="s">
        <v>4700</v>
      </c>
      <c r="D1857" s="4">
        <v>11</v>
      </c>
      <c r="E1857" s="4">
        <v>0</v>
      </c>
      <c r="F1857" s="4">
        <v>4399.7299999999996</v>
      </c>
      <c r="G1857" s="4" t="s">
        <v>4694</v>
      </c>
      <c r="H1857" s="4" t="s">
        <v>4697</v>
      </c>
      <c r="I1857" s="4" t="s">
        <v>4695</v>
      </c>
      <c r="J1857">
        <f t="shared" si="28"/>
        <v>1856</v>
      </c>
    </row>
    <row r="1858" spans="1:10">
      <c r="A1858" s="4" t="s">
        <v>3714</v>
      </c>
      <c r="B1858" s="4">
        <v>1988</v>
      </c>
      <c r="C1858" s="4" t="s">
        <v>4704</v>
      </c>
      <c r="D1858" s="4">
        <v>18</v>
      </c>
      <c r="E1858" s="4">
        <v>3</v>
      </c>
      <c r="F1858" s="4">
        <v>4397.3100000000004</v>
      </c>
      <c r="G1858" s="4" t="s">
        <v>4697</v>
      </c>
      <c r="H1858" s="4" t="s">
        <v>4697</v>
      </c>
      <c r="I1858" s="4" t="s">
        <v>4695</v>
      </c>
      <c r="J1858">
        <f t="shared" ref="J1858:J1921" si="29">VALUE(SUBSTITUTE(A1858,"Id",""))</f>
        <v>1857</v>
      </c>
    </row>
    <row r="1859" spans="1:10">
      <c r="A1859" s="4" t="s">
        <v>3716</v>
      </c>
      <c r="B1859" s="4">
        <v>1982</v>
      </c>
      <c r="C1859" s="4" t="s">
        <v>4696</v>
      </c>
      <c r="D1859" s="4">
        <v>29</v>
      </c>
      <c r="E1859" s="4">
        <v>3</v>
      </c>
      <c r="F1859" s="4">
        <v>4392.7</v>
      </c>
      <c r="G1859" s="4" t="s">
        <v>4697</v>
      </c>
      <c r="H1859" s="4" t="s">
        <v>4697</v>
      </c>
      <c r="I1859" s="4" t="s">
        <v>4695</v>
      </c>
      <c r="J1859">
        <f t="shared" si="29"/>
        <v>1858</v>
      </c>
    </row>
    <row r="1860" spans="1:10">
      <c r="A1860" s="4" t="s">
        <v>3718</v>
      </c>
      <c r="B1860" s="4">
        <v>1997</v>
      </c>
      <c r="C1860" s="4" t="s">
        <v>4706</v>
      </c>
      <c r="D1860" s="4">
        <v>29</v>
      </c>
      <c r="E1860" s="4">
        <v>3</v>
      </c>
      <c r="F1860" s="4">
        <v>4391.6499999999996</v>
      </c>
      <c r="G1860" s="4" t="s">
        <v>4697</v>
      </c>
      <c r="H1860" s="4" t="s">
        <v>4697</v>
      </c>
      <c r="I1860" s="4" t="s">
        <v>4701</v>
      </c>
      <c r="J1860">
        <f t="shared" si="29"/>
        <v>1859</v>
      </c>
    </row>
    <row r="1861" spans="1:10">
      <c r="A1861" s="4" t="s">
        <v>3720</v>
      </c>
      <c r="B1861" s="4">
        <v>1990</v>
      </c>
      <c r="C1861" s="4" t="s">
        <v>4700</v>
      </c>
      <c r="D1861" s="4">
        <v>28</v>
      </c>
      <c r="E1861" s="4">
        <v>0</v>
      </c>
      <c r="F1861" s="4">
        <v>4357.04</v>
      </c>
      <c r="G1861" s="4" t="s">
        <v>4697</v>
      </c>
      <c r="H1861" s="4" t="s">
        <v>4694</v>
      </c>
      <c r="I1861" s="4" t="s">
        <v>4698</v>
      </c>
      <c r="J1861">
        <f t="shared" si="29"/>
        <v>1860</v>
      </c>
    </row>
    <row r="1862" spans="1:10">
      <c r="A1862" s="4" t="s">
        <v>3722</v>
      </c>
      <c r="B1862" s="4">
        <v>1991</v>
      </c>
      <c r="C1862" s="4" t="s">
        <v>4702</v>
      </c>
      <c r="D1862" s="4">
        <v>13</v>
      </c>
      <c r="E1862" s="4">
        <v>1</v>
      </c>
      <c r="F1862" s="4">
        <v>4350.51</v>
      </c>
      <c r="G1862" s="4" t="s">
        <v>4697</v>
      </c>
      <c r="H1862" s="4" t="s">
        <v>4697</v>
      </c>
      <c r="I1862" s="4" t="s">
        <v>4695</v>
      </c>
      <c r="J1862">
        <f t="shared" si="29"/>
        <v>1861</v>
      </c>
    </row>
    <row r="1863" spans="1:10">
      <c r="A1863" s="4" t="s">
        <v>3724</v>
      </c>
      <c r="B1863" s="4">
        <v>1994</v>
      </c>
      <c r="C1863" s="4" t="s">
        <v>4706</v>
      </c>
      <c r="D1863" s="4">
        <v>1</v>
      </c>
      <c r="E1863" s="4">
        <v>2</v>
      </c>
      <c r="F1863" s="4">
        <v>4349.46</v>
      </c>
      <c r="G1863" s="4" t="s">
        <v>4697</v>
      </c>
      <c r="H1863" s="4" t="s">
        <v>4697</v>
      </c>
      <c r="I1863" s="4" t="s">
        <v>4695</v>
      </c>
      <c r="J1863">
        <f t="shared" si="29"/>
        <v>1862</v>
      </c>
    </row>
    <row r="1864" spans="1:10">
      <c r="A1864" s="4" t="s">
        <v>3726</v>
      </c>
      <c r="B1864" s="4">
        <v>1991</v>
      </c>
      <c r="C1864" s="4" t="s">
        <v>4696</v>
      </c>
      <c r="D1864" s="4">
        <v>1</v>
      </c>
      <c r="E1864" s="4">
        <v>0</v>
      </c>
      <c r="F1864" s="4">
        <v>4347.0200000000004</v>
      </c>
      <c r="G1864" s="4" t="s">
        <v>4697</v>
      </c>
      <c r="H1864" s="4" t="s">
        <v>4693</v>
      </c>
      <c r="I1864" s="4" t="s">
        <v>4699</v>
      </c>
      <c r="J1864">
        <f t="shared" si="29"/>
        <v>1863</v>
      </c>
    </row>
    <row r="1865" spans="1:10">
      <c r="A1865" s="4" t="s">
        <v>3728</v>
      </c>
      <c r="B1865" s="4">
        <v>1994</v>
      </c>
      <c r="C1865" s="4" t="s">
        <v>4692</v>
      </c>
      <c r="D1865" s="4">
        <v>26</v>
      </c>
      <c r="E1865" s="4">
        <v>2</v>
      </c>
      <c r="F1865" s="4">
        <v>4340.4399999999996</v>
      </c>
      <c r="G1865" s="4" t="s">
        <v>4697</v>
      </c>
      <c r="H1865" s="4" t="s">
        <v>4693</v>
      </c>
      <c r="I1865" s="4" t="s">
        <v>4695</v>
      </c>
      <c r="J1865">
        <f t="shared" si="29"/>
        <v>1864</v>
      </c>
    </row>
    <row r="1866" spans="1:10">
      <c r="A1866" s="4" t="s">
        <v>3730</v>
      </c>
      <c r="B1866" s="4">
        <v>1994</v>
      </c>
      <c r="C1866" s="4" t="s">
        <v>4706</v>
      </c>
      <c r="D1866" s="4">
        <v>2</v>
      </c>
      <c r="E1866" s="4">
        <v>1</v>
      </c>
      <c r="F1866" s="4">
        <v>4337.74</v>
      </c>
      <c r="G1866" s="4" t="s">
        <v>4697</v>
      </c>
      <c r="H1866" s="4" t="s">
        <v>4693</v>
      </c>
      <c r="I1866" s="4" t="s">
        <v>4699</v>
      </c>
      <c r="J1866">
        <f t="shared" si="29"/>
        <v>1865</v>
      </c>
    </row>
    <row r="1867" spans="1:10">
      <c r="A1867" s="4" t="s">
        <v>3732</v>
      </c>
      <c r="B1867" s="4">
        <v>1988</v>
      </c>
      <c r="C1867" s="4" t="s">
        <v>4703</v>
      </c>
      <c r="D1867" s="4">
        <v>19</v>
      </c>
      <c r="E1867" s="4">
        <v>0</v>
      </c>
      <c r="F1867" s="4">
        <v>4320.41</v>
      </c>
      <c r="G1867" s="4" t="s">
        <v>4697</v>
      </c>
      <c r="H1867" s="4" t="s">
        <v>4693</v>
      </c>
      <c r="I1867" s="4" t="s">
        <v>4698</v>
      </c>
      <c r="J1867">
        <f t="shared" si="29"/>
        <v>1866</v>
      </c>
    </row>
    <row r="1868" spans="1:10">
      <c r="A1868" s="4" t="s">
        <v>3734</v>
      </c>
      <c r="B1868" s="4">
        <v>2000</v>
      </c>
      <c r="C1868" s="4" t="s">
        <v>4706</v>
      </c>
      <c r="D1868" s="4">
        <v>25</v>
      </c>
      <c r="E1868" s="4">
        <v>3</v>
      </c>
      <c r="F1868" s="4">
        <v>4296.2700000000004</v>
      </c>
      <c r="G1868" s="4" t="s">
        <v>4697</v>
      </c>
      <c r="H1868" s="4" t="s">
        <v>4694</v>
      </c>
      <c r="I1868" s="4" t="s">
        <v>4698</v>
      </c>
      <c r="J1868">
        <f t="shared" si="29"/>
        <v>1867</v>
      </c>
    </row>
    <row r="1869" spans="1:10">
      <c r="A1869" s="4" t="s">
        <v>3736</v>
      </c>
      <c r="B1869" s="4">
        <v>2003</v>
      </c>
      <c r="C1869" s="4" t="s">
        <v>4696</v>
      </c>
      <c r="D1869" s="4">
        <v>8</v>
      </c>
      <c r="E1869" s="4">
        <v>0</v>
      </c>
      <c r="F1869" s="4">
        <v>4278.55</v>
      </c>
      <c r="G1869" s="4" t="s">
        <v>4697</v>
      </c>
      <c r="H1869" s="4" t="s">
        <v>4693</v>
      </c>
      <c r="I1869" s="4" t="s">
        <v>4715</v>
      </c>
      <c r="J1869">
        <f t="shared" si="29"/>
        <v>1868</v>
      </c>
    </row>
    <row r="1870" spans="1:10">
      <c r="A1870" s="4" t="s">
        <v>3738</v>
      </c>
      <c r="B1870" s="4">
        <v>1992</v>
      </c>
      <c r="C1870" s="4" t="s">
        <v>4696</v>
      </c>
      <c r="D1870" s="4">
        <v>18</v>
      </c>
      <c r="E1870" s="4">
        <v>2</v>
      </c>
      <c r="F1870" s="4">
        <v>4266.17</v>
      </c>
      <c r="G1870" s="4" t="s">
        <v>4694</v>
      </c>
      <c r="H1870" s="4" t="s">
        <v>4697</v>
      </c>
      <c r="I1870" s="4" t="s">
        <v>4695</v>
      </c>
      <c r="J1870">
        <f t="shared" si="29"/>
        <v>1869</v>
      </c>
    </row>
    <row r="1871" spans="1:10">
      <c r="A1871" s="4" t="s">
        <v>3740</v>
      </c>
      <c r="B1871" s="4">
        <v>1983</v>
      </c>
      <c r="C1871" s="4" t="s">
        <v>4706</v>
      </c>
      <c r="D1871" s="4">
        <v>20</v>
      </c>
      <c r="E1871" s="4">
        <v>3</v>
      </c>
      <c r="F1871" s="4">
        <v>4265.01</v>
      </c>
      <c r="G1871" s="4" t="s">
        <v>4697</v>
      </c>
      <c r="H1871" s="4" t="s">
        <v>4693</v>
      </c>
      <c r="I1871" s="4" t="s">
        <v>4698</v>
      </c>
      <c r="J1871">
        <f t="shared" si="29"/>
        <v>1870</v>
      </c>
    </row>
    <row r="1872" spans="1:10">
      <c r="A1872" s="4" t="s">
        <v>3742</v>
      </c>
      <c r="B1872" s="4">
        <v>1995</v>
      </c>
      <c r="C1872" s="4" t="s">
        <v>4692</v>
      </c>
      <c r="D1872" s="4">
        <v>14</v>
      </c>
      <c r="E1872" s="4">
        <v>3</v>
      </c>
      <c r="F1872" s="4">
        <v>4260.74</v>
      </c>
      <c r="G1872" s="4" t="s">
        <v>4694</v>
      </c>
      <c r="H1872" s="4" t="s">
        <v>4697</v>
      </c>
      <c r="I1872" s="4" t="s">
        <v>4701</v>
      </c>
      <c r="J1872">
        <f t="shared" si="29"/>
        <v>1871</v>
      </c>
    </row>
    <row r="1873" spans="1:10">
      <c r="A1873" s="4" t="s">
        <v>3744</v>
      </c>
      <c r="B1873" s="4">
        <v>1982</v>
      </c>
      <c r="C1873" s="4" t="s">
        <v>4696</v>
      </c>
      <c r="D1873" s="4">
        <v>16</v>
      </c>
      <c r="E1873" s="4">
        <v>3</v>
      </c>
      <c r="F1873" s="4">
        <v>4250.24</v>
      </c>
      <c r="G1873" s="4" t="s">
        <v>4697</v>
      </c>
      <c r="H1873" s="4" t="s">
        <v>4694</v>
      </c>
      <c r="I1873" s="4" t="s">
        <v>4695</v>
      </c>
      <c r="J1873">
        <f t="shared" si="29"/>
        <v>1872</v>
      </c>
    </row>
    <row r="1874" spans="1:10">
      <c r="A1874" s="4" t="s">
        <v>3746</v>
      </c>
      <c r="B1874" s="4">
        <v>1991</v>
      </c>
      <c r="C1874" s="4" t="s">
        <v>4703</v>
      </c>
      <c r="D1874" s="4">
        <v>1</v>
      </c>
      <c r="E1874" s="4">
        <v>1</v>
      </c>
      <c r="F1874" s="4">
        <v>4243.59</v>
      </c>
      <c r="G1874" s="4" t="s">
        <v>4694</v>
      </c>
      <c r="H1874" s="4" t="s">
        <v>4693</v>
      </c>
      <c r="I1874" s="4" t="s">
        <v>4698</v>
      </c>
      <c r="J1874">
        <f t="shared" si="29"/>
        <v>1873</v>
      </c>
    </row>
    <row r="1875" spans="1:10">
      <c r="A1875" s="4" t="s">
        <v>3748</v>
      </c>
      <c r="B1875" s="4">
        <v>1991</v>
      </c>
      <c r="C1875" s="4" t="s">
        <v>4706</v>
      </c>
      <c r="D1875" s="4">
        <v>3</v>
      </c>
      <c r="E1875" s="4">
        <v>1</v>
      </c>
      <c r="F1875" s="4">
        <v>4239.8900000000003</v>
      </c>
      <c r="G1875" s="4" t="s">
        <v>4697</v>
      </c>
      <c r="H1875" s="4" t="s">
        <v>4697</v>
      </c>
      <c r="I1875" s="4" t="s">
        <v>4698</v>
      </c>
      <c r="J1875">
        <f t="shared" si="29"/>
        <v>1874</v>
      </c>
    </row>
    <row r="1876" spans="1:10">
      <c r="A1876" s="4" t="s">
        <v>3750</v>
      </c>
      <c r="B1876" s="4">
        <v>1992</v>
      </c>
      <c r="C1876" s="4" t="s">
        <v>4696</v>
      </c>
      <c r="D1876" s="4">
        <v>27</v>
      </c>
      <c r="E1876" s="4">
        <v>1</v>
      </c>
      <c r="F1876" s="4">
        <v>4237.13</v>
      </c>
      <c r="G1876" s="4" t="s">
        <v>4694</v>
      </c>
      <c r="H1876" s="4" t="s">
        <v>4693</v>
      </c>
      <c r="I1876" s="4" t="s">
        <v>4705</v>
      </c>
      <c r="J1876">
        <f t="shared" si="29"/>
        <v>1875</v>
      </c>
    </row>
    <row r="1877" spans="1:10">
      <c r="A1877" s="4" t="s">
        <v>3752</v>
      </c>
      <c r="B1877" s="4">
        <v>1998</v>
      </c>
      <c r="C1877" s="4" t="s">
        <v>4703</v>
      </c>
      <c r="D1877" s="4">
        <v>14</v>
      </c>
      <c r="E1877" s="4">
        <v>3</v>
      </c>
      <c r="F1877" s="4">
        <v>4234.93</v>
      </c>
      <c r="G1877" s="4" t="s">
        <v>4697</v>
      </c>
      <c r="H1877" s="4" t="s">
        <v>4693</v>
      </c>
      <c r="I1877" s="4" t="s">
        <v>4701</v>
      </c>
      <c r="J1877">
        <f t="shared" si="29"/>
        <v>1876</v>
      </c>
    </row>
    <row r="1878" spans="1:10">
      <c r="A1878" s="4" t="s">
        <v>3754</v>
      </c>
      <c r="B1878" s="4">
        <v>1997</v>
      </c>
      <c r="C1878" s="4" t="s">
        <v>4702</v>
      </c>
      <c r="D1878" s="4">
        <v>6</v>
      </c>
      <c r="E1878" s="4">
        <v>2</v>
      </c>
      <c r="F1878" s="4">
        <v>4189.1099999999997</v>
      </c>
      <c r="G1878" s="4" t="s">
        <v>4697</v>
      </c>
      <c r="H1878" s="4" t="s">
        <v>4697</v>
      </c>
      <c r="I1878" s="4" t="s">
        <v>4698</v>
      </c>
      <c r="J1878">
        <f t="shared" si="29"/>
        <v>1877</v>
      </c>
    </row>
    <row r="1879" spans="1:10">
      <c r="A1879" s="4" t="s">
        <v>3756</v>
      </c>
      <c r="B1879" s="4">
        <v>1995</v>
      </c>
      <c r="C1879" s="4" t="s">
        <v>4692</v>
      </c>
      <c r="D1879" s="4">
        <v>3</v>
      </c>
      <c r="E1879" s="4">
        <v>0</v>
      </c>
      <c r="F1879" s="4">
        <v>4188.7299999999996</v>
      </c>
      <c r="G1879" s="4" t="s">
        <v>4697</v>
      </c>
      <c r="H1879" s="4" t="s">
        <v>4697</v>
      </c>
      <c r="I1879" s="4" t="s">
        <v>4716</v>
      </c>
      <c r="J1879">
        <f t="shared" si="29"/>
        <v>1878</v>
      </c>
    </row>
    <row r="1880" spans="1:10">
      <c r="A1880" s="4" t="s">
        <v>3758</v>
      </c>
      <c r="B1880" s="4">
        <v>1989</v>
      </c>
      <c r="C1880" s="4" t="s">
        <v>4696</v>
      </c>
      <c r="D1880" s="4">
        <v>25</v>
      </c>
      <c r="E1880" s="4">
        <v>0</v>
      </c>
      <c r="F1880" s="4">
        <v>4185.1000000000004</v>
      </c>
      <c r="G1880" s="4" t="s">
        <v>4697</v>
      </c>
      <c r="H1880" s="4" t="s">
        <v>4694</v>
      </c>
      <c r="I1880" s="4" t="s">
        <v>4695</v>
      </c>
      <c r="J1880">
        <f t="shared" si="29"/>
        <v>1879</v>
      </c>
    </row>
    <row r="1881" spans="1:10">
      <c r="A1881" s="4" t="s">
        <v>3760</v>
      </c>
      <c r="B1881" s="4">
        <v>1984</v>
      </c>
      <c r="C1881" s="4" t="s">
        <v>4702</v>
      </c>
      <c r="D1881" s="4">
        <v>16</v>
      </c>
      <c r="E1881" s="4">
        <v>3</v>
      </c>
      <c r="F1881" s="4">
        <v>4163.21</v>
      </c>
      <c r="G1881" s="4" t="s">
        <v>4697</v>
      </c>
      <c r="H1881" s="4" t="s">
        <v>4697</v>
      </c>
      <c r="I1881" s="4" t="s">
        <v>4698</v>
      </c>
      <c r="J1881">
        <f t="shared" si="29"/>
        <v>1880</v>
      </c>
    </row>
    <row r="1882" spans="1:10">
      <c r="A1882" s="4" t="s">
        <v>3762</v>
      </c>
      <c r="B1882" s="4">
        <v>1998</v>
      </c>
      <c r="C1882" s="4" t="s">
        <v>4706</v>
      </c>
      <c r="D1882" s="4">
        <v>26</v>
      </c>
      <c r="E1882" s="4">
        <v>0</v>
      </c>
      <c r="F1882" s="4">
        <v>4154.97</v>
      </c>
      <c r="G1882" s="4" t="s">
        <v>4697</v>
      </c>
      <c r="H1882" s="4" t="s">
        <v>4693</v>
      </c>
      <c r="I1882" s="4" t="s">
        <v>4698</v>
      </c>
      <c r="J1882">
        <f t="shared" si="29"/>
        <v>1881</v>
      </c>
    </row>
    <row r="1883" spans="1:10">
      <c r="A1883" s="4" t="s">
        <v>3764</v>
      </c>
      <c r="B1883" s="4">
        <v>1992</v>
      </c>
      <c r="C1883" s="4" t="s">
        <v>4700</v>
      </c>
      <c r="D1883" s="4">
        <v>4</v>
      </c>
      <c r="E1883" s="4">
        <v>1</v>
      </c>
      <c r="F1883" s="4">
        <v>4151.03</v>
      </c>
      <c r="G1883" s="4" t="s">
        <v>4697</v>
      </c>
      <c r="H1883" s="4" t="s">
        <v>4697</v>
      </c>
      <c r="I1883" s="4" t="s">
        <v>4695</v>
      </c>
      <c r="J1883">
        <f t="shared" si="29"/>
        <v>1882</v>
      </c>
    </row>
    <row r="1884" spans="1:10">
      <c r="A1884" s="4" t="s">
        <v>3766</v>
      </c>
      <c r="B1884" s="4">
        <v>1992</v>
      </c>
      <c r="C1884" s="4" t="s">
        <v>4696</v>
      </c>
      <c r="D1884" s="4">
        <v>28</v>
      </c>
      <c r="E1884" s="4">
        <v>1</v>
      </c>
      <c r="F1884" s="4">
        <v>4149.74</v>
      </c>
      <c r="G1884" s="4" t="s">
        <v>4697</v>
      </c>
      <c r="H1884" s="4" t="s">
        <v>4693</v>
      </c>
      <c r="I1884" s="4" t="s">
        <v>4701</v>
      </c>
      <c r="J1884">
        <f t="shared" si="29"/>
        <v>1883</v>
      </c>
    </row>
    <row r="1885" spans="1:10">
      <c r="A1885" s="4" t="s">
        <v>3768</v>
      </c>
      <c r="B1885" s="4">
        <v>1992</v>
      </c>
      <c r="C1885" s="4" t="s">
        <v>4696</v>
      </c>
      <c r="D1885" s="4">
        <v>18</v>
      </c>
      <c r="E1885" s="4">
        <v>0</v>
      </c>
      <c r="F1885" s="4">
        <v>4137.5200000000004</v>
      </c>
      <c r="G1885" s="4" t="s">
        <v>4697</v>
      </c>
      <c r="H1885" s="4" t="s">
        <v>4694</v>
      </c>
      <c r="I1885" s="4" t="s">
        <v>4699</v>
      </c>
      <c r="J1885">
        <f t="shared" si="29"/>
        <v>1884</v>
      </c>
    </row>
    <row r="1886" spans="1:10">
      <c r="A1886" s="4" t="s">
        <v>3770</v>
      </c>
      <c r="B1886" s="4">
        <v>1991</v>
      </c>
      <c r="C1886" s="4" t="s">
        <v>4700</v>
      </c>
      <c r="D1886" s="4">
        <v>6</v>
      </c>
      <c r="E1886" s="4">
        <v>0</v>
      </c>
      <c r="F1886" s="4">
        <v>4134.08</v>
      </c>
      <c r="G1886" s="4" t="s">
        <v>4697</v>
      </c>
      <c r="H1886" s="4" t="s">
        <v>4693</v>
      </c>
      <c r="I1886" s="4" t="s">
        <v>4698</v>
      </c>
      <c r="J1886">
        <f t="shared" si="29"/>
        <v>1885</v>
      </c>
    </row>
    <row r="1887" spans="1:10">
      <c r="A1887" s="4" t="s">
        <v>3772</v>
      </c>
      <c r="B1887" s="4">
        <v>1994</v>
      </c>
      <c r="C1887" s="4" t="s">
        <v>4700</v>
      </c>
      <c r="D1887" s="4">
        <v>21</v>
      </c>
      <c r="E1887" s="4">
        <v>1</v>
      </c>
      <c r="F1887" s="4">
        <v>4133.6400000000003</v>
      </c>
      <c r="G1887" s="4" t="s">
        <v>4697</v>
      </c>
      <c r="H1887" s="4" t="s">
        <v>4694</v>
      </c>
      <c r="I1887" s="4" t="s">
        <v>4698</v>
      </c>
      <c r="J1887">
        <f t="shared" si="29"/>
        <v>1886</v>
      </c>
    </row>
    <row r="1888" spans="1:10">
      <c r="A1888" s="4" t="s">
        <v>3774</v>
      </c>
      <c r="B1888" s="4">
        <v>1990</v>
      </c>
      <c r="C1888" s="4" t="s">
        <v>4703</v>
      </c>
      <c r="D1888" s="4">
        <v>14</v>
      </c>
      <c r="E1888" s="4">
        <v>1</v>
      </c>
      <c r="F1888" s="4">
        <v>4076.5</v>
      </c>
      <c r="G1888" s="4" t="s">
        <v>4697</v>
      </c>
      <c r="H1888" s="4" t="s">
        <v>4694</v>
      </c>
      <c r="I1888" s="4" t="s">
        <v>4701</v>
      </c>
      <c r="J1888">
        <f t="shared" si="29"/>
        <v>1887</v>
      </c>
    </row>
    <row r="1889" spans="1:10">
      <c r="A1889" s="4" t="s">
        <v>3776</v>
      </c>
      <c r="B1889" s="4">
        <v>1990</v>
      </c>
      <c r="C1889" s="4" t="s">
        <v>4703</v>
      </c>
      <c r="D1889" s="4">
        <v>1</v>
      </c>
      <c r="E1889" s="4">
        <v>1</v>
      </c>
      <c r="F1889" s="4">
        <v>4074.45</v>
      </c>
      <c r="G1889" s="4" t="s">
        <v>4694</v>
      </c>
      <c r="H1889" s="4" t="s">
        <v>4697</v>
      </c>
      <c r="I1889" s="4" t="s">
        <v>4695</v>
      </c>
      <c r="J1889">
        <f t="shared" si="29"/>
        <v>1888</v>
      </c>
    </row>
    <row r="1890" spans="1:10">
      <c r="A1890" s="4" t="s">
        <v>3778</v>
      </c>
      <c r="B1890" s="4">
        <v>2002</v>
      </c>
      <c r="C1890" s="4" t="s">
        <v>4692</v>
      </c>
      <c r="D1890" s="4">
        <v>18</v>
      </c>
      <c r="E1890" s="4">
        <v>0</v>
      </c>
      <c r="F1890" s="4">
        <v>4070.51</v>
      </c>
      <c r="G1890" s="4" t="s">
        <v>4697</v>
      </c>
      <c r="H1890" s="4" t="s">
        <v>4693</v>
      </c>
      <c r="I1890" s="4" t="s">
        <v>4698</v>
      </c>
      <c r="J1890">
        <f t="shared" si="29"/>
        <v>1889</v>
      </c>
    </row>
    <row r="1891" spans="1:10">
      <c r="A1891" s="4" t="s">
        <v>3780</v>
      </c>
      <c r="B1891" s="4">
        <v>1983</v>
      </c>
      <c r="C1891" s="4" t="s">
        <v>4702</v>
      </c>
      <c r="D1891" s="4">
        <v>16</v>
      </c>
      <c r="E1891" s="4">
        <v>3</v>
      </c>
      <c r="F1891" s="4">
        <v>4070.42</v>
      </c>
      <c r="G1891" s="4" t="s">
        <v>4697</v>
      </c>
      <c r="H1891" s="4" t="s">
        <v>4693</v>
      </c>
      <c r="I1891" s="4" t="s">
        <v>4695</v>
      </c>
      <c r="J1891">
        <f t="shared" si="29"/>
        <v>1890</v>
      </c>
    </row>
    <row r="1892" spans="1:10">
      <c r="A1892" s="4" t="s">
        <v>3782</v>
      </c>
      <c r="B1892" s="4">
        <v>1995</v>
      </c>
      <c r="C1892" s="4" t="s">
        <v>4702</v>
      </c>
      <c r="D1892" s="4">
        <v>14</v>
      </c>
      <c r="E1892" s="4">
        <v>2</v>
      </c>
      <c r="F1892" s="4">
        <v>4058.71</v>
      </c>
      <c r="G1892" s="4" t="s">
        <v>4694</v>
      </c>
      <c r="H1892" s="4" t="s">
        <v>4694</v>
      </c>
      <c r="I1892" s="4" t="s">
        <v>4698</v>
      </c>
      <c r="J1892">
        <f t="shared" si="29"/>
        <v>1891</v>
      </c>
    </row>
    <row r="1893" spans="1:10">
      <c r="A1893" s="4" t="s">
        <v>3784</v>
      </c>
      <c r="B1893" s="4">
        <v>1993</v>
      </c>
      <c r="C1893" s="4" t="s">
        <v>4700</v>
      </c>
      <c r="D1893" s="4">
        <v>13</v>
      </c>
      <c r="E1893" s="4">
        <v>2</v>
      </c>
      <c r="F1893" s="4">
        <v>4058.12</v>
      </c>
      <c r="G1893" s="4" t="s">
        <v>4697</v>
      </c>
      <c r="H1893" s="4" t="s">
        <v>4693</v>
      </c>
      <c r="I1893" s="4" t="s">
        <v>4695</v>
      </c>
      <c r="J1893">
        <f t="shared" si="29"/>
        <v>1892</v>
      </c>
    </row>
    <row r="1894" spans="1:10">
      <c r="A1894" s="4" t="s">
        <v>3786</v>
      </c>
      <c r="B1894" s="4">
        <v>1988</v>
      </c>
      <c r="C1894" s="4" t="s">
        <v>4706</v>
      </c>
      <c r="D1894" s="4">
        <v>30</v>
      </c>
      <c r="E1894" s="4">
        <v>3</v>
      </c>
      <c r="F1894" s="4">
        <v>4047.94</v>
      </c>
      <c r="G1894" s="4" t="s">
        <v>4697</v>
      </c>
      <c r="H1894" s="4" t="s">
        <v>4693</v>
      </c>
      <c r="I1894" s="4" t="s">
        <v>4695</v>
      </c>
      <c r="J1894">
        <f t="shared" si="29"/>
        <v>1893</v>
      </c>
    </row>
    <row r="1895" spans="1:10">
      <c r="A1895" s="4" t="s">
        <v>3788</v>
      </c>
      <c r="B1895" s="4">
        <v>1993</v>
      </c>
      <c r="C1895" s="4" t="s">
        <v>4703</v>
      </c>
      <c r="D1895" s="4">
        <v>26</v>
      </c>
      <c r="E1895" s="4">
        <v>1</v>
      </c>
      <c r="F1895" s="4">
        <v>4040.56</v>
      </c>
      <c r="G1895" s="4" t="s">
        <v>4694</v>
      </c>
      <c r="H1895" s="4" t="s">
        <v>4694</v>
      </c>
      <c r="I1895" s="4" t="s">
        <v>4707</v>
      </c>
      <c r="J1895">
        <f t="shared" si="29"/>
        <v>1894</v>
      </c>
    </row>
    <row r="1896" spans="1:10">
      <c r="A1896" s="4" t="s">
        <v>3790</v>
      </c>
      <c r="B1896" s="4">
        <v>1983</v>
      </c>
      <c r="C1896" s="4" t="s">
        <v>4706</v>
      </c>
      <c r="D1896" s="4">
        <v>10</v>
      </c>
      <c r="E1896" s="4">
        <v>3</v>
      </c>
      <c r="F1896" s="4">
        <v>4039.9</v>
      </c>
      <c r="G1896" s="4" t="s">
        <v>4697</v>
      </c>
      <c r="H1896" s="4" t="s">
        <v>4693</v>
      </c>
      <c r="I1896" s="4" t="s">
        <v>4695</v>
      </c>
      <c r="J1896">
        <f t="shared" si="29"/>
        <v>1895</v>
      </c>
    </row>
    <row r="1897" spans="1:10">
      <c r="A1897" s="4" t="s">
        <v>3792</v>
      </c>
      <c r="B1897" s="4">
        <v>1984</v>
      </c>
      <c r="C1897" s="4" t="s">
        <v>4704</v>
      </c>
      <c r="D1897" s="4">
        <v>7</v>
      </c>
      <c r="E1897" s="4">
        <v>3</v>
      </c>
      <c r="F1897" s="4">
        <v>4038.41</v>
      </c>
      <c r="G1897" s="4" t="s">
        <v>4697</v>
      </c>
      <c r="H1897" s="4" t="s">
        <v>4693</v>
      </c>
      <c r="I1897" s="4" t="s">
        <v>4695</v>
      </c>
      <c r="J1897">
        <f t="shared" si="29"/>
        <v>1896</v>
      </c>
    </row>
    <row r="1898" spans="1:10">
      <c r="A1898" s="4" t="s">
        <v>3794</v>
      </c>
      <c r="B1898" s="4">
        <v>1992</v>
      </c>
      <c r="C1898" s="4" t="s">
        <v>4692</v>
      </c>
      <c r="D1898" s="4">
        <v>11</v>
      </c>
      <c r="E1898" s="4">
        <v>1</v>
      </c>
      <c r="F1898" s="4">
        <v>4032.24</v>
      </c>
      <c r="G1898" s="4" t="s">
        <v>4694</v>
      </c>
      <c r="H1898" s="4" t="s">
        <v>4694</v>
      </c>
      <c r="I1898" s="4" t="s">
        <v>4698</v>
      </c>
      <c r="J1898">
        <f t="shared" si="29"/>
        <v>1897</v>
      </c>
    </row>
    <row r="1899" spans="1:10">
      <c r="A1899" s="4" t="s">
        <v>3796</v>
      </c>
      <c r="B1899" s="4">
        <v>2000</v>
      </c>
      <c r="C1899" s="4" t="s">
        <v>4702</v>
      </c>
      <c r="D1899" s="4">
        <v>13</v>
      </c>
      <c r="E1899" s="4">
        <v>3</v>
      </c>
      <c r="F1899" s="4">
        <v>4005.42</v>
      </c>
      <c r="G1899" s="4" t="s">
        <v>4697</v>
      </c>
      <c r="H1899" s="4" t="s">
        <v>4693</v>
      </c>
      <c r="I1899" s="4" t="s">
        <v>4707</v>
      </c>
      <c r="J1899">
        <f t="shared" si="29"/>
        <v>1898</v>
      </c>
    </row>
    <row r="1900" spans="1:10">
      <c r="A1900" s="4" t="s">
        <v>3798</v>
      </c>
      <c r="B1900" s="4">
        <v>1989</v>
      </c>
      <c r="C1900" s="4" t="s">
        <v>4704</v>
      </c>
      <c r="D1900" s="4">
        <v>10</v>
      </c>
      <c r="E1900" s="4">
        <v>3</v>
      </c>
      <c r="F1900" s="4">
        <v>4002.36</v>
      </c>
      <c r="G1900" s="4" t="s">
        <v>4697</v>
      </c>
      <c r="H1900" s="4" t="s">
        <v>4693</v>
      </c>
      <c r="I1900" s="4" t="s">
        <v>4695</v>
      </c>
      <c r="J1900">
        <f t="shared" si="29"/>
        <v>1899</v>
      </c>
    </row>
    <row r="1901" spans="1:10">
      <c r="A1901" s="4" t="s">
        <v>3800</v>
      </c>
      <c r="B1901" s="4">
        <v>1990</v>
      </c>
      <c r="C1901" s="4" t="s">
        <v>4706</v>
      </c>
      <c r="D1901" s="4">
        <v>1</v>
      </c>
      <c r="E1901" s="4">
        <v>0</v>
      </c>
      <c r="F1901" s="4">
        <v>3994.18</v>
      </c>
      <c r="G1901" s="4" t="s">
        <v>4697</v>
      </c>
      <c r="H1901" s="4" t="s">
        <v>4697</v>
      </c>
      <c r="I1901" s="4" t="s">
        <v>4695</v>
      </c>
      <c r="J1901">
        <f t="shared" si="29"/>
        <v>1900</v>
      </c>
    </row>
    <row r="1902" spans="1:10">
      <c r="A1902" s="4" t="s">
        <v>3802</v>
      </c>
      <c r="B1902" s="4">
        <v>1990</v>
      </c>
      <c r="C1902" s="4" t="s">
        <v>4706</v>
      </c>
      <c r="D1902" s="4">
        <v>22</v>
      </c>
      <c r="E1902" s="4">
        <v>0</v>
      </c>
      <c r="F1902" s="4">
        <v>3989.84</v>
      </c>
      <c r="G1902" s="4" t="s">
        <v>4697</v>
      </c>
      <c r="H1902" s="4" t="s">
        <v>4697</v>
      </c>
      <c r="I1902" s="4" t="s">
        <v>4701</v>
      </c>
      <c r="J1902">
        <f t="shared" si="29"/>
        <v>1901</v>
      </c>
    </row>
    <row r="1903" spans="1:10">
      <c r="A1903" s="4" t="s">
        <v>3804</v>
      </c>
      <c r="B1903" s="4">
        <v>1996</v>
      </c>
      <c r="C1903" s="4" t="s">
        <v>4702</v>
      </c>
      <c r="D1903" s="4">
        <v>8</v>
      </c>
      <c r="E1903" s="4">
        <v>2</v>
      </c>
      <c r="F1903" s="4">
        <v>3987.93</v>
      </c>
      <c r="G1903" s="4" t="s">
        <v>4697</v>
      </c>
      <c r="H1903" s="4" t="s">
        <v>4697</v>
      </c>
      <c r="I1903" s="4" t="s">
        <v>4701</v>
      </c>
      <c r="J1903">
        <f t="shared" si="29"/>
        <v>1902</v>
      </c>
    </row>
    <row r="1904" spans="1:10">
      <c r="A1904" s="4" t="s">
        <v>3806</v>
      </c>
      <c r="B1904" s="4">
        <v>1996</v>
      </c>
      <c r="C1904" s="4" t="s">
        <v>4700</v>
      </c>
      <c r="D1904" s="4">
        <v>17</v>
      </c>
      <c r="E1904" s="4">
        <v>2</v>
      </c>
      <c r="F1904" s="4">
        <v>3981.98</v>
      </c>
      <c r="G1904" s="4" t="s">
        <v>4697</v>
      </c>
      <c r="H1904" s="4" t="s">
        <v>4697</v>
      </c>
      <c r="I1904" s="4" t="s">
        <v>4695</v>
      </c>
      <c r="J1904">
        <f t="shared" si="29"/>
        <v>1903</v>
      </c>
    </row>
    <row r="1905" spans="1:10">
      <c r="A1905" s="4" t="s">
        <v>3808</v>
      </c>
      <c r="B1905" s="4">
        <v>1990</v>
      </c>
      <c r="C1905" s="4" t="s">
        <v>4704</v>
      </c>
      <c r="D1905" s="4">
        <v>29</v>
      </c>
      <c r="E1905" s="4">
        <v>0</v>
      </c>
      <c r="F1905" s="4">
        <v>3972.92</v>
      </c>
      <c r="G1905" s="4" t="s">
        <v>4697</v>
      </c>
      <c r="H1905" s="4" t="s">
        <v>4694</v>
      </c>
      <c r="I1905" s="4" t="s">
        <v>4695</v>
      </c>
      <c r="J1905">
        <f t="shared" si="29"/>
        <v>1904</v>
      </c>
    </row>
    <row r="1906" spans="1:10">
      <c r="A1906" s="4" t="s">
        <v>3810</v>
      </c>
      <c r="B1906" s="4">
        <v>1995</v>
      </c>
      <c r="C1906" s="4" t="s">
        <v>4704</v>
      </c>
      <c r="D1906" s="4">
        <v>11</v>
      </c>
      <c r="E1906" s="4">
        <v>1</v>
      </c>
      <c r="F1906" s="4">
        <v>3956.07</v>
      </c>
      <c r="G1906" s="4" t="s">
        <v>4697</v>
      </c>
      <c r="H1906" s="4" t="s">
        <v>4697</v>
      </c>
      <c r="I1906" s="4" t="s">
        <v>4698</v>
      </c>
      <c r="J1906">
        <f t="shared" si="29"/>
        <v>1905</v>
      </c>
    </row>
    <row r="1907" spans="1:10">
      <c r="A1907" s="4" t="s">
        <v>3812</v>
      </c>
      <c r="B1907" s="4">
        <v>1999</v>
      </c>
      <c r="C1907" s="4" t="s">
        <v>4704</v>
      </c>
      <c r="D1907" s="4">
        <v>10</v>
      </c>
      <c r="E1907" s="4">
        <v>0</v>
      </c>
      <c r="F1907" s="4">
        <v>3955.98</v>
      </c>
      <c r="G1907" s="4" t="s">
        <v>4697</v>
      </c>
      <c r="H1907" s="4" t="s">
        <v>4694</v>
      </c>
      <c r="I1907" s="4" t="s">
        <v>4715</v>
      </c>
      <c r="J1907">
        <f t="shared" si="29"/>
        <v>1906</v>
      </c>
    </row>
    <row r="1908" spans="1:10">
      <c r="A1908" s="4" t="s">
        <v>3814</v>
      </c>
      <c r="B1908" s="4">
        <v>1993</v>
      </c>
      <c r="C1908" s="4" t="s">
        <v>4706</v>
      </c>
      <c r="D1908" s="4">
        <v>11</v>
      </c>
      <c r="E1908" s="4">
        <v>1</v>
      </c>
      <c r="F1908" s="4">
        <v>3947.41</v>
      </c>
      <c r="G1908" s="4" t="s">
        <v>4697</v>
      </c>
      <c r="H1908" s="4" t="s">
        <v>4697</v>
      </c>
      <c r="I1908" s="4" t="s">
        <v>4695</v>
      </c>
      <c r="J1908">
        <f t="shared" si="29"/>
        <v>1907</v>
      </c>
    </row>
    <row r="1909" spans="1:10">
      <c r="A1909" s="4" t="s">
        <v>3816</v>
      </c>
      <c r="B1909" s="4">
        <v>1993</v>
      </c>
      <c r="C1909" s="4" t="s">
        <v>4702</v>
      </c>
      <c r="D1909" s="4">
        <v>29</v>
      </c>
      <c r="E1909" s="4">
        <v>0</v>
      </c>
      <c r="F1909" s="4">
        <v>3943.6</v>
      </c>
      <c r="G1909" s="4" t="s">
        <v>4697</v>
      </c>
      <c r="H1909" s="4" t="s">
        <v>4694</v>
      </c>
      <c r="I1909" s="4" t="s">
        <v>4699</v>
      </c>
      <c r="J1909">
        <f t="shared" si="29"/>
        <v>1908</v>
      </c>
    </row>
    <row r="1910" spans="1:10">
      <c r="A1910" s="4" t="s">
        <v>3818</v>
      </c>
      <c r="B1910" s="4">
        <v>1988</v>
      </c>
      <c r="C1910" s="4" t="s">
        <v>4692</v>
      </c>
      <c r="D1910" s="4">
        <v>24</v>
      </c>
      <c r="E1910" s="4">
        <v>0</v>
      </c>
      <c r="F1910" s="4">
        <v>3935.18</v>
      </c>
      <c r="G1910" s="4" t="s">
        <v>4694</v>
      </c>
      <c r="H1910" s="4" t="s">
        <v>4693</v>
      </c>
      <c r="I1910" s="4" t="s">
        <v>4695</v>
      </c>
      <c r="J1910">
        <f t="shared" si="29"/>
        <v>1909</v>
      </c>
    </row>
    <row r="1911" spans="1:10">
      <c r="A1911" s="4" t="s">
        <v>3820</v>
      </c>
      <c r="B1911" s="4">
        <v>2002</v>
      </c>
      <c r="C1911" s="4" t="s">
        <v>4696</v>
      </c>
      <c r="D1911" s="4">
        <v>15</v>
      </c>
      <c r="E1911" s="4">
        <v>0</v>
      </c>
      <c r="F1911" s="4">
        <v>3931.51</v>
      </c>
      <c r="G1911" s="4" t="s">
        <v>4697</v>
      </c>
      <c r="H1911" s="4" t="s">
        <v>4694</v>
      </c>
      <c r="I1911" s="4" t="s">
        <v>4701</v>
      </c>
      <c r="J1911">
        <f t="shared" si="29"/>
        <v>1910</v>
      </c>
    </row>
    <row r="1912" spans="1:10">
      <c r="A1912" s="4" t="s">
        <v>3822</v>
      </c>
      <c r="B1912" s="4">
        <v>2000</v>
      </c>
      <c r="C1912" s="4" t="s">
        <v>4704</v>
      </c>
      <c r="D1912" s="4">
        <v>10</v>
      </c>
      <c r="E1912" s="4">
        <v>2</v>
      </c>
      <c r="F1912" s="4">
        <v>3925.76</v>
      </c>
      <c r="G1912" s="4" t="s">
        <v>4697</v>
      </c>
      <c r="H1912" s="4" t="s">
        <v>4697</v>
      </c>
      <c r="I1912" s="4" t="s">
        <v>4699</v>
      </c>
      <c r="J1912">
        <f t="shared" si="29"/>
        <v>1911</v>
      </c>
    </row>
    <row r="1913" spans="1:10">
      <c r="A1913" s="4" t="s">
        <v>3824</v>
      </c>
      <c r="B1913" s="4">
        <v>1985</v>
      </c>
      <c r="C1913" s="4" t="s">
        <v>4704</v>
      </c>
      <c r="D1913" s="4">
        <v>5</v>
      </c>
      <c r="E1913" s="4">
        <v>3</v>
      </c>
      <c r="F1913" s="4">
        <v>3910.44</v>
      </c>
      <c r="G1913" s="4" t="s">
        <v>4697</v>
      </c>
      <c r="H1913" s="4" t="s">
        <v>4697</v>
      </c>
      <c r="I1913" s="4" t="s">
        <v>4695</v>
      </c>
      <c r="J1913">
        <f t="shared" si="29"/>
        <v>1912</v>
      </c>
    </row>
    <row r="1914" spans="1:10">
      <c r="A1914" s="4" t="s">
        <v>3826</v>
      </c>
      <c r="B1914" s="4">
        <v>1997</v>
      </c>
      <c r="C1914" s="4" t="s">
        <v>4706</v>
      </c>
      <c r="D1914" s="4">
        <v>24</v>
      </c>
      <c r="E1914" s="4">
        <v>3</v>
      </c>
      <c r="F1914" s="4">
        <v>3906.13</v>
      </c>
      <c r="G1914" s="4" t="s">
        <v>4694</v>
      </c>
      <c r="H1914" s="4" t="s">
        <v>4694</v>
      </c>
      <c r="I1914" s="4" t="s">
        <v>4701</v>
      </c>
      <c r="J1914">
        <f t="shared" si="29"/>
        <v>1913</v>
      </c>
    </row>
    <row r="1915" spans="1:10">
      <c r="A1915" s="4" t="s">
        <v>3828</v>
      </c>
      <c r="B1915" s="4">
        <v>1981</v>
      </c>
      <c r="C1915" s="4" t="s">
        <v>4700</v>
      </c>
      <c r="D1915" s="4">
        <v>27</v>
      </c>
      <c r="E1915" s="4">
        <v>1</v>
      </c>
      <c r="F1915" s="4">
        <v>3902.07</v>
      </c>
      <c r="G1915" s="4" t="s">
        <v>4697</v>
      </c>
      <c r="H1915" s="4" t="s">
        <v>4697</v>
      </c>
      <c r="I1915" s="4" t="s">
        <v>4695</v>
      </c>
      <c r="J1915">
        <f t="shared" si="29"/>
        <v>1914</v>
      </c>
    </row>
    <row r="1916" spans="1:10">
      <c r="A1916" s="4" t="s">
        <v>3830</v>
      </c>
      <c r="B1916" s="4">
        <v>1993</v>
      </c>
      <c r="C1916" s="4" t="s">
        <v>4702</v>
      </c>
      <c r="D1916" s="4">
        <v>14</v>
      </c>
      <c r="E1916" s="4">
        <v>0</v>
      </c>
      <c r="F1916" s="4">
        <v>3898.35</v>
      </c>
      <c r="G1916" s="4" t="s">
        <v>4697</v>
      </c>
      <c r="H1916" s="4" t="s">
        <v>4697</v>
      </c>
      <c r="I1916" s="4" t="s">
        <v>4698</v>
      </c>
      <c r="J1916">
        <f t="shared" si="29"/>
        <v>1915</v>
      </c>
    </row>
    <row r="1917" spans="1:10">
      <c r="A1917" s="4" t="s">
        <v>3832</v>
      </c>
      <c r="B1917" s="4">
        <v>2004</v>
      </c>
      <c r="C1917" s="4" t="s">
        <v>4704</v>
      </c>
      <c r="D1917" s="4">
        <v>13</v>
      </c>
      <c r="E1917" s="4">
        <v>0</v>
      </c>
      <c r="F1917" s="4">
        <v>3889.2</v>
      </c>
      <c r="G1917" s="4" t="s">
        <v>4697</v>
      </c>
      <c r="H1917" s="4" t="s">
        <v>4697</v>
      </c>
      <c r="I1917" s="4" t="s">
        <v>4698</v>
      </c>
      <c r="J1917">
        <f t="shared" si="29"/>
        <v>1916</v>
      </c>
    </row>
    <row r="1918" spans="1:10">
      <c r="A1918" s="4" t="s">
        <v>3834</v>
      </c>
      <c r="B1918" s="4">
        <v>1996</v>
      </c>
      <c r="C1918" s="4" t="s">
        <v>4692</v>
      </c>
      <c r="D1918" s="4">
        <v>23</v>
      </c>
      <c r="E1918" s="4">
        <v>2</v>
      </c>
      <c r="F1918" s="4">
        <v>3877.3</v>
      </c>
      <c r="G1918" s="4" t="s">
        <v>4693</v>
      </c>
      <c r="H1918" s="4" t="s">
        <v>4694</v>
      </c>
      <c r="I1918" s="4" t="s">
        <v>4698</v>
      </c>
      <c r="J1918">
        <f t="shared" si="29"/>
        <v>1917</v>
      </c>
    </row>
    <row r="1919" spans="1:10">
      <c r="A1919" s="4" t="s">
        <v>3836</v>
      </c>
      <c r="B1919" s="4">
        <v>1991</v>
      </c>
      <c r="C1919" s="4" t="s">
        <v>4704</v>
      </c>
      <c r="D1919" s="4">
        <v>25</v>
      </c>
      <c r="E1919" s="4">
        <v>1</v>
      </c>
      <c r="F1919" s="4">
        <v>3875.73</v>
      </c>
      <c r="G1919" s="4" t="s">
        <v>4697</v>
      </c>
      <c r="H1919" s="4" t="s">
        <v>4694</v>
      </c>
      <c r="I1919" s="4" t="s">
        <v>4695</v>
      </c>
      <c r="J1919">
        <f t="shared" si="29"/>
        <v>1918</v>
      </c>
    </row>
    <row r="1920" spans="1:10">
      <c r="A1920" s="4" t="s">
        <v>3838</v>
      </c>
      <c r="B1920" s="4">
        <v>1990</v>
      </c>
      <c r="C1920" s="4" t="s">
        <v>4696</v>
      </c>
      <c r="D1920" s="4">
        <v>24</v>
      </c>
      <c r="E1920" s="4">
        <v>0</v>
      </c>
      <c r="F1920" s="4">
        <v>3866.86</v>
      </c>
      <c r="G1920" s="4" t="s">
        <v>4693</v>
      </c>
      <c r="H1920" s="4" t="s">
        <v>4693</v>
      </c>
      <c r="I1920" s="4" t="s">
        <v>4698</v>
      </c>
      <c r="J1920">
        <f t="shared" si="29"/>
        <v>1919</v>
      </c>
    </row>
    <row r="1921" spans="1:10">
      <c r="A1921" s="4" t="s">
        <v>3840</v>
      </c>
      <c r="B1921" s="4">
        <v>2001</v>
      </c>
      <c r="C1921" s="4" t="s">
        <v>4692</v>
      </c>
      <c r="D1921" s="4">
        <v>18</v>
      </c>
      <c r="E1921" s="4">
        <v>3</v>
      </c>
      <c r="F1921" s="4">
        <v>3861.21</v>
      </c>
      <c r="G1921" s="4" t="s">
        <v>4697</v>
      </c>
      <c r="H1921" s="4" t="s">
        <v>4697</v>
      </c>
      <c r="I1921" s="4" t="s">
        <v>4705</v>
      </c>
      <c r="J1921">
        <f t="shared" si="29"/>
        <v>1920</v>
      </c>
    </row>
    <row r="1922" spans="1:10">
      <c r="A1922" s="4" t="s">
        <v>3842</v>
      </c>
      <c r="B1922" s="4">
        <v>2001</v>
      </c>
      <c r="C1922" s="4" t="s">
        <v>4696</v>
      </c>
      <c r="D1922" s="4">
        <v>6</v>
      </c>
      <c r="E1922" s="4">
        <v>0</v>
      </c>
      <c r="F1922" s="4">
        <v>3858.51</v>
      </c>
      <c r="G1922" s="4" t="s">
        <v>4697</v>
      </c>
      <c r="H1922" s="4" t="s">
        <v>4694</v>
      </c>
      <c r="I1922" s="4" t="s">
        <v>4716</v>
      </c>
      <c r="J1922">
        <f t="shared" ref="J1922:J1985" si="30">VALUE(SUBSTITUTE(A1922,"Id",""))</f>
        <v>1921</v>
      </c>
    </row>
    <row r="1923" spans="1:10">
      <c r="A1923" s="4" t="s">
        <v>3844</v>
      </c>
      <c r="B1923" s="4">
        <v>1991</v>
      </c>
      <c r="C1923" s="4" t="s">
        <v>4700</v>
      </c>
      <c r="D1923" s="4">
        <v>19</v>
      </c>
      <c r="E1923" s="4">
        <v>0</v>
      </c>
      <c r="F1923" s="4">
        <v>3857.76</v>
      </c>
      <c r="G1923" s="4" t="s">
        <v>4694</v>
      </c>
      <c r="H1923" s="4" t="s">
        <v>4693</v>
      </c>
      <c r="I1923" s="4" t="s">
        <v>4705</v>
      </c>
      <c r="J1923">
        <f t="shared" si="30"/>
        <v>1922</v>
      </c>
    </row>
    <row r="1924" spans="1:10">
      <c r="A1924" s="4" t="s">
        <v>3846</v>
      </c>
      <c r="B1924" s="4">
        <v>1994</v>
      </c>
      <c r="C1924" s="4" t="s">
        <v>4700</v>
      </c>
      <c r="D1924" s="4">
        <v>12</v>
      </c>
      <c r="E1924" s="4">
        <v>2</v>
      </c>
      <c r="F1924" s="4">
        <v>3847.67</v>
      </c>
      <c r="G1924" s="4" t="s">
        <v>4694</v>
      </c>
      <c r="H1924" s="4" t="s">
        <v>4697</v>
      </c>
      <c r="I1924" s="4" t="s">
        <v>4701</v>
      </c>
      <c r="J1924">
        <f t="shared" si="30"/>
        <v>1923</v>
      </c>
    </row>
    <row r="1925" spans="1:10">
      <c r="A1925" s="4" t="s">
        <v>3848</v>
      </c>
      <c r="B1925" s="4">
        <v>1981</v>
      </c>
      <c r="C1925" s="4" t="s">
        <v>4702</v>
      </c>
      <c r="D1925" s="4">
        <v>29</v>
      </c>
      <c r="E1925" s="4">
        <v>1</v>
      </c>
      <c r="F1925" s="4">
        <v>3797.2</v>
      </c>
      <c r="G1925" s="4" t="s">
        <v>4697</v>
      </c>
      <c r="H1925" s="4" t="s">
        <v>4694</v>
      </c>
      <c r="I1925" s="4" t="s">
        <v>4698</v>
      </c>
      <c r="J1925">
        <f t="shared" si="30"/>
        <v>1924</v>
      </c>
    </row>
    <row r="1926" spans="1:10">
      <c r="A1926" s="4" t="s">
        <v>3850</v>
      </c>
      <c r="B1926" s="4">
        <v>1999</v>
      </c>
      <c r="C1926" s="4" t="s">
        <v>4696</v>
      </c>
      <c r="D1926" s="4">
        <v>24</v>
      </c>
      <c r="E1926" s="4">
        <v>0</v>
      </c>
      <c r="F1926" s="4">
        <v>3796.36</v>
      </c>
      <c r="G1926" s="4" t="s">
        <v>4697</v>
      </c>
      <c r="H1926" s="4" t="s">
        <v>4694</v>
      </c>
      <c r="I1926" s="4" t="s">
        <v>4698</v>
      </c>
      <c r="J1926">
        <f t="shared" si="30"/>
        <v>1925</v>
      </c>
    </row>
    <row r="1927" spans="1:10">
      <c r="A1927" s="4" t="s">
        <v>3852</v>
      </c>
      <c r="B1927" s="4">
        <v>1988</v>
      </c>
      <c r="C1927" s="4" t="s">
        <v>4700</v>
      </c>
      <c r="D1927" s="4">
        <v>28</v>
      </c>
      <c r="E1927" s="4">
        <v>3</v>
      </c>
      <c r="F1927" s="4">
        <v>3793.55</v>
      </c>
      <c r="G1927" s="4" t="s">
        <v>4697</v>
      </c>
      <c r="H1927" s="4" t="s">
        <v>4694</v>
      </c>
      <c r="I1927" s="4" t="s">
        <v>4695</v>
      </c>
      <c r="J1927">
        <f t="shared" si="30"/>
        <v>1926</v>
      </c>
    </row>
    <row r="1928" spans="1:10">
      <c r="A1928" s="4" t="s">
        <v>3854</v>
      </c>
      <c r="B1928" s="4">
        <v>1981</v>
      </c>
      <c r="C1928" s="4" t="s">
        <v>4703</v>
      </c>
      <c r="D1928" s="4">
        <v>13</v>
      </c>
      <c r="E1928" s="4">
        <v>1</v>
      </c>
      <c r="F1928" s="4">
        <v>3785.77</v>
      </c>
      <c r="G1928" s="4" t="s">
        <v>4697</v>
      </c>
      <c r="H1928" s="4" t="s">
        <v>4693</v>
      </c>
      <c r="I1928" s="4" t="s">
        <v>4695</v>
      </c>
      <c r="J1928">
        <f t="shared" si="30"/>
        <v>1927</v>
      </c>
    </row>
    <row r="1929" spans="1:10">
      <c r="A1929" s="4" t="s">
        <v>3856</v>
      </c>
      <c r="B1929" s="4">
        <v>1987</v>
      </c>
      <c r="C1929" s="4" t="s">
        <v>4692</v>
      </c>
      <c r="D1929" s="4">
        <v>24</v>
      </c>
      <c r="E1929" s="4">
        <v>3</v>
      </c>
      <c r="F1929" s="4">
        <v>3773.23</v>
      </c>
      <c r="G1929" s="4" t="s">
        <v>4697</v>
      </c>
      <c r="H1929" s="4" t="s">
        <v>4694</v>
      </c>
      <c r="I1929" s="4" t="s">
        <v>4695</v>
      </c>
      <c r="J1929">
        <f t="shared" si="30"/>
        <v>1928</v>
      </c>
    </row>
    <row r="1930" spans="1:10">
      <c r="A1930" s="4" t="s">
        <v>3858</v>
      </c>
      <c r="B1930" s="4">
        <v>1994</v>
      </c>
      <c r="C1930" s="4" t="s">
        <v>4706</v>
      </c>
      <c r="D1930" s="4">
        <v>21</v>
      </c>
      <c r="E1930" s="4">
        <v>1</v>
      </c>
      <c r="F1930" s="4">
        <v>3766.88</v>
      </c>
      <c r="G1930" s="4" t="s">
        <v>4697</v>
      </c>
      <c r="H1930" s="4" t="s">
        <v>4693</v>
      </c>
      <c r="I1930" s="4" t="s">
        <v>4695</v>
      </c>
      <c r="J1930">
        <f t="shared" si="30"/>
        <v>1929</v>
      </c>
    </row>
    <row r="1931" spans="1:10">
      <c r="A1931" s="4" t="s">
        <v>3860</v>
      </c>
      <c r="B1931" s="4">
        <v>1991</v>
      </c>
      <c r="C1931" s="4" t="s">
        <v>4692</v>
      </c>
      <c r="D1931" s="4">
        <v>24</v>
      </c>
      <c r="E1931" s="4">
        <v>0</v>
      </c>
      <c r="F1931" s="4">
        <v>3761.29</v>
      </c>
      <c r="G1931" s="4" t="s">
        <v>4697</v>
      </c>
      <c r="H1931" s="4" t="s">
        <v>4694</v>
      </c>
      <c r="I1931" s="4" t="s">
        <v>4701</v>
      </c>
      <c r="J1931">
        <f t="shared" si="30"/>
        <v>1930</v>
      </c>
    </row>
    <row r="1932" spans="1:10">
      <c r="A1932" s="4" t="s">
        <v>3862</v>
      </c>
      <c r="B1932" s="4">
        <v>1991</v>
      </c>
      <c r="C1932" s="4" t="s">
        <v>4700</v>
      </c>
      <c r="D1932" s="4">
        <v>25</v>
      </c>
      <c r="E1932" s="4">
        <v>0</v>
      </c>
      <c r="F1932" s="4">
        <v>3757.84</v>
      </c>
      <c r="G1932" s="4" t="s">
        <v>4697</v>
      </c>
      <c r="H1932" s="4" t="s">
        <v>4693</v>
      </c>
      <c r="I1932" s="4" t="s">
        <v>4695</v>
      </c>
      <c r="J1932">
        <f t="shared" si="30"/>
        <v>1931</v>
      </c>
    </row>
    <row r="1933" spans="1:10">
      <c r="A1933" s="4" t="s">
        <v>3864</v>
      </c>
      <c r="B1933" s="4">
        <v>1991</v>
      </c>
      <c r="C1933" s="4" t="s">
        <v>4692</v>
      </c>
      <c r="D1933" s="4">
        <v>28</v>
      </c>
      <c r="E1933" s="4">
        <v>0</v>
      </c>
      <c r="F1933" s="4">
        <v>3756.62</v>
      </c>
      <c r="G1933" s="4" t="s">
        <v>4697</v>
      </c>
      <c r="H1933" s="4" t="s">
        <v>4697</v>
      </c>
      <c r="I1933" s="4" t="s">
        <v>4695</v>
      </c>
      <c r="J1933">
        <f t="shared" si="30"/>
        <v>1932</v>
      </c>
    </row>
    <row r="1934" spans="1:10">
      <c r="A1934" s="4" t="s">
        <v>3866</v>
      </c>
      <c r="B1934" s="4">
        <v>1986</v>
      </c>
      <c r="C1934" s="4" t="s">
        <v>4702</v>
      </c>
      <c r="D1934" s="4">
        <v>9</v>
      </c>
      <c r="E1934" s="4">
        <v>3</v>
      </c>
      <c r="F1934" s="4">
        <v>3748.56</v>
      </c>
      <c r="G1934" s="4" t="s">
        <v>4697</v>
      </c>
      <c r="H1934" s="4" t="s">
        <v>4697</v>
      </c>
      <c r="I1934" s="4" t="s">
        <v>4695</v>
      </c>
      <c r="J1934">
        <f t="shared" si="30"/>
        <v>1933</v>
      </c>
    </row>
    <row r="1935" spans="1:10">
      <c r="A1935" s="4" t="s">
        <v>3868</v>
      </c>
      <c r="B1935" s="4">
        <v>1993</v>
      </c>
      <c r="C1935" s="4" t="s">
        <v>4696</v>
      </c>
      <c r="D1935" s="4">
        <v>22</v>
      </c>
      <c r="E1935" s="4">
        <v>0</v>
      </c>
      <c r="F1935" s="4">
        <v>3736.46</v>
      </c>
      <c r="G1935" s="4" t="s">
        <v>4697</v>
      </c>
      <c r="H1935" s="4" t="s">
        <v>4697</v>
      </c>
      <c r="I1935" s="4" t="s">
        <v>4698</v>
      </c>
      <c r="J1935">
        <f t="shared" si="30"/>
        <v>1934</v>
      </c>
    </row>
    <row r="1936" spans="1:10">
      <c r="A1936" s="4" t="s">
        <v>3870</v>
      </c>
      <c r="B1936" s="4">
        <v>1994</v>
      </c>
      <c r="C1936" s="4" t="s">
        <v>4700</v>
      </c>
      <c r="D1936" s="4">
        <v>22</v>
      </c>
      <c r="E1936" s="4">
        <v>0</v>
      </c>
      <c r="F1936" s="4">
        <v>3732.63</v>
      </c>
      <c r="G1936" s="4" t="s">
        <v>4697</v>
      </c>
      <c r="H1936" s="4" t="s">
        <v>4694</v>
      </c>
      <c r="I1936" s="4" t="s">
        <v>4699</v>
      </c>
      <c r="J1936">
        <f t="shared" si="30"/>
        <v>1935</v>
      </c>
    </row>
    <row r="1937" spans="1:10">
      <c r="A1937" s="4" t="s">
        <v>3872</v>
      </c>
      <c r="B1937" s="4">
        <v>1986</v>
      </c>
      <c r="C1937" s="4" t="s">
        <v>4703</v>
      </c>
      <c r="D1937" s="4">
        <v>1</v>
      </c>
      <c r="E1937" s="4">
        <v>3</v>
      </c>
      <c r="F1937" s="4">
        <v>3731.6</v>
      </c>
      <c r="G1937" s="4" t="s">
        <v>4697</v>
      </c>
      <c r="H1937" s="4" t="s">
        <v>4697</v>
      </c>
      <c r="I1937" s="4" t="s">
        <v>4695</v>
      </c>
      <c r="J1937">
        <f t="shared" si="30"/>
        <v>1936</v>
      </c>
    </row>
    <row r="1938" spans="1:10">
      <c r="A1938" s="4" t="s">
        <v>3874</v>
      </c>
      <c r="B1938" s="4">
        <v>2004</v>
      </c>
      <c r="C1938" s="4" t="s">
        <v>4706</v>
      </c>
      <c r="D1938" s="4">
        <v>5</v>
      </c>
      <c r="E1938" s="4">
        <v>0</v>
      </c>
      <c r="F1938" s="4">
        <v>3722.23</v>
      </c>
      <c r="G1938" s="4" t="s">
        <v>4697</v>
      </c>
      <c r="H1938" s="4" t="s">
        <v>4697</v>
      </c>
      <c r="I1938" s="4" t="s">
        <v>4716</v>
      </c>
      <c r="J1938">
        <f t="shared" si="30"/>
        <v>1937</v>
      </c>
    </row>
    <row r="1939" spans="1:10">
      <c r="A1939" s="4" t="s">
        <v>3876</v>
      </c>
      <c r="B1939" s="4">
        <v>1989</v>
      </c>
      <c r="C1939" s="4" t="s">
        <v>4703</v>
      </c>
      <c r="D1939" s="4">
        <v>2</v>
      </c>
      <c r="E1939" s="4">
        <v>0</v>
      </c>
      <c r="F1939" s="4">
        <v>3704.35</v>
      </c>
      <c r="G1939" s="4" t="s">
        <v>4697</v>
      </c>
      <c r="H1939" s="4" t="s">
        <v>4697</v>
      </c>
      <c r="I1939" s="4" t="s">
        <v>4695</v>
      </c>
      <c r="J1939">
        <f t="shared" si="30"/>
        <v>1938</v>
      </c>
    </row>
    <row r="1940" spans="1:10">
      <c r="A1940" s="4" t="s">
        <v>3878</v>
      </c>
      <c r="B1940" s="4">
        <v>1988</v>
      </c>
      <c r="C1940" s="4" t="s">
        <v>4700</v>
      </c>
      <c r="D1940" s="4">
        <v>18</v>
      </c>
      <c r="E1940" s="4">
        <v>3</v>
      </c>
      <c r="F1940" s="4">
        <v>3699.54</v>
      </c>
      <c r="G1940" s="4" t="s">
        <v>4697</v>
      </c>
      <c r="H1940" s="4" t="s">
        <v>4694</v>
      </c>
      <c r="I1940" s="4" t="s">
        <v>4695</v>
      </c>
      <c r="J1940">
        <f t="shared" si="30"/>
        <v>1939</v>
      </c>
    </row>
    <row r="1941" spans="1:10">
      <c r="A1941" s="4" t="s">
        <v>3880</v>
      </c>
      <c r="B1941" s="4">
        <v>1995</v>
      </c>
      <c r="C1941" s="4" t="s">
        <v>4692</v>
      </c>
      <c r="D1941" s="4">
        <v>21</v>
      </c>
      <c r="E1941" s="4">
        <v>2</v>
      </c>
      <c r="F1941" s="4">
        <v>3693.43</v>
      </c>
      <c r="G1941" s="4" t="s">
        <v>4697</v>
      </c>
      <c r="H1941" s="4" t="s">
        <v>4694</v>
      </c>
      <c r="I1941" s="4" t="s">
        <v>4701</v>
      </c>
      <c r="J1941">
        <f t="shared" si="30"/>
        <v>1940</v>
      </c>
    </row>
    <row r="1942" spans="1:10">
      <c r="A1942" s="4" t="s">
        <v>3882</v>
      </c>
      <c r="B1942" s="4">
        <v>1981</v>
      </c>
      <c r="C1942" s="4" t="s">
        <v>4703</v>
      </c>
      <c r="D1942" s="4">
        <v>14</v>
      </c>
      <c r="E1942" s="4">
        <v>1</v>
      </c>
      <c r="F1942" s="4">
        <v>3688.38</v>
      </c>
      <c r="G1942" s="4" t="s">
        <v>4697</v>
      </c>
      <c r="H1942" s="4" t="s">
        <v>4697</v>
      </c>
      <c r="I1942" s="4" t="s">
        <v>4695</v>
      </c>
      <c r="J1942">
        <f t="shared" si="30"/>
        <v>1941</v>
      </c>
    </row>
    <row r="1943" spans="1:10">
      <c r="A1943" s="4" t="s">
        <v>3884</v>
      </c>
      <c r="B1943" s="4">
        <v>2003</v>
      </c>
      <c r="C1943" s="4" t="s">
        <v>4704</v>
      </c>
      <c r="D1943" s="4">
        <v>10</v>
      </c>
      <c r="E1943" s="4">
        <v>0</v>
      </c>
      <c r="F1943" s="4">
        <v>3688.35</v>
      </c>
      <c r="G1943" s="4" t="s">
        <v>4697</v>
      </c>
      <c r="H1943" s="4" t="s">
        <v>4697</v>
      </c>
      <c r="I1943" s="4" t="s">
        <v>4715</v>
      </c>
      <c r="J1943">
        <f t="shared" si="30"/>
        <v>1942</v>
      </c>
    </row>
    <row r="1944" spans="1:10">
      <c r="A1944" s="4" t="s">
        <v>3886</v>
      </c>
      <c r="B1944" s="4">
        <v>1984</v>
      </c>
      <c r="C1944" s="4" t="s">
        <v>4704</v>
      </c>
      <c r="D1944" s="4">
        <v>6</v>
      </c>
      <c r="E1944" s="4">
        <v>3</v>
      </c>
      <c r="F1944" s="4">
        <v>3678.86</v>
      </c>
      <c r="G1944" s="4" t="s">
        <v>4697</v>
      </c>
      <c r="H1944" s="4" t="s">
        <v>4694</v>
      </c>
      <c r="I1944" s="4" t="s">
        <v>4695</v>
      </c>
      <c r="J1944">
        <f t="shared" si="30"/>
        <v>1943</v>
      </c>
    </row>
    <row r="1945" spans="1:10">
      <c r="A1945" s="4" t="s">
        <v>3888</v>
      </c>
      <c r="B1945" s="4">
        <v>1992</v>
      </c>
      <c r="C1945" s="4" t="s">
        <v>4702</v>
      </c>
      <c r="D1945" s="4">
        <v>14</v>
      </c>
      <c r="E1945" s="4">
        <v>1</v>
      </c>
      <c r="F1945" s="4">
        <v>3659.35</v>
      </c>
      <c r="G1945" s="4" t="s">
        <v>4694</v>
      </c>
      <c r="H1945" s="4" t="s">
        <v>4693</v>
      </c>
      <c r="I1945" s="4" t="s">
        <v>4701</v>
      </c>
      <c r="J1945">
        <f t="shared" si="30"/>
        <v>1944</v>
      </c>
    </row>
    <row r="1946" spans="1:10">
      <c r="A1946" s="4" t="s">
        <v>3890</v>
      </c>
      <c r="B1946" s="4">
        <v>1990</v>
      </c>
      <c r="C1946" s="4" t="s">
        <v>4706</v>
      </c>
      <c r="D1946" s="4">
        <v>8</v>
      </c>
      <c r="E1946" s="4">
        <v>3</v>
      </c>
      <c r="F1946" s="4">
        <v>3653.29</v>
      </c>
      <c r="G1946" s="4" t="s">
        <v>4697</v>
      </c>
      <c r="H1946" s="4" t="s">
        <v>4694</v>
      </c>
      <c r="I1946" s="4" t="s">
        <v>4701</v>
      </c>
      <c r="J1946">
        <f t="shared" si="30"/>
        <v>1945</v>
      </c>
    </row>
    <row r="1947" spans="1:10">
      <c r="A1947" s="4" t="s">
        <v>3892</v>
      </c>
      <c r="B1947" s="4">
        <v>1992</v>
      </c>
      <c r="C1947" s="4" t="s">
        <v>4706</v>
      </c>
      <c r="D1947" s="4">
        <v>17</v>
      </c>
      <c r="E1947" s="4">
        <v>0</v>
      </c>
      <c r="F1947" s="4">
        <v>3645.09</v>
      </c>
      <c r="G1947" s="4" t="s">
        <v>4693</v>
      </c>
      <c r="H1947" s="4" t="s">
        <v>4697</v>
      </c>
      <c r="I1947" s="4" t="s">
        <v>4709</v>
      </c>
      <c r="J1947">
        <f t="shared" si="30"/>
        <v>1946</v>
      </c>
    </row>
    <row r="1948" spans="1:10">
      <c r="A1948" s="4" t="s">
        <v>3894</v>
      </c>
      <c r="B1948" s="4">
        <v>1985</v>
      </c>
      <c r="C1948" s="4" t="s">
        <v>4696</v>
      </c>
      <c r="D1948" s="4">
        <v>14</v>
      </c>
      <c r="E1948" s="4">
        <v>3</v>
      </c>
      <c r="F1948" s="4">
        <v>3622.13</v>
      </c>
      <c r="G1948" s="4" t="s">
        <v>4697</v>
      </c>
      <c r="H1948" s="4" t="s">
        <v>4693</v>
      </c>
      <c r="I1948" s="4" t="s">
        <v>4695</v>
      </c>
      <c r="J1948">
        <f t="shared" si="30"/>
        <v>1947</v>
      </c>
    </row>
    <row r="1949" spans="1:10">
      <c r="A1949" s="4" t="s">
        <v>3896</v>
      </c>
      <c r="B1949" s="4">
        <v>1990</v>
      </c>
      <c r="C1949" s="4" t="s">
        <v>4692</v>
      </c>
      <c r="D1949" s="4">
        <v>11</v>
      </c>
      <c r="E1949" s="4">
        <v>3</v>
      </c>
      <c r="F1949" s="4">
        <v>3606.43</v>
      </c>
      <c r="G1949" s="4" t="s">
        <v>4697</v>
      </c>
      <c r="H1949" s="4" t="s">
        <v>4693</v>
      </c>
      <c r="I1949" s="4" t="s">
        <v>4695</v>
      </c>
      <c r="J1949">
        <f t="shared" si="30"/>
        <v>1948</v>
      </c>
    </row>
    <row r="1950" spans="1:10">
      <c r="A1950" s="4" t="s">
        <v>3898</v>
      </c>
      <c r="B1950" s="4">
        <v>1988</v>
      </c>
      <c r="C1950" s="4" t="s">
        <v>4706</v>
      </c>
      <c r="D1950" s="4">
        <v>4</v>
      </c>
      <c r="E1950" s="4">
        <v>3</v>
      </c>
      <c r="F1950" s="4">
        <v>3603.6</v>
      </c>
      <c r="G1950" s="4" t="s">
        <v>4697</v>
      </c>
      <c r="H1950" s="4" t="s">
        <v>4693</v>
      </c>
      <c r="I1950" s="4" t="s">
        <v>4695</v>
      </c>
      <c r="J1950">
        <f t="shared" si="30"/>
        <v>1949</v>
      </c>
    </row>
    <row r="1951" spans="1:10">
      <c r="A1951" s="4" t="s">
        <v>3900</v>
      </c>
      <c r="B1951" s="4">
        <v>1999</v>
      </c>
      <c r="C1951" s="4" t="s">
        <v>4700</v>
      </c>
      <c r="D1951" s="4">
        <v>12</v>
      </c>
      <c r="E1951" s="4">
        <v>3</v>
      </c>
      <c r="F1951" s="4">
        <v>3597.6</v>
      </c>
      <c r="G1951" s="4" t="s">
        <v>4697</v>
      </c>
      <c r="H1951" s="4" t="s">
        <v>4697</v>
      </c>
      <c r="I1951" s="4" t="s">
        <v>4701</v>
      </c>
      <c r="J1951">
        <f t="shared" si="30"/>
        <v>1950</v>
      </c>
    </row>
    <row r="1952" spans="1:10">
      <c r="A1952" s="4" t="s">
        <v>3902</v>
      </c>
      <c r="B1952" s="4">
        <v>1997</v>
      </c>
      <c r="C1952" s="4" t="s">
        <v>4706</v>
      </c>
      <c r="D1952" s="4">
        <v>4</v>
      </c>
      <c r="E1952" s="4">
        <v>1</v>
      </c>
      <c r="F1952" s="4">
        <v>3594.17</v>
      </c>
      <c r="G1952" s="4" t="s">
        <v>4697</v>
      </c>
      <c r="H1952" s="4" t="s">
        <v>4697</v>
      </c>
      <c r="I1952" s="4" t="s">
        <v>4698</v>
      </c>
      <c r="J1952">
        <f t="shared" si="30"/>
        <v>1951</v>
      </c>
    </row>
    <row r="1953" spans="1:10">
      <c r="A1953" s="4" t="s">
        <v>3904</v>
      </c>
      <c r="B1953" s="4">
        <v>1999</v>
      </c>
      <c r="C1953" s="4" t="s">
        <v>4696</v>
      </c>
      <c r="D1953" s="4">
        <v>6</v>
      </c>
      <c r="E1953" s="4">
        <v>3</v>
      </c>
      <c r="F1953" s="4">
        <v>3591.48</v>
      </c>
      <c r="G1953" s="4" t="s">
        <v>4697</v>
      </c>
      <c r="H1953" s="4" t="s">
        <v>4694</v>
      </c>
      <c r="I1953" s="4" t="s">
        <v>4701</v>
      </c>
      <c r="J1953">
        <f t="shared" si="30"/>
        <v>1952</v>
      </c>
    </row>
    <row r="1954" spans="1:10">
      <c r="A1954" s="4" t="s">
        <v>3906</v>
      </c>
      <c r="B1954" s="4">
        <v>1986</v>
      </c>
      <c r="C1954" s="4" t="s">
        <v>4703</v>
      </c>
      <c r="D1954" s="4">
        <v>27</v>
      </c>
      <c r="E1954" s="4">
        <v>3</v>
      </c>
      <c r="F1954" s="4">
        <v>3589.14</v>
      </c>
      <c r="G1954" s="4" t="s">
        <v>4697</v>
      </c>
      <c r="H1954" s="4" t="s">
        <v>4697</v>
      </c>
      <c r="I1954" s="4" t="s">
        <v>4695</v>
      </c>
      <c r="J1954">
        <f t="shared" si="30"/>
        <v>1953</v>
      </c>
    </row>
    <row r="1955" spans="1:10">
      <c r="A1955" s="4" t="s">
        <v>3908</v>
      </c>
      <c r="B1955" s="4">
        <v>2001</v>
      </c>
      <c r="C1955" s="4" t="s">
        <v>4706</v>
      </c>
      <c r="D1955" s="4">
        <v>11</v>
      </c>
      <c r="E1955" s="4">
        <v>2</v>
      </c>
      <c r="F1955" s="4">
        <v>3579.83</v>
      </c>
      <c r="G1955" s="4" t="s">
        <v>4697</v>
      </c>
      <c r="H1955" s="4" t="s">
        <v>4697</v>
      </c>
      <c r="I1955" s="4" t="s">
        <v>4698</v>
      </c>
      <c r="J1955">
        <f t="shared" si="30"/>
        <v>1954</v>
      </c>
    </row>
    <row r="1956" spans="1:10">
      <c r="A1956" s="4" t="s">
        <v>3910</v>
      </c>
      <c r="B1956" s="4">
        <v>1995</v>
      </c>
      <c r="C1956" s="4" t="s">
        <v>4700</v>
      </c>
      <c r="D1956" s="4">
        <v>23</v>
      </c>
      <c r="E1956" s="4">
        <v>1</v>
      </c>
      <c r="F1956" s="4">
        <v>3578</v>
      </c>
      <c r="G1956" s="4" t="s">
        <v>4697</v>
      </c>
      <c r="H1956" s="4" t="s">
        <v>4694</v>
      </c>
      <c r="I1956" s="4" t="s">
        <v>4701</v>
      </c>
      <c r="J1956">
        <f t="shared" si="30"/>
        <v>1955</v>
      </c>
    </row>
    <row r="1957" spans="1:10">
      <c r="A1957" s="4" t="s">
        <v>3912</v>
      </c>
      <c r="B1957" s="4">
        <v>1988</v>
      </c>
      <c r="C1957" s="4" t="s">
        <v>4700</v>
      </c>
      <c r="D1957" s="4">
        <v>18</v>
      </c>
      <c r="E1957" s="4">
        <v>3</v>
      </c>
      <c r="F1957" s="4">
        <v>3569.96</v>
      </c>
      <c r="G1957" s="4" t="s">
        <v>4697</v>
      </c>
      <c r="H1957" s="4" t="s">
        <v>4693</v>
      </c>
      <c r="I1957" s="4" t="s">
        <v>4698</v>
      </c>
      <c r="J1957">
        <f t="shared" si="30"/>
        <v>1956</v>
      </c>
    </row>
    <row r="1958" spans="1:10">
      <c r="A1958" s="4" t="s">
        <v>3914</v>
      </c>
      <c r="B1958" s="4">
        <v>1981</v>
      </c>
      <c r="C1958" s="4" t="s">
        <v>4692</v>
      </c>
      <c r="D1958" s="4">
        <v>10</v>
      </c>
      <c r="E1958" s="4">
        <v>1</v>
      </c>
      <c r="F1958" s="4">
        <v>3562.87</v>
      </c>
      <c r="G1958" s="4" t="s">
        <v>4697</v>
      </c>
      <c r="H1958" s="4" t="s">
        <v>4693</v>
      </c>
      <c r="I1958" s="4" t="s">
        <v>4695</v>
      </c>
      <c r="J1958">
        <f t="shared" si="30"/>
        <v>1957</v>
      </c>
    </row>
    <row r="1959" spans="1:10">
      <c r="A1959" s="4" t="s">
        <v>3916</v>
      </c>
      <c r="B1959" s="4">
        <v>1995</v>
      </c>
      <c r="C1959" s="4" t="s">
        <v>4696</v>
      </c>
      <c r="D1959" s="4">
        <v>16</v>
      </c>
      <c r="E1959" s="4">
        <v>1</v>
      </c>
      <c r="F1959" s="4">
        <v>3561.89</v>
      </c>
      <c r="G1959" s="4" t="s">
        <v>4697</v>
      </c>
      <c r="H1959" s="4" t="s">
        <v>4693</v>
      </c>
      <c r="I1959" s="4" t="s">
        <v>4695</v>
      </c>
      <c r="J1959">
        <f t="shared" si="30"/>
        <v>1958</v>
      </c>
    </row>
    <row r="1960" spans="1:10">
      <c r="A1960" s="4" t="s">
        <v>3918</v>
      </c>
      <c r="B1960" s="4">
        <v>1995</v>
      </c>
      <c r="C1960" s="4" t="s">
        <v>4692</v>
      </c>
      <c r="D1960" s="4">
        <v>9</v>
      </c>
      <c r="E1960" s="4">
        <v>0</v>
      </c>
      <c r="F1960" s="4">
        <v>3558.62</v>
      </c>
      <c r="G1960" s="4" t="s">
        <v>4697</v>
      </c>
      <c r="H1960" s="4" t="s">
        <v>4694</v>
      </c>
      <c r="I1960" s="4" t="s">
        <v>4699</v>
      </c>
      <c r="J1960">
        <f t="shared" si="30"/>
        <v>1959</v>
      </c>
    </row>
    <row r="1961" spans="1:10">
      <c r="A1961" s="4" t="s">
        <v>3920</v>
      </c>
      <c r="B1961" s="4">
        <v>1994</v>
      </c>
      <c r="C1961" s="4" t="s">
        <v>4702</v>
      </c>
      <c r="D1961" s="4">
        <v>24</v>
      </c>
      <c r="E1961" s="4">
        <v>0</v>
      </c>
      <c r="F1961" s="4">
        <v>3556.92</v>
      </c>
      <c r="G1961" s="4" t="s">
        <v>4697</v>
      </c>
      <c r="H1961" s="4" t="s">
        <v>4694</v>
      </c>
      <c r="I1961" s="4" t="s">
        <v>4698</v>
      </c>
      <c r="J1961">
        <f t="shared" si="30"/>
        <v>1960</v>
      </c>
    </row>
    <row r="1962" spans="1:10">
      <c r="A1962" s="4" t="s">
        <v>3922</v>
      </c>
      <c r="B1962" s="4">
        <v>1992</v>
      </c>
      <c r="C1962" s="4" t="s">
        <v>4703</v>
      </c>
      <c r="D1962" s="4">
        <v>22</v>
      </c>
      <c r="E1962" s="4">
        <v>0</v>
      </c>
      <c r="F1962" s="4">
        <v>3554.2</v>
      </c>
      <c r="G1962" s="4" t="s">
        <v>4697</v>
      </c>
      <c r="H1962" s="4" t="s">
        <v>4694</v>
      </c>
      <c r="I1962" s="4" t="s">
        <v>4701</v>
      </c>
      <c r="J1962">
        <f t="shared" si="30"/>
        <v>1961</v>
      </c>
    </row>
    <row r="1963" spans="1:10">
      <c r="A1963" s="4" t="s">
        <v>3924</v>
      </c>
      <c r="B1963" s="4">
        <v>1988</v>
      </c>
      <c r="C1963" s="4" t="s">
        <v>4692</v>
      </c>
      <c r="D1963" s="4">
        <v>15</v>
      </c>
      <c r="E1963" s="4">
        <v>3</v>
      </c>
      <c r="F1963" s="4">
        <v>3540.12</v>
      </c>
      <c r="G1963" s="4" t="s">
        <v>4697</v>
      </c>
      <c r="H1963" s="4" t="s">
        <v>4693</v>
      </c>
      <c r="I1963" s="4" t="s">
        <v>4695</v>
      </c>
      <c r="J1963">
        <f t="shared" si="30"/>
        <v>1962</v>
      </c>
    </row>
    <row r="1964" spans="1:10">
      <c r="A1964" s="4" t="s">
        <v>3926</v>
      </c>
      <c r="B1964" s="4">
        <v>2003</v>
      </c>
      <c r="C1964" s="4" t="s">
        <v>4700</v>
      </c>
      <c r="D1964" s="4">
        <v>24</v>
      </c>
      <c r="E1964" s="4">
        <v>0</v>
      </c>
      <c r="F1964" s="4">
        <v>3538.9</v>
      </c>
      <c r="G1964" s="4" t="s">
        <v>4697</v>
      </c>
      <c r="H1964" s="4" t="s">
        <v>4697</v>
      </c>
      <c r="I1964" s="4" t="s">
        <v>4698</v>
      </c>
      <c r="J1964">
        <f t="shared" si="30"/>
        <v>1963</v>
      </c>
    </row>
    <row r="1965" spans="1:10">
      <c r="A1965" s="4" t="s">
        <v>3928</v>
      </c>
      <c r="B1965" s="4">
        <v>1998</v>
      </c>
      <c r="C1965" s="4" t="s">
        <v>4702</v>
      </c>
      <c r="D1965" s="4">
        <v>16</v>
      </c>
      <c r="E1965" s="4">
        <v>2</v>
      </c>
      <c r="F1965" s="4">
        <v>3537.7</v>
      </c>
      <c r="G1965" s="4" t="s">
        <v>4694</v>
      </c>
      <c r="H1965" s="4" t="s">
        <v>4694</v>
      </c>
      <c r="I1965" s="4" t="s">
        <v>4698</v>
      </c>
      <c r="J1965">
        <f t="shared" si="30"/>
        <v>1964</v>
      </c>
    </row>
    <row r="1966" spans="1:10">
      <c r="A1966" s="4" t="s">
        <v>3930</v>
      </c>
      <c r="B1966" s="4">
        <v>1999</v>
      </c>
      <c r="C1966" s="4" t="s">
        <v>4702</v>
      </c>
      <c r="D1966" s="4">
        <v>22</v>
      </c>
      <c r="E1966" s="4">
        <v>2</v>
      </c>
      <c r="F1966" s="4">
        <v>3500.61</v>
      </c>
      <c r="G1966" s="4" t="s">
        <v>4697</v>
      </c>
      <c r="H1966" s="4" t="s">
        <v>4697</v>
      </c>
      <c r="I1966" s="4" t="s">
        <v>4695</v>
      </c>
      <c r="J1966">
        <f t="shared" si="30"/>
        <v>1965</v>
      </c>
    </row>
    <row r="1967" spans="1:10">
      <c r="A1967" s="4" t="s">
        <v>3932</v>
      </c>
      <c r="B1967" s="4">
        <v>1996</v>
      </c>
      <c r="C1967" s="4" t="s">
        <v>4702</v>
      </c>
      <c r="D1967" s="4">
        <v>18</v>
      </c>
      <c r="E1967" s="4">
        <v>1</v>
      </c>
      <c r="F1967" s="4">
        <v>3490.55</v>
      </c>
      <c r="G1967" s="4" t="s">
        <v>4693</v>
      </c>
      <c r="H1967" s="4" t="s">
        <v>4697</v>
      </c>
      <c r="I1967" s="4" t="s">
        <v>4707</v>
      </c>
      <c r="J1967">
        <f t="shared" si="30"/>
        <v>1966</v>
      </c>
    </row>
    <row r="1968" spans="1:10">
      <c r="A1968" s="4" t="s">
        <v>3934</v>
      </c>
      <c r="B1968" s="4">
        <v>1996</v>
      </c>
      <c r="C1968" s="4" t="s">
        <v>4702</v>
      </c>
      <c r="D1968" s="4">
        <v>19</v>
      </c>
      <c r="E1968" s="4">
        <v>2</v>
      </c>
      <c r="F1968" s="4">
        <v>3484.33</v>
      </c>
      <c r="G1968" s="4" t="s">
        <v>4694</v>
      </c>
      <c r="H1968" s="4" t="s">
        <v>4694</v>
      </c>
      <c r="I1968" s="4" t="s">
        <v>4701</v>
      </c>
      <c r="J1968">
        <f t="shared" si="30"/>
        <v>1967</v>
      </c>
    </row>
    <row r="1969" spans="1:10">
      <c r="A1969" s="4" t="s">
        <v>3936</v>
      </c>
      <c r="B1969" s="4">
        <v>2004</v>
      </c>
      <c r="C1969" s="4" t="s">
        <v>4696</v>
      </c>
      <c r="D1969" s="4">
        <v>26</v>
      </c>
      <c r="E1969" s="4">
        <v>3</v>
      </c>
      <c r="F1969" s="4">
        <v>3481.87</v>
      </c>
      <c r="G1969" s="4" t="s">
        <v>4697</v>
      </c>
      <c r="H1969" s="4" t="s">
        <v>4694</v>
      </c>
      <c r="I1969" s="4" t="s">
        <v>4705</v>
      </c>
      <c r="J1969">
        <f t="shared" si="30"/>
        <v>1968</v>
      </c>
    </row>
    <row r="1970" spans="1:10">
      <c r="A1970" s="4" t="s">
        <v>3938</v>
      </c>
      <c r="B1970" s="4">
        <v>1993</v>
      </c>
      <c r="C1970" s="4" t="s">
        <v>4692</v>
      </c>
      <c r="D1970" s="4">
        <v>12</v>
      </c>
      <c r="E1970" s="4">
        <v>1</v>
      </c>
      <c r="F1970" s="4">
        <v>3471.41</v>
      </c>
      <c r="G1970" s="4" t="s">
        <v>4697</v>
      </c>
      <c r="H1970" s="4" t="s">
        <v>4697</v>
      </c>
      <c r="I1970" s="4" t="s">
        <v>4695</v>
      </c>
      <c r="J1970">
        <f t="shared" si="30"/>
        <v>1969</v>
      </c>
    </row>
    <row r="1971" spans="1:10">
      <c r="A1971" s="4" t="s">
        <v>3940</v>
      </c>
      <c r="B1971" s="4">
        <v>2003</v>
      </c>
      <c r="C1971" s="4" t="s">
        <v>4704</v>
      </c>
      <c r="D1971" s="4">
        <v>29</v>
      </c>
      <c r="E1971" s="4">
        <v>0</v>
      </c>
      <c r="F1971" s="4">
        <v>3463.51</v>
      </c>
      <c r="G1971" s="4" t="s">
        <v>4697</v>
      </c>
      <c r="H1971" s="4" t="s">
        <v>4693</v>
      </c>
      <c r="I1971" s="4" t="s">
        <v>4716</v>
      </c>
      <c r="J1971">
        <f t="shared" si="30"/>
        <v>1970</v>
      </c>
    </row>
    <row r="1972" spans="1:10">
      <c r="A1972" s="4" t="s">
        <v>3942</v>
      </c>
      <c r="B1972" s="4">
        <v>1987</v>
      </c>
      <c r="C1972" s="4" t="s">
        <v>4702</v>
      </c>
      <c r="D1972" s="4">
        <v>14</v>
      </c>
      <c r="E1972" s="4">
        <v>3</v>
      </c>
      <c r="F1972" s="4">
        <v>3453.77</v>
      </c>
      <c r="G1972" s="4" t="s">
        <v>4697</v>
      </c>
      <c r="H1972" s="4" t="s">
        <v>4693</v>
      </c>
      <c r="I1972" s="4" t="s">
        <v>4701</v>
      </c>
      <c r="J1972">
        <f t="shared" si="30"/>
        <v>1971</v>
      </c>
    </row>
    <row r="1973" spans="1:10">
      <c r="A1973" s="4" t="s">
        <v>3944</v>
      </c>
      <c r="B1973" s="4">
        <v>2000</v>
      </c>
      <c r="C1973" s="4" t="s">
        <v>4696</v>
      </c>
      <c r="D1973" s="4">
        <v>20</v>
      </c>
      <c r="E1973" s="4">
        <v>3</v>
      </c>
      <c r="F1973" s="4">
        <v>3443.06</v>
      </c>
      <c r="G1973" s="4" t="s">
        <v>4697</v>
      </c>
      <c r="H1973" s="4" t="s">
        <v>4693</v>
      </c>
      <c r="I1973" s="4" t="s">
        <v>4701</v>
      </c>
      <c r="J1973">
        <f t="shared" si="30"/>
        <v>1972</v>
      </c>
    </row>
    <row r="1974" spans="1:10">
      <c r="A1974" s="4" t="s">
        <v>3946</v>
      </c>
      <c r="B1974" s="4">
        <v>1986</v>
      </c>
      <c r="C1974" s="4" t="s">
        <v>4700</v>
      </c>
      <c r="D1974" s="4">
        <v>27</v>
      </c>
      <c r="E1974" s="4">
        <v>3</v>
      </c>
      <c r="F1974" s="4">
        <v>3436.5</v>
      </c>
      <c r="G1974" s="4" t="s">
        <v>4697</v>
      </c>
      <c r="H1974" s="4" t="s">
        <v>4693</v>
      </c>
      <c r="I1974" s="4" t="s">
        <v>4695</v>
      </c>
      <c r="J1974">
        <f t="shared" si="30"/>
        <v>1973</v>
      </c>
    </row>
    <row r="1975" spans="1:10">
      <c r="A1975" s="4" t="s">
        <v>3948</v>
      </c>
      <c r="B1975" s="4">
        <v>2001</v>
      </c>
      <c r="C1975" s="4" t="s">
        <v>4703</v>
      </c>
      <c r="D1975" s="4">
        <v>26</v>
      </c>
      <c r="E1975" s="4">
        <v>0</v>
      </c>
      <c r="F1975" s="4">
        <v>3434.38</v>
      </c>
      <c r="G1975" s="4" t="s">
        <v>4697</v>
      </c>
      <c r="H1975" s="4" t="s">
        <v>4697</v>
      </c>
      <c r="I1975" s="4" t="s">
        <v>4701</v>
      </c>
      <c r="J1975">
        <f t="shared" si="30"/>
        <v>1974</v>
      </c>
    </row>
    <row r="1976" spans="1:10">
      <c r="A1976" s="4" t="s">
        <v>3950</v>
      </c>
      <c r="B1976" s="4">
        <v>1996</v>
      </c>
      <c r="C1976" s="4" t="s">
        <v>4703</v>
      </c>
      <c r="D1976" s="4">
        <v>19</v>
      </c>
      <c r="E1976" s="4">
        <v>1</v>
      </c>
      <c r="F1976" s="4">
        <v>3410.32</v>
      </c>
      <c r="G1976" s="4" t="s">
        <v>4697</v>
      </c>
      <c r="H1976" s="4" t="s">
        <v>4697</v>
      </c>
      <c r="I1976" s="4" t="s">
        <v>4701</v>
      </c>
      <c r="J1976">
        <f t="shared" si="30"/>
        <v>1975</v>
      </c>
    </row>
    <row r="1977" spans="1:10">
      <c r="A1977" s="4" t="s">
        <v>3952</v>
      </c>
      <c r="B1977" s="4">
        <v>2004</v>
      </c>
      <c r="C1977" s="4" t="s">
        <v>4704</v>
      </c>
      <c r="D1977" s="4">
        <v>16</v>
      </c>
      <c r="E1977" s="4">
        <v>2</v>
      </c>
      <c r="F1977" s="4">
        <v>3393.36</v>
      </c>
      <c r="G1977" s="4" t="s">
        <v>4697</v>
      </c>
      <c r="H1977" s="4" t="s">
        <v>4697</v>
      </c>
      <c r="I1977" s="4" t="s">
        <v>4710</v>
      </c>
      <c r="J1977">
        <f t="shared" si="30"/>
        <v>1976</v>
      </c>
    </row>
    <row r="1978" spans="1:10">
      <c r="A1978" s="4" t="s">
        <v>3954</v>
      </c>
      <c r="B1978" s="4">
        <v>1996</v>
      </c>
      <c r="C1978" s="4" t="s">
        <v>4692</v>
      </c>
      <c r="D1978" s="4">
        <v>27</v>
      </c>
      <c r="E1978" s="4">
        <v>1</v>
      </c>
      <c r="F1978" s="4">
        <v>3392.98</v>
      </c>
      <c r="G1978" s="4" t="s">
        <v>4697</v>
      </c>
      <c r="H1978" s="4" t="s">
        <v>4694</v>
      </c>
      <c r="I1978" s="4" t="s">
        <v>4695</v>
      </c>
      <c r="J1978">
        <f t="shared" si="30"/>
        <v>1977</v>
      </c>
    </row>
    <row r="1979" spans="1:10">
      <c r="A1979" s="4" t="s">
        <v>3956</v>
      </c>
      <c r="B1979" s="4">
        <v>1996</v>
      </c>
      <c r="C1979" s="4" t="s">
        <v>4700</v>
      </c>
      <c r="D1979" s="4">
        <v>10</v>
      </c>
      <c r="E1979" s="4">
        <v>1</v>
      </c>
      <c r="F1979" s="4">
        <v>3392.37</v>
      </c>
      <c r="G1979" s="4" t="s">
        <v>4697</v>
      </c>
      <c r="H1979" s="4" t="s">
        <v>4694</v>
      </c>
      <c r="I1979" s="4" t="s">
        <v>4695</v>
      </c>
      <c r="J1979">
        <f t="shared" si="30"/>
        <v>1978</v>
      </c>
    </row>
    <row r="1980" spans="1:10">
      <c r="A1980" s="4" t="s">
        <v>3958</v>
      </c>
      <c r="B1980" s="4">
        <v>1996</v>
      </c>
      <c r="C1980" s="4" t="s">
        <v>4706</v>
      </c>
      <c r="D1980" s="4">
        <v>13</v>
      </c>
      <c r="E1980" s="4">
        <v>0</v>
      </c>
      <c r="F1980" s="4">
        <v>3385.4</v>
      </c>
      <c r="G1980" s="4" t="s">
        <v>4697</v>
      </c>
      <c r="H1980" s="4" t="s">
        <v>4697</v>
      </c>
      <c r="I1980" s="4" t="s">
        <v>4699</v>
      </c>
      <c r="J1980">
        <f t="shared" si="30"/>
        <v>1979</v>
      </c>
    </row>
    <row r="1981" spans="1:10">
      <c r="A1981" s="4" t="s">
        <v>3960</v>
      </c>
      <c r="B1981" s="4">
        <v>1996</v>
      </c>
      <c r="C1981" s="4" t="s">
        <v>4703</v>
      </c>
      <c r="D1981" s="4">
        <v>14</v>
      </c>
      <c r="E1981" s="4">
        <v>1</v>
      </c>
      <c r="F1981" s="4">
        <v>3378.91</v>
      </c>
      <c r="G1981" s="4" t="s">
        <v>4697</v>
      </c>
      <c r="H1981" s="4" t="s">
        <v>4693</v>
      </c>
      <c r="I1981" s="4" t="s">
        <v>4701</v>
      </c>
      <c r="J1981">
        <f t="shared" si="30"/>
        <v>1980</v>
      </c>
    </row>
    <row r="1982" spans="1:10">
      <c r="A1982" s="4" t="s">
        <v>3962</v>
      </c>
      <c r="B1982" s="4">
        <v>1993</v>
      </c>
      <c r="C1982" s="4" t="s">
        <v>4692</v>
      </c>
      <c r="D1982" s="4">
        <v>7</v>
      </c>
      <c r="E1982" s="4">
        <v>0</v>
      </c>
      <c r="F1982" s="4">
        <v>3366.67</v>
      </c>
      <c r="G1982" s="4" t="s">
        <v>4697</v>
      </c>
      <c r="H1982" s="4" t="s">
        <v>4697</v>
      </c>
      <c r="I1982" s="4" t="s">
        <v>4695</v>
      </c>
      <c r="J1982">
        <f t="shared" si="30"/>
        <v>1981</v>
      </c>
    </row>
    <row r="1983" spans="1:10">
      <c r="A1983" s="4" t="s">
        <v>3964</v>
      </c>
      <c r="B1983" s="4">
        <v>1995</v>
      </c>
      <c r="C1983" s="4" t="s">
        <v>4696</v>
      </c>
      <c r="D1983" s="4">
        <v>23</v>
      </c>
      <c r="E1983" s="4">
        <v>0</v>
      </c>
      <c r="F1983" s="4">
        <v>3353.47</v>
      </c>
      <c r="G1983" s="4" t="s">
        <v>4697</v>
      </c>
      <c r="H1983" s="4" t="s">
        <v>4694</v>
      </c>
      <c r="I1983" s="4" t="s">
        <v>4698</v>
      </c>
      <c r="J1983">
        <f t="shared" si="30"/>
        <v>1982</v>
      </c>
    </row>
    <row r="1984" spans="1:10">
      <c r="A1984" s="4" t="s">
        <v>3966</v>
      </c>
      <c r="B1984" s="4">
        <v>1993</v>
      </c>
      <c r="C1984" s="4" t="s">
        <v>4692</v>
      </c>
      <c r="D1984" s="4">
        <v>28</v>
      </c>
      <c r="E1984" s="4">
        <v>0</v>
      </c>
      <c r="F1984" s="4">
        <v>3353.28</v>
      </c>
      <c r="G1984" s="4" t="s">
        <v>4697</v>
      </c>
      <c r="H1984" s="4" t="s">
        <v>4693</v>
      </c>
      <c r="I1984" s="4" t="s">
        <v>4701</v>
      </c>
      <c r="J1984">
        <f t="shared" si="30"/>
        <v>1983</v>
      </c>
    </row>
    <row r="1985" spans="1:10">
      <c r="A1985" s="4" t="s">
        <v>3968</v>
      </c>
      <c r="B1985" s="4">
        <v>1991</v>
      </c>
      <c r="C1985" s="4" t="s">
        <v>4702</v>
      </c>
      <c r="D1985" s="4">
        <v>1</v>
      </c>
      <c r="E1985" s="4">
        <v>3</v>
      </c>
      <c r="F1985" s="4">
        <v>3342.79</v>
      </c>
      <c r="G1985" s="4" t="s">
        <v>4697</v>
      </c>
      <c r="H1985" s="4" t="s">
        <v>4693</v>
      </c>
      <c r="I1985" s="4" t="s">
        <v>4695</v>
      </c>
      <c r="J1985">
        <f t="shared" si="30"/>
        <v>1984</v>
      </c>
    </row>
    <row r="1986" spans="1:10">
      <c r="A1986" s="4" t="s">
        <v>3970</v>
      </c>
      <c r="B1986" s="4">
        <v>1997</v>
      </c>
      <c r="C1986" s="4" t="s">
        <v>4696</v>
      </c>
      <c r="D1986" s="4">
        <v>20</v>
      </c>
      <c r="E1986" s="4">
        <v>1</v>
      </c>
      <c r="F1986" s="4">
        <v>3309.79</v>
      </c>
      <c r="G1986" s="4" t="s">
        <v>4694</v>
      </c>
      <c r="H1986" s="4" t="s">
        <v>4694</v>
      </c>
      <c r="I1986" s="4" t="s">
        <v>4708</v>
      </c>
      <c r="J1986">
        <f t="shared" ref="J1986:J2049" si="31">VALUE(SUBSTITUTE(A1986,"Id",""))</f>
        <v>1985</v>
      </c>
    </row>
    <row r="1987" spans="1:10">
      <c r="A1987" s="4" t="s">
        <v>3972</v>
      </c>
      <c r="B1987" s="4">
        <v>2003</v>
      </c>
      <c r="C1987" s="4" t="s">
        <v>4706</v>
      </c>
      <c r="D1987" s="4">
        <v>18</v>
      </c>
      <c r="E1987" s="4">
        <v>0</v>
      </c>
      <c r="F1987" s="4">
        <v>3308.46</v>
      </c>
      <c r="G1987" s="4" t="s">
        <v>4697</v>
      </c>
      <c r="H1987" s="4" t="s">
        <v>4693</v>
      </c>
      <c r="I1987" s="4" t="s">
        <v>4715</v>
      </c>
      <c r="J1987">
        <f t="shared" si="31"/>
        <v>1986</v>
      </c>
    </row>
    <row r="1988" spans="1:10">
      <c r="A1988" s="4" t="s">
        <v>3974</v>
      </c>
      <c r="B1988" s="4">
        <v>2003</v>
      </c>
      <c r="C1988" s="4" t="s">
        <v>4703</v>
      </c>
      <c r="D1988" s="4">
        <v>5</v>
      </c>
      <c r="E1988" s="4">
        <v>0</v>
      </c>
      <c r="F1988" s="4">
        <v>3300.7</v>
      </c>
      <c r="G1988" s="4" t="s">
        <v>4697</v>
      </c>
      <c r="H1988" s="4" t="s">
        <v>4697</v>
      </c>
      <c r="I1988" s="4" t="s">
        <v>4716</v>
      </c>
      <c r="J1988">
        <f t="shared" si="31"/>
        <v>1987</v>
      </c>
    </row>
    <row r="1989" spans="1:10">
      <c r="A1989" s="4" t="s">
        <v>3976</v>
      </c>
      <c r="B1989" s="4">
        <v>1996</v>
      </c>
      <c r="C1989" s="4" t="s">
        <v>4706</v>
      </c>
      <c r="D1989" s="4">
        <v>17</v>
      </c>
      <c r="E1989" s="4">
        <v>1</v>
      </c>
      <c r="F1989" s="4">
        <v>3292.53</v>
      </c>
      <c r="G1989" s="4" t="s">
        <v>4697</v>
      </c>
      <c r="H1989" s="4" t="s">
        <v>4697</v>
      </c>
      <c r="I1989" s="4" t="s">
        <v>4698</v>
      </c>
      <c r="J1989">
        <f t="shared" si="31"/>
        <v>1988</v>
      </c>
    </row>
    <row r="1990" spans="1:10">
      <c r="A1990" s="4" t="s">
        <v>3978</v>
      </c>
      <c r="B1990" s="4">
        <v>2003</v>
      </c>
      <c r="C1990" s="4" t="s">
        <v>4704</v>
      </c>
      <c r="D1990" s="4">
        <v>3</v>
      </c>
      <c r="E1990" s="4">
        <v>0</v>
      </c>
      <c r="F1990" s="4">
        <v>3280.22</v>
      </c>
      <c r="G1990" s="4" t="s">
        <v>4697</v>
      </c>
      <c r="H1990" s="4" t="s">
        <v>4694</v>
      </c>
      <c r="I1990" s="4" t="s">
        <v>4701</v>
      </c>
      <c r="J1990">
        <f t="shared" si="31"/>
        <v>1989</v>
      </c>
    </row>
    <row r="1991" spans="1:10">
      <c r="A1991" s="4" t="s">
        <v>3980</v>
      </c>
      <c r="B1991" s="4">
        <v>2001</v>
      </c>
      <c r="C1991" s="4" t="s">
        <v>4692</v>
      </c>
      <c r="D1991" s="4">
        <v>6</v>
      </c>
      <c r="E1991" s="4">
        <v>2</v>
      </c>
      <c r="F1991" s="4">
        <v>3279.87</v>
      </c>
      <c r="G1991" s="4" t="s">
        <v>4697</v>
      </c>
      <c r="H1991" s="4" t="s">
        <v>4693</v>
      </c>
      <c r="I1991" s="4" t="s">
        <v>4708</v>
      </c>
      <c r="J1991">
        <f t="shared" si="31"/>
        <v>1990</v>
      </c>
    </row>
    <row r="1992" spans="1:10">
      <c r="A1992" s="4" t="s">
        <v>3982</v>
      </c>
      <c r="B1992" s="4">
        <v>1994</v>
      </c>
      <c r="C1992" s="4" t="s">
        <v>4704</v>
      </c>
      <c r="D1992" s="4">
        <v>1</v>
      </c>
      <c r="E1992" s="4">
        <v>1</v>
      </c>
      <c r="F1992" s="4">
        <v>3277.16</v>
      </c>
      <c r="G1992" s="4" t="s">
        <v>4697</v>
      </c>
      <c r="H1992" s="4" t="s">
        <v>4694</v>
      </c>
      <c r="I1992" s="4" t="s">
        <v>4701</v>
      </c>
      <c r="J1992">
        <f t="shared" si="31"/>
        <v>1991</v>
      </c>
    </row>
    <row r="1993" spans="1:10">
      <c r="A1993" s="4" t="s">
        <v>3984</v>
      </c>
      <c r="B1993" s="4">
        <v>1994</v>
      </c>
      <c r="C1993" s="4" t="s">
        <v>4703</v>
      </c>
      <c r="D1993" s="4">
        <v>2</v>
      </c>
      <c r="E1993" s="4">
        <v>0</v>
      </c>
      <c r="F1993" s="4">
        <v>3268.85</v>
      </c>
      <c r="G1993" s="4" t="s">
        <v>4694</v>
      </c>
      <c r="H1993" s="4" t="s">
        <v>4693</v>
      </c>
      <c r="I1993" s="4" t="s">
        <v>4705</v>
      </c>
      <c r="J1993">
        <f t="shared" si="31"/>
        <v>1992</v>
      </c>
    </row>
    <row r="1994" spans="1:10">
      <c r="A1994" s="4" t="s">
        <v>3986</v>
      </c>
      <c r="B1994" s="4">
        <v>1991</v>
      </c>
      <c r="C1994" s="4" t="s">
        <v>4706</v>
      </c>
      <c r="D1994" s="4">
        <v>13</v>
      </c>
      <c r="E1994" s="4">
        <v>0</v>
      </c>
      <c r="F1994" s="4">
        <v>3260.2</v>
      </c>
      <c r="G1994" s="4" t="s">
        <v>4694</v>
      </c>
      <c r="H1994" s="4" t="s">
        <v>4697</v>
      </c>
      <c r="I1994" s="4" t="s">
        <v>4701</v>
      </c>
      <c r="J1994">
        <f t="shared" si="31"/>
        <v>1993</v>
      </c>
    </row>
    <row r="1995" spans="1:10">
      <c r="A1995" s="4" t="s">
        <v>3988</v>
      </c>
      <c r="B1995" s="4">
        <v>1997</v>
      </c>
      <c r="C1995" s="4" t="s">
        <v>4702</v>
      </c>
      <c r="D1995" s="4">
        <v>2</v>
      </c>
      <c r="E1995" s="4">
        <v>1</v>
      </c>
      <c r="F1995" s="4">
        <v>3238.44</v>
      </c>
      <c r="G1995" s="4" t="s">
        <v>4697</v>
      </c>
      <c r="H1995" s="4" t="s">
        <v>4694</v>
      </c>
      <c r="I1995" s="4" t="s">
        <v>4695</v>
      </c>
      <c r="J1995">
        <f t="shared" si="31"/>
        <v>1994</v>
      </c>
    </row>
    <row r="1996" spans="1:10">
      <c r="A1996" s="4" t="s">
        <v>3990</v>
      </c>
      <c r="B1996" s="4">
        <v>1997</v>
      </c>
      <c r="C1996" s="4" t="s">
        <v>4700</v>
      </c>
      <c r="D1996" s="4">
        <v>2</v>
      </c>
      <c r="E1996" s="4">
        <v>1</v>
      </c>
      <c r="F1996" s="4">
        <v>3227.12</v>
      </c>
      <c r="G1996" s="4" t="s">
        <v>4697</v>
      </c>
      <c r="H1996" s="4" t="s">
        <v>4694</v>
      </c>
      <c r="I1996" s="4" t="s">
        <v>4695</v>
      </c>
      <c r="J1996">
        <f t="shared" si="31"/>
        <v>1995</v>
      </c>
    </row>
    <row r="1997" spans="1:10">
      <c r="A1997" s="4" t="s">
        <v>3992</v>
      </c>
      <c r="B1997" s="4">
        <v>1997</v>
      </c>
      <c r="C1997" s="4" t="s">
        <v>4704</v>
      </c>
      <c r="D1997" s="4">
        <v>6</v>
      </c>
      <c r="E1997" s="4">
        <v>0</v>
      </c>
      <c r="F1997" s="4">
        <v>3213.62</v>
      </c>
      <c r="G1997" s="4" t="s">
        <v>4697</v>
      </c>
      <c r="H1997" s="4" t="s">
        <v>4697</v>
      </c>
      <c r="I1997" s="4" t="s">
        <v>4699</v>
      </c>
      <c r="J1997">
        <f t="shared" si="31"/>
        <v>1996</v>
      </c>
    </row>
    <row r="1998" spans="1:10">
      <c r="A1998" s="4" t="s">
        <v>3994</v>
      </c>
      <c r="B1998" s="4">
        <v>1997</v>
      </c>
      <c r="C1998" s="4" t="s">
        <v>4703</v>
      </c>
      <c r="D1998" s="4">
        <v>22</v>
      </c>
      <c r="E1998" s="4">
        <v>1</v>
      </c>
      <c r="F1998" s="4">
        <v>3208.79</v>
      </c>
      <c r="G1998" s="4" t="s">
        <v>4697</v>
      </c>
      <c r="H1998" s="4" t="s">
        <v>4694</v>
      </c>
      <c r="I1998" s="4" t="s">
        <v>4701</v>
      </c>
      <c r="J1998">
        <f t="shared" si="31"/>
        <v>1997</v>
      </c>
    </row>
    <row r="1999" spans="1:10">
      <c r="A1999" s="4" t="s">
        <v>3996</v>
      </c>
      <c r="B1999" s="4">
        <v>1997</v>
      </c>
      <c r="C1999" s="4" t="s">
        <v>4704</v>
      </c>
      <c r="D1999" s="4">
        <v>5</v>
      </c>
      <c r="E1999" s="4">
        <v>0</v>
      </c>
      <c r="F1999" s="4">
        <v>3206.49</v>
      </c>
      <c r="G1999" s="4" t="s">
        <v>4697</v>
      </c>
      <c r="H1999" s="4" t="s">
        <v>4694</v>
      </c>
      <c r="I1999" s="4" t="s">
        <v>4699</v>
      </c>
      <c r="J1999">
        <f t="shared" si="31"/>
        <v>1998</v>
      </c>
    </row>
    <row r="2000" spans="1:10">
      <c r="A2000" s="4" t="s">
        <v>3998</v>
      </c>
      <c r="B2000" s="4">
        <v>1996</v>
      </c>
      <c r="C2000" s="4" t="s">
        <v>4692</v>
      </c>
      <c r="D2000" s="4">
        <v>11</v>
      </c>
      <c r="E2000" s="4">
        <v>0</v>
      </c>
      <c r="F2000" s="4">
        <v>3201.25</v>
      </c>
      <c r="G2000" s="4" t="s">
        <v>4697</v>
      </c>
      <c r="H2000" s="4" t="s">
        <v>4694</v>
      </c>
      <c r="I2000" s="4" t="s">
        <v>4698</v>
      </c>
      <c r="J2000">
        <f t="shared" si="31"/>
        <v>1999</v>
      </c>
    </row>
    <row r="2001" spans="1:10">
      <c r="A2001" s="4" t="s">
        <v>4000</v>
      </c>
      <c r="B2001" s="4">
        <v>2001</v>
      </c>
      <c r="C2001" s="4" t="s">
        <v>4702</v>
      </c>
      <c r="D2001" s="4">
        <v>2</v>
      </c>
      <c r="E2001" s="4">
        <v>2</v>
      </c>
      <c r="F2001" s="4">
        <v>3180.51</v>
      </c>
      <c r="G2001" s="4" t="s">
        <v>4697</v>
      </c>
      <c r="H2001" s="4" t="s">
        <v>4697</v>
      </c>
      <c r="I2001" s="4" t="s">
        <v>4695</v>
      </c>
      <c r="J2001">
        <f t="shared" si="31"/>
        <v>2000</v>
      </c>
    </row>
    <row r="2002" spans="1:10">
      <c r="A2002" s="4" t="s">
        <v>4002</v>
      </c>
      <c r="B2002" s="4">
        <v>2000</v>
      </c>
      <c r="C2002" s="4" t="s">
        <v>4702</v>
      </c>
      <c r="D2002" s="4">
        <v>23</v>
      </c>
      <c r="E2002" s="4">
        <v>0</v>
      </c>
      <c r="F2002" s="4">
        <v>3179.96</v>
      </c>
      <c r="G2002" s="4" t="s">
        <v>4697</v>
      </c>
      <c r="H2002" s="4" t="s">
        <v>4697</v>
      </c>
      <c r="I2002" s="4" t="s">
        <v>4698</v>
      </c>
      <c r="J2002">
        <f t="shared" si="31"/>
        <v>2001</v>
      </c>
    </row>
    <row r="2003" spans="1:10">
      <c r="A2003" s="4" t="s">
        <v>4004</v>
      </c>
      <c r="B2003" s="4">
        <v>1996</v>
      </c>
      <c r="C2003" s="4" t="s">
        <v>4704</v>
      </c>
      <c r="D2003" s="4">
        <v>3</v>
      </c>
      <c r="E2003" s="4">
        <v>0</v>
      </c>
      <c r="F2003" s="4">
        <v>3176.82</v>
      </c>
      <c r="G2003" s="4" t="s">
        <v>4697</v>
      </c>
      <c r="H2003" s="4" t="s">
        <v>4693</v>
      </c>
      <c r="I2003" s="4" t="s">
        <v>4698</v>
      </c>
      <c r="J2003">
        <f t="shared" si="31"/>
        <v>2002</v>
      </c>
    </row>
    <row r="2004" spans="1:10">
      <c r="A2004" s="4" t="s">
        <v>4006</v>
      </c>
      <c r="B2004" s="4">
        <v>1996</v>
      </c>
      <c r="C2004" s="4" t="s">
        <v>4700</v>
      </c>
      <c r="D2004" s="4">
        <v>14</v>
      </c>
      <c r="E2004" s="4">
        <v>0</v>
      </c>
      <c r="F2004" s="4">
        <v>3176.29</v>
      </c>
      <c r="G2004" s="4" t="s">
        <v>4697</v>
      </c>
      <c r="H2004" s="4" t="s">
        <v>4697</v>
      </c>
      <c r="I2004" s="4" t="s">
        <v>4698</v>
      </c>
      <c r="J2004">
        <f t="shared" si="31"/>
        <v>2003</v>
      </c>
    </row>
    <row r="2005" spans="1:10">
      <c r="A2005" s="4" t="s">
        <v>4008</v>
      </c>
      <c r="B2005" s="4">
        <v>1994</v>
      </c>
      <c r="C2005" s="4" t="s">
        <v>4704</v>
      </c>
      <c r="D2005" s="4">
        <v>6</v>
      </c>
      <c r="E2005" s="4">
        <v>0</v>
      </c>
      <c r="F2005" s="4">
        <v>3172.02</v>
      </c>
      <c r="G2005" s="4" t="s">
        <v>4697</v>
      </c>
      <c r="H2005" s="4" t="s">
        <v>4693</v>
      </c>
      <c r="I2005" s="4" t="s">
        <v>4701</v>
      </c>
      <c r="J2005">
        <f t="shared" si="31"/>
        <v>2004</v>
      </c>
    </row>
    <row r="2006" spans="1:10">
      <c r="A2006" s="4" t="s">
        <v>4010</v>
      </c>
      <c r="B2006" s="4">
        <v>1994</v>
      </c>
      <c r="C2006" s="4" t="s">
        <v>4692</v>
      </c>
      <c r="D2006" s="4">
        <v>25</v>
      </c>
      <c r="E2006" s="4">
        <v>0</v>
      </c>
      <c r="F2006" s="4">
        <v>3171.61</v>
      </c>
      <c r="G2006" s="4" t="s">
        <v>4697</v>
      </c>
      <c r="H2006" s="4" t="s">
        <v>4694</v>
      </c>
      <c r="I2006" s="4" t="s">
        <v>4695</v>
      </c>
      <c r="J2006">
        <f t="shared" si="31"/>
        <v>2005</v>
      </c>
    </row>
    <row r="2007" spans="1:10">
      <c r="A2007" s="4" t="s">
        <v>4012</v>
      </c>
      <c r="B2007" s="4">
        <v>2001</v>
      </c>
      <c r="C2007" s="4" t="s">
        <v>4700</v>
      </c>
      <c r="D2007" s="4">
        <v>29</v>
      </c>
      <c r="E2007" s="4">
        <v>1</v>
      </c>
      <c r="F2007" s="4">
        <v>3167.46</v>
      </c>
      <c r="G2007" s="4" t="s">
        <v>4697</v>
      </c>
      <c r="H2007" s="4" t="s">
        <v>4694</v>
      </c>
      <c r="I2007" s="4" t="s">
        <v>4699</v>
      </c>
      <c r="J2007">
        <f t="shared" si="31"/>
        <v>2006</v>
      </c>
    </row>
    <row r="2008" spans="1:10">
      <c r="A2008" s="4" t="s">
        <v>4014</v>
      </c>
      <c r="B2008" s="4">
        <v>1993</v>
      </c>
      <c r="C2008" s="4" t="s">
        <v>4702</v>
      </c>
      <c r="D2008" s="4">
        <v>25</v>
      </c>
      <c r="E2008" s="4">
        <v>0</v>
      </c>
      <c r="F2008" s="4">
        <v>3162.02</v>
      </c>
      <c r="G2008" s="4" t="s">
        <v>4697</v>
      </c>
      <c r="H2008" s="4" t="s">
        <v>4694</v>
      </c>
      <c r="I2008" s="4" t="s">
        <v>4695</v>
      </c>
      <c r="J2008">
        <f t="shared" si="31"/>
        <v>2007</v>
      </c>
    </row>
    <row r="2009" spans="1:10">
      <c r="A2009" s="4" t="s">
        <v>4016</v>
      </c>
      <c r="B2009" s="4">
        <v>1994</v>
      </c>
      <c r="C2009" s="4" t="s">
        <v>4704</v>
      </c>
      <c r="D2009" s="4">
        <v>10</v>
      </c>
      <c r="E2009" s="4">
        <v>0</v>
      </c>
      <c r="F2009" s="4">
        <v>3161.45</v>
      </c>
      <c r="G2009" s="4" t="s">
        <v>4697</v>
      </c>
      <c r="H2009" s="4" t="s">
        <v>4693</v>
      </c>
      <c r="I2009" s="4" t="s">
        <v>4701</v>
      </c>
      <c r="J2009">
        <f t="shared" si="31"/>
        <v>2008</v>
      </c>
    </row>
    <row r="2010" spans="1:10">
      <c r="A2010" s="4" t="s">
        <v>4018</v>
      </c>
      <c r="B2010" s="4">
        <v>1999</v>
      </c>
      <c r="C2010" s="4" t="s">
        <v>4696</v>
      </c>
      <c r="D2010" s="4">
        <v>25</v>
      </c>
      <c r="E2010" s="4">
        <v>0</v>
      </c>
      <c r="F2010" s="4">
        <v>3128.35</v>
      </c>
      <c r="G2010" s="4" t="s">
        <v>4697</v>
      </c>
      <c r="H2010" s="4" t="s">
        <v>4694</v>
      </c>
      <c r="I2010" s="4" t="s">
        <v>4715</v>
      </c>
      <c r="J2010">
        <f t="shared" si="31"/>
        <v>2009</v>
      </c>
    </row>
    <row r="2011" spans="1:10">
      <c r="A2011" s="4" t="s">
        <v>4020</v>
      </c>
      <c r="B2011" s="4">
        <v>1987</v>
      </c>
      <c r="C2011" s="4" t="s">
        <v>4700</v>
      </c>
      <c r="D2011" s="4">
        <v>1</v>
      </c>
      <c r="E2011" s="4">
        <v>3</v>
      </c>
      <c r="F2011" s="4">
        <v>3088.06</v>
      </c>
      <c r="G2011" s="4" t="s">
        <v>4697</v>
      </c>
      <c r="H2011" s="4" t="s">
        <v>4697</v>
      </c>
      <c r="I2011" s="4" t="s">
        <v>4695</v>
      </c>
      <c r="J2011">
        <f t="shared" si="31"/>
        <v>2010</v>
      </c>
    </row>
    <row r="2012" spans="1:10">
      <c r="A2012" s="4" t="s">
        <v>4022</v>
      </c>
      <c r="B2012" s="4">
        <v>2001</v>
      </c>
      <c r="C2012" s="4" t="s">
        <v>4692</v>
      </c>
      <c r="D2012" s="4">
        <v>13</v>
      </c>
      <c r="E2012" s="4">
        <v>2</v>
      </c>
      <c r="F2012" s="4">
        <v>3077.1</v>
      </c>
      <c r="G2012" s="4" t="s">
        <v>4697</v>
      </c>
      <c r="H2012" s="4" t="s">
        <v>4693</v>
      </c>
      <c r="I2012" s="4" t="s">
        <v>4698</v>
      </c>
      <c r="J2012">
        <f t="shared" si="31"/>
        <v>2011</v>
      </c>
    </row>
    <row r="2013" spans="1:10">
      <c r="A2013" s="4" t="s">
        <v>4024</v>
      </c>
      <c r="B2013" s="4">
        <v>1995</v>
      </c>
      <c r="C2013" s="4" t="s">
        <v>4702</v>
      </c>
      <c r="D2013" s="4">
        <v>10</v>
      </c>
      <c r="E2013" s="4">
        <v>0</v>
      </c>
      <c r="F2013" s="4">
        <v>3070.81</v>
      </c>
      <c r="G2013" s="4" t="s">
        <v>4694</v>
      </c>
      <c r="H2013" s="4" t="s">
        <v>4693</v>
      </c>
      <c r="I2013" s="4" t="s">
        <v>4708</v>
      </c>
      <c r="J2013">
        <f t="shared" si="31"/>
        <v>2012</v>
      </c>
    </row>
    <row r="2014" spans="1:10">
      <c r="A2014" s="4" t="s">
        <v>4026</v>
      </c>
      <c r="B2014" s="4">
        <v>1989</v>
      </c>
      <c r="C2014" s="4" t="s">
        <v>4692</v>
      </c>
      <c r="D2014" s="4">
        <v>1</v>
      </c>
      <c r="E2014" s="4">
        <v>3</v>
      </c>
      <c r="F2014" s="4">
        <v>3065.49</v>
      </c>
      <c r="G2014" s="4" t="s">
        <v>4697</v>
      </c>
      <c r="H2014" s="4" t="s">
        <v>4693</v>
      </c>
      <c r="I2014" s="4" t="s">
        <v>4698</v>
      </c>
      <c r="J2014">
        <f t="shared" si="31"/>
        <v>2013</v>
      </c>
    </row>
    <row r="2015" spans="1:10">
      <c r="A2015" s="4" t="s">
        <v>4028</v>
      </c>
      <c r="B2015" s="4">
        <v>1994</v>
      </c>
      <c r="C2015" s="4" t="s">
        <v>4702</v>
      </c>
      <c r="D2015" s="4">
        <v>26</v>
      </c>
      <c r="E2015" s="4">
        <v>0</v>
      </c>
      <c r="F2015" s="4">
        <v>3062.51</v>
      </c>
      <c r="G2015" s="4" t="s">
        <v>4694</v>
      </c>
      <c r="H2015" s="4" t="s">
        <v>4693</v>
      </c>
      <c r="I2015" s="4" t="s">
        <v>4698</v>
      </c>
      <c r="J2015">
        <f t="shared" si="31"/>
        <v>2014</v>
      </c>
    </row>
    <row r="2016" spans="1:10">
      <c r="A2016" s="4" t="s">
        <v>4030</v>
      </c>
      <c r="B2016" s="4">
        <v>2002</v>
      </c>
      <c r="C2016" s="4" t="s">
        <v>4696</v>
      </c>
      <c r="D2016" s="4">
        <v>21</v>
      </c>
      <c r="E2016" s="4">
        <v>2</v>
      </c>
      <c r="F2016" s="4">
        <v>3056.39</v>
      </c>
      <c r="G2016" s="4" t="s">
        <v>4697</v>
      </c>
      <c r="H2016" s="4" t="s">
        <v>4694</v>
      </c>
      <c r="I2016" s="4" t="s">
        <v>4695</v>
      </c>
      <c r="J2016">
        <f t="shared" si="31"/>
        <v>2015</v>
      </c>
    </row>
    <row r="2017" spans="1:10">
      <c r="A2017" s="4" t="s">
        <v>4032</v>
      </c>
      <c r="B2017" s="4">
        <v>1997</v>
      </c>
      <c r="C2017" s="4" t="s">
        <v>4703</v>
      </c>
      <c r="D2017" s="4">
        <v>22</v>
      </c>
      <c r="E2017" s="4">
        <v>0</v>
      </c>
      <c r="F2017" s="4">
        <v>3051.73</v>
      </c>
      <c r="G2017" s="4" t="s">
        <v>4697</v>
      </c>
      <c r="H2017" s="4" t="s">
        <v>4697</v>
      </c>
      <c r="I2017" s="4" t="s">
        <v>4701</v>
      </c>
      <c r="J2017">
        <f t="shared" si="31"/>
        <v>2016</v>
      </c>
    </row>
    <row r="2018" spans="1:10">
      <c r="A2018" s="4" t="s">
        <v>4034</v>
      </c>
      <c r="B2018" s="4">
        <v>1998</v>
      </c>
      <c r="C2018" s="4" t="s">
        <v>4700</v>
      </c>
      <c r="D2018" s="4">
        <v>9</v>
      </c>
      <c r="E2018" s="4">
        <v>0</v>
      </c>
      <c r="F2018" s="4">
        <v>3046.06</v>
      </c>
      <c r="G2018" s="4" t="s">
        <v>4697</v>
      </c>
      <c r="H2018" s="4" t="s">
        <v>4693</v>
      </c>
      <c r="I2018" s="4" t="s">
        <v>4710</v>
      </c>
      <c r="J2018">
        <f t="shared" si="31"/>
        <v>2017</v>
      </c>
    </row>
    <row r="2019" spans="1:10">
      <c r="A2019" s="4" t="s">
        <v>4036</v>
      </c>
      <c r="B2019" s="4">
        <v>1998</v>
      </c>
      <c r="C2019" s="4" t="s">
        <v>4702</v>
      </c>
      <c r="D2019" s="4">
        <v>15</v>
      </c>
      <c r="E2019" s="4">
        <v>0</v>
      </c>
      <c r="F2019" s="4">
        <v>3044.21</v>
      </c>
      <c r="G2019" s="4" t="s">
        <v>4697</v>
      </c>
      <c r="H2019" s="4" t="s">
        <v>4694</v>
      </c>
      <c r="I2019" s="4" t="s">
        <v>4699</v>
      </c>
      <c r="J2019">
        <f t="shared" si="31"/>
        <v>2018</v>
      </c>
    </row>
    <row r="2020" spans="1:10">
      <c r="A2020" s="4" t="s">
        <v>4038</v>
      </c>
      <c r="B2020" s="4">
        <v>1997</v>
      </c>
      <c r="C2020" s="4" t="s">
        <v>4703</v>
      </c>
      <c r="D2020" s="4">
        <v>19</v>
      </c>
      <c r="E2020" s="4">
        <v>0</v>
      </c>
      <c r="F2020" s="4">
        <v>3021.81</v>
      </c>
      <c r="G2020" s="4" t="s">
        <v>4697</v>
      </c>
      <c r="H2020" s="4" t="s">
        <v>4694</v>
      </c>
      <c r="I2020" s="4" t="s">
        <v>4698</v>
      </c>
      <c r="J2020">
        <f t="shared" si="31"/>
        <v>2019</v>
      </c>
    </row>
    <row r="2021" spans="1:10">
      <c r="A2021" s="4" t="s">
        <v>4040</v>
      </c>
      <c r="B2021" s="4">
        <v>1988</v>
      </c>
      <c r="C2021" s="4" t="s">
        <v>4702</v>
      </c>
      <c r="D2021" s="4">
        <v>28</v>
      </c>
      <c r="E2021" s="4">
        <v>3</v>
      </c>
      <c r="F2021" s="4">
        <v>3018.04</v>
      </c>
      <c r="G2021" s="4" t="s">
        <v>4697</v>
      </c>
      <c r="H2021" s="4" t="s">
        <v>4697</v>
      </c>
      <c r="I2021" s="4" t="s">
        <v>4698</v>
      </c>
      <c r="J2021">
        <f t="shared" si="31"/>
        <v>2020</v>
      </c>
    </row>
    <row r="2022" spans="1:10">
      <c r="A2022" s="4" t="s">
        <v>4042</v>
      </c>
      <c r="B2022" s="4">
        <v>2002</v>
      </c>
      <c r="C2022" s="4" t="s">
        <v>4703</v>
      </c>
      <c r="D2022" s="4">
        <v>15</v>
      </c>
      <c r="E2022" s="4">
        <v>0</v>
      </c>
      <c r="F2022" s="4">
        <v>3012.22</v>
      </c>
      <c r="G2022" s="4" t="s">
        <v>4697</v>
      </c>
      <c r="H2022" s="4" t="s">
        <v>4694</v>
      </c>
      <c r="I2022" s="4" t="s">
        <v>4698</v>
      </c>
      <c r="J2022">
        <f t="shared" si="31"/>
        <v>2021</v>
      </c>
    </row>
    <row r="2023" spans="1:10">
      <c r="A2023" s="4" t="s">
        <v>4044</v>
      </c>
      <c r="B2023" s="4">
        <v>1991</v>
      </c>
      <c r="C2023" s="4" t="s">
        <v>4706</v>
      </c>
      <c r="D2023" s="4">
        <v>20</v>
      </c>
      <c r="E2023" s="4">
        <v>3</v>
      </c>
      <c r="F2023" s="4">
        <v>2985.67</v>
      </c>
      <c r="G2023" s="4" t="s">
        <v>4697</v>
      </c>
      <c r="H2023" s="4" t="s">
        <v>4697</v>
      </c>
      <c r="I2023" s="4" t="s">
        <v>4695</v>
      </c>
      <c r="J2023">
        <f t="shared" si="31"/>
        <v>2022</v>
      </c>
    </row>
    <row r="2024" spans="1:10">
      <c r="A2024" s="4" t="s">
        <v>4046</v>
      </c>
      <c r="B2024" s="4">
        <v>1987</v>
      </c>
      <c r="C2024" s="4" t="s">
        <v>4696</v>
      </c>
      <c r="D2024" s="4">
        <v>18</v>
      </c>
      <c r="E2024" s="4">
        <v>3</v>
      </c>
      <c r="F2024" s="4">
        <v>2979.52</v>
      </c>
      <c r="G2024" s="4" t="s">
        <v>4697</v>
      </c>
      <c r="H2024" s="4" t="s">
        <v>4694</v>
      </c>
      <c r="I2024" s="4" t="s">
        <v>4695</v>
      </c>
      <c r="J2024">
        <f t="shared" si="31"/>
        <v>2023</v>
      </c>
    </row>
    <row r="2025" spans="1:10">
      <c r="A2025" s="4" t="s">
        <v>4048</v>
      </c>
      <c r="B2025" s="4">
        <v>1995</v>
      </c>
      <c r="C2025" s="4" t="s">
        <v>4702</v>
      </c>
      <c r="D2025" s="4">
        <v>24</v>
      </c>
      <c r="E2025" s="4">
        <v>0</v>
      </c>
      <c r="F2025" s="4">
        <v>2974.13</v>
      </c>
      <c r="G2025" s="4" t="s">
        <v>4697</v>
      </c>
      <c r="H2025" s="4" t="s">
        <v>4693</v>
      </c>
      <c r="I2025" s="4" t="s">
        <v>4701</v>
      </c>
      <c r="J2025">
        <f t="shared" si="31"/>
        <v>2024</v>
      </c>
    </row>
    <row r="2026" spans="1:10">
      <c r="A2026" s="4" t="s">
        <v>4050</v>
      </c>
      <c r="B2026" s="4">
        <v>2002</v>
      </c>
      <c r="C2026" s="4" t="s">
        <v>4702</v>
      </c>
      <c r="D2026" s="4">
        <v>30</v>
      </c>
      <c r="E2026" s="4">
        <v>0</v>
      </c>
      <c r="F2026" s="4">
        <v>2943.41</v>
      </c>
      <c r="G2026" s="4" t="s">
        <v>4697</v>
      </c>
      <c r="H2026" s="4" t="s">
        <v>4694</v>
      </c>
      <c r="I2026" s="4" t="s">
        <v>4698</v>
      </c>
      <c r="J2026">
        <f t="shared" si="31"/>
        <v>2025</v>
      </c>
    </row>
    <row r="2027" spans="1:10">
      <c r="A2027" s="4" t="s">
        <v>4052</v>
      </c>
      <c r="B2027" s="4">
        <v>1996</v>
      </c>
      <c r="C2027" s="4" t="s">
        <v>4696</v>
      </c>
      <c r="D2027" s="4">
        <v>30</v>
      </c>
      <c r="E2027" s="4">
        <v>1</v>
      </c>
      <c r="F2027" s="4">
        <v>2927.06</v>
      </c>
      <c r="G2027" s="4" t="s">
        <v>4697</v>
      </c>
      <c r="H2027" s="4" t="s">
        <v>4697</v>
      </c>
      <c r="I2027" s="4" t="s">
        <v>4695</v>
      </c>
      <c r="J2027">
        <f t="shared" si="31"/>
        <v>2026</v>
      </c>
    </row>
    <row r="2028" spans="1:10">
      <c r="A2028" s="4" t="s">
        <v>4054</v>
      </c>
      <c r="B2028" s="4">
        <v>2003</v>
      </c>
      <c r="C2028" s="4" t="s">
        <v>4696</v>
      </c>
      <c r="D2028" s="4">
        <v>5</v>
      </c>
      <c r="E2028" s="4">
        <v>2</v>
      </c>
      <c r="F2028" s="4">
        <v>2913.57</v>
      </c>
      <c r="G2028" s="4" t="s">
        <v>4697</v>
      </c>
      <c r="H2028" s="4" t="s">
        <v>4697</v>
      </c>
      <c r="I2028" s="4" t="s">
        <v>4701</v>
      </c>
      <c r="J2028">
        <f t="shared" si="31"/>
        <v>2027</v>
      </c>
    </row>
    <row r="2029" spans="1:10">
      <c r="A2029" s="4" t="s">
        <v>4056</v>
      </c>
      <c r="B2029" s="4">
        <v>1996</v>
      </c>
      <c r="C2029" s="4" t="s">
        <v>4696</v>
      </c>
      <c r="D2029" s="4">
        <v>13</v>
      </c>
      <c r="E2029" s="4">
        <v>1</v>
      </c>
      <c r="F2029" s="4">
        <v>2904.09</v>
      </c>
      <c r="G2029" s="4" t="s">
        <v>4697</v>
      </c>
      <c r="H2029" s="4" t="s">
        <v>4697</v>
      </c>
      <c r="I2029" s="4" t="s">
        <v>4701</v>
      </c>
      <c r="J2029">
        <f t="shared" si="31"/>
        <v>2028</v>
      </c>
    </row>
    <row r="2030" spans="1:10">
      <c r="A2030" s="4" t="s">
        <v>4058</v>
      </c>
      <c r="B2030" s="4">
        <v>1996</v>
      </c>
      <c r="C2030" s="4" t="s">
        <v>4692</v>
      </c>
      <c r="D2030" s="4">
        <v>24</v>
      </c>
      <c r="E2030" s="4">
        <v>1</v>
      </c>
      <c r="F2030" s="4">
        <v>2902.91</v>
      </c>
      <c r="G2030" s="4" t="s">
        <v>4697</v>
      </c>
      <c r="H2030" s="4" t="s">
        <v>4697</v>
      </c>
      <c r="I2030" s="4" t="s">
        <v>4695</v>
      </c>
      <c r="J2030">
        <f t="shared" si="31"/>
        <v>2029</v>
      </c>
    </row>
    <row r="2031" spans="1:10">
      <c r="A2031" s="4" t="s">
        <v>4060</v>
      </c>
      <c r="B2031" s="4">
        <v>1999</v>
      </c>
      <c r="C2031" s="4" t="s">
        <v>4706</v>
      </c>
      <c r="D2031" s="4">
        <v>1</v>
      </c>
      <c r="E2031" s="4">
        <v>0</v>
      </c>
      <c r="F2031" s="4">
        <v>2899.49</v>
      </c>
      <c r="G2031" s="4" t="s">
        <v>4697</v>
      </c>
      <c r="H2031" s="4" t="s">
        <v>4697</v>
      </c>
      <c r="I2031" s="4" t="s">
        <v>4699</v>
      </c>
      <c r="J2031">
        <f t="shared" si="31"/>
        <v>2030</v>
      </c>
    </row>
    <row r="2032" spans="1:10">
      <c r="A2032" s="4" t="s">
        <v>4062</v>
      </c>
      <c r="B2032" s="4">
        <v>2000</v>
      </c>
      <c r="C2032" s="4" t="s">
        <v>4704</v>
      </c>
      <c r="D2032" s="4">
        <v>14</v>
      </c>
      <c r="E2032" s="4">
        <v>0</v>
      </c>
      <c r="F2032" s="4">
        <v>2897.46</v>
      </c>
      <c r="G2032" s="4" t="s">
        <v>4697</v>
      </c>
      <c r="H2032" s="4" t="s">
        <v>4693</v>
      </c>
      <c r="I2032" s="4" t="s">
        <v>4698</v>
      </c>
      <c r="J2032">
        <f t="shared" si="31"/>
        <v>2031</v>
      </c>
    </row>
    <row r="2033" spans="1:10">
      <c r="A2033" s="4" t="s">
        <v>4064</v>
      </c>
      <c r="B2033" s="4">
        <v>1996</v>
      </c>
      <c r="C2033" s="4" t="s">
        <v>4696</v>
      </c>
      <c r="D2033" s="4">
        <v>21</v>
      </c>
      <c r="E2033" s="4">
        <v>0</v>
      </c>
      <c r="F2033" s="4">
        <v>2897.32</v>
      </c>
      <c r="G2033" s="4" t="s">
        <v>4694</v>
      </c>
      <c r="H2033" s="4" t="s">
        <v>4694</v>
      </c>
      <c r="I2033" s="4" t="s">
        <v>4705</v>
      </c>
      <c r="J2033">
        <f t="shared" si="31"/>
        <v>2032</v>
      </c>
    </row>
    <row r="2034" spans="1:10">
      <c r="A2034" s="4" t="s">
        <v>4066</v>
      </c>
      <c r="B2034" s="4">
        <v>1993</v>
      </c>
      <c r="C2034" s="4" t="s">
        <v>4700</v>
      </c>
      <c r="D2034" s="4">
        <v>12</v>
      </c>
      <c r="E2034" s="4">
        <v>0</v>
      </c>
      <c r="F2034" s="4">
        <v>2867.12</v>
      </c>
      <c r="G2034" s="4" t="s">
        <v>4693</v>
      </c>
      <c r="H2034" s="4" t="s">
        <v>4694</v>
      </c>
      <c r="I2034" s="4" t="s">
        <v>4695</v>
      </c>
      <c r="J2034">
        <f t="shared" si="31"/>
        <v>2033</v>
      </c>
    </row>
    <row r="2035" spans="1:10">
      <c r="A2035" s="4" t="s">
        <v>4068</v>
      </c>
      <c r="B2035" s="4">
        <v>1993</v>
      </c>
      <c r="C2035" s="4" t="s">
        <v>4706</v>
      </c>
      <c r="D2035" s="4">
        <v>1</v>
      </c>
      <c r="E2035" s="4">
        <v>0</v>
      </c>
      <c r="F2035" s="4">
        <v>2866.09</v>
      </c>
      <c r="G2035" s="4" t="s">
        <v>4694</v>
      </c>
      <c r="H2035" s="4" t="s">
        <v>4694</v>
      </c>
      <c r="I2035" s="4" t="s">
        <v>4701</v>
      </c>
      <c r="J2035">
        <f t="shared" si="31"/>
        <v>2034</v>
      </c>
    </row>
    <row r="2036" spans="1:10">
      <c r="A2036" s="4" t="s">
        <v>4070</v>
      </c>
      <c r="B2036" s="4">
        <v>1998</v>
      </c>
      <c r="C2036" s="4" t="s">
        <v>4702</v>
      </c>
      <c r="D2036" s="4">
        <v>4</v>
      </c>
      <c r="E2036" s="4">
        <v>0</v>
      </c>
      <c r="F2036" s="4">
        <v>2855.44</v>
      </c>
      <c r="G2036" s="4" t="s">
        <v>4697</v>
      </c>
      <c r="H2036" s="4" t="s">
        <v>4694</v>
      </c>
      <c r="I2036" s="4" t="s">
        <v>4698</v>
      </c>
      <c r="J2036">
        <f t="shared" si="31"/>
        <v>2035</v>
      </c>
    </row>
    <row r="2037" spans="1:10">
      <c r="A2037" s="4" t="s">
        <v>4072</v>
      </c>
      <c r="B2037" s="4">
        <v>1998</v>
      </c>
      <c r="C2037" s="4" t="s">
        <v>4696</v>
      </c>
      <c r="D2037" s="4">
        <v>17</v>
      </c>
      <c r="E2037" s="4">
        <v>0</v>
      </c>
      <c r="F2037" s="4">
        <v>2850.68</v>
      </c>
      <c r="G2037" s="4" t="s">
        <v>4697</v>
      </c>
      <c r="H2037" s="4" t="s">
        <v>4694</v>
      </c>
      <c r="I2037" s="4" t="s">
        <v>4698</v>
      </c>
      <c r="J2037">
        <f t="shared" si="31"/>
        <v>2036</v>
      </c>
    </row>
    <row r="2038" spans="1:10">
      <c r="A2038" s="4" t="s">
        <v>4074</v>
      </c>
      <c r="B2038" s="4">
        <v>1998</v>
      </c>
      <c r="C2038" s="4" t="s">
        <v>4706</v>
      </c>
      <c r="D2038" s="4">
        <v>15</v>
      </c>
      <c r="E2038" s="4">
        <v>0</v>
      </c>
      <c r="F2038" s="4">
        <v>2842.76</v>
      </c>
      <c r="G2038" s="4" t="s">
        <v>4697</v>
      </c>
      <c r="H2038" s="4" t="s">
        <v>4694</v>
      </c>
      <c r="I2038" s="4" t="s">
        <v>4698</v>
      </c>
      <c r="J2038">
        <f t="shared" si="31"/>
        <v>2037</v>
      </c>
    </row>
    <row r="2039" spans="1:10">
      <c r="A2039" s="4" t="s">
        <v>4076</v>
      </c>
      <c r="B2039" s="4">
        <v>2000</v>
      </c>
      <c r="C2039" s="4" t="s">
        <v>4692</v>
      </c>
      <c r="D2039" s="4">
        <v>1</v>
      </c>
      <c r="E2039" s="4">
        <v>0</v>
      </c>
      <c r="F2039" s="4">
        <v>2819.51</v>
      </c>
      <c r="G2039" s="4" t="s">
        <v>4697</v>
      </c>
      <c r="H2039" s="4" t="s">
        <v>4694</v>
      </c>
      <c r="I2039" s="4" t="s">
        <v>4701</v>
      </c>
      <c r="J2039">
        <f t="shared" si="31"/>
        <v>2038</v>
      </c>
    </row>
    <row r="2040" spans="1:10">
      <c r="A2040" s="4" t="s">
        <v>4078</v>
      </c>
      <c r="B2040" s="4">
        <v>2003</v>
      </c>
      <c r="C2040" s="4" t="s">
        <v>4702</v>
      </c>
      <c r="D2040" s="4">
        <v>23</v>
      </c>
      <c r="E2040" s="4">
        <v>2</v>
      </c>
      <c r="F2040" s="4">
        <v>2803.7</v>
      </c>
      <c r="G2040" s="4" t="s">
        <v>4697</v>
      </c>
      <c r="H2040" s="4" t="s">
        <v>4693</v>
      </c>
      <c r="I2040" s="4" t="s">
        <v>4698</v>
      </c>
      <c r="J2040">
        <f t="shared" si="31"/>
        <v>2039</v>
      </c>
    </row>
    <row r="2041" spans="1:10">
      <c r="A2041" s="4" t="s">
        <v>4080</v>
      </c>
      <c r="B2041" s="4">
        <v>2004</v>
      </c>
      <c r="C2041" s="4" t="s">
        <v>4700</v>
      </c>
      <c r="D2041" s="4">
        <v>4</v>
      </c>
      <c r="E2041" s="4">
        <v>2</v>
      </c>
      <c r="F2041" s="4">
        <v>2801.26</v>
      </c>
      <c r="G2041" s="4" t="s">
        <v>4697</v>
      </c>
      <c r="H2041" s="4" t="s">
        <v>4694</v>
      </c>
      <c r="I2041" s="4" t="s">
        <v>4695</v>
      </c>
      <c r="J2041">
        <f t="shared" si="31"/>
        <v>2040</v>
      </c>
    </row>
    <row r="2042" spans="1:10">
      <c r="A2042" s="4" t="s">
        <v>4082</v>
      </c>
      <c r="B2042" s="4">
        <v>1999</v>
      </c>
      <c r="C2042" s="4" t="s">
        <v>4703</v>
      </c>
      <c r="D2042" s="4">
        <v>24</v>
      </c>
      <c r="E2042" s="4">
        <v>1</v>
      </c>
      <c r="F2042" s="4">
        <v>2789.06</v>
      </c>
      <c r="G2042" s="4" t="s">
        <v>4697</v>
      </c>
      <c r="H2042" s="4" t="s">
        <v>4694</v>
      </c>
      <c r="I2042" s="4" t="s">
        <v>4698</v>
      </c>
      <c r="J2042">
        <f t="shared" si="31"/>
        <v>2041</v>
      </c>
    </row>
    <row r="2043" spans="1:10">
      <c r="A2043" s="4" t="s">
        <v>4084</v>
      </c>
      <c r="B2043" s="4">
        <v>1999</v>
      </c>
      <c r="C2043" s="4" t="s">
        <v>4700</v>
      </c>
      <c r="D2043" s="4">
        <v>29</v>
      </c>
      <c r="E2043" s="4">
        <v>1</v>
      </c>
      <c r="F2043" s="4">
        <v>2775.19</v>
      </c>
      <c r="G2043" s="4" t="s">
        <v>4697</v>
      </c>
      <c r="H2043" s="4" t="s">
        <v>4693</v>
      </c>
      <c r="I2043" s="4" t="s">
        <v>4698</v>
      </c>
      <c r="J2043">
        <f t="shared" si="31"/>
        <v>2042</v>
      </c>
    </row>
    <row r="2044" spans="1:10">
      <c r="A2044" s="4" t="s">
        <v>4086</v>
      </c>
      <c r="B2044" s="4">
        <v>2004</v>
      </c>
      <c r="C2044" s="4" t="s">
        <v>4706</v>
      </c>
      <c r="D2044" s="4">
        <v>14</v>
      </c>
      <c r="E2044" s="4">
        <v>0</v>
      </c>
      <c r="F2044" s="4">
        <v>2773.46</v>
      </c>
      <c r="G2044" s="4" t="s">
        <v>4697</v>
      </c>
      <c r="H2044" s="4" t="s">
        <v>4693</v>
      </c>
      <c r="I2044" s="4" t="s">
        <v>4715</v>
      </c>
      <c r="J2044">
        <f t="shared" si="31"/>
        <v>2043</v>
      </c>
    </row>
    <row r="2045" spans="1:10">
      <c r="A2045" s="4" t="s">
        <v>4088</v>
      </c>
      <c r="B2045" s="4">
        <v>1997</v>
      </c>
      <c r="C2045" s="4" t="s">
        <v>4700</v>
      </c>
      <c r="D2045" s="4">
        <v>10</v>
      </c>
      <c r="E2045" s="4">
        <v>0</v>
      </c>
      <c r="F2045" s="4">
        <v>2758.99</v>
      </c>
      <c r="G2045" s="4" t="s">
        <v>4697</v>
      </c>
      <c r="H2045" s="4" t="s">
        <v>4693</v>
      </c>
      <c r="I2045" s="4" t="s">
        <v>4698</v>
      </c>
      <c r="J2045">
        <f t="shared" si="31"/>
        <v>2044</v>
      </c>
    </row>
    <row r="2046" spans="1:10">
      <c r="A2046" s="4" t="s">
        <v>4090</v>
      </c>
      <c r="B2046" s="4">
        <v>2000</v>
      </c>
      <c r="C2046" s="4" t="s">
        <v>4692</v>
      </c>
      <c r="D2046" s="4">
        <v>11</v>
      </c>
      <c r="E2046" s="4">
        <v>0</v>
      </c>
      <c r="F2046" s="4">
        <v>2755.02</v>
      </c>
      <c r="G2046" s="4" t="s">
        <v>4697</v>
      </c>
      <c r="H2046" s="4" t="s">
        <v>4693</v>
      </c>
      <c r="I2046" s="4" t="s">
        <v>4699</v>
      </c>
      <c r="J2046">
        <f t="shared" si="31"/>
        <v>2045</v>
      </c>
    </row>
    <row r="2047" spans="1:10">
      <c r="A2047" s="4" t="s">
        <v>4092</v>
      </c>
      <c r="B2047" s="4">
        <v>2000</v>
      </c>
      <c r="C2047" s="4" t="s">
        <v>4692</v>
      </c>
      <c r="D2047" s="4">
        <v>3</v>
      </c>
      <c r="E2047" s="4">
        <v>0</v>
      </c>
      <c r="F2047" s="4">
        <v>2741.95</v>
      </c>
      <c r="G2047" s="4" t="s">
        <v>4697</v>
      </c>
      <c r="H2047" s="4" t="s">
        <v>4694</v>
      </c>
      <c r="I2047" s="4" t="s">
        <v>4699</v>
      </c>
      <c r="J2047">
        <f t="shared" si="31"/>
        <v>2046</v>
      </c>
    </row>
    <row r="2048" spans="1:10">
      <c r="A2048" s="4" t="s">
        <v>4094</v>
      </c>
      <c r="B2048" s="4">
        <v>2000</v>
      </c>
      <c r="C2048" s="4" t="s">
        <v>4703</v>
      </c>
      <c r="D2048" s="4">
        <v>17</v>
      </c>
      <c r="E2048" s="4">
        <v>0</v>
      </c>
      <c r="F2048" s="4">
        <v>2731.91</v>
      </c>
      <c r="G2048" s="4" t="s">
        <v>4697</v>
      </c>
      <c r="H2048" s="4" t="s">
        <v>4694</v>
      </c>
      <c r="I2048" s="4" t="s">
        <v>4699</v>
      </c>
      <c r="J2048">
        <f t="shared" si="31"/>
        <v>2047</v>
      </c>
    </row>
    <row r="2049" spans="1:10">
      <c r="A2049" s="4" t="s">
        <v>4096</v>
      </c>
      <c r="B2049" s="4">
        <v>2003</v>
      </c>
      <c r="C2049" s="4" t="s">
        <v>4703</v>
      </c>
      <c r="D2049" s="4">
        <v>3</v>
      </c>
      <c r="E2049" s="4">
        <v>1</v>
      </c>
      <c r="F2049" s="4">
        <v>2730.11</v>
      </c>
      <c r="G2049" s="4" t="s">
        <v>4697</v>
      </c>
      <c r="H2049" s="4" t="s">
        <v>4694</v>
      </c>
      <c r="I2049" s="4" t="s">
        <v>4698</v>
      </c>
      <c r="J2049">
        <f t="shared" si="31"/>
        <v>2048</v>
      </c>
    </row>
    <row r="2050" spans="1:10">
      <c r="A2050" s="4" t="s">
        <v>4098</v>
      </c>
      <c r="B2050" s="4">
        <v>1997</v>
      </c>
      <c r="C2050" s="4" t="s">
        <v>4692</v>
      </c>
      <c r="D2050" s="4">
        <v>6</v>
      </c>
      <c r="E2050" s="4">
        <v>0</v>
      </c>
      <c r="F2050" s="4">
        <v>2727.4</v>
      </c>
      <c r="G2050" s="4" t="s">
        <v>4694</v>
      </c>
      <c r="H2050" s="4" t="s">
        <v>4694</v>
      </c>
      <c r="I2050" s="4" t="s">
        <v>4705</v>
      </c>
      <c r="J2050">
        <f t="shared" ref="J2050:J2113" si="32">VALUE(SUBSTITUTE(A2050,"Id",""))</f>
        <v>2049</v>
      </c>
    </row>
    <row r="2051" spans="1:10">
      <c r="A2051" s="4" t="s">
        <v>4100</v>
      </c>
      <c r="B2051" s="4">
        <v>1988</v>
      </c>
      <c r="C2051" s="4" t="s">
        <v>4700</v>
      </c>
      <c r="D2051" s="4">
        <v>20</v>
      </c>
      <c r="E2051" s="4">
        <v>3</v>
      </c>
      <c r="F2051" s="4">
        <v>2726.06</v>
      </c>
      <c r="G2051" s="4" t="s">
        <v>4697</v>
      </c>
      <c r="H2051" s="4" t="s">
        <v>4697</v>
      </c>
      <c r="I2051" s="4" t="s">
        <v>4695</v>
      </c>
      <c r="J2051">
        <f t="shared" si="32"/>
        <v>2050</v>
      </c>
    </row>
    <row r="2052" spans="1:10">
      <c r="A2052" s="4" t="s">
        <v>4102</v>
      </c>
      <c r="B2052" s="4">
        <v>1997</v>
      </c>
      <c r="C2052" s="4" t="s">
        <v>4692</v>
      </c>
      <c r="D2052" s="4">
        <v>30</v>
      </c>
      <c r="E2052" s="4">
        <v>0</v>
      </c>
      <c r="F2052" s="4">
        <v>2721.32</v>
      </c>
      <c r="G2052" s="4" t="s">
        <v>4693</v>
      </c>
      <c r="H2052" s="4" t="s">
        <v>4694</v>
      </c>
      <c r="I2052" s="4" t="s">
        <v>4709</v>
      </c>
      <c r="J2052">
        <f t="shared" si="32"/>
        <v>2051</v>
      </c>
    </row>
    <row r="2053" spans="1:10">
      <c r="A2053" s="4" t="s">
        <v>4104</v>
      </c>
      <c r="B2053" s="4">
        <v>2003</v>
      </c>
      <c r="C2053" s="4" t="s">
        <v>4700</v>
      </c>
      <c r="D2053" s="4">
        <v>6</v>
      </c>
      <c r="E2053" s="4">
        <v>1</v>
      </c>
      <c r="F2053" s="4">
        <v>2719.28</v>
      </c>
      <c r="G2053" s="4" t="s">
        <v>4697</v>
      </c>
      <c r="H2053" s="4" t="s">
        <v>4697</v>
      </c>
      <c r="I2053" s="4" t="s">
        <v>4698</v>
      </c>
      <c r="J2053">
        <f t="shared" si="32"/>
        <v>2052</v>
      </c>
    </row>
    <row r="2054" spans="1:10">
      <c r="A2054" s="4" t="s">
        <v>4106</v>
      </c>
      <c r="B2054" s="4">
        <v>2003</v>
      </c>
      <c r="C2054" s="4" t="s">
        <v>4703</v>
      </c>
      <c r="D2054" s="4">
        <v>1</v>
      </c>
      <c r="E2054" s="4">
        <v>1</v>
      </c>
      <c r="F2054" s="4">
        <v>2710.83</v>
      </c>
      <c r="G2054" s="4" t="s">
        <v>4697</v>
      </c>
      <c r="H2054" s="4" t="s">
        <v>4694</v>
      </c>
      <c r="I2054" s="4" t="s">
        <v>4698</v>
      </c>
      <c r="J2054">
        <f t="shared" si="32"/>
        <v>2053</v>
      </c>
    </row>
    <row r="2055" spans="1:10">
      <c r="A2055" s="4" t="s">
        <v>4108</v>
      </c>
      <c r="B2055" s="4">
        <v>2003</v>
      </c>
      <c r="C2055" s="4" t="s">
        <v>4706</v>
      </c>
      <c r="D2055" s="4">
        <v>21</v>
      </c>
      <c r="E2055" s="4">
        <v>1</v>
      </c>
      <c r="F2055" s="4">
        <v>2709.24</v>
      </c>
      <c r="G2055" s="4" t="s">
        <v>4697</v>
      </c>
      <c r="H2055" s="4" t="s">
        <v>4697</v>
      </c>
      <c r="I2055" s="4" t="s">
        <v>4698</v>
      </c>
      <c r="J2055">
        <f t="shared" si="32"/>
        <v>2054</v>
      </c>
    </row>
    <row r="2056" spans="1:10">
      <c r="A2056" s="4" t="s">
        <v>4110</v>
      </c>
      <c r="B2056" s="4">
        <v>2003</v>
      </c>
      <c r="C2056" s="4" t="s">
        <v>4704</v>
      </c>
      <c r="D2056" s="4">
        <v>17</v>
      </c>
      <c r="E2056" s="4">
        <v>1</v>
      </c>
      <c r="F2056" s="4">
        <v>2709.11</v>
      </c>
      <c r="G2056" s="4" t="s">
        <v>4697</v>
      </c>
      <c r="H2056" s="4" t="s">
        <v>4697</v>
      </c>
      <c r="I2056" s="4" t="s">
        <v>4698</v>
      </c>
      <c r="J2056">
        <f t="shared" si="32"/>
        <v>2055</v>
      </c>
    </row>
    <row r="2057" spans="1:10">
      <c r="A2057" s="4" t="s">
        <v>4112</v>
      </c>
      <c r="B2057" s="4">
        <v>1996</v>
      </c>
      <c r="C2057" s="4" t="s">
        <v>4696</v>
      </c>
      <c r="D2057" s="4">
        <v>13</v>
      </c>
      <c r="E2057" s="4">
        <v>0</v>
      </c>
      <c r="F2057" s="4">
        <v>2699.57</v>
      </c>
      <c r="G2057" s="4" t="s">
        <v>4697</v>
      </c>
      <c r="H2057" s="4" t="s">
        <v>4693</v>
      </c>
      <c r="I2057" s="4" t="s">
        <v>4698</v>
      </c>
      <c r="J2057">
        <f t="shared" si="32"/>
        <v>2056</v>
      </c>
    </row>
    <row r="2058" spans="1:10">
      <c r="A2058" s="4" t="s">
        <v>4114</v>
      </c>
      <c r="B2058" s="4">
        <v>1999</v>
      </c>
      <c r="C2058" s="4" t="s">
        <v>4696</v>
      </c>
      <c r="D2058" s="4">
        <v>11</v>
      </c>
      <c r="E2058" s="4">
        <v>0</v>
      </c>
      <c r="F2058" s="4">
        <v>2690.11</v>
      </c>
      <c r="G2058" s="4" t="s">
        <v>4697</v>
      </c>
      <c r="H2058" s="4" t="s">
        <v>4697</v>
      </c>
      <c r="I2058" s="4" t="s">
        <v>4698</v>
      </c>
      <c r="J2058">
        <f t="shared" si="32"/>
        <v>2057</v>
      </c>
    </row>
    <row r="2059" spans="1:10">
      <c r="A2059" s="4" t="s">
        <v>4116</v>
      </c>
      <c r="B2059" s="4">
        <v>1994</v>
      </c>
      <c r="C2059" s="4" t="s">
        <v>4692</v>
      </c>
      <c r="D2059" s="4">
        <v>2</v>
      </c>
      <c r="E2059" s="4">
        <v>0</v>
      </c>
      <c r="F2059" s="4">
        <v>2689.5</v>
      </c>
      <c r="G2059" s="4" t="s">
        <v>4694</v>
      </c>
      <c r="H2059" s="4" t="s">
        <v>4697</v>
      </c>
      <c r="I2059" s="4" t="s">
        <v>4695</v>
      </c>
      <c r="J2059">
        <f t="shared" si="32"/>
        <v>2058</v>
      </c>
    </row>
    <row r="2060" spans="1:10">
      <c r="A2060" s="4" t="s">
        <v>4118</v>
      </c>
      <c r="B2060" s="4">
        <v>1994</v>
      </c>
      <c r="C2060" s="4" t="s">
        <v>4702</v>
      </c>
      <c r="D2060" s="4">
        <v>17</v>
      </c>
      <c r="E2060" s="4">
        <v>0</v>
      </c>
      <c r="F2060" s="4">
        <v>2684.69</v>
      </c>
      <c r="G2060" s="4" t="s">
        <v>4697</v>
      </c>
      <c r="H2060" s="4" t="s">
        <v>4697</v>
      </c>
      <c r="I2060" s="4" t="s">
        <v>4695</v>
      </c>
      <c r="J2060">
        <f t="shared" si="32"/>
        <v>2059</v>
      </c>
    </row>
    <row r="2061" spans="1:10">
      <c r="A2061" s="4" t="s">
        <v>4120</v>
      </c>
      <c r="B2061" s="4">
        <v>1996</v>
      </c>
      <c r="C2061" s="4" t="s">
        <v>4700</v>
      </c>
      <c r="D2061" s="4">
        <v>5</v>
      </c>
      <c r="E2061" s="4">
        <v>0</v>
      </c>
      <c r="F2061" s="4">
        <v>2680.95</v>
      </c>
      <c r="G2061" s="4" t="s">
        <v>4694</v>
      </c>
      <c r="H2061" s="4" t="s">
        <v>4697</v>
      </c>
      <c r="I2061" s="4" t="s">
        <v>4698</v>
      </c>
      <c r="J2061">
        <f t="shared" si="32"/>
        <v>2060</v>
      </c>
    </row>
    <row r="2062" spans="1:10">
      <c r="A2062" s="4" t="s">
        <v>4122</v>
      </c>
      <c r="B2062" s="4">
        <v>2000</v>
      </c>
      <c r="C2062" s="4" t="s">
        <v>4703</v>
      </c>
      <c r="D2062" s="4">
        <v>9</v>
      </c>
      <c r="E2062" s="4">
        <v>1</v>
      </c>
      <c r="F2062" s="4">
        <v>2643.27</v>
      </c>
      <c r="G2062" s="4" t="s">
        <v>4697</v>
      </c>
      <c r="H2062" s="4" t="s">
        <v>4693</v>
      </c>
      <c r="I2062" s="4" t="s">
        <v>4698</v>
      </c>
      <c r="J2062">
        <f t="shared" si="32"/>
        <v>2061</v>
      </c>
    </row>
    <row r="2063" spans="1:10">
      <c r="A2063" s="4" t="s">
        <v>4124</v>
      </c>
      <c r="B2063" s="4">
        <v>2000</v>
      </c>
      <c r="C2063" s="4" t="s">
        <v>4696</v>
      </c>
      <c r="D2063" s="4">
        <v>24</v>
      </c>
      <c r="E2063" s="4">
        <v>1</v>
      </c>
      <c r="F2063" s="4">
        <v>2639.04</v>
      </c>
      <c r="G2063" s="4" t="s">
        <v>4697</v>
      </c>
      <c r="H2063" s="4" t="s">
        <v>4697</v>
      </c>
      <c r="I2063" s="4" t="s">
        <v>4698</v>
      </c>
      <c r="J2063">
        <f t="shared" si="32"/>
        <v>2062</v>
      </c>
    </row>
    <row r="2064" spans="1:10">
      <c r="A2064" s="4" t="s">
        <v>4126</v>
      </c>
      <c r="B2064" s="4">
        <v>1997</v>
      </c>
      <c r="C2064" s="4" t="s">
        <v>4700</v>
      </c>
      <c r="D2064" s="4">
        <v>26</v>
      </c>
      <c r="E2064" s="4">
        <v>0</v>
      </c>
      <c r="F2064" s="4">
        <v>2632.99</v>
      </c>
      <c r="G2064" s="4" t="s">
        <v>4697</v>
      </c>
      <c r="H2064" s="4" t="s">
        <v>4693</v>
      </c>
      <c r="I2064" s="4" t="s">
        <v>4701</v>
      </c>
      <c r="J2064">
        <f t="shared" si="32"/>
        <v>2063</v>
      </c>
    </row>
    <row r="2065" spans="1:10">
      <c r="A2065" s="4" t="s">
        <v>4128</v>
      </c>
      <c r="B2065" s="4">
        <v>2001</v>
      </c>
      <c r="C2065" s="4" t="s">
        <v>4700</v>
      </c>
      <c r="D2065" s="4">
        <v>26</v>
      </c>
      <c r="E2065" s="4">
        <v>1</v>
      </c>
      <c r="F2065" s="4">
        <v>2597.7800000000002</v>
      </c>
      <c r="G2065" s="4" t="s">
        <v>4697</v>
      </c>
      <c r="H2065" s="4" t="s">
        <v>4693</v>
      </c>
      <c r="I2065" s="4" t="s">
        <v>4701</v>
      </c>
      <c r="J2065">
        <f t="shared" si="32"/>
        <v>2064</v>
      </c>
    </row>
    <row r="2066" spans="1:10">
      <c r="A2066" s="4" t="s">
        <v>4130</v>
      </c>
      <c r="B2066" s="4">
        <v>2001</v>
      </c>
      <c r="C2066" s="4" t="s">
        <v>4704</v>
      </c>
      <c r="D2066" s="4">
        <v>28</v>
      </c>
      <c r="E2066" s="4">
        <v>0</v>
      </c>
      <c r="F2066" s="4">
        <v>2585.85</v>
      </c>
      <c r="G2066" s="4" t="s">
        <v>4697</v>
      </c>
      <c r="H2066" s="4" t="s">
        <v>4697</v>
      </c>
      <c r="I2066" s="4" t="s">
        <v>4699</v>
      </c>
      <c r="J2066">
        <f t="shared" si="32"/>
        <v>2065</v>
      </c>
    </row>
    <row r="2067" spans="1:10">
      <c r="A2067" s="4" t="s">
        <v>4132</v>
      </c>
      <c r="B2067" s="4">
        <v>2001</v>
      </c>
      <c r="C2067" s="4" t="s">
        <v>4692</v>
      </c>
      <c r="D2067" s="4">
        <v>15</v>
      </c>
      <c r="E2067" s="4">
        <v>1</v>
      </c>
      <c r="F2067" s="4">
        <v>2585.27</v>
      </c>
      <c r="G2067" s="4" t="s">
        <v>4697</v>
      </c>
      <c r="H2067" s="4" t="s">
        <v>4694</v>
      </c>
      <c r="I2067" s="4" t="s">
        <v>4701</v>
      </c>
      <c r="J2067">
        <f t="shared" si="32"/>
        <v>2066</v>
      </c>
    </row>
    <row r="2068" spans="1:10">
      <c r="A2068" s="4" t="s">
        <v>4134</v>
      </c>
      <c r="B2068" s="4">
        <v>2002</v>
      </c>
      <c r="C2068" s="4" t="s">
        <v>4704</v>
      </c>
      <c r="D2068" s="4">
        <v>20</v>
      </c>
      <c r="E2068" s="4">
        <v>0</v>
      </c>
      <c r="F2068" s="4">
        <v>2585.04</v>
      </c>
      <c r="G2068" s="4" t="s">
        <v>4697</v>
      </c>
      <c r="H2068" s="4" t="s">
        <v>4697</v>
      </c>
      <c r="I2068" s="4" t="s">
        <v>4715</v>
      </c>
      <c r="J2068">
        <f t="shared" si="32"/>
        <v>2067</v>
      </c>
    </row>
    <row r="2069" spans="1:10">
      <c r="A2069" s="4" t="s">
        <v>4136</v>
      </c>
      <c r="B2069" s="4">
        <v>2002</v>
      </c>
      <c r="C2069" s="4" t="s">
        <v>4692</v>
      </c>
      <c r="D2069" s="4">
        <v>11</v>
      </c>
      <c r="E2069" s="4">
        <v>2</v>
      </c>
      <c r="F2069" s="4">
        <v>2566.4699999999998</v>
      </c>
      <c r="G2069" s="4" t="s">
        <v>4697</v>
      </c>
      <c r="H2069" s="4" t="s">
        <v>4694</v>
      </c>
      <c r="I2069" s="4" t="s">
        <v>4695</v>
      </c>
      <c r="J2069">
        <f t="shared" si="32"/>
        <v>2068</v>
      </c>
    </row>
    <row r="2070" spans="1:10">
      <c r="A2070" s="4" t="s">
        <v>4138</v>
      </c>
      <c r="B2070" s="4">
        <v>1991</v>
      </c>
      <c r="C2070" s="4" t="s">
        <v>4706</v>
      </c>
      <c r="D2070" s="4">
        <v>17</v>
      </c>
      <c r="E2070" s="4">
        <v>3</v>
      </c>
      <c r="F2070" s="4">
        <v>2545.6799999999998</v>
      </c>
      <c r="G2070" s="4" t="s">
        <v>4697</v>
      </c>
      <c r="H2070" s="4" t="s">
        <v>4693</v>
      </c>
      <c r="I2070" s="4" t="s">
        <v>4695</v>
      </c>
      <c r="J2070">
        <f t="shared" si="32"/>
        <v>2069</v>
      </c>
    </row>
    <row r="2071" spans="1:10">
      <c r="A2071" s="4" t="s">
        <v>4140</v>
      </c>
      <c r="B2071" s="4">
        <v>1990</v>
      </c>
      <c r="C2071" s="4" t="s">
        <v>4692</v>
      </c>
      <c r="D2071" s="4">
        <v>1</v>
      </c>
      <c r="E2071" s="4">
        <v>3</v>
      </c>
      <c r="F2071" s="4">
        <v>2540.39</v>
      </c>
      <c r="G2071" s="4" t="s">
        <v>4697</v>
      </c>
      <c r="H2071" s="4" t="s">
        <v>4697</v>
      </c>
      <c r="I2071" s="4" t="s">
        <v>4695</v>
      </c>
      <c r="J2071">
        <f t="shared" si="32"/>
        <v>2070</v>
      </c>
    </row>
    <row r="2072" spans="1:10">
      <c r="A2072" s="4" t="s">
        <v>4142</v>
      </c>
      <c r="B2072" s="4">
        <v>1997</v>
      </c>
      <c r="C2072" s="4" t="s">
        <v>4704</v>
      </c>
      <c r="D2072" s="4">
        <v>28</v>
      </c>
      <c r="E2072" s="4">
        <v>0</v>
      </c>
      <c r="F2072" s="4">
        <v>2534.39</v>
      </c>
      <c r="G2072" s="4" t="s">
        <v>4694</v>
      </c>
      <c r="H2072" s="4" t="s">
        <v>4694</v>
      </c>
      <c r="I2072" s="4" t="s">
        <v>4698</v>
      </c>
      <c r="J2072">
        <f t="shared" si="32"/>
        <v>2071</v>
      </c>
    </row>
    <row r="2073" spans="1:10">
      <c r="A2073" s="4" t="s">
        <v>4144</v>
      </c>
      <c r="B2073" s="4">
        <v>2000</v>
      </c>
      <c r="C2073" s="4" t="s">
        <v>4700</v>
      </c>
      <c r="D2073" s="4">
        <v>25</v>
      </c>
      <c r="E2073" s="4">
        <v>0</v>
      </c>
      <c r="F2073" s="4">
        <v>2527.8200000000002</v>
      </c>
      <c r="G2073" s="4" t="s">
        <v>4697</v>
      </c>
      <c r="H2073" s="4" t="s">
        <v>4694</v>
      </c>
      <c r="I2073" s="4" t="s">
        <v>4698</v>
      </c>
      <c r="J2073">
        <f t="shared" si="32"/>
        <v>2072</v>
      </c>
    </row>
    <row r="2074" spans="1:10">
      <c r="A2074" s="4" t="s">
        <v>4146</v>
      </c>
      <c r="B2074" s="4">
        <v>1997</v>
      </c>
      <c r="C2074" s="4" t="s">
        <v>4706</v>
      </c>
      <c r="D2074" s="4">
        <v>2</v>
      </c>
      <c r="E2074" s="4">
        <v>0</v>
      </c>
      <c r="F2074" s="4">
        <v>2523.17</v>
      </c>
      <c r="G2074" s="4" t="s">
        <v>4694</v>
      </c>
      <c r="H2074" s="4" t="s">
        <v>4693</v>
      </c>
      <c r="I2074" s="4" t="s">
        <v>4698</v>
      </c>
      <c r="J2074">
        <f t="shared" si="32"/>
        <v>2073</v>
      </c>
    </row>
    <row r="2075" spans="1:10">
      <c r="A2075" s="4" t="s">
        <v>4148</v>
      </c>
      <c r="B2075" s="4">
        <v>1991</v>
      </c>
      <c r="C2075" s="4" t="s">
        <v>4700</v>
      </c>
      <c r="D2075" s="4">
        <v>5</v>
      </c>
      <c r="E2075" s="4">
        <v>3</v>
      </c>
      <c r="F2075" s="4">
        <v>2510.79</v>
      </c>
      <c r="G2075" s="4" t="s">
        <v>4697</v>
      </c>
      <c r="H2075" s="4" t="s">
        <v>4693</v>
      </c>
      <c r="I2075" s="4" t="s">
        <v>4695</v>
      </c>
      <c r="J2075">
        <f t="shared" si="32"/>
        <v>2074</v>
      </c>
    </row>
    <row r="2076" spans="1:10">
      <c r="A2076" s="4" t="s">
        <v>4150</v>
      </c>
      <c r="B2076" s="4">
        <v>2004</v>
      </c>
      <c r="C2076" s="4" t="s">
        <v>4702</v>
      </c>
      <c r="D2076" s="4">
        <v>6</v>
      </c>
      <c r="E2076" s="4">
        <v>0</v>
      </c>
      <c r="F2076" s="4">
        <v>2500.9299999999998</v>
      </c>
      <c r="G2076" s="4" t="s">
        <v>4697</v>
      </c>
      <c r="H2076" s="4" t="s">
        <v>4697</v>
      </c>
      <c r="I2076" s="4" t="s">
        <v>4698</v>
      </c>
      <c r="J2076">
        <f t="shared" si="32"/>
        <v>2075</v>
      </c>
    </row>
    <row r="2077" spans="1:10">
      <c r="A2077" s="4" t="s">
        <v>4152</v>
      </c>
      <c r="B2077" s="4">
        <v>1995</v>
      </c>
      <c r="C2077" s="4" t="s">
        <v>4692</v>
      </c>
      <c r="D2077" s="4">
        <v>15</v>
      </c>
      <c r="E2077" s="4">
        <v>0</v>
      </c>
      <c r="F2077" s="4">
        <v>2498.41</v>
      </c>
      <c r="G2077" s="4" t="s">
        <v>4694</v>
      </c>
      <c r="H2077" s="4" t="s">
        <v>4694</v>
      </c>
      <c r="I2077" s="4" t="s">
        <v>4695</v>
      </c>
      <c r="J2077">
        <f t="shared" si="32"/>
        <v>2076</v>
      </c>
    </row>
    <row r="2078" spans="1:10">
      <c r="A2078" s="4" t="s">
        <v>4154</v>
      </c>
      <c r="B2078" s="4">
        <v>1995</v>
      </c>
      <c r="C2078" s="4" t="s">
        <v>4704</v>
      </c>
      <c r="D2078" s="4">
        <v>9</v>
      </c>
      <c r="E2078" s="4">
        <v>0</v>
      </c>
      <c r="F2078" s="4">
        <v>2497.04</v>
      </c>
      <c r="G2078" s="4" t="s">
        <v>4694</v>
      </c>
      <c r="H2078" s="4" t="s">
        <v>4694</v>
      </c>
      <c r="I2078" s="4" t="s">
        <v>4695</v>
      </c>
      <c r="J2078">
        <f t="shared" si="32"/>
        <v>2077</v>
      </c>
    </row>
    <row r="2079" spans="1:10">
      <c r="A2079" s="4" t="s">
        <v>4156</v>
      </c>
      <c r="B2079" s="4">
        <v>1995</v>
      </c>
      <c r="C2079" s="4" t="s">
        <v>4692</v>
      </c>
      <c r="D2079" s="4">
        <v>14</v>
      </c>
      <c r="E2079" s="4">
        <v>0</v>
      </c>
      <c r="F2079" s="4">
        <v>2494.02</v>
      </c>
      <c r="G2079" s="4" t="s">
        <v>4694</v>
      </c>
      <c r="H2079" s="4" t="s">
        <v>4693</v>
      </c>
      <c r="I2079" s="4" t="s">
        <v>4701</v>
      </c>
      <c r="J2079">
        <f t="shared" si="32"/>
        <v>2078</v>
      </c>
    </row>
    <row r="2080" spans="1:10">
      <c r="A2080" s="4" t="s">
        <v>4158</v>
      </c>
      <c r="B2080" s="4">
        <v>1995</v>
      </c>
      <c r="C2080" s="4" t="s">
        <v>4706</v>
      </c>
      <c r="D2080" s="4">
        <v>6</v>
      </c>
      <c r="E2080" s="4">
        <v>0</v>
      </c>
      <c r="F2080" s="4">
        <v>2483.7399999999998</v>
      </c>
      <c r="G2080" s="4" t="s">
        <v>4694</v>
      </c>
      <c r="H2080" s="4" t="s">
        <v>4697</v>
      </c>
      <c r="I2080" s="4" t="s">
        <v>4695</v>
      </c>
      <c r="J2080">
        <f t="shared" si="32"/>
        <v>2079</v>
      </c>
    </row>
    <row r="2081" spans="1:10">
      <c r="A2081" s="4" t="s">
        <v>4160</v>
      </c>
      <c r="B2081" s="4">
        <v>1998</v>
      </c>
      <c r="C2081" s="4" t="s">
        <v>4696</v>
      </c>
      <c r="D2081" s="4">
        <v>20</v>
      </c>
      <c r="E2081" s="4">
        <v>0</v>
      </c>
      <c r="F2081" s="4">
        <v>2480.98</v>
      </c>
      <c r="G2081" s="4" t="s">
        <v>4697</v>
      </c>
      <c r="H2081" s="4" t="s">
        <v>4697</v>
      </c>
      <c r="I2081" s="4" t="s">
        <v>4695</v>
      </c>
      <c r="J2081">
        <f t="shared" si="32"/>
        <v>2080</v>
      </c>
    </row>
    <row r="2082" spans="1:10">
      <c r="A2082" s="4" t="s">
        <v>4162</v>
      </c>
      <c r="B2082" s="4">
        <v>1998</v>
      </c>
      <c r="C2082" s="4" t="s">
        <v>4704</v>
      </c>
      <c r="D2082" s="4">
        <v>2</v>
      </c>
      <c r="E2082" s="4">
        <v>0</v>
      </c>
      <c r="F2082" s="4">
        <v>2473.33</v>
      </c>
      <c r="G2082" s="4" t="s">
        <v>4697</v>
      </c>
      <c r="H2082" s="4" t="s">
        <v>4694</v>
      </c>
      <c r="I2082" s="4" t="s">
        <v>4695</v>
      </c>
      <c r="J2082">
        <f t="shared" si="32"/>
        <v>2081</v>
      </c>
    </row>
    <row r="2083" spans="1:10">
      <c r="A2083" s="4" t="s">
        <v>4164</v>
      </c>
      <c r="B2083" s="4">
        <v>1998</v>
      </c>
      <c r="C2083" s="4" t="s">
        <v>4700</v>
      </c>
      <c r="D2083" s="4">
        <v>17</v>
      </c>
      <c r="E2083" s="4">
        <v>0</v>
      </c>
      <c r="F2083" s="4">
        <v>2464.62</v>
      </c>
      <c r="G2083" s="4" t="s">
        <v>4697</v>
      </c>
      <c r="H2083" s="4" t="s">
        <v>4694</v>
      </c>
      <c r="I2083" s="4" t="s">
        <v>4695</v>
      </c>
      <c r="J2083">
        <f t="shared" si="32"/>
        <v>2082</v>
      </c>
    </row>
    <row r="2084" spans="1:10">
      <c r="A2084" s="4" t="s">
        <v>4166</v>
      </c>
      <c r="B2084" s="4">
        <v>2002</v>
      </c>
      <c r="C2084" s="4" t="s">
        <v>4704</v>
      </c>
      <c r="D2084" s="4">
        <v>11</v>
      </c>
      <c r="E2084" s="4">
        <v>0</v>
      </c>
      <c r="F2084" s="4">
        <v>2459.7199999999998</v>
      </c>
      <c r="G2084" s="4" t="s">
        <v>4697</v>
      </c>
      <c r="H2084" s="4" t="s">
        <v>4697</v>
      </c>
      <c r="I2084" s="4" t="s">
        <v>4699</v>
      </c>
      <c r="J2084">
        <f t="shared" si="32"/>
        <v>2083</v>
      </c>
    </row>
    <row r="2085" spans="1:10">
      <c r="A2085" s="4" t="s">
        <v>4168</v>
      </c>
      <c r="B2085" s="4">
        <v>1998</v>
      </c>
      <c r="C2085" s="4" t="s">
        <v>4706</v>
      </c>
      <c r="D2085" s="4">
        <v>19</v>
      </c>
      <c r="E2085" s="4">
        <v>0</v>
      </c>
      <c r="F2085" s="4">
        <v>2457.5</v>
      </c>
      <c r="G2085" s="4" t="s">
        <v>4697</v>
      </c>
      <c r="H2085" s="4" t="s">
        <v>4693</v>
      </c>
      <c r="I2085" s="4" t="s">
        <v>4701</v>
      </c>
      <c r="J2085">
        <f t="shared" si="32"/>
        <v>2084</v>
      </c>
    </row>
    <row r="2086" spans="1:10">
      <c r="A2086" s="4" t="s">
        <v>4170</v>
      </c>
      <c r="B2086" s="4">
        <v>2002</v>
      </c>
      <c r="C2086" s="4" t="s">
        <v>4704</v>
      </c>
      <c r="D2086" s="4">
        <v>29</v>
      </c>
      <c r="E2086" s="4">
        <v>0</v>
      </c>
      <c r="F2086" s="4">
        <v>2457.21</v>
      </c>
      <c r="G2086" s="4" t="s">
        <v>4697</v>
      </c>
      <c r="H2086" s="4" t="s">
        <v>4693</v>
      </c>
      <c r="I2086" s="4" t="s">
        <v>4699</v>
      </c>
      <c r="J2086">
        <f t="shared" si="32"/>
        <v>2085</v>
      </c>
    </row>
    <row r="2087" spans="1:10">
      <c r="A2087" s="4" t="s">
        <v>4172</v>
      </c>
      <c r="B2087" s="4">
        <v>1999</v>
      </c>
      <c r="C2087" s="4" t="s">
        <v>4706</v>
      </c>
      <c r="D2087" s="4">
        <v>21</v>
      </c>
      <c r="E2087" s="4">
        <v>1</v>
      </c>
      <c r="F2087" s="4">
        <v>2438.06</v>
      </c>
      <c r="G2087" s="4" t="s">
        <v>4697</v>
      </c>
      <c r="H2087" s="4" t="s">
        <v>4697</v>
      </c>
      <c r="I2087" s="4" t="s">
        <v>4695</v>
      </c>
      <c r="J2087">
        <f t="shared" si="32"/>
        <v>2086</v>
      </c>
    </row>
    <row r="2088" spans="1:10">
      <c r="A2088" s="4" t="s">
        <v>4174</v>
      </c>
      <c r="B2088" s="4">
        <v>1999</v>
      </c>
      <c r="C2088" s="4" t="s">
        <v>4706</v>
      </c>
      <c r="D2088" s="4">
        <v>12</v>
      </c>
      <c r="E2088" s="4">
        <v>1</v>
      </c>
      <c r="F2088" s="4">
        <v>2416.96</v>
      </c>
      <c r="G2088" s="4" t="s">
        <v>4697</v>
      </c>
      <c r="H2088" s="4" t="s">
        <v>4697</v>
      </c>
      <c r="I2088" s="4" t="s">
        <v>4701</v>
      </c>
      <c r="J2088">
        <f t="shared" si="32"/>
        <v>2087</v>
      </c>
    </row>
    <row r="2089" spans="1:10">
      <c r="A2089" s="4" t="s">
        <v>4176</v>
      </c>
      <c r="B2089" s="4">
        <v>2001</v>
      </c>
      <c r="C2089" s="4" t="s">
        <v>4696</v>
      </c>
      <c r="D2089" s="4">
        <v>3</v>
      </c>
      <c r="E2089" s="4">
        <v>0</v>
      </c>
      <c r="F2089" s="4">
        <v>2404.73</v>
      </c>
      <c r="G2089" s="4" t="s">
        <v>4697</v>
      </c>
      <c r="H2089" s="4" t="s">
        <v>4694</v>
      </c>
      <c r="I2089" s="4" t="s">
        <v>4698</v>
      </c>
      <c r="J2089">
        <f t="shared" si="32"/>
        <v>2088</v>
      </c>
    </row>
    <row r="2090" spans="1:10">
      <c r="A2090" s="4" t="s">
        <v>4178</v>
      </c>
      <c r="B2090" s="4">
        <v>1999</v>
      </c>
      <c r="C2090" s="4" t="s">
        <v>4700</v>
      </c>
      <c r="D2090" s="4">
        <v>10</v>
      </c>
      <c r="E2090" s="4">
        <v>0</v>
      </c>
      <c r="F2090" s="4">
        <v>2396.1</v>
      </c>
      <c r="G2090" s="4" t="s">
        <v>4697</v>
      </c>
      <c r="H2090" s="4" t="s">
        <v>4693</v>
      </c>
      <c r="I2090" s="4" t="s">
        <v>4711</v>
      </c>
      <c r="J2090">
        <f t="shared" si="32"/>
        <v>2089</v>
      </c>
    </row>
    <row r="2091" spans="1:10">
      <c r="A2091" s="4" t="s">
        <v>4180</v>
      </c>
      <c r="B2091" s="4">
        <v>1999</v>
      </c>
      <c r="C2091" s="4" t="s">
        <v>4703</v>
      </c>
      <c r="D2091" s="4">
        <v>17</v>
      </c>
      <c r="E2091" s="4">
        <v>0</v>
      </c>
      <c r="F2091" s="4">
        <v>2395.17</v>
      </c>
      <c r="G2091" s="4" t="s">
        <v>4697</v>
      </c>
      <c r="H2091" s="4" t="s">
        <v>4693</v>
      </c>
      <c r="I2091" s="4" t="s">
        <v>4709</v>
      </c>
      <c r="J2091">
        <f t="shared" si="32"/>
        <v>2090</v>
      </c>
    </row>
    <row r="2092" spans="1:10">
      <c r="A2092" s="4" t="s">
        <v>4182</v>
      </c>
      <c r="B2092" s="4">
        <v>1988</v>
      </c>
      <c r="C2092" s="4" t="s">
        <v>4703</v>
      </c>
      <c r="D2092" s="4">
        <v>12</v>
      </c>
      <c r="E2092" s="4">
        <v>3</v>
      </c>
      <c r="F2092" s="4">
        <v>2373.3000000000002</v>
      </c>
      <c r="G2092" s="4" t="s">
        <v>4697</v>
      </c>
      <c r="H2092" s="4" t="s">
        <v>4697</v>
      </c>
      <c r="I2092" s="4" t="s">
        <v>4695</v>
      </c>
      <c r="J2092">
        <f t="shared" si="32"/>
        <v>2091</v>
      </c>
    </row>
    <row r="2093" spans="1:10">
      <c r="A2093" s="4" t="s">
        <v>4184</v>
      </c>
      <c r="B2093" s="4">
        <v>2002</v>
      </c>
      <c r="C2093" s="4" t="s">
        <v>4706</v>
      </c>
      <c r="D2093" s="4">
        <v>5</v>
      </c>
      <c r="E2093" s="4">
        <v>1</v>
      </c>
      <c r="F2093" s="4">
        <v>2362.23</v>
      </c>
      <c r="G2093" s="4" t="s">
        <v>4697</v>
      </c>
      <c r="H2093" s="4" t="s">
        <v>4693</v>
      </c>
      <c r="I2093" s="4" t="s">
        <v>4698</v>
      </c>
      <c r="J2093">
        <f t="shared" si="32"/>
        <v>2092</v>
      </c>
    </row>
    <row r="2094" spans="1:10">
      <c r="A2094" s="4" t="s">
        <v>4186</v>
      </c>
      <c r="B2094" s="4">
        <v>1998</v>
      </c>
      <c r="C2094" s="4" t="s">
        <v>4692</v>
      </c>
      <c r="D2094" s="4">
        <v>21</v>
      </c>
      <c r="E2094" s="4">
        <v>0</v>
      </c>
      <c r="F2094" s="4">
        <v>2352.9699999999998</v>
      </c>
      <c r="G2094" s="4" t="s">
        <v>4694</v>
      </c>
      <c r="H2094" s="4" t="s">
        <v>4694</v>
      </c>
      <c r="I2094" s="4" t="s">
        <v>4698</v>
      </c>
      <c r="J2094">
        <f t="shared" si="32"/>
        <v>2093</v>
      </c>
    </row>
    <row r="2095" spans="1:10">
      <c r="A2095" s="4" t="s">
        <v>4188</v>
      </c>
      <c r="B2095" s="4">
        <v>2003</v>
      </c>
      <c r="C2095" s="4" t="s">
        <v>4706</v>
      </c>
      <c r="D2095" s="4">
        <v>18</v>
      </c>
      <c r="E2095" s="4">
        <v>1</v>
      </c>
      <c r="F2095" s="4">
        <v>2331.52</v>
      </c>
      <c r="G2095" s="4" t="s">
        <v>4697</v>
      </c>
      <c r="H2095" s="4" t="s">
        <v>4694</v>
      </c>
      <c r="I2095" s="4" t="s">
        <v>4701</v>
      </c>
      <c r="J2095">
        <f t="shared" si="32"/>
        <v>2094</v>
      </c>
    </row>
    <row r="2096" spans="1:10">
      <c r="A2096" s="4" t="s">
        <v>4190</v>
      </c>
      <c r="B2096" s="4">
        <v>1996</v>
      </c>
      <c r="C2096" s="4" t="s">
        <v>4703</v>
      </c>
      <c r="D2096" s="4">
        <v>17</v>
      </c>
      <c r="E2096" s="4">
        <v>0</v>
      </c>
      <c r="F2096" s="4">
        <v>2322.62</v>
      </c>
      <c r="G2096" s="4" t="s">
        <v>4697</v>
      </c>
      <c r="H2096" s="4" t="s">
        <v>4693</v>
      </c>
      <c r="I2096" s="4" t="s">
        <v>4695</v>
      </c>
      <c r="J2096">
        <f t="shared" si="32"/>
        <v>2095</v>
      </c>
    </row>
    <row r="2097" spans="1:10">
      <c r="A2097" s="4" t="s">
        <v>4192</v>
      </c>
      <c r="B2097" s="4">
        <v>2004</v>
      </c>
      <c r="C2097" s="4" t="s">
        <v>4702</v>
      </c>
      <c r="D2097" s="4">
        <v>6</v>
      </c>
      <c r="E2097" s="4">
        <v>2</v>
      </c>
      <c r="F2097" s="4">
        <v>2304</v>
      </c>
      <c r="G2097" s="4" t="s">
        <v>4697</v>
      </c>
      <c r="H2097" s="4" t="s">
        <v>4694</v>
      </c>
      <c r="I2097" s="4" t="s">
        <v>4695</v>
      </c>
      <c r="J2097">
        <f t="shared" si="32"/>
        <v>2096</v>
      </c>
    </row>
    <row r="2098" spans="1:10">
      <c r="A2098" s="4" t="s">
        <v>4194</v>
      </c>
      <c r="B2098" s="4">
        <v>1996</v>
      </c>
      <c r="C2098" s="4" t="s">
        <v>4706</v>
      </c>
      <c r="D2098" s="4">
        <v>28</v>
      </c>
      <c r="E2098" s="4">
        <v>0</v>
      </c>
      <c r="F2098" s="4">
        <v>2302.3000000000002</v>
      </c>
      <c r="G2098" s="4" t="s">
        <v>4693</v>
      </c>
      <c r="H2098" s="4" t="s">
        <v>4697</v>
      </c>
      <c r="I2098" s="4" t="s">
        <v>4701</v>
      </c>
      <c r="J2098">
        <f t="shared" si="32"/>
        <v>2097</v>
      </c>
    </row>
    <row r="2099" spans="1:10">
      <c r="A2099" s="4" t="s">
        <v>4196</v>
      </c>
      <c r="B2099" s="4">
        <v>1989</v>
      </c>
      <c r="C2099" s="4" t="s">
        <v>4692</v>
      </c>
      <c r="D2099" s="4">
        <v>5</v>
      </c>
      <c r="E2099" s="4">
        <v>3</v>
      </c>
      <c r="F2099" s="4">
        <v>2295.2399999999998</v>
      </c>
      <c r="G2099" s="4" t="s">
        <v>4697</v>
      </c>
      <c r="H2099" s="4" t="s">
        <v>4693</v>
      </c>
      <c r="I2099" s="4" t="s">
        <v>4695</v>
      </c>
      <c r="J2099">
        <f t="shared" si="32"/>
        <v>2098</v>
      </c>
    </row>
    <row r="2100" spans="1:10">
      <c r="A2100" s="4" t="s">
        <v>4198</v>
      </c>
      <c r="B2100" s="4">
        <v>1991</v>
      </c>
      <c r="C2100" s="4" t="s">
        <v>4696</v>
      </c>
      <c r="D2100" s="4">
        <v>16</v>
      </c>
      <c r="E2100" s="4">
        <v>3</v>
      </c>
      <c r="F2100" s="4">
        <v>2277.7199999999998</v>
      </c>
      <c r="G2100" s="4" t="s">
        <v>4697</v>
      </c>
      <c r="H2100" s="4" t="s">
        <v>4693</v>
      </c>
      <c r="I2100" s="4" t="s">
        <v>4695</v>
      </c>
      <c r="J2100">
        <f t="shared" si="32"/>
        <v>2099</v>
      </c>
    </row>
    <row r="2101" spans="1:10">
      <c r="A2101" s="4" t="s">
        <v>4200</v>
      </c>
      <c r="B2101" s="4">
        <v>2002</v>
      </c>
      <c r="C2101" s="4" t="s">
        <v>4706</v>
      </c>
      <c r="D2101" s="4">
        <v>12</v>
      </c>
      <c r="E2101" s="4">
        <v>0</v>
      </c>
      <c r="F2101" s="4">
        <v>2261.5700000000002</v>
      </c>
      <c r="G2101" s="4" t="s">
        <v>4697</v>
      </c>
      <c r="H2101" s="4" t="s">
        <v>4693</v>
      </c>
      <c r="I2101" s="4" t="s">
        <v>4698</v>
      </c>
      <c r="J2101">
        <f t="shared" si="32"/>
        <v>2100</v>
      </c>
    </row>
    <row r="2102" spans="1:10">
      <c r="A2102" s="4" t="s">
        <v>4202</v>
      </c>
      <c r="B2102" s="4">
        <v>2002</v>
      </c>
      <c r="C2102" s="4" t="s">
        <v>4704</v>
      </c>
      <c r="D2102" s="4">
        <v>15</v>
      </c>
      <c r="E2102" s="4">
        <v>0</v>
      </c>
      <c r="F2102" s="4">
        <v>2257.48</v>
      </c>
      <c r="G2102" s="4" t="s">
        <v>4697</v>
      </c>
      <c r="H2102" s="4" t="s">
        <v>4693</v>
      </c>
      <c r="I2102" s="4" t="s">
        <v>4698</v>
      </c>
      <c r="J2102">
        <f t="shared" si="32"/>
        <v>2101</v>
      </c>
    </row>
    <row r="2103" spans="1:10">
      <c r="A2103" s="4" t="s">
        <v>4204</v>
      </c>
      <c r="B2103" s="4">
        <v>2000</v>
      </c>
      <c r="C2103" s="4" t="s">
        <v>4703</v>
      </c>
      <c r="D2103" s="4">
        <v>11</v>
      </c>
      <c r="E2103" s="4">
        <v>0</v>
      </c>
      <c r="F2103" s="4">
        <v>2254.8000000000002</v>
      </c>
      <c r="G2103" s="4" t="s">
        <v>4697</v>
      </c>
      <c r="H2103" s="4" t="s">
        <v>4694</v>
      </c>
      <c r="I2103" s="4" t="s">
        <v>4705</v>
      </c>
      <c r="J2103">
        <f t="shared" si="32"/>
        <v>2102</v>
      </c>
    </row>
    <row r="2104" spans="1:10">
      <c r="A2104" s="4" t="s">
        <v>4206</v>
      </c>
      <c r="B2104" s="4">
        <v>2000</v>
      </c>
      <c r="C2104" s="4" t="s">
        <v>4696</v>
      </c>
      <c r="D2104" s="4">
        <v>30</v>
      </c>
      <c r="E2104" s="4">
        <v>0</v>
      </c>
      <c r="F2104" s="4">
        <v>2250.84</v>
      </c>
      <c r="G2104" s="4" t="s">
        <v>4697</v>
      </c>
      <c r="H2104" s="4" t="s">
        <v>4697</v>
      </c>
      <c r="I2104" s="4" t="s">
        <v>4712</v>
      </c>
      <c r="J2104">
        <f t="shared" si="32"/>
        <v>2103</v>
      </c>
    </row>
    <row r="2105" spans="1:10">
      <c r="A2105" s="4" t="s">
        <v>4208</v>
      </c>
      <c r="B2105" s="4">
        <v>2003</v>
      </c>
      <c r="C2105" s="4" t="s">
        <v>4703</v>
      </c>
      <c r="D2105" s="4">
        <v>10</v>
      </c>
      <c r="E2105" s="4">
        <v>1</v>
      </c>
      <c r="F2105" s="4">
        <v>2221.56</v>
      </c>
      <c r="G2105" s="4" t="s">
        <v>4697</v>
      </c>
      <c r="H2105" s="4" t="s">
        <v>4694</v>
      </c>
      <c r="I2105" s="4" t="s">
        <v>4698</v>
      </c>
      <c r="J2105">
        <f t="shared" si="32"/>
        <v>2104</v>
      </c>
    </row>
    <row r="2106" spans="1:10">
      <c r="A2106" s="4" t="s">
        <v>4210</v>
      </c>
      <c r="B2106" s="4">
        <v>2004</v>
      </c>
      <c r="C2106" s="4" t="s">
        <v>4703</v>
      </c>
      <c r="D2106" s="4">
        <v>12</v>
      </c>
      <c r="E2106" s="4">
        <v>1</v>
      </c>
      <c r="F2106" s="4">
        <v>2219.4499999999998</v>
      </c>
      <c r="G2106" s="4" t="s">
        <v>4697</v>
      </c>
      <c r="H2106" s="4" t="s">
        <v>4693</v>
      </c>
      <c r="I2106" s="4" t="s">
        <v>4695</v>
      </c>
      <c r="J2106">
        <f t="shared" si="32"/>
        <v>2105</v>
      </c>
    </row>
    <row r="2107" spans="1:10">
      <c r="A2107" s="4" t="s">
        <v>4212</v>
      </c>
      <c r="B2107" s="4">
        <v>2004</v>
      </c>
      <c r="C2107" s="4" t="s">
        <v>4702</v>
      </c>
      <c r="D2107" s="4">
        <v>25</v>
      </c>
      <c r="E2107" s="4">
        <v>0</v>
      </c>
      <c r="F2107" s="4">
        <v>2217.6</v>
      </c>
      <c r="G2107" s="4" t="s">
        <v>4697</v>
      </c>
      <c r="H2107" s="4" t="s">
        <v>4693</v>
      </c>
      <c r="I2107" s="4" t="s">
        <v>4699</v>
      </c>
      <c r="J2107">
        <f t="shared" si="32"/>
        <v>2106</v>
      </c>
    </row>
    <row r="2108" spans="1:10">
      <c r="A2108" s="4" t="s">
        <v>4214</v>
      </c>
      <c r="B2108" s="4">
        <v>2004</v>
      </c>
      <c r="C2108" s="4" t="s">
        <v>4696</v>
      </c>
      <c r="D2108" s="4">
        <v>13</v>
      </c>
      <c r="E2108" s="4">
        <v>0</v>
      </c>
      <c r="F2108" s="4">
        <v>2217.4699999999998</v>
      </c>
      <c r="G2108" s="4" t="s">
        <v>4697</v>
      </c>
      <c r="H2108" s="4" t="s">
        <v>4693</v>
      </c>
      <c r="I2108" s="4" t="s">
        <v>4699</v>
      </c>
      <c r="J2108">
        <f t="shared" si="32"/>
        <v>2107</v>
      </c>
    </row>
    <row r="2109" spans="1:10">
      <c r="A2109" s="4" t="s">
        <v>4216</v>
      </c>
      <c r="B2109" s="4">
        <v>1994</v>
      </c>
      <c r="C2109" s="4" t="s">
        <v>4706</v>
      </c>
      <c r="D2109" s="4">
        <v>17</v>
      </c>
      <c r="E2109" s="4">
        <v>0</v>
      </c>
      <c r="F2109" s="4">
        <v>2213.21</v>
      </c>
      <c r="G2109" s="4" t="s">
        <v>4697</v>
      </c>
      <c r="H2109" s="4" t="s">
        <v>4697</v>
      </c>
      <c r="I2109" s="4" t="s">
        <v>4695</v>
      </c>
      <c r="J2109">
        <f t="shared" si="32"/>
        <v>2108</v>
      </c>
    </row>
    <row r="2110" spans="1:10">
      <c r="A2110" s="4" t="s">
        <v>4218</v>
      </c>
      <c r="B2110" s="4">
        <v>2004</v>
      </c>
      <c r="C2110" s="4" t="s">
        <v>4704</v>
      </c>
      <c r="D2110" s="4">
        <v>27</v>
      </c>
      <c r="E2110" s="4">
        <v>0</v>
      </c>
      <c r="F2110" s="4">
        <v>2211.13</v>
      </c>
      <c r="G2110" s="4" t="s">
        <v>4697</v>
      </c>
      <c r="H2110" s="4" t="s">
        <v>4697</v>
      </c>
      <c r="I2110" s="4" t="s">
        <v>4699</v>
      </c>
      <c r="J2110">
        <f t="shared" si="32"/>
        <v>2109</v>
      </c>
    </row>
    <row r="2111" spans="1:10">
      <c r="A2111" s="4" t="s">
        <v>4220</v>
      </c>
      <c r="B2111" s="4">
        <v>2004</v>
      </c>
      <c r="C2111" s="4" t="s">
        <v>4700</v>
      </c>
      <c r="D2111" s="4">
        <v>6</v>
      </c>
      <c r="E2111" s="4">
        <v>0</v>
      </c>
      <c r="F2111" s="4">
        <v>2207.6999999999998</v>
      </c>
      <c r="G2111" s="4" t="s">
        <v>4697</v>
      </c>
      <c r="H2111" s="4" t="s">
        <v>4697</v>
      </c>
      <c r="I2111" s="4" t="s">
        <v>4699</v>
      </c>
      <c r="J2111">
        <f t="shared" si="32"/>
        <v>2110</v>
      </c>
    </row>
    <row r="2112" spans="1:10">
      <c r="A2112" s="4" t="s">
        <v>4222</v>
      </c>
      <c r="B2112" s="4">
        <v>2004</v>
      </c>
      <c r="C2112" s="4" t="s">
        <v>4706</v>
      </c>
      <c r="D2112" s="4">
        <v>13</v>
      </c>
      <c r="E2112" s="4">
        <v>0</v>
      </c>
      <c r="F2112" s="4">
        <v>2205.98</v>
      </c>
      <c r="G2112" s="4" t="s">
        <v>4697</v>
      </c>
      <c r="H2112" s="4" t="s">
        <v>4694</v>
      </c>
      <c r="I2112" s="4" t="s">
        <v>4699</v>
      </c>
      <c r="J2112">
        <f t="shared" si="32"/>
        <v>2111</v>
      </c>
    </row>
    <row r="2113" spans="1:10">
      <c r="A2113" s="4" t="s">
        <v>4224</v>
      </c>
      <c r="B2113" s="4">
        <v>2004</v>
      </c>
      <c r="C2113" s="4" t="s">
        <v>4692</v>
      </c>
      <c r="D2113" s="4">
        <v>28</v>
      </c>
      <c r="E2113" s="4">
        <v>0</v>
      </c>
      <c r="F2113" s="4">
        <v>2203.7399999999998</v>
      </c>
      <c r="G2113" s="4" t="s">
        <v>4697</v>
      </c>
      <c r="H2113" s="4" t="s">
        <v>4697</v>
      </c>
      <c r="I2113" s="4" t="s">
        <v>4699</v>
      </c>
      <c r="J2113">
        <f t="shared" si="32"/>
        <v>2112</v>
      </c>
    </row>
    <row r="2114" spans="1:10">
      <c r="A2114" s="4" t="s">
        <v>4226</v>
      </c>
      <c r="B2114" s="4">
        <v>2004</v>
      </c>
      <c r="C2114" s="4" t="s">
        <v>4700</v>
      </c>
      <c r="D2114" s="4">
        <v>6</v>
      </c>
      <c r="E2114" s="4">
        <v>0</v>
      </c>
      <c r="F2114" s="4">
        <v>2203.4699999999998</v>
      </c>
      <c r="G2114" s="4" t="s">
        <v>4697</v>
      </c>
      <c r="H2114" s="4" t="s">
        <v>4697</v>
      </c>
      <c r="I2114" s="4" t="s">
        <v>4699</v>
      </c>
      <c r="J2114">
        <f t="shared" ref="J2114:J2177" si="33">VALUE(SUBSTITUTE(A2114,"Id",""))</f>
        <v>2113</v>
      </c>
    </row>
    <row r="2115" spans="1:10">
      <c r="A2115" s="4" t="s">
        <v>4228</v>
      </c>
      <c r="B2115" s="4">
        <v>2004</v>
      </c>
      <c r="C2115" s="4" t="s">
        <v>4704</v>
      </c>
      <c r="D2115" s="4">
        <v>27</v>
      </c>
      <c r="E2115" s="4">
        <v>1</v>
      </c>
      <c r="F2115" s="4">
        <v>2201.1</v>
      </c>
      <c r="G2115" s="4" t="s">
        <v>4697</v>
      </c>
      <c r="H2115" s="4" t="s">
        <v>4694</v>
      </c>
      <c r="I2115" s="4" t="s">
        <v>4695</v>
      </c>
      <c r="J2115">
        <f t="shared" si="33"/>
        <v>2114</v>
      </c>
    </row>
    <row r="2116" spans="1:10">
      <c r="A2116" s="4" t="s">
        <v>4230</v>
      </c>
      <c r="B2116" s="4">
        <v>2004</v>
      </c>
      <c r="C2116" s="4" t="s">
        <v>4702</v>
      </c>
      <c r="D2116" s="4">
        <v>12</v>
      </c>
      <c r="E2116" s="4">
        <v>0</v>
      </c>
      <c r="F2116" s="4">
        <v>2200.83</v>
      </c>
      <c r="G2116" s="4" t="s">
        <v>4697</v>
      </c>
      <c r="H2116" s="4" t="s">
        <v>4697</v>
      </c>
      <c r="I2116" s="4" t="s">
        <v>4699</v>
      </c>
      <c r="J2116">
        <f t="shared" si="33"/>
        <v>2115</v>
      </c>
    </row>
    <row r="2117" spans="1:10">
      <c r="A2117" s="4" t="s">
        <v>4232</v>
      </c>
      <c r="B2117" s="4">
        <v>2004</v>
      </c>
      <c r="C2117" s="4" t="s">
        <v>4702</v>
      </c>
      <c r="D2117" s="4">
        <v>3</v>
      </c>
      <c r="E2117" s="4">
        <v>0</v>
      </c>
      <c r="F2117" s="4">
        <v>2198.19</v>
      </c>
      <c r="G2117" s="4" t="s">
        <v>4697</v>
      </c>
      <c r="H2117" s="4" t="s">
        <v>4693</v>
      </c>
      <c r="I2117" s="4" t="s">
        <v>4710</v>
      </c>
      <c r="J2117">
        <f t="shared" si="33"/>
        <v>2116</v>
      </c>
    </row>
    <row r="2118" spans="1:10">
      <c r="A2118" s="4" t="s">
        <v>4234</v>
      </c>
      <c r="B2118" s="4">
        <v>2004</v>
      </c>
      <c r="C2118" s="4" t="s">
        <v>4703</v>
      </c>
      <c r="D2118" s="4">
        <v>7</v>
      </c>
      <c r="E2118" s="4">
        <v>0</v>
      </c>
      <c r="F2118" s="4">
        <v>2196.4699999999998</v>
      </c>
      <c r="G2118" s="4" t="s">
        <v>4697</v>
      </c>
      <c r="H2118" s="4" t="s">
        <v>4694</v>
      </c>
      <c r="I2118" s="4" t="s">
        <v>4699</v>
      </c>
      <c r="J2118">
        <f t="shared" si="33"/>
        <v>2117</v>
      </c>
    </row>
    <row r="2119" spans="1:10">
      <c r="A2119" s="4" t="s">
        <v>4236</v>
      </c>
      <c r="B2119" s="4">
        <v>1991</v>
      </c>
      <c r="C2119" s="4" t="s">
        <v>4703</v>
      </c>
      <c r="D2119" s="4">
        <v>16</v>
      </c>
      <c r="E2119" s="4">
        <v>3</v>
      </c>
      <c r="F2119" s="4">
        <v>2193.1999999999998</v>
      </c>
      <c r="G2119" s="4" t="s">
        <v>4697</v>
      </c>
      <c r="H2119" s="4" t="s">
        <v>4697</v>
      </c>
      <c r="I2119" s="4" t="s">
        <v>4698</v>
      </c>
      <c r="J2119">
        <f t="shared" si="33"/>
        <v>2118</v>
      </c>
    </row>
    <row r="2120" spans="1:10">
      <c r="A2120" s="4" t="s">
        <v>4238</v>
      </c>
      <c r="B2120" s="4">
        <v>1994</v>
      </c>
      <c r="C2120" s="4" t="s">
        <v>4702</v>
      </c>
      <c r="D2120" s="4">
        <v>27</v>
      </c>
      <c r="E2120" s="4">
        <v>0</v>
      </c>
      <c r="F2120" s="4">
        <v>2170.08</v>
      </c>
      <c r="G2120" s="4" t="s">
        <v>4697</v>
      </c>
      <c r="H2120" s="4" t="s">
        <v>4697</v>
      </c>
      <c r="I2120" s="4" t="s">
        <v>4695</v>
      </c>
      <c r="J2120">
        <f t="shared" si="33"/>
        <v>2119</v>
      </c>
    </row>
    <row r="2121" spans="1:10">
      <c r="A2121" s="4" t="s">
        <v>4240</v>
      </c>
      <c r="B2121" s="4">
        <v>2000</v>
      </c>
      <c r="C2121" s="4" t="s">
        <v>4700</v>
      </c>
      <c r="D2121" s="4">
        <v>23</v>
      </c>
      <c r="E2121" s="4">
        <v>0</v>
      </c>
      <c r="F2121" s="4">
        <v>2166.73</v>
      </c>
      <c r="G2121" s="4" t="s">
        <v>4697</v>
      </c>
      <c r="H2121" s="4" t="s">
        <v>4697</v>
      </c>
      <c r="I2121" s="4" t="s">
        <v>4701</v>
      </c>
      <c r="J2121">
        <f t="shared" si="33"/>
        <v>2120</v>
      </c>
    </row>
    <row r="2122" spans="1:10">
      <c r="A2122" s="4" t="s">
        <v>4242</v>
      </c>
      <c r="B2122" s="4">
        <v>2000</v>
      </c>
      <c r="C2122" s="4" t="s">
        <v>4703</v>
      </c>
      <c r="D2122" s="4">
        <v>10</v>
      </c>
      <c r="E2122" s="4">
        <v>0</v>
      </c>
      <c r="F2122" s="4">
        <v>2156.75</v>
      </c>
      <c r="G2122" s="4" t="s">
        <v>4697</v>
      </c>
      <c r="H2122" s="4" t="s">
        <v>4697</v>
      </c>
      <c r="I2122" s="4" t="s">
        <v>4695</v>
      </c>
      <c r="J2122">
        <f t="shared" si="33"/>
        <v>2121</v>
      </c>
    </row>
    <row r="2123" spans="1:10">
      <c r="A2123" s="4" t="s">
        <v>4244</v>
      </c>
      <c r="B2123" s="4">
        <v>2000</v>
      </c>
      <c r="C2123" s="4" t="s">
        <v>4706</v>
      </c>
      <c r="D2123" s="4">
        <v>29</v>
      </c>
      <c r="E2123" s="4">
        <v>0</v>
      </c>
      <c r="F2123" s="4">
        <v>2155.6799999999998</v>
      </c>
      <c r="G2123" s="4" t="s">
        <v>4697</v>
      </c>
      <c r="H2123" s="4" t="s">
        <v>4694</v>
      </c>
      <c r="I2123" s="4" t="s">
        <v>4695</v>
      </c>
      <c r="J2123">
        <f t="shared" si="33"/>
        <v>2122</v>
      </c>
    </row>
    <row r="2124" spans="1:10">
      <c r="A2124" s="4" t="s">
        <v>4246</v>
      </c>
      <c r="B2124" s="4">
        <v>2000</v>
      </c>
      <c r="C2124" s="4" t="s">
        <v>4692</v>
      </c>
      <c r="D2124" s="4">
        <v>22</v>
      </c>
      <c r="E2124" s="4">
        <v>0</v>
      </c>
      <c r="F2124" s="4">
        <v>2154.36</v>
      </c>
      <c r="G2124" s="4" t="s">
        <v>4697</v>
      </c>
      <c r="H2124" s="4" t="s">
        <v>4697</v>
      </c>
      <c r="I2124" s="4" t="s">
        <v>4701</v>
      </c>
      <c r="J2124">
        <f t="shared" si="33"/>
        <v>2123</v>
      </c>
    </row>
    <row r="2125" spans="1:10">
      <c r="A2125" s="4" t="s">
        <v>4248</v>
      </c>
      <c r="B2125" s="4">
        <v>2000</v>
      </c>
      <c r="C2125" s="4" t="s">
        <v>4703</v>
      </c>
      <c r="D2125" s="4">
        <v>27</v>
      </c>
      <c r="E2125" s="4">
        <v>0</v>
      </c>
      <c r="F2125" s="4">
        <v>2150.4699999999998</v>
      </c>
      <c r="G2125" s="4" t="s">
        <v>4697</v>
      </c>
      <c r="H2125" s="4" t="s">
        <v>4694</v>
      </c>
      <c r="I2125" s="4" t="s">
        <v>4701</v>
      </c>
      <c r="J2125">
        <f t="shared" si="33"/>
        <v>2124</v>
      </c>
    </row>
    <row r="2126" spans="1:10">
      <c r="A2126" s="4" t="s">
        <v>4250</v>
      </c>
      <c r="B2126" s="4">
        <v>2004</v>
      </c>
      <c r="C2126" s="4" t="s">
        <v>4692</v>
      </c>
      <c r="D2126" s="4">
        <v>4</v>
      </c>
      <c r="E2126" s="4">
        <v>0</v>
      </c>
      <c r="F2126" s="4">
        <v>2144.85</v>
      </c>
      <c r="G2126" s="4" t="s">
        <v>4697</v>
      </c>
      <c r="H2126" s="4" t="s">
        <v>4693</v>
      </c>
      <c r="I2126" s="4" t="s">
        <v>4701</v>
      </c>
      <c r="J2126">
        <f t="shared" si="33"/>
        <v>2125</v>
      </c>
    </row>
    <row r="2127" spans="1:10">
      <c r="A2127" s="4" t="s">
        <v>4252</v>
      </c>
      <c r="B2127" s="4">
        <v>2003</v>
      </c>
      <c r="C2127" s="4" t="s">
        <v>4700</v>
      </c>
      <c r="D2127" s="4">
        <v>19</v>
      </c>
      <c r="E2127" s="4">
        <v>0</v>
      </c>
      <c r="F2127" s="4">
        <v>2138.0700000000002</v>
      </c>
      <c r="G2127" s="4" t="s">
        <v>4697</v>
      </c>
      <c r="H2127" s="4" t="s">
        <v>4693</v>
      </c>
      <c r="I2127" s="4" t="s">
        <v>4698</v>
      </c>
      <c r="J2127">
        <f t="shared" si="33"/>
        <v>2126</v>
      </c>
    </row>
    <row r="2128" spans="1:10">
      <c r="A2128" s="4" t="s">
        <v>4254</v>
      </c>
      <c r="B2128" s="4">
        <v>1997</v>
      </c>
      <c r="C2128" s="4" t="s">
        <v>4702</v>
      </c>
      <c r="D2128" s="4">
        <v>3</v>
      </c>
      <c r="E2128" s="4">
        <v>0</v>
      </c>
      <c r="F2128" s="4">
        <v>2137.65</v>
      </c>
      <c r="G2128" s="4" t="s">
        <v>4694</v>
      </c>
      <c r="H2128" s="4" t="s">
        <v>4693</v>
      </c>
      <c r="I2128" s="4" t="s">
        <v>4695</v>
      </c>
      <c r="J2128">
        <f t="shared" si="33"/>
        <v>2127</v>
      </c>
    </row>
    <row r="2129" spans="1:10">
      <c r="A2129" s="4" t="s">
        <v>4256</v>
      </c>
      <c r="B2129" s="4">
        <v>2003</v>
      </c>
      <c r="C2129" s="4" t="s">
        <v>4702</v>
      </c>
      <c r="D2129" s="4">
        <v>26</v>
      </c>
      <c r="E2129" s="4">
        <v>0</v>
      </c>
      <c r="F2129" s="4">
        <v>2136.88</v>
      </c>
      <c r="G2129" s="4" t="s">
        <v>4697</v>
      </c>
      <c r="H2129" s="4" t="s">
        <v>4697</v>
      </c>
      <c r="I2129" s="4" t="s">
        <v>4698</v>
      </c>
      <c r="J2129">
        <f t="shared" si="33"/>
        <v>2128</v>
      </c>
    </row>
    <row r="2130" spans="1:10">
      <c r="A2130" s="4" t="s">
        <v>4258</v>
      </c>
      <c r="B2130" s="4">
        <v>2003</v>
      </c>
      <c r="C2130" s="4" t="s">
        <v>4702</v>
      </c>
      <c r="D2130" s="4">
        <v>1</v>
      </c>
      <c r="E2130" s="4">
        <v>0</v>
      </c>
      <c r="F2130" s="4">
        <v>2134.9</v>
      </c>
      <c r="G2130" s="4" t="s">
        <v>4697</v>
      </c>
      <c r="H2130" s="4" t="s">
        <v>4694</v>
      </c>
      <c r="I2130" s="4" t="s">
        <v>4698</v>
      </c>
      <c r="J2130">
        <f t="shared" si="33"/>
        <v>2129</v>
      </c>
    </row>
    <row r="2131" spans="1:10">
      <c r="A2131" s="4" t="s">
        <v>4260</v>
      </c>
      <c r="B2131" s="4">
        <v>2003</v>
      </c>
      <c r="C2131" s="4" t="s">
        <v>4703</v>
      </c>
      <c r="D2131" s="4">
        <v>22</v>
      </c>
      <c r="E2131" s="4">
        <v>0</v>
      </c>
      <c r="F2131" s="4">
        <v>2130.6799999999998</v>
      </c>
      <c r="G2131" s="4" t="s">
        <v>4697</v>
      </c>
      <c r="H2131" s="4" t="s">
        <v>4694</v>
      </c>
      <c r="I2131" s="4" t="s">
        <v>4698</v>
      </c>
      <c r="J2131">
        <f t="shared" si="33"/>
        <v>2130</v>
      </c>
    </row>
    <row r="2132" spans="1:10">
      <c r="A2132" s="4" t="s">
        <v>4262</v>
      </c>
      <c r="B2132" s="4">
        <v>2003</v>
      </c>
      <c r="C2132" s="4" t="s">
        <v>4700</v>
      </c>
      <c r="D2132" s="4">
        <v>30</v>
      </c>
      <c r="E2132" s="4">
        <v>0</v>
      </c>
      <c r="F2132" s="4">
        <v>2128.4299999999998</v>
      </c>
      <c r="G2132" s="4" t="s">
        <v>4697</v>
      </c>
      <c r="H2132" s="4" t="s">
        <v>4693</v>
      </c>
      <c r="I2132" s="4" t="s">
        <v>4698</v>
      </c>
      <c r="J2132">
        <f t="shared" si="33"/>
        <v>2131</v>
      </c>
    </row>
    <row r="2133" spans="1:10">
      <c r="A2133" s="4" t="s">
        <v>4264</v>
      </c>
      <c r="B2133" s="4">
        <v>2004</v>
      </c>
      <c r="C2133" s="4" t="s">
        <v>4706</v>
      </c>
      <c r="D2133" s="4">
        <v>4</v>
      </c>
      <c r="E2133" s="4">
        <v>0</v>
      </c>
      <c r="F2133" s="4">
        <v>2118.61</v>
      </c>
      <c r="G2133" s="4" t="s">
        <v>4697</v>
      </c>
      <c r="H2133" s="4" t="s">
        <v>4693</v>
      </c>
      <c r="I2133" s="4" t="s">
        <v>4698</v>
      </c>
      <c r="J2133">
        <f t="shared" si="33"/>
        <v>2132</v>
      </c>
    </row>
    <row r="2134" spans="1:10">
      <c r="A2134" s="4" t="s">
        <v>4266</v>
      </c>
      <c r="B2134" s="4">
        <v>2003</v>
      </c>
      <c r="C2134" s="4" t="s">
        <v>4702</v>
      </c>
      <c r="D2134" s="4">
        <v>30</v>
      </c>
      <c r="E2134" s="4">
        <v>0</v>
      </c>
      <c r="F2134" s="4">
        <v>2117.34</v>
      </c>
      <c r="G2134" s="4" t="s">
        <v>4697</v>
      </c>
      <c r="H2134" s="4" t="s">
        <v>4694</v>
      </c>
      <c r="I2134" s="4" t="s">
        <v>4698</v>
      </c>
      <c r="J2134">
        <f t="shared" si="33"/>
        <v>2133</v>
      </c>
    </row>
    <row r="2135" spans="1:10">
      <c r="A2135" s="4" t="s">
        <v>4268</v>
      </c>
      <c r="B2135" s="4">
        <v>1989</v>
      </c>
      <c r="C2135" s="4" t="s">
        <v>4704</v>
      </c>
      <c r="D2135" s="4">
        <v>21</v>
      </c>
      <c r="E2135" s="4">
        <v>3</v>
      </c>
      <c r="F2135" s="4">
        <v>2106.2600000000002</v>
      </c>
      <c r="G2135" s="4" t="s">
        <v>4697</v>
      </c>
      <c r="H2135" s="4" t="s">
        <v>4697</v>
      </c>
      <c r="I2135" s="4" t="s">
        <v>4695</v>
      </c>
      <c r="J2135">
        <f t="shared" si="33"/>
        <v>2134</v>
      </c>
    </row>
    <row r="2136" spans="1:10">
      <c r="A2136" s="4" t="s">
        <v>4270</v>
      </c>
      <c r="B2136" s="4">
        <v>2001</v>
      </c>
      <c r="C2136" s="4" t="s">
        <v>4706</v>
      </c>
      <c r="D2136" s="4">
        <v>28</v>
      </c>
      <c r="E2136" s="4">
        <v>0</v>
      </c>
      <c r="F2136" s="4">
        <v>2104.11</v>
      </c>
      <c r="G2136" s="4" t="s">
        <v>4697</v>
      </c>
      <c r="H2136" s="4" t="s">
        <v>4693</v>
      </c>
      <c r="I2136" s="4" t="s">
        <v>4705</v>
      </c>
      <c r="J2136">
        <f t="shared" si="33"/>
        <v>2135</v>
      </c>
    </row>
    <row r="2137" spans="1:10">
      <c r="A2137" s="4" t="s">
        <v>4272</v>
      </c>
      <c r="B2137" s="4">
        <v>2001</v>
      </c>
      <c r="C2137" s="4" t="s">
        <v>4696</v>
      </c>
      <c r="D2137" s="4">
        <v>22</v>
      </c>
      <c r="E2137" s="4">
        <v>1</v>
      </c>
      <c r="F2137" s="4">
        <v>2103.08</v>
      </c>
      <c r="G2137" s="4" t="s">
        <v>4694</v>
      </c>
      <c r="H2137" s="4" t="s">
        <v>4697</v>
      </c>
      <c r="I2137" s="4" t="s">
        <v>4701</v>
      </c>
      <c r="J2137">
        <f t="shared" si="33"/>
        <v>2136</v>
      </c>
    </row>
    <row r="2138" spans="1:10">
      <c r="A2138" s="4" t="s">
        <v>4274</v>
      </c>
      <c r="B2138" s="4">
        <v>2001</v>
      </c>
      <c r="C2138" s="4" t="s">
        <v>4700</v>
      </c>
      <c r="D2138" s="4">
        <v>14</v>
      </c>
      <c r="E2138" s="4">
        <v>0</v>
      </c>
      <c r="F2138" s="4">
        <v>2102.2600000000002</v>
      </c>
      <c r="G2138" s="4" t="s">
        <v>4694</v>
      </c>
      <c r="H2138" s="4" t="s">
        <v>4697</v>
      </c>
      <c r="I2138" s="4" t="s">
        <v>4711</v>
      </c>
      <c r="J2138">
        <f t="shared" si="33"/>
        <v>2137</v>
      </c>
    </row>
    <row r="2139" spans="1:10">
      <c r="A2139" s="4" t="s">
        <v>4276</v>
      </c>
      <c r="B2139" s="4">
        <v>2004</v>
      </c>
      <c r="C2139" s="4" t="s">
        <v>4696</v>
      </c>
      <c r="D2139" s="4">
        <v>12</v>
      </c>
      <c r="E2139" s="4">
        <v>0</v>
      </c>
      <c r="F2139" s="4">
        <v>2094.1</v>
      </c>
      <c r="G2139" s="4" t="s">
        <v>4694</v>
      </c>
      <c r="H2139" s="4" t="s">
        <v>4697</v>
      </c>
      <c r="I2139" s="4" t="s">
        <v>4716</v>
      </c>
      <c r="J2139">
        <f t="shared" si="33"/>
        <v>2138</v>
      </c>
    </row>
    <row r="2140" spans="1:10">
      <c r="A2140" s="4" t="s">
        <v>4278</v>
      </c>
      <c r="B2140" s="4">
        <v>2000</v>
      </c>
      <c r="C2140" s="4" t="s">
        <v>4704</v>
      </c>
      <c r="D2140" s="4">
        <v>26</v>
      </c>
      <c r="E2140" s="4">
        <v>0</v>
      </c>
      <c r="F2140" s="4">
        <v>2055.3200000000002</v>
      </c>
      <c r="G2140" s="4" t="s">
        <v>4694</v>
      </c>
      <c r="H2140" s="4" t="s">
        <v>4694</v>
      </c>
      <c r="I2140" s="4" t="s">
        <v>4698</v>
      </c>
      <c r="J2140">
        <f t="shared" si="33"/>
        <v>2139</v>
      </c>
    </row>
    <row r="2141" spans="1:10">
      <c r="A2141" s="4" t="s">
        <v>4280</v>
      </c>
      <c r="B2141" s="4">
        <v>2000</v>
      </c>
      <c r="C2141" s="4" t="s">
        <v>4702</v>
      </c>
      <c r="D2141" s="4">
        <v>2</v>
      </c>
      <c r="E2141" s="4">
        <v>0</v>
      </c>
      <c r="F2141" s="4">
        <v>2045.69</v>
      </c>
      <c r="G2141" s="4" t="s">
        <v>4694</v>
      </c>
      <c r="H2141" s="4" t="s">
        <v>4694</v>
      </c>
      <c r="I2141" s="4" t="s">
        <v>4698</v>
      </c>
      <c r="J2141">
        <f t="shared" si="33"/>
        <v>2140</v>
      </c>
    </row>
    <row r="2142" spans="1:10">
      <c r="A2142" s="4" t="s">
        <v>4282</v>
      </c>
      <c r="B2142" s="4">
        <v>2001</v>
      </c>
      <c r="C2142" s="4" t="s">
        <v>4700</v>
      </c>
      <c r="D2142" s="4">
        <v>4</v>
      </c>
      <c r="E2142" s="4">
        <v>0</v>
      </c>
      <c r="F2142" s="4">
        <v>2026.97</v>
      </c>
      <c r="G2142" s="4" t="s">
        <v>4694</v>
      </c>
      <c r="H2142" s="4" t="s">
        <v>4697</v>
      </c>
      <c r="I2142" s="4" t="s">
        <v>4695</v>
      </c>
      <c r="J2142">
        <f t="shared" si="33"/>
        <v>2141</v>
      </c>
    </row>
    <row r="2143" spans="1:10">
      <c r="A2143" s="4" t="s">
        <v>4284</v>
      </c>
      <c r="B2143" s="4">
        <v>2001</v>
      </c>
      <c r="C2143" s="4" t="s">
        <v>4702</v>
      </c>
      <c r="D2143" s="4">
        <v>6</v>
      </c>
      <c r="E2143" s="4">
        <v>0</v>
      </c>
      <c r="F2143" s="4">
        <v>2020.55</v>
      </c>
      <c r="G2143" s="4" t="s">
        <v>4694</v>
      </c>
      <c r="H2143" s="4" t="s">
        <v>4697</v>
      </c>
      <c r="I2143" s="4" t="s">
        <v>4695</v>
      </c>
      <c r="J2143">
        <f t="shared" si="33"/>
        <v>2142</v>
      </c>
    </row>
    <row r="2144" spans="1:10">
      <c r="A2144" s="4" t="s">
        <v>4286</v>
      </c>
      <c r="B2144" s="4">
        <v>2001</v>
      </c>
      <c r="C2144" s="4" t="s">
        <v>4704</v>
      </c>
      <c r="D2144" s="4">
        <v>1</v>
      </c>
      <c r="E2144" s="4">
        <v>0</v>
      </c>
      <c r="F2144" s="4">
        <v>2020.18</v>
      </c>
      <c r="G2144" s="4" t="s">
        <v>4694</v>
      </c>
      <c r="H2144" s="4" t="s">
        <v>4693</v>
      </c>
      <c r="I2144" s="4" t="s">
        <v>4701</v>
      </c>
      <c r="J2144">
        <f t="shared" si="33"/>
        <v>2143</v>
      </c>
    </row>
    <row r="2145" spans="1:10">
      <c r="A2145" s="4" t="s">
        <v>4288</v>
      </c>
      <c r="B2145" s="4">
        <v>2001</v>
      </c>
      <c r="C2145" s="4" t="s">
        <v>4700</v>
      </c>
      <c r="D2145" s="4">
        <v>14</v>
      </c>
      <c r="E2145" s="4">
        <v>0</v>
      </c>
      <c r="F2145" s="4">
        <v>2007.95</v>
      </c>
      <c r="G2145" s="4" t="s">
        <v>4694</v>
      </c>
      <c r="H2145" s="4" t="s">
        <v>4697</v>
      </c>
      <c r="I2145" s="4" t="s">
        <v>4701</v>
      </c>
      <c r="J2145">
        <f t="shared" si="33"/>
        <v>2144</v>
      </c>
    </row>
    <row r="2146" spans="1:10">
      <c r="A2146" s="4" t="s">
        <v>4290</v>
      </c>
      <c r="B2146" s="4">
        <v>1998</v>
      </c>
      <c r="C2146" s="4" t="s">
        <v>4702</v>
      </c>
      <c r="D2146" s="4">
        <v>14</v>
      </c>
      <c r="E2146" s="4">
        <v>0</v>
      </c>
      <c r="F2146" s="4">
        <v>1986.93</v>
      </c>
      <c r="G2146" s="4" t="s">
        <v>4694</v>
      </c>
      <c r="H2146" s="4" t="s">
        <v>4697</v>
      </c>
      <c r="I2146" s="4" t="s">
        <v>4695</v>
      </c>
      <c r="J2146">
        <f t="shared" si="33"/>
        <v>2145</v>
      </c>
    </row>
    <row r="2147" spans="1:10">
      <c r="A2147" s="4" t="s">
        <v>4292</v>
      </c>
      <c r="B2147" s="4">
        <v>2002</v>
      </c>
      <c r="C2147" s="4" t="s">
        <v>4702</v>
      </c>
      <c r="D2147" s="4">
        <v>29</v>
      </c>
      <c r="E2147" s="4">
        <v>0</v>
      </c>
      <c r="F2147" s="4">
        <v>1984.45</v>
      </c>
      <c r="G2147" s="4" t="s">
        <v>4694</v>
      </c>
      <c r="H2147" s="4" t="s">
        <v>4694</v>
      </c>
      <c r="I2147" s="4" t="s">
        <v>4705</v>
      </c>
      <c r="J2147">
        <f t="shared" si="33"/>
        <v>2146</v>
      </c>
    </row>
    <row r="2148" spans="1:10">
      <c r="A2148" s="4" t="s">
        <v>4294</v>
      </c>
      <c r="B2148" s="4">
        <v>1998</v>
      </c>
      <c r="C2148" s="4" t="s">
        <v>4703</v>
      </c>
      <c r="D2148" s="4">
        <v>29</v>
      </c>
      <c r="E2148" s="4">
        <v>0</v>
      </c>
      <c r="F2148" s="4">
        <v>1981.58</v>
      </c>
      <c r="G2148" s="4" t="s">
        <v>4694</v>
      </c>
      <c r="H2148" s="4" t="s">
        <v>4693</v>
      </c>
      <c r="I2148" s="4" t="s">
        <v>4695</v>
      </c>
      <c r="J2148">
        <f t="shared" si="33"/>
        <v>2147</v>
      </c>
    </row>
    <row r="2149" spans="1:10">
      <c r="A2149" s="4" t="s">
        <v>4296</v>
      </c>
      <c r="B2149" s="4">
        <v>2002</v>
      </c>
      <c r="C2149" s="4" t="s">
        <v>4704</v>
      </c>
      <c r="D2149" s="4">
        <v>16</v>
      </c>
      <c r="E2149" s="4">
        <v>1</v>
      </c>
      <c r="F2149" s="4">
        <v>1980.07</v>
      </c>
      <c r="G2149" s="4" t="s">
        <v>4694</v>
      </c>
      <c r="H2149" s="4" t="s">
        <v>4694</v>
      </c>
      <c r="I2149" s="4" t="s">
        <v>4701</v>
      </c>
      <c r="J2149">
        <f t="shared" si="33"/>
        <v>2148</v>
      </c>
    </row>
    <row r="2150" spans="1:10">
      <c r="A2150" s="4" t="s">
        <v>4298</v>
      </c>
      <c r="B2150" s="4">
        <v>1998</v>
      </c>
      <c r="C2150" s="4" t="s">
        <v>4702</v>
      </c>
      <c r="D2150" s="4">
        <v>29</v>
      </c>
      <c r="E2150" s="4">
        <v>0</v>
      </c>
      <c r="F2150" s="4">
        <v>1977.82</v>
      </c>
      <c r="G2150" s="4" t="s">
        <v>4694</v>
      </c>
      <c r="H2150" s="4" t="s">
        <v>4693</v>
      </c>
      <c r="I2150" s="4" t="s">
        <v>4701</v>
      </c>
      <c r="J2150">
        <f t="shared" si="33"/>
        <v>2149</v>
      </c>
    </row>
    <row r="2151" spans="1:10">
      <c r="A2151" s="4" t="s">
        <v>4300</v>
      </c>
      <c r="B2151" s="4">
        <v>1998</v>
      </c>
      <c r="C2151" s="4" t="s">
        <v>4692</v>
      </c>
      <c r="D2151" s="4">
        <v>5</v>
      </c>
      <c r="E2151" s="4">
        <v>0</v>
      </c>
      <c r="F2151" s="4">
        <v>1972.95</v>
      </c>
      <c r="G2151" s="4" t="s">
        <v>4694</v>
      </c>
      <c r="H2151" s="4" t="s">
        <v>4693</v>
      </c>
      <c r="I2151" s="4" t="s">
        <v>4701</v>
      </c>
      <c r="J2151">
        <f t="shared" si="33"/>
        <v>2150</v>
      </c>
    </row>
    <row r="2152" spans="1:10">
      <c r="A2152" s="4" t="s">
        <v>4302</v>
      </c>
      <c r="B2152" s="4">
        <v>1998</v>
      </c>
      <c r="C2152" s="4" t="s">
        <v>4702</v>
      </c>
      <c r="D2152" s="4">
        <v>28</v>
      </c>
      <c r="E2152" s="4">
        <v>0</v>
      </c>
      <c r="F2152" s="4">
        <v>1969.61</v>
      </c>
      <c r="G2152" s="4" t="s">
        <v>4694</v>
      </c>
      <c r="H2152" s="4" t="s">
        <v>4694</v>
      </c>
      <c r="I2152" s="4" t="s">
        <v>4701</v>
      </c>
      <c r="J2152">
        <f t="shared" si="33"/>
        <v>2151</v>
      </c>
    </row>
    <row r="2153" spans="1:10">
      <c r="A2153" s="4" t="s">
        <v>4304</v>
      </c>
      <c r="B2153" s="4">
        <v>2002</v>
      </c>
      <c r="C2153" s="4" t="s">
        <v>4704</v>
      </c>
      <c r="D2153" s="4">
        <v>29</v>
      </c>
      <c r="E2153" s="4">
        <v>0</v>
      </c>
      <c r="F2153" s="4">
        <v>1967.02</v>
      </c>
      <c r="G2153" s="4" t="s">
        <v>4694</v>
      </c>
      <c r="H2153" s="4" t="s">
        <v>4697</v>
      </c>
      <c r="I2153" s="4" t="s">
        <v>4705</v>
      </c>
      <c r="J2153">
        <f t="shared" si="33"/>
        <v>2152</v>
      </c>
    </row>
    <row r="2154" spans="1:10">
      <c r="A2154" s="4" t="s">
        <v>4306</v>
      </c>
      <c r="B2154" s="4">
        <v>2002</v>
      </c>
      <c r="C2154" s="4" t="s">
        <v>4702</v>
      </c>
      <c r="D2154" s="4">
        <v>7</v>
      </c>
      <c r="E2154" s="4">
        <v>1</v>
      </c>
      <c r="F2154" s="4">
        <v>1964.78</v>
      </c>
      <c r="G2154" s="4" t="s">
        <v>4694</v>
      </c>
      <c r="H2154" s="4" t="s">
        <v>4693</v>
      </c>
      <c r="I2154" s="4" t="s">
        <v>4701</v>
      </c>
      <c r="J2154">
        <f t="shared" si="33"/>
        <v>2153</v>
      </c>
    </row>
    <row r="2155" spans="1:10">
      <c r="A2155" s="4" t="s">
        <v>4308</v>
      </c>
      <c r="B2155" s="4">
        <v>2001</v>
      </c>
      <c r="C2155" s="4" t="s">
        <v>4703</v>
      </c>
      <c r="D2155" s="4">
        <v>9</v>
      </c>
      <c r="E2155" s="4">
        <v>0</v>
      </c>
      <c r="F2155" s="4">
        <v>1917.32</v>
      </c>
      <c r="G2155" s="4" t="s">
        <v>4694</v>
      </c>
      <c r="H2155" s="4" t="s">
        <v>4697</v>
      </c>
      <c r="I2155" s="4" t="s">
        <v>4698</v>
      </c>
      <c r="J2155">
        <f t="shared" si="33"/>
        <v>2154</v>
      </c>
    </row>
    <row r="2156" spans="1:10">
      <c r="A2156" s="4" t="s">
        <v>4310</v>
      </c>
      <c r="B2156" s="4">
        <v>2001</v>
      </c>
      <c r="C2156" s="4" t="s">
        <v>4700</v>
      </c>
      <c r="D2156" s="4">
        <v>3</v>
      </c>
      <c r="E2156" s="4">
        <v>0</v>
      </c>
      <c r="F2156" s="4">
        <v>1909.53</v>
      </c>
      <c r="G2156" s="4" t="s">
        <v>4694</v>
      </c>
      <c r="H2156" s="4" t="s">
        <v>4694</v>
      </c>
      <c r="I2156" s="4" t="s">
        <v>4698</v>
      </c>
      <c r="J2156">
        <f t="shared" si="33"/>
        <v>2155</v>
      </c>
    </row>
    <row r="2157" spans="1:10">
      <c r="A2157" s="4" t="s">
        <v>4312</v>
      </c>
      <c r="B2157" s="4">
        <v>1994</v>
      </c>
      <c r="C2157" s="4" t="s">
        <v>4692</v>
      </c>
      <c r="D2157" s="4">
        <v>6</v>
      </c>
      <c r="E2157" s="4">
        <v>0</v>
      </c>
      <c r="F2157" s="4">
        <v>1908.9</v>
      </c>
      <c r="G2157" s="4" t="s">
        <v>4694</v>
      </c>
      <c r="H2157" s="4" t="s">
        <v>4694</v>
      </c>
      <c r="I2157" s="4" t="s">
        <v>4695</v>
      </c>
      <c r="J2157">
        <f t="shared" si="33"/>
        <v>2156</v>
      </c>
    </row>
    <row r="2158" spans="1:10">
      <c r="A2158" s="4" t="s">
        <v>4314</v>
      </c>
      <c r="B2158" s="4">
        <v>2001</v>
      </c>
      <c r="C2158" s="4" t="s">
        <v>4700</v>
      </c>
      <c r="D2158" s="4">
        <v>10</v>
      </c>
      <c r="E2158" s="4">
        <v>0</v>
      </c>
      <c r="F2158" s="4">
        <v>1906.36</v>
      </c>
      <c r="G2158" s="4" t="s">
        <v>4694</v>
      </c>
      <c r="H2158" s="4" t="s">
        <v>4693</v>
      </c>
      <c r="I2158" s="4" t="s">
        <v>4698</v>
      </c>
      <c r="J2158">
        <f t="shared" si="33"/>
        <v>2157</v>
      </c>
    </row>
    <row r="2159" spans="1:10">
      <c r="A2159" s="4" t="s">
        <v>4316</v>
      </c>
      <c r="B2159" s="4">
        <v>2002</v>
      </c>
      <c r="C2159" s="4" t="s">
        <v>4700</v>
      </c>
      <c r="D2159" s="4">
        <v>21</v>
      </c>
      <c r="E2159" s="4">
        <v>0</v>
      </c>
      <c r="F2159" s="4">
        <v>1880.49</v>
      </c>
      <c r="G2159" s="4" t="s">
        <v>4694</v>
      </c>
      <c r="H2159" s="4" t="s">
        <v>4693</v>
      </c>
      <c r="I2159" s="4" t="s">
        <v>4701</v>
      </c>
      <c r="J2159">
        <f t="shared" si="33"/>
        <v>2158</v>
      </c>
    </row>
    <row r="2160" spans="1:10">
      <c r="A2160" s="4" t="s">
        <v>4318</v>
      </c>
      <c r="B2160" s="4">
        <v>2002</v>
      </c>
      <c r="C2160" s="4" t="s">
        <v>4700</v>
      </c>
      <c r="D2160" s="4">
        <v>29</v>
      </c>
      <c r="E2160" s="4">
        <v>0</v>
      </c>
      <c r="F2160" s="4">
        <v>1880.07</v>
      </c>
      <c r="G2160" s="4" t="s">
        <v>4694</v>
      </c>
      <c r="H2160" s="4" t="s">
        <v>4697</v>
      </c>
      <c r="I2160" s="4" t="s">
        <v>4695</v>
      </c>
      <c r="J2160">
        <f t="shared" si="33"/>
        <v>2159</v>
      </c>
    </row>
    <row r="2161" spans="1:10">
      <c r="A2161" s="4" t="s">
        <v>4320</v>
      </c>
      <c r="B2161" s="4">
        <v>2002</v>
      </c>
      <c r="C2161" s="4" t="s">
        <v>4692</v>
      </c>
      <c r="D2161" s="4">
        <v>29</v>
      </c>
      <c r="E2161" s="4">
        <v>0</v>
      </c>
      <c r="F2161" s="4">
        <v>1877.93</v>
      </c>
      <c r="G2161" s="4" t="s">
        <v>4694</v>
      </c>
      <c r="H2161" s="4" t="s">
        <v>4693</v>
      </c>
      <c r="I2161" s="4" t="s">
        <v>4695</v>
      </c>
      <c r="J2161">
        <f t="shared" si="33"/>
        <v>2160</v>
      </c>
    </row>
    <row r="2162" spans="1:10">
      <c r="A2162" s="4" t="s">
        <v>4322</v>
      </c>
      <c r="B2162" s="4">
        <v>2002</v>
      </c>
      <c r="C2162" s="4" t="s">
        <v>4702</v>
      </c>
      <c r="D2162" s="4">
        <v>22</v>
      </c>
      <c r="E2162" s="4">
        <v>0</v>
      </c>
      <c r="F2162" s="4">
        <v>1875.34</v>
      </c>
      <c r="G2162" s="4" t="s">
        <v>4694</v>
      </c>
      <c r="H2162" s="4" t="s">
        <v>4697</v>
      </c>
      <c r="I2162" s="4" t="s">
        <v>4701</v>
      </c>
      <c r="J2162">
        <f t="shared" si="33"/>
        <v>2161</v>
      </c>
    </row>
    <row r="2163" spans="1:10">
      <c r="A2163" s="4" t="s">
        <v>4324</v>
      </c>
      <c r="B2163" s="4">
        <v>1996</v>
      </c>
      <c r="C2163" s="4" t="s">
        <v>4704</v>
      </c>
      <c r="D2163" s="4">
        <v>2</v>
      </c>
      <c r="E2163" s="4">
        <v>0</v>
      </c>
      <c r="F2163" s="4">
        <v>1865.98</v>
      </c>
      <c r="G2163" s="4" t="s">
        <v>4694</v>
      </c>
      <c r="H2163" s="4" t="s">
        <v>4694</v>
      </c>
      <c r="I2163" s="4" t="s">
        <v>4698</v>
      </c>
      <c r="J2163">
        <f t="shared" si="33"/>
        <v>2162</v>
      </c>
    </row>
    <row r="2164" spans="1:10">
      <c r="A2164" s="4" t="s">
        <v>4326</v>
      </c>
      <c r="B2164" s="4">
        <v>2004</v>
      </c>
      <c r="C2164" s="4" t="s">
        <v>4703</v>
      </c>
      <c r="D2164" s="4">
        <v>27</v>
      </c>
      <c r="E2164" s="4">
        <v>0</v>
      </c>
      <c r="F2164" s="4">
        <v>1863.45</v>
      </c>
      <c r="G2164" s="4" t="s">
        <v>4694</v>
      </c>
      <c r="H2164" s="4" t="s">
        <v>4693</v>
      </c>
      <c r="I2164" s="4" t="s">
        <v>4716</v>
      </c>
      <c r="J2164">
        <f t="shared" si="33"/>
        <v>2163</v>
      </c>
    </row>
    <row r="2165" spans="1:10">
      <c r="A2165" s="4" t="s">
        <v>4328</v>
      </c>
      <c r="B2165" s="4">
        <v>1994</v>
      </c>
      <c r="C2165" s="4" t="s">
        <v>4703</v>
      </c>
      <c r="D2165" s="4">
        <v>6</v>
      </c>
      <c r="E2165" s="4">
        <v>0</v>
      </c>
      <c r="F2165" s="4">
        <v>1850.55</v>
      </c>
      <c r="G2165" s="4" t="s">
        <v>4694</v>
      </c>
      <c r="H2165" s="4" t="s">
        <v>4697</v>
      </c>
      <c r="I2165" s="4" t="s">
        <v>4698</v>
      </c>
      <c r="J2165">
        <f t="shared" si="33"/>
        <v>2164</v>
      </c>
    </row>
    <row r="2166" spans="1:10">
      <c r="A2166" s="4" t="s">
        <v>4330</v>
      </c>
      <c r="B2166" s="4">
        <v>2003</v>
      </c>
      <c r="C2166" s="4" t="s">
        <v>4704</v>
      </c>
      <c r="D2166" s="4">
        <v>20</v>
      </c>
      <c r="E2166" s="4">
        <v>1</v>
      </c>
      <c r="F2166" s="4">
        <v>1842.52</v>
      </c>
      <c r="G2166" s="4" t="s">
        <v>4694</v>
      </c>
      <c r="H2166" s="4" t="s">
        <v>4697</v>
      </c>
      <c r="I2166" s="4" t="s">
        <v>4701</v>
      </c>
      <c r="J2166">
        <f t="shared" si="33"/>
        <v>2165</v>
      </c>
    </row>
    <row r="2167" spans="1:10">
      <c r="A2167" s="4" t="s">
        <v>4332</v>
      </c>
      <c r="B2167" s="4">
        <v>1999</v>
      </c>
      <c r="C2167" s="4" t="s">
        <v>4703</v>
      </c>
      <c r="D2167" s="4">
        <v>12</v>
      </c>
      <c r="E2167" s="4">
        <v>0</v>
      </c>
      <c r="F2167" s="4">
        <v>1837.28</v>
      </c>
      <c r="G2167" s="4" t="s">
        <v>4694</v>
      </c>
      <c r="H2167" s="4" t="s">
        <v>4697</v>
      </c>
      <c r="I2167" s="4" t="s">
        <v>4695</v>
      </c>
      <c r="J2167">
        <f t="shared" si="33"/>
        <v>2166</v>
      </c>
    </row>
    <row r="2168" spans="1:10">
      <c r="A2168" s="4" t="s">
        <v>4334</v>
      </c>
      <c r="B2168" s="4">
        <v>2003</v>
      </c>
      <c r="C2168" s="4" t="s">
        <v>4700</v>
      </c>
      <c r="D2168" s="4">
        <v>4</v>
      </c>
      <c r="E2168" s="4">
        <v>1</v>
      </c>
      <c r="F2168" s="4">
        <v>1837.24</v>
      </c>
      <c r="G2168" s="4" t="s">
        <v>4694</v>
      </c>
      <c r="H2168" s="4" t="s">
        <v>4697</v>
      </c>
      <c r="I2168" s="4" t="s">
        <v>4701</v>
      </c>
      <c r="J2168">
        <f t="shared" si="33"/>
        <v>2167</v>
      </c>
    </row>
    <row r="2169" spans="1:10">
      <c r="A2169" s="4" t="s">
        <v>4336</v>
      </c>
      <c r="B2169" s="4">
        <v>2003</v>
      </c>
      <c r="C2169" s="4" t="s">
        <v>4700</v>
      </c>
      <c r="D2169" s="4">
        <v>11</v>
      </c>
      <c r="E2169" s="4">
        <v>1</v>
      </c>
      <c r="F2169" s="4">
        <v>1832.09</v>
      </c>
      <c r="G2169" s="4" t="s">
        <v>4694</v>
      </c>
      <c r="H2169" s="4" t="s">
        <v>4694</v>
      </c>
      <c r="I2169" s="4" t="s">
        <v>4701</v>
      </c>
      <c r="J2169">
        <f t="shared" si="33"/>
        <v>2168</v>
      </c>
    </row>
    <row r="2170" spans="1:10">
      <c r="A2170" s="4" t="s">
        <v>4338</v>
      </c>
      <c r="B2170" s="4">
        <v>1999</v>
      </c>
      <c r="C2170" s="4" t="s">
        <v>4692</v>
      </c>
      <c r="D2170" s="4">
        <v>1</v>
      </c>
      <c r="E2170" s="4">
        <v>0</v>
      </c>
      <c r="F2170" s="4">
        <v>1826.84</v>
      </c>
      <c r="G2170" s="4" t="s">
        <v>4694</v>
      </c>
      <c r="H2170" s="4" t="s">
        <v>4697</v>
      </c>
      <c r="I2170" s="4" t="s">
        <v>4701</v>
      </c>
      <c r="J2170">
        <f t="shared" si="33"/>
        <v>2169</v>
      </c>
    </row>
    <row r="2171" spans="1:10">
      <c r="A2171" s="4" t="s">
        <v>4340</v>
      </c>
      <c r="B2171" s="4">
        <v>1999</v>
      </c>
      <c r="C2171" s="4" t="s">
        <v>4706</v>
      </c>
      <c r="D2171" s="4">
        <v>17</v>
      </c>
      <c r="E2171" s="4">
        <v>0</v>
      </c>
      <c r="F2171" s="4">
        <v>1824.29</v>
      </c>
      <c r="G2171" s="4" t="s">
        <v>4694</v>
      </c>
      <c r="H2171" s="4" t="s">
        <v>4694</v>
      </c>
      <c r="I2171" s="4" t="s">
        <v>4695</v>
      </c>
      <c r="J2171">
        <f t="shared" si="33"/>
        <v>2170</v>
      </c>
    </row>
    <row r="2172" spans="1:10">
      <c r="A2172" s="4" t="s">
        <v>4342</v>
      </c>
      <c r="B2172" s="4">
        <v>2004</v>
      </c>
      <c r="C2172" s="4" t="s">
        <v>4700</v>
      </c>
      <c r="D2172" s="4">
        <v>19</v>
      </c>
      <c r="E2172" s="4">
        <v>0</v>
      </c>
      <c r="F2172" s="4">
        <v>1822.54</v>
      </c>
      <c r="G2172" s="4" t="s">
        <v>4694</v>
      </c>
      <c r="H2172" s="4" t="s">
        <v>4693</v>
      </c>
      <c r="I2172" s="4" t="s">
        <v>4698</v>
      </c>
      <c r="J2172">
        <f t="shared" si="33"/>
        <v>2171</v>
      </c>
    </row>
    <row r="2173" spans="1:10">
      <c r="A2173" s="4" t="s">
        <v>4344</v>
      </c>
      <c r="B2173" s="4">
        <v>1999</v>
      </c>
      <c r="C2173" s="4" t="s">
        <v>4702</v>
      </c>
      <c r="D2173" s="4">
        <v>25</v>
      </c>
      <c r="E2173" s="4">
        <v>0</v>
      </c>
      <c r="F2173" s="4">
        <v>1815.88</v>
      </c>
      <c r="G2173" s="4" t="s">
        <v>4694</v>
      </c>
      <c r="H2173" s="4" t="s">
        <v>4694</v>
      </c>
      <c r="I2173" s="4" t="s">
        <v>4695</v>
      </c>
      <c r="J2173">
        <f t="shared" si="33"/>
        <v>2172</v>
      </c>
    </row>
    <row r="2174" spans="1:10">
      <c r="A2174" s="4" t="s">
        <v>4346</v>
      </c>
      <c r="B2174" s="4">
        <v>2002</v>
      </c>
      <c r="C2174" s="4" t="s">
        <v>4703</v>
      </c>
      <c r="D2174" s="4">
        <v>13</v>
      </c>
      <c r="E2174" s="4">
        <v>0</v>
      </c>
      <c r="F2174" s="4">
        <v>1769.53</v>
      </c>
      <c r="G2174" s="4" t="s">
        <v>4694</v>
      </c>
      <c r="H2174" s="4" t="s">
        <v>4694</v>
      </c>
      <c r="I2174" s="4" t="s">
        <v>4698</v>
      </c>
      <c r="J2174">
        <f t="shared" si="33"/>
        <v>2173</v>
      </c>
    </row>
    <row r="2175" spans="1:10">
      <c r="A2175" s="4" t="s">
        <v>4348</v>
      </c>
      <c r="B2175" s="4">
        <v>2003</v>
      </c>
      <c r="C2175" s="4" t="s">
        <v>4706</v>
      </c>
      <c r="D2175" s="4">
        <v>19</v>
      </c>
      <c r="E2175" s="4">
        <v>0</v>
      </c>
      <c r="F2175" s="4">
        <v>1759.34</v>
      </c>
      <c r="G2175" s="4" t="s">
        <v>4694</v>
      </c>
      <c r="H2175" s="4" t="s">
        <v>4693</v>
      </c>
      <c r="I2175" s="4" t="s">
        <v>4701</v>
      </c>
      <c r="J2175">
        <f t="shared" si="33"/>
        <v>2174</v>
      </c>
    </row>
    <row r="2176" spans="1:10">
      <c r="A2176" s="4" t="s">
        <v>4350</v>
      </c>
      <c r="B2176" s="4">
        <v>1998</v>
      </c>
      <c r="C2176" s="4" t="s">
        <v>4692</v>
      </c>
      <c r="D2176" s="4">
        <v>7</v>
      </c>
      <c r="E2176" s="4">
        <v>0</v>
      </c>
      <c r="F2176" s="4">
        <v>1756.6</v>
      </c>
      <c r="G2176" s="4" t="s">
        <v>4694</v>
      </c>
      <c r="H2176" s="4" t="s">
        <v>4694</v>
      </c>
      <c r="I2176" s="4" t="s">
        <v>4695</v>
      </c>
      <c r="J2176">
        <f t="shared" si="33"/>
        <v>2175</v>
      </c>
    </row>
    <row r="2177" spans="1:10">
      <c r="A2177" s="4" t="s">
        <v>4352</v>
      </c>
      <c r="B2177" s="4">
        <v>2003</v>
      </c>
      <c r="C2177" s="4" t="s">
        <v>4702</v>
      </c>
      <c r="D2177" s="4">
        <v>26</v>
      </c>
      <c r="E2177" s="4">
        <v>0</v>
      </c>
      <c r="F2177" s="4">
        <v>1748.77</v>
      </c>
      <c r="G2177" s="4" t="s">
        <v>4694</v>
      </c>
      <c r="H2177" s="4" t="s">
        <v>4693</v>
      </c>
      <c r="I2177" s="4" t="s">
        <v>4701</v>
      </c>
      <c r="J2177">
        <f t="shared" si="33"/>
        <v>2176</v>
      </c>
    </row>
    <row r="2178" spans="1:10">
      <c r="A2178" s="4" t="s">
        <v>4354</v>
      </c>
      <c r="B2178" s="4">
        <v>2003</v>
      </c>
      <c r="C2178" s="4" t="s">
        <v>4704</v>
      </c>
      <c r="D2178" s="4">
        <v>28</v>
      </c>
      <c r="E2178" s="4">
        <v>0</v>
      </c>
      <c r="F2178" s="4">
        <v>1744.47</v>
      </c>
      <c r="G2178" s="4" t="s">
        <v>4694</v>
      </c>
      <c r="H2178" s="4" t="s">
        <v>4693</v>
      </c>
      <c r="I2178" s="4" t="s">
        <v>4701</v>
      </c>
      <c r="J2178">
        <f t="shared" ref="J2178:J2241" si="34">VALUE(SUBSTITUTE(A2178,"Id",""))</f>
        <v>2177</v>
      </c>
    </row>
    <row r="2179" spans="1:10">
      <c r="A2179" s="4" t="s">
        <v>4356</v>
      </c>
      <c r="B2179" s="4">
        <v>2003</v>
      </c>
      <c r="C2179" s="4" t="s">
        <v>4704</v>
      </c>
      <c r="D2179" s="4">
        <v>25</v>
      </c>
      <c r="E2179" s="4">
        <v>0</v>
      </c>
      <c r="F2179" s="4">
        <v>1743.21</v>
      </c>
      <c r="G2179" s="4" t="s">
        <v>4694</v>
      </c>
      <c r="H2179" s="4" t="s">
        <v>4693</v>
      </c>
      <c r="I2179" s="4" t="s">
        <v>4701</v>
      </c>
      <c r="J2179">
        <f t="shared" si="34"/>
        <v>2178</v>
      </c>
    </row>
    <row r="2180" spans="1:10">
      <c r="A2180" s="4" t="s">
        <v>4358</v>
      </c>
      <c r="B2180" s="4">
        <v>2003</v>
      </c>
      <c r="C2180" s="4" t="s">
        <v>4706</v>
      </c>
      <c r="D2180" s="4">
        <v>14</v>
      </c>
      <c r="E2180" s="4">
        <v>0</v>
      </c>
      <c r="F2180" s="4">
        <v>1737.38</v>
      </c>
      <c r="G2180" s="4" t="s">
        <v>4694</v>
      </c>
      <c r="H2180" s="4" t="s">
        <v>4697</v>
      </c>
      <c r="I2180" s="4" t="s">
        <v>4701</v>
      </c>
      <c r="J2180">
        <f t="shared" si="34"/>
        <v>2179</v>
      </c>
    </row>
    <row r="2181" spans="1:10">
      <c r="A2181" s="4" t="s">
        <v>4360</v>
      </c>
      <c r="B2181" s="4">
        <v>2003</v>
      </c>
      <c r="C2181" s="4" t="s">
        <v>4706</v>
      </c>
      <c r="D2181" s="4">
        <v>9</v>
      </c>
      <c r="E2181" s="4">
        <v>0</v>
      </c>
      <c r="F2181" s="4">
        <v>1731.68</v>
      </c>
      <c r="G2181" s="4" t="s">
        <v>4694</v>
      </c>
      <c r="H2181" s="4" t="s">
        <v>4697</v>
      </c>
      <c r="I2181" s="4" t="s">
        <v>4701</v>
      </c>
      <c r="J2181">
        <f t="shared" si="34"/>
        <v>2180</v>
      </c>
    </row>
    <row r="2182" spans="1:10">
      <c r="A2182" s="4" t="s">
        <v>4362</v>
      </c>
      <c r="B2182" s="4">
        <v>2003</v>
      </c>
      <c r="C2182" s="4" t="s">
        <v>4702</v>
      </c>
      <c r="D2182" s="4">
        <v>1</v>
      </c>
      <c r="E2182" s="4">
        <v>0</v>
      </c>
      <c r="F2182" s="4">
        <v>1728.9</v>
      </c>
      <c r="G2182" s="4" t="s">
        <v>4694</v>
      </c>
      <c r="H2182" s="4" t="s">
        <v>4697</v>
      </c>
      <c r="I2182" s="4" t="s">
        <v>4701</v>
      </c>
      <c r="J2182">
        <f t="shared" si="34"/>
        <v>2181</v>
      </c>
    </row>
    <row r="2183" spans="1:10">
      <c r="A2183" s="4" t="s">
        <v>4364</v>
      </c>
      <c r="B2183" s="4">
        <v>2003</v>
      </c>
      <c r="C2183" s="4" t="s">
        <v>4706</v>
      </c>
      <c r="D2183" s="4">
        <v>21</v>
      </c>
      <c r="E2183" s="4">
        <v>0</v>
      </c>
      <c r="F2183" s="4">
        <v>1727.79</v>
      </c>
      <c r="G2183" s="4" t="s">
        <v>4694</v>
      </c>
      <c r="H2183" s="4" t="s">
        <v>4694</v>
      </c>
      <c r="I2183" s="4" t="s">
        <v>4701</v>
      </c>
      <c r="J2183">
        <f t="shared" si="34"/>
        <v>2182</v>
      </c>
    </row>
    <row r="2184" spans="1:10">
      <c r="A2184" s="4" t="s">
        <v>4366</v>
      </c>
      <c r="B2184" s="4">
        <v>2004</v>
      </c>
      <c r="C2184" s="4" t="s">
        <v>4702</v>
      </c>
      <c r="D2184" s="4">
        <v>9</v>
      </c>
      <c r="E2184" s="4">
        <v>1</v>
      </c>
      <c r="F2184" s="4">
        <v>1727.54</v>
      </c>
      <c r="G2184" s="4" t="s">
        <v>4694</v>
      </c>
      <c r="H2184" s="4" t="s">
        <v>4693</v>
      </c>
      <c r="I2184" s="4" t="s">
        <v>4695</v>
      </c>
      <c r="J2184">
        <f t="shared" si="34"/>
        <v>2183</v>
      </c>
    </row>
    <row r="2185" spans="1:10">
      <c r="A2185" s="4" t="s">
        <v>4368</v>
      </c>
      <c r="B2185" s="4">
        <v>2004</v>
      </c>
      <c r="C2185" s="4" t="s">
        <v>4692</v>
      </c>
      <c r="D2185" s="4">
        <v>21</v>
      </c>
      <c r="E2185" s="4">
        <v>1</v>
      </c>
      <c r="F2185" s="4">
        <v>1725.55</v>
      </c>
      <c r="G2185" s="4" t="s">
        <v>4694</v>
      </c>
      <c r="H2185" s="4" t="s">
        <v>4697</v>
      </c>
      <c r="I2185" s="4" t="s">
        <v>4695</v>
      </c>
      <c r="J2185">
        <f t="shared" si="34"/>
        <v>2184</v>
      </c>
    </row>
    <row r="2186" spans="1:10">
      <c r="A2186" s="4" t="s">
        <v>4370</v>
      </c>
      <c r="B2186" s="4">
        <v>2004</v>
      </c>
      <c r="C2186" s="4" t="s">
        <v>4702</v>
      </c>
      <c r="D2186" s="4">
        <v>11</v>
      </c>
      <c r="E2186" s="4">
        <v>1</v>
      </c>
      <c r="F2186" s="4">
        <v>1720.35</v>
      </c>
      <c r="G2186" s="4" t="s">
        <v>4694</v>
      </c>
      <c r="H2186" s="4" t="s">
        <v>4694</v>
      </c>
      <c r="I2186" s="4" t="s">
        <v>4695</v>
      </c>
      <c r="J2186">
        <f t="shared" si="34"/>
        <v>2185</v>
      </c>
    </row>
    <row r="2187" spans="1:10">
      <c r="A2187" s="4" t="s">
        <v>4372</v>
      </c>
      <c r="B2187" s="4">
        <v>2004</v>
      </c>
      <c r="C2187" s="4" t="s">
        <v>4696</v>
      </c>
      <c r="D2187" s="4">
        <v>10</v>
      </c>
      <c r="E2187" s="4">
        <v>1</v>
      </c>
      <c r="F2187" s="4">
        <v>1719.44</v>
      </c>
      <c r="G2187" s="4" t="s">
        <v>4694</v>
      </c>
      <c r="H2187" s="4" t="s">
        <v>4694</v>
      </c>
      <c r="I2187" s="4" t="s">
        <v>4695</v>
      </c>
      <c r="J2187">
        <f t="shared" si="34"/>
        <v>2186</v>
      </c>
    </row>
    <row r="2188" spans="1:10">
      <c r="A2188" s="4" t="s">
        <v>4374</v>
      </c>
      <c r="B2188" s="4">
        <v>2004</v>
      </c>
      <c r="C2188" s="4" t="s">
        <v>4702</v>
      </c>
      <c r="D2188" s="4">
        <v>21</v>
      </c>
      <c r="E2188" s="4">
        <v>0</v>
      </c>
      <c r="F2188" s="4">
        <v>1712.23</v>
      </c>
      <c r="G2188" s="4" t="s">
        <v>4694</v>
      </c>
      <c r="H2188" s="4" t="s">
        <v>4693</v>
      </c>
      <c r="I2188" s="4" t="s">
        <v>4705</v>
      </c>
      <c r="J2188">
        <f t="shared" si="34"/>
        <v>2187</v>
      </c>
    </row>
    <row r="2189" spans="1:10">
      <c r="A2189" s="4" t="s">
        <v>4376</v>
      </c>
      <c r="B2189" s="4">
        <v>2004</v>
      </c>
      <c r="C2189" s="4" t="s">
        <v>4702</v>
      </c>
      <c r="D2189" s="4">
        <v>19</v>
      </c>
      <c r="E2189" s="4">
        <v>1</v>
      </c>
      <c r="F2189" s="4">
        <v>1711.03</v>
      </c>
      <c r="G2189" s="4" t="s">
        <v>4694</v>
      </c>
      <c r="H2189" s="4" t="s">
        <v>4694</v>
      </c>
      <c r="I2189" s="4" t="s">
        <v>4695</v>
      </c>
      <c r="J2189">
        <f t="shared" si="34"/>
        <v>2188</v>
      </c>
    </row>
    <row r="2190" spans="1:10">
      <c r="A2190" s="4" t="s">
        <v>4378</v>
      </c>
      <c r="B2190" s="4">
        <v>2004</v>
      </c>
      <c r="C2190" s="4" t="s">
        <v>4703</v>
      </c>
      <c r="D2190" s="4">
        <v>12</v>
      </c>
      <c r="E2190" s="4">
        <v>0</v>
      </c>
      <c r="F2190" s="4">
        <v>1708.93</v>
      </c>
      <c r="G2190" s="4" t="s">
        <v>4694</v>
      </c>
      <c r="H2190" s="4" t="s">
        <v>4693</v>
      </c>
      <c r="I2190" s="4" t="s">
        <v>4711</v>
      </c>
      <c r="J2190">
        <f t="shared" si="34"/>
        <v>2189</v>
      </c>
    </row>
    <row r="2191" spans="1:10">
      <c r="A2191" s="4" t="s">
        <v>4380</v>
      </c>
      <c r="B2191" s="4">
        <v>2004</v>
      </c>
      <c r="C2191" s="4" t="s">
        <v>4692</v>
      </c>
      <c r="D2191" s="4">
        <v>17</v>
      </c>
      <c r="E2191" s="4">
        <v>0</v>
      </c>
      <c r="F2191" s="4">
        <v>1708</v>
      </c>
      <c r="G2191" s="4" t="s">
        <v>4694</v>
      </c>
      <c r="H2191" s="4" t="s">
        <v>4697</v>
      </c>
      <c r="I2191" s="4" t="s">
        <v>4705</v>
      </c>
      <c r="J2191">
        <f t="shared" si="34"/>
        <v>2190</v>
      </c>
    </row>
    <row r="2192" spans="1:10">
      <c r="A2192" s="4" t="s">
        <v>4382</v>
      </c>
      <c r="B2192" s="4">
        <v>2004</v>
      </c>
      <c r="C2192" s="4" t="s">
        <v>4703</v>
      </c>
      <c r="D2192" s="4">
        <v>6</v>
      </c>
      <c r="E2192" s="4">
        <v>0</v>
      </c>
      <c r="F2192" s="4">
        <v>1705.62</v>
      </c>
      <c r="G2192" s="4" t="s">
        <v>4697</v>
      </c>
      <c r="H2192" s="4" t="s">
        <v>4697</v>
      </c>
      <c r="I2192" s="4" t="s">
        <v>4707</v>
      </c>
      <c r="J2192">
        <f t="shared" si="34"/>
        <v>2191</v>
      </c>
    </row>
    <row r="2193" spans="1:10">
      <c r="A2193" s="4" t="s">
        <v>4384</v>
      </c>
      <c r="B2193" s="4">
        <v>2004</v>
      </c>
      <c r="C2193" s="4" t="s">
        <v>4703</v>
      </c>
      <c r="D2193" s="4">
        <v>14</v>
      </c>
      <c r="E2193" s="4">
        <v>0</v>
      </c>
      <c r="F2193" s="4">
        <v>1704.7</v>
      </c>
      <c r="G2193" s="4" t="s">
        <v>4697</v>
      </c>
      <c r="H2193" s="4" t="s">
        <v>4694</v>
      </c>
      <c r="I2193" s="4" t="s">
        <v>4712</v>
      </c>
      <c r="J2193">
        <f t="shared" si="34"/>
        <v>2192</v>
      </c>
    </row>
    <row r="2194" spans="1:10">
      <c r="A2194" s="4" t="s">
        <v>4386</v>
      </c>
      <c r="B2194" s="4">
        <v>2004</v>
      </c>
      <c r="C2194" s="4" t="s">
        <v>4706</v>
      </c>
      <c r="D2194" s="4">
        <v>7</v>
      </c>
      <c r="E2194" s="4">
        <v>0</v>
      </c>
      <c r="F2194" s="4">
        <v>1704.57</v>
      </c>
      <c r="G2194" s="4" t="s">
        <v>4697</v>
      </c>
      <c r="H2194" s="4" t="s">
        <v>4693</v>
      </c>
      <c r="I2194" s="4" t="s">
        <v>4705</v>
      </c>
      <c r="J2194">
        <f t="shared" si="34"/>
        <v>2193</v>
      </c>
    </row>
    <row r="2195" spans="1:10">
      <c r="A2195" s="4" t="s">
        <v>4388</v>
      </c>
      <c r="B2195" s="4">
        <v>2004</v>
      </c>
      <c r="C2195" s="4" t="s">
        <v>4703</v>
      </c>
      <c r="D2195" s="4">
        <v>10</v>
      </c>
      <c r="E2195" s="4">
        <v>0</v>
      </c>
      <c r="F2195" s="4">
        <v>1702.46</v>
      </c>
      <c r="G2195" s="4" t="s">
        <v>4697</v>
      </c>
      <c r="H2195" s="4" t="s">
        <v>4694</v>
      </c>
      <c r="I2195" s="4" t="s">
        <v>4711</v>
      </c>
      <c r="J2195">
        <f t="shared" si="34"/>
        <v>2194</v>
      </c>
    </row>
    <row r="2196" spans="1:10">
      <c r="A2196" s="4" t="s">
        <v>4390</v>
      </c>
      <c r="B2196" s="4">
        <v>2004</v>
      </c>
      <c r="C2196" s="4" t="s">
        <v>4706</v>
      </c>
      <c r="D2196" s="4">
        <v>17</v>
      </c>
      <c r="E2196" s="4">
        <v>0</v>
      </c>
      <c r="F2196" s="4">
        <v>1694.8</v>
      </c>
      <c r="G2196" s="4" t="s">
        <v>4697</v>
      </c>
      <c r="H2196" s="4" t="s">
        <v>4697</v>
      </c>
      <c r="I2196" s="4" t="s">
        <v>4707</v>
      </c>
      <c r="J2196">
        <f t="shared" si="34"/>
        <v>2195</v>
      </c>
    </row>
    <row r="2197" spans="1:10">
      <c r="A2197" s="4" t="s">
        <v>4392</v>
      </c>
      <c r="B2197" s="4">
        <v>2000</v>
      </c>
      <c r="C2197" s="4" t="s">
        <v>4692</v>
      </c>
      <c r="D2197" s="4">
        <v>21</v>
      </c>
      <c r="E2197" s="4">
        <v>0</v>
      </c>
      <c r="F2197" s="4">
        <v>1682.6</v>
      </c>
      <c r="G2197" s="4" t="s">
        <v>4697</v>
      </c>
      <c r="H2197" s="4" t="s">
        <v>4697</v>
      </c>
      <c r="I2197" s="4" t="s">
        <v>4701</v>
      </c>
      <c r="J2197">
        <f t="shared" si="34"/>
        <v>2196</v>
      </c>
    </row>
    <row r="2198" spans="1:10">
      <c r="A2198" s="4" t="s">
        <v>4394</v>
      </c>
      <c r="B2198" s="4">
        <v>2000</v>
      </c>
      <c r="C2198" s="4" t="s">
        <v>4696</v>
      </c>
      <c r="D2198" s="4">
        <v>10</v>
      </c>
      <c r="E2198" s="4">
        <v>0</v>
      </c>
      <c r="F2198" s="4">
        <v>1674.63</v>
      </c>
      <c r="G2198" s="4" t="s">
        <v>4697</v>
      </c>
      <c r="H2198" s="4" t="s">
        <v>4697</v>
      </c>
      <c r="I2198" s="4" t="s">
        <v>4695</v>
      </c>
      <c r="J2198">
        <f t="shared" si="34"/>
        <v>2197</v>
      </c>
    </row>
    <row r="2199" spans="1:10">
      <c r="A2199" s="4" t="s">
        <v>4396</v>
      </c>
      <c r="B2199" s="4">
        <v>2000</v>
      </c>
      <c r="C2199" s="4" t="s">
        <v>4692</v>
      </c>
      <c r="D2199" s="4">
        <v>23</v>
      </c>
      <c r="E2199" s="4">
        <v>0</v>
      </c>
      <c r="F2199" s="4">
        <v>1665</v>
      </c>
      <c r="G2199" s="4" t="s">
        <v>4697</v>
      </c>
      <c r="H2199" s="4" t="s">
        <v>4697</v>
      </c>
      <c r="I2199" s="4" t="s">
        <v>4695</v>
      </c>
      <c r="J2199">
        <f t="shared" si="34"/>
        <v>2198</v>
      </c>
    </row>
    <row r="2200" spans="1:10">
      <c r="A2200" s="4" t="s">
        <v>4398</v>
      </c>
      <c r="B2200" s="4">
        <v>2003</v>
      </c>
      <c r="C2200" s="4" t="s">
        <v>4703</v>
      </c>
      <c r="D2200" s="4">
        <v>30</v>
      </c>
      <c r="E2200" s="4">
        <v>0</v>
      </c>
      <c r="F2200" s="4">
        <v>1646.43</v>
      </c>
      <c r="G2200" s="4" t="s">
        <v>4697</v>
      </c>
      <c r="H2200" s="4" t="s">
        <v>4693</v>
      </c>
      <c r="I2200" s="4" t="s">
        <v>4698</v>
      </c>
      <c r="J2200">
        <f t="shared" si="34"/>
        <v>2199</v>
      </c>
    </row>
    <row r="2201" spans="1:10">
      <c r="A2201" s="4" t="s">
        <v>4400</v>
      </c>
      <c r="B2201" s="4">
        <v>2003</v>
      </c>
      <c r="C2201" s="4" t="s">
        <v>4700</v>
      </c>
      <c r="D2201" s="4">
        <v>21</v>
      </c>
      <c r="E2201" s="4">
        <v>0</v>
      </c>
      <c r="F2201" s="4">
        <v>1639.56</v>
      </c>
      <c r="G2201" s="4" t="s">
        <v>4697</v>
      </c>
      <c r="H2201" s="4" t="s">
        <v>4697</v>
      </c>
      <c r="I2201" s="4" t="s">
        <v>4698</v>
      </c>
      <c r="J2201">
        <f t="shared" si="34"/>
        <v>2200</v>
      </c>
    </row>
    <row r="2202" spans="1:10">
      <c r="A2202" s="4" t="s">
        <v>4402</v>
      </c>
      <c r="B2202" s="4">
        <v>2003</v>
      </c>
      <c r="C2202" s="4" t="s">
        <v>4702</v>
      </c>
      <c r="D2202" s="4">
        <v>16</v>
      </c>
      <c r="E2202" s="4">
        <v>0</v>
      </c>
      <c r="F2202" s="4">
        <v>1639.56</v>
      </c>
      <c r="G2202" s="4" t="s">
        <v>4697</v>
      </c>
      <c r="H2202" s="4" t="s">
        <v>4697</v>
      </c>
      <c r="I2202" s="4" t="s">
        <v>4698</v>
      </c>
      <c r="J2202">
        <f t="shared" si="34"/>
        <v>2201</v>
      </c>
    </row>
    <row r="2203" spans="1:10">
      <c r="A2203" s="4" t="s">
        <v>4404</v>
      </c>
      <c r="B2203" s="4">
        <v>2003</v>
      </c>
      <c r="C2203" s="4" t="s">
        <v>4703</v>
      </c>
      <c r="D2203" s="4">
        <v>30</v>
      </c>
      <c r="E2203" s="4">
        <v>0</v>
      </c>
      <c r="F2203" s="4">
        <v>1635.73</v>
      </c>
      <c r="G2203" s="4" t="s">
        <v>4697</v>
      </c>
      <c r="H2203" s="4" t="s">
        <v>4694</v>
      </c>
      <c r="I2203" s="4" t="s">
        <v>4698</v>
      </c>
      <c r="J2203">
        <f t="shared" si="34"/>
        <v>2202</v>
      </c>
    </row>
    <row r="2204" spans="1:10">
      <c r="A2204" s="4" t="s">
        <v>4406</v>
      </c>
      <c r="B2204" s="4">
        <v>2004</v>
      </c>
      <c r="C2204" s="4" t="s">
        <v>4696</v>
      </c>
      <c r="D2204" s="4">
        <v>13</v>
      </c>
      <c r="E2204" s="4">
        <v>0</v>
      </c>
      <c r="F2204" s="4">
        <v>1634.57</v>
      </c>
      <c r="G2204" s="4" t="s">
        <v>4697</v>
      </c>
      <c r="H2204" s="4" t="s">
        <v>4697</v>
      </c>
      <c r="I2204" s="4" t="s">
        <v>4695</v>
      </c>
      <c r="J2204">
        <f t="shared" si="34"/>
        <v>2203</v>
      </c>
    </row>
    <row r="2205" spans="1:10">
      <c r="A2205" s="4" t="s">
        <v>4408</v>
      </c>
      <c r="B2205" s="4">
        <v>2004</v>
      </c>
      <c r="C2205" s="4" t="s">
        <v>4700</v>
      </c>
      <c r="D2205" s="4">
        <v>8</v>
      </c>
      <c r="E2205" s="4">
        <v>0</v>
      </c>
      <c r="F2205" s="4">
        <v>1633.96</v>
      </c>
      <c r="G2205" s="4" t="s">
        <v>4697</v>
      </c>
      <c r="H2205" s="4" t="s">
        <v>4693</v>
      </c>
      <c r="I2205" s="4" t="s">
        <v>4695</v>
      </c>
      <c r="J2205">
        <f t="shared" si="34"/>
        <v>2204</v>
      </c>
    </row>
    <row r="2206" spans="1:10">
      <c r="A2206" s="4" t="s">
        <v>4410</v>
      </c>
      <c r="B2206" s="4">
        <v>2004</v>
      </c>
      <c r="C2206" s="4" t="s">
        <v>4703</v>
      </c>
      <c r="D2206" s="4">
        <v>13</v>
      </c>
      <c r="E2206" s="4">
        <v>0</v>
      </c>
      <c r="F2206" s="4">
        <v>1633.04</v>
      </c>
      <c r="G2206" s="4" t="s">
        <v>4697</v>
      </c>
      <c r="H2206" s="4" t="s">
        <v>4697</v>
      </c>
      <c r="I2206" s="4" t="s">
        <v>4695</v>
      </c>
      <c r="J2206">
        <f t="shared" si="34"/>
        <v>2205</v>
      </c>
    </row>
    <row r="2207" spans="1:10">
      <c r="A2207" s="4" t="s">
        <v>4412</v>
      </c>
      <c r="B2207" s="4">
        <v>2003</v>
      </c>
      <c r="C2207" s="4" t="s">
        <v>4702</v>
      </c>
      <c r="D2207" s="4">
        <v>16</v>
      </c>
      <c r="E2207" s="4">
        <v>0</v>
      </c>
      <c r="F2207" s="4">
        <v>1632.56</v>
      </c>
      <c r="G2207" s="4" t="s">
        <v>4697</v>
      </c>
      <c r="H2207" s="4" t="s">
        <v>4697</v>
      </c>
      <c r="I2207" s="4" t="s">
        <v>4698</v>
      </c>
      <c r="J2207">
        <f t="shared" si="34"/>
        <v>2206</v>
      </c>
    </row>
    <row r="2208" spans="1:10">
      <c r="A2208" s="4" t="s">
        <v>4414</v>
      </c>
      <c r="B2208" s="4">
        <v>2003</v>
      </c>
      <c r="C2208" s="4" t="s">
        <v>4692</v>
      </c>
      <c r="D2208" s="4">
        <v>3</v>
      </c>
      <c r="E2208" s="4">
        <v>0</v>
      </c>
      <c r="F2208" s="4">
        <v>1632.04</v>
      </c>
      <c r="G2208" s="4" t="s">
        <v>4697</v>
      </c>
      <c r="H2208" s="4" t="s">
        <v>4697</v>
      </c>
      <c r="I2208" s="4" t="s">
        <v>4698</v>
      </c>
      <c r="J2208">
        <f t="shared" si="34"/>
        <v>2207</v>
      </c>
    </row>
    <row r="2209" spans="1:10">
      <c r="A2209" s="4" t="s">
        <v>4416</v>
      </c>
      <c r="B2209" s="4">
        <v>2004</v>
      </c>
      <c r="C2209" s="4" t="s">
        <v>4704</v>
      </c>
      <c r="D2209" s="4">
        <v>9</v>
      </c>
      <c r="E2209" s="4">
        <v>0</v>
      </c>
      <c r="F2209" s="4">
        <v>1631.82</v>
      </c>
      <c r="G2209" s="4" t="s">
        <v>4697</v>
      </c>
      <c r="H2209" s="4" t="s">
        <v>4693</v>
      </c>
      <c r="I2209" s="4" t="s">
        <v>4695</v>
      </c>
      <c r="J2209">
        <f t="shared" si="34"/>
        <v>2208</v>
      </c>
    </row>
    <row r="2210" spans="1:10">
      <c r="A2210" s="4" t="s">
        <v>4418</v>
      </c>
      <c r="B2210" s="4">
        <v>2004</v>
      </c>
      <c r="C2210" s="4" t="s">
        <v>4703</v>
      </c>
      <c r="D2210" s="4">
        <v>5</v>
      </c>
      <c r="E2210" s="4">
        <v>0</v>
      </c>
      <c r="F2210" s="4">
        <v>1631.67</v>
      </c>
      <c r="G2210" s="4" t="s">
        <v>4697</v>
      </c>
      <c r="H2210" s="4" t="s">
        <v>4694</v>
      </c>
      <c r="I2210" s="4" t="s">
        <v>4695</v>
      </c>
      <c r="J2210">
        <f t="shared" si="34"/>
        <v>2209</v>
      </c>
    </row>
    <row r="2211" spans="1:10">
      <c r="A2211" s="4" t="s">
        <v>4420</v>
      </c>
      <c r="B2211" s="4">
        <v>2004</v>
      </c>
      <c r="C2211" s="4" t="s">
        <v>4692</v>
      </c>
      <c r="D2211" s="4">
        <v>4</v>
      </c>
      <c r="E2211" s="4">
        <v>0</v>
      </c>
      <c r="F2211" s="4">
        <v>1629.83</v>
      </c>
      <c r="G2211" s="4" t="s">
        <v>4697</v>
      </c>
      <c r="H2211" s="4" t="s">
        <v>4697</v>
      </c>
      <c r="I2211" s="4" t="s">
        <v>4695</v>
      </c>
      <c r="J2211">
        <f t="shared" si="34"/>
        <v>2210</v>
      </c>
    </row>
    <row r="2212" spans="1:10">
      <c r="A2212" s="4" t="s">
        <v>4422</v>
      </c>
      <c r="B2212" s="4">
        <v>2003</v>
      </c>
      <c r="C2212" s="4" t="s">
        <v>4704</v>
      </c>
      <c r="D2212" s="4">
        <v>17</v>
      </c>
      <c r="E2212" s="4">
        <v>0</v>
      </c>
      <c r="F2212" s="4">
        <v>1628.47</v>
      </c>
      <c r="G2212" s="4" t="s">
        <v>4697</v>
      </c>
      <c r="H2212" s="4" t="s">
        <v>4693</v>
      </c>
      <c r="I2212" s="4" t="s">
        <v>4698</v>
      </c>
      <c r="J2212">
        <f t="shared" si="34"/>
        <v>2211</v>
      </c>
    </row>
    <row r="2213" spans="1:10">
      <c r="A2213" s="4" t="s">
        <v>4424</v>
      </c>
      <c r="B2213" s="4">
        <v>2003</v>
      </c>
      <c r="C2213" s="4" t="s">
        <v>4703</v>
      </c>
      <c r="D2213" s="4">
        <v>4</v>
      </c>
      <c r="E2213" s="4">
        <v>0</v>
      </c>
      <c r="F2213" s="4">
        <v>1627.28</v>
      </c>
      <c r="G2213" s="4" t="s">
        <v>4697</v>
      </c>
      <c r="H2213" s="4" t="s">
        <v>4697</v>
      </c>
      <c r="I2213" s="4" t="s">
        <v>4698</v>
      </c>
      <c r="J2213">
        <f t="shared" si="34"/>
        <v>2212</v>
      </c>
    </row>
    <row r="2214" spans="1:10">
      <c r="A2214" s="4" t="s">
        <v>4426</v>
      </c>
      <c r="B2214" s="4">
        <v>2003</v>
      </c>
      <c r="C2214" s="4" t="s">
        <v>4702</v>
      </c>
      <c r="D2214" s="4">
        <v>9</v>
      </c>
      <c r="E2214" s="4">
        <v>0</v>
      </c>
      <c r="F2214" s="4">
        <v>1625.43</v>
      </c>
      <c r="G2214" s="4" t="s">
        <v>4697</v>
      </c>
      <c r="H2214" s="4" t="s">
        <v>4694</v>
      </c>
      <c r="I2214" s="4" t="s">
        <v>4698</v>
      </c>
      <c r="J2214">
        <f t="shared" si="34"/>
        <v>2213</v>
      </c>
    </row>
    <row r="2215" spans="1:10">
      <c r="A2215" s="4" t="s">
        <v>4428</v>
      </c>
      <c r="B2215" s="4">
        <v>2004</v>
      </c>
      <c r="C2215" s="4" t="s">
        <v>4704</v>
      </c>
      <c r="D2215" s="4">
        <v>25</v>
      </c>
      <c r="E2215" s="4">
        <v>0</v>
      </c>
      <c r="F2215" s="4">
        <v>1622.19</v>
      </c>
      <c r="G2215" s="4" t="s">
        <v>4697</v>
      </c>
      <c r="H2215" s="4" t="s">
        <v>4693</v>
      </c>
      <c r="I2215" s="4" t="s">
        <v>4695</v>
      </c>
      <c r="J2215">
        <f t="shared" si="34"/>
        <v>2214</v>
      </c>
    </row>
    <row r="2216" spans="1:10">
      <c r="A2216" s="4" t="s">
        <v>4430</v>
      </c>
      <c r="B2216" s="4">
        <v>2004</v>
      </c>
      <c r="C2216" s="4" t="s">
        <v>4700</v>
      </c>
      <c r="D2216" s="4">
        <v>21</v>
      </c>
      <c r="E2216" s="4">
        <v>0</v>
      </c>
      <c r="F2216" s="4">
        <v>1621.88</v>
      </c>
      <c r="G2216" s="4" t="s">
        <v>4697</v>
      </c>
      <c r="H2216" s="4" t="s">
        <v>4697</v>
      </c>
      <c r="I2216" s="4" t="s">
        <v>4695</v>
      </c>
      <c r="J2216">
        <f t="shared" si="34"/>
        <v>2215</v>
      </c>
    </row>
    <row r="2217" spans="1:10">
      <c r="A2217" s="4" t="s">
        <v>4432</v>
      </c>
      <c r="B2217" s="4">
        <v>2003</v>
      </c>
      <c r="C2217" s="4" t="s">
        <v>4702</v>
      </c>
      <c r="D2217" s="4">
        <v>14</v>
      </c>
      <c r="E2217" s="4">
        <v>0</v>
      </c>
      <c r="F2217" s="4">
        <v>1621.34</v>
      </c>
      <c r="G2217" s="4" t="s">
        <v>4697</v>
      </c>
      <c r="H2217" s="4" t="s">
        <v>4697</v>
      </c>
      <c r="I2217" s="4" t="s">
        <v>4698</v>
      </c>
      <c r="J2217">
        <f t="shared" si="34"/>
        <v>2216</v>
      </c>
    </row>
    <row r="2218" spans="1:10">
      <c r="A2218" s="4" t="s">
        <v>4434</v>
      </c>
      <c r="B2218" s="4">
        <v>1995</v>
      </c>
      <c r="C2218" s="4" t="s">
        <v>4700</v>
      </c>
      <c r="D2218" s="4">
        <v>5</v>
      </c>
      <c r="E2218" s="4">
        <v>0</v>
      </c>
      <c r="F2218" s="4">
        <v>1617.16</v>
      </c>
      <c r="G2218" s="4" t="s">
        <v>4697</v>
      </c>
      <c r="H2218" s="4" t="s">
        <v>4693</v>
      </c>
      <c r="I2218" s="4" t="s">
        <v>4695</v>
      </c>
      <c r="J2218">
        <f t="shared" si="34"/>
        <v>2217</v>
      </c>
    </row>
    <row r="2219" spans="1:10">
      <c r="A2219" s="4" t="s">
        <v>4436</v>
      </c>
      <c r="B2219" s="4">
        <v>2004</v>
      </c>
      <c r="C2219" s="4" t="s">
        <v>4704</v>
      </c>
      <c r="D2219" s="4">
        <v>22</v>
      </c>
      <c r="E2219" s="4">
        <v>0</v>
      </c>
      <c r="F2219" s="4">
        <v>1615.77</v>
      </c>
      <c r="G2219" s="4" t="s">
        <v>4697</v>
      </c>
      <c r="H2219" s="4" t="s">
        <v>4693</v>
      </c>
      <c r="I2219" s="4" t="s">
        <v>4695</v>
      </c>
      <c r="J2219">
        <f t="shared" si="34"/>
        <v>2218</v>
      </c>
    </row>
    <row r="2220" spans="1:10">
      <c r="A2220" s="4" t="s">
        <v>4438</v>
      </c>
      <c r="B2220" s="4">
        <v>2004</v>
      </c>
      <c r="C2220" s="4" t="s">
        <v>4706</v>
      </c>
      <c r="D2220" s="4">
        <v>19</v>
      </c>
      <c r="E2220" s="4">
        <v>0</v>
      </c>
      <c r="F2220" s="4">
        <v>1607.51</v>
      </c>
      <c r="G2220" s="4" t="s">
        <v>4697</v>
      </c>
      <c r="H2220" s="4" t="s">
        <v>4694</v>
      </c>
      <c r="I2220" s="4" t="s">
        <v>4695</v>
      </c>
      <c r="J2220">
        <f t="shared" si="34"/>
        <v>2219</v>
      </c>
    </row>
    <row r="2221" spans="1:10">
      <c r="A2221" s="4" t="s">
        <v>4440</v>
      </c>
      <c r="B2221" s="4">
        <v>1992</v>
      </c>
      <c r="C2221" s="4" t="s">
        <v>4702</v>
      </c>
      <c r="D2221" s="4">
        <v>22</v>
      </c>
      <c r="E2221" s="4">
        <v>0</v>
      </c>
      <c r="F2221" s="4">
        <v>1566.88</v>
      </c>
      <c r="G2221" s="4" t="s">
        <v>4697</v>
      </c>
      <c r="H2221" s="4" t="s">
        <v>4693</v>
      </c>
      <c r="I2221" s="4" t="s">
        <v>4695</v>
      </c>
      <c r="J2221">
        <f t="shared" si="34"/>
        <v>2220</v>
      </c>
    </row>
    <row r="2222" spans="1:10">
      <c r="A2222" s="4" t="s">
        <v>4442</v>
      </c>
      <c r="B2222" s="4">
        <v>2001</v>
      </c>
      <c r="C2222" s="4" t="s">
        <v>4703</v>
      </c>
      <c r="D2222" s="4">
        <v>5</v>
      </c>
      <c r="E2222" s="4">
        <v>0</v>
      </c>
      <c r="F2222" s="4">
        <v>1534.3</v>
      </c>
      <c r="G2222" s="4" t="s">
        <v>4697</v>
      </c>
      <c r="H2222" s="4" t="s">
        <v>4697</v>
      </c>
      <c r="I2222" s="4" t="s">
        <v>4695</v>
      </c>
      <c r="J2222">
        <f t="shared" si="34"/>
        <v>2221</v>
      </c>
    </row>
    <row r="2223" spans="1:10">
      <c r="A2223" s="4" t="s">
        <v>4444</v>
      </c>
      <c r="B2223" s="4">
        <v>2001</v>
      </c>
      <c r="C2223" s="4" t="s">
        <v>4696</v>
      </c>
      <c r="D2223" s="4">
        <v>2</v>
      </c>
      <c r="E2223" s="4">
        <v>0</v>
      </c>
      <c r="F2223" s="4">
        <v>1532.47</v>
      </c>
      <c r="G2223" s="4" t="s">
        <v>4697</v>
      </c>
      <c r="H2223" s="4" t="s">
        <v>4697</v>
      </c>
      <c r="I2223" s="4" t="s">
        <v>4695</v>
      </c>
      <c r="J2223">
        <f t="shared" si="34"/>
        <v>2222</v>
      </c>
    </row>
    <row r="2224" spans="1:10">
      <c r="A2224" s="4" t="s">
        <v>4446</v>
      </c>
      <c r="B2224" s="4">
        <v>2001</v>
      </c>
      <c r="C2224" s="4" t="s">
        <v>4704</v>
      </c>
      <c r="D2224" s="4">
        <v>7</v>
      </c>
      <c r="E2224" s="4">
        <v>0</v>
      </c>
      <c r="F2224" s="4">
        <v>1526.31</v>
      </c>
      <c r="G2224" s="4" t="s">
        <v>4697</v>
      </c>
      <c r="H2224" s="4" t="s">
        <v>4694</v>
      </c>
      <c r="I2224" s="4" t="s">
        <v>4701</v>
      </c>
      <c r="J2224">
        <f t="shared" si="34"/>
        <v>2223</v>
      </c>
    </row>
    <row r="2225" spans="1:10">
      <c r="A2225" s="4" t="s">
        <v>4448</v>
      </c>
      <c r="B2225" s="4">
        <v>2001</v>
      </c>
      <c r="C2225" s="4" t="s">
        <v>4700</v>
      </c>
      <c r="D2225" s="4">
        <v>25</v>
      </c>
      <c r="E2225" s="4">
        <v>0</v>
      </c>
      <c r="F2225" s="4">
        <v>1515.34</v>
      </c>
      <c r="G2225" s="4" t="s">
        <v>4697</v>
      </c>
      <c r="H2225" s="4" t="s">
        <v>4694</v>
      </c>
      <c r="I2225" s="4" t="s">
        <v>4695</v>
      </c>
      <c r="J2225">
        <f t="shared" si="34"/>
        <v>2224</v>
      </c>
    </row>
    <row r="2226" spans="1:10">
      <c r="A2226" s="4" t="s">
        <v>4450</v>
      </c>
      <c r="B2226" s="4">
        <v>1998</v>
      </c>
      <c r="C2226" s="4" t="s">
        <v>4696</v>
      </c>
      <c r="D2226" s="4">
        <v>19</v>
      </c>
      <c r="E2226" s="4">
        <v>0</v>
      </c>
      <c r="F2226" s="4">
        <v>1497</v>
      </c>
      <c r="G2226" s="4" t="s">
        <v>4697</v>
      </c>
      <c r="H2226" s="4" t="s">
        <v>4697</v>
      </c>
      <c r="I2226" s="4" t="s">
        <v>4695</v>
      </c>
      <c r="J2226">
        <f t="shared" si="34"/>
        <v>2225</v>
      </c>
    </row>
    <row r="2227" spans="1:10">
      <c r="A2227" s="4" t="s">
        <v>4452</v>
      </c>
      <c r="B2227" s="4">
        <v>1995</v>
      </c>
      <c r="C2227" s="4" t="s">
        <v>4692</v>
      </c>
      <c r="D2227" s="4">
        <v>7</v>
      </c>
      <c r="E2227" s="4">
        <v>0</v>
      </c>
      <c r="F2227" s="4">
        <v>1493</v>
      </c>
      <c r="G2227" s="4" t="s">
        <v>4697</v>
      </c>
      <c r="H2227" s="4" t="s">
        <v>4694</v>
      </c>
      <c r="I2227" s="4" t="s">
        <v>4695</v>
      </c>
      <c r="J2227">
        <f t="shared" si="34"/>
        <v>2226</v>
      </c>
    </row>
    <row r="2228" spans="1:10">
      <c r="A2228" s="4" t="s">
        <v>4454</v>
      </c>
      <c r="B2228" s="4">
        <v>1997</v>
      </c>
      <c r="C2228" s="4" t="s">
        <v>4696</v>
      </c>
      <c r="D2228" s="4">
        <v>9</v>
      </c>
      <c r="E2228" s="4">
        <v>0</v>
      </c>
      <c r="F2228" s="4">
        <v>1481</v>
      </c>
      <c r="G2228" s="4" t="s">
        <v>4697</v>
      </c>
      <c r="H2228" s="4" t="s">
        <v>4693</v>
      </c>
      <c r="I2228" s="4" t="s">
        <v>4698</v>
      </c>
      <c r="J2228">
        <f t="shared" si="34"/>
        <v>2227</v>
      </c>
    </row>
    <row r="2229" spans="1:10">
      <c r="A2229" s="4" t="s">
        <v>4456</v>
      </c>
      <c r="B2229" s="4">
        <v>1998</v>
      </c>
      <c r="C2229" s="4" t="s">
        <v>4703</v>
      </c>
      <c r="D2229" s="4">
        <v>7</v>
      </c>
      <c r="E2229" s="4">
        <v>0</v>
      </c>
      <c r="F2229" s="4">
        <v>1477</v>
      </c>
      <c r="G2229" s="4" t="s">
        <v>4697</v>
      </c>
      <c r="H2229" s="4" t="s">
        <v>4693</v>
      </c>
      <c r="I2229" s="4" t="s">
        <v>4695</v>
      </c>
      <c r="J2229">
        <f t="shared" si="34"/>
        <v>2228</v>
      </c>
    </row>
    <row r="2230" spans="1:10">
      <c r="A2230" s="4" t="s">
        <v>4458</v>
      </c>
      <c r="B2230" s="4">
        <v>2003</v>
      </c>
      <c r="C2230" s="4" t="s">
        <v>4696</v>
      </c>
      <c r="D2230" s="4">
        <v>20</v>
      </c>
      <c r="E2230" s="4">
        <v>0</v>
      </c>
      <c r="F2230" s="4">
        <v>1467</v>
      </c>
      <c r="G2230" s="4" t="s">
        <v>4697</v>
      </c>
      <c r="H2230" s="4" t="s">
        <v>4697</v>
      </c>
      <c r="I2230" s="4" t="s">
        <v>4695</v>
      </c>
      <c r="J2230">
        <f t="shared" si="34"/>
        <v>2229</v>
      </c>
    </row>
    <row r="2231" spans="1:10">
      <c r="A2231" s="4" t="s">
        <v>4460</v>
      </c>
      <c r="B2231" s="4">
        <v>1997</v>
      </c>
      <c r="C2231" s="4" t="s">
        <v>4696</v>
      </c>
      <c r="D2231" s="4">
        <v>19</v>
      </c>
      <c r="E2231" s="4">
        <v>0</v>
      </c>
      <c r="F2231" s="4">
        <v>1445</v>
      </c>
      <c r="G2231" s="4" t="s">
        <v>4697</v>
      </c>
      <c r="H2231" s="4" t="s">
        <v>4693</v>
      </c>
      <c r="I2231" s="4" t="s">
        <v>4695</v>
      </c>
      <c r="J2231">
        <f t="shared" si="34"/>
        <v>2230</v>
      </c>
    </row>
    <row r="2232" spans="1:10">
      <c r="A2232" s="4" t="s">
        <v>4462</v>
      </c>
      <c r="B2232" s="4">
        <v>2000</v>
      </c>
      <c r="C2232" s="4" t="s">
        <v>4702</v>
      </c>
      <c r="D2232" s="4">
        <v>1</v>
      </c>
      <c r="E2232" s="4">
        <v>0</v>
      </c>
      <c r="F2232" s="4">
        <v>1438</v>
      </c>
      <c r="G2232" s="4" t="s">
        <v>4697</v>
      </c>
      <c r="H2232" s="4" t="s">
        <v>4697</v>
      </c>
      <c r="I2232" s="4" t="s">
        <v>4695</v>
      </c>
      <c r="J2232">
        <f t="shared" si="34"/>
        <v>2231</v>
      </c>
    </row>
    <row r="2233" spans="1:10">
      <c r="A2233" s="4" t="s">
        <v>4464</v>
      </c>
      <c r="B2233" s="4">
        <v>1997</v>
      </c>
      <c r="C2233" s="4" t="s">
        <v>4703</v>
      </c>
      <c r="D2233" s="4">
        <v>5</v>
      </c>
      <c r="E2233" s="4">
        <v>0</v>
      </c>
      <c r="F2233" s="4">
        <v>1422</v>
      </c>
      <c r="G2233" s="4" t="s">
        <v>4697</v>
      </c>
      <c r="H2233" s="4" t="s">
        <v>4697</v>
      </c>
      <c r="I2233" s="4" t="s">
        <v>4695</v>
      </c>
      <c r="J2233">
        <f t="shared" si="34"/>
        <v>2232</v>
      </c>
    </row>
    <row r="2234" spans="1:10">
      <c r="A2234" s="4" t="s">
        <v>4466</v>
      </c>
      <c r="B2234" s="4">
        <v>2001</v>
      </c>
      <c r="C2234" s="4" t="s">
        <v>4700</v>
      </c>
      <c r="D2234" s="4">
        <v>23</v>
      </c>
      <c r="E2234" s="4">
        <v>0</v>
      </c>
      <c r="F2234" s="4">
        <v>1421</v>
      </c>
      <c r="G2234" s="4" t="s">
        <v>4697</v>
      </c>
      <c r="H2234" s="4" t="s">
        <v>4697</v>
      </c>
      <c r="I2234" s="4" t="s">
        <v>4695</v>
      </c>
      <c r="J2234">
        <f t="shared" si="34"/>
        <v>2233</v>
      </c>
    </row>
    <row r="2235" spans="1:10">
      <c r="A2235" s="4" t="s">
        <v>4468</v>
      </c>
      <c r="B2235" s="4">
        <v>1996</v>
      </c>
      <c r="C2235" s="4" t="s">
        <v>4696</v>
      </c>
      <c r="D2235" s="4">
        <v>23</v>
      </c>
      <c r="E2235" s="4">
        <v>0</v>
      </c>
      <c r="F2235" s="4">
        <v>1417</v>
      </c>
      <c r="G2235" s="4" t="s">
        <v>4697</v>
      </c>
      <c r="H2235" s="4" t="s">
        <v>4694</v>
      </c>
      <c r="I2235" s="4" t="s">
        <v>4695</v>
      </c>
      <c r="J2235">
        <f t="shared" si="34"/>
        <v>2234</v>
      </c>
    </row>
    <row r="2236" spans="1:10">
      <c r="A2236" s="4" t="s">
        <v>4470</v>
      </c>
      <c r="B2236" s="4">
        <v>1997</v>
      </c>
      <c r="C2236" s="4" t="s">
        <v>4692</v>
      </c>
      <c r="D2236" s="4">
        <v>27</v>
      </c>
      <c r="E2236" s="4">
        <v>0</v>
      </c>
      <c r="F2236" s="4">
        <v>1402</v>
      </c>
      <c r="G2236" s="4" t="s">
        <v>4697</v>
      </c>
      <c r="H2236" s="4" t="s">
        <v>4694</v>
      </c>
      <c r="I2236" s="4" t="s">
        <v>4701</v>
      </c>
      <c r="J2236">
        <f t="shared" si="34"/>
        <v>2235</v>
      </c>
    </row>
    <row r="2237" spans="1:10">
      <c r="A2237" s="4" t="s">
        <v>4472</v>
      </c>
      <c r="B2237" s="4">
        <v>1998</v>
      </c>
      <c r="C2237" s="4" t="s">
        <v>4702</v>
      </c>
      <c r="D2237" s="4">
        <v>5</v>
      </c>
      <c r="E2237" s="4">
        <v>0</v>
      </c>
      <c r="F2237" s="4">
        <v>1400.44</v>
      </c>
      <c r="G2237" s="4" t="s">
        <v>4697</v>
      </c>
      <c r="H2237" s="4" t="s">
        <v>4697</v>
      </c>
      <c r="I2237" s="4" t="s">
        <v>4695</v>
      </c>
      <c r="J2237">
        <f t="shared" si="34"/>
        <v>2236</v>
      </c>
    </row>
    <row r="2238" spans="1:10">
      <c r="A2238" s="4" t="s">
        <v>4474</v>
      </c>
      <c r="B2238" s="4">
        <v>2002</v>
      </c>
      <c r="C2238" s="4" t="s">
        <v>4703</v>
      </c>
      <c r="D2238" s="4">
        <v>22</v>
      </c>
      <c r="E2238" s="4">
        <v>0</v>
      </c>
      <c r="F2238" s="4">
        <v>1391.53</v>
      </c>
      <c r="G2238" s="4" t="s">
        <v>4697</v>
      </c>
      <c r="H2238" s="4" t="s">
        <v>4693</v>
      </c>
      <c r="I2238" s="4" t="s">
        <v>4695</v>
      </c>
      <c r="J2238">
        <f t="shared" si="34"/>
        <v>2237</v>
      </c>
    </row>
    <row r="2239" spans="1:10">
      <c r="A2239" s="4" t="s">
        <v>4476</v>
      </c>
      <c r="B2239" s="4">
        <v>2002</v>
      </c>
      <c r="C2239" s="4" t="s">
        <v>4706</v>
      </c>
      <c r="D2239" s="4">
        <v>14</v>
      </c>
      <c r="E2239" s="4">
        <v>0</v>
      </c>
      <c r="F2239" s="4">
        <v>1390</v>
      </c>
      <c r="G2239" s="4" t="s">
        <v>4697</v>
      </c>
      <c r="H2239" s="4" t="s">
        <v>4697</v>
      </c>
      <c r="I2239" s="4" t="s">
        <v>4695</v>
      </c>
      <c r="J2239">
        <f t="shared" si="34"/>
        <v>2238</v>
      </c>
    </row>
    <row r="2240" spans="1:10">
      <c r="A2240" s="4" t="s">
        <v>4478</v>
      </c>
      <c r="B2240" s="4">
        <v>1999</v>
      </c>
      <c r="C2240" s="4" t="s">
        <v>4704</v>
      </c>
      <c r="D2240" s="4">
        <v>6</v>
      </c>
      <c r="E2240" s="4">
        <v>0</v>
      </c>
      <c r="F2240" s="4">
        <v>1389</v>
      </c>
      <c r="G2240" s="4" t="s">
        <v>4697</v>
      </c>
      <c r="H2240" s="4" t="s">
        <v>4697</v>
      </c>
      <c r="I2240" s="4" t="s">
        <v>4695</v>
      </c>
      <c r="J2240">
        <f t="shared" si="34"/>
        <v>2239</v>
      </c>
    </row>
    <row r="2241" spans="1:10">
      <c r="A2241" s="4" t="s">
        <v>4480</v>
      </c>
      <c r="B2241" s="4">
        <v>2002</v>
      </c>
      <c r="C2241" s="4" t="s">
        <v>4700</v>
      </c>
      <c r="D2241" s="4">
        <v>15</v>
      </c>
      <c r="E2241" s="4">
        <v>0</v>
      </c>
      <c r="F2241" s="4">
        <v>1382</v>
      </c>
      <c r="G2241" s="4" t="s">
        <v>4697</v>
      </c>
      <c r="H2241" s="4" t="s">
        <v>4693</v>
      </c>
      <c r="I2241" s="4" t="s">
        <v>4695</v>
      </c>
      <c r="J2241">
        <f t="shared" si="34"/>
        <v>2240</v>
      </c>
    </row>
    <row r="2242" spans="1:10">
      <c r="A2242" s="4" t="s">
        <v>4482</v>
      </c>
      <c r="B2242" s="4">
        <v>1998</v>
      </c>
      <c r="C2242" s="4" t="s">
        <v>4703</v>
      </c>
      <c r="D2242" s="4">
        <v>3</v>
      </c>
      <c r="E2242" s="4">
        <v>0</v>
      </c>
      <c r="F2242" s="4">
        <v>1359</v>
      </c>
      <c r="G2242" s="4" t="s">
        <v>4697</v>
      </c>
      <c r="H2242" s="4" t="s">
        <v>4693</v>
      </c>
      <c r="I2242" s="4" t="s">
        <v>4695</v>
      </c>
      <c r="J2242">
        <f t="shared" ref="J2242:J2305" si="35">VALUE(SUBSTITUTE(A2242,"Id",""))</f>
        <v>2241</v>
      </c>
    </row>
    <row r="2243" spans="1:10">
      <c r="A2243" s="4" t="s">
        <v>4484</v>
      </c>
      <c r="B2243" s="4">
        <v>1997</v>
      </c>
      <c r="C2243" s="4" t="s">
        <v>4706</v>
      </c>
      <c r="D2243" s="4">
        <v>7</v>
      </c>
      <c r="E2243" s="4">
        <v>0</v>
      </c>
      <c r="F2243" s="4">
        <v>1341.16</v>
      </c>
      <c r="G2243" s="4" t="s">
        <v>4697</v>
      </c>
      <c r="H2243" s="4" t="s">
        <v>4697</v>
      </c>
      <c r="I2243" s="4" t="s">
        <v>4698</v>
      </c>
      <c r="J2243">
        <f t="shared" si="35"/>
        <v>2242</v>
      </c>
    </row>
    <row r="2244" spans="1:10">
      <c r="A2244" s="4" t="s">
        <v>4486</v>
      </c>
      <c r="B2244" s="4">
        <v>1995</v>
      </c>
      <c r="C2244" s="4" t="s">
        <v>4704</v>
      </c>
      <c r="D2244" s="4">
        <v>30</v>
      </c>
      <c r="E2244" s="4">
        <v>0</v>
      </c>
      <c r="F2244" s="4">
        <v>1338</v>
      </c>
      <c r="G2244" s="4" t="s">
        <v>4697</v>
      </c>
      <c r="H2244" s="4" t="s">
        <v>4694</v>
      </c>
      <c r="I2244" s="4" t="s">
        <v>4698</v>
      </c>
      <c r="J2244">
        <f t="shared" si="35"/>
        <v>2243</v>
      </c>
    </row>
    <row r="2245" spans="1:10">
      <c r="A2245" s="4" t="s">
        <v>4488</v>
      </c>
      <c r="B2245" s="4">
        <v>1998</v>
      </c>
      <c r="C2245" s="4" t="s">
        <v>4704</v>
      </c>
      <c r="D2245" s="4">
        <v>12</v>
      </c>
      <c r="E2245" s="4">
        <v>0</v>
      </c>
      <c r="F2245" s="4">
        <v>1332.61</v>
      </c>
      <c r="G2245" s="4" t="s">
        <v>4697</v>
      </c>
      <c r="H2245" s="4" t="s">
        <v>4694</v>
      </c>
      <c r="I2245" s="4" t="s">
        <v>4695</v>
      </c>
      <c r="J2245">
        <f t="shared" si="35"/>
        <v>2244</v>
      </c>
    </row>
    <row r="2246" spans="1:10">
      <c r="A2246" s="4" t="s">
        <v>4490</v>
      </c>
      <c r="B2246" s="4">
        <v>1999</v>
      </c>
      <c r="C2246" s="4" t="s">
        <v>4692</v>
      </c>
      <c r="D2246" s="4">
        <v>14</v>
      </c>
      <c r="E2246" s="4">
        <v>0</v>
      </c>
      <c r="F2246" s="4">
        <v>1329.17</v>
      </c>
      <c r="G2246" s="4" t="s">
        <v>4697</v>
      </c>
      <c r="H2246" s="4" t="s">
        <v>4694</v>
      </c>
      <c r="I2246" s="4" t="s">
        <v>4695</v>
      </c>
      <c r="J2246">
        <f t="shared" si="35"/>
        <v>2245</v>
      </c>
    </row>
    <row r="2247" spans="1:10">
      <c r="A2247" s="4" t="s">
        <v>4492</v>
      </c>
      <c r="B2247" s="4">
        <v>2002</v>
      </c>
      <c r="C2247" s="4" t="s">
        <v>4692</v>
      </c>
      <c r="D2247" s="4">
        <v>13</v>
      </c>
      <c r="E2247" s="4">
        <v>0</v>
      </c>
      <c r="F2247" s="4">
        <v>1315</v>
      </c>
      <c r="G2247" s="4" t="s">
        <v>4697</v>
      </c>
      <c r="H2247" s="4" t="s">
        <v>4697</v>
      </c>
      <c r="I2247" s="4" t="s">
        <v>4695</v>
      </c>
      <c r="J2247">
        <f t="shared" si="35"/>
        <v>2246</v>
      </c>
    </row>
    <row r="2248" spans="1:10">
      <c r="A2248" s="4" t="s">
        <v>4494</v>
      </c>
      <c r="B2248" s="4">
        <v>1999</v>
      </c>
      <c r="C2248" s="4" t="s">
        <v>4703</v>
      </c>
      <c r="D2248" s="4">
        <v>2</v>
      </c>
      <c r="E2248" s="4">
        <v>0</v>
      </c>
      <c r="F2248" s="4">
        <v>1304</v>
      </c>
      <c r="G2248" s="4" t="s">
        <v>4697</v>
      </c>
      <c r="H2248" s="4" t="s">
        <v>4697</v>
      </c>
      <c r="I2248" s="4" t="s">
        <v>4695</v>
      </c>
      <c r="J2248">
        <f t="shared" si="35"/>
        <v>2247</v>
      </c>
    </row>
    <row r="2249" spans="1:10">
      <c r="A2249" s="4" t="s">
        <v>4496</v>
      </c>
      <c r="B2249" s="4">
        <v>2002</v>
      </c>
      <c r="C2249" s="4" t="s">
        <v>4703</v>
      </c>
      <c r="D2249" s="4">
        <v>10</v>
      </c>
      <c r="E2249" s="4">
        <v>0</v>
      </c>
      <c r="F2249" s="4">
        <v>1304</v>
      </c>
      <c r="G2249" s="4" t="s">
        <v>4697</v>
      </c>
      <c r="H2249" s="4" t="s">
        <v>4697</v>
      </c>
      <c r="I2249" s="4" t="s">
        <v>4698</v>
      </c>
      <c r="J2249">
        <f t="shared" si="35"/>
        <v>2248</v>
      </c>
    </row>
    <row r="2250" spans="1:10">
      <c r="A2250" s="4" t="s">
        <v>4498</v>
      </c>
      <c r="B2250" s="4">
        <v>2001</v>
      </c>
      <c r="C2250" s="4" t="s">
        <v>4706</v>
      </c>
      <c r="D2250" s="4">
        <v>29</v>
      </c>
      <c r="E2250" s="4">
        <v>0</v>
      </c>
      <c r="F2250" s="4">
        <v>1293</v>
      </c>
      <c r="G2250" s="4" t="s">
        <v>4697</v>
      </c>
      <c r="H2250" s="4" t="s">
        <v>4694</v>
      </c>
      <c r="I2250" s="4" t="s">
        <v>4698</v>
      </c>
      <c r="J2250">
        <f t="shared" si="35"/>
        <v>2249</v>
      </c>
    </row>
    <row r="2251" spans="1:10">
      <c r="A2251" s="4" t="s">
        <v>4500</v>
      </c>
      <c r="B2251" s="4">
        <v>1998</v>
      </c>
      <c r="C2251" s="4" t="s">
        <v>4696</v>
      </c>
      <c r="D2251" s="4">
        <v>4</v>
      </c>
      <c r="E2251" s="4">
        <v>0</v>
      </c>
      <c r="F2251" s="4">
        <v>1290.93</v>
      </c>
      <c r="G2251" s="4" t="s">
        <v>4697</v>
      </c>
      <c r="H2251" s="4" t="s">
        <v>4697</v>
      </c>
      <c r="I2251" s="4" t="s">
        <v>4695</v>
      </c>
      <c r="J2251">
        <f t="shared" si="35"/>
        <v>2250</v>
      </c>
    </row>
    <row r="2252" spans="1:10">
      <c r="A2252" s="4" t="s">
        <v>4502</v>
      </c>
      <c r="B2252" s="4">
        <v>2000</v>
      </c>
      <c r="C2252" s="4" t="s">
        <v>4696</v>
      </c>
      <c r="D2252" s="4">
        <v>26</v>
      </c>
      <c r="E2252" s="4">
        <v>0</v>
      </c>
      <c r="F2252" s="4">
        <v>1286</v>
      </c>
      <c r="G2252" s="4" t="s">
        <v>4697</v>
      </c>
      <c r="H2252" s="4" t="s">
        <v>4697</v>
      </c>
      <c r="I2252" s="4" t="s">
        <v>4695</v>
      </c>
      <c r="J2252">
        <f t="shared" si="35"/>
        <v>2251</v>
      </c>
    </row>
    <row r="2253" spans="1:10">
      <c r="A2253" s="4" t="s">
        <v>4504</v>
      </c>
      <c r="B2253" s="4">
        <v>2004</v>
      </c>
      <c r="C2253" s="4" t="s">
        <v>4704</v>
      </c>
      <c r="D2253" s="4">
        <v>28</v>
      </c>
      <c r="E2253" s="4">
        <v>0</v>
      </c>
      <c r="F2253" s="4">
        <v>1285</v>
      </c>
      <c r="G2253" s="4" t="s">
        <v>4697</v>
      </c>
      <c r="H2253" s="4" t="s">
        <v>4694</v>
      </c>
      <c r="I2253" s="4" t="s">
        <v>4695</v>
      </c>
      <c r="J2253">
        <f t="shared" si="35"/>
        <v>2252</v>
      </c>
    </row>
    <row r="2254" spans="1:10">
      <c r="A2254" s="4" t="s">
        <v>4506</v>
      </c>
      <c r="B2254" s="4">
        <v>2004</v>
      </c>
      <c r="C2254" s="4" t="s">
        <v>4702</v>
      </c>
      <c r="D2254" s="4">
        <v>30</v>
      </c>
      <c r="E2254" s="4">
        <v>0</v>
      </c>
      <c r="F2254" s="4">
        <v>1283</v>
      </c>
      <c r="G2254" s="4" t="s">
        <v>4697</v>
      </c>
      <c r="H2254" s="4" t="s">
        <v>4693</v>
      </c>
      <c r="I2254" s="4" t="s">
        <v>4695</v>
      </c>
      <c r="J2254">
        <f t="shared" si="35"/>
        <v>2253</v>
      </c>
    </row>
    <row r="2255" spans="1:10">
      <c r="A2255" s="4" t="s">
        <v>4508</v>
      </c>
      <c r="B2255" s="4">
        <v>1997</v>
      </c>
      <c r="C2255" s="4" t="s">
        <v>4692</v>
      </c>
      <c r="D2255" s="4">
        <v>26</v>
      </c>
      <c r="E2255" s="4">
        <v>0</v>
      </c>
      <c r="F2255" s="4">
        <v>1276</v>
      </c>
      <c r="G2255" s="4" t="s">
        <v>4697</v>
      </c>
      <c r="H2255" s="4" t="s">
        <v>4697</v>
      </c>
      <c r="I2255" s="4" t="s">
        <v>4698</v>
      </c>
      <c r="J2255">
        <f t="shared" si="35"/>
        <v>2254</v>
      </c>
    </row>
    <row r="2256" spans="1:10">
      <c r="A2256" s="4" t="s">
        <v>4510</v>
      </c>
      <c r="B2256" s="4">
        <v>2002</v>
      </c>
      <c r="C2256" s="4" t="s">
        <v>4703</v>
      </c>
      <c r="D2256" s="4">
        <v>4</v>
      </c>
      <c r="E2256" s="4">
        <v>0</v>
      </c>
      <c r="F2256" s="4">
        <v>1267</v>
      </c>
      <c r="G2256" s="4" t="s">
        <v>4697</v>
      </c>
      <c r="H2256" s="4" t="s">
        <v>4693</v>
      </c>
      <c r="I2256" s="4" t="s">
        <v>4695</v>
      </c>
      <c r="J2256">
        <f t="shared" si="35"/>
        <v>2255</v>
      </c>
    </row>
    <row r="2257" spans="1:10">
      <c r="A2257" s="4" t="s">
        <v>4512</v>
      </c>
      <c r="B2257" s="4">
        <v>2003</v>
      </c>
      <c r="C2257" s="4" t="s">
        <v>4706</v>
      </c>
      <c r="D2257" s="4">
        <v>21</v>
      </c>
      <c r="E2257" s="4">
        <v>0</v>
      </c>
      <c r="F2257" s="4">
        <v>1263.25</v>
      </c>
      <c r="G2257" s="4" t="s">
        <v>4697</v>
      </c>
      <c r="H2257" s="4" t="s">
        <v>4694</v>
      </c>
      <c r="I2257" s="4" t="s">
        <v>4701</v>
      </c>
      <c r="J2257">
        <f t="shared" si="35"/>
        <v>2256</v>
      </c>
    </row>
    <row r="2258" spans="1:10">
      <c r="A2258" s="4" t="s">
        <v>4514</v>
      </c>
      <c r="B2258" s="4">
        <v>2003</v>
      </c>
      <c r="C2258" s="4" t="s">
        <v>4700</v>
      </c>
      <c r="D2258" s="4">
        <v>15</v>
      </c>
      <c r="E2258" s="4">
        <v>0</v>
      </c>
      <c r="F2258" s="4">
        <v>1261.8599999999999</v>
      </c>
      <c r="G2258" s="4" t="s">
        <v>4697</v>
      </c>
      <c r="H2258" s="4" t="s">
        <v>4694</v>
      </c>
      <c r="I2258" s="4" t="s">
        <v>4701</v>
      </c>
      <c r="J2258">
        <f t="shared" si="35"/>
        <v>2257</v>
      </c>
    </row>
    <row r="2259" spans="1:10">
      <c r="A2259" s="4" t="s">
        <v>4516</v>
      </c>
      <c r="B2259" s="4">
        <v>2003</v>
      </c>
      <c r="C2259" s="4" t="s">
        <v>4692</v>
      </c>
      <c r="D2259" s="4">
        <v>30</v>
      </c>
      <c r="E2259" s="4">
        <v>0</v>
      </c>
      <c r="F2259" s="4">
        <v>1261.44</v>
      </c>
      <c r="G2259" s="4" t="s">
        <v>4697</v>
      </c>
      <c r="H2259" s="4" t="s">
        <v>4694</v>
      </c>
      <c r="I2259" s="4" t="s">
        <v>4701</v>
      </c>
      <c r="J2259">
        <f t="shared" si="35"/>
        <v>2258</v>
      </c>
    </row>
    <row r="2260" spans="1:10">
      <c r="A2260" s="4" t="s">
        <v>4518</v>
      </c>
      <c r="B2260" s="4">
        <v>2003</v>
      </c>
      <c r="C2260" s="4" t="s">
        <v>4692</v>
      </c>
      <c r="D2260" s="4">
        <v>13</v>
      </c>
      <c r="E2260" s="4">
        <v>0</v>
      </c>
      <c r="F2260" s="4">
        <v>1256.3</v>
      </c>
      <c r="G2260" s="4" t="s">
        <v>4697</v>
      </c>
      <c r="H2260" s="4" t="s">
        <v>4694</v>
      </c>
      <c r="I2260" s="4" t="s">
        <v>4701</v>
      </c>
      <c r="J2260">
        <f t="shared" si="35"/>
        <v>2259</v>
      </c>
    </row>
    <row r="2261" spans="1:10">
      <c r="A2261" s="4" t="s">
        <v>4520</v>
      </c>
      <c r="B2261" s="4">
        <v>2003</v>
      </c>
      <c r="C2261" s="4" t="s">
        <v>4703</v>
      </c>
      <c r="D2261" s="4">
        <v>10</v>
      </c>
      <c r="E2261" s="4">
        <v>0</v>
      </c>
      <c r="F2261" s="4">
        <v>1253.94</v>
      </c>
      <c r="G2261" s="4" t="s">
        <v>4697</v>
      </c>
      <c r="H2261" s="4" t="s">
        <v>4697</v>
      </c>
      <c r="I2261" s="4" t="s">
        <v>4701</v>
      </c>
      <c r="J2261">
        <f t="shared" si="35"/>
        <v>2260</v>
      </c>
    </row>
    <row r="2262" spans="1:10">
      <c r="A2262" s="4" t="s">
        <v>4522</v>
      </c>
      <c r="B2262" s="4">
        <v>1997</v>
      </c>
      <c r="C2262" s="4" t="s">
        <v>4706</v>
      </c>
      <c r="D2262" s="4">
        <v>4</v>
      </c>
      <c r="E2262" s="4">
        <v>0</v>
      </c>
      <c r="F2262" s="4">
        <v>1253</v>
      </c>
      <c r="G2262" s="4" t="s">
        <v>4697</v>
      </c>
      <c r="H2262" s="4" t="s">
        <v>4697</v>
      </c>
      <c r="I2262" s="4" t="s">
        <v>4695</v>
      </c>
      <c r="J2262">
        <f t="shared" si="35"/>
        <v>2261</v>
      </c>
    </row>
    <row r="2263" spans="1:10">
      <c r="A2263" s="4" t="s">
        <v>4524</v>
      </c>
      <c r="B2263" s="4">
        <v>2003</v>
      </c>
      <c r="C2263" s="4" t="s">
        <v>4702</v>
      </c>
      <c r="D2263" s="4">
        <v>15</v>
      </c>
      <c r="E2263" s="4">
        <v>0</v>
      </c>
      <c r="F2263" s="4">
        <v>1252.4100000000001</v>
      </c>
      <c r="G2263" s="4" t="s">
        <v>4697</v>
      </c>
      <c r="H2263" s="4" t="s">
        <v>4694</v>
      </c>
      <c r="I2263" s="4" t="s">
        <v>4701</v>
      </c>
      <c r="J2263">
        <f t="shared" si="35"/>
        <v>2262</v>
      </c>
    </row>
    <row r="2264" spans="1:10">
      <c r="A2264" s="4" t="s">
        <v>4526</v>
      </c>
      <c r="B2264" s="4">
        <v>2003</v>
      </c>
      <c r="C2264" s="4" t="s">
        <v>4702</v>
      </c>
      <c r="D2264" s="4">
        <v>8</v>
      </c>
      <c r="E2264" s="4">
        <v>0</v>
      </c>
      <c r="F2264" s="4">
        <v>1242.82</v>
      </c>
      <c r="G2264" s="4" t="s">
        <v>4697</v>
      </c>
      <c r="H2264" s="4" t="s">
        <v>4693</v>
      </c>
      <c r="I2264" s="4" t="s">
        <v>4701</v>
      </c>
      <c r="J2264">
        <f t="shared" si="35"/>
        <v>2263</v>
      </c>
    </row>
    <row r="2265" spans="1:10">
      <c r="A2265" s="4" t="s">
        <v>4528</v>
      </c>
      <c r="B2265" s="4">
        <v>2003</v>
      </c>
      <c r="C2265" s="4" t="s">
        <v>4702</v>
      </c>
      <c r="D2265" s="4">
        <v>15</v>
      </c>
      <c r="E2265" s="4">
        <v>0</v>
      </c>
      <c r="F2265" s="4">
        <v>1242.26</v>
      </c>
      <c r="G2265" s="4" t="s">
        <v>4697</v>
      </c>
      <c r="H2265" s="4" t="s">
        <v>4693</v>
      </c>
      <c r="I2265" s="4" t="s">
        <v>4701</v>
      </c>
      <c r="J2265">
        <f t="shared" si="35"/>
        <v>2264</v>
      </c>
    </row>
    <row r="2266" spans="1:10">
      <c r="A2266" s="4" t="s">
        <v>4530</v>
      </c>
      <c r="B2266" s="4">
        <v>2003</v>
      </c>
      <c r="C2266" s="4" t="s">
        <v>4700</v>
      </c>
      <c r="D2266" s="4">
        <v>2</v>
      </c>
      <c r="E2266" s="4">
        <v>0</v>
      </c>
      <c r="F2266" s="4">
        <v>1241.57</v>
      </c>
      <c r="G2266" s="4" t="s">
        <v>4697</v>
      </c>
      <c r="H2266" s="4" t="s">
        <v>4697</v>
      </c>
      <c r="I2266" s="4" t="s">
        <v>4701</v>
      </c>
      <c r="J2266">
        <f t="shared" si="35"/>
        <v>2265</v>
      </c>
    </row>
    <row r="2267" spans="1:10">
      <c r="A2267" s="4" t="s">
        <v>4532</v>
      </c>
      <c r="B2267" s="4">
        <v>2002</v>
      </c>
      <c r="C2267" s="4" t="s">
        <v>4704</v>
      </c>
      <c r="D2267" s="4">
        <v>1</v>
      </c>
      <c r="E2267" s="4">
        <v>0</v>
      </c>
      <c r="F2267" s="4">
        <v>1241</v>
      </c>
      <c r="G2267" s="4" t="s">
        <v>4697</v>
      </c>
      <c r="H2267" s="4" t="s">
        <v>4697</v>
      </c>
      <c r="I2267" s="4" t="s">
        <v>4695</v>
      </c>
      <c r="J2267">
        <f t="shared" si="35"/>
        <v>2266</v>
      </c>
    </row>
    <row r="2268" spans="1:10">
      <c r="A2268" s="4" t="s">
        <v>4534</v>
      </c>
      <c r="B2268" s="4">
        <v>1998</v>
      </c>
      <c r="C2268" s="4" t="s">
        <v>4692</v>
      </c>
      <c r="D2268" s="4">
        <v>11</v>
      </c>
      <c r="E2268" s="4">
        <v>0</v>
      </c>
      <c r="F2268" s="4">
        <v>1240</v>
      </c>
      <c r="G2268" s="4" t="s">
        <v>4697</v>
      </c>
      <c r="H2268" s="4" t="s">
        <v>4693</v>
      </c>
      <c r="I2268" s="4" t="s">
        <v>4698</v>
      </c>
      <c r="J2268">
        <f t="shared" si="35"/>
        <v>2267</v>
      </c>
    </row>
    <row r="2269" spans="1:10">
      <c r="A2269" s="4" t="s">
        <v>4536</v>
      </c>
      <c r="B2269" s="4">
        <v>2002</v>
      </c>
      <c r="C2269" s="4" t="s">
        <v>4703</v>
      </c>
      <c r="D2269" s="4">
        <v>12</v>
      </c>
      <c r="E2269" s="4">
        <v>0</v>
      </c>
      <c r="F2269" s="4">
        <v>1237</v>
      </c>
      <c r="G2269" s="4" t="s">
        <v>4697</v>
      </c>
      <c r="H2269" s="4" t="s">
        <v>4697</v>
      </c>
      <c r="I2269" s="4" t="s">
        <v>4695</v>
      </c>
      <c r="J2269">
        <f t="shared" si="35"/>
        <v>2268</v>
      </c>
    </row>
    <row r="2270" spans="1:10">
      <c r="A2270" s="4" t="s">
        <v>4538</v>
      </c>
      <c r="B2270" s="4">
        <v>1998</v>
      </c>
      <c r="C2270" s="4" t="s">
        <v>4704</v>
      </c>
      <c r="D2270" s="4">
        <v>13</v>
      </c>
      <c r="E2270" s="4">
        <v>0</v>
      </c>
      <c r="F2270" s="4">
        <v>1234</v>
      </c>
      <c r="G2270" s="4" t="s">
        <v>4697</v>
      </c>
      <c r="H2270" s="4" t="s">
        <v>4693</v>
      </c>
      <c r="I2270" s="4" t="s">
        <v>4695</v>
      </c>
      <c r="J2270">
        <f t="shared" si="35"/>
        <v>2269</v>
      </c>
    </row>
    <row r="2271" spans="1:10">
      <c r="A2271" s="4" t="s">
        <v>4540</v>
      </c>
      <c r="B2271" s="4">
        <v>2004</v>
      </c>
      <c r="C2271" s="4" t="s">
        <v>4692</v>
      </c>
      <c r="D2271" s="4">
        <v>16</v>
      </c>
      <c r="E2271" s="4">
        <v>0</v>
      </c>
      <c r="F2271" s="4">
        <v>1228</v>
      </c>
      <c r="G2271" s="4" t="s">
        <v>4697</v>
      </c>
      <c r="H2271" s="4" t="s">
        <v>4693</v>
      </c>
      <c r="I2271" s="4" t="s">
        <v>4698</v>
      </c>
      <c r="J2271">
        <f t="shared" si="35"/>
        <v>2270</v>
      </c>
    </row>
    <row r="2272" spans="1:10">
      <c r="A2272" s="4" t="s">
        <v>4542</v>
      </c>
      <c r="B2272" s="4">
        <v>2004</v>
      </c>
      <c r="C2272" s="4" t="s">
        <v>4704</v>
      </c>
      <c r="D2272" s="4">
        <v>9</v>
      </c>
      <c r="E2272" s="4">
        <v>0</v>
      </c>
      <c r="F2272" s="4">
        <v>1224</v>
      </c>
      <c r="G2272" s="4" t="s">
        <v>4697</v>
      </c>
      <c r="H2272" s="4" t="s">
        <v>4693</v>
      </c>
      <c r="I2272" s="4" t="s">
        <v>4695</v>
      </c>
      <c r="J2272">
        <f t="shared" si="35"/>
        <v>2271</v>
      </c>
    </row>
    <row r="2273" spans="1:10">
      <c r="A2273" s="4" t="s">
        <v>4544</v>
      </c>
      <c r="B2273" s="4">
        <v>1996</v>
      </c>
      <c r="C2273" s="4" t="s">
        <v>4706</v>
      </c>
      <c r="D2273" s="4">
        <v>4</v>
      </c>
      <c r="E2273" s="4">
        <v>0</v>
      </c>
      <c r="F2273" s="4">
        <v>1220</v>
      </c>
      <c r="G2273" s="4" t="s">
        <v>4697</v>
      </c>
      <c r="H2273" s="4" t="s">
        <v>4694</v>
      </c>
      <c r="I2273" s="4" t="s">
        <v>4698</v>
      </c>
      <c r="J2273">
        <f t="shared" si="35"/>
        <v>2272</v>
      </c>
    </row>
    <row r="2274" spans="1:10">
      <c r="A2274" s="4" t="s">
        <v>4546</v>
      </c>
      <c r="B2274" s="4">
        <v>2004</v>
      </c>
      <c r="C2274" s="4" t="s">
        <v>4696</v>
      </c>
      <c r="D2274" s="4">
        <v>2</v>
      </c>
      <c r="E2274" s="4">
        <v>0</v>
      </c>
      <c r="F2274" s="4">
        <v>1210</v>
      </c>
      <c r="G2274" s="4" t="s">
        <v>4697</v>
      </c>
      <c r="H2274" s="4" t="s">
        <v>4693</v>
      </c>
      <c r="I2274" s="4" t="s">
        <v>4695</v>
      </c>
      <c r="J2274">
        <f t="shared" si="35"/>
        <v>2273</v>
      </c>
    </row>
    <row r="2275" spans="1:10">
      <c r="A2275" s="4" t="s">
        <v>4548</v>
      </c>
      <c r="B2275" s="4">
        <v>1992</v>
      </c>
      <c r="C2275" s="4" t="s">
        <v>4692</v>
      </c>
      <c r="D2275" s="4">
        <v>6</v>
      </c>
      <c r="E2275" s="4">
        <v>0</v>
      </c>
      <c r="F2275" s="4">
        <v>1200.55</v>
      </c>
      <c r="G2275" s="4" t="s">
        <v>4697</v>
      </c>
      <c r="H2275" s="4" t="s">
        <v>4694</v>
      </c>
      <c r="I2275" s="4" t="s">
        <v>4695</v>
      </c>
      <c r="J2275">
        <f t="shared" si="35"/>
        <v>2274</v>
      </c>
    </row>
    <row r="2276" spans="1:10">
      <c r="A2276" s="4" t="s">
        <v>4550</v>
      </c>
      <c r="B2276" s="4">
        <v>1999</v>
      </c>
      <c r="C2276" s="4" t="s">
        <v>4696</v>
      </c>
      <c r="D2276" s="4">
        <v>28</v>
      </c>
      <c r="E2276" s="4">
        <v>0</v>
      </c>
      <c r="F2276" s="4">
        <v>1200</v>
      </c>
      <c r="G2276" s="4" t="s">
        <v>4697</v>
      </c>
      <c r="H2276" s="4" t="s">
        <v>4694</v>
      </c>
      <c r="I2276" s="4" t="s">
        <v>4698</v>
      </c>
      <c r="J2276">
        <f t="shared" si="35"/>
        <v>2275</v>
      </c>
    </row>
    <row r="2277" spans="1:10">
      <c r="A2277" s="4" t="s">
        <v>4552</v>
      </c>
      <c r="B2277" s="4">
        <v>2002</v>
      </c>
      <c r="C2277" s="4" t="s">
        <v>4700</v>
      </c>
      <c r="D2277" s="4">
        <v>26</v>
      </c>
      <c r="E2277" s="4">
        <v>0</v>
      </c>
      <c r="F2277" s="4">
        <v>1191</v>
      </c>
      <c r="G2277" s="4" t="s">
        <v>4697</v>
      </c>
      <c r="H2277" s="4" t="s">
        <v>4693</v>
      </c>
      <c r="I2277" s="4" t="s">
        <v>4695</v>
      </c>
      <c r="J2277">
        <f t="shared" si="35"/>
        <v>2276</v>
      </c>
    </row>
    <row r="2278" spans="1:10">
      <c r="A2278" s="4" t="s">
        <v>4554</v>
      </c>
      <c r="B2278" s="4">
        <v>1997</v>
      </c>
      <c r="C2278" s="4" t="s">
        <v>4696</v>
      </c>
      <c r="D2278" s="4">
        <v>28</v>
      </c>
      <c r="E2278" s="4">
        <v>0</v>
      </c>
      <c r="F2278" s="4">
        <v>1178.07</v>
      </c>
      <c r="G2278" s="4" t="s">
        <v>4697</v>
      </c>
      <c r="H2278" s="4" t="s">
        <v>4697</v>
      </c>
      <c r="I2278" s="4" t="s">
        <v>4695</v>
      </c>
      <c r="J2278">
        <f t="shared" si="35"/>
        <v>2277</v>
      </c>
    </row>
    <row r="2279" spans="1:10">
      <c r="A2279" s="4" t="s">
        <v>4556</v>
      </c>
      <c r="B2279" s="4">
        <v>1996</v>
      </c>
      <c r="C2279" s="4" t="s">
        <v>4700</v>
      </c>
      <c r="D2279" s="4">
        <v>11</v>
      </c>
      <c r="E2279" s="4">
        <v>0</v>
      </c>
      <c r="F2279" s="4">
        <v>1178</v>
      </c>
      <c r="G2279" s="4" t="s">
        <v>4697</v>
      </c>
      <c r="H2279" s="4" t="s">
        <v>4694</v>
      </c>
      <c r="I2279" s="4" t="s">
        <v>4695</v>
      </c>
      <c r="J2279">
        <f t="shared" si="35"/>
        <v>2278</v>
      </c>
    </row>
    <row r="2280" spans="1:10">
      <c r="A2280" s="4" t="s">
        <v>4558</v>
      </c>
      <c r="B2280" s="4">
        <v>2001</v>
      </c>
      <c r="C2280" s="4" t="s">
        <v>4706</v>
      </c>
      <c r="D2280" s="4">
        <v>12</v>
      </c>
      <c r="E2280" s="4">
        <v>0</v>
      </c>
      <c r="F2280" s="4">
        <v>1167</v>
      </c>
      <c r="G2280" s="4" t="s">
        <v>4697</v>
      </c>
      <c r="H2280" s="4" t="s">
        <v>4693</v>
      </c>
      <c r="I2280" s="4" t="s">
        <v>4695</v>
      </c>
      <c r="J2280">
        <f t="shared" si="35"/>
        <v>2279</v>
      </c>
    </row>
    <row r="2281" spans="1:10">
      <c r="A2281" s="4" t="s">
        <v>4560</v>
      </c>
      <c r="B2281" s="4">
        <v>2002</v>
      </c>
      <c r="C2281" s="4" t="s">
        <v>4696</v>
      </c>
      <c r="D2281" s="4">
        <v>11</v>
      </c>
      <c r="E2281" s="4">
        <v>0</v>
      </c>
      <c r="F2281" s="4">
        <v>1165</v>
      </c>
      <c r="G2281" s="4" t="s">
        <v>4697</v>
      </c>
      <c r="H2281" s="4" t="s">
        <v>4694</v>
      </c>
      <c r="I2281" s="4" t="s">
        <v>4698</v>
      </c>
      <c r="J2281">
        <f t="shared" si="35"/>
        <v>2280</v>
      </c>
    </row>
    <row r="2282" spans="1:10">
      <c r="A2282" s="4" t="s">
        <v>4562</v>
      </c>
      <c r="B2282" s="4">
        <v>2004</v>
      </c>
      <c r="C2282" s="4" t="s">
        <v>4706</v>
      </c>
      <c r="D2282" s="4">
        <v>11</v>
      </c>
      <c r="E2282" s="4">
        <v>0</v>
      </c>
      <c r="F2282" s="4">
        <v>1163.46</v>
      </c>
      <c r="G2282" s="4" t="s">
        <v>4697</v>
      </c>
      <c r="H2282" s="4" t="s">
        <v>4694</v>
      </c>
      <c r="I2282" s="4" t="s">
        <v>4695</v>
      </c>
      <c r="J2282">
        <f t="shared" si="35"/>
        <v>2281</v>
      </c>
    </row>
    <row r="2283" spans="1:10">
      <c r="A2283" s="4" t="s">
        <v>4564</v>
      </c>
      <c r="B2283" s="4">
        <v>1994</v>
      </c>
      <c r="C2283" s="4" t="s">
        <v>4704</v>
      </c>
      <c r="D2283" s="4">
        <v>26</v>
      </c>
      <c r="E2283" s="4">
        <v>0</v>
      </c>
      <c r="F2283" s="4">
        <v>1158.32</v>
      </c>
      <c r="G2283" s="4" t="s">
        <v>4697</v>
      </c>
      <c r="H2283" s="4" t="s">
        <v>4693</v>
      </c>
      <c r="I2283" s="4" t="s">
        <v>4695</v>
      </c>
      <c r="J2283">
        <f t="shared" si="35"/>
        <v>2282</v>
      </c>
    </row>
    <row r="2284" spans="1:10">
      <c r="A2284" s="4" t="s">
        <v>4566</v>
      </c>
      <c r="B2284" s="4">
        <v>2004</v>
      </c>
      <c r="C2284" s="4" t="s">
        <v>4704</v>
      </c>
      <c r="D2284" s="4">
        <v>18</v>
      </c>
      <c r="E2284" s="4">
        <v>0</v>
      </c>
      <c r="F2284" s="4">
        <v>1149.4000000000001</v>
      </c>
      <c r="G2284" s="4" t="s">
        <v>4697</v>
      </c>
      <c r="H2284" s="4" t="s">
        <v>4697</v>
      </c>
      <c r="I2284" s="4" t="s">
        <v>4695</v>
      </c>
      <c r="J2284">
        <f t="shared" si="35"/>
        <v>2283</v>
      </c>
    </row>
    <row r="2285" spans="1:10">
      <c r="A2285" s="4" t="s">
        <v>4568</v>
      </c>
      <c r="B2285" s="4">
        <v>2003</v>
      </c>
      <c r="C2285" s="4" t="s">
        <v>4696</v>
      </c>
      <c r="D2285" s="4">
        <v>12</v>
      </c>
      <c r="E2285" s="4">
        <v>0</v>
      </c>
      <c r="F2285" s="4">
        <v>1149</v>
      </c>
      <c r="G2285" s="4" t="s">
        <v>4697</v>
      </c>
      <c r="H2285" s="4" t="s">
        <v>4693</v>
      </c>
      <c r="I2285" s="4" t="s">
        <v>4698</v>
      </c>
      <c r="J2285">
        <f t="shared" si="35"/>
        <v>2284</v>
      </c>
    </row>
    <row r="2286" spans="1:10">
      <c r="A2286" s="4" t="s">
        <v>4570</v>
      </c>
      <c r="B2286" s="4">
        <v>2004</v>
      </c>
      <c r="C2286" s="4" t="s">
        <v>4696</v>
      </c>
      <c r="D2286" s="4">
        <v>10</v>
      </c>
      <c r="E2286" s="4">
        <v>0</v>
      </c>
      <c r="F2286" s="4">
        <v>1146.8</v>
      </c>
      <c r="G2286" s="4" t="s">
        <v>4697</v>
      </c>
      <c r="H2286" s="4" t="s">
        <v>4697</v>
      </c>
      <c r="I2286" s="4" t="s">
        <v>4695</v>
      </c>
      <c r="J2286">
        <f t="shared" si="35"/>
        <v>2285</v>
      </c>
    </row>
    <row r="2287" spans="1:10">
      <c r="A2287" s="4" t="s">
        <v>4572</v>
      </c>
      <c r="B2287" s="4">
        <v>2002</v>
      </c>
      <c r="C2287" s="4" t="s">
        <v>4692</v>
      </c>
      <c r="D2287" s="4">
        <v>1</v>
      </c>
      <c r="E2287" s="4">
        <v>0</v>
      </c>
      <c r="F2287" s="4">
        <v>1142</v>
      </c>
      <c r="G2287" s="4" t="s">
        <v>4694</v>
      </c>
      <c r="H2287" s="4" t="s">
        <v>4697</v>
      </c>
      <c r="I2287" s="4" t="s">
        <v>4701</v>
      </c>
      <c r="J2287">
        <f t="shared" si="35"/>
        <v>2286</v>
      </c>
    </row>
    <row r="2288" spans="1:10">
      <c r="A2288" s="4" t="s">
        <v>4574</v>
      </c>
      <c r="B2288" s="4">
        <v>2004</v>
      </c>
      <c r="C2288" s="4" t="s">
        <v>4702</v>
      </c>
      <c r="D2288" s="4">
        <v>12</v>
      </c>
      <c r="E2288" s="4">
        <v>0</v>
      </c>
      <c r="F2288" s="4">
        <v>1141.45</v>
      </c>
      <c r="G2288" s="4" t="s">
        <v>4694</v>
      </c>
      <c r="H2288" s="4" t="s">
        <v>4694</v>
      </c>
      <c r="I2288" s="4" t="s">
        <v>4695</v>
      </c>
      <c r="J2288">
        <f t="shared" si="35"/>
        <v>2287</v>
      </c>
    </row>
    <row r="2289" spans="1:10">
      <c r="A2289" s="4" t="s">
        <v>4576</v>
      </c>
      <c r="B2289" s="4">
        <v>2001</v>
      </c>
      <c r="C2289" s="4" t="s">
        <v>4692</v>
      </c>
      <c r="D2289" s="4">
        <v>25</v>
      </c>
      <c r="E2289" s="4">
        <v>0</v>
      </c>
      <c r="F2289" s="4">
        <v>1141</v>
      </c>
      <c r="G2289" s="4" t="s">
        <v>4694</v>
      </c>
      <c r="H2289" s="4" t="s">
        <v>4693</v>
      </c>
      <c r="I2289" s="4" t="s">
        <v>4695</v>
      </c>
      <c r="J2289">
        <f t="shared" si="35"/>
        <v>2288</v>
      </c>
    </row>
    <row r="2290" spans="1:10">
      <c r="A2290" s="4" t="s">
        <v>4578</v>
      </c>
      <c r="B2290" s="4">
        <v>2004</v>
      </c>
      <c r="C2290" s="4" t="s">
        <v>4706</v>
      </c>
      <c r="D2290" s="4">
        <v>27</v>
      </c>
      <c r="E2290" s="4">
        <v>0</v>
      </c>
      <c r="F2290" s="4">
        <v>1137.47</v>
      </c>
      <c r="G2290" s="4" t="s">
        <v>4694</v>
      </c>
      <c r="H2290" s="4" t="s">
        <v>4697</v>
      </c>
      <c r="I2290" s="4" t="s">
        <v>4695</v>
      </c>
      <c r="J2290">
        <f t="shared" si="35"/>
        <v>2289</v>
      </c>
    </row>
    <row r="2291" spans="1:10">
      <c r="A2291" s="4" t="s">
        <v>4580</v>
      </c>
      <c r="B2291" s="4">
        <v>2004</v>
      </c>
      <c r="C2291" s="4" t="s">
        <v>4692</v>
      </c>
      <c r="D2291" s="4">
        <v>15</v>
      </c>
      <c r="E2291" s="4">
        <v>0</v>
      </c>
      <c r="F2291" s="4">
        <v>1137.01</v>
      </c>
      <c r="G2291" s="4" t="s">
        <v>4694</v>
      </c>
      <c r="H2291" s="4" t="s">
        <v>4693</v>
      </c>
      <c r="I2291" s="4" t="s">
        <v>4695</v>
      </c>
      <c r="J2291">
        <f t="shared" si="35"/>
        <v>2290</v>
      </c>
    </row>
    <row r="2292" spans="1:10">
      <c r="A2292" s="4" t="s">
        <v>4582</v>
      </c>
      <c r="B2292" s="4">
        <v>2002</v>
      </c>
      <c r="C2292" s="4" t="s">
        <v>4700</v>
      </c>
      <c r="D2292" s="4">
        <v>11</v>
      </c>
      <c r="E2292" s="4">
        <v>0</v>
      </c>
      <c r="F2292" s="4">
        <v>1137</v>
      </c>
      <c r="G2292" s="4" t="s">
        <v>4694</v>
      </c>
      <c r="H2292" s="4" t="s">
        <v>4693</v>
      </c>
      <c r="I2292" s="4" t="s">
        <v>4695</v>
      </c>
      <c r="J2292">
        <f t="shared" si="35"/>
        <v>2291</v>
      </c>
    </row>
    <row r="2293" spans="1:10">
      <c r="A2293" s="4" t="s">
        <v>4584</v>
      </c>
      <c r="B2293" s="4">
        <v>2004</v>
      </c>
      <c r="C2293" s="4" t="s">
        <v>4706</v>
      </c>
      <c r="D2293" s="4">
        <v>28</v>
      </c>
      <c r="E2293" s="4">
        <v>0</v>
      </c>
      <c r="F2293" s="4">
        <v>1136.4000000000001</v>
      </c>
      <c r="G2293" s="4" t="s">
        <v>4694</v>
      </c>
      <c r="H2293" s="4" t="s">
        <v>4694</v>
      </c>
      <c r="I2293" s="4" t="s">
        <v>4695</v>
      </c>
      <c r="J2293">
        <f t="shared" si="35"/>
        <v>2292</v>
      </c>
    </row>
    <row r="2294" spans="1:10">
      <c r="A2294" s="4" t="s">
        <v>4586</v>
      </c>
      <c r="B2294" s="4">
        <v>2004</v>
      </c>
      <c r="C2294" s="4" t="s">
        <v>4696</v>
      </c>
      <c r="D2294" s="4">
        <v>11</v>
      </c>
      <c r="E2294" s="4">
        <v>0</v>
      </c>
      <c r="F2294" s="4">
        <v>1135.94</v>
      </c>
      <c r="G2294" s="4" t="s">
        <v>4694</v>
      </c>
      <c r="H2294" s="4" t="s">
        <v>4694</v>
      </c>
      <c r="I2294" s="4" t="s">
        <v>4695</v>
      </c>
      <c r="J2294">
        <f t="shared" si="35"/>
        <v>2293</v>
      </c>
    </row>
    <row r="2295" spans="1:10">
      <c r="A2295" s="4" t="s">
        <v>4588</v>
      </c>
      <c r="B2295" s="4">
        <v>2004</v>
      </c>
      <c r="C2295" s="4" t="s">
        <v>4692</v>
      </c>
      <c r="D2295" s="4">
        <v>6</v>
      </c>
      <c r="E2295" s="4">
        <v>0</v>
      </c>
      <c r="F2295" s="4">
        <v>1135</v>
      </c>
      <c r="G2295" s="4" t="s">
        <v>4694</v>
      </c>
      <c r="H2295" s="4" t="s">
        <v>4694</v>
      </c>
      <c r="I2295" s="4" t="s">
        <v>4695</v>
      </c>
      <c r="J2295">
        <f t="shared" si="35"/>
        <v>2294</v>
      </c>
    </row>
    <row r="2296" spans="1:10">
      <c r="A2296" s="4" t="s">
        <v>4590</v>
      </c>
      <c r="B2296" s="4">
        <v>2002</v>
      </c>
      <c r="C2296" s="4" t="s">
        <v>4704</v>
      </c>
      <c r="D2296" s="4">
        <v>19</v>
      </c>
      <c r="E2296" s="4">
        <v>0</v>
      </c>
      <c r="F2296" s="4">
        <v>1132</v>
      </c>
      <c r="G2296" s="4" t="s">
        <v>4694</v>
      </c>
      <c r="H2296" s="4" t="s">
        <v>4693</v>
      </c>
      <c r="I2296" s="4" t="s">
        <v>4695</v>
      </c>
      <c r="J2296">
        <f t="shared" si="35"/>
        <v>2295</v>
      </c>
    </row>
    <row r="2297" spans="1:10">
      <c r="A2297" s="4" t="s">
        <v>4592</v>
      </c>
      <c r="B2297" s="4">
        <v>2004</v>
      </c>
      <c r="C2297" s="4" t="s">
        <v>4696</v>
      </c>
      <c r="D2297" s="4">
        <v>14</v>
      </c>
      <c r="E2297" s="4">
        <v>0</v>
      </c>
      <c r="F2297" s="4">
        <v>1131.51</v>
      </c>
      <c r="G2297" s="4" t="s">
        <v>4694</v>
      </c>
      <c r="H2297" s="4" t="s">
        <v>4693</v>
      </c>
      <c r="I2297" s="4" t="s">
        <v>4695</v>
      </c>
      <c r="J2297">
        <f t="shared" si="35"/>
        <v>2296</v>
      </c>
    </row>
    <row r="2298" spans="1:10">
      <c r="A2298" s="4" t="s">
        <v>4594</v>
      </c>
      <c r="B2298" s="4">
        <v>2004</v>
      </c>
      <c r="C2298" s="4" t="s">
        <v>4706</v>
      </c>
      <c r="D2298" s="4">
        <v>12</v>
      </c>
      <c r="E2298" s="4">
        <v>0</v>
      </c>
      <c r="F2298" s="4">
        <v>1121.8699999999999</v>
      </c>
      <c r="G2298" s="4" t="s">
        <v>4694</v>
      </c>
      <c r="H2298" s="4" t="s">
        <v>4693</v>
      </c>
      <c r="I2298" s="4" t="s">
        <v>4695</v>
      </c>
      <c r="J2298">
        <f t="shared" si="35"/>
        <v>2297</v>
      </c>
    </row>
    <row r="2299" spans="1:10">
      <c r="A2299" s="4" t="s">
        <v>4596</v>
      </c>
      <c r="B2299" s="4">
        <v>2002</v>
      </c>
      <c r="C2299" s="4" t="s">
        <v>4700</v>
      </c>
      <c r="D2299" s="4">
        <v>13</v>
      </c>
      <c r="E2299" s="4">
        <v>0</v>
      </c>
      <c r="F2299" s="4">
        <v>1086</v>
      </c>
      <c r="G2299" s="4" t="s">
        <v>4694</v>
      </c>
      <c r="H2299" s="4" t="s">
        <v>4694</v>
      </c>
      <c r="I2299" s="4" t="s">
        <v>4695</v>
      </c>
      <c r="J2299">
        <f t="shared" si="35"/>
        <v>2298</v>
      </c>
    </row>
    <row r="2300" spans="1:10">
      <c r="A2300" s="4" t="s">
        <v>4598</v>
      </c>
      <c r="B2300" s="4">
        <v>1998</v>
      </c>
      <c r="C2300" s="4" t="s">
        <v>4703</v>
      </c>
      <c r="D2300" s="4">
        <v>26</v>
      </c>
      <c r="E2300" s="4">
        <v>0</v>
      </c>
      <c r="F2300" s="4">
        <v>1082</v>
      </c>
      <c r="G2300" s="4" t="s">
        <v>4694</v>
      </c>
      <c r="H2300" s="4" t="s">
        <v>4697</v>
      </c>
      <c r="I2300" s="4" t="s">
        <v>4695</v>
      </c>
      <c r="J2300">
        <f t="shared" si="35"/>
        <v>2299</v>
      </c>
    </row>
    <row r="2301" spans="1:10">
      <c r="A2301" s="4" t="s">
        <v>4600</v>
      </c>
      <c r="B2301" s="4">
        <v>1997</v>
      </c>
      <c r="C2301" s="4" t="s">
        <v>4700</v>
      </c>
      <c r="D2301" s="4">
        <v>13</v>
      </c>
      <c r="E2301" s="4">
        <v>0</v>
      </c>
      <c r="F2301" s="4">
        <v>1071</v>
      </c>
      <c r="G2301" s="4" t="s">
        <v>4694</v>
      </c>
      <c r="H2301" s="4" t="s">
        <v>4694</v>
      </c>
      <c r="I2301" s="4" t="s">
        <v>4695</v>
      </c>
      <c r="J2301">
        <f t="shared" si="35"/>
        <v>2300</v>
      </c>
    </row>
    <row r="2302" spans="1:10">
      <c r="A2302" s="4" t="s">
        <v>4602</v>
      </c>
      <c r="B2302" s="4">
        <v>2004</v>
      </c>
      <c r="C2302" s="4" t="s">
        <v>4700</v>
      </c>
      <c r="D2302" s="4">
        <v>24</v>
      </c>
      <c r="E2302" s="4">
        <v>0</v>
      </c>
      <c r="F2302" s="4">
        <v>1070</v>
      </c>
      <c r="G2302" s="4" t="s">
        <v>4694</v>
      </c>
      <c r="H2302" s="4" t="s">
        <v>4694</v>
      </c>
      <c r="I2302" s="4" t="s">
        <v>4695</v>
      </c>
      <c r="J2302">
        <f t="shared" si="35"/>
        <v>2301</v>
      </c>
    </row>
    <row r="2303" spans="1:10">
      <c r="A2303" s="4" t="s">
        <v>4604</v>
      </c>
      <c r="B2303" s="4">
        <v>1993</v>
      </c>
      <c r="C2303" s="4" t="s">
        <v>4702</v>
      </c>
      <c r="D2303" s="4">
        <v>28</v>
      </c>
      <c r="E2303" s="4">
        <v>0</v>
      </c>
      <c r="F2303" s="4">
        <v>1068</v>
      </c>
      <c r="G2303" s="4" t="s">
        <v>4694</v>
      </c>
      <c r="H2303" s="4" t="s">
        <v>4693</v>
      </c>
      <c r="I2303" s="4" t="s">
        <v>4695</v>
      </c>
      <c r="J2303">
        <f t="shared" si="35"/>
        <v>2302</v>
      </c>
    </row>
    <row r="2304" spans="1:10">
      <c r="A2304" s="4" t="s">
        <v>4606</v>
      </c>
      <c r="B2304" s="4">
        <v>1995</v>
      </c>
      <c r="C2304" s="4" t="s">
        <v>4696</v>
      </c>
      <c r="D2304" s="4">
        <v>1</v>
      </c>
      <c r="E2304" s="4">
        <v>0</v>
      </c>
      <c r="F2304" s="4">
        <v>1056</v>
      </c>
      <c r="G2304" s="4" t="s">
        <v>4694</v>
      </c>
      <c r="H2304" s="4" t="s">
        <v>4697</v>
      </c>
      <c r="I2304" s="4" t="s">
        <v>4695</v>
      </c>
      <c r="J2304">
        <f t="shared" si="35"/>
        <v>2303</v>
      </c>
    </row>
    <row r="2305" spans="1:10">
      <c r="A2305" s="4" t="s">
        <v>4608</v>
      </c>
      <c r="B2305" s="4">
        <v>2002</v>
      </c>
      <c r="C2305" s="4" t="s">
        <v>4704</v>
      </c>
      <c r="D2305" s="4">
        <v>1</v>
      </c>
      <c r="E2305" s="4">
        <v>0</v>
      </c>
      <c r="F2305" s="4">
        <v>1049</v>
      </c>
      <c r="G2305" s="4" t="s">
        <v>4694</v>
      </c>
      <c r="H2305" s="4" t="s">
        <v>4697</v>
      </c>
      <c r="I2305" s="4" t="s">
        <v>4698</v>
      </c>
      <c r="J2305">
        <f t="shared" si="35"/>
        <v>2304</v>
      </c>
    </row>
    <row r="2306" spans="1:10">
      <c r="A2306" s="4" t="s">
        <v>4610</v>
      </c>
      <c r="B2306" s="4">
        <v>2002</v>
      </c>
      <c r="C2306" s="4" t="s">
        <v>4704</v>
      </c>
      <c r="D2306" s="4">
        <v>20</v>
      </c>
      <c r="E2306" s="4">
        <v>0</v>
      </c>
      <c r="F2306" s="4">
        <v>1047</v>
      </c>
      <c r="G2306" s="4" t="s">
        <v>4694</v>
      </c>
      <c r="H2306" s="4" t="s">
        <v>4693</v>
      </c>
      <c r="I2306" s="4" t="s">
        <v>4695</v>
      </c>
      <c r="J2306">
        <f t="shared" ref="J2306:J2344" si="36">VALUE(SUBSTITUTE(A2306,"Id",""))</f>
        <v>2305</v>
      </c>
    </row>
    <row r="2307" spans="1:10">
      <c r="A2307" s="4" t="s">
        <v>4612</v>
      </c>
      <c r="B2307" s="4">
        <v>1994</v>
      </c>
      <c r="C2307" s="4" t="s">
        <v>4706</v>
      </c>
      <c r="D2307" s="4">
        <v>17</v>
      </c>
      <c r="E2307" s="4">
        <v>0</v>
      </c>
      <c r="F2307" s="4">
        <v>1044</v>
      </c>
      <c r="G2307" s="4" t="s">
        <v>4694</v>
      </c>
      <c r="H2307" s="4" t="s">
        <v>4697</v>
      </c>
      <c r="I2307" s="4" t="s">
        <v>4695</v>
      </c>
      <c r="J2307">
        <f t="shared" si="36"/>
        <v>2306</v>
      </c>
    </row>
    <row r="2308" spans="1:10">
      <c r="A2308" s="4" t="s">
        <v>4614</v>
      </c>
      <c r="B2308" s="4">
        <v>1995</v>
      </c>
      <c r="C2308" s="4" t="s">
        <v>4692</v>
      </c>
      <c r="D2308" s="4">
        <v>5</v>
      </c>
      <c r="E2308" s="4">
        <v>0</v>
      </c>
      <c r="F2308" s="4">
        <v>1033.74</v>
      </c>
      <c r="G2308" s="4" t="s">
        <v>4694</v>
      </c>
      <c r="H2308" s="4" t="s">
        <v>4693</v>
      </c>
      <c r="I2308" s="4" t="s">
        <v>4695</v>
      </c>
      <c r="J2308">
        <f t="shared" si="36"/>
        <v>2307</v>
      </c>
    </row>
    <row r="2309" spans="1:10">
      <c r="A2309" s="4" t="s">
        <v>4616</v>
      </c>
      <c r="B2309" s="4">
        <v>1999</v>
      </c>
      <c r="C2309" s="4" t="s">
        <v>4700</v>
      </c>
      <c r="D2309" s="4">
        <v>5</v>
      </c>
      <c r="E2309" s="4">
        <v>0</v>
      </c>
      <c r="F2309" s="4">
        <v>1019</v>
      </c>
      <c r="G2309" s="4" t="s">
        <v>4694</v>
      </c>
      <c r="H2309" s="4" t="s">
        <v>4697</v>
      </c>
      <c r="I2309" s="4" t="s">
        <v>4695</v>
      </c>
      <c r="J2309">
        <f t="shared" si="36"/>
        <v>2308</v>
      </c>
    </row>
    <row r="2310" spans="1:10">
      <c r="A2310" s="4" t="s">
        <v>4618</v>
      </c>
      <c r="B2310" s="4">
        <v>2000</v>
      </c>
      <c r="C2310" s="4" t="s">
        <v>4692</v>
      </c>
      <c r="D2310" s="4">
        <v>9</v>
      </c>
      <c r="E2310" s="4">
        <v>0</v>
      </c>
      <c r="F2310" s="4">
        <v>1012</v>
      </c>
      <c r="G2310" s="4" t="s">
        <v>4694</v>
      </c>
      <c r="H2310" s="4" t="s">
        <v>4697</v>
      </c>
      <c r="I2310" s="4" t="s">
        <v>4695</v>
      </c>
      <c r="J2310">
        <f t="shared" si="36"/>
        <v>2309</v>
      </c>
    </row>
    <row r="2311" spans="1:10">
      <c r="A2311" s="4" t="s">
        <v>4620</v>
      </c>
      <c r="B2311" s="4">
        <v>1994</v>
      </c>
      <c r="C2311" s="4" t="s">
        <v>4706</v>
      </c>
      <c r="D2311" s="4">
        <v>22</v>
      </c>
      <c r="E2311" s="4">
        <v>0</v>
      </c>
      <c r="F2311" s="4">
        <v>1006.65</v>
      </c>
      <c r="G2311" s="4" t="s">
        <v>4694</v>
      </c>
      <c r="H2311" s="4" t="s">
        <v>4697</v>
      </c>
      <c r="I2311" s="4" t="s">
        <v>4695</v>
      </c>
      <c r="J2311">
        <f t="shared" si="36"/>
        <v>2310</v>
      </c>
    </row>
    <row r="2312" spans="1:10">
      <c r="A2312" s="4" t="s">
        <v>4622</v>
      </c>
      <c r="B2312" s="4">
        <v>2001</v>
      </c>
      <c r="C2312" s="4" t="s">
        <v>4700</v>
      </c>
      <c r="D2312" s="4">
        <v>19</v>
      </c>
      <c r="E2312" s="4">
        <v>0</v>
      </c>
      <c r="F2312" s="4">
        <v>964.71</v>
      </c>
      <c r="G2312" s="4" t="s">
        <v>4694</v>
      </c>
      <c r="H2312" s="4" t="s">
        <v>4697</v>
      </c>
      <c r="I2312" s="4" t="s">
        <v>4695</v>
      </c>
      <c r="J2312">
        <f t="shared" si="36"/>
        <v>2311</v>
      </c>
    </row>
    <row r="2313" spans="1:10">
      <c r="A2313" s="4" t="s">
        <v>4624</v>
      </c>
      <c r="B2313" s="4">
        <v>1995</v>
      </c>
      <c r="C2313" s="4" t="s">
        <v>4692</v>
      </c>
      <c r="D2313" s="4">
        <v>28</v>
      </c>
      <c r="E2313" s="4">
        <v>0</v>
      </c>
      <c r="F2313" s="4">
        <v>928.59</v>
      </c>
      <c r="G2313" s="4" t="s">
        <v>4694</v>
      </c>
      <c r="H2313" s="4" t="s">
        <v>4693</v>
      </c>
      <c r="I2313" s="4" t="s">
        <v>4695</v>
      </c>
      <c r="J2313">
        <f t="shared" si="36"/>
        <v>2312</v>
      </c>
    </row>
    <row r="2314" spans="1:10">
      <c r="A2314" s="4" t="s">
        <v>4626</v>
      </c>
      <c r="B2314" s="4">
        <v>1994</v>
      </c>
      <c r="C2314" s="4" t="s">
        <v>4692</v>
      </c>
      <c r="D2314" s="4">
        <v>30</v>
      </c>
      <c r="E2314" s="4">
        <v>0</v>
      </c>
      <c r="F2314" s="4">
        <v>915.07</v>
      </c>
      <c r="G2314" s="4" t="s">
        <v>4694</v>
      </c>
      <c r="H2314" s="4" t="s">
        <v>4693</v>
      </c>
      <c r="I2314" s="4" t="s">
        <v>4695</v>
      </c>
      <c r="J2314">
        <f t="shared" si="36"/>
        <v>2313</v>
      </c>
    </row>
    <row r="2315" spans="1:10">
      <c r="A2315" s="4" t="s">
        <v>4628</v>
      </c>
      <c r="B2315" s="4">
        <v>1993</v>
      </c>
      <c r="C2315" s="4" t="s">
        <v>4706</v>
      </c>
      <c r="D2315" s="4">
        <v>27</v>
      </c>
      <c r="E2315" s="4">
        <v>0</v>
      </c>
      <c r="F2315" s="4">
        <v>896.21</v>
      </c>
      <c r="G2315" s="4" t="s">
        <v>4694</v>
      </c>
      <c r="H2315" s="4" t="s">
        <v>4693</v>
      </c>
      <c r="I2315" s="4" t="s">
        <v>4695</v>
      </c>
      <c r="J2315">
        <f t="shared" si="36"/>
        <v>2314</v>
      </c>
    </row>
    <row r="2316" spans="1:10">
      <c r="A2316" s="4" t="s">
        <v>4630</v>
      </c>
      <c r="B2316" s="4">
        <v>2000</v>
      </c>
      <c r="C2316" s="4" t="s">
        <v>4706</v>
      </c>
      <c r="D2316" s="4">
        <v>18</v>
      </c>
      <c r="E2316" s="4">
        <v>0</v>
      </c>
      <c r="F2316" s="4">
        <v>865.41</v>
      </c>
      <c r="G2316" s="4" t="s">
        <v>4694</v>
      </c>
      <c r="H2316" s="4" t="s">
        <v>4693</v>
      </c>
      <c r="I2316" s="4" t="s">
        <v>4695</v>
      </c>
      <c r="J2316">
        <f t="shared" si="36"/>
        <v>2315</v>
      </c>
    </row>
    <row r="2317" spans="1:10">
      <c r="A2317" s="4" t="s">
        <v>4632</v>
      </c>
      <c r="B2317" s="4">
        <v>2004</v>
      </c>
      <c r="C2317" s="4" t="s">
        <v>4692</v>
      </c>
      <c r="D2317" s="4">
        <v>7</v>
      </c>
      <c r="E2317" s="4">
        <v>0</v>
      </c>
      <c r="F2317" s="4">
        <v>830.52</v>
      </c>
      <c r="G2317" s="4" t="s">
        <v>4694</v>
      </c>
      <c r="H2317" s="4" t="s">
        <v>4697</v>
      </c>
      <c r="I2317" s="4" t="s">
        <v>4701</v>
      </c>
      <c r="J2317">
        <f t="shared" si="36"/>
        <v>2316</v>
      </c>
    </row>
    <row r="2318" spans="1:10">
      <c r="A2318" s="4" t="s">
        <v>4634</v>
      </c>
      <c r="B2318" s="4">
        <v>1995</v>
      </c>
      <c r="C2318" s="4" t="s">
        <v>4703</v>
      </c>
      <c r="D2318" s="4">
        <v>7</v>
      </c>
      <c r="E2318" s="4">
        <v>0</v>
      </c>
      <c r="F2318" s="4">
        <v>773.54</v>
      </c>
      <c r="G2318" s="4" t="s">
        <v>4694</v>
      </c>
      <c r="H2318" s="4" t="s">
        <v>4697</v>
      </c>
      <c r="I2318" s="4" t="s">
        <v>4695</v>
      </c>
      <c r="J2318">
        <f t="shared" si="36"/>
        <v>2317</v>
      </c>
    </row>
    <row r="2319" spans="1:10">
      <c r="A2319" s="4" t="s">
        <v>4636</v>
      </c>
      <c r="B2319" s="4">
        <v>1996</v>
      </c>
      <c r="C2319" s="4" t="s">
        <v>4683</v>
      </c>
      <c r="D2319" s="4">
        <v>18</v>
      </c>
      <c r="E2319" s="4">
        <v>0</v>
      </c>
      <c r="F2319" s="4">
        <v>770.38</v>
      </c>
      <c r="G2319" s="4" t="s">
        <v>4694</v>
      </c>
      <c r="H2319" s="4" t="s">
        <v>4683</v>
      </c>
      <c r="I2319" s="4" t="s">
        <v>4698</v>
      </c>
      <c r="J2319">
        <f t="shared" si="36"/>
        <v>2318</v>
      </c>
    </row>
    <row r="2320" spans="1:10">
      <c r="A2320" s="4" t="s">
        <v>4638</v>
      </c>
      <c r="B2320" s="4">
        <v>1993</v>
      </c>
      <c r="C2320" s="4" t="s">
        <v>4696</v>
      </c>
      <c r="D2320" s="4">
        <v>28</v>
      </c>
      <c r="E2320" s="4">
        <v>0</v>
      </c>
      <c r="F2320" s="4">
        <v>770</v>
      </c>
      <c r="G2320" s="4" t="s">
        <v>4694</v>
      </c>
      <c r="H2320" s="4" t="s">
        <v>4694</v>
      </c>
      <c r="I2320" s="4" t="s">
        <v>4695</v>
      </c>
      <c r="J2320">
        <f t="shared" si="36"/>
        <v>2319</v>
      </c>
    </row>
    <row r="2321" spans="1:10">
      <c r="A2321" s="4" t="s">
        <v>4640</v>
      </c>
      <c r="B2321" s="4">
        <v>1996</v>
      </c>
      <c r="C2321" s="4" t="s">
        <v>4692</v>
      </c>
      <c r="D2321" s="4">
        <v>22</v>
      </c>
      <c r="E2321" s="4">
        <v>0</v>
      </c>
      <c r="F2321" s="4">
        <v>760</v>
      </c>
      <c r="G2321" s="4" t="s">
        <v>4694</v>
      </c>
      <c r="H2321" s="4" t="s">
        <v>4694</v>
      </c>
      <c r="I2321" s="4" t="s">
        <v>4695</v>
      </c>
      <c r="J2321">
        <f t="shared" si="36"/>
        <v>2320</v>
      </c>
    </row>
    <row r="2322" spans="1:10">
      <c r="A2322" s="4" t="s">
        <v>4642</v>
      </c>
      <c r="B2322" s="4">
        <v>1993</v>
      </c>
      <c r="C2322" s="4" t="s">
        <v>4700</v>
      </c>
      <c r="D2322" s="4">
        <v>9</v>
      </c>
      <c r="E2322" s="4">
        <v>0</v>
      </c>
      <c r="F2322" s="4">
        <v>760</v>
      </c>
      <c r="G2322" s="4" t="s">
        <v>4694</v>
      </c>
      <c r="H2322" s="4" t="s">
        <v>4693</v>
      </c>
      <c r="I2322" s="4" t="s">
        <v>4695</v>
      </c>
      <c r="J2322">
        <f t="shared" si="36"/>
        <v>2321</v>
      </c>
    </row>
    <row r="2323" spans="1:10">
      <c r="A2323" s="4" t="s">
        <v>4644</v>
      </c>
      <c r="B2323" s="4">
        <v>2002</v>
      </c>
      <c r="C2323" s="4" t="s">
        <v>4683</v>
      </c>
      <c r="D2323" s="4">
        <v>19</v>
      </c>
      <c r="E2323" s="4">
        <v>0</v>
      </c>
      <c r="F2323" s="4">
        <v>750</v>
      </c>
      <c r="G2323" s="4" t="s">
        <v>4694</v>
      </c>
      <c r="H2323" s="4" t="s">
        <v>4693</v>
      </c>
      <c r="I2323" s="4" t="s">
        <v>4698</v>
      </c>
      <c r="J2323">
        <f t="shared" si="36"/>
        <v>2322</v>
      </c>
    </row>
    <row r="2324" spans="1:10">
      <c r="A2324" s="4" t="s">
        <v>4646</v>
      </c>
      <c r="B2324" s="4">
        <v>1999</v>
      </c>
      <c r="C2324" s="4" t="s">
        <v>4703</v>
      </c>
      <c r="D2324" s="4">
        <v>14</v>
      </c>
      <c r="E2324" s="4">
        <v>0</v>
      </c>
      <c r="F2324" s="4">
        <v>722.99</v>
      </c>
      <c r="G2324" s="4" t="s">
        <v>4694</v>
      </c>
      <c r="H2324" s="4" t="s">
        <v>4693</v>
      </c>
      <c r="I2324" s="4" t="s">
        <v>4695</v>
      </c>
      <c r="J2324">
        <f t="shared" si="36"/>
        <v>2323</v>
      </c>
    </row>
    <row r="2325" spans="1:10">
      <c r="A2325" s="4" t="s">
        <v>4648</v>
      </c>
      <c r="B2325" s="4">
        <v>1999</v>
      </c>
      <c r="C2325" s="4" t="s">
        <v>4703</v>
      </c>
      <c r="D2325" s="4">
        <v>26</v>
      </c>
      <c r="E2325" s="4">
        <v>0</v>
      </c>
      <c r="F2325" s="4">
        <v>700</v>
      </c>
      <c r="G2325" s="4" t="s">
        <v>4683</v>
      </c>
      <c r="H2325" s="4" t="s">
        <v>4694</v>
      </c>
      <c r="I2325" s="4" t="s">
        <v>4695</v>
      </c>
      <c r="J2325">
        <f t="shared" si="36"/>
        <v>2324</v>
      </c>
    </row>
    <row r="2326" spans="1:10">
      <c r="A2326" s="4" t="s">
        <v>4650</v>
      </c>
      <c r="B2326" s="4">
        <v>2001</v>
      </c>
      <c r="C2326" s="4" t="s">
        <v>4702</v>
      </c>
      <c r="D2326" s="4">
        <v>12</v>
      </c>
      <c r="E2326" s="4">
        <v>0</v>
      </c>
      <c r="F2326" s="4">
        <v>687.54</v>
      </c>
      <c r="G2326" s="4" t="s">
        <v>4694</v>
      </c>
      <c r="H2326" s="4" t="s">
        <v>4697</v>
      </c>
      <c r="I2326" s="4" t="s">
        <v>4695</v>
      </c>
      <c r="J2326">
        <f t="shared" si="36"/>
        <v>2325</v>
      </c>
    </row>
    <row r="2327" spans="1:10">
      <c r="A2327" s="4" t="s">
        <v>4652</v>
      </c>
      <c r="B2327" s="4">
        <v>1997</v>
      </c>
      <c r="C2327" s="4" t="s">
        <v>4706</v>
      </c>
      <c r="D2327" s="4">
        <v>9</v>
      </c>
      <c r="E2327" s="4">
        <v>0</v>
      </c>
      <c r="F2327" s="4">
        <v>670</v>
      </c>
      <c r="G2327" s="4" t="s">
        <v>4694</v>
      </c>
      <c r="H2327" s="4" t="s">
        <v>4694</v>
      </c>
      <c r="I2327" s="4" t="s">
        <v>4695</v>
      </c>
      <c r="J2327">
        <f t="shared" si="36"/>
        <v>2326</v>
      </c>
    </row>
    <row r="2328" spans="1:10">
      <c r="A2328" s="4" t="s">
        <v>4654</v>
      </c>
      <c r="B2328" s="4">
        <v>2002</v>
      </c>
      <c r="C2328" s="4" t="s">
        <v>4706</v>
      </c>
      <c r="D2328" s="4">
        <v>29</v>
      </c>
      <c r="E2328" s="4">
        <v>0</v>
      </c>
      <c r="F2328" s="4">
        <v>668</v>
      </c>
      <c r="G2328" s="4" t="s">
        <v>4694</v>
      </c>
      <c r="H2328" s="4" t="s">
        <v>4697</v>
      </c>
      <c r="I2328" s="4" t="s">
        <v>4698</v>
      </c>
      <c r="J2328">
        <f t="shared" si="36"/>
        <v>2327</v>
      </c>
    </row>
    <row r="2329" spans="1:10">
      <c r="A2329" s="4" t="s">
        <v>4656</v>
      </c>
      <c r="B2329" s="4">
        <v>1995</v>
      </c>
      <c r="C2329" s="4" t="s">
        <v>4704</v>
      </c>
      <c r="D2329" s="4">
        <v>4</v>
      </c>
      <c r="E2329" s="4">
        <v>0</v>
      </c>
      <c r="F2329" s="4">
        <v>650</v>
      </c>
      <c r="G2329" s="4" t="s">
        <v>4694</v>
      </c>
      <c r="H2329" s="4" t="s">
        <v>4694</v>
      </c>
      <c r="I2329" s="4" t="s">
        <v>4695</v>
      </c>
      <c r="J2329">
        <f t="shared" si="36"/>
        <v>2328</v>
      </c>
    </row>
    <row r="2330" spans="1:10">
      <c r="A2330" s="4" t="s">
        <v>4658</v>
      </c>
      <c r="B2330" s="4">
        <v>1993</v>
      </c>
      <c r="C2330" s="4" t="s">
        <v>4696</v>
      </c>
      <c r="D2330" s="4">
        <v>1</v>
      </c>
      <c r="E2330" s="4">
        <v>0</v>
      </c>
      <c r="F2330" s="4">
        <v>650</v>
      </c>
      <c r="G2330" s="4" t="s">
        <v>4694</v>
      </c>
      <c r="H2330" s="4" t="s">
        <v>4694</v>
      </c>
      <c r="I2330" s="4" t="s">
        <v>4695</v>
      </c>
      <c r="J2330">
        <f t="shared" si="36"/>
        <v>2329</v>
      </c>
    </row>
    <row r="2331" spans="1:10">
      <c r="A2331" s="4" t="s">
        <v>4660</v>
      </c>
      <c r="B2331" s="4">
        <v>2001</v>
      </c>
      <c r="C2331" s="4" t="s">
        <v>4706</v>
      </c>
      <c r="D2331" s="4">
        <v>20</v>
      </c>
      <c r="E2331" s="4">
        <v>0</v>
      </c>
      <c r="F2331" s="4">
        <v>646.14</v>
      </c>
      <c r="G2331" s="4" t="s">
        <v>4694</v>
      </c>
      <c r="H2331" s="4" t="s">
        <v>4694</v>
      </c>
      <c r="I2331" s="4" t="s">
        <v>4698</v>
      </c>
      <c r="J2331">
        <f t="shared" si="36"/>
        <v>2330</v>
      </c>
    </row>
    <row r="2332" spans="1:10">
      <c r="A2332" s="4" t="s">
        <v>4662</v>
      </c>
      <c r="B2332" s="4">
        <v>1998</v>
      </c>
      <c r="C2332" s="4" t="s">
        <v>4704</v>
      </c>
      <c r="D2332" s="4">
        <v>27</v>
      </c>
      <c r="E2332" s="4">
        <v>0</v>
      </c>
      <c r="F2332" s="4">
        <v>637.26</v>
      </c>
      <c r="G2332" s="4" t="s">
        <v>4694</v>
      </c>
      <c r="H2332" s="4" t="s">
        <v>4694</v>
      </c>
      <c r="I2332" s="4" t="s">
        <v>4695</v>
      </c>
      <c r="J2332">
        <f t="shared" si="36"/>
        <v>2331</v>
      </c>
    </row>
    <row r="2333" spans="1:10">
      <c r="A2333" s="4" t="s">
        <v>4664</v>
      </c>
      <c r="B2333" s="4">
        <v>1992</v>
      </c>
      <c r="C2333" s="4" t="s">
        <v>4702</v>
      </c>
      <c r="D2333" s="4">
        <v>13</v>
      </c>
      <c r="E2333" s="4">
        <v>0</v>
      </c>
      <c r="F2333" s="4">
        <v>604.54</v>
      </c>
      <c r="G2333" s="4" t="s">
        <v>4694</v>
      </c>
      <c r="H2333" s="4" t="s">
        <v>4694</v>
      </c>
      <c r="I2333" s="4" t="s">
        <v>4695</v>
      </c>
      <c r="J2333">
        <f t="shared" si="36"/>
        <v>2332</v>
      </c>
    </row>
    <row r="2334" spans="1:10">
      <c r="A2334" s="4" t="s">
        <v>4666</v>
      </c>
      <c r="B2334" s="4">
        <v>1993</v>
      </c>
      <c r="C2334" s="4" t="s">
        <v>4696</v>
      </c>
      <c r="D2334" s="4">
        <v>30</v>
      </c>
      <c r="E2334" s="4">
        <v>0</v>
      </c>
      <c r="F2334" s="4">
        <v>600</v>
      </c>
      <c r="G2334" s="4" t="s">
        <v>4697</v>
      </c>
      <c r="H2334" s="4" t="s">
        <v>4693</v>
      </c>
      <c r="I2334" s="4" t="s">
        <v>4695</v>
      </c>
      <c r="J2334">
        <f t="shared" si="36"/>
        <v>2333</v>
      </c>
    </row>
    <row r="2335" spans="1:10">
      <c r="A2335" s="4" t="s">
        <v>4668</v>
      </c>
      <c r="B2335" s="4">
        <v>1992</v>
      </c>
      <c r="C2335" s="4" t="s">
        <v>4706</v>
      </c>
      <c r="D2335" s="4">
        <v>30</v>
      </c>
      <c r="E2335" s="4">
        <v>0</v>
      </c>
      <c r="F2335" s="4">
        <v>570.62</v>
      </c>
      <c r="G2335" s="4" t="s">
        <v>4697</v>
      </c>
      <c r="H2335" s="4" t="s">
        <v>4693</v>
      </c>
      <c r="I2335" s="4" t="s">
        <v>4695</v>
      </c>
      <c r="J2335">
        <f t="shared" si="36"/>
        <v>2334</v>
      </c>
    </row>
    <row r="2336" spans="1:10">
      <c r="A2336" s="4" t="s">
        <v>4670</v>
      </c>
      <c r="B2336" s="4">
        <v>1992</v>
      </c>
      <c r="C2336" s="4" t="s">
        <v>4704</v>
      </c>
      <c r="D2336" s="4">
        <v>9</v>
      </c>
      <c r="E2336" s="4">
        <v>0</v>
      </c>
      <c r="F2336" s="4">
        <v>563.84</v>
      </c>
      <c r="G2336" s="4" t="s">
        <v>4697</v>
      </c>
      <c r="H2336" s="4" t="s">
        <v>4694</v>
      </c>
      <c r="I2336" s="4" t="s">
        <v>4695</v>
      </c>
      <c r="J2336">
        <f t="shared" si="36"/>
        <v>2335</v>
      </c>
    </row>
    <row r="2337" spans="1:10">
      <c r="A2337" s="4" t="s">
        <v>4683</v>
      </c>
      <c r="B2337" s="4">
        <v>2004</v>
      </c>
      <c r="C2337" s="4" t="s">
        <v>4706</v>
      </c>
      <c r="D2337" s="4">
        <v>6</v>
      </c>
      <c r="E2337" s="4">
        <v>0</v>
      </c>
      <c r="F2337" s="4">
        <v>1137.01</v>
      </c>
      <c r="G2337" s="4" t="s">
        <v>4694</v>
      </c>
      <c r="H2337" s="4" t="s">
        <v>4693</v>
      </c>
      <c r="I2337" s="4" t="s">
        <v>4695</v>
      </c>
      <c r="J2337" t="e">
        <f t="shared" si="36"/>
        <v>#VALUE!</v>
      </c>
    </row>
    <row r="2338" spans="1:10">
      <c r="A2338" s="4" t="s">
        <v>4683</v>
      </c>
      <c r="B2338" s="4">
        <v>1999</v>
      </c>
      <c r="C2338" s="4" t="s">
        <v>4696</v>
      </c>
      <c r="D2338" s="4">
        <v>9</v>
      </c>
      <c r="E2338" s="4">
        <v>1</v>
      </c>
      <c r="F2338" s="4">
        <v>2775.19</v>
      </c>
      <c r="G2338" s="4" t="s">
        <v>4697</v>
      </c>
      <c r="H2338" s="4" t="s">
        <v>4693</v>
      </c>
      <c r="I2338" s="4" t="s">
        <v>4698</v>
      </c>
      <c r="J2338" t="e">
        <f t="shared" si="36"/>
        <v>#VALUE!</v>
      </c>
    </row>
    <row r="2339" spans="1:10">
      <c r="A2339" s="4" t="s">
        <v>4683</v>
      </c>
      <c r="B2339" s="4">
        <v>1985</v>
      </c>
      <c r="C2339" s="4" t="s">
        <v>4703</v>
      </c>
      <c r="D2339" s="4">
        <v>20</v>
      </c>
      <c r="E2339" s="4">
        <v>2</v>
      </c>
      <c r="F2339" s="4">
        <v>6203.9</v>
      </c>
      <c r="G2339" s="4" t="s">
        <v>4693</v>
      </c>
      <c r="H2339" s="4" t="s">
        <v>4697</v>
      </c>
      <c r="I2339" s="4" t="s">
        <v>4698</v>
      </c>
      <c r="J2339" t="e">
        <f t="shared" si="36"/>
        <v>#VALUE!</v>
      </c>
    </row>
    <row r="2340" spans="1:10">
      <c r="A2340" s="4" t="s">
        <v>4718</v>
      </c>
      <c r="B2340" s="4">
        <v>1987</v>
      </c>
      <c r="C2340" s="4" t="s">
        <v>4706</v>
      </c>
      <c r="D2340" s="4">
        <v>27</v>
      </c>
      <c r="E2340" s="4">
        <v>2</v>
      </c>
      <c r="F2340" s="4">
        <v>20984.09</v>
      </c>
      <c r="G2340" s="4" t="s">
        <v>4697</v>
      </c>
      <c r="H2340" s="4" t="s">
        <v>4697</v>
      </c>
      <c r="I2340" s="4" t="s">
        <v>4707</v>
      </c>
      <c r="J2340" t="e">
        <f t="shared" si="36"/>
        <v>#VALUE!</v>
      </c>
    </row>
    <row r="2341" spans="1:10">
      <c r="A2341" s="4" t="s">
        <v>4719</v>
      </c>
      <c r="B2341" s="4">
        <v>2004</v>
      </c>
      <c r="C2341" s="4" t="s">
        <v>4706</v>
      </c>
      <c r="D2341" s="4">
        <v>1</v>
      </c>
      <c r="E2341" s="4">
        <v>2</v>
      </c>
      <c r="F2341" s="4">
        <v>34303.17</v>
      </c>
      <c r="G2341" s="4" t="s">
        <v>4693</v>
      </c>
      <c r="H2341" s="4" t="s">
        <v>4694</v>
      </c>
      <c r="I2341" s="4" t="s">
        <v>4695</v>
      </c>
      <c r="J2341" t="e">
        <f t="shared" si="36"/>
        <v>#VALUE!</v>
      </c>
    </row>
    <row r="2342" spans="1:10">
      <c r="A2342" s="4" t="s">
        <v>4683</v>
      </c>
      <c r="B2342" s="4">
        <v>2000</v>
      </c>
      <c r="C2342" s="4" t="s">
        <v>4692</v>
      </c>
      <c r="D2342" s="4">
        <v>13</v>
      </c>
      <c r="E2342" s="4">
        <v>0</v>
      </c>
      <c r="F2342" s="4">
        <v>35585.58</v>
      </c>
      <c r="G2342" s="4" t="s">
        <v>4693</v>
      </c>
      <c r="H2342" s="4" t="s">
        <v>4697</v>
      </c>
      <c r="I2342" s="4" t="s">
        <v>4701</v>
      </c>
      <c r="J2342" t="e">
        <f t="shared" si="36"/>
        <v>#VALUE!</v>
      </c>
    </row>
    <row r="2343" spans="1:10">
      <c r="A2343" s="4" t="s">
        <v>4683</v>
      </c>
      <c r="B2343" s="4">
        <v>1992</v>
      </c>
      <c r="C2343" s="4" t="s">
        <v>4692</v>
      </c>
      <c r="D2343" s="4">
        <v>6</v>
      </c>
      <c r="E2343" s="4">
        <v>0</v>
      </c>
      <c r="F2343" s="4">
        <v>36837.47</v>
      </c>
      <c r="G2343" s="4" t="s">
        <v>4693</v>
      </c>
      <c r="H2343" s="4" t="s">
        <v>4697</v>
      </c>
      <c r="I2343" s="4" t="s">
        <v>4701</v>
      </c>
      <c r="J2343" t="e">
        <f t="shared" si="36"/>
        <v>#VALUE!</v>
      </c>
    </row>
    <row r="2344" spans="1:10">
      <c r="A2344" s="4" t="s">
        <v>4683</v>
      </c>
      <c r="B2344" s="4">
        <v>1991</v>
      </c>
      <c r="C2344" s="4" t="s">
        <v>4706</v>
      </c>
      <c r="D2344" s="4">
        <v>22</v>
      </c>
      <c r="E2344" s="4">
        <v>2</v>
      </c>
      <c r="F2344" s="4">
        <v>38711</v>
      </c>
      <c r="G2344" s="4" t="s">
        <v>4693</v>
      </c>
      <c r="H2344" s="4" t="s">
        <v>4694</v>
      </c>
      <c r="I2344" s="4" t="s">
        <v>4701</v>
      </c>
      <c r="J2344" t="e">
        <f t="shared" si="36"/>
        <v>#VALUE!</v>
      </c>
    </row>
  </sheetData>
  <sortState xmlns:xlrd2="http://schemas.microsoft.com/office/spreadsheetml/2017/richdata2" ref="A2:J2344">
    <sortCondition ref="J2:J23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D592-B525-43F0-AD58-624608387534}">
  <dimension ref="A1:M2336"/>
  <sheetViews>
    <sheetView workbookViewId="0">
      <selection activeCell="H10" sqref="H10"/>
    </sheetView>
  </sheetViews>
  <sheetFormatPr defaultRowHeight="14.4"/>
  <cols>
    <col min="1" max="1" width="12.6640625" customWidth="1"/>
    <col min="2" max="2" width="10.44140625" customWidth="1"/>
    <col min="3" max="3" width="17.6640625" customWidth="1"/>
    <col min="4" max="4" width="20.33203125" customWidth="1"/>
  </cols>
  <sheetData>
    <row r="1" spans="1:13" ht="31.5" customHeight="1">
      <c r="A1" s="19" t="s">
        <v>4720</v>
      </c>
      <c r="B1" s="20" t="s">
        <v>4721</v>
      </c>
      <c r="C1" s="20" t="s">
        <v>4722</v>
      </c>
      <c r="D1" s="20" t="s">
        <v>4723</v>
      </c>
    </row>
    <row r="2" spans="1:13" ht="15.6">
      <c r="A2" s="60" t="s">
        <v>4724</v>
      </c>
      <c r="B2" s="37" t="s">
        <v>4725</v>
      </c>
      <c r="C2" s="38" t="s">
        <v>4726</v>
      </c>
      <c r="D2" s="38" t="s">
        <v>4727</v>
      </c>
      <c r="H2" s="69" t="s">
        <v>4728</v>
      </c>
      <c r="I2" s="70"/>
      <c r="J2" s="70"/>
      <c r="K2" s="70"/>
      <c r="L2" s="70"/>
      <c r="M2" s="70"/>
    </row>
    <row r="3" spans="1:13" ht="15.6">
      <c r="A3" s="60" t="s">
        <v>4729</v>
      </c>
      <c r="B3" s="37" t="s">
        <v>4730</v>
      </c>
      <c r="C3" s="38" t="s">
        <v>4731</v>
      </c>
      <c r="D3" s="38" t="s">
        <v>4732</v>
      </c>
      <c r="H3" s="70"/>
      <c r="I3" s="70"/>
      <c r="J3" s="70"/>
      <c r="K3" s="70"/>
      <c r="L3" s="70"/>
      <c r="M3" s="70"/>
    </row>
    <row r="4" spans="1:13" ht="15.6">
      <c r="A4" s="60" t="s">
        <v>4733</v>
      </c>
      <c r="B4" s="37" t="s">
        <v>4730</v>
      </c>
      <c r="C4" s="38" t="s">
        <v>4734</v>
      </c>
      <c r="D4" s="38" t="s">
        <v>4735</v>
      </c>
      <c r="H4" s="69" t="s">
        <v>4736</v>
      </c>
      <c r="I4" s="70"/>
      <c r="J4" s="70"/>
      <c r="K4" s="70"/>
      <c r="L4" s="70"/>
      <c r="M4" s="70"/>
    </row>
    <row r="5" spans="1:13" ht="15.6">
      <c r="A5" s="60" t="s">
        <v>4737</v>
      </c>
      <c r="B5" s="37" t="s">
        <v>4738</v>
      </c>
      <c r="C5" s="38" t="s">
        <v>4739</v>
      </c>
      <c r="D5" s="38" t="s">
        <v>4740</v>
      </c>
      <c r="H5" s="70"/>
      <c r="I5" s="70"/>
      <c r="J5" s="70"/>
      <c r="K5" s="70"/>
      <c r="L5" s="70"/>
      <c r="M5" s="70"/>
    </row>
    <row r="6" spans="1:13" ht="15.6">
      <c r="A6" s="60" t="s">
        <v>4741</v>
      </c>
      <c r="B6" s="37" t="s">
        <v>4738</v>
      </c>
      <c r="C6" s="38" t="s">
        <v>4742</v>
      </c>
      <c r="D6" s="38" t="s">
        <v>4743</v>
      </c>
      <c r="H6" s="70"/>
      <c r="I6" s="70"/>
      <c r="J6" s="70"/>
      <c r="K6" s="70"/>
      <c r="L6" s="70"/>
      <c r="M6" s="70"/>
    </row>
    <row r="7" spans="1:13" ht="15.6">
      <c r="A7" s="60" t="s">
        <v>4744</v>
      </c>
      <c r="B7" s="37" t="s">
        <v>4730</v>
      </c>
      <c r="C7" s="38" t="s">
        <v>4745</v>
      </c>
      <c r="D7" s="38" t="s">
        <v>4746</v>
      </c>
      <c r="H7" s="71"/>
      <c r="I7" s="71"/>
      <c r="J7" s="71"/>
      <c r="K7" s="71"/>
      <c r="L7" s="71"/>
      <c r="M7" s="71"/>
    </row>
    <row r="8" spans="1:13" ht="15.6">
      <c r="A8" s="60" t="s">
        <v>4747</v>
      </c>
      <c r="B8" s="37" t="s">
        <v>4730</v>
      </c>
      <c r="C8" s="38" t="s">
        <v>4748</v>
      </c>
      <c r="D8" s="38" t="s">
        <v>4749</v>
      </c>
      <c r="H8" s="72" t="s">
        <v>4750</v>
      </c>
      <c r="I8" s="72"/>
      <c r="J8" s="72"/>
      <c r="K8" s="72"/>
      <c r="L8" s="72"/>
      <c r="M8" s="72"/>
    </row>
    <row r="9" spans="1:13" ht="15.6">
      <c r="A9" s="60" t="s">
        <v>4751</v>
      </c>
      <c r="B9" s="37" t="s">
        <v>4730</v>
      </c>
      <c r="C9" s="38" t="s">
        <v>4752</v>
      </c>
      <c r="D9" s="38" t="s">
        <v>4753</v>
      </c>
      <c r="H9" s="73" t="s">
        <v>4754</v>
      </c>
      <c r="I9" s="73"/>
      <c r="J9" s="73"/>
      <c r="K9" s="73"/>
      <c r="L9" s="73"/>
      <c r="M9" s="73"/>
    </row>
    <row r="10" spans="1:13" ht="15.6">
      <c r="A10" s="60" t="s">
        <v>4755</v>
      </c>
      <c r="B10" s="37" t="s">
        <v>4730</v>
      </c>
      <c r="C10" s="38" t="s">
        <v>4756</v>
      </c>
      <c r="D10" s="38" t="s">
        <v>4757</v>
      </c>
    </row>
    <row r="11" spans="1:13" ht="15.6">
      <c r="A11" s="60" t="s">
        <v>4758</v>
      </c>
      <c r="B11" s="37" t="s">
        <v>4738</v>
      </c>
      <c r="C11" s="38" t="s">
        <v>4759</v>
      </c>
      <c r="D11" s="38" t="s">
        <v>4760</v>
      </c>
    </row>
    <row r="12" spans="1:13" ht="15.6">
      <c r="A12" s="60" t="s">
        <v>4761</v>
      </c>
      <c r="B12" s="37" t="s">
        <v>4738</v>
      </c>
      <c r="C12" s="38" t="s">
        <v>4762</v>
      </c>
      <c r="D12" s="38" t="s">
        <v>4763</v>
      </c>
    </row>
    <row r="13" spans="1:13" ht="15.6">
      <c r="A13" s="60" t="s">
        <v>4764</v>
      </c>
      <c r="B13" s="37" t="s">
        <v>4730</v>
      </c>
      <c r="C13" s="38" t="s">
        <v>4765</v>
      </c>
      <c r="D13" s="38" t="s">
        <v>4766</v>
      </c>
    </row>
    <row r="14" spans="1:13" ht="15.6">
      <c r="A14" s="60" t="s">
        <v>4767</v>
      </c>
      <c r="B14" s="37" t="s">
        <v>4730</v>
      </c>
      <c r="C14" s="38" t="s">
        <v>4768</v>
      </c>
      <c r="D14" s="38" t="s">
        <v>4769</v>
      </c>
    </row>
    <row r="15" spans="1:13" ht="15.6">
      <c r="A15" s="60" t="s">
        <v>4770</v>
      </c>
      <c r="B15" s="37" t="s">
        <v>4730</v>
      </c>
      <c r="C15" s="38" t="s">
        <v>4771</v>
      </c>
      <c r="D15" s="38" t="s">
        <v>4772</v>
      </c>
    </row>
    <row r="16" spans="1:13" ht="15.6">
      <c r="A16" s="60" t="s">
        <v>4773</v>
      </c>
      <c r="B16" s="37" t="s">
        <v>4738</v>
      </c>
      <c r="C16" s="38" t="s">
        <v>4774</v>
      </c>
      <c r="D16" s="38" t="s">
        <v>4775</v>
      </c>
    </row>
    <row r="17" spans="1:4" ht="15.6">
      <c r="A17" s="60" t="s">
        <v>4776</v>
      </c>
      <c r="B17" s="37" t="s">
        <v>4730</v>
      </c>
      <c r="C17" s="38" t="s">
        <v>4777</v>
      </c>
      <c r="D17" s="38" t="s">
        <v>4778</v>
      </c>
    </row>
    <row r="18" spans="1:4" ht="15.6">
      <c r="A18" s="60" t="s">
        <v>4779</v>
      </c>
      <c r="B18" s="37" t="s">
        <v>4738</v>
      </c>
      <c r="C18" s="38" t="s">
        <v>4780</v>
      </c>
      <c r="D18" s="38" t="s">
        <v>4781</v>
      </c>
    </row>
    <row r="19" spans="1:4" ht="15.6">
      <c r="A19" s="60" t="s">
        <v>4782</v>
      </c>
      <c r="B19" s="37" t="s">
        <v>4738</v>
      </c>
      <c r="C19" s="38" t="s">
        <v>4783</v>
      </c>
      <c r="D19" s="38" t="s">
        <v>4784</v>
      </c>
    </row>
    <row r="20" spans="1:4" ht="15.6">
      <c r="A20" s="60" t="s">
        <v>4785</v>
      </c>
      <c r="B20" s="37" t="s">
        <v>4730</v>
      </c>
      <c r="C20" s="38" t="s">
        <v>4786</v>
      </c>
      <c r="D20" s="38" t="s">
        <v>4787</v>
      </c>
    </row>
    <row r="21" spans="1:4" ht="15.6">
      <c r="A21" s="60" t="s">
        <v>4788</v>
      </c>
      <c r="B21" s="37" t="s">
        <v>4730</v>
      </c>
      <c r="C21" s="38" t="s">
        <v>4789</v>
      </c>
      <c r="D21" s="38" t="s">
        <v>4790</v>
      </c>
    </row>
    <row r="22" spans="1:4" ht="15.6">
      <c r="A22" s="60" t="s">
        <v>4791</v>
      </c>
      <c r="B22" s="37" t="s">
        <v>4730</v>
      </c>
      <c r="C22" s="38" t="s">
        <v>4792</v>
      </c>
      <c r="D22" s="38" t="s">
        <v>4793</v>
      </c>
    </row>
    <row r="23" spans="1:4" ht="15.6">
      <c r="A23" s="60" t="s">
        <v>4794</v>
      </c>
      <c r="B23" s="37" t="s">
        <v>4738</v>
      </c>
      <c r="C23" s="38" t="s">
        <v>4795</v>
      </c>
      <c r="D23" s="38" t="s">
        <v>4796</v>
      </c>
    </row>
    <row r="24" spans="1:4" ht="15.6">
      <c r="A24" s="60" t="s">
        <v>4797</v>
      </c>
      <c r="B24" s="37" t="s">
        <v>4738</v>
      </c>
      <c r="C24" s="38" t="s">
        <v>4798</v>
      </c>
      <c r="D24" s="38" t="s">
        <v>4799</v>
      </c>
    </row>
    <row r="25" spans="1:4" ht="15.6">
      <c r="A25" s="60" t="s">
        <v>4800</v>
      </c>
      <c r="B25" s="37" t="s">
        <v>4730</v>
      </c>
      <c r="C25" s="38" t="s">
        <v>4801</v>
      </c>
      <c r="D25" s="38" t="s">
        <v>4802</v>
      </c>
    </row>
    <row r="26" spans="1:4" ht="15.6">
      <c r="A26" s="60" t="s">
        <v>4803</v>
      </c>
      <c r="B26" s="37" t="s">
        <v>4730</v>
      </c>
      <c r="C26" s="38" t="s">
        <v>4804</v>
      </c>
      <c r="D26" s="38" t="s">
        <v>4805</v>
      </c>
    </row>
    <row r="27" spans="1:4" ht="15.6">
      <c r="A27" s="60" t="s">
        <v>4806</v>
      </c>
      <c r="B27" s="37" t="s">
        <v>4730</v>
      </c>
      <c r="C27" s="38" t="s">
        <v>4807</v>
      </c>
      <c r="D27" s="38" t="s">
        <v>4808</v>
      </c>
    </row>
    <row r="28" spans="1:4" ht="15.6">
      <c r="A28" s="60" t="s">
        <v>4809</v>
      </c>
      <c r="B28" s="37" t="s">
        <v>4730</v>
      </c>
      <c r="C28" s="38" t="s">
        <v>4810</v>
      </c>
      <c r="D28" s="38" t="s">
        <v>4811</v>
      </c>
    </row>
    <row r="29" spans="1:4" ht="15.6">
      <c r="A29" s="60" t="s">
        <v>4812</v>
      </c>
      <c r="B29" s="37" t="s">
        <v>4738</v>
      </c>
      <c r="C29" s="38" t="s">
        <v>4813</v>
      </c>
      <c r="D29" s="38" t="s">
        <v>4814</v>
      </c>
    </row>
    <row r="30" spans="1:4" ht="15.6">
      <c r="A30" s="60" t="s">
        <v>4815</v>
      </c>
      <c r="B30" s="37" t="s">
        <v>4730</v>
      </c>
      <c r="C30" s="38" t="s">
        <v>4752</v>
      </c>
      <c r="D30" s="38" t="s">
        <v>4816</v>
      </c>
    </row>
    <row r="31" spans="1:4" ht="15.6">
      <c r="A31" s="60" t="s">
        <v>4817</v>
      </c>
      <c r="B31" s="37" t="s">
        <v>4738</v>
      </c>
      <c r="C31" s="38" t="s">
        <v>4818</v>
      </c>
      <c r="D31" s="38" t="s">
        <v>4819</v>
      </c>
    </row>
    <row r="32" spans="1:4" ht="15.6">
      <c r="A32" s="60" t="s">
        <v>4820</v>
      </c>
      <c r="B32" s="37" t="s">
        <v>4738</v>
      </c>
      <c r="C32" s="38" t="s">
        <v>4821</v>
      </c>
      <c r="D32" s="38" t="s">
        <v>4822</v>
      </c>
    </row>
    <row r="33" spans="1:4" ht="15.6">
      <c r="A33" s="60" t="s">
        <v>4823</v>
      </c>
      <c r="B33" s="37" t="s">
        <v>4730</v>
      </c>
      <c r="C33" s="38" t="s">
        <v>4824</v>
      </c>
      <c r="D33" s="38" t="s">
        <v>4825</v>
      </c>
    </row>
    <row r="34" spans="1:4" ht="15.6">
      <c r="A34" s="60" t="s">
        <v>4826</v>
      </c>
      <c r="B34" s="37" t="s">
        <v>4730</v>
      </c>
      <c r="C34" s="38" t="s">
        <v>4827</v>
      </c>
      <c r="D34" s="38" t="s">
        <v>4828</v>
      </c>
    </row>
    <row r="35" spans="1:4" ht="15.6">
      <c r="A35" s="60" t="s">
        <v>4829</v>
      </c>
      <c r="B35" s="37" t="s">
        <v>4738</v>
      </c>
      <c r="C35" s="38" t="s">
        <v>4830</v>
      </c>
      <c r="D35" s="38" t="s">
        <v>4831</v>
      </c>
    </row>
    <row r="36" spans="1:4" ht="15.6">
      <c r="A36" s="60" t="s">
        <v>4832</v>
      </c>
      <c r="B36" s="37" t="s">
        <v>4738</v>
      </c>
      <c r="C36" s="38" t="s">
        <v>4833</v>
      </c>
      <c r="D36" s="38" t="s">
        <v>4834</v>
      </c>
    </row>
    <row r="37" spans="1:4" ht="15.6">
      <c r="A37" s="60" t="s">
        <v>4835</v>
      </c>
      <c r="B37" s="37" t="s">
        <v>4730</v>
      </c>
      <c r="C37" s="38" t="s">
        <v>4836</v>
      </c>
      <c r="D37" s="38" t="s">
        <v>4837</v>
      </c>
    </row>
    <row r="38" spans="1:4" ht="15.6">
      <c r="A38" s="60" t="s">
        <v>4838</v>
      </c>
      <c r="B38" s="37" t="s">
        <v>4730</v>
      </c>
      <c r="C38" s="38" t="s">
        <v>4839</v>
      </c>
      <c r="D38" s="38" t="s">
        <v>4840</v>
      </c>
    </row>
    <row r="39" spans="1:4" ht="15.6">
      <c r="A39" s="60" t="s">
        <v>4841</v>
      </c>
      <c r="B39" s="37" t="s">
        <v>4738</v>
      </c>
      <c r="C39" s="38" t="s">
        <v>4842</v>
      </c>
      <c r="D39" s="38" t="s">
        <v>4843</v>
      </c>
    </row>
    <row r="40" spans="1:4" ht="15.6">
      <c r="A40" s="60" t="s">
        <v>4844</v>
      </c>
      <c r="B40" s="37" t="s">
        <v>4738</v>
      </c>
      <c r="C40" s="38" t="s">
        <v>4845</v>
      </c>
      <c r="D40" s="38" t="s">
        <v>4846</v>
      </c>
    </row>
    <row r="41" spans="1:4" ht="15.6">
      <c r="A41" s="60" t="s">
        <v>4847</v>
      </c>
      <c r="B41" s="37" t="s">
        <v>4730</v>
      </c>
      <c r="C41" s="38" t="s">
        <v>4848</v>
      </c>
      <c r="D41" s="38" t="s">
        <v>4849</v>
      </c>
    </row>
    <row r="42" spans="1:4" ht="15.6">
      <c r="A42" s="60" t="s">
        <v>4850</v>
      </c>
      <c r="B42" s="37" t="s">
        <v>4730</v>
      </c>
      <c r="C42" s="38" t="s">
        <v>4851</v>
      </c>
      <c r="D42" s="38" t="s">
        <v>4852</v>
      </c>
    </row>
    <row r="43" spans="1:4" ht="15.6">
      <c r="A43" s="60" t="s">
        <v>4853</v>
      </c>
      <c r="B43" s="37" t="s">
        <v>4738</v>
      </c>
      <c r="C43" s="38" t="s">
        <v>4854</v>
      </c>
      <c r="D43" s="38" t="s">
        <v>4855</v>
      </c>
    </row>
    <row r="44" spans="1:4" ht="15.6">
      <c r="A44" s="60" t="s">
        <v>4856</v>
      </c>
      <c r="B44" s="37" t="s">
        <v>4738</v>
      </c>
      <c r="C44" s="38" t="s">
        <v>4798</v>
      </c>
      <c r="D44" s="38" t="s">
        <v>4857</v>
      </c>
    </row>
    <row r="45" spans="1:4" ht="15.6">
      <c r="A45" s="60" t="s">
        <v>4858</v>
      </c>
      <c r="B45" s="37" t="s">
        <v>4730</v>
      </c>
      <c r="C45" s="38" t="s">
        <v>4859</v>
      </c>
      <c r="D45" s="38" t="s">
        <v>4860</v>
      </c>
    </row>
    <row r="46" spans="1:4" ht="15.6">
      <c r="A46" s="60" t="s">
        <v>4861</v>
      </c>
      <c r="B46" s="37" t="s">
        <v>4730</v>
      </c>
      <c r="C46" s="38" t="s">
        <v>4862</v>
      </c>
      <c r="D46" s="38" t="s">
        <v>4863</v>
      </c>
    </row>
    <row r="47" spans="1:4" ht="15.6">
      <c r="A47" s="60" t="s">
        <v>4864</v>
      </c>
      <c r="B47" s="37" t="s">
        <v>4738</v>
      </c>
      <c r="C47" s="38" t="s">
        <v>4865</v>
      </c>
      <c r="D47" s="38" t="s">
        <v>4866</v>
      </c>
    </row>
    <row r="48" spans="1:4" ht="15.6">
      <c r="A48" s="60" t="s">
        <v>4867</v>
      </c>
      <c r="B48" s="37" t="s">
        <v>4730</v>
      </c>
      <c r="C48" s="38" t="s">
        <v>4868</v>
      </c>
      <c r="D48" s="38" t="s">
        <v>4869</v>
      </c>
    </row>
    <row r="49" spans="1:4" ht="15.6">
      <c r="A49" s="60" t="s">
        <v>4870</v>
      </c>
      <c r="B49" s="37" t="s">
        <v>4738</v>
      </c>
      <c r="C49" s="38" t="s">
        <v>4871</v>
      </c>
      <c r="D49" s="38" t="s">
        <v>4855</v>
      </c>
    </row>
    <row r="50" spans="1:4" ht="15.6">
      <c r="A50" s="60" t="s">
        <v>4872</v>
      </c>
      <c r="B50" s="37" t="s">
        <v>4730</v>
      </c>
      <c r="C50" s="38" t="s">
        <v>4873</v>
      </c>
      <c r="D50" s="38" t="s">
        <v>4874</v>
      </c>
    </row>
    <row r="51" spans="1:4" ht="15.6">
      <c r="A51" s="60" t="s">
        <v>4875</v>
      </c>
      <c r="B51" s="37" t="s">
        <v>4730</v>
      </c>
      <c r="C51" s="38" t="s">
        <v>4876</v>
      </c>
      <c r="D51" s="38" t="s">
        <v>4877</v>
      </c>
    </row>
    <row r="52" spans="1:4" ht="15.6">
      <c r="A52" s="60" t="s">
        <v>4878</v>
      </c>
      <c r="B52" s="37" t="s">
        <v>4730</v>
      </c>
      <c r="C52" s="38" t="s">
        <v>4879</v>
      </c>
      <c r="D52" s="38" t="s">
        <v>4880</v>
      </c>
    </row>
    <row r="53" spans="1:4" ht="15.6">
      <c r="A53" s="60" t="s">
        <v>4881</v>
      </c>
      <c r="B53" s="37" t="s">
        <v>4738</v>
      </c>
      <c r="C53" s="38" t="s">
        <v>4882</v>
      </c>
      <c r="D53" s="38" t="s">
        <v>4883</v>
      </c>
    </row>
    <row r="54" spans="1:4" ht="15.6">
      <c r="A54" s="60" t="s">
        <v>4884</v>
      </c>
      <c r="B54" s="37" t="s">
        <v>4730</v>
      </c>
      <c r="C54" s="38" t="s">
        <v>4765</v>
      </c>
      <c r="D54" s="38" t="s">
        <v>4885</v>
      </c>
    </row>
    <row r="55" spans="1:4" ht="15.6">
      <c r="A55" s="60" t="s">
        <v>4886</v>
      </c>
      <c r="B55" s="37" t="s">
        <v>4730</v>
      </c>
      <c r="C55" s="38" t="s">
        <v>4887</v>
      </c>
      <c r="D55" s="38" t="s">
        <v>4888</v>
      </c>
    </row>
    <row r="56" spans="1:4" ht="15.6">
      <c r="A56" s="60" t="s">
        <v>4889</v>
      </c>
      <c r="B56" s="37" t="s">
        <v>4738</v>
      </c>
      <c r="C56" s="38" t="s">
        <v>4890</v>
      </c>
      <c r="D56" s="38" t="s">
        <v>4891</v>
      </c>
    </row>
    <row r="57" spans="1:4" ht="15.6">
      <c r="A57" s="60" t="s">
        <v>4892</v>
      </c>
      <c r="B57" s="37" t="s">
        <v>4738</v>
      </c>
      <c r="C57" s="38" t="s">
        <v>4893</v>
      </c>
      <c r="D57" s="38" t="s">
        <v>4894</v>
      </c>
    </row>
    <row r="58" spans="1:4" ht="15.6">
      <c r="A58" s="60" t="s">
        <v>4895</v>
      </c>
      <c r="B58" s="37" t="s">
        <v>4730</v>
      </c>
      <c r="C58" s="38" t="s">
        <v>4896</v>
      </c>
      <c r="D58" s="38" t="s">
        <v>4897</v>
      </c>
    </row>
    <row r="59" spans="1:4" ht="15.6">
      <c r="A59" s="60" t="s">
        <v>4898</v>
      </c>
      <c r="B59" s="37" t="s">
        <v>4738</v>
      </c>
      <c r="C59" s="38" t="s">
        <v>4899</v>
      </c>
      <c r="D59" s="38" t="s">
        <v>4900</v>
      </c>
    </row>
    <row r="60" spans="1:4" ht="15.6">
      <c r="A60" s="60" t="s">
        <v>4901</v>
      </c>
      <c r="B60" s="37" t="s">
        <v>4730</v>
      </c>
      <c r="C60" s="38" t="s">
        <v>4902</v>
      </c>
      <c r="D60" s="38" t="s">
        <v>4903</v>
      </c>
    </row>
    <row r="61" spans="1:4" ht="15.6">
      <c r="A61" s="60" t="s">
        <v>4904</v>
      </c>
      <c r="B61" s="37" t="s">
        <v>4738</v>
      </c>
      <c r="C61" s="38" t="s">
        <v>4905</v>
      </c>
      <c r="D61" s="38" t="s">
        <v>4906</v>
      </c>
    </row>
    <row r="62" spans="1:4" ht="15.6">
      <c r="A62" s="60" t="s">
        <v>4907</v>
      </c>
      <c r="B62" s="37" t="s">
        <v>4730</v>
      </c>
      <c r="C62" s="38" t="s">
        <v>4908</v>
      </c>
      <c r="D62" s="38" t="s">
        <v>4909</v>
      </c>
    </row>
    <row r="63" spans="1:4" ht="15.6">
      <c r="A63" s="60" t="s">
        <v>4910</v>
      </c>
      <c r="B63" s="37" t="s">
        <v>4738</v>
      </c>
      <c r="C63" s="38" t="s">
        <v>4911</v>
      </c>
      <c r="D63" s="38" t="s">
        <v>4912</v>
      </c>
    </row>
    <row r="64" spans="1:4" ht="15.6">
      <c r="A64" s="60" t="s">
        <v>4913</v>
      </c>
      <c r="B64" s="37" t="s">
        <v>4738</v>
      </c>
      <c r="C64" s="38" t="s">
        <v>4914</v>
      </c>
      <c r="D64" s="38" t="s">
        <v>4915</v>
      </c>
    </row>
    <row r="65" spans="1:4" ht="15.6">
      <c r="A65" s="60" t="s">
        <v>4916</v>
      </c>
      <c r="B65" s="37" t="s">
        <v>4730</v>
      </c>
      <c r="C65" s="38" t="s">
        <v>4765</v>
      </c>
      <c r="D65" s="38" t="s">
        <v>4917</v>
      </c>
    </row>
    <row r="66" spans="1:4" ht="15.6">
      <c r="A66" s="60" t="s">
        <v>4918</v>
      </c>
      <c r="B66" s="37" t="s">
        <v>4730</v>
      </c>
      <c r="C66" s="38" t="s">
        <v>4919</v>
      </c>
      <c r="D66" s="38" t="s">
        <v>4920</v>
      </c>
    </row>
    <row r="67" spans="1:4" ht="15.6">
      <c r="A67" s="60" t="s">
        <v>4921</v>
      </c>
      <c r="B67" s="37" t="s">
        <v>4738</v>
      </c>
      <c r="C67" s="38" t="s">
        <v>4922</v>
      </c>
      <c r="D67" s="38" t="s">
        <v>4923</v>
      </c>
    </row>
    <row r="68" spans="1:4" ht="15.6">
      <c r="A68" s="60" t="s">
        <v>4924</v>
      </c>
      <c r="B68" s="37" t="s">
        <v>4730</v>
      </c>
      <c r="C68" s="38" t="s">
        <v>4925</v>
      </c>
      <c r="D68" s="38" t="s">
        <v>4926</v>
      </c>
    </row>
    <row r="69" spans="1:4" ht="15.6">
      <c r="A69" s="60" t="s">
        <v>4927</v>
      </c>
      <c r="B69" s="37" t="s">
        <v>4730</v>
      </c>
      <c r="C69" s="38" t="s">
        <v>4928</v>
      </c>
      <c r="D69" s="38" t="s">
        <v>4929</v>
      </c>
    </row>
    <row r="70" spans="1:4" ht="15.6">
      <c r="A70" s="60" t="s">
        <v>4930</v>
      </c>
      <c r="B70" s="37" t="s">
        <v>4738</v>
      </c>
      <c r="C70" s="38" t="s">
        <v>4931</v>
      </c>
      <c r="D70" s="38" t="s">
        <v>4932</v>
      </c>
    </row>
    <row r="71" spans="1:4" ht="15.6">
      <c r="A71" s="60" t="s">
        <v>4933</v>
      </c>
      <c r="B71" s="37" t="s">
        <v>4730</v>
      </c>
      <c r="C71" s="38" t="s">
        <v>4934</v>
      </c>
      <c r="D71" s="38" t="s">
        <v>4935</v>
      </c>
    </row>
    <row r="72" spans="1:4" ht="15.6">
      <c r="A72" s="60" t="s">
        <v>4936</v>
      </c>
      <c r="B72" s="37" t="s">
        <v>4730</v>
      </c>
      <c r="C72" s="38" t="s">
        <v>4937</v>
      </c>
      <c r="D72" s="38" t="s">
        <v>4938</v>
      </c>
    </row>
    <row r="73" spans="1:4" ht="15.6">
      <c r="A73" s="60" t="s">
        <v>4939</v>
      </c>
      <c r="B73" s="37" t="s">
        <v>4730</v>
      </c>
      <c r="C73" s="38" t="s">
        <v>4940</v>
      </c>
      <c r="D73" s="38" t="s">
        <v>4941</v>
      </c>
    </row>
    <row r="74" spans="1:4" ht="15.6">
      <c r="A74" s="60" t="s">
        <v>4942</v>
      </c>
      <c r="B74" s="37" t="s">
        <v>4738</v>
      </c>
      <c r="C74" s="38" t="s">
        <v>4943</v>
      </c>
      <c r="D74" s="38" t="s">
        <v>4944</v>
      </c>
    </row>
    <row r="75" spans="1:4" ht="15.6">
      <c r="A75" s="60" t="s">
        <v>4945</v>
      </c>
      <c r="B75" s="37" t="s">
        <v>4738</v>
      </c>
      <c r="C75" s="38" t="s">
        <v>4946</v>
      </c>
      <c r="D75" s="38" t="s">
        <v>4947</v>
      </c>
    </row>
    <row r="76" spans="1:4" ht="15.6">
      <c r="A76" s="60" t="s">
        <v>4948</v>
      </c>
      <c r="B76" s="37" t="s">
        <v>4738</v>
      </c>
      <c r="C76" s="38" t="s">
        <v>4949</v>
      </c>
      <c r="D76" s="38" t="s">
        <v>4950</v>
      </c>
    </row>
    <row r="77" spans="1:4" ht="15.6">
      <c r="A77" s="60" t="s">
        <v>4951</v>
      </c>
      <c r="B77" s="37" t="s">
        <v>4730</v>
      </c>
      <c r="C77" s="38" t="s">
        <v>4952</v>
      </c>
      <c r="D77" s="38" t="s">
        <v>4953</v>
      </c>
    </row>
    <row r="78" spans="1:4" ht="15.6">
      <c r="A78" s="60" t="s">
        <v>4954</v>
      </c>
      <c r="B78" s="37" t="s">
        <v>4738</v>
      </c>
      <c r="C78" s="38" t="s">
        <v>4955</v>
      </c>
      <c r="D78" s="38" t="s">
        <v>4956</v>
      </c>
    </row>
    <row r="79" spans="1:4" ht="15.6">
      <c r="A79" s="60" t="s">
        <v>4957</v>
      </c>
      <c r="B79" s="37" t="s">
        <v>4738</v>
      </c>
      <c r="C79" s="38" t="s">
        <v>4958</v>
      </c>
      <c r="D79" s="38" t="s">
        <v>4959</v>
      </c>
    </row>
    <row r="80" spans="1:4" ht="15.6">
      <c r="A80" s="60" t="s">
        <v>4960</v>
      </c>
      <c r="B80" s="37" t="s">
        <v>4730</v>
      </c>
      <c r="C80" s="38" t="s">
        <v>4961</v>
      </c>
      <c r="D80" s="38" t="s">
        <v>4962</v>
      </c>
    </row>
    <row r="81" spans="1:4" ht="15.6">
      <c r="A81" s="60" t="s">
        <v>4963</v>
      </c>
      <c r="B81" s="37" t="s">
        <v>4738</v>
      </c>
      <c r="C81" s="38" t="s">
        <v>4964</v>
      </c>
      <c r="D81" s="38" t="s">
        <v>4965</v>
      </c>
    </row>
    <row r="82" spans="1:4" ht="15.6">
      <c r="A82" s="60" t="s">
        <v>4966</v>
      </c>
      <c r="B82" s="37" t="s">
        <v>4738</v>
      </c>
      <c r="C82" s="38" t="s">
        <v>4967</v>
      </c>
      <c r="D82" s="38" t="s">
        <v>4968</v>
      </c>
    </row>
    <row r="83" spans="1:4" ht="15.6">
      <c r="A83" s="60" t="s">
        <v>4969</v>
      </c>
      <c r="B83" s="37" t="s">
        <v>4730</v>
      </c>
      <c r="C83" s="38" t="s">
        <v>4970</v>
      </c>
      <c r="D83" s="38" t="s">
        <v>4971</v>
      </c>
    </row>
    <row r="84" spans="1:4" ht="15.6">
      <c r="A84" s="60" t="s">
        <v>4972</v>
      </c>
      <c r="B84" s="37" t="s">
        <v>4738</v>
      </c>
      <c r="C84" s="38" t="s">
        <v>4973</v>
      </c>
      <c r="D84" s="38" t="s">
        <v>4974</v>
      </c>
    </row>
    <row r="85" spans="1:4" ht="15.6">
      <c r="A85" s="60" t="s">
        <v>4975</v>
      </c>
      <c r="B85" s="37" t="s">
        <v>4730</v>
      </c>
      <c r="C85" s="38" t="s">
        <v>4976</v>
      </c>
      <c r="D85" s="38" t="s">
        <v>4977</v>
      </c>
    </row>
    <row r="86" spans="1:4" ht="15.6">
      <c r="A86" s="60" t="s">
        <v>4978</v>
      </c>
      <c r="B86" s="37" t="s">
        <v>4730</v>
      </c>
      <c r="C86" s="38" t="s">
        <v>4979</v>
      </c>
      <c r="D86" s="38" t="s">
        <v>4980</v>
      </c>
    </row>
    <row r="87" spans="1:4" ht="15.6">
      <c r="A87" s="60" t="s">
        <v>4981</v>
      </c>
      <c r="B87" s="37" t="s">
        <v>4730</v>
      </c>
      <c r="C87" s="38" t="s">
        <v>4982</v>
      </c>
      <c r="D87" s="38" t="s">
        <v>4983</v>
      </c>
    </row>
    <row r="88" spans="1:4" ht="15.6">
      <c r="A88" s="60" t="s">
        <v>4984</v>
      </c>
      <c r="B88" s="37" t="s">
        <v>4730</v>
      </c>
      <c r="C88" s="38" t="s">
        <v>4985</v>
      </c>
      <c r="D88" s="38" t="s">
        <v>4986</v>
      </c>
    </row>
    <row r="89" spans="1:4" ht="15.6">
      <c r="A89" s="60" t="s">
        <v>4987</v>
      </c>
      <c r="B89" s="37" t="s">
        <v>4738</v>
      </c>
      <c r="C89" s="38" t="s">
        <v>4988</v>
      </c>
      <c r="D89" s="38" t="s">
        <v>4989</v>
      </c>
    </row>
    <row r="90" spans="1:4" ht="15.6">
      <c r="A90" s="60" t="s">
        <v>4990</v>
      </c>
      <c r="B90" s="37" t="s">
        <v>4738</v>
      </c>
      <c r="C90" s="38" t="s">
        <v>4991</v>
      </c>
      <c r="D90" s="38" t="s">
        <v>4992</v>
      </c>
    </row>
    <row r="91" spans="1:4" ht="15.6">
      <c r="A91" s="60" t="s">
        <v>4993</v>
      </c>
      <c r="B91" s="37" t="s">
        <v>4738</v>
      </c>
      <c r="C91" s="38" t="s">
        <v>4994</v>
      </c>
      <c r="D91" s="38" t="s">
        <v>4995</v>
      </c>
    </row>
    <row r="92" spans="1:4" ht="15.6">
      <c r="A92" s="60" t="s">
        <v>4996</v>
      </c>
      <c r="B92" s="37" t="s">
        <v>4738</v>
      </c>
      <c r="C92" s="38" t="s">
        <v>4997</v>
      </c>
      <c r="D92" s="38" t="s">
        <v>4998</v>
      </c>
    </row>
    <row r="93" spans="1:4" ht="15.6">
      <c r="A93" s="60" t="s">
        <v>4999</v>
      </c>
      <c r="B93" s="37" t="s">
        <v>4738</v>
      </c>
      <c r="C93" s="38" t="s">
        <v>5000</v>
      </c>
      <c r="D93" s="38" t="s">
        <v>5001</v>
      </c>
    </row>
    <row r="94" spans="1:4" ht="15.6">
      <c r="A94" s="60" t="s">
        <v>5002</v>
      </c>
      <c r="B94" s="37" t="s">
        <v>4730</v>
      </c>
      <c r="C94" s="38" t="s">
        <v>5003</v>
      </c>
      <c r="D94" s="38" t="s">
        <v>5004</v>
      </c>
    </row>
    <row r="95" spans="1:4" ht="15.6">
      <c r="A95" s="60" t="s">
        <v>5005</v>
      </c>
      <c r="B95" s="37" t="s">
        <v>4730</v>
      </c>
      <c r="C95" s="38" t="s">
        <v>4765</v>
      </c>
      <c r="D95" s="38" t="s">
        <v>5006</v>
      </c>
    </row>
    <row r="96" spans="1:4" ht="15.6">
      <c r="A96" s="60" t="s">
        <v>5007</v>
      </c>
      <c r="B96" s="37" t="s">
        <v>4738</v>
      </c>
      <c r="C96" s="38" t="s">
        <v>4818</v>
      </c>
      <c r="D96" s="38" t="s">
        <v>5008</v>
      </c>
    </row>
    <row r="97" spans="1:4" ht="15.6">
      <c r="A97" s="60" t="s">
        <v>5009</v>
      </c>
      <c r="B97" s="37" t="s">
        <v>4730</v>
      </c>
      <c r="C97" s="38" t="s">
        <v>5010</v>
      </c>
      <c r="D97" s="38" t="s">
        <v>5011</v>
      </c>
    </row>
    <row r="98" spans="1:4" ht="15.6">
      <c r="A98" s="60" t="s">
        <v>5012</v>
      </c>
      <c r="B98" s="37" t="s">
        <v>4738</v>
      </c>
      <c r="C98" s="38" t="s">
        <v>5013</v>
      </c>
      <c r="D98" s="38" t="s">
        <v>5014</v>
      </c>
    </row>
    <row r="99" spans="1:4" ht="15.6">
      <c r="A99" s="60" t="s">
        <v>5015</v>
      </c>
      <c r="B99" s="37" t="s">
        <v>4738</v>
      </c>
      <c r="C99" s="38" t="s">
        <v>5016</v>
      </c>
      <c r="D99" s="38" t="s">
        <v>5017</v>
      </c>
    </row>
    <row r="100" spans="1:4" ht="15.6">
      <c r="A100" s="60" t="s">
        <v>5018</v>
      </c>
      <c r="B100" s="37" t="s">
        <v>4730</v>
      </c>
      <c r="C100" s="38" t="s">
        <v>5019</v>
      </c>
      <c r="D100" s="38" t="s">
        <v>5020</v>
      </c>
    </row>
    <row r="101" spans="1:4" ht="15.6">
      <c r="A101" s="60" t="s">
        <v>5021</v>
      </c>
      <c r="B101" s="37" t="s">
        <v>4730</v>
      </c>
      <c r="C101" s="38" t="s">
        <v>4925</v>
      </c>
      <c r="D101" s="38" t="s">
        <v>5022</v>
      </c>
    </row>
    <row r="102" spans="1:4" ht="15.6">
      <c r="A102" s="60" t="s">
        <v>5023</v>
      </c>
      <c r="B102" s="37" t="s">
        <v>4730</v>
      </c>
      <c r="C102" s="38" t="s">
        <v>5024</v>
      </c>
      <c r="D102" s="38" t="s">
        <v>5025</v>
      </c>
    </row>
    <row r="103" spans="1:4" ht="15.6">
      <c r="A103" s="60" t="s">
        <v>5026</v>
      </c>
      <c r="B103" s="37" t="s">
        <v>4738</v>
      </c>
      <c r="C103" s="38" t="s">
        <v>5027</v>
      </c>
      <c r="D103" s="38" t="s">
        <v>5028</v>
      </c>
    </row>
    <row r="104" spans="1:4" ht="15.6">
      <c r="A104" s="60" t="s">
        <v>5029</v>
      </c>
      <c r="B104" s="37" t="s">
        <v>4730</v>
      </c>
      <c r="C104" s="38" t="s">
        <v>5030</v>
      </c>
      <c r="D104" s="38" t="s">
        <v>5031</v>
      </c>
    </row>
    <row r="105" spans="1:4" ht="15.6">
      <c r="A105" s="60" t="s">
        <v>5032</v>
      </c>
      <c r="B105" s="37" t="s">
        <v>4730</v>
      </c>
      <c r="C105" s="38" t="s">
        <v>5033</v>
      </c>
      <c r="D105" s="38" t="s">
        <v>5034</v>
      </c>
    </row>
    <row r="106" spans="1:4" ht="15.6">
      <c r="A106" s="60" t="s">
        <v>5035</v>
      </c>
      <c r="B106" s="37" t="s">
        <v>4730</v>
      </c>
      <c r="C106" s="38" t="s">
        <v>5036</v>
      </c>
      <c r="D106" s="38" t="s">
        <v>5037</v>
      </c>
    </row>
    <row r="107" spans="1:4" ht="15.6">
      <c r="A107" s="60" t="s">
        <v>5038</v>
      </c>
      <c r="B107" s="37" t="s">
        <v>4730</v>
      </c>
      <c r="C107" s="38" t="s">
        <v>5039</v>
      </c>
      <c r="D107" s="38" t="s">
        <v>5040</v>
      </c>
    </row>
    <row r="108" spans="1:4" ht="15.6">
      <c r="A108" s="60" t="s">
        <v>5041</v>
      </c>
      <c r="B108" s="37" t="s">
        <v>4730</v>
      </c>
      <c r="C108" s="38" t="s">
        <v>5042</v>
      </c>
      <c r="D108" s="38" t="s">
        <v>5043</v>
      </c>
    </row>
    <row r="109" spans="1:4" ht="15.6">
      <c r="A109" s="60" t="s">
        <v>5044</v>
      </c>
      <c r="B109" s="37" t="s">
        <v>4738</v>
      </c>
      <c r="C109" s="38" t="s">
        <v>5045</v>
      </c>
      <c r="D109" s="38" t="s">
        <v>5046</v>
      </c>
    </row>
    <row r="110" spans="1:4" ht="15.6">
      <c r="A110" s="60" t="s">
        <v>5047</v>
      </c>
      <c r="B110" s="37" t="s">
        <v>4738</v>
      </c>
      <c r="C110" s="38" t="s">
        <v>5048</v>
      </c>
      <c r="D110" s="38" t="s">
        <v>5049</v>
      </c>
    </row>
    <row r="111" spans="1:4" ht="15.6">
      <c r="A111" s="60" t="s">
        <v>5050</v>
      </c>
      <c r="B111" s="37" t="s">
        <v>4730</v>
      </c>
      <c r="C111" s="38" t="s">
        <v>5003</v>
      </c>
      <c r="D111" s="38" t="s">
        <v>5051</v>
      </c>
    </row>
    <row r="112" spans="1:4" ht="15.6">
      <c r="A112" s="60" t="s">
        <v>5052</v>
      </c>
      <c r="B112" s="37" t="s">
        <v>4730</v>
      </c>
      <c r="C112" s="38" t="s">
        <v>5053</v>
      </c>
      <c r="D112" s="38" t="s">
        <v>5054</v>
      </c>
    </row>
    <row r="113" spans="1:4" ht="15.6">
      <c r="A113" s="60" t="s">
        <v>5055</v>
      </c>
      <c r="B113" s="37" t="s">
        <v>4738</v>
      </c>
      <c r="C113" s="38" t="s">
        <v>5056</v>
      </c>
      <c r="D113" s="38" t="s">
        <v>5057</v>
      </c>
    </row>
    <row r="114" spans="1:4" ht="15.6">
      <c r="A114" s="60" t="s">
        <v>5058</v>
      </c>
      <c r="B114" s="37" t="s">
        <v>4738</v>
      </c>
      <c r="C114" s="38" t="s">
        <v>5059</v>
      </c>
      <c r="D114" s="38" t="s">
        <v>5060</v>
      </c>
    </row>
    <row r="115" spans="1:4" ht="15.6">
      <c r="A115" s="60" t="s">
        <v>5061</v>
      </c>
      <c r="B115" s="37" t="s">
        <v>4730</v>
      </c>
      <c r="C115" s="38" t="s">
        <v>5062</v>
      </c>
      <c r="D115" s="38" t="s">
        <v>5063</v>
      </c>
    </row>
    <row r="116" spans="1:4" ht="15.6">
      <c r="A116" s="60" t="s">
        <v>5064</v>
      </c>
      <c r="B116" s="37" t="s">
        <v>4730</v>
      </c>
      <c r="C116" s="38" t="s">
        <v>5065</v>
      </c>
      <c r="D116" s="38" t="s">
        <v>5066</v>
      </c>
    </row>
    <row r="117" spans="1:4" ht="15.6">
      <c r="A117" s="60" t="s">
        <v>5067</v>
      </c>
      <c r="B117" s="37" t="s">
        <v>4738</v>
      </c>
      <c r="C117" s="38" t="s">
        <v>5068</v>
      </c>
      <c r="D117" s="38" t="s">
        <v>5069</v>
      </c>
    </row>
    <row r="118" spans="1:4" ht="15.6">
      <c r="A118" s="60" t="s">
        <v>5070</v>
      </c>
      <c r="B118" s="37" t="s">
        <v>4730</v>
      </c>
      <c r="C118" s="38" t="s">
        <v>5071</v>
      </c>
      <c r="D118" s="38" t="s">
        <v>5072</v>
      </c>
    </row>
    <row r="119" spans="1:4" ht="15.6">
      <c r="A119" s="60" t="s">
        <v>5073</v>
      </c>
      <c r="B119" s="37" t="s">
        <v>4730</v>
      </c>
      <c r="C119" s="38" t="s">
        <v>4789</v>
      </c>
      <c r="D119" s="38" t="s">
        <v>5074</v>
      </c>
    </row>
    <row r="120" spans="1:4" ht="15.6">
      <c r="A120" s="60" t="s">
        <v>5075</v>
      </c>
      <c r="B120" s="37" t="s">
        <v>4730</v>
      </c>
      <c r="C120" s="38" t="s">
        <v>5076</v>
      </c>
      <c r="D120" s="38" t="s">
        <v>5077</v>
      </c>
    </row>
    <row r="121" spans="1:4" ht="15.6">
      <c r="A121" s="60" t="s">
        <v>5078</v>
      </c>
      <c r="B121" s="37" t="s">
        <v>4730</v>
      </c>
      <c r="C121" s="38" t="s">
        <v>5079</v>
      </c>
      <c r="D121" s="38" t="s">
        <v>5080</v>
      </c>
    </row>
    <row r="122" spans="1:4" ht="15.6">
      <c r="A122" s="60" t="s">
        <v>5081</v>
      </c>
      <c r="B122" s="37" t="s">
        <v>4730</v>
      </c>
      <c r="C122" s="38" t="s">
        <v>5082</v>
      </c>
      <c r="D122" s="38" t="s">
        <v>5083</v>
      </c>
    </row>
    <row r="123" spans="1:4" ht="15.6">
      <c r="A123" s="60" t="s">
        <v>5084</v>
      </c>
      <c r="B123" s="37" t="s">
        <v>4730</v>
      </c>
      <c r="C123" s="38" t="s">
        <v>5085</v>
      </c>
      <c r="D123" s="38" t="s">
        <v>5086</v>
      </c>
    </row>
    <row r="124" spans="1:4" ht="15.6">
      <c r="A124" s="60" t="s">
        <v>5087</v>
      </c>
      <c r="B124" s="37" t="s">
        <v>4738</v>
      </c>
      <c r="C124" s="38" t="s">
        <v>5088</v>
      </c>
      <c r="D124" s="38" t="s">
        <v>5089</v>
      </c>
    </row>
    <row r="125" spans="1:4" ht="15.6">
      <c r="A125" s="60" t="s">
        <v>5090</v>
      </c>
      <c r="B125" s="37" t="s">
        <v>4730</v>
      </c>
      <c r="C125" s="38" t="s">
        <v>5091</v>
      </c>
      <c r="D125" s="38" t="s">
        <v>5092</v>
      </c>
    </row>
    <row r="126" spans="1:4" ht="15.6">
      <c r="A126" s="60" t="s">
        <v>5093</v>
      </c>
      <c r="B126" s="37" t="s">
        <v>4738</v>
      </c>
      <c r="C126" s="38" t="s">
        <v>5094</v>
      </c>
      <c r="D126" s="38" t="s">
        <v>5095</v>
      </c>
    </row>
    <row r="127" spans="1:4" ht="15.6">
      <c r="A127" s="60" t="s">
        <v>5096</v>
      </c>
      <c r="B127" s="37" t="s">
        <v>4730</v>
      </c>
      <c r="C127" s="38" t="s">
        <v>5097</v>
      </c>
      <c r="D127" s="38" t="s">
        <v>5098</v>
      </c>
    </row>
    <row r="128" spans="1:4" ht="15.6">
      <c r="A128" s="60" t="s">
        <v>5099</v>
      </c>
      <c r="B128" s="37" t="s">
        <v>4730</v>
      </c>
      <c r="C128" s="38" t="s">
        <v>5100</v>
      </c>
      <c r="D128" s="38" t="s">
        <v>5101</v>
      </c>
    </row>
    <row r="129" spans="1:4" ht="15.6">
      <c r="A129" s="60" t="s">
        <v>5102</v>
      </c>
      <c r="B129" s="37" t="s">
        <v>4730</v>
      </c>
      <c r="C129" s="38" t="s">
        <v>5103</v>
      </c>
      <c r="D129" s="38" t="s">
        <v>5104</v>
      </c>
    </row>
    <row r="130" spans="1:4" ht="15.6">
      <c r="A130" s="60" t="s">
        <v>5105</v>
      </c>
      <c r="B130" s="37" t="s">
        <v>4730</v>
      </c>
      <c r="C130" s="38" t="s">
        <v>5106</v>
      </c>
      <c r="D130" s="38" t="s">
        <v>5107</v>
      </c>
    </row>
    <row r="131" spans="1:4" ht="15.6">
      <c r="A131" s="60" t="s">
        <v>5108</v>
      </c>
      <c r="B131" s="37" t="s">
        <v>4730</v>
      </c>
      <c r="C131" s="38" t="s">
        <v>5109</v>
      </c>
      <c r="D131" s="38" t="s">
        <v>5110</v>
      </c>
    </row>
    <row r="132" spans="1:4" ht="15.6">
      <c r="A132" s="60" t="s">
        <v>5111</v>
      </c>
      <c r="B132" s="37" t="s">
        <v>4730</v>
      </c>
      <c r="C132" s="38" t="s">
        <v>5112</v>
      </c>
      <c r="D132" s="38" t="s">
        <v>5113</v>
      </c>
    </row>
    <row r="133" spans="1:4" ht="15.6">
      <c r="A133" s="60" t="s">
        <v>5114</v>
      </c>
      <c r="B133" s="37" t="s">
        <v>4738</v>
      </c>
      <c r="C133" s="38" t="s">
        <v>5115</v>
      </c>
      <c r="D133" s="38" t="s">
        <v>5116</v>
      </c>
    </row>
    <row r="134" spans="1:4" ht="15.6">
      <c r="A134" s="60" t="s">
        <v>5117</v>
      </c>
      <c r="B134" s="37" t="s">
        <v>4730</v>
      </c>
      <c r="C134" s="38" t="s">
        <v>5118</v>
      </c>
      <c r="D134" s="38" t="s">
        <v>5119</v>
      </c>
    </row>
    <row r="135" spans="1:4" ht="15.6">
      <c r="A135" s="60" t="s">
        <v>5120</v>
      </c>
      <c r="B135" s="37" t="s">
        <v>4730</v>
      </c>
      <c r="C135" s="38" t="s">
        <v>5121</v>
      </c>
      <c r="D135" s="38" t="s">
        <v>5122</v>
      </c>
    </row>
    <row r="136" spans="1:4" ht="15.6">
      <c r="A136" s="60" t="s">
        <v>5123</v>
      </c>
      <c r="B136" s="37" t="s">
        <v>4738</v>
      </c>
      <c r="C136" s="38" t="s">
        <v>5124</v>
      </c>
      <c r="D136" s="38" t="s">
        <v>5125</v>
      </c>
    </row>
    <row r="137" spans="1:4" ht="15.6">
      <c r="A137" s="60" t="s">
        <v>5126</v>
      </c>
      <c r="B137" s="37" t="s">
        <v>4738</v>
      </c>
      <c r="C137" s="38" t="s">
        <v>5127</v>
      </c>
      <c r="D137" s="38" t="s">
        <v>5128</v>
      </c>
    </row>
    <row r="138" spans="1:4" ht="15.6">
      <c r="A138" s="60" t="s">
        <v>5129</v>
      </c>
      <c r="B138" s="37" t="s">
        <v>4738</v>
      </c>
      <c r="C138" s="38" t="s">
        <v>5130</v>
      </c>
      <c r="D138" s="38" t="s">
        <v>5131</v>
      </c>
    </row>
    <row r="139" spans="1:4" ht="15.6">
      <c r="A139" s="60" t="s">
        <v>5132</v>
      </c>
      <c r="B139" s="37" t="s">
        <v>4730</v>
      </c>
      <c r="C139" s="38" t="s">
        <v>5133</v>
      </c>
      <c r="D139" s="38" t="s">
        <v>5134</v>
      </c>
    </row>
    <row r="140" spans="1:4" ht="15.6">
      <c r="A140" s="60" t="s">
        <v>5135</v>
      </c>
      <c r="B140" s="37" t="s">
        <v>4730</v>
      </c>
      <c r="C140" s="38" t="s">
        <v>5136</v>
      </c>
      <c r="D140" s="38" t="s">
        <v>5137</v>
      </c>
    </row>
    <row r="141" spans="1:4" ht="15.6">
      <c r="A141" s="60" t="s">
        <v>5138</v>
      </c>
      <c r="B141" s="37" t="s">
        <v>4730</v>
      </c>
      <c r="C141" s="38" t="s">
        <v>5139</v>
      </c>
      <c r="D141" s="38" t="s">
        <v>5140</v>
      </c>
    </row>
    <row r="142" spans="1:4" ht="15.6">
      <c r="A142" s="60" t="s">
        <v>5141</v>
      </c>
      <c r="B142" s="37" t="s">
        <v>4730</v>
      </c>
      <c r="C142" s="38" t="s">
        <v>5142</v>
      </c>
      <c r="D142" s="38" t="s">
        <v>5143</v>
      </c>
    </row>
    <row r="143" spans="1:4" ht="15.6">
      <c r="A143" s="60" t="s">
        <v>5144</v>
      </c>
      <c r="B143" s="37" t="s">
        <v>4730</v>
      </c>
      <c r="C143" s="38" t="s">
        <v>5145</v>
      </c>
      <c r="D143" s="38" t="s">
        <v>5146</v>
      </c>
    </row>
    <row r="144" spans="1:4" ht="15.6">
      <c r="A144" s="60" t="s">
        <v>5147</v>
      </c>
      <c r="B144" s="37" t="s">
        <v>4738</v>
      </c>
      <c r="C144" s="38" t="s">
        <v>5148</v>
      </c>
      <c r="D144" s="38" t="s">
        <v>5149</v>
      </c>
    </row>
    <row r="145" spans="1:4" ht="15.6">
      <c r="A145" s="60" t="s">
        <v>5150</v>
      </c>
      <c r="B145" s="37" t="s">
        <v>4730</v>
      </c>
      <c r="C145" s="38" t="s">
        <v>5151</v>
      </c>
      <c r="D145" s="38" t="s">
        <v>5152</v>
      </c>
    </row>
    <row r="146" spans="1:4" ht="15.6">
      <c r="A146" s="60" t="s">
        <v>5153</v>
      </c>
      <c r="B146" s="37" t="s">
        <v>4730</v>
      </c>
      <c r="C146" s="38" t="s">
        <v>5154</v>
      </c>
      <c r="D146" s="38" t="s">
        <v>5155</v>
      </c>
    </row>
    <row r="147" spans="1:4" ht="15.6">
      <c r="A147" s="60" t="s">
        <v>5156</v>
      </c>
      <c r="B147" s="37" t="s">
        <v>4738</v>
      </c>
      <c r="C147" s="38" t="s">
        <v>5157</v>
      </c>
      <c r="D147" s="38" t="s">
        <v>5158</v>
      </c>
    </row>
    <row r="148" spans="1:4" ht="15.6">
      <c r="A148" s="60" t="s">
        <v>5159</v>
      </c>
      <c r="B148" s="37" t="s">
        <v>4730</v>
      </c>
      <c r="C148" s="38" t="s">
        <v>5160</v>
      </c>
      <c r="D148" s="38" t="s">
        <v>4968</v>
      </c>
    </row>
    <row r="149" spans="1:4" ht="15.6">
      <c r="A149" s="60" t="s">
        <v>5161</v>
      </c>
      <c r="B149" s="37" t="s">
        <v>4730</v>
      </c>
      <c r="C149" s="38" t="s">
        <v>5162</v>
      </c>
      <c r="D149" s="38" t="s">
        <v>5163</v>
      </c>
    </row>
    <row r="150" spans="1:4" ht="15.6">
      <c r="A150" s="60" t="s">
        <v>5164</v>
      </c>
      <c r="B150" s="37" t="s">
        <v>4730</v>
      </c>
      <c r="C150" s="38" t="s">
        <v>5165</v>
      </c>
      <c r="D150" s="38" t="s">
        <v>5166</v>
      </c>
    </row>
    <row r="151" spans="1:4" ht="15.6">
      <c r="A151" s="60" t="s">
        <v>5167</v>
      </c>
      <c r="B151" s="37" t="s">
        <v>4730</v>
      </c>
      <c r="C151" s="38" t="s">
        <v>5168</v>
      </c>
      <c r="D151" s="38" t="s">
        <v>5169</v>
      </c>
    </row>
    <row r="152" spans="1:4" ht="15.6">
      <c r="A152" s="60" t="s">
        <v>5170</v>
      </c>
      <c r="B152" s="37" t="s">
        <v>4738</v>
      </c>
      <c r="C152" s="38" t="s">
        <v>5171</v>
      </c>
      <c r="D152" s="38" t="s">
        <v>5172</v>
      </c>
    </row>
    <row r="153" spans="1:4" ht="15.6">
      <c r="A153" s="60" t="s">
        <v>5173</v>
      </c>
      <c r="B153" s="37" t="s">
        <v>4730</v>
      </c>
      <c r="C153" s="38" t="s">
        <v>5160</v>
      </c>
      <c r="D153" s="38" t="s">
        <v>5174</v>
      </c>
    </row>
    <row r="154" spans="1:4" ht="15.6">
      <c r="A154" s="60" t="s">
        <v>5175</v>
      </c>
      <c r="B154" s="37" t="s">
        <v>4730</v>
      </c>
      <c r="C154" s="38" t="s">
        <v>5176</v>
      </c>
      <c r="D154" s="38" t="s">
        <v>5177</v>
      </c>
    </row>
    <row r="155" spans="1:4" ht="15.6">
      <c r="A155" s="60" t="s">
        <v>5178</v>
      </c>
      <c r="B155" s="37" t="s">
        <v>4730</v>
      </c>
      <c r="C155" s="38" t="s">
        <v>5179</v>
      </c>
      <c r="D155" s="38" t="s">
        <v>5180</v>
      </c>
    </row>
    <row r="156" spans="1:4" ht="15.6">
      <c r="A156" s="60" t="s">
        <v>5181</v>
      </c>
      <c r="B156" s="37" t="s">
        <v>4730</v>
      </c>
      <c r="C156" s="38" t="s">
        <v>5182</v>
      </c>
      <c r="D156" s="38" t="s">
        <v>5183</v>
      </c>
    </row>
    <row r="157" spans="1:4" ht="15.6">
      <c r="A157" s="60" t="s">
        <v>5184</v>
      </c>
      <c r="B157" s="37" t="s">
        <v>4730</v>
      </c>
      <c r="C157" s="38" t="s">
        <v>5185</v>
      </c>
      <c r="D157" s="38" t="s">
        <v>5186</v>
      </c>
    </row>
    <row r="158" spans="1:4" ht="15.6">
      <c r="A158" s="60" t="s">
        <v>5187</v>
      </c>
      <c r="B158" s="37" t="s">
        <v>4730</v>
      </c>
      <c r="C158" s="38" t="s">
        <v>4925</v>
      </c>
      <c r="D158" s="38" t="s">
        <v>5188</v>
      </c>
    </row>
    <row r="159" spans="1:4" ht="15.6">
      <c r="A159" s="60" t="s">
        <v>5189</v>
      </c>
      <c r="B159" s="37" t="s">
        <v>4738</v>
      </c>
      <c r="C159" s="38" t="s">
        <v>5190</v>
      </c>
      <c r="D159" s="38" t="s">
        <v>5191</v>
      </c>
    </row>
    <row r="160" spans="1:4" ht="15.6">
      <c r="A160" s="60" t="s">
        <v>5192</v>
      </c>
      <c r="B160" s="37" t="s">
        <v>4738</v>
      </c>
      <c r="C160" s="38" t="s">
        <v>5193</v>
      </c>
      <c r="D160" s="38" t="s">
        <v>5194</v>
      </c>
    </row>
    <row r="161" spans="1:4" ht="15.6">
      <c r="A161" s="60" t="s">
        <v>5195</v>
      </c>
      <c r="B161" s="37" t="s">
        <v>4730</v>
      </c>
      <c r="C161" s="38" t="s">
        <v>5196</v>
      </c>
      <c r="D161" s="38" t="s">
        <v>5197</v>
      </c>
    </row>
    <row r="162" spans="1:4" ht="15.6">
      <c r="A162" s="60" t="s">
        <v>5198</v>
      </c>
      <c r="B162" s="37" t="s">
        <v>4730</v>
      </c>
      <c r="C162" s="38" t="s">
        <v>5199</v>
      </c>
      <c r="D162" s="38" t="s">
        <v>5200</v>
      </c>
    </row>
    <row r="163" spans="1:4" ht="15.6">
      <c r="A163" s="60" t="s">
        <v>5201</v>
      </c>
      <c r="B163" s="37" t="s">
        <v>4730</v>
      </c>
      <c r="C163" s="38" t="s">
        <v>5202</v>
      </c>
      <c r="D163" s="38" t="s">
        <v>5203</v>
      </c>
    </row>
    <row r="164" spans="1:4" ht="15.6">
      <c r="A164" s="60" t="s">
        <v>5204</v>
      </c>
      <c r="B164" s="37" t="s">
        <v>4730</v>
      </c>
      <c r="C164" s="38" t="s">
        <v>5205</v>
      </c>
      <c r="D164" s="38" t="s">
        <v>5206</v>
      </c>
    </row>
    <row r="165" spans="1:4" ht="15.6">
      <c r="A165" s="60" t="s">
        <v>5207</v>
      </c>
      <c r="B165" s="37" t="s">
        <v>4730</v>
      </c>
      <c r="C165" s="38" t="s">
        <v>5208</v>
      </c>
      <c r="D165" s="38" t="s">
        <v>5209</v>
      </c>
    </row>
    <row r="166" spans="1:4" ht="15.6">
      <c r="A166" s="60" t="s">
        <v>5210</v>
      </c>
      <c r="B166" s="37" t="s">
        <v>4738</v>
      </c>
      <c r="C166" s="38" t="s">
        <v>5211</v>
      </c>
      <c r="D166" s="38" t="s">
        <v>5212</v>
      </c>
    </row>
    <row r="167" spans="1:4" ht="15.6">
      <c r="A167" s="60" t="s">
        <v>5213</v>
      </c>
      <c r="B167" s="37" t="s">
        <v>4730</v>
      </c>
      <c r="C167" s="38" t="s">
        <v>5214</v>
      </c>
      <c r="D167" s="38" t="s">
        <v>5215</v>
      </c>
    </row>
    <row r="168" spans="1:4" ht="15.6">
      <c r="A168" s="60" t="s">
        <v>5216</v>
      </c>
      <c r="B168" s="37" t="s">
        <v>4738</v>
      </c>
      <c r="C168" s="38" t="s">
        <v>5217</v>
      </c>
      <c r="D168" s="38" t="s">
        <v>5218</v>
      </c>
    </row>
    <row r="169" spans="1:4" ht="15.6">
      <c r="A169" s="60" t="s">
        <v>5219</v>
      </c>
      <c r="B169" s="37" t="s">
        <v>4738</v>
      </c>
      <c r="C169" s="38" t="s">
        <v>5220</v>
      </c>
      <c r="D169" s="38" t="s">
        <v>5221</v>
      </c>
    </row>
    <row r="170" spans="1:4" ht="15.6">
      <c r="A170" s="60" t="s">
        <v>5222</v>
      </c>
      <c r="B170" s="37" t="s">
        <v>4730</v>
      </c>
      <c r="C170" s="38" t="s">
        <v>5223</v>
      </c>
      <c r="D170" s="38" t="s">
        <v>5224</v>
      </c>
    </row>
    <row r="171" spans="1:4" ht="15.6">
      <c r="A171" s="60" t="s">
        <v>5225</v>
      </c>
      <c r="B171" s="37" t="s">
        <v>4730</v>
      </c>
      <c r="C171" s="38" t="s">
        <v>5226</v>
      </c>
      <c r="D171" s="38" t="s">
        <v>5227</v>
      </c>
    </row>
    <row r="172" spans="1:4" ht="15.6">
      <c r="A172" s="60" t="s">
        <v>5228</v>
      </c>
      <c r="B172" s="37" t="s">
        <v>4738</v>
      </c>
      <c r="C172" s="38" t="s">
        <v>4818</v>
      </c>
      <c r="D172" s="38" t="s">
        <v>5229</v>
      </c>
    </row>
    <row r="173" spans="1:4" ht="15.6">
      <c r="A173" s="60" t="s">
        <v>5230</v>
      </c>
      <c r="B173" s="37" t="s">
        <v>4738</v>
      </c>
      <c r="C173" s="38" t="s">
        <v>5231</v>
      </c>
      <c r="D173" s="38" t="s">
        <v>5232</v>
      </c>
    </row>
    <row r="174" spans="1:4" ht="15.6">
      <c r="A174" s="60" t="s">
        <v>5233</v>
      </c>
      <c r="B174" s="37" t="s">
        <v>4730</v>
      </c>
      <c r="C174" s="38" t="s">
        <v>5234</v>
      </c>
      <c r="D174" s="38" t="s">
        <v>5235</v>
      </c>
    </row>
    <row r="175" spans="1:4" ht="15.6">
      <c r="A175" s="60" t="s">
        <v>5236</v>
      </c>
      <c r="B175" s="37" t="s">
        <v>4738</v>
      </c>
      <c r="C175" s="38" t="s">
        <v>5048</v>
      </c>
      <c r="D175" s="38" t="s">
        <v>5237</v>
      </c>
    </row>
    <row r="176" spans="1:4" ht="15.6">
      <c r="A176" s="60" t="s">
        <v>5238</v>
      </c>
      <c r="B176" s="37" t="s">
        <v>4730</v>
      </c>
      <c r="C176" s="38" t="s">
        <v>5239</v>
      </c>
      <c r="D176" s="38" t="s">
        <v>5240</v>
      </c>
    </row>
    <row r="177" spans="1:4" ht="15.6">
      <c r="A177" s="60" t="s">
        <v>5241</v>
      </c>
      <c r="B177" s="37" t="s">
        <v>4730</v>
      </c>
      <c r="C177" s="38" t="s">
        <v>4789</v>
      </c>
      <c r="D177" s="38" t="s">
        <v>5242</v>
      </c>
    </row>
    <row r="178" spans="1:4" ht="15.6">
      <c r="A178" s="60" t="s">
        <v>5243</v>
      </c>
      <c r="B178" s="37" t="s">
        <v>4738</v>
      </c>
      <c r="C178" s="38" t="s">
        <v>5244</v>
      </c>
      <c r="D178" s="38" t="s">
        <v>5245</v>
      </c>
    </row>
    <row r="179" spans="1:4" ht="15.6">
      <c r="A179" s="60" t="s">
        <v>5246</v>
      </c>
      <c r="B179" s="37" t="s">
        <v>4738</v>
      </c>
      <c r="C179" s="38" t="s">
        <v>5247</v>
      </c>
      <c r="D179" s="38" t="s">
        <v>5248</v>
      </c>
    </row>
    <row r="180" spans="1:4" ht="15.6">
      <c r="A180" s="60" t="s">
        <v>5249</v>
      </c>
      <c r="B180" s="37" t="s">
        <v>4738</v>
      </c>
      <c r="C180" s="38" t="s">
        <v>5250</v>
      </c>
      <c r="D180" s="38" t="s">
        <v>5251</v>
      </c>
    </row>
    <row r="181" spans="1:4" ht="15.6">
      <c r="A181" s="60" t="s">
        <v>5252</v>
      </c>
      <c r="B181" s="37" t="s">
        <v>4738</v>
      </c>
      <c r="C181" s="38" t="s">
        <v>5253</v>
      </c>
      <c r="D181" s="38" t="s">
        <v>5254</v>
      </c>
    </row>
    <row r="182" spans="1:4" ht="15.6">
      <c r="A182" s="60" t="s">
        <v>5255</v>
      </c>
      <c r="B182" s="37" t="s">
        <v>4738</v>
      </c>
      <c r="C182" s="38" t="s">
        <v>5256</v>
      </c>
      <c r="D182" s="38" t="s">
        <v>5257</v>
      </c>
    </row>
    <row r="183" spans="1:4" ht="15.6">
      <c r="A183" s="60" t="s">
        <v>5258</v>
      </c>
      <c r="B183" s="37" t="s">
        <v>4730</v>
      </c>
      <c r="C183" s="38" t="s">
        <v>5259</v>
      </c>
      <c r="D183" s="38" t="s">
        <v>5260</v>
      </c>
    </row>
    <row r="184" spans="1:4" ht="15.6">
      <c r="A184" s="60" t="s">
        <v>5261</v>
      </c>
      <c r="B184" s="37" t="s">
        <v>4730</v>
      </c>
      <c r="C184" s="38" t="s">
        <v>5262</v>
      </c>
      <c r="D184" s="38" t="s">
        <v>5263</v>
      </c>
    </row>
    <row r="185" spans="1:4" ht="15.6">
      <c r="A185" s="60" t="s">
        <v>5264</v>
      </c>
      <c r="B185" s="37" t="s">
        <v>4730</v>
      </c>
      <c r="C185" s="38" t="s">
        <v>5265</v>
      </c>
      <c r="D185" s="38" t="s">
        <v>5266</v>
      </c>
    </row>
    <row r="186" spans="1:4" ht="15.6">
      <c r="A186" s="60" t="s">
        <v>5267</v>
      </c>
      <c r="B186" s="37" t="s">
        <v>4730</v>
      </c>
      <c r="C186" s="38" t="s">
        <v>5268</v>
      </c>
      <c r="D186" s="38" t="s">
        <v>5269</v>
      </c>
    </row>
    <row r="187" spans="1:4" ht="15.6">
      <c r="A187" s="60" t="s">
        <v>5270</v>
      </c>
      <c r="B187" s="37" t="s">
        <v>4738</v>
      </c>
      <c r="C187" s="38" t="s">
        <v>5271</v>
      </c>
      <c r="D187" s="38" t="s">
        <v>5272</v>
      </c>
    </row>
    <row r="188" spans="1:4" ht="15.6">
      <c r="A188" s="60" t="s">
        <v>5273</v>
      </c>
      <c r="B188" s="37" t="s">
        <v>4730</v>
      </c>
      <c r="C188" s="38" t="s">
        <v>5274</v>
      </c>
      <c r="D188" s="38" t="s">
        <v>5275</v>
      </c>
    </row>
    <row r="189" spans="1:4" ht="15.6">
      <c r="A189" s="60" t="s">
        <v>5276</v>
      </c>
      <c r="B189" s="37" t="s">
        <v>4730</v>
      </c>
      <c r="C189" s="38" t="s">
        <v>5277</v>
      </c>
      <c r="D189" s="38" t="s">
        <v>5278</v>
      </c>
    </row>
    <row r="190" spans="1:4" ht="15.6">
      <c r="A190" s="60" t="s">
        <v>5279</v>
      </c>
      <c r="B190" s="37" t="s">
        <v>4738</v>
      </c>
      <c r="C190" s="38" t="s">
        <v>5280</v>
      </c>
      <c r="D190" s="38" t="s">
        <v>5281</v>
      </c>
    </row>
    <row r="191" spans="1:4" ht="15.6">
      <c r="A191" s="60" t="s">
        <v>5282</v>
      </c>
      <c r="B191" s="37" t="s">
        <v>4738</v>
      </c>
      <c r="C191" s="38" t="s">
        <v>5283</v>
      </c>
      <c r="D191" s="38" t="s">
        <v>5284</v>
      </c>
    </row>
    <row r="192" spans="1:4" ht="15.6">
      <c r="A192" s="60" t="s">
        <v>5285</v>
      </c>
      <c r="B192" s="37" t="s">
        <v>4730</v>
      </c>
      <c r="C192" s="38" t="s">
        <v>5286</v>
      </c>
      <c r="D192" s="38" t="s">
        <v>5287</v>
      </c>
    </row>
    <row r="193" spans="1:4" ht="15.6">
      <c r="A193" s="60" t="s">
        <v>5288</v>
      </c>
      <c r="B193" s="37" t="s">
        <v>4730</v>
      </c>
      <c r="C193" s="38" t="s">
        <v>5289</v>
      </c>
      <c r="D193" s="38" t="s">
        <v>5290</v>
      </c>
    </row>
    <row r="194" spans="1:4" ht="15.6">
      <c r="A194" s="60" t="s">
        <v>5291</v>
      </c>
      <c r="B194" s="37" t="s">
        <v>4738</v>
      </c>
      <c r="C194" s="38" t="s">
        <v>5292</v>
      </c>
      <c r="D194" s="38" t="s">
        <v>5293</v>
      </c>
    </row>
    <row r="195" spans="1:4" ht="15.6">
      <c r="A195" s="60" t="s">
        <v>5294</v>
      </c>
      <c r="B195" s="37" t="s">
        <v>4730</v>
      </c>
      <c r="C195" s="38" t="s">
        <v>5295</v>
      </c>
      <c r="D195" s="38" t="s">
        <v>5296</v>
      </c>
    </row>
    <row r="196" spans="1:4" ht="15.6">
      <c r="A196" s="60" t="s">
        <v>5297</v>
      </c>
      <c r="B196" s="37" t="s">
        <v>4730</v>
      </c>
      <c r="C196" s="38" t="s">
        <v>5298</v>
      </c>
      <c r="D196" s="38" t="s">
        <v>5299</v>
      </c>
    </row>
    <row r="197" spans="1:4" ht="15.6">
      <c r="A197" s="60" t="s">
        <v>5300</v>
      </c>
      <c r="B197" s="37" t="s">
        <v>4730</v>
      </c>
      <c r="C197" s="38" t="s">
        <v>5301</v>
      </c>
      <c r="D197" s="38" t="s">
        <v>5302</v>
      </c>
    </row>
    <row r="198" spans="1:4" ht="15.6">
      <c r="A198" s="60" t="s">
        <v>5303</v>
      </c>
      <c r="B198" s="37" t="s">
        <v>4730</v>
      </c>
      <c r="C198" s="38" t="s">
        <v>5304</v>
      </c>
      <c r="D198" s="38" t="s">
        <v>5305</v>
      </c>
    </row>
    <row r="199" spans="1:4" ht="15.6">
      <c r="A199" s="60" t="s">
        <v>5306</v>
      </c>
      <c r="B199" s="37" t="s">
        <v>4730</v>
      </c>
      <c r="C199" s="38" t="s">
        <v>5145</v>
      </c>
      <c r="D199" s="38" t="s">
        <v>5307</v>
      </c>
    </row>
    <row r="200" spans="1:4" ht="15.6">
      <c r="A200" s="60" t="s">
        <v>5308</v>
      </c>
      <c r="B200" s="37" t="s">
        <v>4738</v>
      </c>
      <c r="C200" s="38" t="s">
        <v>5309</v>
      </c>
      <c r="D200" s="38" t="s">
        <v>5310</v>
      </c>
    </row>
    <row r="201" spans="1:4" ht="15.6">
      <c r="A201" s="60" t="s">
        <v>5311</v>
      </c>
      <c r="B201" s="37" t="s">
        <v>4730</v>
      </c>
      <c r="C201" s="38" t="s">
        <v>5136</v>
      </c>
      <c r="D201" s="38" t="s">
        <v>5312</v>
      </c>
    </row>
    <row r="202" spans="1:4" ht="15.6">
      <c r="A202" s="60" t="s">
        <v>5313</v>
      </c>
      <c r="B202" s="37" t="s">
        <v>4730</v>
      </c>
      <c r="C202" s="38" t="s">
        <v>5314</v>
      </c>
      <c r="D202" s="38" t="s">
        <v>5315</v>
      </c>
    </row>
    <row r="203" spans="1:4" ht="15.6">
      <c r="A203" s="60" t="s">
        <v>5316</v>
      </c>
      <c r="B203" s="37" t="s">
        <v>4730</v>
      </c>
      <c r="C203" s="38" t="s">
        <v>5317</v>
      </c>
      <c r="D203" s="38" t="s">
        <v>5318</v>
      </c>
    </row>
    <row r="204" spans="1:4" ht="15.6">
      <c r="A204" s="60" t="s">
        <v>5319</v>
      </c>
      <c r="B204" s="37" t="s">
        <v>4730</v>
      </c>
      <c r="C204" s="38" t="s">
        <v>5320</v>
      </c>
      <c r="D204" s="38" t="s">
        <v>5321</v>
      </c>
    </row>
    <row r="205" spans="1:4" ht="15.6">
      <c r="A205" s="60" t="s">
        <v>5322</v>
      </c>
      <c r="B205" s="37" t="s">
        <v>4738</v>
      </c>
      <c r="C205" s="38" t="s">
        <v>4988</v>
      </c>
      <c r="D205" s="38" t="s">
        <v>5323</v>
      </c>
    </row>
    <row r="206" spans="1:4" ht="15.6">
      <c r="A206" s="60" t="s">
        <v>5324</v>
      </c>
      <c r="B206" s="37" t="s">
        <v>4730</v>
      </c>
      <c r="C206" s="38" t="s">
        <v>5325</v>
      </c>
      <c r="D206" s="38" t="s">
        <v>5326</v>
      </c>
    </row>
    <row r="207" spans="1:4" ht="15.6">
      <c r="A207" s="60" t="s">
        <v>5327</v>
      </c>
      <c r="B207" s="37" t="s">
        <v>4738</v>
      </c>
      <c r="C207" s="38" t="s">
        <v>5328</v>
      </c>
      <c r="D207" s="38" t="s">
        <v>5329</v>
      </c>
    </row>
    <row r="208" spans="1:4" ht="15.6">
      <c r="A208" s="60" t="s">
        <v>5330</v>
      </c>
      <c r="B208" s="37" t="s">
        <v>4738</v>
      </c>
      <c r="C208" s="38" t="s">
        <v>5331</v>
      </c>
      <c r="D208" s="38" t="s">
        <v>5332</v>
      </c>
    </row>
    <row r="209" spans="1:4" ht="15.6">
      <c r="A209" s="60" t="s">
        <v>5333</v>
      </c>
      <c r="B209" s="37" t="s">
        <v>4730</v>
      </c>
      <c r="C209" s="38" t="s">
        <v>5334</v>
      </c>
      <c r="D209" s="38" t="s">
        <v>5335</v>
      </c>
    </row>
    <row r="210" spans="1:4" ht="15.6">
      <c r="A210" s="60" t="s">
        <v>5336</v>
      </c>
      <c r="B210" s="37" t="s">
        <v>4738</v>
      </c>
      <c r="C210" s="38" t="s">
        <v>5337</v>
      </c>
      <c r="D210" s="38" t="s">
        <v>5338</v>
      </c>
    </row>
    <row r="211" spans="1:4" ht="15.6">
      <c r="A211" s="60" t="s">
        <v>5339</v>
      </c>
      <c r="B211" s="37" t="s">
        <v>4738</v>
      </c>
      <c r="C211" s="38" t="s">
        <v>5340</v>
      </c>
      <c r="D211" s="38" t="s">
        <v>5341</v>
      </c>
    </row>
    <row r="212" spans="1:4" ht="15.6">
      <c r="A212" s="60" t="s">
        <v>5342</v>
      </c>
      <c r="B212" s="37" t="s">
        <v>4730</v>
      </c>
      <c r="C212" s="38" t="s">
        <v>5343</v>
      </c>
      <c r="D212" s="38" t="s">
        <v>5344</v>
      </c>
    </row>
    <row r="213" spans="1:4" ht="15.6">
      <c r="A213" s="60" t="s">
        <v>5345</v>
      </c>
      <c r="B213" s="37" t="s">
        <v>4730</v>
      </c>
      <c r="C213" s="38" t="s">
        <v>5346</v>
      </c>
      <c r="D213" s="38" t="s">
        <v>5347</v>
      </c>
    </row>
    <row r="214" spans="1:4" ht="15.6">
      <c r="A214" s="60" t="s">
        <v>5348</v>
      </c>
      <c r="B214" s="37" t="s">
        <v>4730</v>
      </c>
      <c r="C214" s="38" t="s">
        <v>5349</v>
      </c>
      <c r="D214" s="38" t="s">
        <v>5350</v>
      </c>
    </row>
    <row r="215" spans="1:4" ht="15.6">
      <c r="A215" s="60" t="s">
        <v>5351</v>
      </c>
      <c r="B215" s="37" t="s">
        <v>4730</v>
      </c>
      <c r="C215" s="38" t="s">
        <v>4731</v>
      </c>
      <c r="D215" s="38" t="s">
        <v>5352</v>
      </c>
    </row>
    <row r="216" spans="1:4" ht="15.6">
      <c r="A216" s="60" t="s">
        <v>5353</v>
      </c>
      <c r="B216" s="37" t="s">
        <v>4738</v>
      </c>
      <c r="C216" s="38" t="s">
        <v>5016</v>
      </c>
      <c r="D216" s="38" t="s">
        <v>5354</v>
      </c>
    </row>
    <row r="217" spans="1:4" ht="15.6">
      <c r="A217" s="60" t="s">
        <v>5355</v>
      </c>
      <c r="B217" s="37" t="s">
        <v>4730</v>
      </c>
      <c r="C217" s="38" t="s">
        <v>5356</v>
      </c>
      <c r="D217" s="38" t="s">
        <v>5357</v>
      </c>
    </row>
    <row r="218" spans="1:4" ht="15.6">
      <c r="A218" s="60" t="s">
        <v>5358</v>
      </c>
      <c r="B218" s="37" t="s">
        <v>4730</v>
      </c>
      <c r="C218" s="38" t="s">
        <v>4882</v>
      </c>
      <c r="D218" s="38" t="s">
        <v>5359</v>
      </c>
    </row>
    <row r="219" spans="1:4" ht="15.6">
      <c r="A219" s="60" t="s">
        <v>5360</v>
      </c>
      <c r="B219" s="37" t="s">
        <v>4730</v>
      </c>
      <c r="C219" s="38" t="s">
        <v>4976</v>
      </c>
      <c r="D219" s="38" t="s">
        <v>5361</v>
      </c>
    </row>
    <row r="220" spans="1:4" ht="15.6">
      <c r="A220" s="60" t="s">
        <v>5362</v>
      </c>
      <c r="B220" s="37" t="s">
        <v>4730</v>
      </c>
      <c r="C220" s="38" t="s">
        <v>5363</v>
      </c>
      <c r="D220" s="38" t="s">
        <v>5364</v>
      </c>
    </row>
    <row r="221" spans="1:4" ht="15.6">
      <c r="A221" s="60" t="s">
        <v>5365</v>
      </c>
      <c r="B221" s="37" t="s">
        <v>4730</v>
      </c>
      <c r="C221" s="38" t="s">
        <v>5366</v>
      </c>
      <c r="D221" s="38" t="s">
        <v>4968</v>
      </c>
    </row>
    <row r="222" spans="1:4" ht="15.6">
      <c r="A222" s="60" t="s">
        <v>5367</v>
      </c>
      <c r="B222" s="37" t="s">
        <v>4738</v>
      </c>
      <c r="C222" s="38" t="s">
        <v>5368</v>
      </c>
      <c r="D222" s="38" t="s">
        <v>5369</v>
      </c>
    </row>
    <row r="223" spans="1:4" ht="15.6">
      <c r="A223" s="60" t="s">
        <v>5370</v>
      </c>
      <c r="B223" s="37" t="s">
        <v>4730</v>
      </c>
      <c r="C223" s="38" t="s">
        <v>5371</v>
      </c>
      <c r="D223" s="38" t="s">
        <v>5372</v>
      </c>
    </row>
    <row r="224" spans="1:4" ht="15.6">
      <c r="A224" s="60" t="s">
        <v>5373</v>
      </c>
      <c r="B224" s="37" t="s">
        <v>4730</v>
      </c>
      <c r="C224" s="38" t="s">
        <v>5374</v>
      </c>
      <c r="D224" s="38" t="s">
        <v>5375</v>
      </c>
    </row>
    <row r="225" spans="1:4" ht="15.6">
      <c r="A225" s="60" t="s">
        <v>5376</v>
      </c>
      <c r="B225" s="37" t="s">
        <v>4738</v>
      </c>
      <c r="C225" s="38" t="s">
        <v>5377</v>
      </c>
      <c r="D225" s="38" t="s">
        <v>5378</v>
      </c>
    </row>
    <row r="226" spans="1:4" ht="15.6">
      <c r="A226" s="60" t="s">
        <v>5379</v>
      </c>
      <c r="B226" s="37" t="s">
        <v>4738</v>
      </c>
      <c r="C226" s="38" t="s">
        <v>4964</v>
      </c>
      <c r="D226" s="38" t="s">
        <v>5380</v>
      </c>
    </row>
    <row r="227" spans="1:4" ht="15.6">
      <c r="A227" s="60" t="s">
        <v>5381</v>
      </c>
      <c r="B227" s="37" t="s">
        <v>4730</v>
      </c>
      <c r="C227" s="38" t="s">
        <v>5382</v>
      </c>
      <c r="D227" s="38" t="s">
        <v>4920</v>
      </c>
    </row>
    <row r="228" spans="1:4" ht="15.6">
      <c r="A228" s="60" t="s">
        <v>5383</v>
      </c>
      <c r="B228" s="37" t="s">
        <v>4738</v>
      </c>
      <c r="C228" s="38" t="s">
        <v>5384</v>
      </c>
      <c r="D228" s="38" t="s">
        <v>5385</v>
      </c>
    </row>
    <row r="229" spans="1:4" ht="15.6">
      <c r="A229" s="60" t="s">
        <v>5386</v>
      </c>
      <c r="B229" s="37" t="s">
        <v>4730</v>
      </c>
      <c r="C229" s="38" t="s">
        <v>5387</v>
      </c>
      <c r="D229" s="38" t="s">
        <v>5388</v>
      </c>
    </row>
    <row r="230" spans="1:4" ht="15.6">
      <c r="A230" s="60" t="s">
        <v>5389</v>
      </c>
      <c r="B230" s="37" t="s">
        <v>4738</v>
      </c>
      <c r="C230" s="38" t="s">
        <v>5390</v>
      </c>
      <c r="D230" s="38" t="s">
        <v>5391</v>
      </c>
    </row>
    <row r="231" spans="1:4" ht="15.6">
      <c r="A231" s="60" t="s">
        <v>5392</v>
      </c>
      <c r="B231" s="37" t="s">
        <v>4738</v>
      </c>
      <c r="C231" s="38" t="s">
        <v>5393</v>
      </c>
      <c r="D231" s="38" t="s">
        <v>5394</v>
      </c>
    </row>
    <row r="232" spans="1:4" ht="15.6">
      <c r="A232" s="60" t="s">
        <v>5395</v>
      </c>
      <c r="B232" s="37" t="s">
        <v>4730</v>
      </c>
      <c r="C232" s="38" t="s">
        <v>5396</v>
      </c>
      <c r="D232" s="38" t="s">
        <v>5397</v>
      </c>
    </row>
    <row r="233" spans="1:4" ht="15.6">
      <c r="A233" s="60" t="s">
        <v>5398</v>
      </c>
      <c r="B233" s="37" t="s">
        <v>4730</v>
      </c>
      <c r="C233" s="38" t="s">
        <v>5399</v>
      </c>
      <c r="D233" s="38" t="s">
        <v>5400</v>
      </c>
    </row>
    <row r="234" spans="1:4" ht="15.6">
      <c r="A234" s="60" t="s">
        <v>5401</v>
      </c>
      <c r="B234" s="37" t="s">
        <v>4730</v>
      </c>
      <c r="C234" s="38" t="s">
        <v>5402</v>
      </c>
      <c r="D234" s="38" t="s">
        <v>5403</v>
      </c>
    </row>
    <row r="235" spans="1:4" ht="15.6">
      <c r="A235" s="60" t="s">
        <v>5404</v>
      </c>
      <c r="B235" s="37" t="s">
        <v>4730</v>
      </c>
      <c r="C235" s="38" t="s">
        <v>5405</v>
      </c>
      <c r="D235" s="38" t="s">
        <v>5406</v>
      </c>
    </row>
    <row r="236" spans="1:4" ht="15.6">
      <c r="A236" s="60" t="s">
        <v>5407</v>
      </c>
      <c r="B236" s="37" t="s">
        <v>4730</v>
      </c>
      <c r="C236" s="38" t="s">
        <v>5387</v>
      </c>
      <c r="D236" s="38" t="s">
        <v>5122</v>
      </c>
    </row>
    <row r="237" spans="1:4" ht="15.6">
      <c r="A237" s="60" t="s">
        <v>5408</v>
      </c>
      <c r="B237" s="37" t="s">
        <v>4738</v>
      </c>
      <c r="C237" s="38" t="s">
        <v>5409</v>
      </c>
      <c r="D237" s="38" t="s">
        <v>5410</v>
      </c>
    </row>
    <row r="238" spans="1:4" ht="15.6">
      <c r="A238" s="60" t="s">
        <v>5411</v>
      </c>
      <c r="B238" s="37" t="s">
        <v>4730</v>
      </c>
      <c r="C238" s="38" t="s">
        <v>5412</v>
      </c>
      <c r="D238" s="38" t="s">
        <v>5413</v>
      </c>
    </row>
    <row r="239" spans="1:4" ht="15.6">
      <c r="A239" s="60" t="s">
        <v>5414</v>
      </c>
      <c r="B239" s="37" t="s">
        <v>4730</v>
      </c>
      <c r="C239" s="38" t="s">
        <v>5415</v>
      </c>
      <c r="D239" s="38" t="s">
        <v>5416</v>
      </c>
    </row>
    <row r="240" spans="1:4" ht="15.6">
      <c r="A240" s="60" t="s">
        <v>5417</v>
      </c>
      <c r="B240" s="37" t="s">
        <v>4738</v>
      </c>
      <c r="C240" s="38" t="s">
        <v>5418</v>
      </c>
      <c r="D240" s="38" t="s">
        <v>5419</v>
      </c>
    </row>
    <row r="241" spans="1:4" ht="15.6">
      <c r="A241" s="60" t="s">
        <v>5420</v>
      </c>
      <c r="B241" s="37" t="s">
        <v>4738</v>
      </c>
      <c r="C241" s="38" t="s">
        <v>5421</v>
      </c>
      <c r="D241" s="38" t="s">
        <v>5422</v>
      </c>
    </row>
    <row r="242" spans="1:4" ht="15.6">
      <c r="A242" s="60" t="s">
        <v>5423</v>
      </c>
      <c r="B242" s="37" t="s">
        <v>4730</v>
      </c>
      <c r="C242" s="38" t="s">
        <v>5424</v>
      </c>
      <c r="D242" s="38" t="s">
        <v>5425</v>
      </c>
    </row>
    <row r="243" spans="1:4" ht="15.6">
      <c r="A243" s="60" t="s">
        <v>5426</v>
      </c>
      <c r="B243" s="37" t="s">
        <v>4730</v>
      </c>
      <c r="C243" s="38" t="s">
        <v>5427</v>
      </c>
      <c r="D243" s="38" t="s">
        <v>5428</v>
      </c>
    </row>
    <row r="244" spans="1:4" ht="15.6">
      <c r="A244" s="60" t="s">
        <v>5429</v>
      </c>
      <c r="B244" s="37" t="s">
        <v>4730</v>
      </c>
      <c r="C244" s="38" t="s">
        <v>5430</v>
      </c>
      <c r="D244" s="38" t="s">
        <v>5431</v>
      </c>
    </row>
    <row r="245" spans="1:4" ht="15.6">
      <c r="A245" s="60" t="s">
        <v>5432</v>
      </c>
      <c r="B245" s="37" t="s">
        <v>4730</v>
      </c>
      <c r="C245" s="38" t="s">
        <v>5433</v>
      </c>
      <c r="D245" s="38" t="s">
        <v>5434</v>
      </c>
    </row>
    <row r="246" spans="1:4" ht="15.6">
      <c r="A246" s="60" t="s">
        <v>5435</v>
      </c>
      <c r="B246" s="37" t="s">
        <v>4730</v>
      </c>
      <c r="C246" s="38" t="s">
        <v>5436</v>
      </c>
      <c r="D246" s="38" t="s">
        <v>5437</v>
      </c>
    </row>
    <row r="247" spans="1:4" ht="15.6">
      <c r="A247" s="60" t="s">
        <v>5438</v>
      </c>
      <c r="B247" s="37" t="s">
        <v>4730</v>
      </c>
      <c r="C247" s="38" t="s">
        <v>5439</v>
      </c>
      <c r="D247" s="38" t="s">
        <v>5440</v>
      </c>
    </row>
    <row r="248" spans="1:4" ht="15.6">
      <c r="A248" s="60" t="s">
        <v>5441</v>
      </c>
      <c r="B248" s="37" t="s">
        <v>4738</v>
      </c>
      <c r="C248" s="38" t="s">
        <v>5442</v>
      </c>
      <c r="D248" s="38" t="s">
        <v>5443</v>
      </c>
    </row>
    <row r="249" spans="1:4" ht="15.6">
      <c r="A249" s="60" t="s">
        <v>5444</v>
      </c>
      <c r="B249" s="37" t="s">
        <v>4738</v>
      </c>
      <c r="C249" s="38" t="s">
        <v>5445</v>
      </c>
      <c r="D249" s="38" t="s">
        <v>5446</v>
      </c>
    </row>
    <row r="250" spans="1:4" ht="15.6">
      <c r="A250" s="60" t="s">
        <v>5447</v>
      </c>
      <c r="B250" s="37" t="s">
        <v>4738</v>
      </c>
      <c r="C250" s="38" t="s">
        <v>5448</v>
      </c>
      <c r="D250" s="38" t="s">
        <v>5449</v>
      </c>
    </row>
    <row r="251" spans="1:4" ht="15.6">
      <c r="A251" s="60" t="s">
        <v>5450</v>
      </c>
      <c r="B251" s="37" t="s">
        <v>4738</v>
      </c>
      <c r="C251" s="38" t="s">
        <v>5451</v>
      </c>
      <c r="D251" s="38" t="s">
        <v>5452</v>
      </c>
    </row>
    <row r="252" spans="1:4" ht="15.6">
      <c r="A252" s="60" t="s">
        <v>5453</v>
      </c>
      <c r="B252" s="37" t="s">
        <v>4738</v>
      </c>
      <c r="C252" s="38" t="s">
        <v>5454</v>
      </c>
      <c r="D252" s="38" t="s">
        <v>5455</v>
      </c>
    </row>
    <row r="253" spans="1:4" ht="15.6">
      <c r="A253" s="60" t="s">
        <v>5456</v>
      </c>
      <c r="B253" s="37" t="s">
        <v>4738</v>
      </c>
      <c r="C253" s="38" t="s">
        <v>4726</v>
      </c>
      <c r="D253" s="38" t="s">
        <v>5457</v>
      </c>
    </row>
    <row r="254" spans="1:4" ht="15.6">
      <c r="A254" s="60" t="s">
        <v>5458</v>
      </c>
      <c r="B254" s="37" t="s">
        <v>4738</v>
      </c>
      <c r="C254" s="38" t="s">
        <v>5459</v>
      </c>
      <c r="D254" s="38" t="s">
        <v>5460</v>
      </c>
    </row>
    <row r="255" spans="1:4" ht="15.6">
      <c r="A255" s="60" t="s">
        <v>5461</v>
      </c>
      <c r="B255" s="37" t="s">
        <v>4730</v>
      </c>
      <c r="C255" s="38" t="s">
        <v>4882</v>
      </c>
      <c r="D255" s="38" t="s">
        <v>5462</v>
      </c>
    </row>
    <row r="256" spans="1:4" ht="15.6">
      <c r="A256" s="60" t="s">
        <v>5463</v>
      </c>
      <c r="B256" s="37" t="s">
        <v>4730</v>
      </c>
      <c r="C256" s="38" t="s">
        <v>5464</v>
      </c>
      <c r="D256" s="38" t="s">
        <v>5465</v>
      </c>
    </row>
    <row r="257" spans="1:4" ht="15.6">
      <c r="A257" s="60" t="s">
        <v>5466</v>
      </c>
      <c r="B257" s="37" t="s">
        <v>4730</v>
      </c>
      <c r="C257" s="38" t="s">
        <v>5467</v>
      </c>
      <c r="D257" s="38" t="s">
        <v>5468</v>
      </c>
    </row>
    <row r="258" spans="1:4" ht="15.6">
      <c r="A258" s="60" t="s">
        <v>5469</v>
      </c>
      <c r="B258" s="37" t="s">
        <v>4730</v>
      </c>
      <c r="C258" s="38" t="s">
        <v>5470</v>
      </c>
      <c r="D258" s="38" t="s">
        <v>5471</v>
      </c>
    </row>
    <row r="259" spans="1:4" ht="15.6">
      <c r="A259" s="60" t="s">
        <v>5472</v>
      </c>
      <c r="B259" s="37" t="s">
        <v>4730</v>
      </c>
      <c r="C259" s="38" t="s">
        <v>5473</v>
      </c>
      <c r="D259" s="38" t="s">
        <v>5474</v>
      </c>
    </row>
    <row r="260" spans="1:4" ht="15.6">
      <c r="A260" s="60" t="s">
        <v>5475</v>
      </c>
      <c r="B260" s="37" t="s">
        <v>4730</v>
      </c>
      <c r="C260" s="38" t="s">
        <v>5476</v>
      </c>
      <c r="D260" s="38" t="s">
        <v>5477</v>
      </c>
    </row>
    <row r="261" spans="1:4" ht="15.6">
      <c r="A261" s="60" t="s">
        <v>5478</v>
      </c>
      <c r="B261" s="37" t="s">
        <v>4738</v>
      </c>
      <c r="C261" s="38" t="s">
        <v>5479</v>
      </c>
      <c r="D261" s="38" t="s">
        <v>5480</v>
      </c>
    </row>
    <row r="262" spans="1:4" ht="15.6">
      <c r="A262" s="60" t="s">
        <v>5481</v>
      </c>
      <c r="B262" s="37" t="s">
        <v>4730</v>
      </c>
      <c r="C262" s="38" t="s">
        <v>5482</v>
      </c>
      <c r="D262" s="38" t="s">
        <v>5483</v>
      </c>
    </row>
    <row r="263" spans="1:4" ht="15.6">
      <c r="A263" s="60" t="s">
        <v>5484</v>
      </c>
      <c r="B263" s="37" t="s">
        <v>4738</v>
      </c>
      <c r="C263" s="38" t="s">
        <v>5485</v>
      </c>
      <c r="D263" s="38" t="s">
        <v>5486</v>
      </c>
    </row>
    <row r="264" spans="1:4" ht="15.6">
      <c r="A264" s="60" t="s">
        <v>5487</v>
      </c>
      <c r="B264" s="37" t="s">
        <v>4730</v>
      </c>
      <c r="C264" s="38" t="s">
        <v>5488</v>
      </c>
      <c r="D264" s="38" t="s">
        <v>5489</v>
      </c>
    </row>
    <row r="265" spans="1:4" ht="15.6">
      <c r="A265" s="60" t="s">
        <v>5490</v>
      </c>
      <c r="B265" s="37" t="s">
        <v>4738</v>
      </c>
      <c r="C265" s="38" t="s">
        <v>5491</v>
      </c>
      <c r="D265" s="38" t="s">
        <v>5492</v>
      </c>
    </row>
    <row r="266" spans="1:4" ht="15.6">
      <c r="A266" s="60" t="s">
        <v>5493</v>
      </c>
      <c r="B266" s="37" t="s">
        <v>4738</v>
      </c>
      <c r="C266" s="38" t="s">
        <v>5494</v>
      </c>
      <c r="D266" s="38" t="s">
        <v>5495</v>
      </c>
    </row>
    <row r="267" spans="1:4" ht="15.6">
      <c r="A267" s="60" t="s">
        <v>5496</v>
      </c>
      <c r="B267" s="37" t="s">
        <v>4730</v>
      </c>
      <c r="C267" s="38" t="s">
        <v>5374</v>
      </c>
      <c r="D267" s="38" t="s">
        <v>5497</v>
      </c>
    </row>
    <row r="268" spans="1:4" ht="15.6">
      <c r="A268" s="60" t="s">
        <v>5498</v>
      </c>
      <c r="B268" s="37" t="s">
        <v>4738</v>
      </c>
      <c r="C268" s="38" t="s">
        <v>5499</v>
      </c>
      <c r="D268" s="38" t="s">
        <v>5500</v>
      </c>
    </row>
    <row r="269" spans="1:4" ht="15.6">
      <c r="A269" s="60" t="s">
        <v>5501</v>
      </c>
      <c r="B269" s="37" t="s">
        <v>4738</v>
      </c>
      <c r="C269" s="38" t="s">
        <v>5502</v>
      </c>
      <c r="D269" s="38" t="s">
        <v>5284</v>
      </c>
    </row>
    <row r="270" spans="1:4" ht="15.6">
      <c r="A270" s="60" t="s">
        <v>5503</v>
      </c>
      <c r="B270" s="37" t="s">
        <v>4730</v>
      </c>
      <c r="C270" s="38" t="s">
        <v>4807</v>
      </c>
      <c r="D270" s="38" t="s">
        <v>5504</v>
      </c>
    </row>
    <row r="271" spans="1:4" ht="15.6">
      <c r="A271" s="60" t="s">
        <v>5505</v>
      </c>
      <c r="B271" s="37" t="s">
        <v>4730</v>
      </c>
      <c r="C271" s="38" t="s">
        <v>5506</v>
      </c>
      <c r="D271" s="38" t="s">
        <v>5507</v>
      </c>
    </row>
    <row r="272" spans="1:4" ht="15.6">
      <c r="A272" s="60" t="s">
        <v>5508</v>
      </c>
      <c r="B272" s="37" t="s">
        <v>4730</v>
      </c>
      <c r="C272" s="38" t="s">
        <v>5509</v>
      </c>
      <c r="D272" s="38" t="s">
        <v>5510</v>
      </c>
    </row>
    <row r="273" spans="1:4" ht="15.6">
      <c r="A273" s="60" t="s">
        <v>5511</v>
      </c>
      <c r="B273" s="37" t="s">
        <v>4730</v>
      </c>
      <c r="C273" s="38" t="s">
        <v>4752</v>
      </c>
      <c r="D273" s="38" t="s">
        <v>5512</v>
      </c>
    </row>
    <row r="274" spans="1:4" ht="15.6">
      <c r="A274" s="60" t="s">
        <v>5513</v>
      </c>
      <c r="B274" s="37" t="s">
        <v>4730</v>
      </c>
      <c r="C274" s="38" t="s">
        <v>5514</v>
      </c>
      <c r="D274" s="38" t="s">
        <v>5515</v>
      </c>
    </row>
    <row r="275" spans="1:4" ht="15.6">
      <c r="A275" s="60" t="s">
        <v>5516</v>
      </c>
      <c r="B275" s="37" t="s">
        <v>4730</v>
      </c>
      <c r="C275" s="38" t="s">
        <v>5517</v>
      </c>
      <c r="D275" s="38" t="s">
        <v>5518</v>
      </c>
    </row>
    <row r="276" spans="1:4" ht="15.6">
      <c r="A276" s="60" t="s">
        <v>5519</v>
      </c>
      <c r="B276" s="37" t="s">
        <v>4730</v>
      </c>
      <c r="C276" s="38" t="s">
        <v>5520</v>
      </c>
      <c r="D276" s="38" t="s">
        <v>5521</v>
      </c>
    </row>
    <row r="277" spans="1:4" ht="15.6">
      <c r="A277" s="60" t="s">
        <v>5522</v>
      </c>
      <c r="B277" s="37" t="s">
        <v>4730</v>
      </c>
      <c r="C277" s="38" t="s">
        <v>5325</v>
      </c>
      <c r="D277" s="38" t="s">
        <v>5523</v>
      </c>
    </row>
    <row r="278" spans="1:4" ht="15.6">
      <c r="A278" s="60" t="s">
        <v>5524</v>
      </c>
      <c r="B278" s="37" t="s">
        <v>4730</v>
      </c>
      <c r="C278" s="38" t="s">
        <v>5525</v>
      </c>
      <c r="D278" s="38" t="s">
        <v>5526</v>
      </c>
    </row>
    <row r="279" spans="1:4" ht="15.6">
      <c r="A279" s="60" t="s">
        <v>5527</v>
      </c>
      <c r="B279" s="37" t="s">
        <v>4730</v>
      </c>
      <c r="C279" s="38" t="s">
        <v>5528</v>
      </c>
      <c r="D279" s="38" t="s">
        <v>5529</v>
      </c>
    </row>
    <row r="280" spans="1:4" ht="15.6">
      <c r="A280" s="60" t="s">
        <v>5530</v>
      </c>
      <c r="B280" s="37" t="s">
        <v>4738</v>
      </c>
      <c r="C280" s="38" t="s">
        <v>5531</v>
      </c>
      <c r="D280" s="38" t="s">
        <v>5257</v>
      </c>
    </row>
    <row r="281" spans="1:4" ht="15.6">
      <c r="A281" s="60" t="s">
        <v>5532</v>
      </c>
      <c r="B281" s="37" t="s">
        <v>4730</v>
      </c>
      <c r="C281" s="38" t="s">
        <v>5533</v>
      </c>
      <c r="D281" s="38" t="s">
        <v>5534</v>
      </c>
    </row>
    <row r="282" spans="1:4" ht="15.6">
      <c r="A282" s="60" t="s">
        <v>5535</v>
      </c>
      <c r="B282" s="37" t="s">
        <v>4738</v>
      </c>
      <c r="C282" s="38" t="s">
        <v>5536</v>
      </c>
      <c r="D282" s="38" t="s">
        <v>5537</v>
      </c>
    </row>
    <row r="283" spans="1:4" ht="15.6">
      <c r="A283" s="60" t="s">
        <v>5538</v>
      </c>
      <c r="B283" s="37" t="s">
        <v>4730</v>
      </c>
      <c r="C283" s="38" t="s">
        <v>5539</v>
      </c>
      <c r="D283" s="38" t="s">
        <v>5006</v>
      </c>
    </row>
    <row r="284" spans="1:4" ht="15.6">
      <c r="A284" s="60" t="s">
        <v>5540</v>
      </c>
      <c r="B284" s="37" t="s">
        <v>4730</v>
      </c>
      <c r="C284" s="38" t="s">
        <v>5541</v>
      </c>
      <c r="D284" s="38" t="s">
        <v>5542</v>
      </c>
    </row>
    <row r="285" spans="1:4" ht="15.6">
      <c r="A285" s="60" t="s">
        <v>5543</v>
      </c>
      <c r="B285" s="37" t="s">
        <v>4730</v>
      </c>
      <c r="C285" s="38" t="s">
        <v>5544</v>
      </c>
      <c r="D285" s="38" t="s">
        <v>5545</v>
      </c>
    </row>
    <row r="286" spans="1:4" ht="15.6">
      <c r="A286" s="60" t="s">
        <v>5546</v>
      </c>
      <c r="B286" s="37" t="s">
        <v>4730</v>
      </c>
      <c r="C286" s="38" t="s">
        <v>5547</v>
      </c>
      <c r="D286" s="38" t="s">
        <v>5548</v>
      </c>
    </row>
    <row r="287" spans="1:4" ht="15.6">
      <c r="A287" s="60" t="s">
        <v>5549</v>
      </c>
      <c r="B287" s="37" t="s">
        <v>4738</v>
      </c>
      <c r="C287" s="38" t="s">
        <v>5550</v>
      </c>
      <c r="D287" s="38" t="s">
        <v>5551</v>
      </c>
    </row>
    <row r="288" spans="1:4" ht="15.6">
      <c r="A288" s="60" t="s">
        <v>5552</v>
      </c>
      <c r="B288" s="37" t="s">
        <v>4738</v>
      </c>
      <c r="C288" s="38" t="s">
        <v>5553</v>
      </c>
      <c r="D288" s="38" t="s">
        <v>5554</v>
      </c>
    </row>
    <row r="289" spans="1:4" ht="15.6">
      <c r="A289" s="60" t="s">
        <v>5555</v>
      </c>
      <c r="B289" s="37" t="s">
        <v>4730</v>
      </c>
      <c r="C289" s="38" t="s">
        <v>5325</v>
      </c>
      <c r="D289" s="38" t="s">
        <v>5556</v>
      </c>
    </row>
    <row r="290" spans="1:4" ht="15.6">
      <c r="A290" s="60" t="s">
        <v>5557</v>
      </c>
      <c r="B290" s="37" t="s">
        <v>4730</v>
      </c>
      <c r="C290" s="38" t="s">
        <v>4935</v>
      </c>
      <c r="D290" s="38" t="s">
        <v>5558</v>
      </c>
    </row>
    <row r="291" spans="1:4" ht="15.6">
      <c r="A291" s="60" t="s">
        <v>5559</v>
      </c>
      <c r="B291" s="37" t="s">
        <v>4730</v>
      </c>
      <c r="C291" s="38" t="s">
        <v>5382</v>
      </c>
      <c r="D291" s="38" t="s">
        <v>5560</v>
      </c>
    </row>
    <row r="292" spans="1:4" ht="15.6">
      <c r="A292" s="60" t="s">
        <v>5561</v>
      </c>
      <c r="B292" s="37" t="s">
        <v>4730</v>
      </c>
      <c r="C292" s="38" t="s">
        <v>5562</v>
      </c>
      <c r="D292" s="38" t="s">
        <v>5563</v>
      </c>
    </row>
    <row r="293" spans="1:4" ht="15.6">
      <c r="A293" s="60" t="s">
        <v>5564</v>
      </c>
      <c r="B293" s="37" t="s">
        <v>4730</v>
      </c>
      <c r="C293" s="38" t="s">
        <v>5565</v>
      </c>
      <c r="D293" s="38" t="s">
        <v>5566</v>
      </c>
    </row>
    <row r="294" spans="1:4" ht="15.6">
      <c r="A294" s="60" t="s">
        <v>5567</v>
      </c>
      <c r="B294" s="37" t="s">
        <v>4730</v>
      </c>
      <c r="C294" s="38" t="s">
        <v>5568</v>
      </c>
      <c r="D294" s="38" t="s">
        <v>5569</v>
      </c>
    </row>
    <row r="295" spans="1:4" ht="15.6">
      <c r="A295" s="60" t="s">
        <v>5570</v>
      </c>
      <c r="B295" s="37" t="s">
        <v>4738</v>
      </c>
      <c r="C295" s="38" t="s">
        <v>5571</v>
      </c>
      <c r="D295" s="38" t="s">
        <v>5572</v>
      </c>
    </row>
    <row r="296" spans="1:4" ht="15.6">
      <c r="A296" s="60" t="s">
        <v>5573</v>
      </c>
      <c r="B296" s="37" t="s">
        <v>4730</v>
      </c>
      <c r="C296" s="38" t="s">
        <v>5574</v>
      </c>
      <c r="D296" s="38" t="s">
        <v>5575</v>
      </c>
    </row>
    <row r="297" spans="1:4" ht="15.6">
      <c r="A297" s="60" t="s">
        <v>5576</v>
      </c>
      <c r="B297" s="37" t="s">
        <v>4730</v>
      </c>
      <c r="C297" s="38" t="s">
        <v>5577</v>
      </c>
      <c r="D297" s="38" t="s">
        <v>5578</v>
      </c>
    </row>
    <row r="298" spans="1:4" ht="15.6">
      <c r="A298" s="60" t="s">
        <v>5579</v>
      </c>
      <c r="B298" s="37" t="s">
        <v>4730</v>
      </c>
      <c r="C298" s="38" t="s">
        <v>5580</v>
      </c>
      <c r="D298" s="38" t="s">
        <v>5581</v>
      </c>
    </row>
    <row r="299" spans="1:4" ht="15.6">
      <c r="A299" s="60" t="s">
        <v>5582</v>
      </c>
      <c r="B299" s="37" t="s">
        <v>4738</v>
      </c>
      <c r="C299" s="38" t="s">
        <v>5583</v>
      </c>
      <c r="D299" s="38" t="s">
        <v>5584</v>
      </c>
    </row>
    <row r="300" spans="1:4" ht="15.6">
      <c r="A300" s="60" t="s">
        <v>5585</v>
      </c>
      <c r="B300" s="37" t="s">
        <v>4730</v>
      </c>
      <c r="C300" s="38" t="s">
        <v>5586</v>
      </c>
      <c r="D300" s="38" t="s">
        <v>5587</v>
      </c>
    </row>
    <row r="301" spans="1:4" ht="15.6">
      <c r="A301" s="60" t="s">
        <v>5588</v>
      </c>
      <c r="B301" s="37" t="s">
        <v>4738</v>
      </c>
      <c r="C301" s="38" t="s">
        <v>5589</v>
      </c>
      <c r="D301" s="38" t="s">
        <v>5590</v>
      </c>
    </row>
    <row r="302" spans="1:4" ht="15.6">
      <c r="A302" s="60" t="s">
        <v>5591</v>
      </c>
      <c r="B302" s="37" t="s">
        <v>4730</v>
      </c>
      <c r="C302" s="38" t="s">
        <v>5592</v>
      </c>
      <c r="D302" s="38" t="s">
        <v>5431</v>
      </c>
    </row>
    <row r="303" spans="1:4" ht="15.6">
      <c r="A303" s="60" t="s">
        <v>5593</v>
      </c>
      <c r="B303" s="37" t="s">
        <v>4738</v>
      </c>
      <c r="C303" s="38" t="s">
        <v>4973</v>
      </c>
      <c r="D303" s="38" t="s">
        <v>5448</v>
      </c>
    </row>
    <row r="304" spans="1:4" ht="15.6">
      <c r="A304" s="60" t="s">
        <v>5594</v>
      </c>
      <c r="B304" s="37" t="s">
        <v>4730</v>
      </c>
      <c r="C304" s="38" t="s">
        <v>5595</v>
      </c>
      <c r="D304" s="38" t="s">
        <v>5596</v>
      </c>
    </row>
    <row r="305" spans="1:4" ht="15.6">
      <c r="A305" s="60" t="s">
        <v>5597</v>
      </c>
      <c r="B305" s="37" t="s">
        <v>4738</v>
      </c>
      <c r="C305" s="38" t="s">
        <v>5598</v>
      </c>
      <c r="D305" s="38" t="s">
        <v>5599</v>
      </c>
    </row>
    <row r="306" spans="1:4" ht="15.6">
      <c r="A306" s="60" t="s">
        <v>5600</v>
      </c>
      <c r="B306" s="37" t="s">
        <v>4738</v>
      </c>
      <c r="C306" s="38" t="s">
        <v>5601</v>
      </c>
      <c r="D306" s="38" t="s">
        <v>5602</v>
      </c>
    </row>
    <row r="307" spans="1:4" ht="15.6">
      <c r="A307" s="60" t="s">
        <v>5603</v>
      </c>
      <c r="B307" s="37" t="s">
        <v>4738</v>
      </c>
      <c r="C307" s="38" t="s">
        <v>5604</v>
      </c>
      <c r="D307" s="38" t="s">
        <v>5422</v>
      </c>
    </row>
    <row r="308" spans="1:4" ht="15.6">
      <c r="A308" s="60" t="s">
        <v>5605</v>
      </c>
      <c r="B308" s="37" t="s">
        <v>4738</v>
      </c>
      <c r="C308" s="38" t="s">
        <v>4922</v>
      </c>
      <c r="D308" s="38" t="s">
        <v>5606</v>
      </c>
    </row>
    <row r="309" spans="1:4" ht="15.6">
      <c r="A309" s="60" t="s">
        <v>5607</v>
      </c>
      <c r="B309" s="37" t="s">
        <v>4730</v>
      </c>
      <c r="C309" s="38" t="s">
        <v>5608</v>
      </c>
      <c r="D309" s="38" t="s">
        <v>5609</v>
      </c>
    </row>
    <row r="310" spans="1:4" ht="15.6">
      <c r="A310" s="60" t="s">
        <v>5610</v>
      </c>
      <c r="B310" s="37" t="s">
        <v>4738</v>
      </c>
      <c r="C310" s="38" t="s">
        <v>5611</v>
      </c>
      <c r="D310" s="38" t="s">
        <v>5612</v>
      </c>
    </row>
    <row r="311" spans="1:4" ht="15.6">
      <c r="A311" s="60" t="s">
        <v>5613</v>
      </c>
      <c r="B311" s="37" t="s">
        <v>4738</v>
      </c>
      <c r="C311" s="38" t="s">
        <v>5614</v>
      </c>
      <c r="D311" s="38" t="s">
        <v>5615</v>
      </c>
    </row>
    <row r="312" spans="1:4" ht="15.6">
      <c r="A312" s="60" t="s">
        <v>5616</v>
      </c>
      <c r="B312" s="37" t="s">
        <v>4730</v>
      </c>
      <c r="C312" s="38" t="s">
        <v>5617</v>
      </c>
      <c r="D312" s="38" t="s">
        <v>4938</v>
      </c>
    </row>
    <row r="313" spans="1:4" ht="15.6">
      <c r="A313" s="60" t="s">
        <v>5618</v>
      </c>
      <c r="B313" s="37" t="s">
        <v>4730</v>
      </c>
      <c r="C313" s="38" t="s">
        <v>5619</v>
      </c>
      <c r="D313" s="38" t="s">
        <v>5620</v>
      </c>
    </row>
    <row r="314" spans="1:4" ht="15.6">
      <c r="A314" s="60" t="s">
        <v>5621</v>
      </c>
      <c r="B314" s="37" t="s">
        <v>4730</v>
      </c>
      <c r="C314" s="38" t="s">
        <v>5622</v>
      </c>
      <c r="D314" s="38" t="s">
        <v>5623</v>
      </c>
    </row>
    <row r="315" spans="1:4" ht="15.6">
      <c r="A315" s="60" t="s">
        <v>5624</v>
      </c>
      <c r="B315" s="37" t="s">
        <v>4738</v>
      </c>
      <c r="C315" s="38" t="s">
        <v>5625</v>
      </c>
      <c r="D315" s="38" t="s">
        <v>5626</v>
      </c>
    </row>
    <row r="316" spans="1:4" ht="15.6">
      <c r="A316" s="60" t="s">
        <v>5627</v>
      </c>
      <c r="B316" s="37" t="s">
        <v>4738</v>
      </c>
      <c r="C316" s="38" t="s">
        <v>5628</v>
      </c>
      <c r="D316" s="38" t="s">
        <v>5629</v>
      </c>
    </row>
    <row r="317" spans="1:4" ht="15.6">
      <c r="A317" s="60" t="s">
        <v>5630</v>
      </c>
      <c r="B317" s="37" t="s">
        <v>4730</v>
      </c>
      <c r="C317" s="38" t="s">
        <v>5239</v>
      </c>
      <c r="D317" s="38" t="s">
        <v>5631</v>
      </c>
    </row>
    <row r="318" spans="1:4" ht="15.6">
      <c r="A318" s="60" t="s">
        <v>5632</v>
      </c>
      <c r="B318" s="37" t="s">
        <v>4730</v>
      </c>
      <c r="C318" s="38" t="s">
        <v>4789</v>
      </c>
      <c r="D318" s="38" t="s">
        <v>5633</v>
      </c>
    </row>
    <row r="319" spans="1:4" ht="15.6">
      <c r="A319" s="60" t="s">
        <v>5634</v>
      </c>
      <c r="B319" s="37" t="s">
        <v>4730</v>
      </c>
      <c r="C319" s="38" t="s">
        <v>5635</v>
      </c>
      <c r="D319" s="38" t="s">
        <v>5636</v>
      </c>
    </row>
    <row r="320" spans="1:4" ht="15.6">
      <c r="A320" s="60" t="s">
        <v>5637</v>
      </c>
      <c r="B320" s="37" t="s">
        <v>4730</v>
      </c>
      <c r="C320" s="38" t="s">
        <v>5638</v>
      </c>
      <c r="D320" s="38" t="s">
        <v>5639</v>
      </c>
    </row>
    <row r="321" spans="1:4" ht="15.6">
      <c r="A321" s="60" t="s">
        <v>5640</v>
      </c>
      <c r="B321" s="37" t="s">
        <v>4738</v>
      </c>
      <c r="C321" s="38" t="s">
        <v>5641</v>
      </c>
      <c r="D321" s="38" t="s">
        <v>5642</v>
      </c>
    </row>
    <row r="322" spans="1:4" ht="15.6">
      <c r="A322" s="60" t="s">
        <v>5643</v>
      </c>
      <c r="B322" s="37" t="s">
        <v>4738</v>
      </c>
      <c r="C322" s="38" t="s">
        <v>5644</v>
      </c>
      <c r="D322" s="38" t="s">
        <v>5645</v>
      </c>
    </row>
    <row r="323" spans="1:4" ht="15.6">
      <c r="A323" s="60" t="s">
        <v>5646</v>
      </c>
      <c r="B323" s="37" t="s">
        <v>4730</v>
      </c>
      <c r="C323" s="38" t="s">
        <v>5647</v>
      </c>
      <c r="D323" s="38" t="s">
        <v>5648</v>
      </c>
    </row>
    <row r="324" spans="1:4" ht="15.6">
      <c r="A324" s="60" t="s">
        <v>5649</v>
      </c>
      <c r="B324" s="37" t="s">
        <v>4730</v>
      </c>
      <c r="C324" s="38" t="s">
        <v>5650</v>
      </c>
      <c r="D324" s="38" t="s">
        <v>5542</v>
      </c>
    </row>
    <row r="325" spans="1:4" ht="15.6">
      <c r="A325" s="60" t="s">
        <v>5651</v>
      </c>
      <c r="B325" s="37" t="s">
        <v>4730</v>
      </c>
      <c r="C325" s="38" t="s">
        <v>5179</v>
      </c>
      <c r="D325" s="38" t="s">
        <v>5652</v>
      </c>
    </row>
    <row r="326" spans="1:4" ht="15.6">
      <c r="A326" s="60" t="s">
        <v>5653</v>
      </c>
      <c r="B326" s="37" t="s">
        <v>4738</v>
      </c>
      <c r="C326" s="38" t="s">
        <v>5654</v>
      </c>
      <c r="D326" s="38" t="s">
        <v>5655</v>
      </c>
    </row>
    <row r="327" spans="1:4" ht="15.6">
      <c r="A327" s="60" t="s">
        <v>5656</v>
      </c>
      <c r="B327" s="37" t="s">
        <v>4730</v>
      </c>
      <c r="C327" s="38" t="s">
        <v>5657</v>
      </c>
      <c r="D327" s="38" t="s">
        <v>5658</v>
      </c>
    </row>
    <row r="328" spans="1:4" ht="15.6">
      <c r="A328" s="60" t="s">
        <v>5659</v>
      </c>
      <c r="B328" s="37" t="s">
        <v>4730</v>
      </c>
      <c r="C328" s="38" t="s">
        <v>5396</v>
      </c>
      <c r="D328" s="38" t="s">
        <v>5660</v>
      </c>
    </row>
    <row r="329" spans="1:4" ht="15.6">
      <c r="A329" s="60" t="s">
        <v>5661</v>
      </c>
      <c r="B329" s="37" t="s">
        <v>4730</v>
      </c>
      <c r="C329" s="38" t="s">
        <v>5662</v>
      </c>
      <c r="D329" s="38" t="s">
        <v>5663</v>
      </c>
    </row>
    <row r="330" spans="1:4" ht="15.6">
      <c r="A330" s="60" t="s">
        <v>5664</v>
      </c>
      <c r="B330" s="37" t="s">
        <v>4730</v>
      </c>
      <c r="C330" s="38" t="s">
        <v>5382</v>
      </c>
      <c r="D330" s="38" t="s">
        <v>5665</v>
      </c>
    </row>
    <row r="331" spans="1:4" ht="15.6">
      <c r="A331" s="60" t="s">
        <v>5666</v>
      </c>
      <c r="B331" s="37" t="s">
        <v>4730</v>
      </c>
      <c r="C331" s="38" t="s">
        <v>5667</v>
      </c>
      <c r="D331" s="38" t="s">
        <v>5668</v>
      </c>
    </row>
    <row r="332" spans="1:4" ht="15.6">
      <c r="A332" s="60" t="s">
        <v>5669</v>
      </c>
      <c r="B332" s="37" t="s">
        <v>4730</v>
      </c>
      <c r="C332" s="38" t="s">
        <v>5670</v>
      </c>
      <c r="D332" s="38" t="s">
        <v>5671</v>
      </c>
    </row>
    <row r="333" spans="1:4" ht="15.6">
      <c r="A333" s="60" t="s">
        <v>5672</v>
      </c>
      <c r="B333" s="37" t="s">
        <v>4730</v>
      </c>
      <c r="C333" s="38" t="s">
        <v>5638</v>
      </c>
      <c r="D333" s="38" t="s">
        <v>5673</v>
      </c>
    </row>
    <row r="334" spans="1:4" ht="15.6">
      <c r="A334" s="60" t="s">
        <v>5674</v>
      </c>
      <c r="B334" s="37" t="s">
        <v>4738</v>
      </c>
      <c r="C334" s="38" t="s">
        <v>5675</v>
      </c>
      <c r="D334" s="38" t="s">
        <v>5676</v>
      </c>
    </row>
    <row r="335" spans="1:4" ht="15.6">
      <c r="A335" s="60" t="s">
        <v>5677</v>
      </c>
      <c r="B335" s="37" t="s">
        <v>4730</v>
      </c>
      <c r="C335" s="38" t="s">
        <v>5678</v>
      </c>
      <c r="D335" s="38" t="s">
        <v>5679</v>
      </c>
    </row>
    <row r="336" spans="1:4" ht="15.6">
      <c r="A336" s="60" t="s">
        <v>5680</v>
      </c>
      <c r="B336" s="37" t="s">
        <v>4738</v>
      </c>
      <c r="C336" s="38" t="s">
        <v>5681</v>
      </c>
      <c r="D336" s="38" t="s">
        <v>4859</v>
      </c>
    </row>
    <row r="337" spans="1:4" ht="15.6">
      <c r="A337" s="60" t="s">
        <v>5682</v>
      </c>
      <c r="B337" s="37" t="s">
        <v>4730</v>
      </c>
      <c r="C337" s="38" t="s">
        <v>5683</v>
      </c>
      <c r="D337" s="38" t="s">
        <v>5684</v>
      </c>
    </row>
    <row r="338" spans="1:4" ht="15.6">
      <c r="A338" s="60" t="s">
        <v>5685</v>
      </c>
      <c r="B338" s="37" t="s">
        <v>4738</v>
      </c>
      <c r="C338" s="38" t="s">
        <v>5686</v>
      </c>
      <c r="D338" s="38" t="s">
        <v>5687</v>
      </c>
    </row>
    <row r="339" spans="1:4" ht="15.6">
      <c r="A339" s="60" t="s">
        <v>5688</v>
      </c>
      <c r="B339" s="37" t="s">
        <v>4738</v>
      </c>
      <c r="C339" s="38" t="s">
        <v>5689</v>
      </c>
      <c r="D339" s="38" t="s">
        <v>4991</v>
      </c>
    </row>
    <row r="340" spans="1:4" ht="15.6">
      <c r="A340" s="60" t="s">
        <v>5690</v>
      </c>
      <c r="B340" s="37" t="s">
        <v>4730</v>
      </c>
      <c r="C340" s="38" t="s">
        <v>5208</v>
      </c>
      <c r="D340" s="38" t="s">
        <v>5691</v>
      </c>
    </row>
    <row r="341" spans="1:4" ht="15.6">
      <c r="A341" s="60" t="s">
        <v>5692</v>
      </c>
      <c r="B341" s="37" t="s">
        <v>4738</v>
      </c>
      <c r="C341" s="38" t="s">
        <v>5693</v>
      </c>
      <c r="D341" s="38" t="s">
        <v>5694</v>
      </c>
    </row>
    <row r="342" spans="1:4" ht="15.6">
      <c r="A342" s="60" t="s">
        <v>5695</v>
      </c>
      <c r="B342" s="37" t="s">
        <v>4738</v>
      </c>
      <c r="C342" s="38" t="s">
        <v>5696</v>
      </c>
      <c r="D342" s="38" t="s">
        <v>5697</v>
      </c>
    </row>
    <row r="343" spans="1:4" ht="15.6">
      <c r="A343" s="60" t="s">
        <v>5698</v>
      </c>
      <c r="B343" s="37" t="s">
        <v>4738</v>
      </c>
      <c r="C343" s="38" t="s">
        <v>5699</v>
      </c>
      <c r="D343" s="38" t="s">
        <v>5700</v>
      </c>
    </row>
    <row r="344" spans="1:4" ht="15.6">
      <c r="A344" s="60" t="s">
        <v>5701</v>
      </c>
      <c r="B344" s="37" t="s">
        <v>4738</v>
      </c>
      <c r="C344" s="38" t="s">
        <v>5016</v>
      </c>
      <c r="D344" s="38" t="s">
        <v>5702</v>
      </c>
    </row>
    <row r="345" spans="1:4" ht="15.6">
      <c r="A345" s="60" t="s">
        <v>5703</v>
      </c>
      <c r="B345" s="37" t="s">
        <v>4730</v>
      </c>
      <c r="C345" s="38" t="s">
        <v>5704</v>
      </c>
      <c r="D345" s="38" t="s">
        <v>5705</v>
      </c>
    </row>
    <row r="346" spans="1:4" ht="15.6">
      <c r="A346" s="60" t="s">
        <v>5706</v>
      </c>
      <c r="B346" s="37" t="s">
        <v>4738</v>
      </c>
      <c r="C346" s="38" t="s">
        <v>5707</v>
      </c>
      <c r="D346" s="38" t="s">
        <v>5708</v>
      </c>
    </row>
    <row r="347" spans="1:4" ht="15.6">
      <c r="A347" s="60" t="s">
        <v>5709</v>
      </c>
      <c r="B347" s="37" t="s">
        <v>4730</v>
      </c>
      <c r="C347" s="38" t="s">
        <v>4882</v>
      </c>
      <c r="D347" s="38" t="s">
        <v>5710</v>
      </c>
    </row>
    <row r="348" spans="1:4" ht="15.6">
      <c r="A348" s="60" t="s">
        <v>5711</v>
      </c>
      <c r="B348" s="37" t="s">
        <v>4738</v>
      </c>
      <c r="C348" s="38" t="s">
        <v>5712</v>
      </c>
      <c r="D348" s="38" t="s">
        <v>5713</v>
      </c>
    </row>
    <row r="349" spans="1:4" ht="15.6">
      <c r="A349" s="60" t="s">
        <v>5714</v>
      </c>
      <c r="B349" s="37" t="s">
        <v>4738</v>
      </c>
      <c r="C349" s="38" t="s">
        <v>5715</v>
      </c>
      <c r="D349" s="38" t="s">
        <v>5716</v>
      </c>
    </row>
    <row r="350" spans="1:4" ht="15.6">
      <c r="A350" s="60" t="s">
        <v>5717</v>
      </c>
      <c r="B350" s="37" t="s">
        <v>4730</v>
      </c>
      <c r="C350" s="38" t="s">
        <v>5718</v>
      </c>
      <c r="D350" s="38" t="s">
        <v>5719</v>
      </c>
    </row>
    <row r="351" spans="1:4" ht="15.6">
      <c r="A351" s="60" t="s">
        <v>5720</v>
      </c>
      <c r="B351" s="37" t="s">
        <v>4738</v>
      </c>
      <c r="C351" s="38" t="s">
        <v>5721</v>
      </c>
      <c r="D351" s="38" t="s">
        <v>5722</v>
      </c>
    </row>
    <row r="352" spans="1:4" ht="15.6">
      <c r="A352" s="60" t="s">
        <v>5723</v>
      </c>
      <c r="B352" s="37" t="s">
        <v>4730</v>
      </c>
      <c r="C352" s="38" t="s">
        <v>5724</v>
      </c>
      <c r="D352" s="38" t="s">
        <v>5725</v>
      </c>
    </row>
    <row r="353" spans="1:4" ht="15.6">
      <c r="A353" s="60" t="s">
        <v>5726</v>
      </c>
      <c r="B353" s="37" t="s">
        <v>4738</v>
      </c>
      <c r="C353" s="38" t="s">
        <v>5727</v>
      </c>
      <c r="D353" s="38" t="s">
        <v>5728</v>
      </c>
    </row>
    <row r="354" spans="1:4" ht="15.6">
      <c r="A354" s="60" t="s">
        <v>5729</v>
      </c>
      <c r="B354" s="37" t="s">
        <v>4730</v>
      </c>
      <c r="C354" s="38" t="s">
        <v>5730</v>
      </c>
      <c r="D354" s="38" t="s">
        <v>4968</v>
      </c>
    </row>
    <row r="355" spans="1:4" ht="15.6">
      <c r="A355" s="60" t="s">
        <v>5731</v>
      </c>
      <c r="B355" s="37" t="s">
        <v>4738</v>
      </c>
      <c r="C355" s="38" t="s">
        <v>5732</v>
      </c>
      <c r="D355" s="38" t="s">
        <v>5733</v>
      </c>
    </row>
    <row r="356" spans="1:4" ht="15.6">
      <c r="A356" s="60" t="s">
        <v>5734</v>
      </c>
      <c r="B356" s="37" t="s">
        <v>4738</v>
      </c>
      <c r="C356" s="38" t="s">
        <v>5735</v>
      </c>
      <c r="D356" s="38" t="s">
        <v>5736</v>
      </c>
    </row>
    <row r="357" spans="1:4" ht="15.6">
      <c r="A357" s="60" t="s">
        <v>5737</v>
      </c>
      <c r="B357" s="37" t="s">
        <v>4738</v>
      </c>
      <c r="C357" s="38" t="s">
        <v>5738</v>
      </c>
      <c r="D357" s="38" t="s">
        <v>5739</v>
      </c>
    </row>
    <row r="358" spans="1:4" ht="15.6">
      <c r="A358" s="60" t="s">
        <v>5740</v>
      </c>
      <c r="B358" s="37" t="s">
        <v>4730</v>
      </c>
      <c r="C358" s="38" t="s">
        <v>5741</v>
      </c>
      <c r="D358" s="38" t="s">
        <v>5742</v>
      </c>
    </row>
    <row r="359" spans="1:4" ht="15.6">
      <c r="A359" s="60" t="s">
        <v>5743</v>
      </c>
      <c r="B359" s="37" t="s">
        <v>4730</v>
      </c>
      <c r="C359" s="38" t="s">
        <v>5744</v>
      </c>
      <c r="D359" s="38" t="s">
        <v>5745</v>
      </c>
    </row>
    <row r="360" spans="1:4" ht="15.6">
      <c r="A360" s="60" t="s">
        <v>5746</v>
      </c>
      <c r="B360" s="37" t="s">
        <v>4730</v>
      </c>
      <c r="C360" s="38" t="s">
        <v>5747</v>
      </c>
      <c r="D360" s="38" t="s">
        <v>5748</v>
      </c>
    </row>
    <row r="361" spans="1:4" ht="15.6">
      <c r="A361" s="60" t="s">
        <v>5749</v>
      </c>
      <c r="B361" s="37" t="s">
        <v>4730</v>
      </c>
      <c r="C361" s="38" t="s">
        <v>5750</v>
      </c>
      <c r="D361" s="38" t="s">
        <v>5281</v>
      </c>
    </row>
    <row r="362" spans="1:4" ht="15.6">
      <c r="A362" s="60" t="s">
        <v>5751</v>
      </c>
      <c r="B362" s="37" t="s">
        <v>4730</v>
      </c>
      <c r="C362" s="38" t="s">
        <v>5752</v>
      </c>
      <c r="D362" s="38" t="s">
        <v>5753</v>
      </c>
    </row>
    <row r="363" spans="1:4" ht="15.6">
      <c r="A363" s="60" t="s">
        <v>5754</v>
      </c>
      <c r="B363" s="37" t="s">
        <v>4730</v>
      </c>
      <c r="C363" s="38" t="s">
        <v>4925</v>
      </c>
      <c r="D363" s="38" t="s">
        <v>5755</v>
      </c>
    </row>
    <row r="364" spans="1:4" ht="15.6">
      <c r="A364" s="60" t="s">
        <v>5756</v>
      </c>
      <c r="B364" s="37" t="s">
        <v>4730</v>
      </c>
      <c r="C364" s="38" t="s">
        <v>5757</v>
      </c>
      <c r="D364" s="38" t="s">
        <v>5758</v>
      </c>
    </row>
    <row r="365" spans="1:4" ht="15.6">
      <c r="A365" s="60" t="s">
        <v>5759</v>
      </c>
      <c r="B365" s="37" t="s">
        <v>4738</v>
      </c>
      <c r="C365" s="38" t="s">
        <v>5760</v>
      </c>
      <c r="D365" s="38" t="s">
        <v>5761</v>
      </c>
    </row>
    <row r="366" spans="1:4" ht="15.6">
      <c r="A366" s="60" t="s">
        <v>5762</v>
      </c>
      <c r="B366" s="37" t="s">
        <v>4738</v>
      </c>
      <c r="C366" s="38" t="s">
        <v>5763</v>
      </c>
      <c r="D366" s="38" t="s">
        <v>5764</v>
      </c>
    </row>
    <row r="367" spans="1:4" ht="15.6">
      <c r="A367" s="60" t="s">
        <v>5765</v>
      </c>
      <c r="B367" s="37" t="s">
        <v>4730</v>
      </c>
      <c r="C367" s="38" t="s">
        <v>5766</v>
      </c>
      <c r="D367" s="38" t="s">
        <v>5767</v>
      </c>
    </row>
    <row r="368" spans="1:4" ht="15.6">
      <c r="A368" s="60" t="s">
        <v>5768</v>
      </c>
      <c r="B368" s="37" t="s">
        <v>4730</v>
      </c>
      <c r="C368" s="38" t="s">
        <v>5769</v>
      </c>
      <c r="D368" s="38" t="s">
        <v>5770</v>
      </c>
    </row>
    <row r="369" spans="1:4" ht="15.6">
      <c r="A369" s="60" t="s">
        <v>5771</v>
      </c>
      <c r="B369" s="37" t="s">
        <v>4738</v>
      </c>
      <c r="C369" s="38" t="s">
        <v>5772</v>
      </c>
      <c r="D369" s="38" t="s">
        <v>5773</v>
      </c>
    </row>
    <row r="370" spans="1:4" ht="15.6">
      <c r="A370" s="60" t="s">
        <v>5774</v>
      </c>
      <c r="B370" s="37" t="s">
        <v>4730</v>
      </c>
      <c r="C370" s="38" t="s">
        <v>5775</v>
      </c>
      <c r="D370" s="38" t="s">
        <v>5776</v>
      </c>
    </row>
    <row r="371" spans="1:4" ht="15.6">
      <c r="A371" s="60" t="s">
        <v>5777</v>
      </c>
      <c r="B371" s="37" t="s">
        <v>4730</v>
      </c>
      <c r="C371" s="38" t="s">
        <v>5778</v>
      </c>
      <c r="D371" s="38" t="s">
        <v>5779</v>
      </c>
    </row>
    <row r="372" spans="1:4" ht="15.6">
      <c r="A372" s="60" t="s">
        <v>5780</v>
      </c>
      <c r="B372" s="37" t="s">
        <v>4738</v>
      </c>
      <c r="C372" s="38" t="s">
        <v>5781</v>
      </c>
      <c r="D372" s="38" t="s">
        <v>5782</v>
      </c>
    </row>
    <row r="373" spans="1:4" ht="15.6">
      <c r="A373" s="60" t="s">
        <v>5783</v>
      </c>
      <c r="B373" s="37" t="s">
        <v>4730</v>
      </c>
      <c r="C373" s="38" t="s">
        <v>5784</v>
      </c>
      <c r="D373" s="38" t="s">
        <v>5785</v>
      </c>
    </row>
    <row r="374" spans="1:4" ht="15.6">
      <c r="A374" s="60" t="s">
        <v>5786</v>
      </c>
      <c r="B374" s="37" t="s">
        <v>4738</v>
      </c>
      <c r="C374" s="38" t="s">
        <v>5787</v>
      </c>
      <c r="D374" s="38" t="s">
        <v>5788</v>
      </c>
    </row>
    <row r="375" spans="1:4" ht="15.6">
      <c r="A375" s="60" t="s">
        <v>5789</v>
      </c>
      <c r="B375" s="37" t="s">
        <v>4738</v>
      </c>
      <c r="C375" s="38" t="s">
        <v>5550</v>
      </c>
      <c r="D375" s="38" t="s">
        <v>5790</v>
      </c>
    </row>
    <row r="376" spans="1:4" ht="15.6">
      <c r="A376" s="60" t="s">
        <v>5791</v>
      </c>
      <c r="B376" s="37" t="s">
        <v>4738</v>
      </c>
      <c r="C376" s="38" t="s">
        <v>5792</v>
      </c>
      <c r="D376" s="38" t="s">
        <v>5793</v>
      </c>
    </row>
    <row r="377" spans="1:4" ht="15.6">
      <c r="A377" s="60" t="s">
        <v>5794</v>
      </c>
      <c r="B377" s="37" t="s">
        <v>4730</v>
      </c>
      <c r="C377" s="38" t="s">
        <v>5795</v>
      </c>
      <c r="D377" s="38" t="s">
        <v>5796</v>
      </c>
    </row>
    <row r="378" spans="1:4" ht="15.6">
      <c r="A378" s="60" t="s">
        <v>5797</v>
      </c>
      <c r="B378" s="37" t="s">
        <v>4730</v>
      </c>
      <c r="C378" s="38" t="s">
        <v>5179</v>
      </c>
      <c r="D378" s="38" t="s">
        <v>5798</v>
      </c>
    </row>
    <row r="379" spans="1:4" ht="15.6">
      <c r="A379" s="60" t="s">
        <v>5799</v>
      </c>
      <c r="B379" s="37" t="s">
        <v>4738</v>
      </c>
      <c r="C379" s="38" t="s">
        <v>5800</v>
      </c>
      <c r="D379" s="38" t="s">
        <v>5801</v>
      </c>
    </row>
    <row r="380" spans="1:4" ht="15.6">
      <c r="A380" s="60" t="s">
        <v>5802</v>
      </c>
      <c r="B380" s="37" t="s">
        <v>4738</v>
      </c>
      <c r="C380" s="38" t="s">
        <v>5292</v>
      </c>
      <c r="D380" s="38" t="s">
        <v>5803</v>
      </c>
    </row>
    <row r="381" spans="1:4" ht="15.6">
      <c r="A381" s="60" t="s">
        <v>5804</v>
      </c>
      <c r="B381" s="37" t="s">
        <v>4730</v>
      </c>
      <c r="C381" s="38" t="s">
        <v>5805</v>
      </c>
      <c r="D381" s="38" t="s">
        <v>5806</v>
      </c>
    </row>
    <row r="382" spans="1:4" ht="15.6">
      <c r="A382" s="60" t="s">
        <v>5807</v>
      </c>
      <c r="B382" s="37" t="s">
        <v>4738</v>
      </c>
      <c r="C382" s="38" t="s">
        <v>5808</v>
      </c>
      <c r="D382" s="38" t="s">
        <v>5809</v>
      </c>
    </row>
    <row r="383" spans="1:4" ht="15.6">
      <c r="A383" s="60" t="s">
        <v>5810</v>
      </c>
      <c r="B383" s="37" t="s">
        <v>4730</v>
      </c>
      <c r="C383" s="38" t="s">
        <v>4748</v>
      </c>
      <c r="D383" s="38" t="s">
        <v>5811</v>
      </c>
    </row>
    <row r="384" spans="1:4" ht="15.6">
      <c r="A384" s="60" t="s">
        <v>5812</v>
      </c>
      <c r="B384" s="37" t="s">
        <v>4730</v>
      </c>
      <c r="C384" s="38" t="s">
        <v>5402</v>
      </c>
      <c r="D384" s="38" t="s">
        <v>5813</v>
      </c>
    </row>
    <row r="385" spans="1:4" ht="15.6">
      <c r="A385" s="60" t="s">
        <v>5814</v>
      </c>
      <c r="B385" s="37" t="s">
        <v>4738</v>
      </c>
      <c r="C385" s="38" t="s">
        <v>4955</v>
      </c>
      <c r="D385" s="38" t="s">
        <v>5815</v>
      </c>
    </row>
    <row r="386" spans="1:4" ht="15.6">
      <c r="A386" s="60" t="s">
        <v>5816</v>
      </c>
      <c r="B386" s="37" t="s">
        <v>4730</v>
      </c>
      <c r="C386" s="38" t="s">
        <v>5817</v>
      </c>
      <c r="D386" s="38" t="s">
        <v>5818</v>
      </c>
    </row>
    <row r="387" spans="1:4" ht="15.6">
      <c r="A387" s="60" t="s">
        <v>5819</v>
      </c>
      <c r="B387" s="37" t="s">
        <v>4730</v>
      </c>
      <c r="C387" s="38" t="s">
        <v>5820</v>
      </c>
      <c r="D387" s="38" t="s">
        <v>5821</v>
      </c>
    </row>
    <row r="388" spans="1:4" ht="15.6">
      <c r="A388" s="60" t="s">
        <v>5822</v>
      </c>
      <c r="B388" s="37" t="s">
        <v>4738</v>
      </c>
      <c r="C388" s="38" t="s">
        <v>5823</v>
      </c>
      <c r="D388" s="38" t="s">
        <v>5824</v>
      </c>
    </row>
    <row r="389" spans="1:4" ht="15.6">
      <c r="A389" s="60" t="s">
        <v>5825</v>
      </c>
      <c r="B389" s="37" t="s">
        <v>4730</v>
      </c>
      <c r="C389" s="38" t="s">
        <v>5826</v>
      </c>
      <c r="D389" s="38" t="s">
        <v>5827</v>
      </c>
    </row>
    <row r="390" spans="1:4" ht="15.6">
      <c r="A390" s="60" t="s">
        <v>5828</v>
      </c>
      <c r="B390" s="37" t="s">
        <v>4738</v>
      </c>
      <c r="C390" s="38" t="s">
        <v>5614</v>
      </c>
      <c r="D390" s="38" t="s">
        <v>5829</v>
      </c>
    </row>
    <row r="391" spans="1:4" ht="15.6">
      <c r="A391" s="60" t="s">
        <v>5830</v>
      </c>
      <c r="B391" s="37" t="s">
        <v>4738</v>
      </c>
      <c r="C391" s="38" t="s">
        <v>5831</v>
      </c>
      <c r="D391" s="38" t="s">
        <v>5832</v>
      </c>
    </row>
    <row r="392" spans="1:4" ht="15.6">
      <c r="A392" s="60" t="s">
        <v>5833</v>
      </c>
      <c r="B392" s="37" t="s">
        <v>4730</v>
      </c>
      <c r="C392" s="38" t="s">
        <v>5834</v>
      </c>
      <c r="D392" s="38" t="s">
        <v>5835</v>
      </c>
    </row>
    <row r="393" spans="1:4" ht="15.6">
      <c r="A393" s="60" t="s">
        <v>5836</v>
      </c>
      <c r="B393" s="37" t="s">
        <v>4730</v>
      </c>
      <c r="C393" s="38" t="s">
        <v>4876</v>
      </c>
      <c r="D393" s="38" t="s">
        <v>5837</v>
      </c>
    </row>
    <row r="394" spans="1:4" ht="15.6">
      <c r="A394" s="60" t="s">
        <v>5838</v>
      </c>
      <c r="B394" s="37" t="s">
        <v>4738</v>
      </c>
      <c r="C394" s="38" t="s">
        <v>5839</v>
      </c>
      <c r="D394" s="38" t="s">
        <v>5840</v>
      </c>
    </row>
    <row r="395" spans="1:4" ht="15.6">
      <c r="A395" s="60" t="s">
        <v>5841</v>
      </c>
      <c r="B395" s="37" t="s">
        <v>4730</v>
      </c>
      <c r="C395" s="38" t="s">
        <v>5842</v>
      </c>
      <c r="D395" s="38" t="s">
        <v>5329</v>
      </c>
    </row>
    <row r="396" spans="1:4" ht="15.6">
      <c r="A396" s="60" t="s">
        <v>5843</v>
      </c>
      <c r="B396" s="37" t="s">
        <v>4738</v>
      </c>
      <c r="C396" s="38" t="s">
        <v>5844</v>
      </c>
      <c r="D396" s="38" t="s">
        <v>5845</v>
      </c>
    </row>
    <row r="397" spans="1:4" ht="15.6">
      <c r="A397" s="60" t="s">
        <v>5846</v>
      </c>
      <c r="B397" s="37" t="s">
        <v>4738</v>
      </c>
      <c r="C397" s="38" t="s">
        <v>5847</v>
      </c>
      <c r="D397" s="38" t="s">
        <v>5848</v>
      </c>
    </row>
    <row r="398" spans="1:4" ht="15.6">
      <c r="A398" s="60" t="s">
        <v>5849</v>
      </c>
      <c r="B398" s="37" t="s">
        <v>4738</v>
      </c>
      <c r="C398" s="38" t="s">
        <v>5850</v>
      </c>
      <c r="D398" s="38" t="s">
        <v>5851</v>
      </c>
    </row>
    <row r="399" spans="1:4" ht="15.6">
      <c r="A399" s="60" t="s">
        <v>5852</v>
      </c>
      <c r="B399" s="37" t="s">
        <v>4730</v>
      </c>
      <c r="C399" s="38" t="s">
        <v>5853</v>
      </c>
      <c r="D399" s="38" t="s">
        <v>5854</v>
      </c>
    </row>
    <row r="400" spans="1:4" ht="15.6">
      <c r="A400" s="60" t="s">
        <v>5855</v>
      </c>
      <c r="B400" s="37" t="s">
        <v>4738</v>
      </c>
      <c r="C400" s="38" t="s">
        <v>4988</v>
      </c>
      <c r="D400" s="38" t="s">
        <v>5856</v>
      </c>
    </row>
    <row r="401" spans="1:4" ht="15.6">
      <c r="A401" s="60" t="s">
        <v>5857</v>
      </c>
      <c r="B401" s="37" t="s">
        <v>4738</v>
      </c>
      <c r="C401" s="38" t="s">
        <v>5858</v>
      </c>
      <c r="D401" s="38" t="s">
        <v>5859</v>
      </c>
    </row>
    <row r="402" spans="1:4" ht="15.6">
      <c r="A402" s="60" t="s">
        <v>5860</v>
      </c>
      <c r="B402" s="37" t="s">
        <v>4730</v>
      </c>
      <c r="C402" s="38" t="s">
        <v>5861</v>
      </c>
      <c r="D402" s="38" t="s">
        <v>5862</v>
      </c>
    </row>
    <row r="403" spans="1:4" ht="15.6">
      <c r="A403" s="60" t="s">
        <v>5863</v>
      </c>
      <c r="B403" s="37" t="s">
        <v>4738</v>
      </c>
      <c r="C403" s="38" t="s">
        <v>5864</v>
      </c>
      <c r="D403" s="38" t="s">
        <v>5865</v>
      </c>
    </row>
    <row r="404" spans="1:4" ht="15.6">
      <c r="A404" s="60" t="s">
        <v>5866</v>
      </c>
      <c r="B404" s="37" t="s">
        <v>4738</v>
      </c>
      <c r="C404" s="38" t="s">
        <v>5867</v>
      </c>
      <c r="D404" s="38" t="s">
        <v>5868</v>
      </c>
    </row>
    <row r="405" spans="1:4" ht="15.6">
      <c r="A405" s="60" t="s">
        <v>5869</v>
      </c>
      <c r="B405" s="37" t="s">
        <v>4730</v>
      </c>
      <c r="C405" s="38" t="s">
        <v>5870</v>
      </c>
      <c r="D405" s="38" t="s">
        <v>5871</v>
      </c>
    </row>
    <row r="406" spans="1:4" ht="15.6">
      <c r="A406" s="60" t="s">
        <v>5872</v>
      </c>
      <c r="B406" s="37" t="s">
        <v>4730</v>
      </c>
      <c r="C406" s="38" t="s">
        <v>5873</v>
      </c>
      <c r="D406" s="38" t="s">
        <v>5874</v>
      </c>
    </row>
    <row r="407" spans="1:4" ht="15.6">
      <c r="A407" s="60" t="s">
        <v>5875</v>
      </c>
      <c r="B407" s="37" t="s">
        <v>4730</v>
      </c>
      <c r="C407" s="38" t="s">
        <v>5876</v>
      </c>
      <c r="D407" s="38" t="s">
        <v>5877</v>
      </c>
    </row>
    <row r="408" spans="1:4" ht="15.6">
      <c r="A408" s="60" t="s">
        <v>5878</v>
      </c>
      <c r="B408" s="37" t="s">
        <v>4730</v>
      </c>
      <c r="C408" s="38" t="s">
        <v>5879</v>
      </c>
      <c r="D408" s="38" t="s">
        <v>5880</v>
      </c>
    </row>
    <row r="409" spans="1:4" ht="15.6">
      <c r="A409" s="60" t="s">
        <v>5881</v>
      </c>
      <c r="B409" s="37" t="s">
        <v>4730</v>
      </c>
      <c r="C409" s="38" t="s">
        <v>5882</v>
      </c>
      <c r="D409" s="38" t="s">
        <v>5883</v>
      </c>
    </row>
    <row r="410" spans="1:4" ht="15.6">
      <c r="A410" s="60" t="s">
        <v>5884</v>
      </c>
      <c r="B410" s="37" t="s">
        <v>4730</v>
      </c>
      <c r="C410" s="38" t="s">
        <v>5885</v>
      </c>
      <c r="D410" s="38" t="s">
        <v>5886</v>
      </c>
    </row>
    <row r="411" spans="1:4" ht="15.6">
      <c r="A411" s="60" t="s">
        <v>5887</v>
      </c>
      <c r="B411" s="37" t="s">
        <v>4738</v>
      </c>
      <c r="C411" s="38" t="s">
        <v>5888</v>
      </c>
      <c r="D411" s="38" t="s">
        <v>5889</v>
      </c>
    </row>
    <row r="412" spans="1:4" ht="15.6">
      <c r="A412" s="60" t="s">
        <v>5890</v>
      </c>
      <c r="B412" s="37" t="s">
        <v>4738</v>
      </c>
      <c r="C412" s="38" t="s">
        <v>5891</v>
      </c>
      <c r="D412" s="38" t="s">
        <v>5892</v>
      </c>
    </row>
    <row r="413" spans="1:4" ht="15.6">
      <c r="A413" s="60" t="s">
        <v>5893</v>
      </c>
      <c r="B413" s="37" t="s">
        <v>4730</v>
      </c>
      <c r="C413" s="38" t="s">
        <v>5894</v>
      </c>
      <c r="D413" s="38" t="s">
        <v>5895</v>
      </c>
    </row>
    <row r="414" spans="1:4" ht="15.6">
      <c r="A414" s="60" t="s">
        <v>5896</v>
      </c>
      <c r="B414" s="37" t="s">
        <v>4738</v>
      </c>
      <c r="C414" s="38" t="s">
        <v>5897</v>
      </c>
      <c r="D414" s="38" t="s">
        <v>5898</v>
      </c>
    </row>
    <row r="415" spans="1:4" ht="15.6">
      <c r="A415" s="60" t="s">
        <v>5899</v>
      </c>
      <c r="B415" s="37" t="s">
        <v>4738</v>
      </c>
      <c r="C415" s="38" t="s">
        <v>5900</v>
      </c>
      <c r="D415" s="38" t="s">
        <v>5901</v>
      </c>
    </row>
    <row r="416" spans="1:4" ht="15.6">
      <c r="A416" s="60" t="s">
        <v>5902</v>
      </c>
      <c r="B416" s="37" t="s">
        <v>4730</v>
      </c>
      <c r="C416" s="38" t="s">
        <v>5903</v>
      </c>
      <c r="D416" s="38" t="s">
        <v>5904</v>
      </c>
    </row>
    <row r="417" spans="1:4" ht="15.6">
      <c r="A417" s="60" t="s">
        <v>5905</v>
      </c>
      <c r="B417" s="37" t="s">
        <v>4730</v>
      </c>
      <c r="C417" s="38" t="s">
        <v>4748</v>
      </c>
      <c r="D417" s="38" t="s">
        <v>5906</v>
      </c>
    </row>
    <row r="418" spans="1:4" ht="15.6">
      <c r="A418" s="60" t="s">
        <v>5907</v>
      </c>
      <c r="B418" s="37" t="s">
        <v>4738</v>
      </c>
      <c r="C418" s="38" t="s">
        <v>5908</v>
      </c>
      <c r="D418" s="38" t="s">
        <v>5909</v>
      </c>
    </row>
    <row r="419" spans="1:4" ht="15.6">
      <c r="A419" s="60" t="s">
        <v>5910</v>
      </c>
      <c r="B419" s="37" t="s">
        <v>4738</v>
      </c>
      <c r="C419" s="38" t="s">
        <v>5707</v>
      </c>
      <c r="D419" s="38" t="s">
        <v>5911</v>
      </c>
    </row>
    <row r="420" spans="1:4" ht="15.6">
      <c r="A420" s="60" t="s">
        <v>5912</v>
      </c>
      <c r="B420" s="37" t="s">
        <v>4738</v>
      </c>
      <c r="C420" s="38" t="s">
        <v>5913</v>
      </c>
      <c r="D420" s="38" t="s">
        <v>5914</v>
      </c>
    </row>
    <row r="421" spans="1:4" ht="15.6">
      <c r="A421" s="60" t="s">
        <v>5915</v>
      </c>
      <c r="B421" s="37" t="s">
        <v>4738</v>
      </c>
      <c r="C421" s="38" t="s">
        <v>5916</v>
      </c>
      <c r="D421" s="38" t="s">
        <v>5917</v>
      </c>
    </row>
    <row r="422" spans="1:4" ht="15.6">
      <c r="A422" s="60" t="s">
        <v>5918</v>
      </c>
      <c r="B422" s="37" t="s">
        <v>4730</v>
      </c>
      <c r="C422" s="38" t="s">
        <v>5919</v>
      </c>
      <c r="D422" s="38" t="s">
        <v>5920</v>
      </c>
    </row>
    <row r="423" spans="1:4" ht="15.6">
      <c r="A423" s="60" t="s">
        <v>5921</v>
      </c>
      <c r="B423" s="37" t="s">
        <v>4738</v>
      </c>
      <c r="C423" s="38" t="s">
        <v>5922</v>
      </c>
      <c r="D423" s="38" t="s">
        <v>5054</v>
      </c>
    </row>
    <row r="424" spans="1:4" ht="15.6">
      <c r="A424" s="60" t="s">
        <v>5923</v>
      </c>
      <c r="B424" s="37" t="s">
        <v>4738</v>
      </c>
      <c r="C424" s="38" t="s">
        <v>5924</v>
      </c>
      <c r="D424" s="38" t="s">
        <v>5925</v>
      </c>
    </row>
    <row r="425" spans="1:4" ht="15.6">
      <c r="A425" s="60" t="s">
        <v>5926</v>
      </c>
      <c r="B425" s="37" t="s">
        <v>4738</v>
      </c>
      <c r="C425" s="38" t="s">
        <v>5927</v>
      </c>
      <c r="D425" s="38" t="s">
        <v>5928</v>
      </c>
    </row>
    <row r="426" spans="1:4" ht="15.6">
      <c r="A426" s="60" t="s">
        <v>5929</v>
      </c>
      <c r="B426" s="37" t="s">
        <v>4730</v>
      </c>
      <c r="C426" s="38" t="s">
        <v>5900</v>
      </c>
      <c r="D426" s="38" t="s">
        <v>5930</v>
      </c>
    </row>
    <row r="427" spans="1:4" ht="15.6">
      <c r="A427" s="60" t="s">
        <v>5931</v>
      </c>
      <c r="B427" s="37" t="s">
        <v>4730</v>
      </c>
      <c r="C427" s="38" t="s">
        <v>5325</v>
      </c>
      <c r="D427" s="38" t="s">
        <v>5932</v>
      </c>
    </row>
    <row r="428" spans="1:4" ht="15.6">
      <c r="A428" s="60" t="s">
        <v>5933</v>
      </c>
      <c r="B428" s="37" t="s">
        <v>4738</v>
      </c>
      <c r="C428" s="38" t="s">
        <v>5934</v>
      </c>
      <c r="D428" s="38" t="s">
        <v>5935</v>
      </c>
    </row>
    <row r="429" spans="1:4" ht="15.6">
      <c r="A429" s="60" t="s">
        <v>5936</v>
      </c>
      <c r="B429" s="37" t="s">
        <v>4738</v>
      </c>
      <c r="C429" s="38" t="s">
        <v>5937</v>
      </c>
      <c r="D429" s="38" t="s">
        <v>5938</v>
      </c>
    </row>
    <row r="430" spans="1:4" ht="15.6">
      <c r="A430" s="60" t="s">
        <v>5939</v>
      </c>
      <c r="B430" s="37" t="s">
        <v>4738</v>
      </c>
      <c r="C430" s="38" t="s">
        <v>4964</v>
      </c>
      <c r="D430" s="38" t="s">
        <v>5940</v>
      </c>
    </row>
    <row r="431" spans="1:4" ht="15.6">
      <c r="A431" s="60" t="s">
        <v>5941</v>
      </c>
      <c r="B431" s="37" t="s">
        <v>4738</v>
      </c>
      <c r="C431" s="38" t="s">
        <v>5942</v>
      </c>
      <c r="D431" s="38" t="s">
        <v>5943</v>
      </c>
    </row>
    <row r="432" spans="1:4" ht="15.6">
      <c r="A432" s="60" t="s">
        <v>5944</v>
      </c>
      <c r="B432" s="37" t="s">
        <v>4738</v>
      </c>
      <c r="C432" s="38" t="s">
        <v>5945</v>
      </c>
      <c r="D432" s="38" t="s">
        <v>5946</v>
      </c>
    </row>
    <row r="433" spans="1:4" ht="15.6">
      <c r="A433" s="60" t="s">
        <v>5947</v>
      </c>
      <c r="B433" s="37" t="s">
        <v>4738</v>
      </c>
      <c r="C433" s="38" t="s">
        <v>5948</v>
      </c>
      <c r="D433" s="38" t="s">
        <v>5949</v>
      </c>
    </row>
    <row r="434" spans="1:4" ht="15.6">
      <c r="A434" s="60" t="s">
        <v>5950</v>
      </c>
      <c r="B434" s="37" t="s">
        <v>4730</v>
      </c>
      <c r="C434" s="38" t="s">
        <v>5879</v>
      </c>
      <c r="D434" s="38" t="s">
        <v>5951</v>
      </c>
    </row>
    <row r="435" spans="1:4" ht="15.6">
      <c r="A435" s="60" t="s">
        <v>5952</v>
      </c>
      <c r="B435" s="37" t="s">
        <v>4738</v>
      </c>
      <c r="C435" s="38" t="s">
        <v>4988</v>
      </c>
      <c r="D435" s="38" t="s">
        <v>5953</v>
      </c>
    </row>
    <row r="436" spans="1:4" ht="15.6">
      <c r="A436" s="60" t="s">
        <v>5954</v>
      </c>
      <c r="B436" s="37" t="s">
        <v>4730</v>
      </c>
      <c r="C436" s="38" t="s">
        <v>5955</v>
      </c>
      <c r="D436" s="38" t="s">
        <v>5956</v>
      </c>
    </row>
    <row r="437" spans="1:4" ht="15.6">
      <c r="A437" s="60" t="s">
        <v>5957</v>
      </c>
      <c r="B437" s="37" t="s">
        <v>4730</v>
      </c>
      <c r="C437" s="38" t="s">
        <v>5958</v>
      </c>
      <c r="D437" s="38" t="s">
        <v>5959</v>
      </c>
    </row>
    <row r="438" spans="1:4" ht="15.6">
      <c r="A438" s="60" t="s">
        <v>5960</v>
      </c>
      <c r="B438" s="37" t="s">
        <v>4730</v>
      </c>
      <c r="C438" s="38" t="s">
        <v>5961</v>
      </c>
      <c r="D438" s="38" t="s">
        <v>5962</v>
      </c>
    </row>
    <row r="439" spans="1:4" ht="15.6">
      <c r="A439" s="60" t="s">
        <v>5963</v>
      </c>
      <c r="B439" s="37" t="s">
        <v>4738</v>
      </c>
      <c r="C439" s="38" t="s">
        <v>5763</v>
      </c>
      <c r="D439" s="38" t="s">
        <v>5964</v>
      </c>
    </row>
    <row r="440" spans="1:4" ht="15.6">
      <c r="A440" s="60" t="s">
        <v>5965</v>
      </c>
      <c r="B440" s="37" t="s">
        <v>4730</v>
      </c>
      <c r="C440" s="38" t="s">
        <v>5966</v>
      </c>
      <c r="D440" s="38" t="s">
        <v>5967</v>
      </c>
    </row>
    <row r="441" spans="1:4" ht="15.6">
      <c r="A441" s="60" t="s">
        <v>5968</v>
      </c>
      <c r="B441" s="37" t="s">
        <v>4738</v>
      </c>
      <c r="C441" s="38" t="s">
        <v>5969</v>
      </c>
      <c r="D441" s="38" t="s">
        <v>5970</v>
      </c>
    </row>
    <row r="442" spans="1:4" ht="15.6">
      <c r="A442" s="60" t="s">
        <v>5971</v>
      </c>
      <c r="B442" s="37" t="s">
        <v>4738</v>
      </c>
      <c r="C442" s="38" t="s">
        <v>5972</v>
      </c>
      <c r="D442" s="38" t="s">
        <v>5973</v>
      </c>
    </row>
    <row r="443" spans="1:4" ht="15.6">
      <c r="A443" s="60" t="s">
        <v>5974</v>
      </c>
      <c r="B443" s="37" t="s">
        <v>4730</v>
      </c>
      <c r="C443" s="38" t="s">
        <v>5975</v>
      </c>
      <c r="D443" s="38" t="s">
        <v>5976</v>
      </c>
    </row>
    <row r="444" spans="1:4" ht="15.6">
      <c r="A444" s="60" t="s">
        <v>5977</v>
      </c>
      <c r="B444" s="37" t="s">
        <v>4730</v>
      </c>
      <c r="C444" s="38" t="s">
        <v>5978</v>
      </c>
      <c r="D444" s="38" t="s">
        <v>4935</v>
      </c>
    </row>
    <row r="445" spans="1:4" ht="15.6">
      <c r="A445" s="60" t="s">
        <v>5979</v>
      </c>
      <c r="B445" s="37" t="s">
        <v>4738</v>
      </c>
      <c r="C445" s="38" t="s">
        <v>5980</v>
      </c>
      <c r="D445" s="38" t="s">
        <v>5981</v>
      </c>
    </row>
    <row r="446" spans="1:4" ht="15.6">
      <c r="A446" s="60" t="s">
        <v>5982</v>
      </c>
      <c r="B446" s="37" t="s">
        <v>4738</v>
      </c>
      <c r="C446" s="38" t="s">
        <v>5983</v>
      </c>
      <c r="D446" s="38" t="s">
        <v>5984</v>
      </c>
    </row>
    <row r="447" spans="1:4" ht="15.6">
      <c r="A447" s="60" t="s">
        <v>5985</v>
      </c>
      <c r="B447" s="37" t="s">
        <v>4730</v>
      </c>
      <c r="C447" s="38" t="s">
        <v>5662</v>
      </c>
      <c r="D447" s="38" t="s">
        <v>5986</v>
      </c>
    </row>
    <row r="448" spans="1:4" ht="15.6">
      <c r="A448" s="60" t="s">
        <v>5987</v>
      </c>
      <c r="B448" s="37" t="s">
        <v>4738</v>
      </c>
      <c r="C448" s="38" t="s">
        <v>5988</v>
      </c>
      <c r="D448" s="38" t="s">
        <v>5989</v>
      </c>
    </row>
    <row r="449" spans="1:4" ht="15.6">
      <c r="A449" s="60" t="s">
        <v>5990</v>
      </c>
      <c r="B449" s="37" t="s">
        <v>4730</v>
      </c>
      <c r="C449" s="38" t="s">
        <v>5991</v>
      </c>
      <c r="D449" s="38" t="s">
        <v>5992</v>
      </c>
    </row>
    <row r="450" spans="1:4" ht="15.6">
      <c r="A450" s="60" t="s">
        <v>5993</v>
      </c>
      <c r="B450" s="37" t="s">
        <v>4730</v>
      </c>
      <c r="C450" s="38" t="s">
        <v>5994</v>
      </c>
      <c r="D450" s="38" t="s">
        <v>4726</v>
      </c>
    </row>
    <row r="451" spans="1:4" ht="15.6">
      <c r="A451" s="60" t="s">
        <v>5995</v>
      </c>
      <c r="B451" s="37" t="s">
        <v>4738</v>
      </c>
      <c r="C451" s="38" t="s">
        <v>5996</v>
      </c>
      <c r="D451" s="38" t="s">
        <v>5997</v>
      </c>
    </row>
    <row r="452" spans="1:4" ht="15.6">
      <c r="A452" s="60" t="s">
        <v>5998</v>
      </c>
      <c r="B452" s="37" t="s">
        <v>4738</v>
      </c>
      <c r="C452" s="38" t="s">
        <v>5999</v>
      </c>
      <c r="D452" s="38" t="s">
        <v>5722</v>
      </c>
    </row>
    <row r="453" spans="1:4" ht="15.6">
      <c r="A453" s="60" t="s">
        <v>6000</v>
      </c>
      <c r="B453" s="37" t="s">
        <v>4730</v>
      </c>
      <c r="C453" s="38" t="s">
        <v>6001</v>
      </c>
      <c r="D453" s="38" t="s">
        <v>4883</v>
      </c>
    </row>
    <row r="454" spans="1:4" ht="15.6">
      <c r="A454" s="60" t="s">
        <v>6002</v>
      </c>
      <c r="B454" s="37" t="s">
        <v>4738</v>
      </c>
      <c r="C454" s="38" t="s">
        <v>6003</v>
      </c>
      <c r="D454" s="38" t="s">
        <v>6004</v>
      </c>
    </row>
    <row r="455" spans="1:4" ht="15.6">
      <c r="A455" s="60" t="s">
        <v>6005</v>
      </c>
      <c r="B455" s="37" t="s">
        <v>4730</v>
      </c>
      <c r="C455" s="38" t="s">
        <v>5118</v>
      </c>
      <c r="D455" s="38" t="s">
        <v>6006</v>
      </c>
    </row>
    <row r="456" spans="1:4" ht="15.6">
      <c r="A456" s="60" t="s">
        <v>6007</v>
      </c>
      <c r="B456" s="37" t="s">
        <v>4730</v>
      </c>
      <c r="C456" s="38" t="s">
        <v>4748</v>
      </c>
      <c r="D456" s="38" t="s">
        <v>6008</v>
      </c>
    </row>
    <row r="457" spans="1:4" ht="15.6">
      <c r="A457" s="60" t="s">
        <v>6009</v>
      </c>
      <c r="B457" s="37" t="s">
        <v>4730</v>
      </c>
      <c r="C457" s="38" t="s">
        <v>5428</v>
      </c>
      <c r="D457" s="38" t="s">
        <v>6010</v>
      </c>
    </row>
    <row r="458" spans="1:4" ht="15.6">
      <c r="A458" s="60" t="s">
        <v>6011</v>
      </c>
      <c r="B458" s="37" t="s">
        <v>4730</v>
      </c>
      <c r="C458" s="38" t="s">
        <v>4935</v>
      </c>
      <c r="D458" s="38" t="s">
        <v>6012</v>
      </c>
    </row>
    <row r="459" spans="1:4" ht="15.6">
      <c r="A459" s="60" t="s">
        <v>6013</v>
      </c>
      <c r="B459" s="37" t="s">
        <v>4730</v>
      </c>
      <c r="C459" s="38" t="s">
        <v>6014</v>
      </c>
      <c r="D459" s="38" t="s">
        <v>6015</v>
      </c>
    </row>
    <row r="460" spans="1:4" ht="15.6">
      <c r="A460" s="60" t="s">
        <v>6016</v>
      </c>
      <c r="B460" s="37" t="s">
        <v>4738</v>
      </c>
      <c r="C460" s="38" t="s">
        <v>6017</v>
      </c>
      <c r="D460" s="38" t="s">
        <v>6018</v>
      </c>
    </row>
    <row r="461" spans="1:4" ht="15.6">
      <c r="A461" s="60" t="s">
        <v>6019</v>
      </c>
      <c r="B461" s="37" t="s">
        <v>4730</v>
      </c>
      <c r="C461" s="38" t="s">
        <v>6020</v>
      </c>
      <c r="D461" s="38" t="s">
        <v>4920</v>
      </c>
    </row>
    <row r="462" spans="1:4" ht="15.6">
      <c r="A462" s="60" t="s">
        <v>6021</v>
      </c>
      <c r="B462" s="37" t="s">
        <v>4738</v>
      </c>
      <c r="C462" s="38" t="s">
        <v>6022</v>
      </c>
      <c r="D462" s="38" t="s">
        <v>5575</v>
      </c>
    </row>
    <row r="463" spans="1:4" ht="15.6">
      <c r="A463" s="60" t="s">
        <v>6023</v>
      </c>
      <c r="B463" s="37" t="s">
        <v>4738</v>
      </c>
      <c r="C463" s="38" t="s">
        <v>4899</v>
      </c>
      <c r="D463" s="38" t="s">
        <v>4968</v>
      </c>
    </row>
    <row r="464" spans="1:4" ht="15.6">
      <c r="A464" s="60" t="s">
        <v>6024</v>
      </c>
      <c r="B464" s="37" t="s">
        <v>4738</v>
      </c>
      <c r="C464" s="38" t="s">
        <v>6025</v>
      </c>
      <c r="D464" s="38" t="s">
        <v>6026</v>
      </c>
    </row>
    <row r="465" spans="1:4" ht="15.6">
      <c r="A465" s="60" t="s">
        <v>6027</v>
      </c>
      <c r="B465" s="37" t="s">
        <v>4730</v>
      </c>
      <c r="C465" s="38" t="s">
        <v>6028</v>
      </c>
      <c r="D465" s="38" t="s">
        <v>6029</v>
      </c>
    </row>
    <row r="466" spans="1:4" ht="15.6">
      <c r="A466" s="60" t="s">
        <v>6030</v>
      </c>
      <c r="B466" s="37" t="s">
        <v>4738</v>
      </c>
      <c r="C466" s="38" t="s">
        <v>4955</v>
      </c>
      <c r="D466" s="38" t="s">
        <v>6031</v>
      </c>
    </row>
    <row r="467" spans="1:4" ht="15.6">
      <c r="A467" s="60" t="s">
        <v>6032</v>
      </c>
      <c r="B467" s="37" t="s">
        <v>4730</v>
      </c>
      <c r="C467" s="38" t="s">
        <v>6033</v>
      </c>
      <c r="D467" s="38" t="s">
        <v>6034</v>
      </c>
    </row>
    <row r="468" spans="1:4" ht="15.6">
      <c r="A468" s="60" t="s">
        <v>6035</v>
      </c>
      <c r="B468" s="37" t="s">
        <v>4730</v>
      </c>
      <c r="C468" s="38" t="s">
        <v>6036</v>
      </c>
      <c r="D468" s="38" t="s">
        <v>4929</v>
      </c>
    </row>
    <row r="469" spans="1:4" ht="15.6">
      <c r="A469" s="60" t="s">
        <v>6037</v>
      </c>
      <c r="B469" s="37" t="s">
        <v>4738</v>
      </c>
      <c r="C469" s="38" t="s">
        <v>6038</v>
      </c>
      <c r="D469" s="38" t="s">
        <v>6039</v>
      </c>
    </row>
    <row r="470" spans="1:4" ht="15.6">
      <c r="A470" s="60" t="s">
        <v>6040</v>
      </c>
      <c r="B470" s="37" t="s">
        <v>4738</v>
      </c>
      <c r="C470" s="38" t="s">
        <v>6041</v>
      </c>
      <c r="D470" s="38" t="s">
        <v>6042</v>
      </c>
    </row>
    <row r="471" spans="1:4" ht="15.6">
      <c r="A471" s="60" t="s">
        <v>6043</v>
      </c>
      <c r="B471" s="37" t="s">
        <v>4730</v>
      </c>
      <c r="C471" s="38" t="s">
        <v>6044</v>
      </c>
      <c r="D471" s="38" t="s">
        <v>6045</v>
      </c>
    </row>
    <row r="472" spans="1:4" ht="15.6">
      <c r="A472" s="60" t="s">
        <v>6046</v>
      </c>
      <c r="B472" s="37" t="s">
        <v>4730</v>
      </c>
      <c r="C472" s="38" t="s">
        <v>6047</v>
      </c>
      <c r="D472" s="38" t="s">
        <v>6048</v>
      </c>
    </row>
    <row r="473" spans="1:4" ht="15.6">
      <c r="A473" s="60" t="s">
        <v>6049</v>
      </c>
      <c r="B473" s="37" t="s">
        <v>4730</v>
      </c>
      <c r="C473" s="38" t="s">
        <v>5382</v>
      </c>
      <c r="D473" s="38" t="s">
        <v>6050</v>
      </c>
    </row>
    <row r="474" spans="1:4" ht="15.6">
      <c r="A474" s="60" t="s">
        <v>6051</v>
      </c>
      <c r="B474" s="37" t="s">
        <v>4730</v>
      </c>
      <c r="C474" s="38" t="s">
        <v>6052</v>
      </c>
      <c r="D474" s="38" t="s">
        <v>5437</v>
      </c>
    </row>
    <row r="475" spans="1:4" ht="15.6">
      <c r="A475" s="60" t="s">
        <v>6053</v>
      </c>
      <c r="B475" s="37" t="s">
        <v>4730</v>
      </c>
      <c r="C475" s="38" t="s">
        <v>4765</v>
      </c>
      <c r="D475" s="38" t="s">
        <v>6054</v>
      </c>
    </row>
    <row r="476" spans="1:4" ht="15.6">
      <c r="A476" s="60" t="s">
        <v>6055</v>
      </c>
      <c r="B476" s="37" t="s">
        <v>4730</v>
      </c>
      <c r="C476" s="38" t="s">
        <v>6056</v>
      </c>
      <c r="D476" s="38" t="s">
        <v>6057</v>
      </c>
    </row>
    <row r="477" spans="1:4" ht="15.6">
      <c r="A477" s="60" t="s">
        <v>6058</v>
      </c>
      <c r="B477" s="37" t="s">
        <v>4730</v>
      </c>
      <c r="C477" s="38" t="s">
        <v>6059</v>
      </c>
      <c r="D477" s="38" t="s">
        <v>6060</v>
      </c>
    </row>
    <row r="478" spans="1:4" ht="15.6">
      <c r="A478" s="60" t="s">
        <v>6061</v>
      </c>
      <c r="B478" s="37" t="s">
        <v>4738</v>
      </c>
      <c r="C478" s="38" t="s">
        <v>6062</v>
      </c>
      <c r="D478" s="38" t="s">
        <v>6063</v>
      </c>
    </row>
    <row r="479" spans="1:4" ht="15.6">
      <c r="A479" s="60" t="s">
        <v>6064</v>
      </c>
      <c r="B479" s="37" t="s">
        <v>4730</v>
      </c>
      <c r="C479" s="38" t="s">
        <v>6065</v>
      </c>
      <c r="D479" s="38" t="s">
        <v>6066</v>
      </c>
    </row>
    <row r="480" spans="1:4" ht="15.6">
      <c r="A480" s="60" t="s">
        <v>6067</v>
      </c>
      <c r="B480" s="37" t="s">
        <v>4730</v>
      </c>
      <c r="C480" s="38" t="s">
        <v>6068</v>
      </c>
      <c r="D480" s="38" t="s">
        <v>6069</v>
      </c>
    </row>
    <row r="481" spans="1:4" ht="15.6">
      <c r="A481" s="60" t="s">
        <v>6070</v>
      </c>
      <c r="B481" s="37" t="s">
        <v>4730</v>
      </c>
      <c r="C481" s="38" t="s">
        <v>6071</v>
      </c>
      <c r="D481" s="38" t="s">
        <v>6072</v>
      </c>
    </row>
    <row r="482" spans="1:4" ht="15.6">
      <c r="A482" s="60" t="s">
        <v>6073</v>
      </c>
      <c r="B482" s="37" t="s">
        <v>4730</v>
      </c>
      <c r="C482" s="38" t="s">
        <v>5262</v>
      </c>
      <c r="D482" s="38" t="s">
        <v>6074</v>
      </c>
    </row>
    <row r="483" spans="1:4" ht="15.6">
      <c r="A483" s="60" t="s">
        <v>6075</v>
      </c>
      <c r="B483" s="37" t="s">
        <v>4730</v>
      </c>
      <c r="C483" s="38" t="s">
        <v>6076</v>
      </c>
      <c r="D483" s="38" t="s">
        <v>6077</v>
      </c>
    </row>
    <row r="484" spans="1:4" ht="15.6">
      <c r="A484" s="60" t="s">
        <v>6078</v>
      </c>
      <c r="B484" s="37" t="s">
        <v>4738</v>
      </c>
      <c r="C484" s="38" t="s">
        <v>6079</v>
      </c>
      <c r="D484" s="38" t="s">
        <v>6080</v>
      </c>
    </row>
    <row r="485" spans="1:4" ht="15.6">
      <c r="A485" s="60" t="s">
        <v>6081</v>
      </c>
      <c r="B485" s="37" t="s">
        <v>4738</v>
      </c>
      <c r="C485" s="38" t="s">
        <v>6082</v>
      </c>
      <c r="D485" s="38" t="s">
        <v>5113</v>
      </c>
    </row>
    <row r="486" spans="1:4" ht="15.6">
      <c r="A486" s="60" t="s">
        <v>6083</v>
      </c>
      <c r="B486" s="37" t="s">
        <v>4730</v>
      </c>
      <c r="C486" s="38" t="s">
        <v>5185</v>
      </c>
      <c r="D486" s="38" t="s">
        <v>6084</v>
      </c>
    </row>
    <row r="487" spans="1:4" ht="15.6">
      <c r="A487" s="60" t="s">
        <v>6085</v>
      </c>
      <c r="B487" s="37" t="s">
        <v>4730</v>
      </c>
      <c r="C487" s="38" t="s">
        <v>4937</v>
      </c>
      <c r="D487" s="38" t="s">
        <v>5665</v>
      </c>
    </row>
    <row r="488" spans="1:4" ht="15.6">
      <c r="A488" s="60" t="s">
        <v>6086</v>
      </c>
      <c r="B488" s="37" t="s">
        <v>6087</v>
      </c>
      <c r="C488" s="38" t="s">
        <v>6088</v>
      </c>
      <c r="D488" s="38" t="s">
        <v>6089</v>
      </c>
    </row>
    <row r="489" spans="1:4" ht="15.6">
      <c r="A489" s="60" t="s">
        <v>6090</v>
      </c>
      <c r="B489" s="37" t="s">
        <v>4738</v>
      </c>
      <c r="C489" s="38" t="s">
        <v>6091</v>
      </c>
      <c r="D489" s="38" t="s">
        <v>6092</v>
      </c>
    </row>
    <row r="490" spans="1:4" ht="15.6">
      <c r="A490" s="60" t="s">
        <v>6093</v>
      </c>
      <c r="B490" s="37" t="s">
        <v>4730</v>
      </c>
      <c r="C490" s="38" t="s">
        <v>5121</v>
      </c>
      <c r="D490" s="38" t="s">
        <v>6094</v>
      </c>
    </row>
    <row r="491" spans="1:4" ht="15.6">
      <c r="A491" s="60" t="s">
        <v>6095</v>
      </c>
      <c r="B491" s="37" t="s">
        <v>4730</v>
      </c>
      <c r="C491" s="38" t="s">
        <v>4748</v>
      </c>
      <c r="D491" s="38" t="s">
        <v>6096</v>
      </c>
    </row>
    <row r="492" spans="1:4" ht="15.6">
      <c r="A492" s="60" t="s">
        <v>6097</v>
      </c>
      <c r="B492" s="37" t="s">
        <v>4738</v>
      </c>
      <c r="C492" s="38" t="s">
        <v>6098</v>
      </c>
      <c r="D492" s="38" t="s">
        <v>6099</v>
      </c>
    </row>
    <row r="493" spans="1:4" ht="15.6">
      <c r="A493" s="60" t="s">
        <v>6100</v>
      </c>
      <c r="B493" s="37" t="s">
        <v>4738</v>
      </c>
      <c r="C493" s="38" t="s">
        <v>6101</v>
      </c>
      <c r="D493" s="38" t="s">
        <v>4876</v>
      </c>
    </row>
    <row r="494" spans="1:4" ht="15.6">
      <c r="A494" s="60" t="s">
        <v>6102</v>
      </c>
      <c r="B494" s="37" t="s">
        <v>4738</v>
      </c>
      <c r="C494" s="38" t="s">
        <v>5598</v>
      </c>
      <c r="D494" s="38" t="s">
        <v>6103</v>
      </c>
    </row>
    <row r="495" spans="1:4" ht="15.6">
      <c r="A495" s="60" t="s">
        <v>6104</v>
      </c>
      <c r="B495" s="37" t="s">
        <v>4730</v>
      </c>
      <c r="C495" s="38" t="s">
        <v>6105</v>
      </c>
      <c r="D495" s="38" t="s">
        <v>6106</v>
      </c>
    </row>
    <row r="496" spans="1:4" ht="15.6">
      <c r="A496" s="60" t="s">
        <v>6107</v>
      </c>
      <c r="B496" s="37" t="s">
        <v>4730</v>
      </c>
      <c r="C496" s="38" t="s">
        <v>6108</v>
      </c>
      <c r="D496" s="38" t="s">
        <v>6074</v>
      </c>
    </row>
    <row r="497" spans="1:4" ht="15.6">
      <c r="A497" s="60" t="s">
        <v>6109</v>
      </c>
      <c r="B497" s="37" t="s">
        <v>6087</v>
      </c>
      <c r="C497" s="38" t="s">
        <v>5016</v>
      </c>
      <c r="D497" s="38" t="s">
        <v>6110</v>
      </c>
    </row>
    <row r="498" spans="1:4" ht="15.6">
      <c r="A498" s="60" t="s">
        <v>6111</v>
      </c>
      <c r="B498" s="37" t="s">
        <v>4738</v>
      </c>
      <c r="C498" s="38" t="s">
        <v>6112</v>
      </c>
      <c r="D498" s="38" t="s">
        <v>6113</v>
      </c>
    </row>
    <row r="499" spans="1:4" ht="15.6">
      <c r="A499" s="60" t="s">
        <v>6114</v>
      </c>
      <c r="B499" s="37" t="s">
        <v>4730</v>
      </c>
      <c r="C499" s="38" t="s">
        <v>5382</v>
      </c>
      <c r="D499" s="38" t="s">
        <v>6115</v>
      </c>
    </row>
    <row r="500" spans="1:4" ht="15.6">
      <c r="A500" s="60" t="s">
        <v>6116</v>
      </c>
      <c r="B500" s="37" t="s">
        <v>4738</v>
      </c>
      <c r="C500" s="38" t="s">
        <v>6117</v>
      </c>
      <c r="D500" s="38" t="s">
        <v>6118</v>
      </c>
    </row>
    <row r="501" spans="1:4" ht="15.6">
      <c r="A501" s="60" t="s">
        <v>6119</v>
      </c>
      <c r="B501" s="37" t="s">
        <v>4738</v>
      </c>
      <c r="C501" s="38" t="s">
        <v>5016</v>
      </c>
      <c r="D501" s="38" t="s">
        <v>6120</v>
      </c>
    </row>
    <row r="502" spans="1:4" ht="15.6">
      <c r="A502" s="60" t="s">
        <v>6121</v>
      </c>
      <c r="B502" s="37" t="s">
        <v>4730</v>
      </c>
      <c r="C502" s="38" t="s">
        <v>6122</v>
      </c>
      <c r="D502" s="38" t="s">
        <v>6123</v>
      </c>
    </row>
    <row r="503" spans="1:4" ht="15.6">
      <c r="A503" s="60" t="s">
        <v>6124</v>
      </c>
      <c r="B503" s="37" t="s">
        <v>4730</v>
      </c>
      <c r="C503" s="38" t="s">
        <v>6125</v>
      </c>
      <c r="D503" s="38" t="s">
        <v>4935</v>
      </c>
    </row>
    <row r="504" spans="1:4" ht="15.6">
      <c r="A504" s="60" t="s">
        <v>6126</v>
      </c>
      <c r="B504" s="37" t="s">
        <v>4738</v>
      </c>
      <c r="C504" s="38" t="s">
        <v>6127</v>
      </c>
      <c r="D504" s="38" t="s">
        <v>6128</v>
      </c>
    </row>
    <row r="505" spans="1:4" ht="15.6">
      <c r="A505" s="60" t="s">
        <v>6129</v>
      </c>
      <c r="B505" s="37" t="s">
        <v>4738</v>
      </c>
      <c r="C505" s="38" t="s">
        <v>6130</v>
      </c>
      <c r="D505" s="38" t="s">
        <v>6131</v>
      </c>
    </row>
    <row r="506" spans="1:4" ht="15.6">
      <c r="A506" s="60" t="s">
        <v>6132</v>
      </c>
      <c r="B506" s="37" t="s">
        <v>4738</v>
      </c>
      <c r="C506" s="38" t="s">
        <v>4964</v>
      </c>
      <c r="D506" s="38" t="s">
        <v>6133</v>
      </c>
    </row>
    <row r="507" spans="1:4" ht="15.6">
      <c r="A507" s="60" t="s">
        <v>6134</v>
      </c>
      <c r="B507" s="37" t="s">
        <v>4738</v>
      </c>
      <c r="C507" s="38" t="s">
        <v>6135</v>
      </c>
      <c r="D507" s="38" t="s">
        <v>6136</v>
      </c>
    </row>
    <row r="508" spans="1:4" ht="15.6">
      <c r="A508" s="60" t="s">
        <v>6137</v>
      </c>
      <c r="B508" s="37" t="s">
        <v>4730</v>
      </c>
      <c r="C508" s="38" t="s">
        <v>6138</v>
      </c>
      <c r="D508" s="38" t="s">
        <v>6139</v>
      </c>
    </row>
    <row r="509" spans="1:4" ht="15.6">
      <c r="A509" s="60" t="s">
        <v>6140</v>
      </c>
      <c r="B509" s="37" t="s">
        <v>4730</v>
      </c>
      <c r="C509" s="38" t="s">
        <v>6141</v>
      </c>
      <c r="D509" s="38" t="s">
        <v>6142</v>
      </c>
    </row>
    <row r="510" spans="1:4" ht="15.6">
      <c r="A510" s="60" t="s">
        <v>6143</v>
      </c>
      <c r="B510" s="37" t="s">
        <v>4738</v>
      </c>
      <c r="C510" s="38" t="s">
        <v>6144</v>
      </c>
      <c r="D510" s="38" t="s">
        <v>6145</v>
      </c>
    </row>
    <row r="511" spans="1:4" ht="15.6">
      <c r="A511" s="60" t="s">
        <v>6146</v>
      </c>
      <c r="B511" s="37" t="s">
        <v>4730</v>
      </c>
      <c r="C511" s="38" t="s">
        <v>6147</v>
      </c>
      <c r="D511" s="38" t="s">
        <v>6148</v>
      </c>
    </row>
    <row r="512" spans="1:4" ht="15.6">
      <c r="A512" s="60" t="s">
        <v>6149</v>
      </c>
      <c r="B512" s="37" t="s">
        <v>4730</v>
      </c>
      <c r="C512" s="38" t="s">
        <v>5750</v>
      </c>
      <c r="D512" s="38" t="s">
        <v>6150</v>
      </c>
    </row>
    <row r="513" spans="1:4" ht="15.6">
      <c r="A513" s="60" t="s">
        <v>6151</v>
      </c>
      <c r="B513" s="37" t="s">
        <v>4730</v>
      </c>
      <c r="C513" s="38" t="s">
        <v>5185</v>
      </c>
      <c r="D513" s="38" t="s">
        <v>6152</v>
      </c>
    </row>
    <row r="514" spans="1:4" ht="15.6">
      <c r="A514" s="60" t="s">
        <v>6153</v>
      </c>
      <c r="B514" s="37" t="s">
        <v>4730</v>
      </c>
      <c r="C514" s="38" t="s">
        <v>6154</v>
      </c>
      <c r="D514" s="38" t="s">
        <v>6155</v>
      </c>
    </row>
    <row r="515" spans="1:4" ht="15.6">
      <c r="A515" s="60" t="s">
        <v>6156</v>
      </c>
      <c r="B515" s="37" t="s">
        <v>4738</v>
      </c>
      <c r="C515" s="38" t="s">
        <v>6157</v>
      </c>
      <c r="D515" s="38" t="s">
        <v>6158</v>
      </c>
    </row>
    <row r="516" spans="1:4" ht="15.6">
      <c r="A516" s="60" t="s">
        <v>6159</v>
      </c>
      <c r="B516" s="37" t="s">
        <v>4730</v>
      </c>
      <c r="C516" s="38" t="s">
        <v>6160</v>
      </c>
      <c r="D516" s="38" t="s">
        <v>6161</v>
      </c>
    </row>
    <row r="517" spans="1:4" ht="15.6">
      <c r="A517" s="60" t="s">
        <v>6162</v>
      </c>
      <c r="B517" s="37" t="s">
        <v>4730</v>
      </c>
      <c r="C517" s="38" t="s">
        <v>4925</v>
      </c>
      <c r="D517" s="38" t="s">
        <v>6163</v>
      </c>
    </row>
    <row r="518" spans="1:4" ht="15.6">
      <c r="A518" s="60" t="s">
        <v>6164</v>
      </c>
      <c r="B518" s="37" t="s">
        <v>4738</v>
      </c>
      <c r="C518" s="38" t="s">
        <v>5048</v>
      </c>
      <c r="D518" s="38" t="s">
        <v>6165</v>
      </c>
    </row>
    <row r="519" spans="1:4" ht="15.6">
      <c r="A519" s="60" t="s">
        <v>6166</v>
      </c>
      <c r="B519" s="37" t="s">
        <v>4738</v>
      </c>
      <c r="C519" s="38" t="s">
        <v>6117</v>
      </c>
      <c r="D519" s="38" t="s">
        <v>6167</v>
      </c>
    </row>
    <row r="520" spans="1:4" ht="15.6">
      <c r="A520" s="60" t="s">
        <v>6168</v>
      </c>
      <c r="B520" s="37" t="s">
        <v>4730</v>
      </c>
      <c r="C520" s="38" t="s">
        <v>5861</v>
      </c>
      <c r="D520" s="38" t="s">
        <v>6169</v>
      </c>
    </row>
    <row r="521" spans="1:4" ht="15.6">
      <c r="A521" s="60" t="s">
        <v>6170</v>
      </c>
      <c r="B521" s="37" t="s">
        <v>4738</v>
      </c>
      <c r="C521" s="38" t="s">
        <v>6171</v>
      </c>
      <c r="D521" s="38" t="s">
        <v>6172</v>
      </c>
    </row>
    <row r="522" spans="1:4" ht="15.6">
      <c r="A522" s="60" t="s">
        <v>6173</v>
      </c>
      <c r="B522" s="37" t="s">
        <v>4730</v>
      </c>
      <c r="C522" s="38" t="s">
        <v>6174</v>
      </c>
      <c r="D522" s="38" t="s">
        <v>6175</v>
      </c>
    </row>
    <row r="523" spans="1:4" ht="15.6">
      <c r="A523" s="60" t="s">
        <v>6176</v>
      </c>
      <c r="B523" s="37" t="s">
        <v>4730</v>
      </c>
      <c r="C523" s="38" t="s">
        <v>4807</v>
      </c>
      <c r="D523" s="38" t="s">
        <v>6177</v>
      </c>
    </row>
    <row r="524" spans="1:4" ht="15.6">
      <c r="A524" s="60" t="s">
        <v>6178</v>
      </c>
      <c r="B524" s="37" t="s">
        <v>4738</v>
      </c>
      <c r="C524" s="38" t="s">
        <v>6179</v>
      </c>
      <c r="D524" s="38" t="s">
        <v>6180</v>
      </c>
    </row>
    <row r="525" spans="1:4" ht="15.6">
      <c r="A525" s="60" t="s">
        <v>6181</v>
      </c>
      <c r="B525" s="37" t="s">
        <v>6087</v>
      </c>
      <c r="C525" s="38" t="s">
        <v>6182</v>
      </c>
      <c r="D525" s="38" t="s">
        <v>6183</v>
      </c>
    </row>
    <row r="526" spans="1:4" ht="15.6">
      <c r="A526" s="60" t="s">
        <v>6184</v>
      </c>
      <c r="B526" s="37" t="s">
        <v>4738</v>
      </c>
      <c r="C526" s="38" t="s">
        <v>6185</v>
      </c>
      <c r="D526" s="38" t="s">
        <v>6186</v>
      </c>
    </row>
    <row r="527" spans="1:4" ht="15.6">
      <c r="A527" s="60" t="s">
        <v>6187</v>
      </c>
      <c r="B527" s="37" t="s">
        <v>4738</v>
      </c>
      <c r="C527" s="38" t="s">
        <v>5280</v>
      </c>
      <c r="D527" s="38" t="s">
        <v>6188</v>
      </c>
    </row>
    <row r="528" spans="1:4" ht="15.6">
      <c r="A528" s="60" t="s">
        <v>6189</v>
      </c>
      <c r="B528" s="37" t="s">
        <v>6087</v>
      </c>
      <c r="C528" s="38" t="s">
        <v>6190</v>
      </c>
      <c r="D528" s="38" t="s">
        <v>6191</v>
      </c>
    </row>
    <row r="529" spans="1:4" ht="15.6">
      <c r="A529" s="60" t="s">
        <v>6192</v>
      </c>
      <c r="B529" s="37" t="s">
        <v>4738</v>
      </c>
      <c r="C529" s="38" t="s">
        <v>4899</v>
      </c>
      <c r="D529" s="38" t="s">
        <v>6193</v>
      </c>
    </row>
    <row r="530" spans="1:4" ht="15.6">
      <c r="A530" s="60" t="s">
        <v>6194</v>
      </c>
      <c r="B530" s="37" t="s">
        <v>4730</v>
      </c>
      <c r="C530" s="38" t="s">
        <v>5467</v>
      </c>
      <c r="D530" s="38" t="s">
        <v>6195</v>
      </c>
    </row>
    <row r="531" spans="1:4" ht="15.6">
      <c r="A531" s="60" t="s">
        <v>6196</v>
      </c>
      <c r="B531" s="37" t="s">
        <v>4730</v>
      </c>
      <c r="C531" s="38" t="s">
        <v>6197</v>
      </c>
      <c r="D531" s="38" t="s">
        <v>6198</v>
      </c>
    </row>
    <row r="532" spans="1:4" ht="15.6">
      <c r="A532" s="60" t="s">
        <v>6199</v>
      </c>
      <c r="B532" s="37" t="s">
        <v>4738</v>
      </c>
      <c r="C532" s="38" t="s">
        <v>6200</v>
      </c>
      <c r="D532" s="38" t="s">
        <v>6201</v>
      </c>
    </row>
    <row r="533" spans="1:4" ht="15.6">
      <c r="A533" s="60" t="s">
        <v>6202</v>
      </c>
      <c r="B533" s="37" t="s">
        <v>4730</v>
      </c>
      <c r="C533" s="38" t="s">
        <v>5154</v>
      </c>
      <c r="D533" s="38" t="s">
        <v>6203</v>
      </c>
    </row>
    <row r="534" spans="1:4" ht="15.6">
      <c r="A534" s="60" t="s">
        <v>6204</v>
      </c>
      <c r="B534" s="37" t="s">
        <v>4738</v>
      </c>
      <c r="C534" s="38" t="s">
        <v>6205</v>
      </c>
      <c r="D534" s="38" t="s">
        <v>6206</v>
      </c>
    </row>
    <row r="535" spans="1:4" ht="15.6">
      <c r="A535" s="60" t="s">
        <v>6207</v>
      </c>
      <c r="B535" s="37" t="s">
        <v>4730</v>
      </c>
      <c r="C535" s="38" t="s">
        <v>6141</v>
      </c>
      <c r="D535" s="38" t="s">
        <v>6208</v>
      </c>
    </row>
    <row r="536" spans="1:4" ht="15.6">
      <c r="A536" s="60" t="s">
        <v>6209</v>
      </c>
      <c r="B536" s="37" t="s">
        <v>4738</v>
      </c>
      <c r="C536" s="38" t="s">
        <v>6210</v>
      </c>
      <c r="D536" s="38" t="s">
        <v>6211</v>
      </c>
    </row>
    <row r="537" spans="1:4" ht="15.6">
      <c r="A537" s="60" t="s">
        <v>6212</v>
      </c>
      <c r="B537" s="37" t="s">
        <v>4730</v>
      </c>
      <c r="C537" s="38" t="s">
        <v>6213</v>
      </c>
      <c r="D537" s="38" t="s">
        <v>4935</v>
      </c>
    </row>
    <row r="538" spans="1:4" ht="15.6">
      <c r="A538" s="60" t="s">
        <v>6214</v>
      </c>
      <c r="B538" s="37" t="s">
        <v>4738</v>
      </c>
      <c r="C538" s="38" t="s">
        <v>6215</v>
      </c>
      <c r="D538" s="38" t="s">
        <v>6216</v>
      </c>
    </row>
    <row r="539" spans="1:4" ht="15.6">
      <c r="A539" s="60" t="s">
        <v>6217</v>
      </c>
      <c r="B539" s="37" t="s">
        <v>4738</v>
      </c>
      <c r="C539" s="38" t="s">
        <v>5489</v>
      </c>
      <c r="D539" s="38" t="s">
        <v>6218</v>
      </c>
    </row>
    <row r="540" spans="1:4" ht="15.6">
      <c r="A540" s="60" t="s">
        <v>6219</v>
      </c>
      <c r="B540" s="37" t="s">
        <v>4738</v>
      </c>
      <c r="C540" s="38" t="s">
        <v>6200</v>
      </c>
      <c r="D540" s="38" t="s">
        <v>6220</v>
      </c>
    </row>
    <row r="541" spans="1:4" ht="15.6">
      <c r="A541" s="60" t="s">
        <v>6221</v>
      </c>
      <c r="B541" s="37" t="s">
        <v>4730</v>
      </c>
      <c r="C541" s="38" t="s">
        <v>4925</v>
      </c>
      <c r="D541" s="38" t="s">
        <v>5065</v>
      </c>
    </row>
    <row r="542" spans="1:4" ht="15.6">
      <c r="A542" s="60" t="s">
        <v>6222</v>
      </c>
      <c r="B542" s="37" t="s">
        <v>4730</v>
      </c>
      <c r="C542" s="38" t="s">
        <v>6223</v>
      </c>
      <c r="D542" s="38" t="s">
        <v>6224</v>
      </c>
    </row>
    <row r="543" spans="1:4" ht="15.6">
      <c r="A543" s="60" t="s">
        <v>6225</v>
      </c>
      <c r="B543" s="37" t="s">
        <v>4730</v>
      </c>
      <c r="C543" s="38" t="s">
        <v>6226</v>
      </c>
      <c r="D543" s="38" t="s">
        <v>6227</v>
      </c>
    </row>
    <row r="544" spans="1:4" ht="15.6">
      <c r="A544" s="60" t="s">
        <v>6228</v>
      </c>
      <c r="B544" s="37" t="s">
        <v>4738</v>
      </c>
      <c r="C544" s="38" t="s">
        <v>5393</v>
      </c>
      <c r="D544" s="38" t="s">
        <v>6229</v>
      </c>
    </row>
    <row r="545" spans="1:4" ht="15.6">
      <c r="A545" s="60" t="s">
        <v>6230</v>
      </c>
      <c r="B545" s="37" t="s">
        <v>4738</v>
      </c>
      <c r="C545" s="38" t="s">
        <v>6231</v>
      </c>
      <c r="D545" s="38" t="s">
        <v>6232</v>
      </c>
    </row>
    <row r="546" spans="1:4" ht="15.6">
      <c r="A546" s="60" t="s">
        <v>6233</v>
      </c>
      <c r="B546" s="37" t="s">
        <v>6087</v>
      </c>
      <c r="C546" s="38" t="s">
        <v>6234</v>
      </c>
      <c r="D546" s="38" t="s">
        <v>6235</v>
      </c>
    </row>
    <row r="547" spans="1:4" ht="15.6">
      <c r="A547" s="60" t="s">
        <v>6236</v>
      </c>
      <c r="B547" s="37" t="s">
        <v>4730</v>
      </c>
      <c r="C547" s="38" t="s">
        <v>5795</v>
      </c>
      <c r="D547" s="38" t="s">
        <v>6237</v>
      </c>
    </row>
    <row r="548" spans="1:4" ht="15.6">
      <c r="A548" s="60" t="s">
        <v>6238</v>
      </c>
      <c r="B548" s="37" t="s">
        <v>4738</v>
      </c>
      <c r="C548" s="38" t="s">
        <v>6239</v>
      </c>
      <c r="D548" s="38" t="s">
        <v>6240</v>
      </c>
    </row>
    <row r="549" spans="1:4" ht="15.6">
      <c r="A549" s="60" t="s">
        <v>6241</v>
      </c>
      <c r="B549" s="37" t="s">
        <v>4730</v>
      </c>
      <c r="C549" s="38" t="s">
        <v>6242</v>
      </c>
      <c r="D549" s="38" t="s">
        <v>6243</v>
      </c>
    </row>
    <row r="550" spans="1:4" ht="15.6">
      <c r="A550" s="60" t="s">
        <v>6244</v>
      </c>
      <c r="B550" s="37" t="s">
        <v>4730</v>
      </c>
      <c r="C550" s="38" t="s">
        <v>6245</v>
      </c>
      <c r="D550" s="38" t="s">
        <v>6246</v>
      </c>
    </row>
    <row r="551" spans="1:4" ht="15.6">
      <c r="A551" s="60" t="s">
        <v>6247</v>
      </c>
      <c r="B551" s="37" t="s">
        <v>4730</v>
      </c>
      <c r="C551" s="38" t="s">
        <v>6248</v>
      </c>
      <c r="D551" s="38" t="s">
        <v>6249</v>
      </c>
    </row>
    <row r="552" spans="1:4" ht="15.6">
      <c r="A552" s="60" t="s">
        <v>6250</v>
      </c>
      <c r="B552" s="37" t="s">
        <v>4738</v>
      </c>
      <c r="C552" s="38" t="s">
        <v>6251</v>
      </c>
      <c r="D552" s="38" t="s">
        <v>6252</v>
      </c>
    </row>
    <row r="553" spans="1:4" ht="15.6">
      <c r="A553" s="60" t="s">
        <v>6253</v>
      </c>
      <c r="B553" s="37" t="s">
        <v>4730</v>
      </c>
      <c r="C553" s="38" t="s">
        <v>6047</v>
      </c>
      <c r="D553" s="38" t="s">
        <v>5254</v>
      </c>
    </row>
    <row r="554" spans="1:4" ht="15.6">
      <c r="A554" s="60" t="s">
        <v>6254</v>
      </c>
      <c r="B554" s="37" t="s">
        <v>4730</v>
      </c>
      <c r="C554" s="38" t="s">
        <v>6255</v>
      </c>
      <c r="D554" s="38" t="s">
        <v>6256</v>
      </c>
    </row>
    <row r="555" spans="1:4" ht="15.6">
      <c r="A555" s="60" t="s">
        <v>6257</v>
      </c>
      <c r="B555" s="37" t="s">
        <v>4738</v>
      </c>
      <c r="C555" s="38" t="s">
        <v>6258</v>
      </c>
      <c r="D555" s="38" t="s">
        <v>6259</v>
      </c>
    </row>
    <row r="556" spans="1:4" ht="15.6">
      <c r="A556" s="60" t="s">
        <v>6260</v>
      </c>
      <c r="B556" s="37" t="s">
        <v>4730</v>
      </c>
      <c r="C556" s="38" t="s">
        <v>5024</v>
      </c>
      <c r="D556" s="38" t="s">
        <v>6261</v>
      </c>
    </row>
    <row r="557" spans="1:4" ht="15.6">
      <c r="A557" s="60" t="s">
        <v>6262</v>
      </c>
      <c r="B557" s="37" t="s">
        <v>4730</v>
      </c>
      <c r="C557" s="38" t="s">
        <v>6263</v>
      </c>
      <c r="D557" s="38" t="s">
        <v>6264</v>
      </c>
    </row>
    <row r="558" spans="1:4" ht="15.6">
      <c r="A558" s="60" t="s">
        <v>6265</v>
      </c>
      <c r="B558" s="37" t="s">
        <v>4738</v>
      </c>
      <c r="C558" s="38" t="s">
        <v>6266</v>
      </c>
      <c r="D558" s="38" t="s">
        <v>6267</v>
      </c>
    </row>
    <row r="559" spans="1:4" ht="15.6">
      <c r="A559" s="60" t="s">
        <v>6268</v>
      </c>
      <c r="B559" s="37" t="s">
        <v>4730</v>
      </c>
      <c r="C559" s="38" t="s">
        <v>5003</v>
      </c>
      <c r="D559" s="38" t="s">
        <v>6269</v>
      </c>
    </row>
    <row r="560" spans="1:4" ht="15.6">
      <c r="A560" s="60" t="s">
        <v>6270</v>
      </c>
      <c r="B560" s="37" t="s">
        <v>4738</v>
      </c>
      <c r="C560" s="38" t="s">
        <v>6271</v>
      </c>
      <c r="D560" s="38" t="s">
        <v>6272</v>
      </c>
    </row>
    <row r="561" spans="1:4" ht="15.6">
      <c r="A561" s="60" t="s">
        <v>6273</v>
      </c>
      <c r="B561" s="37" t="s">
        <v>4730</v>
      </c>
      <c r="C561" s="38" t="s">
        <v>6274</v>
      </c>
      <c r="D561" s="38" t="s">
        <v>6275</v>
      </c>
    </row>
    <row r="562" spans="1:4" ht="15.6">
      <c r="A562" s="60" t="s">
        <v>6276</v>
      </c>
      <c r="B562" s="37" t="s">
        <v>4738</v>
      </c>
      <c r="C562" s="38" t="s">
        <v>6277</v>
      </c>
      <c r="D562" s="38" t="s">
        <v>6278</v>
      </c>
    </row>
    <row r="563" spans="1:4" ht="15.6">
      <c r="A563" s="60" t="s">
        <v>6279</v>
      </c>
      <c r="B563" s="37" t="s">
        <v>4730</v>
      </c>
      <c r="C563" s="38" t="s">
        <v>6280</v>
      </c>
      <c r="D563" s="38" t="s">
        <v>6281</v>
      </c>
    </row>
    <row r="564" spans="1:4" ht="15.6">
      <c r="A564" s="60" t="s">
        <v>6282</v>
      </c>
      <c r="B564" s="37" t="s">
        <v>4730</v>
      </c>
      <c r="C564" s="38" t="s">
        <v>6283</v>
      </c>
      <c r="D564" s="38" t="s">
        <v>6284</v>
      </c>
    </row>
    <row r="565" spans="1:4" ht="15.6">
      <c r="A565" s="60" t="s">
        <v>6285</v>
      </c>
      <c r="B565" s="37" t="s">
        <v>4738</v>
      </c>
      <c r="C565" s="38" t="s">
        <v>6286</v>
      </c>
      <c r="D565" s="38" t="s">
        <v>6287</v>
      </c>
    </row>
    <row r="566" spans="1:4" ht="15.6">
      <c r="A566" s="60" t="s">
        <v>6288</v>
      </c>
      <c r="B566" s="37" t="s">
        <v>6087</v>
      </c>
      <c r="C566" s="38" t="s">
        <v>6200</v>
      </c>
      <c r="D566" s="38" t="s">
        <v>6289</v>
      </c>
    </row>
    <row r="567" spans="1:4" ht="15.6">
      <c r="A567" s="60" t="s">
        <v>6290</v>
      </c>
      <c r="B567" s="37" t="s">
        <v>4730</v>
      </c>
      <c r="C567" s="38" t="s">
        <v>6291</v>
      </c>
      <c r="D567" s="38" t="s">
        <v>6292</v>
      </c>
    </row>
    <row r="568" spans="1:4" ht="15.6">
      <c r="A568" s="60" t="s">
        <v>6293</v>
      </c>
      <c r="B568" s="37" t="s">
        <v>4738</v>
      </c>
      <c r="C568" s="38" t="s">
        <v>6294</v>
      </c>
      <c r="D568" s="38" t="s">
        <v>6295</v>
      </c>
    </row>
    <row r="569" spans="1:4" ht="15.6">
      <c r="A569" s="60" t="s">
        <v>6296</v>
      </c>
      <c r="B569" s="37" t="s">
        <v>4738</v>
      </c>
      <c r="C569" s="38" t="s">
        <v>6297</v>
      </c>
      <c r="D569" s="38" t="s">
        <v>6298</v>
      </c>
    </row>
    <row r="570" spans="1:4" ht="15.6">
      <c r="A570" s="60" t="s">
        <v>6299</v>
      </c>
      <c r="B570" s="37" t="s">
        <v>4738</v>
      </c>
      <c r="C570" s="38" t="s">
        <v>6300</v>
      </c>
      <c r="D570" s="38" t="s">
        <v>6301</v>
      </c>
    </row>
    <row r="571" spans="1:4" ht="15.6">
      <c r="A571" s="60" t="s">
        <v>6302</v>
      </c>
      <c r="B571" s="37" t="s">
        <v>4730</v>
      </c>
      <c r="C571" s="38" t="s">
        <v>6303</v>
      </c>
      <c r="D571" s="38" t="s">
        <v>6304</v>
      </c>
    </row>
    <row r="572" spans="1:4" ht="15.6">
      <c r="A572" s="60" t="s">
        <v>6305</v>
      </c>
      <c r="B572" s="37" t="s">
        <v>4730</v>
      </c>
      <c r="C572" s="38" t="s">
        <v>6306</v>
      </c>
      <c r="D572" s="38" t="s">
        <v>6307</v>
      </c>
    </row>
    <row r="573" spans="1:4" ht="15.6">
      <c r="A573" s="60" t="s">
        <v>6308</v>
      </c>
      <c r="B573" s="37" t="s">
        <v>4730</v>
      </c>
      <c r="C573" s="38" t="s">
        <v>5314</v>
      </c>
      <c r="D573" s="38" t="s">
        <v>6309</v>
      </c>
    </row>
    <row r="574" spans="1:4" ht="15.6">
      <c r="A574" s="60" t="s">
        <v>6310</v>
      </c>
      <c r="B574" s="37" t="s">
        <v>6087</v>
      </c>
      <c r="C574" s="38" t="s">
        <v>6311</v>
      </c>
      <c r="D574" s="38" t="s">
        <v>6312</v>
      </c>
    </row>
    <row r="575" spans="1:4" ht="15.6">
      <c r="A575" s="60" t="s">
        <v>6313</v>
      </c>
      <c r="B575" s="37" t="s">
        <v>4730</v>
      </c>
      <c r="C575" s="38" t="s">
        <v>6314</v>
      </c>
      <c r="D575" s="38" t="s">
        <v>6315</v>
      </c>
    </row>
    <row r="576" spans="1:4" ht="15.6">
      <c r="A576" s="60" t="s">
        <v>6316</v>
      </c>
      <c r="B576" s="37" t="s">
        <v>4730</v>
      </c>
      <c r="C576" s="38" t="s">
        <v>6317</v>
      </c>
      <c r="D576" s="38" t="s">
        <v>6318</v>
      </c>
    </row>
    <row r="577" spans="1:4" ht="15.6">
      <c r="A577" s="60" t="s">
        <v>6319</v>
      </c>
      <c r="B577" s="37" t="s">
        <v>4738</v>
      </c>
      <c r="C577" s="38" t="s">
        <v>6320</v>
      </c>
      <c r="D577" s="38" t="s">
        <v>6321</v>
      </c>
    </row>
    <row r="578" spans="1:4" ht="15.6">
      <c r="A578" s="60" t="s">
        <v>6322</v>
      </c>
      <c r="B578" s="37" t="s">
        <v>6087</v>
      </c>
      <c r="C578" s="38" t="s">
        <v>5088</v>
      </c>
      <c r="D578" s="38" t="s">
        <v>6323</v>
      </c>
    </row>
    <row r="579" spans="1:4" ht="15.6">
      <c r="A579" s="60" t="s">
        <v>6324</v>
      </c>
      <c r="B579" s="37" t="s">
        <v>4730</v>
      </c>
      <c r="C579" s="38" t="s">
        <v>6325</v>
      </c>
      <c r="D579" s="38" t="s">
        <v>6326</v>
      </c>
    </row>
    <row r="580" spans="1:4" ht="15.6">
      <c r="A580" s="60" t="s">
        <v>6327</v>
      </c>
      <c r="B580" s="37" t="s">
        <v>4738</v>
      </c>
      <c r="C580" s="38" t="s">
        <v>6328</v>
      </c>
      <c r="D580" s="38" t="s">
        <v>6329</v>
      </c>
    </row>
    <row r="581" spans="1:4" ht="15.6">
      <c r="A581" s="60" t="s">
        <v>6330</v>
      </c>
      <c r="B581" s="37" t="s">
        <v>4738</v>
      </c>
      <c r="C581" s="38" t="s">
        <v>6331</v>
      </c>
      <c r="D581" s="38" t="s">
        <v>6332</v>
      </c>
    </row>
    <row r="582" spans="1:4" ht="15.6">
      <c r="A582" s="60" t="s">
        <v>6333</v>
      </c>
      <c r="B582" s="37" t="s">
        <v>4730</v>
      </c>
      <c r="C582" s="38" t="s">
        <v>6334</v>
      </c>
      <c r="D582" s="38" t="s">
        <v>6335</v>
      </c>
    </row>
    <row r="583" spans="1:4" ht="15.6">
      <c r="A583" s="60" t="s">
        <v>6336</v>
      </c>
      <c r="B583" s="37" t="s">
        <v>4730</v>
      </c>
      <c r="C583" s="38" t="s">
        <v>4734</v>
      </c>
      <c r="D583" s="38" t="s">
        <v>6337</v>
      </c>
    </row>
    <row r="584" spans="1:4" ht="15.6">
      <c r="A584" s="60" t="s">
        <v>6338</v>
      </c>
      <c r="B584" s="37" t="s">
        <v>4738</v>
      </c>
      <c r="C584" s="38" t="s">
        <v>6339</v>
      </c>
      <c r="D584" s="38" t="s">
        <v>6340</v>
      </c>
    </row>
    <row r="585" spans="1:4" ht="15.6">
      <c r="A585" s="60" t="s">
        <v>6341</v>
      </c>
      <c r="B585" s="37" t="s">
        <v>4730</v>
      </c>
      <c r="C585" s="38" t="s">
        <v>5894</v>
      </c>
      <c r="D585" s="38" t="s">
        <v>6342</v>
      </c>
    </row>
    <row r="586" spans="1:4" ht="15.6">
      <c r="A586" s="60" t="s">
        <v>6343</v>
      </c>
      <c r="B586" s="37" t="s">
        <v>4738</v>
      </c>
      <c r="C586" s="38" t="s">
        <v>6344</v>
      </c>
      <c r="D586" s="38" t="s">
        <v>6345</v>
      </c>
    </row>
    <row r="587" spans="1:4" ht="15.6">
      <c r="A587" s="60" t="s">
        <v>6346</v>
      </c>
      <c r="B587" s="37" t="s">
        <v>4738</v>
      </c>
      <c r="C587" s="38" t="s">
        <v>5763</v>
      </c>
      <c r="D587" s="38" t="s">
        <v>6347</v>
      </c>
    </row>
    <row r="588" spans="1:4" ht="15.6">
      <c r="A588" s="60" t="s">
        <v>6348</v>
      </c>
      <c r="B588" s="37" t="s">
        <v>4738</v>
      </c>
      <c r="C588" s="38" t="s">
        <v>6349</v>
      </c>
      <c r="D588" s="38" t="s">
        <v>6350</v>
      </c>
    </row>
    <row r="589" spans="1:4" ht="15.6">
      <c r="A589" s="60" t="s">
        <v>6351</v>
      </c>
      <c r="B589" s="37" t="s">
        <v>4738</v>
      </c>
      <c r="C589" s="38" t="s">
        <v>6352</v>
      </c>
      <c r="D589" s="38" t="s">
        <v>6353</v>
      </c>
    </row>
    <row r="590" spans="1:4" ht="15.6">
      <c r="A590" s="60" t="s">
        <v>6354</v>
      </c>
      <c r="B590" s="37" t="s">
        <v>6087</v>
      </c>
      <c r="C590" s="38" t="s">
        <v>4944</v>
      </c>
      <c r="D590" s="38" t="s">
        <v>4962</v>
      </c>
    </row>
    <row r="591" spans="1:4" ht="15.6">
      <c r="A591" s="60" t="s">
        <v>6355</v>
      </c>
      <c r="B591" s="37" t="s">
        <v>4738</v>
      </c>
      <c r="C591" s="38" t="s">
        <v>6356</v>
      </c>
      <c r="D591" s="38" t="s">
        <v>6357</v>
      </c>
    </row>
    <row r="592" spans="1:4" ht="15.6">
      <c r="A592" s="60" t="s">
        <v>6358</v>
      </c>
      <c r="B592" s="37" t="s">
        <v>4730</v>
      </c>
      <c r="C592" s="38" t="s">
        <v>5476</v>
      </c>
      <c r="D592" s="38" t="s">
        <v>6359</v>
      </c>
    </row>
    <row r="593" spans="1:4" ht="15.6">
      <c r="A593" s="60" t="s">
        <v>6360</v>
      </c>
      <c r="B593" s="37" t="s">
        <v>4738</v>
      </c>
      <c r="C593" s="38" t="s">
        <v>6361</v>
      </c>
      <c r="D593" s="38" t="s">
        <v>4929</v>
      </c>
    </row>
    <row r="594" spans="1:4" ht="15.6">
      <c r="A594" s="60" t="s">
        <v>6362</v>
      </c>
      <c r="B594" s="37" t="s">
        <v>4738</v>
      </c>
      <c r="C594" s="38" t="s">
        <v>6363</v>
      </c>
      <c r="D594" s="38" t="s">
        <v>6364</v>
      </c>
    </row>
    <row r="595" spans="1:4" ht="15.6">
      <c r="A595" s="60" t="s">
        <v>6365</v>
      </c>
      <c r="B595" s="37" t="s">
        <v>6087</v>
      </c>
      <c r="C595" s="38" t="s">
        <v>6366</v>
      </c>
      <c r="D595" s="38" t="s">
        <v>6367</v>
      </c>
    </row>
    <row r="596" spans="1:4" ht="15.6">
      <c r="A596" s="60" t="s">
        <v>6368</v>
      </c>
      <c r="B596" s="37" t="s">
        <v>4738</v>
      </c>
      <c r="C596" s="38" t="s">
        <v>6369</v>
      </c>
      <c r="D596" s="38" t="s">
        <v>6370</v>
      </c>
    </row>
    <row r="597" spans="1:4" ht="15.6">
      <c r="A597" s="60" t="s">
        <v>6371</v>
      </c>
      <c r="B597" s="37" t="s">
        <v>4730</v>
      </c>
      <c r="C597" s="38" t="s">
        <v>6372</v>
      </c>
      <c r="D597" s="38" t="s">
        <v>6373</v>
      </c>
    </row>
    <row r="598" spans="1:4" ht="15.6">
      <c r="A598" s="60" t="s">
        <v>6374</v>
      </c>
      <c r="B598" s="37" t="s">
        <v>4730</v>
      </c>
      <c r="C598" s="38" t="s">
        <v>6375</v>
      </c>
      <c r="D598" s="38" t="s">
        <v>6376</v>
      </c>
    </row>
    <row r="599" spans="1:4" ht="15.6">
      <c r="A599" s="60" t="s">
        <v>6377</v>
      </c>
      <c r="B599" s="37" t="s">
        <v>4738</v>
      </c>
      <c r="C599" s="38" t="s">
        <v>6378</v>
      </c>
      <c r="D599" s="38" t="s">
        <v>6379</v>
      </c>
    </row>
    <row r="600" spans="1:4" ht="15.6">
      <c r="A600" s="60" t="s">
        <v>6380</v>
      </c>
      <c r="B600" s="37" t="s">
        <v>4738</v>
      </c>
      <c r="C600" s="38" t="s">
        <v>6381</v>
      </c>
      <c r="D600" s="38" t="s">
        <v>6382</v>
      </c>
    </row>
    <row r="601" spans="1:4" ht="15.6">
      <c r="A601" s="60" t="s">
        <v>6383</v>
      </c>
      <c r="B601" s="37" t="s">
        <v>4730</v>
      </c>
      <c r="C601" s="38" t="s">
        <v>6384</v>
      </c>
      <c r="D601" s="38" t="s">
        <v>6385</v>
      </c>
    </row>
    <row r="602" spans="1:4" ht="15.6">
      <c r="A602" s="60" t="s">
        <v>6386</v>
      </c>
      <c r="B602" s="37" t="s">
        <v>4738</v>
      </c>
      <c r="C602" s="38" t="s">
        <v>6387</v>
      </c>
      <c r="D602" s="38" t="s">
        <v>6388</v>
      </c>
    </row>
    <row r="603" spans="1:4" ht="15.6">
      <c r="A603" s="60" t="s">
        <v>6389</v>
      </c>
      <c r="B603" s="37" t="s">
        <v>6087</v>
      </c>
      <c r="C603" s="38" t="s">
        <v>5292</v>
      </c>
      <c r="D603" s="38" t="s">
        <v>4748</v>
      </c>
    </row>
    <row r="604" spans="1:4" ht="15.6">
      <c r="A604" s="60" t="s">
        <v>6390</v>
      </c>
      <c r="B604" s="37" t="s">
        <v>6087</v>
      </c>
      <c r="C604" s="38" t="s">
        <v>6391</v>
      </c>
      <c r="D604" s="38" t="s">
        <v>6392</v>
      </c>
    </row>
    <row r="605" spans="1:4" ht="15.6">
      <c r="A605" s="60" t="s">
        <v>6393</v>
      </c>
      <c r="B605" s="37" t="s">
        <v>4730</v>
      </c>
      <c r="C605" s="38" t="s">
        <v>6334</v>
      </c>
      <c r="D605" s="38" t="s">
        <v>6394</v>
      </c>
    </row>
    <row r="606" spans="1:4" ht="15.6">
      <c r="A606" s="60" t="s">
        <v>6395</v>
      </c>
      <c r="B606" s="37" t="s">
        <v>4730</v>
      </c>
      <c r="C606" s="38" t="s">
        <v>6396</v>
      </c>
      <c r="D606" s="38" t="s">
        <v>5069</v>
      </c>
    </row>
    <row r="607" spans="1:4" ht="15.6">
      <c r="A607" s="60" t="s">
        <v>6397</v>
      </c>
      <c r="B607" s="37" t="s">
        <v>4730</v>
      </c>
      <c r="C607" s="38" t="s">
        <v>6398</v>
      </c>
      <c r="D607" s="38" t="s">
        <v>6399</v>
      </c>
    </row>
    <row r="608" spans="1:4" ht="15.6">
      <c r="A608" s="60" t="s">
        <v>6400</v>
      </c>
      <c r="B608" s="37" t="s">
        <v>4730</v>
      </c>
      <c r="C608" s="38" t="s">
        <v>6401</v>
      </c>
      <c r="D608" s="38" t="s">
        <v>6402</v>
      </c>
    </row>
    <row r="609" spans="1:4" ht="15.6">
      <c r="A609" s="60" t="s">
        <v>6403</v>
      </c>
      <c r="B609" s="37" t="s">
        <v>4730</v>
      </c>
      <c r="C609" s="38" t="s">
        <v>6404</v>
      </c>
      <c r="D609" s="38" t="s">
        <v>6405</v>
      </c>
    </row>
    <row r="610" spans="1:4" ht="15.6">
      <c r="A610" s="60" t="s">
        <v>6406</v>
      </c>
      <c r="B610" s="37" t="s">
        <v>4730</v>
      </c>
      <c r="C610" s="38" t="s">
        <v>6407</v>
      </c>
      <c r="D610" s="38" t="s">
        <v>6408</v>
      </c>
    </row>
    <row r="611" spans="1:4" ht="15.6">
      <c r="A611" s="60" t="s">
        <v>6409</v>
      </c>
      <c r="B611" s="37" t="s">
        <v>6087</v>
      </c>
      <c r="C611" s="38" t="s">
        <v>6410</v>
      </c>
      <c r="D611" s="38" t="s">
        <v>6411</v>
      </c>
    </row>
    <row r="612" spans="1:4" ht="15.6">
      <c r="A612" s="60" t="s">
        <v>6412</v>
      </c>
      <c r="B612" s="37" t="s">
        <v>4730</v>
      </c>
      <c r="C612" s="38" t="s">
        <v>6413</v>
      </c>
      <c r="D612" s="38" t="s">
        <v>6414</v>
      </c>
    </row>
    <row r="613" spans="1:4" ht="15.6">
      <c r="A613" s="60" t="s">
        <v>6415</v>
      </c>
      <c r="B613" s="37" t="s">
        <v>4738</v>
      </c>
      <c r="C613" s="38" t="s">
        <v>5479</v>
      </c>
      <c r="D613" s="38" t="s">
        <v>6416</v>
      </c>
    </row>
    <row r="614" spans="1:4" ht="15.6">
      <c r="A614" s="60" t="s">
        <v>6417</v>
      </c>
      <c r="B614" s="37" t="s">
        <v>4738</v>
      </c>
      <c r="C614" s="38" t="s">
        <v>6418</v>
      </c>
      <c r="D614" s="38" t="s">
        <v>6419</v>
      </c>
    </row>
    <row r="615" spans="1:4" ht="15.6">
      <c r="A615" s="60" t="s">
        <v>6420</v>
      </c>
      <c r="B615" s="37" t="s">
        <v>4730</v>
      </c>
      <c r="C615" s="38" t="s">
        <v>6421</v>
      </c>
      <c r="D615" s="38" t="s">
        <v>6422</v>
      </c>
    </row>
    <row r="616" spans="1:4" ht="15.6">
      <c r="A616" s="60" t="s">
        <v>6423</v>
      </c>
      <c r="B616" s="37" t="s">
        <v>4738</v>
      </c>
      <c r="C616" s="38" t="s">
        <v>6424</v>
      </c>
      <c r="D616" s="38" t="s">
        <v>6425</v>
      </c>
    </row>
    <row r="617" spans="1:4" ht="15.6">
      <c r="A617" s="60" t="s">
        <v>6426</v>
      </c>
      <c r="B617" s="37" t="s">
        <v>4738</v>
      </c>
      <c r="C617" s="38" t="s">
        <v>6427</v>
      </c>
      <c r="D617" s="38" t="s">
        <v>4938</v>
      </c>
    </row>
    <row r="618" spans="1:4" ht="15.6">
      <c r="A618" s="60" t="s">
        <v>6428</v>
      </c>
      <c r="B618" s="37" t="s">
        <v>6087</v>
      </c>
      <c r="C618" s="38" t="s">
        <v>5280</v>
      </c>
      <c r="D618" s="38" t="s">
        <v>5542</v>
      </c>
    </row>
    <row r="619" spans="1:4" ht="15.6">
      <c r="A619" s="60" t="s">
        <v>6429</v>
      </c>
      <c r="B619" s="37" t="s">
        <v>4738</v>
      </c>
      <c r="C619" s="38" t="s">
        <v>5271</v>
      </c>
      <c r="D619" s="38" t="s">
        <v>6430</v>
      </c>
    </row>
    <row r="620" spans="1:4" ht="15.6">
      <c r="A620" s="60" t="s">
        <v>6431</v>
      </c>
      <c r="B620" s="37" t="s">
        <v>4738</v>
      </c>
      <c r="C620" s="38" t="s">
        <v>5418</v>
      </c>
      <c r="D620" s="38" t="s">
        <v>6432</v>
      </c>
    </row>
    <row r="621" spans="1:4" ht="15.6">
      <c r="A621" s="60" t="s">
        <v>6433</v>
      </c>
      <c r="B621" s="37" t="s">
        <v>4738</v>
      </c>
      <c r="C621" s="38" t="s">
        <v>6434</v>
      </c>
      <c r="D621" s="38" t="s">
        <v>6435</v>
      </c>
    </row>
    <row r="622" spans="1:4" ht="15.6">
      <c r="A622" s="60" t="s">
        <v>6436</v>
      </c>
      <c r="B622" s="37" t="s">
        <v>6087</v>
      </c>
      <c r="C622" s="38" t="s">
        <v>6437</v>
      </c>
      <c r="D622" s="38" t="s">
        <v>6438</v>
      </c>
    </row>
    <row r="623" spans="1:4" ht="15.6">
      <c r="A623" s="60" t="s">
        <v>6439</v>
      </c>
      <c r="B623" s="37" t="s">
        <v>4730</v>
      </c>
      <c r="C623" s="38" t="s">
        <v>6440</v>
      </c>
      <c r="D623" s="38" t="s">
        <v>6441</v>
      </c>
    </row>
    <row r="624" spans="1:4" ht="15.6">
      <c r="A624" s="60" t="s">
        <v>6442</v>
      </c>
      <c r="B624" s="37" t="s">
        <v>4738</v>
      </c>
      <c r="C624" s="38" t="s">
        <v>6443</v>
      </c>
      <c r="D624" s="38" t="s">
        <v>6444</v>
      </c>
    </row>
    <row r="625" spans="1:4" ht="15.6">
      <c r="A625" s="60" t="s">
        <v>6445</v>
      </c>
      <c r="B625" s="37" t="s">
        <v>4730</v>
      </c>
      <c r="C625" s="38" t="s">
        <v>6446</v>
      </c>
      <c r="D625" s="38" t="s">
        <v>6447</v>
      </c>
    </row>
    <row r="626" spans="1:4" ht="15.6">
      <c r="A626" s="60" t="s">
        <v>6448</v>
      </c>
      <c r="B626" s="37" t="s">
        <v>4730</v>
      </c>
      <c r="C626" s="38" t="s">
        <v>6449</v>
      </c>
      <c r="D626" s="38" t="s">
        <v>6450</v>
      </c>
    </row>
    <row r="627" spans="1:4" ht="15.6">
      <c r="A627" s="60" t="s">
        <v>6451</v>
      </c>
      <c r="B627" s="37" t="s">
        <v>4730</v>
      </c>
      <c r="C627" s="38" t="s">
        <v>6452</v>
      </c>
      <c r="D627" s="38" t="s">
        <v>6453</v>
      </c>
    </row>
    <row r="628" spans="1:4" ht="15.6">
      <c r="A628" s="60" t="s">
        <v>6454</v>
      </c>
      <c r="B628" s="37" t="s">
        <v>4730</v>
      </c>
      <c r="C628" s="38" t="s">
        <v>6455</v>
      </c>
      <c r="D628" s="38" t="s">
        <v>6456</v>
      </c>
    </row>
    <row r="629" spans="1:4" ht="15.6">
      <c r="A629" s="60" t="s">
        <v>6457</v>
      </c>
      <c r="B629" s="37" t="s">
        <v>6087</v>
      </c>
      <c r="C629" s="38" t="s">
        <v>6458</v>
      </c>
      <c r="D629" s="38" t="s">
        <v>6459</v>
      </c>
    </row>
    <row r="630" spans="1:4" ht="15.6">
      <c r="A630" s="60" t="s">
        <v>6460</v>
      </c>
      <c r="B630" s="37" t="s">
        <v>4730</v>
      </c>
      <c r="C630" s="38" t="s">
        <v>6461</v>
      </c>
      <c r="D630" s="38" t="s">
        <v>6462</v>
      </c>
    </row>
    <row r="631" spans="1:4" ht="15.6">
      <c r="A631" s="60" t="s">
        <v>6463</v>
      </c>
      <c r="B631" s="37" t="s">
        <v>4738</v>
      </c>
      <c r="C631" s="38" t="s">
        <v>6464</v>
      </c>
      <c r="D631" s="38" t="s">
        <v>5510</v>
      </c>
    </row>
    <row r="632" spans="1:4" ht="15.6">
      <c r="A632" s="60" t="s">
        <v>6465</v>
      </c>
      <c r="B632" s="37" t="s">
        <v>6087</v>
      </c>
      <c r="C632" s="38" t="s">
        <v>6466</v>
      </c>
      <c r="D632" s="38" t="s">
        <v>6467</v>
      </c>
    </row>
    <row r="633" spans="1:4" ht="15.6">
      <c r="A633" s="60" t="s">
        <v>6468</v>
      </c>
      <c r="B633" s="37" t="s">
        <v>4730</v>
      </c>
      <c r="C633" s="38" t="s">
        <v>5374</v>
      </c>
      <c r="D633" s="38" t="s">
        <v>6469</v>
      </c>
    </row>
    <row r="634" spans="1:4" ht="15.6">
      <c r="A634" s="60" t="s">
        <v>6470</v>
      </c>
      <c r="B634" s="37" t="s">
        <v>4730</v>
      </c>
      <c r="C634" s="38" t="s">
        <v>5894</v>
      </c>
      <c r="D634" s="38" t="s">
        <v>6471</v>
      </c>
    </row>
    <row r="635" spans="1:4" ht="15.6">
      <c r="A635" s="60" t="s">
        <v>6472</v>
      </c>
      <c r="B635" s="37" t="s">
        <v>6087</v>
      </c>
      <c r="C635" s="38" t="s">
        <v>6473</v>
      </c>
      <c r="D635" s="38" t="s">
        <v>6474</v>
      </c>
    </row>
    <row r="636" spans="1:4" ht="15.6">
      <c r="A636" s="60" t="s">
        <v>6475</v>
      </c>
      <c r="B636" s="37" t="s">
        <v>4730</v>
      </c>
      <c r="C636" s="38" t="s">
        <v>6476</v>
      </c>
      <c r="D636" s="38" t="s">
        <v>5673</v>
      </c>
    </row>
    <row r="637" spans="1:4" ht="15.6">
      <c r="A637" s="60" t="s">
        <v>6477</v>
      </c>
      <c r="B637" s="37" t="s">
        <v>6087</v>
      </c>
      <c r="C637" s="38" t="s">
        <v>6478</v>
      </c>
      <c r="D637" s="38" t="s">
        <v>6479</v>
      </c>
    </row>
    <row r="638" spans="1:4" ht="15.6">
      <c r="A638" s="60" t="s">
        <v>6480</v>
      </c>
      <c r="B638" s="37" t="s">
        <v>4738</v>
      </c>
      <c r="C638" s="38" t="s">
        <v>5442</v>
      </c>
      <c r="D638" s="38" t="s">
        <v>6481</v>
      </c>
    </row>
    <row r="639" spans="1:4" ht="15.6">
      <c r="A639" s="60" t="s">
        <v>6482</v>
      </c>
      <c r="B639" s="37" t="s">
        <v>4730</v>
      </c>
      <c r="C639" s="38" t="s">
        <v>5091</v>
      </c>
      <c r="D639" s="38" t="s">
        <v>6483</v>
      </c>
    </row>
    <row r="640" spans="1:4" ht="15.6">
      <c r="A640" s="60" t="s">
        <v>6484</v>
      </c>
      <c r="B640" s="37" t="s">
        <v>4738</v>
      </c>
      <c r="C640" s="38" t="s">
        <v>6485</v>
      </c>
      <c r="D640" s="38" t="s">
        <v>6486</v>
      </c>
    </row>
    <row r="641" spans="1:4" ht="15.6">
      <c r="A641" s="60" t="s">
        <v>6487</v>
      </c>
      <c r="B641" s="37" t="s">
        <v>6087</v>
      </c>
      <c r="C641" s="38" t="s">
        <v>6488</v>
      </c>
      <c r="D641" s="38" t="s">
        <v>4740</v>
      </c>
    </row>
    <row r="642" spans="1:4" ht="15.6">
      <c r="A642" s="60" t="s">
        <v>6489</v>
      </c>
      <c r="B642" s="37" t="s">
        <v>4730</v>
      </c>
      <c r="C642" s="38" t="s">
        <v>6490</v>
      </c>
      <c r="D642" s="38" t="s">
        <v>6491</v>
      </c>
    </row>
    <row r="643" spans="1:4" ht="15.6">
      <c r="A643" s="60" t="s">
        <v>6492</v>
      </c>
      <c r="B643" s="37" t="s">
        <v>4738</v>
      </c>
      <c r="C643" s="38" t="s">
        <v>6493</v>
      </c>
      <c r="D643" s="38" t="s">
        <v>4920</v>
      </c>
    </row>
    <row r="644" spans="1:4" ht="15.6">
      <c r="A644" s="60" t="s">
        <v>6494</v>
      </c>
      <c r="B644" s="37" t="s">
        <v>4730</v>
      </c>
      <c r="C644" s="38" t="s">
        <v>4748</v>
      </c>
      <c r="D644" s="38" t="s">
        <v>6495</v>
      </c>
    </row>
    <row r="645" spans="1:4" ht="15.6">
      <c r="A645" s="60" t="s">
        <v>6496</v>
      </c>
      <c r="B645" s="37" t="s">
        <v>4730</v>
      </c>
      <c r="C645" s="38" t="s">
        <v>6497</v>
      </c>
      <c r="D645" s="38" t="s">
        <v>6498</v>
      </c>
    </row>
    <row r="646" spans="1:4" ht="15.6">
      <c r="A646" s="60" t="s">
        <v>6499</v>
      </c>
      <c r="B646" s="37" t="s">
        <v>4738</v>
      </c>
      <c r="C646" s="38" t="s">
        <v>5858</v>
      </c>
      <c r="D646" s="38" t="s">
        <v>6500</v>
      </c>
    </row>
    <row r="647" spans="1:4" ht="15.6">
      <c r="A647" s="60" t="s">
        <v>6501</v>
      </c>
      <c r="B647" s="37" t="s">
        <v>4738</v>
      </c>
      <c r="C647" s="38" t="s">
        <v>6502</v>
      </c>
      <c r="D647" s="38" t="s">
        <v>6503</v>
      </c>
    </row>
    <row r="648" spans="1:4" ht="15.6">
      <c r="A648" s="60" t="s">
        <v>6504</v>
      </c>
      <c r="B648" s="37" t="s">
        <v>4738</v>
      </c>
      <c r="C648" s="38" t="s">
        <v>6505</v>
      </c>
      <c r="D648" s="38" t="s">
        <v>6506</v>
      </c>
    </row>
    <row r="649" spans="1:4" ht="15.6">
      <c r="A649" s="60" t="s">
        <v>6507</v>
      </c>
      <c r="B649" s="37" t="s">
        <v>4730</v>
      </c>
      <c r="C649" s="38" t="s">
        <v>6508</v>
      </c>
      <c r="D649" s="38" t="s">
        <v>6509</v>
      </c>
    </row>
    <row r="650" spans="1:4" ht="15.6">
      <c r="A650" s="60" t="s">
        <v>6510</v>
      </c>
      <c r="B650" s="37" t="s">
        <v>4730</v>
      </c>
      <c r="C650" s="38" t="s">
        <v>5861</v>
      </c>
      <c r="D650" s="38" t="s">
        <v>6511</v>
      </c>
    </row>
    <row r="651" spans="1:4" ht="15.6">
      <c r="A651" s="60" t="s">
        <v>6512</v>
      </c>
      <c r="B651" s="37" t="s">
        <v>4738</v>
      </c>
      <c r="C651" s="38" t="s">
        <v>6513</v>
      </c>
      <c r="D651" s="38" t="s">
        <v>6514</v>
      </c>
    </row>
    <row r="652" spans="1:4" ht="15.6">
      <c r="A652" s="60" t="s">
        <v>6515</v>
      </c>
      <c r="B652" s="37" t="s">
        <v>4730</v>
      </c>
      <c r="C652" s="38" t="s">
        <v>4765</v>
      </c>
      <c r="D652" s="38" t="s">
        <v>6516</v>
      </c>
    </row>
    <row r="653" spans="1:4" ht="15.6">
      <c r="A653" s="60" t="s">
        <v>6517</v>
      </c>
      <c r="B653" s="37" t="s">
        <v>4738</v>
      </c>
      <c r="C653" s="38" t="s">
        <v>6518</v>
      </c>
      <c r="D653" s="38" t="s">
        <v>6519</v>
      </c>
    </row>
    <row r="654" spans="1:4" ht="15.6">
      <c r="A654" s="60" t="s">
        <v>6520</v>
      </c>
      <c r="B654" s="37" t="s">
        <v>4730</v>
      </c>
      <c r="C654" s="38" t="s">
        <v>6521</v>
      </c>
      <c r="D654" s="38" t="s">
        <v>6522</v>
      </c>
    </row>
    <row r="655" spans="1:4" ht="15.6">
      <c r="A655" s="60" t="s">
        <v>6523</v>
      </c>
      <c r="B655" s="37" t="s">
        <v>4730</v>
      </c>
      <c r="C655" s="38" t="s">
        <v>5010</v>
      </c>
      <c r="D655" s="38" t="s">
        <v>6524</v>
      </c>
    </row>
    <row r="656" spans="1:4" ht="15.6">
      <c r="A656" s="60" t="s">
        <v>6525</v>
      </c>
      <c r="B656" s="37" t="s">
        <v>4730</v>
      </c>
      <c r="C656" s="38" t="s">
        <v>6526</v>
      </c>
      <c r="D656" s="38" t="s">
        <v>6527</v>
      </c>
    </row>
    <row r="657" spans="1:4" ht="15.6">
      <c r="A657" s="60" t="s">
        <v>6528</v>
      </c>
      <c r="B657" s="37" t="s">
        <v>4730</v>
      </c>
      <c r="C657" s="38" t="s">
        <v>6529</v>
      </c>
      <c r="D657" s="38" t="s">
        <v>6530</v>
      </c>
    </row>
    <row r="658" spans="1:4" ht="15.6">
      <c r="A658" s="60" t="s">
        <v>6531</v>
      </c>
      <c r="B658" s="37" t="s">
        <v>4738</v>
      </c>
      <c r="C658" s="38" t="s">
        <v>6532</v>
      </c>
      <c r="D658" s="38" t="s">
        <v>6533</v>
      </c>
    </row>
    <row r="659" spans="1:4" ht="15.6">
      <c r="A659" s="60" t="s">
        <v>6534</v>
      </c>
      <c r="B659" s="37" t="s">
        <v>4738</v>
      </c>
      <c r="C659" s="38" t="s">
        <v>6535</v>
      </c>
      <c r="D659" s="38" t="s">
        <v>6536</v>
      </c>
    </row>
    <row r="660" spans="1:4" ht="15.6">
      <c r="A660" s="60" t="s">
        <v>6537</v>
      </c>
      <c r="B660" s="37" t="s">
        <v>4738</v>
      </c>
      <c r="C660" s="38" t="s">
        <v>6538</v>
      </c>
      <c r="D660" s="38" t="s">
        <v>6539</v>
      </c>
    </row>
    <row r="661" spans="1:4" ht="15.6">
      <c r="A661" s="60" t="s">
        <v>6540</v>
      </c>
      <c r="B661" s="37" t="s">
        <v>4738</v>
      </c>
      <c r="C661" s="38" t="s">
        <v>6541</v>
      </c>
      <c r="D661" s="38" t="s">
        <v>6542</v>
      </c>
    </row>
    <row r="662" spans="1:4" ht="15.6">
      <c r="A662" s="60" t="s">
        <v>6543</v>
      </c>
      <c r="B662" s="37" t="s">
        <v>4730</v>
      </c>
      <c r="C662" s="38" t="s">
        <v>6544</v>
      </c>
      <c r="D662" s="38" t="s">
        <v>6545</v>
      </c>
    </row>
    <row r="663" spans="1:4" ht="15.6">
      <c r="A663" s="60" t="s">
        <v>6546</v>
      </c>
      <c r="B663" s="37" t="s">
        <v>4730</v>
      </c>
      <c r="C663" s="38" t="s">
        <v>6547</v>
      </c>
      <c r="D663" s="38" t="s">
        <v>6548</v>
      </c>
    </row>
    <row r="664" spans="1:4" ht="15.6">
      <c r="A664" s="60" t="s">
        <v>6549</v>
      </c>
      <c r="B664" s="37" t="s">
        <v>4730</v>
      </c>
      <c r="C664" s="38" t="s">
        <v>6550</v>
      </c>
      <c r="D664" s="38" t="s">
        <v>6551</v>
      </c>
    </row>
    <row r="665" spans="1:4" ht="15.6">
      <c r="A665" s="60" t="s">
        <v>6552</v>
      </c>
      <c r="B665" s="37" t="s">
        <v>4738</v>
      </c>
      <c r="C665" s="38" t="s">
        <v>6553</v>
      </c>
      <c r="D665" s="38" t="s">
        <v>6554</v>
      </c>
    </row>
    <row r="666" spans="1:4" ht="15.6">
      <c r="A666" s="60" t="s">
        <v>6555</v>
      </c>
      <c r="B666" s="37" t="s">
        <v>4738</v>
      </c>
      <c r="C666" s="38" t="s">
        <v>6556</v>
      </c>
      <c r="D666" s="38" t="s">
        <v>6557</v>
      </c>
    </row>
    <row r="667" spans="1:4" ht="15.6">
      <c r="A667" s="60" t="s">
        <v>6558</v>
      </c>
      <c r="B667" s="37" t="s">
        <v>4730</v>
      </c>
      <c r="C667" s="38" t="s">
        <v>6559</v>
      </c>
      <c r="D667" s="38" t="s">
        <v>6560</v>
      </c>
    </row>
    <row r="668" spans="1:4" ht="15.6">
      <c r="A668" s="60" t="s">
        <v>6561</v>
      </c>
      <c r="B668" s="37" t="s">
        <v>6087</v>
      </c>
      <c r="C668" s="38" t="s">
        <v>6277</v>
      </c>
      <c r="D668" s="38" t="s">
        <v>6562</v>
      </c>
    </row>
    <row r="669" spans="1:4" ht="15.6">
      <c r="A669" s="60" t="s">
        <v>6563</v>
      </c>
      <c r="B669" s="37" t="s">
        <v>6087</v>
      </c>
      <c r="C669" s="38" t="s">
        <v>6564</v>
      </c>
      <c r="D669" s="38" t="s">
        <v>6565</v>
      </c>
    </row>
    <row r="670" spans="1:4" ht="15.6">
      <c r="A670" s="60" t="s">
        <v>6566</v>
      </c>
      <c r="B670" s="37" t="s">
        <v>4730</v>
      </c>
      <c r="C670" s="38" t="s">
        <v>5268</v>
      </c>
      <c r="D670" s="38" t="s">
        <v>6567</v>
      </c>
    </row>
    <row r="671" spans="1:4" ht="15.6">
      <c r="A671" s="60" t="s">
        <v>6568</v>
      </c>
      <c r="B671" s="37" t="s">
        <v>6087</v>
      </c>
      <c r="C671" s="38" t="s">
        <v>4964</v>
      </c>
      <c r="D671" s="38" t="s">
        <v>5767</v>
      </c>
    </row>
    <row r="672" spans="1:4" ht="15.6">
      <c r="A672" s="60" t="s">
        <v>6569</v>
      </c>
      <c r="B672" s="37" t="s">
        <v>4730</v>
      </c>
      <c r="C672" s="38" t="s">
        <v>6570</v>
      </c>
      <c r="D672" s="38" t="s">
        <v>6571</v>
      </c>
    </row>
    <row r="673" spans="1:4" ht="15.6">
      <c r="A673" s="60" t="s">
        <v>6572</v>
      </c>
      <c r="B673" s="37" t="s">
        <v>4738</v>
      </c>
      <c r="C673" s="38" t="s">
        <v>6573</v>
      </c>
      <c r="D673" s="38" t="s">
        <v>6574</v>
      </c>
    </row>
    <row r="674" spans="1:4" ht="15.6">
      <c r="A674" s="60" t="s">
        <v>6575</v>
      </c>
      <c r="B674" s="37" t="s">
        <v>4738</v>
      </c>
      <c r="C674" s="38" t="s">
        <v>6576</v>
      </c>
      <c r="D674" s="38" t="s">
        <v>6577</v>
      </c>
    </row>
    <row r="675" spans="1:4" ht="15.6">
      <c r="A675" s="60" t="s">
        <v>6578</v>
      </c>
      <c r="B675" s="37" t="s">
        <v>4738</v>
      </c>
      <c r="C675" s="38" t="s">
        <v>6579</v>
      </c>
      <c r="D675" s="38" t="s">
        <v>6580</v>
      </c>
    </row>
    <row r="676" spans="1:4" ht="15.6">
      <c r="A676" s="60" t="s">
        <v>6581</v>
      </c>
      <c r="B676" s="37" t="s">
        <v>4738</v>
      </c>
      <c r="C676" s="38" t="s">
        <v>6582</v>
      </c>
      <c r="D676" s="38" t="s">
        <v>6583</v>
      </c>
    </row>
    <row r="677" spans="1:4" ht="15.6">
      <c r="A677" s="60" t="s">
        <v>6584</v>
      </c>
      <c r="B677" s="37" t="s">
        <v>4738</v>
      </c>
      <c r="C677" s="38" t="s">
        <v>6585</v>
      </c>
      <c r="D677" s="38" t="s">
        <v>6586</v>
      </c>
    </row>
    <row r="678" spans="1:4" ht="15.6">
      <c r="A678" s="60" t="s">
        <v>6587</v>
      </c>
      <c r="B678" s="37" t="s">
        <v>6087</v>
      </c>
      <c r="C678" s="38" t="s">
        <v>6588</v>
      </c>
      <c r="D678" s="38" t="s">
        <v>6589</v>
      </c>
    </row>
    <row r="679" spans="1:4" ht="15.6">
      <c r="A679" s="60" t="s">
        <v>6590</v>
      </c>
      <c r="B679" s="37" t="s">
        <v>4738</v>
      </c>
      <c r="C679" s="38" t="s">
        <v>6591</v>
      </c>
      <c r="D679" s="38" t="s">
        <v>6592</v>
      </c>
    </row>
    <row r="680" spans="1:4" ht="15.6">
      <c r="A680" s="60" t="s">
        <v>6593</v>
      </c>
      <c r="B680" s="37" t="s">
        <v>4730</v>
      </c>
      <c r="C680" s="38" t="s">
        <v>6594</v>
      </c>
      <c r="D680" s="38" t="s">
        <v>6595</v>
      </c>
    </row>
    <row r="681" spans="1:4" ht="15.6">
      <c r="A681" s="60" t="s">
        <v>6596</v>
      </c>
      <c r="B681" s="37" t="s">
        <v>4730</v>
      </c>
      <c r="C681" s="38" t="s">
        <v>5853</v>
      </c>
      <c r="D681" s="38" t="s">
        <v>6597</v>
      </c>
    </row>
    <row r="682" spans="1:4" ht="15.6">
      <c r="A682" s="60" t="s">
        <v>6598</v>
      </c>
      <c r="B682" s="37" t="s">
        <v>4738</v>
      </c>
      <c r="C682" s="38" t="s">
        <v>6599</v>
      </c>
      <c r="D682" s="38" t="s">
        <v>6600</v>
      </c>
    </row>
    <row r="683" spans="1:4" ht="15.6">
      <c r="A683" s="60" t="s">
        <v>6601</v>
      </c>
      <c r="B683" s="37" t="s">
        <v>6087</v>
      </c>
      <c r="C683" s="38" t="s">
        <v>6602</v>
      </c>
      <c r="D683" s="38" t="s">
        <v>6603</v>
      </c>
    </row>
    <row r="684" spans="1:4" ht="15.6">
      <c r="A684" s="60" t="s">
        <v>6604</v>
      </c>
      <c r="B684" s="37" t="s">
        <v>4738</v>
      </c>
      <c r="C684" s="38" t="s">
        <v>5016</v>
      </c>
      <c r="D684" s="38" t="s">
        <v>6605</v>
      </c>
    </row>
    <row r="685" spans="1:4" ht="15.6">
      <c r="A685" s="60" t="s">
        <v>6606</v>
      </c>
      <c r="B685" s="37" t="s">
        <v>4738</v>
      </c>
      <c r="C685" s="38" t="s">
        <v>6607</v>
      </c>
      <c r="D685" s="38" t="s">
        <v>6608</v>
      </c>
    </row>
    <row r="686" spans="1:4" ht="15.6">
      <c r="A686" s="60" t="s">
        <v>6609</v>
      </c>
      <c r="B686" s="37" t="s">
        <v>4730</v>
      </c>
      <c r="C686" s="38" t="s">
        <v>6610</v>
      </c>
      <c r="D686" s="38" t="s">
        <v>6611</v>
      </c>
    </row>
    <row r="687" spans="1:4" ht="15.6">
      <c r="A687" s="60" t="s">
        <v>6612</v>
      </c>
      <c r="B687" s="37" t="s">
        <v>4730</v>
      </c>
      <c r="C687" s="38" t="s">
        <v>6613</v>
      </c>
      <c r="D687" s="38" t="s">
        <v>6614</v>
      </c>
    </row>
    <row r="688" spans="1:4" ht="15.6">
      <c r="A688" s="60" t="s">
        <v>6615</v>
      </c>
      <c r="B688" s="37" t="s">
        <v>4738</v>
      </c>
      <c r="C688" s="38" t="s">
        <v>6616</v>
      </c>
      <c r="D688" s="38" t="s">
        <v>6617</v>
      </c>
    </row>
    <row r="689" spans="1:4" ht="15.6">
      <c r="A689" s="60" t="s">
        <v>6618</v>
      </c>
      <c r="B689" s="37" t="s">
        <v>4738</v>
      </c>
      <c r="C689" s="38" t="s">
        <v>6619</v>
      </c>
      <c r="D689" s="38" t="s">
        <v>6620</v>
      </c>
    </row>
    <row r="690" spans="1:4" ht="15.6">
      <c r="A690" s="60" t="s">
        <v>6621</v>
      </c>
      <c r="B690" s="37" t="s">
        <v>4738</v>
      </c>
      <c r="C690" s="38" t="s">
        <v>6622</v>
      </c>
      <c r="D690" s="38" t="s">
        <v>6623</v>
      </c>
    </row>
    <row r="691" spans="1:4" ht="15.6">
      <c r="A691" s="60" t="s">
        <v>6624</v>
      </c>
      <c r="B691" s="37" t="s">
        <v>4738</v>
      </c>
      <c r="C691" s="38" t="s">
        <v>6625</v>
      </c>
      <c r="D691" s="38" t="s">
        <v>6626</v>
      </c>
    </row>
    <row r="692" spans="1:4" ht="15.6">
      <c r="A692" s="60" t="s">
        <v>6627</v>
      </c>
      <c r="B692" s="37" t="s">
        <v>4738</v>
      </c>
      <c r="C692" s="38" t="s">
        <v>6628</v>
      </c>
      <c r="D692" s="38" t="s">
        <v>6629</v>
      </c>
    </row>
    <row r="693" spans="1:4" ht="15.6">
      <c r="A693" s="60" t="s">
        <v>6630</v>
      </c>
      <c r="B693" s="37" t="s">
        <v>4730</v>
      </c>
      <c r="C693" s="38" t="s">
        <v>6631</v>
      </c>
      <c r="D693" s="38" t="s">
        <v>6632</v>
      </c>
    </row>
    <row r="694" spans="1:4" ht="15.6">
      <c r="A694" s="60" t="s">
        <v>6633</v>
      </c>
      <c r="B694" s="37" t="s">
        <v>6087</v>
      </c>
      <c r="C694" s="38" t="s">
        <v>6634</v>
      </c>
      <c r="D694" s="38" t="s">
        <v>6635</v>
      </c>
    </row>
    <row r="695" spans="1:4" ht="15.6">
      <c r="A695" s="60" t="s">
        <v>6636</v>
      </c>
      <c r="B695" s="37" t="s">
        <v>4738</v>
      </c>
      <c r="C695" s="38" t="s">
        <v>6637</v>
      </c>
      <c r="D695" s="38" t="s">
        <v>6638</v>
      </c>
    </row>
    <row r="696" spans="1:4" ht="15.6">
      <c r="A696" s="60" t="s">
        <v>6639</v>
      </c>
      <c r="B696" s="37" t="s">
        <v>4730</v>
      </c>
      <c r="C696" s="38" t="s">
        <v>6640</v>
      </c>
      <c r="D696" s="38" t="s">
        <v>6641</v>
      </c>
    </row>
    <row r="697" spans="1:4" ht="15.6">
      <c r="A697" s="60" t="s">
        <v>6642</v>
      </c>
      <c r="B697" s="37" t="s">
        <v>4730</v>
      </c>
      <c r="C697" s="38" t="s">
        <v>6643</v>
      </c>
      <c r="D697" s="38" t="s">
        <v>6644</v>
      </c>
    </row>
    <row r="698" spans="1:4" ht="15.6">
      <c r="A698" s="60" t="s">
        <v>6645</v>
      </c>
      <c r="B698" s="37" t="s">
        <v>4730</v>
      </c>
      <c r="C698" s="38" t="s">
        <v>6646</v>
      </c>
      <c r="D698" s="38" t="s">
        <v>6647</v>
      </c>
    </row>
    <row r="699" spans="1:4" ht="15.6">
      <c r="A699" s="60" t="s">
        <v>6648</v>
      </c>
      <c r="B699" s="37" t="s">
        <v>4738</v>
      </c>
      <c r="C699" s="38" t="s">
        <v>4973</v>
      </c>
      <c r="D699" s="38" t="s">
        <v>6649</v>
      </c>
    </row>
    <row r="700" spans="1:4" ht="15.6">
      <c r="A700" s="60" t="s">
        <v>6650</v>
      </c>
      <c r="B700" s="37" t="s">
        <v>4738</v>
      </c>
      <c r="C700" s="38" t="s">
        <v>6651</v>
      </c>
      <c r="D700" s="38" t="s">
        <v>6652</v>
      </c>
    </row>
    <row r="701" spans="1:4" ht="15.6">
      <c r="A701" s="60" t="s">
        <v>6653</v>
      </c>
      <c r="B701" s="37" t="s">
        <v>4730</v>
      </c>
      <c r="C701" s="38" t="s">
        <v>6654</v>
      </c>
      <c r="D701" s="38" t="s">
        <v>6655</v>
      </c>
    </row>
    <row r="702" spans="1:4" ht="15.6">
      <c r="A702" s="60" t="s">
        <v>6656</v>
      </c>
      <c r="B702" s="37" t="s">
        <v>6087</v>
      </c>
      <c r="C702" s="38" t="s">
        <v>6657</v>
      </c>
      <c r="D702" s="38" t="s">
        <v>6658</v>
      </c>
    </row>
    <row r="703" spans="1:4" ht="15.6">
      <c r="A703" s="60" t="s">
        <v>6659</v>
      </c>
      <c r="B703" s="37" t="s">
        <v>4730</v>
      </c>
      <c r="C703" s="38" t="s">
        <v>6660</v>
      </c>
      <c r="D703" s="38" t="s">
        <v>6661</v>
      </c>
    </row>
    <row r="704" spans="1:4" ht="15.6">
      <c r="A704" s="60" t="s">
        <v>6662</v>
      </c>
      <c r="B704" s="37" t="s">
        <v>4730</v>
      </c>
      <c r="C704" s="38" t="s">
        <v>6663</v>
      </c>
      <c r="D704" s="38" t="s">
        <v>6664</v>
      </c>
    </row>
    <row r="705" spans="1:4" ht="15.6">
      <c r="A705" s="60" t="s">
        <v>6665</v>
      </c>
      <c r="B705" s="37" t="s">
        <v>4738</v>
      </c>
      <c r="C705" s="38" t="s">
        <v>4955</v>
      </c>
      <c r="D705" s="38" t="s">
        <v>6666</v>
      </c>
    </row>
    <row r="706" spans="1:4" ht="15.6">
      <c r="A706" s="60" t="s">
        <v>6667</v>
      </c>
      <c r="B706" s="37" t="s">
        <v>4738</v>
      </c>
      <c r="C706" s="38" t="s">
        <v>6668</v>
      </c>
      <c r="D706" s="38" t="s">
        <v>6669</v>
      </c>
    </row>
    <row r="707" spans="1:4" ht="15.6">
      <c r="A707" s="60" t="s">
        <v>6670</v>
      </c>
      <c r="B707" s="37" t="s">
        <v>4730</v>
      </c>
      <c r="C707" s="38" t="s">
        <v>6671</v>
      </c>
      <c r="D707" s="38" t="s">
        <v>6672</v>
      </c>
    </row>
    <row r="708" spans="1:4" ht="15.6">
      <c r="A708" s="60" t="s">
        <v>6673</v>
      </c>
      <c r="B708" s="37" t="s">
        <v>4738</v>
      </c>
      <c r="C708" s="38" t="s">
        <v>5924</v>
      </c>
      <c r="D708" s="38" t="s">
        <v>6674</v>
      </c>
    </row>
    <row r="709" spans="1:4" ht="15.6">
      <c r="A709" s="60" t="s">
        <v>6675</v>
      </c>
      <c r="B709" s="37" t="s">
        <v>6087</v>
      </c>
      <c r="C709" s="38" t="s">
        <v>6200</v>
      </c>
      <c r="D709" s="38" t="s">
        <v>6074</v>
      </c>
    </row>
    <row r="710" spans="1:4" ht="15.6">
      <c r="A710" s="60" t="s">
        <v>6676</v>
      </c>
      <c r="B710" s="37" t="s">
        <v>6087</v>
      </c>
      <c r="C710" s="38" t="s">
        <v>6677</v>
      </c>
      <c r="D710" s="38" t="s">
        <v>6678</v>
      </c>
    </row>
    <row r="711" spans="1:4" ht="15.6">
      <c r="A711" s="60" t="s">
        <v>6679</v>
      </c>
      <c r="B711" s="37" t="s">
        <v>4738</v>
      </c>
      <c r="C711" s="38" t="s">
        <v>6680</v>
      </c>
      <c r="D711" s="38" t="s">
        <v>6681</v>
      </c>
    </row>
    <row r="712" spans="1:4" ht="15.6">
      <c r="A712" s="60" t="s">
        <v>6682</v>
      </c>
      <c r="B712" s="37" t="s">
        <v>4738</v>
      </c>
      <c r="C712" s="38" t="s">
        <v>6683</v>
      </c>
      <c r="D712" s="38" t="s">
        <v>6684</v>
      </c>
    </row>
    <row r="713" spans="1:4" ht="15.6">
      <c r="A713" s="60" t="s">
        <v>6685</v>
      </c>
      <c r="B713" s="37" t="s">
        <v>4738</v>
      </c>
      <c r="C713" s="38" t="s">
        <v>6686</v>
      </c>
      <c r="D713" s="38" t="s">
        <v>6687</v>
      </c>
    </row>
    <row r="714" spans="1:4" ht="15.6">
      <c r="A714" s="60" t="s">
        <v>6688</v>
      </c>
      <c r="B714" s="37" t="s">
        <v>4730</v>
      </c>
      <c r="C714" s="38" t="s">
        <v>6689</v>
      </c>
      <c r="D714" s="38" t="s">
        <v>6690</v>
      </c>
    </row>
    <row r="715" spans="1:4" ht="15.6">
      <c r="A715" s="60" t="s">
        <v>6691</v>
      </c>
      <c r="B715" s="37" t="s">
        <v>6087</v>
      </c>
      <c r="C715" s="38" t="s">
        <v>5448</v>
      </c>
      <c r="D715" s="38" t="s">
        <v>6692</v>
      </c>
    </row>
    <row r="716" spans="1:4" ht="15.6">
      <c r="A716" s="60" t="s">
        <v>6693</v>
      </c>
      <c r="B716" s="37" t="s">
        <v>6087</v>
      </c>
      <c r="C716" s="38" t="s">
        <v>6694</v>
      </c>
      <c r="D716" s="38" t="s">
        <v>4920</v>
      </c>
    </row>
    <row r="717" spans="1:4" ht="15.6">
      <c r="A717" s="60" t="s">
        <v>6695</v>
      </c>
      <c r="B717" s="37" t="s">
        <v>4738</v>
      </c>
      <c r="C717" s="38" t="s">
        <v>6696</v>
      </c>
      <c r="D717" s="38" t="s">
        <v>6697</v>
      </c>
    </row>
    <row r="718" spans="1:4" ht="15.6">
      <c r="A718" s="60" t="s">
        <v>6698</v>
      </c>
      <c r="B718" s="37" t="s">
        <v>4738</v>
      </c>
      <c r="C718" s="38" t="s">
        <v>6699</v>
      </c>
      <c r="D718" s="38" t="s">
        <v>6700</v>
      </c>
    </row>
    <row r="719" spans="1:4" ht="15.6">
      <c r="A719" s="60" t="s">
        <v>6701</v>
      </c>
      <c r="B719" s="37" t="s">
        <v>4730</v>
      </c>
      <c r="C719" s="38" t="s">
        <v>6702</v>
      </c>
      <c r="D719" s="38" t="s">
        <v>6703</v>
      </c>
    </row>
    <row r="720" spans="1:4" ht="15.6">
      <c r="A720" s="60" t="s">
        <v>6704</v>
      </c>
      <c r="B720" s="37" t="s">
        <v>4730</v>
      </c>
      <c r="C720" s="38" t="s">
        <v>6705</v>
      </c>
      <c r="D720" s="38" t="s">
        <v>6706</v>
      </c>
    </row>
    <row r="721" spans="1:4" ht="15.6">
      <c r="A721" s="60" t="s">
        <v>6707</v>
      </c>
      <c r="B721" s="37" t="s">
        <v>4730</v>
      </c>
      <c r="C721" s="38" t="s">
        <v>6708</v>
      </c>
      <c r="D721" s="38" t="s">
        <v>6709</v>
      </c>
    </row>
    <row r="722" spans="1:4" ht="15.6">
      <c r="A722" s="60" t="s">
        <v>6710</v>
      </c>
      <c r="B722" s="37" t="s">
        <v>4738</v>
      </c>
      <c r="C722" s="38" t="s">
        <v>4818</v>
      </c>
      <c r="D722" s="38" t="s">
        <v>6711</v>
      </c>
    </row>
    <row r="723" spans="1:4" ht="15.6">
      <c r="A723" s="60" t="s">
        <v>6712</v>
      </c>
      <c r="B723" s="37" t="s">
        <v>4738</v>
      </c>
      <c r="C723" s="38" t="s">
        <v>5888</v>
      </c>
      <c r="D723" s="38" t="s">
        <v>6713</v>
      </c>
    </row>
    <row r="724" spans="1:4" ht="15.6">
      <c r="A724" s="60" t="s">
        <v>6714</v>
      </c>
      <c r="B724" s="37" t="s">
        <v>4738</v>
      </c>
      <c r="C724" s="38" t="s">
        <v>6715</v>
      </c>
      <c r="D724" s="38" t="s">
        <v>6716</v>
      </c>
    </row>
    <row r="725" spans="1:4" ht="15.6">
      <c r="A725" s="60" t="s">
        <v>6717</v>
      </c>
      <c r="B725" s="37" t="s">
        <v>6087</v>
      </c>
      <c r="C725" s="38" t="s">
        <v>6101</v>
      </c>
      <c r="D725" s="38" t="s">
        <v>6718</v>
      </c>
    </row>
    <row r="726" spans="1:4" ht="15.6">
      <c r="A726" s="60" t="s">
        <v>6719</v>
      </c>
      <c r="B726" s="37" t="s">
        <v>4730</v>
      </c>
      <c r="C726" s="38" t="s">
        <v>6720</v>
      </c>
      <c r="D726" s="38" t="s">
        <v>6721</v>
      </c>
    </row>
    <row r="727" spans="1:4" ht="15.6">
      <c r="A727" s="60" t="s">
        <v>6722</v>
      </c>
      <c r="B727" s="37" t="s">
        <v>4730</v>
      </c>
      <c r="C727" s="38" t="s">
        <v>5517</v>
      </c>
      <c r="D727" s="38" t="s">
        <v>4992</v>
      </c>
    </row>
    <row r="728" spans="1:4" ht="15.6">
      <c r="A728" s="60" t="s">
        <v>6723</v>
      </c>
      <c r="B728" s="37" t="s">
        <v>4730</v>
      </c>
      <c r="C728" s="38" t="s">
        <v>4789</v>
      </c>
      <c r="D728" s="38" t="s">
        <v>6724</v>
      </c>
    </row>
    <row r="729" spans="1:4" ht="15.6">
      <c r="A729" s="60" t="s">
        <v>6725</v>
      </c>
      <c r="B729" s="37" t="s">
        <v>4730</v>
      </c>
      <c r="C729" s="38" t="s">
        <v>6726</v>
      </c>
      <c r="D729" s="38" t="s">
        <v>6727</v>
      </c>
    </row>
    <row r="730" spans="1:4" ht="15.6">
      <c r="A730" s="60" t="s">
        <v>6728</v>
      </c>
      <c r="B730" s="37" t="s">
        <v>4730</v>
      </c>
      <c r="C730" s="38" t="s">
        <v>6729</v>
      </c>
      <c r="D730" s="38" t="s">
        <v>6706</v>
      </c>
    </row>
    <row r="731" spans="1:4" ht="15.6">
      <c r="A731" s="60" t="s">
        <v>6730</v>
      </c>
      <c r="B731" s="37" t="s">
        <v>4738</v>
      </c>
      <c r="C731" s="38" t="s">
        <v>6731</v>
      </c>
      <c r="D731" s="38" t="s">
        <v>6732</v>
      </c>
    </row>
    <row r="732" spans="1:4" ht="15.6">
      <c r="A732" s="60" t="s">
        <v>6733</v>
      </c>
      <c r="B732" s="37" t="s">
        <v>4738</v>
      </c>
      <c r="C732" s="38" t="s">
        <v>5253</v>
      </c>
      <c r="D732" s="38" t="s">
        <v>6734</v>
      </c>
    </row>
    <row r="733" spans="1:4" ht="15.6">
      <c r="A733" s="60" t="s">
        <v>6735</v>
      </c>
      <c r="B733" s="37" t="s">
        <v>4730</v>
      </c>
      <c r="C733" s="38" t="s">
        <v>6736</v>
      </c>
      <c r="D733" s="38" t="s">
        <v>6737</v>
      </c>
    </row>
    <row r="734" spans="1:4" ht="15.6">
      <c r="A734" s="60" t="s">
        <v>6738</v>
      </c>
      <c r="B734" s="37" t="s">
        <v>4738</v>
      </c>
      <c r="C734" s="38" t="s">
        <v>6739</v>
      </c>
      <c r="D734" s="38" t="s">
        <v>6740</v>
      </c>
    </row>
    <row r="735" spans="1:4" ht="15.6">
      <c r="A735" s="60" t="s">
        <v>6741</v>
      </c>
      <c r="B735" s="37" t="s">
        <v>4738</v>
      </c>
      <c r="C735" s="38" t="s">
        <v>6742</v>
      </c>
      <c r="D735" s="38" t="s">
        <v>4929</v>
      </c>
    </row>
    <row r="736" spans="1:4" ht="15.6">
      <c r="A736" s="60" t="s">
        <v>6743</v>
      </c>
      <c r="B736" s="37" t="s">
        <v>4738</v>
      </c>
      <c r="C736" s="38" t="s">
        <v>6744</v>
      </c>
      <c r="D736" s="38" t="s">
        <v>6745</v>
      </c>
    </row>
    <row r="737" spans="1:4" ht="15.6">
      <c r="A737" s="60" t="s">
        <v>6746</v>
      </c>
      <c r="B737" s="37" t="s">
        <v>4738</v>
      </c>
      <c r="C737" s="38" t="s">
        <v>6747</v>
      </c>
      <c r="D737" s="38" t="s">
        <v>6748</v>
      </c>
    </row>
    <row r="738" spans="1:4" ht="15.6">
      <c r="A738" s="60" t="s">
        <v>6749</v>
      </c>
      <c r="B738" s="37" t="s">
        <v>4730</v>
      </c>
      <c r="C738" s="38" t="s">
        <v>5592</v>
      </c>
      <c r="D738" s="38" t="s">
        <v>6750</v>
      </c>
    </row>
    <row r="739" spans="1:4" ht="15.6">
      <c r="A739" s="60" t="s">
        <v>6751</v>
      </c>
      <c r="B739" s="37" t="s">
        <v>4730</v>
      </c>
      <c r="C739" s="38" t="s">
        <v>6752</v>
      </c>
      <c r="D739" s="38" t="s">
        <v>6753</v>
      </c>
    </row>
    <row r="740" spans="1:4" ht="15.6">
      <c r="A740" s="60" t="s">
        <v>6754</v>
      </c>
      <c r="B740" s="37" t="s">
        <v>4730</v>
      </c>
      <c r="C740" s="38" t="s">
        <v>6755</v>
      </c>
      <c r="D740" s="38" t="s">
        <v>6756</v>
      </c>
    </row>
    <row r="741" spans="1:4" ht="15.6">
      <c r="A741" s="60" t="s">
        <v>6757</v>
      </c>
      <c r="B741" s="37" t="s">
        <v>6087</v>
      </c>
      <c r="C741" s="38" t="s">
        <v>6758</v>
      </c>
      <c r="D741" s="38" t="s">
        <v>6759</v>
      </c>
    </row>
    <row r="742" spans="1:4" ht="15.6">
      <c r="A742" s="60" t="s">
        <v>6760</v>
      </c>
      <c r="B742" s="37" t="s">
        <v>4730</v>
      </c>
      <c r="C742" s="38" t="s">
        <v>5382</v>
      </c>
      <c r="D742" s="38" t="s">
        <v>6761</v>
      </c>
    </row>
    <row r="743" spans="1:4" ht="15.6">
      <c r="A743" s="60" t="s">
        <v>6762</v>
      </c>
      <c r="B743" s="37" t="s">
        <v>4730</v>
      </c>
      <c r="C743" s="38" t="s">
        <v>6763</v>
      </c>
      <c r="D743" s="38" t="s">
        <v>6764</v>
      </c>
    </row>
    <row r="744" spans="1:4" ht="15.6">
      <c r="A744" s="60" t="s">
        <v>6765</v>
      </c>
      <c r="B744" s="37" t="s">
        <v>6087</v>
      </c>
      <c r="C744" s="38" t="s">
        <v>5996</v>
      </c>
      <c r="D744" s="38" t="s">
        <v>6766</v>
      </c>
    </row>
    <row r="745" spans="1:4" ht="15.6">
      <c r="A745" s="60" t="s">
        <v>6767</v>
      </c>
      <c r="B745" s="37" t="s">
        <v>6087</v>
      </c>
      <c r="C745" s="38" t="s">
        <v>6768</v>
      </c>
      <c r="D745" s="38" t="s">
        <v>4796</v>
      </c>
    </row>
    <row r="746" spans="1:4" ht="15.6">
      <c r="A746" s="60" t="s">
        <v>6769</v>
      </c>
      <c r="B746" s="37" t="s">
        <v>4738</v>
      </c>
      <c r="C746" s="38" t="s">
        <v>6770</v>
      </c>
      <c r="D746" s="38" t="s">
        <v>6771</v>
      </c>
    </row>
    <row r="747" spans="1:4" ht="15.6">
      <c r="A747" s="60" t="s">
        <v>6772</v>
      </c>
      <c r="B747" s="37" t="s">
        <v>4730</v>
      </c>
      <c r="C747" s="38" t="s">
        <v>6773</v>
      </c>
      <c r="D747" s="38" t="s">
        <v>6774</v>
      </c>
    </row>
    <row r="748" spans="1:4" ht="15.6">
      <c r="A748" s="60" t="s">
        <v>6775</v>
      </c>
      <c r="B748" s="37" t="s">
        <v>6087</v>
      </c>
      <c r="C748" s="38" t="s">
        <v>6776</v>
      </c>
      <c r="D748" s="38" t="s">
        <v>6777</v>
      </c>
    </row>
    <row r="749" spans="1:4" ht="15.6">
      <c r="A749" s="60" t="s">
        <v>6778</v>
      </c>
      <c r="B749" s="37" t="s">
        <v>4730</v>
      </c>
      <c r="C749" s="38" t="s">
        <v>5382</v>
      </c>
      <c r="D749" s="38" t="s">
        <v>6779</v>
      </c>
    </row>
    <row r="750" spans="1:4" ht="15.6">
      <c r="A750" s="60" t="s">
        <v>6780</v>
      </c>
      <c r="B750" s="37" t="s">
        <v>4730</v>
      </c>
      <c r="C750" s="38" t="s">
        <v>4925</v>
      </c>
      <c r="D750" s="38" t="s">
        <v>6781</v>
      </c>
    </row>
    <row r="751" spans="1:4" ht="15.6">
      <c r="A751" s="60" t="s">
        <v>6782</v>
      </c>
      <c r="B751" s="37" t="s">
        <v>4738</v>
      </c>
      <c r="C751" s="38" t="s">
        <v>4922</v>
      </c>
      <c r="D751" s="38" t="s">
        <v>6783</v>
      </c>
    </row>
    <row r="752" spans="1:4" ht="15.6">
      <c r="A752" s="60" t="s">
        <v>6784</v>
      </c>
      <c r="B752" s="37" t="s">
        <v>4730</v>
      </c>
      <c r="C752" s="38" t="s">
        <v>4976</v>
      </c>
      <c r="D752" s="38" t="s">
        <v>6785</v>
      </c>
    </row>
    <row r="753" spans="1:4" ht="15.6">
      <c r="A753" s="60" t="s">
        <v>6786</v>
      </c>
      <c r="B753" s="37" t="s">
        <v>4738</v>
      </c>
      <c r="C753" s="38" t="s">
        <v>6787</v>
      </c>
      <c r="D753" s="38" t="s">
        <v>6788</v>
      </c>
    </row>
    <row r="754" spans="1:4" ht="15.6">
      <c r="A754" s="60" t="s">
        <v>6789</v>
      </c>
      <c r="B754" s="37" t="s">
        <v>4738</v>
      </c>
      <c r="C754" s="38" t="s">
        <v>6790</v>
      </c>
      <c r="D754" s="38" t="s">
        <v>6791</v>
      </c>
    </row>
    <row r="755" spans="1:4" ht="15.6">
      <c r="A755" s="60" t="s">
        <v>6792</v>
      </c>
      <c r="B755" s="37" t="s">
        <v>4738</v>
      </c>
      <c r="C755" s="38" t="s">
        <v>6793</v>
      </c>
      <c r="D755" s="38" t="s">
        <v>6794</v>
      </c>
    </row>
    <row r="756" spans="1:4" ht="15.6">
      <c r="A756" s="60" t="s">
        <v>6795</v>
      </c>
      <c r="B756" s="37" t="s">
        <v>6087</v>
      </c>
      <c r="C756" s="38" t="s">
        <v>6796</v>
      </c>
      <c r="D756" s="38" t="s">
        <v>6797</v>
      </c>
    </row>
    <row r="757" spans="1:4" ht="15.6">
      <c r="A757" s="60" t="s">
        <v>6798</v>
      </c>
      <c r="B757" s="37" t="s">
        <v>4730</v>
      </c>
      <c r="C757" s="38" t="s">
        <v>6799</v>
      </c>
      <c r="D757" s="38" t="s">
        <v>6800</v>
      </c>
    </row>
    <row r="758" spans="1:4" ht="15.6">
      <c r="A758" s="60" t="s">
        <v>6801</v>
      </c>
      <c r="B758" s="37" t="s">
        <v>4730</v>
      </c>
      <c r="C758" s="38" t="s">
        <v>6802</v>
      </c>
      <c r="D758" s="38" t="s">
        <v>6803</v>
      </c>
    </row>
    <row r="759" spans="1:4" ht="15.6">
      <c r="A759" s="60" t="s">
        <v>6804</v>
      </c>
      <c r="B759" s="37" t="s">
        <v>4730</v>
      </c>
      <c r="C759" s="38" t="s">
        <v>5239</v>
      </c>
      <c r="D759" s="38" t="s">
        <v>6805</v>
      </c>
    </row>
    <row r="760" spans="1:4" ht="15.6">
      <c r="A760" s="60" t="s">
        <v>6806</v>
      </c>
      <c r="B760" s="37" t="s">
        <v>4730</v>
      </c>
      <c r="C760" s="38" t="s">
        <v>6807</v>
      </c>
      <c r="D760" s="38" t="s">
        <v>6808</v>
      </c>
    </row>
    <row r="761" spans="1:4" ht="15.6">
      <c r="A761" s="60" t="s">
        <v>6809</v>
      </c>
      <c r="B761" s="37" t="s">
        <v>4738</v>
      </c>
      <c r="C761" s="38" t="s">
        <v>6810</v>
      </c>
      <c r="D761" s="38" t="s">
        <v>6811</v>
      </c>
    </row>
    <row r="762" spans="1:4" ht="15.6">
      <c r="A762" s="60" t="s">
        <v>6812</v>
      </c>
      <c r="B762" s="37" t="s">
        <v>4738</v>
      </c>
      <c r="C762" s="38" t="s">
        <v>6101</v>
      </c>
      <c r="D762" s="38" t="s">
        <v>6813</v>
      </c>
    </row>
    <row r="763" spans="1:4" ht="15.6">
      <c r="A763" s="60" t="s">
        <v>6814</v>
      </c>
      <c r="B763" s="37" t="s">
        <v>4730</v>
      </c>
      <c r="C763" s="38" t="s">
        <v>5476</v>
      </c>
      <c r="D763" s="38" t="s">
        <v>6815</v>
      </c>
    </row>
    <row r="764" spans="1:4" ht="15.6">
      <c r="A764" s="60" t="s">
        <v>6816</v>
      </c>
      <c r="B764" s="37" t="s">
        <v>4738</v>
      </c>
      <c r="C764" s="38" t="s">
        <v>4830</v>
      </c>
      <c r="D764" s="38" t="s">
        <v>6817</v>
      </c>
    </row>
    <row r="765" spans="1:4" ht="15.6">
      <c r="A765" s="60" t="s">
        <v>6818</v>
      </c>
      <c r="B765" s="37" t="s">
        <v>4738</v>
      </c>
      <c r="C765" s="38" t="s">
        <v>6819</v>
      </c>
      <c r="D765" s="38" t="s">
        <v>6820</v>
      </c>
    </row>
    <row r="766" spans="1:4" ht="15.6">
      <c r="A766" s="60" t="s">
        <v>6821</v>
      </c>
      <c r="B766" s="37" t="s">
        <v>4738</v>
      </c>
      <c r="C766" s="38" t="s">
        <v>6822</v>
      </c>
      <c r="D766" s="38" t="s">
        <v>6823</v>
      </c>
    </row>
    <row r="767" spans="1:4" ht="15.6">
      <c r="A767" s="60" t="s">
        <v>6824</v>
      </c>
      <c r="B767" s="37" t="s">
        <v>4738</v>
      </c>
      <c r="C767" s="38" t="s">
        <v>6825</v>
      </c>
      <c r="D767" s="38" t="s">
        <v>6826</v>
      </c>
    </row>
    <row r="768" spans="1:4" ht="15.6">
      <c r="A768" s="60" t="s">
        <v>6827</v>
      </c>
      <c r="B768" s="37" t="s">
        <v>4738</v>
      </c>
      <c r="C768" s="38" t="s">
        <v>6828</v>
      </c>
      <c r="D768" s="38" t="s">
        <v>6829</v>
      </c>
    </row>
    <row r="769" spans="1:4" ht="15.6">
      <c r="A769" s="60" t="s">
        <v>6830</v>
      </c>
      <c r="B769" s="37" t="s">
        <v>4738</v>
      </c>
      <c r="C769" s="38" t="s">
        <v>6831</v>
      </c>
      <c r="D769" s="38" t="s">
        <v>6832</v>
      </c>
    </row>
    <row r="770" spans="1:4" ht="15.6">
      <c r="A770" s="60" t="s">
        <v>6833</v>
      </c>
      <c r="B770" s="37" t="s">
        <v>4738</v>
      </c>
      <c r="C770" s="38" t="s">
        <v>5598</v>
      </c>
      <c r="D770" s="38" t="s">
        <v>6834</v>
      </c>
    </row>
    <row r="771" spans="1:4" ht="15.6">
      <c r="A771" s="60" t="s">
        <v>6835</v>
      </c>
      <c r="B771" s="37" t="s">
        <v>4738</v>
      </c>
      <c r="C771" s="38" t="s">
        <v>6836</v>
      </c>
      <c r="D771" s="38" t="s">
        <v>6837</v>
      </c>
    </row>
    <row r="772" spans="1:4" ht="15.6">
      <c r="A772" s="60" t="s">
        <v>6838</v>
      </c>
      <c r="B772" s="37" t="s">
        <v>4730</v>
      </c>
      <c r="C772" s="38" t="s">
        <v>4731</v>
      </c>
      <c r="D772" s="38" t="s">
        <v>6839</v>
      </c>
    </row>
    <row r="773" spans="1:4" ht="15.6">
      <c r="A773" s="60" t="s">
        <v>6840</v>
      </c>
      <c r="B773" s="37" t="s">
        <v>4730</v>
      </c>
      <c r="C773" s="38" t="s">
        <v>5179</v>
      </c>
      <c r="D773" s="38" t="s">
        <v>6841</v>
      </c>
    </row>
    <row r="774" spans="1:4" ht="15.6">
      <c r="A774" s="60" t="s">
        <v>6842</v>
      </c>
      <c r="B774" s="37" t="s">
        <v>4730</v>
      </c>
      <c r="C774" s="38" t="s">
        <v>5208</v>
      </c>
      <c r="D774" s="38" t="s">
        <v>6843</v>
      </c>
    </row>
    <row r="775" spans="1:4" ht="15.6">
      <c r="A775" s="60" t="s">
        <v>6844</v>
      </c>
      <c r="B775" s="37" t="s">
        <v>4730</v>
      </c>
      <c r="C775" s="38" t="s">
        <v>5382</v>
      </c>
      <c r="D775" s="38" t="s">
        <v>6845</v>
      </c>
    </row>
    <row r="776" spans="1:4" ht="15.6">
      <c r="A776" s="60" t="s">
        <v>6846</v>
      </c>
      <c r="B776" s="37" t="s">
        <v>4730</v>
      </c>
      <c r="C776" s="38" t="s">
        <v>6847</v>
      </c>
      <c r="D776" s="38" t="s">
        <v>6848</v>
      </c>
    </row>
    <row r="777" spans="1:4" ht="15.6">
      <c r="A777" s="60" t="s">
        <v>6849</v>
      </c>
      <c r="B777" s="37" t="s">
        <v>6087</v>
      </c>
      <c r="C777" s="38" t="s">
        <v>6850</v>
      </c>
      <c r="D777" s="38" t="s">
        <v>6851</v>
      </c>
    </row>
    <row r="778" spans="1:4" ht="15.6">
      <c r="A778" s="60" t="s">
        <v>6852</v>
      </c>
      <c r="B778" s="37" t="s">
        <v>6087</v>
      </c>
      <c r="C778" s="38" t="s">
        <v>6853</v>
      </c>
      <c r="D778" s="38" t="s">
        <v>4935</v>
      </c>
    </row>
    <row r="779" spans="1:4" ht="15.6">
      <c r="A779" s="60" t="s">
        <v>6854</v>
      </c>
      <c r="B779" s="37" t="s">
        <v>4738</v>
      </c>
      <c r="C779" s="38" t="s">
        <v>6855</v>
      </c>
      <c r="D779" s="38" t="s">
        <v>5784</v>
      </c>
    </row>
    <row r="780" spans="1:4" ht="15.6">
      <c r="A780" s="60" t="s">
        <v>6856</v>
      </c>
      <c r="B780" s="37" t="s">
        <v>4730</v>
      </c>
      <c r="C780" s="38" t="s">
        <v>5325</v>
      </c>
      <c r="D780" s="38" t="s">
        <v>6857</v>
      </c>
    </row>
    <row r="781" spans="1:4" ht="15.6">
      <c r="A781" s="60" t="s">
        <v>6858</v>
      </c>
      <c r="B781" s="37" t="s">
        <v>4738</v>
      </c>
      <c r="C781" s="38" t="s">
        <v>5924</v>
      </c>
      <c r="D781" s="38" t="s">
        <v>6859</v>
      </c>
    </row>
    <row r="782" spans="1:4" ht="15.6">
      <c r="A782" s="60" t="s">
        <v>6860</v>
      </c>
      <c r="B782" s="37" t="s">
        <v>4730</v>
      </c>
      <c r="C782" s="38" t="s">
        <v>6861</v>
      </c>
      <c r="D782" s="38" t="s">
        <v>6862</v>
      </c>
    </row>
    <row r="783" spans="1:4" ht="15.6">
      <c r="A783" s="60" t="s">
        <v>6863</v>
      </c>
      <c r="B783" s="37" t="s">
        <v>4738</v>
      </c>
      <c r="C783" s="38" t="s">
        <v>6864</v>
      </c>
      <c r="D783" s="38" t="s">
        <v>6562</v>
      </c>
    </row>
    <row r="784" spans="1:4" ht="15.6">
      <c r="A784" s="60" t="s">
        <v>6865</v>
      </c>
      <c r="B784" s="37" t="s">
        <v>4738</v>
      </c>
      <c r="C784" s="38" t="s">
        <v>6866</v>
      </c>
      <c r="D784" s="38" t="s">
        <v>6867</v>
      </c>
    </row>
    <row r="785" spans="1:4" ht="15.6">
      <c r="A785" s="60" t="s">
        <v>6868</v>
      </c>
      <c r="B785" s="37" t="s">
        <v>4738</v>
      </c>
      <c r="C785" s="38" t="s">
        <v>6869</v>
      </c>
      <c r="D785" s="38" t="s">
        <v>6870</v>
      </c>
    </row>
    <row r="786" spans="1:4" ht="15.6">
      <c r="A786" s="60" t="s">
        <v>6871</v>
      </c>
      <c r="B786" s="37" t="s">
        <v>4738</v>
      </c>
      <c r="C786" s="38" t="s">
        <v>6872</v>
      </c>
      <c r="D786" s="38" t="s">
        <v>6873</v>
      </c>
    </row>
    <row r="787" spans="1:4" ht="15.6">
      <c r="A787" s="60" t="s">
        <v>6874</v>
      </c>
      <c r="B787" s="37" t="s">
        <v>4738</v>
      </c>
      <c r="C787" s="38" t="s">
        <v>6875</v>
      </c>
      <c r="D787" s="38" t="s">
        <v>6876</v>
      </c>
    </row>
    <row r="788" spans="1:4" ht="15.6">
      <c r="A788" s="60" t="s">
        <v>6877</v>
      </c>
      <c r="B788" s="37" t="s">
        <v>4738</v>
      </c>
      <c r="C788" s="38" t="s">
        <v>6878</v>
      </c>
      <c r="D788" s="38" t="s">
        <v>6879</v>
      </c>
    </row>
    <row r="789" spans="1:4" ht="15.6">
      <c r="A789" s="60" t="s">
        <v>6880</v>
      </c>
      <c r="B789" s="37" t="s">
        <v>4730</v>
      </c>
      <c r="C789" s="38" t="s">
        <v>6881</v>
      </c>
      <c r="D789" s="38" t="s">
        <v>4849</v>
      </c>
    </row>
    <row r="790" spans="1:4" ht="15.6">
      <c r="A790" s="60" t="s">
        <v>6882</v>
      </c>
      <c r="B790" s="37" t="s">
        <v>4730</v>
      </c>
      <c r="C790" s="38" t="s">
        <v>6883</v>
      </c>
      <c r="D790" s="38" t="s">
        <v>6884</v>
      </c>
    </row>
    <row r="791" spans="1:4" ht="15.6">
      <c r="A791" s="60" t="s">
        <v>6885</v>
      </c>
      <c r="B791" s="37" t="s">
        <v>4730</v>
      </c>
      <c r="C791" s="38" t="s">
        <v>6886</v>
      </c>
      <c r="D791" s="38" t="s">
        <v>6887</v>
      </c>
    </row>
    <row r="792" spans="1:4" ht="15.6">
      <c r="A792" s="60" t="s">
        <v>6888</v>
      </c>
      <c r="B792" s="37" t="s">
        <v>4738</v>
      </c>
      <c r="C792" s="38" t="s">
        <v>5013</v>
      </c>
      <c r="D792" s="38" t="s">
        <v>6889</v>
      </c>
    </row>
    <row r="793" spans="1:4" ht="15.6">
      <c r="A793" s="60" t="s">
        <v>6890</v>
      </c>
      <c r="B793" s="37" t="s">
        <v>4738</v>
      </c>
      <c r="C793" s="38" t="s">
        <v>6891</v>
      </c>
      <c r="D793" s="38" t="s">
        <v>6892</v>
      </c>
    </row>
    <row r="794" spans="1:4" ht="15.6">
      <c r="A794" s="60" t="s">
        <v>6893</v>
      </c>
      <c r="B794" s="37" t="s">
        <v>6087</v>
      </c>
      <c r="C794" s="38" t="s">
        <v>6894</v>
      </c>
      <c r="D794" s="38" t="s">
        <v>6895</v>
      </c>
    </row>
    <row r="795" spans="1:4" ht="15.6">
      <c r="A795" s="60" t="s">
        <v>6896</v>
      </c>
      <c r="B795" s="37" t="s">
        <v>4730</v>
      </c>
      <c r="C795" s="38" t="s">
        <v>6897</v>
      </c>
      <c r="D795" s="38" t="s">
        <v>6898</v>
      </c>
    </row>
    <row r="796" spans="1:4" ht="15.6">
      <c r="A796" s="60" t="s">
        <v>6899</v>
      </c>
      <c r="B796" s="37" t="s">
        <v>4738</v>
      </c>
      <c r="C796" s="38" t="s">
        <v>5280</v>
      </c>
      <c r="D796" s="38" t="s">
        <v>6900</v>
      </c>
    </row>
    <row r="797" spans="1:4" ht="15.6">
      <c r="A797" s="60" t="s">
        <v>6901</v>
      </c>
      <c r="B797" s="37" t="s">
        <v>6087</v>
      </c>
      <c r="C797" s="38" t="s">
        <v>6902</v>
      </c>
      <c r="D797" s="38" t="s">
        <v>6903</v>
      </c>
    </row>
    <row r="798" spans="1:4" ht="15.6">
      <c r="A798" s="60" t="s">
        <v>6904</v>
      </c>
      <c r="B798" s="37" t="s">
        <v>4738</v>
      </c>
      <c r="C798" s="38" t="s">
        <v>6905</v>
      </c>
      <c r="D798" s="38" t="s">
        <v>6906</v>
      </c>
    </row>
    <row r="799" spans="1:4" ht="15.6">
      <c r="A799" s="60" t="s">
        <v>6907</v>
      </c>
      <c r="B799" s="37" t="s">
        <v>6087</v>
      </c>
      <c r="C799" s="38" t="s">
        <v>6908</v>
      </c>
      <c r="D799" s="38" t="s">
        <v>6909</v>
      </c>
    </row>
    <row r="800" spans="1:4" ht="15.6">
      <c r="A800" s="60" t="s">
        <v>6910</v>
      </c>
      <c r="B800" s="37" t="s">
        <v>4738</v>
      </c>
      <c r="C800" s="38" t="s">
        <v>6911</v>
      </c>
      <c r="D800" s="38" t="s">
        <v>4876</v>
      </c>
    </row>
    <row r="801" spans="1:4" ht="15.6">
      <c r="A801" s="60" t="s">
        <v>6912</v>
      </c>
      <c r="B801" s="37" t="s">
        <v>4738</v>
      </c>
      <c r="C801" s="38" t="s">
        <v>6913</v>
      </c>
      <c r="D801" s="38" t="s">
        <v>6914</v>
      </c>
    </row>
    <row r="802" spans="1:4" ht="15.6">
      <c r="A802" s="60" t="s">
        <v>6915</v>
      </c>
      <c r="B802" s="37" t="s">
        <v>4738</v>
      </c>
      <c r="C802" s="38" t="s">
        <v>6916</v>
      </c>
      <c r="D802" s="38" t="s">
        <v>6917</v>
      </c>
    </row>
    <row r="803" spans="1:4" ht="15.6">
      <c r="A803" s="60" t="s">
        <v>6918</v>
      </c>
      <c r="B803" s="37" t="s">
        <v>6087</v>
      </c>
      <c r="C803" s="38" t="s">
        <v>6919</v>
      </c>
      <c r="D803" s="38" t="s">
        <v>6920</v>
      </c>
    </row>
    <row r="804" spans="1:4" ht="15.6">
      <c r="A804" s="60" t="s">
        <v>6921</v>
      </c>
      <c r="B804" s="37" t="s">
        <v>4738</v>
      </c>
      <c r="C804" s="38" t="s">
        <v>5980</v>
      </c>
      <c r="D804" s="38" t="s">
        <v>5510</v>
      </c>
    </row>
    <row r="805" spans="1:4" ht="15.6">
      <c r="A805" s="60" t="s">
        <v>6922</v>
      </c>
      <c r="B805" s="37" t="s">
        <v>4738</v>
      </c>
      <c r="C805" s="38" t="s">
        <v>5980</v>
      </c>
      <c r="D805" s="38" t="s">
        <v>6923</v>
      </c>
    </row>
    <row r="806" spans="1:4" ht="15.6">
      <c r="A806" s="60" t="s">
        <v>6924</v>
      </c>
      <c r="B806" s="37" t="s">
        <v>4730</v>
      </c>
      <c r="C806" s="38" t="s">
        <v>6925</v>
      </c>
      <c r="D806" s="38" t="s">
        <v>6926</v>
      </c>
    </row>
    <row r="807" spans="1:4" ht="15.6">
      <c r="A807" s="60" t="s">
        <v>6927</v>
      </c>
      <c r="B807" s="37" t="s">
        <v>4730</v>
      </c>
      <c r="C807" s="38" t="s">
        <v>4752</v>
      </c>
      <c r="D807" s="38" t="s">
        <v>6928</v>
      </c>
    </row>
    <row r="808" spans="1:4" ht="15.6">
      <c r="A808" s="60" t="s">
        <v>6929</v>
      </c>
      <c r="B808" s="37" t="s">
        <v>4730</v>
      </c>
      <c r="C808" s="38" t="s">
        <v>6930</v>
      </c>
      <c r="D808" s="38" t="s">
        <v>6931</v>
      </c>
    </row>
    <row r="809" spans="1:4" ht="15.6">
      <c r="A809" s="60" t="s">
        <v>6932</v>
      </c>
      <c r="B809" s="37" t="s">
        <v>4730</v>
      </c>
      <c r="C809" s="38" t="s">
        <v>6933</v>
      </c>
      <c r="D809" s="38" t="s">
        <v>6934</v>
      </c>
    </row>
    <row r="810" spans="1:4" ht="15.6">
      <c r="A810" s="60" t="s">
        <v>6935</v>
      </c>
      <c r="B810" s="37" t="s">
        <v>6087</v>
      </c>
      <c r="C810" s="38" t="s">
        <v>6936</v>
      </c>
      <c r="D810" s="38" t="s">
        <v>6937</v>
      </c>
    </row>
    <row r="811" spans="1:4" ht="15.6">
      <c r="A811" s="60" t="s">
        <v>6938</v>
      </c>
      <c r="B811" s="37" t="s">
        <v>4730</v>
      </c>
      <c r="C811" s="38" t="s">
        <v>6939</v>
      </c>
      <c r="D811" s="38" t="s">
        <v>6940</v>
      </c>
    </row>
    <row r="812" spans="1:4" ht="15.6">
      <c r="A812" s="60" t="s">
        <v>6941</v>
      </c>
      <c r="B812" s="37" t="s">
        <v>4730</v>
      </c>
      <c r="C812" s="38" t="s">
        <v>5091</v>
      </c>
      <c r="D812" s="38" t="s">
        <v>6942</v>
      </c>
    </row>
    <row r="813" spans="1:4" ht="15.6">
      <c r="A813" s="60" t="s">
        <v>6943</v>
      </c>
      <c r="B813" s="37" t="s">
        <v>4730</v>
      </c>
      <c r="C813" s="38" t="s">
        <v>6944</v>
      </c>
      <c r="D813" s="38" t="s">
        <v>5859</v>
      </c>
    </row>
    <row r="814" spans="1:4" ht="15.6">
      <c r="A814" s="60" t="s">
        <v>6945</v>
      </c>
      <c r="B814" s="37" t="s">
        <v>4730</v>
      </c>
      <c r="C814" s="38" t="s">
        <v>6334</v>
      </c>
      <c r="D814" s="38" t="s">
        <v>6946</v>
      </c>
    </row>
    <row r="815" spans="1:4" ht="15.6">
      <c r="A815" s="60" t="s">
        <v>6947</v>
      </c>
      <c r="B815" s="37" t="s">
        <v>4730</v>
      </c>
      <c r="C815" s="38" t="s">
        <v>6948</v>
      </c>
      <c r="D815" s="38" t="s">
        <v>6949</v>
      </c>
    </row>
    <row r="816" spans="1:4" ht="15.6">
      <c r="A816" s="60" t="s">
        <v>6950</v>
      </c>
      <c r="B816" s="37" t="s">
        <v>4730</v>
      </c>
      <c r="C816" s="38" t="s">
        <v>6951</v>
      </c>
      <c r="D816" s="38" t="s">
        <v>6952</v>
      </c>
    </row>
    <row r="817" spans="1:4" ht="15.6">
      <c r="A817" s="60" t="s">
        <v>6953</v>
      </c>
      <c r="B817" s="37" t="s">
        <v>4730</v>
      </c>
      <c r="C817" s="38" t="s">
        <v>6954</v>
      </c>
      <c r="D817" s="38" t="s">
        <v>6955</v>
      </c>
    </row>
    <row r="818" spans="1:4" ht="15.6">
      <c r="A818" s="60" t="s">
        <v>6956</v>
      </c>
      <c r="B818" s="37" t="s">
        <v>4730</v>
      </c>
      <c r="C818" s="38" t="s">
        <v>6957</v>
      </c>
      <c r="D818" s="38" t="s">
        <v>6958</v>
      </c>
    </row>
    <row r="819" spans="1:4" ht="15.6">
      <c r="A819" s="60" t="s">
        <v>6959</v>
      </c>
      <c r="B819" s="37" t="s">
        <v>4730</v>
      </c>
      <c r="C819" s="38" t="s">
        <v>5842</v>
      </c>
      <c r="D819" s="38" t="s">
        <v>5599</v>
      </c>
    </row>
    <row r="820" spans="1:4" ht="15.6">
      <c r="A820" s="60" t="s">
        <v>6960</v>
      </c>
      <c r="B820" s="37" t="s">
        <v>4730</v>
      </c>
      <c r="C820" s="38" t="s">
        <v>6961</v>
      </c>
      <c r="D820" s="38" t="s">
        <v>6962</v>
      </c>
    </row>
    <row r="821" spans="1:4" ht="15.6">
      <c r="A821" s="60" t="s">
        <v>6963</v>
      </c>
      <c r="B821" s="37" t="s">
        <v>4738</v>
      </c>
      <c r="C821" s="38" t="s">
        <v>6361</v>
      </c>
      <c r="D821" s="38" t="s">
        <v>6964</v>
      </c>
    </row>
    <row r="822" spans="1:4" ht="15.6">
      <c r="A822" s="60" t="s">
        <v>6965</v>
      </c>
      <c r="B822" s="37" t="s">
        <v>4730</v>
      </c>
      <c r="C822" s="38" t="s">
        <v>6966</v>
      </c>
      <c r="D822" s="38" t="s">
        <v>6967</v>
      </c>
    </row>
    <row r="823" spans="1:4" ht="15.6">
      <c r="A823" s="60" t="s">
        <v>6968</v>
      </c>
      <c r="B823" s="37" t="s">
        <v>4730</v>
      </c>
      <c r="C823" s="38" t="s">
        <v>6969</v>
      </c>
      <c r="D823" s="38" t="s">
        <v>6970</v>
      </c>
    </row>
    <row r="824" spans="1:4" ht="15.6">
      <c r="A824" s="60" t="s">
        <v>6971</v>
      </c>
      <c r="B824" s="37" t="s">
        <v>4730</v>
      </c>
      <c r="C824" s="38" t="s">
        <v>4848</v>
      </c>
      <c r="D824" s="38" t="s">
        <v>6972</v>
      </c>
    </row>
    <row r="825" spans="1:4" ht="15.6">
      <c r="A825" s="60" t="s">
        <v>6973</v>
      </c>
      <c r="B825" s="37" t="s">
        <v>4730</v>
      </c>
      <c r="C825" s="38" t="s">
        <v>6974</v>
      </c>
      <c r="D825" s="38" t="s">
        <v>6626</v>
      </c>
    </row>
    <row r="826" spans="1:4" ht="15.6">
      <c r="A826" s="60" t="s">
        <v>6975</v>
      </c>
      <c r="B826" s="37" t="s">
        <v>4730</v>
      </c>
      <c r="C826" s="38" t="s">
        <v>6976</v>
      </c>
      <c r="D826" s="38" t="s">
        <v>6977</v>
      </c>
    </row>
    <row r="827" spans="1:4" ht="15.6">
      <c r="A827" s="60" t="s">
        <v>6978</v>
      </c>
      <c r="B827" s="37" t="s">
        <v>4738</v>
      </c>
      <c r="C827" s="38" t="s">
        <v>6979</v>
      </c>
      <c r="D827" s="38" t="s">
        <v>6980</v>
      </c>
    </row>
    <row r="828" spans="1:4" ht="15.6">
      <c r="A828" s="60" t="s">
        <v>6981</v>
      </c>
      <c r="B828" s="37" t="s">
        <v>4738</v>
      </c>
      <c r="C828" s="38" t="s">
        <v>6982</v>
      </c>
      <c r="D828" s="38" t="s">
        <v>6983</v>
      </c>
    </row>
    <row r="829" spans="1:4" ht="15.6">
      <c r="A829" s="60" t="s">
        <v>6984</v>
      </c>
      <c r="B829" s="37" t="s">
        <v>6087</v>
      </c>
      <c r="C829" s="38" t="s">
        <v>6985</v>
      </c>
      <c r="D829" s="38" t="s">
        <v>4876</v>
      </c>
    </row>
    <row r="830" spans="1:4" ht="15.6">
      <c r="A830" s="60" t="s">
        <v>6986</v>
      </c>
      <c r="B830" s="37" t="s">
        <v>6087</v>
      </c>
      <c r="C830" s="38" t="s">
        <v>6987</v>
      </c>
      <c r="D830" s="38" t="s">
        <v>6148</v>
      </c>
    </row>
    <row r="831" spans="1:4" ht="15.6">
      <c r="A831" s="60" t="s">
        <v>6988</v>
      </c>
      <c r="B831" s="37" t="s">
        <v>6087</v>
      </c>
      <c r="C831" s="38" t="s">
        <v>6989</v>
      </c>
      <c r="D831" s="38" t="s">
        <v>6990</v>
      </c>
    </row>
    <row r="832" spans="1:4" ht="15.6">
      <c r="A832" s="60" t="s">
        <v>6991</v>
      </c>
      <c r="B832" s="37" t="s">
        <v>4730</v>
      </c>
      <c r="C832" s="38" t="s">
        <v>5179</v>
      </c>
      <c r="D832" s="38" t="s">
        <v>6992</v>
      </c>
    </row>
    <row r="833" spans="1:4" ht="15.6">
      <c r="A833" s="60" t="s">
        <v>6993</v>
      </c>
      <c r="B833" s="37" t="s">
        <v>4730</v>
      </c>
      <c r="C833" s="38" t="s">
        <v>6994</v>
      </c>
      <c r="D833" s="38" t="s">
        <v>6995</v>
      </c>
    </row>
    <row r="834" spans="1:4" ht="15.6">
      <c r="A834" s="60" t="s">
        <v>6996</v>
      </c>
      <c r="B834" s="37" t="s">
        <v>4730</v>
      </c>
      <c r="C834" s="38" t="s">
        <v>6997</v>
      </c>
      <c r="D834" s="38" t="s">
        <v>6998</v>
      </c>
    </row>
    <row r="835" spans="1:4" ht="15.6">
      <c r="A835" s="60" t="s">
        <v>6999</v>
      </c>
      <c r="B835" s="37" t="s">
        <v>6087</v>
      </c>
      <c r="C835" s="38" t="s">
        <v>6616</v>
      </c>
      <c r="D835" s="38" t="s">
        <v>7000</v>
      </c>
    </row>
    <row r="836" spans="1:4" ht="15.6">
      <c r="A836" s="60" t="s">
        <v>7001</v>
      </c>
      <c r="B836" s="37" t="s">
        <v>4738</v>
      </c>
      <c r="C836" s="38" t="s">
        <v>7002</v>
      </c>
      <c r="D836" s="38" t="s">
        <v>7003</v>
      </c>
    </row>
    <row r="837" spans="1:4" ht="15.6">
      <c r="A837" s="60" t="s">
        <v>7004</v>
      </c>
      <c r="B837" s="37" t="s">
        <v>4738</v>
      </c>
      <c r="C837" s="38" t="s">
        <v>7005</v>
      </c>
      <c r="D837" s="38" t="s">
        <v>5364</v>
      </c>
    </row>
    <row r="838" spans="1:4" ht="15.6">
      <c r="A838" s="60" t="s">
        <v>7006</v>
      </c>
      <c r="B838" s="37" t="s">
        <v>4738</v>
      </c>
      <c r="C838" s="38" t="s">
        <v>7007</v>
      </c>
      <c r="D838" s="38" t="s">
        <v>7008</v>
      </c>
    </row>
    <row r="839" spans="1:4" ht="15.6">
      <c r="A839" s="60" t="s">
        <v>7009</v>
      </c>
      <c r="B839" s="37" t="s">
        <v>4730</v>
      </c>
      <c r="C839" s="38" t="s">
        <v>6291</v>
      </c>
      <c r="D839" s="38" t="s">
        <v>6462</v>
      </c>
    </row>
    <row r="840" spans="1:4" ht="15.6">
      <c r="A840" s="60" t="s">
        <v>7010</v>
      </c>
      <c r="B840" s="37" t="s">
        <v>4738</v>
      </c>
      <c r="C840" s="38" t="s">
        <v>5393</v>
      </c>
      <c r="D840" s="38" t="s">
        <v>7011</v>
      </c>
    </row>
    <row r="841" spans="1:4" ht="15.6">
      <c r="A841" s="60" t="s">
        <v>7012</v>
      </c>
      <c r="B841" s="37" t="s">
        <v>4738</v>
      </c>
      <c r="C841" s="38" t="s">
        <v>7013</v>
      </c>
      <c r="D841" s="38" t="s">
        <v>7014</v>
      </c>
    </row>
    <row r="842" spans="1:4" ht="15.6">
      <c r="A842" s="60" t="s">
        <v>7015</v>
      </c>
      <c r="B842" s="37" t="s">
        <v>4738</v>
      </c>
      <c r="C842" s="38" t="s">
        <v>7016</v>
      </c>
      <c r="D842" s="38" t="s">
        <v>7017</v>
      </c>
    </row>
    <row r="843" spans="1:4" ht="15.6">
      <c r="A843" s="60" t="s">
        <v>7018</v>
      </c>
      <c r="B843" s="37" t="s">
        <v>4738</v>
      </c>
      <c r="C843" s="38" t="s">
        <v>6850</v>
      </c>
      <c r="D843" s="38" t="s">
        <v>7019</v>
      </c>
    </row>
    <row r="844" spans="1:4" ht="15.6">
      <c r="A844" s="60" t="s">
        <v>7020</v>
      </c>
      <c r="B844" s="37" t="s">
        <v>4738</v>
      </c>
      <c r="C844" s="38" t="s">
        <v>7021</v>
      </c>
      <c r="D844" s="38" t="s">
        <v>7022</v>
      </c>
    </row>
    <row r="845" spans="1:4" ht="15.6">
      <c r="A845" s="60" t="s">
        <v>7023</v>
      </c>
      <c r="B845" s="37" t="s">
        <v>4738</v>
      </c>
      <c r="C845" s="38" t="s">
        <v>6185</v>
      </c>
      <c r="D845" s="38" t="s">
        <v>5152</v>
      </c>
    </row>
    <row r="846" spans="1:4" ht="15.6">
      <c r="A846" s="60" t="s">
        <v>7024</v>
      </c>
      <c r="B846" s="37" t="s">
        <v>6087</v>
      </c>
      <c r="C846" s="38" t="s">
        <v>7025</v>
      </c>
      <c r="D846" s="38" t="s">
        <v>7026</v>
      </c>
    </row>
    <row r="847" spans="1:4" ht="15.6">
      <c r="A847" s="60" t="s">
        <v>7027</v>
      </c>
      <c r="B847" s="37" t="s">
        <v>4738</v>
      </c>
      <c r="C847" s="38" t="s">
        <v>7028</v>
      </c>
      <c r="D847" s="38" t="s">
        <v>7029</v>
      </c>
    </row>
    <row r="848" spans="1:4" ht="15.6">
      <c r="A848" s="60" t="s">
        <v>7030</v>
      </c>
      <c r="B848" s="37" t="s">
        <v>4738</v>
      </c>
      <c r="C848" s="38" t="s">
        <v>7031</v>
      </c>
      <c r="D848" s="38" t="s">
        <v>7032</v>
      </c>
    </row>
    <row r="849" spans="1:4" ht="15.6">
      <c r="A849" s="60" t="s">
        <v>7033</v>
      </c>
      <c r="B849" s="37" t="s">
        <v>4738</v>
      </c>
      <c r="C849" s="38" t="s">
        <v>7034</v>
      </c>
      <c r="D849" s="38" t="s">
        <v>7035</v>
      </c>
    </row>
    <row r="850" spans="1:4" ht="15.6">
      <c r="A850" s="60" t="s">
        <v>7036</v>
      </c>
      <c r="B850" s="37" t="s">
        <v>4730</v>
      </c>
      <c r="C850" s="38" t="s">
        <v>4882</v>
      </c>
      <c r="D850" s="38" t="s">
        <v>7037</v>
      </c>
    </row>
    <row r="851" spans="1:4" ht="15.6">
      <c r="A851" s="60" t="s">
        <v>7038</v>
      </c>
      <c r="B851" s="37" t="s">
        <v>4730</v>
      </c>
      <c r="C851" s="38" t="s">
        <v>4859</v>
      </c>
      <c r="D851" s="38" t="s">
        <v>7039</v>
      </c>
    </row>
    <row r="852" spans="1:4" ht="15.6">
      <c r="A852" s="60" t="s">
        <v>7040</v>
      </c>
      <c r="B852" s="37" t="s">
        <v>4738</v>
      </c>
      <c r="C852" s="38" t="s">
        <v>7041</v>
      </c>
      <c r="D852" s="38" t="s">
        <v>7042</v>
      </c>
    </row>
    <row r="853" spans="1:4" ht="15.6">
      <c r="A853" s="60" t="s">
        <v>7043</v>
      </c>
      <c r="B853" s="37" t="s">
        <v>6087</v>
      </c>
      <c r="C853" s="38" t="s">
        <v>5271</v>
      </c>
      <c r="D853" s="38" t="s">
        <v>7044</v>
      </c>
    </row>
    <row r="854" spans="1:4" ht="15.6">
      <c r="A854" s="60" t="s">
        <v>7045</v>
      </c>
      <c r="B854" s="37" t="s">
        <v>4730</v>
      </c>
      <c r="C854" s="38" t="s">
        <v>4961</v>
      </c>
      <c r="D854" s="38" t="s">
        <v>5242</v>
      </c>
    </row>
    <row r="855" spans="1:4" ht="15.6">
      <c r="A855" s="60" t="s">
        <v>7046</v>
      </c>
      <c r="B855" s="37" t="s">
        <v>4730</v>
      </c>
      <c r="C855" s="38" t="s">
        <v>7047</v>
      </c>
      <c r="D855" s="38" t="s">
        <v>7048</v>
      </c>
    </row>
    <row r="856" spans="1:4" ht="15.6">
      <c r="A856" s="60" t="s">
        <v>7049</v>
      </c>
      <c r="B856" s="37" t="s">
        <v>4730</v>
      </c>
      <c r="C856" s="38" t="s">
        <v>5387</v>
      </c>
      <c r="D856" s="38" t="s">
        <v>7050</v>
      </c>
    </row>
    <row r="857" spans="1:4" ht="15.6">
      <c r="A857" s="60" t="s">
        <v>7051</v>
      </c>
      <c r="B857" s="37" t="s">
        <v>4730</v>
      </c>
      <c r="C857" s="38" t="s">
        <v>7052</v>
      </c>
      <c r="D857" s="38" t="s">
        <v>7053</v>
      </c>
    </row>
    <row r="858" spans="1:4" ht="15.6">
      <c r="A858" s="60" t="s">
        <v>7054</v>
      </c>
      <c r="B858" s="37" t="s">
        <v>4738</v>
      </c>
      <c r="C858" s="38" t="s">
        <v>7055</v>
      </c>
      <c r="D858" s="38" t="s">
        <v>7056</v>
      </c>
    </row>
    <row r="859" spans="1:4" ht="15.6">
      <c r="A859" s="60" t="s">
        <v>7057</v>
      </c>
      <c r="B859" s="37" t="s">
        <v>4738</v>
      </c>
      <c r="C859" s="38" t="s">
        <v>5980</v>
      </c>
      <c r="D859" s="38" t="s">
        <v>7058</v>
      </c>
    </row>
    <row r="860" spans="1:4" ht="15.6">
      <c r="A860" s="60" t="s">
        <v>7059</v>
      </c>
      <c r="B860" s="37" t="s">
        <v>4738</v>
      </c>
      <c r="C860" s="38" t="s">
        <v>7060</v>
      </c>
      <c r="D860" s="38" t="s">
        <v>7061</v>
      </c>
    </row>
    <row r="861" spans="1:4" ht="15.6">
      <c r="A861" s="60" t="s">
        <v>7062</v>
      </c>
      <c r="B861" s="37" t="s">
        <v>4738</v>
      </c>
      <c r="C861" s="38" t="s">
        <v>7063</v>
      </c>
      <c r="D861" s="38" t="s">
        <v>7064</v>
      </c>
    </row>
    <row r="862" spans="1:4" ht="15.6">
      <c r="A862" s="60" t="s">
        <v>7065</v>
      </c>
      <c r="B862" s="37" t="s">
        <v>4730</v>
      </c>
      <c r="C862" s="38" t="s">
        <v>4882</v>
      </c>
      <c r="D862" s="38" t="s">
        <v>7066</v>
      </c>
    </row>
    <row r="863" spans="1:4" ht="15.6">
      <c r="A863" s="60" t="s">
        <v>7067</v>
      </c>
      <c r="B863" s="37" t="s">
        <v>4738</v>
      </c>
      <c r="C863" s="38" t="s">
        <v>5686</v>
      </c>
      <c r="D863" s="38" t="s">
        <v>7068</v>
      </c>
    </row>
    <row r="864" spans="1:4" ht="15.6">
      <c r="A864" s="60" t="s">
        <v>7069</v>
      </c>
      <c r="B864" s="37" t="s">
        <v>4730</v>
      </c>
      <c r="C864" s="38" t="s">
        <v>7070</v>
      </c>
      <c r="D864" s="38" t="s">
        <v>7071</v>
      </c>
    </row>
    <row r="865" spans="1:4" ht="15.6">
      <c r="A865" s="60" t="s">
        <v>7072</v>
      </c>
      <c r="B865" s="37" t="s">
        <v>4730</v>
      </c>
      <c r="C865" s="38" t="s">
        <v>7073</v>
      </c>
      <c r="D865" s="38" t="s">
        <v>7074</v>
      </c>
    </row>
    <row r="866" spans="1:4" ht="15.6">
      <c r="A866" s="60" t="s">
        <v>7075</v>
      </c>
      <c r="B866" s="37" t="s">
        <v>4730</v>
      </c>
      <c r="C866" s="38" t="s">
        <v>4928</v>
      </c>
      <c r="D866" s="38" t="s">
        <v>7076</v>
      </c>
    </row>
    <row r="867" spans="1:4" ht="15.6">
      <c r="A867" s="60" t="s">
        <v>7077</v>
      </c>
      <c r="B867" s="37" t="s">
        <v>6087</v>
      </c>
      <c r="C867" s="38" t="s">
        <v>7078</v>
      </c>
      <c r="D867" s="38" t="s">
        <v>7079</v>
      </c>
    </row>
    <row r="868" spans="1:4" ht="15.6">
      <c r="A868" s="60" t="s">
        <v>7080</v>
      </c>
      <c r="B868" s="37" t="s">
        <v>4730</v>
      </c>
      <c r="C868" s="38" t="s">
        <v>7081</v>
      </c>
      <c r="D868" s="38" t="s">
        <v>7082</v>
      </c>
    </row>
    <row r="869" spans="1:4" ht="15.6">
      <c r="A869" s="60" t="s">
        <v>7083</v>
      </c>
      <c r="B869" s="37" t="s">
        <v>4730</v>
      </c>
      <c r="C869" s="38" t="s">
        <v>5039</v>
      </c>
      <c r="D869" s="38" t="s">
        <v>7084</v>
      </c>
    </row>
    <row r="870" spans="1:4" ht="15.6">
      <c r="A870" s="60" t="s">
        <v>7085</v>
      </c>
      <c r="B870" s="37" t="s">
        <v>4730</v>
      </c>
      <c r="C870" s="38" t="s">
        <v>4765</v>
      </c>
      <c r="D870" s="38" t="s">
        <v>7086</v>
      </c>
    </row>
    <row r="871" spans="1:4" ht="15.6">
      <c r="A871" s="60" t="s">
        <v>7087</v>
      </c>
      <c r="B871" s="37" t="s">
        <v>4730</v>
      </c>
      <c r="C871" s="38" t="s">
        <v>7088</v>
      </c>
      <c r="D871" s="38" t="s">
        <v>7089</v>
      </c>
    </row>
    <row r="872" spans="1:4" ht="15.6">
      <c r="A872" s="60" t="s">
        <v>7090</v>
      </c>
      <c r="B872" s="37" t="s">
        <v>6087</v>
      </c>
      <c r="C872" s="38" t="s">
        <v>7091</v>
      </c>
      <c r="D872" s="38" t="s">
        <v>7092</v>
      </c>
    </row>
    <row r="873" spans="1:4" ht="15.6">
      <c r="A873" s="60" t="s">
        <v>7093</v>
      </c>
      <c r="B873" s="37" t="s">
        <v>4738</v>
      </c>
      <c r="C873" s="38" t="s">
        <v>7094</v>
      </c>
      <c r="D873" s="38" t="s">
        <v>7095</v>
      </c>
    </row>
    <row r="874" spans="1:4" ht="15.6">
      <c r="A874" s="60" t="s">
        <v>7096</v>
      </c>
      <c r="B874" s="37" t="s">
        <v>6087</v>
      </c>
      <c r="C874" s="38" t="s">
        <v>5924</v>
      </c>
      <c r="D874" s="38" t="s">
        <v>7097</v>
      </c>
    </row>
    <row r="875" spans="1:4" ht="15.6">
      <c r="A875" s="60" t="s">
        <v>7098</v>
      </c>
      <c r="B875" s="37" t="s">
        <v>4738</v>
      </c>
      <c r="C875" s="38" t="s">
        <v>7099</v>
      </c>
      <c r="D875" s="38" t="s">
        <v>7100</v>
      </c>
    </row>
    <row r="876" spans="1:4" ht="15.6">
      <c r="A876" s="60" t="s">
        <v>7101</v>
      </c>
      <c r="B876" s="37" t="s">
        <v>4738</v>
      </c>
      <c r="C876" s="38" t="s">
        <v>7102</v>
      </c>
      <c r="D876" s="38" t="s">
        <v>7103</v>
      </c>
    </row>
    <row r="877" spans="1:4" ht="15.6">
      <c r="A877" s="60" t="s">
        <v>7104</v>
      </c>
      <c r="B877" s="37" t="s">
        <v>4738</v>
      </c>
      <c r="C877" s="38" t="s">
        <v>7105</v>
      </c>
      <c r="D877" s="38" t="s">
        <v>7106</v>
      </c>
    </row>
    <row r="878" spans="1:4" ht="15.6">
      <c r="A878" s="60" t="s">
        <v>7107</v>
      </c>
      <c r="B878" s="37" t="s">
        <v>6087</v>
      </c>
      <c r="C878" s="38" t="s">
        <v>6518</v>
      </c>
      <c r="D878" s="38" t="s">
        <v>7108</v>
      </c>
    </row>
    <row r="879" spans="1:4" ht="15.6">
      <c r="A879" s="60" t="s">
        <v>7109</v>
      </c>
      <c r="B879" s="37" t="s">
        <v>6087</v>
      </c>
      <c r="C879" s="38" t="s">
        <v>7110</v>
      </c>
      <c r="D879" s="38" t="s">
        <v>7111</v>
      </c>
    </row>
    <row r="880" spans="1:4" ht="15.6">
      <c r="A880" s="60" t="s">
        <v>7112</v>
      </c>
      <c r="B880" s="37" t="s">
        <v>4738</v>
      </c>
      <c r="C880" s="38" t="s">
        <v>7113</v>
      </c>
      <c r="D880" s="38" t="s">
        <v>7114</v>
      </c>
    </row>
    <row r="881" spans="1:4" ht="15.6">
      <c r="A881" s="60" t="s">
        <v>7115</v>
      </c>
      <c r="B881" s="37" t="s">
        <v>4738</v>
      </c>
      <c r="C881" s="38" t="s">
        <v>7116</v>
      </c>
      <c r="D881" s="38" t="s">
        <v>7117</v>
      </c>
    </row>
    <row r="882" spans="1:4" ht="15.6">
      <c r="A882" s="60" t="s">
        <v>7118</v>
      </c>
      <c r="B882" s="37" t="s">
        <v>4738</v>
      </c>
      <c r="C882" s="38" t="s">
        <v>7119</v>
      </c>
      <c r="D882" s="38" t="s">
        <v>7120</v>
      </c>
    </row>
    <row r="883" spans="1:4" ht="15.6">
      <c r="A883" s="60" t="s">
        <v>7121</v>
      </c>
      <c r="B883" s="37" t="s">
        <v>4738</v>
      </c>
      <c r="C883" s="38" t="s">
        <v>5531</v>
      </c>
      <c r="D883" s="38" t="s">
        <v>7122</v>
      </c>
    </row>
    <row r="884" spans="1:4" ht="15.6">
      <c r="A884" s="60" t="s">
        <v>7123</v>
      </c>
      <c r="B884" s="37" t="s">
        <v>4738</v>
      </c>
      <c r="C884" s="38" t="s">
        <v>7124</v>
      </c>
      <c r="D884" s="38" t="s">
        <v>7125</v>
      </c>
    </row>
    <row r="885" spans="1:4" ht="15.6">
      <c r="A885" s="60" t="s">
        <v>7126</v>
      </c>
      <c r="B885" s="37" t="s">
        <v>4738</v>
      </c>
      <c r="C885" s="38" t="s">
        <v>7127</v>
      </c>
      <c r="D885" s="38" t="s">
        <v>7128</v>
      </c>
    </row>
    <row r="886" spans="1:4" ht="15.6">
      <c r="A886" s="60" t="s">
        <v>7129</v>
      </c>
      <c r="B886" s="37" t="s">
        <v>4738</v>
      </c>
      <c r="C886" s="38" t="s">
        <v>7130</v>
      </c>
      <c r="D886" s="38" t="s">
        <v>7131</v>
      </c>
    </row>
    <row r="887" spans="1:4" ht="15.6">
      <c r="A887" s="60" t="s">
        <v>7132</v>
      </c>
      <c r="B887" s="37" t="s">
        <v>4738</v>
      </c>
      <c r="C887" s="38" t="s">
        <v>7133</v>
      </c>
      <c r="D887" s="38" t="s">
        <v>7134</v>
      </c>
    </row>
    <row r="888" spans="1:4" ht="15.6">
      <c r="A888" s="60" t="s">
        <v>7135</v>
      </c>
      <c r="B888" s="37" t="s">
        <v>4738</v>
      </c>
      <c r="C888" s="38" t="s">
        <v>7136</v>
      </c>
      <c r="D888" s="38" t="s">
        <v>7137</v>
      </c>
    </row>
    <row r="889" spans="1:4" ht="15.6">
      <c r="A889" s="60" t="s">
        <v>7138</v>
      </c>
      <c r="B889" s="37" t="s">
        <v>6087</v>
      </c>
      <c r="C889" s="38" t="s">
        <v>7139</v>
      </c>
      <c r="D889" s="38" t="s">
        <v>7140</v>
      </c>
    </row>
    <row r="890" spans="1:4" ht="15.6">
      <c r="A890" s="60" t="s">
        <v>7141</v>
      </c>
      <c r="B890" s="37" t="s">
        <v>4730</v>
      </c>
      <c r="C890" s="38" t="s">
        <v>7142</v>
      </c>
      <c r="D890" s="38" t="s">
        <v>7143</v>
      </c>
    </row>
    <row r="891" spans="1:4" ht="15.6">
      <c r="A891" s="60" t="s">
        <v>7144</v>
      </c>
      <c r="B891" s="37" t="s">
        <v>4730</v>
      </c>
      <c r="C891" s="38" t="s">
        <v>5262</v>
      </c>
      <c r="D891" s="38" t="s">
        <v>7145</v>
      </c>
    </row>
    <row r="892" spans="1:4" ht="15.6">
      <c r="A892" s="60" t="s">
        <v>7146</v>
      </c>
      <c r="B892" s="37" t="s">
        <v>4730</v>
      </c>
      <c r="C892" s="38" t="s">
        <v>7147</v>
      </c>
      <c r="D892" s="38" t="s">
        <v>7148</v>
      </c>
    </row>
    <row r="893" spans="1:4" ht="15.6">
      <c r="A893" s="60" t="s">
        <v>7149</v>
      </c>
      <c r="B893" s="37" t="s">
        <v>4730</v>
      </c>
      <c r="C893" s="38" t="s">
        <v>7150</v>
      </c>
      <c r="D893" s="38" t="s">
        <v>7151</v>
      </c>
    </row>
    <row r="894" spans="1:4" ht="15.6">
      <c r="A894" s="60" t="s">
        <v>7152</v>
      </c>
      <c r="B894" s="37" t="s">
        <v>6087</v>
      </c>
      <c r="C894" s="38" t="s">
        <v>7153</v>
      </c>
      <c r="D894" s="38" t="s">
        <v>7154</v>
      </c>
    </row>
    <row r="895" spans="1:4" ht="15.6">
      <c r="A895" s="60" t="s">
        <v>7155</v>
      </c>
      <c r="B895" s="37" t="s">
        <v>4730</v>
      </c>
      <c r="C895" s="38" t="s">
        <v>4789</v>
      </c>
      <c r="D895" s="38" t="s">
        <v>7156</v>
      </c>
    </row>
    <row r="896" spans="1:4" ht="15.6">
      <c r="A896" s="60" t="s">
        <v>7157</v>
      </c>
      <c r="B896" s="37" t="s">
        <v>4730</v>
      </c>
      <c r="C896" s="38" t="s">
        <v>7158</v>
      </c>
      <c r="D896" s="38" t="s">
        <v>7159</v>
      </c>
    </row>
    <row r="897" spans="1:4" ht="15.6">
      <c r="A897" s="60" t="s">
        <v>7160</v>
      </c>
      <c r="B897" s="37" t="s">
        <v>4738</v>
      </c>
      <c r="C897" s="38" t="s">
        <v>7161</v>
      </c>
      <c r="D897" s="38" t="s">
        <v>7162</v>
      </c>
    </row>
    <row r="898" spans="1:4" ht="15.6">
      <c r="A898" s="60" t="s">
        <v>7163</v>
      </c>
      <c r="B898" s="37" t="s">
        <v>4738</v>
      </c>
      <c r="C898" s="38" t="s">
        <v>7164</v>
      </c>
      <c r="D898" s="38" t="s">
        <v>6183</v>
      </c>
    </row>
    <row r="899" spans="1:4" ht="15.6">
      <c r="A899" s="60" t="s">
        <v>7165</v>
      </c>
      <c r="B899" s="37" t="s">
        <v>4738</v>
      </c>
      <c r="C899" s="38" t="s">
        <v>7166</v>
      </c>
      <c r="D899" s="38" t="s">
        <v>7167</v>
      </c>
    </row>
    <row r="900" spans="1:4" ht="15.6">
      <c r="A900" s="60" t="s">
        <v>7168</v>
      </c>
      <c r="B900" s="37" t="s">
        <v>4730</v>
      </c>
      <c r="C900" s="38" t="s">
        <v>4848</v>
      </c>
      <c r="D900" s="38" t="s">
        <v>5312</v>
      </c>
    </row>
    <row r="901" spans="1:4" ht="15.6">
      <c r="A901" s="60" t="s">
        <v>7169</v>
      </c>
      <c r="B901" s="37" t="s">
        <v>6087</v>
      </c>
      <c r="C901" s="38" t="s">
        <v>7170</v>
      </c>
      <c r="D901" s="38" t="s">
        <v>5359</v>
      </c>
    </row>
    <row r="902" spans="1:4" ht="15.6">
      <c r="A902" s="60" t="s">
        <v>7171</v>
      </c>
      <c r="B902" s="37" t="s">
        <v>4738</v>
      </c>
      <c r="C902" s="38" t="s">
        <v>7172</v>
      </c>
      <c r="D902" s="38" t="s">
        <v>7173</v>
      </c>
    </row>
    <row r="903" spans="1:4" ht="15.6">
      <c r="A903" s="60" t="s">
        <v>7174</v>
      </c>
      <c r="B903" s="37" t="s">
        <v>4730</v>
      </c>
      <c r="C903" s="38" t="s">
        <v>6306</v>
      </c>
      <c r="D903" s="38" t="s">
        <v>7175</v>
      </c>
    </row>
    <row r="904" spans="1:4" ht="15.6">
      <c r="A904" s="60" t="s">
        <v>7176</v>
      </c>
      <c r="B904" s="37" t="s">
        <v>4738</v>
      </c>
      <c r="C904" s="38" t="s">
        <v>7177</v>
      </c>
      <c r="D904" s="38" t="s">
        <v>7178</v>
      </c>
    </row>
    <row r="905" spans="1:4" ht="15.6">
      <c r="A905" s="60" t="s">
        <v>7179</v>
      </c>
      <c r="B905" s="37" t="s">
        <v>4738</v>
      </c>
      <c r="C905" s="38" t="s">
        <v>7180</v>
      </c>
      <c r="D905" s="38" t="s">
        <v>5010</v>
      </c>
    </row>
    <row r="906" spans="1:4" ht="15.6">
      <c r="A906" s="60" t="s">
        <v>7181</v>
      </c>
      <c r="B906" s="37" t="s">
        <v>4730</v>
      </c>
      <c r="C906" s="38" t="s">
        <v>7182</v>
      </c>
      <c r="D906" s="38" t="s">
        <v>7183</v>
      </c>
    </row>
    <row r="907" spans="1:4" ht="15.6">
      <c r="A907" s="60" t="s">
        <v>7184</v>
      </c>
      <c r="B907" s="37" t="s">
        <v>4738</v>
      </c>
      <c r="C907" s="38" t="s">
        <v>7007</v>
      </c>
      <c r="D907" s="38" t="s">
        <v>7185</v>
      </c>
    </row>
    <row r="908" spans="1:4" ht="15.6">
      <c r="A908" s="60" t="s">
        <v>7186</v>
      </c>
      <c r="B908" s="37" t="s">
        <v>6087</v>
      </c>
      <c r="C908" s="38" t="s">
        <v>7187</v>
      </c>
      <c r="D908" s="38" t="s">
        <v>7188</v>
      </c>
    </row>
    <row r="909" spans="1:4" ht="15.6">
      <c r="A909" s="60" t="s">
        <v>7189</v>
      </c>
      <c r="B909" s="37" t="s">
        <v>4730</v>
      </c>
      <c r="C909" s="38" t="s">
        <v>7190</v>
      </c>
      <c r="D909" s="38" t="s">
        <v>7191</v>
      </c>
    </row>
    <row r="910" spans="1:4" ht="15.6">
      <c r="A910" s="60" t="s">
        <v>7192</v>
      </c>
      <c r="B910" s="37" t="s">
        <v>4730</v>
      </c>
      <c r="C910" s="38" t="s">
        <v>5638</v>
      </c>
      <c r="D910" s="38" t="s">
        <v>7193</v>
      </c>
    </row>
    <row r="911" spans="1:4" ht="15.6">
      <c r="A911" s="60" t="s">
        <v>7194</v>
      </c>
      <c r="B911" s="37" t="s">
        <v>4730</v>
      </c>
      <c r="C911" s="38" t="s">
        <v>7195</v>
      </c>
      <c r="D911" s="38" t="s">
        <v>7196</v>
      </c>
    </row>
    <row r="912" spans="1:4" ht="15.6">
      <c r="A912" s="60" t="s">
        <v>7197</v>
      </c>
      <c r="B912" s="37" t="s">
        <v>4730</v>
      </c>
      <c r="C912" s="38" t="s">
        <v>7198</v>
      </c>
      <c r="D912" s="38" t="s">
        <v>7199</v>
      </c>
    </row>
    <row r="913" spans="1:4" ht="15.6">
      <c r="A913" s="60" t="s">
        <v>7200</v>
      </c>
      <c r="B913" s="37" t="s">
        <v>4730</v>
      </c>
      <c r="C913" s="38" t="s">
        <v>5894</v>
      </c>
      <c r="D913" s="38" t="s">
        <v>7201</v>
      </c>
    </row>
    <row r="914" spans="1:4" ht="15.6">
      <c r="A914" s="60" t="s">
        <v>7202</v>
      </c>
      <c r="B914" s="37" t="s">
        <v>4730</v>
      </c>
      <c r="C914" s="38" t="s">
        <v>4976</v>
      </c>
      <c r="D914" s="38" t="s">
        <v>7203</v>
      </c>
    </row>
    <row r="915" spans="1:4" ht="15.6">
      <c r="A915" s="60" t="s">
        <v>7204</v>
      </c>
      <c r="B915" s="37" t="s">
        <v>4730</v>
      </c>
      <c r="C915" s="38" t="s">
        <v>7205</v>
      </c>
      <c r="D915" s="38" t="s">
        <v>5113</v>
      </c>
    </row>
    <row r="916" spans="1:4" ht="15.6">
      <c r="A916" s="60" t="s">
        <v>7206</v>
      </c>
      <c r="B916" s="37" t="s">
        <v>4730</v>
      </c>
      <c r="C916" s="38" t="s">
        <v>7207</v>
      </c>
      <c r="D916" s="38" t="s">
        <v>7208</v>
      </c>
    </row>
    <row r="917" spans="1:4" ht="15.6">
      <c r="A917" s="60" t="s">
        <v>7209</v>
      </c>
      <c r="B917" s="37" t="s">
        <v>4730</v>
      </c>
      <c r="C917" s="38" t="s">
        <v>7210</v>
      </c>
      <c r="D917" s="38" t="s">
        <v>5359</v>
      </c>
    </row>
    <row r="918" spans="1:4" ht="15.6">
      <c r="A918" s="60" t="s">
        <v>7211</v>
      </c>
      <c r="B918" s="37" t="s">
        <v>4738</v>
      </c>
      <c r="C918" s="38" t="s">
        <v>7212</v>
      </c>
      <c r="D918" s="38" t="s">
        <v>7213</v>
      </c>
    </row>
    <row r="919" spans="1:4" ht="15.6">
      <c r="A919" s="60" t="s">
        <v>7214</v>
      </c>
      <c r="B919" s="37" t="s">
        <v>4738</v>
      </c>
      <c r="C919" s="38" t="s">
        <v>5922</v>
      </c>
      <c r="D919" s="38" t="s">
        <v>7215</v>
      </c>
    </row>
    <row r="920" spans="1:4" ht="15.6">
      <c r="A920" s="60" t="s">
        <v>7216</v>
      </c>
      <c r="B920" s="37" t="s">
        <v>4738</v>
      </c>
      <c r="C920" s="38" t="s">
        <v>4871</v>
      </c>
      <c r="D920" s="38" t="s">
        <v>7217</v>
      </c>
    </row>
    <row r="921" spans="1:4" ht="15.6">
      <c r="A921" s="60" t="s">
        <v>7218</v>
      </c>
      <c r="B921" s="37" t="s">
        <v>4738</v>
      </c>
      <c r="C921" s="38" t="s">
        <v>7219</v>
      </c>
      <c r="D921" s="38" t="s">
        <v>7220</v>
      </c>
    </row>
    <row r="922" spans="1:4" ht="15.6">
      <c r="A922" s="60" t="s">
        <v>7221</v>
      </c>
      <c r="B922" s="37" t="s">
        <v>4738</v>
      </c>
      <c r="C922" s="38" t="s">
        <v>7222</v>
      </c>
      <c r="D922" s="38" t="s">
        <v>7223</v>
      </c>
    </row>
    <row r="923" spans="1:4" ht="15.6">
      <c r="A923" s="60" t="s">
        <v>7224</v>
      </c>
      <c r="B923" s="37" t="s">
        <v>4738</v>
      </c>
      <c r="C923" s="38" t="s">
        <v>7225</v>
      </c>
      <c r="D923" s="38" t="s">
        <v>7226</v>
      </c>
    </row>
    <row r="924" spans="1:4" ht="15.6">
      <c r="A924" s="60" t="s">
        <v>7227</v>
      </c>
      <c r="B924" s="37" t="s">
        <v>4738</v>
      </c>
      <c r="C924" s="38" t="s">
        <v>7228</v>
      </c>
      <c r="D924" s="38" t="s">
        <v>7229</v>
      </c>
    </row>
    <row r="925" spans="1:4" ht="15.6">
      <c r="A925" s="60" t="s">
        <v>7230</v>
      </c>
      <c r="B925" s="37" t="s">
        <v>4738</v>
      </c>
      <c r="C925" s="38" t="s">
        <v>7231</v>
      </c>
      <c r="D925" s="38" t="s">
        <v>7232</v>
      </c>
    </row>
    <row r="926" spans="1:4" ht="15.6">
      <c r="A926" s="60" t="s">
        <v>7233</v>
      </c>
      <c r="B926" s="37" t="s">
        <v>4738</v>
      </c>
      <c r="C926" s="38" t="s">
        <v>7234</v>
      </c>
      <c r="D926" s="38" t="s">
        <v>7235</v>
      </c>
    </row>
    <row r="927" spans="1:4" ht="15.6">
      <c r="A927" s="60" t="s">
        <v>7236</v>
      </c>
      <c r="B927" s="37" t="s">
        <v>4738</v>
      </c>
      <c r="C927" s="38" t="s">
        <v>7237</v>
      </c>
      <c r="D927" s="38" t="s">
        <v>7238</v>
      </c>
    </row>
    <row r="928" spans="1:4" ht="15.6">
      <c r="A928" s="60" t="s">
        <v>7239</v>
      </c>
      <c r="B928" s="37" t="s">
        <v>4738</v>
      </c>
      <c r="C928" s="38" t="s">
        <v>6634</v>
      </c>
      <c r="D928" s="38" t="s">
        <v>7240</v>
      </c>
    </row>
    <row r="929" spans="1:4" ht="15.6">
      <c r="A929" s="60" t="s">
        <v>7241</v>
      </c>
      <c r="B929" s="37" t="s">
        <v>4738</v>
      </c>
      <c r="C929" s="38" t="s">
        <v>7242</v>
      </c>
      <c r="D929" s="38" t="s">
        <v>7243</v>
      </c>
    </row>
    <row r="930" spans="1:4" ht="15.6">
      <c r="A930" s="60" t="s">
        <v>7244</v>
      </c>
      <c r="B930" s="37" t="s">
        <v>6087</v>
      </c>
      <c r="C930" s="38" t="s">
        <v>7245</v>
      </c>
      <c r="D930" s="38" t="s">
        <v>7246</v>
      </c>
    </row>
    <row r="931" spans="1:4" ht="15.6">
      <c r="A931" s="60" t="s">
        <v>7247</v>
      </c>
      <c r="B931" s="37" t="s">
        <v>4730</v>
      </c>
      <c r="C931" s="38" t="s">
        <v>7248</v>
      </c>
      <c r="D931" s="38" t="s">
        <v>7249</v>
      </c>
    </row>
    <row r="932" spans="1:4" ht="15.6">
      <c r="A932" s="60" t="s">
        <v>7250</v>
      </c>
      <c r="B932" s="37" t="s">
        <v>6087</v>
      </c>
      <c r="C932" s="38" t="s">
        <v>6637</v>
      </c>
      <c r="D932" s="38" t="s">
        <v>7251</v>
      </c>
    </row>
    <row r="933" spans="1:4" ht="15.6">
      <c r="A933" s="60" t="s">
        <v>7252</v>
      </c>
      <c r="B933" s="37" t="s">
        <v>4730</v>
      </c>
      <c r="C933" s="38" t="s">
        <v>5239</v>
      </c>
      <c r="D933" s="38" t="s">
        <v>7253</v>
      </c>
    </row>
    <row r="934" spans="1:4" ht="15.6">
      <c r="A934" s="60" t="s">
        <v>7254</v>
      </c>
      <c r="B934" s="37" t="s">
        <v>4730</v>
      </c>
      <c r="C934" s="38" t="s">
        <v>7255</v>
      </c>
      <c r="D934" s="38" t="s">
        <v>7256</v>
      </c>
    </row>
    <row r="935" spans="1:4" ht="15.6">
      <c r="A935" s="60" t="s">
        <v>7257</v>
      </c>
      <c r="B935" s="37" t="s">
        <v>4738</v>
      </c>
      <c r="C935" s="38" t="s">
        <v>7258</v>
      </c>
      <c r="D935" s="38" t="s">
        <v>4757</v>
      </c>
    </row>
    <row r="936" spans="1:4" ht="15.6">
      <c r="A936" s="60" t="s">
        <v>7259</v>
      </c>
      <c r="B936" s="37" t="s">
        <v>4730</v>
      </c>
      <c r="C936" s="38" t="s">
        <v>7260</v>
      </c>
      <c r="D936" s="38" t="s">
        <v>7261</v>
      </c>
    </row>
    <row r="937" spans="1:4" ht="15.6">
      <c r="A937" s="60" t="s">
        <v>7262</v>
      </c>
      <c r="B937" s="37" t="s">
        <v>4730</v>
      </c>
      <c r="C937" s="38" t="s">
        <v>4908</v>
      </c>
      <c r="D937" s="38" t="s">
        <v>7263</v>
      </c>
    </row>
    <row r="938" spans="1:4" ht="15.6">
      <c r="A938" s="60" t="s">
        <v>7264</v>
      </c>
      <c r="B938" s="37" t="s">
        <v>6087</v>
      </c>
      <c r="C938" s="38" t="s">
        <v>7265</v>
      </c>
      <c r="D938" s="38" t="s">
        <v>7213</v>
      </c>
    </row>
    <row r="939" spans="1:4" ht="15.6">
      <c r="A939" s="60" t="s">
        <v>7266</v>
      </c>
      <c r="B939" s="37" t="s">
        <v>4738</v>
      </c>
      <c r="C939" s="38" t="s">
        <v>7267</v>
      </c>
      <c r="D939" s="38" t="s">
        <v>7268</v>
      </c>
    </row>
    <row r="940" spans="1:4" ht="15.6">
      <c r="A940" s="60" t="s">
        <v>7269</v>
      </c>
      <c r="B940" s="37" t="s">
        <v>4730</v>
      </c>
      <c r="C940" s="38" t="s">
        <v>7270</v>
      </c>
      <c r="D940" s="38" t="s">
        <v>7271</v>
      </c>
    </row>
    <row r="941" spans="1:4" ht="15.6">
      <c r="A941" s="60" t="s">
        <v>7272</v>
      </c>
      <c r="B941" s="37" t="s">
        <v>4730</v>
      </c>
      <c r="C941" s="38" t="s">
        <v>5853</v>
      </c>
      <c r="D941" s="38" t="s">
        <v>7273</v>
      </c>
    </row>
    <row r="942" spans="1:4" ht="15.6">
      <c r="A942" s="60" t="s">
        <v>7274</v>
      </c>
      <c r="B942" s="37" t="s">
        <v>4738</v>
      </c>
      <c r="C942" s="38" t="s">
        <v>7275</v>
      </c>
      <c r="D942" s="38" t="s">
        <v>7276</v>
      </c>
    </row>
    <row r="943" spans="1:4" ht="15.6">
      <c r="A943" s="60" t="s">
        <v>7277</v>
      </c>
      <c r="B943" s="37" t="s">
        <v>4738</v>
      </c>
      <c r="C943" s="38" t="s">
        <v>7278</v>
      </c>
      <c r="D943" s="38" t="s">
        <v>7279</v>
      </c>
    </row>
    <row r="944" spans="1:4" ht="15.6">
      <c r="A944" s="60" t="s">
        <v>7280</v>
      </c>
      <c r="B944" s="37" t="s">
        <v>4738</v>
      </c>
      <c r="C944" s="38" t="s">
        <v>7281</v>
      </c>
      <c r="D944" s="38" t="s">
        <v>7282</v>
      </c>
    </row>
    <row r="945" spans="1:4" ht="15.6">
      <c r="A945" s="60" t="s">
        <v>7283</v>
      </c>
      <c r="B945" s="37" t="s">
        <v>4730</v>
      </c>
      <c r="C945" s="38" t="s">
        <v>7284</v>
      </c>
      <c r="D945" s="38" t="s">
        <v>5827</v>
      </c>
    </row>
    <row r="946" spans="1:4" ht="15.6">
      <c r="A946" s="60" t="s">
        <v>7285</v>
      </c>
      <c r="B946" s="37" t="s">
        <v>4738</v>
      </c>
      <c r="C946" s="38" t="s">
        <v>4988</v>
      </c>
      <c r="D946" s="38" t="s">
        <v>7286</v>
      </c>
    </row>
    <row r="947" spans="1:4" ht="15.6">
      <c r="A947" s="60" t="s">
        <v>7287</v>
      </c>
      <c r="B947" s="37" t="s">
        <v>4730</v>
      </c>
      <c r="C947" s="38" t="s">
        <v>4789</v>
      </c>
      <c r="D947" s="38" t="s">
        <v>7288</v>
      </c>
    </row>
    <row r="948" spans="1:4" ht="15.6">
      <c r="A948" s="60" t="s">
        <v>7289</v>
      </c>
      <c r="B948" s="37" t="s">
        <v>4730</v>
      </c>
      <c r="C948" s="38" t="s">
        <v>7290</v>
      </c>
      <c r="D948" s="38" t="s">
        <v>4748</v>
      </c>
    </row>
    <row r="949" spans="1:4" ht="15.6">
      <c r="A949" s="60" t="s">
        <v>7291</v>
      </c>
      <c r="B949" s="37" t="s">
        <v>4730</v>
      </c>
      <c r="C949" s="38" t="s">
        <v>5154</v>
      </c>
      <c r="D949" s="38" t="s">
        <v>7292</v>
      </c>
    </row>
    <row r="950" spans="1:4" ht="15.6">
      <c r="A950" s="60" t="s">
        <v>7293</v>
      </c>
      <c r="B950" s="37" t="s">
        <v>4730</v>
      </c>
      <c r="C950" s="38" t="s">
        <v>5374</v>
      </c>
      <c r="D950" s="38" t="s">
        <v>7294</v>
      </c>
    </row>
    <row r="951" spans="1:4" ht="15.6">
      <c r="A951" s="60" t="s">
        <v>7295</v>
      </c>
      <c r="B951" s="37" t="s">
        <v>4730</v>
      </c>
      <c r="C951" s="38" t="s">
        <v>6036</v>
      </c>
      <c r="D951" s="38" t="s">
        <v>7296</v>
      </c>
    </row>
    <row r="952" spans="1:4" ht="15.6">
      <c r="A952" s="60" t="s">
        <v>7297</v>
      </c>
      <c r="B952" s="37" t="s">
        <v>4738</v>
      </c>
      <c r="C952" s="38" t="s">
        <v>7298</v>
      </c>
      <c r="D952" s="38" t="s">
        <v>7299</v>
      </c>
    </row>
    <row r="953" spans="1:4" ht="15.6">
      <c r="A953" s="60" t="s">
        <v>7300</v>
      </c>
      <c r="B953" s="37" t="s">
        <v>4738</v>
      </c>
      <c r="C953" s="38" t="s">
        <v>7301</v>
      </c>
      <c r="D953" s="38" t="s">
        <v>4991</v>
      </c>
    </row>
    <row r="954" spans="1:4" ht="15.6">
      <c r="A954" s="60" t="s">
        <v>7302</v>
      </c>
      <c r="B954" s="37" t="s">
        <v>4738</v>
      </c>
      <c r="C954" s="38" t="s">
        <v>7303</v>
      </c>
      <c r="D954" s="38" t="s">
        <v>7304</v>
      </c>
    </row>
    <row r="955" spans="1:4" ht="15.6">
      <c r="A955" s="60" t="s">
        <v>7305</v>
      </c>
      <c r="B955" s="37" t="s">
        <v>4730</v>
      </c>
      <c r="C955" s="38" t="s">
        <v>7306</v>
      </c>
      <c r="D955" s="38" t="s">
        <v>7307</v>
      </c>
    </row>
    <row r="956" spans="1:4" ht="15.6">
      <c r="A956" s="60" t="s">
        <v>7308</v>
      </c>
      <c r="B956" s="37" t="s">
        <v>4730</v>
      </c>
      <c r="C956" s="38" t="s">
        <v>7309</v>
      </c>
      <c r="D956" s="38" t="s">
        <v>7310</v>
      </c>
    </row>
    <row r="957" spans="1:4" ht="15.6">
      <c r="A957" s="60" t="s">
        <v>7311</v>
      </c>
      <c r="B957" s="37" t="s">
        <v>6087</v>
      </c>
      <c r="C957" s="38" t="s">
        <v>7312</v>
      </c>
      <c r="D957" s="38" t="s">
        <v>7313</v>
      </c>
    </row>
    <row r="958" spans="1:4" ht="15.6">
      <c r="A958" s="60" t="s">
        <v>7314</v>
      </c>
      <c r="B958" s="37" t="s">
        <v>4730</v>
      </c>
      <c r="C958" s="38" t="s">
        <v>5154</v>
      </c>
      <c r="D958" s="38" t="s">
        <v>7151</v>
      </c>
    </row>
    <row r="959" spans="1:4" ht="15.6">
      <c r="A959" s="60" t="s">
        <v>7315</v>
      </c>
      <c r="B959" s="37" t="s">
        <v>4738</v>
      </c>
      <c r="C959" s="38" t="s">
        <v>7316</v>
      </c>
      <c r="D959" s="38" t="s">
        <v>7317</v>
      </c>
    </row>
    <row r="960" spans="1:4" ht="15.6">
      <c r="A960" s="60" t="s">
        <v>7318</v>
      </c>
      <c r="B960" s="37" t="s">
        <v>6087</v>
      </c>
      <c r="C960" s="38" t="s">
        <v>7319</v>
      </c>
      <c r="D960" s="38" t="s">
        <v>7320</v>
      </c>
    </row>
    <row r="961" spans="1:4" ht="15.6">
      <c r="A961" s="60" t="s">
        <v>7321</v>
      </c>
      <c r="B961" s="37" t="s">
        <v>4738</v>
      </c>
      <c r="C961" s="38" t="s">
        <v>7322</v>
      </c>
      <c r="D961" s="38" t="s">
        <v>7323</v>
      </c>
    </row>
    <row r="962" spans="1:4" ht="15.6">
      <c r="A962" s="60" t="s">
        <v>7324</v>
      </c>
      <c r="B962" s="37" t="s">
        <v>6087</v>
      </c>
      <c r="C962" s="38" t="s">
        <v>5864</v>
      </c>
      <c r="D962" s="38" t="s">
        <v>7325</v>
      </c>
    </row>
    <row r="963" spans="1:4" ht="15.6">
      <c r="A963" s="60" t="s">
        <v>7326</v>
      </c>
      <c r="B963" s="37" t="s">
        <v>4730</v>
      </c>
      <c r="C963" s="38" t="s">
        <v>7327</v>
      </c>
      <c r="D963" s="38" t="s">
        <v>5572</v>
      </c>
    </row>
    <row r="964" spans="1:4" ht="15.6">
      <c r="A964" s="60" t="s">
        <v>7328</v>
      </c>
      <c r="B964" s="37" t="s">
        <v>4738</v>
      </c>
      <c r="C964" s="38" t="s">
        <v>7329</v>
      </c>
      <c r="D964" s="38" t="s">
        <v>7330</v>
      </c>
    </row>
    <row r="965" spans="1:4" ht="15.6">
      <c r="A965" s="60" t="s">
        <v>7331</v>
      </c>
      <c r="B965" s="37" t="s">
        <v>6087</v>
      </c>
      <c r="C965" s="38" t="s">
        <v>7332</v>
      </c>
      <c r="D965" s="38" t="s">
        <v>7333</v>
      </c>
    </row>
    <row r="966" spans="1:4" ht="15.6">
      <c r="A966" s="60" t="s">
        <v>7334</v>
      </c>
      <c r="B966" s="37" t="s">
        <v>4738</v>
      </c>
      <c r="C966" s="38" t="s">
        <v>7335</v>
      </c>
      <c r="D966" s="38" t="s">
        <v>7336</v>
      </c>
    </row>
    <row r="967" spans="1:4" ht="15.6">
      <c r="A967" s="60" t="s">
        <v>7337</v>
      </c>
      <c r="B967" s="37" t="s">
        <v>4738</v>
      </c>
      <c r="C967" s="38" t="s">
        <v>7338</v>
      </c>
      <c r="D967" s="38" t="s">
        <v>7339</v>
      </c>
    </row>
    <row r="968" spans="1:4" ht="15.6">
      <c r="A968" s="60" t="s">
        <v>7340</v>
      </c>
      <c r="B968" s="37" t="s">
        <v>4738</v>
      </c>
      <c r="C968" s="38" t="s">
        <v>7341</v>
      </c>
      <c r="D968" s="38" t="s">
        <v>7342</v>
      </c>
    </row>
    <row r="969" spans="1:4" ht="15.6">
      <c r="A969" s="60" t="s">
        <v>7343</v>
      </c>
      <c r="B969" s="37" t="s">
        <v>4730</v>
      </c>
      <c r="C969" s="38" t="s">
        <v>4914</v>
      </c>
      <c r="D969" s="38" t="s">
        <v>7344</v>
      </c>
    </row>
    <row r="970" spans="1:4" ht="15.6">
      <c r="A970" s="60" t="s">
        <v>7345</v>
      </c>
      <c r="B970" s="37" t="s">
        <v>4738</v>
      </c>
      <c r="C970" s="38" t="s">
        <v>6434</v>
      </c>
      <c r="D970" s="38" t="s">
        <v>7346</v>
      </c>
    </row>
    <row r="971" spans="1:4" ht="15.6">
      <c r="A971" s="60" t="s">
        <v>7347</v>
      </c>
      <c r="B971" s="37" t="s">
        <v>4730</v>
      </c>
      <c r="C971" s="38" t="s">
        <v>7348</v>
      </c>
      <c r="D971" s="38" t="s">
        <v>7349</v>
      </c>
    </row>
    <row r="972" spans="1:4" ht="15.6">
      <c r="A972" s="60" t="s">
        <v>7350</v>
      </c>
      <c r="B972" s="37" t="s">
        <v>4738</v>
      </c>
      <c r="C972" s="38" t="s">
        <v>5888</v>
      </c>
      <c r="D972" s="38" t="s">
        <v>7351</v>
      </c>
    </row>
    <row r="973" spans="1:4" ht="15.6">
      <c r="A973" s="60" t="s">
        <v>7352</v>
      </c>
      <c r="B973" s="37" t="s">
        <v>4738</v>
      </c>
      <c r="C973" s="38" t="s">
        <v>7353</v>
      </c>
      <c r="D973" s="38" t="s">
        <v>7354</v>
      </c>
    </row>
    <row r="974" spans="1:4" ht="15.6">
      <c r="A974" s="60" t="s">
        <v>7355</v>
      </c>
      <c r="B974" s="37" t="s">
        <v>4730</v>
      </c>
      <c r="C974" s="38" t="s">
        <v>5185</v>
      </c>
      <c r="D974" s="38" t="s">
        <v>7356</v>
      </c>
    </row>
    <row r="975" spans="1:4" ht="15.6">
      <c r="A975" s="60" t="s">
        <v>7357</v>
      </c>
      <c r="B975" s="37" t="s">
        <v>6087</v>
      </c>
      <c r="C975" s="38" t="s">
        <v>7358</v>
      </c>
      <c r="D975" s="38" t="s">
        <v>6820</v>
      </c>
    </row>
    <row r="976" spans="1:4" ht="15.6">
      <c r="A976" s="60" t="s">
        <v>7359</v>
      </c>
      <c r="B976" s="37" t="s">
        <v>4730</v>
      </c>
      <c r="C976" s="38" t="s">
        <v>6640</v>
      </c>
      <c r="D976" s="38" t="s">
        <v>7360</v>
      </c>
    </row>
    <row r="977" spans="1:4" ht="15.6">
      <c r="A977" s="60" t="s">
        <v>7361</v>
      </c>
      <c r="B977" s="37" t="s">
        <v>6087</v>
      </c>
      <c r="C977" s="38" t="s">
        <v>7362</v>
      </c>
      <c r="D977" s="38" t="s">
        <v>7363</v>
      </c>
    </row>
    <row r="978" spans="1:4" ht="15.6">
      <c r="A978" s="60" t="s">
        <v>7364</v>
      </c>
      <c r="B978" s="37" t="s">
        <v>6087</v>
      </c>
      <c r="C978" s="38" t="s">
        <v>7365</v>
      </c>
      <c r="D978" s="38" t="s">
        <v>6074</v>
      </c>
    </row>
    <row r="979" spans="1:4" ht="15.6">
      <c r="A979" s="60" t="s">
        <v>7366</v>
      </c>
      <c r="B979" s="37" t="s">
        <v>4730</v>
      </c>
      <c r="C979" s="38" t="s">
        <v>5592</v>
      </c>
      <c r="D979" s="38" t="s">
        <v>7367</v>
      </c>
    </row>
    <row r="980" spans="1:4" ht="15.6">
      <c r="A980" s="60" t="s">
        <v>7368</v>
      </c>
      <c r="B980" s="37" t="s">
        <v>4730</v>
      </c>
      <c r="C980" s="38" t="s">
        <v>7369</v>
      </c>
      <c r="D980" s="38" t="s">
        <v>7370</v>
      </c>
    </row>
    <row r="981" spans="1:4" ht="15.6">
      <c r="A981" s="60" t="s">
        <v>7371</v>
      </c>
      <c r="B981" s="37" t="s">
        <v>4730</v>
      </c>
      <c r="C981" s="38" t="s">
        <v>5382</v>
      </c>
      <c r="D981" s="38" t="s">
        <v>7372</v>
      </c>
    </row>
    <row r="982" spans="1:4" ht="15.6">
      <c r="A982" s="60" t="s">
        <v>7373</v>
      </c>
      <c r="B982" s="37" t="s">
        <v>4730</v>
      </c>
      <c r="C982" s="38" t="s">
        <v>5815</v>
      </c>
      <c r="D982" s="38" t="s">
        <v>7374</v>
      </c>
    </row>
    <row r="983" spans="1:4" ht="15.6">
      <c r="A983" s="60" t="s">
        <v>7375</v>
      </c>
      <c r="B983" s="37" t="s">
        <v>4730</v>
      </c>
      <c r="C983" s="38" t="s">
        <v>7376</v>
      </c>
      <c r="D983" s="38" t="s">
        <v>7377</v>
      </c>
    </row>
    <row r="984" spans="1:4" ht="15.6">
      <c r="A984" s="60" t="s">
        <v>7378</v>
      </c>
      <c r="B984" s="37" t="s">
        <v>4730</v>
      </c>
      <c r="C984" s="38" t="s">
        <v>5396</v>
      </c>
      <c r="D984" s="38" t="s">
        <v>7379</v>
      </c>
    </row>
    <row r="985" spans="1:4" ht="15.6">
      <c r="A985" s="60" t="s">
        <v>7380</v>
      </c>
      <c r="B985" s="37" t="s">
        <v>6087</v>
      </c>
      <c r="C985" s="38" t="s">
        <v>7381</v>
      </c>
      <c r="D985" s="38" t="s">
        <v>7382</v>
      </c>
    </row>
    <row r="986" spans="1:4" ht="15.6">
      <c r="A986" s="60" t="s">
        <v>7383</v>
      </c>
      <c r="B986" s="37" t="s">
        <v>4730</v>
      </c>
      <c r="C986" s="38" t="s">
        <v>7384</v>
      </c>
      <c r="D986" s="38" t="s">
        <v>7385</v>
      </c>
    </row>
    <row r="987" spans="1:4" ht="15.6">
      <c r="A987" s="60" t="s">
        <v>7386</v>
      </c>
      <c r="B987" s="37" t="s">
        <v>4738</v>
      </c>
      <c r="C987" s="38" t="s">
        <v>7387</v>
      </c>
      <c r="D987" s="38" t="s">
        <v>7388</v>
      </c>
    </row>
    <row r="988" spans="1:4" ht="15.6">
      <c r="A988" s="60" t="s">
        <v>7389</v>
      </c>
      <c r="B988" s="37" t="s">
        <v>4738</v>
      </c>
      <c r="C988" s="38" t="s">
        <v>5459</v>
      </c>
      <c r="D988" s="38" t="s">
        <v>5152</v>
      </c>
    </row>
    <row r="989" spans="1:4" ht="15.6">
      <c r="A989" s="60" t="s">
        <v>7390</v>
      </c>
      <c r="B989" s="37" t="s">
        <v>6087</v>
      </c>
      <c r="C989" s="38" t="s">
        <v>7127</v>
      </c>
      <c r="D989" s="38" t="s">
        <v>7391</v>
      </c>
    </row>
    <row r="990" spans="1:4" ht="15.6">
      <c r="A990" s="60" t="s">
        <v>7392</v>
      </c>
      <c r="B990" s="37" t="s">
        <v>4738</v>
      </c>
      <c r="C990" s="38" t="s">
        <v>7393</v>
      </c>
      <c r="D990" s="38" t="s">
        <v>7394</v>
      </c>
    </row>
    <row r="991" spans="1:4" ht="15.6">
      <c r="A991" s="60" t="s">
        <v>7395</v>
      </c>
      <c r="B991" s="37" t="s">
        <v>4738</v>
      </c>
      <c r="C991" s="38" t="s">
        <v>4964</v>
      </c>
      <c r="D991" s="38" t="s">
        <v>7396</v>
      </c>
    </row>
    <row r="992" spans="1:4" ht="15.6">
      <c r="A992" s="60" t="s">
        <v>7397</v>
      </c>
      <c r="B992" s="37" t="s">
        <v>4738</v>
      </c>
      <c r="C992" s="38" t="s">
        <v>7398</v>
      </c>
      <c r="D992" s="38" t="s">
        <v>7399</v>
      </c>
    </row>
    <row r="993" spans="1:4" ht="15.6">
      <c r="A993" s="60" t="s">
        <v>7400</v>
      </c>
      <c r="B993" s="37" t="s">
        <v>4730</v>
      </c>
      <c r="C993" s="38" t="s">
        <v>7401</v>
      </c>
      <c r="D993" s="38" t="s">
        <v>4995</v>
      </c>
    </row>
    <row r="994" spans="1:4" ht="15.6">
      <c r="A994" s="60" t="s">
        <v>7402</v>
      </c>
      <c r="B994" s="37" t="s">
        <v>4730</v>
      </c>
      <c r="C994" s="38" t="s">
        <v>7403</v>
      </c>
      <c r="D994" s="38" t="s">
        <v>7404</v>
      </c>
    </row>
    <row r="995" spans="1:4" ht="15.6">
      <c r="A995" s="60" t="s">
        <v>7405</v>
      </c>
      <c r="B995" s="37" t="s">
        <v>4738</v>
      </c>
      <c r="C995" s="38" t="s">
        <v>7406</v>
      </c>
      <c r="D995" s="38" t="s">
        <v>7407</v>
      </c>
    </row>
    <row r="996" spans="1:4" ht="15.6">
      <c r="A996" s="60" t="s">
        <v>7408</v>
      </c>
      <c r="B996" s="37" t="s">
        <v>4730</v>
      </c>
      <c r="C996" s="38" t="s">
        <v>7409</v>
      </c>
      <c r="D996" s="38" t="s">
        <v>4855</v>
      </c>
    </row>
    <row r="997" spans="1:4" ht="15.6">
      <c r="A997" s="60" t="s">
        <v>7410</v>
      </c>
      <c r="B997" s="37" t="s">
        <v>6087</v>
      </c>
      <c r="C997" s="38" t="s">
        <v>7411</v>
      </c>
      <c r="D997" s="38" t="s">
        <v>7412</v>
      </c>
    </row>
    <row r="998" spans="1:4" ht="15.6">
      <c r="A998" s="60" t="s">
        <v>7413</v>
      </c>
      <c r="B998" s="37" t="s">
        <v>4730</v>
      </c>
      <c r="C998" s="38" t="s">
        <v>7414</v>
      </c>
      <c r="D998" s="38" t="s">
        <v>4805</v>
      </c>
    </row>
    <row r="999" spans="1:4" ht="15.6">
      <c r="A999" s="60" t="s">
        <v>7415</v>
      </c>
      <c r="B999" s="37" t="s">
        <v>6087</v>
      </c>
      <c r="C999" s="38" t="s">
        <v>5996</v>
      </c>
      <c r="D999" s="38" t="s">
        <v>7416</v>
      </c>
    </row>
    <row r="1000" spans="1:4" ht="15.6">
      <c r="A1000" s="60" t="s">
        <v>7417</v>
      </c>
      <c r="B1000" s="37" t="s">
        <v>4730</v>
      </c>
      <c r="C1000" s="38" t="s">
        <v>7418</v>
      </c>
      <c r="D1000" s="38" t="s">
        <v>6259</v>
      </c>
    </row>
    <row r="1001" spans="1:4" ht="15.6">
      <c r="A1001" s="60" t="s">
        <v>7419</v>
      </c>
      <c r="B1001" s="37" t="s">
        <v>6087</v>
      </c>
      <c r="C1001" s="38" t="s">
        <v>7420</v>
      </c>
      <c r="D1001" s="38" t="s">
        <v>7421</v>
      </c>
    </row>
    <row r="1002" spans="1:4" ht="15.6">
      <c r="A1002" s="60" t="s">
        <v>7422</v>
      </c>
      <c r="B1002" s="37" t="s">
        <v>4730</v>
      </c>
      <c r="C1002" s="38" t="s">
        <v>4970</v>
      </c>
      <c r="D1002" s="38" t="s">
        <v>7423</v>
      </c>
    </row>
    <row r="1003" spans="1:4" ht="15.6">
      <c r="A1003" s="60" t="s">
        <v>7424</v>
      </c>
      <c r="B1003" s="37" t="s">
        <v>6087</v>
      </c>
      <c r="C1003" s="38" t="s">
        <v>7425</v>
      </c>
      <c r="D1003" s="38" t="s">
        <v>7426</v>
      </c>
    </row>
    <row r="1004" spans="1:4" ht="15.6">
      <c r="A1004" s="60" t="s">
        <v>7427</v>
      </c>
      <c r="B1004" s="37" t="s">
        <v>4738</v>
      </c>
      <c r="C1004" s="38" t="s">
        <v>7428</v>
      </c>
      <c r="D1004" s="38" t="s">
        <v>7429</v>
      </c>
    </row>
    <row r="1005" spans="1:4" ht="15.6">
      <c r="A1005" s="60" t="s">
        <v>7430</v>
      </c>
      <c r="B1005" s="37" t="s">
        <v>4730</v>
      </c>
      <c r="C1005" s="38" t="s">
        <v>7431</v>
      </c>
      <c r="D1005" s="38" t="s">
        <v>7432</v>
      </c>
    </row>
    <row r="1006" spans="1:4" ht="15.6">
      <c r="A1006" s="60" t="s">
        <v>7433</v>
      </c>
      <c r="B1006" s="37" t="s">
        <v>4730</v>
      </c>
      <c r="C1006" s="38" t="s">
        <v>5010</v>
      </c>
      <c r="D1006" s="38" t="s">
        <v>7434</v>
      </c>
    </row>
    <row r="1007" spans="1:4" ht="15.6">
      <c r="A1007" s="60" t="s">
        <v>7435</v>
      </c>
      <c r="B1007" s="37" t="s">
        <v>4738</v>
      </c>
      <c r="C1007" s="38" t="s">
        <v>7436</v>
      </c>
      <c r="D1007" s="38" t="s">
        <v>7437</v>
      </c>
    </row>
    <row r="1008" spans="1:4" ht="15.6">
      <c r="A1008" s="60" t="s">
        <v>7438</v>
      </c>
      <c r="B1008" s="37" t="s">
        <v>4738</v>
      </c>
      <c r="C1008" s="38" t="s">
        <v>7439</v>
      </c>
      <c r="D1008" s="38" t="s">
        <v>5483</v>
      </c>
    </row>
    <row r="1009" spans="1:4" ht="15.6">
      <c r="A1009" s="60" t="s">
        <v>7440</v>
      </c>
      <c r="B1009" s="37" t="s">
        <v>4730</v>
      </c>
      <c r="C1009" s="38" t="s">
        <v>7441</v>
      </c>
      <c r="D1009" s="38" t="s">
        <v>7442</v>
      </c>
    </row>
    <row r="1010" spans="1:4" ht="15.6">
      <c r="A1010" s="60" t="s">
        <v>7443</v>
      </c>
      <c r="B1010" s="37" t="s">
        <v>4738</v>
      </c>
      <c r="C1010" s="38" t="s">
        <v>5271</v>
      </c>
      <c r="D1010" s="38" t="s">
        <v>7444</v>
      </c>
    </row>
    <row r="1011" spans="1:4" ht="15.6">
      <c r="A1011" s="60" t="s">
        <v>7445</v>
      </c>
      <c r="B1011" s="37" t="s">
        <v>4738</v>
      </c>
      <c r="C1011" s="38" t="s">
        <v>7446</v>
      </c>
      <c r="D1011" s="38" t="s">
        <v>7447</v>
      </c>
    </row>
    <row r="1012" spans="1:4" ht="15.6">
      <c r="A1012" s="60" t="s">
        <v>7448</v>
      </c>
      <c r="B1012" s="37" t="s">
        <v>4738</v>
      </c>
      <c r="C1012" s="38" t="s">
        <v>5448</v>
      </c>
      <c r="D1012" s="38" t="s">
        <v>7449</v>
      </c>
    </row>
    <row r="1013" spans="1:4" ht="15.6">
      <c r="A1013" s="60" t="s">
        <v>7450</v>
      </c>
      <c r="B1013" s="37" t="s">
        <v>4738</v>
      </c>
      <c r="C1013" s="38" t="s">
        <v>7451</v>
      </c>
      <c r="D1013" s="38" t="s">
        <v>7452</v>
      </c>
    </row>
    <row r="1014" spans="1:4" ht="15.6">
      <c r="A1014" s="60" t="s">
        <v>7453</v>
      </c>
      <c r="B1014" s="37" t="s">
        <v>4738</v>
      </c>
      <c r="C1014" s="38" t="s">
        <v>7454</v>
      </c>
      <c r="D1014" s="38" t="s">
        <v>7455</v>
      </c>
    </row>
    <row r="1015" spans="1:4" ht="15.6">
      <c r="A1015" s="60" t="s">
        <v>7456</v>
      </c>
      <c r="B1015" s="37" t="s">
        <v>4738</v>
      </c>
      <c r="C1015" s="38" t="s">
        <v>6190</v>
      </c>
      <c r="D1015" s="38" t="s">
        <v>7457</v>
      </c>
    </row>
    <row r="1016" spans="1:4" ht="15.6">
      <c r="A1016" s="60" t="s">
        <v>7458</v>
      </c>
      <c r="B1016" s="37" t="s">
        <v>4738</v>
      </c>
      <c r="C1016" s="38" t="s">
        <v>5193</v>
      </c>
      <c r="D1016" s="38" t="s">
        <v>7459</v>
      </c>
    </row>
    <row r="1017" spans="1:4" ht="15.6">
      <c r="A1017" s="60" t="s">
        <v>7460</v>
      </c>
      <c r="B1017" s="37" t="s">
        <v>4738</v>
      </c>
      <c r="C1017" s="38" t="s">
        <v>7461</v>
      </c>
      <c r="D1017" s="38" t="s">
        <v>7462</v>
      </c>
    </row>
    <row r="1018" spans="1:4" ht="15.6">
      <c r="A1018" s="60" t="s">
        <v>7463</v>
      </c>
      <c r="B1018" s="37" t="s">
        <v>6087</v>
      </c>
      <c r="C1018" s="38" t="s">
        <v>7464</v>
      </c>
      <c r="D1018" s="38" t="s">
        <v>7465</v>
      </c>
    </row>
    <row r="1019" spans="1:4" ht="15.6">
      <c r="A1019" s="60" t="s">
        <v>7466</v>
      </c>
      <c r="B1019" s="37" t="s">
        <v>6087</v>
      </c>
      <c r="C1019" s="38" t="s">
        <v>7467</v>
      </c>
      <c r="D1019" s="38" t="s">
        <v>7468</v>
      </c>
    </row>
    <row r="1020" spans="1:4" ht="15.6">
      <c r="A1020" s="60" t="s">
        <v>7469</v>
      </c>
      <c r="B1020" s="37" t="s">
        <v>4730</v>
      </c>
      <c r="C1020" s="38" t="s">
        <v>4752</v>
      </c>
      <c r="D1020" s="38" t="s">
        <v>7470</v>
      </c>
    </row>
    <row r="1021" spans="1:4" ht="15.6">
      <c r="A1021" s="60" t="s">
        <v>7471</v>
      </c>
      <c r="B1021" s="37" t="s">
        <v>4738</v>
      </c>
      <c r="C1021" s="38" t="s">
        <v>7472</v>
      </c>
      <c r="D1021" s="38" t="s">
        <v>7473</v>
      </c>
    </row>
    <row r="1022" spans="1:4" ht="15.6">
      <c r="A1022" s="60" t="s">
        <v>7474</v>
      </c>
      <c r="B1022" s="37" t="s">
        <v>4730</v>
      </c>
      <c r="C1022" s="38" t="s">
        <v>7475</v>
      </c>
      <c r="D1022" s="38" t="s">
        <v>7476</v>
      </c>
    </row>
    <row r="1023" spans="1:4" ht="15.6">
      <c r="A1023" s="60" t="s">
        <v>7477</v>
      </c>
      <c r="B1023" s="37" t="s">
        <v>4738</v>
      </c>
      <c r="C1023" s="38" t="s">
        <v>7478</v>
      </c>
      <c r="D1023" s="38" t="s">
        <v>7479</v>
      </c>
    </row>
    <row r="1024" spans="1:4" ht="15.6">
      <c r="A1024" s="60" t="s">
        <v>7480</v>
      </c>
      <c r="B1024" s="37" t="s">
        <v>4738</v>
      </c>
      <c r="C1024" s="38" t="s">
        <v>7481</v>
      </c>
      <c r="D1024" s="38" t="s">
        <v>7482</v>
      </c>
    </row>
    <row r="1025" spans="1:4" ht="15.6">
      <c r="A1025" s="60" t="s">
        <v>7483</v>
      </c>
      <c r="B1025" s="37" t="s">
        <v>4730</v>
      </c>
      <c r="C1025" s="38" t="s">
        <v>7484</v>
      </c>
      <c r="D1025" s="38" t="s">
        <v>7485</v>
      </c>
    </row>
    <row r="1026" spans="1:4" ht="15.6">
      <c r="A1026" s="60" t="s">
        <v>7486</v>
      </c>
      <c r="B1026" s="37" t="s">
        <v>4730</v>
      </c>
      <c r="C1026" s="38" t="s">
        <v>4765</v>
      </c>
      <c r="D1026" s="38" t="s">
        <v>7487</v>
      </c>
    </row>
    <row r="1027" spans="1:4" ht="15.6">
      <c r="A1027" s="60" t="s">
        <v>7488</v>
      </c>
      <c r="B1027" s="37" t="s">
        <v>4730</v>
      </c>
      <c r="C1027" s="38" t="s">
        <v>7489</v>
      </c>
      <c r="D1027" s="38" t="s">
        <v>7490</v>
      </c>
    </row>
    <row r="1028" spans="1:4" ht="15.6">
      <c r="A1028" s="60" t="s">
        <v>7491</v>
      </c>
      <c r="B1028" s="37" t="s">
        <v>4738</v>
      </c>
      <c r="C1028" s="38" t="s">
        <v>7492</v>
      </c>
      <c r="D1028" s="38" t="s">
        <v>7493</v>
      </c>
    </row>
    <row r="1029" spans="1:4" ht="15.6">
      <c r="A1029" s="60" t="s">
        <v>7494</v>
      </c>
      <c r="B1029" s="37" t="s">
        <v>4730</v>
      </c>
      <c r="C1029" s="38" t="s">
        <v>7489</v>
      </c>
      <c r="D1029" s="38" t="s">
        <v>7495</v>
      </c>
    </row>
    <row r="1030" spans="1:4" ht="15.6">
      <c r="A1030" s="60" t="s">
        <v>7496</v>
      </c>
      <c r="B1030" s="37" t="s">
        <v>4730</v>
      </c>
      <c r="C1030" s="38" t="s">
        <v>4970</v>
      </c>
      <c r="D1030" s="38" t="s">
        <v>7497</v>
      </c>
    </row>
    <row r="1031" spans="1:4" ht="15.6">
      <c r="A1031" s="60" t="s">
        <v>7498</v>
      </c>
      <c r="B1031" s="37" t="s">
        <v>4738</v>
      </c>
      <c r="C1031" s="38" t="s">
        <v>7499</v>
      </c>
      <c r="D1031" s="38" t="s">
        <v>7500</v>
      </c>
    </row>
    <row r="1032" spans="1:4" ht="15.6">
      <c r="A1032" s="60" t="s">
        <v>7501</v>
      </c>
      <c r="B1032" s="37" t="s">
        <v>4730</v>
      </c>
      <c r="C1032" s="38" t="s">
        <v>7502</v>
      </c>
      <c r="D1032" s="38" t="s">
        <v>7503</v>
      </c>
    </row>
    <row r="1033" spans="1:4" ht="15.6">
      <c r="A1033" s="60" t="s">
        <v>7504</v>
      </c>
      <c r="B1033" s="37" t="s">
        <v>4738</v>
      </c>
      <c r="C1033" s="38" t="s">
        <v>7505</v>
      </c>
      <c r="D1033" s="38" t="s">
        <v>7506</v>
      </c>
    </row>
    <row r="1034" spans="1:4" ht="15.6">
      <c r="A1034" s="60" t="s">
        <v>7507</v>
      </c>
      <c r="B1034" s="37" t="s">
        <v>4738</v>
      </c>
      <c r="C1034" s="38" t="s">
        <v>7508</v>
      </c>
      <c r="D1034" s="38" t="s">
        <v>6548</v>
      </c>
    </row>
    <row r="1035" spans="1:4" ht="15.6">
      <c r="A1035" s="60" t="s">
        <v>7509</v>
      </c>
      <c r="B1035" s="37" t="s">
        <v>4738</v>
      </c>
      <c r="C1035" s="38" t="s">
        <v>5823</v>
      </c>
      <c r="D1035" s="38" t="s">
        <v>7510</v>
      </c>
    </row>
    <row r="1036" spans="1:4" ht="15.6">
      <c r="A1036" s="60" t="s">
        <v>7511</v>
      </c>
      <c r="B1036" s="37" t="s">
        <v>4738</v>
      </c>
      <c r="C1036" s="38" t="s">
        <v>7512</v>
      </c>
      <c r="D1036" s="38" t="s">
        <v>7513</v>
      </c>
    </row>
    <row r="1037" spans="1:4" ht="15.6">
      <c r="A1037" s="60" t="s">
        <v>7514</v>
      </c>
      <c r="B1037" s="37" t="s">
        <v>4738</v>
      </c>
      <c r="C1037" s="38" t="s">
        <v>6294</v>
      </c>
      <c r="D1037" s="38" t="s">
        <v>7515</v>
      </c>
    </row>
    <row r="1038" spans="1:4" ht="15.6">
      <c r="A1038" s="60" t="s">
        <v>7516</v>
      </c>
      <c r="B1038" s="37" t="s">
        <v>4730</v>
      </c>
      <c r="C1038" s="38" t="s">
        <v>4925</v>
      </c>
      <c r="D1038" s="38" t="s">
        <v>7517</v>
      </c>
    </row>
    <row r="1039" spans="1:4" ht="15.6">
      <c r="A1039" s="60" t="s">
        <v>7518</v>
      </c>
      <c r="B1039" s="37" t="s">
        <v>4730</v>
      </c>
      <c r="C1039" s="38" t="s">
        <v>7519</v>
      </c>
      <c r="D1039" s="38" t="s">
        <v>7520</v>
      </c>
    </row>
    <row r="1040" spans="1:4" ht="15.6">
      <c r="A1040" s="60" t="s">
        <v>7521</v>
      </c>
      <c r="B1040" s="37" t="s">
        <v>4738</v>
      </c>
      <c r="C1040" s="38" t="s">
        <v>7522</v>
      </c>
      <c r="D1040" s="38" t="s">
        <v>7523</v>
      </c>
    </row>
    <row r="1041" spans="1:4" ht="15.6">
      <c r="A1041" s="60" t="s">
        <v>7524</v>
      </c>
      <c r="B1041" s="37" t="s">
        <v>4738</v>
      </c>
      <c r="C1041" s="38" t="s">
        <v>7525</v>
      </c>
      <c r="D1041" s="38" t="s">
        <v>7526</v>
      </c>
    </row>
    <row r="1042" spans="1:4" ht="15.6">
      <c r="A1042" s="60" t="s">
        <v>7527</v>
      </c>
      <c r="B1042" s="37" t="s">
        <v>4730</v>
      </c>
      <c r="C1042" s="38" t="s">
        <v>5199</v>
      </c>
      <c r="D1042" s="38" t="s">
        <v>6626</v>
      </c>
    </row>
    <row r="1043" spans="1:4" ht="15.6">
      <c r="A1043" s="60" t="s">
        <v>7528</v>
      </c>
      <c r="B1043" s="37" t="s">
        <v>4738</v>
      </c>
      <c r="C1043" s="38" t="s">
        <v>7529</v>
      </c>
      <c r="D1043" s="38" t="s">
        <v>7530</v>
      </c>
    </row>
    <row r="1044" spans="1:4" ht="15.6">
      <c r="A1044" s="60" t="s">
        <v>7531</v>
      </c>
      <c r="B1044" s="37" t="s">
        <v>4730</v>
      </c>
      <c r="C1044" s="38" t="s">
        <v>7532</v>
      </c>
      <c r="D1044" s="38" t="s">
        <v>7533</v>
      </c>
    </row>
    <row r="1045" spans="1:4" ht="15.6">
      <c r="A1045" s="60" t="s">
        <v>7534</v>
      </c>
      <c r="B1045" s="37" t="s">
        <v>4730</v>
      </c>
      <c r="C1045" s="38" t="s">
        <v>7535</v>
      </c>
      <c r="D1045" s="38" t="s">
        <v>7536</v>
      </c>
    </row>
    <row r="1046" spans="1:4" ht="15.6">
      <c r="A1046" s="60" t="s">
        <v>7537</v>
      </c>
      <c r="B1046" s="37" t="s">
        <v>6087</v>
      </c>
      <c r="C1046" s="38" t="s">
        <v>7538</v>
      </c>
      <c r="D1046" s="38" t="s">
        <v>7539</v>
      </c>
    </row>
    <row r="1047" spans="1:4" ht="15.6">
      <c r="A1047" s="60" t="s">
        <v>7540</v>
      </c>
      <c r="B1047" s="37" t="s">
        <v>4730</v>
      </c>
      <c r="C1047" s="38" t="s">
        <v>7541</v>
      </c>
      <c r="D1047" s="38" t="s">
        <v>7542</v>
      </c>
    </row>
    <row r="1048" spans="1:4" ht="15.6">
      <c r="A1048" s="60" t="s">
        <v>7543</v>
      </c>
      <c r="B1048" s="37" t="s">
        <v>4730</v>
      </c>
      <c r="C1048" s="38" t="s">
        <v>7489</v>
      </c>
      <c r="D1048" s="38" t="s">
        <v>7544</v>
      </c>
    </row>
    <row r="1049" spans="1:4" ht="15.6">
      <c r="A1049" s="60" t="s">
        <v>7545</v>
      </c>
      <c r="B1049" s="37" t="s">
        <v>4738</v>
      </c>
      <c r="C1049" s="38" t="s">
        <v>7546</v>
      </c>
      <c r="D1049" s="38" t="s">
        <v>7547</v>
      </c>
    </row>
    <row r="1050" spans="1:4" ht="15.6">
      <c r="A1050" s="60" t="s">
        <v>7548</v>
      </c>
      <c r="B1050" s="37" t="s">
        <v>4738</v>
      </c>
      <c r="C1050" s="38" t="s">
        <v>7549</v>
      </c>
      <c r="D1050" s="38" t="s">
        <v>7550</v>
      </c>
    </row>
    <row r="1051" spans="1:4" ht="15.6">
      <c r="A1051" s="60" t="s">
        <v>7551</v>
      </c>
      <c r="B1051" s="37" t="s">
        <v>4738</v>
      </c>
      <c r="C1051" s="38" t="s">
        <v>6637</v>
      </c>
      <c r="D1051" s="38" t="s">
        <v>7552</v>
      </c>
    </row>
    <row r="1052" spans="1:4" ht="15.6">
      <c r="A1052" s="60" t="s">
        <v>7553</v>
      </c>
      <c r="B1052" s="37" t="s">
        <v>6087</v>
      </c>
      <c r="C1052" s="38" t="s">
        <v>7554</v>
      </c>
      <c r="D1052" s="38" t="s">
        <v>7555</v>
      </c>
    </row>
    <row r="1053" spans="1:4" ht="15.6">
      <c r="A1053" s="60" t="s">
        <v>7556</v>
      </c>
      <c r="B1053" s="37" t="s">
        <v>4730</v>
      </c>
      <c r="C1053" s="38" t="s">
        <v>7557</v>
      </c>
      <c r="D1053" s="38" t="s">
        <v>7558</v>
      </c>
    </row>
    <row r="1054" spans="1:4" ht="15.6">
      <c r="A1054" s="60" t="s">
        <v>7559</v>
      </c>
      <c r="B1054" s="37" t="s">
        <v>4738</v>
      </c>
      <c r="C1054" s="38" t="s">
        <v>7560</v>
      </c>
      <c r="D1054" s="38" t="s">
        <v>7561</v>
      </c>
    </row>
    <row r="1055" spans="1:4" ht="15.6">
      <c r="A1055" s="60" t="s">
        <v>7562</v>
      </c>
      <c r="B1055" s="37" t="s">
        <v>4730</v>
      </c>
      <c r="C1055" s="38" t="s">
        <v>7563</v>
      </c>
      <c r="D1055" s="38" t="s">
        <v>7564</v>
      </c>
    </row>
    <row r="1056" spans="1:4" ht="15.6">
      <c r="A1056" s="60" t="s">
        <v>7565</v>
      </c>
      <c r="B1056" s="37" t="s">
        <v>6087</v>
      </c>
      <c r="C1056" s="38" t="s">
        <v>5924</v>
      </c>
      <c r="D1056" s="38" t="s">
        <v>7566</v>
      </c>
    </row>
    <row r="1057" spans="1:4" ht="15.6">
      <c r="A1057" s="60" t="s">
        <v>7567</v>
      </c>
      <c r="B1057" s="37" t="s">
        <v>4738</v>
      </c>
      <c r="C1057" s="38" t="s">
        <v>7568</v>
      </c>
      <c r="D1057" s="38" t="s">
        <v>7569</v>
      </c>
    </row>
    <row r="1058" spans="1:4" ht="15.6">
      <c r="A1058" s="60" t="s">
        <v>7570</v>
      </c>
      <c r="B1058" s="37" t="s">
        <v>6087</v>
      </c>
      <c r="C1058" s="38" t="s">
        <v>7571</v>
      </c>
      <c r="D1058" s="38" t="s">
        <v>7396</v>
      </c>
    </row>
    <row r="1059" spans="1:4" ht="15.6">
      <c r="A1059" s="60" t="s">
        <v>7572</v>
      </c>
      <c r="B1059" s="37" t="s">
        <v>4738</v>
      </c>
      <c r="C1059" s="38" t="s">
        <v>7245</v>
      </c>
      <c r="D1059" s="38" t="s">
        <v>7573</v>
      </c>
    </row>
    <row r="1060" spans="1:4" ht="15.6">
      <c r="A1060" s="60" t="s">
        <v>7574</v>
      </c>
      <c r="B1060" s="37" t="s">
        <v>4730</v>
      </c>
      <c r="C1060" s="38" t="s">
        <v>5325</v>
      </c>
      <c r="D1060" s="38" t="s">
        <v>7575</v>
      </c>
    </row>
    <row r="1061" spans="1:4" ht="15.6">
      <c r="A1061" s="60" t="s">
        <v>7576</v>
      </c>
      <c r="B1061" s="37" t="s">
        <v>4730</v>
      </c>
      <c r="C1061" s="38" t="s">
        <v>7577</v>
      </c>
      <c r="D1061" s="38" t="s">
        <v>7578</v>
      </c>
    </row>
    <row r="1062" spans="1:4" ht="15.6">
      <c r="A1062" s="60" t="s">
        <v>7579</v>
      </c>
      <c r="B1062" s="37" t="s">
        <v>4730</v>
      </c>
      <c r="C1062" s="38" t="s">
        <v>7580</v>
      </c>
      <c r="D1062" s="38" t="s">
        <v>7581</v>
      </c>
    </row>
    <row r="1063" spans="1:4" ht="15.6">
      <c r="A1063" s="60" t="s">
        <v>7582</v>
      </c>
      <c r="B1063" s="37" t="s">
        <v>4730</v>
      </c>
      <c r="C1063" s="38" t="s">
        <v>7583</v>
      </c>
      <c r="D1063" s="38" t="s">
        <v>6829</v>
      </c>
    </row>
    <row r="1064" spans="1:4" ht="15.6">
      <c r="A1064" s="60" t="s">
        <v>7584</v>
      </c>
      <c r="B1064" s="37" t="s">
        <v>4730</v>
      </c>
      <c r="C1064" s="38" t="s">
        <v>7585</v>
      </c>
      <c r="D1064" s="38" t="s">
        <v>7586</v>
      </c>
    </row>
    <row r="1065" spans="1:4" ht="15.6">
      <c r="A1065" s="60" t="s">
        <v>7587</v>
      </c>
      <c r="B1065" s="37" t="s">
        <v>4730</v>
      </c>
      <c r="C1065" s="38" t="s">
        <v>7588</v>
      </c>
      <c r="D1065" s="38" t="s">
        <v>7589</v>
      </c>
    </row>
    <row r="1066" spans="1:4" ht="15.6">
      <c r="A1066" s="60" t="s">
        <v>7590</v>
      </c>
      <c r="B1066" s="37" t="s">
        <v>4738</v>
      </c>
      <c r="C1066" s="38" t="s">
        <v>7591</v>
      </c>
      <c r="D1066" s="38" t="s">
        <v>7592</v>
      </c>
    </row>
    <row r="1067" spans="1:4" ht="15.6">
      <c r="A1067" s="60" t="s">
        <v>7593</v>
      </c>
      <c r="B1067" s="37" t="s">
        <v>4730</v>
      </c>
      <c r="C1067" s="38" t="s">
        <v>7594</v>
      </c>
      <c r="D1067" s="38" t="s">
        <v>7595</v>
      </c>
    </row>
    <row r="1068" spans="1:4" ht="15.6">
      <c r="A1068" s="60" t="s">
        <v>7596</v>
      </c>
      <c r="B1068" s="37" t="s">
        <v>4738</v>
      </c>
      <c r="C1068" s="38" t="s">
        <v>7597</v>
      </c>
      <c r="D1068" s="38" t="s">
        <v>7598</v>
      </c>
    </row>
    <row r="1069" spans="1:4" ht="15.6">
      <c r="A1069" s="60" t="s">
        <v>7599</v>
      </c>
      <c r="B1069" s="37" t="s">
        <v>4730</v>
      </c>
      <c r="C1069" s="38" t="s">
        <v>4748</v>
      </c>
      <c r="D1069" s="38" t="s">
        <v>7600</v>
      </c>
    </row>
    <row r="1070" spans="1:4" ht="15.6">
      <c r="A1070" s="60" t="s">
        <v>7601</v>
      </c>
      <c r="B1070" s="37" t="s">
        <v>4738</v>
      </c>
      <c r="C1070" s="38" t="s">
        <v>7602</v>
      </c>
      <c r="D1070" s="38" t="s">
        <v>6848</v>
      </c>
    </row>
    <row r="1071" spans="1:4" ht="15.6">
      <c r="A1071" s="60" t="s">
        <v>7603</v>
      </c>
      <c r="B1071" s="37" t="s">
        <v>4738</v>
      </c>
      <c r="C1071" s="38" t="s">
        <v>7604</v>
      </c>
      <c r="D1071" s="38" t="s">
        <v>7605</v>
      </c>
    </row>
    <row r="1072" spans="1:4" ht="15.6">
      <c r="A1072" s="60" t="s">
        <v>7606</v>
      </c>
      <c r="B1072" s="37" t="s">
        <v>4738</v>
      </c>
      <c r="C1072" s="38" t="s">
        <v>5715</v>
      </c>
      <c r="D1072" s="38" t="s">
        <v>7607</v>
      </c>
    </row>
    <row r="1073" spans="1:4" ht="15.6">
      <c r="A1073" s="60" t="s">
        <v>7608</v>
      </c>
      <c r="B1073" s="37" t="s">
        <v>6087</v>
      </c>
      <c r="C1073" s="38" t="s">
        <v>7609</v>
      </c>
      <c r="D1073" s="38" t="s">
        <v>7610</v>
      </c>
    </row>
    <row r="1074" spans="1:4" ht="15.6">
      <c r="A1074" s="60" t="s">
        <v>7611</v>
      </c>
      <c r="B1074" s="37" t="s">
        <v>4738</v>
      </c>
      <c r="C1074" s="38" t="s">
        <v>7612</v>
      </c>
      <c r="D1074" s="38" t="s">
        <v>7613</v>
      </c>
    </row>
    <row r="1075" spans="1:4" ht="15.6">
      <c r="A1075" s="60" t="s">
        <v>7614</v>
      </c>
      <c r="B1075" s="37" t="s">
        <v>4730</v>
      </c>
      <c r="C1075" s="38" t="s">
        <v>5154</v>
      </c>
      <c r="D1075" s="38" t="s">
        <v>7615</v>
      </c>
    </row>
    <row r="1076" spans="1:4" ht="15.6">
      <c r="A1076" s="60" t="s">
        <v>7616</v>
      </c>
      <c r="B1076" s="37" t="s">
        <v>4730</v>
      </c>
      <c r="C1076" s="38" t="s">
        <v>6248</v>
      </c>
      <c r="D1076" s="38" t="s">
        <v>7617</v>
      </c>
    </row>
    <row r="1077" spans="1:4" ht="15.6">
      <c r="A1077" s="60" t="s">
        <v>7618</v>
      </c>
      <c r="B1077" s="37" t="s">
        <v>4730</v>
      </c>
      <c r="C1077" s="38" t="s">
        <v>7619</v>
      </c>
      <c r="D1077" s="38" t="s">
        <v>6133</v>
      </c>
    </row>
    <row r="1078" spans="1:4" ht="15.6">
      <c r="A1078" s="60" t="s">
        <v>7620</v>
      </c>
      <c r="B1078" s="37" t="s">
        <v>4738</v>
      </c>
      <c r="C1078" s="38" t="s">
        <v>7621</v>
      </c>
      <c r="D1078" s="38" t="s">
        <v>7622</v>
      </c>
    </row>
    <row r="1079" spans="1:4" ht="15.6">
      <c r="A1079" s="60" t="s">
        <v>7623</v>
      </c>
      <c r="B1079" s="37" t="s">
        <v>4730</v>
      </c>
      <c r="C1079" s="38" t="s">
        <v>5382</v>
      </c>
      <c r="D1079" s="38" t="s">
        <v>7624</v>
      </c>
    </row>
    <row r="1080" spans="1:4" ht="15.6">
      <c r="A1080" s="60" t="s">
        <v>7625</v>
      </c>
      <c r="B1080" s="37" t="s">
        <v>4730</v>
      </c>
      <c r="C1080" s="38" t="s">
        <v>7626</v>
      </c>
      <c r="D1080" s="38" t="s">
        <v>7627</v>
      </c>
    </row>
    <row r="1081" spans="1:4" ht="15.6">
      <c r="A1081" s="60" t="s">
        <v>7628</v>
      </c>
      <c r="B1081" s="37" t="s">
        <v>4730</v>
      </c>
      <c r="C1081" s="38" t="s">
        <v>7629</v>
      </c>
      <c r="D1081" s="38" t="s">
        <v>7630</v>
      </c>
    </row>
    <row r="1082" spans="1:4" ht="15.6">
      <c r="A1082" s="60" t="s">
        <v>7631</v>
      </c>
      <c r="B1082" s="37" t="s">
        <v>4730</v>
      </c>
      <c r="C1082" s="38" t="s">
        <v>7632</v>
      </c>
      <c r="D1082" s="38" t="s">
        <v>7633</v>
      </c>
    </row>
    <row r="1083" spans="1:4" ht="15.6">
      <c r="A1083" s="60" t="s">
        <v>7634</v>
      </c>
      <c r="B1083" s="37" t="s">
        <v>6087</v>
      </c>
      <c r="C1083" s="38" t="s">
        <v>7635</v>
      </c>
      <c r="D1083" s="38" t="s">
        <v>7636</v>
      </c>
    </row>
    <row r="1084" spans="1:4" ht="15.6">
      <c r="A1084" s="60" t="s">
        <v>7637</v>
      </c>
      <c r="B1084" s="37" t="s">
        <v>6087</v>
      </c>
      <c r="C1084" s="38" t="s">
        <v>7638</v>
      </c>
      <c r="D1084" s="38" t="s">
        <v>7639</v>
      </c>
    </row>
    <row r="1085" spans="1:4" ht="15.6">
      <c r="A1085" s="60" t="s">
        <v>7640</v>
      </c>
      <c r="B1085" s="37" t="s">
        <v>4730</v>
      </c>
      <c r="C1085" s="38" t="s">
        <v>7641</v>
      </c>
      <c r="D1085" s="38" t="s">
        <v>7642</v>
      </c>
    </row>
    <row r="1086" spans="1:4" ht="15.6">
      <c r="A1086" s="60" t="s">
        <v>7643</v>
      </c>
      <c r="B1086" s="37" t="s">
        <v>4730</v>
      </c>
      <c r="C1086" s="38" t="s">
        <v>6248</v>
      </c>
      <c r="D1086" s="38" t="s">
        <v>7644</v>
      </c>
    </row>
    <row r="1087" spans="1:4" ht="15.6">
      <c r="A1087" s="60" t="s">
        <v>7645</v>
      </c>
      <c r="B1087" s="37" t="s">
        <v>4730</v>
      </c>
      <c r="C1087" s="38" t="s">
        <v>5382</v>
      </c>
      <c r="D1087" s="38" t="s">
        <v>7646</v>
      </c>
    </row>
    <row r="1088" spans="1:4" ht="15.6">
      <c r="A1088" s="60" t="s">
        <v>7647</v>
      </c>
      <c r="B1088" s="37" t="s">
        <v>4738</v>
      </c>
      <c r="C1088" s="38" t="s">
        <v>7648</v>
      </c>
      <c r="D1088" s="38" t="s">
        <v>7649</v>
      </c>
    </row>
    <row r="1089" spans="1:4" ht="15.6">
      <c r="A1089" s="60" t="s">
        <v>7650</v>
      </c>
      <c r="B1089" s="37" t="s">
        <v>4738</v>
      </c>
      <c r="C1089" s="38" t="s">
        <v>7651</v>
      </c>
      <c r="D1089" s="38" t="s">
        <v>7652</v>
      </c>
    </row>
    <row r="1090" spans="1:4" ht="15.6">
      <c r="A1090" s="60" t="s">
        <v>7653</v>
      </c>
      <c r="B1090" s="37" t="s">
        <v>6087</v>
      </c>
      <c r="C1090" s="38" t="s">
        <v>7654</v>
      </c>
      <c r="D1090" s="38" t="s">
        <v>7655</v>
      </c>
    </row>
    <row r="1091" spans="1:4" ht="15.6">
      <c r="A1091" s="60" t="s">
        <v>7656</v>
      </c>
      <c r="B1091" s="37" t="s">
        <v>4738</v>
      </c>
      <c r="C1091" s="38" t="s">
        <v>7657</v>
      </c>
      <c r="D1091" s="38" t="s">
        <v>7658</v>
      </c>
    </row>
    <row r="1092" spans="1:4" ht="15.6">
      <c r="A1092" s="60" t="s">
        <v>7659</v>
      </c>
      <c r="B1092" s="37" t="s">
        <v>4738</v>
      </c>
      <c r="C1092" s="38" t="s">
        <v>7660</v>
      </c>
      <c r="D1092" s="38" t="s">
        <v>7520</v>
      </c>
    </row>
    <row r="1093" spans="1:4" ht="15.6">
      <c r="A1093" s="60" t="s">
        <v>7661</v>
      </c>
      <c r="B1093" s="37" t="s">
        <v>4730</v>
      </c>
      <c r="C1093" s="38" t="s">
        <v>7662</v>
      </c>
      <c r="D1093" s="38" t="s">
        <v>7663</v>
      </c>
    </row>
    <row r="1094" spans="1:4" ht="15.6">
      <c r="A1094" s="60" t="s">
        <v>7664</v>
      </c>
      <c r="B1094" s="37" t="s">
        <v>4738</v>
      </c>
      <c r="C1094" s="38" t="s">
        <v>7665</v>
      </c>
      <c r="D1094" s="38" t="s">
        <v>7666</v>
      </c>
    </row>
    <row r="1095" spans="1:4" ht="15.6">
      <c r="A1095" s="60" t="s">
        <v>7667</v>
      </c>
      <c r="B1095" s="37" t="s">
        <v>4730</v>
      </c>
      <c r="C1095" s="38" t="s">
        <v>6997</v>
      </c>
      <c r="D1095" s="38" t="s">
        <v>4920</v>
      </c>
    </row>
    <row r="1096" spans="1:4" ht="15.6">
      <c r="A1096" s="60" t="s">
        <v>7668</v>
      </c>
      <c r="B1096" s="37" t="s">
        <v>4730</v>
      </c>
      <c r="C1096" s="38" t="s">
        <v>5185</v>
      </c>
      <c r="D1096" s="38" t="s">
        <v>7669</v>
      </c>
    </row>
    <row r="1097" spans="1:4" ht="15.6">
      <c r="A1097" s="60" t="s">
        <v>7670</v>
      </c>
      <c r="B1097" s="37" t="s">
        <v>6087</v>
      </c>
      <c r="C1097" s="38" t="s">
        <v>7671</v>
      </c>
      <c r="D1097" s="38" t="s">
        <v>7672</v>
      </c>
    </row>
    <row r="1098" spans="1:4" ht="15.6">
      <c r="A1098" s="60" t="s">
        <v>7673</v>
      </c>
      <c r="B1098" s="37" t="s">
        <v>4738</v>
      </c>
      <c r="C1098" s="38" t="s">
        <v>7674</v>
      </c>
      <c r="D1098" s="38" t="s">
        <v>7675</v>
      </c>
    </row>
    <row r="1099" spans="1:4" ht="15.6">
      <c r="A1099" s="60" t="s">
        <v>7676</v>
      </c>
      <c r="B1099" s="37" t="s">
        <v>4738</v>
      </c>
      <c r="C1099" s="38" t="s">
        <v>6637</v>
      </c>
      <c r="D1099" s="38" t="s">
        <v>7677</v>
      </c>
    </row>
    <row r="1100" spans="1:4" ht="15.6">
      <c r="A1100" s="60" t="s">
        <v>7678</v>
      </c>
      <c r="B1100" s="37" t="s">
        <v>4738</v>
      </c>
      <c r="C1100" s="38" t="s">
        <v>7679</v>
      </c>
      <c r="D1100" s="38" t="s">
        <v>5468</v>
      </c>
    </row>
    <row r="1101" spans="1:4" ht="15.6">
      <c r="A1101" s="60" t="s">
        <v>7680</v>
      </c>
      <c r="B1101" s="37" t="s">
        <v>4730</v>
      </c>
      <c r="C1101" s="38" t="s">
        <v>7681</v>
      </c>
      <c r="D1101" s="38" t="s">
        <v>7682</v>
      </c>
    </row>
    <row r="1102" spans="1:4" ht="15.6">
      <c r="A1102" s="60" t="s">
        <v>7683</v>
      </c>
      <c r="B1102" s="37" t="s">
        <v>6087</v>
      </c>
      <c r="C1102" s="38" t="s">
        <v>5996</v>
      </c>
      <c r="D1102" s="38" t="s">
        <v>7684</v>
      </c>
    </row>
    <row r="1103" spans="1:4" ht="15.6">
      <c r="A1103" s="60" t="s">
        <v>7685</v>
      </c>
      <c r="B1103" s="37" t="s">
        <v>4730</v>
      </c>
      <c r="C1103" s="38" t="s">
        <v>4748</v>
      </c>
      <c r="D1103" s="38" t="s">
        <v>6069</v>
      </c>
    </row>
    <row r="1104" spans="1:4" ht="15.6">
      <c r="A1104" s="60" t="s">
        <v>7686</v>
      </c>
      <c r="B1104" s="37" t="s">
        <v>4730</v>
      </c>
      <c r="C1104" s="38" t="s">
        <v>7687</v>
      </c>
      <c r="D1104" s="38" t="s">
        <v>7688</v>
      </c>
    </row>
    <row r="1105" spans="1:4" ht="15.6">
      <c r="A1105" s="60" t="s">
        <v>7689</v>
      </c>
      <c r="B1105" s="37" t="s">
        <v>4738</v>
      </c>
      <c r="C1105" s="38" t="s">
        <v>7690</v>
      </c>
      <c r="D1105" s="38" t="s">
        <v>7691</v>
      </c>
    </row>
    <row r="1106" spans="1:4" ht="15.6">
      <c r="A1106" s="60" t="s">
        <v>7692</v>
      </c>
      <c r="B1106" s="37" t="s">
        <v>4730</v>
      </c>
      <c r="C1106" s="38" t="s">
        <v>7693</v>
      </c>
      <c r="D1106" s="38" t="s">
        <v>7694</v>
      </c>
    </row>
    <row r="1107" spans="1:4" ht="15.6">
      <c r="A1107" s="60" t="s">
        <v>7695</v>
      </c>
      <c r="B1107" s="37" t="s">
        <v>4730</v>
      </c>
      <c r="C1107" s="38" t="s">
        <v>5076</v>
      </c>
      <c r="D1107" s="38" t="s">
        <v>5176</v>
      </c>
    </row>
    <row r="1108" spans="1:4" ht="15.6">
      <c r="A1108" s="60" t="s">
        <v>7696</v>
      </c>
      <c r="B1108" s="37" t="s">
        <v>4730</v>
      </c>
      <c r="C1108" s="38" t="s">
        <v>6372</v>
      </c>
      <c r="D1108" s="38" t="s">
        <v>7697</v>
      </c>
    </row>
    <row r="1109" spans="1:4" ht="15.6">
      <c r="A1109" s="60" t="s">
        <v>7698</v>
      </c>
      <c r="B1109" s="37" t="s">
        <v>4738</v>
      </c>
      <c r="C1109" s="38" t="s">
        <v>7699</v>
      </c>
      <c r="D1109" s="38" t="s">
        <v>7700</v>
      </c>
    </row>
    <row r="1110" spans="1:4" ht="15.6">
      <c r="A1110" s="60" t="s">
        <v>7701</v>
      </c>
      <c r="B1110" s="37" t="s">
        <v>6087</v>
      </c>
      <c r="C1110" s="38" t="s">
        <v>7702</v>
      </c>
      <c r="D1110" s="38" t="s">
        <v>7703</v>
      </c>
    </row>
    <row r="1111" spans="1:4" ht="15.6">
      <c r="A1111" s="60" t="s">
        <v>7704</v>
      </c>
      <c r="B1111" s="37" t="s">
        <v>6087</v>
      </c>
      <c r="C1111" s="38" t="s">
        <v>7705</v>
      </c>
      <c r="D1111" s="38" t="s">
        <v>7706</v>
      </c>
    </row>
    <row r="1112" spans="1:4" ht="15.6">
      <c r="A1112" s="60" t="s">
        <v>7707</v>
      </c>
      <c r="B1112" s="37" t="s">
        <v>4738</v>
      </c>
      <c r="C1112" s="38" t="s">
        <v>4964</v>
      </c>
      <c r="D1112" s="38" t="s">
        <v>5859</v>
      </c>
    </row>
    <row r="1113" spans="1:4" ht="15.6">
      <c r="A1113" s="60" t="s">
        <v>7708</v>
      </c>
      <c r="B1113" s="37" t="s">
        <v>6087</v>
      </c>
      <c r="C1113" s="38" t="s">
        <v>7709</v>
      </c>
      <c r="D1113" s="38" t="s">
        <v>7710</v>
      </c>
    </row>
    <row r="1114" spans="1:4" ht="15.6">
      <c r="A1114" s="60" t="s">
        <v>7711</v>
      </c>
      <c r="B1114" s="37" t="s">
        <v>4730</v>
      </c>
      <c r="C1114" s="38" t="s">
        <v>5010</v>
      </c>
      <c r="D1114" s="38" t="s">
        <v>7712</v>
      </c>
    </row>
    <row r="1115" spans="1:4" ht="15.6">
      <c r="A1115" s="60" t="s">
        <v>7713</v>
      </c>
      <c r="B1115" s="37" t="s">
        <v>4738</v>
      </c>
      <c r="C1115" s="38" t="s">
        <v>7714</v>
      </c>
      <c r="D1115" s="38" t="s">
        <v>7715</v>
      </c>
    </row>
    <row r="1116" spans="1:4" ht="15.6">
      <c r="A1116" s="60" t="s">
        <v>7716</v>
      </c>
      <c r="B1116" s="37" t="s">
        <v>4738</v>
      </c>
      <c r="C1116" s="38" t="s">
        <v>7717</v>
      </c>
      <c r="D1116" s="38" t="s">
        <v>7718</v>
      </c>
    </row>
    <row r="1117" spans="1:4" ht="15.6">
      <c r="A1117" s="60" t="s">
        <v>7719</v>
      </c>
      <c r="B1117" s="37" t="s">
        <v>4738</v>
      </c>
      <c r="C1117" s="38" t="s">
        <v>7720</v>
      </c>
      <c r="D1117" s="38" t="s">
        <v>7721</v>
      </c>
    </row>
    <row r="1118" spans="1:4" ht="15.6">
      <c r="A1118" s="60" t="s">
        <v>7722</v>
      </c>
      <c r="B1118" s="37" t="s">
        <v>4738</v>
      </c>
      <c r="C1118" s="38" t="s">
        <v>7723</v>
      </c>
      <c r="D1118" s="38" t="s">
        <v>7724</v>
      </c>
    </row>
    <row r="1119" spans="1:4" ht="15.6">
      <c r="A1119" s="60" t="s">
        <v>7725</v>
      </c>
      <c r="B1119" s="37" t="s">
        <v>4738</v>
      </c>
      <c r="C1119" s="38" t="s">
        <v>5393</v>
      </c>
      <c r="D1119" s="38" t="s">
        <v>7726</v>
      </c>
    </row>
    <row r="1120" spans="1:4" ht="15.6">
      <c r="A1120" s="60" t="s">
        <v>7727</v>
      </c>
      <c r="B1120" s="37" t="s">
        <v>4730</v>
      </c>
      <c r="C1120" s="38" t="s">
        <v>7728</v>
      </c>
      <c r="D1120" s="38" t="s">
        <v>7729</v>
      </c>
    </row>
    <row r="1121" spans="1:4" ht="15.6">
      <c r="A1121" s="60" t="s">
        <v>7730</v>
      </c>
      <c r="B1121" s="37" t="s">
        <v>4730</v>
      </c>
      <c r="C1121" s="38" t="s">
        <v>7731</v>
      </c>
      <c r="D1121" s="38" t="s">
        <v>7732</v>
      </c>
    </row>
    <row r="1122" spans="1:4" ht="15.6">
      <c r="A1122" s="60" t="s">
        <v>7733</v>
      </c>
      <c r="B1122" s="37" t="s">
        <v>4730</v>
      </c>
      <c r="C1122" s="38" t="s">
        <v>7734</v>
      </c>
      <c r="D1122" s="38" t="s">
        <v>7735</v>
      </c>
    </row>
    <row r="1123" spans="1:4" ht="15.6">
      <c r="A1123" s="60" t="s">
        <v>7736</v>
      </c>
      <c r="B1123" s="37" t="s">
        <v>4730</v>
      </c>
      <c r="C1123" s="38" t="s">
        <v>7737</v>
      </c>
      <c r="D1123" s="38" t="s">
        <v>7738</v>
      </c>
    </row>
    <row r="1124" spans="1:4" ht="15.6">
      <c r="A1124" s="60" t="s">
        <v>7739</v>
      </c>
      <c r="B1124" s="37" t="s">
        <v>4738</v>
      </c>
      <c r="C1124" s="38" t="s">
        <v>7740</v>
      </c>
      <c r="D1124" s="38" t="s">
        <v>7741</v>
      </c>
    </row>
    <row r="1125" spans="1:4" ht="15.6">
      <c r="A1125" s="60" t="s">
        <v>7742</v>
      </c>
      <c r="B1125" s="37" t="s">
        <v>4730</v>
      </c>
      <c r="C1125" s="38" t="s">
        <v>5876</v>
      </c>
      <c r="D1125" s="38" t="s">
        <v>7743</v>
      </c>
    </row>
    <row r="1126" spans="1:4" ht="15.6">
      <c r="A1126" s="60" t="s">
        <v>7744</v>
      </c>
      <c r="B1126" s="37" t="s">
        <v>6087</v>
      </c>
      <c r="C1126" s="38" t="s">
        <v>7745</v>
      </c>
      <c r="D1126" s="38" t="s">
        <v>7746</v>
      </c>
    </row>
    <row r="1127" spans="1:4" ht="15.6">
      <c r="A1127" s="60" t="s">
        <v>7747</v>
      </c>
      <c r="B1127" s="37" t="s">
        <v>4738</v>
      </c>
      <c r="C1127" s="38" t="s">
        <v>7748</v>
      </c>
      <c r="D1127" s="38" t="s">
        <v>7749</v>
      </c>
    </row>
    <row r="1128" spans="1:4" ht="15.6">
      <c r="A1128" s="60" t="s">
        <v>7750</v>
      </c>
      <c r="B1128" s="37" t="s">
        <v>4730</v>
      </c>
      <c r="C1128" s="38" t="s">
        <v>5894</v>
      </c>
      <c r="D1128" s="38" t="s">
        <v>7751</v>
      </c>
    </row>
    <row r="1129" spans="1:4" ht="15.6">
      <c r="A1129" s="60" t="s">
        <v>7752</v>
      </c>
      <c r="B1129" s="37" t="s">
        <v>4730</v>
      </c>
      <c r="C1129" s="38" t="s">
        <v>4876</v>
      </c>
      <c r="D1129" s="38" t="s">
        <v>7753</v>
      </c>
    </row>
    <row r="1130" spans="1:4" ht="15.6">
      <c r="A1130" s="60" t="s">
        <v>7754</v>
      </c>
      <c r="B1130" s="37" t="s">
        <v>4730</v>
      </c>
      <c r="C1130" s="38" t="s">
        <v>7755</v>
      </c>
      <c r="D1130" s="38" t="s">
        <v>7756</v>
      </c>
    </row>
    <row r="1131" spans="1:4" ht="15.6">
      <c r="A1131" s="60" t="s">
        <v>7757</v>
      </c>
      <c r="B1131" s="37" t="s">
        <v>4738</v>
      </c>
      <c r="C1131" s="38" t="s">
        <v>6200</v>
      </c>
      <c r="D1131" s="38" t="s">
        <v>7758</v>
      </c>
    </row>
    <row r="1132" spans="1:4" ht="15.6">
      <c r="A1132" s="60" t="s">
        <v>7759</v>
      </c>
      <c r="B1132" s="37" t="s">
        <v>6087</v>
      </c>
      <c r="C1132" s="38" t="s">
        <v>7760</v>
      </c>
      <c r="D1132" s="38" t="s">
        <v>7761</v>
      </c>
    </row>
    <row r="1133" spans="1:4" ht="15.6">
      <c r="A1133" s="60" t="s">
        <v>7762</v>
      </c>
      <c r="B1133" s="37" t="s">
        <v>4738</v>
      </c>
      <c r="C1133" s="38" t="s">
        <v>7763</v>
      </c>
      <c r="D1133" s="38" t="s">
        <v>7764</v>
      </c>
    </row>
    <row r="1134" spans="1:4" ht="15.6">
      <c r="A1134" s="60" t="s">
        <v>7765</v>
      </c>
      <c r="B1134" s="37" t="s">
        <v>4730</v>
      </c>
      <c r="C1134" s="38" t="s">
        <v>7766</v>
      </c>
      <c r="D1134" s="38" t="s">
        <v>7767</v>
      </c>
    </row>
    <row r="1135" spans="1:4" ht="15.6">
      <c r="A1135" s="60" t="s">
        <v>7768</v>
      </c>
      <c r="B1135" s="37" t="s">
        <v>4738</v>
      </c>
      <c r="C1135" s="38" t="s">
        <v>5283</v>
      </c>
      <c r="D1135" s="38" t="s">
        <v>7769</v>
      </c>
    </row>
    <row r="1136" spans="1:4" ht="15.6">
      <c r="A1136" s="60" t="s">
        <v>7770</v>
      </c>
      <c r="B1136" s="37" t="s">
        <v>4738</v>
      </c>
      <c r="C1136" s="38" t="s">
        <v>4922</v>
      </c>
      <c r="D1136" s="38" t="s">
        <v>7771</v>
      </c>
    </row>
    <row r="1137" spans="1:4" ht="15.6">
      <c r="A1137" s="60" t="s">
        <v>7772</v>
      </c>
      <c r="B1137" s="37" t="s">
        <v>4738</v>
      </c>
      <c r="C1137" s="38" t="s">
        <v>7773</v>
      </c>
      <c r="D1137" s="38" t="s">
        <v>7774</v>
      </c>
    </row>
    <row r="1138" spans="1:4" ht="15.6">
      <c r="A1138" s="60" t="s">
        <v>7775</v>
      </c>
      <c r="B1138" s="37" t="s">
        <v>4738</v>
      </c>
      <c r="C1138" s="38" t="s">
        <v>7776</v>
      </c>
      <c r="D1138" s="38" t="s">
        <v>7777</v>
      </c>
    </row>
    <row r="1139" spans="1:4" ht="15.6">
      <c r="A1139" s="60" t="s">
        <v>7778</v>
      </c>
      <c r="B1139" s="37" t="s">
        <v>4738</v>
      </c>
      <c r="C1139" s="38" t="s">
        <v>7779</v>
      </c>
      <c r="D1139" s="38" t="s">
        <v>7780</v>
      </c>
    </row>
    <row r="1140" spans="1:4" ht="15.6">
      <c r="A1140" s="60" t="s">
        <v>7781</v>
      </c>
      <c r="B1140" s="37" t="s">
        <v>4738</v>
      </c>
      <c r="C1140" s="38" t="s">
        <v>7782</v>
      </c>
      <c r="D1140" s="38" t="s">
        <v>7783</v>
      </c>
    </row>
    <row r="1141" spans="1:4" ht="15.6">
      <c r="A1141" s="60" t="s">
        <v>7784</v>
      </c>
      <c r="B1141" s="37" t="s">
        <v>4730</v>
      </c>
      <c r="C1141" s="38" t="s">
        <v>4876</v>
      </c>
      <c r="D1141" s="38" t="s">
        <v>7785</v>
      </c>
    </row>
    <row r="1142" spans="1:4" ht="15.6">
      <c r="A1142" s="60" t="s">
        <v>7786</v>
      </c>
      <c r="B1142" s="37" t="s">
        <v>4730</v>
      </c>
      <c r="C1142" s="38" t="s">
        <v>4925</v>
      </c>
      <c r="D1142" s="38" t="s">
        <v>5364</v>
      </c>
    </row>
    <row r="1143" spans="1:4" ht="15.6">
      <c r="A1143" s="60" t="s">
        <v>7787</v>
      </c>
      <c r="B1143" s="37" t="s">
        <v>4738</v>
      </c>
      <c r="C1143" s="38" t="s">
        <v>5280</v>
      </c>
      <c r="D1143" s="38" t="s">
        <v>7788</v>
      </c>
    </row>
    <row r="1144" spans="1:4" ht="15.6">
      <c r="A1144" s="60" t="s">
        <v>7789</v>
      </c>
      <c r="B1144" s="37" t="s">
        <v>4730</v>
      </c>
      <c r="C1144" s="38" t="s">
        <v>6997</v>
      </c>
      <c r="D1144" s="38" t="s">
        <v>7790</v>
      </c>
    </row>
    <row r="1145" spans="1:4" ht="15.6">
      <c r="A1145" s="60" t="s">
        <v>7791</v>
      </c>
      <c r="B1145" s="37" t="s">
        <v>4738</v>
      </c>
      <c r="C1145" s="38" t="s">
        <v>7792</v>
      </c>
      <c r="D1145" s="38" t="s">
        <v>7793</v>
      </c>
    </row>
    <row r="1146" spans="1:4" ht="15.6">
      <c r="A1146" s="60" t="s">
        <v>7794</v>
      </c>
      <c r="B1146" s="37" t="s">
        <v>4738</v>
      </c>
      <c r="C1146" s="38" t="s">
        <v>4798</v>
      </c>
      <c r="D1146" s="38" t="s">
        <v>7795</v>
      </c>
    </row>
    <row r="1147" spans="1:4" ht="15.6">
      <c r="A1147" s="60" t="s">
        <v>7796</v>
      </c>
      <c r="B1147" s="37" t="s">
        <v>4730</v>
      </c>
      <c r="C1147" s="38" t="s">
        <v>7797</v>
      </c>
      <c r="D1147" s="38" t="s">
        <v>7798</v>
      </c>
    </row>
    <row r="1148" spans="1:4" ht="15.6">
      <c r="A1148" s="60" t="s">
        <v>7799</v>
      </c>
      <c r="B1148" s="37" t="s">
        <v>4730</v>
      </c>
      <c r="C1148" s="38" t="s">
        <v>7800</v>
      </c>
      <c r="D1148" s="38" t="s">
        <v>7801</v>
      </c>
    </row>
    <row r="1149" spans="1:4" ht="15.6">
      <c r="A1149" s="60" t="s">
        <v>7802</v>
      </c>
      <c r="B1149" s="37" t="s">
        <v>4730</v>
      </c>
      <c r="C1149" s="38" t="s">
        <v>5024</v>
      </c>
      <c r="D1149" s="38" t="s">
        <v>7803</v>
      </c>
    </row>
    <row r="1150" spans="1:4" ht="15.6">
      <c r="A1150" s="60" t="s">
        <v>7804</v>
      </c>
      <c r="B1150" s="37" t="s">
        <v>4730</v>
      </c>
      <c r="C1150" s="38" t="s">
        <v>5185</v>
      </c>
      <c r="D1150" s="38" t="s">
        <v>7805</v>
      </c>
    </row>
    <row r="1151" spans="1:4" ht="15.6">
      <c r="A1151" s="60" t="s">
        <v>7806</v>
      </c>
      <c r="B1151" s="37" t="s">
        <v>4738</v>
      </c>
      <c r="C1151" s="38" t="s">
        <v>7807</v>
      </c>
      <c r="D1151" s="38" t="s">
        <v>7808</v>
      </c>
    </row>
    <row r="1152" spans="1:4" ht="15.6">
      <c r="A1152" s="60" t="s">
        <v>7809</v>
      </c>
      <c r="B1152" s="37" t="s">
        <v>4730</v>
      </c>
      <c r="C1152" s="38" t="s">
        <v>7810</v>
      </c>
      <c r="D1152" s="38" t="s">
        <v>6183</v>
      </c>
    </row>
    <row r="1153" spans="1:4" ht="15.6">
      <c r="A1153" s="60" t="s">
        <v>7811</v>
      </c>
      <c r="B1153" s="37" t="s">
        <v>4730</v>
      </c>
      <c r="C1153" s="38" t="s">
        <v>7812</v>
      </c>
      <c r="D1153" s="38" t="s">
        <v>7813</v>
      </c>
    </row>
    <row r="1154" spans="1:4" ht="15.6">
      <c r="A1154" s="60" t="s">
        <v>7814</v>
      </c>
      <c r="B1154" s="37" t="s">
        <v>4738</v>
      </c>
      <c r="C1154" s="38" t="s">
        <v>6135</v>
      </c>
      <c r="D1154" s="38" t="s">
        <v>7815</v>
      </c>
    </row>
    <row r="1155" spans="1:4" ht="15.6">
      <c r="A1155" s="60" t="s">
        <v>7816</v>
      </c>
      <c r="B1155" s="37" t="s">
        <v>4738</v>
      </c>
      <c r="C1155" s="38" t="s">
        <v>7817</v>
      </c>
      <c r="D1155" s="38" t="s">
        <v>7818</v>
      </c>
    </row>
    <row r="1156" spans="1:4" ht="15.6">
      <c r="A1156" s="60" t="s">
        <v>7819</v>
      </c>
      <c r="B1156" s="37" t="s">
        <v>4738</v>
      </c>
      <c r="C1156" s="38" t="s">
        <v>7820</v>
      </c>
      <c r="D1156" s="38" t="s">
        <v>7821</v>
      </c>
    </row>
    <row r="1157" spans="1:4" ht="15.6">
      <c r="A1157" s="60" t="s">
        <v>7822</v>
      </c>
      <c r="B1157" s="37" t="s">
        <v>4730</v>
      </c>
      <c r="C1157" s="38" t="s">
        <v>7823</v>
      </c>
      <c r="D1157" s="38" t="s">
        <v>7824</v>
      </c>
    </row>
    <row r="1158" spans="1:4" ht="15.6">
      <c r="A1158" s="60" t="s">
        <v>7825</v>
      </c>
      <c r="B1158" s="37" t="s">
        <v>4730</v>
      </c>
      <c r="C1158" s="38" t="s">
        <v>7826</v>
      </c>
      <c r="D1158" s="38" t="s">
        <v>7827</v>
      </c>
    </row>
    <row r="1159" spans="1:4" ht="15.6">
      <c r="A1159" s="60" t="s">
        <v>7828</v>
      </c>
      <c r="B1159" s="37" t="s">
        <v>4730</v>
      </c>
      <c r="C1159" s="38" t="s">
        <v>7829</v>
      </c>
      <c r="D1159" s="38" t="s">
        <v>7830</v>
      </c>
    </row>
    <row r="1160" spans="1:4" ht="15.6">
      <c r="A1160" s="60" t="s">
        <v>7831</v>
      </c>
      <c r="B1160" s="37" t="s">
        <v>4738</v>
      </c>
      <c r="C1160" s="38" t="s">
        <v>7832</v>
      </c>
      <c r="D1160" s="38" t="s">
        <v>7833</v>
      </c>
    </row>
    <row r="1161" spans="1:4" ht="15.6">
      <c r="A1161" s="60" t="s">
        <v>7834</v>
      </c>
      <c r="B1161" s="37" t="s">
        <v>4730</v>
      </c>
      <c r="C1161" s="38" t="s">
        <v>7835</v>
      </c>
      <c r="D1161" s="38" t="s">
        <v>7836</v>
      </c>
    </row>
    <row r="1162" spans="1:4" ht="15.6">
      <c r="A1162" s="60" t="s">
        <v>7837</v>
      </c>
      <c r="B1162" s="37" t="s">
        <v>4738</v>
      </c>
      <c r="C1162" s="38" t="s">
        <v>7838</v>
      </c>
      <c r="D1162" s="38" t="s">
        <v>7839</v>
      </c>
    </row>
    <row r="1163" spans="1:4" ht="15.6">
      <c r="A1163" s="60" t="s">
        <v>7840</v>
      </c>
      <c r="B1163" s="37" t="s">
        <v>4738</v>
      </c>
      <c r="C1163" s="38" t="s">
        <v>7841</v>
      </c>
      <c r="D1163" s="38" t="s">
        <v>7842</v>
      </c>
    </row>
    <row r="1164" spans="1:4" ht="15.6">
      <c r="A1164" s="60" t="s">
        <v>7843</v>
      </c>
      <c r="B1164" s="37" t="s">
        <v>4730</v>
      </c>
      <c r="C1164" s="38" t="s">
        <v>7844</v>
      </c>
      <c r="D1164" s="38" t="s">
        <v>7845</v>
      </c>
    </row>
    <row r="1165" spans="1:4" ht="15.6">
      <c r="A1165" s="60" t="s">
        <v>7846</v>
      </c>
      <c r="B1165" s="37" t="s">
        <v>4738</v>
      </c>
      <c r="C1165" s="38" t="s">
        <v>7847</v>
      </c>
      <c r="D1165" s="38" t="s">
        <v>7848</v>
      </c>
    </row>
    <row r="1166" spans="1:4" ht="15.6">
      <c r="A1166" s="60" t="s">
        <v>7849</v>
      </c>
      <c r="B1166" s="37" t="s">
        <v>4738</v>
      </c>
      <c r="C1166" s="38" t="s">
        <v>7850</v>
      </c>
      <c r="D1166" s="38" t="s">
        <v>7851</v>
      </c>
    </row>
    <row r="1167" spans="1:4" ht="15.6">
      <c r="A1167" s="60" t="s">
        <v>7852</v>
      </c>
      <c r="B1167" s="37" t="s">
        <v>4738</v>
      </c>
      <c r="C1167" s="38" t="s">
        <v>5331</v>
      </c>
      <c r="D1167" s="38" t="s">
        <v>7853</v>
      </c>
    </row>
    <row r="1168" spans="1:4" ht="15.6">
      <c r="A1168" s="60" t="s">
        <v>7854</v>
      </c>
      <c r="B1168" s="37" t="s">
        <v>4738</v>
      </c>
      <c r="C1168" s="38" t="s">
        <v>4845</v>
      </c>
      <c r="D1168" s="38" t="s">
        <v>7855</v>
      </c>
    </row>
    <row r="1169" spans="1:4" ht="15.6">
      <c r="A1169" s="60" t="s">
        <v>7856</v>
      </c>
      <c r="B1169" s="37" t="s">
        <v>6087</v>
      </c>
      <c r="C1169" s="38" t="s">
        <v>7857</v>
      </c>
      <c r="D1169" s="38" t="s">
        <v>7858</v>
      </c>
    </row>
    <row r="1170" spans="1:4" ht="15.6">
      <c r="A1170" s="60" t="s">
        <v>7859</v>
      </c>
      <c r="B1170" s="37" t="s">
        <v>4730</v>
      </c>
      <c r="C1170" s="38" t="s">
        <v>7860</v>
      </c>
      <c r="D1170" s="38" t="s">
        <v>4855</v>
      </c>
    </row>
    <row r="1171" spans="1:4" ht="15.6">
      <c r="A1171" s="60" t="s">
        <v>7861</v>
      </c>
      <c r="B1171" s="37" t="s">
        <v>4730</v>
      </c>
      <c r="C1171" s="38" t="s">
        <v>7862</v>
      </c>
      <c r="D1171" s="38" t="s">
        <v>7863</v>
      </c>
    </row>
    <row r="1172" spans="1:4" ht="15.6">
      <c r="A1172" s="60" t="s">
        <v>7864</v>
      </c>
      <c r="B1172" s="37" t="s">
        <v>6087</v>
      </c>
      <c r="C1172" s="38" t="s">
        <v>7865</v>
      </c>
      <c r="D1172" s="38" t="s">
        <v>7404</v>
      </c>
    </row>
    <row r="1173" spans="1:4" ht="15.6">
      <c r="A1173" s="60" t="s">
        <v>7866</v>
      </c>
      <c r="B1173" s="37" t="s">
        <v>4738</v>
      </c>
      <c r="C1173" s="38" t="s">
        <v>7867</v>
      </c>
      <c r="D1173" s="38" t="s">
        <v>7868</v>
      </c>
    </row>
    <row r="1174" spans="1:4" ht="15.6">
      <c r="A1174" s="60" t="s">
        <v>7869</v>
      </c>
      <c r="B1174" s="37" t="s">
        <v>4730</v>
      </c>
      <c r="C1174" s="38" t="s">
        <v>7870</v>
      </c>
      <c r="D1174" s="38" t="s">
        <v>7871</v>
      </c>
    </row>
    <row r="1175" spans="1:4" ht="15.6">
      <c r="A1175" s="60" t="s">
        <v>7872</v>
      </c>
      <c r="B1175" s="37" t="s">
        <v>6087</v>
      </c>
      <c r="C1175" s="38" t="s">
        <v>7873</v>
      </c>
      <c r="D1175" s="38" t="s">
        <v>7874</v>
      </c>
    </row>
    <row r="1176" spans="1:4" ht="15.6">
      <c r="A1176" s="60" t="s">
        <v>7875</v>
      </c>
      <c r="B1176" s="37" t="s">
        <v>4730</v>
      </c>
      <c r="C1176" s="38" t="s">
        <v>7876</v>
      </c>
      <c r="D1176" s="38" t="s">
        <v>7877</v>
      </c>
    </row>
    <row r="1177" spans="1:4" ht="15.6">
      <c r="A1177" s="60" t="s">
        <v>7878</v>
      </c>
      <c r="B1177" s="37" t="s">
        <v>4730</v>
      </c>
      <c r="C1177" s="38" t="s">
        <v>7879</v>
      </c>
      <c r="D1177" s="38" t="s">
        <v>7880</v>
      </c>
    </row>
    <row r="1178" spans="1:4" ht="15.6">
      <c r="A1178" s="60" t="s">
        <v>7881</v>
      </c>
      <c r="B1178" s="37" t="s">
        <v>4730</v>
      </c>
      <c r="C1178" s="38" t="s">
        <v>7882</v>
      </c>
      <c r="D1178" s="38" t="s">
        <v>7883</v>
      </c>
    </row>
    <row r="1179" spans="1:4" ht="15.6">
      <c r="A1179" s="60" t="s">
        <v>7884</v>
      </c>
      <c r="B1179" s="37" t="s">
        <v>4738</v>
      </c>
      <c r="C1179" s="38" t="s">
        <v>7885</v>
      </c>
      <c r="D1179" s="38" t="s">
        <v>7886</v>
      </c>
    </row>
    <row r="1180" spans="1:4" ht="15.6">
      <c r="A1180" s="60" t="s">
        <v>7887</v>
      </c>
      <c r="B1180" s="37" t="s">
        <v>4730</v>
      </c>
      <c r="C1180" s="38" t="s">
        <v>4937</v>
      </c>
      <c r="D1180" s="38" t="s">
        <v>7888</v>
      </c>
    </row>
    <row r="1181" spans="1:4" ht="15.6">
      <c r="A1181" s="60" t="s">
        <v>7889</v>
      </c>
      <c r="B1181" s="37" t="s">
        <v>4738</v>
      </c>
      <c r="C1181" s="38" t="s">
        <v>5271</v>
      </c>
      <c r="D1181" s="38" t="s">
        <v>7890</v>
      </c>
    </row>
    <row r="1182" spans="1:4" ht="15.6">
      <c r="A1182" s="60" t="s">
        <v>7891</v>
      </c>
      <c r="B1182" s="37" t="s">
        <v>4730</v>
      </c>
      <c r="C1182" s="38" t="s">
        <v>4807</v>
      </c>
      <c r="D1182" s="38" t="s">
        <v>7892</v>
      </c>
    </row>
    <row r="1183" spans="1:4" ht="15.6">
      <c r="A1183" s="60" t="s">
        <v>7893</v>
      </c>
      <c r="B1183" s="37" t="s">
        <v>4738</v>
      </c>
      <c r="C1183" s="38" t="s">
        <v>7894</v>
      </c>
      <c r="D1183" s="38" t="s">
        <v>4852</v>
      </c>
    </row>
    <row r="1184" spans="1:4" ht="15.6">
      <c r="A1184" s="60" t="s">
        <v>7895</v>
      </c>
      <c r="B1184" s="37" t="s">
        <v>4738</v>
      </c>
      <c r="C1184" s="38" t="s">
        <v>7896</v>
      </c>
      <c r="D1184" s="38" t="s">
        <v>7897</v>
      </c>
    </row>
    <row r="1185" spans="1:4" ht="15.6">
      <c r="A1185" s="60" t="s">
        <v>7898</v>
      </c>
      <c r="B1185" s="37" t="s">
        <v>6087</v>
      </c>
      <c r="C1185" s="38" t="s">
        <v>7899</v>
      </c>
      <c r="D1185" s="38" t="s">
        <v>7900</v>
      </c>
    </row>
    <row r="1186" spans="1:4" ht="15.6">
      <c r="A1186" s="60" t="s">
        <v>7901</v>
      </c>
      <c r="B1186" s="37" t="s">
        <v>4730</v>
      </c>
      <c r="C1186" s="38" t="s">
        <v>7902</v>
      </c>
      <c r="D1186" s="38" t="s">
        <v>7903</v>
      </c>
    </row>
    <row r="1187" spans="1:4" ht="15.6">
      <c r="A1187" s="60" t="s">
        <v>7904</v>
      </c>
      <c r="B1187" s="37" t="s">
        <v>4738</v>
      </c>
      <c r="C1187" s="38" t="s">
        <v>4798</v>
      </c>
      <c r="D1187" s="38" t="s">
        <v>7905</v>
      </c>
    </row>
    <row r="1188" spans="1:4" ht="15.6">
      <c r="A1188" s="60" t="s">
        <v>7906</v>
      </c>
      <c r="B1188" s="37" t="s">
        <v>4738</v>
      </c>
      <c r="C1188" s="38" t="s">
        <v>7907</v>
      </c>
      <c r="D1188" s="38" t="s">
        <v>7908</v>
      </c>
    </row>
    <row r="1189" spans="1:4" ht="15.6">
      <c r="A1189" s="60" t="s">
        <v>7909</v>
      </c>
      <c r="B1189" s="37" t="s">
        <v>4730</v>
      </c>
      <c r="C1189" s="38" t="s">
        <v>7910</v>
      </c>
      <c r="D1189" s="38" t="s">
        <v>5521</v>
      </c>
    </row>
    <row r="1190" spans="1:4" ht="15.6">
      <c r="A1190" s="60" t="s">
        <v>7911</v>
      </c>
      <c r="B1190" s="37" t="s">
        <v>4730</v>
      </c>
      <c r="C1190" s="38" t="s">
        <v>7912</v>
      </c>
      <c r="D1190" s="38" t="s">
        <v>7913</v>
      </c>
    </row>
    <row r="1191" spans="1:4" ht="15.6">
      <c r="A1191" s="60" t="s">
        <v>7914</v>
      </c>
      <c r="B1191" s="37" t="s">
        <v>4730</v>
      </c>
      <c r="C1191" s="38" t="s">
        <v>7915</v>
      </c>
      <c r="D1191" s="38" t="s">
        <v>7916</v>
      </c>
    </row>
    <row r="1192" spans="1:4" ht="15.6">
      <c r="A1192" s="60" t="s">
        <v>7917</v>
      </c>
      <c r="B1192" s="37" t="s">
        <v>4730</v>
      </c>
      <c r="C1192" s="38" t="s">
        <v>7918</v>
      </c>
      <c r="D1192" s="38" t="s">
        <v>7919</v>
      </c>
    </row>
    <row r="1193" spans="1:4" ht="15.6">
      <c r="A1193" s="60" t="s">
        <v>7920</v>
      </c>
      <c r="B1193" s="37" t="s">
        <v>4730</v>
      </c>
      <c r="C1193" s="38" t="s">
        <v>5430</v>
      </c>
      <c r="D1193" s="38" t="s">
        <v>7921</v>
      </c>
    </row>
    <row r="1194" spans="1:4" ht="15.6">
      <c r="A1194" s="60" t="s">
        <v>7922</v>
      </c>
      <c r="B1194" s="37" t="s">
        <v>4738</v>
      </c>
      <c r="C1194" s="38" t="s">
        <v>5712</v>
      </c>
      <c r="D1194" s="38" t="s">
        <v>7923</v>
      </c>
    </row>
    <row r="1195" spans="1:4" ht="15.6">
      <c r="A1195" s="60" t="s">
        <v>7924</v>
      </c>
      <c r="B1195" s="37" t="s">
        <v>4738</v>
      </c>
      <c r="C1195" s="38" t="s">
        <v>5048</v>
      </c>
      <c r="D1195" s="38" t="s">
        <v>7925</v>
      </c>
    </row>
    <row r="1196" spans="1:4" ht="15.6">
      <c r="A1196" s="60" t="s">
        <v>7926</v>
      </c>
      <c r="B1196" s="37" t="s">
        <v>4738</v>
      </c>
      <c r="C1196" s="38" t="s">
        <v>7927</v>
      </c>
      <c r="D1196" s="38" t="s">
        <v>7928</v>
      </c>
    </row>
    <row r="1197" spans="1:4" ht="15.6">
      <c r="A1197" s="60" t="s">
        <v>7929</v>
      </c>
      <c r="B1197" s="37" t="s">
        <v>4738</v>
      </c>
      <c r="C1197" s="38" t="s">
        <v>7930</v>
      </c>
      <c r="D1197" s="38" t="s">
        <v>7931</v>
      </c>
    </row>
    <row r="1198" spans="1:4" ht="15.6">
      <c r="A1198" s="60" t="s">
        <v>7932</v>
      </c>
      <c r="B1198" s="37" t="s">
        <v>4738</v>
      </c>
      <c r="C1198" s="38" t="s">
        <v>7933</v>
      </c>
      <c r="D1198" s="38" t="s">
        <v>7934</v>
      </c>
    </row>
    <row r="1199" spans="1:4" ht="15.6">
      <c r="A1199" s="60" t="s">
        <v>7935</v>
      </c>
      <c r="B1199" s="37" t="s">
        <v>4730</v>
      </c>
      <c r="C1199" s="38" t="s">
        <v>7489</v>
      </c>
      <c r="D1199" s="38" t="s">
        <v>7936</v>
      </c>
    </row>
    <row r="1200" spans="1:4" ht="15.6">
      <c r="A1200" s="60" t="s">
        <v>7937</v>
      </c>
      <c r="B1200" s="37" t="s">
        <v>4730</v>
      </c>
      <c r="C1200" s="38" t="s">
        <v>7938</v>
      </c>
      <c r="D1200" s="38" t="s">
        <v>7939</v>
      </c>
    </row>
    <row r="1201" spans="1:4" ht="15.6">
      <c r="A1201" s="60" t="s">
        <v>7940</v>
      </c>
      <c r="B1201" s="37" t="s">
        <v>6087</v>
      </c>
      <c r="C1201" s="38" t="s">
        <v>7245</v>
      </c>
      <c r="D1201" s="38" t="s">
        <v>7941</v>
      </c>
    </row>
    <row r="1202" spans="1:4" ht="15.6">
      <c r="A1202" s="60" t="s">
        <v>7942</v>
      </c>
      <c r="B1202" s="37" t="s">
        <v>4730</v>
      </c>
      <c r="C1202" s="38" t="s">
        <v>4876</v>
      </c>
      <c r="D1202" s="38" t="s">
        <v>7008</v>
      </c>
    </row>
    <row r="1203" spans="1:4" ht="15.6">
      <c r="A1203" s="60" t="s">
        <v>7943</v>
      </c>
      <c r="B1203" s="37" t="s">
        <v>6087</v>
      </c>
      <c r="C1203" s="38" t="s">
        <v>7944</v>
      </c>
      <c r="D1203" s="38" t="s">
        <v>7945</v>
      </c>
    </row>
    <row r="1204" spans="1:4" ht="15.6">
      <c r="A1204" s="60" t="s">
        <v>7946</v>
      </c>
      <c r="B1204" s="37" t="s">
        <v>4730</v>
      </c>
      <c r="C1204" s="38" t="s">
        <v>7947</v>
      </c>
      <c r="D1204" s="38" t="s">
        <v>7948</v>
      </c>
    </row>
    <row r="1205" spans="1:4" ht="15.6">
      <c r="A1205" s="60" t="s">
        <v>7949</v>
      </c>
      <c r="B1205" s="37" t="s">
        <v>4730</v>
      </c>
      <c r="C1205" s="38" t="s">
        <v>5704</v>
      </c>
      <c r="D1205" s="38" t="s">
        <v>7950</v>
      </c>
    </row>
    <row r="1206" spans="1:4" ht="15.6">
      <c r="A1206" s="60" t="s">
        <v>7951</v>
      </c>
      <c r="B1206" s="37" t="s">
        <v>6087</v>
      </c>
      <c r="C1206" s="38" t="s">
        <v>7952</v>
      </c>
      <c r="D1206" s="38" t="s">
        <v>7953</v>
      </c>
    </row>
    <row r="1207" spans="1:4" ht="15.6">
      <c r="A1207" s="60" t="s">
        <v>7954</v>
      </c>
      <c r="B1207" s="37" t="s">
        <v>4730</v>
      </c>
      <c r="C1207" s="38" t="s">
        <v>7955</v>
      </c>
      <c r="D1207" s="38" t="s">
        <v>7956</v>
      </c>
    </row>
    <row r="1208" spans="1:4" ht="15.6">
      <c r="A1208" s="60" t="s">
        <v>7957</v>
      </c>
      <c r="B1208" s="37" t="s">
        <v>6087</v>
      </c>
      <c r="C1208" s="38" t="s">
        <v>7958</v>
      </c>
      <c r="D1208" s="38" t="s">
        <v>7959</v>
      </c>
    </row>
    <row r="1209" spans="1:4" ht="15.6">
      <c r="A1209" s="60" t="s">
        <v>7960</v>
      </c>
      <c r="B1209" s="37" t="s">
        <v>4738</v>
      </c>
      <c r="C1209" s="38" t="s">
        <v>7961</v>
      </c>
      <c r="D1209" s="38" t="s">
        <v>6292</v>
      </c>
    </row>
    <row r="1210" spans="1:4" ht="15.6">
      <c r="A1210" s="60" t="s">
        <v>7962</v>
      </c>
      <c r="B1210" s="37" t="s">
        <v>4730</v>
      </c>
      <c r="C1210" s="38" t="s">
        <v>7963</v>
      </c>
      <c r="D1210" s="38" t="s">
        <v>7964</v>
      </c>
    </row>
    <row r="1211" spans="1:4" ht="15.6">
      <c r="A1211" s="60" t="s">
        <v>7965</v>
      </c>
      <c r="B1211" s="37" t="s">
        <v>4730</v>
      </c>
      <c r="C1211" s="38" t="s">
        <v>5185</v>
      </c>
      <c r="D1211" s="38" t="s">
        <v>6459</v>
      </c>
    </row>
    <row r="1212" spans="1:4" ht="15.6">
      <c r="A1212" s="60" t="s">
        <v>7966</v>
      </c>
      <c r="B1212" s="37" t="s">
        <v>4730</v>
      </c>
      <c r="C1212" s="38" t="s">
        <v>7037</v>
      </c>
      <c r="D1212" s="38" t="s">
        <v>7967</v>
      </c>
    </row>
    <row r="1213" spans="1:4" ht="15.6">
      <c r="A1213" s="60" t="s">
        <v>7968</v>
      </c>
      <c r="B1213" s="37" t="s">
        <v>4730</v>
      </c>
      <c r="C1213" s="38" t="s">
        <v>5182</v>
      </c>
      <c r="D1213" s="38" t="s">
        <v>7969</v>
      </c>
    </row>
    <row r="1214" spans="1:4" ht="15.6">
      <c r="A1214" s="60" t="s">
        <v>7970</v>
      </c>
      <c r="B1214" s="37" t="s">
        <v>6087</v>
      </c>
      <c r="C1214" s="38" t="s">
        <v>5924</v>
      </c>
      <c r="D1214" s="38" t="s">
        <v>7971</v>
      </c>
    </row>
    <row r="1215" spans="1:4" ht="15.6">
      <c r="A1215" s="60" t="s">
        <v>7972</v>
      </c>
      <c r="B1215" s="37" t="s">
        <v>4738</v>
      </c>
      <c r="C1215" s="38" t="s">
        <v>6637</v>
      </c>
      <c r="D1215" s="38" t="s">
        <v>7973</v>
      </c>
    </row>
    <row r="1216" spans="1:4" ht="15.6">
      <c r="A1216" s="60" t="s">
        <v>7974</v>
      </c>
      <c r="B1216" s="37" t="s">
        <v>4730</v>
      </c>
      <c r="C1216" s="38" t="s">
        <v>7975</v>
      </c>
      <c r="D1216" s="38" t="s">
        <v>7976</v>
      </c>
    </row>
    <row r="1217" spans="1:4" ht="15.6">
      <c r="A1217" s="60" t="s">
        <v>7977</v>
      </c>
      <c r="B1217" s="37" t="s">
        <v>4738</v>
      </c>
      <c r="C1217" s="38" t="s">
        <v>7978</v>
      </c>
      <c r="D1217" s="38" t="s">
        <v>7979</v>
      </c>
    </row>
    <row r="1218" spans="1:4" ht="15.6">
      <c r="A1218" s="60" t="s">
        <v>7980</v>
      </c>
      <c r="B1218" s="37" t="s">
        <v>4738</v>
      </c>
      <c r="C1218" s="38" t="s">
        <v>6622</v>
      </c>
      <c r="D1218" s="38" t="s">
        <v>6783</v>
      </c>
    </row>
    <row r="1219" spans="1:4" ht="15.6">
      <c r="A1219" s="60" t="s">
        <v>7981</v>
      </c>
      <c r="B1219" s="37" t="s">
        <v>4730</v>
      </c>
      <c r="C1219" s="38" t="s">
        <v>7982</v>
      </c>
      <c r="D1219" s="38" t="s">
        <v>7983</v>
      </c>
    </row>
    <row r="1220" spans="1:4" ht="15.6">
      <c r="A1220" s="60" t="s">
        <v>7984</v>
      </c>
      <c r="B1220" s="37" t="s">
        <v>4730</v>
      </c>
      <c r="C1220" s="38" t="s">
        <v>4752</v>
      </c>
      <c r="D1220" s="38" t="s">
        <v>7985</v>
      </c>
    </row>
    <row r="1221" spans="1:4" ht="15.6">
      <c r="A1221" s="60" t="s">
        <v>7986</v>
      </c>
      <c r="B1221" s="37" t="s">
        <v>4730</v>
      </c>
      <c r="C1221" s="38" t="s">
        <v>7987</v>
      </c>
      <c r="D1221" s="38" t="s">
        <v>7988</v>
      </c>
    </row>
    <row r="1222" spans="1:4" ht="15.6">
      <c r="A1222" s="60" t="s">
        <v>7989</v>
      </c>
      <c r="B1222" s="37" t="s">
        <v>4730</v>
      </c>
      <c r="C1222" s="38" t="s">
        <v>7990</v>
      </c>
      <c r="D1222" s="38" t="s">
        <v>7991</v>
      </c>
    </row>
    <row r="1223" spans="1:4" ht="15.6">
      <c r="A1223" s="60" t="s">
        <v>7992</v>
      </c>
      <c r="B1223" s="37" t="s">
        <v>4738</v>
      </c>
      <c r="C1223" s="38" t="s">
        <v>7993</v>
      </c>
      <c r="D1223" s="38" t="s">
        <v>7994</v>
      </c>
    </row>
    <row r="1224" spans="1:4" ht="15.6">
      <c r="A1224" s="60" t="s">
        <v>7995</v>
      </c>
      <c r="B1224" s="37" t="s">
        <v>4738</v>
      </c>
      <c r="C1224" s="38" t="s">
        <v>7996</v>
      </c>
      <c r="D1224" s="38" t="s">
        <v>7997</v>
      </c>
    </row>
    <row r="1225" spans="1:4" ht="15.6">
      <c r="A1225" s="60" t="s">
        <v>7998</v>
      </c>
      <c r="B1225" s="37" t="s">
        <v>4730</v>
      </c>
      <c r="C1225" s="38" t="s">
        <v>7999</v>
      </c>
      <c r="D1225" s="38" t="s">
        <v>5599</v>
      </c>
    </row>
    <row r="1226" spans="1:4" ht="15.6">
      <c r="A1226" s="60" t="s">
        <v>8000</v>
      </c>
      <c r="B1226" s="37" t="s">
        <v>4738</v>
      </c>
      <c r="C1226" s="38" t="s">
        <v>8001</v>
      </c>
      <c r="D1226" s="38" t="s">
        <v>4883</v>
      </c>
    </row>
    <row r="1227" spans="1:4" ht="15.6">
      <c r="A1227" s="60" t="s">
        <v>8002</v>
      </c>
      <c r="B1227" s="37" t="s">
        <v>4730</v>
      </c>
      <c r="C1227" s="38" t="s">
        <v>8003</v>
      </c>
      <c r="D1227" s="38" t="s">
        <v>8004</v>
      </c>
    </row>
    <row r="1228" spans="1:4" ht="15.6">
      <c r="A1228" s="60" t="s">
        <v>8005</v>
      </c>
      <c r="B1228" s="37" t="s">
        <v>4738</v>
      </c>
      <c r="C1228" s="38" t="s">
        <v>8006</v>
      </c>
      <c r="D1228" s="38" t="s">
        <v>8007</v>
      </c>
    </row>
    <row r="1229" spans="1:4" ht="15.6">
      <c r="A1229" s="60" t="s">
        <v>8008</v>
      </c>
      <c r="B1229" s="37" t="s">
        <v>4730</v>
      </c>
      <c r="C1229" s="38" t="s">
        <v>8009</v>
      </c>
      <c r="D1229" s="38" t="s">
        <v>8010</v>
      </c>
    </row>
    <row r="1230" spans="1:4" ht="15.6">
      <c r="A1230" s="60" t="s">
        <v>8011</v>
      </c>
      <c r="B1230" s="37" t="s">
        <v>4730</v>
      </c>
      <c r="C1230" s="38" t="s">
        <v>5430</v>
      </c>
      <c r="D1230" s="38" t="s">
        <v>8012</v>
      </c>
    </row>
    <row r="1231" spans="1:4" ht="15.6">
      <c r="A1231" s="60" t="s">
        <v>8013</v>
      </c>
      <c r="B1231" s="37" t="s">
        <v>4738</v>
      </c>
      <c r="C1231" s="38" t="s">
        <v>8014</v>
      </c>
      <c r="D1231" s="38" t="s">
        <v>8015</v>
      </c>
    </row>
    <row r="1232" spans="1:4" ht="15.6">
      <c r="A1232" s="60" t="s">
        <v>8016</v>
      </c>
      <c r="B1232" s="37" t="s">
        <v>4738</v>
      </c>
      <c r="C1232" s="38" t="s">
        <v>8017</v>
      </c>
      <c r="D1232" s="38" t="s">
        <v>8018</v>
      </c>
    </row>
    <row r="1233" spans="1:4" ht="15.6">
      <c r="A1233" s="60" t="s">
        <v>8019</v>
      </c>
      <c r="B1233" s="37" t="s">
        <v>4738</v>
      </c>
      <c r="C1233" s="38" t="s">
        <v>8020</v>
      </c>
      <c r="D1233" s="38" t="s">
        <v>8021</v>
      </c>
    </row>
    <row r="1234" spans="1:4" ht="15.6">
      <c r="A1234" s="60" t="s">
        <v>8022</v>
      </c>
      <c r="B1234" s="37" t="s">
        <v>4730</v>
      </c>
      <c r="C1234" s="38" t="s">
        <v>8023</v>
      </c>
      <c r="D1234" s="38" t="s">
        <v>8024</v>
      </c>
    </row>
    <row r="1235" spans="1:4" ht="15.6">
      <c r="A1235" s="60" t="s">
        <v>8025</v>
      </c>
      <c r="B1235" s="37" t="s">
        <v>4730</v>
      </c>
      <c r="C1235" s="38" t="s">
        <v>8026</v>
      </c>
      <c r="D1235" s="38" t="s">
        <v>7473</v>
      </c>
    </row>
    <row r="1236" spans="1:4" ht="15.6">
      <c r="A1236" s="60" t="s">
        <v>8027</v>
      </c>
      <c r="B1236" s="37" t="s">
        <v>6087</v>
      </c>
      <c r="C1236" s="38" t="s">
        <v>8028</v>
      </c>
      <c r="D1236" s="38" t="s">
        <v>4970</v>
      </c>
    </row>
    <row r="1237" spans="1:4" ht="15.6">
      <c r="A1237" s="60" t="s">
        <v>8029</v>
      </c>
      <c r="B1237" s="37" t="s">
        <v>6087</v>
      </c>
      <c r="C1237" s="38" t="s">
        <v>8030</v>
      </c>
      <c r="D1237" s="38" t="s">
        <v>8031</v>
      </c>
    </row>
    <row r="1238" spans="1:4" ht="15.6">
      <c r="A1238" s="60" t="s">
        <v>8032</v>
      </c>
      <c r="B1238" s="37" t="s">
        <v>4738</v>
      </c>
      <c r="C1238" s="38" t="s">
        <v>8033</v>
      </c>
      <c r="D1238" s="38" t="s">
        <v>8034</v>
      </c>
    </row>
    <row r="1239" spans="1:4" ht="15.6">
      <c r="A1239" s="60" t="s">
        <v>8035</v>
      </c>
      <c r="B1239" s="37" t="s">
        <v>4730</v>
      </c>
      <c r="C1239" s="38" t="s">
        <v>5182</v>
      </c>
      <c r="D1239" s="38" t="s">
        <v>8036</v>
      </c>
    </row>
    <row r="1240" spans="1:4" ht="15.6">
      <c r="A1240" s="60" t="s">
        <v>8037</v>
      </c>
      <c r="B1240" s="37" t="s">
        <v>4730</v>
      </c>
      <c r="C1240" s="38" t="s">
        <v>8038</v>
      </c>
      <c r="D1240" s="38" t="s">
        <v>8039</v>
      </c>
    </row>
    <row r="1241" spans="1:4" ht="15.6">
      <c r="A1241" s="60" t="s">
        <v>8040</v>
      </c>
      <c r="B1241" s="37" t="s">
        <v>4738</v>
      </c>
      <c r="C1241" s="38" t="s">
        <v>8041</v>
      </c>
      <c r="D1241" s="38" t="s">
        <v>8042</v>
      </c>
    </row>
    <row r="1242" spans="1:4" ht="15.6">
      <c r="A1242" s="60" t="s">
        <v>8043</v>
      </c>
      <c r="B1242" s="37" t="s">
        <v>4730</v>
      </c>
      <c r="C1242" s="38" t="s">
        <v>8044</v>
      </c>
      <c r="D1242" s="38" t="s">
        <v>8045</v>
      </c>
    </row>
    <row r="1243" spans="1:4" ht="15.6">
      <c r="A1243" s="60" t="s">
        <v>8046</v>
      </c>
      <c r="B1243" s="37" t="s">
        <v>6087</v>
      </c>
      <c r="C1243" s="38" t="s">
        <v>8047</v>
      </c>
      <c r="D1243" s="38" t="s">
        <v>7201</v>
      </c>
    </row>
    <row r="1244" spans="1:4" ht="15.6">
      <c r="A1244" s="60" t="s">
        <v>8048</v>
      </c>
      <c r="B1244" s="37" t="s">
        <v>4730</v>
      </c>
      <c r="C1244" s="38" t="s">
        <v>8049</v>
      </c>
      <c r="D1244" s="38" t="s">
        <v>8050</v>
      </c>
    </row>
    <row r="1245" spans="1:4" ht="15.6">
      <c r="A1245" s="60" t="s">
        <v>8051</v>
      </c>
      <c r="B1245" s="37" t="s">
        <v>4738</v>
      </c>
      <c r="C1245" s="38" t="s">
        <v>7602</v>
      </c>
      <c r="D1245" s="38" t="s">
        <v>8052</v>
      </c>
    </row>
    <row r="1246" spans="1:4" ht="15.6">
      <c r="A1246" s="60" t="s">
        <v>8053</v>
      </c>
      <c r="B1246" s="37" t="s">
        <v>4738</v>
      </c>
      <c r="C1246" s="38" t="s">
        <v>8054</v>
      </c>
      <c r="D1246" s="38" t="s">
        <v>7948</v>
      </c>
    </row>
    <row r="1247" spans="1:4" ht="15.6">
      <c r="A1247" s="60" t="s">
        <v>8055</v>
      </c>
      <c r="B1247" s="37" t="s">
        <v>4730</v>
      </c>
      <c r="C1247" s="38" t="s">
        <v>8056</v>
      </c>
      <c r="D1247" s="38" t="s">
        <v>8057</v>
      </c>
    </row>
    <row r="1248" spans="1:4" ht="15.6">
      <c r="A1248" s="60" t="s">
        <v>8058</v>
      </c>
      <c r="B1248" s="37" t="s">
        <v>4730</v>
      </c>
      <c r="C1248" s="38" t="s">
        <v>8059</v>
      </c>
      <c r="D1248" s="38" t="s">
        <v>8060</v>
      </c>
    </row>
    <row r="1249" spans="1:4" ht="15.6">
      <c r="A1249" s="60" t="s">
        <v>8061</v>
      </c>
      <c r="B1249" s="37" t="s">
        <v>4730</v>
      </c>
      <c r="C1249" s="38" t="s">
        <v>5861</v>
      </c>
      <c r="D1249" s="38" t="s">
        <v>8062</v>
      </c>
    </row>
    <row r="1250" spans="1:4" ht="15.6">
      <c r="A1250" s="60" t="s">
        <v>8063</v>
      </c>
      <c r="B1250" s="37" t="s">
        <v>4730</v>
      </c>
      <c r="C1250" s="38" t="s">
        <v>5154</v>
      </c>
      <c r="D1250" s="38" t="s">
        <v>8064</v>
      </c>
    </row>
    <row r="1251" spans="1:4" ht="15.6">
      <c r="A1251" s="60" t="s">
        <v>8065</v>
      </c>
      <c r="B1251" s="37" t="s">
        <v>4738</v>
      </c>
      <c r="C1251" s="38" t="s">
        <v>8066</v>
      </c>
      <c r="D1251" s="38" t="s">
        <v>8067</v>
      </c>
    </row>
    <row r="1252" spans="1:4" ht="15.6">
      <c r="A1252" s="60" t="s">
        <v>8068</v>
      </c>
      <c r="B1252" s="37" t="s">
        <v>4730</v>
      </c>
      <c r="C1252" s="38" t="s">
        <v>8069</v>
      </c>
      <c r="D1252" s="38" t="s">
        <v>8070</v>
      </c>
    </row>
    <row r="1253" spans="1:4" ht="15.6">
      <c r="A1253" s="60" t="s">
        <v>8071</v>
      </c>
      <c r="B1253" s="37" t="s">
        <v>4730</v>
      </c>
      <c r="C1253" s="38" t="s">
        <v>6440</v>
      </c>
      <c r="D1253" s="38" t="s">
        <v>8072</v>
      </c>
    </row>
    <row r="1254" spans="1:4" ht="15.6">
      <c r="A1254" s="60" t="s">
        <v>8073</v>
      </c>
      <c r="B1254" s="37" t="s">
        <v>4738</v>
      </c>
      <c r="C1254" s="38" t="s">
        <v>8074</v>
      </c>
      <c r="D1254" s="38" t="s">
        <v>8075</v>
      </c>
    </row>
    <row r="1255" spans="1:4" ht="15.6">
      <c r="A1255" s="60" t="s">
        <v>8076</v>
      </c>
      <c r="B1255" s="37" t="s">
        <v>6087</v>
      </c>
      <c r="C1255" s="38" t="s">
        <v>4964</v>
      </c>
      <c r="D1255" s="38" t="s">
        <v>8077</v>
      </c>
    </row>
    <row r="1256" spans="1:4" ht="15.6">
      <c r="A1256" s="60" t="s">
        <v>8078</v>
      </c>
      <c r="B1256" s="37" t="s">
        <v>4738</v>
      </c>
      <c r="C1256" s="38" t="s">
        <v>8079</v>
      </c>
      <c r="D1256" s="38" t="s">
        <v>8080</v>
      </c>
    </row>
    <row r="1257" spans="1:4" ht="15.6">
      <c r="A1257" s="60" t="s">
        <v>8081</v>
      </c>
      <c r="B1257" s="37" t="s">
        <v>4738</v>
      </c>
      <c r="C1257" s="38" t="s">
        <v>8082</v>
      </c>
      <c r="D1257" s="38" t="s">
        <v>8083</v>
      </c>
    </row>
    <row r="1258" spans="1:4" ht="15.6">
      <c r="A1258" s="60" t="s">
        <v>8084</v>
      </c>
      <c r="B1258" s="37" t="s">
        <v>4730</v>
      </c>
      <c r="C1258" s="38" t="s">
        <v>5179</v>
      </c>
      <c r="D1258" s="38" t="s">
        <v>8085</v>
      </c>
    </row>
    <row r="1259" spans="1:4" ht="15.6">
      <c r="A1259" s="60" t="s">
        <v>8086</v>
      </c>
      <c r="B1259" s="37" t="s">
        <v>4738</v>
      </c>
      <c r="C1259" s="38" t="s">
        <v>8087</v>
      </c>
      <c r="D1259" s="38" t="s">
        <v>8088</v>
      </c>
    </row>
    <row r="1260" spans="1:4" ht="15.6">
      <c r="A1260" s="60" t="s">
        <v>8089</v>
      </c>
      <c r="B1260" s="37" t="s">
        <v>4730</v>
      </c>
      <c r="C1260" s="38" t="s">
        <v>8090</v>
      </c>
      <c r="D1260" s="38" t="s">
        <v>8091</v>
      </c>
    </row>
    <row r="1261" spans="1:4" ht="15.6">
      <c r="A1261" s="60" t="s">
        <v>8092</v>
      </c>
      <c r="B1261" s="37" t="s">
        <v>4730</v>
      </c>
      <c r="C1261" s="38" t="s">
        <v>8093</v>
      </c>
      <c r="D1261" s="38" t="s">
        <v>7421</v>
      </c>
    </row>
    <row r="1262" spans="1:4" ht="15.6">
      <c r="A1262" s="60" t="s">
        <v>8094</v>
      </c>
      <c r="B1262" s="37" t="s">
        <v>4730</v>
      </c>
      <c r="C1262" s="38" t="s">
        <v>5853</v>
      </c>
      <c r="D1262" s="38" t="s">
        <v>8095</v>
      </c>
    </row>
    <row r="1263" spans="1:4" ht="15.6">
      <c r="A1263" s="60" t="s">
        <v>8096</v>
      </c>
      <c r="B1263" s="37" t="s">
        <v>4738</v>
      </c>
      <c r="C1263" s="38" t="s">
        <v>8097</v>
      </c>
      <c r="D1263" s="38" t="s">
        <v>8098</v>
      </c>
    </row>
    <row r="1264" spans="1:4" ht="15.6">
      <c r="A1264" s="60" t="s">
        <v>8099</v>
      </c>
      <c r="B1264" s="37" t="s">
        <v>4738</v>
      </c>
      <c r="C1264" s="38" t="s">
        <v>8100</v>
      </c>
      <c r="D1264" s="38" t="s">
        <v>8101</v>
      </c>
    </row>
    <row r="1265" spans="1:4" ht="15.6">
      <c r="A1265" s="60" t="s">
        <v>8102</v>
      </c>
      <c r="B1265" s="37" t="s">
        <v>4730</v>
      </c>
      <c r="C1265" s="38" t="s">
        <v>8103</v>
      </c>
      <c r="D1265" s="38" t="s">
        <v>8104</v>
      </c>
    </row>
    <row r="1266" spans="1:4" ht="15.6">
      <c r="A1266" s="60" t="s">
        <v>8105</v>
      </c>
      <c r="B1266" s="37" t="s">
        <v>4730</v>
      </c>
      <c r="C1266" s="38" t="s">
        <v>8106</v>
      </c>
      <c r="D1266" s="38" t="s">
        <v>8107</v>
      </c>
    </row>
    <row r="1267" spans="1:4" ht="15.6">
      <c r="A1267" s="60" t="s">
        <v>8108</v>
      </c>
      <c r="B1267" s="37" t="s">
        <v>4730</v>
      </c>
      <c r="C1267" s="38" t="s">
        <v>5325</v>
      </c>
      <c r="D1267" s="38" t="s">
        <v>8109</v>
      </c>
    </row>
    <row r="1268" spans="1:4" ht="15.6">
      <c r="A1268" s="60" t="s">
        <v>8110</v>
      </c>
      <c r="B1268" s="37" t="s">
        <v>4730</v>
      </c>
      <c r="C1268" s="38" t="s">
        <v>8111</v>
      </c>
      <c r="D1268" s="38" t="s">
        <v>8112</v>
      </c>
    </row>
    <row r="1269" spans="1:4" ht="15.6">
      <c r="A1269" s="60" t="s">
        <v>8113</v>
      </c>
      <c r="B1269" s="37" t="s">
        <v>4738</v>
      </c>
      <c r="C1269" s="38" t="s">
        <v>8114</v>
      </c>
      <c r="D1269" s="38" t="s">
        <v>8115</v>
      </c>
    </row>
    <row r="1270" spans="1:4" ht="15.6">
      <c r="A1270" s="60" t="s">
        <v>8116</v>
      </c>
      <c r="B1270" s="37" t="s">
        <v>4738</v>
      </c>
      <c r="C1270" s="38" t="s">
        <v>8097</v>
      </c>
      <c r="D1270" s="38" t="s">
        <v>8117</v>
      </c>
    </row>
    <row r="1271" spans="1:4" ht="15.6">
      <c r="A1271" s="60" t="s">
        <v>8118</v>
      </c>
      <c r="B1271" s="37" t="s">
        <v>4738</v>
      </c>
      <c r="C1271" s="38" t="s">
        <v>8119</v>
      </c>
      <c r="D1271" s="38" t="s">
        <v>5281</v>
      </c>
    </row>
    <row r="1272" spans="1:4" ht="15.6">
      <c r="A1272" s="60" t="s">
        <v>8120</v>
      </c>
      <c r="B1272" s="37" t="s">
        <v>4730</v>
      </c>
      <c r="C1272" s="38" t="s">
        <v>8121</v>
      </c>
      <c r="D1272" s="38" t="s">
        <v>5152</v>
      </c>
    </row>
    <row r="1273" spans="1:4" ht="15.6">
      <c r="A1273" s="60" t="s">
        <v>8122</v>
      </c>
      <c r="B1273" s="37" t="s">
        <v>4730</v>
      </c>
      <c r="C1273" s="38" t="s">
        <v>8123</v>
      </c>
      <c r="D1273" s="38" t="s">
        <v>8124</v>
      </c>
    </row>
    <row r="1274" spans="1:4" ht="15.6">
      <c r="A1274" s="60" t="s">
        <v>8125</v>
      </c>
      <c r="B1274" s="37" t="s">
        <v>4730</v>
      </c>
      <c r="C1274" s="38" t="s">
        <v>8126</v>
      </c>
      <c r="D1274" s="38" t="s">
        <v>8127</v>
      </c>
    </row>
    <row r="1275" spans="1:4" ht="15.6">
      <c r="A1275" s="60" t="s">
        <v>8128</v>
      </c>
      <c r="B1275" s="37" t="s">
        <v>4730</v>
      </c>
      <c r="C1275" s="38" t="s">
        <v>8129</v>
      </c>
      <c r="D1275" s="38" t="s">
        <v>8130</v>
      </c>
    </row>
    <row r="1276" spans="1:4" ht="15.6">
      <c r="A1276" s="60" t="s">
        <v>8131</v>
      </c>
      <c r="B1276" s="37" t="s">
        <v>4730</v>
      </c>
      <c r="C1276" s="38" t="s">
        <v>4807</v>
      </c>
      <c r="D1276" s="38" t="s">
        <v>8132</v>
      </c>
    </row>
    <row r="1277" spans="1:4" ht="15.6">
      <c r="A1277" s="60" t="s">
        <v>8133</v>
      </c>
      <c r="B1277" s="37" t="s">
        <v>4730</v>
      </c>
      <c r="C1277" s="38" t="s">
        <v>8134</v>
      </c>
      <c r="D1277" s="38" t="s">
        <v>7370</v>
      </c>
    </row>
    <row r="1278" spans="1:4" ht="15.6">
      <c r="A1278" s="60" t="s">
        <v>8135</v>
      </c>
      <c r="B1278" s="37" t="s">
        <v>4738</v>
      </c>
      <c r="C1278" s="38" t="s">
        <v>8136</v>
      </c>
      <c r="D1278" s="38" t="s">
        <v>8137</v>
      </c>
    </row>
    <row r="1279" spans="1:4" ht="15.6">
      <c r="A1279" s="60" t="s">
        <v>8138</v>
      </c>
      <c r="B1279" s="37" t="s">
        <v>4738</v>
      </c>
      <c r="C1279" s="38" t="s">
        <v>8139</v>
      </c>
      <c r="D1279" s="38" t="s">
        <v>8140</v>
      </c>
    </row>
    <row r="1280" spans="1:4" ht="15.6">
      <c r="A1280" s="60" t="s">
        <v>8141</v>
      </c>
      <c r="B1280" s="37" t="s">
        <v>4738</v>
      </c>
      <c r="C1280" s="38" t="s">
        <v>7657</v>
      </c>
      <c r="D1280" s="38" t="s">
        <v>8142</v>
      </c>
    </row>
    <row r="1281" spans="1:4" ht="15.6">
      <c r="A1281" s="60" t="s">
        <v>8143</v>
      </c>
      <c r="B1281" s="37" t="s">
        <v>4730</v>
      </c>
      <c r="C1281" s="38" t="s">
        <v>8144</v>
      </c>
      <c r="D1281" s="38" t="s">
        <v>8145</v>
      </c>
    </row>
    <row r="1282" spans="1:4" ht="15.6">
      <c r="A1282" s="60" t="s">
        <v>8146</v>
      </c>
      <c r="B1282" s="37" t="s">
        <v>4730</v>
      </c>
      <c r="C1282" s="38" t="s">
        <v>5176</v>
      </c>
      <c r="D1282" s="38" t="s">
        <v>8147</v>
      </c>
    </row>
    <row r="1283" spans="1:4" ht="15.6">
      <c r="A1283" s="60" t="s">
        <v>8148</v>
      </c>
      <c r="B1283" s="37" t="s">
        <v>4738</v>
      </c>
      <c r="C1283" s="38" t="s">
        <v>8149</v>
      </c>
      <c r="D1283" s="38" t="s">
        <v>8150</v>
      </c>
    </row>
    <row r="1284" spans="1:4" ht="15.6">
      <c r="A1284" s="60" t="s">
        <v>8151</v>
      </c>
      <c r="B1284" s="37" t="s">
        <v>4730</v>
      </c>
      <c r="C1284" s="38" t="s">
        <v>5374</v>
      </c>
      <c r="D1284" s="38" t="s">
        <v>5434</v>
      </c>
    </row>
    <row r="1285" spans="1:4" ht="15.6">
      <c r="A1285" s="60" t="s">
        <v>8152</v>
      </c>
      <c r="B1285" s="37" t="s">
        <v>4738</v>
      </c>
      <c r="C1285" s="38" t="s">
        <v>8153</v>
      </c>
      <c r="D1285" s="38" t="s">
        <v>8154</v>
      </c>
    </row>
    <row r="1286" spans="1:4" ht="15.6">
      <c r="A1286" s="60" t="s">
        <v>8155</v>
      </c>
      <c r="B1286" s="37" t="s">
        <v>4738</v>
      </c>
      <c r="C1286" s="38" t="s">
        <v>8156</v>
      </c>
      <c r="D1286" s="38" t="s">
        <v>8157</v>
      </c>
    </row>
    <row r="1287" spans="1:4" ht="15.6">
      <c r="A1287" s="60" t="s">
        <v>8158</v>
      </c>
      <c r="B1287" s="37" t="s">
        <v>4738</v>
      </c>
      <c r="C1287" s="38" t="s">
        <v>8159</v>
      </c>
      <c r="D1287" s="38" t="s">
        <v>8160</v>
      </c>
    </row>
    <row r="1288" spans="1:4" ht="15.6">
      <c r="A1288" s="60" t="s">
        <v>8161</v>
      </c>
      <c r="B1288" s="37" t="s">
        <v>4738</v>
      </c>
      <c r="C1288" s="38" t="s">
        <v>8162</v>
      </c>
      <c r="D1288" s="38" t="s">
        <v>4769</v>
      </c>
    </row>
    <row r="1289" spans="1:4" ht="15.6">
      <c r="A1289" s="60" t="s">
        <v>8163</v>
      </c>
      <c r="B1289" s="37" t="s">
        <v>4738</v>
      </c>
      <c r="C1289" s="38" t="s">
        <v>5280</v>
      </c>
      <c r="D1289" s="38" t="s">
        <v>8164</v>
      </c>
    </row>
    <row r="1290" spans="1:4" ht="15.6">
      <c r="A1290" s="60" t="s">
        <v>8165</v>
      </c>
      <c r="B1290" s="37" t="s">
        <v>4738</v>
      </c>
      <c r="C1290" s="38" t="s">
        <v>8166</v>
      </c>
      <c r="D1290" s="38" t="s">
        <v>8167</v>
      </c>
    </row>
    <row r="1291" spans="1:4" ht="15.6">
      <c r="A1291" s="60" t="s">
        <v>8168</v>
      </c>
      <c r="B1291" s="37" t="s">
        <v>4738</v>
      </c>
      <c r="C1291" s="38" t="s">
        <v>8169</v>
      </c>
      <c r="D1291" s="38" t="s">
        <v>8170</v>
      </c>
    </row>
    <row r="1292" spans="1:4" ht="15.6">
      <c r="A1292" s="60" t="s">
        <v>8171</v>
      </c>
      <c r="B1292" s="37" t="s">
        <v>4738</v>
      </c>
      <c r="C1292" s="38" t="s">
        <v>4899</v>
      </c>
      <c r="D1292" s="38" t="s">
        <v>8172</v>
      </c>
    </row>
    <row r="1293" spans="1:4" ht="15.6">
      <c r="A1293" s="60" t="s">
        <v>8173</v>
      </c>
      <c r="B1293" s="37" t="s">
        <v>4738</v>
      </c>
      <c r="C1293" s="38" t="s">
        <v>7657</v>
      </c>
      <c r="D1293" s="38" t="s">
        <v>8174</v>
      </c>
    </row>
    <row r="1294" spans="1:4" ht="15.6">
      <c r="A1294" s="60" t="s">
        <v>8175</v>
      </c>
      <c r="B1294" s="37" t="s">
        <v>4738</v>
      </c>
      <c r="C1294" s="38" t="s">
        <v>8176</v>
      </c>
      <c r="D1294" s="38" t="s">
        <v>8177</v>
      </c>
    </row>
    <row r="1295" spans="1:4" ht="15.6">
      <c r="A1295" s="60" t="s">
        <v>8178</v>
      </c>
      <c r="B1295" s="37" t="s">
        <v>4738</v>
      </c>
      <c r="C1295" s="38" t="s">
        <v>8179</v>
      </c>
      <c r="D1295" s="38" t="s">
        <v>8180</v>
      </c>
    </row>
    <row r="1296" spans="1:4" ht="15.6">
      <c r="A1296" s="60" t="s">
        <v>8181</v>
      </c>
      <c r="B1296" s="37" t="s">
        <v>4730</v>
      </c>
      <c r="C1296" s="38" t="s">
        <v>8182</v>
      </c>
      <c r="D1296" s="38" t="s">
        <v>8183</v>
      </c>
    </row>
    <row r="1297" spans="1:4" ht="15.6">
      <c r="A1297" s="60" t="s">
        <v>8184</v>
      </c>
      <c r="B1297" s="37" t="s">
        <v>4738</v>
      </c>
      <c r="C1297" s="38" t="s">
        <v>8185</v>
      </c>
      <c r="D1297" s="38" t="s">
        <v>8186</v>
      </c>
    </row>
    <row r="1298" spans="1:4" ht="15.6">
      <c r="A1298" s="60" t="s">
        <v>8187</v>
      </c>
      <c r="B1298" s="37" t="s">
        <v>4730</v>
      </c>
      <c r="C1298" s="38" t="s">
        <v>8188</v>
      </c>
      <c r="D1298" s="38" t="s">
        <v>8189</v>
      </c>
    </row>
    <row r="1299" spans="1:4" ht="15.6">
      <c r="A1299" s="60" t="s">
        <v>8190</v>
      </c>
      <c r="B1299" s="37" t="s">
        <v>6087</v>
      </c>
      <c r="C1299" s="38" t="s">
        <v>8191</v>
      </c>
      <c r="D1299" s="38" t="s">
        <v>6495</v>
      </c>
    </row>
    <row r="1300" spans="1:4" ht="15.6">
      <c r="A1300" s="60" t="s">
        <v>8192</v>
      </c>
      <c r="B1300" s="37" t="s">
        <v>4738</v>
      </c>
      <c r="C1300" s="38" t="s">
        <v>8193</v>
      </c>
      <c r="D1300" s="38" t="s">
        <v>7658</v>
      </c>
    </row>
    <row r="1301" spans="1:4" ht="15.6">
      <c r="A1301" s="60" t="s">
        <v>8194</v>
      </c>
      <c r="B1301" s="37" t="s">
        <v>4730</v>
      </c>
      <c r="C1301" s="38" t="s">
        <v>4848</v>
      </c>
      <c r="D1301" s="38" t="s">
        <v>8195</v>
      </c>
    </row>
    <row r="1302" spans="1:4" ht="15.6">
      <c r="A1302" s="60" t="s">
        <v>8196</v>
      </c>
      <c r="B1302" s="37" t="s">
        <v>4730</v>
      </c>
      <c r="C1302" s="38" t="s">
        <v>8197</v>
      </c>
      <c r="D1302" s="38" t="s">
        <v>8198</v>
      </c>
    </row>
    <row r="1303" spans="1:4" ht="15.6">
      <c r="A1303" s="60" t="s">
        <v>8199</v>
      </c>
      <c r="B1303" s="37" t="s">
        <v>4730</v>
      </c>
      <c r="C1303" s="38" t="s">
        <v>8200</v>
      </c>
      <c r="D1303" s="38" t="s">
        <v>8201</v>
      </c>
    </row>
    <row r="1304" spans="1:4" ht="15.6">
      <c r="A1304" s="60" t="s">
        <v>8202</v>
      </c>
      <c r="B1304" s="37" t="s">
        <v>4730</v>
      </c>
      <c r="C1304" s="38" t="s">
        <v>8203</v>
      </c>
      <c r="D1304" s="38" t="s">
        <v>8204</v>
      </c>
    </row>
    <row r="1305" spans="1:4" ht="15.6">
      <c r="A1305" s="60" t="s">
        <v>8205</v>
      </c>
      <c r="B1305" s="37" t="s">
        <v>4730</v>
      </c>
      <c r="C1305" s="38" t="s">
        <v>5374</v>
      </c>
      <c r="D1305" s="38" t="s">
        <v>8206</v>
      </c>
    </row>
    <row r="1306" spans="1:4" ht="15.6">
      <c r="A1306" s="60" t="s">
        <v>8207</v>
      </c>
      <c r="B1306" s="37" t="s">
        <v>4730</v>
      </c>
      <c r="C1306" s="38" t="s">
        <v>5894</v>
      </c>
      <c r="D1306" s="38" t="s">
        <v>8208</v>
      </c>
    </row>
    <row r="1307" spans="1:4" ht="15.6">
      <c r="A1307" s="60" t="s">
        <v>8209</v>
      </c>
      <c r="B1307" s="37" t="s">
        <v>4730</v>
      </c>
      <c r="C1307" s="38" t="s">
        <v>8210</v>
      </c>
      <c r="D1307" s="38" t="s">
        <v>8211</v>
      </c>
    </row>
    <row r="1308" spans="1:4" ht="15.6">
      <c r="A1308" s="60" t="s">
        <v>8212</v>
      </c>
      <c r="B1308" s="37" t="s">
        <v>4730</v>
      </c>
      <c r="C1308" s="38" t="s">
        <v>8213</v>
      </c>
      <c r="D1308" s="38" t="s">
        <v>8214</v>
      </c>
    </row>
    <row r="1309" spans="1:4" ht="15.6">
      <c r="A1309" s="60" t="s">
        <v>8215</v>
      </c>
      <c r="B1309" s="37" t="s">
        <v>4730</v>
      </c>
      <c r="C1309" s="38" t="s">
        <v>7088</v>
      </c>
      <c r="D1309" s="38" t="s">
        <v>8216</v>
      </c>
    </row>
    <row r="1310" spans="1:4" ht="15.6">
      <c r="A1310" s="60" t="s">
        <v>8217</v>
      </c>
      <c r="B1310" s="37" t="s">
        <v>4730</v>
      </c>
      <c r="C1310" s="38" t="s">
        <v>8218</v>
      </c>
      <c r="D1310" s="38" t="s">
        <v>5655</v>
      </c>
    </row>
    <row r="1311" spans="1:4" ht="15.6">
      <c r="A1311" s="60" t="s">
        <v>8219</v>
      </c>
      <c r="B1311" s="37" t="s">
        <v>4730</v>
      </c>
      <c r="C1311" s="38" t="s">
        <v>8220</v>
      </c>
      <c r="D1311" s="38" t="s">
        <v>8221</v>
      </c>
    </row>
    <row r="1312" spans="1:4" ht="15.6">
      <c r="A1312" s="60" t="s">
        <v>8222</v>
      </c>
      <c r="B1312" s="37" t="s">
        <v>4730</v>
      </c>
      <c r="C1312" s="38" t="s">
        <v>8223</v>
      </c>
      <c r="D1312" s="38" t="s">
        <v>8224</v>
      </c>
    </row>
    <row r="1313" spans="1:4" ht="15.6">
      <c r="A1313" s="60" t="s">
        <v>8225</v>
      </c>
      <c r="B1313" s="37" t="s">
        <v>4730</v>
      </c>
      <c r="C1313" s="38" t="s">
        <v>5853</v>
      </c>
      <c r="D1313" s="38" t="s">
        <v>8226</v>
      </c>
    </row>
    <row r="1314" spans="1:4" ht="15.6">
      <c r="A1314" s="60" t="s">
        <v>8227</v>
      </c>
      <c r="B1314" s="37" t="s">
        <v>4738</v>
      </c>
      <c r="C1314" s="38" t="s">
        <v>8228</v>
      </c>
      <c r="D1314" s="38" t="s">
        <v>8229</v>
      </c>
    </row>
    <row r="1315" spans="1:4" ht="15.6">
      <c r="A1315" s="60" t="s">
        <v>8230</v>
      </c>
      <c r="B1315" s="37" t="s">
        <v>4738</v>
      </c>
      <c r="C1315" s="38" t="s">
        <v>5499</v>
      </c>
      <c r="D1315" s="38" t="s">
        <v>8231</v>
      </c>
    </row>
    <row r="1316" spans="1:4" ht="15.6">
      <c r="A1316" s="60" t="s">
        <v>8232</v>
      </c>
      <c r="B1316" s="37" t="s">
        <v>4730</v>
      </c>
      <c r="C1316" s="38" t="s">
        <v>8233</v>
      </c>
      <c r="D1316" s="38" t="s">
        <v>8234</v>
      </c>
    </row>
    <row r="1317" spans="1:4" ht="15.6">
      <c r="A1317" s="60" t="s">
        <v>8235</v>
      </c>
      <c r="B1317" s="37" t="s">
        <v>4738</v>
      </c>
      <c r="C1317" s="38" t="s">
        <v>6101</v>
      </c>
      <c r="D1317" s="38" t="s">
        <v>8236</v>
      </c>
    </row>
    <row r="1318" spans="1:4" ht="15.6">
      <c r="A1318" s="60" t="s">
        <v>8237</v>
      </c>
      <c r="B1318" s="37" t="s">
        <v>4738</v>
      </c>
      <c r="C1318" s="38" t="s">
        <v>8238</v>
      </c>
      <c r="D1318" s="38" t="s">
        <v>8239</v>
      </c>
    </row>
    <row r="1319" spans="1:4" ht="15.6">
      <c r="A1319" s="60" t="s">
        <v>8240</v>
      </c>
      <c r="B1319" s="37" t="s">
        <v>4738</v>
      </c>
      <c r="C1319" s="38" t="s">
        <v>8241</v>
      </c>
      <c r="D1319" s="38" t="s">
        <v>8242</v>
      </c>
    </row>
    <row r="1320" spans="1:4" ht="15.6">
      <c r="A1320" s="60" t="s">
        <v>8243</v>
      </c>
      <c r="B1320" s="37" t="s">
        <v>4730</v>
      </c>
      <c r="C1320" s="38" t="s">
        <v>8244</v>
      </c>
      <c r="D1320" s="38" t="s">
        <v>8245</v>
      </c>
    </row>
    <row r="1321" spans="1:4" ht="15.6">
      <c r="A1321" s="60" t="s">
        <v>8246</v>
      </c>
      <c r="B1321" s="37" t="s">
        <v>4738</v>
      </c>
      <c r="C1321" s="38" t="s">
        <v>4739</v>
      </c>
      <c r="D1321" s="38" t="s">
        <v>8247</v>
      </c>
    </row>
    <row r="1322" spans="1:4" ht="15.6">
      <c r="A1322" s="60" t="s">
        <v>8248</v>
      </c>
      <c r="B1322" s="37" t="s">
        <v>4730</v>
      </c>
      <c r="C1322" s="38" t="s">
        <v>8249</v>
      </c>
      <c r="D1322" s="38" t="s">
        <v>8250</v>
      </c>
    </row>
    <row r="1323" spans="1:4" ht="15.6">
      <c r="A1323" s="60" t="s">
        <v>8251</v>
      </c>
      <c r="B1323" s="37" t="s">
        <v>4738</v>
      </c>
      <c r="C1323" s="38" t="s">
        <v>8252</v>
      </c>
      <c r="D1323" s="38" t="s">
        <v>8253</v>
      </c>
    </row>
    <row r="1324" spans="1:4" ht="15.6">
      <c r="A1324" s="60" t="s">
        <v>8254</v>
      </c>
      <c r="B1324" s="37" t="s">
        <v>4738</v>
      </c>
      <c r="C1324" s="38" t="s">
        <v>8255</v>
      </c>
      <c r="D1324" s="38" t="s">
        <v>8256</v>
      </c>
    </row>
    <row r="1325" spans="1:4" ht="15.6">
      <c r="A1325" s="60" t="s">
        <v>8257</v>
      </c>
      <c r="B1325" s="37" t="s">
        <v>4738</v>
      </c>
      <c r="C1325" s="38" t="s">
        <v>8258</v>
      </c>
      <c r="D1325" s="38" t="s">
        <v>8259</v>
      </c>
    </row>
    <row r="1326" spans="1:4" ht="15.6">
      <c r="A1326" s="60" t="s">
        <v>8260</v>
      </c>
      <c r="B1326" s="37" t="s">
        <v>4738</v>
      </c>
      <c r="C1326" s="38" t="s">
        <v>4922</v>
      </c>
      <c r="D1326" s="38" t="s">
        <v>8261</v>
      </c>
    </row>
    <row r="1327" spans="1:4" ht="15.6">
      <c r="A1327" s="60" t="s">
        <v>8262</v>
      </c>
      <c r="B1327" s="37" t="s">
        <v>4738</v>
      </c>
      <c r="C1327" s="38" t="s">
        <v>8263</v>
      </c>
      <c r="D1327" s="38" t="s">
        <v>8264</v>
      </c>
    </row>
    <row r="1328" spans="1:4" ht="15.6">
      <c r="A1328" s="60" t="s">
        <v>8265</v>
      </c>
      <c r="B1328" s="37" t="s">
        <v>4738</v>
      </c>
      <c r="C1328" s="38" t="s">
        <v>6091</v>
      </c>
      <c r="D1328" s="38" t="s">
        <v>8266</v>
      </c>
    </row>
    <row r="1329" spans="1:4" ht="15.6">
      <c r="A1329" s="60" t="s">
        <v>8267</v>
      </c>
      <c r="B1329" s="37" t="s">
        <v>4730</v>
      </c>
      <c r="C1329" s="38" t="s">
        <v>8268</v>
      </c>
      <c r="D1329" s="38" t="s">
        <v>8269</v>
      </c>
    </row>
    <row r="1330" spans="1:4" ht="15.6">
      <c r="A1330" s="60" t="s">
        <v>8270</v>
      </c>
      <c r="B1330" s="37" t="s">
        <v>6087</v>
      </c>
      <c r="C1330" s="38" t="s">
        <v>8271</v>
      </c>
      <c r="D1330" s="38" t="s">
        <v>8272</v>
      </c>
    </row>
    <row r="1331" spans="1:4" ht="15.6">
      <c r="A1331" s="60" t="s">
        <v>8273</v>
      </c>
      <c r="B1331" s="37" t="s">
        <v>4730</v>
      </c>
      <c r="C1331" s="38" t="s">
        <v>5396</v>
      </c>
      <c r="D1331" s="38" t="s">
        <v>8274</v>
      </c>
    </row>
    <row r="1332" spans="1:4" ht="15.6">
      <c r="A1332" s="60" t="s">
        <v>8275</v>
      </c>
      <c r="B1332" s="37" t="s">
        <v>4738</v>
      </c>
      <c r="C1332" s="38" t="s">
        <v>6112</v>
      </c>
      <c r="D1332" s="38" t="s">
        <v>8276</v>
      </c>
    </row>
    <row r="1333" spans="1:4" ht="15.6">
      <c r="A1333" s="60" t="s">
        <v>8277</v>
      </c>
      <c r="B1333" s="37" t="s">
        <v>4730</v>
      </c>
      <c r="C1333" s="38" t="s">
        <v>8278</v>
      </c>
      <c r="D1333" s="38" t="s">
        <v>8279</v>
      </c>
    </row>
    <row r="1334" spans="1:4" ht="15.6">
      <c r="A1334" s="60" t="s">
        <v>8280</v>
      </c>
      <c r="B1334" s="37" t="s">
        <v>6087</v>
      </c>
      <c r="C1334" s="38" t="s">
        <v>8281</v>
      </c>
      <c r="D1334" s="38" t="s">
        <v>8282</v>
      </c>
    </row>
    <row r="1335" spans="1:4" ht="15.6">
      <c r="A1335" s="60" t="s">
        <v>8283</v>
      </c>
      <c r="B1335" s="37" t="s">
        <v>4730</v>
      </c>
      <c r="C1335" s="38" t="s">
        <v>8284</v>
      </c>
      <c r="D1335" s="38" t="s">
        <v>8285</v>
      </c>
    </row>
    <row r="1336" spans="1:4" ht="15.6">
      <c r="A1336" s="60" t="s">
        <v>8286</v>
      </c>
      <c r="B1336" s="37" t="s">
        <v>4730</v>
      </c>
      <c r="C1336" s="38" t="s">
        <v>8287</v>
      </c>
      <c r="D1336" s="38" t="s">
        <v>8288</v>
      </c>
    </row>
    <row r="1337" spans="1:4" ht="15.6">
      <c r="A1337" s="60" t="s">
        <v>8289</v>
      </c>
      <c r="B1337" s="37" t="s">
        <v>4730</v>
      </c>
      <c r="C1337" s="38" t="s">
        <v>8290</v>
      </c>
      <c r="D1337" s="38" t="s">
        <v>4746</v>
      </c>
    </row>
    <row r="1338" spans="1:4" ht="15.6">
      <c r="A1338" s="60" t="s">
        <v>8291</v>
      </c>
      <c r="B1338" s="37" t="s">
        <v>4730</v>
      </c>
      <c r="C1338" s="38" t="s">
        <v>8292</v>
      </c>
      <c r="D1338" s="38" t="s">
        <v>8293</v>
      </c>
    </row>
    <row r="1339" spans="1:4" ht="15.6">
      <c r="A1339" s="60" t="s">
        <v>8294</v>
      </c>
      <c r="B1339" s="37" t="s">
        <v>6087</v>
      </c>
      <c r="C1339" s="38" t="s">
        <v>6361</v>
      </c>
      <c r="D1339" s="38" t="s">
        <v>4929</v>
      </c>
    </row>
    <row r="1340" spans="1:4" ht="15.6">
      <c r="A1340" s="60" t="s">
        <v>8295</v>
      </c>
      <c r="B1340" s="37" t="s">
        <v>4730</v>
      </c>
      <c r="C1340" s="38" t="s">
        <v>5182</v>
      </c>
      <c r="D1340" s="38" t="s">
        <v>8296</v>
      </c>
    </row>
    <row r="1341" spans="1:4" ht="15.6">
      <c r="A1341" s="60" t="s">
        <v>8297</v>
      </c>
      <c r="B1341" s="37" t="s">
        <v>4730</v>
      </c>
      <c r="C1341" s="38" t="s">
        <v>8298</v>
      </c>
      <c r="D1341" s="38" t="s">
        <v>8299</v>
      </c>
    </row>
    <row r="1342" spans="1:4" ht="15.6">
      <c r="A1342" s="60" t="s">
        <v>8300</v>
      </c>
      <c r="B1342" s="37" t="s">
        <v>6087</v>
      </c>
      <c r="C1342" s="38" t="s">
        <v>8301</v>
      </c>
      <c r="D1342" s="38" t="s">
        <v>8302</v>
      </c>
    </row>
    <row r="1343" spans="1:4" ht="15.6">
      <c r="A1343" s="60" t="s">
        <v>8303</v>
      </c>
      <c r="B1343" s="37" t="s">
        <v>4738</v>
      </c>
      <c r="C1343" s="38" t="s">
        <v>8304</v>
      </c>
      <c r="D1343" s="38" t="s">
        <v>8305</v>
      </c>
    </row>
    <row r="1344" spans="1:4" ht="15.6">
      <c r="A1344" s="60" t="s">
        <v>8306</v>
      </c>
      <c r="B1344" s="37" t="s">
        <v>6087</v>
      </c>
      <c r="C1344" s="38" t="s">
        <v>8307</v>
      </c>
      <c r="D1344" s="38" t="s">
        <v>8308</v>
      </c>
    </row>
    <row r="1345" spans="1:4" ht="15.6">
      <c r="A1345" s="60" t="s">
        <v>8309</v>
      </c>
      <c r="B1345" s="37" t="s">
        <v>4738</v>
      </c>
      <c r="C1345" s="38" t="s">
        <v>5922</v>
      </c>
      <c r="D1345" s="38" t="s">
        <v>8310</v>
      </c>
    </row>
    <row r="1346" spans="1:4" ht="15.6">
      <c r="A1346" s="60" t="s">
        <v>8311</v>
      </c>
      <c r="B1346" s="37" t="s">
        <v>4730</v>
      </c>
      <c r="C1346" s="38" t="s">
        <v>5024</v>
      </c>
      <c r="D1346" s="38" t="s">
        <v>8312</v>
      </c>
    </row>
    <row r="1347" spans="1:4" ht="15.6">
      <c r="A1347" s="60" t="s">
        <v>8313</v>
      </c>
      <c r="B1347" s="37" t="s">
        <v>4738</v>
      </c>
      <c r="C1347" s="38" t="s">
        <v>8314</v>
      </c>
      <c r="D1347" s="38" t="s">
        <v>8315</v>
      </c>
    </row>
    <row r="1348" spans="1:4" ht="15.6">
      <c r="A1348" s="60" t="s">
        <v>8316</v>
      </c>
      <c r="B1348" s="37" t="s">
        <v>4730</v>
      </c>
      <c r="C1348" s="38" t="s">
        <v>5259</v>
      </c>
      <c r="D1348" s="38" t="s">
        <v>8317</v>
      </c>
    </row>
    <row r="1349" spans="1:4" ht="15.6">
      <c r="A1349" s="60" t="s">
        <v>8318</v>
      </c>
      <c r="B1349" s="37" t="s">
        <v>4738</v>
      </c>
      <c r="C1349" s="38" t="s">
        <v>8319</v>
      </c>
      <c r="D1349" s="38" t="s">
        <v>8320</v>
      </c>
    </row>
    <row r="1350" spans="1:4" ht="15.6">
      <c r="A1350" s="60" t="s">
        <v>8321</v>
      </c>
      <c r="B1350" s="37" t="s">
        <v>6087</v>
      </c>
      <c r="C1350" s="38" t="s">
        <v>5924</v>
      </c>
      <c r="D1350" s="38" t="s">
        <v>8322</v>
      </c>
    </row>
    <row r="1351" spans="1:4" ht="15.6">
      <c r="A1351" s="60" t="s">
        <v>8323</v>
      </c>
      <c r="B1351" s="37" t="s">
        <v>4730</v>
      </c>
      <c r="C1351" s="38" t="s">
        <v>8324</v>
      </c>
      <c r="D1351" s="38" t="s">
        <v>8325</v>
      </c>
    </row>
    <row r="1352" spans="1:4" ht="15.6">
      <c r="A1352" s="60" t="s">
        <v>8326</v>
      </c>
      <c r="B1352" s="37" t="s">
        <v>4738</v>
      </c>
      <c r="C1352" s="38" t="s">
        <v>8327</v>
      </c>
      <c r="D1352" s="38" t="s">
        <v>5599</v>
      </c>
    </row>
    <row r="1353" spans="1:4" ht="15.6">
      <c r="A1353" s="60" t="s">
        <v>8328</v>
      </c>
      <c r="B1353" s="37" t="s">
        <v>4730</v>
      </c>
      <c r="C1353" s="38" t="s">
        <v>5826</v>
      </c>
      <c r="D1353" s="38" t="s">
        <v>8329</v>
      </c>
    </row>
    <row r="1354" spans="1:4" ht="15.6">
      <c r="A1354" s="60" t="s">
        <v>8330</v>
      </c>
      <c r="B1354" s="37" t="s">
        <v>4738</v>
      </c>
      <c r="C1354" s="38" t="s">
        <v>8331</v>
      </c>
      <c r="D1354" s="38" t="s">
        <v>8332</v>
      </c>
    </row>
    <row r="1355" spans="1:4" ht="15.6">
      <c r="A1355" s="60" t="s">
        <v>8333</v>
      </c>
      <c r="B1355" s="37" t="s">
        <v>4738</v>
      </c>
      <c r="C1355" s="38" t="s">
        <v>8334</v>
      </c>
      <c r="D1355" s="38" t="s">
        <v>5725</v>
      </c>
    </row>
    <row r="1356" spans="1:4" ht="15.6">
      <c r="A1356" s="60" t="s">
        <v>8335</v>
      </c>
      <c r="B1356" s="37" t="s">
        <v>4738</v>
      </c>
      <c r="C1356" s="38" t="s">
        <v>8336</v>
      </c>
      <c r="D1356" s="38" t="s">
        <v>7883</v>
      </c>
    </row>
    <row r="1357" spans="1:4" ht="15.6">
      <c r="A1357" s="60" t="s">
        <v>8337</v>
      </c>
      <c r="B1357" s="37" t="s">
        <v>4738</v>
      </c>
      <c r="C1357" s="38" t="s">
        <v>8338</v>
      </c>
      <c r="D1357" s="38" t="s">
        <v>8339</v>
      </c>
    </row>
    <row r="1358" spans="1:4" ht="15.6">
      <c r="A1358" s="60" t="s">
        <v>8340</v>
      </c>
      <c r="B1358" s="37" t="s">
        <v>4738</v>
      </c>
      <c r="C1358" s="38" t="s">
        <v>8341</v>
      </c>
      <c r="D1358" s="38" t="s">
        <v>8342</v>
      </c>
    </row>
    <row r="1359" spans="1:4" ht="15.6">
      <c r="A1359" s="60" t="s">
        <v>8343</v>
      </c>
      <c r="B1359" s="37" t="s">
        <v>4730</v>
      </c>
      <c r="C1359" s="38" t="s">
        <v>6413</v>
      </c>
      <c r="D1359" s="38" t="s">
        <v>8344</v>
      </c>
    </row>
    <row r="1360" spans="1:4" ht="15.6">
      <c r="A1360" s="60" t="s">
        <v>8345</v>
      </c>
      <c r="B1360" s="37" t="s">
        <v>4738</v>
      </c>
      <c r="C1360" s="38" t="s">
        <v>8346</v>
      </c>
      <c r="D1360" s="38" t="s">
        <v>8347</v>
      </c>
    </row>
    <row r="1361" spans="1:4" ht="15.6">
      <c r="A1361" s="60" t="s">
        <v>8348</v>
      </c>
      <c r="B1361" s="37" t="s">
        <v>4738</v>
      </c>
      <c r="C1361" s="38" t="s">
        <v>8349</v>
      </c>
      <c r="D1361" s="38" t="s">
        <v>5122</v>
      </c>
    </row>
    <row r="1362" spans="1:4" ht="15.6">
      <c r="A1362" s="60" t="s">
        <v>8350</v>
      </c>
      <c r="B1362" s="37" t="s">
        <v>4730</v>
      </c>
      <c r="C1362" s="38" t="s">
        <v>8351</v>
      </c>
      <c r="D1362" s="38" t="s">
        <v>8352</v>
      </c>
    </row>
    <row r="1363" spans="1:4" ht="15.6">
      <c r="A1363" s="60" t="s">
        <v>8353</v>
      </c>
      <c r="B1363" s="37" t="s">
        <v>4730</v>
      </c>
      <c r="C1363" s="38" t="s">
        <v>8354</v>
      </c>
      <c r="D1363" s="38" t="s">
        <v>8355</v>
      </c>
    </row>
    <row r="1364" spans="1:4" ht="15.6">
      <c r="A1364" s="60" t="s">
        <v>8356</v>
      </c>
      <c r="B1364" s="37" t="s">
        <v>4730</v>
      </c>
      <c r="C1364" s="38" t="s">
        <v>8357</v>
      </c>
      <c r="D1364" s="38" t="s">
        <v>6955</v>
      </c>
    </row>
    <row r="1365" spans="1:4" ht="15.6">
      <c r="A1365" s="60" t="s">
        <v>8358</v>
      </c>
      <c r="B1365" s="37" t="s">
        <v>4738</v>
      </c>
      <c r="C1365" s="38" t="s">
        <v>8359</v>
      </c>
      <c r="D1365" s="38" t="s">
        <v>8360</v>
      </c>
    </row>
    <row r="1366" spans="1:4" ht="15.6">
      <c r="A1366" s="60" t="s">
        <v>8361</v>
      </c>
      <c r="B1366" s="37" t="s">
        <v>4738</v>
      </c>
      <c r="C1366" s="38" t="s">
        <v>4798</v>
      </c>
      <c r="D1366" s="38" t="s">
        <v>8362</v>
      </c>
    </row>
    <row r="1367" spans="1:4" ht="15.6">
      <c r="A1367" s="60" t="s">
        <v>8363</v>
      </c>
      <c r="B1367" s="37" t="s">
        <v>6087</v>
      </c>
      <c r="C1367" s="38" t="s">
        <v>8364</v>
      </c>
      <c r="D1367" s="38" t="s">
        <v>8365</v>
      </c>
    </row>
    <row r="1368" spans="1:4" ht="15.6">
      <c r="A1368" s="60" t="s">
        <v>8366</v>
      </c>
      <c r="B1368" s="37" t="s">
        <v>4738</v>
      </c>
      <c r="C1368" s="38" t="s">
        <v>8367</v>
      </c>
      <c r="D1368" s="38" t="s">
        <v>8368</v>
      </c>
    </row>
    <row r="1369" spans="1:4" ht="15.6">
      <c r="A1369" s="60" t="s">
        <v>8369</v>
      </c>
      <c r="B1369" s="37" t="s">
        <v>4730</v>
      </c>
      <c r="C1369" s="38" t="s">
        <v>5024</v>
      </c>
      <c r="D1369" s="38" t="s">
        <v>4899</v>
      </c>
    </row>
    <row r="1370" spans="1:4" ht="15.6">
      <c r="A1370" s="60" t="s">
        <v>8370</v>
      </c>
      <c r="B1370" s="37" t="s">
        <v>4730</v>
      </c>
      <c r="C1370" s="38" t="s">
        <v>8371</v>
      </c>
      <c r="D1370" s="38" t="s">
        <v>8372</v>
      </c>
    </row>
    <row r="1371" spans="1:4" ht="15.6">
      <c r="A1371" s="60" t="s">
        <v>8373</v>
      </c>
      <c r="B1371" s="37" t="s">
        <v>4730</v>
      </c>
      <c r="C1371" s="38" t="s">
        <v>8374</v>
      </c>
      <c r="D1371" s="38" t="s">
        <v>8375</v>
      </c>
    </row>
    <row r="1372" spans="1:4" ht="15.6">
      <c r="A1372" s="60" t="s">
        <v>8376</v>
      </c>
      <c r="B1372" s="37" t="s">
        <v>4738</v>
      </c>
      <c r="C1372" s="38" t="s">
        <v>8377</v>
      </c>
      <c r="D1372" s="38" t="s">
        <v>8378</v>
      </c>
    </row>
    <row r="1373" spans="1:4" ht="15.6">
      <c r="A1373" s="60" t="s">
        <v>8379</v>
      </c>
      <c r="B1373" s="37" t="s">
        <v>4738</v>
      </c>
      <c r="C1373" s="38" t="s">
        <v>8380</v>
      </c>
      <c r="D1373" s="38" t="s">
        <v>8381</v>
      </c>
    </row>
    <row r="1374" spans="1:4" ht="15.6">
      <c r="A1374" s="60" t="s">
        <v>8382</v>
      </c>
      <c r="B1374" s="37" t="s">
        <v>4730</v>
      </c>
      <c r="C1374" s="38" t="s">
        <v>8383</v>
      </c>
      <c r="D1374" s="38" t="s">
        <v>5254</v>
      </c>
    </row>
    <row r="1375" spans="1:4" ht="15.6">
      <c r="A1375" s="60" t="s">
        <v>8384</v>
      </c>
      <c r="B1375" s="37" t="s">
        <v>4730</v>
      </c>
      <c r="C1375" s="38" t="s">
        <v>8385</v>
      </c>
      <c r="D1375" s="38" t="s">
        <v>8386</v>
      </c>
    </row>
    <row r="1376" spans="1:4" ht="15.6">
      <c r="A1376" s="60" t="s">
        <v>8387</v>
      </c>
      <c r="B1376" s="37" t="s">
        <v>6087</v>
      </c>
      <c r="C1376" s="38" t="s">
        <v>8388</v>
      </c>
      <c r="D1376" s="38" t="s">
        <v>6259</v>
      </c>
    </row>
    <row r="1377" spans="1:4" ht="15.6">
      <c r="A1377" s="60" t="s">
        <v>8389</v>
      </c>
      <c r="B1377" s="37" t="s">
        <v>4730</v>
      </c>
      <c r="C1377" s="38" t="s">
        <v>8390</v>
      </c>
      <c r="D1377" s="38" t="s">
        <v>8391</v>
      </c>
    </row>
    <row r="1378" spans="1:4" ht="15.6">
      <c r="A1378" s="60" t="s">
        <v>8392</v>
      </c>
      <c r="B1378" s="37" t="s">
        <v>4730</v>
      </c>
      <c r="C1378" s="38" t="s">
        <v>5750</v>
      </c>
      <c r="D1378" s="38" t="s">
        <v>8393</v>
      </c>
    </row>
    <row r="1379" spans="1:4" ht="15.6">
      <c r="A1379" s="60" t="s">
        <v>8394</v>
      </c>
      <c r="B1379" s="37" t="s">
        <v>4738</v>
      </c>
      <c r="C1379" s="38" t="s">
        <v>8395</v>
      </c>
      <c r="D1379" s="38" t="s">
        <v>8396</v>
      </c>
    </row>
    <row r="1380" spans="1:4" ht="15.6">
      <c r="A1380" s="60" t="s">
        <v>8397</v>
      </c>
      <c r="B1380" s="37" t="s">
        <v>4730</v>
      </c>
      <c r="C1380" s="38" t="s">
        <v>4925</v>
      </c>
      <c r="D1380" s="38" t="s">
        <v>8398</v>
      </c>
    </row>
    <row r="1381" spans="1:4" ht="15.6">
      <c r="A1381" s="60" t="s">
        <v>8399</v>
      </c>
      <c r="B1381" s="37" t="s">
        <v>4730</v>
      </c>
      <c r="C1381" s="38" t="s">
        <v>5334</v>
      </c>
      <c r="D1381" s="38" t="s">
        <v>4958</v>
      </c>
    </row>
    <row r="1382" spans="1:4" ht="15.6">
      <c r="A1382" s="60" t="s">
        <v>8400</v>
      </c>
      <c r="B1382" s="37" t="s">
        <v>4730</v>
      </c>
      <c r="C1382" s="38" t="s">
        <v>8401</v>
      </c>
      <c r="D1382" s="38" t="s">
        <v>8402</v>
      </c>
    </row>
    <row r="1383" spans="1:4" ht="15.6">
      <c r="A1383" s="60" t="s">
        <v>8403</v>
      </c>
      <c r="B1383" s="37" t="s">
        <v>4738</v>
      </c>
      <c r="C1383" s="38" t="s">
        <v>6200</v>
      </c>
      <c r="D1383" s="38" t="s">
        <v>8404</v>
      </c>
    </row>
    <row r="1384" spans="1:4" ht="15.6">
      <c r="A1384" s="60" t="s">
        <v>8405</v>
      </c>
      <c r="B1384" s="37" t="s">
        <v>4730</v>
      </c>
      <c r="C1384" s="38" t="s">
        <v>8406</v>
      </c>
      <c r="D1384" s="38" t="s">
        <v>6503</v>
      </c>
    </row>
    <row r="1385" spans="1:4" ht="15.6">
      <c r="A1385" s="60" t="s">
        <v>8407</v>
      </c>
      <c r="B1385" s="37" t="s">
        <v>4730</v>
      </c>
      <c r="C1385" s="38" t="s">
        <v>8408</v>
      </c>
      <c r="D1385" s="38" t="s">
        <v>8409</v>
      </c>
    </row>
    <row r="1386" spans="1:4" ht="15.6">
      <c r="A1386" s="60" t="s">
        <v>8410</v>
      </c>
      <c r="B1386" s="37" t="s">
        <v>4738</v>
      </c>
      <c r="C1386" s="38" t="s">
        <v>8411</v>
      </c>
      <c r="D1386" s="38" t="s">
        <v>5542</v>
      </c>
    </row>
    <row r="1387" spans="1:4" ht="15.6">
      <c r="A1387" s="60" t="s">
        <v>8412</v>
      </c>
      <c r="B1387" s="37" t="s">
        <v>4730</v>
      </c>
      <c r="C1387" s="38" t="s">
        <v>8413</v>
      </c>
      <c r="D1387" s="38" t="s">
        <v>8414</v>
      </c>
    </row>
    <row r="1388" spans="1:4" ht="15.6">
      <c r="A1388" s="60" t="s">
        <v>8415</v>
      </c>
      <c r="B1388" s="37" t="s">
        <v>4730</v>
      </c>
      <c r="C1388" s="38" t="s">
        <v>8416</v>
      </c>
      <c r="D1388" s="38" t="s">
        <v>7429</v>
      </c>
    </row>
    <row r="1389" spans="1:4" ht="15.6">
      <c r="A1389" s="60" t="s">
        <v>8417</v>
      </c>
      <c r="B1389" s="37" t="s">
        <v>4738</v>
      </c>
      <c r="C1389" s="38" t="s">
        <v>8418</v>
      </c>
      <c r="D1389" s="38" t="s">
        <v>8419</v>
      </c>
    </row>
    <row r="1390" spans="1:4" ht="15.6">
      <c r="A1390" s="60" t="s">
        <v>8420</v>
      </c>
      <c r="B1390" s="37" t="s">
        <v>4730</v>
      </c>
      <c r="C1390" s="38" t="s">
        <v>4765</v>
      </c>
      <c r="D1390" s="38" t="s">
        <v>8421</v>
      </c>
    </row>
    <row r="1391" spans="1:4" ht="15.6">
      <c r="A1391" s="60" t="s">
        <v>8422</v>
      </c>
      <c r="B1391" s="37" t="s">
        <v>4730</v>
      </c>
      <c r="C1391" s="38" t="s">
        <v>6033</v>
      </c>
      <c r="D1391" s="38" t="s">
        <v>8423</v>
      </c>
    </row>
    <row r="1392" spans="1:4" ht="15.6">
      <c r="A1392" s="60" t="s">
        <v>8424</v>
      </c>
      <c r="B1392" s="37" t="s">
        <v>4730</v>
      </c>
      <c r="C1392" s="38" t="s">
        <v>8425</v>
      </c>
      <c r="D1392" s="38" t="s">
        <v>4726</v>
      </c>
    </row>
    <row r="1393" spans="1:4" ht="15.6">
      <c r="A1393" s="60" t="s">
        <v>8426</v>
      </c>
      <c r="B1393" s="37" t="s">
        <v>4730</v>
      </c>
      <c r="C1393" s="38" t="s">
        <v>5179</v>
      </c>
      <c r="D1393" s="38" t="s">
        <v>8427</v>
      </c>
    </row>
    <row r="1394" spans="1:4" ht="15.6">
      <c r="A1394" s="60" t="s">
        <v>8428</v>
      </c>
      <c r="B1394" s="37" t="s">
        <v>4738</v>
      </c>
      <c r="C1394" s="38" t="s">
        <v>8429</v>
      </c>
      <c r="D1394" s="38" t="s">
        <v>8430</v>
      </c>
    </row>
    <row r="1395" spans="1:4" ht="15.6">
      <c r="A1395" s="60" t="s">
        <v>8431</v>
      </c>
      <c r="B1395" s="37" t="s">
        <v>4738</v>
      </c>
      <c r="C1395" s="38" t="s">
        <v>8432</v>
      </c>
      <c r="D1395" s="38" t="s">
        <v>8433</v>
      </c>
    </row>
    <row r="1396" spans="1:4" ht="15.6">
      <c r="A1396" s="60" t="s">
        <v>8434</v>
      </c>
      <c r="B1396" s="37" t="s">
        <v>4730</v>
      </c>
      <c r="C1396" s="38" t="s">
        <v>5024</v>
      </c>
      <c r="D1396" s="38" t="s">
        <v>8435</v>
      </c>
    </row>
    <row r="1397" spans="1:4" ht="15.6">
      <c r="A1397" s="60" t="s">
        <v>8436</v>
      </c>
      <c r="B1397" s="37" t="s">
        <v>4730</v>
      </c>
      <c r="C1397" s="38" t="s">
        <v>5024</v>
      </c>
      <c r="D1397" s="38" t="s">
        <v>8437</v>
      </c>
    </row>
    <row r="1398" spans="1:4" ht="15.6">
      <c r="A1398" s="60" t="s">
        <v>8438</v>
      </c>
      <c r="B1398" s="37" t="s">
        <v>4738</v>
      </c>
      <c r="C1398" s="38" t="s">
        <v>8439</v>
      </c>
      <c r="D1398" s="38" t="s">
        <v>8440</v>
      </c>
    </row>
    <row r="1399" spans="1:4" ht="15.6">
      <c r="A1399" s="60" t="s">
        <v>8441</v>
      </c>
      <c r="B1399" s="37" t="s">
        <v>6087</v>
      </c>
      <c r="C1399" s="38" t="s">
        <v>8442</v>
      </c>
      <c r="D1399" s="38" t="s">
        <v>8443</v>
      </c>
    </row>
    <row r="1400" spans="1:4" ht="15.6">
      <c r="A1400" s="60" t="s">
        <v>8444</v>
      </c>
      <c r="B1400" s="37" t="s">
        <v>4738</v>
      </c>
      <c r="C1400" s="38" t="s">
        <v>5448</v>
      </c>
      <c r="D1400" s="38" t="s">
        <v>8445</v>
      </c>
    </row>
    <row r="1401" spans="1:4" ht="15.6">
      <c r="A1401" s="60" t="s">
        <v>8446</v>
      </c>
      <c r="B1401" s="37" t="s">
        <v>4738</v>
      </c>
      <c r="C1401" s="38" t="s">
        <v>6731</v>
      </c>
      <c r="D1401" s="38" t="s">
        <v>8447</v>
      </c>
    </row>
    <row r="1402" spans="1:4" ht="15.6">
      <c r="A1402" s="60" t="s">
        <v>8448</v>
      </c>
      <c r="B1402" s="37" t="s">
        <v>4738</v>
      </c>
      <c r="C1402" s="38" t="s">
        <v>8449</v>
      </c>
      <c r="D1402" s="38" t="s">
        <v>7934</v>
      </c>
    </row>
    <row r="1403" spans="1:4" ht="15.6">
      <c r="A1403" s="60" t="s">
        <v>8450</v>
      </c>
      <c r="B1403" s="37" t="s">
        <v>4738</v>
      </c>
      <c r="C1403" s="38" t="s">
        <v>4899</v>
      </c>
      <c r="D1403" s="38" t="s">
        <v>8451</v>
      </c>
    </row>
    <row r="1404" spans="1:4" ht="15.6">
      <c r="A1404" s="60" t="s">
        <v>8452</v>
      </c>
      <c r="B1404" s="37" t="s">
        <v>4738</v>
      </c>
      <c r="C1404" s="38" t="s">
        <v>8453</v>
      </c>
      <c r="D1404" s="38" t="s">
        <v>8454</v>
      </c>
    </row>
    <row r="1405" spans="1:4" ht="15.6">
      <c r="A1405" s="60" t="s">
        <v>8455</v>
      </c>
      <c r="B1405" s="37" t="s">
        <v>4738</v>
      </c>
      <c r="C1405" s="38" t="s">
        <v>8456</v>
      </c>
      <c r="D1405" s="38" t="s">
        <v>8457</v>
      </c>
    </row>
    <row r="1406" spans="1:4" ht="15.6">
      <c r="A1406" s="60" t="s">
        <v>8458</v>
      </c>
      <c r="B1406" s="37" t="s">
        <v>4738</v>
      </c>
      <c r="C1406" s="38" t="s">
        <v>8459</v>
      </c>
      <c r="D1406" s="38" t="s">
        <v>8460</v>
      </c>
    </row>
    <row r="1407" spans="1:4" ht="15.6">
      <c r="A1407" s="60" t="s">
        <v>8461</v>
      </c>
      <c r="B1407" s="37" t="s">
        <v>4730</v>
      </c>
      <c r="C1407" s="38" t="s">
        <v>4807</v>
      </c>
      <c r="D1407" s="38" t="s">
        <v>8462</v>
      </c>
    </row>
    <row r="1408" spans="1:4" ht="15.6">
      <c r="A1408" s="60" t="s">
        <v>8463</v>
      </c>
      <c r="B1408" s="37" t="s">
        <v>4738</v>
      </c>
      <c r="C1408" s="38" t="s">
        <v>6731</v>
      </c>
      <c r="D1408" s="38" t="s">
        <v>8464</v>
      </c>
    </row>
    <row r="1409" spans="1:4" ht="15.6">
      <c r="A1409" s="60" t="s">
        <v>8465</v>
      </c>
      <c r="B1409" s="37" t="s">
        <v>4730</v>
      </c>
      <c r="C1409" s="38" t="s">
        <v>4862</v>
      </c>
      <c r="D1409" s="38" t="s">
        <v>8466</v>
      </c>
    </row>
    <row r="1410" spans="1:4" ht="15.6">
      <c r="A1410" s="60" t="s">
        <v>8467</v>
      </c>
      <c r="B1410" s="37" t="s">
        <v>4730</v>
      </c>
      <c r="C1410" s="38" t="s">
        <v>4731</v>
      </c>
      <c r="D1410" s="38" t="s">
        <v>8468</v>
      </c>
    </row>
    <row r="1411" spans="1:4" ht="15.6">
      <c r="A1411" s="60" t="s">
        <v>8469</v>
      </c>
      <c r="B1411" s="37" t="s">
        <v>4730</v>
      </c>
      <c r="C1411" s="38" t="s">
        <v>8470</v>
      </c>
      <c r="D1411" s="38" t="s">
        <v>8471</v>
      </c>
    </row>
    <row r="1412" spans="1:4" ht="15.6">
      <c r="A1412" s="60" t="s">
        <v>8472</v>
      </c>
      <c r="B1412" s="37" t="s">
        <v>4738</v>
      </c>
      <c r="C1412" s="38" t="s">
        <v>8473</v>
      </c>
      <c r="D1412" s="38" t="s">
        <v>7710</v>
      </c>
    </row>
    <row r="1413" spans="1:4" ht="15.6">
      <c r="A1413" s="60" t="s">
        <v>8474</v>
      </c>
      <c r="B1413" s="37" t="s">
        <v>4738</v>
      </c>
      <c r="C1413" s="38" t="s">
        <v>8475</v>
      </c>
      <c r="D1413" s="38" t="s">
        <v>8476</v>
      </c>
    </row>
    <row r="1414" spans="1:4" ht="15.6">
      <c r="A1414" s="60" t="s">
        <v>8477</v>
      </c>
      <c r="B1414" s="37" t="s">
        <v>4738</v>
      </c>
      <c r="C1414" s="38" t="s">
        <v>8478</v>
      </c>
      <c r="D1414" s="38" t="s">
        <v>8010</v>
      </c>
    </row>
    <row r="1415" spans="1:4" ht="15.6">
      <c r="A1415" s="60" t="s">
        <v>8479</v>
      </c>
      <c r="B1415" s="37" t="s">
        <v>4730</v>
      </c>
      <c r="C1415" s="38" t="s">
        <v>5185</v>
      </c>
      <c r="D1415" s="38" t="s">
        <v>8480</v>
      </c>
    </row>
    <row r="1416" spans="1:4" ht="15.6">
      <c r="A1416" s="60" t="s">
        <v>8481</v>
      </c>
      <c r="B1416" s="37" t="s">
        <v>4730</v>
      </c>
      <c r="C1416" s="38" t="s">
        <v>8482</v>
      </c>
      <c r="D1416" s="38" t="s">
        <v>8483</v>
      </c>
    </row>
    <row r="1417" spans="1:4" ht="15.6">
      <c r="A1417" s="60" t="s">
        <v>8484</v>
      </c>
      <c r="B1417" s="37" t="s">
        <v>4730</v>
      </c>
      <c r="C1417" s="38" t="s">
        <v>4976</v>
      </c>
      <c r="D1417" s="38" t="s">
        <v>8485</v>
      </c>
    </row>
    <row r="1418" spans="1:4" ht="15.6">
      <c r="A1418" s="60" t="s">
        <v>8486</v>
      </c>
      <c r="B1418" s="37" t="s">
        <v>4738</v>
      </c>
      <c r="C1418" s="38" t="s">
        <v>8487</v>
      </c>
      <c r="D1418" s="38" t="s">
        <v>8488</v>
      </c>
    </row>
    <row r="1419" spans="1:4" ht="15.6">
      <c r="A1419" s="60" t="s">
        <v>8489</v>
      </c>
      <c r="B1419" s="37" t="s">
        <v>6087</v>
      </c>
      <c r="C1419" s="38" t="s">
        <v>5048</v>
      </c>
      <c r="D1419" s="38" t="s">
        <v>8490</v>
      </c>
    </row>
    <row r="1420" spans="1:4" ht="15.6">
      <c r="A1420" s="60" t="s">
        <v>8491</v>
      </c>
      <c r="B1420" s="37" t="s">
        <v>4730</v>
      </c>
      <c r="C1420" s="38" t="s">
        <v>5517</v>
      </c>
      <c r="D1420" s="38" t="s">
        <v>8492</v>
      </c>
    </row>
    <row r="1421" spans="1:4" ht="15.6">
      <c r="A1421" s="60" t="s">
        <v>8493</v>
      </c>
      <c r="B1421" s="37" t="s">
        <v>4730</v>
      </c>
      <c r="C1421" s="38" t="s">
        <v>8494</v>
      </c>
      <c r="D1421" s="38" t="s">
        <v>8495</v>
      </c>
    </row>
    <row r="1422" spans="1:4" ht="15.6">
      <c r="A1422" s="60" t="s">
        <v>8496</v>
      </c>
      <c r="B1422" s="37" t="s">
        <v>4738</v>
      </c>
      <c r="C1422" s="38" t="s">
        <v>8497</v>
      </c>
      <c r="D1422" s="38" t="s">
        <v>8498</v>
      </c>
    </row>
    <row r="1423" spans="1:4" ht="15.6">
      <c r="A1423" s="60" t="s">
        <v>8499</v>
      </c>
      <c r="B1423" s="37" t="s">
        <v>4730</v>
      </c>
      <c r="C1423" s="38" t="s">
        <v>8500</v>
      </c>
      <c r="D1423" s="38" t="s">
        <v>8501</v>
      </c>
    </row>
    <row r="1424" spans="1:4" ht="15.6">
      <c r="A1424" s="60" t="s">
        <v>8502</v>
      </c>
      <c r="B1424" s="37" t="s">
        <v>4730</v>
      </c>
      <c r="C1424" s="38" t="s">
        <v>8503</v>
      </c>
      <c r="D1424" s="38" t="s">
        <v>8504</v>
      </c>
    </row>
    <row r="1425" spans="1:4" ht="15.6">
      <c r="A1425" s="60" t="s">
        <v>8505</v>
      </c>
      <c r="B1425" s="37" t="s">
        <v>4738</v>
      </c>
      <c r="C1425" s="38" t="s">
        <v>8506</v>
      </c>
      <c r="D1425" s="38" t="s">
        <v>8507</v>
      </c>
    </row>
    <row r="1426" spans="1:4" ht="15.6">
      <c r="A1426" s="60" t="s">
        <v>8508</v>
      </c>
      <c r="B1426" s="37" t="s">
        <v>4730</v>
      </c>
      <c r="C1426" s="38" t="s">
        <v>8509</v>
      </c>
      <c r="D1426" s="38" t="s">
        <v>8510</v>
      </c>
    </row>
    <row r="1427" spans="1:4" ht="15.6">
      <c r="A1427" s="60" t="s">
        <v>8511</v>
      </c>
      <c r="B1427" s="37" t="s">
        <v>4730</v>
      </c>
      <c r="C1427" s="38" t="s">
        <v>4748</v>
      </c>
      <c r="D1427" s="38" t="s">
        <v>8512</v>
      </c>
    </row>
    <row r="1428" spans="1:4" ht="15.6">
      <c r="A1428" s="60" t="s">
        <v>8513</v>
      </c>
      <c r="B1428" s="37" t="s">
        <v>4738</v>
      </c>
      <c r="C1428" s="38" t="s">
        <v>8514</v>
      </c>
      <c r="D1428" s="38" t="s">
        <v>5575</v>
      </c>
    </row>
    <row r="1429" spans="1:4" ht="15.6">
      <c r="A1429" s="60" t="s">
        <v>8515</v>
      </c>
      <c r="B1429" s="37" t="s">
        <v>4738</v>
      </c>
      <c r="C1429" s="38" t="s">
        <v>8516</v>
      </c>
      <c r="D1429" s="38" t="s">
        <v>8517</v>
      </c>
    </row>
    <row r="1430" spans="1:4" ht="15.6">
      <c r="A1430" s="60" t="s">
        <v>8518</v>
      </c>
      <c r="B1430" s="37" t="s">
        <v>4738</v>
      </c>
      <c r="C1430" s="38" t="s">
        <v>6022</v>
      </c>
      <c r="D1430" s="38" t="s">
        <v>4920</v>
      </c>
    </row>
    <row r="1431" spans="1:4" ht="15.6">
      <c r="A1431" s="60" t="s">
        <v>8519</v>
      </c>
      <c r="B1431" s="37" t="s">
        <v>4730</v>
      </c>
      <c r="C1431" s="38" t="s">
        <v>8520</v>
      </c>
      <c r="D1431" s="38" t="s">
        <v>8521</v>
      </c>
    </row>
    <row r="1432" spans="1:4" ht="15.6">
      <c r="A1432" s="60" t="s">
        <v>8522</v>
      </c>
      <c r="B1432" s="37" t="s">
        <v>6087</v>
      </c>
      <c r="C1432" s="38" t="s">
        <v>8523</v>
      </c>
      <c r="D1432" s="38" t="s">
        <v>8524</v>
      </c>
    </row>
    <row r="1433" spans="1:4" ht="15.6">
      <c r="A1433" s="60" t="s">
        <v>8525</v>
      </c>
      <c r="B1433" s="37" t="s">
        <v>4738</v>
      </c>
      <c r="C1433" s="38" t="s">
        <v>4798</v>
      </c>
      <c r="D1433" s="38" t="s">
        <v>8526</v>
      </c>
    </row>
    <row r="1434" spans="1:4" ht="15.6">
      <c r="A1434" s="60" t="s">
        <v>8527</v>
      </c>
      <c r="B1434" s="37" t="s">
        <v>4738</v>
      </c>
      <c r="C1434" s="38" t="s">
        <v>8528</v>
      </c>
      <c r="D1434" s="38" t="s">
        <v>8529</v>
      </c>
    </row>
    <row r="1435" spans="1:4" ht="15.6">
      <c r="A1435" s="60" t="s">
        <v>8530</v>
      </c>
      <c r="B1435" s="37" t="s">
        <v>4738</v>
      </c>
      <c r="C1435" s="38" t="s">
        <v>5707</v>
      </c>
      <c r="D1435" s="38" t="s">
        <v>8531</v>
      </c>
    </row>
    <row r="1436" spans="1:4" ht="15.6">
      <c r="A1436" s="60" t="s">
        <v>8532</v>
      </c>
      <c r="B1436" s="37" t="s">
        <v>4738</v>
      </c>
      <c r="C1436" s="38" t="s">
        <v>8533</v>
      </c>
      <c r="D1436" s="38" t="s">
        <v>5612</v>
      </c>
    </row>
    <row r="1437" spans="1:4" ht="15.6">
      <c r="A1437" s="60" t="s">
        <v>8534</v>
      </c>
      <c r="B1437" s="37" t="s">
        <v>4730</v>
      </c>
      <c r="C1437" s="38" t="s">
        <v>8535</v>
      </c>
      <c r="D1437" s="38" t="s">
        <v>8536</v>
      </c>
    </row>
    <row r="1438" spans="1:4" ht="15.6">
      <c r="A1438" s="60" t="s">
        <v>8537</v>
      </c>
      <c r="B1438" s="37" t="s">
        <v>4738</v>
      </c>
      <c r="C1438" s="38" t="s">
        <v>7166</v>
      </c>
      <c r="D1438" s="38" t="s">
        <v>8538</v>
      </c>
    </row>
    <row r="1439" spans="1:4" ht="15.6">
      <c r="A1439" s="60" t="s">
        <v>8539</v>
      </c>
      <c r="B1439" s="37" t="s">
        <v>4738</v>
      </c>
      <c r="C1439" s="38" t="s">
        <v>8540</v>
      </c>
      <c r="D1439" s="38" t="s">
        <v>8541</v>
      </c>
    </row>
    <row r="1440" spans="1:4" ht="15.6">
      <c r="A1440" s="60" t="s">
        <v>8542</v>
      </c>
      <c r="B1440" s="37" t="s">
        <v>4738</v>
      </c>
      <c r="C1440" s="38" t="s">
        <v>6831</v>
      </c>
      <c r="D1440" s="38" t="s">
        <v>8543</v>
      </c>
    </row>
    <row r="1441" spans="1:4" ht="15.6">
      <c r="A1441" s="60" t="s">
        <v>8544</v>
      </c>
      <c r="B1441" s="37" t="s">
        <v>4738</v>
      </c>
      <c r="C1441" s="38" t="s">
        <v>8545</v>
      </c>
      <c r="D1441" s="38" t="s">
        <v>8546</v>
      </c>
    </row>
    <row r="1442" spans="1:4" ht="15.6">
      <c r="A1442" s="60" t="s">
        <v>8547</v>
      </c>
      <c r="B1442" s="37" t="s">
        <v>4738</v>
      </c>
      <c r="C1442" s="38" t="s">
        <v>8548</v>
      </c>
      <c r="D1442" s="38" t="s">
        <v>5152</v>
      </c>
    </row>
    <row r="1443" spans="1:4" ht="15.6">
      <c r="A1443" s="60" t="s">
        <v>8549</v>
      </c>
      <c r="B1443" s="37" t="s">
        <v>4730</v>
      </c>
      <c r="C1443" s="38" t="s">
        <v>4976</v>
      </c>
      <c r="D1443" s="38" t="s">
        <v>5427</v>
      </c>
    </row>
    <row r="1444" spans="1:4" ht="15.6">
      <c r="A1444" s="60" t="s">
        <v>8550</v>
      </c>
      <c r="B1444" s="37" t="s">
        <v>4738</v>
      </c>
      <c r="C1444" s="38" t="s">
        <v>6101</v>
      </c>
      <c r="D1444" s="38" t="s">
        <v>8551</v>
      </c>
    </row>
    <row r="1445" spans="1:4" ht="15.6">
      <c r="A1445" s="60" t="s">
        <v>8552</v>
      </c>
      <c r="B1445" s="37" t="s">
        <v>4738</v>
      </c>
      <c r="C1445" s="38" t="s">
        <v>8553</v>
      </c>
      <c r="D1445" s="38" t="s">
        <v>4746</v>
      </c>
    </row>
    <row r="1446" spans="1:4" ht="15.6">
      <c r="A1446" s="60" t="s">
        <v>8554</v>
      </c>
      <c r="B1446" s="37" t="s">
        <v>4730</v>
      </c>
      <c r="C1446" s="38" t="s">
        <v>8555</v>
      </c>
      <c r="D1446" s="38" t="s">
        <v>8556</v>
      </c>
    </row>
    <row r="1447" spans="1:4" ht="15.6">
      <c r="A1447" s="60" t="s">
        <v>8557</v>
      </c>
      <c r="B1447" s="37" t="s">
        <v>4738</v>
      </c>
      <c r="C1447" s="38" t="s">
        <v>8558</v>
      </c>
      <c r="D1447" s="38" t="s">
        <v>4929</v>
      </c>
    </row>
    <row r="1448" spans="1:4" ht="15.6">
      <c r="A1448" s="60" t="s">
        <v>8559</v>
      </c>
      <c r="B1448" s="37" t="s">
        <v>4738</v>
      </c>
      <c r="C1448" s="38" t="s">
        <v>7034</v>
      </c>
      <c r="D1448" s="38" t="s">
        <v>8560</v>
      </c>
    </row>
    <row r="1449" spans="1:4" ht="15.6">
      <c r="A1449" s="60" t="s">
        <v>8561</v>
      </c>
      <c r="B1449" s="37" t="s">
        <v>4738</v>
      </c>
      <c r="C1449" s="38" t="s">
        <v>8562</v>
      </c>
      <c r="D1449" s="38" t="s">
        <v>8563</v>
      </c>
    </row>
    <row r="1450" spans="1:4" ht="15.6">
      <c r="A1450" s="60" t="s">
        <v>8564</v>
      </c>
      <c r="B1450" s="37" t="s">
        <v>4738</v>
      </c>
      <c r="C1450" s="38" t="s">
        <v>8565</v>
      </c>
      <c r="D1450" s="38" t="s">
        <v>8566</v>
      </c>
    </row>
    <row r="1451" spans="1:4" ht="15.6">
      <c r="A1451" s="60" t="s">
        <v>8567</v>
      </c>
      <c r="B1451" s="37" t="s">
        <v>4738</v>
      </c>
      <c r="C1451" s="38" t="s">
        <v>8568</v>
      </c>
      <c r="D1451" s="38" t="s">
        <v>8569</v>
      </c>
    </row>
    <row r="1452" spans="1:4" ht="15.6">
      <c r="A1452" s="60" t="s">
        <v>8570</v>
      </c>
      <c r="B1452" s="37" t="s">
        <v>4730</v>
      </c>
      <c r="C1452" s="38" t="s">
        <v>8571</v>
      </c>
      <c r="D1452" s="38" t="s">
        <v>8572</v>
      </c>
    </row>
    <row r="1453" spans="1:4" ht="15.6">
      <c r="A1453" s="60" t="s">
        <v>8573</v>
      </c>
      <c r="B1453" s="37" t="s">
        <v>4730</v>
      </c>
      <c r="C1453" s="38" t="s">
        <v>4807</v>
      </c>
      <c r="D1453" s="38" t="s">
        <v>8574</v>
      </c>
    </row>
    <row r="1454" spans="1:4" ht="15.6">
      <c r="A1454" s="60" t="s">
        <v>8575</v>
      </c>
      <c r="B1454" s="37" t="s">
        <v>4730</v>
      </c>
      <c r="C1454" s="38" t="s">
        <v>6847</v>
      </c>
      <c r="D1454" s="38" t="s">
        <v>8576</v>
      </c>
    </row>
    <row r="1455" spans="1:4" ht="15.6">
      <c r="A1455" s="60" t="s">
        <v>8577</v>
      </c>
      <c r="B1455" s="37" t="s">
        <v>4730</v>
      </c>
      <c r="C1455" s="38" t="s">
        <v>8578</v>
      </c>
      <c r="D1455" s="38" t="s">
        <v>8579</v>
      </c>
    </row>
    <row r="1456" spans="1:4" ht="15.6">
      <c r="A1456" s="60" t="s">
        <v>8580</v>
      </c>
      <c r="B1456" s="37" t="s">
        <v>4730</v>
      </c>
      <c r="C1456" s="38" t="s">
        <v>8581</v>
      </c>
      <c r="D1456" s="38" t="s">
        <v>8582</v>
      </c>
    </row>
    <row r="1457" spans="1:4" ht="15.6">
      <c r="A1457" s="60" t="s">
        <v>8583</v>
      </c>
      <c r="B1457" s="37" t="s">
        <v>4730</v>
      </c>
      <c r="C1457" s="38" t="s">
        <v>8584</v>
      </c>
      <c r="D1457" s="38" t="s">
        <v>5739</v>
      </c>
    </row>
    <row r="1458" spans="1:4" ht="15.6">
      <c r="A1458" s="60" t="s">
        <v>8585</v>
      </c>
      <c r="B1458" s="37" t="s">
        <v>4738</v>
      </c>
      <c r="C1458" s="38" t="s">
        <v>8586</v>
      </c>
      <c r="D1458" s="38" t="s">
        <v>8587</v>
      </c>
    </row>
    <row r="1459" spans="1:4" ht="15.6">
      <c r="A1459" s="60" t="s">
        <v>8588</v>
      </c>
      <c r="B1459" s="37" t="s">
        <v>4738</v>
      </c>
      <c r="C1459" s="38" t="s">
        <v>5448</v>
      </c>
      <c r="D1459" s="38" t="s">
        <v>8589</v>
      </c>
    </row>
    <row r="1460" spans="1:4" ht="15.6">
      <c r="A1460" s="60" t="s">
        <v>8590</v>
      </c>
      <c r="B1460" s="37" t="s">
        <v>4730</v>
      </c>
      <c r="C1460" s="38" t="s">
        <v>8591</v>
      </c>
      <c r="D1460" s="38" t="s">
        <v>8592</v>
      </c>
    </row>
    <row r="1461" spans="1:4" ht="15.6">
      <c r="A1461" s="60" t="s">
        <v>8593</v>
      </c>
      <c r="B1461" s="37" t="s">
        <v>4730</v>
      </c>
      <c r="C1461" s="38" t="s">
        <v>8594</v>
      </c>
      <c r="D1461" s="38" t="s">
        <v>6914</v>
      </c>
    </row>
    <row r="1462" spans="1:4" ht="15.6">
      <c r="A1462" s="60" t="s">
        <v>8595</v>
      </c>
      <c r="B1462" s="37" t="s">
        <v>4738</v>
      </c>
      <c r="C1462" s="38" t="s">
        <v>6200</v>
      </c>
      <c r="D1462" s="38" t="s">
        <v>5566</v>
      </c>
    </row>
    <row r="1463" spans="1:4" ht="15.6">
      <c r="A1463" s="60" t="s">
        <v>8596</v>
      </c>
      <c r="B1463" s="37" t="s">
        <v>4738</v>
      </c>
      <c r="C1463" s="38" t="s">
        <v>8597</v>
      </c>
      <c r="D1463" s="38" t="s">
        <v>5385</v>
      </c>
    </row>
    <row r="1464" spans="1:4" ht="15.6">
      <c r="A1464" s="60" t="s">
        <v>8598</v>
      </c>
      <c r="B1464" s="37" t="s">
        <v>4730</v>
      </c>
      <c r="C1464" s="38" t="s">
        <v>5467</v>
      </c>
      <c r="D1464" s="38" t="s">
        <v>8599</v>
      </c>
    </row>
    <row r="1465" spans="1:4" ht="15.6">
      <c r="A1465" s="60" t="s">
        <v>8600</v>
      </c>
      <c r="B1465" s="37" t="s">
        <v>4730</v>
      </c>
      <c r="C1465" s="38" t="s">
        <v>8601</v>
      </c>
      <c r="D1465" s="38" t="s">
        <v>8602</v>
      </c>
    </row>
    <row r="1466" spans="1:4" ht="15.6">
      <c r="A1466" s="60" t="s">
        <v>8603</v>
      </c>
      <c r="B1466" s="37" t="s">
        <v>4738</v>
      </c>
      <c r="C1466" s="38" t="s">
        <v>8604</v>
      </c>
      <c r="D1466" s="38" t="s">
        <v>5510</v>
      </c>
    </row>
    <row r="1467" spans="1:4" ht="15.6">
      <c r="A1467" s="60" t="s">
        <v>8605</v>
      </c>
      <c r="B1467" s="37" t="s">
        <v>4730</v>
      </c>
      <c r="C1467" s="38" t="s">
        <v>8606</v>
      </c>
      <c r="D1467" s="38" t="s">
        <v>4726</v>
      </c>
    </row>
    <row r="1468" spans="1:4" ht="15.6">
      <c r="A1468" s="60" t="s">
        <v>8607</v>
      </c>
      <c r="B1468" s="37" t="s">
        <v>4730</v>
      </c>
      <c r="C1468" s="38" t="s">
        <v>8608</v>
      </c>
      <c r="D1468" s="38" t="s">
        <v>8609</v>
      </c>
    </row>
    <row r="1469" spans="1:4" ht="15.6">
      <c r="A1469" s="60" t="s">
        <v>8610</v>
      </c>
      <c r="B1469" s="37" t="s">
        <v>4730</v>
      </c>
      <c r="C1469" s="38" t="s">
        <v>8611</v>
      </c>
      <c r="D1469" s="38" t="s">
        <v>8612</v>
      </c>
    </row>
    <row r="1470" spans="1:4" ht="15.6">
      <c r="A1470" s="60" t="s">
        <v>8613</v>
      </c>
      <c r="B1470" s="37" t="s">
        <v>4730</v>
      </c>
      <c r="C1470" s="38" t="s">
        <v>5396</v>
      </c>
      <c r="D1470" s="38" t="s">
        <v>8614</v>
      </c>
    </row>
    <row r="1471" spans="1:4" ht="15.6">
      <c r="A1471" s="60" t="s">
        <v>8615</v>
      </c>
      <c r="B1471" s="37" t="s">
        <v>4738</v>
      </c>
      <c r="C1471" s="38" t="s">
        <v>8616</v>
      </c>
      <c r="D1471" s="38" t="s">
        <v>8617</v>
      </c>
    </row>
    <row r="1472" spans="1:4" ht="15.6">
      <c r="A1472" s="60" t="s">
        <v>8618</v>
      </c>
      <c r="B1472" s="37" t="s">
        <v>4730</v>
      </c>
      <c r="C1472" s="38" t="s">
        <v>8619</v>
      </c>
      <c r="D1472" s="38" t="s">
        <v>8620</v>
      </c>
    </row>
    <row r="1473" spans="1:4" ht="15.6">
      <c r="A1473" s="60" t="s">
        <v>8621</v>
      </c>
      <c r="B1473" s="37" t="s">
        <v>4738</v>
      </c>
      <c r="C1473" s="38" t="s">
        <v>6913</v>
      </c>
      <c r="D1473" s="38" t="s">
        <v>8622</v>
      </c>
    </row>
    <row r="1474" spans="1:4" ht="15.6">
      <c r="A1474" s="60" t="s">
        <v>8623</v>
      </c>
      <c r="B1474" s="37" t="s">
        <v>4730</v>
      </c>
      <c r="C1474" s="38" t="s">
        <v>6705</v>
      </c>
      <c r="D1474" s="38" t="s">
        <v>8624</v>
      </c>
    </row>
    <row r="1475" spans="1:4" ht="15.6">
      <c r="A1475" s="60" t="s">
        <v>8625</v>
      </c>
      <c r="B1475" s="37" t="s">
        <v>4730</v>
      </c>
      <c r="C1475" s="38" t="s">
        <v>8626</v>
      </c>
      <c r="D1475" s="38" t="s">
        <v>8627</v>
      </c>
    </row>
    <row r="1476" spans="1:4" ht="15.6">
      <c r="A1476" s="60" t="s">
        <v>8628</v>
      </c>
      <c r="B1476" s="37" t="s">
        <v>4738</v>
      </c>
      <c r="C1476" s="38" t="s">
        <v>8629</v>
      </c>
      <c r="D1476" s="38" t="s">
        <v>8630</v>
      </c>
    </row>
    <row r="1477" spans="1:4" ht="15.6">
      <c r="A1477" s="60" t="s">
        <v>8631</v>
      </c>
      <c r="B1477" s="37" t="s">
        <v>4730</v>
      </c>
      <c r="C1477" s="38" t="s">
        <v>8632</v>
      </c>
      <c r="D1477" s="38" t="s">
        <v>8633</v>
      </c>
    </row>
    <row r="1478" spans="1:4" ht="15.6">
      <c r="A1478" s="60" t="s">
        <v>8634</v>
      </c>
      <c r="B1478" s="37" t="s">
        <v>4738</v>
      </c>
      <c r="C1478" s="38" t="s">
        <v>8185</v>
      </c>
      <c r="D1478" s="38" t="s">
        <v>8635</v>
      </c>
    </row>
    <row r="1479" spans="1:4" ht="15.6">
      <c r="A1479" s="60" t="s">
        <v>8636</v>
      </c>
      <c r="B1479" s="37" t="s">
        <v>4730</v>
      </c>
      <c r="C1479" s="38" t="s">
        <v>8637</v>
      </c>
      <c r="D1479" s="38" t="s">
        <v>8638</v>
      </c>
    </row>
    <row r="1480" spans="1:4" ht="15.6">
      <c r="A1480" s="60" t="s">
        <v>8639</v>
      </c>
      <c r="B1480" s="37" t="s">
        <v>4730</v>
      </c>
      <c r="C1480" s="38" t="s">
        <v>8640</v>
      </c>
      <c r="D1480" s="38" t="s">
        <v>8641</v>
      </c>
    </row>
    <row r="1481" spans="1:4" ht="15.6">
      <c r="A1481" s="60" t="s">
        <v>8642</v>
      </c>
      <c r="B1481" s="37" t="s">
        <v>4738</v>
      </c>
      <c r="C1481" s="38" t="s">
        <v>8643</v>
      </c>
      <c r="D1481" s="38" t="s">
        <v>8644</v>
      </c>
    </row>
    <row r="1482" spans="1:4" ht="15.6">
      <c r="A1482" s="60" t="s">
        <v>8645</v>
      </c>
      <c r="B1482" s="37" t="s">
        <v>4730</v>
      </c>
      <c r="C1482" s="38" t="s">
        <v>5525</v>
      </c>
      <c r="D1482" s="38" t="s">
        <v>8646</v>
      </c>
    </row>
    <row r="1483" spans="1:4" ht="15.6">
      <c r="A1483" s="60" t="s">
        <v>8647</v>
      </c>
      <c r="B1483" s="37" t="s">
        <v>4738</v>
      </c>
      <c r="C1483" s="38" t="s">
        <v>8648</v>
      </c>
      <c r="D1483" s="38" t="s">
        <v>8320</v>
      </c>
    </row>
    <row r="1484" spans="1:4" ht="15.6">
      <c r="A1484" s="60" t="s">
        <v>8649</v>
      </c>
      <c r="B1484" s="37" t="s">
        <v>4730</v>
      </c>
      <c r="C1484" s="38" t="s">
        <v>8650</v>
      </c>
      <c r="D1484" s="38" t="s">
        <v>8651</v>
      </c>
    </row>
    <row r="1485" spans="1:4" ht="15.6">
      <c r="A1485" s="60" t="s">
        <v>8652</v>
      </c>
      <c r="B1485" s="37" t="s">
        <v>4738</v>
      </c>
      <c r="C1485" s="38" t="s">
        <v>4914</v>
      </c>
      <c r="D1485" s="38" t="s">
        <v>8653</v>
      </c>
    </row>
    <row r="1486" spans="1:4" ht="15.6">
      <c r="A1486" s="60" t="s">
        <v>8654</v>
      </c>
      <c r="B1486" s="37" t="s">
        <v>4738</v>
      </c>
      <c r="C1486" s="38" t="s">
        <v>7110</v>
      </c>
      <c r="D1486" s="38" t="s">
        <v>8655</v>
      </c>
    </row>
    <row r="1487" spans="1:4" ht="15.6">
      <c r="A1487" s="60" t="s">
        <v>8656</v>
      </c>
      <c r="B1487" s="37" t="s">
        <v>4738</v>
      </c>
      <c r="C1487" s="38" t="s">
        <v>8657</v>
      </c>
      <c r="D1487" s="38" t="s">
        <v>8658</v>
      </c>
    </row>
    <row r="1488" spans="1:4" ht="15.6">
      <c r="A1488" s="60" t="s">
        <v>8659</v>
      </c>
      <c r="B1488" s="37" t="s">
        <v>4738</v>
      </c>
      <c r="C1488" s="38" t="s">
        <v>8660</v>
      </c>
      <c r="D1488" s="38" t="s">
        <v>8661</v>
      </c>
    </row>
    <row r="1489" spans="1:4" ht="15.6">
      <c r="A1489" s="60" t="s">
        <v>8662</v>
      </c>
      <c r="B1489" s="37" t="s">
        <v>4730</v>
      </c>
      <c r="C1489" s="38" t="s">
        <v>8663</v>
      </c>
      <c r="D1489" s="38" t="s">
        <v>7374</v>
      </c>
    </row>
    <row r="1490" spans="1:4" ht="15.6">
      <c r="A1490" s="60" t="s">
        <v>8664</v>
      </c>
      <c r="B1490" s="37" t="s">
        <v>4738</v>
      </c>
      <c r="C1490" s="38" t="s">
        <v>8665</v>
      </c>
      <c r="D1490" s="38" t="s">
        <v>8666</v>
      </c>
    </row>
    <row r="1491" spans="1:4" ht="15.6">
      <c r="A1491" s="60" t="s">
        <v>8667</v>
      </c>
      <c r="B1491" s="37" t="s">
        <v>4738</v>
      </c>
      <c r="C1491" s="38" t="s">
        <v>8668</v>
      </c>
      <c r="D1491" s="38" t="s">
        <v>8669</v>
      </c>
    </row>
    <row r="1492" spans="1:4" ht="15.6">
      <c r="A1492" s="60" t="s">
        <v>8670</v>
      </c>
      <c r="B1492" s="37" t="s">
        <v>4738</v>
      </c>
      <c r="C1492" s="38" t="s">
        <v>8671</v>
      </c>
      <c r="D1492" s="38" t="s">
        <v>8672</v>
      </c>
    </row>
    <row r="1493" spans="1:4" ht="15.6">
      <c r="A1493" s="60" t="s">
        <v>8673</v>
      </c>
      <c r="B1493" s="37" t="s">
        <v>4730</v>
      </c>
      <c r="C1493" s="38" t="s">
        <v>8674</v>
      </c>
      <c r="D1493" s="38" t="s">
        <v>8675</v>
      </c>
    </row>
    <row r="1494" spans="1:4" ht="15.6">
      <c r="A1494" s="60" t="s">
        <v>8676</v>
      </c>
      <c r="B1494" s="37" t="s">
        <v>4730</v>
      </c>
      <c r="C1494" s="38" t="s">
        <v>8677</v>
      </c>
      <c r="D1494" s="38" t="s">
        <v>8678</v>
      </c>
    </row>
    <row r="1495" spans="1:4" ht="15.6">
      <c r="A1495" s="60" t="s">
        <v>8679</v>
      </c>
      <c r="B1495" s="37" t="s">
        <v>4738</v>
      </c>
      <c r="C1495" s="38" t="s">
        <v>8271</v>
      </c>
      <c r="D1495" s="38" t="s">
        <v>8680</v>
      </c>
    </row>
    <row r="1496" spans="1:4" ht="15.6">
      <c r="A1496" s="60" t="s">
        <v>8681</v>
      </c>
      <c r="B1496" s="37" t="s">
        <v>4730</v>
      </c>
      <c r="C1496" s="38" t="s">
        <v>8682</v>
      </c>
      <c r="D1496" s="38" t="s">
        <v>8683</v>
      </c>
    </row>
    <row r="1497" spans="1:4" ht="15.6">
      <c r="A1497" s="60" t="s">
        <v>8684</v>
      </c>
      <c r="B1497" s="37" t="s">
        <v>4730</v>
      </c>
      <c r="C1497" s="38" t="s">
        <v>8685</v>
      </c>
      <c r="D1497" s="38" t="s">
        <v>8686</v>
      </c>
    </row>
    <row r="1498" spans="1:4" ht="15.6">
      <c r="A1498" s="60" t="s">
        <v>8687</v>
      </c>
      <c r="B1498" s="37" t="s">
        <v>4730</v>
      </c>
      <c r="C1498" s="38" t="s">
        <v>8688</v>
      </c>
      <c r="D1498" s="38" t="s">
        <v>8689</v>
      </c>
    </row>
    <row r="1499" spans="1:4" ht="15.6">
      <c r="A1499" s="60" t="s">
        <v>8690</v>
      </c>
      <c r="B1499" s="37" t="s">
        <v>4730</v>
      </c>
      <c r="C1499" s="38" t="s">
        <v>5024</v>
      </c>
      <c r="D1499" s="38" t="s">
        <v>8691</v>
      </c>
    </row>
    <row r="1500" spans="1:4" ht="15.6">
      <c r="A1500" s="60" t="s">
        <v>8692</v>
      </c>
      <c r="B1500" s="37" t="s">
        <v>4738</v>
      </c>
      <c r="C1500" s="38" t="s">
        <v>8693</v>
      </c>
      <c r="D1500" s="38" t="s">
        <v>5704</v>
      </c>
    </row>
    <row r="1501" spans="1:4" ht="15.6">
      <c r="A1501" s="60" t="s">
        <v>8694</v>
      </c>
      <c r="B1501" s="37" t="s">
        <v>4738</v>
      </c>
      <c r="C1501" s="38" t="s">
        <v>6582</v>
      </c>
      <c r="D1501" s="38" t="s">
        <v>8695</v>
      </c>
    </row>
    <row r="1502" spans="1:4" ht="15.6">
      <c r="A1502" s="60" t="s">
        <v>8696</v>
      </c>
      <c r="B1502" s="37" t="s">
        <v>6087</v>
      </c>
      <c r="C1502" s="38" t="s">
        <v>8697</v>
      </c>
      <c r="D1502" s="38" t="s">
        <v>8698</v>
      </c>
    </row>
    <row r="1503" spans="1:4" ht="15.6">
      <c r="A1503" s="60" t="s">
        <v>8699</v>
      </c>
      <c r="B1503" s="37" t="s">
        <v>4738</v>
      </c>
      <c r="C1503" s="38" t="s">
        <v>6541</v>
      </c>
      <c r="D1503" s="38" t="s">
        <v>8700</v>
      </c>
    </row>
    <row r="1504" spans="1:4" ht="15.6">
      <c r="A1504" s="60" t="s">
        <v>8701</v>
      </c>
      <c r="B1504" s="37" t="s">
        <v>4738</v>
      </c>
      <c r="C1504" s="38" t="s">
        <v>8702</v>
      </c>
      <c r="D1504" s="38" t="s">
        <v>8703</v>
      </c>
    </row>
    <row r="1505" spans="1:4" ht="15.6">
      <c r="A1505" s="60" t="s">
        <v>8704</v>
      </c>
      <c r="B1505" s="37" t="s">
        <v>4730</v>
      </c>
      <c r="C1505" s="38" t="s">
        <v>8705</v>
      </c>
      <c r="D1505" s="38" t="s">
        <v>5010</v>
      </c>
    </row>
    <row r="1506" spans="1:4" ht="15.6">
      <c r="A1506" s="60" t="s">
        <v>8706</v>
      </c>
      <c r="B1506" s="37" t="s">
        <v>4730</v>
      </c>
      <c r="C1506" s="38" t="s">
        <v>8707</v>
      </c>
      <c r="D1506" s="38" t="s">
        <v>8708</v>
      </c>
    </row>
    <row r="1507" spans="1:4" ht="15.6">
      <c r="A1507" s="60" t="s">
        <v>8709</v>
      </c>
      <c r="B1507" s="37" t="s">
        <v>4738</v>
      </c>
      <c r="C1507" s="38" t="s">
        <v>8710</v>
      </c>
      <c r="D1507" s="38" t="s">
        <v>8711</v>
      </c>
    </row>
    <row r="1508" spans="1:4" ht="15.6">
      <c r="A1508" s="60" t="s">
        <v>8712</v>
      </c>
      <c r="B1508" s="37" t="s">
        <v>4730</v>
      </c>
      <c r="C1508" s="38" t="s">
        <v>8416</v>
      </c>
      <c r="D1508" s="38" t="s">
        <v>8713</v>
      </c>
    </row>
    <row r="1509" spans="1:4" ht="15.6">
      <c r="A1509" s="60" t="s">
        <v>8714</v>
      </c>
      <c r="B1509" s="37" t="s">
        <v>4730</v>
      </c>
      <c r="C1509" s="38" t="s">
        <v>8715</v>
      </c>
      <c r="D1509" s="38" t="s">
        <v>6967</v>
      </c>
    </row>
    <row r="1510" spans="1:4" ht="15.6">
      <c r="A1510" s="60" t="s">
        <v>8716</v>
      </c>
      <c r="B1510" s="37" t="s">
        <v>4730</v>
      </c>
      <c r="C1510" s="38" t="s">
        <v>5286</v>
      </c>
      <c r="D1510" s="38" t="s">
        <v>5218</v>
      </c>
    </row>
    <row r="1511" spans="1:4" ht="15.6">
      <c r="A1511" s="60" t="s">
        <v>8717</v>
      </c>
      <c r="B1511" s="37" t="s">
        <v>4738</v>
      </c>
      <c r="C1511" s="38" t="s">
        <v>8718</v>
      </c>
      <c r="D1511" s="38" t="s">
        <v>8719</v>
      </c>
    </row>
    <row r="1512" spans="1:4" ht="15.6">
      <c r="A1512" s="60" t="s">
        <v>8720</v>
      </c>
      <c r="B1512" s="37" t="s">
        <v>4730</v>
      </c>
      <c r="C1512" s="38" t="s">
        <v>5185</v>
      </c>
      <c r="D1512" s="38" t="s">
        <v>8721</v>
      </c>
    </row>
    <row r="1513" spans="1:4" ht="15.6">
      <c r="A1513" s="60" t="s">
        <v>8722</v>
      </c>
      <c r="B1513" s="37" t="s">
        <v>4730</v>
      </c>
      <c r="C1513" s="38" t="s">
        <v>8723</v>
      </c>
      <c r="D1513" s="38" t="s">
        <v>8724</v>
      </c>
    </row>
    <row r="1514" spans="1:4" ht="15.6">
      <c r="A1514" s="60" t="s">
        <v>8725</v>
      </c>
      <c r="B1514" s="37" t="s">
        <v>4738</v>
      </c>
      <c r="C1514" s="38" t="s">
        <v>8726</v>
      </c>
      <c r="D1514" s="38" t="s">
        <v>8727</v>
      </c>
    </row>
    <row r="1515" spans="1:4" ht="15.6">
      <c r="A1515" s="60" t="s">
        <v>8728</v>
      </c>
      <c r="B1515" s="37" t="s">
        <v>4730</v>
      </c>
      <c r="C1515" s="38" t="s">
        <v>8729</v>
      </c>
      <c r="D1515" s="38" t="s">
        <v>8730</v>
      </c>
    </row>
    <row r="1516" spans="1:4" ht="15.6">
      <c r="A1516" s="60" t="s">
        <v>8731</v>
      </c>
      <c r="B1516" s="37" t="s">
        <v>4730</v>
      </c>
      <c r="C1516" s="38" t="s">
        <v>5185</v>
      </c>
      <c r="D1516" s="38" t="s">
        <v>8732</v>
      </c>
    </row>
    <row r="1517" spans="1:4" ht="15.6">
      <c r="A1517" s="60" t="s">
        <v>8733</v>
      </c>
      <c r="B1517" s="37" t="s">
        <v>4730</v>
      </c>
      <c r="C1517" s="38" t="s">
        <v>7910</v>
      </c>
      <c r="D1517" s="38" t="s">
        <v>8734</v>
      </c>
    </row>
    <row r="1518" spans="1:4" ht="15.6">
      <c r="A1518" s="60" t="s">
        <v>8735</v>
      </c>
      <c r="B1518" s="37" t="s">
        <v>4738</v>
      </c>
      <c r="C1518" s="38" t="s">
        <v>8736</v>
      </c>
      <c r="D1518" s="38" t="s">
        <v>8737</v>
      </c>
    </row>
    <row r="1519" spans="1:4" ht="15.6">
      <c r="A1519" s="60" t="s">
        <v>8738</v>
      </c>
      <c r="B1519" s="37" t="s">
        <v>4738</v>
      </c>
      <c r="C1519" s="38" t="s">
        <v>5996</v>
      </c>
      <c r="D1519" s="38" t="s">
        <v>8739</v>
      </c>
    </row>
    <row r="1520" spans="1:4" ht="15.6">
      <c r="A1520" s="60" t="s">
        <v>8740</v>
      </c>
      <c r="B1520" s="37" t="s">
        <v>4738</v>
      </c>
      <c r="C1520" s="38" t="s">
        <v>8741</v>
      </c>
      <c r="D1520" s="38" t="s">
        <v>8742</v>
      </c>
    </row>
    <row r="1521" spans="1:4" ht="15.6">
      <c r="A1521" s="60" t="s">
        <v>8743</v>
      </c>
      <c r="B1521" s="37" t="s">
        <v>4738</v>
      </c>
      <c r="C1521" s="38" t="s">
        <v>8744</v>
      </c>
      <c r="D1521" s="38" t="s">
        <v>8745</v>
      </c>
    </row>
    <row r="1522" spans="1:4" ht="15.6">
      <c r="A1522" s="60" t="s">
        <v>8746</v>
      </c>
      <c r="B1522" s="37" t="s">
        <v>4730</v>
      </c>
      <c r="C1522" s="38" t="s">
        <v>8747</v>
      </c>
      <c r="D1522" s="38" t="s">
        <v>8748</v>
      </c>
    </row>
    <row r="1523" spans="1:4" ht="15.6">
      <c r="A1523" s="60" t="s">
        <v>8749</v>
      </c>
      <c r="B1523" s="37" t="s">
        <v>4738</v>
      </c>
      <c r="C1523" s="38" t="s">
        <v>6518</v>
      </c>
      <c r="D1523" s="38" t="s">
        <v>8750</v>
      </c>
    </row>
    <row r="1524" spans="1:4" ht="15.6">
      <c r="A1524" s="60" t="s">
        <v>8751</v>
      </c>
      <c r="B1524" s="37" t="s">
        <v>4730</v>
      </c>
      <c r="C1524" s="38" t="s">
        <v>8752</v>
      </c>
      <c r="D1524" s="38" t="s">
        <v>8753</v>
      </c>
    </row>
    <row r="1525" spans="1:4" ht="15.6">
      <c r="A1525" s="60" t="s">
        <v>8754</v>
      </c>
      <c r="B1525" s="37" t="s">
        <v>4730</v>
      </c>
      <c r="C1525" s="38" t="s">
        <v>5396</v>
      </c>
      <c r="D1525" s="38" t="s">
        <v>8755</v>
      </c>
    </row>
    <row r="1526" spans="1:4" ht="15.6">
      <c r="A1526" s="60" t="s">
        <v>8756</v>
      </c>
      <c r="B1526" s="37" t="s">
        <v>4730</v>
      </c>
      <c r="C1526" s="38" t="s">
        <v>8757</v>
      </c>
      <c r="D1526" s="38" t="s">
        <v>7108</v>
      </c>
    </row>
    <row r="1527" spans="1:4" ht="15.6">
      <c r="A1527" s="60" t="s">
        <v>8758</v>
      </c>
      <c r="B1527" s="37" t="s">
        <v>4738</v>
      </c>
      <c r="C1527" s="38" t="s">
        <v>8759</v>
      </c>
      <c r="D1527" s="38" t="s">
        <v>8760</v>
      </c>
    </row>
    <row r="1528" spans="1:4" ht="15.6">
      <c r="A1528" s="60" t="s">
        <v>8761</v>
      </c>
      <c r="B1528" s="37" t="s">
        <v>4738</v>
      </c>
      <c r="C1528" s="38" t="s">
        <v>8762</v>
      </c>
      <c r="D1528" s="38" t="s">
        <v>8763</v>
      </c>
    </row>
    <row r="1529" spans="1:4" ht="15.6">
      <c r="A1529" s="60" t="s">
        <v>8764</v>
      </c>
      <c r="B1529" s="37" t="s">
        <v>4730</v>
      </c>
      <c r="C1529" s="38" t="s">
        <v>8765</v>
      </c>
      <c r="D1529" s="38" t="s">
        <v>8766</v>
      </c>
    </row>
    <row r="1530" spans="1:4" ht="15.6">
      <c r="A1530" s="60" t="s">
        <v>8767</v>
      </c>
      <c r="B1530" s="37" t="s">
        <v>4738</v>
      </c>
      <c r="C1530" s="38" t="s">
        <v>8768</v>
      </c>
      <c r="D1530" s="38" t="s">
        <v>8769</v>
      </c>
    </row>
    <row r="1531" spans="1:4" ht="15.6">
      <c r="A1531" s="60" t="s">
        <v>8770</v>
      </c>
      <c r="B1531" s="37" t="s">
        <v>4738</v>
      </c>
      <c r="C1531" s="38" t="s">
        <v>4973</v>
      </c>
      <c r="D1531" s="38" t="s">
        <v>5575</v>
      </c>
    </row>
    <row r="1532" spans="1:4" ht="15.6">
      <c r="A1532" s="60" t="s">
        <v>8771</v>
      </c>
      <c r="B1532" s="37" t="s">
        <v>4738</v>
      </c>
      <c r="C1532" s="38" t="s">
        <v>8772</v>
      </c>
      <c r="D1532" s="38" t="s">
        <v>4914</v>
      </c>
    </row>
    <row r="1533" spans="1:4" ht="15.6">
      <c r="A1533" s="60" t="s">
        <v>8773</v>
      </c>
      <c r="B1533" s="37" t="s">
        <v>4730</v>
      </c>
      <c r="C1533" s="38" t="s">
        <v>8774</v>
      </c>
      <c r="D1533" s="38" t="s">
        <v>8775</v>
      </c>
    </row>
    <row r="1534" spans="1:4" ht="15.6">
      <c r="A1534" s="60" t="s">
        <v>8776</v>
      </c>
      <c r="B1534" s="37" t="s">
        <v>4730</v>
      </c>
      <c r="C1534" s="38" t="s">
        <v>5861</v>
      </c>
      <c r="D1534" s="38" t="s">
        <v>8777</v>
      </c>
    </row>
    <row r="1535" spans="1:4" ht="15.6">
      <c r="A1535" s="60" t="s">
        <v>8778</v>
      </c>
      <c r="B1535" s="37" t="s">
        <v>4738</v>
      </c>
      <c r="C1535" s="38" t="s">
        <v>4988</v>
      </c>
      <c r="D1535" s="38" t="s">
        <v>8779</v>
      </c>
    </row>
    <row r="1536" spans="1:4" ht="15.6">
      <c r="A1536" s="60" t="s">
        <v>8780</v>
      </c>
      <c r="B1536" s="37" t="s">
        <v>4730</v>
      </c>
      <c r="C1536" s="38" t="s">
        <v>4807</v>
      </c>
      <c r="D1536" s="38" t="s">
        <v>8781</v>
      </c>
    </row>
    <row r="1537" spans="1:4" ht="15.6">
      <c r="A1537" s="60" t="s">
        <v>8782</v>
      </c>
      <c r="B1537" s="37" t="s">
        <v>4730</v>
      </c>
      <c r="C1537" s="38" t="s">
        <v>4876</v>
      </c>
      <c r="D1537" s="38" t="s">
        <v>8783</v>
      </c>
    </row>
    <row r="1538" spans="1:4" ht="15.6">
      <c r="A1538" s="60" t="s">
        <v>8784</v>
      </c>
      <c r="B1538" s="37" t="s">
        <v>4738</v>
      </c>
      <c r="C1538" s="38" t="s">
        <v>8785</v>
      </c>
      <c r="D1538" s="38" t="s">
        <v>8786</v>
      </c>
    </row>
    <row r="1539" spans="1:4" ht="15.6">
      <c r="A1539" s="60" t="s">
        <v>8787</v>
      </c>
      <c r="B1539" s="37" t="s">
        <v>4730</v>
      </c>
      <c r="C1539" s="38" t="s">
        <v>5382</v>
      </c>
      <c r="D1539" s="38" t="s">
        <v>8788</v>
      </c>
    </row>
    <row r="1540" spans="1:4" ht="15.6">
      <c r="A1540" s="60" t="s">
        <v>8789</v>
      </c>
      <c r="B1540" s="37" t="s">
        <v>4730</v>
      </c>
      <c r="C1540" s="38" t="s">
        <v>8790</v>
      </c>
      <c r="D1540" s="38" t="s">
        <v>8791</v>
      </c>
    </row>
    <row r="1541" spans="1:4" ht="15.6">
      <c r="A1541" s="60" t="s">
        <v>8792</v>
      </c>
      <c r="B1541" s="37" t="s">
        <v>4738</v>
      </c>
      <c r="C1541" s="38" t="s">
        <v>8793</v>
      </c>
      <c r="D1541" s="38" t="s">
        <v>8794</v>
      </c>
    </row>
    <row r="1542" spans="1:4" ht="15.6">
      <c r="A1542" s="60" t="s">
        <v>8795</v>
      </c>
      <c r="B1542" s="37" t="s">
        <v>4738</v>
      </c>
      <c r="C1542" s="38" t="s">
        <v>8796</v>
      </c>
      <c r="D1542" s="38" t="s">
        <v>8797</v>
      </c>
    </row>
    <row r="1543" spans="1:4" ht="15.6">
      <c r="A1543" s="60" t="s">
        <v>8798</v>
      </c>
      <c r="B1543" s="37" t="s">
        <v>4730</v>
      </c>
      <c r="C1543" s="38" t="s">
        <v>8799</v>
      </c>
      <c r="D1543" s="38" t="s">
        <v>5741</v>
      </c>
    </row>
    <row r="1544" spans="1:4" ht="15.6">
      <c r="A1544" s="60" t="s">
        <v>8800</v>
      </c>
      <c r="B1544" s="37" t="s">
        <v>4730</v>
      </c>
      <c r="C1544" s="38" t="s">
        <v>4876</v>
      </c>
      <c r="D1544" s="38" t="s">
        <v>8801</v>
      </c>
    </row>
    <row r="1545" spans="1:4" ht="15.6">
      <c r="A1545" s="60" t="s">
        <v>8802</v>
      </c>
      <c r="B1545" s="37" t="s">
        <v>4730</v>
      </c>
      <c r="C1545" s="38" t="s">
        <v>8803</v>
      </c>
      <c r="D1545" s="38" t="s">
        <v>8804</v>
      </c>
    </row>
    <row r="1546" spans="1:4" ht="15.6">
      <c r="A1546" s="60" t="s">
        <v>8805</v>
      </c>
      <c r="B1546" s="37" t="s">
        <v>4730</v>
      </c>
      <c r="C1546" s="38" t="s">
        <v>8806</v>
      </c>
      <c r="D1546" s="38" t="s">
        <v>8807</v>
      </c>
    </row>
    <row r="1547" spans="1:4" ht="15.6">
      <c r="A1547" s="60" t="s">
        <v>8808</v>
      </c>
      <c r="B1547" s="37" t="s">
        <v>4738</v>
      </c>
      <c r="C1547" s="38" t="s">
        <v>6913</v>
      </c>
      <c r="D1547" s="38" t="s">
        <v>8809</v>
      </c>
    </row>
    <row r="1548" spans="1:4" ht="15.6">
      <c r="A1548" s="60" t="s">
        <v>8810</v>
      </c>
      <c r="B1548" s="37" t="s">
        <v>4738</v>
      </c>
      <c r="C1548" s="38" t="s">
        <v>8811</v>
      </c>
      <c r="D1548" s="38" t="s">
        <v>8812</v>
      </c>
    </row>
    <row r="1549" spans="1:4" ht="15.6">
      <c r="A1549" s="60" t="s">
        <v>8813</v>
      </c>
      <c r="B1549" s="37" t="s">
        <v>4738</v>
      </c>
      <c r="C1549" s="38" t="s">
        <v>8814</v>
      </c>
      <c r="D1549" s="38" t="s">
        <v>8815</v>
      </c>
    </row>
    <row r="1550" spans="1:4" ht="15.6">
      <c r="A1550" s="60" t="s">
        <v>8816</v>
      </c>
      <c r="B1550" s="37" t="s">
        <v>4730</v>
      </c>
      <c r="C1550" s="38" t="s">
        <v>8817</v>
      </c>
      <c r="D1550" s="38" t="s">
        <v>8351</v>
      </c>
    </row>
    <row r="1551" spans="1:4" ht="15.6">
      <c r="A1551" s="60" t="s">
        <v>8818</v>
      </c>
      <c r="B1551" s="37" t="s">
        <v>4738</v>
      </c>
      <c r="C1551" s="38" t="s">
        <v>4813</v>
      </c>
      <c r="D1551" s="38" t="s">
        <v>8819</v>
      </c>
    </row>
    <row r="1552" spans="1:4" ht="15.6">
      <c r="A1552" s="60" t="s">
        <v>8820</v>
      </c>
      <c r="B1552" s="37" t="s">
        <v>4730</v>
      </c>
      <c r="C1552" s="38" t="s">
        <v>8821</v>
      </c>
      <c r="D1552" s="38" t="s">
        <v>8822</v>
      </c>
    </row>
    <row r="1553" spans="1:4" ht="15.6">
      <c r="A1553" s="60" t="s">
        <v>8823</v>
      </c>
      <c r="B1553" s="37" t="s">
        <v>4730</v>
      </c>
      <c r="C1553" s="38" t="s">
        <v>6033</v>
      </c>
      <c r="D1553" s="38" t="s">
        <v>8083</v>
      </c>
    </row>
    <row r="1554" spans="1:4" ht="15.6">
      <c r="A1554" s="60" t="s">
        <v>8824</v>
      </c>
      <c r="B1554" s="37" t="s">
        <v>4730</v>
      </c>
      <c r="C1554" s="38" t="s">
        <v>8825</v>
      </c>
      <c r="D1554" s="38" t="s">
        <v>8826</v>
      </c>
    </row>
    <row r="1555" spans="1:4" ht="15.6">
      <c r="A1555" s="60" t="s">
        <v>8827</v>
      </c>
      <c r="B1555" s="37" t="s">
        <v>4738</v>
      </c>
      <c r="C1555" s="38" t="s">
        <v>8828</v>
      </c>
      <c r="D1555" s="38" t="s">
        <v>8829</v>
      </c>
    </row>
    <row r="1556" spans="1:4" ht="15.6">
      <c r="A1556" s="60" t="s">
        <v>8830</v>
      </c>
      <c r="B1556" s="37" t="s">
        <v>4738</v>
      </c>
      <c r="C1556" s="38" t="s">
        <v>5292</v>
      </c>
      <c r="D1556" s="38" t="s">
        <v>8831</v>
      </c>
    </row>
    <row r="1557" spans="1:4" ht="15.6">
      <c r="A1557" s="60" t="s">
        <v>8832</v>
      </c>
      <c r="B1557" s="37" t="s">
        <v>4730</v>
      </c>
      <c r="C1557" s="38" t="s">
        <v>8833</v>
      </c>
      <c r="D1557" s="38" t="s">
        <v>7652</v>
      </c>
    </row>
    <row r="1558" spans="1:4" ht="15.6">
      <c r="A1558" s="60" t="s">
        <v>8834</v>
      </c>
      <c r="B1558" s="37" t="s">
        <v>4738</v>
      </c>
      <c r="C1558" s="38" t="s">
        <v>8835</v>
      </c>
      <c r="D1558" s="38" t="s">
        <v>8836</v>
      </c>
    </row>
    <row r="1559" spans="1:4" ht="15.6">
      <c r="A1559" s="60" t="s">
        <v>8837</v>
      </c>
      <c r="B1559" s="37" t="s">
        <v>4738</v>
      </c>
      <c r="C1559" s="38" t="s">
        <v>8453</v>
      </c>
      <c r="D1559" s="38" t="s">
        <v>8838</v>
      </c>
    </row>
    <row r="1560" spans="1:4" ht="15.6">
      <c r="A1560" s="60" t="s">
        <v>8839</v>
      </c>
      <c r="B1560" s="37" t="s">
        <v>4738</v>
      </c>
      <c r="C1560" s="38" t="s">
        <v>8840</v>
      </c>
      <c r="D1560" s="38" t="s">
        <v>8841</v>
      </c>
    </row>
    <row r="1561" spans="1:4" ht="15.6">
      <c r="A1561" s="60" t="s">
        <v>8842</v>
      </c>
      <c r="B1561" s="37" t="s">
        <v>4738</v>
      </c>
      <c r="C1561" s="38" t="s">
        <v>8843</v>
      </c>
      <c r="D1561" s="38" t="s">
        <v>8844</v>
      </c>
    </row>
    <row r="1562" spans="1:4" ht="15.6">
      <c r="A1562" s="60" t="s">
        <v>8845</v>
      </c>
      <c r="B1562" s="37" t="s">
        <v>4730</v>
      </c>
      <c r="C1562" s="38" t="s">
        <v>8846</v>
      </c>
      <c r="D1562" s="38" t="s">
        <v>8847</v>
      </c>
    </row>
    <row r="1563" spans="1:4" ht="15.6">
      <c r="A1563" s="60" t="s">
        <v>8848</v>
      </c>
      <c r="B1563" s="37" t="s">
        <v>4730</v>
      </c>
      <c r="C1563" s="38" t="s">
        <v>8849</v>
      </c>
      <c r="D1563" s="38" t="s">
        <v>8850</v>
      </c>
    </row>
    <row r="1564" spans="1:4" ht="15.6">
      <c r="A1564" s="60" t="s">
        <v>8851</v>
      </c>
      <c r="B1564" s="37" t="s">
        <v>4730</v>
      </c>
      <c r="C1564" s="38" t="s">
        <v>8852</v>
      </c>
      <c r="D1564" s="38" t="s">
        <v>8853</v>
      </c>
    </row>
    <row r="1565" spans="1:4" ht="15.6">
      <c r="A1565" s="60" t="s">
        <v>8854</v>
      </c>
      <c r="B1565" s="37" t="s">
        <v>4730</v>
      </c>
      <c r="C1565" s="38" t="s">
        <v>5176</v>
      </c>
      <c r="D1565" s="38" t="s">
        <v>4876</v>
      </c>
    </row>
    <row r="1566" spans="1:4" ht="15.6">
      <c r="A1566" s="60" t="s">
        <v>8855</v>
      </c>
      <c r="B1566" s="37" t="s">
        <v>4730</v>
      </c>
      <c r="C1566" s="38" t="s">
        <v>8856</v>
      </c>
      <c r="D1566" s="38" t="s">
        <v>7131</v>
      </c>
    </row>
    <row r="1567" spans="1:4" ht="15.6">
      <c r="A1567" s="60" t="s">
        <v>8857</v>
      </c>
      <c r="B1567" s="37" t="s">
        <v>4738</v>
      </c>
      <c r="C1567" s="38" t="s">
        <v>8858</v>
      </c>
      <c r="D1567" s="38" t="s">
        <v>8859</v>
      </c>
    </row>
    <row r="1568" spans="1:4" ht="15.6">
      <c r="A1568" s="60" t="s">
        <v>8860</v>
      </c>
      <c r="B1568" s="37" t="s">
        <v>4738</v>
      </c>
      <c r="C1568" s="38" t="s">
        <v>5763</v>
      </c>
      <c r="D1568" s="38" t="s">
        <v>8861</v>
      </c>
    </row>
    <row r="1569" spans="1:4" ht="15.6">
      <c r="A1569" s="60" t="s">
        <v>8862</v>
      </c>
      <c r="B1569" s="37" t="s">
        <v>4730</v>
      </c>
      <c r="C1569" s="38" t="s">
        <v>8863</v>
      </c>
      <c r="D1569" s="38" t="s">
        <v>6218</v>
      </c>
    </row>
    <row r="1570" spans="1:4" ht="15.6">
      <c r="A1570" s="60" t="s">
        <v>8864</v>
      </c>
      <c r="B1570" s="37" t="s">
        <v>4738</v>
      </c>
      <c r="C1570" s="38" t="s">
        <v>8865</v>
      </c>
      <c r="D1570" s="38" t="s">
        <v>8866</v>
      </c>
    </row>
    <row r="1571" spans="1:4" ht="15.6">
      <c r="A1571" s="60" t="s">
        <v>8867</v>
      </c>
      <c r="B1571" s="37" t="s">
        <v>4730</v>
      </c>
      <c r="C1571" s="38" t="s">
        <v>7541</v>
      </c>
      <c r="D1571" s="38" t="s">
        <v>8868</v>
      </c>
    </row>
    <row r="1572" spans="1:4" ht="15.6">
      <c r="A1572" s="60" t="s">
        <v>8869</v>
      </c>
      <c r="B1572" s="37" t="s">
        <v>4738</v>
      </c>
      <c r="C1572" s="38" t="s">
        <v>7554</v>
      </c>
      <c r="D1572" s="38" t="s">
        <v>8870</v>
      </c>
    </row>
    <row r="1573" spans="1:4" ht="15.6">
      <c r="A1573" s="60" t="s">
        <v>8871</v>
      </c>
      <c r="B1573" s="37" t="s">
        <v>4730</v>
      </c>
      <c r="C1573" s="38" t="s">
        <v>8872</v>
      </c>
      <c r="D1573" s="38" t="s">
        <v>6074</v>
      </c>
    </row>
    <row r="1574" spans="1:4" ht="15.6">
      <c r="A1574" s="60" t="s">
        <v>8873</v>
      </c>
      <c r="B1574" s="37" t="s">
        <v>4730</v>
      </c>
      <c r="C1574" s="38" t="s">
        <v>8874</v>
      </c>
      <c r="D1574" s="38" t="s">
        <v>8875</v>
      </c>
    </row>
    <row r="1575" spans="1:4" ht="15.6">
      <c r="A1575" s="60" t="s">
        <v>8876</v>
      </c>
      <c r="B1575" s="37" t="s">
        <v>4730</v>
      </c>
      <c r="C1575" s="38" t="s">
        <v>8877</v>
      </c>
      <c r="D1575" s="38" t="s">
        <v>8878</v>
      </c>
    </row>
    <row r="1576" spans="1:4" ht="15.6">
      <c r="A1576" s="60" t="s">
        <v>8879</v>
      </c>
      <c r="B1576" s="37" t="s">
        <v>4730</v>
      </c>
      <c r="C1576" s="38" t="s">
        <v>4801</v>
      </c>
      <c r="D1576" s="38" t="s">
        <v>8880</v>
      </c>
    </row>
    <row r="1577" spans="1:4" ht="15.6">
      <c r="A1577" s="60" t="s">
        <v>8881</v>
      </c>
      <c r="B1577" s="37" t="s">
        <v>4738</v>
      </c>
      <c r="C1577" s="38" t="s">
        <v>8882</v>
      </c>
      <c r="D1577" s="38" t="s">
        <v>6259</v>
      </c>
    </row>
    <row r="1578" spans="1:4" ht="15.6">
      <c r="A1578" s="60" t="s">
        <v>8883</v>
      </c>
      <c r="B1578" s="37" t="s">
        <v>4730</v>
      </c>
      <c r="C1578" s="38" t="s">
        <v>8884</v>
      </c>
      <c r="D1578" s="38" t="s">
        <v>8885</v>
      </c>
    </row>
    <row r="1579" spans="1:4" ht="15.6">
      <c r="A1579" s="60" t="s">
        <v>8886</v>
      </c>
      <c r="B1579" s="37" t="s">
        <v>4730</v>
      </c>
      <c r="C1579" s="38" t="s">
        <v>8887</v>
      </c>
      <c r="D1579" s="38" t="s">
        <v>8888</v>
      </c>
    </row>
    <row r="1580" spans="1:4" ht="15.6">
      <c r="A1580" s="60" t="s">
        <v>8889</v>
      </c>
      <c r="B1580" s="37" t="s">
        <v>4738</v>
      </c>
      <c r="C1580" s="38" t="s">
        <v>8890</v>
      </c>
      <c r="D1580" s="38" t="s">
        <v>6530</v>
      </c>
    </row>
    <row r="1581" spans="1:4" ht="15.6">
      <c r="A1581" s="60" t="s">
        <v>8891</v>
      </c>
      <c r="B1581" s="37" t="s">
        <v>4730</v>
      </c>
      <c r="C1581" s="38" t="s">
        <v>5179</v>
      </c>
      <c r="D1581" s="38" t="s">
        <v>8892</v>
      </c>
    </row>
    <row r="1582" spans="1:4" ht="15.6">
      <c r="A1582" s="60" t="s">
        <v>8893</v>
      </c>
      <c r="B1582" s="37" t="s">
        <v>4730</v>
      </c>
      <c r="C1582" s="38" t="s">
        <v>8894</v>
      </c>
      <c r="D1582" s="38" t="s">
        <v>8895</v>
      </c>
    </row>
    <row r="1583" spans="1:4" ht="15.6">
      <c r="A1583" s="60" t="s">
        <v>8896</v>
      </c>
      <c r="B1583" s="37" t="s">
        <v>4730</v>
      </c>
      <c r="C1583" s="38" t="s">
        <v>8897</v>
      </c>
      <c r="D1583" s="38" t="s">
        <v>4991</v>
      </c>
    </row>
    <row r="1584" spans="1:4" ht="15.6">
      <c r="A1584" s="60" t="s">
        <v>8898</v>
      </c>
      <c r="B1584" s="37" t="s">
        <v>6087</v>
      </c>
      <c r="C1584" s="38" t="s">
        <v>8899</v>
      </c>
      <c r="D1584" s="38" t="s">
        <v>8900</v>
      </c>
    </row>
    <row r="1585" spans="1:4" ht="15.6">
      <c r="A1585" s="60" t="s">
        <v>8901</v>
      </c>
      <c r="B1585" s="37" t="s">
        <v>4738</v>
      </c>
      <c r="C1585" s="38" t="s">
        <v>8902</v>
      </c>
      <c r="D1585" s="38" t="s">
        <v>8903</v>
      </c>
    </row>
    <row r="1586" spans="1:4" ht="15.6">
      <c r="A1586" s="60" t="s">
        <v>8904</v>
      </c>
      <c r="B1586" s="37" t="s">
        <v>6087</v>
      </c>
      <c r="C1586" s="38" t="s">
        <v>8905</v>
      </c>
      <c r="D1586" s="38" t="s">
        <v>8906</v>
      </c>
    </row>
    <row r="1587" spans="1:4" ht="15.6">
      <c r="A1587" s="60" t="s">
        <v>8907</v>
      </c>
      <c r="B1587" s="37" t="s">
        <v>4738</v>
      </c>
      <c r="C1587" s="38" t="s">
        <v>8908</v>
      </c>
      <c r="D1587" s="38" t="s">
        <v>8909</v>
      </c>
    </row>
    <row r="1588" spans="1:4" ht="15.6">
      <c r="A1588" s="60" t="s">
        <v>8910</v>
      </c>
      <c r="B1588" s="37" t="s">
        <v>4730</v>
      </c>
      <c r="C1588" s="38" t="s">
        <v>8911</v>
      </c>
      <c r="D1588" s="38" t="s">
        <v>8912</v>
      </c>
    </row>
    <row r="1589" spans="1:4" ht="15.6">
      <c r="A1589" s="60" t="s">
        <v>8913</v>
      </c>
      <c r="B1589" s="37" t="s">
        <v>4730</v>
      </c>
      <c r="C1589" s="38" t="s">
        <v>8914</v>
      </c>
      <c r="D1589" s="38" t="s">
        <v>8915</v>
      </c>
    </row>
    <row r="1590" spans="1:4" ht="15.6">
      <c r="A1590" s="60" t="s">
        <v>8916</v>
      </c>
      <c r="B1590" s="37" t="s">
        <v>4738</v>
      </c>
      <c r="C1590" s="38" t="s">
        <v>8917</v>
      </c>
      <c r="D1590" s="38" t="s">
        <v>8918</v>
      </c>
    </row>
    <row r="1591" spans="1:4" ht="15.6">
      <c r="A1591" s="60" t="s">
        <v>8919</v>
      </c>
      <c r="B1591" s="37" t="s">
        <v>4730</v>
      </c>
      <c r="C1591" s="38" t="s">
        <v>5894</v>
      </c>
      <c r="D1591" s="38" t="s">
        <v>5587</v>
      </c>
    </row>
    <row r="1592" spans="1:4" ht="15.6">
      <c r="A1592" s="60" t="s">
        <v>8920</v>
      </c>
      <c r="B1592" s="37" t="s">
        <v>4730</v>
      </c>
      <c r="C1592" s="38" t="s">
        <v>6174</v>
      </c>
      <c r="D1592" s="38" t="s">
        <v>8921</v>
      </c>
    </row>
    <row r="1593" spans="1:4" ht="15.6">
      <c r="A1593" s="60" t="s">
        <v>8922</v>
      </c>
      <c r="B1593" s="37" t="s">
        <v>4730</v>
      </c>
      <c r="C1593" s="38" t="s">
        <v>5356</v>
      </c>
      <c r="D1593" s="38" t="s">
        <v>8923</v>
      </c>
    </row>
    <row r="1594" spans="1:4" ht="15.6">
      <c r="A1594" s="60" t="s">
        <v>8924</v>
      </c>
      <c r="B1594" s="37" t="s">
        <v>6087</v>
      </c>
      <c r="C1594" s="38" t="s">
        <v>6200</v>
      </c>
      <c r="D1594" s="38" t="s">
        <v>8925</v>
      </c>
    </row>
    <row r="1595" spans="1:4" ht="15.6">
      <c r="A1595" s="60" t="s">
        <v>8926</v>
      </c>
      <c r="B1595" s="37" t="s">
        <v>4730</v>
      </c>
      <c r="C1595" s="38" t="s">
        <v>8927</v>
      </c>
      <c r="D1595" s="38" t="s">
        <v>8928</v>
      </c>
    </row>
    <row r="1596" spans="1:4" ht="15.6">
      <c r="A1596" s="60" t="s">
        <v>8929</v>
      </c>
      <c r="B1596" s="37" t="s">
        <v>4738</v>
      </c>
      <c r="C1596" s="38" t="s">
        <v>5280</v>
      </c>
      <c r="D1596" s="38" t="s">
        <v>8930</v>
      </c>
    </row>
    <row r="1597" spans="1:4" ht="15.6">
      <c r="A1597" s="60" t="s">
        <v>8931</v>
      </c>
      <c r="B1597" s="37" t="s">
        <v>6087</v>
      </c>
      <c r="C1597" s="38" t="s">
        <v>8932</v>
      </c>
      <c r="D1597" s="38" t="s">
        <v>8933</v>
      </c>
    </row>
    <row r="1598" spans="1:4" ht="15.6">
      <c r="A1598" s="60" t="s">
        <v>8934</v>
      </c>
      <c r="B1598" s="37" t="s">
        <v>4730</v>
      </c>
      <c r="C1598" s="38" t="s">
        <v>8935</v>
      </c>
      <c r="D1598" s="38" t="s">
        <v>8936</v>
      </c>
    </row>
    <row r="1599" spans="1:4" ht="15.6">
      <c r="A1599" s="60" t="s">
        <v>8937</v>
      </c>
      <c r="B1599" s="37" t="s">
        <v>4730</v>
      </c>
      <c r="C1599" s="38" t="s">
        <v>8938</v>
      </c>
      <c r="D1599" s="38" t="s">
        <v>8939</v>
      </c>
    </row>
    <row r="1600" spans="1:4" ht="15.6">
      <c r="A1600" s="60" t="s">
        <v>8940</v>
      </c>
      <c r="B1600" s="37" t="s">
        <v>4730</v>
      </c>
      <c r="C1600" s="38" t="s">
        <v>8941</v>
      </c>
      <c r="D1600" s="38" t="s">
        <v>7240</v>
      </c>
    </row>
    <row r="1601" spans="1:4" ht="15.6">
      <c r="A1601" s="60" t="s">
        <v>8942</v>
      </c>
      <c r="B1601" s="37" t="s">
        <v>4730</v>
      </c>
      <c r="C1601" s="38" t="s">
        <v>5842</v>
      </c>
      <c r="D1601" s="38" t="s">
        <v>8943</v>
      </c>
    </row>
    <row r="1602" spans="1:4" ht="15.6">
      <c r="A1602" s="60" t="s">
        <v>8944</v>
      </c>
      <c r="B1602" s="37" t="s">
        <v>4738</v>
      </c>
      <c r="C1602" s="38" t="s">
        <v>8945</v>
      </c>
      <c r="D1602" s="38" t="s">
        <v>8946</v>
      </c>
    </row>
    <row r="1603" spans="1:4" ht="15.6">
      <c r="A1603" s="60" t="s">
        <v>8947</v>
      </c>
      <c r="B1603" s="37" t="s">
        <v>4730</v>
      </c>
      <c r="C1603" s="38" t="s">
        <v>7105</v>
      </c>
      <c r="D1603" s="38" t="s">
        <v>8948</v>
      </c>
    </row>
    <row r="1604" spans="1:4" ht="15.6">
      <c r="A1604" s="60" t="s">
        <v>8949</v>
      </c>
      <c r="B1604" s="37" t="s">
        <v>4730</v>
      </c>
      <c r="C1604" s="38" t="s">
        <v>5118</v>
      </c>
      <c r="D1604" s="38" t="s">
        <v>8950</v>
      </c>
    </row>
    <row r="1605" spans="1:4" ht="15.6">
      <c r="A1605" s="60" t="s">
        <v>8951</v>
      </c>
      <c r="B1605" s="37" t="s">
        <v>4730</v>
      </c>
      <c r="C1605" s="38" t="s">
        <v>8952</v>
      </c>
      <c r="D1605" s="38" t="s">
        <v>6909</v>
      </c>
    </row>
    <row r="1606" spans="1:4" ht="15.6">
      <c r="A1606" s="60" t="s">
        <v>8953</v>
      </c>
      <c r="B1606" s="37" t="s">
        <v>6087</v>
      </c>
      <c r="C1606" s="38" t="s">
        <v>8041</v>
      </c>
      <c r="D1606" s="38" t="s">
        <v>8954</v>
      </c>
    </row>
    <row r="1607" spans="1:4" ht="15.6">
      <c r="A1607" s="60" t="s">
        <v>8955</v>
      </c>
      <c r="B1607" s="37" t="s">
        <v>4730</v>
      </c>
      <c r="C1607" s="38" t="s">
        <v>5003</v>
      </c>
      <c r="D1607" s="38" t="s">
        <v>8956</v>
      </c>
    </row>
    <row r="1608" spans="1:4" ht="15.6">
      <c r="A1608" s="60" t="s">
        <v>8957</v>
      </c>
      <c r="B1608" s="37" t="s">
        <v>4730</v>
      </c>
      <c r="C1608" s="38" t="s">
        <v>8958</v>
      </c>
      <c r="D1608" s="38" t="s">
        <v>4876</v>
      </c>
    </row>
    <row r="1609" spans="1:4" ht="15.6">
      <c r="A1609" s="60" t="s">
        <v>8959</v>
      </c>
      <c r="B1609" s="37" t="s">
        <v>4738</v>
      </c>
      <c r="C1609" s="38" t="s">
        <v>8960</v>
      </c>
      <c r="D1609" s="38" t="s">
        <v>8961</v>
      </c>
    </row>
    <row r="1610" spans="1:4" ht="15.6">
      <c r="A1610" s="60" t="s">
        <v>8962</v>
      </c>
      <c r="B1610" s="37" t="s">
        <v>4738</v>
      </c>
      <c r="C1610" s="38" t="s">
        <v>6200</v>
      </c>
      <c r="D1610" s="38" t="s">
        <v>8963</v>
      </c>
    </row>
    <row r="1611" spans="1:4" ht="15.6">
      <c r="A1611" s="60" t="s">
        <v>8964</v>
      </c>
      <c r="B1611" s="37" t="s">
        <v>4738</v>
      </c>
      <c r="C1611" s="38" t="s">
        <v>8965</v>
      </c>
      <c r="D1611" s="38" t="s">
        <v>8966</v>
      </c>
    </row>
    <row r="1612" spans="1:4" ht="15.6">
      <c r="A1612" s="60" t="s">
        <v>8967</v>
      </c>
      <c r="B1612" s="37" t="s">
        <v>4738</v>
      </c>
      <c r="C1612" s="38" t="s">
        <v>8968</v>
      </c>
      <c r="D1612" s="38" t="s">
        <v>8969</v>
      </c>
    </row>
    <row r="1613" spans="1:4" ht="15.6">
      <c r="A1613" s="60" t="s">
        <v>8970</v>
      </c>
      <c r="B1613" s="37" t="s">
        <v>4738</v>
      </c>
      <c r="C1613" s="38" t="s">
        <v>5858</v>
      </c>
      <c r="D1613" s="38" t="s">
        <v>8971</v>
      </c>
    </row>
    <row r="1614" spans="1:4" ht="15.6">
      <c r="A1614" s="60" t="s">
        <v>8972</v>
      </c>
      <c r="B1614" s="37" t="s">
        <v>4730</v>
      </c>
      <c r="C1614" s="38" t="s">
        <v>8973</v>
      </c>
      <c r="D1614" s="38" t="s">
        <v>8974</v>
      </c>
    </row>
    <row r="1615" spans="1:4" ht="15.6">
      <c r="A1615" s="60" t="s">
        <v>8975</v>
      </c>
      <c r="B1615" s="37" t="s">
        <v>4738</v>
      </c>
      <c r="C1615" s="38" t="s">
        <v>8976</v>
      </c>
      <c r="D1615" s="38" t="s">
        <v>8977</v>
      </c>
    </row>
    <row r="1616" spans="1:4" ht="15.6">
      <c r="A1616" s="60" t="s">
        <v>8978</v>
      </c>
      <c r="B1616" s="37" t="s">
        <v>4730</v>
      </c>
      <c r="C1616" s="38" t="s">
        <v>5382</v>
      </c>
      <c r="D1616" s="38" t="s">
        <v>8979</v>
      </c>
    </row>
    <row r="1617" spans="1:4" ht="15.6">
      <c r="A1617" s="60" t="s">
        <v>8980</v>
      </c>
      <c r="B1617" s="37" t="s">
        <v>4738</v>
      </c>
      <c r="C1617" s="38" t="s">
        <v>8981</v>
      </c>
      <c r="D1617" s="38" t="s">
        <v>8982</v>
      </c>
    </row>
    <row r="1618" spans="1:4" ht="15.6">
      <c r="A1618" s="60" t="s">
        <v>8983</v>
      </c>
      <c r="B1618" s="37" t="s">
        <v>4730</v>
      </c>
      <c r="C1618" s="38" t="s">
        <v>8984</v>
      </c>
      <c r="D1618" s="38" t="s">
        <v>8985</v>
      </c>
    </row>
    <row r="1619" spans="1:4" ht="15.6">
      <c r="A1619" s="60" t="s">
        <v>8986</v>
      </c>
      <c r="B1619" s="37" t="s">
        <v>4738</v>
      </c>
      <c r="C1619" s="38" t="s">
        <v>7420</v>
      </c>
      <c r="D1619" s="38" t="s">
        <v>8987</v>
      </c>
    </row>
    <row r="1620" spans="1:4" ht="15.6">
      <c r="A1620" s="60" t="s">
        <v>8988</v>
      </c>
      <c r="B1620" s="37" t="s">
        <v>4730</v>
      </c>
      <c r="C1620" s="38" t="s">
        <v>8989</v>
      </c>
      <c r="D1620" s="38" t="s">
        <v>4883</v>
      </c>
    </row>
    <row r="1621" spans="1:4" ht="15.6">
      <c r="A1621" s="60" t="s">
        <v>8990</v>
      </c>
      <c r="B1621" s="37" t="s">
        <v>4738</v>
      </c>
      <c r="C1621" s="38" t="s">
        <v>8991</v>
      </c>
      <c r="D1621" s="38" t="s">
        <v>8992</v>
      </c>
    </row>
    <row r="1622" spans="1:4" ht="15.6">
      <c r="A1622" s="60" t="s">
        <v>8993</v>
      </c>
      <c r="B1622" s="37" t="s">
        <v>4738</v>
      </c>
      <c r="C1622" s="38" t="s">
        <v>8994</v>
      </c>
      <c r="D1622" s="38" t="s">
        <v>8995</v>
      </c>
    </row>
    <row r="1623" spans="1:4" ht="15.6">
      <c r="A1623" s="60" t="s">
        <v>8996</v>
      </c>
      <c r="B1623" s="37" t="s">
        <v>4730</v>
      </c>
      <c r="C1623" s="38" t="s">
        <v>5262</v>
      </c>
      <c r="D1623" s="38" t="s">
        <v>8997</v>
      </c>
    </row>
    <row r="1624" spans="1:4" ht="15.6">
      <c r="A1624" s="60" t="s">
        <v>8998</v>
      </c>
      <c r="B1624" s="37" t="s">
        <v>4730</v>
      </c>
      <c r="C1624" s="38" t="s">
        <v>6413</v>
      </c>
      <c r="D1624" s="38" t="s">
        <v>8999</v>
      </c>
    </row>
    <row r="1625" spans="1:4" ht="15.6">
      <c r="A1625" s="60" t="s">
        <v>9000</v>
      </c>
      <c r="B1625" s="37" t="s">
        <v>4738</v>
      </c>
      <c r="C1625" s="38" t="s">
        <v>5924</v>
      </c>
      <c r="D1625" s="38" t="s">
        <v>9001</v>
      </c>
    </row>
    <row r="1626" spans="1:4" ht="15.6">
      <c r="A1626" s="60" t="s">
        <v>9002</v>
      </c>
      <c r="B1626" s="37" t="s">
        <v>4738</v>
      </c>
      <c r="C1626" s="38" t="s">
        <v>4988</v>
      </c>
      <c r="D1626" s="38" t="s">
        <v>9003</v>
      </c>
    </row>
    <row r="1627" spans="1:4" ht="15.6">
      <c r="A1627" s="60" t="s">
        <v>9004</v>
      </c>
      <c r="B1627" s="37" t="s">
        <v>6087</v>
      </c>
      <c r="C1627" s="38" t="s">
        <v>9005</v>
      </c>
      <c r="D1627" s="38" t="s">
        <v>7515</v>
      </c>
    </row>
    <row r="1628" spans="1:4" ht="15.6">
      <c r="A1628" s="60" t="s">
        <v>9006</v>
      </c>
      <c r="B1628" s="37" t="s">
        <v>4738</v>
      </c>
      <c r="C1628" s="38" t="s">
        <v>9007</v>
      </c>
      <c r="D1628" s="38" t="s">
        <v>9008</v>
      </c>
    </row>
    <row r="1629" spans="1:4" ht="15.6">
      <c r="A1629" s="60" t="s">
        <v>9009</v>
      </c>
      <c r="B1629" s="37" t="s">
        <v>4730</v>
      </c>
      <c r="C1629" s="38" t="s">
        <v>4976</v>
      </c>
      <c r="D1629" s="38" t="s">
        <v>9010</v>
      </c>
    </row>
    <row r="1630" spans="1:4" ht="15.6">
      <c r="A1630" s="60" t="s">
        <v>9011</v>
      </c>
      <c r="B1630" s="37" t="s">
        <v>4730</v>
      </c>
      <c r="C1630" s="38" t="s">
        <v>9012</v>
      </c>
      <c r="D1630" s="38" t="s">
        <v>9013</v>
      </c>
    </row>
    <row r="1631" spans="1:4" ht="15.6">
      <c r="A1631" s="60" t="s">
        <v>9014</v>
      </c>
      <c r="B1631" s="37" t="s">
        <v>4738</v>
      </c>
      <c r="C1631" s="38" t="s">
        <v>9015</v>
      </c>
      <c r="D1631" s="38" t="s">
        <v>9016</v>
      </c>
    </row>
    <row r="1632" spans="1:4" ht="15.6">
      <c r="A1632" s="60" t="s">
        <v>9017</v>
      </c>
      <c r="B1632" s="37" t="s">
        <v>4730</v>
      </c>
      <c r="C1632" s="38" t="s">
        <v>5382</v>
      </c>
      <c r="D1632" s="38" t="s">
        <v>7500</v>
      </c>
    </row>
    <row r="1633" spans="1:4" ht="15.6">
      <c r="A1633" s="60" t="s">
        <v>9018</v>
      </c>
      <c r="B1633" s="37" t="s">
        <v>4730</v>
      </c>
      <c r="C1633" s="38" t="s">
        <v>9019</v>
      </c>
      <c r="D1633" s="38" t="s">
        <v>8786</v>
      </c>
    </row>
    <row r="1634" spans="1:4" ht="15.6">
      <c r="A1634" s="60" t="s">
        <v>9020</v>
      </c>
      <c r="B1634" s="37" t="s">
        <v>4738</v>
      </c>
      <c r="C1634" s="38" t="s">
        <v>7867</v>
      </c>
      <c r="D1634" s="38" t="s">
        <v>9021</v>
      </c>
    </row>
    <row r="1635" spans="1:4" ht="15.6">
      <c r="A1635" s="60" t="s">
        <v>9022</v>
      </c>
      <c r="B1635" s="37" t="s">
        <v>4730</v>
      </c>
      <c r="C1635" s="38" t="s">
        <v>9023</v>
      </c>
      <c r="D1635" s="38" t="s">
        <v>9024</v>
      </c>
    </row>
    <row r="1636" spans="1:4" ht="15.6">
      <c r="A1636" s="60" t="s">
        <v>9025</v>
      </c>
      <c r="B1636" s="37" t="s">
        <v>4738</v>
      </c>
      <c r="C1636" s="38" t="s">
        <v>9026</v>
      </c>
      <c r="D1636" s="38" t="s">
        <v>9027</v>
      </c>
    </row>
    <row r="1637" spans="1:4" ht="15.6">
      <c r="A1637" s="60" t="s">
        <v>9028</v>
      </c>
      <c r="B1637" s="37" t="s">
        <v>4738</v>
      </c>
      <c r="C1637" s="38" t="s">
        <v>6091</v>
      </c>
      <c r="D1637" s="38" t="s">
        <v>9029</v>
      </c>
    </row>
    <row r="1638" spans="1:4" ht="15.6">
      <c r="A1638" s="60" t="s">
        <v>9030</v>
      </c>
      <c r="B1638" s="37" t="s">
        <v>4738</v>
      </c>
      <c r="C1638" s="38" t="s">
        <v>9031</v>
      </c>
      <c r="D1638" s="38" t="s">
        <v>9032</v>
      </c>
    </row>
    <row r="1639" spans="1:4" ht="15.6">
      <c r="A1639" s="60" t="s">
        <v>9033</v>
      </c>
      <c r="B1639" s="37" t="s">
        <v>4738</v>
      </c>
      <c r="C1639" s="38" t="s">
        <v>9034</v>
      </c>
      <c r="D1639" s="38" t="s">
        <v>8315</v>
      </c>
    </row>
    <row r="1640" spans="1:4" ht="15.6">
      <c r="A1640" s="60" t="s">
        <v>9035</v>
      </c>
      <c r="B1640" s="37" t="s">
        <v>4730</v>
      </c>
      <c r="C1640" s="38" t="s">
        <v>9036</v>
      </c>
      <c r="D1640" s="38" t="s">
        <v>5431</v>
      </c>
    </row>
    <row r="1641" spans="1:4" ht="15.6">
      <c r="A1641" s="60" t="s">
        <v>9037</v>
      </c>
      <c r="B1641" s="37" t="s">
        <v>4738</v>
      </c>
      <c r="C1641" s="38" t="s">
        <v>9038</v>
      </c>
      <c r="D1641" s="38" t="s">
        <v>9039</v>
      </c>
    </row>
    <row r="1642" spans="1:4" ht="15.6">
      <c r="A1642" s="60" t="s">
        <v>9040</v>
      </c>
      <c r="B1642" s="37" t="s">
        <v>4738</v>
      </c>
      <c r="C1642" s="38" t="s">
        <v>9041</v>
      </c>
      <c r="D1642" s="38" t="s">
        <v>9042</v>
      </c>
    </row>
    <row r="1643" spans="1:4" ht="15.6">
      <c r="A1643" s="60" t="s">
        <v>9043</v>
      </c>
      <c r="B1643" s="37" t="s">
        <v>4738</v>
      </c>
      <c r="C1643" s="38" t="s">
        <v>6022</v>
      </c>
      <c r="D1643" s="38" t="s">
        <v>6015</v>
      </c>
    </row>
    <row r="1644" spans="1:4" ht="15.6">
      <c r="A1644" s="60" t="s">
        <v>9044</v>
      </c>
      <c r="B1644" s="37" t="s">
        <v>4738</v>
      </c>
      <c r="C1644" s="38" t="s">
        <v>6171</v>
      </c>
      <c r="D1644" s="38" t="s">
        <v>9045</v>
      </c>
    </row>
    <row r="1645" spans="1:4" ht="15.6">
      <c r="A1645" s="60" t="s">
        <v>9046</v>
      </c>
      <c r="B1645" s="37" t="s">
        <v>4730</v>
      </c>
      <c r="C1645" s="38" t="s">
        <v>5226</v>
      </c>
      <c r="D1645" s="38" t="s">
        <v>6261</v>
      </c>
    </row>
    <row r="1646" spans="1:4" ht="15.6">
      <c r="A1646" s="60" t="s">
        <v>9047</v>
      </c>
      <c r="B1646" s="37" t="s">
        <v>4730</v>
      </c>
      <c r="C1646" s="38" t="s">
        <v>9048</v>
      </c>
      <c r="D1646" s="38" t="s">
        <v>6884</v>
      </c>
    </row>
    <row r="1647" spans="1:4" ht="15.6">
      <c r="A1647" s="60" t="s">
        <v>9049</v>
      </c>
      <c r="B1647" s="37" t="s">
        <v>6087</v>
      </c>
      <c r="C1647" s="38" t="s">
        <v>8066</v>
      </c>
      <c r="D1647" s="38" t="s">
        <v>9050</v>
      </c>
    </row>
    <row r="1648" spans="1:4" ht="15.6">
      <c r="A1648" s="60" t="s">
        <v>9051</v>
      </c>
      <c r="B1648" s="37" t="s">
        <v>4730</v>
      </c>
      <c r="C1648" s="38" t="s">
        <v>5239</v>
      </c>
      <c r="D1648" s="38" t="s">
        <v>9052</v>
      </c>
    </row>
    <row r="1649" spans="1:4" ht="15.6">
      <c r="A1649" s="60" t="s">
        <v>9053</v>
      </c>
      <c r="B1649" s="37" t="s">
        <v>4730</v>
      </c>
      <c r="C1649" s="38" t="s">
        <v>5430</v>
      </c>
      <c r="D1649" s="38" t="s">
        <v>9054</v>
      </c>
    </row>
    <row r="1650" spans="1:4" ht="15.6">
      <c r="A1650" s="60" t="s">
        <v>9055</v>
      </c>
      <c r="B1650" s="37" t="s">
        <v>4738</v>
      </c>
      <c r="C1650" s="38" t="s">
        <v>8981</v>
      </c>
      <c r="D1650" s="38" t="s">
        <v>5431</v>
      </c>
    </row>
    <row r="1651" spans="1:4" ht="15.6">
      <c r="A1651" s="60" t="s">
        <v>9056</v>
      </c>
      <c r="B1651" s="37" t="s">
        <v>6087</v>
      </c>
      <c r="C1651" s="38" t="s">
        <v>5016</v>
      </c>
      <c r="D1651" s="38" t="s">
        <v>9057</v>
      </c>
    </row>
    <row r="1652" spans="1:4" ht="15.6">
      <c r="A1652" s="60" t="s">
        <v>9058</v>
      </c>
      <c r="B1652" s="37" t="s">
        <v>4730</v>
      </c>
      <c r="C1652" s="38" t="s">
        <v>9059</v>
      </c>
      <c r="D1652" s="38" t="s">
        <v>9060</v>
      </c>
    </row>
    <row r="1653" spans="1:4" ht="15.6">
      <c r="A1653" s="60" t="s">
        <v>9061</v>
      </c>
      <c r="B1653" s="37" t="s">
        <v>4738</v>
      </c>
      <c r="C1653" s="38" t="s">
        <v>9062</v>
      </c>
      <c r="D1653" s="38" t="s">
        <v>9063</v>
      </c>
    </row>
    <row r="1654" spans="1:4" ht="15.6">
      <c r="A1654" s="60" t="s">
        <v>9064</v>
      </c>
      <c r="B1654" s="37" t="s">
        <v>4738</v>
      </c>
      <c r="C1654" s="38" t="s">
        <v>6101</v>
      </c>
      <c r="D1654" s="38" t="s">
        <v>9065</v>
      </c>
    </row>
    <row r="1655" spans="1:4" ht="15.6">
      <c r="A1655" s="60" t="s">
        <v>9066</v>
      </c>
      <c r="B1655" s="37" t="s">
        <v>4730</v>
      </c>
      <c r="C1655" s="38" t="s">
        <v>9067</v>
      </c>
      <c r="D1655" s="38" t="s">
        <v>9068</v>
      </c>
    </row>
    <row r="1656" spans="1:4" ht="15.6">
      <c r="A1656" s="60" t="s">
        <v>9069</v>
      </c>
      <c r="B1656" s="37" t="s">
        <v>4730</v>
      </c>
      <c r="C1656" s="38" t="s">
        <v>9070</v>
      </c>
      <c r="D1656" s="38" t="s">
        <v>9071</v>
      </c>
    </row>
    <row r="1657" spans="1:4" ht="15.6">
      <c r="A1657" s="60" t="s">
        <v>9072</v>
      </c>
      <c r="B1657" s="37" t="s">
        <v>4730</v>
      </c>
      <c r="C1657" s="38" t="s">
        <v>5160</v>
      </c>
      <c r="D1657" s="38" t="s">
        <v>9073</v>
      </c>
    </row>
    <row r="1658" spans="1:4" ht="15.6">
      <c r="A1658" s="60" t="s">
        <v>9074</v>
      </c>
      <c r="B1658" s="37" t="s">
        <v>4738</v>
      </c>
      <c r="C1658" s="38" t="s">
        <v>9075</v>
      </c>
      <c r="D1658" s="38" t="s">
        <v>6687</v>
      </c>
    </row>
    <row r="1659" spans="1:4" ht="15.6">
      <c r="A1659" s="60" t="s">
        <v>9076</v>
      </c>
      <c r="B1659" s="37" t="s">
        <v>6087</v>
      </c>
      <c r="C1659" s="38" t="s">
        <v>9077</v>
      </c>
      <c r="D1659" s="38" t="s">
        <v>9078</v>
      </c>
    </row>
    <row r="1660" spans="1:4" ht="15.6">
      <c r="A1660" s="60" t="s">
        <v>9079</v>
      </c>
      <c r="B1660" s="37" t="s">
        <v>4738</v>
      </c>
      <c r="C1660" s="38" t="s">
        <v>4726</v>
      </c>
      <c r="D1660" s="38" t="s">
        <v>7220</v>
      </c>
    </row>
    <row r="1661" spans="1:4" ht="15.6">
      <c r="A1661" s="60" t="s">
        <v>9080</v>
      </c>
      <c r="B1661" s="37" t="s">
        <v>4730</v>
      </c>
      <c r="C1661" s="38" t="s">
        <v>9081</v>
      </c>
      <c r="D1661" s="38" t="s">
        <v>9082</v>
      </c>
    </row>
    <row r="1662" spans="1:4" ht="15.6">
      <c r="A1662" s="60" t="s">
        <v>9083</v>
      </c>
      <c r="B1662" s="37" t="s">
        <v>6087</v>
      </c>
      <c r="C1662" s="38" t="s">
        <v>9084</v>
      </c>
      <c r="D1662" s="38" t="s">
        <v>9085</v>
      </c>
    </row>
    <row r="1663" spans="1:4" ht="15.6">
      <c r="A1663" s="60" t="s">
        <v>9086</v>
      </c>
      <c r="B1663" s="37" t="s">
        <v>4730</v>
      </c>
      <c r="C1663" s="38" t="s">
        <v>5396</v>
      </c>
      <c r="D1663" s="38" t="s">
        <v>9087</v>
      </c>
    </row>
    <row r="1664" spans="1:4" ht="15.6">
      <c r="A1664" s="60" t="s">
        <v>9088</v>
      </c>
      <c r="B1664" s="37" t="s">
        <v>4738</v>
      </c>
      <c r="C1664" s="38" t="s">
        <v>9089</v>
      </c>
      <c r="D1664" s="38" t="s">
        <v>9090</v>
      </c>
    </row>
    <row r="1665" spans="1:4" ht="15.6">
      <c r="A1665" s="60" t="s">
        <v>9091</v>
      </c>
      <c r="B1665" s="37" t="s">
        <v>4730</v>
      </c>
      <c r="C1665" s="38" t="s">
        <v>9092</v>
      </c>
      <c r="D1665" s="38" t="s">
        <v>9093</v>
      </c>
    </row>
    <row r="1666" spans="1:4" ht="15.6">
      <c r="A1666" s="60" t="s">
        <v>9094</v>
      </c>
      <c r="B1666" s="37" t="s">
        <v>4730</v>
      </c>
      <c r="C1666" s="38" t="s">
        <v>9095</v>
      </c>
      <c r="D1666" s="38" t="s">
        <v>9096</v>
      </c>
    </row>
    <row r="1667" spans="1:4" ht="15.6">
      <c r="A1667" s="60" t="s">
        <v>9097</v>
      </c>
      <c r="B1667" s="37" t="s">
        <v>4730</v>
      </c>
      <c r="C1667" s="38" t="s">
        <v>9098</v>
      </c>
      <c r="D1667" s="38" t="s">
        <v>4929</v>
      </c>
    </row>
    <row r="1668" spans="1:4" ht="15.6">
      <c r="A1668" s="60" t="s">
        <v>9099</v>
      </c>
      <c r="B1668" s="37" t="s">
        <v>4730</v>
      </c>
      <c r="C1668" s="38" t="s">
        <v>4848</v>
      </c>
      <c r="D1668" s="38" t="s">
        <v>9100</v>
      </c>
    </row>
    <row r="1669" spans="1:4" ht="15.6">
      <c r="A1669" s="60" t="s">
        <v>9101</v>
      </c>
      <c r="B1669" s="37" t="s">
        <v>4730</v>
      </c>
      <c r="C1669" s="38" t="s">
        <v>9102</v>
      </c>
      <c r="D1669" s="38" t="s">
        <v>9103</v>
      </c>
    </row>
    <row r="1670" spans="1:4" ht="15.6">
      <c r="A1670" s="60" t="s">
        <v>9104</v>
      </c>
      <c r="B1670" s="37" t="s">
        <v>4730</v>
      </c>
      <c r="C1670" s="38" t="s">
        <v>5185</v>
      </c>
      <c r="D1670" s="38" t="s">
        <v>5906</v>
      </c>
    </row>
    <row r="1671" spans="1:4" ht="15.6">
      <c r="A1671" s="60" t="s">
        <v>9105</v>
      </c>
      <c r="B1671" s="37" t="s">
        <v>4730</v>
      </c>
      <c r="C1671" s="38" t="s">
        <v>9106</v>
      </c>
      <c r="D1671" s="38" t="s">
        <v>9107</v>
      </c>
    </row>
    <row r="1672" spans="1:4" ht="15.6">
      <c r="A1672" s="60" t="s">
        <v>9108</v>
      </c>
      <c r="B1672" s="37" t="s">
        <v>4738</v>
      </c>
      <c r="C1672" s="38" t="s">
        <v>9109</v>
      </c>
      <c r="D1672" s="38" t="s">
        <v>7934</v>
      </c>
    </row>
    <row r="1673" spans="1:4" ht="15.6">
      <c r="A1673" s="60" t="s">
        <v>9110</v>
      </c>
      <c r="B1673" s="37" t="s">
        <v>4730</v>
      </c>
      <c r="C1673" s="38" t="s">
        <v>8806</v>
      </c>
      <c r="D1673" s="38" t="s">
        <v>9111</v>
      </c>
    </row>
    <row r="1674" spans="1:4" ht="15.6">
      <c r="A1674" s="60" t="s">
        <v>9112</v>
      </c>
      <c r="B1674" s="37" t="s">
        <v>4738</v>
      </c>
      <c r="C1674" s="38" t="s">
        <v>8811</v>
      </c>
      <c r="D1674" s="38" t="s">
        <v>9113</v>
      </c>
    </row>
    <row r="1675" spans="1:4" ht="15.6">
      <c r="A1675" s="60" t="s">
        <v>9114</v>
      </c>
      <c r="B1675" s="37" t="s">
        <v>4738</v>
      </c>
      <c r="C1675" s="38" t="s">
        <v>8487</v>
      </c>
      <c r="D1675" s="38" t="s">
        <v>9115</v>
      </c>
    </row>
    <row r="1676" spans="1:4" ht="15.6">
      <c r="A1676" s="60" t="s">
        <v>9116</v>
      </c>
      <c r="B1676" s="37" t="s">
        <v>4730</v>
      </c>
      <c r="C1676" s="38" t="s">
        <v>9117</v>
      </c>
      <c r="D1676" s="38" t="s">
        <v>9118</v>
      </c>
    </row>
    <row r="1677" spans="1:4" ht="15.6">
      <c r="A1677" s="60" t="s">
        <v>9119</v>
      </c>
      <c r="B1677" s="37" t="s">
        <v>4738</v>
      </c>
      <c r="C1677" s="38" t="s">
        <v>9120</v>
      </c>
      <c r="D1677" s="38" t="s">
        <v>9121</v>
      </c>
    </row>
    <row r="1678" spans="1:4" ht="15.6">
      <c r="A1678" s="60" t="s">
        <v>9122</v>
      </c>
      <c r="B1678" s="37" t="s">
        <v>4738</v>
      </c>
      <c r="C1678" s="38" t="s">
        <v>9123</v>
      </c>
      <c r="D1678" s="38" t="s">
        <v>9124</v>
      </c>
    </row>
    <row r="1679" spans="1:4" ht="15.6">
      <c r="A1679" s="60" t="s">
        <v>9125</v>
      </c>
      <c r="B1679" s="37" t="s">
        <v>4730</v>
      </c>
      <c r="C1679" s="38" t="s">
        <v>9126</v>
      </c>
      <c r="D1679" s="38" t="s">
        <v>9127</v>
      </c>
    </row>
    <row r="1680" spans="1:4" ht="15.6">
      <c r="A1680" s="60" t="s">
        <v>9128</v>
      </c>
      <c r="B1680" s="37" t="s">
        <v>4738</v>
      </c>
      <c r="C1680" s="38" t="s">
        <v>9129</v>
      </c>
      <c r="D1680" s="38" t="s">
        <v>7853</v>
      </c>
    </row>
    <row r="1681" spans="1:4" ht="15.6">
      <c r="A1681" s="60" t="s">
        <v>9130</v>
      </c>
      <c r="B1681" s="37" t="s">
        <v>4738</v>
      </c>
      <c r="C1681" s="38" t="s">
        <v>9131</v>
      </c>
      <c r="D1681" s="38" t="s">
        <v>9132</v>
      </c>
    </row>
    <row r="1682" spans="1:4" ht="15.6">
      <c r="A1682" s="60" t="s">
        <v>9133</v>
      </c>
      <c r="B1682" s="37" t="s">
        <v>4730</v>
      </c>
      <c r="C1682" s="38" t="s">
        <v>9134</v>
      </c>
      <c r="D1682" s="38" t="s">
        <v>6301</v>
      </c>
    </row>
    <row r="1683" spans="1:4" ht="15.6">
      <c r="A1683" s="60" t="s">
        <v>9135</v>
      </c>
      <c r="B1683" s="37" t="s">
        <v>4730</v>
      </c>
      <c r="C1683" s="38" t="s">
        <v>7910</v>
      </c>
      <c r="D1683" s="38" t="s">
        <v>9136</v>
      </c>
    </row>
    <row r="1684" spans="1:4" ht="15.6">
      <c r="A1684" s="60" t="s">
        <v>9137</v>
      </c>
      <c r="B1684" s="37" t="s">
        <v>4738</v>
      </c>
      <c r="C1684" s="38" t="s">
        <v>9138</v>
      </c>
      <c r="D1684" s="38" t="s">
        <v>5722</v>
      </c>
    </row>
    <row r="1685" spans="1:4" ht="15.6">
      <c r="A1685" s="60" t="s">
        <v>9139</v>
      </c>
      <c r="B1685" s="37" t="s">
        <v>4730</v>
      </c>
      <c r="C1685" s="38" t="s">
        <v>9140</v>
      </c>
      <c r="D1685" s="38" t="s">
        <v>8310</v>
      </c>
    </row>
    <row r="1686" spans="1:4" ht="15.6">
      <c r="A1686" s="60" t="s">
        <v>9141</v>
      </c>
      <c r="B1686" s="37" t="s">
        <v>4730</v>
      </c>
      <c r="C1686" s="38" t="s">
        <v>7369</v>
      </c>
      <c r="D1686" s="38" t="s">
        <v>9142</v>
      </c>
    </row>
    <row r="1687" spans="1:4" ht="15.6">
      <c r="A1687" s="60" t="s">
        <v>9143</v>
      </c>
      <c r="B1687" s="37" t="s">
        <v>4730</v>
      </c>
      <c r="C1687" s="38" t="s">
        <v>9144</v>
      </c>
      <c r="D1687" s="38" t="s">
        <v>6066</v>
      </c>
    </row>
    <row r="1688" spans="1:4" ht="15.6">
      <c r="A1688" s="60" t="s">
        <v>9145</v>
      </c>
      <c r="B1688" s="37" t="s">
        <v>4738</v>
      </c>
      <c r="C1688" s="38" t="s">
        <v>9146</v>
      </c>
      <c r="D1688" s="38" t="s">
        <v>9147</v>
      </c>
    </row>
    <row r="1689" spans="1:4" ht="15.6">
      <c r="A1689" s="60" t="s">
        <v>9148</v>
      </c>
      <c r="B1689" s="37" t="s">
        <v>6087</v>
      </c>
      <c r="C1689" s="38" t="s">
        <v>9149</v>
      </c>
      <c r="D1689" s="38" t="s">
        <v>9150</v>
      </c>
    </row>
    <row r="1690" spans="1:4" ht="15.6">
      <c r="A1690" s="60" t="s">
        <v>9151</v>
      </c>
      <c r="B1690" s="37" t="s">
        <v>4730</v>
      </c>
      <c r="C1690" s="38" t="s">
        <v>7918</v>
      </c>
      <c r="D1690" s="38" t="s">
        <v>9152</v>
      </c>
    </row>
    <row r="1691" spans="1:4" ht="15.6">
      <c r="A1691" s="60" t="s">
        <v>9153</v>
      </c>
      <c r="B1691" s="37" t="s">
        <v>4738</v>
      </c>
      <c r="C1691" s="38" t="s">
        <v>9154</v>
      </c>
      <c r="D1691" s="38" t="s">
        <v>9155</v>
      </c>
    </row>
    <row r="1692" spans="1:4" ht="15.6">
      <c r="A1692" s="60" t="s">
        <v>9156</v>
      </c>
      <c r="B1692" s="37" t="s">
        <v>4738</v>
      </c>
      <c r="C1692" s="38" t="s">
        <v>9157</v>
      </c>
      <c r="D1692" s="38" t="s">
        <v>9158</v>
      </c>
    </row>
    <row r="1693" spans="1:4" ht="15.6">
      <c r="A1693" s="60" t="s">
        <v>9159</v>
      </c>
      <c r="B1693" s="37" t="s">
        <v>4730</v>
      </c>
      <c r="C1693" s="38" t="s">
        <v>9160</v>
      </c>
      <c r="D1693" s="38" t="s">
        <v>9161</v>
      </c>
    </row>
    <row r="1694" spans="1:4" ht="15.6">
      <c r="A1694" s="60" t="s">
        <v>9162</v>
      </c>
      <c r="B1694" s="37" t="s">
        <v>4730</v>
      </c>
      <c r="C1694" s="38" t="s">
        <v>8775</v>
      </c>
      <c r="D1694" s="38" t="s">
        <v>6096</v>
      </c>
    </row>
    <row r="1695" spans="1:4" ht="15.6">
      <c r="A1695" s="60" t="s">
        <v>9163</v>
      </c>
      <c r="B1695" s="37" t="s">
        <v>4738</v>
      </c>
      <c r="C1695" s="38" t="s">
        <v>6387</v>
      </c>
      <c r="D1695" s="38" t="s">
        <v>9164</v>
      </c>
    </row>
    <row r="1696" spans="1:4" ht="15.6">
      <c r="A1696" s="60" t="s">
        <v>9165</v>
      </c>
      <c r="B1696" s="37" t="s">
        <v>4738</v>
      </c>
      <c r="C1696" s="38" t="s">
        <v>9166</v>
      </c>
      <c r="D1696" s="38" t="s">
        <v>9167</v>
      </c>
    </row>
    <row r="1697" spans="1:4" ht="15.6">
      <c r="A1697" s="60" t="s">
        <v>9168</v>
      </c>
      <c r="B1697" s="37" t="s">
        <v>4738</v>
      </c>
      <c r="C1697" s="38" t="s">
        <v>9169</v>
      </c>
      <c r="D1697" s="38" t="s">
        <v>9170</v>
      </c>
    </row>
    <row r="1698" spans="1:4" ht="15.6">
      <c r="A1698" s="60" t="s">
        <v>9171</v>
      </c>
      <c r="B1698" s="37" t="s">
        <v>4738</v>
      </c>
      <c r="C1698" s="38" t="s">
        <v>9172</v>
      </c>
      <c r="D1698" s="38" t="s">
        <v>8398</v>
      </c>
    </row>
    <row r="1699" spans="1:4" ht="15.6">
      <c r="A1699" s="60" t="s">
        <v>9173</v>
      </c>
      <c r="B1699" s="37" t="s">
        <v>4738</v>
      </c>
      <c r="C1699" s="38" t="s">
        <v>7546</v>
      </c>
      <c r="D1699" s="38" t="s">
        <v>9174</v>
      </c>
    </row>
    <row r="1700" spans="1:4" ht="15.6">
      <c r="A1700" s="60" t="s">
        <v>9175</v>
      </c>
      <c r="B1700" s="37" t="s">
        <v>4730</v>
      </c>
      <c r="C1700" s="38" t="s">
        <v>5024</v>
      </c>
      <c r="D1700" s="38" t="s">
        <v>9176</v>
      </c>
    </row>
    <row r="1701" spans="1:4" ht="15.6">
      <c r="A1701" s="60" t="s">
        <v>9177</v>
      </c>
      <c r="B1701" s="37" t="s">
        <v>4738</v>
      </c>
      <c r="C1701" s="38" t="s">
        <v>9178</v>
      </c>
      <c r="D1701" s="38" t="s">
        <v>9179</v>
      </c>
    </row>
    <row r="1702" spans="1:4" ht="15.6">
      <c r="A1702" s="60" t="s">
        <v>9180</v>
      </c>
      <c r="B1702" s="37" t="s">
        <v>4730</v>
      </c>
      <c r="C1702" s="38" t="s">
        <v>4752</v>
      </c>
      <c r="D1702" s="38" t="s">
        <v>9181</v>
      </c>
    </row>
    <row r="1703" spans="1:4" ht="15.6">
      <c r="A1703" s="60" t="s">
        <v>9182</v>
      </c>
      <c r="B1703" s="37" t="s">
        <v>4730</v>
      </c>
      <c r="C1703" s="38" t="s">
        <v>4961</v>
      </c>
      <c r="D1703" s="38" t="s">
        <v>9183</v>
      </c>
    </row>
    <row r="1704" spans="1:4" ht="15.6">
      <c r="A1704" s="60" t="s">
        <v>9184</v>
      </c>
      <c r="B1704" s="37" t="s">
        <v>4730</v>
      </c>
      <c r="C1704" s="38" t="s">
        <v>6705</v>
      </c>
      <c r="D1704" s="38" t="s">
        <v>9185</v>
      </c>
    </row>
    <row r="1705" spans="1:4" ht="15.6">
      <c r="A1705" s="60" t="s">
        <v>9186</v>
      </c>
      <c r="B1705" s="37" t="s">
        <v>4738</v>
      </c>
      <c r="C1705" s="38" t="s">
        <v>5292</v>
      </c>
      <c r="D1705" s="38" t="s">
        <v>9187</v>
      </c>
    </row>
    <row r="1706" spans="1:4" ht="15.6">
      <c r="A1706" s="60" t="s">
        <v>9188</v>
      </c>
      <c r="B1706" s="37" t="s">
        <v>4730</v>
      </c>
      <c r="C1706" s="38" t="s">
        <v>9189</v>
      </c>
      <c r="D1706" s="38" t="s">
        <v>6834</v>
      </c>
    </row>
    <row r="1707" spans="1:4" ht="15.6">
      <c r="A1707" s="60" t="s">
        <v>9190</v>
      </c>
      <c r="B1707" s="37" t="s">
        <v>4738</v>
      </c>
      <c r="C1707" s="38" t="s">
        <v>9191</v>
      </c>
      <c r="D1707" s="38" t="s">
        <v>9192</v>
      </c>
    </row>
    <row r="1708" spans="1:4" ht="15.6">
      <c r="A1708" s="60" t="s">
        <v>9193</v>
      </c>
      <c r="B1708" s="37" t="s">
        <v>4738</v>
      </c>
      <c r="C1708" s="38" t="s">
        <v>6286</v>
      </c>
      <c r="D1708" s="38" t="s">
        <v>7783</v>
      </c>
    </row>
    <row r="1709" spans="1:4" ht="15.6">
      <c r="A1709" s="60" t="s">
        <v>9194</v>
      </c>
      <c r="B1709" s="37" t="s">
        <v>4730</v>
      </c>
      <c r="C1709" s="38" t="s">
        <v>9195</v>
      </c>
      <c r="D1709" s="38" t="s">
        <v>9196</v>
      </c>
    </row>
    <row r="1710" spans="1:4" ht="15.6">
      <c r="A1710" s="60" t="s">
        <v>9197</v>
      </c>
      <c r="B1710" s="37" t="s">
        <v>4738</v>
      </c>
      <c r="C1710" s="38" t="s">
        <v>7172</v>
      </c>
      <c r="D1710" s="38" t="s">
        <v>8398</v>
      </c>
    </row>
    <row r="1711" spans="1:4" ht="15.6">
      <c r="A1711" s="60" t="s">
        <v>9198</v>
      </c>
      <c r="B1711" s="37" t="s">
        <v>4738</v>
      </c>
      <c r="C1711" s="38" t="s">
        <v>9199</v>
      </c>
      <c r="D1711" s="38" t="s">
        <v>9200</v>
      </c>
    </row>
    <row r="1712" spans="1:4" ht="15.6">
      <c r="A1712" s="60" t="s">
        <v>9201</v>
      </c>
      <c r="B1712" s="37" t="s">
        <v>4730</v>
      </c>
      <c r="C1712" s="38" t="s">
        <v>9202</v>
      </c>
      <c r="D1712" s="38" t="s">
        <v>9203</v>
      </c>
    </row>
    <row r="1713" spans="1:4" ht="15.6">
      <c r="A1713" s="60" t="s">
        <v>9204</v>
      </c>
      <c r="B1713" s="37" t="s">
        <v>4738</v>
      </c>
      <c r="C1713" s="38" t="s">
        <v>5699</v>
      </c>
      <c r="D1713" s="38" t="s">
        <v>9205</v>
      </c>
    </row>
    <row r="1714" spans="1:4" ht="15.6">
      <c r="A1714" s="60" t="s">
        <v>9206</v>
      </c>
      <c r="B1714" s="37" t="s">
        <v>4730</v>
      </c>
      <c r="C1714" s="38" t="s">
        <v>5259</v>
      </c>
      <c r="D1714" s="38" t="s">
        <v>9207</v>
      </c>
    </row>
    <row r="1715" spans="1:4" ht="15.6">
      <c r="A1715" s="60" t="s">
        <v>9208</v>
      </c>
      <c r="B1715" s="37" t="s">
        <v>4738</v>
      </c>
      <c r="C1715" s="38" t="s">
        <v>9209</v>
      </c>
      <c r="D1715" s="38" t="s">
        <v>6954</v>
      </c>
    </row>
    <row r="1716" spans="1:4" ht="15.6">
      <c r="A1716" s="60" t="s">
        <v>9210</v>
      </c>
      <c r="B1716" s="37" t="s">
        <v>4738</v>
      </c>
      <c r="C1716" s="38" t="s">
        <v>9199</v>
      </c>
      <c r="D1716" s="38" t="s">
        <v>9211</v>
      </c>
    </row>
    <row r="1717" spans="1:4" ht="15.6">
      <c r="A1717" s="60" t="s">
        <v>9212</v>
      </c>
      <c r="B1717" s="37" t="s">
        <v>4730</v>
      </c>
      <c r="C1717" s="38" t="s">
        <v>5010</v>
      </c>
      <c r="D1717" s="38" t="s">
        <v>9213</v>
      </c>
    </row>
    <row r="1718" spans="1:4" ht="15.6">
      <c r="A1718" s="60" t="s">
        <v>9214</v>
      </c>
      <c r="B1718" s="37" t="s">
        <v>4738</v>
      </c>
      <c r="C1718" s="38" t="s">
        <v>9215</v>
      </c>
      <c r="D1718" s="38" t="s">
        <v>5396</v>
      </c>
    </row>
    <row r="1719" spans="1:4" ht="15.6">
      <c r="A1719" s="60" t="s">
        <v>9216</v>
      </c>
      <c r="B1719" s="37" t="s">
        <v>4738</v>
      </c>
      <c r="C1719" s="38" t="s">
        <v>9217</v>
      </c>
      <c r="D1719" s="38" t="s">
        <v>9218</v>
      </c>
    </row>
    <row r="1720" spans="1:4" ht="15.6">
      <c r="A1720" s="60" t="s">
        <v>9219</v>
      </c>
      <c r="B1720" s="37" t="s">
        <v>4738</v>
      </c>
      <c r="C1720" s="38" t="s">
        <v>9220</v>
      </c>
      <c r="D1720" s="38" t="s">
        <v>9221</v>
      </c>
    </row>
    <row r="1721" spans="1:4" ht="15.6">
      <c r="A1721" s="60" t="s">
        <v>9222</v>
      </c>
      <c r="B1721" s="37" t="s">
        <v>4738</v>
      </c>
      <c r="C1721" s="38" t="s">
        <v>9223</v>
      </c>
      <c r="D1721" s="38" t="s">
        <v>5329</v>
      </c>
    </row>
    <row r="1722" spans="1:4" ht="15.6">
      <c r="A1722" s="60" t="s">
        <v>9224</v>
      </c>
      <c r="B1722" s="37" t="s">
        <v>4730</v>
      </c>
      <c r="C1722" s="38" t="s">
        <v>4970</v>
      </c>
      <c r="D1722" s="38" t="s">
        <v>9225</v>
      </c>
    </row>
    <row r="1723" spans="1:4" ht="15.6">
      <c r="A1723" s="60" t="s">
        <v>9226</v>
      </c>
      <c r="B1723" s="37" t="s">
        <v>4730</v>
      </c>
      <c r="C1723" s="38" t="s">
        <v>9227</v>
      </c>
      <c r="D1723" s="38" t="s">
        <v>9228</v>
      </c>
    </row>
    <row r="1724" spans="1:4" ht="15.6">
      <c r="A1724" s="60" t="s">
        <v>9229</v>
      </c>
      <c r="B1724" s="37" t="s">
        <v>4738</v>
      </c>
      <c r="C1724" s="38" t="s">
        <v>9230</v>
      </c>
      <c r="D1724" s="38" t="s">
        <v>9231</v>
      </c>
    </row>
    <row r="1725" spans="1:4" ht="15.6">
      <c r="A1725" s="60" t="s">
        <v>9232</v>
      </c>
      <c r="B1725" s="37" t="s">
        <v>4730</v>
      </c>
      <c r="C1725" s="38" t="s">
        <v>9233</v>
      </c>
      <c r="D1725" s="38" t="s">
        <v>9234</v>
      </c>
    </row>
    <row r="1726" spans="1:4" ht="15.6">
      <c r="A1726" s="60" t="s">
        <v>9235</v>
      </c>
      <c r="B1726" s="37" t="s">
        <v>4738</v>
      </c>
      <c r="C1726" s="38" t="s">
        <v>9236</v>
      </c>
      <c r="D1726" s="38" t="s">
        <v>8566</v>
      </c>
    </row>
    <row r="1727" spans="1:4" ht="15.6">
      <c r="A1727" s="60" t="s">
        <v>9237</v>
      </c>
      <c r="B1727" s="37" t="s">
        <v>4738</v>
      </c>
      <c r="C1727" s="38" t="s">
        <v>9238</v>
      </c>
      <c r="D1727" s="38" t="s">
        <v>9239</v>
      </c>
    </row>
    <row r="1728" spans="1:4" ht="15.6">
      <c r="A1728" s="60" t="s">
        <v>9240</v>
      </c>
      <c r="B1728" s="37" t="s">
        <v>4738</v>
      </c>
      <c r="C1728" s="38" t="s">
        <v>9241</v>
      </c>
      <c r="D1728" s="38" t="s">
        <v>9242</v>
      </c>
    </row>
    <row r="1729" spans="1:4" ht="15.6">
      <c r="A1729" s="60" t="s">
        <v>9243</v>
      </c>
      <c r="B1729" s="37" t="s">
        <v>4730</v>
      </c>
      <c r="C1729" s="38" t="s">
        <v>9244</v>
      </c>
      <c r="D1729" s="38" t="s">
        <v>6567</v>
      </c>
    </row>
    <row r="1730" spans="1:4" ht="15.6">
      <c r="A1730" s="60" t="s">
        <v>9245</v>
      </c>
      <c r="B1730" s="37" t="s">
        <v>4730</v>
      </c>
      <c r="C1730" s="38" t="s">
        <v>9246</v>
      </c>
      <c r="D1730" s="38" t="s">
        <v>9247</v>
      </c>
    </row>
    <row r="1731" spans="1:4" ht="15.6">
      <c r="A1731" s="60" t="s">
        <v>9248</v>
      </c>
      <c r="B1731" s="37" t="s">
        <v>4730</v>
      </c>
      <c r="C1731" s="38" t="s">
        <v>9249</v>
      </c>
      <c r="D1731" s="38" t="s">
        <v>8930</v>
      </c>
    </row>
    <row r="1732" spans="1:4" ht="15.6">
      <c r="A1732" s="60" t="s">
        <v>9250</v>
      </c>
      <c r="B1732" s="37" t="s">
        <v>4738</v>
      </c>
      <c r="C1732" s="38" t="s">
        <v>9251</v>
      </c>
      <c r="D1732" s="38" t="s">
        <v>6359</v>
      </c>
    </row>
    <row r="1733" spans="1:4" ht="15.6">
      <c r="A1733" s="60" t="s">
        <v>9252</v>
      </c>
      <c r="B1733" s="37" t="s">
        <v>4738</v>
      </c>
      <c r="C1733" s="38" t="s">
        <v>4973</v>
      </c>
      <c r="D1733" s="38" t="s">
        <v>7275</v>
      </c>
    </row>
    <row r="1734" spans="1:4" ht="15.6">
      <c r="A1734" s="60" t="s">
        <v>9253</v>
      </c>
      <c r="B1734" s="37" t="s">
        <v>4738</v>
      </c>
      <c r="C1734" s="38" t="s">
        <v>9254</v>
      </c>
      <c r="D1734" s="38" t="s">
        <v>9255</v>
      </c>
    </row>
    <row r="1735" spans="1:4" ht="15.6">
      <c r="A1735" s="60" t="s">
        <v>9256</v>
      </c>
      <c r="B1735" s="37" t="s">
        <v>4738</v>
      </c>
      <c r="C1735" s="38" t="s">
        <v>9257</v>
      </c>
      <c r="D1735" s="38" t="s">
        <v>9258</v>
      </c>
    </row>
    <row r="1736" spans="1:4" ht="15.6">
      <c r="A1736" s="60" t="s">
        <v>9259</v>
      </c>
      <c r="B1736" s="37" t="s">
        <v>6087</v>
      </c>
      <c r="C1736" s="38" t="s">
        <v>9260</v>
      </c>
      <c r="D1736" s="38" t="s">
        <v>9261</v>
      </c>
    </row>
    <row r="1737" spans="1:4" ht="15.6">
      <c r="A1737" s="60" t="s">
        <v>9262</v>
      </c>
      <c r="B1737" s="37" t="s">
        <v>4738</v>
      </c>
      <c r="C1737" s="38" t="s">
        <v>9263</v>
      </c>
      <c r="D1737" s="38" t="s">
        <v>9264</v>
      </c>
    </row>
    <row r="1738" spans="1:4" ht="15.6">
      <c r="A1738" s="60" t="s">
        <v>9265</v>
      </c>
      <c r="B1738" s="37" t="s">
        <v>4730</v>
      </c>
      <c r="C1738" s="38" t="s">
        <v>9266</v>
      </c>
      <c r="D1738" s="38" t="s">
        <v>5010</v>
      </c>
    </row>
    <row r="1739" spans="1:4" ht="15.6">
      <c r="A1739" s="60" t="s">
        <v>9267</v>
      </c>
      <c r="B1739" s="37" t="s">
        <v>4730</v>
      </c>
      <c r="C1739" s="38" t="s">
        <v>4882</v>
      </c>
      <c r="D1739" s="38" t="s">
        <v>9268</v>
      </c>
    </row>
    <row r="1740" spans="1:4" ht="15.6">
      <c r="A1740" s="60" t="s">
        <v>9269</v>
      </c>
      <c r="B1740" s="37" t="s">
        <v>4730</v>
      </c>
      <c r="C1740" s="38" t="s">
        <v>9270</v>
      </c>
      <c r="D1740" s="38" t="s">
        <v>9271</v>
      </c>
    </row>
    <row r="1741" spans="1:4" ht="15.6">
      <c r="A1741" s="60" t="s">
        <v>9272</v>
      </c>
      <c r="B1741" s="37" t="s">
        <v>4738</v>
      </c>
      <c r="C1741" s="38" t="s">
        <v>9273</v>
      </c>
      <c r="D1741" s="38" t="s">
        <v>9274</v>
      </c>
    </row>
    <row r="1742" spans="1:4" ht="15.6">
      <c r="A1742" s="60" t="s">
        <v>9275</v>
      </c>
      <c r="B1742" s="37" t="s">
        <v>4738</v>
      </c>
      <c r="C1742" s="38" t="s">
        <v>9276</v>
      </c>
      <c r="D1742" s="38" t="s">
        <v>9277</v>
      </c>
    </row>
    <row r="1743" spans="1:4" ht="15.6">
      <c r="A1743" s="60" t="s">
        <v>9278</v>
      </c>
      <c r="B1743" s="37" t="s">
        <v>4738</v>
      </c>
      <c r="C1743" s="38" t="s">
        <v>9279</v>
      </c>
      <c r="D1743" s="38" t="s">
        <v>9280</v>
      </c>
    </row>
    <row r="1744" spans="1:4" ht="15.6">
      <c r="A1744" s="60" t="s">
        <v>9281</v>
      </c>
      <c r="B1744" s="37" t="s">
        <v>4738</v>
      </c>
      <c r="C1744" s="38" t="s">
        <v>9282</v>
      </c>
      <c r="D1744" s="38" t="s">
        <v>9283</v>
      </c>
    </row>
    <row r="1745" spans="1:4" ht="15.6">
      <c r="A1745" s="60" t="s">
        <v>9284</v>
      </c>
      <c r="B1745" s="37" t="s">
        <v>4738</v>
      </c>
      <c r="C1745" s="38" t="s">
        <v>6200</v>
      </c>
      <c r="D1745" s="38" t="s">
        <v>9285</v>
      </c>
    </row>
    <row r="1746" spans="1:4" ht="15.6">
      <c r="A1746" s="60" t="s">
        <v>9286</v>
      </c>
      <c r="B1746" s="37" t="s">
        <v>4730</v>
      </c>
      <c r="C1746" s="38" t="s">
        <v>9287</v>
      </c>
      <c r="D1746" s="38" t="s">
        <v>6753</v>
      </c>
    </row>
    <row r="1747" spans="1:4" ht="15.6">
      <c r="A1747" s="60" t="s">
        <v>9288</v>
      </c>
      <c r="B1747" s="37" t="s">
        <v>4738</v>
      </c>
      <c r="C1747" s="38" t="s">
        <v>8759</v>
      </c>
      <c r="D1747" s="38" t="s">
        <v>9289</v>
      </c>
    </row>
    <row r="1748" spans="1:4" ht="15.6">
      <c r="A1748" s="60" t="s">
        <v>9290</v>
      </c>
      <c r="B1748" s="37" t="s">
        <v>4738</v>
      </c>
      <c r="C1748" s="38" t="s">
        <v>9291</v>
      </c>
      <c r="D1748" s="38" t="s">
        <v>9292</v>
      </c>
    </row>
    <row r="1749" spans="1:4" ht="15.6">
      <c r="A1749" s="60" t="s">
        <v>9293</v>
      </c>
      <c r="B1749" s="37" t="s">
        <v>4730</v>
      </c>
      <c r="C1749" s="38" t="s">
        <v>9294</v>
      </c>
      <c r="D1749" s="38" t="s">
        <v>9264</v>
      </c>
    </row>
    <row r="1750" spans="1:4" ht="15.6">
      <c r="A1750" s="60" t="s">
        <v>9295</v>
      </c>
      <c r="B1750" s="37" t="s">
        <v>4730</v>
      </c>
      <c r="C1750" s="38" t="s">
        <v>6944</v>
      </c>
      <c r="D1750" s="38" t="s">
        <v>5024</v>
      </c>
    </row>
    <row r="1751" spans="1:4" ht="15.6">
      <c r="A1751" s="60" t="s">
        <v>9296</v>
      </c>
      <c r="B1751" s="37" t="s">
        <v>4730</v>
      </c>
      <c r="C1751" s="38" t="s">
        <v>9297</v>
      </c>
      <c r="D1751" s="38" t="s">
        <v>7682</v>
      </c>
    </row>
    <row r="1752" spans="1:4" ht="15.6">
      <c r="A1752" s="60" t="s">
        <v>9298</v>
      </c>
      <c r="B1752" s="37" t="s">
        <v>6087</v>
      </c>
      <c r="C1752" s="38" t="s">
        <v>9299</v>
      </c>
      <c r="D1752" s="38" t="s">
        <v>9300</v>
      </c>
    </row>
    <row r="1753" spans="1:4" ht="15.6">
      <c r="A1753" s="60" t="s">
        <v>9301</v>
      </c>
      <c r="B1753" s="37" t="s">
        <v>4730</v>
      </c>
      <c r="C1753" s="38" t="s">
        <v>8958</v>
      </c>
      <c r="D1753" s="38" t="s">
        <v>9302</v>
      </c>
    </row>
    <row r="1754" spans="1:4" ht="15.6">
      <c r="A1754" s="60" t="s">
        <v>9303</v>
      </c>
      <c r="B1754" s="37" t="s">
        <v>4730</v>
      </c>
      <c r="C1754" s="38" t="s">
        <v>9304</v>
      </c>
      <c r="D1754" s="38" t="s">
        <v>9305</v>
      </c>
    </row>
    <row r="1755" spans="1:4" ht="15.6">
      <c r="A1755" s="60" t="s">
        <v>9306</v>
      </c>
      <c r="B1755" s="37" t="s">
        <v>4730</v>
      </c>
      <c r="C1755" s="38" t="s">
        <v>9307</v>
      </c>
      <c r="D1755" s="38" t="s">
        <v>4748</v>
      </c>
    </row>
    <row r="1756" spans="1:4" ht="15.6">
      <c r="A1756" s="60" t="s">
        <v>9308</v>
      </c>
      <c r="B1756" s="37" t="s">
        <v>4738</v>
      </c>
      <c r="C1756" s="38" t="s">
        <v>9309</v>
      </c>
      <c r="D1756" s="38" t="s">
        <v>9310</v>
      </c>
    </row>
    <row r="1757" spans="1:4" ht="15.6">
      <c r="A1757" s="60" t="s">
        <v>9311</v>
      </c>
      <c r="B1757" s="37" t="s">
        <v>4738</v>
      </c>
      <c r="C1757" s="38" t="s">
        <v>9312</v>
      </c>
      <c r="D1757" s="38" t="s">
        <v>9313</v>
      </c>
    </row>
    <row r="1758" spans="1:4" ht="15.6">
      <c r="A1758" s="60" t="s">
        <v>9314</v>
      </c>
      <c r="B1758" s="37" t="s">
        <v>4730</v>
      </c>
      <c r="C1758" s="38" t="s">
        <v>9315</v>
      </c>
      <c r="D1758" s="38" t="s">
        <v>5431</v>
      </c>
    </row>
    <row r="1759" spans="1:4" ht="15.6">
      <c r="A1759" s="60" t="s">
        <v>9316</v>
      </c>
      <c r="B1759" s="37" t="s">
        <v>6087</v>
      </c>
      <c r="C1759" s="38" t="s">
        <v>9317</v>
      </c>
      <c r="D1759" s="38" t="s">
        <v>9318</v>
      </c>
    </row>
    <row r="1760" spans="1:4" ht="15.6">
      <c r="A1760" s="60" t="s">
        <v>9319</v>
      </c>
      <c r="B1760" s="37" t="s">
        <v>4730</v>
      </c>
      <c r="C1760" s="38" t="s">
        <v>9320</v>
      </c>
      <c r="D1760" s="38" t="s">
        <v>9321</v>
      </c>
    </row>
    <row r="1761" spans="1:4" ht="15.6">
      <c r="A1761" s="60" t="s">
        <v>9322</v>
      </c>
      <c r="B1761" s="37" t="s">
        <v>4730</v>
      </c>
      <c r="C1761" s="38" t="s">
        <v>9323</v>
      </c>
      <c r="D1761" s="38" t="s">
        <v>9324</v>
      </c>
    </row>
    <row r="1762" spans="1:4" ht="15.6">
      <c r="A1762" s="60" t="s">
        <v>9325</v>
      </c>
      <c r="B1762" s="37" t="s">
        <v>4730</v>
      </c>
      <c r="C1762" s="38" t="s">
        <v>9326</v>
      </c>
      <c r="D1762" s="38" t="s">
        <v>9327</v>
      </c>
    </row>
    <row r="1763" spans="1:4" ht="15.6">
      <c r="A1763" s="60" t="s">
        <v>9328</v>
      </c>
      <c r="B1763" s="37" t="s">
        <v>4738</v>
      </c>
      <c r="C1763" s="38" t="s">
        <v>9329</v>
      </c>
      <c r="D1763" s="38" t="s">
        <v>9330</v>
      </c>
    </row>
    <row r="1764" spans="1:4" ht="15.6">
      <c r="A1764" s="60" t="s">
        <v>9331</v>
      </c>
      <c r="B1764" s="37" t="s">
        <v>4738</v>
      </c>
      <c r="C1764" s="38" t="s">
        <v>9332</v>
      </c>
      <c r="D1764" s="38" t="s">
        <v>9333</v>
      </c>
    </row>
    <row r="1765" spans="1:4" ht="15.6">
      <c r="A1765" s="60" t="s">
        <v>9334</v>
      </c>
      <c r="B1765" s="37" t="s">
        <v>4738</v>
      </c>
      <c r="C1765" s="38" t="s">
        <v>9335</v>
      </c>
      <c r="D1765" s="38" t="s">
        <v>5400</v>
      </c>
    </row>
    <row r="1766" spans="1:4" ht="15.6">
      <c r="A1766" s="60" t="s">
        <v>9336</v>
      </c>
      <c r="B1766" s="37" t="s">
        <v>4738</v>
      </c>
      <c r="C1766" s="38" t="s">
        <v>9337</v>
      </c>
      <c r="D1766" s="38" t="s">
        <v>7839</v>
      </c>
    </row>
    <row r="1767" spans="1:4" ht="15.6">
      <c r="A1767" s="60" t="s">
        <v>9338</v>
      </c>
      <c r="B1767" s="37" t="s">
        <v>4730</v>
      </c>
      <c r="C1767" s="38" t="s">
        <v>5208</v>
      </c>
      <c r="D1767" s="38" t="s">
        <v>9339</v>
      </c>
    </row>
    <row r="1768" spans="1:4" ht="15.6">
      <c r="A1768" s="60" t="s">
        <v>9340</v>
      </c>
      <c r="B1768" s="37" t="s">
        <v>4738</v>
      </c>
      <c r="C1768" s="38" t="s">
        <v>7705</v>
      </c>
      <c r="D1768" s="38" t="s">
        <v>9341</v>
      </c>
    </row>
    <row r="1769" spans="1:4" ht="15.6">
      <c r="A1769" s="60" t="s">
        <v>9342</v>
      </c>
      <c r="B1769" s="37" t="s">
        <v>4738</v>
      </c>
      <c r="C1769" s="38" t="s">
        <v>5280</v>
      </c>
      <c r="D1769" s="38" t="s">
        <v>9343</v>
      </c>
    </row>
    <row r="1770" spans="1:4" ht="15.6">
      <c r="A1770" s="60" t="s">
        <v>9344</v>
      </c>
      <c r="B1770" s="37" t="s">
        <v>4738</v>
      </c>
      <c r="C1770" s="38" t="s">
        <v>6200</v>
      </c>
      <c r="D1770" s="38" t="s">
        <v>9345</v>
      </c>
    </row>
    <row r="1771" spans="1:4" ht="15.6">
      <c r="A1771" s="60" t="s">
        <v>9346</v>
      </c>
      <c r="B1771" s="37" t="s">
        <v>4738</v>
      </c>
      <c r="C1771" s="38" t="s">
        <v>9347</v>
      </c>
      <c r="D1771" s="38" t="s">
        <v>9348</v>
      </c>
    </row>
    <row r="1772" spans="1:4" ht="15.6">
      <c r="A1772" s="60" t="s">
        <v>9349</v>
      </c>
      <c r="B1772" s="37" t="s">
        <v>4738</v>
      </c>
      <c r="C1772" s="38" t="s">
        <v>9350</v>
      </c>
      <c r="D1772" s="38" t="s">
        <v>9351</v>
      </c>
    </row>
    <row r="1773" spans="1:4" ht="15.6">
      <c r="A1773" s="60" t="s">
        <v>9352</v>
      </c>
      <c r="B1773" s="37" t="s">
        <v>4738</v>
      </c>
      <c r="C1773" s="38" t="s">
        <v>6117</v>
      </c>
      <c r="D1773" s="38" t="s">
        <v>9353</v>
      </c>
    </row>
    <row r="1774" spans="1:4" ht="15.6">
      <c r="A1774" s="60" t="s">
        <v>9354</v>
      </c>
      <c r="B1774" s="37" t="s">
        <v>4738</v>
      </c>
      <c r="C1774" s="38" t="s">
        <v>9355</v>
      </c>
      <c r="D1774" s="38" t="s">
        <v>9356</v>
      </c>
    </row>
    <row r="1775" spans="1:4" ht="15.6">
      <c r="A1775" s="60" t="s">
        <v>9357</v>
      </c>
      <c r="B1775" s="37" t="s">
        <v>4730</v>
      </c>
      <c r="C1775" s="38" t="s">
        <v>9358</v>
      </c>
      <c r="D1775" s="38" t="s">
        <v>5662</v>
      </c>
    </row>
    <row r="1776" spans="1:4" ht="15.6">
      <c r="A1776" s="60" t="s">
        <v>9359</v>
      </c>
      <c r="B1776" s="37" t="s">
        <v>4738</v>
      </c>
      <c r="C1776" s="38" t="s">
        <v>7549</v>
      </c>
      <c r="D1776" s="38" t="s">
        <v>9360</v>
      </c>
    </row>
    <row r="1777" spans="1:4" ht="15.6">
      <c r="A1777" s="60" t="s">
        <v>9361</v>
      </c>
      <c r="B1777" s="37" t="s">
        <v>4738</v>
      </c>
      <c r="C1777" s="38" t="s">
        <v>5016</v>
      </c>
      <c r="D1777" s="38" t="s">
        <v>9362</v>
      </c>
    </row>
    <row r="1778" spans="1:4" ht="15.6">
      <c r="A1778" s="60" t="s">
        <v>9363</v>
      </c>
      <c r="B1778" s="37" t="s">
        <v>4730</v>
      </c>
      <c r="C1778" s="38" t="s">
        <v>9364</v>
      </c>
      <c r="D1778" s="38" t="s">
        <v>9365</v>
      </c>
    </row>
    <row r="1779" spans="1:4" ht="15.6">
      <c r="A1779" s="60" t="s">
        <v>9366</v>
      </c>
      <c r="B1779" s="37" t="s">
        <v>4738</v>
      </c>
      <c r="C1779" s="38" t="s">
        <v>9367</v>
      </c>
      <c r="D1779" s="38" t="s">
        <v>7684</v>
      </c>
    </row>
    <row r="1780" spans="1:4" ht="15.6">
      <c r="A1780" s="60" t="s">
        <v>9368</v>
      </c>
      <c r="B1780" s="37" t="s">
        <v>4730</v>
      </c>
      <c r="C1780" s="38" t="s">
        <v>9369</v>
      </c>
      <c r="D1780" s="38" t="s">
        <v>9370</v>
      </c>
    </row>
    <row r="1781" spans="1:4" ht="15.6">
      <c r="A1781" s="60" t="s">
        <v>9371</v>
      </c>
      <c r="B1781" s="37" t="s">
        <v>4738</v>
      </c>
      <c r="C1781" s="38" t="s">
        <v>6902</v>
      </c>
      <c r="D1781" s="38" t="s">
        <v>9372</v>
      </c>
    </row>
    <row r="1782" spans="1:4" ht="15.6">
      <c r="A1782" s="60" t="s">
        <v>9373</v>
      </c>
      <c r="B1782" s="37" t="s">
        <v>4738</v>
      </c>
      <c r="C1782" s="38" t="s">
        <v>7099</v>
      </c>
      <c r="D1782" s="38" t="s">
        <v>9374</v>
      </c>
    </row>
    <row r="1783" spans="1:4" ht="15.6">
      <c r="A1783" s="60" t="s">
        <v>9375</v>
      </c>
      <c r="B1783" s="37" t="s">
        <v>4730</v>
      </c>
      <c r="C1783" s="38" t="s">
        <v>9376</v>
      </c>
      <c r="D1783" s="38" t="s">
        <v>8948</v>
      </c>
    </row>
    <row r="1784" spans="1:4" ht="15.6">
      <c r="A1784" s="60" t="s">
        <v>9377</v>
      </c>
      <c r="B1784" s="37" t="s">
        <v>4738</v>
      </c>
      <c r="C1784" s="38" t="s">
        <v>9378</v>
      </c>
      <c r="D1784" s="38" t="s">
        <v>4808</v>
      </c>
    </row>
    <row r="1785" spans="1:4" ht="15.6">
      <c r="A1785" s="60" t="s">
        <v>9379</v>
      </c>
      <c r="B1785" s="37" t="s">
        <v>4730</v>
      </c>
      <c r="C1785" s="38" t="s">
        <v>6881</v>
      </c>
      <c r="D1785" s="38" t="s">
        <v>6353</v>
      </c>
    </row>
    <row r="1786" spans="1:4" ht="15.6">
      <c r="A1786" s="60" t="s">
        <v>9380</v>
      </c>
      <c r="B1786" s="37" t="s">
        <v>4730</v>
      </c>
      <c r="C1786" s="38" t="s">
        <v>9381</v>
      </c>
      <c r="D1786" s="38" t="s">
        <v>9382</v>
      </c>
    </row>
    <row r="1787" spans="1:4" ht="15.6">
      <c r="A1787" s="60" t="s">
        <v>9383</v>
      </c>
      <c r="B1787" s="37" t="s">
        <v>4730</v>
      </c>
      <c r="C1787" s="38" t="s">
        <v>4789</v>
      </c>
      <c r="D1787" s="38" t="s">
        <v>9384</v>
      </c>
    </row>
    <row r="1788" spans="1:4" ht="15.6">
      <c r="A1788" s="60" t="s">
        <v>9385</v>
      </c>
      <c r="B1788" s="37" t="s">
        <v>4730</v>
      </c>
      <c r="C1788" s="38" t="s">
        <v>9386</v>
      </c>
      <c r="D1788" s="38" t="s">
        <v>9387</v>
      </c>
    </row>
    <row r="1789" spans="1:4" ht="15.6">
      <c r="A1789" s="60" t="s">
        <v>9388</v>
      </c>
      <c r="B1789" s="37" t="s">
        <v>4730</v>
      </c>
      <c r="C1789" s="38" t="s">
        <v>9389</v>
      </c>
      <c r="D1789" s="38" t="s">
        <v>7741</v>
      </c>
    </row>
    <row r="1790" spans="1:4" ht="15.6">
      <c r="A1790" s="60" t="s">
        <v>9390</v>
      </c>
      <c r="B1790" s="37" t="s">
        <v>4730</v>
      </c>
      <c r="C1790" s="38" t="s">
        <v>4748</v>
      </c>
      <c r="D1790" s="38" t="s">
        <v>9391</v>
      </c>
    </row>
    <row r="1791" spans="1:4" ht="15.6">
      <c r="A1791" s="60" t="s">
        <v>9392</v>
      </c>
      <c r="B1791" s="37" t="s">
        <v>4730</v>
      </c>
      <c r="C1791" s="38" t="s">
        <v>9393</v>
      </c>
      <c r="D1791" s="38" t="s">
        <v>9394</v>
      </c>
    </row>
    <row r="1792" spans="1:4" ht="15.6">
      <c r="A1792" s="60" t="s">
        <v>9395</v>
      </c>
      <c r="B1792" s="37" t="s">
        <v>4730</v>
      </c>
      <c r="C1792" s="38" t="s">
        <v>9396</v>
      </c>
      <c r="D1792" s="38" t="s">
        <v>5886</v>
      </c>
    </row>
    <row r="1793" spans="1:4" ht="15.6">
      <c r="A1793" s="60" t="s">
        <v>9397</v>
      </c>
      <c r="B1793" s="37" t="s">
        <v>4738</v>
      </c>
      <c r="C1793" s="38" t="s">
        <v>5292</v>
      </c>
      <c r="D1793" s="38" t="s">
        <v>9398</v>
      </c>
    </row>
    <row r="1794" spans="1:4" ht="15.6">
      <c r="A1794" s="60" t="s">
        <v>9399</v>
      </c>
      <c r="B1794" s="37" t="s">
        <v>4730</v>
      </c>
      <c r="C1794" s="38" t="s">
        <v>5179</v>
      </c>
      <c r="D1794" s="38" t="s">
        <v>9400</v>
      </c>
    </row>
    <row r="1795" spans="1:4" ht="15.6">
      <c r="A1795" s="60" t="s">
        <v>9401</v>
      </c>
      <c r="B1795" s="37" t="s">
        <v>4738</v>
      </c>
      <c r="C1795" s="38" t="s">
        <v>6541</v>
      </c>
      <c r="D1795" s="38" t="s">
        <v>9402</v>
      </c>
    </row>
    <row r="1796" spans="1:4" ht="15.6">
      <c r="A1796" s="60" t="s">
        <v>9403</v>
      </c>
      <c r="B1796" s="37" t="s">
        <v>4730</v>
      </c>
      <c r="C1796" s="38" t="s">
        <v>4839</v>
      </c>
      <c r="D1796" s="38" t="s">
        <v>8529</v>
      </c>
    </row>
    <row r="1797" spans="1:4" ht="15.6">
      <c r="A1797" s="60" t="s">
        <v>9404</v>
      </c>
      <c r="B1797" s="37" t="s">
        <v>4738</v>
      </c>
      <c r="C1797" s="38" t="s">
        <v>7773</v>
      </c>
      <c r="D1797" s="38" t="s">
        <v>9405</v>
      </c>
    </row>
    <row r="1798" spans="1:4" ht="15.6">
      <c r="A1798" s="60" t="s">
        <v>9406</v>
      </c>
      <c r="B1798" s="37" t="s">
        <v>4730</v>
      </c>
      <c r="C1798" s="38" t="s">
        <v>9407</v>
      </c>
      <c r="D1798" s="38" t="s">
        <v>9408</v>
      </c>
    </row>
    <row r="1799" spans="1:4" ht="15.6">
      <c r="A1799" s="60" t="s">
        <v>9409</v>
      </c>
      <c r="B1799" s="37" t="s">
        <v>4738</v>
      </c>
      <c r="C1799" s="38" t="s">
        <v>9410</v>
      </c>
      <c r="D1799" s="38" t="s">
        <v>9411</v>
      </c>
    </row>
    <row r="1800" spans="1:4" ht="15.6">
      <c r="A1800" s="60" t="s">
        <v>9412</v>
      </c>
      <c r="B1800" s="37" t="s">
        <v>4738</v>
      </c>
      <c r="C1800" s="38" t="s">
        <v>9413</v>
      </c>
      <c r="D1800" s="38" t="s">
        <v>6278</v>
      </c>
    </row>
    <row r="1801" spans="1:4" ht="15.6">
      <c r="A1801" s="60" t="s">
        <v>9414</v>
      </c>
      <c r="B1801" s="37" t="s">
        <v>4730</v>
      </c>
      <c r="C1801" s="38" t="s">
        <v>9415</v>
      </c>
      <c r="D1801" s="38" t="s">
        <v>9416</v>
      </c>
    </row>
    <row r="1802" spans="1:4" ht="15.6">
      <c r="A1802" s="60" t="s">
        <v>9417</v>
      </c>
      <c r="B1802" s="37" t="s">
        <v>4738</v>
      </c>
      <c r="C1802" s="38" t="s">
        <v>9199</v>
      </c>
      <c r="D1802" s="38" t="s">
        <v>9418</v>
      </c>
    </row>
    <row r="1803" spans="1:4" ht="15.6">
      <c r="A1803" s="60" t="s">
        <v>9419</v>
      </c>
      <c r="B1803" s="37" t="s">
        <v>4730</v>
      </c>
      <c r="C1803" s="38" t="s">
        <v>4925</v>
      </c>
      <c r="D1803" s="38" t="s">
        <v>9420</v>
      </c>
    </row>
    <row r="1804" spans="1:4" ht="15.6">
      <c r="A1804" s="60" t="s">
        <v>9421</v>
      </c>
      <c r="B1804" s="37" t="s">
        <v>4730</v>
      </c>
      <c r="C1804" s="38" t="s">
        <v>6334</v>
      </c>
      <c r="D1804" s="38" t="s">
        <v>5321</v>
      </c>
    </row>
    <row r="1805" spans="1:4" ht="15.6">
      <c r="A1805" s="60" t="s">
        <v>9422</v>
      </c>
      <c r="B1805" s="37" t="s">
        <v>4730</v>
      </c>
      <c r="C1805" s="38" t="s">
        <v>9423</v>
      </c>
      <c r="D1805" s="38" t="s">
        <v>4816</v>
      </c>
    </row>
    <row r="1806" spans="1:4" ht="15.6">
      <c r="A1806" s="60" t="s">
        <v>9424</v>
      </c>
      <c r="B1806" s="37" t="s">
        <v>4730</v>
      </c>
      <c r="C1806" s="38" t="s">
        <v>9425</v>
      </c>
      <c r="D1806" s="38" t="s">
        <v>9426</v>
      </c>
    </row>
    <row r="1807" spans="1:4" ht="15.6">
      <c r="A1807" s="60" t="s">
        <v>9427</v>
      </c>
      <c r="B1807" s="37" t="s">
        <v>4738</v>
      </c>
      <c r="C1807" s="38" t="s">
        <v>5996</v>
      </c>
      <c r="D1807" s="38" t="s">
        <v>9428</v>
      </c>
    </row>
    <row r="1808" spans="1:4" ht="15.6">
      <c r="A1808" s="60" t="s">
        <v>9429</v>
      </c>
      <c r="B1808" s="37" t="s">
        <v>4738</v>
      </c>
      <c r="C1808" s="38" t="s">
        <v>9430</v>
      </c>
      <c r="D1808" s="38" t="s">
        <v>9431</v>
      </c>
    </row>
    <row r="1809" spans="1:4" ht="15.6">
      <c r="A1809" s="60" t="s">
        <v>9432</v>
      </c>
      <c r="B1809" s="37" t="s">
        <v>4738</v>
      </c>
      <c r="C1809" s="38" t="s">
        <v>9433</v>
      </c>
      <c r="D1809" s="38" t="s">
        <v>9434</v>
      </c>
    </row>
    <row r="1810" spans="1:4" ht="15.6">
      <c r="A1810" s="60" t="s">
        <v>9435</v>
      </c>
      <c r="B1810" s="37" t="s">
        <v>4738</v>
      </c>
      <c r="C1810" s="38" t="s">
        <v>5448</v>
      </c>
      <c r="D1810" s="38" t="s">
        <v>9436</v>
      </c>
    </row>
    <row r="1811" spans="1:4" ht="15.6">
      <c r="A1811" s="60" t="s">
        <v>9437</v>
      </c>
      <c r="B1811" s="37" t="s">
        <v>4738</v>
      </c>
      <c r="C1811" s="38" t="s">
        <v>9276</v>
      </c>
      <c r="D1811" s="38" t="s">
        <v>9438</v>
      </c>
    </row>
    <row r="1812" spans="1:4" ht="15.6">
      <c r="A1812" s="60" t="s">
        <v>9439</v>
      </c>
      <c r="B1812" s="37" t="s">
        <v>4738</v>
      </c>
      <c r="C1812" s="38" t="s">
        <v>9440</v>
      </c>
      <c r="D1812" s="38" t="s">
        <v>9441</v>
      </c>
    </row>
    <row r="1813" spans="1:4" ht="15.6">
      <c r="A1813" s="60" t="s">
        <v>9442</v>
      </c>
      <c r="B1813" s="37" t="s">
        <v>4738</v>
      </c>
      <c r="C1813" s="38" t="s">
        <v>9443</v>
      </c>
      <c r="D1813" s="38" t="s">
        <v>9444</v>
      </c>
    </row>
    <row r="1814" spans="1:4" ht="15.6">
      <c r="A1814" s="60" t="s">
        <v>9445</v>
      </c>
      <c r="B1814" s="37" t="s">
        <v>4730</v>
      </c>
      <c r="C1814" s="38" t="s">
        <v>9446</v>
      </c>
      <c r="D1814" s="38" t="s">
        <v>9447</v>
      </c>
    </row>
    <row r="1815" spans="1:4" ht="15.6">
      <c r="A1815" s="60" t="s">
        <v>9448</v>
      </c>
      <c r="B1815" s="37" t="s">
        <v>4738</v>
      </c>
      <c r="C1815" s="38" t="s">
        <v>5996</v>
      </c>
      <c r="D1815" s="38" t="s">
        <v>9449</v>
      </c>
    </row>
    <row r="1816" spans="1:4" ht="15.6">
      <c r="A1816" s="60" t="s">
        <v>9450</v>
      </c>
      <c r="B1816" s="37" t="s">
        <v>4730</v>
      </c>
      <c r="C1816" s="38" t="s">
        <v>6736</v>
      </c>
      <c r="D1816" s="38" t="s">
        <v>9451</v>
      </c>
    </row>
    <row r="1817" spans="1:4" ht="15.6">
      <c r="A1817" s="60" t="s">
        <v>9452</v>
      </c>
      <c r="B1817" s="37" t="s">
        <v>4730</v>
      </c>
      <c r="C1817" s="38" t="s">
        <v>9453</v>
      </c>
      <c r="D1817" s="38" t="s">
        <v>9454</v>
      </c>
    </row>
    <row r="1818" spans="1:4" ht="15.6">
      <c r="A1818" s="60" t="s">
        <v>9455</v>
      </c>
      <c r="B1818" s="37" t="s">
        <v>4730</v>
      </c>
      <c r="C1818" s="38" t="s">
        <v>9456</v>
      </c>
      <c r="D1818" s="38" t="s">
        <v>9457</v>
      </c>
    </row>
    <row r="1819" spans="1:4" ht="15.6">
      <c r="A1819" s="60" t="s">
        <v>9458</v>
      </c>
      <c r="B1819" s="37" t="s">
        <v>4730</v>
      </c>
      <c r="C1819" s="38" t="s">
        <v>8650</v>
      </c>
      <c r="D1819" s="38" t="s">
        <v>9459</v>
      </c>
    </row>
    <row r="1820" spans="1:4" ht="15.6">
      <c r="A1820" s="60" t="s">
        <v>9460</v>
      </c>
      <c r="B1820" s="37" t="s">
        <v>4730</v>
      </c>
      <c r="C1820" s="38" t="s">
        <v>5730</v>
      </c>
      <c r="D1820" s="38" t="s">
        <v>7497</v>
      </c>
    </row>
    <row r="1821" spans="1:4" ht="15.6">
      <c r="A1821" s="60" t="s">
        <v>9461</v>
      </c>
      <c r="B1821" s="37" t="s">
        <v>4730</v>
      </c>
      <c r="C1821" s="38" t="s">
        <v>9462</v>
      </c>
      <c r="D1821" s="38" t="s">
        <v>9463</v>
      </c>
    </row>
    <row r="1822" spans="1:4" ht="15.6">
      <c r="A1822" s="60" t="s">
        <v>9464</v>
      </c>
      <c r="B1822" s="37" t="s">
        <v>4730</v>
      </c>
      <c r="C1822" s="38" t="s">
        <v>4970</v>
      </c>
      <c r="D1822" s="38" t="s">
        <v>9465</v>
      </c>
    </row>
    <row r="1823" spans="1:4" ht="15.6">
      <c r="A1823" s="60" t="s">
        <v>9466</v>
      </c>
      <c r="B1823" s="37" t="s">
        <v>4730</v>
      </c>
      <c r="C1823" s="38" t="s">
        <v>9467</v>
      </c>
      <c r="D1823" s="38" t="s">
        <v>9468</v>
      </c>
    </row>
    <row r="1824" spans="1:4" ht="15.6">
      <c r="A1824" s="60" t="s">
        <v>9469</v>
      </c>
      <c r="B1824" s="37" t="s">
        <v>4738</v>
      </c>
      <c r="C1824" s="38" t="s">
        <v>9470</v>
      </c>
      <c r="D1824" s="38" t="s">
        <v>9471</v>
      </c>
    </row>
    <row r="1825" spans="1:4" ht="15.6">
      <c r="A1825" s="60" t="s">
        <v>9472</v>
      </c>
      <c r="B1825" s="37" t="s">
        <v>4730</v>
      </c>
      <c r="C1825" s="38" t="s">
        <v>6036</v>
      </c>
      <c r="D1825" s="38" t="s">
        <v>6800</v>
      </c>
    </row>
    <row r="1826" spans="1:4" ht="15.6">
      <c r="A1826" s="60" t="s">
        <v>9473</v>
      </c>
      <c r="B1826" s="37" t="s">
        <v>4738</v>
      </c>
      <c r="C1826" s="38" t="s">
        <v>9474</v>
      </c>
      <c r="D1826" s="38" t="s">
        <v>9475</v>
      </c>
    </row>
    <row r="1827" spans="1:4" ht="15.6">
      <c r="A1827" s="60" t="s">
        <v>9476</v>
      </c>
      <c r="B1827" s="37" t="s">
        <v>4738</v>
      </c>
      <c r="C1827" s="38" t="s">
        <v>9477</v>
      </c>
      <c r="D1827" s="38" t="s">
        <v>9478</v>
      </c>
    </row>
    <row r="1828" spans="1:4" ht="15.6">
      <c r="A1828" s="60" t="s">
        <v>9479</v>
      </c>
      <c r="B1828" s="37" t="s">
        <v>4738</v>
      </c>
      <c r="C1828" s="38" t="s">
        <v>9480</v>
      </c>
      <c r="D1828" s="38" t="s">
        <v>9481</v>
      </c>
    </row>
    <row r="1829" spans="1:4" ht="15.6">
      <c r="A1829" s="60" t="s">
        <v>9482</v>
      </c>
      <c r="B1829" s="37" t="s">
        <v>4738</v>
      </c>
      <c r="C1829" s="38" t="s">
        <v>9230</v>
      </c>
      <c r="D1829" s="38" t="s">
        <v>9483</v>
      </c>
    </row>
    <row r="1830" spans="1:4" ht="15.6">
      <c r="A1830" s="60" t="s">
        <v>9484</v>
      </c>
      <c r="B1830" s="37" t="s">
        <v>4738</v>
      </c>
      <c r="C1830" s="38" t="s">
        <v>5980</v>
      </c>
      <c r="D1830" s="38" t="s">
        <v>9485</v>
      </c>
    </row>
    <row r="1831" spans="1:4" ht="15.6">
      <c r="A1831" s="60" t="s">
        <v>9486</v>
      </c>
      <c r="B1831" s="37" t="s">
        <v>4730</v>
      </c>
      <c r="C1831" s="38" t="s">
        <v>9487</v>
      </c>
      <c r="D1831" s="38" t="s">
        <v>5284</v>
      </c>
    </row>
    <row r="1832" spans="1:4" ht="15.6">
      <c r="A1832" s="60" t="s">
        <v>9488</v>
      </c>
      <c r="B1832" s="37" t="s">
        <v>4738</v>
      </c>
      <c r="C1832" s="38" t="s">
        <v>5334</v>
      </c>
      <c r="D1832" s="38" t="s">
        <v>7500</v>
      </c>
    </row>
    <row r="1833" spans="1:4" ht="15.6">
      <c r="A1833" s="60" t="s">
        <v>9489</v>
      </c>
      <c r="B1833" s="37" t="s">
        <v>4738</v>
      </c>
      <c r="C1833" s="38" t="s">
        <v>9089</v>
      </c>
      <c r="D1833" s="38" t="s">
        <v>5848</v>
      </c>
    </row>
    <row r="1834" spans="1:4" ht="15.6">
      <c r="A1834" s="60" t="s">
        <v>9490</v>
      </c>
      <c r="B1834" s="37" t="s">
        <v>4730</v>
      </c>
      <c r="C1834" s="38" t="s">
        <v>9491</v>
      </c>
      <c r="D1834" s="38" t="s">
        <v>9492</v>
      </c>
    </row>
    <row r="1835" spans="1:4" ht="15.6">
      <c r="A1835" s="60" t="s">
        <v>9493</v>
      </c>
      <c r="B1835" s="37" t="s">
        <v>4738</v>
      </c>
      <c r="C1835" s="38" t="s">
        <v>9494</v>
      </c>
      <c r="D1835" s="38" t="s">
        <v>9495</v>
      </c>
    </row>
    <row r="1836" spans="1:4" ht="15.6">
      <c r="A1836" s="60" t="s">
        <v>9496</v>
      </c>
      <c r="B1836" s="37" t="s">
        <v>6087</v>
      </c>
      <c r="C1836" s="38" t="s">
        <v>8162</v>
      </c>
      <c r="D1836" s="38" t="s">
        <v>9497</v>
      </c>
    </row>
    <row r="1837" spans="1:4" ht="15.6">
      <c r="A1837" s="60" t="s">
        <v>9498</v>
      </c>
      <c r="B1837" s="37" t="s">
        <v>4730</v>
      </c>
      <c r="C1837" s="38" t="s">
        <v>6736</v>
      </c>
      <c r="D1837" s="38" t="s">
        <v>9499</v>
      </c>
    </row>
    <row r="1838" spans="1:4" ht="15.6">
      <c r="A1838" s="60" t="s">
        <v>9500</v>
      </c>
      <c r="B1838" s="37" t="s">
        <v>4730</v>
      </c>
      <c r="C1838" s="38" t="s">
        <v>9501</v>
      </c>
      <c r="D1838" s="38" t="s">
        <v>9502</v>
      </c>
    </row>
    <row r="1839" spans="1:4" ht="15.6">
      <c r="A1839" s="60" t="s">
        <v>9503</v>
      </c>
      <c r="B1839" s="37" t="s">
        <v>4730</v>
      </c>
      <c r="C1839" s="38" t="s">
        <v>9504</v>
      </c>
      <c r="D1839" s="38" t="s">
        <v>9505</v>
      </c>
    </row>
    <row r="1840" spans="1:4" ht="15.6">
      <c r="A1840" s="60" t="s">
        <v>9506</v>
      </c>
      <c r="B1840" s="37" t="s">
        <v>4730</v>
      </c>
      <c r="C1840" s="38" t="s">
        <v>9507</v>
      </c>
      <c r="D1840" s="38" t="s">
        <v>7874</v>
      </c>
    </row>
    <row r="1841" spans="1:4" ht="15.6">
      <c r="A1841" s="60" t="s">
        <v>9508</v>
      </c>
      <c r="B1841" s="37" t="s">
        <v>4730</v>
      </c>
      <c r="C1841" s="38" t="s">
        <v>9509</v>
      </c>
      <c r="D1841" s="38" t="s">
        <v>8010</v>
      </c>
    </row>
    <row r="1842" spans="1:4" ht="15.6">
      <c r="A1842" s="60" t="s">
        <v>9510</v>
      </c>
      <c r="B1842" s="37" t="s">
        <v>4738</v>
      </c>
      <c r="C1842" s="38" t="s">
        <v>4922</v>
      </c>
      <c r="D1842" s="38" t="s">
        <v>9511</v>
      </c>
    </row>
    <row r="1843" spans="1:4" ht="15.6">
      <c r="A1843" s="60" t="s">
        <v>9512</v>
      </c>
      <c r="B1843" s="37" t="s">
        <v>4738</v>
      </c>
      <c r="C1843" s="38" t="s">
        <v>9513</v>
      </c>
      <c r="D1843" s="38" t="s">
        <v>9514</v>
      </c>
    </row>
    <row r="1844" spans="1:4" ht="15.6">
      <c r="A1844" s="60" t="s">
        <v>9515</v>
      </c>
      <c r="B1844" s="37" t="s">
        <v>4730</v>
      </c>
      <c r="C1844" s="38" t="s">
        <v>9516</v>
      </c>
      <c r="D1844" s="38" t="s">
        <v>4929</v>
      </c>
    </row>
    <row r="1845" spans="1:4" ht="15.6">
      <c r="A1845" s="60" t="s">
        <v>9517</v>
      </c>
      <c r="B1845" s="37" t="s">
        <v>4730</v>
      </c>
      <c r="C1845" s="38" t="s">
        <v>9518</v>
      </c>
      <c r="D1845" s="38" t="s">
        <v>9519</v>
      </c>
    </row>
    <row r="1846" spans="1:4" ht="15.6">
      <c r="A1846" s="60" t="s">
        <v>9520</v>
      </c>
      <c r="B1846" s="37" t="s">
        <v>4730</v>
      </c>
      <c r="C1846" s="38" t="s">
        <v>4807</v>
      </c>
      <c r="D1846" s="38" t="s">
        <v>9521</v>
      </c>
    </row>
    <row r="1847" spans="1:4" ht="15.6">
      <c r="A1847" s="60" t="s">
        <v>9522</v>
      </c>
      <c r="B1847" s="37" t="s">
        <v>4730</v>
      </c>
      <c r="C1847" s="38" t="s">
        <v>9523</v>
      </c>
      <c r="D1847" s="38" t="s">
        <v>9524</v>
      </c>
    </row>
    <row r="1848" spans="1:4" ht="15.6">
      <c r="A1848" s="60" t="s">
        <v>9525</v>
      </c>
      <c r="B1848" s="37" t="s">
        <v>4730</v>
      </c>
      <c r="C1848" s="38" t="s">
        <v>9526</v>
      </c>
      <c r="D1848" s="38" t="s">
        <v>9527</v>
      </c>
    </row>
    <row r="1849" spans="1:4" ht="15.6">
      <c r="A1849" s="60" t="s">
        <v>9528</v>
      </c>
      <c r="B1849" s="37" t="s">
        <v>4730</v>
      </c>
      <c r="C1849" s="38" t="s">
        <v>9529</v>
      </c>
      <c r="D1849" s="38" t="s">
        <v>9530</v>
      </c>
    </row>
    <row r="1850" spans="1:4" ht="15.6">
      <c r="A1850" s="60" t="s">
        <v>9531</v>
      </c>
      <c r="B1850" s="37" t="s">
        <v>4730</v>
      </c>
      <c r="C1850" s="38" t="s">
        <v>9532</v>
      </c>
      <c r="D1850" s="38" t="s">
        <v>9533</v>
      </c>
    </row>
    <row r="1851" spans="1:4" ht="15.6">
      <c r="A1851" s="60" t="s">
        <v>9534</v>
      </c>
      <c r="B1851" s="37" t="s">
        <v>4730</v>
      </c>
      <c r="C1851" s="38" t="s">
        <v>5592</v>
      </c>
      <c r="D1851" s="38" t="s">
        <v>9535</v>
      </c>
    </row>
    <row r="1852" spans="1:4" ht="15.6">
      <c r="A1852" s="60" t="s">
        <v>9536</v>
      </c>
      <c r="B1852" s="37" t="s">
        <v>4730</v>
      </c>
      <c r="C1852" s="38" t="s">
        <v>4876</v>
      </c>
      <c r="D1852" s="38" t="s">
        <v>9537</v>
      </c>
    </row>
    <row r="1853" spans="1:4" ht="15.6">
      <c r="A1853" s="60" t="s">
        <v>9538</v>
      </c>
      <c r="B1853" s="37" t="s">
        <v>4730</v>
      </c>
      <c r="C1853" s="38" t="s">
        <v>9539</v>
      </c>
      <c r="D1853" s="38" t="s">
        <v>9540</v>
      </c>
    </row>
    <row r="1854" spans="1:4" ht="15.6">
      <c r="A1854" s="60" t="s">
        <v>9541</v>
      </c>
      <c r="B1854" s="37" t="s">
        <v>4730</v>
      </c>
      <c r="C1854" s="38" t="s">
        <v>4876</v>
      </c>
      <c r="D1854" s="38" t="s">
        <v>9542</v>
      </c>
    </row>
    <row r="1855" spans="1:4" ht="15.6">
      <c r="A1855" s="60" t="s">
        <v>9543</v>
      </c>
      <c r="B1855" s="37" t="s">
        <v>4738</v>
      </c>
      <c r="C1855" s="38" t="s">
        <v>9544</v>
      </c>
      <c r="D1855" s="38" t="s">
        <v>9024</v>
      </c>
    </row>
    <row r="1856" spans="1:4" ht="15.6">
      <c r="A1856" s="60" t="s">
        <v>9545</v>
      </c>
      <c r="B1856" s="37" t="s">
        <v>4730</v>
      </c>
      <c r="C1856" s="38" t="s">
        <v>8129</v>
      </c>
      <c r="D1856" s="38" t="s">
        <v>6623</v>
      </c>
    </row>
    <row r="1857" spans="1:4" ht="15.6">
      <c r="A1857" s="60" t="s">
        <v>9546</v>
      </c>
      <c r="B1857" s="37" t="s">
        <v>4730</v>
      </c>
      <c r="C1857" s="38" t="s">
        <v>5894</v>
      </c>
      <c r="D1857" s="38" t="s">
        <v>9547</v>
      </c>
    </row>
    <row r="1858" spans="1:4" ht="15.6">
      <c r="A1858" s="60" t="s">
        <v>9548</v>
      </c>
      <c r="B1858" s="37" t="s">
        <v>4738</v>
      </c>
      <c r="C1858" s="38" t="s">
        <v>9549</v>
      </c>
      <c r="D1858" s="38" t="s">
        <v>9550</v>
      </c>
    </row>
    <row r="1859" spans="1:4" ht="15.6">
      <c r="A1859" s="60" t="s">
        <v>9551</v>
      </c>
      <c r="B1859" s="37" t="s">
        <v>4730</v>
      </c>
      <c r="C1859" s="38" t="s">
        <v>9552</v>
      </c>
      <c r="D1859" s="38" t="s">
        <v>9553</v>
      </c>
    </row>
    <row r="1860" spans="1:4" ht="15.6">
      <c r="A1860" s="60" t="s">
        <v>9554</v>
      </c>
      <c r="B1860" s="37" t="s">
        <v>4738</v>
      </c>
      <c r="C1860" s="38" t="s">
        <v>8241</v>
      </c>
      <c r="D1860" s="38" t="s">
        <v>7644</v>
      </c>
    </row>
    <row r="1861" spans="1:4" ht="15.6">
      <c r="A1861" s="60" t="s">
        <v>9555</v>
      </c>
      <c r="B1861" s="37" t="s">
        <v>4738</v>
      </c>
      <c r="C1861" s="38" t="s">
        <v>9556</v>
      </c>
      <c r="D1861" s="38" t="s">
        <v>5010</v>
      </c>
    </row>
    <row r="1862" spans="1:4" ht="15.6">
      <c r="A1862" s="60" t="s">
        <v>9557</v>
      </c>
      <c r="B1862" s="37" t="s">
        <v>4738</v>
      </c>
      <c r="C1862" s="38" t="s">
        <v>9558</v>
      </c>
      <c r="D1862" s="38" t="s">
        <v>9559</v>
      </c>
    </row>
    <row r="1863" spans="1:4" ht="15.6">
      <c r="A1863" s="60" t="s">
        <v>9560</v>
      </c>
      <c r="B1863" s="37" t="s">
        <v>4738</v>
      </c>
      <c r="C1863" s="38" t="s">
        <v>6200</v>
      </c>
      <c r="D1863" s="38" t="s">
        <v>5859</v>
      </c>
    </row>
    <row r="1864" spans="1:4" ht="15.6">
      <c r="A1864" s="60" t="s">
        <v>9561</v>
      </c>
      <c r="B1864" s="37" t="s">
        <v>4738</v>
      </c>
      <c r="C1864" s="38" t="s">
        <v>9562</v>
      </c>
      <c r="D1864" s="38" t="s">
        <v>9563</v>
      </c>
    </row>
    <row r="1865" spans="1:4" ht="15.6">
      <c r="A1865" s="60" t="s">
        <v>9564</v>
      </c>
      <c r="B1865" s="37" t="s">
        <v>4738</v>
      </c>
      <c r="C1865" s="38" t="s">
        <v>4893</v>
      </c>
      <c r="D1865" s="38" t="s">
        <v>9565</v>
      </c>
    </row>
    <row r="1866" spans="1:4" ht="15.6">
      <c r="A1866" s="60" t="s">
        <v>9566</v>
      </c>
      <c r="B1866" s="37" t="s">
        <v>4738</v>
      </c>
      <c r="C1866" s="38" t="s">
        <v>9567</v>
      </c>
      <c r="D1866" s="38" t="s">
        <v>4726</v>
      </c>
    </row>
    <row r="1867" spans="1:4" ht="15.6">
      <c r="A1867" s="60" t="s">
        <v>9568</v>
      </c>
      <c r="B1867" s="37" t="s">
        <v>4730</v>
      </c>
      <c r="C1867" s="38" t="s">
        <v>9569</v>
      </c>
      <c r="D1867" s="38" t="s">
        <v>9570</v>
      </c>
    </row>
    <row r="1868" spans="1:4" ht="15.6">
      <c r="A1868" s="60" t="s">
        <v>9571</v>
      </c>
      <c r="B1868" s="37" t="s">
        <v>4738</v>
      </c>
      <c r="C1868" s="38" t="s">
        <v>6836</v>
      </c>
      <c r="D1868" s="38" t="s">
        <v>6955</v>
      </c>
    </row>
    <row r="1869" spans="1:4" ht="15.6">
      <c r="A1869" s="60" t="s">
        <v>9572</v>
      </c>
      <c r="B1869" s="37" t="s">
        <v>4730</v>
      </c>
      <c r="C1869" s="38" t="s">
        <v>9573</v>
      </c>
      <c r="D1869" s="38" t="s">
        <v>6687</v>
      </c>
    </row>
    <row r="1870" spans="1:4" ht="15.6">
      <c r="A1870" s="60" t="s">
        <v>9574</v>
      </c>
      <c r="B1870" s="37" t="s">
        <v>4730</v>
      </c>
      <c r="C1870" s="38" t="s">
        <v>5795</v>
      </c>
      <c r="D1870" s="38" t="s">
        <v>9575</v>
      </c>
    </row>
    <row r="1871" spans="1:4" ht="15.6">
      <c r="A1871" s="60" t="s">
        <v>9576</v>
      </c>
      <c r="B1871" s="37" t="s">
        <v>4730</v>
      </c>
      <c r="C1871" s="38" t="s">
        <v>5106</v>
      </c>
      <c r="D1871" s="38" t="s">
        <v>5332</v>
      </c>
    </row>
    <row r="1872" spans="1:4" ht="15.6">
      <c r="A1872" s="60" t="s">
        <v>9577</v>
      </c>
      <c r="B1872" s="37" t="s">
        <v>4730</v>
      </c>
      <c r="C1872" s="38" t="s">
        <v>9578</v>
      </c>
      <c r="D1872" s="38" t="s">
        <v>9579</v>
      </c>
    </row>
    <row r="1873" spans="1:4" ht="15.6">
      <c r="A1873" s="60" t="s">
        <v>9580</v>
      </c>
      <c r="B1873" s="37" t="s">
        <v>4730</v>
      </c>
      <c r="C1873" s="38" t="s">
        <v>9581</v>
      </c>
      <c r="D1873" s="38" t="s">
        <v>9582</v>
      </c>
    </row>
    <row r="1874" spans="1:4" ht="15.6">
      <c r="A1874" s="60" t="s">
        <v>9583</v>
      </c>
      <c r="B1874" s="37" t="s">
        <v>4730</v>
      </c>
      <c r="C1874" s="38" t="s">
        <v>9584</v>
      </c>
      <c r="D1874" s="38" t="s">
        <v>9585</v>
      </c>
    </row>
    <row r="1875" spans="1:4" ht="15.6">
      <c r="A1875" s="60" t="s">
        <v>9586</v>
      </c>
      <c r="B1875" s="37" t="s">
        <v>4730</v>
      </c>
      <c r="C1875" s="38" t="s">
        <v>9587</v>
      </c>
      <c r="D1875" s="38" t="s">
        <v>9588</v>
      </c>
    </row>
    <row r="1876" spans="1:4" ht="15.6">
      <c r="A1876" s="60" t="s">
        <v>9589</v>
      </c>
      <c r="B1876" s="37" t="s">
        <v>4730</v>
      </c>
      <c r="C1876" s="38" t="s">
        <v>9590</v>
      </c>
      <c r="D1876" s="38" t="s">
        <v>9591</v>
      </c>
    </row>
    <row r="1877" spans="1:4" ht="15.6">
      <c r="A1877" s="60" t="s">
        <v>9592</v>
      </c>
      <c r="B1877" s="37" t="s">
        <v>4738</v>
      </c>
      <c r="C1877" s="38" t="s">
        <v>9593</v>
      </c>
      <c r="D1877" s="38" t="s">
        <v>7741</v>
      </c>
    </row>
    <row r="1878" spans="1:4" ht="15.6">
      <c r="A1878" s="60" t="s">
        <v>9594</v>
      </c>
      <c r="B1878" s="37" t="s">
        <v>4738</v>
      </c>
      <c r="C1878" s="38" t="s">
        <v>6622</v>
      </c>
      <c r="D1878" s="38" t="s">
        <v>9595</v>
      </c>
    </row>
    <row r="1879" spans="1:4" ht="15.6">
      <c r="A1879" s="60" t="s">
        <v>9596</v>
      </c>
      <c r="B1879" s="37" t="s">
        <v>6087</v>
      </c>
      <c r="C1879" s="38" t="s">
        <v>9597</v>
      </c>
      <c r="D1879" s="38" t="s">
        <v>6640</v>
      </c>
    </row>
    <row r="1880" spans="1:4" ht="15.6">
      <c r="A1880" s="60" t="s">
        <v>9598</v>
      </c>
      <c r="B1880" s="37" t="s">
        <v>4738</v>
      </c>
      <c r="C1880" s="38" t="s">
        <v>9599</v>
      </c>
      <c r="D1880" s="38" t="s">
        <v>9600</v>
      </c>
    </row>
    <row r="1881" spans="1:4" ht="15.6">
      <c r="A1881" s="60" t="s">
        <v>9601</v>
      </c>
      <c r="B1881" s="37" t="s">
        <v>4738</v>
      </c>
      <c r="C1881" s="38" t="s">
        <v>9602</v>
      </c>
      <c r="D1881" s="38" t="s">
        <v>9603</v>
      </c>
    </row>
    <row r="1882" spans="1:4" ht="15.6">
      <c r="A1882" s="60" t="s">
        <v>9604</v>
      </c>
      <c r="B1882" s="37" t="s">
        <v>4730</v>
      </c>
      <c r="C1882" s="38" t="s">
        <v>9605</v>
      </c>
      <c r="D1882" s="38" t="s">
        <v>6304</v>
      </c>
    </row>
    <row r="1883" spans="1:4" ht="15.6">
      <c r="A1883" s="60" t="s">
        <v>9606</v>
      </c>
      <c r="B1883" s="37" t="s">
        <v>4738</v>
      </c>
      <c r="C1883" s="38" t="s">
        <v>9593</v>
      </c>
      <c r="D1883" s="38" t="s">
        <v>9607</v>
      </c>
    </row>
    <row r="1884" spans="1:4" ht="15.6">
      <c r="A1884" s="60" t="s">
        <v>9608</v>
      </c>
      <c r="B1884" s="37" t="s">
        <v>4738</v>
      </c>
      <c r="C1884" s="38" t="s">
        <v>9609</v>
      </c>
      <c r="D1884" s="38" t="s">
        <v>9610</v>
      </c>
    </row>
    <row r="1885" spans="1:4" ht="15.6">
      <c r="A1885" s="60" t="s">
        <v>9611</v>
      </c>
      <c r="B1885" s="37" t="s">
        <v>4738</v>
      </c>
      <c r="C1885" s="38" t="s">
        <v>9612</v>
      </c>
      <c r="D1885" s="38" t="s">
        <v>9613</v>
      </c>
    </row>
    <row r="1886" spans="1:4" ht="15.6">
      <c r="A1886" s="60" t="s">
        <v>9614</v>
      </c>
      <c r="B1886" s="37" t="s">
        <v>4738</v>
      </c>
      <c r="C1886" s="38" t="s">
        <v>9615</v>
      </c>
      <c r="D1886" s="38" t="s">
        <v>9616</v>
      </c>
    </row>
    <row r="1887" spans="1:4" ht="15.6">
      <c r="A1887" s="60" t="s">
        <v>9617</v>
      </c>
      <c r="B1887" s="37" t="s">
        <v>4738</v>
      </c>
      <c r="C1887" s="38" t="s">
        <v>9618</v>
      </c>
      <c r="D1887" s="38" t="s">
        <v>9619</v>
      </c>
    </row>
    <row r="1888" spans="1:4" ht="15.6">
      <c r="A1888" s="60" t="s">
        <v>9620</v>
      </c>
      <c r="B1888" s="37" t="s">
        <v>4730</v>
      </c>
      <c r="C1888" s="38" t="s">
        <v>9621</v>
      </c>
      <c r="D1888" s="38" t="s">
        <v>9622</v>
      </c>
    </row>
    <row r="1889" spans="1:4" ht="15.6">
      <c r="A1889" s="60" t="s">
        <v>9623</v>
      </c>
      <c r="B1889" s="37" t="s">
        <v>4730</v>
      </c>
      <c r="C1889" s="38" t="s">
        <v>5853</v>
      </c>
      <c r="D1889" s="38" t="s">
        <v>9624</v>
      </c>
    </row>
    <row r="1890" spans="1:4" ht="15.6">
      <c r="A1890" s="60" t="s">
        <v>9625</v>
      </c>
      <c r="B1890" s="37" t="s">
        <v>4730</v>
      </c>
      <c r="C1890" s="38" t="s">
        <v>9626</v>
      </c>
      <c r="D1890" s="38" t="s">
        <v>6345</v>
      </c>
    </row>
    <row r="1891" spans="1:4" ht="15.6">
      <c r="A1891" s="60" t="s">
        <v>9627</v>
      </c>
      <c r="B1891" s="37" t="s">
        <v>4738</v>
      </c>
      <c r="C1891" s="38" t="s">
        <v>7867</v>
      </c>
      <c r="D1891" s="38" t="s">
        <v>9628</v>
      </c>
    </row>
    <row r="1892" spans="1:4" ht="15.6">
      <c r="A1892" s="60" t="s">
        <v>9629</v>
      </c>
      <c r="B1892" s="37" t="s">
        <v>4730</v>
      </c>
      <c r="C1892" s="38" t="s">
        <v>4789</v>
      </c>
      <c r="D1892" s="38" t="s">
        <v>9630</v>
      </c>
    </row>
    <row r="1893" spans="1:4" ht="15.6">
      <c r="A1893" s="60" t="s">
        <v>9631</v>
      </c>
      <c r="B1893" s="37" t="s">
        <v>4730</v>
      </c>
      <c r="C1893" s="38" t="s">
        <v>9632</v>
      </c>
      <c r="D1893" s="38" t="s">
        <v>9633</v>
      </c>
    </row>
    <row r="1894" spans="1:4" ht="15.6">
      <c r="A1894" s="60" t="s">
        <v>9634</v>
      </c>
      <c r="B1894" s="37" t="s">
        <v>4738</v>
      </c>
      <c r="C1894" s="38" t="s">
        <v>9635</v>
      </c>
      <c r="D1894" s="38" t="s">
        <v>9636</v>
      </c>
    </row>
    <row r="1895" spans="1:4" ht="15.6">
      <c r="A1895" s="60" t="s">
        <v>9637</v>
      </c>
      <c r="B1895" s="37" t="s">
        <v>4730</v>
      </c>
      <c r="C1895" s="38" t="s">
        <v>5076</v>
      </c>
      <c r="D1895" s="38" t="s">
        <v>9638</v>
      </c>
    </row>
    <row r="1896" spans="1:4" ht="15.6">
      <c r="A1896" s="60" t="s">
        <v>9639</v>
      </c>
      <c r="B1896" s="37" t="s">
        <v>4738</v>
      </c>
      <c r="C1896" s="38" t="s">
        <v>9640</v>
      </c>
      <c r="D1896" s="38" t="s">
        <v>9641</v>
      </c>
    </row>
    <row r="1897" spans="1:4" ht="15.6">
      <c r="A1897" s="60" t="s">
        <v>9642</v>
      </c>
      <c r="B1897" s="37" t="s">
        <v>4730</v>
      </c>
      <c r="C1897" s="38" t="s">
        <v>9643</v>
      </c>
      <c r="D1897" s="38" t="s">
        <v>5428</v>
      </c>
    </row>
    <row r="1898" spans="1:4" ht="15.6">
      <c r="A1898" s="60" t="s">
        <v>9644</v>
      </c>
      <c r="B1898" s="37" t="s">
        <v>4730</v>
      </c>
      <c r="C1898" s="38" t="s">
        <v>5185</v>
      </c>
      <c r="D1898" s="38" t="s">
        <v>9645</v>
      </c>
    </row>
    <row r="1899" spans="1:4" ht="15.6">
      <c r="A1899" s="60" t="s">
        <v>9646</v>
      </c>
      <c r="B1899" s="37" t="s">
        <v>4730</v>
      </c>
      <c r="C1899" s="38" t="s">
        <v>9647</v>
      </c>
      <c r="D1899" s="38" t="s">
        <v>4938</v>
      </c>
    </row>
    <row r="1900" spans="1:4" ht="15.6">
      <c r="A1900" s="60" t="s">
        <v>9648</v>
      </c>
      <c r="B1900" s="37" t="s">
        <v>4730</v>
      </c>
      <c r="C1900" s="38" t="s">
        <v>5894</v>
      </c>
      <c r="D1900" s="38" t="s">
        <v>5025</v>
      </c>
    </row>
    <row r="1901" spans="1:4" ht="15.6">
      <c r="A1901" s="60" t="s">
        <v>9649</v>
      </c>
      <c r="B1901" s="37" t="s">
        <v>4738</v>
      </c>
      <c r="C1901" s="38" t="s">
        <v>5016</v>
      </c>
      <c r="D1901" s="38" t="s">
        <v>9650</v>
      </c>
    </row>
    <row r="1902" spans="1:4" ht="15.6">
      <c r="A1902" s="60" t="s">
        <v>9651</v>
      </c>
      <c r="B1902" s="37" t="s">
        <v>4738</v>
      </c>
      <c r="C1902" s="38" t="s">
        <v>9652</v>
      </c>
      <c r="D1902" s="38" t="s">
        <v>9365</v>
      </c>
    </row>
    <row r="1903" spans="1:4" ht="15.6">
      <c r="A1903" s="60" t="s">
        <v>9653</v>
      </c>
      <c r="B1903" s="37" t="s">
        <v>4738</v>
      </c>
      <c r="C1903" s="38" t="s">
        <v>7773</v>
      </c>
      <c r="D1903" s="38" t="s">
        <v>9654</v>
      </c>
    </row>
    <row r="1904" spans="1:4" ht="15.6">
      <c r="A1904" s="60" t="s">
        <v>9655</v>
      </c>
      <c r="B1904" s="37" t="s">
        <v>4738</v>
      </c>
      <c r="C1904" s="38" t="s">
        <v>5393</v>
      </c>
      <c r="D1904" s="38" t="s">
        <v>9656</v>
      </c>
    </row>
    <row r="1905" spans="1:4" ht="15.6">
      <c r="A1905" s="60" t="s">
        <v>9657</v>
      </c>
      <c r="B1905" s="37" t="s">
        <v>4738</v>
      </c>
      <c r="C1905" s="38" t="s">
        <v>9658</v>
      </c>
      <c r="D1905" s="38" t="s">
        <v>9659</v>
      </c>
    </row>
    <row r="1906" spans="1:4" ht="15.6">
      <c r="A1906" s="60" t="s">
        <v>9660</v>
      </c>
      <c r="B1906" s="37" t="s">
        <v>4738</v>
      </c>
      <c r="C1906" s="38" t="s">
        <v>9661</v>
      </c>
      <c r="D1906" s="38" t="s">
        <v>9662</v>
      </c>
    </row>
    <row r="1907" spans="1:4" ht="15.6">
      <c r="A1907" s="60" t="s">
        <v>9663</v>
      </c>
      <c r="B1907" s="37" t="s">
        <v>4730</v>
      </c>
      <c r="C1907" s="38" t="s">
        <v>9664</v>
      </c>
      <c r="D1907" s="38" t="s">
        <v>9665</v>
      </c>
    </row>
    <row r="1908" spans="1:4" ht="15.6">
      <c r="A1908" s="60" t="s">
        <v>9666</v>
      </c>
      <c r="B1908" s="37" t="s">
        <v>4738</v>
      </c>
      <c r="C1908" s="38" t="s">
        <v>9667</v>
      </c>
      <c r="D1908" s="38" t="s">
        <v>5572</v>
      </c>
    </row>
    <row r="1909" spans="1:4" ht="15.6">
      <c r="A1909" s="60" t="s">
        <v>9668</v>
      </c>
      <c r="B1909" s="37" t="s">
        <v>4738</v>
      </c>
      <c r="C1909" s="38" t="s">
        <v>9669</v>
      </c>
      <c r="D1909" s="38" t="s">
        <v>9670</v>
      </c>
    </row>
    <row r="1910" spans="1:4" ht="15.6">
      <c r="A1910" s="60" t="s">
        <v>9671</v>
      </c>
      <c r="B1910" s="37" t="s">
        <v>4730</v>
      </c>
      <c r="C1910" s="38" t="s">
        <v>9672</v>
      </c>
      <c r="D1910" s="38" t="s">
        <v>9673</v>
      </c>
    </row>
    <row r="1911" spans="1:4" ht="15.6">
      <c r="A1911" s="60" t="s">
        <v>9674</v>
      </c>
      <c r="B1911" s="37" t="s">
        <v>4730</v>
      </c>
      <c r="C1911" s="38" t="s">
        <v>9675</v>
      </c>
      <c r="D1911" s="38" t="s">
        <v>4726</v>
      </c>
    </row>
    <row r="1912" spans="1:4" ht="15.6">
      <c r="A1912" s="60" t="s">
        <v>9676</v>
      </c>
      <c r="B1912" s="37" t="s">
        <v>4738</v>
      </c>
      <c r="C1912" s="38" t="s">
        <v>9677</v>
      </c>
      <c r="D1912" s="38" t="s">
        <v>9678</v>
      </c>
    </row>
    <row r="1913" spans="1:4" ht="15.6">
      <c r="A1913" s="60" t="s">
        <v>9679</v>
      </c>
      <c r="B1913" s="37" t="s">
        <v>4730</v>
      </c>
      <c r="C1913" s="38" t="s">
        <v>9680</v>
      </c>
      <c r="D1913" s="38" t="s">
        <v>5827</v>
      </c>
    </row>
    <row r="1914" spans="1:4" ht="15.6">
      <c r="A1914" s="60" t="s">
        <v>9681</v>
      </c>
      <c r="B1914" s="37" t="s">
        <v>4730</v>
      </c>
      <c r="C1914" s="38" t="s">
        <v>9682</v>
      </c>
      <c r="D1914" s="38" t="s">
        <v>9683</v>
      </c>
    </row>
    <row r="1915" spans="1:4" ht="15.6">
      <c r="A1915" s="60" t="s">
        <v>9684</v>
      </c>
      <c r="B1915" s="37" t="s">
        <v>4730</v>
      </c>
      <c r="C1915" s="38" t="s">
        <v>9685</v>
      </c>
      <c r="D1915" s="38" t="s">
        <v>6359</v>
      </c>
    </row>
    <row r="1916" spans="1:4" ht="15.6">
      <c r="A1916" s="60" t="s">
        <v>9686</v>
      </c>
      <c r="B1916" s="37" t="s">
        <v>4738</v>
      </c>
      <c r="C1916" s="38" t="s">
        <v>9687</v>
      </c>
      <c r="D1916" s="38" t="s">
        <v>9688</v>
      </c>
    </row>
    <row r="1917" spans="1:4" ht="15.6">
      <c r="A1917" s="60" t="s">
        <v>9689</v>
      </c>
      <c r="B1917" s="37" t="s">
        <v>4730</v>
      </c>
      <c r="C1917" s="38" t="s">
        <v>9690</v>
      </c>
      <c r="D1917" s="38" t="s">
        <v>9691</v>
      </c>
    </row>
    <row r="1918" spans="1:4" ht="15.6">
      <c r="A1918" s="60" t="s">
        <v>9692</v>
      </c>
      <c r="B1918" s="37" t="s">
        <v>4730</v>
      </c>
      <c r="C1918" s="38" t="s">
        <v>5179</v>
      </c>
      <c r="D1918" s="38" t="s">
        <v>9693</v>
      </c>
    </row>
    <row r="1919" spans="1:4" ht="15.6">
      <c r="A1919" s="60" t="s">
        <v>9694</v>
      </c>
      <c r="B1919" s="37" t="s">
        <v>4730</v>
      </c>
      <c r="C1919" s="38" t="s">
        <v>8287</v>
      </c>
      <c r="D1919" s="38" t="s">
        <v>9695</v>
      </c>
    </row>
    <row r="1920" spans="1:4" ht="15.6">
      <c r="A1920" s="60" t="s">
        <v>9696</v>
      </c>
      <c r="B1920" s="37" t="s">
        <v>4730</v>
      </c>
      <c r="C1920" s="38" t="s">
        <v>9697</v>
      </c>
      <c r="D1920" s="38" t="s">
        <v>9698</v>
      </c>
    </row>
    <row r="1921" spans="1:4" ht="15.6">
      <c r="A1921" s="60" t="s">
        <v>9699</v>
      </c>
      <c r="B1921" s="37" t="s">
        <v>4730</v>
      </c>
      <c r="C1921" s="38" t="s">
        <v>5065</v>
      </c>
      <c r="D1921" s="38" t="s">
        <v>9700</v>
      </c>
    </row>
    <row r="1922" spans="1:4" ht="15.6">
      <c r="A1922" s="60" t="s">
        <v>9701</v>
      </c>
      <c r="B1922" s="37" t="s">
        <v>6087</v>
      </c>
      <c r="C1922" s="38" t="s">
        <v>9702</v>
      </c>
      <c r="D1922" s="38" t="s">
        <v>9703</v>
      </c>
    </row>
    <row r="1923" spans="1:4" ht="15.6">
      <c r="A1923" s="60" t="s">
        <v>9704</v>
      </c>
      <c r="B1923" s="37" t="s">
        <v>4730</v>
      </c>
      <c r="C1923" s="38" t="s">
        <v>5179</v>
      </c>
      <c r="D1923" s="38" t="s">
        <v>9705</v>
      </c>
    </row>
    <row r="1924" spans="1:4" ht="15.6">
      <c r="A1924" s="60" t="s">
        <v>9706</v>
      </c>
      <c r="B1924" s="37" t="s">
        <v>4730</v>
      </c>
      <c r="C1924" s="38" t="s">
        <v>6736</v>
      </c>
      <c r="D1924" s="38" t="s">
        <v>9707</v>
      </c>
    </row>
    <row r="1925" spans="1:4" ht="15.6">
      <c r="A1925" s="60" t="s">
        <v>9708</v>
      </c>
      <c r="B1925" s="37" t="s">
        <v>4730</v>
      </c>
      <c r="C1925" s="38" t="s">
        <v>9709</v>
      </c>
      <c r="D1925" s="38" t="s">
        <v>9710</v>
      </c>
    </row>
    <row r="1926" spans="1:4" ht="15.6">
      <c r="A1926" s="60" t="s">
        <v>9711</v>
      </c>
      <c r="B1926" s="37" t="s">
        <v>4730</v>
      </c>
      <c r="C1926" s="38" t="s">
        <v>5136</v>
      </c>
      <c r="D1926" s="38" t="s">
        <v>9712</v>
      </c>
    </row>
    <row r="1927" spans="1:4" ht="15.6">
      <c r="A1927" s="60" t="s">
        <v>9713</v>
      </c>
      <c r="B1927" s="37" t="s">
        <v>4738</v>
      </c>
      <c r="C1927" s="38" t="s">
        <v>9714</v>
      </c>
      <c r="D1927" s="38" t="s">
        <v>7068</v>
      </c>
    </row>
    <row r="1928" spans="1:4" ht="15.6">
      <c r="A1928" s="60" t="s">
        <v>9715</v>
      </c>
      <c r="B1928" s="37" t="s">
        <v>4738</v>
      </c>
      <c r="C1928" s="38" t="s">
        <v>9716</v>
      </c>
      <c r="D1928" s="38" t="s">
        <v>9717</v>
      </c>
    </row>
    <row r="1929" spans="1:4" ht="15.6">
      <c r="A1929" s="60" t="s">
        <v>9718</v>
      </c>
      <c r="B1929" s="37" t="s">
        <v>4730</v>
      </c>
      <c r="C1929" s="38" t="s">
        <v>4925</v>
      </c>
      <c r="D1929" s="38" t="s">
        <v>9719</v>
      </c>
    </row>
    <row r="1930" spans="1:4" ht="15.6">
      <c r="A1930" s="60" t="s">
        <v>9720</v>
      </c>
      <c r="B1930" s="37" t="s">
        <v>4738</v>
      </c>
      <c r="C1930" s="38" t="s">
        <v>9721</v>
      </c>
      <c r="D1930" s="38" t="s">
        <v>7658</v>
      </c>
    </row>
    <row r="1931" spans="1:4" ht="15.6">
      <c r="A1931" s="60" t="s">
        <v>9722</v>
      </c>
      <c r="B1931" s="37" t="s">
        <v>4738</v>
      </c>
      <c r="C1931" s="38" t="s">
        <v>7763</v>
      </c>
      <c r="D1931" s="38" t="s">
        <v>4876</v>
      </c>
    </row>
    <row r="1932" spans="1:4" ht="15.6">
      <c r="A1932" s="60" t="s">
        <v>9723</v>
      </c>
      <c r="B1932" s="37" t="s">
        <v>4738</v>
      </c>
      <c r="C1932" s="38" t="s">
        <v>9724</v>
      </c>
      <c r="D1932" s="38" t="s">
        <v>9725</v>
      </c>
    </row>
    <row r="1933" spans="1:4" ht="15.6">
      <c r="A1933" s="60" t="s">
        <v>9726</v>
      </c>
      <c r="B1933" s="37" t="s">
        <v>4738</v>
      </c>
      <c r="C1933" s="38" t="s">
        <v>9727</v>
      </c>
      <c r="D1933" s="38" t="s">
        <v>9728</v>
      </c>
    </row>
    <row r="1934" spans="1:4" ht="15.6">
      <c r="A1934" s="60" t="s">
        <v>9729</v>
      </c>
      <c r="B1934" s="37" t="s">
        <v>4730</v>
      </c>
      <c r="C1934" s="38" t="s">
        <v>4976</v>
      </c>
      <c r="D1934" s="38" t="s">
        <v>9730</v>
      </c>
    </row>
    <row r="1935" spans="1:4" ht="15.6">
      <c r="A1935" s="60" t="s">
        <v>9731</v>
      </c>
      <c r="B1935" s="37" t="s">
        <v>4738</v>
      </c>
      <c r="C1935" s="38" t="s">
        <v>5016</v>
      </c>
      <c r="D1935" s="38" t="s">
        <v>9732</v>
      </c>
    </row>
    <row r="1936" spans="1:4" ht="15.6">
      <c r="A1936" s="60" t="s">
        <v>9733</v>
      </c>
      <c r="B1936" s="37" t="s">
        <v>4738</v>
      </c>
      <c r="C1936" s="38" t="s">
        <v>9734</v>
      </c>
      <c r="D1936" s="38" t="s">
        <v>7910</v>
      </c>
    </row>
    <row r="1937" spans="1:4" ht="15.6">
      <c r="A1937" s="60" t="s">
        <v>9735</v>
      </c>
      <c r="B1937" s="37" t="s">
        <v>4730</v>
      </c>
      <c r="C1937" s="38" t="s">
        <v>9736</v>
      </c>
      <c r="D1937" s="38" t="s">
        <v>9737</v>
      </c>
    </row>
    <row r="1938" spans="1:4" ht="15.6">
      <c r="A1938" s="60" t="s">
        <v>9738</v>
      </c>
      <c r="B1938" s="37" t="s">
        <v>6087</v>
      </c>
      <c r="C1938" s="38" t="s">
        <v>9739</v>
      </c>
      <c r="D1938" s="38" t="s">
        <v>9740</v>
      </c>
    </row>
    <row r="1939" spans="1:4" ht="15.6">
      <c r="A1939" s="60" t="s">
        <v>9741</v>
      </c>
      <c r="B1939" s="37" t="s">
        <v>4730</v>
      </c>
      <c r="C1939" s="38" t="s">
        <v>4765</v>
      </c>
      <c r="D1939" s="38" t="s">
        <v>9183</v>
      </c>
    </row>
    <row r="1940" spans="1:4" ht="15.6">
      <c r="A1940" s="60" t="s">
        <v>9742</v>
      </c>
      <c r="B1940" s="37" t="s">
        <v>4730</v>
      </c>
      <c r="C1940" s="38" t="s">
        <v>9743</v>
      </c>
      <c r="D1940" s="38" t="s">
        <v>9744</v>
      </c>
    </row>
    <row r="1941" spans="1:4" ht="15.6">
      <c r="A1941" s="60" t="s">
        <v>9745</v>
      </c>
      <c r="B1941" s="37" t="s">
        <v>4730</v>
      </c>
      <c r="C1941" s="38" t="s">
        <v>9746</v>
      </c>
      <c r="D1941" s="38" t="s">
        <v>9747</v>
      </c>
    </row>
    <row r="1942" spans="1:4" ht="15.6">
      <c r="A1942" s="60" t="s">
        <v>9748</v>
      </c>
      <c r="B1942" s="37" t="s">
        <v>4730</v>
      </c>
      <c r="C1942" s="38" t="s">
        <v>9749</v>
      </c>
      <c r="D1942" s="38" t="s">
        <v>6967</v>
      </c>
    </row>
    <row r="1943" spans="1:4" ht="15.6">
      <c r="A1943" s="60" t="s">
        <v>9750</v>
      </c>
      <c r="B1943" s="37" t="s">
        <v>4730</v>
      </c>
      <c r="C1943" s="38" t="s">
        <v>5886</v>
      </c>
      <c r="D1943" s="38" t="s">
        <v>9751</v>
      </c>
    </row>
    <row r="1944" spans="1:4" ht="15.6">
      <c r="A1944" s="60" t="s">
        <v>9752</v>
      </c>
      <c r="B1944" s="37" t="s">
        <v>4730</v>
      </c>
      <c r="C1944" s="38" t="s">
        <v>5179</v>
      </c>
      <c r="D1944" s="38" t="s">
        <v>9753</v>
      </c>
    </row>
    <row r="1945" spans="1:4" ht="15.6">
      <c r="A1945" s="60" t="s">
        <v>9754</v>
      </c>
      <c r="B1945" s="37" t="s">
        <v>4730</v>
      </c>
      <c r="C1945" s="38" t="s">
        <v>9585</v>
      </c>
      <c r="D1945" s="38" t="s">
        <v>6750</v>
      </c>
    </row>
    <row r="1946" spans="1:4" ht="15.6">
      <c r="A1946" s="60" t="s">
        <v>9755</v>
      </c>
      <c r="B1946" s="37" t="s">
        <v>4738</v>
      </c>
      <c r="C1946" s="38" t="s">
        <v>5048</v>
      </c>
      <c r="D1946" s="38" t="s">
        <v>9756</v>
      </c>
    </row>
    <row r="1947" spans="1:4" ht="15.6">
      <c r="A1947" s="60" t="s">
        <v>9757</v>
      </c>
      <c r="B1947" s="37" t="s">
        <v>4730</v>
      </c>
      <c r="C1947" s="38" t="s">
        <v>9590</v>
      </c>
      <c r="D1947" s="38" t="s">
        <v>9758</v>
      </c>
    </row>
    <row r="1948" spans="1:4" ht="15.6">
      <c r="A1948" s="60" t="s">
        <v>9759</v>
      </c>
      <c r="B1948" s="37" t="s">
        <v>4730</v>
      </c>
      <c r="C1948" s="38" t="s">
        <v>9760</v>
      </c>
      <c r="D1948" s="38" t="s">
        <v>9761</v>
      </c>
    </row>
    <row r="1949" spans="1:4" ht="15.6">
      <c r="A1949" s="60" t="s">
        <v>9762</v>
      </c>
      <c r="B1949" s="37" t="s">
        <v>4730</v>
      </c>
      <c r="C1949" s="38" t="s">
        <v>9763</v>
      </c>
      <c r="D1949" s="38" t="s">
        <v>9764</v>
      </c>
    </row>
    <row r="1950" spans="1:4" ht="15.6">
      <c r="A1950" s="60" t="s">
        <v>9765</v>
      </c>
      <c r="B1950" s="37" t="s">
        <v>4738</v>
      </c>
      <c r="C1950" s="38" t="s">
        <v>9766</v>
      </c>
      <c r="D1950" s="38" t="s">
        <v>9767</v>
      </c>
    </row>
    <row r="1951" spans="1:4" ht="15.6">
      <c r="A1951" s="60" t="s">
        <v>9768</v>
      </c>
      <c r="B1951" s="37" t="s">
        <v>4730</v>
      </c>
      <c r="C1951" s="38" t="s">
        <v>5136</v>
      </c>
      <c r="D1951" s="38" t="s">
        <v>6379</v>
      </c>
    </row>
    <row r="1952" spans="1:4" ht="15.6">
      <c r="A1952" s="60" t="s">
        <v>9769</v>
      </c>
      <c r="B1952" s="37" t="s">
        <v>4738</v>
      </c>
      <c r="C1952" s="38" t="s">
        <v>9770</v>
      </c>
      <c r="D1952" s="38" t="s">
        <v>9771</v>
      </c>
    </row>
    <row r="1953" spans="1:4" ht="15.6">
      <c r="A1953" s="60" t="s">
        <v>9772</v>
      </c>
      <c r="B1953" s="37" t="s">
        <v>4730</v>
      </c>
      <c r="C1953" s="38" t="s">
        <v>9773</v>
      </c>
      <c r="D1953" s="38" t="s">
        <v>9774</v>
      </c>
    </row>
    <row r="1954" spans="1:4" ht="15.6">
      <c r="A1954" s="60" t="s">
        <v>9775</v>
      </c>
      <c r="B1954" s="37" t="s">
        <v>4730</v>
      </c>
      <c r="C1954" s="38" t="s">
        <v>9776</v>
      </c>
      <c r="D1954" s="38" t="s">
        <v>9777</v>
      </c>
    </row>
    <row r="1955" spans="1:4" ht="15.6">
      <c r="A1955" s="60" t="s">
        <v>9778</v>
      </c>
      <c r="B1955" s="37" t="s">
        <v>4738</v>
      </c>
      <c r="C1955" s="38" t="s">
        <v>9779</v>
      </c>
      <c r="D1955" s="38" t="s">
        <v>9780</v>
      </c>
    </row>
    <row r="1956" spans="1:4" ht="15.6">
      <c r="A1956" s="60" t="s">
        <v>9781</v>
      </c>
      <c r="B1956" s="37" t="s">
        <v>4738</v>
      </c>
      <c r="C1956" s="38" t="s">
        <v>9782</v>
      </c>
      <c r="D1956" s="38" t="s">
        <v>9783</v>
      </c>
    </row>
    <row r="1957" spans="1:4" ht="15.6">
      <c r="A1957" s="60" t="s">
        <v>9784</v>
      </c>
      <c r="B1957" s="37" t="s">
        <v>4738</v>
      </c>
      <c r="C1957" s="38" t="s">
        <v>9785</v>
      </c>
      <c r="D1957" s="38" t="s">
        <v>9786</v>
      </c>
    </row>
    <row r="1958" spans="1:4" ht="15.6">
      <c r="A1958" s="60" t="s">
        <v>9787</v>
      </c>
      <c r="B1958" s="37" t="s">
        <v>4730</v>
      </c>
      <c r="C1958" s="38" t="s">
        <v>9788</v>
      </c>
      <c r="D1958" s="38" t="s">
        <v>9789</v>
      </c>
    </row>
    <row r="1959" spans="1:4" ht="15.6">
      <c r="A1959" s="60" t="s">
        <v>9790</v>
      </c>
      <c r="B1959" s="37" t="s">
        <v>4738</v>
      </c>
      <c r="C1959" s="38" t="s">
        <v>5996</v>
      </c>
      <c r="D1959" s="38" t="s">
        <v>5700</v>
      </c>
    </row>
    <row r="1960" spans="1:4" ht="15.6">
      <c r="A1960" s="60" t="s">
        <v>9791</v>
      </c>
      <c r="B1960" s="37" t="s">
        <v>4738</v>
      </c>
      <c r="C1960" s="38" t="s">
        <v>4830</v>
      </c>
      <c r="D1960" s="38" t="s">
        <v>9792</v>
      </c>
    </row>
    <row r="1961" spans="1:4" ht="15.6">
      <c r="A1961" s="60" t="s">
        <v>9793</v>
      </c>
      <c r="B1961" s="37" t="s">
        <v>4738</v>
      </c>
      <c r="C1961" s="38" t="s">
        <v>5393</v>
      </c>
      <c r="D1961" s="38" t="s">
        <v>4876</v>
      </c>
    </row>
    <row r="1962" spans="1:4" ht="15.6">
      <c r="A1962" s="60" t="s">
        <v>9794</v>
      </c>
      <c r="B1962" s="37" t="s">
        <v>4738</v>
      </c>
      <c r="C1962" s="38" t="s">
        <v>9795</v>
      </c>
      <c r="D1962" s="38" t="s">
        <v>9796</v>
      </c>
    </row>
    <row r="1963" spans="1:4" ht="15.6">
      <c r="A1963" s="60" t="s">
        <v>9797</v>
      </c>
      <c r="B1963" s="37" t="s">
        <v>4730</v>
      </c>
      <c r="C1963" s="38" t="s">
        <v>4731</v>
      </c>
      <c r="D1963" s="38" t="s">
        <v>9365</v>
      </c>
    </row>
    <row r="1964" spans="1:4" ht="15.6">
      <c r="A1964" s="60" t="s">
        <v>9798</v>
      </c>
      <c r="B1964" s="37" t="s">
        <v>4730</v>
      </c>
      <c r="C1964" s="38" t="s">
        <v>9799</v>
      </c>
      <c r="D1964" s="38" t="s">
        <v>9800</v>
      </c>
    </row>
    <row r="1965" spans="1:4" ht="15.6">
      <c r="A1965" s="60" t="s">
        <v>9801</v>
      </c>
      <c r="B1965" s="37" t="s">
        <v>4730</v>
      </c>
      <c r="C1965" s="38" t="s">
        <v>8739</v>
      </c>
      <c r="D1965" s="38" t="s">
        <v>5612</v>
      </c>
    </row>
    <row r="1966" spans="1:4" ht="15.6">
      <c r="A1966" s="60" t="s">
        <v>9802</v>
      </c>
      <c r="B1966" s="37" t="s">
        <v>4738</v>
      </c>
      <c r="C1966" s="38" t="s">
        <v>9803</v>
      </c>
      <c r="D1966" s="38" t="s">
        <v>9804</v>
      </c>
    </row>
    <row r="1967" spans="1:4" ht="15.6">
      <c r="A1967" s="60" t="s">
        <v>9805</v>
      </c>
      <c r="B1967" s="37" t="s">
        <v>4730</v>
      </c>
      <c r="C1967" s="38" t="s">
        <v>9806</v>
      </c>
      <c r="D1967" s="38" t="s">
        <v>4888</v>
      </c>
    </row>
    <row r="1968" spans="1:4" ht="15.6">
      <c r="A1968" s="60" t="s">
        <v>9807</v>
      </c>
      <c r="B1968" s="37" t="s">
        <v>4730</v>
      </c>
      <c r="C1968" s="38" t="s">
        <v>9808</v>
      </c>
      <c r="D1968" s="38" t="s">
        <v>9809</v>
      </c>
    </row>
    <row r="1969" spans="1:4" ht="15.6">
      <c r="A1969" s="60" t="s">
        <v>9810</v>
      </c>
      <c r="B1969" s="37" t="s">
        <v>4730</v>
      </c>
      <c r="C1969" s="38" t="s">
        <v>9811</v>
      </c>
      <c r="D1969" s="38" t="s">
        <v>8365</v>
      </c>
    </row>
    <row r="1970" spans="1:4" ht="15.6">
      <c r="A1970" s="60" t="s">
        <v>9812</v>
      </c>
      <c r="B1970" s="37" t="s">
        <v>4730</v>
      </c>
      <c r="C1970" s="38" t="s">
        <v>9813</v>
      </c>
      <c r="D1970" s="38" t="s">
        <v>7729</v>
      </c>
    </row>
    <row r="1971" spans="1:4" ht="15.6">
      <c r="A1971" s="60" t="s">
        <v>9814</v>
      </c>
      <c r="B1971" s="37" t="s">
        <v>6087</v>
      </c>
      <c r="C1971" s="38" t="s">
        <v>9815</v>
      </c>
      <c r="D1971" s="38" t="s">
        <v>9816</v>
      </c>
    </row>
    <row r="1972" spans="1:4" ht="15.6">
      <c r="A1972" s="60" t="s">
        <v>9817</v>
      </c>
      <c r="B1972" s="37" t="s">
        <v>4738</v>
      </c>
      <c r="C1972" s="38" t="s">
        <v>9818</v>
      </c>
      <c r="D1972" s="38" t="s">
        <v>9819</v>
      </c>
    </row>
    <row r="1973" spans="1:4" ht="15.6">
      <c r="A1973" s="60" t="s">
        <v>9820</v>
      </c>
      <c r="B1973" s="37" t="s">
        <v>4730</v>
      </c>
      <c r="C1973" s="38" t="s">
        <v>4961</v>
      </c>
      <c r="D1973" s="38" t="s">
        <v>9821</v>
      </c>
    </row>
    <row r="1974" spans="1:4" ht="15.6">
      <c r="A1974" s="60" t="s">
        <v>9822</v>
      </c>
      <c r="B1974" s="37" t="s">
        <v>4730</v>
      </c>
      <c r="C1974" s="38" t="s">
        <v>9823</v>
      </c>
      <c r="D1974" s="38" t="s">
        <v>9824</v>
      </c>
    </row>
    <row r="1975" spans="1:4" ht="15.6">
      <c r="A1975" s="60" t="s">
        <v>9825</v>
      </c>
      <c r="B1975" s="37" t="s">
        <v>4738</v>
      </c>
      <c r="C1975" s="38" t="s">
        <v>9826</v>
      </c>
      <c r="D1975" s="38" t="s">
        <v>9827</v>
      </c>
    </row>
    <row r="1976" spans="1:4" ht="15.6">
      <c r="A1976" s="60" t="s">
        <v>9828</v>
      </c>
      <c r="B1976" s="37" t="s">
        <v>4738</v>
      </c>
      <c r="C1976" s="38" t="s">
        <v>9829</v>
      </c>
      <c r="D1976" s="38" t="s">
        <v>9830</v>
      </c>
    </row>
    <row r="1977" spans="1:4" ht="15.6">
      <c r="A1977" s="60" t="s">
        <v>9831</v>
      </c>
      <c r="B1977" s="37" t="s">
        <v>4738</v>
      </c>
      <c r="C1977" s="38" t="s">
        <v>9832</v>
      </c>
      <c r="D1977" s="38" t="s">
        <v>9833</v>
      </c>
    </row>
    <row r="1978" spans="1:4" ht="15.6">
      <c r="A1978" s="60" t="s">
        <v>9834</v>
      </c>
      <c r="B1978" s="37" t="s">
        <v>4738</v>
      </c>
      <c r="C1978" s="38" t="s">
        <v>4899</v>
      </c>
      <c r="D1978" s="38" t="s">
        <v>9835</v>
      </c>
    </row>
    <row r="1979" spans="1:4" ht="15.6">
      <c r="A1979" s="60" t="s">
        <v>9836</v>
      </c>
      <c r="B1979" s="37" t="s">
        <v>4738</v>
      </c>
      <c r="C1979" s="38" t="s">
        <v>9837</v>
      </c>
      <c r="D1979" s="38" t="s">
        <v>5359</v>
      </c>
    </row>
    <row r="1980" spans="1:4" ht="15.6">
      <c r="A1980" s="60" t="s">
        <v>9838</v>
      </c>
      <c r="B1980" s="37" t="s">
        <v>4738</v>
      </c>
      <c r="C1980" s="38" t="s">
        <v>9839</v>
      </c>
      <c r="D1980" s="38" t="s">
        <v>9840</v>
      </c>
    </row>
    <row r="1981" spans="1:4" ht="15.6">
      <c r="A1981" s="60" t="s">
        <v>9841</v>
      </c>
      <c r="B1981" s="37" t="s">
        <v>4738</v>
      </c>
      <c r="C1981" s="38" t="s">
        <v>9842</v>
      </c>
      <c r="D1981" s="38" t="s">
        <v>9843</v>
      </c>
    </row>
    <row r="1982" spans="1:4" ht="15.6">
      <c r="A1982" s="60" t="s">
        <v>9844</v>
      </c>
      <c r="B1982" s="37" t="s">
        <v>4738</v>
      </c>
      <c r="C1982" s="38" t="s">
        <v>9845</v>
      </c>
      <c r="D1982" s="38" t="s">
        <v>9846</v>
      </c>
    </row>
    <row r="1983" spans="1:4" ht="15.6">
      <c r="A1983" s="60" t="s">
        <v>9847</v>
      </c>
      <c r="B1983" s="37" t="s">
        <v>4738</v>
      </c>
      <c r="C1983" s="38" t="s">
        <v>9848</v>
      </c>
      <c r="D1983" s="38" t="s">
        <v>9849</v>
      </c>
    </row>
    <row r="1984" spans="1:4" ht="15.6">
      <c r="A1984" s="60" t="s">
        <v>9850</v>
      </c>
      <c r="B1984" s="37" t="s">
        <v>4738</v>
      </c>
      <c r="C1984" s="38" t="s">
        <v>9851</v>
      </c>
      <c r="D1984" s="38" t="s">
        <v>9852</v>
      </c>
    </row>
    <row r="1985" spans="1:4" ht="15.6">
      <c r="A1985" s="60" t="s">
        <v>9853</v>
      </c>
      <c r="B1985" s="37" t="s">
        <v>4730</v>
      </c>
      <c r="C1985" s="38" t="s">
        <v>9854</v>
      </c>
      <c r="D1985" s="38" t="s">
        <v>9855</v>
      </c>
    </row>
    <row r="1986" spans="1:4" ht="15.6">
      <c r="A1986" s="60" t="s">
        <v>9856</v>
      </c>
      <c r="B1986" s="37" t="s">
        <v>4730</v>
      </c>
      <c r="C1986" s="38" t="s">
        <v>7489</v>
      </c>
      <c r="D1986" s="38" t="s">
        <v>9857</v>
      </c>
    </row>
    <row r="1987" spans="1:4" ht="15.6">
      <c r="A1987" s="60" t="s">
        <v>9858</v>
      </c>
      <c r="B1987" s="37" t="s">
        <v>4730</v>
      </c>
      <c r="C1987" s="38" t="s">
        <v>4789</v>
      </c>
      <c r="D1987" s="38" t="s">
        <v>9859</v>
      </c>
    </row>
    <row r="1988" spans="1:4" ht="15.6">
      <c r="A1988" s="60" t="s">
        <v>9860</v>
      </c>
      <c r="B1988" s="37" t="s">
        <v>6087</v>
      </c>
      <c r="C1988" s="38" t="s">
        <v>5699</v>
      </c>
      <c r="D1988" s="38" t="s">
        <v>9861</v>
      </c>
    </row>
    <row r="1989" spans="1:4" ht="15.6">
      <c r="A1989" s="60" t="s">
        <v>9862</v>
      </c>
      <c r="B1989" s="37" t="s">
        <v>4730</v>
      </c>
      <c r="C1989" s="38" t="s">
        <v>9863</v>
      </c>
      <c r="D1989" s="38" t="s">
        <v>9864</v>
      </c>
    </row>
    <row r="1990" spans="1:4" ht="15.6">
      <c r="A1990" s="60" t="s">
        <v>9865</v>
      </c>
      <c r="B1990" s="37" t="s">
        <v>4738</v>
      </c>
      <c r="C1990" s="38" t="s">
        <v>4973</v>
      </c>
      <c r="D1990" s="38" t="s">
        <v>9866</v>
      </c>
    </row>
    <row r="1991" spans="1:4" ht="15.6">
      <c r="A1991" s="60" t="s">
        <v>9867</v>
      </c>
      <c r="B1991" s="37" t="s">
        <v>4730</v>
      </c>
      <c r="C1991" s="38" t="s">
        <v>9868</v>
      </c>
      <c r="D1991" s="38" t="s">
        <v>9869</v>
      </c>
    </row>
    <row r="1992" spans="1:4" ht="15.6">
      <c r="A1992" s="60" t="s">
        <v>9870</v>
      </c>
      <c r="B1992" s="37" t="s">
        <v>4730</v>
      </c>
      <c r="C1992" s="38" t="s">
        <v>9871</v>
      </c>
      <c r="D1992" s="38" t="s">
        <v>9872</v>
      </c>
    </row>
    <row r="1993" spans="1:4" ht="15.6">
      <c r="A1993" s="60" t="s">
        <v>9873</v>
      </c>
      <c r="B1993" s="37" t="s">
        <v>4730</v>
      </c>
      <c r="C1993" s="38" t="s">
        <v>9874</v>
      </c>
      <c r="D1993" s="38" t="s">
        <v>9875</v>
      </c>
    </row>
    <row r="1994" spans="1:4" ht="15.6">
      <c r="A1994" s="60" t="s">
        <v>9876</v>
      </c>
      <c r="B1994" s="37" t="s">
        <v>4730</v>
      </c>
      <c r="C1994" s="38" t="s">
        <v>9877</v>
      </c>
      <c r="D1994" s="38" t="s">
        <v>9878</v>
      </c>
    </row>
    <row r="1995" spans="1:4" ht="15.6">
      <c r="A1995" s="60" t="s">
        <v>9879</v>
      </c>
      <c r="B1995" s="37" t="s">
        <v>4738</v>
      </c>
      <c r="C1995" s="38" t="s">
        <v>8762</v>
      </c>
      <c r="D1995" s="38" t="s">
        <v>9880</v>
      </c>
    </row>
    <row r="1996" spans="1:4" ht="15.6">
      <c r="A1996" s="60" t="s">
        <v>9881</v>
      </c>
      <c r="B1996" s="37" t="s">
        <v>4738</v>
      </c>
      <c r="C1996" s="38" t="s">
        <v>9882</v>
      </c>
      <c r="D1996" s="38" t="s">
        <v>9883</v>
      </c>
    </row>
    <row r="1997" spans="1:4" ht="15.6">
      <c r="A1997" s="60" t="s">
        <v>9884</v>
      </c>
      <c r="B1997" s="37" t="s">
        <v>4738</v>
      </c>
      <c r="C1997" s="38" t="s">
        <v>9885</v>
      </c>
      <c r="D1997" s="38" t="s">
        <v>5815</v>
      </c>
    </row>
    <row r="1998" spans="1:4" ht="15.6">
      <c r="A1998" s="60" t="s">
        <v>9886</v>
      </c>
      <c r="B1998" s="37" t="s">
        <v>4738</v>
      </c>
      <c r="C1998" s="38" t="s">
        <v>5459</v>
      </c>
      <c r="D1998" s="38" t="s">
        <v>5011</v>
      </c>
    </row>
    <row r="1999" spans="1:4" ht="15.6">
      <c r="A1999" s="60" t="s">
        <v>9887</v>
      </c>
      <c r="B1999" s="37" t="s">
        <v>4738</v>
      </c>
      <c r="C1999" s="38" t="s">
        <v>9888</v>
      </c>
      <c r="D1999" s="38" t="s">
        <v>9889</v>
      </c>
    </row>
    <row r="2000" spans="1:4" ht="15.6">
      <c r="A2000" s="60" t="s">
        <v>9890</v>
      </c>
      <c r="B2000" s="37" t="s">
        <v>4738</v>
      </c>
      <c r="C2000" s="38" t="s">
        <v>6022</v>
      </c>
      <c r="D2000" s="38" t="s">
        <v>5572</v>
      </c>
    </row>
    <row r="2001" spans="1:4" ht="15.6">
      <c r="A2001" s="60" t="s">
        <v>9891</v>
      </c>
      <c r="B2001" s="37" t="s">
        <v>4738</v>
      </c>
      <c r="C2001" s="38" t="s">
        <v>9892</v>
      </c>
      <c r="D2001" s="38" t="s">
        <v>9893</v>
      </c>
    </row>
    <row r="2002" spans="1:4" ht="15.6">
      <c r="A2002" s="60" t="s">
        <v>9894</v>
      </c>
      <c r="B2002" s="37" t="s">
        <v>4730</v>
      </c>
      <c r="C2002" s="38" t="s">
        <v>9895</v>
      </c>
      <c r="D2002" s="38" t="s">
        <v>9896</v>
      </c>
    </row>
    <row r="2003" spans="1:4" ht="15.6">
      <c r="A2003" s="60" t="s">
        <v>9897</v>
      </c>
      <c r="B2003" s="37" t="s">
        <v>4738</v>
      </c>
      <c r="C2003" s="38" t="s">
        <v>9898</v>
      </c>
      <c r="D2003" s="38" t="s">
        <v>9899</v>
      </c>
    </row>
    <row r="2004" spans="1:4" ht="15.6">
      <c r="A2004" s="60" t="s">
        <v>9900</v>
      </c>
      <c r="B2004" s="37" t="s">
        <v>4738</v>
      </c>
      <c r="C2004" s="38" t="s">
        <v>6101</v>
      </c>
      <c r="D2004" s="38" t="s">
        <v>9901</v>
      </c>
    </row>
    <row r="2005" spans="1:4" ht="15.6">
      <c r="A2005" s="60" t="s">
        <v>9902</v>
      </c>
      <c r="B2005" s="37" t="s">
        <v>4738</v>
      </c>
      <c r="C2005" s="38" t="s">
        <v>9903</v>
      </c>
      <c r="D2005" s="38" t="s">
        <v>9904</v>
      </c>
    </row>
    <row r="2006" spans="1:4" ht="15.6">
      <c r="A2006" s="60" t="s">
        <v>9905</v>
      </c>
      <c r="B2006" s="37" t="s">
        <v>4738</v>
      </c>
      <c r="C2006" s="38" t="s">
        <v>9906</v>
      </c>
      <c r="D2006" s="38" t="s">
        <v>8172</v>
      </c>
    </row>
    <row r="2007" spans="1:4" ht="15.6">
      <c r="A2007" s="60" t="s">
        <v>9907</v>
      </c>
      <c r="B2007" s="37" t="s">
        <v>4738</v>
      </c>
      <c r="C2007" s="38" t="s">
        <v>4922</v>
      </c>
      <c r="D2007" s="38" t="s">
        <v>9908</v>
      </c>
    </row>
    <row r="2008" spans="1:4" ht="15.6">
      <c r="A2008" s="60" t="s">
        <v>9909</v>
      </c>
      <c r="B2008" s="37" t="s">
        <v>6087</v>
      </c>
      <c r="C2008" s="38" t="s">
        <v>9910</v>
      </c>
      <c r="D2008" s="38" t="s">
        <v>5886</v>
      </c>
    </row>
    <row r="2009" spans="1:4" ht="15.6">
      <c r="A2009" s="60" t="s">
        <v>9911</v>
      </c>
      <c r="B2009" s="37" t="s">
        <v>4738</v>
      </c>
      <c r="C2009" s="38" t="s">
        <v>9912</v>
      </c>
      <c r="D2009" s="38" t="s">
        <v>9913</v>
      </c>
    </row>
    <row r="2010" spans="1:4" ht="15.6">
      <c r="A2010" s="60" t="s">
        <v>9914</v>
      </c>
      <c r="B2010" s="37" t="s">
        <v>4730</v>
      </c>
      <c r="C2010" s="38" t="s">
        <v>9915</v>
      </c>
      <c r="D2010" s="38" t="s">
        <v>9916</v>
      </c>
    </row>
    <row r="2011" spans="1:4" ht="15.6">
      <c r="A2011" s="60" t="s">
        <v>9917</v>
      </c>
      <c r="B2011" s="37" t="s">
        <v>4730</v>
      </c>
      <c r="C2011" s="38" t="s">
        <v>9918</v>
      </c>
      <c r="D2011" s="38" t="s">
        <v>9919</v>
      </c>
    </row>
    <row r="2012" spans="1:4" ht="15.6">
      <c r="A2012" s="60" t="s">
        <v>9920</v>
      </c>
      <c r="B2012" s="37" t="s">
        <v>4730</v>
      </c>
      <c r="C2012" s="38" t="s">
        <v>5547</v>
      </c>
      <c r="D2012" s="38" t="s">
        <v>9921</v>
      </c>
    </row>
    <row r="2013" spans="1:4" ht="15.6">
      <c r="A2013" s="60" t="s">
        <v>9922</v>
      </c>
      <c r="B2013" s="37" t="s">
        <v>4730</v>
      </c>
      <c r="C2013" s="38" t="s">
        <v>5325</v>
      </c>
      <c r="D2013" s="38" t="s">
        <v>9923</v>
      </c>
    </row>
    <row r="2014" spans="1:4" ht="15.6">
      <c r="A2014" s="60" t="s">
        <v>9924</v>
      </c>
      <c r="B2014" s="37" t="s">
        <v>4738</v>
      </c>
      <c r="C2014" s="38" t="s">
        <v>9925</v>
      </c>
      <c r="D2014" s="38" t="s">
        <v>7497</v>
      </c>
    </row>
    <row r="2015" spans="1:4" ht="15.6">
      <c r="A2015" s="60" t="s">
        <v>9926</v>
      </c>
      <c r="B2015" s="37" t="s">
        <v>4730</v>
      </c>
      <c r="C2015" s="38" t="s">
        <v>9927</v>
      </c>
      <c r="D2015" s="38" t="s">
        <v>9928</v>
      </c>
    </row>
    <row r="2016" spans="1:4" ht="15.6">
      <c r="A2016" s="60" t="s">
        <v>9929</v>
      </c>
      <c r="B2016" s="37" t="s">
        <v>4738</v>
      </c>
      <c r="C2016" s="38" t="s">
        <v>9930</v>
      </c>
      <c r="D2016" s="38" t="s">
        <v>9931</v>
      </c>
    </row>
    <row r="2017" spans="1:4" ht="15.6">
      <c r="A2017" s="60" t="s">
        <v>9932</v>
      </c>
      <c r="B2017" s="37" t="s">
        <v>4730</v>
      </c>
      <c r="C2017" s="38" t="s">
        <v>9763</v>
      </c>
      <c r="D2017" s="38" t="s">
        <v>9933</v>
      </c>
    </row>
    <row r="2018" spans="1:4" ht="15.6">
      <c r="A2018" s="60" t="s">
        <v>9934</v>
      </c>
      <c r="B2018" s="37" t="s">
        <v>4738</v>
      </c>
      <c r="C2018" s="38" t="s">
        <v>9935</v>
      </c>
      <c r="D2018" s="38" t="s">
        <v>9936</v>
      </c>
    </row>
    <row r="2019" spans="1:4" ht="15.6">
      <c r="A2019" s="60" t="s">
        <v>9937</v>
      </c>
      <c r="B2019" s="37" t="s">
        <v>4738</v>
      </c>
      <c r="C2019" s="38" t="s">
        <v>4922</v>
      </c>
      <c r="D2019" s="38" t="s">
        <v>9938</v>
      </c>
    </row>
    <row r="2020" spans="1:4" ht="15.6">
      <c r="A2020" s="60" t="s">
        <v>9939</v>
      </c>
      <c r="B2020" s="37" t="s">
        <v>4738</v>
      </c>
      <c r="C2020" s="38" t="s">
        <v>9940</v>
      </c>
      <c r="D2020" s="38" t="s">
        <v>4915</v>
      </c>
    </row>
    <row r="2021" spans="1:4" ht="15.6">
      <c r="A2021" s="60" t="s">
        <v>9941</v>
      </c>
      <c r="B2021" s="37" t="s">
        <v>4730</v>
      </c>
      <c r="C2021" s="38" t="s">
        <v>9942</v>
      </c>
      <c r="D2021" s="38" t="s">
        <v>9943</v>
      </c>
    </row>
    <row r="2022" spans="1:4" ht="15.6">
      <c r="A2022" s="60" t="s">
        <v>9944</v>
      </c>
      <c r="B2022" s="37" t="s">
        <v>4730</v>
      </c>
      <c r="C2022" s="38" t="s">
        <v>9389</v>
      </c>
      <c r="D2022" s="38" t="s">
        <v>5385</v>
      </c>
    </row>
    <row r="2023" spans="1:4" ht="15.6">
      <c r="A2023" s="60" t="s">
        <v>9945</v>
      </c>
      <c r="B2023" s="37" t="s">
        <v>4738</v>
      </c>
      <c r="C2023" s="38" t="s">
        <v>9946</v>
      </c>
      <c r="D2023" s="38" t="s">
        <v>9947</v>
      </c>
    </row>
    <row r="2024" spans="1:4" ht="15.6">
      <c r="A2024" s="60" t="s">
        <v>9948</v>
      </c>
      <c r="B2024" s="37" t="s">
        <v>4730</v>
      </c>
      <c r="C2024" s="38" t="s">
        <v>9949</v>
      </c>
      <c r="D2024" s="38" t="s">
        <v>9950</v>
      </c>
    </row>
    <row r="2025" spans="1:4" ht="15.6">
      <c r="A2025" s="60" t="s">
        <v>9951</v>
      </c>
      <c r="B2025" s="37" t="s">
        <v>4738</v>
      </c>
      <c r="C2025" s="38" t="s">
        <v>9952</v>
      </c>
      <c r="D2025" s="38" t="s">
        <v>9953</v>
      </c>
    </row>
    <row r="2026" spans="1:4" ht="15.6">
      <c r="A2026" s="60" t="s">
        <v>9954</v>
      </c>
      <c r="B2026" s="37" t="s">
        <v>4738</v>
      </c>
      <c r="C2026" s="38" t="s">
        <v>9955</v>
      </c>
      <c r="D2026" s="38" t="s">
        <v>9956</v>
      </c>
    </row>
    <row r="2027" spans="1:4" ht="15.6">
      <c r="A2027" s="60" t="s">
        <v>9957</v>
      </c>
      <c r="B2027" s="37" t="s">
        <v>4730</v>
      </c>
      <c r="C2027" s="38" t="s">
        <v>9958</v>
      </c>
      <c r="D2027" s="38" t="s">
        <v>9959</v>
      </c>
    </row>
    <row r="2028" spans="1:4" ht="15.6">
      <c r="A2028" s="60" t="s">
        <v>9960</v>
      </c>
      <c r="B2028" s="37" t="s">
        <v>4738</v>
      </c>
      <c r="C2028" s="38" t="s">
        <v>9961</v>
      </c>
      <c r="D2028" s="38" t="s">
        <v>8870</v>
      </c>
    </row>
    <row r="2029" spans="1:4" ht="15.6">
      <c r="A2029" s="60" t="s">
        <v>9962</v>
      </c>
      <c r="B2029" s="37" t="s">
        <v>4730</v>
      </c>
      <c r="C2029" s="38" t="s">
        <v>9963</v>
      </c>
      <c r="D2029" s="38" t="s">
        <v>9964</v>
      </c>
    </row>
    <row r="2030" spans="1:4" ht="15.6">
      <c r="A2030" s="60" t="s">
        <v>9965</v>
      </c>
      <c r="B2030" s="37" t="s">
        <v>4730</v>
      </c>
      <c r="C2030" s="38" t="s">
        <v>4925</v>
      </c>
      <c r="D2030" s="38" t="s">
        <v>9966</v>
      </c>
    </row>
    <row r="2031" spans="1:4" ht="15.6">
      <c r="A2031" s="60" t="s">
        <v>9967</v>
      </c>
      <c r="B2031" s="37" t="s">
        <v>4738</v>
      </c>
      <c r="C2031" s="38" t="s">
        <v>9968</v>
      </c>
      <c r="D2031" s="38" t="s">
        <v>9969</v>
      </c>
    </row>
    <row r="2032" spans="1:4" ht="15.6">
      <c r="A2032" s="60" t="s">
        <v>9970</v>
      </c>
      <c r="B2032" s="37" t="s">
        <v>4738</v>
      </c>
      <c r="C2032" s="38" t="s">
        <v>9971</v>
      </c>
      <c r="D2032" s="38" t="s">
        <v>9972</v>
      </c>
    </row>
    <row r="2033" spans="1:4" ht="15.6">
      <c r="A2033" s="60" t="s">
        <v>9973</v>
      </c>
      <c r="B2033" s="37" t="s">
        <v>4730</v>
      </c>
      <c r="C2033" s="38" t="s">
        <v>6845</v>
      </c>
      <c r="D2033" s="38" t="s">
        <v>6716</v>
      </c>
    </row>
    <row r="2034" spans="1:4" ht="15.6">
      <c r="A2034" s="60" t="s">
        <v>9974</v>
      </c>
      <c r="B2034" s="37" t="s">
        <v>4730</v>
      </c>
      <c r="C2034" s="38" t="s">
        <v>9975</v>
      </c>
      <c r="D2034" s="38" t="s">
        <v>9976</v>
      </c>
    </row>
    <row r="2035" spans="1:4" ht="15.6">
      <c r="A2035" s="60" t="s">
        <v>9977</v>
      </c>
      <c r="B2035" s="37" t="s">
        <v>4730</v>
      </c>
      <c r="C2035" s="38" t="s">
        <v>7409</v>
      </c>
      <c r="D2035" s="38" t="s">
        <v>9978</v>
      </c>
    </row>
    <row r="2036" spans="1:4" ht="15.6">
      <c r="A2036" s="60" t="s">
        <v>9979</v>
      </c>
      <c r="B2036" s="37" t="s">
        <v>4738</v>
      </c>
      <c r="C2036" s="38" t="s">
        <v>9980</v>
      </c>
      <c r="D2036" s="38" t="s">
        <v>9981</v>
      </c>
    </row>
    <row r="2037" spans="1:4" ht="15.6">
      <c r="A2037" s="60" t="s">
        <v>9982</v>
      </c>
      <c r="B2037" s="37" t="s">
        <v>4738</v>
      </c>
      <c r="C2037" s="38" t="s">
        <v>9983</v>
      </c>
      <c r="D2037" s="38" t="s">
        <v>9984</v>
      </c>
    </row>
    <row r="2038" spans="1:4" ht="15.6">
      <c r="A2038" s="60" t="s">
        <v>9985</v>
      </c>
      <c r="B2038" s="37" t="s">
        <v>4738</v>
      </c>
      <c r="C2038" s="38" t="s">
        <v>9986</v>
      </c>
      <c r="D2038" s="38" t="s">
        <v>9987</v>
      </c>
    </row>
    <row r="2039" spans="1:4" ht="15.6">
      <c r="A2039" s="60" t="s">
        <v>9988</v>
      </c>
      <c r="B2039" s="37" t="s">
        <v>4738</v>
      </c>
      <c r="C2039" s="38" t="s">
        <v>5442</v>
      </c>
      <c r="D2039" s="38" t="s">
        <v>9989</v>
      </c>
    </row>
    <row r="2040" spans="1:4" ht="15.6">
      <c r="A2040" s="60" t="s">
        <v>9990</v>
      </c>
      <c r="B2040" s="37" t="s">
        <v>4730</v>
      </c>
      <c r="C2040" s="38" t="s">
        <v>9991</v>
      </c>
      <c r="D2040" s="38" t="s">
        <v>4923</v>
      </c>
    </row>
    <row r="2041" spans="1:4" ht="15.6">
      <c r="A2041" s="60" t="s">
        <v>9992</v>
      </c>
      <c r="B2041" s="37" t="s">
        <v>4738</v>
      </c>
      <c r="C2041" s="38" t="s">
        <v>9993</v>
      </c>
      <c r="D2041" s="38" t="s">
        <v>9994</v>
      </c>
    </row>
    <row r="2042" spans="1:4" ht="15.6">
      <c r="A2042" s="60" t="s">
        <v>9995</v>
      </c>
      <c r="B2042" s="37" t="s">
        <v>4730</v>
      </c>
      <c r="C2042" s="38" t="s">
        <v>7210</v>
      </c>
      <c r="D2042" s="38" t="s">
        <v>5010</v>
      </c>
    </row>
    <row r="2043" spans="1:4" ht="15.6">
      <c r="A2043" s="60" t="s">
        <v>9996</v>
      </c>
      <c r="B2043" s="37" t="s">
        <v>4730</v>
      </c>
      <c r="C2043" s="38" t="s">
        <v>9997</v>
      </c>
      <c r="D2043" s="38" t="s">
        <v>9998</v>
      </c>
    </row>
    <row r="2044" spans="1:4" ht="15.6">
      <c r="A2044" s="60" t="s">
        <v>9999</v>
      </c>
      <c r="B2044" s="37" t="s">
        <v>4730</v>
      </c>
      <c r="C2044" s="38" t="s">
        <v>10000</v>
      </c>
      <c r="D2044" s="38" t="s">
        <v>10001</v>
      </c>
    </row>
    <row r="2045" spans="1:4" ht="15.6">
      <c r="A2045" s="60" t="s">
        <v>10002</v>
      </c>
      <c r="B2045" s="37" t="s">
        <v>4738</v>
      </c>
      <c r="C2045" s="38" t="s">
        <v>10003</v>
      </c>
      <c r="D2045" s="38" t="s">
        <v>10004</v>
      </c>
    </row>
    <row r="2046" spans="1:4" ht="15.6">
      <c r="A2046" s="60" t="s">
        <v>10005</v>
      </c>
      <c r="B2046" s="37" t="s">
        <v>4738</v>
      </c>
      <c r="C2046" s="38" t="s">
        <v>10006</v>
      </c>
      <c r="D2046" s="38" t="s">
        <v>10007</v>
      </c>
    </row>
    <row r="2047" spans="1:4" ht="15.6">
      <c r="A2047" s="60" t="s">
        <v>10008</v>
      </c>
      <c r="B2047" s="37" t="s">
        <v>4738</v>
      </c>
      <c r="C2047" s="38" t="s">
        <v>10009</v>
      </c>
      <c r="D2047" s="38" t="s">
        <v>10010</v>
      </c>
    </row>
    <row r="2048" spans="1:4" ht="15.6">
      <c r="A2048" s="60" t="s">
        <v>10011</v>
      </c>
      <c r="B2048" s="37" t="s">
        <v>4738</v>
      </c>
      <c r="C2048" s="38" t="s">
        <v>4964</v>
      </c>
      <c r="D2048" s="38" t="s">
        <v>4935</v>
      </c>
    </row>
    <row r="2049" spans="1:4" ht="15.6">
      <c r="A2049" s="60" t="s">
        <v>10012</v>
      </c>
      <c r="B2049" s="37" t="s">
        <v>4738</v>
      </c>
      <c r="C2049" s="38" t="s">
        <v>10013</v>
      </c>
      <c r="D2049" s="38" t="s">
        <v>10014</v>
      </c>
    </row>
    <row r="2050" spans="1:4" ht="15.6">
      <c r="A2050" s="60" t="s">
        <v>10015</v>
      </c>
      <c r="B2050" s="37" t="s">
        <v>4730</v>
      </c>
      <c r="C2050" s="38" t="s">
        <v>8566</v>
      </c>
      <c r="D2050" s="38" t="s">
        <v>7741</v>
      </c>
    </row>
    <row r="2051" spans="1:4" ht="15.6">
      <c r="A2051" s="60" t="s">
        <v>10016</v>
      </c>
      <c r="B2051" s="37" t="s">
        <v>4730</v>
      </c>
      <c r="C2051" s="38" t="s">
        <v>6306</v>
      </c>
      <c r="D2051" s="38" t="s">
        <v>8678</v>
      </c>
    </row>
    <row r="2052" spans="1:4" ht="15.6">
      <c r="A2052" s="60" t="s">
        <v>10017</v>
      </c>
      <c r="B2052" s="37" t="s">
        <v>4730</v>
      </c>
      <c r="C2052" s="38" t="s">
        <v>10018</v>
      </c>
      <c r="D2052" s="38" t="s">
        <v>10019</v>
      </c>
    </row>
    <row r="2053" spans="1:4" ht="15.6">
      <c r="A2053" s="60" t="s">
        <v>10020</v>
      </c>
      <c r="B2053" s="37" t="s">
        <v>4738</v>
      </c>
      <c r="C2053" s="38" t="s">
        <v>10021</v>
      </c>
      <c r="D2053" s="38" t="s">
        <v>6586</v>
      </c>
    </row>
    <row r="2054" spans="1:4" ht="15.6">
      <c r="A2054" s="60" t="s">
        <v>10022</v>
      </c>
      <c r="B2054" s="37" t="s">
        <v>4738</v>
      </c>
      <c r="C2054" s="38" t="s">
        <v>10023</v>
      </c>
      <c r="D2054" s="38" t="s">
        <v>10024</v>
      </c>
    </row>
    <row r="2055" spans="1:4" ht="15.6">
      <c r="A2055" s="60" t="s">
        <v>10025</v>
      </c>
      <c r="B2055" s="37" t="s">
        <v>4738</v>
      </c>
      <c r="C2055" s="38" t="s">
        <v>10026</v>
      </c>
      <c r="D2055" s="38" t="s">
        <v>10027</v>
      </c>
    </row>
    <row r="2056" spans="1:4" ht="15.6">
      <c r="A2056" s="60" t="s">
        <v>10028</v>
      </c>
      <c r="B2056" s="37" t="s">
        <v>4738</v>
      </c>
      <c r="C2056" s="38" t="s">
        <v>10029</v>
      </c>
      <c r="D2056" s="38" t="s">
        <v>6096</v>
      </c>
    </row>
    <row r="2057" spans="1:4" ht="15.6">
      <c r="A2057" s="60" t="s">
        <v>10030</v>
      </c>
      <c r="B2057" s="37" t="s">
        <v>4730</v>
      </c>
      <c r="C2057" s="38" t="s">
        <v>10031</v>
      </c>
      <c r="D2057" s="38" t="s">
        <v>10032</v>
      </c>
    </row>
    <row r="2058" spans="1:4" ht="15.6">
      <c r="A2058" s="60" t="s">
        <v>10033</v>
      </c>
      <c r="B2058" s="37" t="s">
        <v>4738</v>
      </c>
      <c r="C2058" s="38" t="s">
        <v>10034</v>
      </c>
      <c r="D2058" s="38" t="s">
        <v>10035</v>
      </c>
    </row>
    <row r="2059" spans="1:4" ht="15.6">
      <c r="A2059" s="60" t="s">
        <v>10036</v>
      </c>
      <c r="B2059" s="37" t="s">
        <v>4730</v>
      </c>
      <c r="C2059" s="38" t="s">
        <v>6248</v>
      </c>
      <c r="D2059" s="38" t="s">
        <v>10037</v>
      </c>
    </row>
    <row r="2060" spans="1:4" ht="15.6">
      <c r="A2060" s="60" t="s">
        <v>10038</v>
      </c>
      <c r="B2060" s="37" t="s">
        <v>4738</v>
      </c>
      <c r="C2060" s="38" t="s">
        <v>10039</v>
      </c>
      <c r="D2060" s="38" t="s">
        <v>10040</v>
      </c>
    </row>
    <row r="2061" spans="1:4" ht="15.6">
      <c r="A2061" s="60" t="s">
        <v>10041</v>
      </c>
      <c r="B2061" s="37" t="s">
        <v>4730</v>
      </c>
      <c r="C2061" s="38" t="s">
        <v>7198</v>
      </c>
      <c r="D2061" s="38" t="s">
        <v>10042</v>
      </c>
    </row>
    <row r="2062" spans="1:4" ht="15.6">
      <c r="A2062" s="60" t="s">
        <v>10043</v>
      </c>
      <c r="B2062" s="37" t="s">
        <v>4730</v>
      </c>
      <c r="C2062" s="38" t="s">
        <v>10044</v>
      </c>
      <c r="D2062" s="38" t="s">
        <v>10045</v>
      </c>
    </row>
    <row r="2063" spans="1:4" ht="15.6">
      <c r="A2063" s="60" t="s">
        <v>10046</v>
      </c>
      <c r="B2063" s="37" t="s">
        <v>4730</v>
      </c>
      <c r="C2063" s="38" t="s">
        <v>10047</v>
      </c>
      <c r="D2063" s="38" t="s">
        <v>10048</v>
      </c>
    </row>
    <row r="2064" spans="1:4" ht="15.6">
      <c r="A2064" s="60" t="s">
        <v>10049</v>
      </c>
      <c r="B2064" s="37" t="s">
        <v>4738</v>
      </c>
      <c r="C2064" s="38" t="s">
        <v>10050</v>
      </c>
      <c r="D2064" s="38" t="s">
        <v>8342</v>
      </c>
    </row>
    <row r="2065" spans="1:4" ht="15.6">
      <c r="A2065" s="60" t="s">
        <v>10051</v>
      </c>
      <c r="B2065" s="37" t="s">
        <v>4738</v>
      </c>
      <c r="C2065" s="38" t="s">
        <v>5442</v>
      </c>
      <c r="D2065" s="38" t="s">
        <v>6193</v>
      </c>
    </row>
    <row r="2066" spans="1:4" ht="15.6">
      <c r="A2066" s="60" t="s">
        <v>10052</v>
      </c>
      <c r="B2066" s="37" t="s">
        <v>4738</v>
      </c>
      <c r="C2066" s="38" t="s">
        <v>10053</v>
      </c>
      <c r="D2066" s="38" t="s">
        <v>10054</v>
      </c>
    </row>
    <row r="2067" spans="1:4" ht="15.6">
      <c r="A2067" s="60" t="s">
        <v>10055</v>
      </c>
      <c r="B2067" s="37" t="s">
        <v>4738</v>
      </c>
      <c r="C2067" s="38" t="s">
        <v>10056</v>
      </c>
      <c r="D2067" s="38" t="s">
        <v>5010</v>
      </c>
    </row>
    <row r="2068" spans="1:4" ht="15.6">
      <c r="A2068" s="60" t="s">
        <v>10057</v>
      </c>
      <c r="B2068" s="37" t="s">
        <v>4730</v>
      </c>
      <c r="C2068" s="38" t="s">
        <v>8774</v>
      </c>
      <c r="D2068" s="38" t="s">
        <v>10058</v>
      </c>
    </row>
    <row r="2069" spans="1:4" ht="15.6">
      <c r="A2069" s="60" t="s">
        <v>10059</v>
      </c>
      <c r="B2069" s="37" t="s">
        <v>4730</v>
      </c>
      <c r="C2069" s="38" t="s">
        <v>10060</v>
      </c>
      <c r="D2069" s="38" t="s">
        <v>10061</v>
      </c>
    </row>
    <row r="2070" spans="1:4" ht="15.6">
      <c r="A2070" s="60" t="s">
        <v>10062</v>
      </c>
      <c r="B2070" s="37" t="s">
        <v>4730</v>
      </c>
      <c r="C2070" s="38" t="s">
        <v>10063</v>
      </c>
      <c r="D2070" s="38" t="s">
        <v>10064</v>
      </c>
    </row>
    <row r="2071" spans="1:4" ht="15.6">
      <c r="A2071" s="60" t="s">
        <v>10065</v>
      </c>
      <c r="B2071" s="37" t="s">
        <v>4738</v>
      </c>
      <c r="C2071" s="38" t="s">
        <v>5280</v>
      </c>
      <c r="D2071" s="38" t="s">
        <v>10066</v>
      </c>
    </row>
    <row r="2072" spans="1:4" ht="15.6">
      <c r="A2072" s="60" t="s">
        <v>10067</v>
      </c>
      <c r="B2072" s="37" t="s">
        <v>4730</v>
      </c>
      <c r="C2072" s="38" t="s">
        <v>5371</v>
      </c>
      <c r="D2072" s="38" t="s">
        <v>5312</v>
      </c>
    </row>
    <row r="2073" spans="1:4" ht="15.6">
      <c r="A2073" s="60" t="s">
        <v>10068</v>
      </c>
      <c r="B2073" s="37" t="s">
        <v>4738</v>
      </c>
      <c r="C2073" s="38" t="s">
        <v>10069</v>
      </c>
      <c r="D2073" s="38" t="s">
        <v>10070</v>
      </c>
    </row>
    <row r="2074" spans="1:4" ht="15.6">
      <c r="A2074" s="60" t="s">
        <v>10071</v>
      </c>
      <c r="B2074" s="37" t="s">
        <v>4730</v>
      </c>
      <c r="C2074" s="38" t="s">
        <v>10072</v>
      </c>
      <c r="D2074" s="38" t="s">
        <v>10073</v>
      </c>
    </row>
    <row r="2075" spans="1:4" ht="15.6">
      <c r="A2075" s="60" t="s">
        <v>10074</v>
      </c>
      <c r="B2075" s="37" t="s">
        <v>4738</v>
      </c>
      <c r="C2075" s="38" t="s">
        <v>10075</v>
      </c>
      <c r="D2075" s="38" t="s">
        <v>10076</v>
      </c>
    </row>
    <row r="2076" spans="1:4" ht="15.6">
      <c r="A2076" s="60" t="s">
        <v>10077</v>
      </c>
      <c r="B2076" s="37" t="s">
        <v>4738</v>
      </c>
      <c r="C2076" s="38" t="s">
        <v>10078</v>
      </c>
      <c r="D2076" s="38" t="s">
        <v>9740</v>
      </c>
    </row>
    <row r="2077" spans="1:4" ht="15.6">
      <c r="A2077" s="60" t="s">
        <v>10079</v>
      </c>
      <c r="B2077" s="37" t="s">
        <v>4730</v>
      </c>
      <c r="C2077" s="38" t="s">
        <v>9249</v>
      </c>
      <c r="D2077" s="38" t="s">
        <v>10080</v>
      </c>
    </row>
    <row r="2078" spans="1:4" ht="15.6">
      <c r="A2078" s="60" t="s">
        <v>10081</v>
      </c>
      <c r="B2078" s="37" t="s">
        <v>4730</v>
      </c>
      <c r="C2078" s="38" t="s">
        <v>5003</v>
      </c>
      <c r="D2078" s="38" t="s">
        <v>10082</v>
      </c>
    </row>
    <row r="2079" spans="1:4" ht="15.6">
      <c r="A2079" s="60" t="s">
        <v>10083</v>
      </c>
      <c r="B2079" s="37" t="s">
        <v>4730</v>
      </c>
      <c r="C2079" s="38" t="s">
        <v>6508</v>
      </c>
      <c r="D2079" s="38" t="s">
        <v>10084</v>
      </c>
    </row>
    <row r="2080" spans="1:4" ht="15.6">
      <c r="A2080" s="60" t="s">
        <v>10085</v>
      </c>
      <c r="B2080" s="37" t="s">
        <v>4730</v>
      </c>
      <c r="C2080" s="38" t="s">
        <v>6248</v>
      </c>
      <c r="D2080" s="38" t="s">
        <v>10086</v>
      </c>
    </row>
    <row r="2081" spans="1:4" ht="15.6">
      <c r="A2081" s="60" t="s">
        <v>10087</v>
      </c>
      <c r="B2081" s="37" t="s">
        <v>4738</v>
      </c>
      <c r="C2081" s="38" t="s">
        <v>10088</v>
      </c>
      <c r="D2081" s="38" t="s">
        <v>7071</v>
      </c>
    </row>
    <row r="2082" spans="1:4" ht="15.6">
      <c r="A2082" s="60" t="s">
        <v>10089</v>
      </c>
      <c r="B2082" s="37" t="s">
        <v>4738</v>
      </c>
      <c r="C2082" s="38" t="s">
        <v>7907</v>
      </c>
      <c r="D2082" s="38" t="s">
        <v>10090</v>
      </c>
    </row>
    <row r="2083" spans="1:4" ht="15.6">
      <c r="A2083" s="60" t="s">
        <v>10091</v>
      </c>
      <c r="B2083" s="37" t="s">
        <v>4738</v>
      </c>
      <c r="C2083" s="38" t="s">
        <v>7657</v>
      </c>
      <c r="D2083" s="38" t="s">
        <v>10092</v>
      </c>
    </row>
    <row r="2084" spans="1:4" ht="15.6">
      <c r="A2084" s="60" t="s">
        <v>10093</v>
      </c>
      <c r="B2084" s="37" t="s">
        <v>4738</v>
      </c>
      <c r="C2084" s="38" t="s">
        <v>10094</v>
      </c>
      <c r="D2084" s="38" t="s">
        <v>10095</v>
      </c>
    </row>
    <row r="2085" spans="1:4" ht="15.6">
      <c r="A2085" s="60" t="s">
        <v>10096</v>
      </c>
      <c r="B2085" s="37" t="s">
        <v>4738</v>
      </c>
      <c r="C2085" s="38" t="s">
        <v>10097</v>
      </c>
      <c r="D2085" s="38" t="s">
        <v>10098</v>
      </c>
    </row>
    <row r="2086" spans="1:4" ht="15.6">
      <c r="A2086" s="60" t="s">
        <v>10099</v>
      </c>
      <c r="B2086" s="37" t="s">
        <v>4738</v>
      </c>
      <c r="C2086" s="38" t="s">
        <v>10100</v>
      </c>
      <c r="D2086" s="38" t="s">
        <v>10101</v>
      </c>
    </row>
    <row r="2087" spans="1:4" ht="15.6">
      <c r="A2087" s="60" t="s">
        <v>10102</v>
      </c>
      <c r="B2087" s="37" t="s">
        <v>4730</v>
      </c>
      <c r="C2087" s="38" t="s">
        <v>10103</v>
      </c>
      <c r="D2087" s="38" t="s">
        <v>10104</v>
      </c>
    </row>
    <row r="2088" spans="1:4" ht="15.6">
      <c r="A2088" s="60" t="s">
        <v>10105</v>
      </c>
      <c r="B2088" s="37" t="s">
        <v>4730</v>
      </c>
      <c r="C2088" s="38" t="s">
        <v>5387</v>
      </c>
      <c r="D2088" s="38" t="s">
        <v>5312</v>
      </c>
    </row>
    <row r="2089" spans="1:4" ht="15.6">
      <c r="A2089" s="60" t="s">
        <v>10106</v>
      </c>
      <c r="B2089" s="37" t="s">
        <v>4738</v>
      </c>
      <c r="C2089" s="38" t="s">
        <v>10107</v>
      </c>
      <c r="D2089" s="38" t="s">
        <v>10108</v>
      </c>
    </row>
    <row r="2090" spans="1:4" ht="15.6">
      <c r="A2090" s="60" t="s">
        <v>10109</v>
      </c>
      <c r="B2090" s="37" t="s">
        <v>4730</v>
      </c>
      <c r="C2090" s="38" t="s">
        <v>9709</v>
      </c>
      <c r="D2090" s="38" t="s">
        <v>10110</v>
      </c>
    </row>
    <row r="2091" spans="1:4" ht="15.6">
      <c r="A2091" s="60" t="s">
        <v>10111</v>
      </c>
      <c r="B2091" s="37" t="s">
        <v>4730</v>
      </c>
      <c r="C2091" s="38" t="s">
        <v>10112</v>
      </c>
      <c r="D2091" s="38" t="s">
        <v>10113</v>
      </c>
    </row>
    <row r="2092" spans="1:4" ht="15.6">
      <c r="A2092" s="60" t="s">
        <v>10114</v>
      </c>
      <c r="B2092" s="37" t="s">
        <v>4730</v>
      </c>
      <c r="C2092" s="38" t="s">
        <v>10115</v>
      </c>
      <c r="D2092" s="38" t="s">
        <v>10116</v>
      </c>
    </row>
    <row r="2093" spans="1:4" ht="15.6">
      <c r="A2093" s="60" t="s">
        <v>10117</v>
      </c>
      <c r="B2093" s="37" t="s">
        <v>4730</v>
      </c>
      <c r="C2093" s="38" t="s">
        <v>5145</v>
      </c>
      <c r="D2093" s="38" t="s">
        <v>10118</v>
      </c>
    </row>
    <row r="2094" spans="1:4" ht="15.6">
      <c r="A2094" s="60" t="s">
        <v>10119</v>
      </c>
      <c r="B2094" s="37" t="s">
        <v>4730</v>
      </c>
      <c r="C2094" s="38" t="s">
        <v>5039</v>
      </c>
      <c r="D2094" s="38" t="s">
        <v>10120</v>
      </c>
    </row>
    <row r="2095" spans="1:4" ht="15.6">
      <c r="A2095" s="60" t="s">
        <v>10121</v>
      </c>
      <c r="B2095" s="37" t="s">
        <v>4738</v>
      </c>
      <c r="C2095" s="38" t="s">
        <v>5996</v>
      </c>
      <c r="D2095" s="38" t="s">
        <v>10122</v>
      </c>
    </row>
    <row r="2096" spans="1:4" ht="15.6">
      <c r="A2096" s="60" t="s">
        <v>10123</v>
      </c>
      <c r="B2096" s="37" t="s">
        <v>4730</v>
      </c>
      <c r="C2096" s="38" t="s">
        <v>10124</v>
      </c>
      <c r="D2096" s="38" t="s">
        <v>10125</v>
      </c>
    </row>
    <row r="2097" spans="1:4" ht="15.6">
      <c r="A2097" s="60" t="s">
        <v>10126</v>
      </c>
      <c r="B2097" s="37" t="s">
        <v>4730</v>
      </c>
      <c r="C2097" s="38" t="s">
        <v>6705</v>
      </c>
      <c r="D2097" s="38" t="s">
        <v>10127</v>
      </c>
    </row>
    <row r="2098" spans="1:4" ht="15.6">
      <c r="A2098" s="60" t="s">
        <v>10128</v>
      </c>
      <c r="B2098" s="37" t="s">
        <v>4730</v>
      </c>
      <c r="C2098" s="38" t="s">
        <v>10129</v>
      </c>
      <c r="D2098" s="38" t="s">
        <v>10130</v>
      </c>
    </row>
    <row r="2099" spans="1:4" ht="15.6">
      <c r="A2099" s="60" t="s">
        <v>10131</v>
      </c>
      <c r="B2099" s="37" t="s">
        <v>4738</v>
      </c>
      <c r="C2099" s="38" t="s">
        <v>7110</v>
      </c>
      <c r="D2099" s="38" t="s">
        <v>10132</v>
      </c>
    </row>
    <row r="2100" spans="1:4" ht="15.6">
      <c r="A2100" s="60" t="s">
        <v>10133</v>
      </c>
      <c r="B2100" s="37" t="s">
        <v>4730</v>
      </c>
      <c r="C2100" s="38" t="s">
        <v>5185</v>
      </c>
      <c r="D2100" s="38" t="s">
        <v>10134</v>
      </c>
    </row>
    <row r="2101" spans="1:4" ht="15.6">
      <c r="A2101" s="60" t="s">
        <v>10135</v>
      </c>
      <c r="B2101" s="37" t="s">
        <v>4738</v>
      </c>
      <c r="C2101" s="38" t="s">
        <v>10136</v>
      </c>
      <c r="D2101" s="38" t="s">
        <v>10137</v>
      </c>
    </row>
    <row r="2102" spans="1:4" ht="15.6">
      <c r="A2102" s="60" t="s">
        <v>10138</v>
      </c>
      <c r="B2102" s="37" t="s">
        <v>4738</v>
      </c>
      <c r="C2102" s="38" t="s">
        <v>10139</v>
      </c>
      <c r="D2102" s="38" t="s">
        <v>10140</v>
      </c>
    </row>
    <row r="2103" spans="1:4" ht="15.6">
      <c r="A2103" s="60" t="s">
        <v>10141</v>
      </c>
      <c r="B2103" s="37" t="s">
        <v>4730</v>
      </c>
      <c r="C2103" s="38" t="s">
        <v>6413</v>
      </c>
      <c r="D2103" s="38" t="s">
        <v>9065</v>
      </c>
    </row>
    <row r="2104" spans="1:4" ht="15.6">
      <c r="A2104" s="60" t="s">
        <v>10142</v>
      </c>
      <c r="B2104" s="37" t="s">
        <v>4730</v>
      </c>
      <c r="C2104" s="38" t="s">
        <v>10143</v>
      </c>
      <c r="D2104" s="38" t="s">
        <v>6154</v>
      </c>
    </row>
    <row r="2105" spans="1:4" ht="15.6">
      <c r="A2105" s="60" t="s">
        <v>10144</v>
      </c>
      <c r="B2105" s="37" t="s">
        <v>4730</v>
      </c>
      <c r="C2105" s="38" t="s">
        <v>5747</v>
      </c>
      <c r="D2105" s="38" t="s">
        <v>4757</v>
      </c>
    </row>
    <row r="2106" spans="1:4" ht="15.6">
      <c r="A2106" s="60" t="s">
        <v>10145</v>
      </c>
      <c r="B2106" s="37" t="s">
        <v>4738</v>
      </c>
      <c r="C2106" s="38" t="s">
        <v>10146</v>
      </c>
      <c r="D2106" s="38" t="s">
        <v>10147</v>
      </c>
    </row>
    <row r="2107" spans="1:4" ht="15.6">
      <c r="A2107" s="60" t="s">
        <v>10148</v>
      </c>
      <c r="B2107" s="37" t="s">
        <v>4738</v>
      </c>
      <c r="C2107" s="38" t="s">
        <v>10149</v>
      </c>
      <c r="D2107" s="38" t="s">
        <v>10150</v>
      </c>
    </row>
    <row r="2108" spans="1:4" ht="15.6">
      <c r="A2108" s="60" t="s">
        <v>10151</v>
      </c>
      <c r="B2108" s="37" t="s">
        <v>4738</v>
      </c>
      <c r="C2108" s="38" t="s">
        <v>10152</v>
      </c>
      <c r="D2108" s="38" t="s">
        <v>10153</v>
      </c>
    </row>
    <row r="2109" spans="1:4" ht="15.6">
      <c r="A2109" s="60" t="s">
        <v>10154</v>
      </c>
      <c r="B2109" s="37" t="s">
        <v>4738</v>
      </c>
      <c r="C2109" s="38" t="s">
        <v>10155</v>
      </c>
      <c r="D2109" s="38" t="s">
        <v>10156</v>
      </c>
    </row>
    <row r="2110" spans="1:4" ht="15.6">
      <c r="A2110" s="60" t="s">
        <v>10157</v>
      </c>
      <c r="B2110" s="37" t="s">
        <v>4738</v>
      </c>
      <c r="C2110" s="38" t="s">
        <v>10158</v>
      </c>
      <c r="D2110" s="38" t="s">
        <v>6045</v>
      </c>
    </row>
    <row r="2111" spans="1:4" ht="15.6">
      <c r="A2111" s="60" t="s">
        <v>10159</v>
      </c>
      <c r="B2111" s="37" t="s">
        <v>4738</v>
      </c>
      <c r="C2111" s="38" t="s">
        <v>10160</v>
      </c>
      <c r="D2111" s="38" t="s">
        <v>10161</v>
      </c>
    </row>
    <row r="2112" spans="1:4" ht="15.6">
      <c r="A2112" s="60" t="s">
        <v>10162</v>
      </c>
      <c r="B2112" s="37" t="s">
        <v>4738</v>
      </c>
      <c r="C2112" s="38" t="s">
        <v>10163</v>
      </c>
      <c r="D2112" s="38" t="s">
        <v>10164</v>
      </c>
    </row>
    <row r="2113" spans="1:4" ht="15.6">
      <c r="A2113" s="60" t="s">
        <v>10165</v>
      </c>
      <c r="B2113" s="37" t="s">
        <v>4738</v>
      </c>
      <c r="C2113" s="38" t="s">
        <v>10166</v>
      </c>
      <c r="D2113" s="38" t="s">
        <v>10167</v>
      </c>
    </row>
    <row r="2114" spans="1:4" ht="15.6">
      <c r="A2114" s="60" t="s">
        <v>10168</v>
      </c>
      <c r="B2114" s="37" t="s">
        <v>4738</v>
      </c>
      <c r="C2114" s="38" t="s">
        <v>7034</v>
      </c>
      <c r="D2114" s="38" t="s">
        <v>10169</v>
      </c>
    </row>
    <row r="2115" spans="1:4" ht="15.6">
      <c r="A2115" s="60" t="s">
        <v>10170</v>
      </c>
      <c r="B2115" s="37" t="s">
        <v>4738</v>
      </c>
      <c r="C2115" s="38" t="s">
        <v>5707</v>
      </c>
      <c r="D2115" s="38" t="s">
        <v>10171</v>
      </c>
    </row>
    <row r="2116" spans="1:4" ht="15.6">
      <c r="A2116" s="60" t="s">
        <v>10172</v>
      </c>
      <c r="B2116" s="37" t="s">
        <v>4738</v>
      </c>
      <c r="C2116" s="38" t="s">
        <v>6190</v>
      </c>
      <c r="D2116" s="38" t="s">
        <v>10173</v>
      </c>
    </row>
    <row r="2117" spans="1:4" ht="15.6">
      <c r="A2117" s="60" t="s">
        <v>10174</v>
      </c>
      <c r="B2117" s="37" t="s">
        <v>4738</v>
      </c>
      <c r="C2117" s="38" t="s">
        <v>10175</v>
      </c>
      <c r="D2117" s="38" t="s">
        <v>10176</v>
      </c>
    </row>
    <row r="2118" spans="1:4" ht="15.6">
      <c r="A2118" s="60" t="s">
        <v>10177</v>
      </c>
      <c r="B2118" s="37" t="s">
        <v>4738</v>
      </c>
      <c r="C2118" s="38" t="s">
        <v>10178</v>
      </c>
      <c r="D2118" s="38" t="s">
        <v>10179</v>
      </c>
    </row>
    <row r="2119" spans="1:4" ht="15.6">
      <c r="A2119" s="60" t="s">
        <v>10180</v>
      </c>
      <c r="B2119" s="37" t="s">
        <v>4730</v>
      </c>
      <c r="C2119" s="38" t="s">
        <v>10181</v>
      </c>
      <c r="D2119" s="38" t="s">
        <v>10182</v>
      </c>
    </row>
    <row r="2120" spans="1:4" ht="15.6">
      <c r="A2120" s="60" t="s">
        <v>10183</v>
      </c>
      <c r="B2120" s="37" t="s">
        <v>4730</v>
      </c>
      <c r="C2120" s="38" t="s">
        <v>5185</v>
      </c>
      <c r="D2120" s="38" t="s">
        <v>10184</v>
      </c>
    </row>
    <row r="2121" spans="1:4" ht="15.6">
      <c r="A2121" s="60" t="s">
        <v>10185</v>
      </c>
      <c r="B2121" s="37" t="s">
        <v>4738</v>
      </c>
      <c r="C2121" s="38" t="s">
        <v>6135</v>
      </c>
      <c r="D2121" s="38" t="s">
        <v>10186</v>
      </c>
    </row>
    <row r="2122" spans="1:4" ht="15.6">
      <c r="A2122" s="60" t="s">
        <v>10187</v>
      </c>
      <c r="B2122" s="37" t="s">
        <v>4738</v>
      </c>
      <c r="C2122" s="38" t="s">
        <v>10188</v>
      </c>
      <c r="D2122" s="38" t="s">
        <v>10189</v>
      </c>
    </row>
    <row r="2123" spans="1:4" ht="15.6">
      <c r="A2123" s="60" t="s">
        <v>10190</v>
      </c>
      <c r="B2123" s="37" t="s">
        <v>4738</v>
      </c>
      <c r="C2123" s="38" t="s">
        <v>10191</v>
      </c>
      <c r="D2123" s="38" t="s">
        <v>10192</v>
      </c>
    </row>
    <row r="2124" spans="1:4" ht="15.6">
      <c r="A2124" s="60" t="s">
        <v>10193</v>
      </c>
      <c r="B2124" s="37" t="s">
        <v>4738</v>
      </c>
      <c r="C2124" s="38" t="s">
        <v>10194</v>
      </c>
      <c r="D2124" s="38" t="s">
        <v>10195</v>
      </c>
    </row>
    <row r="2125" spans="1:4" ht="15.6">
      <c r="A2125" s="60" t="s">
        <v>10196</v>
      </c>
      <c r="B2125" s="37" t="s">
        <v>4738</v>
      </c>
      <c r="C2125" s="38" t="s">
        <v>10197</v>
      </c>
      <c r="D2125" s="38" t="s">
        <v>6771</v>
      </c>
    </row>
    <row r="2126" spans="1:4" ht="15.6">
      <c r="A2126" s="60" t="s">
        <v>10198</v>
      </c>
      <c r="B2126" s="37" t="s">
        <v>4738</v>
      </c>
      <c r="C2126" s="38" t="s">
        <v>10199</v>
      </c>
      <c r="D2126" s="38" t="s">
        <v>10200</v>
      </c>
    </row>
    <row r="2127" spans="1:4" ht="15.6">
      <c r="A2127" s="60" t="s">
        <v>10201</v>
      </c>
      <c r="B2127" s="37" t="s">
        <v>4738</v>
      </c>
      <c r="C2127" s="38" t="s">
        <v>10026</v>
      </c>
      <c r="D2127" s="38" t="s">
        <v>10202</v>
      </c>
    </row>
    <row r="2128" spans="1:4" ht="15.6">
      <c r="A2128" s="60" t="s">
        <v>10203</v>
      </c>
      <c r="B2128" s="37" t="s">
        <v>4730</v>
      </c>
      <c r="C2128" s="38" t="s">
        <v>10204</v>
      </c>
      <c r="D2128" s="38" t="s">
        <v>10205</v>
      </c>
    </row>
    <row r="2129" spans="1:4" ht="15.6">
      <c r="A2129" s="60" t="s">
        <v>10206</v>
      </c>
      <c r="B2129" s="37" t="s">
        <v>4738</v>
      </c>
      <c r="C2129" s="38" t="s">
        <v>9199</v>
      </c>
      <c r="D2129" s="38" t="s">
        <v>10207</v>
      </c>
    </row>
    <row r="2130" spans="1:4" ht="15.6">
      <c r="A2130" s="60" t="s">
        <v>10208</v>
      </c>
      <c r="B2130" s="37" t="s">
        <v>4738</v>
      </c>
      <c r="C2130" s="38" t="s">
        <v>10209</v>
      </c>
      <c r="D2130" s="38" t="s">
        <v>10210</v>
      </c>
    </row>
    <row r="2131" spans="1:4" ht="15.6">
      <c r="A2131" s="60" t="s">
        <v>10211</v>
      </c>
      <c r="B2131" s="37" t="s">
        <v>4738</v>
      </c>
      <c r="C2131" s="38" t="s">
        <v>8902</v>
      </c>
      <c r="D2131" s="38" t="s">
        <v>6940</v>
      </c>
    </row>
    <row r="2132" spans="1:4" ht="15.6">
      <c r="A2132" s="60" t="s">
        <v>10212</v>
      </c>
      <c r="B2132" s="37" t="s">
        <v>4738</v>
      </c>
      <c r="C2132" s="38" t="s">
        <v>10213</v>
      </c>
      <c r="D2132" s="38" t="s">
        <v>4849</v>
      </c>
    </row>
    <row r="2133" spans="1:4" ht="15.6">
      <c r="A2133" s="60" t="s">
        <v>10214</v>
      </c>
      <c r="B2133" s="37" t="s">
        <v>4730</v>
      </c>
      <c r="C2133" s="38" t="s">
        <v>10215</v>
      </c>
      <c r="D2133" s="38" t="s">
        <v>10216</v>
      </c>
    </row>
    <row r="2134" spans="1:4" ht="15.6">
      <c r="A2134" s="60" t="s">
        <v>10217</v>
      </c>
      <c r="B2134" s="37" t="s">
        <v>4738</v>
      </c>
      <c r="C2134" s="38" t="s">
        <v>9986</v>
      </c>
      <c r="D2134" s="38" t="s">
        <v>10218</v>
      </c>
    </row>
    <row r="2135" spans="1:4" ht="15.6">
      <c r="A2135" s="60" t="s">
        <v>10219</v>
      </c>
      <c r="B2135" s="37" t="s">
        <v>4730</v>
      </c>
      <c r="C2135" s="38" t="s">
        <v>5476</v>
      </c>
      <c r="D2135" s="38" t="s">
        <v>10220</v>
      </c>
    </row>
    <row r="2136" spans="1:4" ht="15.6">
      <c r="A2136" s="60" t="s">
        <v>10221</v>
      </c>
      <c r="B2136" s="37" t="s">
        <v>4730</v>
      </c>
      <c r="C2136" s="38" t="s">
        <v>7008</v>
      </c>
      <c r="D2136" s="38" t="s">
        <v>10222</v>
      </c>
    </row>
    <row r="2137" spans="1:4" ht="15.6">
      <c r="A2137" s="60" t="s">
        <v>10223</v>
      </c>
      <c r="B2137" s="37" t="s">
        <v>4730</v>
      </c>
      <c r="C2137" s="38" t="s">
        <v>10224</v>
      </c>
      <c r="D2137" s="38" t="s">
        <v>9933</v>
      </c>
    </row>
    <row r="2138" spans="1:4" ht="15.6">
      <c r="A2138" s="60" t="s">
        <v>10225</v>
      </c>
      <c r="B2138" s="37" t="s">
        <v>4730</v>
      </c>
      <c r="C2138" s="38" t="s">
        <v>10226</v>
      </c>
      <c r="D2138" s="38" t="s">
        <v>8900</v>
      </c>
    </row>
    <row r="2139" spans="1:4" ht="15.6">
      <c r="A2139" s="60" t="s">
        <v>10227</v>
      </c>
      <c r="B2139" s="37" t="s">
        <v>6087</v>
      </c>
      <c r="C2139" s="38" t="s">
        <v>5996</v>
      </c>
      <c r="D2139" s="38" t="s">
        <v>10228</v>
      </c>
    </row>
    <row r="2140" spans="1:4" ht="15.6">
      <c r="A2140" s="60" t="s">
        <v>10229</v>
      </c>
      <c r="B2140" s="37" t="s">
        <v>4730</v>
      </c>
      <c r="C2140" s="38" t="s">
        <v>10230</v>
      </c>
      <c r="D2140" s="38" t="s">
        <v>10231</v>
      </c>
    </row>
    <row r="2141" spans="1:4" ht="15.6">
      <c r="A2141" s="60" t="s">
        <v>10232</v>
      </c>
      <c r="B2141" s="37" t="s">
        <v>4730</v>
      </c>
      <c r="C2141" s="38" t="s">
        <v>5010</v>
      </c>
      <c r="D2141" s="38" t="s">
        <v>10233</v>
      </c>
    </row>
    <row r="2142" spans="1:4" ht="15.6">
      <c r="A2142" s="60" t="s">
        <v>10234</v>
      </c>
      <c r="B2142" s="37" t="s">
        <v>4738</v>
      </c>
      <c r="C2142" s="38" t="s">
        <v>4964</v>
      </c>
      <c r="D2142" s="38" t="s">
        <v>10235</v>
      </c>
    </row>
    <row r="2143" spans="1:4" ht="15.6">
      <c r="A2143" s="60" t="s">
        <v>10236</v>
      </c>
      <c r="B2143" s="37" t="s">
        <v>4738</v>
      </c>
      <c r="C2143" s="38" t="s">
        <v>10237</v>
      </c>
      <c r="D2143" s="38" t="s">
        <v>10238</v>
      </c>
    </row>
    <row r="2144" spans="1:4" ht="15.6">
      <c r="A2144" s="60" t="s">
        <v>10239</v>
      </c>
      <c r="B2144" s="37" t="s">
        <v>4738</v>
      </c>
      <c r="C2144" s="38" t="s">
        <v>10240</v>
      </c>
      <c r="D2144" s="38" t="s">
        <v>10241</v>
      </c>
    </row>
    <row r="2145" spans="1:4" ht="15.6">
      <c r="A2145" s="60" t="s">
        <v>10242</v>
      </c>
      <c r="B2145" s="37" t="s">
        <v>4738</v>
      </c>
      <c r="C2145" s="38" t="s">
        <v>10243</v>
      </c>
      <c r="D2145" s="38" t="s">
        <v>10244</v>
      </c>
    </row>
    <row r="2146" spans="1:4" ht="15.6">
      <c r="A2146" s="60" t="s">
        <v>10245</v>
      </c>
      <c r="B2146" s="37" t="s">
        <v>4730</v>
      </c>
      <c r="C2146" s="38" t="s">
        <v>10246</v>
      </c>
      <c r="D2146" s="38" t="s">
        <v>10247</v>
      </c>
    </row>
    <row r="2147" spans="1:4" ht="15.6">
      <c r="A2147" s="60" t="s">
        <v>10248</v>
      </c>
      <c r="B2147" s="37" t="s">
        <v>4730</v>
      </c>
      <c r="C2147" s="38" t="s">
        <v>10249</v>
      </c>
      <c r="D2147" s="38" t="s">
        <v>10250</v>
      </c>
    </row>
    <row r="2148" spans="1:4" ht="15.6">
      <c r="A2148" s="60" t="s">
        <v>10251</v>
      </c>
      <c r="B2148" s="37" t="s">
        <v>4730</v>
      </c>
      <c r="C2148" s="38" t="s">
        <v>10252</v>
      </c>
      <c r="D2148" s="38" t="s">
        <v>10253</v>
      </c>
    </row>
    <row r="2149" spans="1:4" ht="15.6">
      <c r="A2149" s="60" t="s">
        <v>10254</v>
      </c>
      <c r="B2149" s="37" t="s">
        <v>4730</v>
      </c>
      <c r="C2149" s="38" t="s">
        <v>10255</v>
      </c>
      <c r="D2149" s="38" t="s">
        <v>10256</v>
      </c>
    </row>
    <row r="2150" spans="1:4" ht="15.6">
      <c r="A2150" s="60" t="s">
        <v>10257</v>
      </c>
      <c r="B2150" s="37" t="s">
        <v>4730</v>
      </c>
      <c r="C2150" s="38" t="s">
        <v>4807</v>
      </c>
      <c r="D2150" s="38" t="s">
        <v>10258</v>
      </c>
    </row>
    <row r="2151" spans="1:4" ht="15.6">
      <c r="A2151" s="60" t="s">
        <v>10259</v>
      </c>
      <c r="B2151" s="37" t="s">
        <v>4730</v>
      </c>
      <c r="C2151" s="38" t="s">
        <v>10260</v>
      </c>
      <c r="D2151" s="38" t="s">
        <v>8488</v>
      </c>
    </row>
    <row r="2152" spans="1:4" ht="15.6">
      <c r="A2152" s="60" t="s">
        <v>10261</v>
      </c>
      <c r="B2152" s="37" t="s">
        <v>4730</v>
      </c>
      <c r="C2152" s="38" t="s">
        <v>10262</v>
      </c>
      <c r="D2152" s="38" t="s">
        <v>10263</v>
      </c>
    </row>
    <row r="2153" spans="1:4" ht="15.6">
      <c r="A2153" s="60" t="s">
        <v>10264</v>
      </c>
      <c r="B2153" s="37" t="s">
        <v>4730</v>
      </c>
      <c r="C2153" s="38" t="s">
        <v>10265</v>
      </c>
      <c r="D2153" s="38" t="s">
        <v>10266</v>
      </c>
    </row>
    <row r="2154" spans="1:4" ht="15.6">
      <c r="A2154" s="60" t="s">
        <v>10267</v>
      </c>
      <c r="B2154" s="37" t="s">
        <v>4730</v>
      </c>
      <c r="C2154" s="38" t="s">
        <v>10268</v>
      </c>
      <c r="D2154" s="38" t="s">
        <v>10269</v>
      </c>
    </row>
    <row r="2155" spans="1:4" ht="15.6">
      <c r="A2155" s="60" t="s">
        <v>10270</v>
      </c>
      <c r="B2155" s="37" t="s">
        <v>4730</v>
      </c>
      <c r="C2155" s="38" t="s">
        <v>10271</v>
      </c>
      <c r="D2155" s="38" t="s">
        <v>10272</v>
      </c>
    </row>
    <row r="2156" spans="1:4" ht="15.6">
      <c r="A2156" s="60" t="s">
        <v>10273</v>
      </c>
      <c r="B2156" s="37" t="s">
        <v>4730</v>
      </c>
      <c r="C2156" s="38" t="s">
        <v>10274</v>
      </c>
      <c r="D2156" s="38" t="s">
        <v>10186</v>
      </c>
    </row>
    <row r="2157" spans="1:4" ht="15.6">
      <c r="A2157" s="60" t="s">
        <v>10275</v>
      </c>
      <c r="B2157" s="37" t="s">
        <v>4730</v>
      </c>
      <c r="C2157" s="38" t="s">
        <v>9675</v>
      </c>
      <c r="D2157" s="38" t="s">
        <v>10276</v>
      </c>
    </row>
    <row r="2158" spans="1:4" ht="15.6">
      <c r="A2158" s="60" t="s">
        <v>10277</v>
      </c>
      <c r="B2158" s="37" t="s">
        <v>4730</v>
      </c>
      <c r="C2158" s="38" t="s">
        <v>4752</v>
      </c>
      <c r="D2158" s="38" t="s">
        <v>10278</v>
      </c>
    </row>
    <row r="2159" spans="1:4" ht="15.6">
      <c r="A2159" s="60" t="s">
        <v>10279</v>
      </c>
      <c r="B2159" s="37" t="s">
        <v>4738</v>
      </c>
      <c r="C2159" s="38" t="s">
        <v>10280</v>
      </c>
      <c r="D2159" s="38" t="s">
        <v>10281</v>
      </c>
    </row>
    <row r="2160" spans="1:4" ht="15.6">
      <c r="A2160" s="60" t="s">
        <v>10282</v>
      </c>
      <c r="B2160" s="37" t="s">
        <v>4738</v>
      </c>
      <c r="C2160" s="38" t="s">
        <v>9276</v>
      </c>
      <c r="D2160" s="38" t="s">
        <v>10283</v>
      </c>
    </row>
    <row r="2161" spans="1:4" ht="15.6">
      <c r="A2161" s="60" t="s">
        <v>10284</v>
      </c>
      <c r="B2161" s="37" t="s">
        <v>4738</v>
      </c>
      <c r="C2161" s="38" t="s">
        <v>10285</v>
      </c>
      <c r="D2161" s="38" t="s">
        <v>10286</v>
      </c>
    </row>
    <row r="2162" spans="1:4" ht="15.6">
      <c r="A2162" s="60" t="s">
        <v>10287</v>
      </c>
      <c r="B2162" s="37" t="s">
        <v>4738</v>
      </c>
      <c r="C2162" s="38" t="s">
        <v>6850</v>
      </c>
      <c r="D2162" s="38" t="s">
        <v>10288</v>
      </c>
    </row>
    <row r="2163" spans="1:4" ht="15.6">
      <c r="A2163" s="60" t="s">
        <v>10289</v>
      </c>
      <c r="B2163" s="37" t="s">
        <v>4738</v>
      </c>
      <c r="C2163" s="38" t="s">
        <v>5271</v>
      </c>
      <c r="D2163" s="38" t="s">
        <v>10290</v>
      </c>
    </row>
    <row r="2164" spans="1:4" ht="15.6">
      <c r="A2164" s="60" t="s">
        <v>10291</v>
      </c>
      <c r="B2164" s="37" t="s">
        <v>6087</v>
      </c>
      <c r="C2164" s="38" t="s">
        <v>10292</v>
      </c>
      <c r="D2164" s="38" t="s">
        <v>10293</v>
      </c>
    </row>
    <row r="2165" spans="1:4" ht="15.6">
      <c r="A2165" s="60" t="s">
        <v>10294</v>
      </c>
      <c r="B2165" s="37" t="s">
        <v>4738</v>
      </c>
      <c r="C2165" s="38" t="s">
        <v>10295</v>
      </c>
      <c r="D2165" s="38" t="s">
        <v>4968</v>
      </c>
    </row>
    <row r="2166" spans="1:4" ht="15.6">
      <c r="A2166" s="60" t="s">
        <v>10296</v>
      </c>
      <c r="B2166" s="37" t="s">
        <v>4730</v>
      </c>
      <c r="C2166" s="38" t="s">
        <v>6736</v>
      </c>
      <c r="D2166" s="38" t="s">
        <v>10297</v>
      </c>
    </row>
    <row r="2167" spans="1:4" ht="15.6">
      <c r="A2167" s="60" t="s">
        <v>10298</v>
      </c>
      <c r="B2167" s="37" t="s">
        <v>4730</v>
      </c>
      <c r="C2167" s="38" t="s">
        <v>10299</v>
      </c>
      <c r="D2167" s="38" t="s">
        <v>10300</v>
      </c>
    </row>
    <row r="2168" spans="1:4" ht="15.6">
      <c r="A2168" s="60" t="s">
        <v>10301</v>
      </c>
      <c r="B2168" s="37" t="s">
        <v>4730</v>
      </c>
      <c r="C2168" s="38" t="s">
        <v>10302</v>
      </c>
      <c r="D2168" s="38" t="s">
        <v>10303</v>
      </c>
    </row>
    <row r="2169" spans="1:4" ht="15.6">
      <c r="A2169" s="60" t="s">
        <v>10304</v>
      </c>
      <c r="B2169" s="37" t="s">
        <v>4730</v>
      </c>
      <c r="C2169" s="38" t="s">
        <v>6334</v>
      </c>
      <c r="D2169" s="38" t="s">
        <v>10305</v>
      </c>
    </row>
    <row r="2170" spans="1:4" ht="15.6">
      <c r="A2170" s="60" t="s">
        <v>10306</v>
      </c>
      <c r="B2170" s="37" t="s">
        <v>4730</v>
      </c>
      <c r="C2170" s="38" t="s">
        <v>10307</v>
      </c>
      <c r="D2170" s="38" t="s">
        <v>10308</v>
      </c>
    </row>
    <row r="2171" spans="1:4" ht="15.6">
      <c r="A2171" s="60" t="s">
        <v>10309</v>
      </c>
      <c r="B2171" s="37" t="s">
        <v>4730</v>
      </c>
      <c r="C2171" s="38" t="s">
        <v>5154</v>
      </c>
      <c r="D2171" s="38" t="s">
        <v>10310</v>
      </c>
    </row>
    <row r="2172" spans="1:4" ht="15.6">
      <c r="A2172" s="60" t="s">
        <v>10311</v>
      </c>
      <c r="B2172" s="37" t="s">
        <v>4738</v>
      </c>
      <c r="C2172" s="38" t="s">
        <v>7322</v>
      </c>
      <c r="D2172" s="38" t="s">
        <v>10312</v>
      </c>
    </row>
    <row r="2173" spans="1:4" ht="15.6">
      <c r="A2173" s="60" t="s">
        <v>10313</v>
      </c>
      <c r="B2173" s="37" t="s">
        <v>4730</v>
      </c>
      <c r="C2173" s="38" t="s">
        <v>5176</v>
      </c>
      <c r="D2173" s="38" t="s">
        <v>9100</v>
      </c>
    </row>
    <row r="2174" spans="1:4" ht="15.6">
      <c r="A2174" s="60" t="s">
        <v>10314</v>
      </c>
      <c r="B2174" s="37" t="s">
        <v>4730</v>
      </c>
      <c r="C2174" s="38" t="s">
        <v>10315</v>
      </c>
      <c r="D2174" s="38" t="s">
        <v>10316</v>
      </c>
    </row>
    <row r="2175" spans="1:4" ht="15.6">
      <c r="A2175" s="60" t="s">
        <v>10317</v>
      </c>
      <c r="B2175" s="37" t="s">
        <v>4738</v>
      </c>
      <c r="C2175" s="38" t="s">
        <v>10318</v>
      </c>
      <c r="D2175" s="38" t="s">
        <v>7746</v>
      </c>
    </row>
    <row r="2176" spans="1:4" ht="15.6">
      <c r="A2176" s="60" t="s">
        <v>10319</v>
      </c>
      <c r="B2176" s="37" t="s">
        <v>4730</v>
      </c>
      <c r="C2176" s="38" t="s">
        <v>10320</v>
      </c>
      <c r="D2176" s="38" t="s">
        <v>10321</v>
      </c>
    </row>
    <row r="2177" spans="1:4" ht="15.6">
      <c r="A2177" s="60" t="s">
        <v>10322</v>
      </c>
      <c r="B2177" s="37" t="s">
        <v>4738</v>
      </c>
      <c r="C2177" s="38" t="s">
        <v>10323</v>
      </c>
      <c r="D2177" s="38" t="s">
        <v>5385</v>
      </c>
    </row>
    <row r="2178" spans="1:4" ht="15.6">
      <c r="A2178" s="60" t="s">
        <v>10324</v>
      </c>
      <c r="B2178" s="37" t="s">
        <v>4738</v>
      </c>
      <c r="C2178" s="38" t="s">
        <v>10325</v>
      </c>
      <c r="D2178" s="38" t="s">
        <v>5359</v>
      </c>
    </row>
    <row r="2179" spans="1:4" ht="15.6">
      <c r="A2179" s="60" t="s">
        <v>10326</v>
      </c>
      <c r="B2179" s="37" t="s">
        <v>4738</v>
      </c>
      <c r="C2179" s="38" t="s">
        <v>5738</v>
      </c>
      <c r="D2179" s="38" t="s">
        <v>6567</v>
      </c>
    </row>
    <row r="2180" spans="1:4" ht="15.6">
      <c r="A2180" s="60" t="s">
        <v>10327</v>
      </c>
      <c r="B2180" s="37" t="s">
        <v>4738</v>
      </c>
      <c r="C2180" s="38" t="s">
        <v>10328</v>
      </c>
      <c r="D2180" s="38" t="s">
        <v>10329</v>
      </c>
    </row>
    <row r="2181" spans="1:4" ht="15.6">
      <c r="A2181" s="60" t="s">
        <v>10330</v>
      </c>
      <c r="B2181" s="37" t="s">
        <v>4738</v>
      </c>
      <c r="C2181" s="38" t="s">
        <v>5681</v>
      </c>
      <c r="D2181" s="38" t="s">
        <v>7839</v>
      </c>
    </row>
    <row r="2182" spans="1:4" ht="15.6">
      <c r="A2182" s="60" t="s">
        <v>10331</v>
      </c>
      <c r="B2182" s="37" t="s">
        <v>4738</v>
      </c>
      <c r="C2182" s="38" t="s">
        <v>10332</v>
      </c>
      <c r="D2182" s="38" t="s">
        <v>10333</v>
      </c>
    </row>
    <row r="2183" spans="1:4" ht="15.6">
      <c r="A2183" s="60" t="s">
        <v>10334</v>
      </c>
      <c r="B2183" s="37" t="s">
        <v>4738</v>
      </c>
      <c r="C2183" s="38" t="s">
        <v>5732</v>
      </c>
      <c r="D2183" s="38" t="s">
        <v>10335</v>
      </c>
    </row>
    <row r="2184" spans="1:4" ht="15.6">
      <c r="A2184" s="60" t="s">
        <v>10336</v>
      </c>
      <c r="B2184" s="37" t="s">
        <v>4730</v>
      </c>
      <c r="C2184" s="38" t="s">
        <v>9446</v>
      </c>
      <c r="D2184" s="38" t="s">
        <v>5827</v>
      </c>
    </row>
    <row r="2185" spans="1:4" ht="15.6">
      <c r="A2185" s="60" t="s">
        <v>10337</v>
      </c>
      <c r="B2185" s="37" t="s">
        <v>4730</v>
      </c>
      <c r="C2185" s="38" t="s">
        <v>10338</v>
      </c>
      <c r="D2185" s="38" t="s">
        <v>10339</v>
      </c>
    </row>
    <row r="2186" spans="1:4" ht="15.6">
      <c r="A2186" s="60" t="s">
        <v>10340</v>
      </c>
      <c r="B2186" s="37" t="s">
        <v>4730</v>
      </c>
      <c r="C2186" s="38" t="s">
        <v>5470</v>
      </c>
      <c r="D2186" s="38" t="s">
        <v>10341</v>
      </c>
    </row>
    <row r="2187" spans="1:4" ht="15.6">
      <c r="A2187" s="60" t="s">
        <v>10342</v>
      </c>
      <c r="B2187" s="37" t="s">
        <v>4730</v>
      </c>
      <c r="C2187" s="38" t="s">
        <v>10343</v>
      </c>
      <c r="D2187" s="38" t="s">
        <v>6256</v>
      </c>
    </row>
    <row r="2188" spans="1:4" ht="15.6">
      <c r="A2188" s="60" t="s">
        <v>10344</v>
      </c>
      <c r="B2188" s="37" t="s">
        <v>4730</v>
      </c>
      <c r="C2188" s="38" t="s">
        <v>4748</v>
      </c>
      <c r="D2188" s="38" t="s">
        <v>10345</v>
      </c>
    </row>
    <row r="2189" spans="1:4" ht="15.6">
      <c r="A2189" s="60" t="s">
        <v>10346</v>
      </c>
      <c r="B2189" s="37" t="s">
        <v>4730</v>
      </c>
      <c r="C2189" s="38" t="s">
        <v>4976</v>
      </c>
      <c r="D2189" s="38" t="s">
        <v>10347</v>
      </c>
    </row>
    <row r="2190" spans="1:4" ht="15.6">
      <c r="A2190" s="60" t="s">
        <v>10348</v>
      </c>
      <c r="B2190" s="37" t="s">
        <v>4730</v>
      </c>
      <c r="C2190" s="38" t="s">
        <v>10349</v>
      </c>
      <c r="D2190" s="38" t="s">
        <v>8296</v>
      </c>
    </row>
    <row r="2191" spans="1:4" ht="15.6">
      <c r="A2191" s="60" t="s">
        <v>10350</v>
      </c>
      <c r="B2191" s="37" t="s">
        <v>4730</v>
      </c>
      <c r="C2191" s="38" t="s">
        <v>10351</v>
      </c>
      <c r="D2191" s="38" t="s">
        <v>10352</v>
      </c>
    </row>
    <row r="2192" spans="1:4" ht="15.6">
      <c r="A2192" s="60" t="s">
        <v>10353</v>
      </c>
      <c r="B2192" s="37" t="s">
        <v>4730</v>
      </c>
      <c r="C2192" s="38" t="s">
        <v>10354</v>
      </c>
      <c r="D2192" s="38" t="s">
        <v>5354</v>
      </c>
    </row>
    <row r="2193" spans="1:4" ht="15.6">
      <c r="A2193" s="60" t="s">
        <v>10355</v>
      </c>
      <c r="B2193" s="37" t="s">
        <v>4730</v>
      </c>
      <c r="C2193" s="38" t="s">
        <v>10356</v>
      </c>
      <c r="D2193" s="38" t="s">
        <v>10357</v>
      </c>
    </row>
    <row r="2194" spans="1:4" ht="15.6">
      <c r="A2194" s="60" t="s">
        <v>10358</v>
      </c>
      <c r="B2194" s="37" t="s">
        <v>4730</v>
      </c>
      <c r="C2194" s="38" t="s">
        <v>10359</v>
      </c>
      <c r="D2194" s="38" t="s">
        <v>9283</v>
      </c>
    </row>
    <row r="2195" spans="1:4" ht="15.6">
      <c r="A2195" s="60" t="s">
        <v>10360</v>
      </c>
      <c r="B2195" s="37" t="s">
        <v>4730</v>
      </c>
      <c r="C2195" s="38" t="s">
        <v>10361</v>
      </c>
      <c r="D2195" s="38" t="s">
        <v>6435</v>
      </c>
    </row>
    <row r="2196" spans="1:4" ht="15.6">
      <c r="A2196" s="60" t="s">
        <v>10362</v>
      </c>
      <c r="B2196" s="37" t="s">
        <v>4730</v>
      </c>
      <c r="C2196" s="38" t="s">
        <v>10363</v>
      </c>
      <c r="D2196" s="38" t="s">
        <v>10364</v>
      </c>
    </row>
    <row r="2197" spans="1:4" ht="15.6">
      <c r="A2197" s="60" t="s">
        <v>10365</v>
      </c>
      <c r="B2197" s="37" t="s">
        <v>4730</v>
      </c>
      <c r="C2197" s="38" t="s">
        <v>10366</v>
      </c>
      <c r="D2197" s="38" t="s">
        <v>6165</v>
      </c>
    </row>
    <row r="2198" spans="1:4" ht="15.6">
      <c r="A2198" s="60" t="s">
        <v>10367</v>
      </c>
      <c r="B2198" s="37" t="s">
        <v>4730</v>
      </c>
      <c r="C2198" s="38" t="s">
        <v>10368</v>
      </c>
      <c r="D2198" s="38" t="s">
        <v>10369</v>
      </c>
    </row>
    <row r="2199" spans="1:4" ht="15.6">
      <c r="A2199" s="60" t="s">
        <v>10370</v>
      </c>
      <c r="B2199" s="37" t="s">
        <v>4730</v>
      </c>
      <c r="C2199" s="38" t="s">
        <v>4876</v>
      </c>
      <c r="D2199" s="38" t="s">
        <v>10371</v>
      </c>
    </row>
    <row r="2200" spans="1:4" ht="15.6">
      <c r="A2200" s="60" t="s">
        <v>10372</v>
      </c>
      <c r="B2200" s="37" t="s">
        <v>4730</v>
      </c>
      <c r="C2200" s="38" t="s">
        <v>10373</v>
      </c>
      <c r="D2200" s="38" t="s">
        <v>10374</v>
      </c>
    </row>
    <row r="2201" spans="1:4" ht="15.6">
      <c r="A2201" s="60" t="s">
        <v>10375</v>
      </c>
      <c r="B2201" s="37" t="s">
        <v>4730</v>
      </c>
      <c r="C2201" s="38" t="s">
        <v>9740</v>
      </c>
      <c r="D2201" s="38" t="s">
        <v>10376</v>
      </c>
    </row>
    <row r="2202" spans="1:4" ht="15.6">
      <c r="A2202" s="60" t="s">
        <v>10377</v>
      </c>
      <c r="B2202" s="37" t="s">
        <v>4730</v>
      </c>
      <c r="C2202" s="38" t="s">
        <v>10378</v>
      </c>
      <c r="D2202" s="38" t="s">
        <v>10379</v>
      </c>
    </row>
    <row r="2203" spans="1:4" ht="15.6">
      <c r="A2203" s="60" t="s">
        <v>10380</v>
      </c>
      <c r="B2203" s="37" t="s">
        <v>4730</v>
      </c>
      <c r="C2203" s="38" t="s">
        <v>5259</v>
      </c>
      <c r="D2203" s="38" t="s">
        <v>10381</v>
      </c>
    </row>
    <row r="2204" spans="1:4" ht="15.6">
      <c r="A2204" s="60" t="s">
        <v>10382</v>
      </c>
      <c r="B2204" s="37" t="s">
        <v>4738</v>
      </c>
      <c r="C2204" s="38" t="s">
        <v>10383</v>
      </c>
      <c r="D2204" s="38" t="s">
        <v>10384</v>
      </c>
    </row>
    <row r="2205" spans="1:4" ht="15.6">
      <c r="A2205" s="60" t="s">
        <v>10385</v>
      </c>
      <c r="B2205" s="37" t="s">
        <v>4738</v>
      </c>
      <c r="C2205" s="38" t="s">
        <v>10386</v>
      </c>
      <c r="D2205" s="38" t="s">
        <v>10387</v>
      </c>
    </row>
    <row r="2206" spans="1:4" ht="15.6">
      <c r="A2206" s="60" t="s">
        <v>10388</v>
      </c>
      <c r="B2206" s="37" t="s">
        <v>4738</v>
      </c>
      <c r="C2206" s="38" t="s">
        <v>10389</v>
      </c>
      <c r="D2206" s="38" t="s">
        <v>10390</v>
      </c>
    </row>
    <row r="2207" spans="1:4" ht="15.6">
      <c r="A2207" s="60" t="s">
        <v>10391</v>
      </c>
      <c r="B2207" s="37" t="s">
        <v>4730</v>
      </c>
      <c r="C2207" s="38" t="s">
        <v>10392</v>
      </c>
      <c r="D2207" s="38" t="s">
        <v>10393</v>
      </c>
    </row>
    <row r="2208" spans="1:4" ht="15.6">
      <c r="A2208" s="60" t="s">
        <v>10394</v>
      </c>
      <c r="B2208" s="37" t="s">
        <v>4730</v>
      </c>
      <c r="C2208" s="38" t="s">
        <v>8555</v>
      </c>
      <c r="D2208" s="38" t="s">
        <v>10395</v>
      </c>
    </row>
    <row r="2209" spans="1:4" ht="15.6">
      <c r="A2209" s="60" t="s">
        <v>10396</v>
      </c>
      <c r="B2209" s="37" t="s">
        <v>4738</v>
      </c>
      <c r="C2209" s="38" t="s">
        <v>10397</v>
      </c>
      <c r="D2209" s="38" t="s">
        <v>10398</v>
      </c>
    </row>
    <row r="2210" spans="1:4" ht="15.6">
      <c r="A2210" s="60" t="s">
        <v>10399</v>
      </c>
      <c r="B2210" s="37" t="s">
        <v>4738</v>
      </c>
      <c r="C2210" s="38" t="s">
        <v>10400</v>
      </c>
      <c r="D2210" s="38" t="s">
        <v>10401</v>
      </c>
    </row>
    <row r="2211" spans="1:4" ht="15.6">
      <c r="A2211" s="60" t="s">
        <v>10402</v>
      </c>
      <c r="B2211" s="37" t="s">
        <v>4738</v>
      </c>
      <c r="C2211" s="38" t="s">
        <v>4780</v>
      </c>
      <c r="D2211" s="38" t="s">
        <v>4934</v>
      </c>
    </row>
    <row r="2212" spans="1:4" ht="15.6">
      <c r="A2212" s="60" t="s">
        <v>10403</v>
      </c>
      <c r="B2212" s="37" t="s">
        <v>4730</v>
      </c>
      <c r="C2212" s="38" t="s">
        <v>5886</v>
      </c>
      <c r="D2212" s="38" t="s">
        <v>10404</v>
      </c>
    </row>
    <row r="2213" spans="1:4" ht="15.6">
      <c r="A2213" s="60" t="s">
        <v>10405</v>
      </c>
      <c r="B2213" s="37" t="s">
        <v>4730</v>
      </c>
      <c r="C2213" s="38" t="s">
        <v>8555</v>
      </c>
      <c r="D2213" s="38" t="s">
        <v>9431</v>
      </c>
    </row>
    <row r="2214" spans="1:4" ht="15.6">
      <c r="A2214" s="60" t="s">
        <v>10406</v>
      </c>
      <c r="B2214" s="37" t="s">
        <v>4730</v>
      </c>
      <c r="C2214" s="38" t="s">
        <v>5894</v>
      </c>
      <c r="D2214" s="38" t="s">
        <v>10407</v>
      </c>
    </row>
    <row r="2215" spans="1:4" ht="15.6">
      <c r="A2215" s="60" t="s">
        <v>10408</v>
      </c>
      <c r="B2215" s="37" t="s">
        <v>4738</v>
      </c>
      <c r="C2215" s="38" t="s">
        <v>10409</v>
      </c>
      <c r="D2215" s="38" t="s">
        <v>10410</v>
      </c>
    </row>
    <row r="2216" spans="1:4" ht="15.6">
      <c r="A2216" s="60" t="s">
        <v>10411</v>
      </c>
      <c r="B2216" s="37" t="s">
        <v>4738</v>
      </c>
      <c r="C2216" s="38" t="s">
        <v>5924</v>
      </c>
      <c r="D2216" s="38" t="s">
        <v>10412</v>
      </c>
    </row>
    <row r="2217" spans="1:4" ht="15.6">
      <c r="A2217" s="60" t="s">
        <v>10413</v>
      </c>
      <c r="B2217" s="37" t="s">
        <v>4730</v>
      </c>
      <c r="C2217" s="38" t="s">
        <v>10414</v>
      </c>
      <c r="D2217" s="38" t="s">
        <v>5784</v>
      </c>
    </row>
    <row r="2218" spans="1:4" ht="15.6">
      <c r="A2218" s="60" t="s">
        <v>10415</v>
      </c>
      <c r="B2218" s="37" t="s">
        <v>4738</v>
      </c>
      <c r="C2218" s="38" t="s">
        <v>10416</v>
      </c>
      <c r="D2218" s="38" t="s">
        <v>4920</v>
      </c>
    </row>
    <row r="2219" spans="1:4" ht="15.6">
      <c r="A2219" s="60" t="s">
        <v>10417</v>
      </c>
      <c r="B2219" s="37" t="s">
        <v>4738</v>
      </c>
      <c r="C2219" s="38" t="s">
        <v>6770</v>
      </c>
      <c r="D2219" s="38" t="s">
        <v>10418</v>
      </c>
    </row>
    <row r="2220" spans="1:4" ht="15.6">
      <c r="A2220" s="60" t="s">
        <v>10419</v>
      </c>
      <c r="B2220" s="37" t="s">
        <v>4738</v>
      </c>
      <c r="C2220" s="38" t="s">
        <v>5393</v>
      </c>
      <c r="D2220" s="38" t="s">
        <v>10420</v>
      </c>
    </row>
    <row r="2221" spans="1:4" ht="15.6">
      <c r="A2221" s="60" t="s">
        <v>10421</v>
      </c>
      <c r="B2221" s="37" t="s">
        <v>4738</v>
      </c>
      <c r="C2221" s="38" t="s">
        <v>10422</v>
      </c>
      <c r="D2221" s="38" t="s">
        <v>10423</v>
      </c>
    </row>
    <row r="2222" spans="1:4" ht="15.6">
      <c r="A2222" s="60" t="s">
        <v>10424</v>
      </c>
      <c r="B2222" s="37" t="s">
        <v>4730</v>
      </c>
      <c r="C2222" s="38" t="s">
        <v>5142</v>
      </c>
      <c r="D2222" s="38" t="s">
        <v>10425</v>
      </c>
    </row>
    <row r="2223" spans="1:4" ht="15.6">
      <c r="A2223" s="60" t="s">
        <v>10426</v>
      </c>
      <c r="B2223" s="37" t="s">
        <v>4730</v>
      </c>
      <c r="C2223" s="38" t="s">
        <v>7563</v>
      </c>
      <c r="D2223" s="38" t="s">
        <v>10427</v>
      </c>
    </row>
    <row r="2224" spans="1:4" ht="15.6">
      <c r="A2224" s="60" t="s">
        <v>10428</v>
      </c>
      <c r="B2224" s="37" t="s">
        <v>4730</v>
      </c>
      <c r="C2224" s="38" t="s">
        <v>5795</v>
      </c>
      <c r="D2224" s="38" t="s">
        <v>6074</v>
      </c>
    </row>
    <row r="2225" spans="1:4" ht="15.6">
      <c r="A2225" s="60" t="s">
        <v>10429</v>
      </c>
      <c r="B2225" s="37" t="s">
        <v>4730</v>
      </c>
      <c r="C2225" s="38" t="s">
        <v>7563</v>
      </c>
      <c r="D2225" s="38" t="s">
        <v>10430</v>
      </c>
    </row>
    <row r="2226" spans="1:4" ht="15.6">
      <c r="A2226" s="60" t="s">
        <v>10431</v>
      </c>
      <c r="B2226" s="37" t="s">
        <v>4730</v>
      </c>
      <c r="C2226" s="38" t="s">
        <v>10432</v>
      </c>
      <c r="D2226" s="38" t="s">
        <v>9436</v>
      </c>
    </row>
    <row r="2227" spans="1:4" ht="15.6">
      <c r="A2227" s="60" t="s">
        <v>10433</v>
      </c>
      <c r="B2227" s="37" t="s">
        <v>4738</v>
      </c>
      <c r="C2227" s="38" t="s">
        <v>5448</v>
      </c>
      <c r="D2227" s="38" t="s">
        <v>6785</v>
      </c>
    </row>
    <row r="2228" spans="1:4" ht="15.6">
      <c r="A2228" s="60" t="s">
        <v>10434</v>
      </c>
      <c r="B2228" s="37" t="s">
        <v>4738</v>
      </c>
      <c r="C2228" s="38" t="s">
        <v>8162</v>
      </c>
      <c r="D2228" s="38" t="s">
        <v>8360</v>
      </c>
    </row>
    <row r="2229" spans="1:4" ht="15.6">
      <c r="A2229" s="60" t="s">
        <v>10435</v>
      </c>
      <c r="B2229" s="37" t="s">
        <v>4738</v>
      </c>
      <c r="C2229" s="38" t="s">
        <v>10436</v>
      </c>
      <c r="D2229" s="38" t="s">
        <v>10437</v>
      </c>
    </row>
    <row r="2230" spans="1:4" ht="15.6">
      <c r="A2230" s="60" t="s">
        <v>10438</v>
      </c>
      <c r="B2230" s="37" t="s">
        <v>4738</v>
      </c>
      <c r="C2230" s="38" t="s">
        <v>10439</v>
      </c>
      <c r="D2230" s="38" t="s">
        <v>10440</v>
      </c>
    </row>
    <row r="2231" spans="1:4" ht="15.6">
      <c r="A2231" s="60" t="s">
        <v>10441</v>
      </c>
      <c r="B2231" s="37" t="s">
        <v>4730</v>
      </c>
      <c r="C2231" s="38" t="s">
        <v>10442</v>
      </c>
      <c r="D2231" s="38" t="s">
        <v>5592</v>
      </c>
    </row>
    <row r="2232" spans="1:4" ht="15.6">
      <c r="A2232" s="60" t="s">
        <v>10443</v>
      </c>
      <c r="B2232" s="37" t="s">
        <v>4738</v>
      </c>
      <c r="C2232" s="38" t="s">
        <v>10444</v>
      </c>
      <c r="D2232" s="38" t="s">
        <v>10445</v>
      </c>
    </row>
    <row r="2233" spans="1:4" ht="15.6">
      <c r="A2233" s="60" t="s">
        <v>10446</v>
      </c>
      <c r="B2233" s="37" t="s">
        <v>4738</v>
      </c>
      <c r="C2233" s="38" t="s">
        <v>10447</v>
      </c>
      <c r="D2233" s="38" t="s">
        <v>10448</v>
      </c>
    </row>
    <row r="2234" spans="1:4" ht="15.6">
      <c r="A2234" s="60" t="s">
        <v>10449</v>
      </c>
      <c r="B2234" s="37" t="s">
        <v>4738</v>
      </c>
      <c r="C2234" s="38" t="s">
        <v>10450</v>
      </c>
      <c r="D2234" s="38" t="s">
        <v>10451</v>
      </c>
    </row>
    <row r="2235" spans="1:4" ht="15.6">
      <c r="A2235" s="60" t="s">
        <v>10452</v>
      </c>
      <c r="B2235" s="37" t="s">
        <v>4730</v>
      </c>
      <c r="C2235" s="38" t="s">
        <v>4748</v>
      </c>
      <c r="D2235" s="38" t="s">
        <v>7658</v>
      </c>
    </row>
    <row r="2236" spans="1:4" ht="15.6">
      <c r="A2236" s="60" t="s">
        <v>10453</v>
      </c>
      <c r="B2236" s="37" t="s">
        <v>4730</v>
      </c>
      <c r="C2236" s="38" t="s">
        <v>4789</v>
      </c>
      <c r="D2236" s="38" t="s">
        <v>10454</v>
      </c>
    </row>
    <row r="2237" spans="1:4" ht="15.6">
      <c r="A2237" s="60" t="s">
        <v>10455</v>
      </c>
      <c r="B2237" s="37" t="s">
        <v>4730</v>
      </c>
      <c r="C2237" s="38" t="s">
        <v>10456</v>
      </c>
      <c r="D2237" s="38" t="s">
        <v>10457</v>
      </c>
    </row>
    <row r="2238" spans="1:4" ht="15.6">
      <c r="A2238" s="60" t="s">
        <v>10458</v>
      </c>
      <c r="B2238" s="37" t="s">
        <v>4730</v>
      </c>
      <c r="C2238" s="38" t="s">
        <v>9425</v>
      </c>
      <c r="D2238" s="38" t="s">
        <v>10459</v>
      </c>
    </row>
    <row r="2239" spans="1:4" ht="15.6">
      <c r="A2239" s="60" t="s">
        <v>10460</v>
      </c>
      <c r="B2239" s="37" t="s">
        <v>4730</v>
      </c>
      <c r="C2239" s="38" t="s">
        <v>10461</v>
      </c>
      <c r="D2239" s="38" t="s">
        <v>10462</v>
      </c>
    </row>
    <row r="2240" spans="1:4" ht="15.6">
      <c r="A2240" s="60" t="s">
        <v>10463</v>
      </c>
      <c r="B2240" s="37" t="s">
        <v>4730</v>
      </c>
      <c r="C2240" s="38" t="s">
        <v>10464</v>
      </c>
      <c r="D2240" s="38" t="s">
        <v>4929</v>
      </c>
    </row>
    <row r="2241" spans="1:4" ht="15.6">
      <c r="A2241" s="60" t="s">
        <v>10465</v>
      </c>
      <c r="B2241" s="37" t="s">
        <v>4738</v>
      </c>
      <c r="C2241" s="38" t="s">
        <v>10466</v>
      </c>
      <c r="D2241" s="38" t="s">
        <v>10467</v>
      </c>
    </row>
    <row r="2242" spans="1:4" ht="15.6">
      <c r="A2242" s="60" t="s">
        <v>10468</v>
      </c>
      <c r="B2242" s="37" t="s">
        <v>4738</v>
      </c>
      <c r="C2242" s="38" t="s">
        <v>5016</v>
      </c>
      <c r="D2242" s="38" t="s">
        <v>10469</v>
      </c>
    </row>
    <row r="2243" spans="1:4" ht="15.6">
      <c r="A2243" s="60" t="s">
        <v>10470</v>
      </c>
      <c r="B2243" s="37" t="s">
        <v>4738</v>
      </c>
      <c r="C2243" s="38" t="s">
        <v>10471</v>
      </c>
      <c r="D2243" s="38" t="s">
        <v>10472</v>
      </c>
    </row>
    <row r="2244" spans="1:4" ht="15.6">
      <c r="A2244" s="60" t="s">
        <v>10473</v>
      </c>
      <c r="B2244" s="37" t="s">
        <v>4730</v>
      </c>
      <c r="C2244" s="38" t="s">
        <v>5900</v>
      </c>
      <c r="D2244" s="38" t="s">
        <v>7220</v>
      </c>
    </row>
    <row r="2245" spans="1:4" ht="15.6">
      <c r="A2245" s="60" t="s">
        <v>10474</v>
      </c>
      <c r="B2245" s="37" t="s">
        <v>4730</v>
      </c>
      <c r="C2245" s="38" t="s">
        <v>5024</v>
      </c>
      <c r="D2245" s="38" t="s">
        <v>10475</v>
      </c>
    </row>
    <row r="2246" spans="1:4" ht="15.6">
      <c r="A2246" s="60" t="s">
        <v>10476</v>
      </c>
      <c r="B2246" s="37" t="s">
        <v>4738</v>
      </c>
      <c r="C2246" s="38" t="s">
        <v>8553</v>
      </c>
      <c r="D2246" s="38" t="s">
        <v>6567</v>
      </c>
    </row>
    <row r="2247" spans="1:4" ht="15.6">
      <c r="A2247" s="60" t="s">
        <v>10477</v>
      </c>
      <c r="B2247" s="37" t="s">
        <v>4738</v>
      </c>
      <c r="C2247" s="38" t="s">
        <v>6869</v>
      </c>
      <c r="D2247" s="38" t="s">
        <v>10478</v>
      </c>
    </row>
    <row r="2248" spans="1:4" ht="15.6">
      <c r="A2248" s="60" t="s">
        <v>10479</v>
      </c>
      <c r="B2248" s="37" t="s">
        <v>4738</v>
      </c>
      <c r="C2248" s="38" t="s">
        <v>5016</v>
      </c>
      <c r="D2248" s="38" t="s">
        <v>10480</v>
      </c>
    </row>
    <row r="2249" spans="1:4" ht="15.6">
      <c r="A2249" s="60" t="s">
        <v>10481</v>
      </c>
      <c r="B2249" s="37" t="s">
        <v>4730</v>
      </c>
      <c r="C2249" s="38" t="s">
        <v>10482</v>
      </c>
      <c r="D2249" s="38" t="s">
        <v>10483</v>
      </c>
    </row>
    <row r="2250" spans="1:4" ht="15.6">
      <c r="A2250" s="60" t="s">
        <v>10484</v>
      </c>
      <c r="B2250" s="37" t="s">
        <v>4730</v>
      </c>
      <c r="C2250" s="38" t="s">
        <v>6174</v>
      </c>
      <c r="D2250" s="38" t="s">
        <v>10485</v>
      </c>
    </row>
    <row r="2251" spans="1:4" ht="15.6">
      <c r="A2251" s="60" t="s">
        <v>10486</v>
      </c>
      <c r="B2251" s="37" t="s">
        <v>4738</v>
      </c>
      <c r="C2251" s="38" t="s">
        <v>6361</v>
      </c>
      <c r="D2251" s="38" t="s">
        <v>10487</v>
      </c>
    </row>
    <row r="2252" spans="1:4" ht="15.6">
      <c r="A2252" s="60" t="s">
        <v>10488</v>
      </c>
      <c r="B2252" s="37" t="s">
        <v>4738</v>
      </c>
      <c r="C2252" s="38" t="s">
        <v>4818</v>
      </c>
      <c r="D2252" s="38" t="s">
        <v>10489</v>
      </c>
    </row>
    <row r="2253" spans="1:4" ht="15.6">
      <c r="A2253" s="60" t="s">
        <v>10490</v>
      </c>
      <c r="B2253" s="37" t="s">
        <v>4730</v>
      </c>
      <c r="C2253" s="38" t="s">
        <v>5894</v>
      </c>
      <c r="D2253" s="38" t="s">
        <v>10491</v>
      </c>
    </row>
    <row r="2254" spans="1:4" ht="15.6">
      <c r="A2254" s="60" t="s">
        <v>10492</v>
      </c>
      <c r="B2254" s="37" t="s">
        <v>4738</v>
      </c>
      <c r="C2254" s="38" t="s">
        <v>10493</v>
      </c>
      <c r="D2254" s="38" t="s">
        <v>10494</v>
      </c>
    </row>
    <row r="2255" spans="1:4" ht="15.6">
      <c r="A2255" s="60" t="s">
        <v>10495</v>
      </c>
      <c r="B2255" s="37" t="s">
        <v>4738</v>
      </c>
      <c r="C2255" s="38" t="s">
        <v>7549</v>
      </c>
      <c r="D2255" s="38" t="s">
        <v>10496</v>
      </c>
    </row>
    <row r="2256" spans="1:4" ht="15.6">
      <c r="A2256" s="60" t="s">
        <v>10497</v>
      </c>
      <c r="B2256" s="37" t="s">
        <v>4738</v>
      </c>
      <c r="C2256" s="38" t="s">
        <v>10498</v>
      </c>
      <c r="D2256" s="38" t="s">
        <v>10499</v>
      </c>
    </row>
    <row r="2257" spans="1:4" ht="15.6">
      <c r="A2257" s="60" t="s">
        <v>10500</v>
      </c>
      <c r="B2257" s="37" t="s">
        <v>4730</v>
      </c>
      <c r="C2257" s="38" t="s">
        <v>10501</v>
      </c>
      <c r="D2257" s="38" t="s">
        <v>4929</v>
      </c>
    </row>
    <row r="2258" spans="1:4" ht="15.6">
      <c r="A2258" s="60" t="s">
        <v>10502</v>
      </c>
      <c r="B2258" s="37" t="s">
        <v>4730</v>
      </c>
      <c r="C2258" s="38" t="s">
        <v>10503</v>
      </c>
      <c r="D2258" s="38" t="s">
        <v>10504</v>
      </c>
    </row>
    <row r="2259" spans="1:4" ht="15.6">
      <c r="A2259" s="60" t="s">
        <v>10505</v>
      </c>
      <c r="B2259" s="37" t="s">
        <v>4730</v>
      </c>
      <c r="C2259" s="38" t="s">
        <v>10506</v>
      </c>
      <c r="D2259" s="38" t="s">
        <v>10507</v>
      </c>
    </row>
    <row r="2260" spans="1:4" ht="15.6">
      <c r="A2260" s="60" t="s">
        <v>10508</v>
      </c>
      <c r="B2260" s="37" t="s">
        <v>4730</v>
      </c>
      <c r="C2260" s="38" t="s">
        <v>10509</v>
      </c>
      <c r="D2260" s="38" t="s">
        <v>10510</v>
      </c>
    </row>
    <row r="2261" spans="1:4" ht="15.6">
      <c r="A2261" s="60" t="s">
        <v>10511</v>
      </c>
      <c r="B2261" s="37" t="s">
        <v>4730</v>
      </c>
      <c r="C2261" s="38" t="s">
        <v>5396</v>
      </c>
      <c r="D2261" s="38" t="s">
        <v>10512</v>
      </c>
    </row>
    <row r="2262" spans="1:4" ht="15.6">
      <c r="A2262" s="60" t="s">
        <v>10513</v>
      </c>
      <c r="B2262" s="37" t="s">
        <v>4738</v>
      </c>
      <c r="C2262" s="38" t="s">
        <v>4958</v>
      </c>
      <c r="D2262" s="38" t="s">
        <v>10514</v>
      </c>
    </row>
    <row r="2263" spans="1:4" ht="15.6">
      <c r="A2263" s="60" t="s">
        <v>10515</v>
      </c>
      <c r="B2263" s="37" t="s">
        <v>4730</v>
      </c>
      <c r="C2263" s="38" t="s">
        <v>4925</v>
      </c>
      <c r="D2263" s="38" t="s">
        <v>10516</v>
      </c>
    </row>
    <row r="2264" spans="1:4" ht="15.6">
      <c r="A2264" s="60" t="s">
        <v>10517</v>
      </c>
      <c r="B2264" s="37" t="s">
        <v>4730</v>
      </c>
      <c r="C2264" s="38" t="s">
        <v>5334</v>
      </c>
      <c r="D2264" s="38" t="s">
        <v>10518</v>
      </c>
    </row>
    <row r="2265" spans="1:4" ht="15.6">
      <c r="A2265" s="60" t="s">
        <v>10519</v>
      </c>
      <c r="B2265" s="37" t="s">
        <v>4730</v>
      </c>
      <c r="C2265" s="38" t="s">
        <v>10520</v>
      </c>
      <c r="D2265" s="38" t="s">
        <v>10521</v>
      </c>
    </row>
    <row r="2266" spans="1:4" ht="15.6">
      <c r="A2266" s="60" t="s">
        <v>10522</v>
      </c>
      <c r="B2266" s="37" t="s">
        <v>4730</v>
      </c>
      <c r="C2266" s="38" t="s">
        <v>5185</v>
      </c>
      <c r="D2266" s="38" t="s">
        <v>9045</v>
      </c>
    </row>
    <row r="2267" spans="1:4" ht="15.6">
      <c r="A2267" s="60" t="s">
        <v>10523</v>
      </c>
      <c r="B2267" s="37" t="s">
        <v>4738</v>
      </c>
      <c r="C2267" s="38" t="s">
        <v>7779</v>
      </c>
      <c r="D2267" s="38" t="s">
        <v>10524</v>
      </c>
    </row>
    <row r="2268" spans="1:4" ht="15.6">
      <c r="A2268" s="60" t="s">
        <v>10525</v>
      </c>
      <c r="B2268" s="37" t="s">
        <v>4738</v>
      </c>
      <c r="C2268" s="38" t="s">
        <v>6200</v>
      </c>
      <c r="D2268" s="38" t="s">
        <v>10526</v>
      </c>
    </row>
    <row r="2269" spans="1:4" ht="15.6">
      <c r="A2269" s="60" t="s">
        <v>10527</v>
      </c>
      <c r="B2269" s="37" t="s">
        <v>4738</v>
      </c>
      <c r="C2269" s="38" t="s">
        <v>10528</v>
      </c>
      <c r="D2269" s="38" t="s">
        <v>10529</v>
      </c>
    </row>
    <row r="2270" spans="1:4" ht="15.6">
      <c r="A2270" s="60" t="s">
        <v>10530</v>
      </c>
      <c r="B2270" s="37" t="s">
        <v>4738</v>
      </c>
      <c r="C2270" s="38" t="s">
        <v>10531</v>
      </c>
      <c r="D2270" s="38" t="s">
        <v>5122</v>
      </c>
    </row>
    <row r="2271" spans="1:4" ht="15.6">
      <c r="A2271" s="60" t="s">
        <v>10532</v>
      </c>
      <c r="B2271" s="37" t="s">
        <v>4738</v>
      </c>
      <c r="C2271" s="38" t="s">
        <v>8562</v>
      </c>
      <c r="D2271" s="38" t="s">
        <v>6359</v>
      </c>
    </row>
    <row r="2272" spans="1:4" ht="15.6">
      <c r="A2272" s="60" t="s">
        <v>10533</v>
      </c>
      <c r="B2272" s="37" t="s">
        <v>4730</v>
      </c>
      <c r="C2272" s="38" t="s">
        <v>10534</v>
      </c>
      <c r="D2272" s="38" t="s">
        <v>10535</v>
      </c>
    </row>
    <row r="2273" spans="1:4" ht="15.6">
      <c r="A2273" s="60" t="s">
        <v>10536</v>
      </c>
      <c r="B2273" s="37" t="s">
        <v>4738</v>
      </c>
      <c r="C2273" s="38" t="s">
        <v>10537</v>
      </c>
      <c r="D2273" s="38" t="s">
        <v>10538</v>
      </c>
    </row>
    <row r="2274" spans="1:4" ht="15.6">
      <c r="A2274" s="60" t="s">
        <v>10539</v>
      </c>
      <c r="B2274" s="37" t="s">
        <v>4730</v>
      </c>
      <c r="C2274" s="38" t="s">
        <v>10540</v>
      </c>
      <c r="D2274" s="38" t="s">
        <v>4935</v>
      </c>
    </row>
    <row r="2275" spans="1:4" ht="15.6">
      <c r="A2275" s="60" t="s">
        <v>10541</v>
      </c>
      <c r="B2275" s="37" t="s">
        <v>4738</v>
      </c>
      <c r="C2275" s="38" t="s">
        <v>10328</v>
      </c>
      <c r="D2275" s="38" t="s">
        <v>10542</v>
      </c>
    </row>
    <row r="2276" spans="1:4" ht="15.6">
      <c r="A2276" s="60" t="s">
        <v>10543</v>
      </c>
      <c r="B2276" s="37" t="s">
        <v>4730</v>
      </c>
      <c r="C2276" s="38" t="s">
        <v>6033</v>
      </c>
      <c r="D2276" s="38" t="s">
        <v>10544</v>
      </c>
    </row>
    <row r="2277" spans="1:4" ht="15.6">
      <c r="A2277" s="60" t="s">
        <v>10545</v>
      </c>
      <c r="B2277" s="37" t="s">
        <v>4730</v>
      </c>
      <c r="C2277" s="38" t="s">
        <v>7489</v>
      </c>
      <c r="D2277" s="38" t="s">
        <v>10546</v>
      </c>
    </row>
    <row r="2278" spans="1:4" ht="15.6">
      <c r="A2278" s="60" t="s">
        <v>10547</v>
      </c>
      <c r="B2278" s="37" t="s">
        <v>4738</v>
      </c>
      <c r="C2278" s="38" t="s">
        <v>10548</v>
      </c>
      <c r="D2278" s="38" t="s">
        <v>10549</v>
      </c>
    </row>
    <row r="2279" spans="1:4" ht="15.6">
      <c r="A2279" s="60" t="s">
        <v>10550</v>
      </c>
      <c r="B2279" s="37" t="s">
        <v>4730</v>
      </c>
      <c r="C2279" s="38" t="s">
        <v>5039</v>
      </c>
      <c r="D2279" s="38" t="s">
        <v>10551</v>
      </c>
    </row>
    <row r="2280" spans="1:4" ht="15.6">
      <c r="A2280" s="60" t="s">
        <v>10552</v>
      </c>
      <c r="B2280" s="37" t="s">
        <v>4730</v>
      </c>
      <c r="C2280" s="38" t="s">
        <v>10553</v>
      </c>
      <c r="D2280" s="38" t="s">
        <v>5254</v>
      </c>
    </row>
    <row r="2281" spans="1:4" ht="15.6">
      <c r="A2281" s="60" t="s">
        <v>10554</v>
      </c>
      <c r="B2281" s="37" t="s">
        <v>4730</v>
      </c>
      <c r="C2281" s="38" t="s">
        <v>4961</v>
      </c>
      <c r="D2281" s="38" t="s">
        <v>10555</v>
      </c>
    </row>
    <row r="2282" spans="1:4" ht="15.6">
      <c r="A2282" s="60" t="s">
        <v>10556</v>
      </c>
      <c r="B2282" s="37" t="s">
        <v>4730</v>
      </c>
      <c r="C2282" s="38" t="s">
        <v>10557</v>
      </c>
      <c r="D2282" s="38" t="s">
        <v>10558</v>
      </c>
    </row>
    <row r="2283" spans="1:4" ht="15.6">
      <c r="A2283" s="60" t="s">
        <v>10559</v>
      </c>
      <c r="B2283" s="37" t="s">
        <v>4738</v>
      </c>
      <c r="C2283" s="38" t="s">
        <v>4973</v>
      </c>
      <c r="D2283" s="38" t="s">
        <v>4855</v>
      </c>
    </row>
    <row r="2284" spans="1:4" ht="15.6">
      <c r="A2284" s="60" t="s">
        <v>10560</v>
      </c>
      <c r="B2284" s="37" t="s">
        <v>4730</v>
      </c>
      <c r="C2284" s="38" t="s">
        <v>4765</v>
      </c>
      <c r="D2284" s="38" t="s">
        <v>10561</v>
      </c>
    </row>
    <row r="2285" spans="1:4" ht="15.6">
      <c r="A2285" s="60" t="s">
        <v>10562</v>
      </c>
      <c r="B2285" s="37" t="s">
        <v>4738</v>
      </c>
      <c r="C2285" s="38" t="s">
        <v>7234</v>
      </c>
      <c r="D2285" s="38" t="s">
        <v>10563</v>
      </c>
    </row>
    <row r="2286" spans="1:4" ht="15.6">
      <c r="A2286" s="60" t="s">
        <v>10564</v>
      </c>
      <c r="B2286" s="37" t="s">
        <v>4730</v>
      </c>
      <c r="C2286" s="38" t="s">
        <v>10565</v>
      </c>
      <c r="D2286" s="38" t="s">
        <v>10566</v>
      </c>
    </row>
    <row r="2287" spans="1:4" ht="15.6">
      <c r="A2287" s="60" t="s">
        <v>10567</v>
      </c>
      <c r="B2287" s="37" t="s">
        <v>4738</v>
      </c>
      <c r="C2287" s="38" t="s">
        <v>4997</v>
      </c>
      <c r="D2287" s="38" t="s">
        <v>10491</v>
      </c>
    </row>
    <row r="2288" spans="1:4" ht="15.6">
      <c r="A2288" s="60" t="s">
        <v>10568</v>
      </c>
      <c r="B2288" s="37" t="s">
        <v>4730</v>
      </c>
      <c r="C2288" s="38" t="s">
        <v>10569</v>
      </c>
      <c r="D2288" s="38" t="s">
        <v>10570</v>
      </c>
    </row>
    <row r="2289" spans="1:4" ht="15.6">
      <c r="A2289" s="60" t="s">
        <v>10571</v>
      </c>
      <c r="B2289" s="37" t="s">
        <v>4738</v>
      </c>
      <c r="C2289" s="38" t="s">
        <v>8568</v>
      </c>
      <c r="D2289" s="38" t="s">
        <v>10572</v>
      </c>
    </row>
    <row r="2290" spans="1:4" ht="15.6">
      <c r="A2290" s="60" t="s">
        <v>10573</v>
      </c>
      <c r="B2290" s="37" t="s">
        <v>4730</v>
      </c>
      <c r="C2290" s="38" t="s">
        <v>10574</v>
      </c>
      <c r="D2290" s="38" t="s">
        <v>10575</v>
      </c>
    </row>
    <row r="2291" spans="1:4" ht="15.6">
      <c r="A2291" s="60" t="s">
        <v>10576</v>
      </c>
      <c r="B2291" s="37" t="s">
        <v>4730</v>
      </c>
      <c r="C2291" s="38" t="s">
        <v>10577</v>
      </c>
      <c r="D2291" s="38" t="s">
        <v>7166</v>
      </c>
    </row>
    <row r="2292" spans="1:4" ht="15.6">
      <c r="A2292" s="60" t="s">
        <v>10578</v>
      </c>
      <c r="B2292" s="37" t="s">
        <v>4738</v>
      </c>
      <c r="C2292" s="38" t="s">
        <v>5499</v>
      </c>
      <c r="D2292" s="38" t="s">
        <v>5254</v>
      </c>
    </row>
    <row r="2293" spans="1:4" ht="15.6">
      <c r="A2293" s="60" t="s">
        <v>10579</v>
      </c>
      <c r="B2293" s="37" t="s">
        <v>4730</v>
      </c>
      <c r="C2293" s="38" t="s">
        <v>10580</v>
      </c>
      <c r="D2293" s="38" t="s">
        <v>10581</v>
      </c>
    </row>
    <row r="2294" spans="1:4" ht="15.6">
      <c r="A2294" s="60" t="s">
        <v>10582</v>
      </c>
      <c r="B2294" s="37" t="s">
        <v>4730</v>
      </c>
      <c r="C2294" s="38" t="s">
        <v>4876</v>
      </c>
      <c r="D2294" s="38" t="s">
        <v>4983</v>
      </c>
    </row>
    <row r="2295" spans="1:4" ht="15.6">
      <c r="A2295" s="60" t="s">
        <v>10583</v>
      </c>
      <c r="B2295" s="37" t="s">
        <v>4738</v>
      </c>
      <c r="C2295" s="38" t="s">
        <v>4997</v>
      </c>
      <c r="D2295" s="38" t="s">
        <v>10584</v>
      </c>
    </row>
    <row r="2296" spans="1:4" ht="15.6">
      <c r="A2296" s="60" t="s">
        <v>10585</v>
      </c>
      <c r="B2296" s="37" t="s">
        <v>4730</v>
      </c>
      <c r="C2296" s="38" t="s">
        <v>6705</v>
      </c>
      <c r="D2296" s="38" t="s">
        <v>10586</v>
      </c>
    </row>
    <row r="2297" spans="1:4" ht="15.6">
      <c r="A2297" s="60" t="s">
        <v>10587</v>
      </c>
      <c r="B2297" s="37" t="s">
        <v>4730</v>
      </c>
      <c r="C2297" s="38" t="s">
        <v>10588</v>
      </c>
      <c r="D2297" s="38" t="s">
        <v>10589</v>
      </c>
    </row>
    <row r="2298" spans="1:4" ht="15.6">
      <c r="A2298" s="60" t="s">
        <v>10590</v>
      </c>
      <c r="B2298" s="37" t="s">
        <v>4730</v>
      </c>
      <c r="C2298" s="38" t="s">
        <v>10591</v>
      </c>
      <c r="D2298" s="38" t="s">
        <v>10592</v>
      </c>
    </row>
    <row r="2299" spans="1:4" ht="15.6">
      <c r="A2299" s="60" t="s">
        <v>10593</v>
      </c>
      <c r="B2299" s="37" t="s">
        <v>4738</v>
      </c>
      <c r="C2299" s="38" t="s">
        <v>10594</v>
      </c>
      <c r="D2299" s="38" t="s">
        <v>10595</v>
      </c>
    </row>
    <row r="2300" spans="1:4" ht="15.6">
      <c r="A2300" s="60" t="s">
        <v>10596</v>
      </c>
      <c r="B2300" s="37" t="s">
        <v>4730</v>
      </c>
      <c r="C2300" s="38" t="s">
        <v>10597</v>
      </c>
      <c r="D2300" s="38" t="s">
        <v>10598</v>
      </c>
    </row>
    <row r="2301" spans="1:4" ht="15.6">
      <c r="A2301" s="60" t="s">
        <v>10599</v>
      </c>
      <c r="B2301" s="37" t="s">
        <v>4730</v>
      </c>
      <c r="C2301" s="38" t="s">
        <v>4970</v>
      </c>
      <c r="D2301" s="38" t="s">
        <v>10600</v>
      </c>
    </row>
    <row r="2302" spans="1:4" ht="15.6">
      <c r="A2302" s="60" t="s">
        <v>10601</v>
      </c>
      <c r="B2302" s="37" t="s">
        <v>4730</v>
      </c>
      <c r="C2302" s="38" t="s">
        <v>10602</v>
      </c>
      <c r="D2302" s="38" t="s">
        <v>10603</v>
      </c>
    </row>
    <row r="2303" spans="1:4" ht="15.6">
      <c r="A2303" s="60" t="s">
        <v>10604</v>
      </c>
      <c r="B2303" s="37" t="s">
        <v>4730</v>
      </c>
      <c r="C2303" s="38" t="s">
        <v>4765</v>
      </c>
      <c r="D2303" s="38" t="s">
        <v>5523</v>
      </c>
    </row>
    <row r="2304" spans="1:4" ht="15.6">
      <c r="A2304" s="60" t="s">
        <v>10605</v>
      </c>
      <c r="B2304" s="37" t="s">
        <v>4738</v>
      </c>
      <c r="C2304" s="38" t="s">
        <v>10606</v>
      </c>
      <c r="D2304" s="38" t="s">
        <v>10607</v>
      </c>
    </row>
    <row r="2305" spans="1:4" ht="15.6">
      <c r="A2305" s="60" t="s">
        <v>10608</v>
      </c>
      <c r="B2305" s="37" t="s">
        <v>4730</v>
      </c>
      <c r="C2305" s="38" t="s">
        <v>6033</v>
      </c>
      <c r="D2305" s="38" t="s">
        <v>10609</v>
      </c>
    </row>
    <row r="2306" spans="1:4" ht="15.6">
      <c r="A2306" s="60" t="s">
        <v>10610</v>
      </c>
      <c r="B2306" s="37" t="s">
        <v>4730</v>
      </c>
      <c r="C2306" s="38" t="s">
        <v>10611</v>
      </c>
      <c r="D2306" s="38" t="s">
        <v>10612</v>
      </c>
    </row>
    <row r="2307" spans="1:4" ht="15.6">
      <c r="A2307" s="60" t="s">
        <v>10613</v>
      </c>
      <c r="B2307" s="37" t="s">
        <v>4730</v>
      </c>
      <c r="C2307" s="38" t="s">
        <v>7728</v>
      </c>
      <c r="D2307" s="38" t="s">
        <v>10614</v>
      </c>
    </row>
    <row r="2308" spans="1:4" ht="15.6">
      <c r="A2308" s="60" t="s">
        <v>10615</v>
      </c>
      <c r="B2308" s="37" t="s">
        <v>4738</v>
      </c>
      <c r="C2308" s="38" t="s">
        <v>5550</v>
      </c>
      <c r="D2308" s="38" t="s">
        <v>10616</v>
      </c>
    </row>
    <row r="2309" spans="1:4" ht="15.6">
      <c r="A2309" s="60" t="s">
        <v>10617</v>
      </c>
      <c r="B2309" s="37" t="s">
        <v>4738</v>
      </c>
      <c r="C2309" s="38" t="s">
        <v>9254</v>
      </c>
      <c r="D2309" s="38" t="s">
        <v>10618</v>
      </c>
    </row>
    <row r="2310" spans="1:4" ht="15.6">
      <c r="A2310" s="60" t="s">
        <v>10619</v>
      </c>
      <c r="B2310" s="37" t="s">
        <v>4738</v>
      </c>
      <c r="C2310" s="38" t="s">
        <v>9199</v>
      </c>
      <c r="D2310" s="38" t="s">
        <v>9499</v>
      </c>
    </row>
    <row r="2311" spans="1:4" ht="15.6">
      <c r="A2311" s="60" t="s">
        <v>10620</v>
      </c>
      <c r="B2311" s="37" t="s">
        <v>4730</v>
      </c>
      <c r="C2311" s="38" t="s">
        <v>5185</v>
      </c>
      <c r="D2311" s="38" t="s">
        <v>5122</v>
      </c>
    </row>
    <row r="2312" spans="1:4" ht="15.6">
      <c r="A2312" s="60" t="s">
        <v>10621</v>
      </c>
      <c r="B2312" s="37" t="s">
        <v>6087</v>
      </c>
      <c r="C2312" s="38" t="s">
        <v>6541</v>
      </c>
      <c r="D2312" s="38" t="s">
        <v>10622</v>
      </c>
    </row>
    <row r="2313" spans="1:4" ht="15.6">
      <c r="A2313" s="60" t="s">
        <v>10623</v>
      </c>
      <c r="B2313" s="37" t="s">
        <v>4738</v>
      </c>
      <c r="C2313" s="38" t="s">
        <v>4899</v>
      </c>
      <c r="D2313" s="38" t="s">
        <v>10624</v>
      </c>
    </row>
    <row r="2314" spans="1:4" ht="15.6">
      <c r="A2314" s="60" t="s">
        <v>10625</v>
      </c>
      <c r="B2314" s="37" t="s">
        <v>4730</v>
      </c>
      <c r="C2314" s="38" t="s">
        <v>4848</v>
      </c>
      <c r="D2314" s="38" t="s">
        <v>10626</v>
      </c>
    </row>
    <row r="2315" spans="1:4" ht="15.6">
      <c r="A2315" s="60" t="s">
        <v>10627</v>
      </c>
      <c r="B2315" s="37" t="s">
        <v>4738</v>
      </c>
      <c r="C2315" s="38" t="s">
        <v>5864</v>
      </c>
      <c r="D2315" s="38" t="s">
        <v>10628</v>
      </c>
    </row>
    <row r="2316" spans="1:4" ht="15.6">
      <c r="A2316" s="60" t="s">
        <v>10629</v>
      </c>
      <c r="B2316" s="37" t="s">
        <v>4738</v>
      </c>
      <c r="C2316" s="38" t="s">
        <v>10630</v>
      </c>
      <c r="D2316" s="38" t="s">
        <v>7092</v>
      </c>
    </row>
    <row r="2317" spans="1:4" ht="15.6">
      <c r="A2317" s="60" t="s">
        <v>10631</v>
      </c>
      <c r="B2317" s="37" t="s">
        <v>4730</v>
      </c>
      <c r="C2317" s="38" t="s">
        <v>10632</v>
      </c>
      <c r="D2317" s="38" t="s">
        <v>5575</v>
      </c>
    </row>
    <row r="2318" spans="1:4" ht="15.6">
      <c r="A2318" s="60" t="s">
        <v>10633</v>
      </c>
      <c r="B2318" s="37" t="s">
        <v>4730</v>
      </c>
      <c r="C2318" s="38" t="s">
        <v>6897</v>
      </c>
      <c r="D2318" s="38" t="s">
        <v>10634</v>
      </c>
    </row>
    <row r="2319" spans="1:4" ht="15.6">
      <c r="A2319" s="60" t="s">
        <v>10635</v>
      </c>
      <c r="B2319" s="37" t="s">
        <v>4738</v>
      </c>
      <c r="C2319" s="38" t="s">
        <v>10636</v>
      </c>
      <c r="D2319" s="38" t="s">
        <v>9292</v>
      </c>
    </row>
    <row r="2320" spans="1:4" ht="15.6">
      <c r="A2320" s="60" t="s">
        <v>10637</v>
      </c>
      <c r="B2320" s="37" t="s">
        <v>4730</v>
      </c>
      <c r="C2320" s="38" t="s">
        <v>10638</v>
      </c>
      <c r="D2320" s="38" t="s">
        <v>10639</v>
      </c>
    </row>
    <row r="2321" spans="1:4" ht="15.6">
      <c r="A2321" s="60" t="s">
        <v>10640</v>
      </c>
      <c r="B2321" s="37" t="s">
        <v>4738</v>
      </c>
      <c r="C2321" s="38" t="s">
        <v>10641</v>
      </c>
      <c r="D2321" s="38" t="s">
        <v>10642</v>
      </c>
    </row>
    <row r="2322" spans="1:4" ht="15.6">
      <c r="A2322" s="60" t="s">
        <v>10643</v>
      </c>
      <c r="B2322" s="37" t="s">
        <v>4730</v>
      </c>
      <c r="C2322" s="38" t="s">
        <v>5010</v>
      </c>
      <c r="D2322" s="38" t="s">
        <v>10644</v>
      </c>
    </row>
    <row r="2323" spans="1:4" ht="15.6">
      <c r="A2323" s="60" t="s">
        <v>10645</v>
      </c>
      <c r="B2323" s="37" t="s">
        <v>4738</v>
      </c>
      <c r="C2323" s="38" t="s">
        <v>10646</v>
      </c>
      <c r="D2323" s="38" t="s">
        <v>10647</v>
      </c>
    </row>
    <row r="2324" spans="1:4" ht="15.6">
      <c r="A2324" s="60" t="s">
        <v>10648</v>
      </c>
      <c r="B2324" s="37" t="s">
        <v>4730</v>
      </c>
      <c r="C2324" s="38" t="s">
        <v>5185</v>
      </c>
      <c r="D2324" s="38" t="s">
        <v>10649</v>
      </c>
    </row>
    <row r="2325" spans="1:4" ht="15.6">
      <c r="A2325" s="60" t="s">
        <v>10650</v>
      </c>
      <c r="B2325" s="37" t="s">
        <v>4738</v>
      </c>
      <c r="C2325" s="38" t="s">
        <v>10651</v>
      </c>
      <c r="D2325" s="38" t="s">
        <v>10652</v>
      </c>
    </row>
    <row r="2326" spans="1:4" ht="15.6">
      <c r="A2326" s="60" t="s">
        <v>10653</v>
      </c>
      <c r="B2326" s="37" t="s">
        <v>4730</v>
      </c>
      <c r="C2326" s="38" t="s">
        <v>10654</v>
      </c>
      <c r="D2326" s="38" t="s">
        <v>6797</v>
      </c>
    </row>
    <row r="2327" spans="1:4" ht="15.6">
      <c r="A2327" s="60" t="s">
        <v>10655</v>
      </c>
      <c r="B2327" s="37" t="s">
        <v>4730</v>
      </c>
      <c r="C2327" s="38" t="s">
        <v>10656</v>
      </c>
      <c r="D2327" s="38" t="s">
        <v>10657</v>
      </c>
    </row>
    <row r="2328" spans="1:4" ht="15.6">
      <c r="A2328" s="60" t="s">
        <v>10658</v>
      </c>
      <c r="B2328" s="37" t="s">
        <v>4738</v>
      </c>
      <c r="C2328" s="38" t="s">
        <v>7657</v>
      </c>
      <c r="D2328" s="38" t="s">
        <v>5719</v>
      </c>
    </row>
    <row r="2329" spans="1:4" ht="15.6">
      <c r="A2329" s="60" t="s">
        <v>10659</v>
      </c>
      <c r="B2329" s="37" t="s">
        <v>4738</v>
      </c>
      <c r="C2329" s="38" t="s">
        <v>4798</v>
      </c>
      <c r="D2329" s="38" t="s">
        <v>10660</v>
      </c>
    </row>
    <row r="2330" spans="1:4" ht="15.6">
      <c r="A2330" s="60" t="s">
        <v>10661</v>
      </c>
      <c r="B2330" s="37" t="s">
        <v>4738</v>
      </c>
      <c r="C2330" s="38" t="s">
        <v>10662</v>
      </c>
      <c r="D2330" s="38" t="s">
        <v>10663</v>
      </c>
    </row>
    <row r="2331" spans="1:4" ht="15.6">
      <c r="A2331" s="60" t="s">
        <v>10664</v>
      </c>
      <c r="B2331" s="37" t="s">
        <v>4738</v>
      </c>
      <c r="C2331" s="38" t="s">
        <v>10665</v>
      </c>
      <c r="D2331" s="38" t="s">
        <v>10666</v>
      </c>
    </row>
    <row r="2332" spans="1:4" ht="15.6">
      <c r="A2332" s="60" t="s">
        <v>10667</v>
      </c>
      <c r="B2332" s="37" t="s">
        <v>4730</v>
      </c>
      <c r="C2332" s="38" t="s">
        <v>5900</v>
      </c>
      <c r="D2332" s="38" t="s">
        <v>10668</v>
      </c>
    </row>
    <row r="2333" spans="1:4" ht="15.6">
      <c r="A2333" s="60" t="s">
        <v>10669</v>
      </c>
      <c r="B2333" s="37" t="s">
        <v>4730</v>
      </c>
      <c r="C2333" s="38" t="s">
        <v>10670</v>
      </c>
      <c r="D2333" s="38" t="s">
        <v>10671</v>
      </c>
    </row>
    <row r="2334" spans="1:4" ht="15.6">
      <c r="A2334" s="60" t="s">
        <v>10672</v>
      </c>
      <c r="B2334" s="37" t="s">
        <v>4738</v>
      </c>
      <c r="C2334" s="38" t="s">
        <v>9230</v>
      </c>
      <c r="D2334" s="38" t="s">
        <v>10673</v>
      </c>
    </row>
    <row r="2335" spans="1:4" ht="15.6">
      <c r="A2335" s="60" t="s">
        <v>10674</v>
      </c>
      <c r="B2335" s="37" t="s">
        <v>4730</v>
      </c>
      <c r="C2335" s="38" t="s">
        <v>10675</v>
      </c>
      <c r="D2335" s="38" t="s">
        <v>10676</v>
      </c>
    </row>
    <row r="2336" spans="1:4" ht="15.6">
      <c r="A2336" s="60" t="s">
        <v>10677</v>
      </c>
      <c r="B2336" s="37" t="s">
        <v>4730</v>
      </c>
      <c r="C2336" s="38" t="s">
        <v>10678</v>
      </c>
      <c r="D2336" s="38" t="s">
        <v>10679</v>
      </c>
    </row>
  </sheetData>
  <mergeCells count="4">
    <mergeCell ref="H2:M3"/>
    <mergeCell ref="H4:M7"/>
    <mergeCell ref="H8:M8"/>
    <mergeCell ref="H9:M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1BE0-6D72-4532-B639-95A1F3859EE0}">
  <dimension ref="A1:T2336"/>
  <sheetViews>
    <sheetView workbookViewId="0">
      <selection activeCell="K15" sqref="K15"/>
    </sheetView>
  </sheetViews>
  <sheetFormatPr defaultRowHeight="14.4"/>
  <cols>
    <col min="1" max="1" width="11.88671875" customWidth="1"/>
    <col min="3" max="3" width="14.44140625" customWidth="1"/>
    <col min="4" max="4" width="8" customWidth="1"/>
    <col min="5" max="5" width="10" customWidth="1"/>
    <col min="6" max="6" width="12.5546875" customWidth="1"/>
    <col min="7" max="7" width="10.44140625" customWidth="1"/>
    <col min="8" max="8" width="14.88671875" customWidth="1"/>
    <col min="12" max="12" width="11" customWidth="1"/>
  </cols>
  <sheetData>
    <row r="1" spans="1:20" ht="28.8">
      <c r="A1" s="21" t="s">
        <v>4720</v>
      </c>
      <c r="B1" s="21" t="s">
        <v>4672</v>
      </c>
      <c r="C1" s="21" t="s">
        <v>10680</v>
      </c>
      <c r="D1" s="21" t="s">
        <v>4673</v>
      </c>
      <c r="E1" s="21" t="s">
        <v>10681</v>
      </c>
      <c r="F1" s="22" t="s">
        <v>10682</v>
      </c>
      <c r="G1" s="21" t="s">
        <v>10683</v>
      </c>
      <c r="H1" s="23" t="s">
        <v>10684</v>
      </c>
      <c r="I1" s="21" t="s">
        <v>10685</v>
      </c>
    </row>
    <row r="2" spans="1:20">
      <c r="A2" s="31" t="s">
        <v>4724</v>
      </c>
      <c r="B2" s="32">
        <v>47.41</v>
      </c>
      <c r="C2" s="33" t="str">
        <f>IF(B2&lt;18.5,"Under Weight",IF(B2&lt;25,"Normal Weight",IF(B2&lt;30,"Overweight","Obesity")))</f>
        <v>Obesity</v>
      </c>
      <c r="D2" s="34">
        <v>7.47</v>
      </c>
      <c r="E2" s="35" t="s">
        <v>10686</v>
      </c>
      <c r="F2" s="35" t="s">
        <v>10686</v>
      </c>
      <c r="G2" s="36" t="s">
        <v>10686</v>
      </c>
      <c r="H2" s="36">
        <v>0</v>
      </c>
      <c r="I2" s="35" t="s">
        <v>10687</v>
      </c>
    </row>
    <row r="3" spans="1:20">
      <c r="A3" s="31" t="s">
        <v>4729</v>
      </c>
      <c r="B3" s="32">
        <v>30.36</v>
      </c>
      <c r="C3" s="33" t="str">
        <f t="shared" ref="C3:C66" si="0">IF(B3&lt;18.5,"Under Weight",IF(B3&lt;25,"Normal Weight",IF(B3&lt;30,"Overweight","Obesity")))</f>
        <v>Obesity</v>
      </c>
      <c r="D3" s="34">
        <v>5.77</v>
      </c>
      <c r="E3" s="35" t="s">
        <v>10686</v>
      </c>
      <c r="F3" s="35" t="s">
        <v>10686</v>
      </c>
      <c r="G3" s="36" t="s">
        <v>10686</v>
      </c>
      <c r="H3" s="36">
        <v>0</v>
      </c>
      <c r="I3" s="35" t="s">
        <v>10687</v>
      </c>
    </row>
    <row r="4" spans="1:20" ht="15" customHeight="1">
      <c r="A4" s="31" t="s">
        <v>4733</v>
      </c>
      <c r="B4" s="32">
        <v>34.484999999999999</v>
      </c>
      <c r="C4" s="33" t="str">
        <f t="shared" si="0"/>
        <v>Obesity</v>
      </c>
      <c r="D4" s="34">
        <v>11.87</v>
      </c>
      <c r="E4" s="35" t="s">
        <v>10687</v>
      </c>
      <c r="F4" s="35" t="s">
        <v>10686</v>
      </c>
      <c r="G4" s="36" t="s">
        <v>10686</v>
      </c>
      <c r="H4" s="36">
        <v>2</v>
      </c>
      <c r="I4" s="35" t="s">
        <v>10687</v>
      </c>
      <c r="L4" s="77" t="s">
        <v>10688</v>
      </c>
      <c r="M4" s="78"/>
      <c r="N4" s="78"/>
      <c r="O4" s="78"/>
      <c r="P4" s="78"/>
    </row>
    <row r="5" spans="1:20">
      <c r="A5" s="31" t="s">
        <v>4737</v>
      </c>
      <c r="B5" s="32">
        <v>38.094999999999999</v>
      </c>
      <c r="C5" s="33" t="str">
        <f t="shared" si="0"/>
        <v>Obesity</v>
      </c>
      <c r="D5" s="34">
        <v>6.05</v>
      </c>
      <c r="E5" s="35" t="s">
        <v>10686</v>
      </c>
      <c r="F5" s="35" t="s">
        <v>10686</v>
      </c>
      <c r="G5" s="36" t="s">
        <v>10686</v>
      </c>
      <c r="H5" s="36">
        <v>0</v>
      </c>
      <c r="I5" s="35" t="s">
        <v>10687</v>
      </c>
      <c r="L5" s="78"/>
      <c r="M5" s="78"/>
      <c r="N5" s="78"/>
      <c r="O5" s="78"/>
      <c r="P5" s="78"/>
    </row>
    <row r="6" spans="1:20">
      <c r="A6" s="31" t="s">
        <v>4741</v>
      </c>
      <c r="B6" s="32">
        <v>35.53</v>
      </c>
      <c r="C6" s="33" t="str">
        <f t="shared" si="0"/>
        <v>Obesity</v>
      </c>
      <c r="D6" s="34">
        <v>5.45</v>
      </c>
      <c r="E6" s="35" t="s">
        <v>10686</v>
      </c>
      <c r="F6" s="35" t="s">
        <v>10686</v>
      </c>
      <c r="G6" s="36" t="s">
        <v>10686</v>
      </c>
      <c r="H6" s="36">
        <v>0</v>
      </c>
      <c r="I6" s="35" t="s">
        <v>10687</v>
      </c>
      <c r="L6" s="79"/>
      <c r="M6" s="79"/>
      <c r="N6" s="79"/>
      <c r="O6" s="79"/>
      <c r="P6" s="79"/>
    </row>
    <row r="7" spans="1:20" ht="18" customHeight="1">
      <c r="A7" s="31" t="s">
        <v>4744</v>
      </c>
      <c r="B7" s="32">
        <v>32.799999999999997</v>
      </c>
      <c r="C7" s="33" t="str">
        <f t="shared" si="0"/>
        <v>Obesity</v>
      </c>
      <c r="D7" s="34">
        <v>6.59</v>
      </c>
      <c r="E7" s="35" t="s">
        <v>10686</v>
      </c>
      <c r="F7" s="35" t="s">
        <v>10686</v>
      </c>
      <c r="G7" s="36" t="s">
        <v>10686</v>
      </c>
      <c r="H7" s="36">
        <v>0</v>
      </c>
      <c r="I7" s="35" t="s">
        <v>10687</v>
      </c>
      <c r="L7" s="80" t="s">
        <v>10689</v>
      </c>
      <c r="M7" s="74"/>
      <c r="N7" s="74"/>
      <c r="O7" s="74"/>
      <c r="P7" s="74"/>
    </row>
    <row r="8" spans="1:20">
      <c r="A8" s="31" t="s">
        <v>4747</v>
      </c>
      <c r="B8" s="32">
        <v>36.4</v>
      </c>
      <c r="C8" s="33" t="str">
        <f t="shared" si="0"/>
        <v>Obesity</v>
      </c>
      <c r="D8" s="34">
        <v>6.07</v>
      </c>
      <c r="E8" s="35" t="s">
        <v>10686</v>
      </c>
      <c r="F8" s="35" t="s">
        <v>10686</v>
      </c>
      <c r="G8" s="36" t="s">
        <v>10686</v>
      </c>
      <c r="H8" s="36">
        <v>0</v>
      </c>
      <c r="I8" s="35" t="s">
        <v>10687</v>
      </c>
      <c r="L8" s="74"/>
      <c r="M8" s="74"/>
      <c r="N8" s="74"/>
      <c r="O8" s="74"/>
      <c r="P8" s="74"/>
      <c r="Q8" s="75" t="s">
        <v>10690</v>
      </c>
      <c r="R8" s="76"/>
      <c r="S8" s="76"/>
      <c r="T8" s="76"/>
    </row>
    <row r="9" spans="1:20">
      <c r="A9" s="31" t="s">
        <v>4751</v>
      </c>
      <c r="B9" s="32">
        <v>36.96</v>
      </c>
      <c r="C9" s="33" t="str">
        <f t="shared" si="0"/>
        <v>Obesity</v>
      </c>
      <c r="D9" s="34">
        <v>7.93</v>
      </c>
      <c r="E9" s="35" t="s">
        <v>10686</v>
      </c>
      <c r="F9" s="35" t="s">
        <v>10686</v>
      </c>
      <c r="G9" s="36" t="s">
        <v>10686</v>
      </c>
      <c r="H9" s="36">
        <v>3</v>
      </c>
      <c r="I9" s="35" t="s">
        <v>10687</v>
      </c>
      <c r="K9" s="1"/>
      <c r="L9" s="81"/>
      <c r="M9" s="81"/>
      <c r="N9" s="81"/>
      <c r="O9" s="81"/>
      <c r="P9" s="81"/>
      <c r="Q9" s="75"/>
      <c r="R9" s="76"/>
      <c r="S9" s="76"/>
      <c r="T9" s="76"/>
    </row>
    <row r="10" spans="1:20">
      <c r="A10" s="31" t="s">
        <v>4755</v>
      </c>
      <c r="B10" s="32">
        <v>41.14</v>
      </c>
      <c r="C10" s="33" t="str">
        <f t="shared" si="0"/>
        <v>Obesity</v>
      </c>
      <c r="D10" s="34">
        <v>9.58</v>
      </c>
      <c r="E10" s="35" t="s">
        <v>10687</v>
      </c>
      <c r="F10" s="35" t="s">
        <v>10686</v>
      </c>
      <c r="G10" s="36" t="s">
        <v>10687</v>
      </c>
      <c r="H10" s="36">
        <v>1</v>
      </c>
      <c r="I10" s="35" t="s">
        <v>10687</v>
      </c>
      <c r="L10" s="74" t="s">
        <v>10691</v>
      </c>
      <c r="M10" s="74"/>
      <c r="N10" s="74"/>
      <c r="O10" s="74"/>
      <c r="P10" s="74"/>
    </row>
    <row r="11" spans="1:20">
      <c r="A11" s="31" t="s">
        <v>4758</v>
      </c>
      <c r="B11" s="32">
        <v>38.06</v>
      </c>
      <c r="C11" s="33" t="str">
        <f t="shared" si="0"/>
        <v>Obesity</v>
      </c>
      <c r="D11" s="34">
        <v>10.79</v>
      </c>
      <c r="E11" s="35" t="s">
        <v>10686</v>
      </c>
      <c r="F11" s="35" t="s">
        <v>10686</v>
      </c>
      <c r="G11" s="36" t="s">
        <v>10686</v>
      </c>
      <c r="H11" s="36">
        <v>0</v>
      </c>
      <c r="I11" s="35" t="s">
        <v>10687</v>
      </c>
      <c r="L11" s="74"/>
      <c r="M11" s="74"/>
      <c r="N11" s="74"/>
      <c r="O11" s="74"/>
      <c r="P11" s="74"/>
    </row>
    <row r="12" spans="1:20">
      <c r="A12" s="31" t="s">
        <v>4761</v>
      </c>
      <c r="B12" s="32">
        <v>37.700000000000003</v>
      </c>
      <c r="C12" s="33" t="str">
        <f t="shared" si="0"/>
        <v>Obesity</v>
      </c>
      <c r="D12" s="34">
        <v>5.96</v>
      </c>
      <c r="E12" s="35" t="s">
        <v>10687</v>
      </c>
      <c r="F12" s="35" t="s">
        <v>10686</v>
      </c>
      <c r="G12" s="36" t="s">
        <v>10686</v>
      </c>
      <c r="H12" s="36">
        <v>2</v>
      </c>
      <c r="I12" s="35" t="s">
        <v>10687</v>
      </c>
      <c r="L12" s="81"/>
      <c r="M12" s="81"/>
      <c r="N12" s="81"/>
      <c r="O12" s="81"/>
      <c r="P12" s="81"/>
    </row>
    <row r="13" spans="1:20">
      <c r="A13" s="31" t="s">
        <v>4764</v>
      </c>
      <c r="B13" s="32">
        <v>42.13</v>
      </c>
      <c r="C13" s="33" t="str">
        <f t="shared" si="0"/>
        <v>Obesity</v>
      </c>
      <c r="D13" s="34">
        <v>11.9</v>
      </c>
      <c r="E13" s="35" t="s">
        <v>10686</v>
      </c>
      <c r="F13" s="35" t="s">
        <v>10686</v>
      </c>
      <c r="G13" s="36" t="s">
        <v>10686</v>
      </c>
      <c r="H13" s="36">
        <v>0</v>
      </c>
      <c r="I13" s="35" t="s">
        <v>10687</v>
      </c>
      <c r="L13" s="74" t="s">
        <v>10692</v>
      </c>
      <c r="M13" s="74"/>
      <c r="N13" s="74"/>
      <c r="O13" s="74"/>
      <c r="P13" s="74"/>
    </row>
    <row r="14" spans="1:20">
      <c r="A14" s="31" t="s">
        <v>4767</v>
      </c>
      <c r="B14" s="32">
        <v>40.92</v>
      </c>
      <c r="C14" s="33" t="str">
        <f t="shared" si="0"/>
        <v>Obesity</v>
      </c>
      <c r="D14" s="34">
        <v>8.41</v>
      </c>
      <c r="E14" s="35" t="s">
        <v>10686</v>
      </c>
      <c r="F14" s="35" t="s">
        <v>10686</v>
      </c>
      <c r="G14" s="36" t="s">
        <v>10686</v>
      </c>
      <c r="H14" s="36">
        <v>0</v>
      </c>
      <c r="I14" s="35" t="s">
        <v>10687</v>
      </c>
      <c r="L14" s="74"/>
      <c r="M14" s="74"/>
      <c r="N14" s="74"/>
      <c r="O14" s="74"/>
      <c r="P14" s="74"/>
    </row>
    <row r="15" spans="1:20">
      <c r="A15" s="31" t="s">
        <v>4770</v>
      </c>
      <c r="B15" s="32">
        <v>40.564999999999998</v>
      </c>
      <c r="C15" s="33" t="str">
        <f t="shared" si="0"/>
        <v>Obesity</v>
      </c>
      <c r="D15" s="34">
        <v>7.02</v>
      </c>
      <c r="E15" s="35" t="s">
        <v>10686</v>
      </c>
      <c r="F15" s="35" t="s">
        <v>10686</v>
      </c>
      <c r="G15" s="36" t="s">
        <v>10686</v>
      </c>
      <c r="H15" s="36">
        <v>0</v>
      </c>
      <c r="I15" s="35" t="s">
        <v>10687</v>
      </c>
    </row>
    <row r="16" spans="1:20">
      <c r="A16" s="31" t="s">
        <v>4773</v>
      </c>
      <c r="B16" s="32">
        <v>36.384999999999998</v>
      </c>
      <c r="C16" s="33" t="str">
        <f t="shared" si="0"/>
        <v>Obesity</v>
      </c>
      <c r="D16" s="34">
        <v>7.59</v>
      </c>
      <c r="E16" s="35" t="s">
        <v>10687</v>
      </c>
      <c r="F16" s="35" t="s">
        <v>10686</v>
      </c>
      <c r="G16" s="36" t="s">
        <v>10686</v>
      </c>
      <c r="H16" s="36">
        <v>2</v>
      </c>
      <c r="I16" s="35" t="s">
        <v>10687</v>
      </c>
    </row>
    <row r="17" spans="1:9">
      <c r="A17" s="31" t="s">
        <v>4776</v>
      </c>
      <c r="B17" s="32">
        <v>39.9</v>
      </c>
      <c r="C17" s="33" t="str">
        <f t="shared" si="0"/>
        <v>Obesity</v>
      </c>
      <c r="D17" s="34">
        <v>11.32</v>
      </c>
      <c r="E17" s="35" t="s">
        <v>10686</v>
      </c>
      <c r="F17" s="35" t="s">
        <v>10686</v>
      </c>
      <c r="G17" s="36" t="s">
        <v>10686</v>
      </c>
      <c r="H17" s="36">
        <v>0</v>
      </c>
      <c r="I17" s="35" t="s">
        <v>10687</v>
      </c>
    </row>
    <row r="18" spans="1:9">
      <c r="A18" s="31" t="s">
        <v>4779</v>
      </c>
      <c r="B18" s="32">
        <v>33.799999999999997</v>
      </c>
      <c r="C18" s="33" t="str">
        <f t="shared" si="0"/>
        <v>Obesity</v>
      </c>
      <c r="D18" s="34">
        <v>7.67</v>
      </c>
      <c r="E18" s="35" t="s">
        <v>10686</v>
      </c>
      <c r="F18" s="35" t="s">
        <v>10686</v>
      </c>
      <c r="G18" s="36" t="s">
        <v>10686</v>
      </c>
      <c r="H18" s="36">
        <v>3</v>
      </c>
      <c r="I18" s="35" t="s">
        <v>10687</v>
      </c>
    </row>
    <row r="19" spans="1:9">
      <c r="A19" s="31" t="s">
        <v>4782</v>
      </c>
      <c r="B19" s="32">
        <v>36.765000000000001</v>
      </c>
      <c r="C19" s="33" t="str">
        <f t="shared" si="0"/>
        <v>Obesity</v>
      </c>
      <c r="D19" s="34">
        <v>7.29</v>
      </c>
      <c r="E19" s="35" t="s">
        <v>10687</v>
      </c>
      <c r="F19" s="35" t="s">
        <v>10686</v>
      </c>
      <c r="G19" s="36" t="s">
        <v>10687</v>
      </c>
      <c r="H19" s="36">
        <v>1</v>
      </c>
      <c r="I19" s="35" t="s">
        <v>10687</v>
      </c>
    </row>
    <row r="20" spans="1:9">
      <c r="A20" s="31" t="s">
        <v>4785</v>
      </c>
      <c r="B20" s="32">
        <v>36.954999999999998</v>
      </c>
      <c r="C20" s="33" t="str">
        <f t="shared" si="0"/>
        <v>Obesity</v>
      </c>
      <c r="D20" s="34">
        <v>4.72</v>
      </c>
      <c r="E20" s="35" t="s">
        <v>10687</v>
      </c>
      <c r="F20" s="35" t="s">
        <v>10686</v>
      </c>
      <c r="G20" s="36" t="s">
        <v>10686</v>
      </c>
      <c r="H20" s="36">
        <v>1</v>
      </c>
      <c r="I20" s="35" t="s">
        <v>10687</v>
      </c>
    </row>
    <row r="21" spans="1:9">
      <c r="A21" s="31" t="s">
        <v>4788</v>
      </c>
      <c r="B21" s="32">
        <v>42.9</v>
      </c>
      <c r="C21" s="33" t="str">
        <f t="shared" si="0"/>
        <v>Obesity</v>
      </c>
      <c r="D21" s="34">
        <v>11.41</v>
      </c>
      <c r="E21" s="35" t="s">
        <v>10686</v>
      </c>
      <c r="F21" s="35" t="s">
        <v>10686</v>
      </c>
      <c r="G21" s="36" t="s">
        <v>10686</v>
      </c>
      <c r="H21" s="36">
        <v>0</v>
      </c>
      <c r="I21" s="35" t="s">
        <v>10687</v>
      </c>
    </row>
    <row r="22" spans="1:9">
      <c r="A22" s="31" t="s">
        <v>4791</v>
      </c>
      <c r="B22" s="32">
        <v>36.299999999999997</v>
      </c>
      <c r="C22" s="33" t="str">
        <f t="shared" si="0"/>
        <v>Obesity</v>
      </c>
      <c r="D22" s="34">
        <v>11.5</v>
      </c>
      <c r="E22" s="35" t="s">
        <v>10687</v>
      </c>
      <c r="F22" s="35" t="s">
        <v>10686</v>
      </c>
      <c r="G22" s="36" t="s">
        <v>10686</v>
      </c>
      <c r="H22" s="36">
        <v>2</v>
      </c>
      <c r="I22" s="35" t="s">
        <v>10687</v>
      </c>
    </row>
    <row r="23" spans="1:9">
      <c r="A23" s="31" t="s">
        <v>4794</v>
      </c>
      <c r="B23" s="32">
        <v>32.200000000000003</v>
      </c>
      <c r="C23" s="33" t="str">
        <f t="shared" si="0"/>
        <v>Obesity</v>
      </c>
      <c r="D23" s="34">
        <v>6.22</v>
      </c>
      <c r="E23" s="35" t="s">
        <v>10687</v>
      </c>
      <c r="F23" s="35" t="s">
        <v>10686</v>
      </c>
      <c r="G23" s="36" t="s">
        <v>10686</v>
      </c>
      <c r="H23" s="36">
        <v>2</v>
      </c>
      <c r="I23" s="35" t="s">
        <v>10687</v>
      </c>
    </row>
    <row r="24" spans="1:9">
      <c r="A24" s="31" t="s">
        <v>4797</v>
      </c>
      <c r="B24" s="32">
        <v>31.3</v>
      </c>
      <c r="C24" s="33" t="str">
        <f t="shared" si="0"/>
        <v>Obesity</v>
      </c>
      <c r="D24" s="34">
        <v>11.38</v>
      </c>
      <c r="E24" s="35" t="s">
        <v>10686</v>
      </c>
      <c r="F24" s="35" t="s">
        <v>10686</v>
      </c>
      <c r="G24" s="36" t="s">
        <v>10686</v>
      </c>
      <c r="H24" s="36">
        <v>3</v>
      </c>
      <c r="I24" s="35" t="s">
        <v>10687</v>
      </c>
    </row>
    <row r="25" spans="1:9">
      <c r="A25" s="31" t="s">
        <v>4800</v>
      </c>
      <c r="B25" s="32">
        <v>41.8</v>
      </c>
      <c r="C25" s="33" t="str">
        <f t="shared" si="0"/>
        <v>Obesity</v>
      </c>
      <c r="D25" s="34">
        <v>7.89</v>
      </c>
      <c r="E25" s="35" t="s">
        <v>10687</v>
      </c>
      <c r="F25" s="35" t="s">
        <v>10686</v>
      </c>
      <c r="G25" s="36" t="s">
        <v>10686</v>
      </c>
      <c r="H25" s="36">
        <v>2</v>
      </c>
      <c r="I25" s="35" t="s">
        <v>10687</v>
      </c>
    </row>
    <row r="26" spans="1:9">
      <c r="A26" s="31" t="s">
        <v>4803</v>
      </c>
      <c r="B26" s="32">
        <v>35.090000000000003</v>
      </c>
      <c r="C26" s="33" t="str">
        <f t="shared" si="0"/>
        <v>Obesity</v>
      </c>
      <c r="D26" s="34">
        <v>4.38</v>
      </c>
      <c r="E26" s="35" t="s">
        <v>10687</v>
      </c>
      <c r="F26" s="35" t="s">
        <v>10686</v>
      </c>
      <c r="G26" s="36" t="s">
        <v>10686</v>
      </c>
      <c r="H26" s="36">
        <v>2</v>
      </c>
      <c r="I26" s="35" t="s">
        <v>10687</v>
      </c>
    </row>
    <row r="27" spans="1:9">
      <c r="A27" s="31" t="s">
        <v>4806</v>
      </c>
      <c r="B27" s="32">
        <v>33.880000000000003</v>
      </c>
      <c r="C27" s="33" t="str">
        <f t="shared" si="0"/>
        <v>Obesity</v>
      </c>
      <c r="D27" s="34">
        <v>7.01</v>
      </c>
      <c r="E27" s="35" t="s">
        <v>10686</v>
      </c>
      <c r="F27" s="35" t="s">
        <v>10686</v>
      </c>
      <c r="G27" s="36" t="s">
        <v>10686</v>
      </c>
      <c r="H27" s="36">
        <v>3</v>
      </c>
      <c r="I27" s="35" t="s">
        <v>10687</v>
      </c>
    </row>
    <row r="28" spans="1:9">
      <c r="A28" s="31" t="s">
        <v>4809</v>
      </c>
      <c r="B28" s="32">
        <v>30.875</v>
      </c>
      <c r="C28" s="33" t="str">
        <f t="shared" si="0"/>
        <v>Obesity</v>
      </c>
      <c r="D28" s="34">
        <v>11.88</v>
      </c>
      <c r="E28" s="35" t="s">
        <v>10686</v>
      </c>
      <c r="F28" s="35" t="s">
        <v>10686</v>
      </c>
      <c r="G28" s="36" t="s">
        <v>10686</v>
      </c>
      <c r="H28" s="36">
        <v>0</v>
      </c>
      <c r="I28" s="35" t="s">
        <v>10687</v>
      </c>
    </row>
    <row r="29" spans="1:9">
      <c r="A29" s="31" t="s">
        <v>4812</v>
      </c>
      <c r="B29" s="32">
        <v>36.86</v>
      </c>
      <c r="C29" s="33" t="str">
        <f t="shared" si="0"/>
        <v>Obesity</v>
      </c>
      <c r="D29" s="34">
        <v>5.19</v>
      </c>
      <c r="E29" s="35" t="s">
        <v>10687</v>
      </c>
      <c r="F29" s="35" t="s">
        <v>10686</v>
      </c>
      <c r="G29" s="36" t="s">
        <v>10687</v>
      </c>
      <c r="H29" s="36">
        <v>1</v>
      </c>
      <c r="I29" s="35" t="s">
        <v>10687</v>
      </c>
    </row>
    <row r="30" spans="1:9">
      <c r="A30" s="31" t="s">
        <v>4815</v>
      </c>
      <c r="B30" s="32">
        <v>35.86</v>
      </c>
      <c r="C30" s="33" t="str">
        <f t="shared" si="0"/>
        <v>Obesity</v>
      </c>
      <c r="D30" s="34">
        <v>6.74</v>
      </c>
      <c r="E30" s="35" t="s">
        <v>10687</v>
      </c>
      <c r="F30" s="35" t="s">
        <v>10686</v>
      </c>
      <c r="G30" s="36" t="s">
        <v>10686</v>
      </c>
      <c r="H30" s="36">
        <v>2</v>
      </c>
      <c r="I30" s="35" t="s">
        <v>10687</v>
      </c>
    </row>
    <row r="31" spans="1:9">
      <c r="A31" s="31" t="s">
        <v>4817</v>
      </c>
      <c r="B31" s="32">
        <v>37.049999999999997</v>
      </c>
      <c r="C31" s="33" t="str">
        <f t="shared" si="0"/>
        <v>Obesity</v>
      </c>
      <c r="D31" s="34">
        <v>8.44</v>
      </c>
      <c r="E31" s="35" t="s">
        <v>10686</v>
      </c>
      <c r="F31" s="35" t="s">
        <v>10686</v>
      </c>
      <c r="G31" s="36" t="s">
        <v>10686</v>
      </c>
      <c r="H31" s="36">
        <v>0</v>
      </c>
      <c r="I31" s="35" t="s">
        <v>10687</v>
      </c>
    </row>
    <row r="32" spans="1:9">
      <c r="A32" s="31" t="s">
        <v>4820</v>
      </c>
      <c r="B32" s="32">
        <v>43.89</v>
      </c>
      <c r="C32" s="33" t="str">
        <f t="shared" si="0"/>
        <v>Obesity</v>
      </c>
      <c r="D32" s="34">
        <v>8.7100000000000009</v>
      </c>
      <c r="E32" s="35" t="s">
        <v>10686</v>
      </c>
      <c r="F32" s="35" t="s">
        <v>10686</v>
      </c>
      <c r="G32" s="36" t="s">
        <v>10686</v>
      </c>
      <c r="H32" s="36">
        <v>0</v>
      </c>
      <c r="I32" s="35" t="s">
        <v>10687</v>
      </c>
    </row>
    <row r="33" spans="1:9">
      <c r="A33" s="31" t="s">
        <v>4823</v>
      </c>
      <c r="B33" s="32">
        <v>42.35</v>
      </c>
      <c r="C33" s="33" t="str">
        <f t="shared" si="0"/>
        <v>Obesity</v>
      </c>
      <c r="D33" s="34">
        <v>5.08</v>
      </c>
      <c r="E33" s="35" t="s">
        <v>10687</v>
      </c>
      <c r="F33" s="35" t="s">
        <v>10686</v>
      </c>
      <c r="G33" s="36" t="s">
        <v>10686</v>
      </c>
      <c r="H33" s="36">
        <v>0</v>
      </c>
      <c r="I33" s="35" t="s">
        <v>10687</v>
      </c>
    </row>
    <row r="34" spans="1:9">
      <c r="A34" s="31" t="s">
        <v>4826</v>
      </c>
      <c r="B34" s="32">
        <v>31.35</v>
      </c>
      <c r="C34" s="33" t="str">
        <f t="shared" si="0"/>
        <v>Obesity</v>
      </c>
      <c r="D34" s="34">
        <v>6.86</v>
      </c>
      <c r="E34" s="35" t="s">
        <v>10686</v>
      </c>
      <c r="F34" s="35" t="s">
        <v>10686</v>
      </c>
      <c r="G34" s="36" t="s">
        <v>10686</v>
      </c>
      <c r="H34" s="36">
        <v>0</v>
      </c>
      <c r="I34" s="35" t="s">
        <v>10687</v>
      </c>
    </row>
    <row r="35" spans="1:9">
      <c r="A35" s="31" t="s">
        <v>4829</v>
      </c>
      <c r="B35" s="32">
        <v>47.6</v>
      </c>
      <c r="C35" s="33" t="str">
        <f t="shared" si="0"/>
        <v>Obesity</v>
      </c>
      <c r="D35" s="34">
        <v>5.95</v>
      </c>
      <c r="E35" s="35" t="s">
        <v>10687</v>
      </c>
      <c r="F35" s="35" t="s">
        <v>10686</v>
      </c>
      <c r="G35" s="36" t="s">
        <v>10686</v>
      </c>
      <c r="H35" s="36">
        <v>0</v>
      </c>
      <c r="I35" s="35" t="s">
        <v>10687</v>
      </c>
    </row>
    <row r="36" spans="1:9">
      <c r="A36" s="31" t="s">
        <v>4832</v>
      </c>
      <c r="B36" s="32">
        <v>46.2</v>
      </c>
      <c r="C36" s="33" t="str">
        <f t="shared" si="0"/>
        <v>Obesity</v>
      </c>
      <c r="D36" s="34">
        <v>6.09</v>
      </c>
      <c r="E36" s="35" t="s">
        <v>10686</v>
      </c>
      <c r="F36" s="35" t="s">
        <v>10686</v>
      </c>
      <c r="G36" s="36" t="s">
        <v>10687</v>
      </c>
      <c r="H36" s="36">
        <v>1</v>
      </c>
      <c r="I36" s="35" t="s">
        <v>10687</v>
      </c>
    </row>
    <row r="37" spans="1:9">
      <c r="A37" s="31" t="s">
        <v>4835</v>
      </c>
      <c r="B37" s="32">
        <v>32.015000000000001</v>
      </c>
      <c r="C37" s="33" t="str">
        <f t="shared" si="0"/>
        <v>Obesity</v>
      </c>
      <c r="D37" s="34">
        <v>11.75</v>
      </c>
      <c r="E37" s="35" t="s">
        <v>10686</v>
      </c>
      <c r="F37" s="35" t="s">
        <v>10686</v>
      </c>
      <c r="G37" s="36" t="s">
        <v>10686</v>
      </c>
      <c r="H37" s="36">
        <v>0</v>
      </c>
      <c r="I37" s="35" t="s">
        <v>10687</v>
      </c>
    </row>
    <row r="38" spans="1:9">
      <c r="A38" s="31" t="s">
        <v>4838</v>
      </c>
      <c r="B38" s="32">
        <v>40.564999999999998</v>
      </c>
      <c r="C38" s="33" t="str">
        <f t="shared" si="0"/>
        <v>Obesity</v>
      </c>
      <c r="D38" s="34">
        <v>7.37</v>
      </c>
      <c r="E38" s="35" t="s">
        <v>10686</v>
      </c>
      <c r="F38" s="35" t="s">
        <v>10686</v>
      </c>
      <c r="G38" s="36" t="s">
        <v>10686</v>
      </c>
      <c r="H38" s="36">
        <v>0</v>
      </c>
      <c r="I38" s="35" t="s">
        <v>10687</v>
      </c>
    </row>
    <row r="39" spans="1:9">
      <c r="A39" s="31" t="s">
        <v>4841</v>
      </c>
      <c r="B39" s="32">
        <v>32.450000000000003</v>
      </c>
      <c r="C39" s="33" t="str">
        <f t="shared" si="0"/>
        <v>Obesity</v>
      </c>
      <c r="D39" s="34">
        <v>11.91</v>
      </c>
      <c r="E39" s="35" t="s">
        <v>10686</v>
      </c>
      <c r="F39" s="35" t="s">
        <v>10686</v>
      </c>
      <c r="G39" s="36" t="s">
        <v>10686</v>
      </c>
      <c r="H39" s="36">
        <v>0</v>
      </c>
      <c r="I39" s="35" t="s">
        <v>10687</v>
      </c>
    </row>
    <row r="40" spans="1:9">
      <c r="A40" s="31" t="s">
        <v>4844</v>
      </c>
      <c r="B40" s="32">
        <v>34.96</v>
      </c>
      <c r="C40" s="33" t="str">
        <f t="shared" si="0"/>
        <v>Obesity</v>
      </c>
      <c r="D40" s="34">
        <v>6.52</v>
      </c>
      <c r="E40" s="35" t="s">
        <v>10686</v>
      </c>
      <c r="F40" s="35" t="s">
        <v>10686</v>
      </c>
      <c r="G40" s="36" t="s">
        <v>10686</v>
      </c>
      <c r="H40" s="36">
        <v>0</v>
      </c>
      <c r="I40" s="35" t="s">
        <v>10687</v>
      </c>
    </row>
    <row r="41" spans="1:9">
      <c r="A41" s="31" t="s">
        <v>4847</v>
      </c>
      <c r="B41" s="32">
        <v>35.5</v>
      </c>
      <c r="C41" s="33" t="str">
        <f t="shared" si="0"/>
        <v>Obesity</v>
      </c>
      <c r="D41" s="34">
        <v>5.14</v>
      </c>
      <c r="E41" s="35" t="s">
        <v>10686</v>
      </c>
      <c r="F41" s="35" t="s">
        <v>10686</v>
      </c>
      <c r="G41" s="36" t="s">
        <v>10687</v>
      </c>
      <c r="H41" s="36">
        <v>1</v>
      </c>
      <c r="I41" s="35" t="s">
        <v>10687</v>
      </c>
    </row>
    <row r="42" spans="1:9">
      <c r="A42" s="31" t="s">
        <v>4850</v>
      </c>
      <c r="B42" s="32">
        <v>52.58</v>
      </c>
      <c r="C42" s="33" t="str">
        <f t="shared" si="0"/>
        <v>Obesity</v>
      </c>
      <c r="D42" s="34">
        <v>4.1900000000000004</v>
      </c>
      <c r="E42" s="35" t="s">
        <v>10686</v>
      </c>
      <c r="F42" s="35" t="s">
        <v>10687</v>
      </c>
      <c r="G42" s="36" t="s">
        <v>10686</v>
      </c>
      <c r="H42" s="36">
        <v>1</v>
      </c>
      <c r="I42" s="35" t="s">
        <v>10687</v>
      </c>
    </row>
    <row r="43" spans="1:9">
      <c r="A43" s="31" t="s">
        <v>4853</v>
      </c>
      <c r="B43" s="32">
        <v>35.200000000000003</v>
      </c>
      <c r="C43" s="33" t="str">
        <f t="shared" si="0"/>
        <v>Obesity</v>
      </c>
      <c r="D43" s="34">
        <v>11.68</v>
      </c>
      <c r="E43" s="35" t="s">
        <v>10687</v>
      </c>
      <c r="F43" s="35" t="s">
        <v>10686</v>
      </c>
      <c r="G43" s="36" t="s">
        <v>10686</v>
      </c>
      <c r="H43" s="36">
        <v>0</v>
      </c>
      <c r="I43" s="35" t="s">
        <v>10687</v>
      </c>
    </row>
    <row r="44" spans="1:9">
      <c r="A44" s="31" t="s">
        <v>4856</v>
      </c>
      <c r="B44" s="32">
        <v>38.06</v>
      </c>
      <c r="C44" s="33" t="str">
        <f t="shared" si="0"/>
        <v>Obesity</v>
      </c>
      <c r="D44" s="34">
        <v>6.98</v>
      </c>
      <c r="E44" s="35" t="s">
        <v>10686</v>
      </c>
      <c r="F44" s="35" t="s">
        <v>10686</v>
      </c>
      <c r="G44" s="36" t="s">
        <v>10686</v>
      </c>
      <c r="H44" s="36">
        <v>0</v>
      </c>
      <c r="I44" s="35" t="s">
        <v>10687</v>
      </c>
    </row>
    <row r="45" spans="1:9">
      <c r="A45" s="31" t="s">
        <v>4858</v>
      </c>
      <c r="B45" s="32">
        <v>34.21</v>
      </c>
      <c r="C45" s="33" t="str">
        <f t="shared" si="0"/>
        <v>Obesity</v>
      </c>
      <c r="D45" s="34">
        <v>8.34</v>
      </c>
      <c r="E45" s="35" t="s">
        <v>10686</v>
      </c>
      <c r="F45" s="35" t="s">
        <v>10686</v>
      </c>
      <c r="G45" s="36" t="s">
        <v>10686</v>
      </c>
      <c r="H45" s="36">
        <v>0</v>
      </c>
      <c r="I45" s="35" t="s">
        <v>10687</v>
      </c>
    </row>
    <row r="46" spans="1:9">
      <c r="A46" s="31" t="s">
        <v>4861</v>
      </c>
      <c r="B46" s="32">
        <v>38.94</v>
      </c>
      <c r="C46" s="33" t="str">
        <f t="shared" si="0"/>
        <v>Obesity</v>
      </c>
      <c r="D46" s="34">
        <v>8.49</v>
      </c>
      <c r="E46" s="35" t="s">
        <v>10687</v>
      </c>
      <c r="F46" s="35" t="s">
        <v>10686</v>
      </c>
      <c r="G46" s="36" t="s">
        <v>10686</v>
      </c>
      <c r="H46" s="36">
        <v>1</v>
      </c>
      <c r="I46" s="35" t="s">
        <v>10687</v>
      </c>
    </row>
    <row r="47" spans="1:9">
      <c r="A47" s="31" t="s">
        <v>4864</v>
      </c>
      <c r="B47" s="32">
        <v>30.21</v>
      </c>
      <c r="C47" s="33" t="str">
        <f t="shared" si="0"/>
        <v>Obesity</v>
      </c>
      <c r="D47" s="34">
        <v>5.34</v>
      </c>
      <c r="E47" s="35" t="s">
        <v>10687</v>
      </c>
      <c r="F47" s="35" t="s">
        <v>10686</v>
      </c>
      <c r="G47" s="36" t="s">
        <v>10686</v>
      </c>
      <c r="H47" s="36">
        <v>1</v>
      </c>
      <c r="I47" s="35" t="s">
        <v>10687</v>
      </c>
    </row>
    <row r="48" spans="1:9">
      <c r="A48" s="31" t="s">
        <v>4867</v>
      </c>
      <c r="B48" s="32">
        <v>33.630000000000003</v>
      </c>
      <c r="C48" s="33" t="str">
        <f t="shared" si="0"/>
        <v>Obesity</v>
      </c>
      <c r="D48" s="34">
        <v>4.43</v>
      </c>
      <c r="E48" s="35" t="s">
        <v>10687</v>
      </c>
      <c r="F48" s="35" t="s">
        <v>10686</v>
      </c>
      <c r="G48" s="36" t="s">
        <v>10686</v>
      </c>
      <c r="H48" s="36">
        <v>2</v>
      </c>
      <c r="I48" s="35" t="s">
        <v>10687</v>
      </c>
    </row>
    <row r="49" spans="1:9">
      <c r="A49" s="31" t="s">
        <v>4870</v>
      </c>
      <c r="B49" s="32">
        <v>40.369999999999997</v>
      </c>
      <c r="C49" s="33" t="str">
        <f t="shared" si="0"/>
        <v>Obesity</v>
      </c>
      <c r="D49" s="34">
        <v>4.47</v>
      </c>
      <c r="E49" s="35" t="s">
        <v>10686</v>
      </c>
      <c r="F49" s="35" t="s">
        <v>10686</v>
      </c>
      <c r="G49" s="36" t="s">
        <v>10686</v>
      </c>
      <c r="H49" s="36">
        <v>0</v>
      </c>
      <c r="I49" s="35" t="s">
        <v>10687</v>
      </c>
    </row>
    <row r="50" spans="1:9">
      <c r="A50" s="31" t="s">
        <v>4872</v>
      </c>
      <c r="B50" s="32">
        <v>53.09</v>
      </c>
      <c r="C50" s="33" t="str">
        <f t="shared" si="0"/>
        <v>Obesity</v>
      </c>
      <c r="D50" s="34">
        <v>4.82</v>
      </c>
      <c r="E50" s="35" t="s">
        <v>10687</v>
      </c>
      <c r="F50" s="35" t="s">
        <v>10686</v>
      </c>
      <c r="G50" s="36" t="s">
        <v>10686</v>
      </c>
      <c r="H50" s="36">
        <v>2</v>
      </c>
      <c r="I50" s="35" t="s">
        <v>10687</v>
      </c>
    </row>
    <row r="51" spans="1:9">
      <c r="A51" s="31" t="s">
        <v>4875</v>
      </c>
      <c r="B51" s="32">
        <v>31.79</v>
      </c>
      <c r="C51" s="33" t="str">
        <f t="shared" si="0"/>
        <v>Obesity</v>
      </c>
      <c r="D51" s="34">
        <v>5.51</v>
      </c>
      <c r="E51" s="35" t="s">
        <v>10687</v>
      </c>
      <c r="F51" s="35" t="s">
        <v>10686</v>
      </c>
      <c r="G51" s="36" t="s">
        <v>10686</v>
      </c>
      <c r="H51" s="36">
        <v>2</v>
      </c>
      <c r="I51" s="35" t="s">
        <v>10687</v>
      </c>
    </row>
    <row r="52" spans="1:9">
      <c r="A52" s="31" t="s">
        <v>4878</v>
      </c>
      <c r="B52" s="32">
        <v>41.895000000000003</v>
      </c>
      <c r="C52" s="33" t="str">
        <f t="shared" si="0"/>
        <v>Obesity</v>
      </c>
      <c r="D52" s="34">
        <v>10.87</v>
      </c>
      <c r="E52" s="35" t="s">
        <v>10687</v>
      </c>
      <c r="F52" s="35" t="s">
        <v>10686</v>
      </c>
      <c r="G52" s="36" t="s">
        <v>10686</v>
      </c>
      <c r="H52" s="36">
        <v>1</v>
      </c>
      <c r="I52" s="35" t="s">
        <v>10687</v>
      </c>
    </row>
    <row r="53" spans="1:9">
      <c r="A53" s="31" t="s">
        <v>4881</v>
      </c>
      <c r="B53" s="32">
        <v>31.16</v>
      </c>
      <c r="C53" s="33" t="str">
        <f t="shared" si="0"/>
        <v>Obesity</v>
      </c>
      <c r="D53" s="34">
        <v>9.34</v>
      </c>
      <c r="E53" s="35" t="s">
        <v>10686</v>
      </c>
      <c r="F53" s="35" t="s">
        <v>10686</v>
      </c>
      <c r="G53" s="36" t="s">
        <v>10686</v>
      </c>
      <c r="H53" s="36">
        <v>0</v>
      </c>
      <c r="I53" s="35" t="s">
        <v>10687</v>
      </c>
    </row>
    <row r="54" spans="1:9">
      <c r="A54" s="31" t="s">
        <v>4884</v>
      </c>
      <c r="B54" s="32">
        <v>34.104999999999997</v>
      </c>
      <c r="C54" s="33" t="str">
        <f t="shared" si="0"/>
        <v>Obesity</v>
      </c>
      <c r="D54" s="34">
        <v>5.03</v>
      </c>
      <c r="E54" s="35" t="s">
        <v>10687</v>
      </c>
      <c r="F54" s="35" t="s">
        <v>10686</v>
      </c>
      <c r="G54" s="36" t="s">
        <v>10687</v>
      </c>
      <c r="H54" s="36">
        <v>1</v>
      </c>
      <c r="I54" s="35" t="s">
        <v>10687</v>
      </c>
    </row>
    <row r="55" spans="1:9">
      <c r="A55" s="31" t="s">
        <v>4886</v>
      </c>
      <c r="B55" s="32">
        <v>51.93</v>
      </c>
      <c r="C55" s="33" t="str">
        <f t="shared" si="0"/>
        <v>Obesity</v>
      </c>
      <c r="D55" s="34">
        <v>11.05</v>
      </c>
      <c r="E55" s="35" t="s">
        <v>10686</v>
      </c>
      <c r="F55" s="35" t="s">
        <v>10686</v>
      </c>
      <c r="G55" s="36" t="s">
        <v>10686</v>
      </c>
      <c r="H55" s="36">
        <v>0</v>
      </c>
      <c r="I55" s="35" t="s">
        <v>10687</v>
      </c>
    </row>
    <row r="56" spans="1:9">
      <c r="A56" s="31" t="s">
        <v>4889</v>
      </c>
      <c r="B56" s="32">
        <v>38.950000000000003</v>
      </c>
      <c r="C56" s="33" t="str">
        <f t="shared" si="0"/>
        <v>Obesity</v>
      </c>
      <c r="D56" s="34">
        <v>11.95</v>
      </c>
      <c r="E56" s="35" t="s">
        <v>10686</v>
      </c>
      <c r="F56" s="35" t="s">
        <v>10686</v>
      </c>
      <c r="G56" s="36" t="s">
        <v>10686</v>
      </c>
      <c r="H56" s="36">
        <v>0</v>
      </c>
      <c r="I56" s="35" t="s">
        <v>10687</v>
      </c>
    </row>
    <row r="57" spans="1:9">
      <c r="A57" s="31" t="s">
        <v>4892</v>
      </c>
      <c r="B57" s="32">
        <v>36.630000000000003</v>
      </c>
      <c r="C57" s="33" t="str">
        <f t="shared" si="0"/>
        <v>Obesity</v>
      </c>
      <c r="D57" s="34">
        <v>7.72</v>
      </c>
      <c r="E57" s="35" t="s">
        <v>10687</v>
      </c>
      <c r="F57" s="35" t="s">
        <v>10686</v>
      </c>
      <c r="G57" s="36" t="s">
        <v>10686</v>
      </c>
      <c r="H57" s="36">
        <v>1</v>
      </c>
      <c r="I57" s="35" t="s">
        <v>10687</v>
      </c>
    </row>
    <row r="58" spans="1:9">
      <c r="A58" s="31" t="s">
        <v>4895</v>
      </c>
      <c r="B58" s="32">
        <v>34.200000000000003</v>
      </c>
      <c r="C58" s="33" t="str">
        <f t="shared" si="0"/>
        <v>Obesity</v>
      </c>
      <c r="D58" s="34">
        <v>5.75</v>
      </c>
      <c r="E58" s="35" t="s">
        <v>10686</v>
      </c>
      <c r="F58" s="35" t="s">
        <v>10686</v>
      </c>
      <c r="G58" s="36" t="s">
        <v>10686</v>
      </c>
      <c r="H58" s="36">
        <v>2</v>
      </c>
      <c r="I58" s="35" t="s">
        <v>10687</v>
      </c>
    </row>
    <row r="59" spans="1:9">
      <c r="A59" s="31" t="s">
        <v>4898</v>
      </c>
      <c r="B59" s="32">
        <v>50.63</v>
      </c>
      <c r="C59" s="33" t="str">
        <f t="shared" si="0"/>
        <v>Obesity</v>
      </c>
      <c r="D59" s="34">
        <v>11.89</v>
      </c>
      <c r="E59" s="35" t="s">
        <v>10686</v>
      </c>
      <c r="F59" s="35" t="s">
        <v>10686</v>
      </c>
      <c r="G59" s="36" t="s">
        <v>10686</v>
      </c>
      <c r="H59" s="36">
        <v>0</v>
      </c>
      <c r="I59" s="35" t="s">
        <v>10687</v>
      </c>
    </row>
    <row r="60" spans="1:9">
      <c r="A60" s="31" t="s">
        <v>4901</v>
      </c>
      <c r="B60" s="32">
        <v>36.479999999999997</v>
      </c>
      <c r="C60" s="33" t="str">
        <f t="shared" si="0"/>
        <v>Obesity</v>
      </c>
      <c r="D60" s="34">
        <v>6.2</v>
      </c>
      <c r="E60" s="35" t="s">
        <v>10686</v>
      </c>
      <c r="F60" s="35" t="s">
        <v>10686</v>
      </c>
      <c r="G60" s="36" t="s">
        <v>10686</v>
      </c>
      <c r="H60" s="36">
        <v>0</v>
      </c>
      <c r="I60" s="35" t="s">
        <v>10687</v>
      </c>
    </row>
    <row r="61" spans="1:9">
      <c r="A61" s="31" t="s">
        <v>4904</v>
      </c>
      <c r="B61" s="32">
        <v>54.82</v>
      </c>
      <c r="C61" s="33" t="str">
        <f t="shared" si="0"/>
        <v>Obesity</v>
      </c>
      <c r="D61" s="34">
        <v>10.61</v>
      </c>
      <c r="E61" s="35" t="s">
        <v>10686</v>
      </c>
      <c r="F61" s="35" t="s">
        <v>10686</v>
      </c>
      <c r="G61" s="36" t="s">
        <v>10686</v>
      </c>
      <c r="H61" s="36">
        <v>0</v>
      </c>
      <c r="I61" s="35" t="s">
        <v>10687</v>
      </c>
    </row>
    <row r="62" spans="1:9">
      <c r="A62" s="31" t="s">
        <v>4907</v>
      </c>
      <c r="B62" s="32">
        <v>38.06</v>
      </c>
      <c r="C62" s="33" t="str">
        <f t="shared" si="0"/>
        <v>Obesity</v>
      </c>
      <c r="D62" s="34">
        <v>6.04</v>
      </c>
      <c r="E62" s="35" t="s">
        <v>10686</v>
      </c>
      <c r="F62" s="35" t="s">
        <v>10686</v>
      </c>
      <c r="G62" s="36" t="s">
        <v>10687</v>
      </c>
      <c r="H62" s="36">
        <v>1</v>
      </c>
      <c r="I62" s="35" t="s">
        <v>10687</v>
      </c>
    </row>
    <row r="63" spans="1:9">
      <c r="A63" s="31" t="s">
        <v>4910</v>
      </c>
      <c r="B63" s="32">
        <v>51.48</v>
      </c>
      <c r="C63" s="33" t="str">
        <f t="shared" si="0"/>
        <v>Obesity</v>
      </c>
      <c r="D63" s="34">
        <v>9.33</v>
      </c>
      <c r="E63" s="35" t="s">
        <v>10687</v>
      </c>
      <c r="F63" s="35" t="s">
        <v>10686</v>
      </c>
      <c r="G63" s="36" t="s">
        <v>10686</v>
      </c>
      <c r="H63" s="36">
        <v>0</v>
      </c>
      <c r="I63" s="35" t="s">
        <v>10687</v>
      </c>
    </row>
    <row r="64" spans="1:9">
      <c r="A64" s="31" t="s">
        <v>4913</v>
      </c>
      <c r="B64" s="32">
        <v>52.06</v>
      </c>
      <c r="C64" s="33" t="str">
        <f t="shared" si="0"/>
        <v>Obesity</v>
      </c>
      <c r="D64" s="34">
        <v>11.47</v>
      </c>
      <c r="E64" s="35" t="s">
        <v>10686</v>
      </c>
      <c r="F64" s="35" t="s">
        <v>10686</v>
      </c>
      <c r="G64" s="36" t="s">
        <v>10686</v>
      </c>
      <c r="H64" s="36">
        <v>0</v>
      </c>
      <c r="I64" s="35" t="s">
        <v>10687</v>
      </c>
    </row>
    <row r="65" spans="1:9">
      <c r="A65" s="31" t="s">
        <v>4916</v>
      </c>
      <c r="B65" s="32">
        <v>30.684999999999999</v>
      </c>
      <c r="C65" s="33" t="str">
        <f t="shared" si="0"/>
        <v>Obesity</v>
      </c>
      <c r="D65" s="34">
        <v>7.02</v>
      </c>
      <c r="E65" s="35" t="s">
        <v>10687</v>
      </c>
      <c r="F65" s="35" t="s">
        <v>10686</v>
      </c>
      <c r="G65" s="36" t="s">
        <v>10686</v>
      </c>
      <c r="H65" s="36">
        <v>0</v>
      </c>
      <c r="I65" s="35" t="s">
        <v>10687</v>
      </c>
    </row>
    <row r="66" spans="1:9">
      <c r="A66" s="31" t="s">
        <v>4918</v>
      </c>
      <c r="B66" s="32">
        <v>36.08</v>
      </c>
      <c r="C66" s="33" t="str">
        <f t="shared" si="0"/>
        <v>Obesity</v>
      </c>
      <c r="D66" s="34">
        <v>8.8000000000000007</v>
      </c>
      <c r="E66" s="35" t="s">
        <v>10687</v>
      </c>
      <c r="F66" s="35" t="s">
        <v>10686</v>
      </c>
      <c r="G66" s="36" t="s">
        <v>10686</v>
      </c>
      <c r="H66" s="36">
        <v>1</v>
      </c>
      <c r="I66" s="35" t="s">
        <v>10687</v>
      </c>
    </row>
    <row r="67" spans="1:9">
      <c r="A67" s="31" t="s">
        <v>4921</v>
      </c>
      <c r="B67" s="32">
        <v>54.99</v>
      </c>
      <c r="C67" s="33" t="str">
        <f t="shared" ref="C67:C130" si="1">IF(B67&lt;18.5,"Under Weight",IF(B67&lt;25,"Normal Weight",IF(B67&lt;30,"Overweight","Obesity")))</f>
        <v>Obesity</v>
      </c>
      <c r="D67" s="34">
        <v>8.68</v>
      </c>
      <c r="E67" s="35" t="s">
        <v>10686</v>
      </c>
      <c r="F67" s="35" t="s">
        <v>10686</v>
      </c>
      <c r="G67" s="36" t="s">
        <v>10686</v>
      </c>
      <c r="H67" s="36">
        <v>2</v>
      </c>
      <c r="I67" s="35" t="s">
        <v>10687</v>
      </c>
    </row>
    <row r="68" spans="1:9">
      <c r="A68" s="31" t="s">
        <v>4924</v>
      </c>
      <c r="B68" s="32">
        <v>35.97</v>
      </c>
      <c r="C68" s="33" t="str">
        <f t="shared" si="1"/>
        <v>Obesity</v>
      </c>
      <c r="D68" s="34">
        <v>6.12</v>
      </c>
      <c r="E68" s="35" t="s">
        <v>10686</v>
      </c>
      <c r="F68" s="35" t="s">
        <v>10686</v>
      </c>
      <c r="G68" s="36" t="s">
        <v>10687</v>
      </c>
      <c r="H68" s="36">
        <v>1</v>
      </c>
      <c r="I68" s="35" t="s">
        <v>10687</v>
      </c>
    </row>
    <row r="69" spans="1:9">
      <c r="A69" s="31" t="s">
        <v>4927</v>
      </c>
      <c r="B69" s="32">
        <v>45.54</v>
      </c>
      <c r="C69" s="33" t="str">
        <f t="shared" si="1"/>
        <v>Obesity</v>
      </c>
      <c r="D69" s="34">
        <v>5.4</v>
      </c>
      <c r="E69" s="35" t="s">
        <v>10687</v>
      </c>
      <c r="F69" s="35" t="s">
        <v>10686</v>
      </c>
      <c r="G69" s="36" t="s">
        <v>10687</v>
      </c>
      <c r="H69" s="36">
        <v>1</v>
      </c>
      <c r="I69" s="35" t="s">
        <v>10687</v>
      </c>
    </row>
    <row r="70" spans="1:9">
      <c r="A70" s="31" t="s">
        <v>4930</v>
      </c>
      <c r="B70" s="32">
        <v>35.53</v>
      </c>
      <c r="C70" s="33" t="str">
        <f t="shared" si="1"/>
        <v>Obesity</v>
      </c>
      <c r="D70" s="34">
        <v>4.3600000000000003</v>
      </c>
      <c r="E70" s="35" t="s">
        <v>10687</v>
      </c>
      <c r="F70" s="35" t="s">
        <v>10686</v>
      </c>
      <c r="G70" s="36" t="s">
        <v>10686</v>
      </c>
      <c r="H70" s="36">
        <v>0</v>
      </c>
      <c r="I70" s="35" t="s">
        <v>10687</v>
      </c>
    </row>
    <row r="71" spans="1:9">
      <c r="A71" s="31" t="s">
        <v>4933</v>
      </c>
      <c r="B71" s="32">
        <v>30.8</v>
      </c>
      <c r="C71" s="33" t="str">
        <f t="shared" si="1"/>
        <v>Obesity</v>
      </c>
      <c r="D71" s="34">
        <v>9.77</v>
      </c>
      <c r="E71" s="35" t="s">
        <v>10686</v>
      </c>
      <c r="F71" s="35" t="s">
        <v>10686</v>
      </c>
      <c r="G71" s="36" t="s">
        <v>10686</v>
      </c>
      <c r="H71" s="36">
        <v>0</v>
      </c>
      <c r="I71" s="35" t="s">
        <v>10687</v>
      </c>
    </row>
    <row r="72" spans="1:9">
      <c r="A72" s="31" t="s">
        <v>4936</v>
      </c>
      <c r="B72" s="32">
        <v>38.39</v>
      </c>
      <c r="C72" s="33" t="str">
        <f t="shared" si="1"/>
        <v>Obesity</v>
      </c>
      <c r="D72" s="34">
        <v>4.25</v>
      </c>
      <c r="E72" s="35" t="s">
        <v>10686</v>
      </c>
      <c r="F72" s="35" t="s">
        <v>10686</v>
      </c>
      <c r="G72" s="36" t="s">
        <v>10686</v>
      </c>
      <c r="H72" s="36">
        <v>1</v>
      </c>
      <c r="I72" s="35" t="s">
        <v>10687</v>
      </c>
    </row>
    <row r="73" spans="1:9">
      <c r="A73" s="31" t="s">
        <v>4939</v>
      </c>
      <c r="B73" s="32">
        <v>32.299999999999997</v>
      </c>
      <c r="C73" s="33" t="str">
        <f t="shared" si="1"/>
        <v>Obesity</v>
      </c>
      <c r="D73" s="34">
        <v>4.76</v>
      </c>
      <c r="E73" s="35" t="s">
        <v>10686</v>
      </c>
      <c r="F73" s="35" t="s">
        <v>10686</v>
      </c>
      <c r="G73" s="36" t="s">
        <v>10686</v>
      </c>
      <c r="H73" s="36">
        <v>2</v>
      </c>
      <c r="I73" s="35" t="s">
        <v>10687</v>
      </c>
    </row>
    <row r="74" spans="1:9">
      <c r="A74" s="31" t="s">
        <v>4942</v>
      </c>
      <c r="B74" s="32">
        <v>48.8</v>
      </c>
      <c r="C74" s="33" t="str">
        <f t="shared" si="1"/>
        <v>Obesity</v>
      </c>
      <c r="D74" s="34">
        <v>6.22</v>
      </c>
      <c r="E74" s="35" t="s">
        <v>10687</v>
      </c>
      <c r="F74" s="35" t="s">
        <v>10686</v>
      </c>
      <c r="G74" s="36" t="s">
        <v>10686</v>
      </c>
      <c r="H74" s="36">
        <v>2</v>
      </c>
      <c r="I74" s="35" t="s">
        <v>10687</v>
      </c>
    </row>
    <row r="75" spans="1:9">
      <c r="A75" s="31" t="s">
        <v>4945</v>
      </c>
      <c r="B75" s="32">
        <v>45.5</v>
      </c>
      <c r="C75" s="33" t="str">
        <f t="shared" si="1"/>
        <v>Obesity</v>
      </c>
      <c r="D75" s="34">
        <v>7.96</v>
      </c>
      <c r="E75" s="35" t="s">
        <v>10686</v>
      </c>
      <c r="F75" s="35" t="s">
        <v>10686</v>
      </c>
      <c r="G75" s="36" t="s">
        <v>10686</v>
      </c>
      <c r="H75" s="36">
        <v>0</v>
      </c>
      <c r="I75" s="35" t="s">
        <v>10687</v>
      </c>
    </row>
    <row r="76" spans="1:9">
      <c r="A76" s="31" t="s">
        <v>4948</v>
      </c>
      <c r="B76" s="32">
        <v>53.61</v>
      </c>
      <c r="C76" s="33" t="str">
        <f t="shared" si="1"/>
        <v>Obesity</v>
      </c>
      <c r="D76" s="34">
        <v>10.92</v>
      </c>
      <c r="E76" s="35" t="s">
        <v>10687</v>
      </c>
      <c r="F76" s="35" t="s">
        <v>10686</v>
      </c>
      <c r="G76" s="36" t="s">
        <v>10686</v>
      </c>
      <c r="H76" s="36">
        <v>1</v>
      </c>
      <c r="I76" s="35" t="s">
        <v>10687</v>
      </c>
    </row>
    <row r="77" spans="1:9">
      <c r="A77" s="31" t="s">
        <v>4951</v>
      </c>
      <c r="B77" s="32">
        <v>36.19</v>
      </c>
      <c r="C77" s="33" t="str">
        <f t="shared" si="1"/>
        <v>Obesity</v>
      </c>
      <c r="D77" s="34">
        <v>11.51</v>
      </c>
      <c r="E77" s="35" t="s">
        <v>10687</v>
      </c>
      <c r="F77" s="35" t="s">
        <v>10686</v>
      </c>
      <c r="G77" s="36" t="s">
        <v>10686</v>
      </c>
      <c r="H77" s="36">
        <v>1</v>
      </c>
      <c r="I77" s="35" t="s">
        <v>10687</v>
      </c>
    </row>
    <row r="78" spans="1:9">
      <c r="A78" s="31" t="s">
        <v>4954</v>
      </c>
      <c r="B78" s="32">
        <v>34.6</v>
      </c>
      <c r="C78" s="33" t="str">
        <f t="shared" si="1"/>
        <v>Obesity</v>
      </c>
      <c r="D78" s="34">
        <v>5.99</v>
      </c>
      <c r="E78" s="35" t="s">
        <v>10687</v>
      </c>
      <c r="F78" s="35" t="s">
        <v>10686</v>
      </c>
      <c r="G78" s="36" t="s">
        <v>10686</v>
      </c>
      <c r="H78" s="36">
        <v>0</v>
      </c>
      <c r="I78" s="35" t="s">
        <v>10687</v>
      </c>
    </row>
    <row r="79" spans="1:9">
      <c r="A79" s="31" t="s">
        <v>4957</v>
      </c>
      <c r="B79" s="32">
        <v>54.12</v>
      </c>
      <c r="C79" s="33" t="str">
        <f t="shared" si="1"/>
        <v>Obesity</v>
      </c>
      <c r="D79" s="34">
        <v>11.57</v>
      </c>
      <c r="E79" s="35" t="s">
        <v>10686</v>
      </c>
      <c r="F79" s="35" t="s">
        <v>10686</v>
      </c>
      <c r="G79" s="36" t="s">
        <v>10686</v>
      </c>
      <c r="H79" s="36">
        <v>0</v>
      </c>
      <c r="I79" s="35" t="s">
        <v>10687</v>
      </c>
    </row>
    <row r="80" spans="1:9">
      <c r="A80" s="31" t="s">
        <v>4960</v>
      </c>
      <c r="B80" s="32">
        <v>48.82</v>
      </c>
      <c r="C80" s="33" t="str">
        <f t="shared" si="1"/>
        <v>Obesity</v>
      </c>
      <c r="D80" s="34">
        <v>6.67</v>
      </c>
      <c r="E80" s="35" t="s">
        <v>10687</v>
      </c>
      <c r="F80" s="35" t="s">
        <v>10686</v>
      </c>
      <c r="G80" s="36" t="s">
        <v>10686</v>
      </c>
      <c r="H80" s="36">
        <v>0</v>
      </c>
      <c r="I80" s="35" t="s">
        <v>10687</v>
      </c>
    </row>
    <row r="81" spans="1:9">
      <c r="A81" s="31" t="s">
        <v>4963</v>
      </c>
      <c r="B81" s="32">
        <v>51.01</v>
      </c>
      <c r="C81" s="33" t="str">
        <f t="shared" si="1"/>
        <v>Obesity</v>
      </c>
      <c r="D81" s="34">
        <v>9.1999999999999993</v>
      </c>
      <c r="E81" s="35" t="s">
        <v>10686</v>
      </c>
      <c r="F81" s="35" t="s">
        <v>10686</v>
      </c>
      <c r="G81" s="36" t="s">
        <v>10686</v>
      </c>
      <c r="H81" s="36">
        <v>0</v>
      </c>
      <c r="I81" s="35" t="s">
        <v>10687</v>
      </c>
    </row>
    <row r="82" spans="1:9">
      <c r="A82" s="31" t="s">
        <v>4966</v>
      </c>
      <c r="B82" s="32">
        <v>45.65</v>
      </c>
      <c r="C82" s="33" t="str">
        <f t="shared" si="1"/>
        <v>Obesity</v>
      </c>
      <c r="D82" s="34">
        <v>5.1100000000000003</v>
      </c>
      <c r="E82" s="35" t="s">
        <v>10687</v>
      </c>
      <c r="F82" s="35" t="s">
        <v>10686</v>
      </c>
      <c r="G82" s="36" t="s">
        <v>10686</v>
      </c>
      <c r="H82" s="36">
        <v>1</v>
      </c>
      <c r="I82" s="35" t="s">
        <v>10687</v>
      </c>
    </row>
    <row r="83" spans="1:9">
      <c r="A83" s="31" t="s">
        <v>4969</v>
      </c>
      <c r="B83" s="32">
        <v>52.9</v>
      </c>
      <c r="C83" s="33" t="str">
        <f t="shared" si="1"/>
        <v>Obesity</v>
      </c>
      <c r="D83" s="34">
        <v>5.34</v>
      </c>
      <c r="E83" s="35" t="s">
        <v>10686</v>
      </c>
      <c r="F83" s="35" t="s">
        <v>10686</v>
      </c>
      <c r="G83" s="36" t="s">
        <v>10686</v>
      </c>
      <c r="H83" s="36">
        <v>0</v>
      </c>
      <c r="I83" s="35" t="s">
        <v>10687</v>
      </c>
    </row>
    <row r="84" spans="1:9">
      <c r="A84" s="31" t="s">
        <v>4972</v>
      </c>
      <c r="B84" s="32">
        <v>45.41</v>
      </c>
      <c r="C84" s="33" t="str">
        <f t="shared" si="1"/>
        <v>Obesity</v>
      </c>
      <c r="D84" s="34">
        <v>4.03</v>
      </c>
      <c r="E84" s="35" t="s">
        <v>10687</v>
      </c>
      <c r="F84" s="35" t="s">
        <v>10686</v>
      </c>
      <c r="G84" s="36" t="s">
        <v>10686</v>
      </c>
      <c r="H84" s="36">
        <v>1</v>
      </c>
      <c r="I84" s="35" t="s">
        <v>10687</v>
      </c>
    </row>
    <row r="85" spans="1:9">
      <c r="A85" s="31" t="s">
        <v>4975</v>
      </c>
      <c r="B85" s="32">
        <v>49.41</v>
      </c>
      <c r="C85" s="33" t="str">
        <f t="shared" si="1"/>
        <v>Obesity</v>
      </c>
      <c r="D85" s="34">
        <v>4.2300000000000004</v>
      </c>
      <c r="E85" s="35" t="s">
        <v>10687</v>
      </c>
      <c r="F85" s="35" t="s">
        <v>10686</v>
      </c>
      <c r="G85" s="36" t="s">
        <v>10687</v>
      </c>
      <c r="H85" s="36">
        <v>1</v>
      </c>
      <c r="I85" s="35" t="s">
        <v>10687</v>
      </c>
    </row>
    <row r="86" spans="1:9">
      <c r="A86" s="31" t="s">
        <v>4978</v>
      </c>
      <c r="B86" s="32">
        <v>31.824999999999999</v>
      </c>
      <c r="C86" s="33" t="str">
        <f t="shared" si="1"/>
        <v>Obesity</v>
      </c>
      <c r="D86" s="34">
        <v>4.0599999999999996</v>
      </c>
      <c r="E86" s="35" t="s">
        <v>10686</v>
      </c>
      <c r="F86" s="35" t="s">
        <v>10686</v>
      </c>
      <c r="G86" s="36" t="s">
        <v>10686</v>
      </c>
      <c r="H86" s="36">
        <v>2</v>
      </c>
      <c r="I86" s="35" t="s">
        <v>10687</v>
      </c>
    </row>
    <row r="87" spans="1:9">
      <c r="A87" s="31" t="s">
        <v>4981</v>
      </c>
      <c r="B87" s="32">
        <v>51.28</v>
      </c>
      <c r="C87" s="33" t="str">
        <f t="shared" si="1"/>
        <v>Obesity</v>
      </c>
      <c r="D87" s="34">
        <v>4.68</v>
      </c>
      <c r="E87" s="35" t="s">
        <v>10686</v>
      </c>
      <c r="F87" s="35" t="s">
        <v>10686</v>
      </c>
      <c r="G87" s="36" t="s">
        <v>10686</v>
      </c>
      <c r="H87" s="36">
        <v>2</v>
      </c>
      <c r="I87" s="35" t="s">
        <v>10687</v>
      </c>
    </row>
    <row r="88" spans="1:9">
      <c r="A88" s="31" t="s">
        <v>4984</v>
      </c>
      <c r="B88" s="32">
        <v>34.96</v>
      </c>
      <c r="C88" s="33" t="str">
        <f t="shared" si="1"/>
        <v>Obesity</v>
      </c>
      <c r="D88" s="34">
        <v>4.34</v>
      </c>
      <c r="E88" s="35" t="s">
        <v>10686</v>
      </c>
      <c r="F88" s="35" t="s">
        <v>10686</v>
      </c>
      <c r="G88" s="36" t="s">
        <v>10687</v>
      </c>
      <c r="H88" s="36">
        <v>1</v>
      </c>
      <c r="I88" s="35" t="s">
        <v>10687</v>
      </c>
    </row>
    <row r="89" spans="1:9">
      <c r="A89" s="31" t="s">
        <v>4987</v>
      </c>
      <c r="B89" s="32">
        <v>33.11</v>
      </c>
      <c r="C89" s="33" t="str">
        <f t="shared" si="1"/>
        <v>Obesity</v>
      </c>
      <c r="D89" s="34">
        <v>10.51</v>
      </c>
      <c r="E89" s="35" t="s">
        <v>10686</v>
      </c>
      <c r="F89" s="35" t="s">
        <v>10686</v>
      </c>
      <c r="G89" s="36" t="s">
        <v>10686</v>
      </c>
      <c r="H89" s="36">
        <v>0</v>
      </c>
      <c r="I89" s="35" t="s">
        <v>10687</v>
      </c>
    </row>
    <row r="90" spans="1:9">
      <c r="A90" s="31" t="s">
        <v>4990</v>
      </c>
      <c r="B90" s="32">
        <v>54.74</v>
      </c>
      <c r="C90" s="33" t="str">
        <f t="shared" si="1"/>
        <v>Obesity</v>
      </c>
      <c r="D90" s="34">
        <v>5.84</v>
      </c>
      <c r="E90" s="35" t="s">
        <v>10687</v>
      </c>
      <c r="F90" s="35" t="s">
        <v>10686</v>
      </c>
      <c r="G90" s="36" t="s">
        <v>10687</v>
      </c>
      <c r="H90" s="36">
        <v>1</v>
      </c>
      <c r="I90" s="35" t="s">
        <v>10687</v>
      </c>
    </row>
    <row r="91" spans="1:9">
      <c r="A91" s="31" t="s">
        <v>4993</v>
      </c>
      <c r="B91" s="32">
        <v>32.56</v>
      </c>
      <c r="C91" s="33" t="str">
        <f t="shared" si="1"/>
        <v>Obesity</v>
      </c>
      <c r="D91" s="34">
        <v>5.41</v>
      </c>
      <c r="E91" s="35" t="s">
        <v>10686</v>
      </c>
      <c r="F91" s="35" t="s">
        <v>10686</v>
      </c>
      <c r="G91" s="36" t="s">
        <v>10687</v>
      </c>
      <c r="H91" s="36">
        <v>1</v>
      </c>
      <c r="I91" s="35" t="s">
        <v>10687</v>
      </c>
    </row>
    <row r="92" spans="1:9">
      <c r="A92" s="31" t="s">
        <v>4996</v>
      </c>
      <c r="B92" s="32">
        <v>39.049999999999997</v>
      </c>
      <c r="C92" s="33" t="str">
        <f t="shared" si="1"/>
        <v>Obesity</v>
      </c>
      <c r="D92" s="34">
        <v>6.06</v>
      </c>
      <c r="E92" s="35" t="s">
        <v>10686</v>
      </c>
      <c r="F92" s="35" t="s">
        <v>10686</v>
      </c>
      <c r="G92" s="36" t="s">
        <v>10686</v>
      </c>
      <c r="H92" s="36">
        <v>1</v>
      </c>
      <c r="I92" s="35" t="s">
        <v>10687</v>
      </c>
    </row>
    <row r="93" spans="1:9">
      <c r="A93" s="31" t="s">
        <v>4999</v>
      </c>
      <c r="B93" s="32">
        <v>42.75</v>
      </c>
      <c r="C93" s="33" t="str">
        <f t="shared" si="1"/>
        <v>Obesity</v>
      </c>
      <c r="D93" s="34">
        <v>4.22</v>
      </c>
      <c r="E93" s="35" t="s">
        <v>10686</v>
      </c>
      <c r="F93" s="35" t="s">
        <v>10686</v>
      </c>
      <c r="G93" s="36" t="s">
        <v>10686</v>
      </c>
      <c r="H93" s="36">
        <v>0</v>
      </c>
      <c r="I93" s="35" t="s">
        <v>10687</v>
      </c>
    </row>
    <row r="94" spans="1:9">
      <c r="A94" s="31" t="s">
        <v>5002</v>
      </c>
      <c r="B94" s="32">
        <v>50.58</v>
      </c>
      <c r="C94" s="33" t="str">
        <f t="shared" si="1"/>
        <v>Obesity</v>
      </c>
      <c r="D94" s="34">
        <v>5.12</v>
      </c>
      <c r="E94" s="35" t="s">
        <v>10686</v>
      </c>
      <c r="F94" s="35" t="s">
        <v>10686</v>
      </c>
      <c r="G94" s="36" t="s">
        <v>10686</v>
      </c>
      <c r="H94" s="36">
        <v>2</v>
      </c>
      <c r="I94" s="35" t="s">
        <v>10687</v>
      </c>
    </row>
    <row r="95" spans="1:9">
      <c r="A95" s="31" t="s">
        <v>5005</v>
      </c>
      <c r="B95" s="32">
        <v>30.495000000000001</v>
      </c>
      <c r="C95" s="33" t="str">
        <f t="shared" si="1"/>
        <v>Obesity</v>
      </c>
      <c r="D95" s="34">
        <v>4.57</v>
      </c>
      <c r="E95" s="35" t="s">
        <v>10687</v>
      </c>
      <c r="F95" s="35" t="s">
        <v>10686</v>
      </c>
      <c r="G95" s="36" t="s">
        <v>10686</v>
      </c>
      <c r="H95" s="36">
        <v>0</v>
      </c>
      <c r="I95" s="35" t="s">
        <v>10687</v>
      </c>
    </row>
    <row r="96" spans="1:9">
      <c r="A96" s="31" t="s">
        <v>5007</v>
      </c>
      <c r="B96" s="32">
        <v>48.31</v>
      </c>
      <c r="C96" s="33" t="str">
        <f t="shared" si="1"/>
        <v>Obesity</v>
      </c>
      <c r="D96" s="34">
        <v>9.58</v>
      </c>
      <c r="E96" s="35" t="s">
        <v>10687</v>
      </c>
      <c r="F96" s="35" t="s">
        <v>10686</v>
      </c>
      <c r="G96" s="36" t="s">
        <v>10686</v>
      </c>
      <c r="H96" s="36">
        <v>2</v>
      </c>
      <c r="I96" s="35" t="s">
        <v>10687</v>
      </c>
    </row>
    <row r="97" spans="1:9">
      <c r="A97" s="31" t="s">
        <v>5009</v>
      </c>
      <c r="B97" s="32">
        <v>48.99</v>
      </c>
      <c r="C97" s="33" t="str">
        <f t="shared" si="1"/>
        <v>Obesity</v>
      </c>
      <c r="D97" s="34">
        <v>9.7799999999999994</v>
      </c>
      <c r="E97" s="35" t="s">
        <v>10687</v>
      </c>
      <c r="F97" s="35" t="s">
        <v>10686</v>
      </c>
      <c r="G97" s="36" t="s">
        <v>10686</v>
      </c>
      <c r="H97" s="36">
        <v>1</v>
      </c>
      <c r="I97" s="35" t="s">
        <v>10687</v>
      </c>
    </row>
    <row r="98" spans="1:9">
      <c r="A98" s="31" t="s">
        <v>5012</v>
      </c>
      <c r="B98" s="32">
        <v>38.39</v>
      </c>
      <c r="C98" s="33" t="str">
        <f t="shared" si="1"/>
        <v>Obesity</v>
      </c>
      <c r="D98" s="34">
        <v>4.1100000000000003</v>
      </c>
      <c r="E98" s="35" t="s">
        <v>10687</v>
      </c>
      <c r="F98" s="35" t="s">
        <v>10686</v>
      </c>
      <c r="G98" s="36" t="s">
        <v>10686</v>
      </c>
      <c r="H98" s="36">
        <v>0</v>
      </c>
      <c r="I98" s="35" t="s">
        <v>10687</v>
      </c>
    </row>
    <row r="99" spans="1:9">
      <c r="A99" s="31" t="s">
        <v>5015</v>
      </c>
      <c r="B99" s="32">
        <v>44.34</v>
      </c>
      <c r="C99" s="33" t="str">
        <f t="shared" si="1"/>
        <v>Obesity</v>
      </c>
      <c r="D99" s="34">
        <v>4.0199999999999996</v>
      </c>
      <c r="E99" s="35" t="s">
        <v>10687</v>
      </c>
      <c r="F99" s="35" t="s">
        <v>10686</v>
      </c>
      <c r="G99" s="36" t="s">
        <v>10686</v>
      </c>
      <c r="H99" s="36">
        <v>2</v>
      </c>
      <c r="I99" s="35" t="s">
        <v>10687</v>
      </c>
    </row>
    <row r="100" spans="1:9">
      <c r="A100" s="31" t="s">
        <v>5018</v>
      </c>
      <c r="B100" s="32">
        <v>41.51</v>
      </c>
      <c r="C100" s="33" t="str">
        <f t="shared" si="1"/>
        <v>Obesity</v>
      </c>
      <c r="D100" s="34">
        <v>6.92</v>
      </c>
      <c r="E100" s="35" t="s">
        <v>10686</v>
      </c>
      <c r="F100" s="35" t="s">
        <v>10686</v>
      </c>
      <c r="G100" s="36" t="s">
        <v>10686</v>
      </c>
      <c r="H100" s="36">
        <v>0</v>
      </c>
      <c r="I100" s="35" t="s">
        <v>10687</v>
      </c>
    </row>
    <row r="101" spans="1:9">
      <c r="A101" s="31" t="s">
        <v>5021</v>
      </c>
      <c r="B101" s="32">
        <v>48.2</v>
      </c>
      <c r="C101" s="33" t="str">
        <f t="shared" si="1"/>
        <v>Obesity</v>
      </c>
      <c r="D101" s="34">
        <v>4.84</v>
      </c>
      <c r="E101" s="35" t="s">
        <v>10686</v>
      </c>
      <c r="F101" s="35" t="s">
        <v>10686</v>
      </c>
      <c r="G101" s="36" t="s">
        <v>10686</v>
      </c>
      <c r="H101" s="36">
        <v>0</v>
      </c>
      <c r="I101" s="35" t="s">
        <v>10687</v>
      </c>
    </row>
    <row r="102" spans="1:9">
      <c r="A102" s="31" t="s">
        <v>5023</v>
      </c>
      <c r="B102" s="32">
        <v>35.75</v>
      </c>
      <c r="C102" s="33" t="str">
        <f t="shared" si="1"/>
        <v>Obesity</v>
      </c>
      <c r="D102" s="34">
        <v>8</v>
      </c>
      <c r="E102" s="35" t="s">
        <v>10687</v>
      </c>
      <c r="F102" s="35" t="s">
        <v>10686</v>
      </c>
      <c r="G102" s="36" t="s">
        <v>10686</v>
      </c>
      <c r="H102" s="36">
        <v>0</v>
      </c>
      <c r="I102" s="35" t="s">
        <v>10687</v>
      </c>
    </row>
    <row r="103" spans="1:9">
      <c r="A103" s="31" t="s">
        <v>5026</v>
      </c>
      <c r="B103" s="32">
        <v>53.81</v>
      </c>
      <c r="C103" s="33" t="str">
        <f t="shared" si="1"/>
        <v>Obesity</v>
      </c>
      <c r="D103" s="34">
        <v>8.77</v>
      </c>
      <c r="E103" s="35" t="s">
        <v>10687</v>
      </c>
      <c r="F103" s="35" t="s">
        <v>10686</v>
      </c>
      <c r="G103" s="36" t="s">
        <v>10686</v>
      </c>
      <c r="H103" s="36">
        <v>0</v>
      </c>
      <c r="I103" s="35" t="s">
        <v>10687</v>
      </c>
    </row>
    <row r="104" spans="1:9">
      <c r="A104" s="31" t="s">
        <v>5029</v>
      </c>
      <c r="B104" s="32">
        <v>49.48</v>
      </c>
      <c r="C104" s="33" t="str">
        <f t="shared" si="1"/>
        <v>Obesity</v>
      </c>
      <c r="D104" s="34">
        <v>4.96</v>
      </c>
      <c r="E104" s="35" t="s">
        <v>10686</v>
      </c>
      <c r="F104" s="35" t="s">
        <v>10686</v>
      </c>
      <c r="G104" s="36" t="s">
        <v>10687</v>
      </c>
      <c r="H104" s="36">
        <v>1</v>
      </c>
      <c r="I104" s="35" t="s">
        <v>10687</v>
      </c>
    </row>
    <row r="105" spans="1:9">
      <c r="A105" s="31" t="s">
        <v>5032</v>
      </c>
      <c r="B105" s="32">
        <v>34.1</v>
      </c>
      <c r="C105" s="33" t="str">
        <f t="shared" si="1"/>
        <v>Obesity</v>
      </c>
      <c r="D105" s="34">
        <v>4.43</v>
      </c>
      <c r="E105" s="35" t="s">
        <v>10687</v>
      </c>
      <c r="F105" s="35" t="s">
        <v>10686</v>
      </c>
      <c r="G105" s="36" t="s">
        <v>10686</v>
      </c>
      <c r="H105" s="36">
        <v>0</v>
      </c>
      <c r="I105" s="35" t="s">
        <v>10687</v>
      </c>
    </row>
    <row r="106" spans="1:9">
      <c r="A106" s="31" t="s">
        <v>5035</v>
      </c>
      <c r="B106" s="32">
        <v>35.299999999999997</v>
      </c>
      <c r="C106" s="33" t="str">
        <f t="shared" si="1"/>
        <v>Obesity</v>
      </c>
      <c r="D106" s="34">
        <v>5.82</v>
      </c>
      <c r="E106" s="35" t="s">
        <v>10687</v>
      </c>
      <c r="F106" s="35" t="s">
        <v>10686</v>
      </c>
      <c r="G106" s="36" t="s">
        <v>10687</v>
      </c>
      <c r="H106" s="36">
        <v>1</v>
      </c>
      <c r="I106" s="35" t="s">
        <v>10687</v>
      </c>
    </row>
    <row r="107" spans="1:9">
      <c r="A107" s="31" t="s">
        <v>5038</v>
      </c>
      <c r="B107" s="32">
        <v>43.83</v>
      </c>
      <c r="C107" s="33" t="str">
        <f t="shared" si="1"/>
        <v>Obesity</v>
      </c>
      <c r="D107" s="34">
        <v>6.03</v>
      </c>
      <c r="E107" s="35" t="s">
        <v>10687</v>
      </c>
      <c r="F107" s="35" t="s">
        <v>10686</v>
      </c>
      <c r="G107" s="36" t="s">
        <v>10686</v>
      </c>
      <c r="H107" s="36">
        <v>2</v>
      </c>
      <c r="I107" s="35" t="s">
        <v>10687</v>
      </c>
    </row>
    <row r="108" spans="1:9">
      <c r="A108" s="31" t="s">
        <v>5041</v>
      </c>
      <c r="B108" s="32">
        <v>50.07</v>
      </c>
      <c r="C108" s="33" t="str">
        <f t="shared" si="1"/>
        <v>Obesity</v>
      </c>
      <c r="D108" s="34">
        <v>9.27</v>
      </c>
      <c r="E108" s="35" t="s">
        <v>10686</v>
      </c>
      <c r="F108" s="35" t="s">
        <v>10686</v>
      </c>
      <c r="G108" s="36" t="s">
        <v>10686</v>
      </c>
      <c r="H108" s="36">
        <v>0</v>
      </c>
      <c r="I108" s="35" t="s">
        <v>10687</v>
      </c>
    </row>
    <row r="109" spans="1:9">
      <c r="A109" s="31" t="s">
        <v>5044</v>
      </c>
      <c r="B109" s="32">
        <v>32.774999999999999</v>
      </c>
      <c r="C109" s="33" t="str">
        <f t="shared" si="1"/>
        <v>Obesity</v>
      </c>
      <c r="D109" s="34">
        <v>5.53</v>
      </c>
      <c r="E109" s="35" t="s">
        <v>10686</v>
      </c>
      <c r="F109" s="35" t="s">
        <v>10686</v>
      </c>
      <c r="G109" s="36" t="s">
        <v>10686</v>
      </c>
      <c r="H109" s="36">
        <v>0</v>
      </c>
      <c r="I109" s="35" t="s">
        <v>10687</v>
      </c>
    </row>
    <row r="110" spans="1:9">
      <c r="A110" s="31" t="s">
        <v>5047</v>
      </c>
      <c r="B110" s="32">
        <v>34.104999999999997</v>
      </c>
      <c r="C110" s="33" t="str">
        <f t="shared" si="1"/>
        <v>Obesity</v>
      </c>
      <c r="D110" s="34">
        <v>5.07</v>
      </c>
      <c r="E110" s="35" t="s">
        <v>10686</v>
      </c>
      <c r="F110" s="35" t="s">
        <v>10686</v>
      </c>
      <c r="G110" s="36" t="s">
        <v>10686</v>
      </c>
      <c r="H110" s="36">
        <v>1</v>
      </c>
      <c r="I110" s="35" t="s">
        <v>10687</v>
      </c>
    </row>
    <row r="111" spans="1:9">
      <c r="A111" s="31" t="s">
        <v>5050</v>
      </c>
      <c r="B111" s="32">
        <v>48.93</v>
      </c>
      <c r="C111" s="33" t="str">
        <f t="shared" si="1"/>
        <v>Obesity</v>
      </c>
      <c r="D111" s="34">
        <v>11.17</v>
      </c>
      <c r="E111" s="35" t="s">
        <v>10687</v>
      </c>
      <c r="F111" s="35" t="s">
        <v>10686</v>
      </c>
      <c r="G111" s="36" t="s">
        <v>10686</v>
      </c>
      <c r="H111" s="36">
        <v>1</v>
      </c>
      <c r="I111" s="35" t="s">
        <v>10687</v>
      </c>
    </row>
    <row r="112" spans="1:9">
      <c r="A112" s="31" t="s">
        <v>5052</v>
      </c>
      <c r="B112" s="32">
        <v>37.07</v>
      </c>
      <c r="C112" s="33" t="str">
        <f t="shared" si="1"/>
        <v>Obesity</v>
      </c>
      <c r="D112" s="34">
        <v>6.14</v>
      </c>
      <c r="E112" s="35" t="s">
        <v>10687</v>
      </c>
      <c r="F112" s="35" t="s">
        <v>10686</v>
      </c>
      <c r="G112" s="36" t="s">
        <v>10686</v>
      </c>
      <c r="H112" s="36">
        <v>0</v>
      </c>
      <c r="I112" s="35" t="s">
        <v>10687</v>
      </c>
    </row>
    <row r="113" spans="1:9">
      <c r="A113" s="31" t="s">
        <v>5055</v>
      </c>
      <c r="B113" s="32">
        <v>51.51</v>
      </c>
      <c r="C113" s="33" t="str">
        <f t="shared" si="1"/>
        <v>Obesity</v>
      </c>
      <c r="D113" s="34">
        <v>6.26</v>
      </c>
      <c r="E113" s="35" t="s">
        <v>10687</v>
      </c>
      <c r="F113" s="35" t="s">
        <v>10686</v>
      </c>
      <c r="G113" s="36" t="s">
        <v>10687</v>
      </c>
      <c r="H113" s="36">
        <v>1</v>
      </c>
      <c r="I113" s="35" t="s">
        <v>10687</v>
      </c>
    </row>
    <row r="114" spans="1:9">
      <c r="A114" s="31" t="s">
        <v>5058</v>
      </c>
      <c r="B114" s="32">
        <v>34.799999999999997</v>
      </c>
      <c r="C114" s="33" t="str">
        <f t="shared" si="1"/>
        <v>Obesity</v>
      </c>
      <c r="D114" s="34">
        <v>4.72</v>
      </c>
      <c r="E114" s="35" t="s">
        <v>10687</v>
      </c>
      <c r="F114" s="35" t="s">
        <v>10686</v>
      </c>
      <c r="G114" s="36" t="s">
        <v>10686</v>
      </c>
      <c r="H114" s="36">
        <v>0</v>
      </c>
      <c r="I114" s="35" t="s">
        <v>10687</v>
      </c>
    </row>
    <row r="115" spans="1:9">
      <c r="A115" s="31" t="s">
        <v>5061</v>
      </c>
      <c r="B115" s="32">
        <v>36.67</v>
      </c>
      <c r="C115" s="33" t="str">
        <f t="shared" si="1"/>
        <v>Obesity</v>
      </c>
      <c r="D115" s="34">
        <v>5.18</v>
      </c>
      <c r="E115" s="35" t="s">
        <v>10686</v>
      </c>
      <c r="F115" s="35" t="s">
        <v>10686</v>
      </c>
      <c r="G115" s="36" t="s">
        <v>10686</v>
      </c>
      <c r="H115" s="36">
        <v>1</v>
      </c>
      <c r="I115" s="35" t="s">
        <v>10687</v>
      </c>
    </row>
    <row r="116" spans="1:9">
      <c r="A116" s="31" t="s">
        <v>5064</v>
      </c>
      <c r="B116" s="32">
        <v>30.9</v>
      </c>
      <c r="C116" s="33" t="str">
        <f t="shared" si="1"/>
        <v>Obesity</v>
      </c>
      <c r="D116" s="34">
        <v>9.4</v>
      </c>
      <c r="E116" s="35" t="s">
        <v>10686</v>
      </c>
      <c r="F116" s="35" t="s">
        <v>10686</v>
      </c>
      <c r="G116" s="36" t="s">
        <v>10686</v>
      </c>
      <c r="H116" s="36">
        <v>2</v>
      </c>
      <c r="I116" s="35" t="s">
        <v>10687</v>
      </c>
    </row>
    <row r="117" spans="1:9">
      <c r="A117" s="31" t="s">
        <v>5067</v>
      </c>
      <c r="B117" s="32">
        <v>30.495000000000001</v>
      </c>
      <c r="C117" s="33" t="str">
        <f t="shared" si="1"/>
        <v>Obesity</v>
      </c>
      <c r="D117" s="34">
        <v>6.29</v>
      </c>
      <c r="E117" s="35" t="s">
        <v>10686</v>
      </c>
      <c r="F117" s="35" t="s">
        <v>10686</v>
      </c>
      <c r="G117" s="36" t="s">
        <v>10686</v>
      </c>
      <c r="H117" s="36">
        <v>0</v>
      </c>
      <c r="I117" s="35" t="s">
        <v>10687</v>
      </c>
    </row>
    <row r="118" spans="1:9">
      <c r="A118" s="31" t="s">
        <v>5070</v>
      </c>
      <c r="B118" s="32">
        <v>44.88</v>
      </c>
      <c r="C118" s="33" t="str">
        <f t="shared" si="1"/>
        <v>Obesity</v>
      </c>
      <c r="D118" s="34">
        <v>6.04</v>
      </c>
      <c r="E118" s="35" t="s">
        <v>10686</v>
      </c>
      <c r="F118" s="35" t="s">
        <v>10686</v>
      </c>
      <c r="G118" s="36" t="s">
        <v>10687</v>
      </c>
      <c r="H118" s="36">
        <v>1</v>
      </c>
      <c r="I118" s="35" t="s">
        <v>10687</v>
      </c>
    </row>
    <row r="119" spans="1:9">
      <c r="A119" s="31" t="s">
        <v>5073</v>
      </c>
      <c r="B119" s="32">
        <v>44.32</v>
      </c>
      <c r="C119" s="33" t="str">
        <f t="shared" si="1"/>
        <v>Obesity</v>
      </c>
      <c r="D119" s="34">
        <v>10.55</v>
      </c>
      <c r="E119" s="35" t="s">
        <v>10686</v>
      </c>
      <c r="F119" s="35" t="s">
        <v>10686</v>
      </c>
      <c r="G119" s="36" t="s">
        <v>10686</v>
      </c>
      <c r="H119" s="36">
        <v>0</v>
      </c>
      <c r="I119" s="35" t="s">
        <v>10687</v>
      </c>
    </row>
    <row r="120" spans="1:9">
      <c r="A120" s="31" t="s">
        <v>5075</v>
      </c>
      <c r="B120" s="32">
        <v>46.39</v>
      </c>
      <c r="C120" s="33" t="str">
        <f t="shared" si="1"/>
        <v>Obesity</v>
      </c>
      <c r="D120" s="34">
        <v>5.09</v>
      </c>
      <c r="E120" s="35" t="s">
        <v>10686</v>
      </c>
      <c r="F120" s="35" t="s">
        <v>10686</v>
      </c>
      <c r="G120" s="36" t="s">
        <v>10686</v>
      </c>
      <c r="H120" s="36">
        <v>0</v>
      </c>
      <c r="I120" s="35" t="s">
        <v>10687</v>
      </c>
    </row>
    <row r="121" spans="1:9">
      <c r="A121" s="31" t="s">
        <v>5078</v>
      </c>
      <c r="B121" s="32">
        <v>42.13</v>
      </c>
      <c r="C121" s="33" t="str">
        <f t="shared" si="1"/>
        <v>Obesity</v>
      </c>
      <c r="D121" s="34">
        <v>5.2</v>
      </c>
      <c r="E121" s="35" t="s">
        <v>10687</v>
      </c>
      <c r="F121" s="35" t="s">
        <v>10686</v>
      </c>
      <c r="G121" s="36" t="s">
        <v>10686</v>
      </c>
      <c r="H121" s="36">
        <v>1</v>
      </c>
      <c r="I121" s="35" t="s">
        <v>10687</v>
      </c>
    </row>
    <row r="122" spans="1:9">
      <c r="A122" s="31" t="s">
        <v>5081</v>
      </c>
      <c r="B122" s="32">
        <v>30.78</v>
      </c>
      <c r="C122" s="33" t="str">
        <f t="shared" si="1"/>
        <v>Obesity</v>
      </c>
      <c r="D122" s="34">
        <v>8.4499999999999993</v>
      </c>
      <c r="E122" s="35" t="s">
        <v>10687</v>
      </c>
      <c r="F122" s="35" t="s">
        <v>10686</v>
      </c>
      <c r="G122" s="36" t="s">
        <v>10686</v>
      </c>
      <c r="H122" s="36">
        <v>0</v>
      </c>
      <c r="I122" s="35" t="s">
        <v>10687</v>
      </c>
    </row>
    <row r="123" spans="1:9">
      <c r="A123" s="31" t="s">
        <v>5084</v>
      </c>
      <c r="B123" s="32">
        <v>31.35</v>
      </c>
      <c r="C123" s="33" t="str">
        <f t="shared" si="1"/>
        <v>Obesity</v>
      </c>
      <c r="D123" s="34">
        <v>9.5399999999999991</v>
      </c>
      <c r="E123" s="35" t="s">
        <v>10686</v>
      </c>
      <c r="F123" s="35" t="s">
        <v>10686</v>
      </c>
      <c r="G123" s="36" t="s">
        <v>10686</v>
      </c>
      <c r="H123" s="36">
        <v>0</v>
      </c>
      <c r="I123" s="35" t="s">
        <v>10687</v>
      </c>
    </row>
    <row r="124" spans="1:9">
      <c r="A124" s="31" t="s">
        <v>5087</v>
      </c>
      <c r="B124" s="32">
        <v>41.46</v>
      </c>
      <c r="C124" s="33" t="str">
        <f t="shared" si="1"/>
        <v>Obesity</v>
      </c>
      <c r="D124" s="34">
        <v>4.99</v>
      </c>
      <c r="E124" s="35" t="s">
        <v>10687</v>
      </c>
      <c r="F124" s="35" t="s">
        <v>10686</v>
      </c>
      <c r="G124" s="36" t="s">
        <v>10686</v>
      </c>
      <c r="H124" s="36">
        <v>2</v>
      </c>
      <c r="I124" s="35" t="s">
        <v>10687</v>
      </c>
    </row>
    <row r="125" spans="1:9">
      <c r="A125" s="31" t="s">
        <v>5090</v>
      </c>
      <c r="B125" s="32">
        <v>48</v>
      </c>
      <c r="C125" s="33" t="str">
        <f t="shared" si="1"/>
        <v>Obesity</v>
      </c>
      <c r="D125" s="34">
        <v>10.54</v>
      </c>
      <c r="E125" s="35" t="s">
        <v>10686</v>
      </c>
      <c r="F125" s="35" t="s">
        <v>10686</v>
      </c>
      <c r="G125" s="36" t="s">
        <v>10686</v>
      </c>
      <c r="H125" s="36">
        <v>0</v>
      </c>
      <c r="I125" s="35" t="s">
        <v>10687</v>
      </c>
    </row>
    <row r="126" spans="1:9">
      <c r="A126" s="31" t="s">
        <v>5093</v>
      </c>
      <c r="B126" s="32">
        <v>49.13</v>
      </c>
      <c r="C126" s="33" t="str">
        <f t="shared" si="1"/>
        <v>Obesity</v>
      </c>
      <c r="D126" s="34">
        <v>4.54</v>
      </c>
      <c r="E126" s="35" t="s">
        <v>10686</v>
      </c>
      <c r="F126" s="35" t="s">
        <v>10686</v>
      </c>
      <c r="G126" s="36" t="s">
        <v>10686</v>
      </c>
      <c r="H126" s="36">
        <v>0</v>
      </c>
      <c r="I126" s="35" t="s">
        <v>10687</v>
      </c>
    </row>
    <row r="127" spans="1:9">
      <c r="A127" s="31" t="s">
        <v>5096</v>
      </c>
      <c r="B127" s="32">
        <v>37.799999999999997</v>
      </c>
      <c r="C127" s="33" t="str">
        <f t="shared" si="1"/>
        <v>Obesity</v>
      </c>
      <c r="D127" s="34">
        <v>6.29</v>
      </c>
      <c r="E127" s="35" t="s">
        <v>10686</v>
      </c>
      <c r="F127" s="35" t="s">
        <v>10686</v>
      </c>
      <c r="G127" s="36" t="s">
        <v>10686</v>
      </c>
      <c r="H127" s="36">
        <v>1</v>
      </c>
      <c r="I127" s="35" t="s">
        <v>10687</v>
      </c>
    </row>
    <row r="128" spans="1:9">
      <c r="A128" s="31" t="s">
        <v>5099</v>
      </c>
      <c r="B128" s="32">
        <v>38.299999999999997</v>
      </c>
      <c r="C128" s="33" t="str">
        <f t="shared" si="1"/>
        <v>Obesity</v>
      </c>
      <c r="D128" s="34">
        <v>9.51</v>
      </c>
      <c r="E128" s="35" t="s">
        <v>10686</v>
      </c>
      <c r="F128" s="35" t="s">
        <v>10686</v>
      </c>
      <c r="G128" s="36" t="s">
        <v>10686</v>
      </c>
      <c r="H128" s="36">
        <v>0</v>
      </c>
      <c r="I128" s="35" t="s">
        <v>10687</v>
      </c>
    </row>
    <row r="129" spans="1:9">
      <c r="A129" s="31" t="s">
        <v>5102</v>
      </c>
      <c r="B129" s="32">
        <v>32.774999999999999</v>
      </c>
      <c r="C129" s="33" t="str">
        <f t="shared" si="1"/>
        <v>Obesity</v>
      </c>
      <c r="D129" s="34">
        <v>4.72</v>
      </c>
      <c r="E129" s="35" t="s">
        <v>10686</v>
      </c>
      <c r="F129" s="35" t="s">
        <v>10686</v>
      </c>
      <c r="G129" s="36" t="s">
        <v>10686</v>
      </c>
      <c r="H129" s="36">
        <v>0</v>
      </c>
      <c r="I129" s="35" t="s">
        <v>10687</v>
      </c>
    </row>
    <row r="130" spans="1:9">
      <c r="A130" s="31" t="s">
        <v>5105</v>
      </c>
      <c r="B130" s="32">
        <v>34.200000000000003</v>
      </c>
      <c r="C130" s="33" t="str">
        <f t="shared" si="1"/>
        <v>Obesity</v>
      </c>
      <c r="D130" s="34">
        <v>5.91</v>
      </c>
      <c r="E130" s="35" t="s">
        <v>10687</v>
      </c>
      <c r="F130" s="35" t="s">
        <v>10686</v>
      </c>
      <c r="G130" s="36" t="s">
        <v>10686</v>
      </c>
      <c r="H130" s="36">
        <v>0</v>
      </c>
      <c r="I130" s="35" t="s">
        <v>10687</v>
      </c>
    </row>
    <row r="131" spans="1:9">
      <c r="A131" s="31" t="s">
        <v>5108</v>
      </c>
      <c r="B131" s="32">
        <v>30.2</v>
      </c>
      <c r="C131" s="33" t="str">
        <f t="shared" ref="C131:C194" si="2">IF(B131&lt;18.5,"Under Weight",IF(B131&lt;25,"Normal Weight",IF(B131&lt;30,"Overweight","Obesity")))</f>
        <v>Obesity</v>
      </c>
      <c r="D131" s="34">
        <v>9.58</v>
      </c>
      <c r="E131" s="35" t="s">
        <v>10686</v>
      </c>
      <c r="F131" s="35" t="s">
        <v>10686</v>
      </c>
      <c r="G131" s="36" t="s">
        <v>10686</v>
      </c>
      <c r="H131" s="36">
        <v>0</v>
      </c>
      <c r="I131" s="35" t="s">
        <v>10687</v>
      </c>
    </row>
    <row r="132" spans="1:9">
      <c r="A132" s="31" t="s">
        <v>5111</v>
      </c>
      <c r="B132" s="32">
        <v>48.32</v>
      </c>
      <c r="C132" s="33" t="str">
        <f t="shared" si="2"/>
        <v>Obesity</v>
      </c>
      <c r="D132" s="34">
        <v>5.77</v>
      </c>
      <c r="E132" s="35" t="s">
        <v>10686</v>
      </c>
      <c r="F132" s="35" t="s">
        <v>10686</v>
      </c>
      <c r="G132" s="36" t="s">
        <v>10686</v>
      </c>
      <c r="H132" s="36">
        <v>0</v>
      </c>
      <c r="I132" s="35" t="s">
        <v>10687</v>
      </c>
    </row>
    <row r="133" spans="1:9">
      <c r="A133" s="31" t="s">
        <v>5114</v>
      </c>
      <c r="B133" s="32">
        <v>44.86</v>
      </c>
      <c r="C133" s="33" t="str">
        <f t="shared" si="2"/>
        <v>Obesity</v>
      </c>
      <c r="D133" s="34">
        <v>4.38</v>
      </c>
      <c r="E133" s="35" t="s">
        <v>10687</v>
      </c>
      <c r="F133" s="35" t="s">
        <v>10686</v>
      </c>
      <c r="G133" s="36" t="s">
        <v>10686</v>
      </c>
      <c r="H133" s="36">
        <v>0</v>
      </c>
      <c r="I133" s="35" t="s">
        <v>10687</v>
      </c>
    </row>
    <row r="134" spans="1:9">
      <c r="A134" s="31" t="s">
        <v>5117</v>
      </c>
      <c r="B134" s="32">
        <v>52.15</v>
      </c>
      <c r="C134" s="33" t="str">
        <f t="shared" si="2"/>
        <v>Obesity</v>
      </c>
      <c r="D134" s="34">
        <v>5.65</v>
      </c>
      <c r="E134" s="35" t="s">
        <v>10686</v>
      </c>
      <c r="F134" s="35" t="s">
        <v>10686</v>
      </c>
      <c r="G134" s="36" t="s">
        <v>10686</v>
      </c>
      <c r="H134" s="36">
        <v>1</v>
      </c>
      <c r="I134" s="35" t="s">
        <v>10687</v>
      </c>
    </row>
    <row r="135" spans="1:9">
      <c r="A135" s="31" t="s">
        <v>5120</v>
      </c>
      <c r="B135" s="32">
        <v>41.12</v>
      </c>
      <c r="C135" s="33" t="str">
        <f t="shared" si="2"/>
        <v>Obesity</v>
      </c>
      <c r="D135" s="34">
        <v>7.54</v>
      </c>
      <c r="E135" s="35" t="s">
        <v>10687</v>
      </c>
      <c r="F135" s="35" t="s">
        <v>10686</v>
      </c>
      <c r="G135" s="36" t="s">
        <v>10686</v>
      </c>
      <c r="H135" s="36">
        <v>0</v>
      </c>
      <c r="I135" s="35" t="s">
        <v>10687</v>
      </c>
    </row>
    <row r="136" spans="1:9">
      <c r="A136" s="31" t="s">
        <v>5123</v>
      </c>
      <c r="B136" s="32">
        <v>38.39</v>
      </c>
      <c r="C136" s="33" t="str">
        <f t="shared" si="2"/>
        <v>Obesity</v>
      </c>
      <c r="D136" s="34">
        <v>5.1100000000000003</v>
      </c>
      <c r="E136" s="35" t="s">
        <v>10687</v>
      </c>
      <c r="F136" s="35" t="s">
        <v>10686</v>
      </c>
      <c r="G136" s="36" t="s">
        <v>10686</v>
      </c>
      <c r="H136" s="36">
        <v>1</v>
      </c>
      <c r="I136" s="35" t="s">
        <v>10687</v>
      </c>
    </row>
    <row r="137" spans="1:9">
      <c r="A137" s="31" t="s">
        <v>5126</v>
      </c>
      <c r="B137" s="32">
        <v>46.85</v>
      </c>
      <c r="C137" s="33" t="str">
        <f t="shared" si="2"/>
        <v>Obesity</v>
      </c>
      <c r="D137" s="34">
        <v>4.25</v>
      </c>
      <c r="E137" s="35" t="s">
        <v>10686</v>
      </c>
      <c r="F137" s="35" t="s">
        <v>10686</v>
      </c>
      <c r="G137" s="36" t="s">
        <v>10687</v>
      </c>
      <c r="H137" s="36">
        <v>1</v>
      </c>
      <c r="I137" s="35" t="s">
        <v>10687</v>
      </c>
    </row>
    <row r="138" spans="1:9">
      <c r="A138" s="31" t="s">
        <v>5129</v>
      </c>
      <c r="B138" s="32">
        <v>42.24</v>
      </c>
      <c r="C138" s="33" t="str">
        <f t="shared" si="2"/>
        <v>Obesity</v>
      </c>
      <c r="D138" s="34">
        <v>5.55</v>
      </c>
      <c r="E138" s="35" t="s">
        <v>10686</v>
      </c>
      <c r="F138" s="35" t="s">
        <v>10687</v>
      </c>
      <c r="G138" s="36" t="s">
        <v>10686</v>
      </c>
      <c r="H138" s="36">
        <v>1</v>
      </c>
      <c r="I138" s="35" t="s">
        <v>10687</v>
      </c>
    </row>
    <row r="139" spans="1:9">
      <c r="A139" s="31" t="s">
        <v>5132</v>
      </c>
      <c r="B139" s="32">
        <v>34.39</v>
      </c>
      <c r="C139" s="33" t="str">
        <f t="shared" si="2"/>
        <v>Obesity</v>
      </c>
      <c r="D139" s="34">
        <v>5.78</v>
      </c>
      <c r="E139" s="35" t="s">
        <v>10686</v>
      </c>
      <c r="F139" s="35" t="s">
        <v>10686</v>
      </c>
      <c r="G139" s="36" t="s">
        <v>10686</v>
      </c>
      <c r="H139" s="36">
        <v>0</v>
      </c>
      <c r="I139" s="35" t="s">
        <v>10687</v>
      </c>
    </row>
    <row r="140" spans="1:9">
      <c r="A140" s="31" t="s">
        <v>5135</v>
      </c>
      <c r="B140" s="32">
        <v>42.89</v>
      </c>
      <c r="C140" s="33" t="str">
        <f t="shared" si="2"/>
        <v>Obesity</v>
      </c>
      <c r="D140" s="34">
        <v>5.28</v>
      </c>
      <c r="E140" s="35" t="s">
        <v>10687</v>
      </c>
      <c r="F140" s="35" t="s">
        <v>10686</v>
      </c>
      <c r="G140" s="36" t="s">
        <v>10686</v>
      </c>
      <c r="H140" s="36">
        <v>0</v>
      </c>
      <c r="I140" s="35" t="s">
        <v>10687</v>
      </c>
    </row>
    <row r="141" spans="1:9">
      <c r="A141" s="31" t="s">
        <v>5138</v>
      </c>
      <c r="B141" s="32">
        <v>36.299999999999997</v>
      </c>
      <c r="C141" s="33" t="str">
        <f t="shared" si="2"/>
        <v>Obesity</v>
      </c>
      <c r="D141" s="34">
        <v>5.39</v>
      </c>
      <c r="E141" s="35" t="s">
        <v>10686</v>
      </c>
      <c r="F141" s="35" t="s">
        <v>10686</v>
      </c>
      <c r="G141" s="36" t="s">
        <v>10686</v>
      </c>
      <c r="H141" s="36">
        <v>0</v>
      </c>
      <c r="I141" s="35" t="s">
        <v>10687</v>
      </c>
    </row>
    <row r="142" spans="1:9">
      <c r="A142" s="31" t="s">
        <v>5141</v>
      </c>
      <c r="B142" s="32">
        <v>35.200000000000003</v>
      </c>
      <c r="C142" s="33" t="str">
        <f t="shared" si="2"/>
        <v>Obesity</v>
      </c>
      <c r="D142" s="34">
        <v>8.01</v>
      </c>
      <c r="E142" s="35" t="s">
        <v>10687</v>
      </c>
      <c r="F142" s="35" t="s">
        <v>10686</v>
      </c>
      <c r="G142" s="36" t="s">
        <v>10686</v>
      </c>
      <c r="H142" s="36">
        <v>1</v>
      </c>
      <c r="I142" s="35" t="s">
        <v>10687</v>
      </c>
    </row>
    <row r="143" spans="1:9">
      <c r="A143" s="31" t="s">
        <v>5144</v>
      </c>
      <c r="B143" s="32">
        <v>53.62</v>
      </c>
      <c r="C143" s="33" t="str">
        <f t="shared" si="2"/>
        <v>Obesity</v>
      </c>
      <c r="D143" s="34">
        <v>5.21</v>
      </c>
      <c r="E143" s="35" t="s">
        <v>10686</v>
      </c>
      <c r="F143" s="35" t="s">
        <v>10686</v>
      </c>
      <c r="G143" s="36" t="s">
        <v>10686</v>
      </c>
      <c r="H143" s="36">
        <v>0</v>
      </c>
      <c r="I143" s="35" t="s">
        <v>10687</v>
      </c>
    </row>
    <row r="144" spans="1:9">
      <c r="A144" s="31" t="s">
        <v>5147</v>
      </c>
      <c r="B144" s="32">
        <v>36.67</v>
      </c>
      <c r="C144" s="33" t="str">
        <f t="shared" si="2"/>
        <v>Obesity</v>
      </c>
      <c r="D144" s="34">
        <v>6.27</v>
      </c>
      <c r="E144" s="35" t="s">
        <v>10686</v>
      </c>
      <c r="F144" s="35" t="s">
        <v>10686</v>
      </c>
      <c r="G144" s="36" t="s">
        <v>10686</v>
      </c>
      <c r="H144" s="36">
        <v>0</v>
      </c>
      <c r="I144" s="35" t="s">
        <v>10687</v>
      </c>
    </row>
    <row r="145" spans="1:9">
      <c r="A145" s="31" t="s">
        <v>5150</v>
      </c>
      <c r="B145" s="32">
        <v>33.4</v>
      </c>
      <c r="C145" s="33" t="str">
        <f t="shared" si="2"/>
        <v>Obesity</v>
      </c>
      <c r="D145" s="34">
        <v>10.73</v>
      </c>
      <c r="E145" s="35" t="s">
        <v>10687</v>
      </c>
      <c r="F145" s="35" t="s">
        <v>10686</v>
      </c>
      <c r="G145" s="36" t="s">
        <v>10686</v>
      </c>
      <c r="H145" s="36">
        <v>1</v>
      </c>
      <c r="I145" s="35" t="s">
        <v>10687</v>
      </c>
    </row>
    <row r="146" spans="1:9">
      <c r="A146" s="31" t="s">
        <v>5153</v>
      </c>
      <c r="B146" s="32">
        <v>42.71</v>
      </c>
      <c r="C146" s="33" t="str">
        <f t="shared" si="2"/>
        <v>Obesity</v>
      </c>
      <c r="D146" s="34">
        <v>10.52</v>
      </c>
      <c r="E146" s="35" t="s">
        <v>10686</v>
      </c>
      <c r="F146" s="35" t="s">
        <v>10686</v>
      </c>
      <c r="G146" s="36" t="s">
        <v>10686</v>
      </c>
      <c r="H146" s="36">
        <v>0</v>
      </c>
      <c r="I146" s="35" t="s">
        <v>10687</v>
      </c>
    </row>
    <row r="147" spans="1:9">
      <c r="A147" s="31" t="s">
        <v>5156</v>
      </c>
      <c r="B147" s="32">
        <v>41.52</v>
      </c>
      <c r="C147" s="33" t="str">
        <f t="shared" si="2"/>
        <v>Obesity</v>
      </c>
      <c r="D147" s="34">
        <v>11.82</v>
      </c>
      <c r="E147" s="35" t="s">
        <v>10687</v>
      </c>
      <c r="F147" s="35" t="s">
        <v>10686</v>
      </c>
      <c r="G147" s="36" t="s">
        <v>10686</v>
      </c>
      <c r="H147" s="36">
        <v>2</v>
      </c>
      <c r="I147" s="35" t="s">
        <v>10687</v>
      </c>
    </row>
    <row r="148" spans="1:9">
      <c r="A148" s="31" t="s">
        <v>5159</v>
      </c>
      <c r="B148" s="32">
        <v>39.4</v>
      </c>
      <c r="C148" s="33" t="str">
        <f t="shared" si="2"/>
        <v>Obesity</v>
      </c>
      <c r="D148" s="34">
        <v>6.76</v>
      </c>
      <c r="E148" s="35" t="s">
        <v>10686</v>
      </c>
      <c r="F148" s="35" t="s">
        <v>10686</v>
      </c>
      <c r="G148" s="36" t="s">
        <v>10686</v>
      </c>
      <c r="H148" s="36">
        <v>0</v>
      </c>
      <c r="I148" s="35" t="s">
        <v>10687</v>
      </c>
    </row>
    <row r="149" spans="1:9">
      <c r="A149" s="31" t="s">
        <v>5161</v>
      </c>
      <c r="B149" s="32">
        <v>46.45</v>
      </c>
      <c r="C149" s="33" t="str">
        <f t="shared" si="2"/>
        <v>Obesity</v>
      </c>
      <c r="D149" s="34">
        <v>5.62</v>
      </c>
      <c r="E149" s="35" t="s">
        <v>10686</v>
      </c>
      <c r="F149" s="35" t="s">
        <v>10686</v>
      </c>
      <c r="G149" s="36" t="s">
        <v>10686</v>
      </c>
      <c r="H149" s="36">
        <v>0</v>
      </c>
      <c r="I149" s="35" t="s">
        <v>10687</v>
      </c>
    </row>
    <row r="150" spans="1:9">
      <c r="A150" s="31" t="s">
        <v>5164</v>
      </c>
      <c r="B150" s="32">
        <v>35.75</v>
      </c>
      <c r="C150" s="33" t="str">
        <f t="shared" si="2"/>
        <v>Obesity</v>
      </c>
      <c r="D150" s="34">
        <v>4.1900000000000004</v>
      </c>
      <c r="E150" s="35" t="s">
        <v>10686</v>
      </c>
      <c r="F150" s="35" t="s">
        <v>10686</v>
      </c>
      <c r="G150" s="36" t="s">
        <v>10686</v>
      </c>
      <c r="H150" s="36">
        <v>0</v>
      </c>
      <c r="I150" s="35" t="s">
        <v>10687</v>
      </c>
    </row>
    <row r="151" spans="1:9">
      <c r="A151" s="31" t="s">
        <v>5167</v>
      </c>
      <c r="B151" s="32">
        <v>26.07</v>
      </c>
      <c r="C151" s="33" t="str">
        <f t="shared" si="2"/>
        <v>Overweight</v>
      </c>
      <c r="D151" s="34">
        <v>5.32</v>
      </c>
      <c r="E151" s="35" t="s">
        <v>10686</v>
      </c>
      <c r="F151" s="35" t="s">
        <v>10686</v>
      </c>
      <c r="G151" s="36" t="s">
        <v>10686</v>
      </c>
      <c r="H151" s="36">
        <v>0</v>
      </c>
      <c r="I151" s="35" t="s">
        <v>10687</v>
      </c>
    </row>
    <row r="152" spans="1:9">
      <c r="A152" s="31" t="s">
        <v>5170</v>
      </c>
      <c r="B152" s="32">
        <v>36.54</v>
      </c>
      <c r="C152" s="33" t="str">
        <f t="shared" si="2"/>
        <v>Obesity</v>
      </c>
      <c r="D152" s="34">
        <v>4.46</v>
      </c>
      <c r="E152" s="35" t="s">
        <v>10687</v>
      </c>
      <c r="F152" s="35" t="s">
        <v>10686</v>
      </c>
      <c r="G152" s="36" t="s">
        <v>10686</v>
      </c>
      <c r="H152" s="36">
        <v>1</v>
      </c>
      <c r="I152" s="35" t="s">
        <v>10687</v>
      </c>
    </row>
    <row r="153" spans="1:9">
      <c r="A153" s="31" t="s">
        <v>5173</v>
      </c>
      <c r="B153" s="32">
        <v>51.64</v>
      </c>
      <c r="C153" s="33" t="str">
        <f t="shared" si="2"/>
        <v>Obesity</v>
      </c>
      <c r="D153" s="34">
        <v>5.65</v>
      </c>
      <c r="E153" s="35" t="s">
        <v>10686</v>
      </c>
      <c r="F153" s="35" t="s">
        <v>10686</v>
      </c>
      <c r="G153" s="36" t="s">
        <v>10686</v>
      </c>
      <c r="H153" s="36">
        <v>0</v>
      </c>
      <c r="I153" s="35" t="s">
        <v>10687</v>
      </c>
    </row>
    <row r="154" spans="1:9">
      <c r="A154" s="31" t="s">
        <v>5175</v>
      </c>
      <c r="B154" s="32">
        <v>42.83</v>
      </c>
      <c r="C154" s="33" t="str">
        <f t="shared" si="2"/>
        <v>Obesity</v>
      </c>
      <c r="D154" s="34">
        <v>6.04</v>
      </c>
      <c r="E154" s="35" t="s">
        <v>10686</v>
      </c>
      <c r="F154" s="35" t="s">
        <v>10686</v>
      </c>
      <c r="G154" s="36" t="s">
        <v>10686</v>
      </c>
      <c r="H154" s="36">
        <v>2</v>
      </c>
      <c r="I154" s="35" t="s">
        <v>10687</v>
      </c>
    </row>
    <row r="155" spans="1:9">
      <c r="A155" s="31" t="s">
        <v>5178</v>
      </c>
      <c r="B155" s="32">
        <v>40.15</v>
      </c>
      <c r="C155" s="33" t="str">
        <f t="shared" si="2"/>
        <v>Obesity</v>
      </c>
      <c r="D155" s="34">
        <v>5.76</v>
      </c>
      <c r="E155" s="35" t="s">
        <v>10686</v>
      </c>
      <c r="F155" s="35" t="s">
        <v>10686</v>
      </c>
      <c r="G155" s="36" t="s">
        <v>10686</v>
      </c>
      <c r="H155" s="36">
        <v>1</v>
      </c>
      <c r="I155" s="35" t="s">
        <v>10687</v>
      </c>
    </row>
    <row r="156" spans="1:9">
      <c r="A156" s="31" t="s">
        <v>5181</v>
      </c>
      <c r="B156" s="32">
        <v>27.8</v>
      </c>
      <c r="C156" s="33" t="str">
        <f t="shared" si="2"/>
        <v>Overweight</v>
      </c>
      <c r="D156" s="34">
        <v>4.3600000000000003</v>
      </c>
      <c r="E156" s="35" t="s">
        <v>10686</v>
      </c>
      <c r="F156" s="35" t="s">
        <v>10686</v>
      </c>
      <c r="G156" s="36" t="s">
        <v>10687</v>
      </c>
      <c r="H156" s="36">
        <v>1</v>
      </c>
      <c r="I156" s="35" t="s">
        <v>10687</v>
      </c>
    </row>
    <row r="157" spans="1:9">
      <c r="A157" s="31" t="s">
        <v>5184</v>
      </c>
      <c r="B157" s="32">
        <v>45.81</v>
      </c>
      <c r="C157" s="33" t="str">
        <f t="shared" si="2"/>
        <v>Obesity</v>
      </c>
      <c r="D157" s="34">
        <v>4.76</v>
      </c>
      <c r="E157" s="35" t="s">
        <v>10687</v>
      </c>
      <c r="F157" s="35" t="s">
        <v>10686</v>
      </c>
      <c r="G157" s="36" t="s">
        <v>10687</v>
      </c>
      <c r="H157" s="36">
        <v>1</v>
      </c>
      <c r="I157" s="35" t="s">
        <v>10687</v>
      </c>
    </row>
    <row r="158" spans="1:9">
      <c r="A158" s="31" t="s">
        <v>5187</v>
      </c>
      <c r="B158" s="32">
        <v>34.43</v>
      </c>
      <c r="C158" s="33" t="str">
        <f t="shared" si="2"/>
        <v>Obesity</v>
      </c>
      <c r="D158" s="34">
        <v>10.82</v>
      </c>
      <c r="E158" s="35" t="s">
        <v>10687</v>
      </c>
      <c r="F158" s="35" t="s">
        <v>10686</v>
      </c>
      <c r="G158" s="36" t="s">
        <v>10686</v>
      </c>
      <c r="H158" s="36">
        <v>1</v>
      </c>
      <c r="I158" s="35" t="s">
        <v>10687</v>
      </c>
    </row>
    <row r="159" spans="1:9">
      <c r="A159" s="31" t="s">
        <v>5189</v>
      </c>
      <c r="B159" s="32">
        <v>41.33</v>
      </c>
      <c r="C159" s="33" t="str">
        <f t="shared" si="2"/>
        <v>Obesity</v>
      </c>
      <c r="D159" s="34">
        <v>4.01</v>
      </c>
      <c r="E159" s="35" t="s">
        <v>10687</v>
      </c>
      <c r="F159" s="35" t="s">
        <v>10686</v>
      </c>
      <c r="G159" s="36" t="s">
        <v>10686</v>
      </c>
      <c r="H159" s="36">
        <v>0</v>
      </c>
      <c r="I159" s="35" t="s">
        <v>10687</v>
      </c>
    </row>
    <row r="160" spans="1:9">
      <c r="A160" s="31" t="s">
        <v>5192</v>
      </c>
      <c r="B160" s="32">
        <v>31.92</v>
      </c>
      <c r="C160" s="33" t="str">
        <f t="shared" si="2"/>
        <v>Obesity</v>
      </c>
      <c r="D160" s="34">
        <v>5.12</v>
      </c>
      <c r="E160" s="35" t="s">
        <v>10687</v>
      </c>
      <c r="F160" s="35" t="s">
        <v>10686</v>
      </c>
      <c r="G160" s="36" t="s">
        <v>10686</v>
      </c>
      <c r="H160" s="36">
        <v>1</v>
      </c>
      <c r="I160" s="35" t="s">
        <v>10687</v>
      </c>
    </row>
    <row r="161" spans="1:9">
      <c r="A161" s="31" t="s">
        <v>5195</v>
      </c>
      <c r="B161" s="32">
        <v>39.799999999999997</v>
      </c>
      <c r="C161" s="33" t="str">
        <f t="shared" si="2"/>
        <v>Obesity</v>
      </c>
      <c r="D161" s="34">
        <v>10.54</v>
      </c>
      <c r="E161" s="35" t="s">
        <v>10687</v>
      </c>
      <c r="F161" s="35" t="s">
        <v>10686</v>
      </c>
      <c r="G161" s="36" t="s">
        <v>10686</v>
      </c>
      <c r="H161" s="36">
        <v>2</v>
      </c>
      <c r="I161" s="35" t="s">
        <v>10687</v>
      </c>
    </row>
    <row r="162" spans="1:9">
      <c r="A162" s="31" t="s">
        <v>5198</v>
      </c>
      <c r="B162" s="32">
        <v>42.82</v>
      </c>
      <c r="C162" s="33" t="str">
        <f t="shared" si="2"/>
        <v>Obesity</v>
      </c>
      <c r="D162" s="34">
        <v>4.21</v>
      </c>
      <c r="E162" s="35" t="s">
        <v>10686</v>
      </c>
      <c r="F162" s="35" t="s">
        <v>10686</v>
      </c>
      <c r="G162" s="36" t="s">
        <v>10686</v>
      </c>
      <c r="H162" s="36">
        <v>0</v>
      </c>
      <c r="I162" s="35" t="s">
        <v>10687</v>
      </c>
    </row>
    <row r="163" spans="1:9">
      <c r="A163" s="31" t="s">
        <v>5201</v>
      </c>
      <c r="B163" s="32">
        <v>33.630000000000003</v>
      </c>
      <c r="C163" s="33" t="str">
        <f t="shared" si="2"/>
        <v>Obesity</v>
      </c>
      <c r="D163" s="34">
        <v>5.42</v>
      </c>
      <c r="E163" s="35" t="s">
        <v>10686</v>
      </c>
      <c r="F163" s="35" t="s">
        <v>10686</v>
      </c>
      <c r="G163" s="36" t="s">
        <v>10686</v>
      </c>
      <c r="H163" s="36">
        <v>0</v>
      </c>
      <c r="I163" s="35" t="s">
        <v>10687</v>
      </c>
    </row>
    <row r="164" spans="1:9">
      <c r="A164" s="31" t="s">
        <v>5204</v>
      </c>
      <c r="B164" s="32">
        <v>37.07</v>
      </c>
      <c r="C164" s="33" t="str">
        <f t="shared" si="2"/>
        <v>Obesity</v>
      </c>
      <c r="D164" s="34">
        <v>4.28</v>
      </c>
      <c r="E164" s="35" t="s">
        <v>10686</v>
      </c>
      <c r="F164" s="35" t="s">
        <v>10687</v>
      </c>
      <c r="G164" s="36" t="s">
        <v>10686</v>
      </c>
      <c r="H164" s="36">
        <v>1</v>
      </c>
      <c r="I164" s="35" t="s">
        <v>10687</v>
      </c>
    </row>
    <row r="165" spans="1:9">
      <c r="A165" s="31" t="s">
        <v>5207</v>
      </c>
      <c r="B165" s="32">
        <v>35.625</v>
      </c>
      <c r="C165" s="33" t="str">
        <f t="shared" si="2"/>
        <v>Obesity</v>
      </c>
      <c r="D165" s="34">
        <v>8.9</v>
      </c>
      <c r="E165" s="35" t="s">
        <v>10686</v>
      </c>
      <c r="F165" s="35" t="s">
        <v>10686</v>
      </c>
      <c r="G165" s="36" t="s">
        <v>10686</v>
      </c>
      <c r="H165" s="36">
        <v>0</v>
      </c>
      <c r="I165" s="35" t="s">
        <v>10687</v>
      </c>
    </row>
    <row r="166" spans="1:9">
      <c r="A166" s="31" t="s">
        <v>5210</v>
      </c>
      <c r="B166" s="32">
        <v>42.69</v>
      </c>
      <c r="C166" s="33" t="str">
        <f t="shared" si="2"/>
        <v>Obesity</v>
      </c>
      <c r="D166" s="34">
        <v>4.8899999999999997</v>
      </c>
      <c r="E166" s="35" t="s">
        <v>10686</v>
      </c>
      <c r="F166" s="35" t="s">
        <v>10686</v>
      </c>
      <c r="G166" s="36" t="s">
        <v>10687</v>
      </c>
      <c r="H166" s="36">
        <v>1</v>
      </c>
      <c r="I166" s="35" t="s">
        <v>10687</v>
      </c>
    </row>
    <row r="167" spans="1:9">
      <c r="A167" s="31" t="s">
        <v>5213</v>
      </c>
      <c r="B167" s="32">
        <v>37.869999999999997</v>
      </c>
      <c r="C167" s="33" t="str">
        <f t="shared" si="2"/>
        <v>Obesity</v>
      </c>
      <c r="D167" s="34">
        <v>4.29</v>
      </c>
      <c r="E167" s="35" t="s">
        <v>10687</v>
      </c>
      <c r="F167" s="35" t="s">
        <v>10686</v>
      </c>
      <c r="G167" s="36" t="s">
        <v>10687</v>
      </c>
      <c r="H167" s="36">
        <v>1</v>
      </c>
      <c r="I167" s="35" t="s">
        <v>10687</v>
      </c>
    </row>
    <row r="168" spans="1:9">
      <c r="A168" s="31" t="s">
        <v>5216</v>
      </c>
      <c r="B168" s="32">
        <v>40.61</v>
      </c>
      <c r="C168" s="33" t="str">
        <f t="shared" si="2"/>
        <v>Obesity</v>
      </c>
      <c r="D168" s="34">
        <v>8</v>
      </c>
      <c r="E168" s="35" t="s">
        <v>10687</v>
      </c>
      <c r="F168" s="35" t="s">
        <v>10686</v>
      </c>
      <c r="G168" s="36" t="s">
        <v>10686</v>
      </c>
      <c r="H168" s="36">
        <v>1</v>
      </c>
      <c r="I168" s="35" t="s">
        <v>10687</v>
      </c>
    </row>
    <row r="169" spans="1:9">
      <c r="A169" s="31" t="s">
        <v>5219</v>
      </c>
      <c r="B169" s="32">
        <v>30.78</v>
      </c>
      <c r="C169" s="33" t="str">
        <f t="shared" si="2"/>
        <v>Obesity</v>
      </c>
      <c r="D169" s="34">
        <v>4.67</v>
      </c>
      <c r="E169" s="35" t="s">
        <v>10687</v>
      </c>
      <c r="F169" s="35" t="s">
        <v>10686</v>
      </c>
      <c r="G169" s="36" t="s">
        <v>10686</v>
      </c>
      <c r="H169" s="36">
        <v>0</v>
      </c>
      <c r="I169" s="35" t="s">
        <v>10687</v>
      </c>
    </row>
    <row r="170" spans="1:9">
      <c r="A170" s="31" t="s">
        <v>5222</v>
      </c>
      <c r="B170" s="32">
        <v>49.49</v>
      </c>
      <c r="C170" s="33" t="str">
        <f t="shared" si="2"/>
        <v>Obesity</v>
      </c>
      <c r="D170" s="34">
        <v>4.5</v>
      </c>
      <c r="E170" s="35" t="s">
        <v>10686</v>
      </c>
      <c r="F170" s="35" t="s">
        <v>10686</v>
      </c>
      <c r="G170" s="36" t="s">
        <v>10686</v>
      </c>
      <c r="H170" s="36">
        <v>0</v>
      </c>
      <c r="I170" s="35" t="s">
        <v>10687</v>
      </c>
    </row>
    <row r="171" spans="1:9">
      <c r="A171" s="31" t="s">
        <v>5225</v>
      </c>
      <c r="B171" s="32">
        <v>37.619999999999997</v>
      </c>
      <c r="C171" s="33" t="str">
        <f t="shared" si="2"/>
        <v>Obesity</v>
      </c>
      <c r="D171" s="34">
        <v>6.32</v>
      </c>
      <c r="E171" s="35" t="s">
        <v>10687</v>
      </c>
      <c r="F171" s="35" t="s">
        <v>10687</v>
      </c>
      <c r="G171" s="36" t="s">
        <v>10686</v>
      </c>
      <c r="H171" s="36">
        <v>2</v>
      </c>
      <c r="I171" s="35" t="s">
        <v>10687</v>
      </c>
    </row>
    <row r="172" spans="1:9">
      <c r="A172" s="31" t="s">
        <v>5228</v>
      </c>
      <c r="B172" s="32">
        <v>36.08</v>
      </c>
      <c r="C172" s="33" t="str">
        <f t="shared" si="2"/>
        <v>Obesity</v>
      </c>
      <c r="D172" s="34">
        <v>6.1</v>
      </c>
      <c r="E172" s="35" t="s">
        <v>10687</v>
      </c>
      <c r="F172" s="35" t="s">
        <v>10686</v>
      </c>
      <c r="G172" s="36" t="s">
        <v>10686</v>
      </c>
      <c r="H172" s="36">
        <v>1</v>
      </c>
      <c r="I172" s="35" t="s">
        <v>10687</v>
      </c>
    </row>
    <row r="173" spans="1:9">
      <c r="A173" s="31" t="s">
        <v>5230</v>
      </c>
      <c r="B173" s="32">
        <v>33.5</v>
      </c>
      <c r="C173" s="33" t="str">
        <f t="shared" si="2"/>
        <v>Obesity</v>
      </c>
      <c r="D173" s="34">
        <v>5.4</v>
      </c>
      <c r="E173" s="35" t="s">
        <v>10686</v>
      </c>
      <c r="F173" s="35" t="s">
        <v>10686</v>
      </c>
      <c r="G173" s="36" t="s">
        <v>10686</v>
      </c>
      <c r="H173" s="36">
        <v>0</v>
      </c>
      <c r="I173" s="35" t="s">
        <v>10687</v>
      </c>
    </row>
    <row r="174" spans="1:9">
      <c r="A174" s="31" t="s">
        <v>5233</v>
      </c>
      <c r="B174" s="32">
        <v>47.46</v>
      </c>
      <c r="C174" s="33" t="str">
        <f t="shared" si="2"/>
        <v>Obesity</v>
      </c>
      <c r="D174" s="34">
        <v>6.24</v>
      </c>
      <c r="E174" s="35" t="s">
        <v>10687</v>
      </c>
      <c r="F174" s="35" t="s">
        <v>10686</v>
      </c>
      <c r="G174" s="36" t="s">
        <v>10686</v>
      </c>
      <c r="H174" s="36">
        <v>1</v>
      </c>
      <c r="I174" s="35" t="s">
        <v>10687</v>
      </c>
    </row>
    <row r="175" spans="1:9">
      <c r="A175" s="31" t="s">
        <v>5236</v>
      </c>
      <c r="B175" s="32">
        <v>49.24</v>
      </c>
      <c r="C175" s="33" t="str">
        <f t="shared" si="2"/>
        <v>Obesity</v>
      </c>
      <c r="D175" s="34">
        <v>4.45</v>
      </c>
      <c r="E175" s="35" t="s">
        <v>10686</v>
      </c>
      <c r="F175" s="35" t="s">
        <v>10686</v>
      </c>
      <c r="G175" s="36" t="s">
        <v>10686</v>
      </c>
      <c r="H175" s="36">
        <v>0</v>
      </c>
      <c r="I175" s="35" t="s">
        <v>10687</v>
      </c>
    </row>
    <row r="176" spans="1:9">
      <c r="A176" s="31" t="s">
        <v>5238</v>
      </c>
      <c r="B176" s="32">
        <v>54.4</v>
      </c>
      <c r="C176" s="33" t="str">
        <f t="shared" si="2"/>
        <v>Obesity</v>
      </c>
      <c r="D176" s="34">
        <v>5.22</v>
      </c>
      <c r="E176" s="35" t="s">
        <v>10686</v>
      </c>
      <c r="F176" s="35" t="s">
        <v>10686</v>
      </c>
      <c r="G176" s="36" t="s">
        <v>10686</v>
      </c>
      <c r="H176" s="36">
        <v>1</v>
      </c>
      <c r="I176" s="35" t="s">
        <v>10687</v>
      </c>
    </row>
    <row r="177" spans="1:9">
      <c r="A177" s="31" t="s">
        <v>5241</v>
      </c>
      <c r="B177" s="32">
        <v>35.53</v>
      </c>
      <c r="C177" s="33" t="str">
        <f t="shared" si="2"/>
        <v>Obesity</v>
      </c>
      <c r="D177" s="34">
        <v>4.6100000000000003</v>
      </c>
      <c r="E177" s="35" t="s">
        <v>10686</v>
      </c>
      <c r="F177" s="35" t="s">
        <v>10686</v>
      </c>
      <c r="G177" s="36" t="s">
        <v>10686</v>
      </c>
      <c r="H177" s="36">
        <v>1</v>
      </c>
      <c r="I177" s="35" t="s">
        <v>10687</v>
      </c>
    </row>
    <row r="178" spans="1:9">
      <c r="A178" s="31" t="s">
        <v>5243</v>
      </c>
      <c r="B178" s="32">
        <v>39.729999999999997</v>
      </c>
      <c r="C178" s="33" t="str">
        <f t="shared" si="2"/>
        <v>Obesity</v>
      </c>
      <c r="D178" s="34">
        <v>6.24</v>
      </c>
      <c r="E178" s="35" t="s">
        <v>10686</v>
      </c>
      <c r="F178" s="35" t="s">
        <v>10686</v>
      </c>
      <c r="G178" s="36" t="s">
        <v>10686</v>
      </c>
      <c r="H178" s="36">
        <v>0</v>
      </c>
      <c r="I178" s="35" t="s">
        <v>10687</v>
      </c>
    </row>
    <row r="179" spans="1:9">
      <c r="A179" s="31" t="s">
        <v>5246</v>
      </c>
      <c r="B179" s="32">
        <v>35.68</v>
      </c>
      <c r="C179" s="33" t="str">
        <f t="shared" si="2"/>
        <v>Obesity</v>
      </c>
      <c r="D179" s="34">
        <v>10.039999999999999</v>
      </c>
      <c r="E179" s="35" t="s">
        <v>10686</v>
      </c>
      <c r="F179" s="35" t="s">
        <v>10686</v>
      </c>
      <c r="G179" s="36" t="s">
        <v>10686</v>
      </c>
      <c r="H179" s="36">
        <v>0</v>
      </c>
      <c r="I179" s="35" t="s">
        <v>10687</v>
      </c>
    </row>
    <row r="180" spans="1:9">
      <c r="A180" s="31" t="s">
        <v>5249</v>
      </c>
      <c r="B180" s="32">
        <v>48.86</v>
      </c>
      <c r="C180" s="33" t="str">
        <f t="shared" si="2"/>
        <v>Obesity</v>
      </c>
      <c r="D180" s="34">
        <v>6.09</v>
      </c>
      <c r="E180" s="35" t="s">
        <v>10686</v>
      </c>
      <c r="F180" s="35" t="s">
        <v>10686</v>
      </c>
      <c r="G180" s="36" t="s">
        <v>10686</v>
      </c>
      <c r="H180" s="36">
        <v>0</v>
      </c>
      <c r="I180" s="35" t="s">
        <v>10687</v>
      </c>
    </row>
    <row r="181" spans="1:9">
      <c r="A181" s="31" t="s">
        <v>5252</v>
      </c>
      <c r="B181" s="32">
        <v>34.799999999999997</v>
      </c>
      <c r="C181" s="33" t="str">
        <f t="shared" si="2"/>
        <v>Obesity</v>
      </c>
      <c r="D181" s="34">
        <v>11.4</v>
      </c>
      <c r="E181" s="35" t="s">
        <v>10687</v>
      </c>
      <c r="F181" s="35" t="s">
        <v>10686</v>
      </c>
      <c r="G181" s="36" t="s">
        <v>10687</v>
      </c>
      <c r="H181" s="36">
        <v>1</v>
      </c>
      <c r="I181" s="35" t="s">
        <v>10686</v>
      </c>
    </row>
    <row r="182" spans="1:9">
      <c r="A182" s="31" t="s">
        <v>5255</v>
      </c>
      <c r="B182" s="32">
        <v>32.49</v>
      </c>
      <c r="C182" s="33" t="str">
        <f t="shared" si="2"/>
        <v>Obesity</v>
      </c>
      <c r="D182" s="34">
        <v>4.29</v>
      </c>
      <c r="E182" s="35" t="s">
        <v>10686</v>
      </c>
      <c r="F182" s="35" t="s">
        <v>10686</v>
      </c>
      <c r="G182" s="36" t="s">
        <v>10687</v>
      </c>
      <c r="H182" s="36">
        <v>1</v>
      </c>
      <c r="I182" s="35" t="s">
        <v>10687</v>
      </c>
    </row>
    <row r="183" spans="1:9">
      <c r="A183" s="31" t="s">
        <v>5258</v>
      </c>
      <c r="B183" s="32">
        <v>39</v>
      </c>
      <c r="C183" s="33" t="str">
        <f t="shared" si="2"/>
        <v>Obesity</v>
      </c>
      <c r="D183" s="34">
        <v>5.7</v>
      </c>
      <c r="E183" s="35" t="s">
        <v>10686</v>
      </c>
      <c r="F183" s="35" t="s">
        <v>10686</v>
      </c>
      <c r="G183" s="36" t="s">
        <v>10686</v>
      </c>
      <c r="H183" s="36">
        <v>2</v>
      </c>
      <c r="I183" s="35" t="s">
        <v>10687</v>
      </c>
    </row>
    <row r="184" spans="1:9">
      <c r="A184" s="31" t="s">
        <v>5261</v>
      </c>
      <c r="B184" s="32">
        <v>35.299999999999997</v>
      </c>
      <c r="C184" s="33" t="str">
        <f t="shared" si="2"/>
        <v>Obesity</v>
      </c>
      <c r="D184" s="34">
        <v>6.09</v>
      </c>
      <c r="E184" s="35" t="s">
        <v>10686</v>
      </c>
      <c r="F184" s="35" t="s">
        <v>10686</v>
      </c>
      <c r="G184" s="36" t="s">
        <v>10686</v>
      </c>
      <c r="H184" s="36">
        <v>1</v>
      </c>
      <c r="I184" s="35" t="s">
        <v>10687</v>
      </c>
    </row>
    <row r="185" spans="1:9">
      <c r="A185" s="31" t="s">
        <v>5264</v>
      </c>
      <c r="B185" s="32">
        <v>33.42</v>
      </c>
      <c r="C185" s="33" t="str">
        <f t="shared" si="2"/>
        <v>Obesity</v>
      </c>
      <c r="D185" s="34">
        <v>10.67</v>
      </c>
      <c r="E185" s="35" t="s">
        <v>10686</v>
      </c>
      <c r="F185" s="35" t="s">
        <v>10686</v>
      </c>
      <c r="G185" s="36" t="s">
        <v>10686</v>
      </c>
      <c r="H185" s="36">
        <v>0</v>
      </c>
      <c r="I185" s="35" t="s">
        <v>10687</v>
      </c>
    </row>
    <row r="186" spans="1:9">
      <c r="A186" s="31" t="s">
        <v>5267</v>
      </c>
      <c r="B186" s="32">
        <v>37.18</v>
      </c>
      <c r="C186" s="33" t="str">
        <f t="shared" si="2"/>
        <v>Obesity</v>
      </c>
      <c r="D186" s="34">
        <v>6.75</v>
      </c>
      <c r="E186" s="35" t="s">
        <v>10687</v>
      </c>
      <c r="F186" s="35" t="s">
        <v>10686</v>
      </c>
      <c r="G186" s="36" t="s">
        <v>10686</v>
      </c>
      <c r="H186" s="36">
        <v>2</v>
      </c>
      <c r="I186" s="35" t="s">
        <v>10687</v>
      </c>
    </row>
    <row r="187" spans="1:9">
      <c r="A187" s="31" t="s">
        <v>5270</v>
      </c>
      <c r="B187" s="32">
        <v>33.33</v>
      </c>
      <c r="C187" s="33" t="str">
        <f t="shared" si="2"/>
        <v>Obesity</v>
      </c>
      <c r="D187" s="34">
        <v>9.26</v>
      </c>
      <c r="E187" s="35" t="s">
        <v>10687</v>
      </c>
      <c r="F187" s="35" t="s">
        <v>10686</v>
      </c>
      <c r="G187" s="36" t="s">
        <v>10686</v>
      </c>
      <c r="H187" s="36">
        <v>2</v>
      </c>
      <c r="I187" s="35" t="s">
        <v>10686</v>
      </c>
    </row>
    <row r="188" spans="1:9">
      <c r="A188" s="31" t="s">
        <v>5273</v>
      </c>
      <c r="B188" s="32">
        <v>53.21</v>
      </c>
      <c r="C188" s="33" t="str">
        <f t="shared" si="2"/>
        <v>Obesity</v>
      </c>
      <c r="D188" s="34">
        <v>4.2699999999999996</v>
      </c>
      <c r="E188" s="35" t="s">
        <v>10686</v>
      </c>
      <c r="F188" s="35" t="s">
        <v>10686</v>
      </c>
      <c r="G188" s="36" t="s">
        <v>10686</v>
      </c>
      <c r="H188" s="36">
        <v>1</v>
      </c>
      <c r="I188" s="35" t="s">
        <v>10687</v>
      </c>
    </row>
    <row r="189" spans="1:9">
      <c r="A189" s="31" t="s">
        <v>5276</v>
      </c>
      <c r="B189" s="32">
        <v>38.729999999999997</v>
      </c>
      <c r="C189" s="33" t="str">
        <f t="shared" si="2"/>
        <v>Obesity</v>
      </c>
      <c r="D189" s="34">
        <v>11.51</v>
      </c>
      <c r="E189" s="35" t="s">
        <v>10686</v>
      </c>
      <c r="F189" s="35" t="s">
        <v>10686</v>
      </c>
      <c r="G189" s="36" t="s">
        <v>10686</v>
      </c>
      <c r="H189" s="36">
        <v>2</v>
      </c>
      <c r="I189" s="35" t="s">
        <v>10687</v>
      </c>
    </row>
    <row r="190" spans="1:9">
      <c r="A190" s="31" t="s">
        <v>5279</v>
      </c>
      <c r="B190" s="32">
        <v>29.73</v>
      </c>
      <c r="C190" s="33" t="str">
        <f t="shared" si="2"/>
        <v>Overweight</v>
      </c>
      <c r="D190" s="34">
        <v>7.22</v>
      </c>
      <c r="E190" s="35" t="s">
        <v>10686</v>
      </c>
      <c r="F190" s="35" t="s">
        <v>10686</v>
      </c>
      <c r="G190" s="36" t="s">
        <v>10686</v>
      </c>
      <c r="H190" s="36">
        <v>0</v>
      </c>
      <c r="I190" s="35" t="s">
        <v>10687</v>
      </c>
    </row>
    <row r="191" spans="1:9">
      <c r="A191" s="31" t="s">
        <v>5282</v>
      </c>
      <c r="B191" s="32">
        <v>34.700000000000003</v>
      </c>
      <c r="C191" s="33" t="str">
        <f t="shared" si="2"/>
        <v>Obesity</v>
      </c>
      <c r="D191" s="34">
        <v>4.37</v>
      </c>
      <c r="E191" s="35" t="s">
        <v>10686</v>
      </c>
      <c r="F191" s="35" t="s">
        <v>10686</v>
      </c>
      <c r="G191" s="36" t="s">
        <v>10687</v>
      </c>
      <c r="H191" s="36">
        <v>1</v>
      </c>
      <c r="I191" s="35" t="s">
        <v>10687</v>
      </c>
    </row>
    <row r="192" spans="1:9">
      <c r="A192" s="31" t="s">
        <v>5285</v>
      </c>
      <c r="B192" s="32">
        <v>38.28</v>
      </c>
      <c r="C192" s="33" t="str">
        <f t="shared" si="2"/>
        <v>Obesity</v>
      </c>
      <c r="D192" s="34">
        <v>11.56</v>
      </c>
      <c r="E192" s="35" t="s">
        <v>10687</v>
      </c>
      <c r="F192" s="35" t="s">
        <v>10686</v>
      </c>
      <c r="G192" s="36" t="s">
        <v>10686</v>
      </c>
      <c r="H192" s="36">
        <v>1</v>
      </c>
      <c r="I192" s="35" t="s">
        <v>10687</v>
      </c>
    </row>
    <row r="193" spans="1:9">
      <c r="A193" s="31" t="s">
        <v>5288</v>
      </c>
      <c r="B193" s="32">
        <v>33.57</v>
      </c>
      <c r="C193" s="33" t="str">
        <f t="shared" si="2"/>
        <v>Obesity</v>
      </c>
      <c r="D193" s="34">
        <v>8.82</v>
      </c>
      <c r="E193" s="35" t="s">
        <v>10687</v>
      </c>
      <c r="F193" s="35" t="s">
        <v>10686</v>
      </c>
      <c r="G193" s="36" t="s">
        <v>10686</v>
      </c>
      <c r="H193" s="36">
        <v>0</v>
      </c>
      <c r="I193" s="35" t="s">
        <v>10687</v>
      </c>
    </row>
    <row r="194" spans="1:9">
      <c r="A194" s="31" t="s">
        <v>5291</v>
      </c>
      <c r="B194" s="32">
        <v>52.06</v>
      </c>
      <c r="C194" s="33" t="str">
        <f t="shared" si="2"/>
        <v>Obesity</v>
      </c>
      <c r="D194" s="34">
        <v>4.6900000000000004</v>
      </c>
      <c r="E194" s="35" t="s">
        <v>10686</v>
      </c>
      <c r="F194" s="35" t="s">
        <v>10686</v>
      </c>
      <c r="G194" s="36" t="s">
        <v>10686</v>
      </c>
      <c r="H194" s="36">
        <v>1</v>
      </c>
      <c r="I194" s="35" t="s">
        <v>10687</v>
      </c>
    </row>
    <row r="195" spans="1:9">
      <c r="A195" s="31" t="s">
        <v>5294</v>
      </c>
      <c r="B195" s="32">
        <v>38.17</v>
      </c>
      <c r="C195" s="33" t="str">
        <f t="shared" ref="C195:C258" si="3">IF(B195&lt;18.5,"Under Weight",IF(B195&lt;25,"Normal Weight",IF(B195&lt;30,"Overweight","Obesity")))</f>
        <v>Obesity</v>
      </c>
      <c r="D195" s="34">
        <v>4.53</v>
      </c>
      <c r="E195" s="35" t="s">
        <v>10686</v>
      </c>
      <c r="F195" s="35" t="s">
        <v>10687</v>
      </c>
      <c r="G195" s="36" t="s">
        <v>10686</v>
      </c>
      <c r="H195" s="36">
        <v>1</v>
      </c>
      <c r="I195" s="35" t="s">
        <v>10687</v>
      </c>
    </row>
    <row r="196" spans="1:9">
      <c r="A196" s="31" t="s">
        <v>5297</v>
      </c>
      <c r="B196" s="32">
        <v>36.954999999999998</v>
      </c>
      <c r="C196" s="33" t="str">
        <f t="shared" si="3"/>
        <v>Obesity</v>
      </c>
      <c r="D196" s="34">
        <v>5.84</v>
      </c>
      <c r="E196" s="35" t="s">
        <v>10686</v>
      </c>
      <c r="F196" s="35" t="s">
        <v>10686</v>
      </c>
      <c r="G196" s="36" t="s">
        <v>10687</v>
      </c>
      <c r="H196" s="36">
        <v>1</v>
      </c>
      <c r="I196" s="35" t="s">
        <v>10687</v>
      </c>
    </row>
    <row r="197" spans="1:9">
      <c r="A197" s="31" t="s">
        <v>5300</v>
      </c>
      <c r="B197" s="32">
        <v>34.4</v>
      </c>
      <c r="C197" s="33" t="str">
        <f t="shared" si="3"/>
        <v>Obesity</v>
      </c>
      <c r="D197" s="34">
        <v>4.9000000000000004</v>
      </c>
      <c r="E197" s="35" t="s">
        <v>10686</v>
      </c>
      <c r="F197" s="35" t="s">
        <v>10686</v>
      </c>
      <c r="G197" s="36" t="s">
        <v>10687</v>
      </c>
      <c r="H197" s="36">
        <v>1</v>
      </c>
      <c r="I197" s="35" t="s">
        <v>10687</v>
      </c>
    </row>
    <row r="198" spans="1:9">
      <c r="A198" s="31" t="s">
        <v>5303</v>
      </c>
      <c r="B198" s="32">
        <v>31.73</v>
      </c>
      <c r="C198" s="33" t="str">
        <f t="shared" si="3"/>
        <v>Obesity</v>
      </c>
      <c r="D198" s="34">
        <v>4.3</v>
      </c>
      <c r="E198" s="35" t="s">
        <v>10686</v>
      </c>
      <c r="F198" s="35" t="s">
        <v>10686</v>
      </c>
      <c r="G198" s="36" t="s">
        <v>10686</v>
      </c>
      <c r="H198" s="36">
        <v>0</v>
      </c>
      <c r="I198" s="35" t="s">
        <v>10687</v>
      </c>
    </row>
    <row r="199" spans="1:9">
      <c r="A199" s="31" t="s">
        <v>5306</v>
      </c>
      <c r="B199" s="32">
        <v>36.64</v>
      </c>
      <c r="C199" s="33" t="str">
        <f t="shared" si="3"/>
        <v>Obesity</v>
      </c>
      <c r="D199" s="34">
        <v>11.34</v>
      </c>
      <c r="E199" s="35" t="s">
        <v>10686</v>
      </c>
      <c r="F199" s="35" t="s">
        <v>10686</v>
      </c>
      <c r="G199" s="36" t="s">
        <v>10686</v>
      </c>
      <c r="H199" s="36">
        <v>0</v>
      </c>
      <c r="I199" s="35" t="s">
        <v>10687</v>
      </c>
    </row>
    <row r="200" spans="1:9">
      <c r="A200" s="31" t="s">
        <v>5308</v>
      </c>
      <c r="B200" s="32">
        <v>36.85</v>
      </c>
      <c r="C200" s="33" t="str">
        <f t="shared" si="3"/>
        <v>Obesity</v>
      </c>
      <c r="D200" s="34">
        <v>5.88</v>
      </c>
      <c r="E200" s="35" t="s">
        <v>10686</v>
      </c>
      <c r="F200" s="35" t="s">
        <v>10687</v>
      </c>
      <c r="G200" s="36" t="s">
        <v>10686</v>
      </c>
      <c r="H200" s="36">
        <v>1</v>
      </c>
      <c r="I200" s="35" t="s">
        <v>10687</v>
      </c>
    </row>
    <row r="201" spans="1:9">
      <c r="A201" s="31" t="s">
        <v>5311</v>
      </c>
      <c r="B201" s="32">
        <v>33.33</v>
      </c>
      <c r="C201" s="33" t="str">
        <f t="shared" si="3"/>
        <v>Obesity</v>
      </c>
      <c r="D201" s="34">
        <v>5.01</v>
      </c>
      <c r="E201" s="35" t="s">
        <v>10687</v>
      </c>
      <c r="F201" s="35" t="s">
        <v>10686</v>
      </c>
      <c r="G201" s="36" t="s">
        <v>10687</v>
      </c>
      <c r="H201" s="36">
        <v>1</v>
      </c>
      <c r="I201" s="35" t="s">
        <v>10687</v>
      </c>
    </row>
    <row r="202" spans="1:9">
      <c r="A202" s="31" t="s">
        <v>5313</v>
      </c>
      <c r="B202" s="32">
        <v>39.14</v>
      </c>
      <c r="C202" s="33" t="str">
        <f t="shared" si="3"/>
        <v>Obesity</v>
      </c>
      <c r="D202" s="34">
        <v>4.4000000000000004</v>
      </c>
      <c r="E202" s="35" t="s">
        <v>10686</v>
      </c>
      <c r="F202" s="35" t="s">
        <v>10686</v>
      </c>
      <c r="G202" s="36" t="s">
        <v>10687</v>
      </c>
      <c r="H202" s="36">
        <v>1</v>
      </c>
      <c r="I202" s="35" t="s">
        <v>10687</v>
      </c>
    </row>
    <row r="203" spans="1:9">
      <c r="A203" s="31" t="s">
        <v>5316</v>
      </c>
      <c r="B203" s="32">
        <v>32.9</v>
      </c>
      <c r="C203" s="33" t="str">
        <f t="shared" si="3"/>
        <v>Obesity</v>
      </c>
      <c r="D203" s="34">
        <v>6.26</v>
      </c>
      <c r="E203" s="35" t="s">
        <v>10687</v>
      </c>
      <c r="F203" s="35" t="s">
        <v>10686</v>
      </c>
      <c r="G203" s="36" t="s">
        <v>10686</v>
      </c>
      <c r="H203" s="36">
        <v>0</v>
      </c>
      <c r="I203" s="35" t="s">
        <v>10687</v>
      </c>
    </row>
    <row r="204" spans="1:9">
      <c r="A204" s="31" t="s">
        <v>5319</v>
      </c>
      <c r="B204" s="32">
        <v>29.78</v>
      </c>
      <c r="C204" s="33" t="str">
        <f t="shared" si="3"/>
        <v>Overweight</v>
      </c>
      <c r="D204" s="34">
        <v>10.27</v>
      </c>
      <c r="E204" s="35" t="s">
        <v>10687</v>
      </c>
      <c r="F204" s="35" t="s">
        <v>10686</v>
      </c>
      <c r="G204" s="36" t="s">
        <v>10687</v>
      </c>
      <c r="H204" s="36">
        <v>1</v>
      </c>
      <c r="I204" s="35" t="s">
        <v>10687</v>
      </c>
    </row>
    <row r="205" spans="1:9">
      <c r="A205" s="31" t="s">
        <v>5322</v>
      </c>
      <c r="B205" s="32">
        <v>32.78</v>
      </c>
      <c r="C205" s="33" t="str">
        <f t="shared" si="3"/>
        <v>Obesity</v>
      </c>
      <c r="D205" s="34">
        <v>5.27</v>
      </c>
      <c r="E205" s="35" t="s">
        <v>10686</v>
      </c>
      <c r="F205" s="35" t="s">
        <v>10686</v>
      </c>
      <c r="G205" s="36" t="s">
        <v>10686</v>
      </c>
      <c r="H205" s="36">
        <v>0</v>
      </c>
      <c r="I205" s="35" t="s">
        <v>10687</v>
      </c>
    </row>
    <row r="206" spans="1:9">
      <c r="A206" s="31" t="s">
        <v>5324</v>
      </c>
      <c r="B206" s="32">
        <v>41.65</v>
      </c>
      <c r="C206" s="33" t="str">
        <f t="shared" si="3"/>
        <v>Obesity</v>
      </c>
      <c r="D206" s="34">
        <v>10.73</v>
      </c>
      <c r="E206" s="35" t="s">
        <v>10687</v>
      </c>
      <c r="F206" s="35" t="s">
        <v>10686</v>
      </c>
      <c r="G206" s="36" t="s">
        <v>10686</v>
      </c>
      <c r="H206" s="36">
        <v>0</v>
      </c>
      <c r="I206" s="35" t="s">
        <v>10687</v>
      </c>
    </row>
    <row r="207" spans="1:9">
      <c r="A207" s="31" t="s">
        <v>5327</v>
      </c>
      <c r="B207" s="32">
        <v>50.79</v>
      </c>
      <c r="C207" s="33" t="str">
        <f t="shared" si="3"/>
        <v>Obesity</v>
      </c>
      <c r="D207" s="34">
        <v>4.45</v>
      </c>
      <c r="E207" s="35" t="s">
        <v>10686</v>
      </c>
      <c r="F207" s="35" t="s">
        <v>10686</v>
      </c>
      <c r="G207" s="36" t="s">
        <v>10686</v>
      </c>
      <c r="H207" s="36">
        <v>1</v>
      </c>
      <c r="I207" s="35" t="s">
        <v>10687</v>
      </c>
    </row>
    <row r="208" spans="1:9">
      <c r="A208" s="31" t="s">
        <v>5330</v>
      </c>
      <c r="B208" s="32">
        <v>35.43</v>
      </c>
      <c r="C208" s="33" t="str">
        <f t="shared" si="3"/>
        <v>Obesity</v>
      </c>
      <c r="D208" s="34">
        <v>5.25</v>
      </c>
      <c r="E208" s="35" t="s">
        <v>10687</v>
      </c>
      <c r="F208" s="35" t="s">
        <v>10686</v>
      </c>
      <c r="G208" s="36" t="s">
        <v>10686</v>
      </c>
      <c r="H208" s="36">
        <v>0</v>
      </c>
      <c r="I208" s="35" t="s">
        <v>10687</v>
      </c>
    </row>
    <row r="209" spans="1:9">
      <c r="A209" s="31" t="s">
        <v>5333</v>
      </c>
      <c r="B209" s="32">
        <v>35.25</v>
      </c>
      <c r="C209" s="33" t="str">
        <f t="shared" si="3"/>
        <v>Obesity</v>
      </c>
      <c r="D209" s="34">
        <v>9.51</v>
      </c>
      <c r="E209" s="35" t="s">
        <v>10686</v>
      </c>
      <c r="F209" s="35" t="s">
        <v>10686</v>
      </c>
      <c r="G209" s="36" t="s">
        <v>10686</v>
      </c>
      <c r="H209" s="36">
        <v>0</v>
      </c>
      <c r="I209" s="35" t="s">
        <v>10687</v>
      </c>
    </row>
    <row r="210" spans="1:9">
      <c r="A210" s="31" t="s">
        <v>5336</v>
      </c>
      <c r="B210" s="32">
        <v>36.85</v>
      </c>
      <c r="C210" s="33" t="str">
        <f t="shared" si="3"/>
        <v>Obesity</v>
      </c>
      <c r="D210" s="34">
        <v>11.12</v>
      </c>
      <c r="E210" s="35" t="s">
        <v>10686</v>
      </c>
      <c r="F210" s="35" t="s">
        <v>10686</v>
      </c>
      <c r="G210" s="36" t="s">
        <v>10686</v>
      </c>
      <c r="H210" s="36">
        <v>0</v>
      </c>
      <c r="I210" s="35" t="s">
        <v>10687</v>
      </c>
    </row>
    <row r="211" spans="1:9">
      <c r="A211" s="31" t="s">
        <v>5339</v>
      </c>
      <c r="B211" s="32">
        <v>31.02</v>
      </c>
      <c r="C211" s="33" t="str">
        <f t="shared" si="3"/>
        <v>Obesity</v>
      </c>
      <c r="D211" s="34">
        <v>4.5599999999999996</v>
      </c>
      <c r="E211" s="35" t="s">
        <v>10686</v>
      </c>
      <c r="F211" s="35" t="s">
        <v>10687</v>
      </c>
      <c r="G211" s="36" t="s">
        <v>10686</v>
      </c>
      <c r="H211" s="36">
        <v>1</v>
      </c>
      <c r="I211" s="35" t="s">
        <v>10687</v>
      </c>
    </row>
    <row r="212" spans="1:9">
      <c r="A212" s="31" t="s">
        <v>5342</v>
      </c>
      <c r="B212" s="32">
        <v>35.6</v>
      </c>
      <c r="C212" s="33" t="str">
        <f t="shared" si="3"/>
        <v>Obesity</v>
      </c>
      <c r="D212" s="34">
        <v>4.0199999999999996</v>
      </c>
      <c r="E212" s="35" t="s">
        <v>10687</v>
      </c>
      <c r="F212" s="35" t="s">
        <v>10687</v>
      </c>
      <c r="G212" s="36" t="s">
        <v>10686</v>
      </c>
      <c r="H212" s="36">
        <v>2</v>
      </c>
      <c r="I212" s="35" t="s">
        <v>10687</v>
      </c>
    </row>
    <row r="213" spans="1:9">
      <c r="A213" s="31" t="s">
        <v>5345</v>
      </c>
      <c r="B213" s="32">
        <v>34.39</v>
      </c>
      <c r="C213" s="33" t="str">
        <f t="shared" si="3"/>
        <v>Obesity</v>
      </c>
      <c r="D213" s="34">
        <v>8.7200000000000006</v>
      </c>
      <c r="E213" s="35" t="s">
        <v>10686</v>
      </c>
      <c r="F213" s="35" t="s">
        <v>10686</v>
      </c>
      <c r="G213" s="36" t="s">
        <v>10686</v>
      </c>
      <c r="H213" s="36">
        <v>0</v>
      </c>
      <c r="I213" s="35" t="s">
        <v>10687</v>
      </c>
    </row>
    <row r="214" spans="1:9">
      <c r="A214" s="31" t="s">
        <v>5348</v>
      </c>
      <c r="B214" s="32">
        <v>29.06</v>
      </c>
      <c r="C214" s="33" t="str">
        <f t="shared" si="3"/>
        <v>Overweight</v>
      </c>
      <c r="D214" s="34">
        <v>6.25</v>
      </c>
      <c r="E214" s="35" t="s">
        <v>10687</v>
      </c>
      <c r="F214" s="35" t="s">
        <v>10686</v>
      </c>
      <c r="G214" s="36" t="s">
        <v>10686</v>
      </c>
      <c r="H214" s="36">
        <v>1</v>
      </c>
      <c r="I214" s="35" t="s">
        <v>10687</v>
      </c>
    </row>
    <row r="215" spans="1:9">
      <c r="A215" s="31" t="s">
        <v>5351</v>
      </c>
      <c r="B215" s="32">
        <v>35.799999999999997</v>
      </c>
      <c r="C215" s="33" t="str">
        <f t="shared" si="3"/>
        <v>Obesity</v>
      </c>
      <c r="D215" s="34">
        <v>7.32</v>
      </c>
      <c r="E215" s="35" t="s">
        <v>10686</v>
      </c>
      <c r="F215" s="35" t="s">
        <v>10686</v>
      </c>
      <c r="G215" s="36" t="s">
        <v>10686</v>
      </c>
      <c r="H215" s="36">
        <v>2</v>
      </c>
      <c r="I215" s="35" t="s">
        <v>10687</v>
      </c>
    </row>
    <row r="216" spans="1:9">
      <c r="A216" s="31" t="s">
        <v>5353</v>
      </c>
      <c r="B216" s="32">
        <v>49.8</v>
      </c>
      <c r="C216" s="33" t="str">
        <f t="shared" si="3"/>
        <v>Obesity</v>
      </c>
      <c r="D216" s="34">
        <v>4.24</v>
      </c>
      <c r="E216" s="35" t="s">
        <v>10686</v>
      </c>
      <c r="F216" s="35" t="s">
        <v>10686</v>
      </c>
      <c r="G216" s="36" t="s">
        <v>10686</v>
      </c>
      <c r="H216" s="36">
        <v>1</v>
      </c>
      <c r="I216" s="35" t="s">
        <v>10687</v>
      </c>
    </row>
    <row r="217" spans="1:9">
      <c r="A217" s="31" t="s">
        <v>5355</v>
      </c>
      <c r="B217" s="32">
        <v>35.71</v>
      </c>
      <c r="C217" s="33" t="str">
        <f t="shared" si="3"/>
        <v>Obesity</v>
      </c>
      <c r="D217" s="34">
        <v>6.84</v>
      </c>
      <c r="E217" s="35" t="s">
        <v>10686</v>
      </c>
      <c r="F217" s="35" t="s">
        <v>10686</v>
      </c>
      <c r="G217" s="36" t="s">
        <v>10686</v>
      </c>
      <c r="H217" s="36">
        <v>2</v>
      </c>
      <c r="I217" s="35" t="s">
        <v>10687</v>
      </c>
    </row>
    <row r="218" spans="1:9">
      <c r="A218" s="31" t="s">
        <v>5358</v>
      </c>
      <c r="B218" s="32">
        <v>30.8</v>
      </c>
      <c r="C218" s="33" t="str">
        <f t="shared" si="3"/>
        <v>Obesity</v>
      </c>
      <c r="D218" s="34">
        <v>5.23</v>
      </c>
      <c r="E218" s="35" t="s">
        <v>10687</v>
      </c>
      <c r="F218" s="35" t="s">
        <v>10686</v>
      </c>
      <c r="G218" s="36" t="s">
        <v>10686</v>
      </c>
      <c r="H218" s="36">
        <v>1</v>
      </c>
      <c r="I218" s="35" t="s">
        <v>10687</v>
      </c>
    </row>
    <row r="219" spans="1:9">
      <c r="A219" s="31" t="s">
        <v>5360</v>
      </c>
      <c r="B219" s="32">
        <v>33.69</v>
      </c>
      <c r="C219" s="33" t="str">
        <f t="shared" si="3"/>
        <v>Obesity</v>
      </c>
      <c r="D219" s="34">
        <v>9.68</v>
      </c>
      <c r="E219" s="35" t="s">
        <v>10686</v>
      </c>
      <c r="F219" s="35" t="s">
        <v>10686</v>
      </c>
      <c r="G219" s="36" t="s">
        <v>10686</v>
      </c>
      <c r="H219" s="36">
        <v>0</v>
      </c>
      <c r="I219" s="35" t="s">
        <v>10687</v>
      </c>
    </row>
    <row r="220" spans="1:9">
      <c r="A220" s="31" t="s">
        <v>5362</v>
      </c>
      <c r="B220" s="32">
        <v>42.27</v>
      </c>
      <c r="C220" s="33" t="str">
        <f t="shared" si="3"/>
        <v>Obesity</v>
      </c>
      <c r="D220" s="34">
        <v>6.05</v>
      </c>
      <c r="E220" s="35" t="s">
        <v>10687</v>
      </c>
      <c r="F220" s="35" t="s">
        <v>10686</v>
      </c>
      <c r="G220" s="36" t="s">
        <v>10686</v>
      </c>
      <c r="H220" s="36">
        <v>1</v>
      </c>
      <c r="I220" s="35" t="s">
        <v>10687</v>
      </c>
    </row>
    <row r="221" spans="1:9">
      <c r="A221" s="31" t="s">
        <v>5365</v>
      </c>
      <c r="B221" s="32">
        <v>53.25</v>
      </c>
      <c r="C221" s="33" t="str">
        <f t="shared" si="3"/>
        <v>Obesity</v>
      </c>
      <c r="D221" s="34">
        <v>6.11</v>
      </c>
      <c r="E221" s="35" t="s">
        <v>10687</v>
      </c>
      <c r="F221" s="35" t="s">
        <v>10686</v>
      </c>
      <c r="G221" s="36" t="s">
        <v>10687</v>
      </c>
      <c r="H221" s="36">
        <v>1</v>
      </c>
      <c r="I221" s="35" t="s">
        <v>10687</v>
      </c>
    </row>
    <row r="222" spans="1:9">
      <c r="A222" s="31" t="s">
        <v>5367</v>
      </c>
      <c r="B222" s="32">
        <v>26.8</v>
      </c>
      <c r="C222" s="33" t="str">
        <f t="shared" si="3"/>
        <v>Overweight</v>
      </c>
      <c r="D222" s="34">
        <v>10.93</v>
      </c>
      <c r="E222" s="35" t="s">
        <v>10687</v>
      </c>
      <c r="F222" s="35" t="s">
        <v>10686</v>
      </c>
      <c r="G222" s="36" t="s">
        <v>10686</v>
      </c>
      <c r="H222" s="36">
        <v>0</v>
      </c>
      <c r="I222" s="35" t="s">
        <v>10686</v>
      </c>
    </row>
    <row r="223" spans="1:9">
      <c r="A223" s="31" t="s">
        <v>5370</v>
      </c>
      <c r="B223" s="32">
        <v>28.5</v>
      </c>
      <c r="C223" s="33" t="str">
        <f t="shared" si="3"/>
        <v>Overweight</v>
      </c>
      <c r="D223" s="34">
        <v>5.12</v>
      </c>
      <c r="E223" s="35" t="s">
        <v>10686</v>
      </c>
      <c r="F223" s="35" t="s">
        <v>10686</v>
      </c>
      <c r="G223" s="36" t="s">
        <v>10686</v>
      </c>
      <c r="H223" s="36">
        <v>1</v>
      </c>
      <c r="I223" s="35" t="s">
        <v>10687</v>
      </c>
    </row>
    <row r="224" spans="1:9">
      <c r="A224" s="31" t="s">
        <v>5373</v>
      </c>
      <c r="B224" s="32">
        <v>22.895</v>
      </c>
      <c r="C224" s="33" t="str">
        <f t="shared" si="3"/>
        <v>Normal Weight</v>
      </c>
      <c r="D224" s="34">
        <v>5.72</v>
      </c>
      <c r="E224" s="35" t="s">
        <v>10686</v>
      </c>
      <c r="F224" s="35" t="s">
        <v>10686</v>
      </c>
      <c r="G224" s="36" t="s">
        <v>10686</v>
      </c>
      <c r="H224" s="36">
        <v>0</v>
      </c>
      <c r="I224" s="35" t="s">
        <v>10687</v>
      </c>
    </row>
    <row r="225" spans="1:9">
      <c r="A225" s="31" t="s">
        <v>5376</v>
      </c>
      <c r="B225" s="32">
        <v>34.06</v>
      </c>
      <c r="C225" s="33" t="str">
        <f t="shared" si="3"/>
        <v>Obesity</v>
      </c>
      <c r="D225" s="34">
        <v>11.83</v>
      </c>
      <c r="E225" s="35" t="s">
        <v>10687</v>
      </c>
      <c r="F225" s="35" t="s">
        <v>10686</v>
      </c>
      <c r="G225" s="36" t="s">
        <v>10686</v>
      </c>
      <c r="H225" s="36">
        <v>1</v>
      </c>
      <c r="I225" s="35" t="s">
        <v>10687</v>
      </c>
    </row>
    <row r="226" spans="1:9">
      <c r="A226" s="31" t="s">
        <v>5379</v>
      </c>
      <c r="B226" s="32">
        <v>36.409999999999997</v>
      </c>
      <c r="C226" s="33" t="str">
        <f t="shared" si="3"/>
        <v>Obesity</v>
      </c>
      <c r="D226" s="34">
        <v>4.55</v>
      </c>
      <c r="E226" s="35" t="s">
        <v>10686</v>
      </c>
      <c r="F226" s="35" t="s">
        <v>10686</v>
      </c>
      <c r="G226" s="36" t="s">
        <v>10686</v>
      </c>
      <c r="H226" s="36">
        <v>0</v>
      </c>
      <c r="I226" s="35" t="s">
        <v>10687</v>
      </c>
    </row>
    <row r="227" spans="1:9">
      <c r="A227" s="31" t="s">
        <v>5381</v>
      </c>
      <c r="B227" s="32">
        <v>52.3</v>
      </c>
      <c r="C227" s="33" t="str">
        <f t="shared" si="3"/>
        <v>Obesity</v>
      </c>
      <c r="D227" s="34">
        <v>4.87</v>
      </c>
      <c r="E227" s="35" t="s">
        <v>10687</v>
      </c>
      <c r="F227" s="35" t="s">
        <v>10686</v>
      </c>
      <c r="G227" s="36" t="s">
        <v>10687</v>
      </c>
      <c r="H227" s="36">
        <v>1</v>
      </c>
      <c r="I227" s="35" t="s">
        <v>10687</v>
      </c>
    </row>
    <row r="228" spans="1:9">
      <c r="A228" s="31" t="s">
        <v>5383</v>
      </c>
      <c r="B228" s="32">
        <v>52.66</v>
      </c>
      <c r="C228" s="33" t="str">
        <f t="shared" si="3"/>
        <v>Obesity</v>
      </c>
      <c r="D228" s="34">
        <v>4.45</v>
      </c>
      <c r="E228" s="35" t="s">
        <v>10686</v>
      </c>
      <c r="F228" s="35" t="s">
        <v>10686</v>
      </c>
      <c r="G228" s="36" t="s">
        <v>10686</v>
      </c>
      <c r="H228" s="36">
        <v>1</v>
      </c>
      <c r="I228" s="35" t="s">
        <v>10687</v>
      </c>
    </row>
    <row r="229" spans="1:9">
      <c r="A229" s="31" t="s">
        <v>5386</v>
      </c>
      <c r="B229" s="32">
        <v>29.57</v>
      </c>
      <c r="C229" s="33" t="str">
        <f t="shared" si="3"/>
        <v>Overweight</v>
      </c>
      <c r="D229" s="34">
        <v>9.42</v>
      </c>
      <c r="E229" s="35" t="s">
        <v>10687</v>
      </c>
      <c r="F229" s="35" t="s">
        <v>10686</v>
      </c>
      <c r="G229" s="36" t="s">
        <v>10686</v>
      </c>
      <c r="H229" s="36">
        <v>0</v>
      </c>
      <c r="I229" s="35" t="s">
        <v>10687</v>
      </c>
    </row>
    <row r="230" spans="1:9">
      <c r="A230" s="31" t="s">
        <v>5389</v>
      </c>
      <c r="B230" s="32">
        <v>36.99</v>
      </c>
      <c r="C230" s="33" t="str">
        <f t="shared" si="3"/>
        <v>Obesity</v>
      </c>
      <c r="D230" s="34">
        <v>5.37</v>
      </c>
      <c r="E230" s="35" t="s">
        <v>10687</v>
      </c>
      <c r="F230" s="35" t="s">
        <v>10686</v>
      </c>
      <c r="G230" s="36" t="s">
        <v>10687</v>
      </c>
      <c r="H230" s="36">
        <v>1</v>
      </c>
      <c r="I230" s="35" t="s">
        <v>10687</v>
      </c>
    </row>
    <row r="231" spans="1:9">
      <c r="A231" s="31" t="s">
        <v>5392</v>
      </c>
      <c r="B231" s="32">
        <v>31.4</v>
      </c>
      <c r="C231" s="33" t="str">
        <f t="shared" si="3"/>
        <v>Obesity</v>
      </c>
      <c r="D231" s="34">
        <v>4.5999999999999996</v>
      </c>
      <c r="E231" s="35" t="s">
        <v>10687</v>
      </c>
      <c r="F231" s="35" t="s">
        <v>10686</v>
      </c>
      <c r="G231" s="36" t="s">
        <v>10686</v>
      </c>
      <c r="H231" s="36">
        <v>1</v>
      </c>
      <c r="I231" s="35" t="s">
        <v>10687</v>
      </c>
    </row>
    <row r="232" spans="1:9">
      <c r="A232" s="31" t="s">
        <v>5395</v>
      </c>
      <c r="B232" s="32">
        <v>34.9</v>
      </c>
      <c r="C232" s="33" t="str">
        <f t="shared" si="3"/>
        <v>Obesity</v>
      </c>
      <c r="D232" s="34">
        <v>6.22</v>
      </c>
      <c r="E232" s="35" t="s">
        <v>10686</v>
      </c>
      <c r="F232" s="35" t="s">
        <v>10686</v>
      </c>
      <c r="G232" s="36" t="s">
        <v>10687</v>
      </c>
      <c r="H232" s="36">
        <v>1</v>
      </c>
      <c r="I232" s="35" t="s">
        <v>10687</v>
      </c>
    </row>
    <row r="233" spans="1:9">
      <c r="A233" s="31" t="s">
        <v>5398</v>
      </c>
      <c r="B233" s="32">
        <v>31.13</v>
      </c>
      <c r="C233" s="33" t="str">
        <f t="shared" si="3"/>
        <v>Obesity</v>
      </c>
      <c r="D233" s="34">
        <v>4.5199999999999996</v>
      </c>
      <c r="E233" s="35" t="s">
        <v>10687</v>
      </c>
      <c r="F233" s="35" t="s">
        <v>10686</v>
      </c>
      <c r="G233" s="36" t="s">
        <v>10686</v>
      </c>
      <c r="H233" s="36">
        <v>1</v>
      </c>
      <c r="I233" s="35" t="s">
        <v>10687</v>
      </c>
    </row>
    <row r="234" spans="1:9">
      <c r="A234" s="31" t="s">
        <v>5401</v>
      </c>
      <c r="B234" s="32">
        <v>34.799999999999997</v>
      </c>
      <c r="C234" s="33" t="str">
        <f t="shared" si="3"/>
        <v>Obesity</v>
      </c>
      <c r="D234" s="34">
        <v>6.18</v>
      </c>
      <c r="E234" s="35" t="s">
        <v>10686</v>
      </c>
      <c r="F234" s="35" t="s">
        <v>10686</v>
      </c>
      <c r="G234" s="36" t="s">
        <v>10687</v>
      </c>
      <c r="H234" s="36">
        <v>1</v>
      </c>
      <c r="I234" s="35" t="s">
        <v>10687</v>
      </c>
    </row>
    <row r="235" spans="1:9">
      <c r="A235" s="31" t="s">
        <v>5404</v>
      </c>
      <c r="B235" s="32">
        <v>31.68</v>
      </c>
      <c r="C235" s="33" t="str">
        <f t="shared" si="3"/>
        <v>Obesity</v>
      </c>
      <c r="D235" s="34">
        <v>4.4000000000000004</v>
      </c>
      <c r="E235" s="35" t="s">
        <v>10686</v>
      </c>
      <c r="F235" s="35" t="s">
        <v>10686</v>
      </c>
      <c r="G235" s="36" t="s">
        <v>10686</v>
      </c>
      <c r="H235" s="36">
        <v>0</v>
      </c>
      <c r="I235" s="35" t="s">
        <v>10687</v>
      </c>
    </row>
    <row r="236" spans="1:9">
      <c r="A236" s="31" t="s">
        <v>5407</v>
      </c>
      <c r="B236" s="32">
        <v>33.534999999999997</v>
      </c>
      <c r="C236" s="33" t="str">
        <f t="shared" si="3"/>
        <v>Obesity</v>
      </c>
      <c r="D236" s="34">
        <v>6.23</v>
      </c>
      <c r="E236" s="35" t="s">
        <v>10686</v>
      </c>
      <c r="F236" s="35" t="s">
        <v>10687</v>
      </c>
      <c r="G236" s="36" t="s">
        <v>10686</v>
      </c>
      <c r="H236" s="36">
        <v>1</v>
      </c>
      <c r="I236" s="35" t="s">
        <v>10687</v>
      </c>
    </row>
    <row r="237" spans="1:9">
      <c r="A237" s="31" t="s">
        <v>5408</v>
      </c>
      <c r="B237" s="32">
        <v>31.92</v>
      </c>
      <c r="C237" s="33" t="str">
        <f t="shared" si="3"/>
        <v>Obesity</v>
      </c>
      <c r="D237" s="34">
        <v>5.33</v>
      </c>
      <c r="E237" s="35" t="s">
        <v>10687</v>
      </c>
      <c r="F237" s="35" t="s">
        <v>10686</v>
      </c>
      <c r="G237" s="36" t="s">
        <v>10686</v>
      </c>
      <c r="H237" s="36">
        <v>0</v>
      </c>
      <c r="I237" s="35" t="s">
        <v>10687</v>
      </c>
    </row>
    <row r="238" spans="1:9">
      <c r="A238" s="31" t="s">
        <v>5411</v>
      </c>
      <c r="B238" s="32">
        <v>32.700000000000003</v>
      </c>
      <c r="C238" s="33" t="str">
        <f t="shared" si="3"/>
        <v>Obesity</v>
      </c>
      <c r="D238" s="34">
        <v>4.09</v>
      </c>
      <c r="E238" s="35" t="s">
        <v>10686</v>
      </c>
      <c r="F238" s="35" t="s">
        <v>10686</v>
      </c>
      <c r="G238" s="36" t="s">
        <v>10686</v>
      </c>
      <c r="H238" s="36">
        <v>1</v>
      </c>
      <c r="I238" s="35" t="s">
        <v>10687</v>
      </c>
    </row>
    <row r="239" spans="1:9">
      <c r="A239" s="31" t="s">
        <v>5414</v>
      </c>
      <c r="B239" s="32">
        <v>41.25</v>
      </c>
      <c r="C239" s="33" t="str">
        <f t="shared" si="3"/>
        <v>Obesity</v>
      </c>
      <c r="D239" s="34">
        <v>5.19</v>
      </c>
      <c r="E239" s="35" t="s">
        <v>10686</v>
      </c>
      <c r="F239" s="35" t="s">
        <v>10686</v>
      </c>
      <c r="G239" s="36" t="s">
        <v>10686</v>
      </c>
      <c r="H239" s="36">
        <v>0</v>
      </c>
      <c r="I239" s="35" t="s">
        <v>10687</v>
      </c>
    </row>
    <row r="240" spans="1:9">
      <c r="A240" s="31" t="s">
        <v>5417</v>
      </c>
      <c r="B240" s="32">
        <v>33.11</v>
      </c>
      <c r="C240" s="33" t="str">
        <f t="shared" si="3"/>
        <v>Obesity</v>
      </c>
      <c r="D240" s="34">
        <v>4.12</v>
      </c>
      <c r="E240" s="35" t="s">
        <v>10686</v>
      </c>
      <c r="F240" s="35" t="s">
        <v>10686</v>
      </c>
      <c r="G240" s="36" t="s">
        <v>10687</v>
      </c>
      <c r="H240" s="36">
        <v>1</v>
      </c>
      <c r="I240" s="35" t="s">
        <v>10687</v>
      </c>
    </row>
    <row r="241" spans="1:9">
      <c r="A241" s="31" t="s">
        <v>5420</v>
      </c>
      <c r="B241" s="32">
        <v>36.159999999999997</v>
      </c>
      <c r="C241" s="33" t="str">
        <f t="shared" si="3"/>
        <v>Obesity</v>
      </c>
      <c r="D241" s="34">
        <v>5.0999999999999996</v>
      </c>
      <c r="E241" s="35" t="s">
        <v>10686</v>
      </c>
      <c r="F241" s="35" t="s">
        <v>10686</v>
      </c>
      <c r="G241" s="36" t="s">
        <v>10686</v>
      </c>
      <c r="H241" s="36">
        <v>1</v>
      </c>
      <c r="I241" s="35" t="s">
        <v>10687</v>
      </c>
    </row>
    <row r="242" spans="1:9">
      <c r="A242" s="31" t="s">
        <v>5423</v>
      </c>
      <c r="B242" s="32">
        <v>33.72</v>
      </c>
      <c r="C242" s="33" t="str">
        <f t="shared" si="3"/>
        <v>Obesity</v>
      </c>
      <c r="D242" s="34">
        <v>6.21</v>
      </c>
      <c r="E242" s="35" t="s">
        <v>10687</v>
      </c>
      <c r="F242" s="35" t="s">
        <v>10686</v>
      </c>
      <c r="G242" s="36" t="s">
        <v>10687</v>
      </c>
      <c r="H242" s="36">
        <v>1</v>
      </c>
      <c r="I242" s="35" t="s">
        <v>10687</v>
      </c>
    </row>
    <row r="243" spans="1:9">
      <c r="A243" s="31" t="s">
        <v>5426</v>
      </c>
      <c r="B243" s="32">
        <v>37.74</v>
      </c>
      <c r="C243" s="33" t="str">
        <f t="shared" si="3"/>
        <v>Obesity</v>
      </c>
      <c r="D243" s="34">
        <v>9.5299999999999994</v>
      </c>
      <c r="E243" s="35" t="s">
        <v>10687</v>
      </c>
      <c r="F243" s="35" t="s">
        <v>10686</v>
      </c>
      <c r="G243" s="36" t="s">
        <v>10686</v>
      </c>
      <c r="H243" s="36">
        <v>1</v>
      </c>
      <c r="I243" s="35" t="s">
        <v>10687</v>
      </c>
    </row>
    <row r="244" spans="1:9">
      <c r="A244" s="31" t="s">
        <v>5429</v>
      </c>
      <c r="B244" s="32">
        <v>48.75</v>
      </c>
      <c r="C244" s="33" t="str">
        <f t="shared" si="3"/>
        <v>Obesity</v>
      </c>
      <c r="D244" s="34">
        <v>4.6399999999999997</v>
      </c>
      <c r="E244" s="35" t="s">
        <v>10687</v>
      </c>
      <c r="F244" s="35" t="s">
        <v>10686</v>
      </c>
      <c r="G244" s="36" t="s">
        <v>10686</v>
      </c>
      <c r="H244" s="36">
        <v>1</v>
      </c>
      <c r="I244" s="35" t="s">
        <v>10687</v>
      </c>
    </row>
    <row r="245" spans="1:9">
      <c r="A245" s="31" t="s">
        <v>5432</v>
      </c>
      <c r="B245" s="32">
        <v>31.065000000000001</v>
      </c>
      <c r="C245" s="33" t="str">
        <f t="shared" si="3"/>
        <v>Obesity</v>
      </c>
      <c r="D245" s="34">
        <v>5.05</v>
      </c>
      <c r="E245" s="35" t="s">
        <v>10686</v>
      </c>
      <c r="F245" s="35" t="s">
        <v>10686</v>
      </c>
      <c r="G245" s="36" t="s">
        <v>10686</v>
      </c>
      <c r="H245" s="36">
        <v>1</v>
      </c>
      <c r="I245" s="35" t="s">
        <v>10687</v>
      </c>
    </row>
    <row r="246" spans="1:9">
      <c r="A246" s="31" t="s">
        <v>5435</v>
      </c>
      <c r="B246" s="32">
        <v>23.55</v>
      </c>
      <c r="C246" s="33" t="str">
        <f t="shared" si="3"/>
        <v>Normal Weight</v>
      </c>
      <c r="D246" s="34">
        <v>10.38</v>
      </c>
      <c r="E246" s="35" t="s">
        <v>10686</v>
      </c>
      <c r="F246" s="35" t="s">
        <v>10686</v>
      </c>
      <c r="G246" s="36" t="s">
        <v>10686</v>
      </c>
      <c r="H246" s="36">
        <v>0</v>
      </c>
      <c r="I246" s="35" t="s">
        <v>10687</v>
      </c>
    </row>
    <row r="247" spans="1:9">
      <c r="A247" s="31" t="s">
        <v>5438</v>
      </c>
      <c r="B247" s="32">
        <v>30.18</v>
      </c>
      <c r="C247" s="33" t="str">
        <f t="shared" si="3"/>
        <v>Obesity</v>
      </c>
      <c r="D247" s="34">
        <v>8.31</v>
      </c>
      <c r="E247" s="35" t="s">
        <v>10687</v>
      </c>
      <c r="F247" s="35" t="s">
        <v>10686</v>
      </c>
      <c r="G247" s="36" t="s">
        <v>10686</v>
      </c>
      <c r="H247" s="36">
        <v>1</v>
      </c>
      <c r="I247" s="35" t="s">
        <v>10687</v>
      </c>
    </row>
    <row r="248" spans="1:9">
      <c r="A248" s="31" t="s">
        <v>5441</v>
      </c>
      <c r="B248" s="32">
        <v>29.94</v>
      </c>
      <c r="C248" s="33" t="str">
        <f t="shared" si="3"/>
        <v>Overweight</v>
      </c>
      <c r="D248" s="34">
        <v>7.59</v>
      </c>
      <c r="E248" s="35" t="s">
        <v>10686</v>
      </c>
      <c r="F248" s="35" t="s">
        <v>10686</v>
      </c>
      <c r="G248" s="36" t="s">
        <v>10686</v>
      </c>
      <c r="H248" s="36">
        <v>0</v>
      </c>
      <c r="I248" s="35" t="s">
        <v>10687</v>
      </c>
    </row>
    <row r="249" spans="1:9">
      <c r="A249" s="31" t="s">
        <v>5444</v>
      </c>
      <c r="B249" s="32">
        <v>31.4</v>
      </c>
      <c r="C249" s="33" t="str">
        <f t="shared" si="3"/>
        <v>Obesity</v>
      </c>
      <c r="D249" s="34">
        <v>5.49</v>
      </c>
      <c r="E249" s="35" t="s">
        <v>10686</v>
      </c>
      <c r="F249" s="35" t="s">
        <v>10686</v>
      </c>
      <c r="G249" s="36" t="s">
        <v>10686</v>
      </c>
      <c r="H249" s="36">
        <v>0</v>
      </c>
      <c r="I249" s="35" t="s">
        <v>10687</v>
      </c>
    </row>
    <row r="250" spans="1:9">
      <c r="A250" s="31" t="s">
        <v>5447</v>
      </c>
      <c r="B250" s="32">
        <v>53.06</v>
      </c>
      <c r="C250" s="33" t="str">
        <f t="shared" si="3"/>
        <v>Obesity</v>
      </c>
      <c r="D250" s="34">
        <v>11.68</v>
      </c>
      <c r="E250" s="35" t="s">
        <v>10686</v>
      </c>
      <c r="F250" s="35" t="s">
        <v>10686</v>
      </c>
      <c r="G250" s="36" t="s">
        <v>10686</v>
      </c>
      <c r="H250" s="36">
        <v>0</v>
      </c>
      <c r="I250" s="35" t="s">
        <v>10687</v>
      </c>
    </row>
    <row r="251" spans="1:9">
      <c r="A251" s="31" t="s">
        <v>5450</v>
      </c>
      <c r="B251" s="32">
        <v>30.25</v>
      </c>
      <c r="C251" s="33" t="str">
        <f t="shared" si="3"/>
        <v>Obesity</v>
      </c>
      <c r="D251" s="34">
        <v>4.1900000000000004</v>
      </c>
      <c r="E251" s="35" t="s">
        <v>10686</v>
      </c>
      <c r="F251" s="35" t="s">
        <v>10686</v>
      </c>
      <c r="G251" s="36" t="s">
        <v>10686</v>
      </c>
      <c r="H251" s="36">
        <v>2</v>
      </c>
      <c r="I251" s="35" t="s">
        <v>10687</v>
      </c>
    </row>
    <row r="252" spans="1:9">
      <c r="A252" s="31" t="s">
        <v>5453</v>
      </c>
      <c r="B252" s="32">
        <v>46.68</v>
      </c>
      <c r="C252" s="33" t="str">
        <f t="shared" si="3"/>
        <v>Obesity</v>
      </c>
      <c r="D252" s="34">
        <v>4.01</v>
      </c>
      <c r="E252" s="35" t="s">
        <v>10686</v>
      </c>
      <c r="F252" s="35" t="s">
        <v>10686</v>
      </c>
      <c r="G252" s="36" t="s">
        <v>10686</v>
      </c>
      <c r="H252" s="36">
        <v>0</v>
      </c>
      <c r="I252" s="35" t="s">
        <v>10687</v>
      </c>
    </row>
    <row r="253" spans="1:9">
      <c r="A253" s="31" t="s">
        <v>5456</v>
      </c>
      <c r="B253" s="32">
        <v>30.4</v>
      </c>
      <c r="C253" s="33" t="str">
        <f t="shared" si="3"/>
        <v>Obesity</v>
      </c>
      <c r="D253" s="34">
        <v>5.91</v>
      </c>
      <c r="E253" s="35" t="s">
        <v>10686</v>
      </c>
      <c r="F253" s="35" t="s">
        <v>10687</v>
      </c>
      <c r="G253" s="36" t="s">
        <v>10686</v>
      </c>
      <c r="H253" s="36">
        <v>2</v>
      </c>
      <c r="I253" s="35" t="s">
        <v>10687</v>
      </c>
    </row>
    <row r="254" spans="1:9">
      <c r="A254" s="31" t="s">
        <v>5458</v>
      </c>
      <c r="B254" s="32">
        <v>30.2</v>
      </c>
      <c r="C254" s="33" t="str">
        <f t="shared" si="3"/>
        <v>Obesity</v>
      </c>
      <c r="D254" s="34">
        <v>4.47</v>
      </c>
      <c r="E254" s="35" t="s">
        <v>10687</v>
      </c>
      <c r="F254" s="35" t="s">
        <v>10686</v>
      </c>
      <c r="G254" s="36" t="s">
        <v>10687</v>
      </c>
      <c r="H254" s="36">
        <v>1</v>
      </c>
      <c r="I254" s="35" t="s">
        <v>10687</v>
      </c>
    </row>
    <row r="255" spans="1:9">
      <c r="A255" s="31" t="s">
        <v>5461</v>
      </c>
      <c r="B255" s="32">
        <v>51.18</v>
      </c>
      <c r="C255" s="33" t="str">
        <f t="shared" si="3"/>
        <v>Obesity</v>
      </c>
      <c r="D255" s="34">
        <v>4.5599999999999996</v>
      </c>
      <c r="E255" s="35" t="s">
        <v>10687</v>
      </c>
      <c r="F255" s="35" t="s">
        <v>10687</v>
      </c>
      <c r="G255" s="36" t="s">
        <v>10686</v>
      </c>
      <c r="H255" s="36">
        <v>2</v>
      </c>
      <c r="I255" s="35" t="s">
        <v>10687</v>
      </c>
    </row>
    <row r="256" spans="1:9">
      <c r="A256" s="31" t="s">
        <v>5463</v>
      </c>
      <c r="B256" s="32">
        <v>22.18</v>
      </c>
      <c r="C256" s="33" t="str">
        <f t="shared" si="3"/>
        <v>Normal Weight</v>
      </c>
      <c r="D256" s="34">
        <v>9.9</v>
      </c>
      <c r="E256" s="35" t="s">
        <v>10686</v>
      </c>
      <c r="F256" s="35" t="s">
        <v>10686</v>
      </c>
      <c r="G256" s="36" t="s">
        <v>10686</v>
      </c>
      <c r="H256" s="36">
        <v>0</v>
      </c>
      <c r="I256" s="35" t="s">
        <v>10687</v>
      </c>
    </row>
    <row r="257" spans="1:9">
      <c r="A257" s="31" t="s">
        <v>5466</v>
      </c>
      <c r="B257" s="32">
        <v>31.92</v>
      </c>
      <c r="C257" s="33" t="str">
        <f t="shared" si="3"/>
        <v>Obesity</v>
      </c>
      <c r="D257" s="34">
        <v>5.1100000000000003</v>
      </c>
      <c r="E257" s="35" t="s">
        <v>10686</v>
      </c>
      <c r="F257" s="35" t="s">
        <v>10686</v>
      </c>
      <c r="G257" s="36" t="s">
        <v>10687</v>
      </c>
      <c r="H257" s="36">
        <v>1</v>
      </c>
      <c r="I257" s="35" t="s">
        <v>10687</v>
      </c>
    </row>
    <row r="258" spans="1:9">
      <c r="A258" s="31" t="s">
        <v>5469</v>
      </c>
      <c r="B258" s="32">
        <v>31.73</v>
      </c>
      <c r="C258" s="33" t="str">
        <f t="shared" si="3"/>
        <v>Obesity</v>
      </c>
      <c r="D258" s="34">
        <v>5.73</v>
      </c>
      <c r="E258" s="35" t="s">
        <v>10686</v>
      </c>
      <c r="F258" s="35" t="s">
        <v>10687</v>
      </c>
      <c r="G258" s="36" t="s">
        <v>10686</v>
      </c>
      <c r="H258" s="36">
        <v>1</v>
      </c>
      <c r="I258" s="35" t="s">
        <v>10687</v>
      </c>
    </row>
    <row r="259" spans="1:9">
      <c r="A259" s="31" t="s">
        <v>5472</v>
      </c>
      <c r="B259" s="32">
        <v>45.52</v>
      </c>
      <c r="C259" s="33" t="str">
        <f t="shared" ref="C259:C322" si="4">IF(B259&lt;18.5,"Under Weight",IF(B259&lt;25,"Normal Weight",IF(B259&lt;30,"Overweight","Obesity")))</f>
        <v>Obesity</v>
      </c>
      <c r="D259" s="34">
        <v>6.04</v>
      </c>
      <c r="E259" s="35" t="s">
        <v>10686</v>
      </c>
      <c r="F259" s="35" t="s">
        <v>10686</v>
      </c>
      <c r="G259" s="36" t="s">
        <v>10687</v>
      </c>
      <c r="H259" s="36">
        <v>1</v>
      </c>
      <c r="I259" s="35" t="s">
        <v>10687</v>
      </c>
    </row>
    <row r="260" spans="1:9">
      <c r="A260" s="31" t="s">
        <v>5475</v>
      </c>
      <c r="B260" s="32">
        <v>52.81</v>
      </c>
      <c r="C260" s="33" t="str">
        <f t="shared" si="4"/>
        <v>Obesity</v>
      </c>
      <c r="D260" s="34">
        <v>5.19</v>
      </c>
      <c r="E260" s="35" t="s">
        <v>10686</v>
      </c>
      <c r="F260" s="35" t="s">
        <v>10686</v>
      </c>
      <c r="G260" s="36" t="s">
        <v>10687</v>
      </c>
      <c r="H260" s="36">
        <v>1</v>
      </c>
      <c r="I260" s="35" t="s">
        <v>10687</v>
      </c>
    </row>
    <row r="261" spans="1:9">
      <c r="A261" s="31" t="s">
        <v>5478</v>
      </c>
      <c r="B261" s="32">
        <v>33.58</v>
      </c>
      <c r="C261" s="33" t="str">
        <f t="shared" si="4"/>
        <v>Obesity</v>
      </c>
      <c r="D261" s="34">
        <v>5.56</v>
      </c>
      <c r="E261" s="35" t="s">
        <v>10686</v>
      </c>
      <c r="F261" s="35" t="s">
        <v>10686</v>
      </c>
      <c r="G261" s="36" t="s">
        <v>10686</v>
      </c>
      <c r="H261" s="36">
        <v>1</v>
      </c>
      <c r="I261" s="35" t="s">
        <v>10687</v>
      </c>
    </row>
    <row r="262" spans="1:9">
      <c r="A262" s="31" t="s">
        <v>5481</v>
      </c>
      <c r="B262" s="32">
        <v>30.684999999999999</v>
      </c>
      <c r="C262" s="33" t="str">
        <f t="shared" si="4"/>
        <v>Obesity</v>
      </c>
      <c r="D262" s="34">
        <v>8.23</v>
      </c>
      <c r="E262" s="35" t="s">
        <v>10686</v>
      </c>
      <c r="F262" s="35" t="s">
        <v>10686</v>
      </c>
      <c r="G262" s="36" t="s">
        <v>10686</v>
      </c>
      <c r="H262" s="36">
        <v>0</v>
      </c>
      <c r="I262" s="35" t="s">
        <v>10687</v>
      </c>
    </row>
    <row r="263" spans="1:9">
      <c r="A263" s="31" t="s">
        <v>5484</v>
      </c>
      <c r="B263" s="32">
        <v>37.524999999999999</v>
      </c>
      <c r="C263" s="33" t="str">
        <f t="shared" si="4"/>
        <v>Obesity</v>
      </c>
      <c r="D263" s="34">
        <v>9.0299999999999994</v>
      </c>
      <c r="E263" s="35" t="s">
        <v>10687</v>
      </c>
      <c r="F263" s="35" t="s">
        <v>10686</v>
      </c>
      <c r="G263" s="36" t="s">
        <v>10686</v>
      </c>
      <c r="H263" s="36">
        <v>2</v>
      </c>
      <c r="I263" s="35" t="s">
        <v>10686</v>
      </c>
    </row>
    <row r="264" spans="1:9">
      <c r="A264" s="31" t="s">
        <v>5487</v>
      </c>
      <c r="B264" s="32">
        <v>34.5</v>
      </c>
      <c r="C264" s="33" t="str">
        <f t="shared" si="4"/>
        <v>Obesity</v>
      </c>
      <c r="D264" s="34">
        <v>4.07</v>
      </c>
      <c r="E264" s="35" t="s">
        <v>10687</v>
      </c>
      <c r="F264" s="35" t="s">
        <v>10686</v>
      </c>
      <c r="G264" s="36" t="s">
        <v>10686</v>
      </c>
      <c r="H264" s="36">
        <v>0</v>
      </c>
      <c r="I264" s="35" t="s">
        <v>10687</v>
      </c>
    </row>
    <row r="265" spans="1:9">
      <c r="A265" s="31" t="s">
        <v>5490</v>
      </c>
      <c r="B265" s="32">
        <v>28.16</v>
      </c>
      <c r="C265" s="33" t="str">
        <f t="shared" si="4"/>
        <v>Overweight</v>
      </c>
      <c r="D265" s="34">
        <v>5.77</v>
      </c>
      <c r="E265" s="35" t="s">
        <v>10686</v>
      </c>
      <c r="F265" s="35" t="s">
        <v>10686</v>
      </c>
      <c r="G265" s="36" t="s">
        <v>10686</v>
      </c>
      <c r="H265" s="36">
        <v>2</v>
      </c>
      <c r="I265" s="35" t="s">
        <v>10687</v>
      </c>
    </row>
    <row r="266" spans="1:9">
      <c r="A266" s="31" t="s">
        <v>5493</v>
      </c>
      <c r="B266" s="32">
        <v>30.02</v>
      </c>
      <c r="C266" s="33" t="str">
        <f t="shared" si="4"/>
        <v>Obesity</v>
      </c>
      <c r="D266" s="34">
        <v>5.98</v>
      </c>
      <c r="E266" s="35" t="s">
        <v>10686</v>
      </c>
      <c r="F266" s="35" t="s">
        <v>10686</v>
      </c>
      <c r="G266" s="36" t="s">
        <v>10687</v>
      </c>
      <c r="H266" s="36">
        <v>1</v>
      </c>
      <c r="I266" s="35" t="s">
        <v>10687</v>
      </c>
    </row>
    <row r="267" spans="1:9">
      <c r="A267" s="31" t="s">
        <v>5496</v>
      </c>
      <c r="B267" s="32">
        <v>37.82</v>
      </c>
      <c r="C267" s="33" t="str">
        <f t="shared" si="4"/>
        <v>Obesity</v>
      </c>
      <c r="D267" s="34">
        <v>6.01</v>
      </c>
      <c r="E267" s="35" t="s">
        <v>10686</v>
      </c>
      <c r="F267" s="35" t="s">
        <v>10686</v>
      </c>
      <c r="G267" s="36" t="s">
        <v>10686</v>
      </c>
      <c r="H267" s="36">
        <v>0</v>
      </c>
      <c r="I267" s="35" t="s">
        <v>10687</v>
      </c>
    </row>
    <row r="268" spans="1:9">
      <c r="A268" s="31" t="s">
        <v>5498</v>
      </c>
      <c r="B268" s="32">
        <v>33.14</v>
      </c>
      <c r="C268" s="33" t="str">
        <f t="shared" si="4"/>
        <v>Obesity</v>
      </c>
      <c r="D268" s="34">
        <v>5.67</v>
      </c>
      <c r="E268" s="35" t="s">
        <v>10687</v>
      </c>
      <c r="F268" s="35" t="s">
        <v>10686</v>
      </c>
      <c r="G268" s="36" t="s">
        <v>10686</v>
      </c>
      <c r="H268" s="36">
        <v>0</v>
      </c>
      <c r="I268" s="35" t="s">
        <v>10687</v>
      </c>
    </row>
    <row r="269" spans="1:9">
      <c r="A269" s="31" t="s">
        <v>5501</v>
      </c>
      <c r="B269" s="32">
        <v>25.14</v>
      </c>
      <c r="C269" s="33" t="str">
        <f t="shared" si="4"/>
        <v>Overweight</v>
      </c>
      <c r="D269" s="34">
        <v>6.02</v>
      </c>
      <c r="E269" s="35" t="s">
        <v>10687</v>
      </c>
      <c r="F269" s="35" t="s">
        <v>10686</v>
      </c>
      <c r="G269" s="36" t="s">
        <v>10687</v>
      </c>
      <c r="H269" s="36">
        <v>1</v>
      </c>
      <c r="I269" s="35" t="s">
        <v>10687</v>
      </c>
    </row>
    <row r="270" spans="1:9">
      <c r="A270" s="31" t="s">
        <v>5503</v>
      </c>
      <c r="B270" s="32">
        <v>20.18</v>
      </c>
      <c r="C270" s="33" t="str">
        <f t="shared" si="4"/>
        <v>Normal Weight</v>
      </c>
      <c r="D270" s="34">
        <v>11.19</v>
      </c>
      <c r="E270" s="35" t="s">
        <v>10686</v>
      </c>
      <c r="F270" s="35" t="s">
        <v>10686</v>
      </c>
      <c r="G270" s="36" t="s">
        <v>10686</v>
      </c>
      <c r="H270" s="36">
        <v>0</v>
      </c>
      <c r="I270" s="35" t="s">
        <v>10687</v>
      </c>
    </row>
    <row r="271" spans="1:9">
      <c r="A271" s="31" t="s">
        <v>5505</v>
      </c>
      <c r="B271" s="32">
        <v>44.36</v>
      </c>
      <c r="C271" s="33" t="str">
        <f t="shared" si="4"/>
        <v>Obesity</v>
      </c>
      <c r="D271" s="34">
        <v>5.1100000000000003</v>
      </c>
      <c r="E271" s="35" t="s">
        <v>10686</v>
      </c>
      <c r="F271" s="35" t="s">
        <v>10686</v>
      </c>
      <c r="G271" s="36" t="s">
        <v>10686</v>
      </c>
      <c r="H271" s="36">
        <v>0</v>
      </c>
      <c r="I271" s="35" t="s">
        <v>10687</v>
      </c>
    </row>
    <row r="272" spans="1:9">
      <c r="A272" s="31" t="s">
        <v>5508</v>
      </c>
      <c r="B272" s="32">
        <v>23.82</v>
      </c>
      <c r="C272" s="33" t="str">
        <f t="shared" si="4"/>
        <v>Normal Weight</v>
      </c>
      <c r="D272" s="34">
        <v>10.85</v>
      </c>
      <c r="E272" s="35" t="s">
        <v>10687</v>
      </c>
      <c r="F272" s="35" t="s">
        <v>10686</v>
      </c>
      <c r="G272" s="36" t="s">
        <v>10686</v>
      </c>
      <c r="H272" s="36">
        <v>0</v>
      </c>
      <c r="I272" s="35" t="s">
        <v>10687</v>
      </c>
    </row>
    <row r="273" spans="1:9">
      <c r="A273" s="31" t="s">
        <v>5511</v>
      </c>
      <c r="B273" s="32">
        <v>45</v>
      </c>
      <c r="C273" s="33" t="str">
        <f t="shared" si="4"/>
        <v>Obesity</v>
      </c>
      <c r="D273" s="34">
        <v>5.24</v>
      </c>
      <c r="E273" s="35" t="s">
        <v>10687</v>
      </c>
      <c r="F273" s="35" t="s">
        <v>10686</v>
      </c>
      <c r="G273" s="36" t="s">
        <v>10686</v>
      </c>
      <c r="H273" s="36">
        <v>1</v>
      </c>
      <c r="I273" s="35" t="s">
        <v>10687</v>
      </c>
    </row>
    <row r="274" spans="1:9">
      <c r="A274" s="31" t="s">
        <v>5513</v>
      </c>
      <c r="B274" s="32">
        <v>26.62</v>
      </c>
      <c r="C274" s="33" t="str">
        <f t="shared" si="4"/>
        <v>Overweight</v>
      </c>
      <c r="D274" s="34">
        <v>10.08</v>
      </c>
      <c r="E274" s="35" t="s">
        <v>10686</v>
      </c>
      <c r="F274" s="35" t="s">
        <v>10686</v>
      </c>
      <c r="G274" s="36" t="s">
        <v>10686</v>
      </c>
      <c r="H274" s="36">
        <v>0</v>
      </c>
      <c r="I274" s="35" t="s">
        <v>10687</v>
      </c>
    </row>
    <row r="275" spans="1:9">
      <c r="A275" s="31" t="s">
        <v>5516</v>
      </c>
      <c r="B275" s="32">
        <v>32.67</v>
      </c>
      <c r="C275" s="33" t="str">
        <f t="shared" si="4"/>
        <v>Obesity</v>
      </c>
      <c r="D275" s="34">
        <v>10.97</v>
      </c>
      <c r="E275" s="35" t="s">
        <v>10687</v>
      </c>
      <c r="F275" s="35" t="s">
        <v>10686</v>
      </c>
      <c r="G275" s="36" t="s">
        <v>10686</v>
      </c>
      <c r="H275" s="36">
        <v>0</v>
      </c>
      <c r="I275" s="35" t="s">
        <v>10687</v>
      </c>
    </row>
    <row r="276" spans="1:9">
      <c r="A276" s="31" t="s">
        <v>5519</v>
      </c>
      <c r="B276" s="32">
        <v>44.44</v>
      </c>
      <c r="C276" s="33" t="str">
        <f t="shared" si="4"/>
        <v>Obesity</v>
      </c>
      <c r="D276" s="34">
        <v>4.9000000000000004</v>
      </c>
      <c r="E276" s="35" t="s">
        <v>10687</v>
      </c>
      <c r="F276" s="35" t="s">
        <v>10686</v>
      </c>
      <c r="G276" s="36" t="s">
        <v>10686</v>
      </c>
      <c r="H276" s="36">
        <v>1</v>
      </c>
      <c r="I276" s="35" t="s">
        <v>10687</v>
      </c>
    </row>
    <row r="277" spans="1:9">
      <c r="A277" s="31" t="s">
        <v>5522</v>
      </c>
      <c r="B277" s="32">
        <v>28.31</v>
      </c>
      <c r="C277" s="33" t="str">
        <f t="shared" si="4"/>
        <v>Overweight</v>
      </c>
      <c r="D277" s="34">
        <v>5.33</v>
      </c>
      <c r="E277" s="35" t="s">
        <v>10686</v>
      </c>
      <c r="F277" s="35" t="s">
        <v>10686</v>
      </c>
      <c r="G277" s="36" t="s">
        <v>10686</v>
      </c>
      <c r="H277" s="36">
        <v>0</v>
      </c>
      <c r="I277" s="35" t="s">
        <v>10687</v>
      </c>
    </row>
    <row r="278" spans="1:9">
      <c r="A278" s="31" t="s">
        <v>5524</v>
      </c>
      <c r="B278" s="32">
        <v>25.05</v>
      </c>
      <c r="C278" s="33" t="str">
        <f t="shared" si="4"/>
        <v>Overweight</v>
      </c>
      <c r="D278" s="34">
        <v>4.6100000000000003</v>
      </c>
      <c r="E278" s="35" t="s">
        <v>10686</v>
      </c>
      <c r="F278" s="35" t="s">
        <v>10686</v>
      </c>
      <c r="G278" s="36" t="s">
        <v>10686</v>
      </c>
      <c r="H278" s="36">
        <v>2</v>
      </c>
      <c r="I278" s="35" t="s">
        <v>10687</v>
      </c>
    </row>
    <row r="279" spans="1:9">
      <c r="A279" s="31" t="s">
        <v>5527</v>
      </c>
      <c r="B279" s="32">
        <v>28.34</v>
      </c>
      <c r="C279" s="33" t="str">
        <f t="shared" si="4"/>
        <v>Overweight</v>
      </c>
      <c r="D279" s="34">
        <v>8.18</v>
      </c>
      <c r="E279" s="35" t="s">
        <v>10686</v>
      </c>
      <c r="F279" s="35" t="s">
        <v>10686</v>
      </c>
      <c r="G279" s="36" t="s">
        <v>10686</v>
      </c>
      <c r="H279" s="36">
        <v>0</v>
      </c>
      <c r="I279" s="35" t="s">
        <v>10687</v>
      </c>
    </row>
    <row r="280" spans="1:9">
      <c r="A280" s="31" t="s">
        <v>5530</v>
      </c>
      <c r="B280" s="32">
        <v>17.765000000000001</v>
      </c>
      <c r="C280" s="33" t="str">
        <f t="shared" si="4"/>
        <v>Under Weight</v>
      </c>
      <c r="D280" s="34">
        <v>5.62</v>
      </c>
      <c r="E280" s="35" t="s">
        <v>10686</v>
      </c>
      <c r="F280" s="35" t="s">
        <v>10686</v>
      </c>
      <c r="G280" s="36" t="s">
        <v>10686</v>
      </c>
      <c r="H280" s="36">
        <v>0</v>
      </c>
      <c r="I280" s="35" t="s">
        <v>10687</v>
      </c>
    </row>
    <row r="281" spans="1:9">
      <c r="A281" s="31" t="s">
        <v>5532</v>
      </c>
      <c r="B281" s="32">
        <v>36.119999999999997</v>
      </c>
      <c r="C281" s="33" t="str">
        <f t="shared" si="4"/>
        <v>Obesity</v>
      </c>
      <c r="D281" s="34">
        <v>5.82</v>
      </c>
      <c r="E281" s="35" t="s">
        <v>10686</v>
      </c>
      <c r="F281" s="35" t="s">
        <v>10686</v>
      </c>
      <c r="G281" s="36" t="s">
        <v>10686</v>
      </c>
      <c r="H281" s="36">
        <v>0</v>
      </c>
      <c r="I281" s="35" t="s">
        <v>10687</v>
      </c>
    </row>
    <row r="282" spans="1:9">
      <c r="A282" s="31" t="s">
        <v>5535</v>
      </c>
      <c r="B282" s="32">
        <v>23.19</v>
      </c>
      <c r="C282" s="33" t="str">
        <f t="shared" si="4"/>
        <v>Normal Weight</v>
      </c>
      <c r="D282" s="34">
        <v>7.66</v>
      </c>
      <c r="E282" s="35" t="s">
        <v>10686</v>
      </c>
      <c r="F282" s="35" t="s">
        <v>10686</v>
      </c>
      <c r="G282" s="36" t="s">
        <v>10686</v>
      </c>
      <c r="H282" s="36">
        <v>0</v>
      </c>
      <c r="I282" s="35" t="s">
        <v>10687</v>
      </c>
    </row>
    <row r="283" spans="1:9">
      <c r="A283" s="31" t="s">
        <v>5538</v>
      </c>
      <c r="B283" s="32">
        <v>35.99</v>
      </c>
      <c r="C283" s="33" t="str">
        <f t="shared" si="4"/>
        <v>Obesity</v>
      </c>
      <c r="D283" s="34">
        <v>4.2300000000000004</v>
      </c>
      <c r="E283" s="35" t="s">
        <v>10686</v>
      </c>
      <c r="F283" s="35" t="s">
        <v>10686</v>
      </c>
      <c r="G283" s="36" t="s">
        <v>10686</v>
      </c>
      <c r="H283" s="36">
        <v>0</v>
      </c>
      <c r="I283" s="35" t="s">
        <v>10687</v>
      </c>
    </row>
    <row r="284" spans="1:9">
      <c r="A284" s="31" t="s">
        <v>5540</v>
      </c>
      <c r="B284" s="32">
        <v>30.25</v>
      </c>
      <c r="C284" s="33" t="str">
        <f t="shared" si="4"/>
        <v>Obesity</v>
      </c>
      <c r="D284" s="34">
        <v>5.58</v>
      </c>
      <c r="E284" s="35" t="s">
        <v>10686</v>
      </c>
      <c r="F284" s="35" t="s">
        <v>10686</v>
      </c>
      <c r="G284" s="36" t="s">
        <v>10687</v>
      </c>
      <c r="H284" s="36">
        <v>1</v>
      </c>
      <c r="I284" s="35" t="s">
        <v>10687</v>
      </c>
    </row>
    <row r="285" spans="1:9">
      <c r="A285" s="31" t="s">
        <v>5543</v>
      </c>
      <c r="B285" s="32">
        <v>26.24</v>
      </c>
      <c r="C285" s="33" t="str">
        <f t="shared" si="4"/>
        <v>Overweight</v>
      </c>
      <c r="D285" s="34">
        <v>6.26</v>
      </c>
      <c r="E285" s="35" t="s">
        <v>10687</v>
      </c>
      <c r="F285" s="35" t="s">
        <v>10686</v>
      </c>
      <c r="G285" s="36" t="s">
        <v>10686</v>
      </c>
      <c r="H285" s="36">
        <v>0</v>
      </c>
      <c r="I285" s="35" t="s">
        <v>10687</v>
      </c>
    </row>
    <row r="286" spans="1:9">
      <c r="A286" s="31" t="s">
        <v>5546</v>
      </c>
      <c r="B286" s="32">
        <v>31.36</v>
      </c>
      <c r="C286" s="33" t="str">
        <f t="shared" si="4"/>
        <v>Obesity</v>
      </c>
      <c r="D286" s="34">
        <v>10.6</v>
      </c>
      <c r="E286" s="35" t="s">
        <v>10687</v>
      </c>
      <c r="F286" s="35" t="s">
        <v>10686</v>
      </c>
      <c r="G286" s="36" t="s">
        <v>10686</v>
      </c>
      <c r="H286" s="36">
        <v>0</v>
      </c>
      <c r="I286" s="35" t="s">
        <v>10687</v>
      </c>
    </row>
    <row r="287" spans="1:9">
      <c r="A287" s="31" t="s">
        <v>5549</v>
      </c>
      <c r="B287" s="32">
        <v>25.69</v>
      </c>
      <c r="C287" s="33" t="str">
        <f t="shared" si="4"/>
        <v>Overweight</v>
      </c>
      <c r="D287" s="34">
        <v>4.78</v>
      </c>
      <c r="E287" s="35" t="s">
        <v>10687</v>
      </c>
      <c r="F287" s="35" t="s">
        <v>10686</v>
      </c>
      <c r="G287" s="36" t="s">
        <v>10686</v>
      </c>
      <c r="H287" s="36">
        <v>0</v>
      </c>
      <c r="I287" s="35" t="s">
        <v>10687</v>
      </c>
    </row>
    <row r="288" spans="1:9">
      <c r="A288" s="31" t="s">
        <v>5552</v>
      </c>
      <c r="B288" s="32">
        <v>25.46</v>
      </c>
      <c r="C288" s="33" t="str">
        <f t="shared" si="4"/>
        <v>Overweight</v>
      </c>
      <c r="D288" s="34">
        <v>6.03</v>
      </c>
      <c r="E288" s="35" t="s">
        <v>10686</v>
      </c>
      <c r="F288" s="35" t="s">
        <v>10686</v>
      </c>
      <c r="G288" s="36" t="s">
        <v>10686</v>
      </c>
      <c r="H288" s="36">
        <v>2</v>
      </c>
      <c r="I288" s="35" t="s">
        <v>10687</v>
      </c>
    </row>
    <row r="289" spans="1:9">
      <c r="A289" s="31" t="s">
        <v>5555</v>
      </c>
      <c r="B289" s="32">
        <v>31.83</v>
      </c>
      <c r="C289" s="33" t="str">
        <f t="shared" si="4"/>
        <v>Obesity</v>
      </c>
      <c r="D289" s="34">
        <v>11.55</v>
      </c>
      <c r="E289" s="35" t="s">
        <v>10687</v>
      </c>
      <c r="F289" s="35" t="s">
        <v>10686</v>
      </c>
      <c r="G289" s="36" t="s">
        <v>10686</v>
      </c>
      <c r="H289" s="36">
        <v>1</v>
      </c>
      <c r="I289" s="35" t="s">
        <v>10687</v>
      </c>
    </row>
    <row r="290" spans="1:9">
      <c r="A290" s="31" t="s">
        <v>5557</v>
      </c>
      <c r="B290" s="32">
        <v>24.43</v>
      </c>
      <c r="C290" s="33" t="str">
        <f t="shared" si="4"/>
        <v>Normal Weight</v>
      </c>
      <c r="D290" s="34">
        <v>7.59</v>
      </c>
      <c r="E290" s="35" t="s">
        <v>10687</v>
      </c>
      <c r="F290" s="35" t="s">
        <v>10686</v>
      </c>
      <c r="G290" s="36" t="s">
        <v>10686</v>
      </c>
      <c r="H290" s="36">
        <v>1</v>
      </c>
      <c r="I290" s="35" t="s">
        <v>10687</v>
      </c>
    </row>
    <row r="291" spans="1:9">
      <c r="A291" s="31" t="s">
        <v>5559</v>
      </c>
      <c r="B291" s="32">
        <v>41.9</v>
      </c>
      <c r="C291" s="33" t="str">
        <f t="shared" si="4"/>
        <v>Obesity</v>
      </c>
      <c r="D291" s="34">
        <v>4.26</v>
      </c>
      <c r="E291" s="35" t="s">
        <v>10686</v>
      </c>
      <c r="F291" s="35" t="s">
        <v>10686</v>
      </c>
      <c r="G291" s="36" t="s">
        <v>10686</v>
      </c>
      <c r="H291" s="36">
        <v>0</v>
      </c>
      <c r="I291" s="35" t="s">
        <v>10687</v>
      </c>
    </row>
    <row r="292" spans="1:9">
      <c r="A292" s="31" t="s">
        <v>5561</v>
      </c>
      <c r="B292" s="32">
        <v>22.88</v>
      </c>
      <c r="C292" s="33" t="str">
        <f t="shared" si="4"/>
        <v>Normal Weight</v>
      </c>
      <c r="D292" s="34">
        <v>5.9</v>
      </c>
      <c r="E292" s="35" t="s">
        <v>10687</v>
      </c>
      <c r="F292" s="35" t="s">
        <v>10686</v>
      </c>
      <c r="G292" s="36" t="s">
        <v>10687</v>
      </c>
      <c r="H292" s="36">
        <v>1</v>
      </c>
      <c r="I292" s="35" t="s">
        <v>10687</v>
      </c>
    </row>
    <row r="293" spans="1:9">
      <c r="A293" s="31" t="s">
        <v>5564</v>
      </c>
      <c r="B293" s="32">
        <v>29.734999999999999</v>
      </c>
      <c r="C293" s="33" t="str">
        <f t="shared" si="4"/>
        <v>Overweight</v>
      </c>
      <c r="D293" s="34">
        <v>7.79</v>
      </c>
      <c r="E293" s="35" t="s">
        <v>10686</v>
      </c>
      <c r="F293" s="35" t="s">
        <v>10686</v>
      </c>
      <c r="G293" s="36" t="s">
        <v>10686</v>
      </c>
      <c r="H293" s="36">
        <v>0</v>
      </c>
      <c r="I293" s="35" t="s">
        <v>10686</v>
      </c>
    </row>
    <row r="294" spans="1:9">
      <c r="A294" s="31" t="s">
        <v>5567</v>
      </c>
      <c r="B294" s="32">
        <v>40.74</v>
      </c>
      <c r="C294" s="33" t="str">
        <f t="shared" si="4"/>
        <v>Obesity</v>
      </c>
      <c r="D294" s="34">
        <v>5.28</v>
      </c>
      <c r="E294" s="35" t="s">
        <v>10686</v>
      </c>
      <c r="F294" s="35" t="s">
        <v>10686</v>
      </c>
      <c r="G294" s="36" t="s">
        <v>10687</v>
      </c>
      <c r="H294" s="36">
        <v>1</v>
      </c>
      <c r="I294" s="35" t="s">
        <v>10687</v>
      </c>
    </row>
    <row r="295" spans="1:9">
      <c r="A295" s="31" t="s">
        <v>5570</v>
      </c>
      <c r="B295" s="32">
        <v>24.14</v>
      </c>
      <c r="C295" s="33" t="str">
        <f t="shared" si="4"/>
        <v>Normal Weight</v>
      </c>
      <c r="D295" s="34">
        <v>5.87</v>
      </c>
      <c r="E295" s="35" t="s">
        <v>10686</v>
      </c>
      <c r="F295" s="35" t="s">
        <v>10686</v>
      </c>
      <c r="G295" s="36" t="s">
        <v>10686</v>
      </c>
      <c r="H295" s="36">
        <v>2</v>
      </c>
      <c r="I295" s="35" t="s">
        <v>10687</v>
      </c>
    </row>
    <row r="296" spans="1:9">
      <c r="A296" s="31" t="s">
        <v>5573</v>
      </c>
      <c r="B296" s="32">
        <v>25.15</v>
      </c>
      <c r="C296" s="33" t="str">
        <f t="shared" si="4"/>
        <v>Overweight</v>
      </c>
      <c r="D296" s="34">
        <v>9.08</v>
      </c>
      <c r="E296" s="35" t="s">
        <v>10687</v>
      </c>
      <c r="F296" s="35" t="s">
        <v>10686</v>
      </c>
      <c r="G296" s="36" t="s">
        <v>10686</v>
      </c>
      <c r="H296" s="36">
        <v>1</v>
      </c>
      <c r="I296" s="35" t="s">
        <v>10687</v>
      </c>
    </row>
    <row r="297" spans="1:9">
      <c r="A297" s="31" t="s">
        <v>5576</v>
      </c>
      <c r="B297" s="32">
        <v>28.71</v>
      </c>
      <c r="C297" s="33" t="str">
        <f t="shared" si="4"/>
        <v>Overweight</v>
      </c>
      <c r="D297" s="34">
        <v>5.2</v>
      </c>
      <c r="E297" s="35" t="s">
        <v>10686</v>
      </c>
      <c r="F297" s="35" t="s">
        <v>10686</v>
      </c>
      <c r="G297" s="36" t="s">
        <v>10686</v>
      </c>
      <c r="H297" s="36">
        <v>1</v>
      </c>
      <c r="I297" s="35" t="s">
        <v>10687</v>
      </c>
    </row>
    <row r="298" spans="1:9">
      <c r="A298" s="31" t="s">
        <v>5579</v>
      </c>
      <c r="B298" s="32">
        <v>23</v>
      </c>
      <c r="C298" s="33" t="str">
        <f t="shared" si="4"/>
        <v>Normal Weight</v>
      </c>
      <c r="D298" s="34">
        <v>5.48</v>
      </c>
      <c r="E298" s="35" t="s">
        <v>10686</v>
      </c>
      <c r="F298" s="35" t="s">
        <v>10686</v>
      </c>
      <c r="G298" s="36" t="s">
        <v>10686</v>
      </c>
      <c r="H298" s="36">
        <v>0</v>
      </c>
      <c r="I298" s="35" t="s">
        <v>10687</v>
      </c>
    </row>
    <row r="299" spans="1:9">
      <c r="A299" s="31" t="s">
        <v>5582</v>
      </c>
      <c r="B299" s="32">
        <v>36.86</v>
      </c>
      <c r="C299" s="33" t="str">
        <f t="shared" si="4"/>
        <v>Obesity</v>
      </c>
      <c r="D299" s="34">
        <v>11.95</v>
      </c>
      <c r="E299" s="35" t="s">
        <v>10686</v>
      </c>
      <c r="F299" s="35" t="s">
        <v>10686</v>
      </c>
      <c r="G299" s="36" t="s">
        <v>10686</v>
      </c>
      <c r="H299" s="36">
        <v>0</v>
      </c>
      <c r="I299" s="35" t="s">
        <v>10686</v>
      </c>
    </row>
    <row r="300" spans="1:9">
      <c r="A300" s="31" t="s">
        <v>5585</v>
      </c>
      <c r="B300" s="32">
        <v>24.25</v>
      </c>
      <c r="C300" s="33" t="str">
        <f t="shared" si="4"/>
        <v>Normal Weight</v>
      </c>
      <c r="D300" s="34">
        <v>8.6999999999999993</v>
      </c>
      <c r="E300" s="35" t="s">
        <v>10687</v>
      </c>
      <c r="F300" s="35" t="s">
        <v>10686</v>
      </c>
      <c r="G300" s="36" t="s">
        <v>10686</v>
      </c>
      <c r="H300" s="36">
        <v>1</v>
      </c>
      <c r="I300" s="35" t="s">
        <v>10687</v>
      </c>
    </row>
    <row r="301" spans="1:9">
      <c r="A301" s="31" t="s">
        <v>5588</v>
      </c>
      <c r="B301" s="32">
        <v>23.85</v>
      </c>
      <c r="C301" s="33" t="str">
        <f t="shared" si="4"/>
        <v>Normal Weight</v>
      </c>
      <c r="D301" s="34">
        <v>7.84</v>
      </c>
      <c r="E301" s="35" t="s">
        <v>10686</v>
      </c>
      <c r="F301" s="35" t="s">
        <v>10686</v>
      </c>
      <c r="G301" s="36" t="s">
        <v>10686</v>
      </c>
      <c r="H301" s="36">
        <v>0</v>
      </c>
      <c r="I301" s="35" t="s">
        <v>10687</v>
      </c>
    </row>
    <row r="302" spans="1:9">
      <c r="A302" s="31" t="s">
        <v>5591</v>
      </c>
      <c r="B302" s="32">
        <v>40.020000000000003</v>
      </c>
      <c r="C302" s="33" t="str">
        <f t="shared" si="4"/>
        <v>Obesity</v>
      </c>
      <c r="D302" s="34">
        <v>5.19</v>
      </c>
      <c r="E302" s="35" t="s">
        <v>10687</v>
      </c>
      <c r="F302" s="35" t="s">
        <v>10686</v>
      </c>
      <c r="G302" s="36" t="s">
        <v>10686</v>
      </c>
      <c r="H302" s="36">
        <v>1</v>
      </c>
      <c r="I302" s="35" t="s">
        <v>10687</v>
      </c>
    </row>
    <row r="303" spans="1:9">
      <c r="A303" s="31" t="s">
        <v>5593</v>
      </c>
      <c r="B303" s="32">
        <v>19.170000000000002</v>
      </c>
      <c r="C303" s="33" t="str">
        <f t="shared" si="4"/>
        <v>Normal Weight</v>
      </c>
      <c r="D303" s="34">
        <v>8.41</v>
      </c>
      <c r="E303" s="35" t="s">
        <v>10686</v>
      </c>
      <c r="F303" s="35" t="s">
        <v>10686</v>
      </c>
      <c r="G303" s="36" t="s">
        <v>10686</v>
      </c>
      <c r="H303" s="36">
        <v>0</v>
      </c>
      <c r="I303" s="35" t="s">
        <v>10687</v>
      </c>
    </row>
    <row r="304" spans="1:9">
      <c r="A304" s="31" t="s">
        <v>5594</v>
      </c>
      <c r="B304" s="32">
        <v>43.53</v>
      </c>
      <c r="C304" s="33" t="str">
        <f t="shared" si="4"/>
        <v>Obesity</v>
      </c>
      <c r="D304" s="34">
        <v>5.86</v>
      </c>
      <c r="E304" s="35" t="s">
        <v>10687</v>
      </c>
      <c r="F304" s="35" t="s">
        <v>10687</v>
      </c>
      <c r="G304" s="36" t="s">
        <v>10686</v>
      </c>
      <c r="H304" s="36">
        <v>2</v>
      </c>
      <c r="I304" s="35" t="s">
        <v>10687</v>
      </c>
    </row>
    <row r="305" spans="1:9">
      <c r="A305" s="31" t="s">
        <v>5597</v>
      </c>
      <c r="B305" s="32">
        <v>46.06</v>
      </c>
      <c r="C305" s="33" t="str">
        <f t="shared" si="4"/>
        <v>Obesity</v>
      </c>
      <c r="D305" s="34">
        <v>4.18</v>
      </c>
      <c r="E305" s="35" t="s">
        <v>10686</v>
      </c>
      <c r="F305" s="35" t="s">
        <v>10687</v>
      </c>
      <c r="G305" s="36" t="s">
        <v>10686</v>
      </c>
      <c r="H305" s="36">
        <v>1</v>
      </c>
      <c r="I305" s="35" t="s">
        <v>10687</v>
      </c>
    </row>
    <row r="306" spans="1:9">
      <c r="A306" s="31" t="s">
        <v>5600</v>
      </c>
      <c r="B306" s="32">
        <v>29.92</v>
      </c>
      <c r="C306" s="33" t="str">
        <f t="shared" si="4"/>
        <v>Overweight</v>
      </c>
      <c r="D306" s="34">
        <v>11.99</v>
      </c>
      <c r="E306" s="35" t="s">
        <v>10687</v>
      </c>
      <c r="F306" s="35" t="s">
        <v>10686</v>
      </c>
      <c r="G306" s="36" t="s">
        <v>10686</v>
      </c>
      <c r="H306" s="36">
        <v>2</v>
      </c>
      <c r="I306" s="35" t="s">
        <v>10687</v>
      </c>
    </row>
    <row r="307" spans="1:9">
      <c r="A307" s="31" t="s">
        <v>5603</v>
      </c>
      <c r="B307" s="32">
        <v>28.46</v>
      </c>
      <c r="C307" s="33" t="str">
        <f t="shared" si="4"/>
        <v>Overweight</v>
      </c>
      <c r="D307" s="34">
        <v>4.8499999999999996</v>
      </c>
      <c r="E307" s="35" t="s">
        <v>10687</v>
      </c>
      <c r="F307" s="35" t="s">
        <v>10686</v>
      </c>
      <c r="G307" s="36" t="s">
        <v>10686</v>
      </c>
      <c r="H307" s="36">
        <v>1</v>
      </c>
      <c r="I307" s="35" t="s">
        <v>10687</v>
      </c>
    </row>
    <row r="308" spans="1:9">
      <c r="A308" s="31" t="s">
        <v>5605</v>
      </c>
      <c r="B308" s="32">
        <v>24.56</v>
      </c>
      <c r="C308" s="33" t="str">
        <f t="shared" si="4"/>
        <v>Normal Weight</v>
      </c>
      <c r="D308" s="34">
        <v>6.18</v>
      </c>
      <c r="E308" s="35" t="s">
        <v>10687</v>
      </c>
      <c r="F308" s="35" t="s">
        <v>10686</v>
      </c>
      <c r="G308" s="36" t="s">
        <v>10687</v>
      </c>
      <c r="H308" s="36">
        <v>1</v>
      </c>
      <c r="I308" s="35" t="s">
        <v>10687</v>
      </c>
    </row>
    <row r="309" spans="1:9">
      <c r="A309" s="31" t="s">
        <v>5607</v>
      </c>
      <c r="B309" s="32">
        <v>41.19</v>
      </c>
      <c r="C309" s="33" t="str">
        <f t="shared" si="4"/>
        <v>Obesity</v>
      </c>
      <c r="D309" s="34">
        <v>6.37</v>
      </c>
      <c r="E309" s="35" t="s">
        <v>10686</v>
      </c>
      <c r="F309" s="35" t="s">
        <v>10686</v>
      </c>
      <c r="G309" s="36" t="s">
        <v>10686</v>
      </c>
      <c r="H309" s="36">
        <v>0</v>
      </c>
      <c r="I309" s="35" t="s">
        <v>10687</v>
      </c>
    </row>
    <row r="310" spans="1:9">
      <c r="A310" s="31" t="s">
        <v>5610</v>
      </c>
      <c r="B310" s="32">
        <v>18.63</v>
      </c>
      <c r="C310" s="33" t="str">
        <f t="shared" si="4"/>
        <v>Normal Weight</v>
      </c>
      <c r="D310" s="34">
        <v>9.81</v>
      </c>
      <c r="E310" s="35" t="s">
        <v>10687</v>
      </c>
      <c r="F310" s="35" t="s">
        <v>10686</v>
      </c>
      <c r="G310" s="36" t="s">
        <v>10686</v>
      </c>
      <c r="H310" s="36">
        <v>2</v>
      </c>
      <c r="I310" s="35" t="s">
        <v>10687</v>
      </c>
    </row>
    <row r="311" spans="1:9">
      <c r="A311" s="31" t="s">
        <v>5613</v>
      </c>
      <c r="B311" s="32">
        <v>26.26</v>
      </c>
      <c r="C311" s="33" t="str">
        <f t="shared" si="4"/>
        <v>Overweight</v>
      </c>
      <c r="D311" s="34">
        <v>11.8</v>
      </c>
      <c r="E311" s="35" t="s">
        <v>10687</v>
      </c>
      <c r="F311" s="35" t="s">
        <v>10686</v>
      </c>
      <c r="G311" s="36" t="s">
        <v>10686</v>
      </c>
      <c r="H311" s="36">
        <v>1</v>
      </c>
      <c r="I311" s="35" t="s">
        <v>10687</v>
      </c>
    </row>
    <row r="312" spans="1:9">
      <c r="A312" s="31" t="s">
        <v>5616</v>
      </c>
      <c r="B312" s="32">
        <v>22.37</v>
      </c>
      <c r="C312" s="33" t="str">
        <f t="shared" si="4"/>
        <v>Normal Weight</v>
      </c>
      <c r="D312" s="34">
        <v>5.86</v>
      </c>
      <c r="E312" s="35" t="s">
        <v>10687</v>
      </c>
      <c r="F312" s="35" t="s">
        <v>10686</v>
      </c>
      <c r="G312" s="36" t="s">
        <v>10687</v>
      </c>
      <c r="H312" s="36">
        <v>1</v>
      </c>
      <c r="I312" s="35" t="s">
        <v>10687</v>
      </c>
    </row>
    <row r="313" spans="1:9">
      <c r="A313" s="31" t="s">
        <v>5618</v>
      </c>
      <c r="B313" s="32">
        <v>39.619999999999997</v>
      </c>
      <c r="C313" s="33" t="str">
        <f t="shared" si="4"/>
        <v>Obesity</v>
      </c>
      <c r="D313" s="34">
        <v>4.28</v>
      </c>
      <c r="E313" s="35" t="s">
        <v>10686</v>
      </c>
      <c r="F313" s="35" t="s">
        <v>10686</v>
      </c>
      <c r="G313" s="36" t="s">
        <v>10686</v>
      </c>
      <c r="H313" s="36">
        <v>1</v>
      </c>
      <c r="I313" s="35" t="s">
        <v>10687</v>
      </c>
    </row>
    <row r="314" spans="1:9">
      <c r="A314" s="31" t="s">
        <v>5621</v>
      </c>
      <c r="B314" s="32">
        <v>18.329999999999998</v>
      </c>
      <c r="C314" s="33" t="str">
        <f t="shared" si="4"/>
        <v>Under Weight</v>
      </c>
      <c r="D314" s="34">
        <v>4.16</v>
      </c>
      <c r="E314" s="35" t="s">
        <v>10687</v>
      </c>
      <c r="F314" s="35" t="s">
        <v>10686</v>
      </c>
      <c r="G314" s="36" t="s">
        <v>10686</v>
      </c>
      <c r="H314" s="36">
        <v>0</v>
      </c>
      <c r="I314" s="35" t="s">
        <v>10687</v>
      </c>
    </row>
    <row r="315" spans="1:9">
      <c r="A315" s="31" t="s">
        <v>5624</v>
      </c>
      <c r="B315" s="32">
        <v>17.11</v>
      </c>
      <c r="C315" s="33" t="str">
        <f t="shared" si="4"/>
        <v>Under Weight</v>
      </c>
      <c r="D315" s="34">
        <v>4.9800000000000004</v>
      </c>
      <c r="E315" s="35" t="s">
        <v>10687</v>
      </c>
      <c r="F315" s="35" t="s">
        <v>10686</v>
      </c>
      <c r="G315" s="36" t="s">
        <v>10687</v>
      </c>
      <c r="H315" s="36">
        <v>1</v>
      </c>
      <c r="I315" s="35" t="s">
        <v>10687</v>
      </c>
    </row>
    <row r="316" spans="1:9">
      <c r="A316" s="31" t="s">
        <v>5627</v>
      </c>
      <c r="B316" s="32">
        <v>43.5</v>
      </c>
      <c r="C316" s="33" t="str">
        <f t="shared" si="4"/>
        <v>Obesity</v>
      </c>
      <c r="D316" s="34">
        <v>6.38</v>
      </c>
      <c r="E316" s="35" t="s">
        <v>10686</v>
      </c>
      <c r="F316" s="35" t="s">
        <v>10687</v>
      </c>
      <c r="G316" s="36" t="s">
        <v>10686</v>
      </c>
      <c r="H316" s="36">
        <v>1</v>
      </c>
      <c r="I316" s="35" t="s">
        <v>10687</v>
      </c>
    </row>
    <row r="317" spans="1:9">
      <c r="A317" s="31" t="s">
        <v>5630</v>
      </c>
      <c r="B317" s="32">
        <v>25.364999999999998</v>
      </c>
      <c r="C317" s="33" t="str">
        <f t="shared" si="4"/>
        <v>Overweight</v>
      </c>
      <c r="D317" s="34">
        <v>5.19</v>
      </c>
      <c r="E317" s="35" t="s">
        <v>10686</v>
      </c>
      <c r="F317" s="35" t="s">
        <v>10686</v>
      </c>
      <c r="G317" s="36" t="s">
        <v>10686</v>
      </c>
      <c r="H317" s="36">
        <v>2</v>
      </c>
      <c r="I317" s="35" t="s">
        <v>10686</v>
      </c>
    </row>
    <row r="318" spans="1:9">
      <c r="A318" s="31" t="s">
        <v>5632</v>
      </c>
      <c r="B318" s="32">
        <v>28.594999999999999</v>
      </c>
      <c r="C318" s="33" t="str">
        <f t="shared" si="4"/>
        <v>Overweight</v>
      </c>
      <c r="D318" s="34">
        <v>10.210000000000001</v>
      </c>
      <c r="E318" s="35" t="s">
        <v>10686</v>
      </c>
      <c r="F318" s="35" t="s">
        <v>10686</v>
      </c>
      <c r="G318" s="36" t="s">
        <v>10686</v>
      </c>
      <c r="H318" s="36">
        <v>0</v>
      </c>
      <c r="I318" s="35" t="s">
        <v>10686</v>
      </c>
    </row>
    <row r="319" spans="1:9">
      <c r="A319" s="31" t="s">
        <v>5634</v>
      </c>
      <c r="B319" s="32">
        <v>29.83</v>
      </c>
      <c r="C319" s="33" t="str">
        <f t="shared" si="4"/>
        <v>Overweight</v>
      </c>
      <c r="D319" s="34">
        <v>9.6999999999999993</v>
      </c>
      <c r="E319" s="35" t="s">
        <v>10687</v>
      </c>
      <c r="F319" s="35" t="s">
        <v>10686</v>
      </c>
      <c r="G319" s="36" t="s">
        <v>10687</v>
      </c>
      <c r="H319" s="36">
        <v>1</v>
      </c>
      <c r="I319" s="35" t="s">
        <v>10687</v>
      </c>
    </row>
    <row r="320" spans="1:9">
      <c r="A320" s="31" t="s">
        <v>5637</v>
      </c>
      <c r="B320" s="32">
        <v>24.7</v>
      </c>
      <c r="C320" s="33" t="str">
        <f t="shared" si="4"/>
        <v>Normal Weight</v>
      </c>
      <c r="D320" s="34">
        <v>10.25</v>
      </c>
      <c r="E320" s="35" t="s">
        <v>10686</v>
      </c>
      <c r="F320" s="35" t="s">
        <v>10686</v>
      </c>
      <c r="G320" s="36" t="s">
        <v>10686</v>
      </c>
      <c r="H320" s="36">
        <v>3</v>
      </c>
      <c r="I320" s="35" t="s">
        <v>10686</v>
      </c>
    </row>
    <row r="321" spans="1:9">
      <c r="A321" s="31" t="s">
        <v>5640</v>
      </c>
      <c r="B321" s="32">
        <v>17.940000000000001</v>
      </c>
      <c r="C321" s="33" t="str">
        <f t="shared" si="4"/>
        <v>Under Weight</v>
      </c>
      <c r="D321" s="34">
        <v>9.77</v>
      </c>
      <c r="E321" s="35" t="s">
        <v>10686</v>
      </c>
      <c r="F321" s="35" t="s">
        <v>10686</v>
      </c>
      <c r="G321" s="36" t="s">
        <v>10686</v>
      </c>
      <c r="H321" s="36">
        <v>0</v>
      </c>
      <c r="I321" s="35" t="s">
        <v>10687</v>
      </c>
    </row>
    <row r="322" spans="1:9">
      <c r="A322" s="31" t="s">
        <v>5643</v>
      </c>
      <c r="B322" s="32">
        <v>21.08</v>
      </c>
      <c r="C322" s="33" t="str">
        <f t="shared" si="4"/>
        <v>Normal Weight</v>
      </c>
      <c r="D322" s="34">
        <v>4.83</v>
      </c>
      <c r="E322" s="35" t="s">
        <v>10686</v>
      </c>
      <c r="F322" s="35" t="s">
        <v>10686</v>
      </c>
      <c r="G322" s="36" t="s">
        <v>10687</v>
      </c>
      <c r="H322" s="36">
        <v>1</v>
      </c>
      <c r="I322" s="35" t="s">
        <v>10687</v>
      </c>
    </row>
    <row r="323" spans="1:9">
      <c r="A323" s="31" t="s">
        <v>5646</v>
      </c>
      <c r="B323" s="32">
        <v>37.715000000000003</v>
      </c>
      <c r="C323" s="33" t="str">
        <f t="shared" ref="C323:C386" si="5">IF(B323&lt;18.5,"Under Weight",IF(B323&lt;25,"Normal Weight",IF(B323&lt;30,"Overweight","Obesity")))</f>
        <v>Obesity</v>
      </c>
      <c r="D323" s="34">
        <v>10.86</v>
      </c>
      <c r="E323" s="35" t="s">
        <v>10687</v>
      </c>
      <c r="F323" s="35" t="s">
        <v>10686</v>
      </c>
      <c r="G323" s="36" t="s">
        <v>10686</v>
      </c>
      <c r="H323" s="36">
        <v>0</v>
      </c>
      <c r="I323" s="35" t="s">
        <v>10686</v>
      </c>
    </row>
    <row r="324" spans="1:9">
      <c r="A324" s="31" t="s">
        <v>5649</v>
      </c>
      <c r="B324" s="32">
        <v>22.39</v>
      </c>
      <c r="C324" s="33" t="str">
        <f t="shared" si="5"/>
        <v>Normal Weight</v>
      </c>
      <c r="D324" s="34">
        <v>9.5299999999999994</v>
      </c>
      <c r="E324" s="35" t="s">
        <v>10687</v>
      </c>
      <c r="F324" s="35" t="s">
        <v>10686</v>
      </c>
      <c r="G324" s="36" t="s">
        <v>10686</v>
      </c>
      <c r="H324" s="36">
        <v>0</v>
      </c>
      <c r="I324" s="35" t="s">
        <v>10687</v>
      </c>
    </row>
    <row r="325" spans="1:9">
      <c r="A325" s="31" t="s">
        <v>5651</v>
      </c>
      <c r="B325" s="32">
        <v>28.78</v>
      </c>
      <c r="C325" s="33" t="str">
        <f t="shared" si="5"/>
        <v>Overweight</v>
      </c>
      <c r="D325" s="34">
        <v>5.68</v>
      </c>
      <c r="E325" s="35" t="s">
        <v>10686</v>
      </c>
      <c r="F325" s="35" t="s">
        <v>10686</v>
      </c>
      <c r="G325" s="36" t="s">
        <v>10686</v>
      </c>
      <c r="H325" s="36">
        <v>0</v>
      </c>
      <c r="I325" s="35" t="s">
        <v>10687</v>
      </c>
    </row>
    <row r="326" spans="1:9">
      <c r="A326" s="31" t="s">
        <v>5653</v>
      </c>
      <c r="B326" s="32">
        <v>18.329999999999998</v>
      </c>
      <c r="C326" s="33" t="str">
        <f t="shared" si="5"/>
        <v>Under Weight</v>
      </c>
      <c r="D326" s="34">
        <v>5.57</v>
      </c>
      <c r="E326" s="35" t="s">
        <v>10687</v>
      </c>
      <c r="F326" s="35" t="s">
        <v>10686</v>
      </c>
      <c r="G326" s="36" t="s">
        <v>10686</v>
      </c>
      <c r="H326" s="36">
        <v>0</v>
      </c>
      <c r="I326" s="35" t="s">
        <v>10687</v>
      </c>
    </row>
    <row r="327" spans="1:9">
      <c r="A327" s="31" t="s">
        <v>5656</v>
      </c>
      <c r="B327" s="32">
        <v>26.39</v>
      </c>
      <c r="C327" s="33" t="str">
        <f t="shared" si="5"/>
        <v>Overweight</v>
      </c>
      <c r="D327" s="34">
        <v>4.58</v>
      </c>
      <c r="E327" s="35" t="s">
        <v>10687</v>
      </c>
      <c r="F327" s="35" t="s">
        <v>10686</v>
      </c>
      <c r="G327" s="36" t="s">
        <v>10686</v>
      </c>
      <c r="H327" s="36">
        <v>1</v>
      </c>
      <c r="I327" s="35" t="s">
        <v>10687</v>
      </c>
    </row>
    <row r="328" spans="1:9">
      <c r="A328" s="31" t="s">
        <v>5659</v>
      </c>
      <c r="B328" s="32">
        <v>19.260000000000002</v>
      </c>
      <c r="C328" s="33" t="str">
        <f t="shared" si="5"/>
        <v>Normal Weight</v>
      </c>
      <c r="D328" s="34">
        <v>8.9600000000000009</v>
      </c>
      <c r="E328" s="35" t="s">
        <v>10687</v>
      </c>
      <c r="F328" s="35" t="s">
        <v>10686</v>
      </c>
      <c r="G328" s="36" t="s">
        <v>10686</v>
      </c>
      <c r="H328" s="36">
        <v>1</v>
      </c>
      <c r="I328" s="35" t="s">
        <v>10687</v>
      </c>
    </row>
    <row r="329" spans="1:9">
      <c r="A329" s="31" t="s">
        <v>5661</v>
      </c>
      <c r="B329" s="32">
        <v>26.92</v>
      </c>
      <c r="C329" s="33" t="str">
        <f t="shared" si="5"/>
        <v>Overweight</v>
      </c>
      <c r="D329" s="34">
        <v>6.09</v>
      </c>
      <c r="E329" s="35" t="s">
        <v>10686</v>
      </c>
      <c r="F329" s="35" t="s">
        <v>10686</v>
      </c>
      <c r="G329" s="36" t="s">
        <v>10686</v>
      </c>
      <c r="H329" s="36">
        <v>0</v>
      </c>
      <c r="I329" s="35" t="s">
        <v>10687</v>
      </c>
    </row>
    <row r="330" spans="1:9">
      <c r="A330" s="31" t="s">
        <v>5664</v>
      </c>
      <c r="B330" s="32">
        <v>19.73</v>
      </c>
      <c r="C330" s="33" t="str">
        <f t="shared" si="5"/>
        <v>Normal Weight</v>
      </c>
      <c r="D330" s="34">
        <v>4.3600000000000003</v>
      </c>
      <c r="E330" s="35" t="s">
        <v>10686</v>
      </c>
      <c r="F330" s="35" t="s">
        <v>10686</v>
      </c>
      <c r="G330" s="36" t="s">
        <v>10686</v>
      </c>
      <c r="H330" s="36">
        <v>0</v>
      </c>
      <c r="I330" s="35" t="s">
        <v>10687</v>
      </c>
    </row>
    <row r="331" spans="1:9">
      <c r="A331" s="31" t="s">
        <v>5666</v>
      </c>
      <c r="B331" s="32">
        <v>23.56</v>
      </c>
      <c r="C331" s="33" t="str">
        <f t="shared" si="5"/>
        <v>Normal Weight</v>
      </c>
      <c r="D331" s="34">
        <v>11.74</v>
      </c>
      <c r="E331" s="35" t="s">
        <v>10687</v>
      </c>
      <c r="F331" s="35" t="s">
        <v>10686</v>
      </c>
      <c r="G331" s="36" t="s">
        <v>10686</v>
      </c>
      <c r="H331" s="36">
        <v>0</v>
      </c>
      <c r="I331" s="35" t="s">
        <v>10687</v>
      </c>
    </row>
    <row r="332" spans="1:9">
      <c r="A332" s="31" t="s">
        <v>5669</v>
      </c>
      <c r="B332" s="32">
        <v>37.67</v>
      </c>
      <c r="C332" s="33" t="str">
        <f t="shared" si="5"/>
        <v>Obesity</v>
      </c>
      <c r="D332" s="34">
        <v>5.89</v>
      </c>
      <c r="E332" s="35" t="s">
        <v>10686</v>
      </c>
      <c r="F332" s="35" t="s">
        <v>10686</v>
      </c>
      <c r="G332" s="36" t="s">
        <v>10686</v>
      </c>
      <c r="H332" s="36">
        <v>1</v>
      </c>
      <c r="I332" s="35" t="s">
        <v>10687</v>
      </c>
    </row>
    <row r="333" spans="1:9">
      <c r="A333" s="31" t="s">
        <v>5672</v>
      </c>
      <c r="B333" s="32">
        <v>18.73</v>
      </c>
      <c r="C333" s="33" t="str">
        <f t="shared" si="5"/>
        <v>Normal Weight</v>
      </c>
      <c r="D333" s="34">
        <v>10.64</v>
      </c>
      <c r="E333" s="35" t="s">
        <v>10686</v>
      </c>
      <c r="F333" s="35" t="s">
        <v>10686</v>
      </c>
      <c r="G333" s="36" t="s">
        <v>10686</v>
      </c>
      <c r="H333" s="36">
        <v>2</v>
      </c>
      <c r="I333" s="35" t="s">
        <v>10687</v>
      </c>
    </row>
    <row r="334" spans="1:9">
      <c r="A334" s="31" t="s">
        <v>5674</v>
      </c>
      <c r="B334" s="32">
        <v>33.090000000000003</v>
      </c>
      <c r="C334" s="33" t="str">
        <f t="shared" si="5"/>
        <v>Obesity</v>
      </c>
      <c r="D334" s="34">
        <v>6.06</v>
      </c>
      <c r="E334" s="35" t="s">
        <v>10686</v>
      </c>
      <c r="F334" s="35" t="s">
        <v>10686</v>
      </c>
      <c r="G334" s="36" t="s">
        <v>10687</v>
      </c>
      <c r="H334" s="36">
        <v>1</v>
      </c>
      <c r="I334" s="35" t="s">
        <v>10687</v>
      </c>
    </row>
    <row r="335" spans="1:9">
      <c r="A335" s="31" t="s">
        <v>5677</v>
      </c>
      <c r="B335" s="32">
        <v>18.329999999999998</v>
      </c>
      <c r="C335" s="33" t="str">
        <f t="shared" si="5"/>
        <v>Under Weight</v>
      </c>
      <c r="D335" s="34">
        <v>7.46</v>
      </c>
      <c r="E335" s="35" t="s">
        <v>10687</v>
      </c>
      <c r="F335" s="35" t="s">
        <v>10686</v>
      </c>
      <c r="G335" s="36" t="s">
        <v>10686</v>
      </c>
      <c r="H335" s="36">
        <v>1</v>
      </c>
      <c r="I335" s="35" t="s">
        <v>10687</v>
      </c>
    </row>
    <row r="336" spans="1:9">
      <c r="A336" s="31" t="s">
        <v>5680</v>
      </c>
      <c r="B336" s="32">
        <v>27.74</v>
      </c>
      <c r="C336" s="33" t="str">
        <f t="shared" si="5"/>
        <v>Overweight</v>
      </c>
      <c r="D336" s="34">
        <v>4.68</v>
      </c>
      <c r="E336" s="35" t="s">
        <v>10687</v>
      </c>
      <c r="F336" s="35" t="s">
        <v>10686</v>
      </c>
      <c r="G336" s="36" t="s">
        <v>10686</v>
      </c>
      <c r="H336" s="36">
        <v>2</v>
      </c>
      <c r="I336" s="35" t="s">
        <v>10687</v>
      </c>
    </row>
    <row r="337" spans="1:9">
      <c r="A337" s="31" t="s">
        <v>5682</v>
      </c>
      <c r="B337" s="32">
        <v>24.2</v>
      </c>
      <c r="C337" s="33" t="str">
        <f t="shared" si="5"/>
        <v>Normal Weight</v>
      </c>
      <c r="D337" s="34">
        <v>6.15</v>
      </c>
      <c r="E337" s="35" t="s">
        <v>10686</v>
      </c>
      <c r="F337" s="35" t="s">
        <v>10686</v>
      </c>
      <c r="G337" s="36" t="s">
        <v>10686</v>
      </c>
      <c r="H337" s="36">
        <v>1</v>
      </c>
      <c r="I337" s="35" t="s">
        <v>10687</v>
      </c>
    </row>
    <row r="338" spans="1:9">
      <c r="A338" s="31" t="s">
        <v>5685</v>
      </c>
      <c r="B338" s="32">
        <v>22.03</v>
      </c>
      <c r="C338" s="33" t="str">
        <f t="shared" si="5"/>
        <v>Normal Weight</v>
      </c>
      <c r="D338" s="34">
        <v>4.28</v>
      </c>
      <c r="E338" s="35" t="s">
        <v>10687</v>
      </c>
      <c r="F338" s="35" t="s">
        <v>10686</v>
      </c>
      <c r="G338" s="36" t="s">
        <v>10686</v>
      </c>
      <c r="H338" s="36">
        <v>0</v>
      </c>
      <c r="I338" s="35" t="s">
        <v>10687</v>
      </c>
    </row>
    <row r="339" spans="1:9">
      <c r="A339" s="31" t="s">
        <v>5688</v>
      </c>
      <c r="B339" s="32">
        <v>26.885000000000002</v>
      </c>
      <c r="C339" s="33" t="str">
        <f t="shared" si="5"/>
        <v>Overweight</v>
      </c>
      <c r="D339" s="34">
        <v>9.86</v>
      </c>
      <c r="E339" s="35" t="s">
        <v>10686</v>
      </c>
      <c r="F339" s="35" t="s">
        <v>10686</v>
      </c>
      <c r="G339" s="36" t="s">
        <v>10686</v>
      </c>
      <c r="H339" s="36">
        <v>3</v>
      </c>
      <c r="I339" s="35" t="s">
        <v>10687</v>
      </c>
    </row>
    <row r="340" spans="1:9">
      <c r="A340" s="31" t="s">
        <v>5690</v>
      </c>
      <c r="B340" s="32">
        <v>16.36</v>
      </c>
      <c r="C340" s="33" t="str">
        <f t="shared" si="5"/>
        <v>Under Weight</v>
      </c>
      <c r="D340" s="34">
        <v>11.19</v>
      </c>
      <c r="E340" s="35" t="s">
        <v>10686</v>
      </c>
      <c r="F340" s="35" t="s">
        <v>10686</v>
      </c>
      <c r="G340" s="36" t="s">
        <v>10686</v>
      </c>
      <c r="H340" s="36">
        <v>0</v>
      </c>
      <c r="I340" s="35" t="s">
        <v>10687</v>
      </c>
    </row>
    <row r="341" spans="1:9">
      <c r="A341" s="31" t="s">
        <v>5692</v>
      </c>
      <c r="B341" s="32">
        <v>32.299999999999997</v>
      </c>
      <c r="C341" s="33" t="str">
        <f t="shared" si="5"/>
        <v>Obesity</v>
      </c>
      <c r="D341" s="34">
        <v>4.8899999999999997</v>
      </c>
      <c r="E341" s="35" t="s">
        <v>10687</v>
      </c>
      <c r="F341" s="35" t="s">
        <v>10686</v>
      </c>
      <c r="G341" s="36" t="s">
        <v>10687</v>
      </c>
      <c r="H341" s="36">
        <v>1</v>
      </c>
      <c r="I341" s="35" t="s">
        <v>10686</v>
      </c>
    </row>
    <row r="342" spans="1:9">
      <c r="A342" s="31" t="s">
        <v>5695</v>
      </c>
      <c r="B342" s="32">
        <v>16.05</v>
      </c>
      <c r="C342" s="33" t="str">
        <f t="shared" si="5"/>
        <v>Under Weight</v>
      </c>
      <c r="D342" s="34">
        <v>4.3499999999999996</v>
      </c>
      <c r="E342" s="35" t="s">
        <v>10687</v>
      </c>
      <c r="F342" s="35" t="s">
        <v>10686</v>
      </c>
      <c r="G342" s="36" t="s">
        <v>10686</v>
      </c>
      <c r="H342" s="36">
        <v>0</v>
      </c>
      <c r="I342" s="35" t="s">
        <v>10687</v>
      </c>
    </row>
    <row r="343" spans="1:9">
      <c r="A343" s="31" t="s">
        <v>5698</v>
      </c>
      <c r="B343" s="32">
        <v>29.07</v>
      </c>
      <c r="C343" s="33" t="str">
        <f t="shared" si="5"/>
        <v>Overweight</v>
      </c>
      <c r="D343" s="34">
        <v>8.66</v>
      </c>
      <c r="E343" s="35" t="s">
        <v>10687</v>
      </c>
      <c r="F343" s="35" t="s">
        <v>10686</v>
      </c>
      <c r="G343" s="36" t="s">
        <v>10686</v>
      </c>
      <c r="H343" s="36">
        <v>2</v>
      </c>
      <c r="I343" s="35" t="s">
        <v>10687</v>
      </c>
    </row>
    <row r="344" spans="1:9">
      <c r="A344" s="31" t="s">
        <v>5701</v>
      </c>
      <c r="B344" s="32">
        <v>17.43</v>
      </c>
      <c r="C344" s="33" t="str">
        <f t="shared" si="5"/>
        <v>Under Weight</v>
      </c>
      <c r="D344" s="34">
        <v>8.64</v>
      </c>
      <c r="E344" s="35" t="s">
        <v>10686</v>
      </c>
      <c r="F344" s="35" t="s">
        <v>10686</v>
      </c>
      <c r="G344" s="36" t="s">
        <v>10686</v>
      </c>
      <c r="H344" s="36">
        <v>0</v>
      </c>
      <c r="I344" s="35" t="s">
        <v>10687</v>
      </c>
    </row>
    <row r="345" spans="1:9">
      <c r="A345" s="31" t="s">
        <v>5703</v>
      </c>
      <c r="B345" s="32">
        <v>19.329999999999998</v>
      </c>
      <c r="C345" s="33" t="str">
        <f t="shared" si="5"/>
        <v>Normal Weight</v>
      </c>
      <c r="D345" s="34">
        <v>4.2699999999999996</v>
      </c>
      <c r="E345" s="35" t="s">
        <v>10686</v>
      </c>
      <c r="F345" s="35" t="s">
        <v>10686</v>
      </c>
      <c r="G345" s="36" t="s">
        <v>10686</v>
      </c>
      <c r="H345" s="36">
        <v>0</v>
      </c>
      <c r="I345" s="35" t="s">
        <v>10687</v>
      </c>
    </row>
    <row r="346" spans="1:9">
      <c r="A346" s="31" t="s">
        <v>5706</v>
      </c>
      <c r="B346" s="32">
        <v>30.52</v>
      </c>
      <c r="C346" s="33" t="str">
        <f t="shared" si="5"/>
        <v>Obesity</v>
      </c>
      <c r="D346" s="34">
        <v>4.21</v>
      </c>
      <c r="E346" s="35" t="s">
        <v>10686</v>
      </c>
      <c r="F346" s="35" t="s">
        <v>10686</v>
      </c>
      <c r="G346" s="36" t="s">
        <v>10686</v>
      </c>
      <c r="H346" s="36">
        <v>1</v>
      </c>
      <c r="I346" s="35" t="s">
        <v>10687</v>
      </c>
    </row>
    <row r="347" spans="1:9">
      <c r="A347" s="31" t="s">
        <v>5709</v>
      </c>
      <c r="B347" s="32">
        <v>39.21</v>
      </c>
      <c r="C347" s="33" t="str">
        <f t="shared" si="5"/>
        <v>Obesity</v>
      </c>
      <c r="D347" s="34">
        <v>5.04</v>
      </c>
      <c r="E347" s="35" t="s">
        <v>10686</v>
      </c>
      <c r="F347" s="35" t="s">
        <v>10686</v>
      </c>
      <c r="G347" s="36" t="s">
        <v>10687</v>
      </c>
      <c r="H347" s="36">
        <v>1</v>
      </c>
      <c r="I347" s="35" t="s">
        <v>10687</v>
      </c>
    </row>
    <row r="348" spans="1:9">
      <c r="A348" s="31" t="s">
        <v>5711</v>
      </c>
      <c r="B348" s="32">
        <v>26.98</v>
      </c>
      <c r="C348" s="33" t="str">
        <f t="shared" si="5"/>
        <v>Overweight</v>
      </c>
      <c r="D348" s="34">
        <v>5.21</v>
      </c>
      <c r="E348" s="35" t="s">
        <v>10687</v>
      </c>
      <c r="F348" s="35" t="s">
        <v>10686</v>
      </c>
      <c r="G348" s="36" t="s">
        <v>10686</v>
      </c>
      <c r="H348" s="36">
        <v>2</v>
      </c>
      <c r="I348" s="35" t="s">
        <v>10687</v>
      </c>
    </row>
    <row r="349" spans="1:9">
      <c r="A349" s="31" t="s">
        <v>5714</v>
      </c>
      <c r="B349" s="32">
        <v>25.84</v>
      </c>
      <c r="C349" s="33" t="str">
        <f t="shared" si="5"/>
        <v>Overweight</v>
      </c>
      <c r="D349" s="34">
        <v>8.83</v>
      </c>
      <c r="E349" s="35" t="s">
        <v>10686</v>
      </c>
      <c r="F349" s="35" t="s">
        <v>10686</v>
      </c>
      <c r="G349" s="36" t="s">
        <v>10686</v>
      </c>
      <c r="H349" s="36">
        <v>0</v>
      </c>
      <c r="I349" s="35" t="s">
        <v>10686</v>
      </c>
    </row>
    <row r="350" spans="1:9">
      <c r="A350" s="31" t="s">
        <v>5717</v>
      </c>
      <c r="B350" s="32">
        <v>28.31</v>
      </c>
      <c r="C350" s="33" t="str">
        <f t="shared" si="5"/>
        <v>Overweight</v>
      </c>
      <c r="D350" s="34">
        <v>8.4700000000000006</v>
      </c>
      <c r="E350" s="35" t="s">
        <v>10687</v>
      </c>
      <c r="F350" s="35" t="s">
        <v>10686</v>
      </c>
      <c r="G350" s="36" t="s">
        <v>10686</v>
      </c>
      <c r="H350" s="36">
        <v>2</v>
      </c>
      <c r="I350" s="35" t="s">
        <v>10687</v>
      </c>
    </row>
    <row r="351" spans="1:9">
      <c r="A351" s="31" t="s">
        <v>5720</v>
      </c>
      <c r="B351" s="32">
        <v>23.94</v>
      </c>
      <c r="C351" s="33" t="str">
        <f t="shared" si="5"/>
        <v>Normal Weight</v>
      </c>
      <c r="D351" s="34">
        <v>4.2</v>
      </c>
      <c r="E351" s="35" t="s">
        <v>10686</v>
      </c>
      <c r="F351" s="35" t="s">
        <v>10686</v>
      </c>
      <c r="G351" s="36" t="s">
        <v>10686</v>
      </c>
      <c r="H351" s="36">
        <v>0</v>
      </c>
      <c r="I351" s="35" t="s">
        <v>10687</v>
      </c>
    </row>
    <row r="352" spans="1:9">
      <c r="A352" s="31" t="s">
        <v>5723</v>
      </c>
      <c r="B352" s="32">
        <v>20.03</v>
      </c>
      <c r="C352" s="33" t="str">
        <f t="shared" si="5"/>
        <v>Normal Weight</v>
      </c>
      <c r="D352" s="34">
        <v>6.14</v>
      </c>
      <c r="E352" s="35" t="s">
        <v>10687</v>
      </c>
      <c r="F352" s="35" t="s">
        <v>10686</v>
      </c>
      <c r="G352" s="36" t="s">
        <v>10686</v>
      </c>
      <c r="H352" s="36">
        <v>0</v>
      </c>
      <c r="I352" s="35" t="s">
        <v>10687</v>
      </c>
    </row>
    <row r="353" spans="1:9">
      <c r="A353" s="31" t="s">
        <v>5726</v>
      </c>
      <c r="B353" s="32">
        <v>41.42</v>
      </c>
      <c r="C353" s="33" t="str">
        <f t="shared" si="5"/>
        <v>Obesity</v>
      </c>
      <c r="D353" s="34">
        <v>6.07</v>
      </c>
      <c r="E353" s="35" t="s">
        <v>10686</v>
      </c>
      <c r="F353" s="35" t="s">
        <v>10686</v>
      </c>
      <c r="G353" s="36" t="s">
        <v>10686</v>
      </c>
      <c r="H353" s="36">
        <v>0</v>
      </c>
      <c r="I353" s="35" t="s">
        <v>10686</v>
      </c>
    </row>
    <row r="354" spans="1:9">
      <c r="A354" s="31" t="s">
        <v>5729</v>
      </c>
      <c r="B354" s="32">
        <v>36.67</v>
      </c>
      <c r="C354" s="33" t="str">
        <f t="shared" si="5"/>
        <v>Obesity</v>
      </c>
      <c r="D354" s="34">
        <v>10.210000000000001</v>
      </c>
      <c r="E354" s="35" t="s">
        <v>10686</v>
      </c>
      <c r="F354" s="35" t="s">
        <v>10686</v>
      </c>
      <c r="G354" s="36" t="s">
        <v>10686</v>
      </c>
      <c r="H354" s="36">
        <v>0</v>
      </c>
      <c r="I354" s="35" t="s">
        <v>10686</v>
      </c>
    </row>
    <row r="355" spans="1:9">
      <c r="A355" s="31" t="s">
        <v>5731</v>
      </c>
      <c r="B355" s="32">
        <v>27.645</v>
      </c>
      <c r="C355" s="33" t="str">
        <f t="shared" si="5"/>
        <v>Overweight</v>
      </c>
      <c r="D355" s="34">
        <v>4.6900000000000004</v>
      </c>
      <c r="E355" s="35" t="s">
        <v>10686</v>
      </c>
      <c r="F355" s="35" t="s">
        <v>10686</v>
      </c>
      <c r="G355" s="36" t="s">
        <v>10686</v>
      </c>
      <c r="H355" s="36">
        <v>0</v>
      </c>
      <c r="I355" s="35" t="s">
        <v>10686</v>
      </c>
    </row>
    <row r="356" spans="1:9">
      <c r="A356" s="31" t="s">
        <v>5734</v>
      </c>
      <c r="B356" s="32">
        <v>22.72</v>
      </c>
      <c r="C356" s="33" t="str">
        <f t="shared" si="5"/>
        <v>Normal Weight</v>
      </c>
      <c r="D356" s="34">
        <v>5.71</v>
      </c>
      <c r="E356" s="35" t="s">
        <v>10686</v>
      </c>
      <c r="F356" s="35" t="s">
        <v>10686</v>
      </c>
      <c r="G356" s="36" t="s">
        <v>10686</v>
      </c>
      <c r="H356" s="36">
        <v>0</v>
      </c>
      <c r="I356" s="35" t="s">
        <v>10687</v>
      </c>
    </row>
    <row r="357" spans="1:9">
      <c r="A357" s="31" t="s">
        <v>5737</v>
      </c>
      <c r="B357" s="32">
        <v>36.520000000000003</v>
      </c>
      <c r="C357" s="33" t="str">
        <f t="shared" si="5"/>
        <v>Obesity</v>
      </c>
      <c r="D357" s="34">
        <v>9.07</v>
      </c>
      <c r="E357" s="35" t="s">
        <v>10687</v>
      </c>
      <c r="F357" s="35" t="s">
        <v>10686</v>
      </c>
      <c r="G357" s="36" t="s">
        <v>10687</v>
      </c>
      <c r="H357" s="36">
        <v>1</v>
      </c>
      <c r="I357" s="35" t="s">
        <v>10686</v>
      </c>
    </row>
    <row r="358" spans="1:9">
      <c r="A358" s="31" t="s">
        <v>5740</v>
      </c>
      <c r="B358" s="32">
        <v>33.96</v>
      </c>
      <c r="C358" s="33" t="str">
        <f t="shared" si="5"/>
        <v>Obesity</v>
      </c>
      <c r="D358" s="34">
        <v>4.99</v>
      </c>
      <c r="E358" s="35" t="s">
        <v>10686</v>
      </c>
      <c r="F358" s="35" t="s">
        <v>10686</v>
      </c>
      <c r="G358" s="36" t="s">
        <v>10686</v>
      </c>
      <c r="H358" s="36">
        <v>0</v>
      </c>
      <c r="I358" s="35" t="s">
        <v>10687</v>
      </c>
    </row>
    <row r="359" spans="1:9">
      <c r="A359" s="31" t="s">
        <v>5743</v>
      </c>
      <c r="B359" s="32">
        <v>26.695</v>
      </c>
      <c r="C359" s="33" t="str">
        <f t="shared" si="5"/>
        <v>Overweight</v>
      </c>
      <c r="D359" s="34">
        <v>8.31</v>
      </c>
      <c r="E359" s="35" t="s">
        <v>10686</v>
      </c>
      <c r="F359" s="35" t="s">
        <v>10686</v>
      </c>
      <c r="G359" s="36" t="s">
        <v>10686</v>
      </c>
      <c r="H359" s="36">
        <v>0</v>
      </c>
      <c r="I359" s="35" t="s">
        <v>10687</v>
      </c>
    </row>
    <row r="360" spans="1:9">
      <c r="A360" s="31" t="s">
        <v>5746</v>
      </c>
      <c r="B360" s="32">
        <v>18.45</v>
      </c>
      <c r="C360" s="33" t="str">
        <f t="shared" si="5"/>
        <v>Under Weight</v>
      </c>
      <c r="D360" s="34">
        <v>5.07</v>
      </c>
      <c r="E360" s="35" t="s">
        <v>10687</v>
      </c>
      <c r="F360" s="35" t="s">
        <v>10686</v>
      </c>
      <c r="G360" s="36" t="s">
        <v>10686</v>
      </c>
      <c r="H360" s="36">
        <v>0</v>
      </c>
      <c r="I360" s="35" t="s">
        <v>10687</v>
      </c>
    </row>
    <row r="361" spans="1:9">
      <c r="A361" s="31" t="s">
        <v>5749</v>
      </c>
      <c r="B361" s="32">
        <v>33.18</v>
      </c>
      <c r="C361" s="33" t="str">
        <f t="shared" si="5"/>
        <v>Obesity</v>
      </c>
      <c r="D361" s="34">
        <v>4.79</v>
      </c>
      <c r="E361" s="35" t="s">
        <v>10686</v>
      </c>
      <c r="F361" s="35" t="s">
        <v>10686</v>
      </c>
      <c r="G361" s="36" t="s">
        <v>10686</v>
      </c>
      <c r="H361" s="36">
        <v>0</v>
      </c>
      <c r="I361" s="35" t="s">
        <v>10687</v>
      </c>
    </row>
    <row r="362" spans="1:9">
      <c r="A362" s="31" t="s">
        <v>5751</v>
      </c>
      <c r="B362" s="32">
        <v>36.1</v>
      </c>
      <c r="C362" s="33" t="str">
        <f t="shared" si="5"/>
        <v>Obesity</v>
      </c>
      <c r="D362" s="34">
        <v>11.39</v>
      </c>
      <c r="E362" s="35" t="s">
        <v>10687</v>
      </c>
      <c r="F362" s="35" t="s">
        <v>10686</v>
      </c>
      <c r="G362" s="36" t="s">
        <v>10686</v>
      </c>
      <c r="H362" s="36">
        <v>2</v>
      </c>
      <c r="I362" s="35" t="s">
        <v>10686</v>
      </c>
    </row>
    <row r="363" spans="1:9">
      <c r="A363" s="31" t="s">
        <v>5754</v>
      </c>
      <c r="B363" s="32">
        <v>22.77</v>
      </c>
      <c r="C363" s="33" t="str">
        <f t="shared" si="5"/>
        <v>Normal Weight</v>
      </c>
      <c r="D363" s="34">
        <v>6</v>
      </c>
      <c r="E363" s="35" t="s">
        <v>10686</v>
      </c>
      <c r="F363" s="35" t="s">
        <v>10686</v>
      </c>
      <c r="G363" s="36" t="s">
        <v>10686</v>
      </c>
      <c r="H363" s="36">
        <v>0</v>
      </c>
      <c r="I363" s="35" t="s">
        <v>10687</v>
      </c>
    </row>
    <row r="364" spans="1:9">
      <c r="A364" s="31" t="s">
        <v>5756</v>
      </c>
      <c r="B364" s="32">
        <v>21.24</v>
      </c>
      <c r="C364" s="33" t="str">
        <f t="shared" si="5"/>
        <v>Normal Weight</v>
      </c>
      <c r="D364" s="34">
        <v>5.13</v>
      </c>
      <c r="E364" s="35" t="s">
        <v>10686</v>
      </c>
      <c r="F364" s="35" t="s">
        <v>10686</v>
      </c>
      <c r="G364" s="36" t="s">
        <v>10686</v>
      </c>
      <c r="H364" s="36">
        <v>0</v>
      </c>
      <c r="I364" s="35" t="s">
        <v>10687</v>
      </c>
    </row>
    <row r="365" spans="1:9">
      <c r="A365" s="31" t="s">
        <v>5759</v>
      </c>
      <c r="B365" s="32">
        <v>17.600000000000001</v>
      </c>
      <c r="C365" s="33" t="str">
        <f t="shared" si="5"/>
        <v>Under Weight</v>
      </c>
      <c r="D365" s="34">
        <v>5.26</v>
      </c>
      <c r="E365" s="35" t="s">
        <v>10687</v>
      </c>
      <c r="F365" s="35" t="s">
        <v>10686</v>
      </c>
      <c r="G365" s="36" t="s">
        <v>10686</v>
      </c>
      <c r="H365" s="36">
        <v>0</v>
      </c>
      <c r="I365" s="35" t="s">
        <v>10687</v>
      </c>
    </row>
    <row r="366" spans="1:9">
      <c r="A366" s="31" t="s">
        <v>5762</v>
      </c>
      <c r="B366" s="32">
        <v>26.29</v>
      </c>
      <c r="C366" s="33" t="str">
        <f t="shared" si="5"/>
        <v>Overweight</v>
      </c>
      <c r="D366" s="34">
        <v>6.84</v>
      </c>
      <c r="E366" s="35" t="s">
        <v>10686</v>
      </c>
      <c r="F366" s="35" t="s">
        <v>10686</v>
      </c>
      <c r="G366" s="36" t="s">
        <v>10686</v>
      </c>
      <c r="H366" s="36">
        <v>0</v>
      </c>
      <c r="I366" s="35" t="s">
        <v>10687</v>
      </c>
    </row>
    <row r="367" spans="1:9">
      <c r="A367" s="31" t="s">
        <v>5765</v>
      </c>
      <c r="B367" s="32">
        <v>35.31</v>
      </c>
      <c r="C367" s="33" t="str">
        <f t="shared" si="5"/>
        <v>Obesity</v>
      </c>
      <c r="D367" s="34">
        <v>9.0399999999999991</v>
      </c>
      <c r="E367" s="35" t="s">
        <v>10686</v>
      </c>
      <c r="F367" s="35" t="s">
        <v>10686</v>
      </c>
      <c r="G367" s="36" t="s">
        <v>10686</v>
      </c>
      <c r="H367" s="36">
        <v>0</v>
      </c>
      <c r="I367" s="35" t="s">
        <v>10686</v>
      </c>
    </row>
    <row r="368" spans="1:9">
      <c r="A368" s="31" t="s">
        <v>5768</v>
      </c>
      <c r="B368" s="32">
        <v>27.04</v>
      </c>
      <c r="C368" s="33" t="str">
        <f t="shared" si="5"/>
        <v>Overweight</v>
      </c>
      <c r="D368" s="34">
        <v>4.0999999999999996</v>
      </c>
      <c r="E368" s="35" t="s">
        <v>10686</v>
      </c>
      <c r="F368" s="35" t="s">
        <v>10686</v>
      </c>
      <c r="G368" s="36" t="s">
        <v>10686</v>
      </c>
      <c r="H368" s="36">
        <v>1</v>
      </c>
      <c r="I368" s="35" t="s">
        <v>10687</v>
      </c>
    </row>
    <row r="369" spans="1:9">
      <c r="A369" s="31" t="s">
        <v>5771</v>
      </c>
      <c r="B369" s="32">
        <v>30.23</v>
      </c>
      <c r="C369" s="33" t="str">
        <f t="shared" si="5"/>
        <v>Obesity</v>
      </c>
      <c r="D369" s="34">
        <v>4.2300000000000004</v>
      </c>
      <c r="E369" s="35" t="s">
        <v>10687</v>
      </c>
      <c r="F369" s="35" t="s">
        <v>10686</v>
      </c>
      <c r="G369" s="36" t="s">
        <v>10687</v>
      </c>
      <c r="H369" s="36">
        <v>1</v>
      </c>
      <c r="I369" s="35" t="s">
        <v>10687</v>
      </c>
    </row>
    <row r="370" spans="1:9">
      <c r="A370" s="31" t="s">
        <v>5774</v>
      </c>
      <c r="B370" s="32">
        <v>30.6</v>
      </c>
      <c r="C370" s="33" t="str">
        <f t="shared" si="5"/>
        <v>Obesity</v>
      </c>
      <c r="D370" s="34">
        <v>6.48</v>
      </c>
      <c r="E370" s="35" t="s">
        <v>10687</v>
      </c>
      <c r="F370" s="35" t="s">
        <v>10686</v>
      </c>
      <c r="G370" s="36" t="s">
        <v>10687</v>
      </c>
      <c r="H370" s="36">
        <v>1</v>
      </c>
      <c r="I370" s="35" t="s">
        <v>10687</v>
      </c>
    </row>
    <row r="371" spans="1:9">
      <c r="A371" s="31" t="s">
        <v>5777</v>
      </c>
      <c r="B371" s="32">
        <v>26.8</v>
      </c>
      <c r="C371" s="33" t="str">
        <f t="shared" si="5"/>
        <v>Overweight</v>
      </c>
      <c r="D371" s="34">
        <v>5.53</v>
      </c>
      <c r="E371" s="35" t="s">
        <v>10686</v>
      </c>
      <c r="F371" s="35" t="s">
        <v>10686</v>
      </c>
      <c r="G371" s="36" t="s">
        <v>10686</v>
      </c>
      <c r="H371" s="36">
        <v>1</v>
      </c>
      <c r="I371" s="35" t="s">
        <v>10687</v>
      </c>
    </row>
    <row r="372" spans="1:9">
      <c r="A372" s="31" t="s">
        <v>5780</v>
      </c>
      <c r="B372" s="32">
        <v>16.86</v>
      </c>
      <c r="C372" s="33" t="str">
        <f t="shared" si="5"/>
        <v>Under Weight</v>
      </c>
      <c r="D372" s="34">
        <v>4.07</v>
      </c>
      <c r="E372" s="35" t="s">
        <v>10687</v>
      </c>
      <c r="F372" s="35" t="s">
        <v>10686</v>
      </c>
      <c r="G372" s="36" t="s">
        <v>10686</v>
      </c>
      <c r="H372" s="36">
        <v>0</v>
      </c>
      <c r="I372" s="35" t="s">
        <v>10687</v>
      </c>
    </row>
    <row r="373" spans="1:9">
      <c r="A373" s="31" t="s">
        <v>5783</v>
      </c>
      <c r="B373" s="32">
        <v>16.3</v>
      </c>
      <c r="C373" s="33" t="str">
        <f t="shared" si="5"/>
        <v>Under Weight</v>
      </c>
      <c r="D373" s="34">
        <v>5.51</v>
      </c>
      <c r="E373" s="35" t="s">
        <v>10686</v>
      </c>
      <c r="F373" s="35" t="s">
        <v>10686</v>
      </c>
      <c r="G373" s="36" t="s">
        <v>10686</v>
      </c>
      <c r="H373" s="36">
        <v>1</v>
      </c>
      <c r="I373" s="35" t="s">
        <v>10687</v>
      </c>
    </row>
    <row r="374" spans="1:9">
      <c r="A374" s="31" t="s">
        <v>5786</v>
      </c>
      <c r="B374" s="32">
        <v>29.81</v>
      </c>
      <c r="C374" s="33" t="str">
        <f t="shared" si="5"/>
        <v>Overweight</v>
      </c>
      <c r="D374" s="34">
        <v>11.66</v>
      </c>
      <c r="E374" s="35" t="s">
        <v>10686</v>
      </c>
      <c r="F374" s="35" t="s">
        <v>10686</v>
      </c>
      <c r="G374" s="36" t="s">
        <v>10686</v>
      </c>
      <c r="H374" s="36">
        <v>0</v>
      </c>
      <c r="I374" s="35" t="s">
        <v>10687</v>
      </c>
    </row>
    <row r="375" spans="1:9">
      <c r="A375" s="31" t="s">
        <v>5789</v>
      </c>
      <c r="B375" s="32">
        <v>16.329999999999998</v>
      </c>
      <c r="C375" s="33" t="str">
        <f t="shared" si="5"/>
        <v>Under Weight</v>
      </c>
      <c r="D375" s="34">
        <v>7.26</v>
      </c>
      <c r="E375" s="35" t="s">
        <v>10687</v>
      </c>
      <c r="F375" s="35" t="s">
        <v>10686</v>
      </c>
      <c r="G375" s="36" t="s">
        <v>10686</v>
      </c>
      <c r="H375" s="36">
        <v>0</v>
      </c>
      <c r="I375" s="35" t="s">
        <v>10687</v>
      </c>
    </row>
    <row r="376" spans="1:9">
      <c r="A376" s="31" t="s">
        <v>5791</v>
      </c>
      <c r="B376" s="32">
        <v>16.37</v>
      </c>
      <c r="C376" s="33" t="str">
        <f t="shared" si="5"/>
        <v>Under Weight</v>
      </c>
      <c r="D376" s="34">
        <v>4.79</v>
      </c>
      <c r="E376" s="35" t="s">
        <v>10687</v>
      </c>
      <c r="F376" s="35" t="s">
        <v>10686</v>
      </c>
      <c r="G376" s="36" t="s">
        <v>10686</v>
      </c>
      <c r="H376" s="36">
        <v>0</v>
      </c>
      <c r="I376" s="35" t="s">
        <v>10687</v>
      </c>
    </row>
    <row r="377" spans="1:9">
      <c r="A377" s="31" t="s">
        <v>5794</v>
      </c>
      <c r="B377" s="32">
        <v>22.42</v>
      </c>
      <c r="C377" s="33" t="str">
        <f t="shared" si="5"/>
        <v>Normal Weight</v>
      </c>
      <c r="D377" s="34">
        <v>4.68</v>
      </c>
      <c r="E377" s="35" t="s">
        <v>10687</v>
      </c>
      <c r="F377" s="35" t="s">
        <v>10686</v>
      </c>
      <c r="G377" s="36" t="s">
        <v>10686</v>
      </c>
      <c r="H377" s="36">
        <v>1</v>
      </c>
      <c r="I377" s="35" t="s">
        <v>10686</v>
      </c>
    </row>
    <row r="378" spans="1:9">
      <c r="A378" s="31" t="s">
        <v>5797</v>
      </c>
      <c r="B378" s="32">
        <v>31.35</v>
      </c>
      <c r="C378" s="33" t="str">
        <f t="shared" si="5"/>
        <v>Obesity</v>
      </c>
      <c r="D378" s="34">
        <v>4.33</v>
      </c>
      <c r="E378" s="35" t="s">
        <v>10687</v>
      </c>
      <c r="F378" s="35" t="s">
        <v>10686</v>
      </c>
      <c r="G378" s="36" t="s">
        <v>10687</v>
      </c>
      <c r="H378" s="36">
        <v>1</v>
      </c>
      <c r="I378" s="35" t="s">
        <v>10686</v>
      </c>
    </row>
    <row r="379" spans="1:9">
      <c r="A379" s="31" t="s">
        <v>5799</v>
      </c>
      <c r="B379" s="32">
        <v>31.9</v>
      </c>
      <c r="C379" s="33" t="str">
        <f t="shared" si="5"/>
        <v>Obesity</v>
      </c>
      <c r="D379" s="34">
        <v>11.89</v>
      </c>
      <c r="E379" s="35" t="s">
        <v>10686</v>
      </c>
      <c r="F379" s="35" t="s">
        <v>10686</v>
      </c>
      <c r="G379" s="36" t="s">
        <v>10686</v>
      </c>
      <c r="H379" s="36">
        <v>0</v>
      </c>
      <c r="I379" s="35" t="s">
        <v>10686</v>
      </c>
    </row>
    <row r="380" spans="1:9">
      <c r="A380" s="31" t="s">
        <v>5802</v>
      </c>
      <c r="B380" s="32">
        <v>30.6</v>
      </c>
      <c r="C380" s="33" t="str">
        <f t="shared" si="5"/>
        <v>Obesity</v>
      </c>
      <c r="D380" s="34">
        <v>5.24</v>
      </c>
      <c r="E380" s="35" t="s">
        <v>10686</v>
      </c>
      <c r="F380" s="35" t="s">
        <v>10686</v>
      </c>
      <c r="G380" s="36" t="s">
        <v>10686</v>
      </c>
      <c r="H380" s="36">
        <v>0</v>
      </c>
      <c r="I380" s="35" t="s">
        <v>10687</v>
      </c>
    </row>
    <row r="381" spans="1:9">
      <c r="A381" s="31" t="s">
        <v>5804</v>
      </c>
      <c r="B381" s="32">
        <v>28.975000000000001</v>
      </c>
      <c r="C381" s="33" t="str">
        <f t="shared" si="5"/>
        <v>Overweight</v>
      </c>
      <c r="D381" s="34">
        <v>7.63</v>
      </c>
      <c r="E381" s="35" t="s">
        <v>10686</v>
      </c>
      <c r="F381" s="35" t="s">
        <v>10686</v>
      </c>
      <c r="G381" s="36" t="s">
        <v>10686</v>
      </c>
      <c r="H381" s="36">
        <v>0</v>
      </c>
      <c r="I381" s="35" t="s">
        <v>10687</v>
      </c>
    </row>
    <row r="382" spans="1:9">
      <c r="A382" s="31" t="s">
        <v>5807</v>
      </c>
      <c r="B382" s="32">
        <v>24.86</v>
      </c>
      <c r="C382" s="33" t="str">
        <f t="shared" si="5"/>
        <v>Normal Weight</v>
      </c>
      <c r="D382" s="34">
        <v>8.92</v>
      </c>
      <c r="E382" s="35" t="s">
        <v>10687</v>
      </c>
      <c r="F382" s="35" t="s">
        <v>10686</v>
      </c>
      <c r="G382" s="36" t="s">
        <v>10686</v>
      </c>
      <c r="H382" s="36">
        <v>2</v>
      </c>
      <c r="I382" s="35" t="s">
        <v>10686</v>
      </c>
    </row>
    <row r="383" spans="1:9">
      <c r="A383" s="31" t="s">
        <v>5810</v>
      </c>
      <c r="B383" s="32">
        <v>19.54</v>
      </c>
      <c r="C383" s="33" t="str">
        <f t="shared" si="5"/>
        <v>Normal Weight</v>
      </c>
      <c r="D383" s="34">
        <v>5.37</v>
      </c>
      <c r="E383" s="35" t="s">
        <v>10686</v>
      </c>
      <c r="F383" s="35" t="s">
        <v>10686</v>
      </c>
      <c r="G383" s="36" t="s">
        <v>10686</v>
      </c>
      <c r="H383" s="36">
        <v>0</v>
      </c>
      <c r="I383" s="35" t="s">
        <v>10687</v>
      </c>
    </row>
    <row r="384" spans="1:9">
      <c r="A384" s="31" t="s">
        <v>5812</v>
      </c>
      <c r="B384" s="32">
        <v>26.74</v>
      </c>
      <c r="C384" s="33" t="str">
        <f t="shared" si="5"/>
        <v>Overweight</v>
      </c>
      <c r="D384" s="34">
        <v>4.3099999999999996</v>
      </c>
      <c r="E384" s="35" t="s">
        <v>10686</v>
      </c>
      <c r="F384" s="35" t="s">
        <v>10686</v>
      </c>
      <c r="G384" s="36" t="s">
        <v>10686</v>
      </c>
      <c r="H384" s="36">
        <v>0</v>
      </c>
      <c r="I384" s="35" t="s">
        <v>10687</v>
      </c>
    </row>
    <row r="385" spans="1:9">
      <c r="A385" s="31" t="s">
        <v>5814</v>
      </c>
      <c r="B385" s="32">
        <v>22.99</v>
      </c>
      <c r="C385" s="33" t="str">
        <f t="shared" si="5"/>
        <v>Normal Weight</v>
      </c>
      <c r="D385" s="34">
        <v>10.46</v>
      </c>
      <c r="E385" s="35" t="s">
        <v>10686</v>
      </c>
      <c r="F385" s="35" t="s">
        <v>10686</v>
      </c>
      <c r="G385" s="36" t="s">
        <v>10686</v>
      </c>
      <c r="H385" s="36">
        <v>3</v>
      </c>
      <c r="I385" s="35" t="s">
        <v>10687</v>
      </c>
    </row>
    <row r="386" spans="1:9">
      <c r="A386" s="31" t="s">
        <v>5816</v>
      </c>
      <c r="B386" s="32">
        <v>31.46</v>
      </c>
      <c r="C386" s="33" t="str">
        <f t="shared" si="5"/>
        <v>Obesity</v>
      </c>
      <c r="D386" s="34">
        <v>7.39</v>
      </c>
      <c r="E386" s="35" t="s">
        <v>10686</v>
      </c>
      <c r="F386" s="35" t="s">
        <v>10686</v>
      </c>
      <c r="G386" s="36" t="s">
        <v>10686</v>
      </c>
      <c r="H386" s="36">
        <v>0</v>
      </c>
      <c r="I386" s="35" t="s">
        <v>10686</v>
      </c>
    </row>
    <row r="387" spans="1:9">
      <c r="A387" s="31" t="s">
        <v>5819</v>
      </c>
      <c r="B387" s="32">
        <v>30.86</v>
      </c>
      <c r="C387" s="33" t="str">
        <f t="shared" ref="C387:C450" si="6">IF(B387&lt;18.5,"Under Weight",IF(B387&lt;25,"Normal Weight",IF(B387&lt;30,"Overweight","Obesity")))</f>
        <v>Obesity</v>
      </c>
      <c r="D387" s="34">
        <v>6.18</v>
      </c>
      <c r="E387" s="35" t="s">
        <v>10686</v>
      </c>
      <c r="F387" s="35" t="s">
        <v>10687</v>
      </c>
      <c r="G387" s="36" t="s">
        <v>10686</v>
      </c>
      <c r="H387" s="36">
        <v>2</v>
      </c>
      <c r="I387" s="35" t="s">
        <v>10687</v>
      </c>
    </row>
    <row r="388" spans="1:9">
      <c r="A388" s="31" t="s">
        <v>5822</v>
      </c>
      <c r="B388" s="32">
        <v>31.96</v>
      </c>
      <c r="C388" s="33" t="str">
        <f t="shared" si="6"/>
        <v>Obesity</v>
      </c>
      <c r="D388" s="34">
        <v>8.86</v>
      </c>
      <c r="E388" s="35" t="s">
        <v>10686</v>
      </c>
      <c r="F388" s="35" t="s">
        <v>10686</v>
      </c>
      <c r="G388" s="36" t="s">
        <v>10686</v>
      </c>
      <c r="H388" s="36">
        <v>0</v>
      </c>
      <c r="I388" s="35" t="s">
        <v>10687</v>
      </c>
    </row>
    <row r="389" spans="1:9">
      <c r="A389" s="31" t="s">
        <v>5825</v>
      </c>
      <c r="B389" s="32">
        <v>23.76</v>
      </c>
      <c r="C389" s="33" t="str">
        <f t="shared" si="6"/>
        <v>Normal Weight</v>
      </c>
      <c r="D389" s="34">
        <v>10.96</v>
      </c>
      <c r="E389" s="35" t="s">
        <v>10686</v>
      </c>
      <c r="F389" s="35" t="s">
        <v>10686</v>
      </c>
      <c r="G389" s="36" t="s">
        <v>10686</v>
      </c>
      <c r="H389" s="36">
        <v>3</v>
      </c>
      <c r="I389" s="35" t="s">
        <v>10687</v>
      </c>
    </row>
    <row r="390" spans="1:9">
      <c r="A390" s="31" t="s">
        <v>5828</v>
      </c>
      <c r="B390" s="32">
        <v>19.38</v>
      </c>
      <c r="C390" s="33" t="str">
        <f t="shared" si="6"/>
        <v>Normal Weight</v>
      </c>
      <c r="D390" s="34">
        <v>6.28</v>
      </c>
      <c r="E390" s="35" t="s">
        <v>10686</v>
      </c>
      <c r="F390" s="35" t="s">
        <v>10686</v>
      </c>
      <c r="G390" s="36" t="s">
        <v>10686</v>
      </c>
      <c r="H390" s="36">
        <v>0</v>
      </c>
      <c r="I390" s="35" t="s">
        <v>10687</v>
      </c>
    </row>
    <row r="391" spans="1:9">
      <c r="A391" s="31" t="s">
        <v>5830</v>
      </c>
      <c r="B391" s="32">
        <v>16.21</v>
      </c>
      <c r="C391" s="33" t="str">
        <f t="shared" si="6"/>
        <v>Under Weight</v>
      </c>
      <c r="D391" s="34">
        <v>6.29</v>
      </c>
      <c r="E391" s="35" t="s">
        <v>10687</v>
      </c>
      <c r="F391" s="35" t="s">
        <v>10686</v>
      </c>
      <c r="G391" s="36" t="s">
        <v>10686</v>
      </c>
      <c r="H391" s="36">
        <v>1</v>
      </c>
      <c r="I391" s="35" t="s">
        <v>10687</v>
      </c>
    </row>
    <row r="392" spans="1:9">
      <c r="A392" s="31" t="s">
        <v>5833</v>
      </c>
      <c r="B392" s="32">
        <v>32.54</v>
      </c>
      <c r="C392" s="33" t="str">
        <f t="shared" si="6"/>
        <v>Obesity</v>
      </c>
      <c r="D392" s="34">
        <v>4.0199999999999996</v>
      </c>
      <c r="E392" s="35" t="s">
        <v>10686</v>
      </c>
      <c r="F392" s="35" t="s">
        <v>10687</v>
      </c>
      <c r="G392" s="36" t="s">
        <v>10686</v>
      </c>
      <c r="H392" s="36">
        <v>1</v>
      </c>
      <c r="I392" s="35" t="s">
        <v>10687</v>
      </c>
    </row>
    <row r="393" spans="1:9">
      <c r="A393" s="31" t="s">
        <v>5836</v>
      </c>
      <c r="B393" s="32">
        <v>36.765000000000001</v>
      </c>
      <c r="C393" s="33" t="str">
        <f t="shared" si="6"/>
        <v>Obesity</v>
      </c>
      <c r="D393" s="34">
        <v>11.95</v>
      </c>
      <c r="E393" s="35" t="s">
        <v>10687</v>
      </c>
      <c r="F393" s="35" t="s">
        <v>10686</v>
      </c>
      <c r="G393" s="36" t="s">
        <v>10686</v>
      </c>
      <c r="H393" s="36">
        <v>2</v>
      </c>
      <c r="I393" s="35" t="s">
        <v>10686</v>
      </c>
    </row>
    <row r="394" spans="1:9">
      <c r="A394" s="31" t="s">
        <v>5838</v>
      </c>
      <c r="B394" s="32">
        <v>35.909999999999997</v>
      </c>
      <c r="C394" s="33" t="str">
        <f t="shared" si="6"/>
        <v>Obesity</v>
      </c>
      <c r="D394" s="34">
        <v>8.7100000000000009</v>
      </c>
      <c r="E394" s="35" t="s">
        <v>10686</v>
      </c>
      <c r="F394" s="35" t="s">
        <v>10686</v>
      </c>
      <c r="G394" s="36" t="s">
        <v>10686</v>
      </c>
      <c r="H394" s="36">
        <v>0</v>
      </c>
      <c r="I394" s="35" t="s">
        <v>10686</v>
      </c>
    </row>
    <row r="395" spans="1:9">
      <c r="A395" s="31" t="s">
        <v>5841</v>
      </c>
      <c r="B395" s="32">
        <v>32.06</v>
      </c>
      <c r="C395" s="33" t="str">
        <f t="shared" si="6"/>
        <v>Obesity</v>
      </c>
      <c r="D395" s="34">
        <v>4.67</v>
      </c>
      <c r="E395" s="35" t="s">
        <v>10686</v>
      </c>
      <c r="F395" s="35" t="s">
        <v>10687</v>
      </c>
      <c r="G395" s="36" t="s">
        <v>10686</v>
      </c>
      <c r="H395" s="36">
        <v>1</v>
      </c>
      <c r="I395" s="35" t="s">
        <v>10687</v>
      </c>
    </row>
    <row r="396" spans="1:9">
      <c r="A396" s="31" t="s">
        <v>5843</v>
      </c>
      <c r="B396" s="32">
        <v>24.1</v>
      </c>
      <c r="C396" s="33" t="str">
        <f t="shared" si="6"/>
        <v>Normal Weight</v>
      </c>
      <c r="D396" s="34">
        <v>11.14</v>
      </c>
      <c r="E396" s="35" t="s">
        <v>10687</v>
      </c>
      <c r="F396" s="35" t="s">
        <v>10686</v>
      </c>
      <c r="G396" s="36" t="s">
        <v>10686</v>
      </c>
      <c r="H396" s="36">
        <v>1</v>
      </c>
      <c r="I396" s="35" t="s">
        <v>10686</v>
      </c>
    </row>
    <row r="397" spans="1:9">
      <c r="A397" s="31" t="s">
        <v>5846</v>
      </c>
      <c r="B397" s="32">
        <v>27.1</v>
      </c>
      <c r="C397" s="33" t="str">
        <f t="shared" si="6"/>
        <v>Overweight</v>
      </c>
      <c r="D397" s="34">
        <v>9.0500000000000007</v>
      </c>
      <c r="E397" s="35" t="s">
        <v>10686</v>
      </c>
      <c r="F397" s="35" t="s">
        <v>10686</v>
      </c>
      <c r="G397" s="36" t="s">
        <v>10686</v>
      </c>
      <c r="H397" s="36">
        <v>2</v>
      </c>
      <c r="I397" s="35" t="s">
        <v>10686</v>
      </c>
    </row>
    <row r="398" spans="1:9">
      <c r="A398" s="31" t="s">
        <v>5849</v>
      </c>
      <c r="B398" s="32">
        <v>24.42</v>
      </c>
      <c r="C398" s="33" t="str">
        <f t="shared" si="6"/>
        <v>Normal Weight</v>
      </c>
      <c r="D398" s="34">
        <v>11.31</v>
      </c>
      <c r="E398" s="35" t="s">
        <v>10686</v>
      </c>
      <c r="F398" s="35" t="s">
        <v>10686</v>
      </c>
      <c r="G398" s="36" t="s">
        <v>10686</v>
      </c>
      <c r="H398" s="36">
        <v>0</v>
      </c>
      <c r="I398" s="35" t="s">
        <v>10687</v>
      </c>
    </row>
    <row r="399" spans="1:9">
      <c r="A399" s="31" t="s">
        <v>5852</v>
      </c>
      <c r="B399" s="32">
        <v>26.695</v>
      </c>
      <c r="C399" s="33" t="str">
        <f t="shared" si="6"/>
        <v>Overweight</v>
      </c>
      <c r="D399" s="34">
        <v>4.68</v>
      </c>
      <c r="E399" s="35" t="s">
        <v>10687</v>
      </c>
      <c r="F399" s="35" t="s">
        <v>10686</v>
      </c>
      <c r="G399" s="36" t="s">
        <v>10686</v>
      </c>
      <c r="H399" s="36">
        <v>2</v>
      </c>
      <c r="I399" s="35" t="s">
        <v>10687</v>
      </c>
    </row>
    <row r="400" spans="1:9">
      <c r="A400" s="31" t="s">
        <v>5855</v>
      </c>
      <c r="B400" s="32">
        <v>27.79</v>
      </c>
      <c r="C400" s="33" t="str">
        <f t="shared" si="6"/>
        <v>Overweight</v>
      </c>
      <c r="D400" s="34">
        <v>6.05</v>
      </c>
      <c r="E400" s="35" t="s">
        <v>10687</v>
      </c>
      <c r="F400" s="35" t="s">
        <v>10687</v>
      </c>
      <c r="G400" s="36" t="s">
        <v>10686</v>
      </c>
      <c r="H400" s="36">
        <v>1</v>
      </c>
      <c r="I400" s="35" t="s">
        <v>10687</v>
      </c>
    </row>
    <row r="401" spans="1:9">
      <c r="A401" s="31" t="s">
        <v>5857</v>
      </c>
      <c r="B401" s="32">
        <v>32.68</v>
      </c>
      <c r="C401" s="33" t="str">
        <f t="shared" si="6"/>
        <v>Obesity</v>
      </c>
      <c r="D401" s="34">
        <v>4.68</v>
      </c>
      <c r="E401" s="35" t="s">
        <v>10687</v>
      </c>
      <c r="F401" s="35" t="s">
        <v>10686</v>
      </c>
      <c r="G401" s="36" t="s">
        <v>10686</v>
      </c>
      <c r="H401" s="36">
        <v>0</v>
      </c>
      <c r="I401" s="35" t="s">
        <v>10686</v>
      </c>
    </row>
    <row r="402" spans="1:9">
      <c r="A402" s="31" t="s">
        <v>5860</v>
      </c>
      <c r="B402" s="32">
        <v>26.4</v>
      </c>
      <c r="C402" s="33" t="str">
        <f t="shared" si="6"/>
        <v>Overweight</v>
      </c>
      <c r="D402" s="34">
        <v>9.5</v>
      </c>
      <c r="E402" s="35" t="s">
        <v>10687</v>
      </c>
      <c r="F402" s="35" t="s">
        <v>10686</v>
      </c>
      <c r="G402" s="36" t="s">
        <v>10686</v>
      </c>
      <c r="H402" s="36">
        <v>2</v>
      </c>
      <c r="I402" s="35" t="s">
        <v>10686</v>
      </c>
    </row>
    <row r="403" spans="1:9">
      <c r="A403" s="31" t="s">
        <v>5863</v>
      </c>
      <c r="B403" s="32">
        <v>23.655000000000001</v>
      </c>
      <c r="C403" s="33" t="str">
        <f t="shared" si="6"/>
        <v>Normal Weight</v>
      </c>
      <c r="D403" s="34">
        <v>10.84</v>
      </c>
      <c r="E403" s="35" t="s">
        <v>10687</v>
      </c>
      <c r="F403" s="35" t="s">
        <v>10686</v>
      </c>
      <c r="G403" s="36" t="s">
        <v>10687</v>
      </c>
      <c r="H403" s="36">
        <v>1</v>
      </c>
      <c r="I403" s="35" t="s">
        <v>10687</v>
      </c>
    </row>
    <row r="404" spans="1:9">
      <c r="A404" s="31" t="s">
        <v>5866</v>
      </c>
      <c r="B404" s="32">
        <v>27.36</v>
      </c>
      <c r="C404" s="33" t="str">
        <f t="shared" si="6"/>
        <v>Overweight</v>
      </c>
      <c r="D404" s="34">
        <v>5.88</v>
      </c>
      <c r="E404" s="35" t="s">
        <v>10686</v>
      </c>
      <c r="F404" s="35" t="s">
        <v>10686</v>
      </c>
      <c r="G404" s="36" t="s">
        <v>10686</v>
      </c>
      <c r="H404" s="36">
        <v>2</v>
      </c>
      <c r="I404" s="35" t="s">
        <v>10686</v>
      </c>
    </row>
    <row r="405" spans="1:9">
      <c r="A405" s="31" t="s">
        <v>5869</v>
      </c>
      <c r="B405" s="32">
        <v>27.82</v>
      </c>
      <c r="C405" s="33" t="str">
        <f t="shared" si="6"/>
        <v>Overweight</v>
      </c>
      <c r="D405" s="34">
        <v>5.24</v>
      </c>
      <c r="E405" s="35" t="s">
        <v>10687</v>
      </c>
      <c r="F405" s="35" t="s">
        <v>10686</v>
      </c>
      <c r="G405" s="36" t="s">
        <v>10686</v>
      </c>
      <c r="H405" s="36">
        <v>0</v>
      </c>
      <c r="I405" s="35" t="s">
        <v>10687</v>
      </c>
    </row>
    <row r="406" spans="1:9">
      <c r="A406" s="31" t="s">
        <v>5872</v>
      </c>
      <c r="B406" s="32">
        <v>25.46</v>
      </c>
      <c r="C406" s="33" t="str">
        <f t="shared" si="6"/>
        <v>Overweight</v>
      </c>
      <c r="D406" s="34">
        <v>11.75</v>
      </c>
      <c r="E406" s="35" t="s">
        <v>10686</v>
      </c>
      <c r="F406" s="35" t="s">
        <v>10686</v>
      </c>
      <c r="G406" s="36" t="s">
        <v>10686</v>
      </c>
      <c r="H406" s="36">
        <v>0</v>
      </c>
      <c r="I406" s="35" t="s">
        <v>10686</v>
      </c>
    </row>
    <row r="407" spans="1:9">
      <c r="A407" s="31" t="s">
        <v>5875</v>
      </c>
      <c r="B407" s="32">
        <v>25.1</v>
      </c>
      <c r="C407" s="33" t="str">
        <f t="shared" si="6"/>
        <v>Overweight</v>
      </c>
      <c r="D407" s="34">
        <v>6.97</v>
      </c>
      <c r="E407" s="35" t="s">
        <v>10686</v>
      </c>
      <c r="F407" s="35" t="s">
        <v>10686</v>
      </c>
      <c r="G407" s="36" t="s">
        <v>10686</v>
      </c>
      <c r="H407" s="36">
        <v>0</v>
      </c>
      <c r="I407" s="35" t="s">
        <v>10687</v>
      </c>
    </row>
    <row r="408" spans="1:9">
      <c r="A408" s="31" t="s">
        <v>5878</v>
      </c>
      <c r="B408" s="32">
        <v>32.11</v>
      </c>
      <c r="C408" s="33" t="str">
        <f t="shared" si="6"/>
        <v>Obesity</v>
      </c>
      <c r="D408" s="34">
        <v>4.76</v>
      </c>
      <c r="E408" s="35" t="s">
        <v>10686</v>
      </c>
      <c r="F408" s="35" t="s">
        <v>10686</v>
      </c>
      <c r="G408" s="36" t="s">
        <v>10686</v>
      </c>
      <c r="H408" s="36">
        <v>2</v>
      </c>
      <c r="I408" s="35" t="s">
        <v>10686</v>
      </c>
    </row>
    <row r="409" spans="1:9">
      <c r="A409" s="31" t="s">
        <v>5881</v>
      </c>
      <c r="B409" s="32">
        <v>29.8</v>
      </c>
      <c r="C409" s="33" t="str">
        <f t="shared" si="6"/>
        <v>Overweight</v>
      </c>
      <c r="D409" s="34">
        <v>8.24</v>
      </c>
      <c r="E409" s="35" t="s">
        <v>10687</v>
      </c>
      <c r="F409" s="35" t="s">
        <v>10686</v>
      </c>
      <c r="G409" s="36" t="s">
        <v>10686</v>
      </c>
      <c r="H409" s="36">
        <v>1</v>
      </c>
      <c r="I409" s="35" t="s">
        <v>10687</v>
      </c>
    </row>
    <row r="410" spans="1:9">
      <c r="A410" s="31" t="s">
        <v>5884</v>
      </c>
      <c r="B410" s="32">
        <v>24.01</v>
      </c>
      <c r="C410" s="33" t="str">
        <f t="shared" si="6"/>
        <v>Normal Weight</v>
      </c>
      <c r="D410" s="34">
        <v>4.76</v>
      </c>
      <c r="E410" s="35" t="s">
        <v>10686</v>
      </c>
      <c r="F410" s="35" t="s">
        <v>10686</v>
      </c>
      <c r="G410" s="36" t="s">
        <v>10686</v>
      </c>
      <c r="H410" s="36">
        <v>1</v>
      </c>
      <c r="I410" s="35" t="s">
        <v>10687</v>
      </c>
    </row>
    <row r="411" spans="1:9">
      <c r="A411" s="31" t="s">
        <v>5887</v>
      </c>
      <c r="B411" s="32">
        <v>23.21</v>
      </c>
      <c r="C411" s="33" t="str">
        <f t="shared" si="6"/>
        <v>Normal Weight</v>
      </c>
      <c r="D411" s="34">
        <v>6.03</v>
      </c>
      <c r="E411" s="35" t="s">
        <v>10686</v>
      </c>
      <c r="F411" s="35" t="s">
        <v>10686</v>
      </c>
      <c r="G411" s="36" t="s">
        <v>10686</v>
      </c>
      <c r="H411" s="36">
        <v>1</v>
      </c>
      <c r="I411" s="35" t="s">
        <v>10686</v>
      </c>
    </row>
    <row r="412" spans="1:9">
      <c r="A412" s="31" t="s">
        <v>5890</v>
      </c>
      <c r="B412" s="32">
        <v>21.2</v>
      </c>
      <c r="C412" s="33" t="str">
        <f t="shared" si="6"/>
        <v>Normal Weight</v>
      </c>
      <c r="D412" s="34">
        <v>4.07</v>
      </c>
      <c r="E412" s="35" t="s">
        <v>10687</v>
      </c>
      <c r="F412" s="35" t="s">
        <v>10686</v>
      </c>
      <c r="G412" s="36" t="s">
        <v>10686</v>
      </c>
      <c r="H412" s="36">
        <v>1</v>
      </c>
      <c r="I412" s="35" t="s">
        <v>10687</v>
      </c>
    </row>
    <row r="413" spans="1:9">
      <c r="A413" s="31" t="s">
        <v>5893</v>
      </c>
      <c r="B413" s="32">
        <v>28.215</v>
      </c>
      <c r="C413" s="33" t="str">
        <f t="shared" si="6"/>
        <v>Overweight</v>
      </c>
      <c r="D413" s="34">
        <v>8.26</v>
      </c>
      <c r="E413" s="35" t="s">
        <v>10687</v>
      </c>
      <c r="F413" s="35" t="s">
        <v>10686</v>
      </c>
      <c r="G413" s="36" t="s">
        <v>10686</v>
      </c>
      <c r="H413" s="36">
        <v>1</v>
      </c>
      <c r="I413" s="35" t="s">
        <v>10687</v>
      </c>
    </row>
    <row r="414" spans="1:9">
      <c r="A414" s="31" t="s">
        <v>5896</v>
      </c>
      <c r="B414" s="32">
        <v>38.094999999999999</v>
      </c>
      <c r="C414" s="33" t="str">
        <f t="shared" si="6"/>
        <v>Obesity</v>
      </c>
      <c r="D414" s="34">
        <v>4.76</v>
      </c>
      <c r="E414" s="35" t="s">
        <v>10686</v>
      </c>
      <c r="F414" s="35" t="s">
        <v>10686</v>
      </c>
      <c r="G414" s="36" t="s">
        <v>10686</v>
      </c>
      <c r="H414" s="36">
        <v>1</v>
      </c>
      <c r="I414" s="35" t="s">
        <v>10686</v>
      </c>
    </row>
    <row r="415" spans="1:9">
      <c r="A415" s="31" t="s">
        <v>5899</v>
      </c>
      <c r="B415" s="32">
        <v>22.61</v>
      </c>
      <c r="C415" s="33" t="str">
        <f t="shared" si="6"/>
        <v>Normal Weight</v>
      </c>
      <c r="D415" s="34">
        <v>6.13</v>
      </c>
      <c r="E415" s="35" t="s">
        <v>10687</v>
      </c>
      <c r="F415" s="35" t="s">
        <v>10686</v>
      </c>
      <c r="G415" s="36" t="s">
        <v>10687</v>
      </c>
      <c r="H415" s="36">
        <v>1</v>
      </c>
      <c r="I415" s="35" t="s">
        <v>10687</v>
      </c>
    </row>
    <row r="416" spans="1:9">
      <c r="A416" s="31" t="s">
        <v>5902</v>
      </c>
      <c r="B416" s="32">
        <v>24.32</v>
      </c>
      <c r="C416" s="33" t="str">
        <f t="shared" si="6"/>
        <v>Normal Weight</v>
      </c>
      <c r="D416" s="34">
        <v>10.47</v>
      </c>
      <c r="E416" s="35" t="s">
        <v>10687</v>
      </c>
      <c r="F416" s="35" t="s">
        <v>10686</v>
      </c>
      <c r="G416" s="36" t="s">
        <v>10686</v>
      </c>
      <c r="H416" s="36">
        <v>2</v>
      </c>
      <c r="I416" s="35" t="s">
        <v>10687</v>
      </c>
    </row>
    <row r="417" spans="1:9">
      <c r="A417" s="31" t="s">
        <v>5905</v>
      </c>
      <c r="B417" s="32">
        <v>20.96</v>
      </c>
      <c r="C417" s="33" t="str">
        <f t="shared" si="6"/>
        <v>Normal Weight</v>
      </c>
      <c r="D417" s="34">
        <v>4.04</v>
      </c>
      <c r="E417" s="35" t="s">
        <v>10687</v>
      </c>
      <c r="F417" s="35" t="s">
        <v>10686</v>
      </c>
      <c r="G417" s="36" t="s">
        <v>10686</v>
      </c>
      <c r="H417" s="36">
        <v>1</v>
      </c>
      <c r="I417" s="35" t="s">
        <v>10687</v>
      </c>
    </row>
    <row r="418" spans="1:9">
      <c r="A418" s="31" t="s">
        <v>5907</v>
      </c>
      <c r="B418" s="32">
        <v>19.68</v>
      </c>
      <c r="C418" s="33" t="str">
        <f t="shared" si="6"/>
        <v>Normal Weight</v>
      </c>
      <c r="D418" s="34">
        <v>5.74</v>
      </c>
      <c r="E418" s="35" t="s">
        <v>10686</v>
      </c>
      <c r="F418" s="35" t="s">
        <v>10686</v>
      </c>
      <c r="G418" s="36" t="s">
        <v>10686</v>
      </c>
      <c r="H418" s="36">
        <v>0</v>
      </c>
      <c r="I418" s="35" t="s">
        <v>10687</v>
      </c>
    </row>
    <row r="419" spans="1:9">
      <c r="A419" s="31" t="s">
        <v>5910</v>
      </c>
      <c r="B419" s="32">
        <v>18.100000000000001</v>
      </c>
      <c r="C419" s="33" t="str">
        <f t="shared" si="6"/>
        <v>Under Weight</v>
      </c>
      <c r="D419" s="34">
        <v>6.33</v>
      </c>
      <c r="E419" s="35" t="s">
        <v>10686</v>
      </c>
      <c r="F419" s="35" t="s">
        <v>10686</v>
      </c>
      <c r="G419" s="36" t="s">
        <v>10686</v>
      </c>
      <c r="H419" s="36">
        <v>1</v>
      </c>
      <c r="I419" s="35" t="s">
        <v>10687</v>
      </c>
    </row>
    <row r="420" spans="1:9">
      <c r="A420" s="31" t="s">
        <v>5912</v>
      </c>
      <c r="B420" s="32">
        <v>29.64</v>
      </c>
      <c r="C420" s="33" t="str">
        <f t="shared" si="6"/>
        <v>Overweight</v>
      </c>
      <c r="D420" s="34">
        <v>4.28</v>
      </c>
      <c r="E420" s="35" t="s">
        <v>10687</v>
      </c>
      <c r="F420" s="35" t="s">
        <v>10686</v>
      </c>
      <c r="G420" s="36" t="s">
        <v>10686</v>
      </c>
      <c r="H420" s="36">
        <v>0</v>
      </c>
      <c r="I420" s="35" t="s">
        <v>10686</v>
      </c>
    </row>
    <row r="421" spans="1:9">
      <c r="A421" s="31" t="s">
        <v>5915</v>
      </c>
      <c r="B421" s="32">
        <v>25.3</v>
      </c>
      <c r="C421" s="33" t="str">
        <f t="shared" si="6"/>
        <v>Overweight</v>
      </c>
      <c r="D421" s="34">
        <v>9.4700000000000006</v>
      </c>
      <c r="E421" s="35" t="s">
        <v>10687</v>
      </c>
      <c r="F421" s="35" t="s">
        <v>10686</v>
      </c>
      <c r="G421" s="36" t="s">
        <v>10686</v>
      </c>
      <c r="H421" s="36">
        <v>2</v>
      </c>
      <c r="I421" s="35" t="s">
        <v>10687</v>
      </c>
    </row>
    <row r="422" spans="1:9">
      <c r="A422" s="31" t="s">
        <v>5918</v>
      </c>
      <c r="B422" s="32">
        <v>27.6</v>
      </c>
      <c r="C422" s="33" t="str">
        <f t="shared" si="6"/>
        <v>Overweight</v>
      </c>
      <c r="D422" s="34">
        <v>4.8499999999999996</v>
      </c>
      <c r="E422" s="35" t="s">
        <v>10687</v>
      </c>
      <c r="F422" s="35" t="s">
        <v>10686</v>
      </c>
      <c r="G422" s="36" t="s">
        <v>10686</v>
      </c>
      <c r="H422" s="36">
        <v>0</v>
      </c>
      <c r="I422" s="35" t="s">
        <v>10686</v>
      </c>
    </row>
    <row r="423" spans="1:9">
      <c r="A423" s="31" t="s">
        <v>5921</v>
      </c>
      <c r="B423" s="32">
        <v>27.645</v>
      </c>
      <c r="C423" s="33" t="str">
        <f t="shared" si="6"/>
        <v>Overweight</v>
      </c>
      <c r="D423" s="34">
        <v>11.03</v>
      </c>
      <c r="E423" s="35" t="s">
        <v>10687</v>
      </c>
      <c r="F423" s="35" t="s">
        <v>10686</v>
      </c>
      <c r="G423" s="36" t="s">
        <v>10686</v>
      </c>
      <c r="H423" s="36">
        <v>1</v>
      </c>
      <c r="I423" s="35" t="s">
        <v>10687</v>
      </c>
    </row>
    <row r="424" spans="1:9">
      <c r="A424" s="31" t="s">
        <v>5923</v>
      </c>
      <c r="B424" s="32">
        <v>27.6</v>
      </c>
      <c r="C424" s="33" t="str">
        <f t="shared" si="6"/>
        <v>Overweight</v>
      </c>
      <c r="D424" s="34">
        <v>5.22</v>
      </c>
      <c r="E424" s="35" t="s">
        <v>10686</v>
      </c>
      <c r="F424" s="35" t="s">
        <v>10686</v>
      </c>
      <c r="G424" s="36" t="s">
        <v>10686</v>
      </c>
      <c r="H424" s="36">
        <v>2</v>
      </c>
      <c r="I424" s="35" t="s">
        <v>10687</v>
      </c>
    </row>
    <row r="425" spans="1:9">
      <c r="A425" s="31" t="s">
        <v>5926</v>
      </c>
      <c r="B425" s="32">
        <v>25.08</v>
      </c>
      <c r="C425" s="33" t="str">
        <f t="shared" si="6"/>
        <v>Overweight</v>
      </c>
      <c r="D425" s="34">
        <v>9.52</v>
      </c>
      <c r="E425" s="35" t="s">
        <v>10687</v>
      </c>
      <c r="F425" s="35" t="s">
        <v>10686</v>
      </c>
      <c r="G425" s="36" t="s">
        <v>10686</v>
      </c>
      <c r="H425" s="36">
        <v>2</v>
      </c>
      <c r="I425" s="35" t="s">
        <v>10686</v>
      </c>
    </row>
    <row r="426" spans="1:9">
      <c r="A426" s="31" t="s">
        <v>5929</v>
      </c>
      <c r="B426" s="32">
        <v>30.02</v>
      </c>
      <c r="C426" s="33" t="str">
        <f t="shared" si="6"/>
        <v>Obesity</v>
      </c>
      <c r="D426" s="34">
        <v>11.09</v>
      </c>
      <c r="E426" s="35" t="s">
        <v>10686</v>
      </c>
      <c r="F426" s="35" t="s">
        <v>10686</v>
      </c>
      <c r="G426" s="36" t="s">
        <v>10686</v>
      </c>
      <c r="H426" s="36">
        <v>0</v>
      </c>
      <c r="I426" s="35" t="s">
        <v>10686</v>
      </c>
    </row>
    <row r="427" spans="1:9">
      <c r="A427" s="31" t="s">
        <v>5931</v>
      </c>
      <c r="B427" s="32">
        <v>27.36</v>
      </c>
      <c r="C427" s="33" t="str">
        <f t="shared" si="6"/>
        <v>Overweight</v>
      </c>
      <c r="D427" s="34">
        <v>9.4499999999999993</v>
      </c>
      <c r="E427" s="35" t="s">
        <v>10687</v>
      </c>
      <c r="F427" s="35" t="s">
        <v>10686</v>
      </c>
      <c r="G427" s="36" t="s">
        <v>10686</v>
      </c>
      <c r="H427" s="36">
        <v>2</v>
      </c>
      <c r="I427" s="35" t="s">
        <v>10687</v>
      </c>
    </row>
    <row r="428" spans="1:9">
      <c r="A428" s="31" t="s">
        <v>5933</v>
      </c>
      <c r="B428" s="32">
        <v>22.2</v>
      </c>
      <c r="C428" s="33" t="str">
        <f t="shared" si="6"/>
        <v>Normal Weight</v>
      </c>
      <c r="D428" s="34">
        <v>5.51</v>
      </c>
      <c r="E428" s="35" t="s">
        <v>10686</v>
      </c>
      <c r="F428" s="35" t="s">
        <v>10686</v>
      </c>
      <c r="G428" s="36" t="s">
        <v>10686</v>
      </c>
      <c r="H428" s="36">
        <v>0</v>
      </c>
      <c r="I428" s="35" t="s">
        <v>10687</v>
      </c>
    </row>
    <row r="429" spans="1:9">
      <c r="A429" s="31" t="s">
        <v>5936</v>
      </c>
      <c r="B429" s="32">
        <v>25.71</v>
      </c>
      <c r="C429" s="33" t="str">
        <f t="shared" si="6"/>
        <v>Overweight</v>
      </c>
      <c r="D429" s="34">
        <v>4.18</v>
      </c>
      <c r="E429" s="35" t="s">
        <v>10686</v>
      </c>
      <c r="F429" s="35" t="s">
        <v>10687</v>
      </c>
      <c r="G429" s="36" t="s">
        <v>10686</v>
      </c>
      <c r="H429" s="36">
        <v>1</v>
      </c>
      <c r="I429" s="35" t="s">
        <v>10687</v>
      </c>
    </row>
    <row r="430" spans="1:9">
      <c r="A430" s="31" t="s">
        <v>5939</v>
      </c>
      <c r="B430" s="32">
        <v>41.91</v>
      </c>
      <c r="C430" s="33" t="str">
        <f t="shared" si="6"/>
        <v>Obesity</v>
      </c>
      <c r="D430" s="34">
        <v>5.98</v>
      </c>
      <c r="E430" s="35" t="s">
        <v>10687</v>
      </c>
      <c r="F430" s="35" t="s">
        <v>10686</v>
      </c>
      <c r="G430" s="36" t="s">
        <v>10686</v>
      </c>
      <c r="H430" s="36">
        <v>1</v>
      </c>
      <c r="I430" s="35" t="s">
        <v>10686</v>
      </c>
    </row>
    <row r="431" spans="1:9">
      <c r="A431" s="31" t="s">
        <v>5941</v>
      </c>
      <c r="B431" s="32">
        <v>25.85</v>
      </c>
      <c r="C431" s="33" t="str">
        <f t="shared" si="6"/>
        <v>Overweight</v>
      </c>
      <c r="D431" s="34">
        <v>10.16</v>
      </c>
      <c r="E431" s="35" t="s">
        <v>10686</v>
      </c>
      <c r="F431" s="35" t="s">
        <v>10686</v>
      </c>
      <c r="G431" s="36" t="s">
        <v>10686</v>
      </c>
      <c r="H431" s="36">
        <v>0</v>
      </c>
      <c r="I431" s="35" t="s">
        <v>10687</v>
      </c>
    </row>
    <row r="432" spans="1:9">
      <c r="A432" s="31" t="s">
        <v>5944</v>
      </c>
      <c r="B432" s="32">
        <v>23.844999999999999</v>
      </c>
      <c r="C432" s="33" t="str">
        <f t="shared" si="6"/>
        <v>Normal Weight</v>
      </c>
      <c r="D432" s="34">
        <v>11.71</v>
      </c>
      <c r="E432" s="35" t="s">
        <v>10686</v>
      </c>
      <c r="F432" s="35" t="s">
        <v>10686</v>
      </c>
      <c r="G432" s="36" t="s">
        <v>10686</v>
      </c>
      <c r="H432" s="36">
        <v>2</v>
      </c>
      <c r="I432" s="35" t="s">
        <v>10687</v>
      </c>
    </row>
    <row r="433" spans="1:9">
      <c r="A433" s="31" t="s">
        <v>5947</v>
      </c>
      <c r="B433" s="32">
        <v>30.59</v>
      </c>
      <c r="C433" s="33" t="str">
        <f t="shared" si="6"/>
        <v>Obesity</v>
      </c>
      <c r="D433" s="34">
        <v>5.23</v>
      </c>
      <c r="E433" s="35" t="s">
        <v>10686</v>
      </c>
      <c r="F433" s="35" t="s">
        <v>10686</v>
      </c>
      <c r="G433" s="36" t="s">
        <v>10687</v>
      </c>
      <c r="H433" s="36">
        <v>1</v>
      </c>
      <c r="I433" s="35" t="s">
        <v>10686</v>
      </c>
    </row>
    <row r="434" spans="1:9">
      <c r="A434" s="31" t="s">
        <v>5950</v>
      </c>
      <c r="B434" s="32">
        <v>24.795000000000002</v>
      </c>
      <c r="C434" s="33" t="str">
        <f t="shared" si="6"/>
        <v>Normal Weight</v>
      </c>
      <c r="D434" s="34">
        <v>6.85</v>
      </c>
      <c r="E434" s="35" t="s">
        <v>10686</v>
      </c>
      <c r="F434" s="35" t="s">
        <v>10686</v>
      </c>
      <c r="G434" s="36" t="s">
        <v>10686</v>
      </c>
      <c r="H434" s="36">
        <v>0</v>
      </c>
      <c r="I434" s="35" t="s">
        <v>10687</v>
      </c>
    </row>
    <row r="435" spans="1:9">
      <c r="A435" s="31" t="s">
        <v>5952</v>
      </c>
      <c r="B435" s="32">
        <v>24.13</v>
      </c>
      <c r="C435" s="33" t="str">
        <f t="shared" si="6"/>
        <v>Normal Weight</v>
      </c>
      <c r="D435" s="34">
        <v>7.05</v>
      </c>
      <c r="E435" s="35" t="s">
        <v>10687</v>
      </c>
      <c r="F435" s="35" t="s">
        <v>10686</v>
      </c>
      <c r="G435" s="36" t="s">
        <v>10686</v>
      </c>
      <c r="H435" s="36">
        <v>2</v>
      </c>
      <c r="I435" s="35" t="s">
        <v>10687</v>
      </c>
    </row>
    <row r="436" spans="1:9">
      <c r="A436" s="31" t="s">
        <v>5954</v>
      </c>
      <c r="B436" s="32">
        <v>25.84</v>
      </c>
      <c r="C436" s="33" t="str">
        <f t="shared" si="6"/>
        <v>Overweight</v>
      </c>
      <c r="D436" s="34">
        <v>11.64</v>
      </c>
      <c r="E436" s="35" t="s">
        <v>10686</v>
      </c>
      <c r="F436" s="35" t="s">
        <v>10686</v>
      </c>
      <c r="G436" s="36" t="s">
        <v>10686</v>
      </c>
      <c r="H436" s="36">
        <v>2</v>
      </c>
      <c r="I436" s="35" t="s">
        <v>10687</v>
      </c>
    </row>
    <row r="437" spans="1:9">
      <c r="A437" s="31" t="s">
        <v>5957</v>
      </c>
      <c r="B437" s="32">
        <v>28</v>
      </c>
      <c r="C437" s="33" t="str">
        <f t="shared" si="6"/>
        <v>Overweight</v>
      </c>
      <c r="D437" s="34">
        <v>10.52</v>
      </c>
      <c r="E437" s="35" t="s">
        <v>10686</v>
      </c>
      <c r="F437" s="35" t="s">
        <v>10686</v>
      </c>
      <c r="G437" s="36" t="s">
        <v>10686</v>
      </c>
      <c r="H437" s="36">
        <v>0</v>
      </c>
      <c r="I437" s="35" t="s">
        <v>10687</v>
      </c>
    </row>
    <row r="438" spans="1:9">
      <c r="A438" s="31" t="s">
        <v>5960</v>
      </c>
      <c r="B438" s="32">
        <v>34.1</v>
      </c>
      <c r="C438" s="33" t="str">
        <f t="shared" si="6"/>
        <v>Obesity</v>
      </c>
      <c r="D438" s="34">
        <v>4.01</v>
      </c>
      <c r="E438" s="35" t="s">
        <v>10687</v>
      </c>
      <c r="F438" s="35" t="s">
        <v>10686</v>
      </c>
      <c r="G438" s="36" t="s">
        <v>10687</v>
      </c>
      <c r="H438" s="36">
        <v>1</v>
      </c>
      <c r="I438" s="35" t="s">
        <v>10686</v>
      </c>
    </row>
    <row r="439" spans="1:9">
      <c r="A439" s="31" t="s">
        <v>5963</v>
      </c>
      <c r="B439" s="32">
        <v>26.125</v>
      </c>
      <c r="C439" s="33" t="str">
        <f t="shared" si="6"/>
        <v>Overweight</v>
      </c>
      <c r="D439" s="34">
        <v>8.56</v>
      </c>
      <c r="E439" s="35" t="s">
        <v>10687</v>
      </c>
      <c r="F439" s="35" t="s">
        <v>10686</v>
      </c>
      <c r="G439" s="36" t="s">
        <v>10686</v>
      </c>
      <c r="H439" s="36">
        <v>1</v>
      </c>
      <c r="I439" s="35" t="s">
        <v>10687</v>
      </c>
    </row>
    <row r="440" spans="1:9">
      <c r="A440" s="31" t="s">
        <v>5965</v>
      </c>
      <c r="B440" s="32">
        <v>25.6</v>
      </c>
      <c r="C440" s="33" t="str">
        <f t="shared" si="6"/>
        <v>Overweight</v>
      </c>
      <c r="D440" s="34">
        <v>10.5</v>
      </c>
      <c r="E440" s="35" t="s">
        <v>10686</v>
      </c>
      <c r="F440" s="35" t="s">
        <v>10686</v>
      </c>
      <c r="G440" s="36" t="s">
        <v>10686</v>
      </c>
      <c r="H440" s="36">
        <v>2</v>
      </c>
      <c r="I440" s="35" t="s">
        <v>10687</v>
      </c>
    </row>
    <row r="441" spans="1:9">
      <c r="A441" s="31" t="s">
        <v>5968</v>
      </c>
      <c r="B441" s="32">
        <v>24.32</v>
      </c>
      <c r="C441" s="33" t="str">
        <f t="shared" si="6"/>
        <v>Normal Weight</v>
      </c>
      <c r="D441" s="34">
        <v>6.39</v>
      </c>
      <c r="E441" s="35" t="s">
        <v>10686</v>
      </c>
      <c r="F441" s="35" t="s">
        <v>10686</v>
      </c>
      <c r="G441" s="36" t="s">
        <v>10686</v>
      </c>
      <c r="H441" s="36">
        <v>0</v>
      </c>
      <c r="I441" s="35" t="s">
        <v>10686</v>
      </c>
    </row>
    <row r="442" spans="1:9">
      <c r="A442" s="31" t="s">
        <v>5971</v>
      </c>
      <c r="B442" s="32">
        <v>22.88</v>
      </c>
      <c r="C442" s="33" t="str">
        <f t="shared" si="6"/>
        <v>Normal Weight</v>
      </c>
      <c r="D442" s="34">
        <v>5.71</v>
      </c>
      <c r="E442" s="35" t="s">
        <v>10687</v>
      </c>
      <c r="F442" s="35" t="s">
        <v>10686</v>
      </c>
      <c r="G442" s="36" t="s">
        <v>10687</v>
      </c>
      <c r="H442" s="36">
        <v>1</v>
      </c>
      <c r="I442" s="35" t="s">
        <v>10687</v>
      </c>
    </row>
    <row r="443" spans="1:9">
      <c r="A443" s="31" t="s">
        <v>5974</v>
      </c>
      <c r="B443" s="32">
        <v>24.984999999999999</v>
      </c>
      <c r="C443" s="33" t="str">
        <f t="shared" si="6"/>
        <v>Normal Weight</v>
      </c>
      <c r="D443" s="34">
        <v>4.43</v>
      </c>
      <c r="E443" s="35" t="s">
        <v>10687</v>
      </c>
      <c r="F443" s="35" t="s">
        <v>10686</v>
      </c>
      <c r="G443" s="36" t="s">
        <v>10687</v>
      </c>
      <c r="H443" s="36">
        <v>1</v>
      </c>
      <c r="I443" s="35" t="s">
        <v>10686</v>
      </c>
    </row>
    <row r="444" spans="1:9">
      <c r="A444" s="31" t="s">
        <v>5977</v>
      </c>
      <c r="B444" s="32">
        <v>33.1</v>
      </c>
      <c r="C444" s="33" t="str">
        <f t="shared" si="6"/>
        <v>Obesity</v>
      </c>
      <c r="D444" s="34">
        <v>5.52</v>
      </c>
      <c r="E444" s="35" t="s">
        <v>10686</v>
      </c>
      <c r="F444" s="35" t="s">
        <v>10686</v>
      </c>
      <c r="G444" s="36" t="s">
        <v>10687</v>
      </c>
      <c r="H444" s="36">
        <v>1</v>
      </c>
      <c r="I444" s="35" t="s">
        <v>10686</v>
      </c>
    </row>
    <row r="445" spans="1:9">
      <c r="A445" s="31" t="s">
        <v>5979</v>
      </c>
      <c r="B445" s="32">
        <v>27.83</v>
      </c>
      <c r="C445" s="33" t="str">
        <f t="shared" si="6"/>
        <v>Overweight</v>
      </c>
      <c r="D445" s="34">
        <v>9.1999999999999993</v>
      </c>
      <c r="E445" s="35" t="s">
        <v>10687</v>
      </c>
      <c r="F445" s="35" t="s">
        <v>10686</v>
      </c>
      <c r="G445" s="36" t="s">
        <v>10686</v>
      </c>
      <c r="H445" s="36">
        <v>1</v>
      </c>
      <c r="I445" s="35" t="s">
        <v>10687</v>
      </c>
    </row>
    <row r="446" spans="1:9">
      <c r="A446" s="31" t="s">
        <v>5982</v>
      </c>
      <c r="B446" s="32">
        <v>30.875</v>
      </c>
      <c r="C446" s="33" t="str">
        <f t="shared" si="6"/>
        <v>Obesity</v>
      </c>
      <c r="D446" s="34">
        <v>10.97</v>
      </c>
      <c r="E446" s="35" t="s">
        <v>10687</v>
      </c>
      <c r="F446" s="35" t="s">
        <v>10686</v>
      </c>
      <c r="G446" s="36" t="s">
        <v>10686</v>
      </c>
      <c r="H446" s="36">
        <v>2</v>
      </c>
      <c r="I446" s="35" t="s">
        <v>10686</v>
      </c>
    </row>
    <row r="447" spans="1:9">
      <c r="A447" s="31" t="s">
        <v>5985</v>
      </c>
      <c r="B447" s="32">
        <v>27.265000000000001</v>
      </c>
      <c r="C447" s="33" t="str">
        <f t="shared" si="6"/>
        <v>Overweight</v>
      </c>
      <c r="D447" s="34">
        <v>4.25</v>
      </c>
      <c r="E447" s="35" t="s">
        <v>10686</v>
      </c>
      <c r="F447" s="35" t="s">
        <v>10686</v>
      </c>
      <c r="G447" s="36" t="s">
        <v>10687</v>
      </c>
      <c r="H447" s="36">
        <v>1</v>
      </c>
      <c r="I447" s="35" t="s">
        <v>10686</v>
      </c>
    </row>
    <row r="448" spans="1:9">
      <c r="A448" s="31" t="s">
        <v>5987</v>
      </c>
      <c r="B448" s="32">
        <v>26.7</v>
      </c>
      <c r="C448" s="33" t="str">
        <f t="shared" si="6"/>
        <v>Overweight</v>
      </c>
      <c r="D448" s="34">
        <v>5.23</v>
      </c>
      <c r="E448" s="35" t="s">
        <v>10686</v>
      </c>
      <c r="F448" s="35" t="s">
        <v>10686</v>
      </c>
      <c r="G448" s="36" t="s">
        <v>10687</v>
      </c>
      <c r="H448" s="36">
        <v>1</v>
      </c>
      <c r="I448" s="35" t="s">
        <v>10687</v>
      </c>
    </row>
    <row r="449" spans="1:9">
      <c r="A449" s="31" t="s">
        <v>5990</v>
      </c>
      <c r="B449" s="32">
        <v>29.925000000000001</v>
      </c>
      <c r="C449" s="33" t="str">
        <f t="shared" si="6"/>
        <v>Overweight</v>
      </c>
      <c r="D449" s="34">
        <v>5.96</v>
      </c>
      <c r="E449" s="35" t="s">
        <v>10687</v>
      </c>
      <c r="F449" s="35" t="s">
        <v>10686</v>
      </c>
      <c r="G449" s="36" t="s">
        <v>10687</v>
      </c>
      <c r="H449" s="36">
        <v>1</v>
      </c>
      <c r="I449" s="35" t="s">
        <v>10687</v>
      </c>
    </row>
    <row r="450" spans="1:9">
      <c r="A450" s="31" t="s">
        <v>5993</v>
      </c>
      <c r="B450" s="32">
        <v>19.95</v>
      </c>
      <c r="C450" s="33" t="str">
        <f t="shared" si="6"/>
        <v>Normal Weight</v>
      </c>
      <c r="D450" s="34">
        <v>4.29</v>
      </c>
      <c r="E450" s="35" t="s">
        <v>10687</v>
      </c>
      <c r="F450" s="35" t="s">
        <v>10686</v>
      </c>
      <c r="G450" s="36" t="s">
        <v>10686</v>
      </c>
      <c r="H450" s="36">
        <v>2</v>
      </c>
      <c r="I450" s="35" t="s">
        <v>10687</v>
      </c>
    </row>
    <row r="451" spans="1:9">
      <c r="A451" s="31" t="s">
        <v>5995</v>
      </c>
      <c r="B451" s="32">
        <v>24.225000000000001</v>
      </c>
      <c r="C451" s="33" t="str">
        <f t="shared" ref="C451:C514" si="7">IF(B451&lt;18.5,"Under Weight",IF(B451&lt;25,"Normal Weight",IF(B451&lt;30,"Overweight","Obesity")))</f>
        <v>Normal Weight</v>
      </c>
      <c r="D451" s="34">
        <v>4.09</v>
      </c>
      <c r="E451" s="35" t="s">
        <v>10686</v>
      </c>
      <c r="F451" s="35" t="s">
        <v>10686</v>
      </c>
      <c r="G451" s="36" t="s">
        <v>10686</v>
      </c>
      <c r="H451" s="36">
        <v>0</v>
      </c>
      <c r="I451" s="35" t="s">
        <v>10686</v>
      </c>
    </row>
    <row r="452" spans="1:9">
      <c r="A452" s="31" t="s">
        <v>5998</v>
      </c>
      <c r="B452" s="32">
        <v>28.12</v>
      </c>
      <c r="C452" s="33" t="str">
        <f t="shared" si="7"/>
        <v>Overweight</v>
      </c>
      <c r="D452" s="34">
        <v>4.88</v>
      </c>
      <c r="E452" s="35" t="s">
        <v>10686</v>
      </c>
      <c r="F452" s="35" t="s">
        <v>10686</v>
      </c>
      <c r="G452" s="36" t="s">
        <v>10686</v>
      </c>
      <c r="H452" s="36">
        <v>0</v>
      </c>
      <c r="I452" s="35" t="s">
        <v>10687</v>
      </c>
    </row>
    <row r="453" spans="1:9">
      <c r="A453" s="31" t="s">
        <v>6000</v>
      </c>
      <c r="B453" s="32">
        <v>23.21</v>
      </c>
      <c r="C453" s="33" t="str">
        <f t="shared" si="7"/>
        <v>Normal Weight</v>
      </c>
      <c r="D453" s="34">
        <v>6.76</v>
      </c>
      <c r="E453" s="35" t="s">
        <v>10686</v>
      </c>
      <c r="F453" s="35" t="s">
        <v>10686</v>
      </c>
      <c r="G453" s="36" t="s">
        <v>10686</v>
      </c>
      <c r="H453" s="36">
        <v>0</v>
      </c>
      <c r="I453" s="35" t="s">
        <v>10687</v>
      </c>
    </row>
    <row r="454" spans="1:9">
      <c r="A454" s="31" t="s">
        <v>6002</v>
      </c>
      <c r="B454" s="32">
        <v>23.98</v>
      </c>
      <c r="C454" s="33" t="str">
        <f t="shared" si="7"/>
        <v>Normal Weight</v>
      </c>
      <c r="D454" s="34">
        <v>10.67</v>
      </c>
      <c r="E454" s="35" t="s">
        <v>10686</v>
      </c>
      <c r="F454" s="35" t="s">
        <v>10686</v>
      </c>
      <c r="G454" s="36" t="s">
        <v>10686</v>
      </c>
      <c r="H454" s="36">
        <v>0</v>
      </c>
      <c r="I454" s="35" t="s">
        <v>10686</v>
      </c>
    </row>
    <row r="455" spans="1:9">
      <c r="A455" s="31" t="s">
        <v>6005</v>
      </c>
      <c r="B455" s="32">
        <v>30</v>
      </c>
      <c r="C455" s="33" t="str">
        <f t="shared" si="7"/>
        <v>Obesity</v>
      </c>
      <c r="D455" s="34">
        <v>6.21</v>
      </c>
      <c r="E455" s="35" t="s">
        <v>10686</v>
      </c>
      <c r="F455" s="35" t="s">
        <v>10686</v>
      </c>
      <c r="G455" s="36" t="s">
        <v>10686</v>
      </c>
      <c r="H455" s="36">
        <v>0</v>
      </c>
      <c r="I455" s="35" t="s">
        <v>10687</v>
      </c>
    </row>
    <row r="456" spans="1:9">
      <c r="A456" s="31" t="s">
        <v>6007</v>
      </c>
      <c r="B456" s="32">
        <v>17.350000000000001</v>
      </c>
      <c r="C456" s="33" t="str">
        <f t="shared" si="7"/>
        <v>Under Weight</v>
      </c>
      <c r="D456" s="34">
        <v>5.03</v>
      </c>
      <c r="E456" s="35" t="s">
        <v>10687</v>
      </c>
      <c r="F456" s="35" t="s">
        <v>10686</v>
      </c>
      <c r="G456" s="36" t="s">
        <v>10686</v>
      </c>
      <c r="H456" s="36">
        <v>0</v>
      </c>
      <c r="I456" s="35" t="s">
        <v>10687</v>
      </c>
    </row>
    <row r="457" spans="1:9">
      <c r="A457" s="31" t="s">
        <v>6009</v>
      </c>
      <c r="B457" s="32">
        <v>22.704999999999998</v>
      </c>
      <c r="C457" s="33" t="str">
        <f t="shared" si="7"/>
        <v>Normal Weight</v>
      </c>
      <c r="D457" s="34">
        <v>5.27</v>
      </c>
      <c r="E457" s="35" t="s">
        <v>10686</v>
      </c>
      <c r="F457" s="35" t="s">
        <v>10686</v>
      </c>
      <c r="G457" s="36" t="s">
        <v>10686</v>
      </c>
      <c r="H457" s="36">
        <v>0</v>
      </c>
      <c r="I457" s="35" t="s">
        <v>10686</v>
      </c>
    </row>
    <row r="458" spans="1:9">
      <c r="A458" s="31" t="s">
        <v>6011</v>
      </c>
      <c r="B458" s="32">
        <v>25.41</v>
      </c>
      <c r="C458" s="33" t="str">
        <f t="shared" si="7"/>
        <v>Overweight</v>
      </c>
      <c r="D458" s="34">
        <v>10.53</v>
      </c>
      <c r="E458" s="35" t="s">
        <v>10687</v>
      </c>
      <c r="F458" s="35" t="s">
        <v>10686</v>
      </c>
      <c r="G458" s="36" t="s">
        <v>10686</v>
      </c>
      <c r="H458" s="36">
        <v>1</v>
      </c>
      <c r="I458" s="35" t="s">
        <v>10687</v>
      </c>
    </row>
    <row r="459" spans="1:9">
      <c r="A459" s="31" t="s">
        <v>6013</v>
      </c>
      <c r="B459" s="32">
        <v>18.23</v>
      </c>
      <c r="C459" s="33" t="str">
        <f t="shared" si="7"/>
        <v>Under Weight</v>
      </c>
      <c r="D459" s="34">
        <v>5.78</v>
      </c>
      <c r="E459" s="35" t="s">
        <v>10686</v>
      </c>
      <c r="F459" s="35" t="s">
        <v>10686</v>
      </c>
      <c r="G459" s="36" t="s">
        <v>10687</v>
      </c>
      <c r="H459" s="36">
        <v>1</v>
      </c>
      <c r="I459" s="35" t="s">
        <v>10687</v>
      </c>
    </row>
    <row r="460" spans="1:9">
      <c r="A460" s="31" t="s">
        <v>6016</v>
      </c>
      <c r="B460" s="32">
        <v>24.7</v>
      </c>
      <c r="C460" s="33" t="str">
        <f t="shared" si="7"/>
        <v>Normal Weight</v>
      </c>
      <c r="D460" s="34">
        <v>4.3600000000000003</v>
      </c>
      <c r="E460" s="35" t="s">
        <v>10686</v>
      </c>
      <c r="F460" s="35" t="s">
        <v>10686</v>
      </c>
      <c r="G460" s="36" t="s">
        <v>10687</v>
      </c>
      <c r="H460" s="36">
        <v>1</v>
      </c>
      <c r="I460" s="35" t="s">
        <v>10687</v>
      </c>
    </row>
    <row r="461" spans="1:9">
      <c r="A461" s="31" t="s">
        <v>6019</v>
      </c>
      <c r="B461" s="32">
        <v>37.4</v>
      </c>
      <c r="C461" s="33" t="str">
        <f t="shared" si="7"/>
        <v>Obesity</v>
      </c>
      <c r="D461" s="34">
        <v>9.7200000000000006</v>
      </c>
      <c r="E461" s="35" t="s">
        <v>10687</v>
      </c>
      <c r="F461" s="35" t="s">
        <v>10686</v>
      </c>
      <c r="G461" s="36" t="s">
        <v>10687</v>
      </c>
      <c r="H461" s="36">
        <v>1</v>
      </c>
      <c r="I461" s="35" t="s">
        <v>10686</v>
      </c>
    </row>
    <row r="462" spans="1:9">
      <c r="A462" s="31" t="s">
        <v>6021</v>
      </c>
      <c r="B462" s="32">
        <v>26.885000000000002</v>
      </c>
      <c r="C462" s="33" t="str">
        <f t="shared" si="7"/>
        <v>Overweight</v>
      </c>
      <c r="D462" s="34">
        <v>5.18</v>
      </c>
      <c r="E462" s="35" t="s">
        <v>10686</v>
      </c>
      <c r="F462" s="35" t="s">
        <v>10686</v>
      </c>
      <c r="G462" s="36" t="s">
        <v>10687</v>
      </c>
      <c r="H462" s="36">
        <v>1</v>
      </c>
      <c r="I462" s="35" t="s">
        <v>10687</v>
      </c>
    </row>
    <row r="463" spans="1:9">
      <c r="A463" s="31" t="s">
        <v>6023</v>
      </c>
      <c r="B463" s="32">
        <v>25.27</v>
      </c>
      <c r="C463" s="33" t="str">
        <f t="shared" si="7"/>
        <v>Overweight</v>
      </c>
      <c r="D463" s="34">
        <v>5.29</v>
      </c>
      <c r="E463" s="35" t="s">
        <v>10686</v>
      </c>
      <c r="F463" s="35" t="s">
        <v>10686</v>
      </c>
      <c r="G463" s="36" t="s">
        <v>10687</v>
      </c>
      <c r="H463" s="36">
        <v>1</v>
      </c>
      <c r="I463" s="35" t="s">
        <v>10687</v>
      </c>
    </row>
    <row r="464" spans="1:9">
      <c r="A464" s="31" t="s">
        <v>6024</v>
      </c>
      <c r="B464" s="32">
        <v>23.655000000000001</v>
      </c>
      <c r="C464" s="33" t="str">
        <f t="shared" si="7"/>
        <v>Normal Weight</v>
      </c>
      <c r="D464" s="34">
        <v>4.8600000000000003</v>
      </c>
      <c r="E464" s="35" t="s">
        <v>10687</v>
      </c>
      <c r="F464" s="35" t="s">
        <v>10686</v>
      </c>
      <c r="G464" s="36" t="s">
        <v>10686</v>
      </c>
      <c r="H464" s="36">
        <v>0</v>
      </c>
      <c r="I464" s="35" t="s">
        <v>10687</v>
      </c>
    </row>
    <row r="465" spans="1:9">
      <c r="A465" s="31" t="s">
        <v>6027</v>
      </c>
      <c r="B465" s="32">
        <v>55.05</v>
      </c>
      <c r="C465" s="33" t="str">
        <f t="shared" si="7"/>
        <v>Obesity</v>
      </c>
      <c r="D465" s="34">
        <v>7.66</v>
      </c>
      <c r="E465" s="35" t="s">
        <v>10686</v>
      </c>
      <c r="F465" s="35" t="s">
        <v>10686</v>
      </c>
      <c r="G465" s="36" t="s">
        <v>10686</v>
      </c>
      <c r="H465" s="36">
        <v>0</v>
      </c>
      <c r="I465" s="35" t="s">
        <v>10686</v>
      </c>
    </row>
    <row r="466" spans="1:9">
      <c r="A466" s="31" t="s">
        <v>6030</v>
      </c>
      <c r="B466" s="32">
        <v>24.89</v>
      </c>
      <c r="C466" s="33" t="str">
        <f t="shared" si="7"/>
        <v>Normal Weight</v>
      </c>
      <c r="D466" s="34">
        <v>6.1</v>
      </c>
      <c r="E466" s="35" t="s">
        <v>10687</v>
      </c>
      <c r="F466" s="35" t="s">
        <v>10686</v>
      </c>
      <c r="G466" s="36" t="s">
        <v>10687</v>
      </c>
      <c r="H466" s="36">
        <v>1</v>
      </c>
      <c r="I466" s="35" t="s">
        <v>10687</v>
      </c>
    </row>
    <row r="467" spans="1:9">
      <c r="A467" s="31" t="s">
        <v>6032</v>
      </c>
      <c r="B467" s="32">
        <v>18.715</v>
      </c>
      <c r="C467" s="33" t="str">
        <f t="shared" si="7"/>
        <v>Normal Weight</v>
      </c>
      <c r="D467" s="34">
        <v>4.4400000000000004</v>
      </c>
      <c r="E467" s="35" t="s">
        <v>10686</v>
      </c>
      <c r="F467" s="35" t="s">
        <v>10686</v>
      </c>
      <c r="G467" s="36" t="s">
        <v>10686</v>
      </c>
      <c r="H467" s="36">
        <v>0</v>
      </c>
      <c r="I467" s="35" t="s">
        <v>10686</v>
      </c>
    </row>
    <row r="468" spans="1:9">
      <c r="A468" s="31" t="s">
        <v>6035</v>
      </c>
      <c r="B468" s="32">
        <v>28.12</v>
      </c>
      <c r="C468" s="33" t="str">
        <f t="shared" si="7"/>
        <v>Overweight</v>
      </c>
      <c r="D468" s="34">
        <v>6.15</v>
      </c>
      <c r="E468" s="35" t="s">
        <v>10686</v>
      </c>
      <c r="F468" s="35" t="s">
        <v>10686</v>
      </c>
      <c r="G468" s="36" t="s">
        <v>10686</v>
      </c>
      <c r="H468" s="36">
        <v>0</v>
      </c>
      <c r="I468" s="35" t="s">
        <v>10687</v>
      </c>
    </row>
    <row r="469" spans="1:9">
      <c r="A469" s="31" t="s">
        <v>6037</v>
      </c>
      <c r="B469" s="32">
        <v>26.6</v>
      </c>
      <c r="C469" s="33" t="str">
        <f t="shared" si="7"/>
        <v>Overweight</v>
      </c>
      <c r="D469" s="34">
        <v>4.53</v>
      </c>
      <c r="E469" s="35" t="s">
        <v>10686</v>
      </c>
      <c r="F469" s="35" t="s">
        <v>10686</v>
      </c>
      <c r="G469" s="36" t="s">
        <v>10686</v>
      </c>
      <c r="H469" s="36">
        <v>0</v>
      </c>
      <c r="I469" s="35" t="s">
        <v>10687</v>
      </c>
    </row>
    <row r="470" spans="1:9">
      <c r="A470" s="31" t="s">
        <v>6040</v>
      </c>
      <c r="B470" s="32">
        <v>30.114999999999998</v>
      </c>
      <c r="C470" s="33" t="str">
        <f t="shared" si="7"/>
        <v>Obesity</v>
      </c>
      <c r="D470" s="34">
        <v>5.48</v>
      </c>
      <c r="E470" s="35" t="s">
        <v>10686</v>
      </c>
      <c r="F470" s="35" t="s">
        <v>10687</v>
      </c>
      <c r="G470" s="36" t="s">
        <v>10686</v>
      </c>
      <c r="H470" s="36">
        <v>1</v>
      </c>
      <c r="I470" s="35" t="s">
        <v>10686</v>
      </c>
    </row>
    <row r="471" spans="1:9">
      <c r="A471" s="31" t="s">
        <v>6043</v>
      </c>
      <c r="B471" s="32">
        <v>24.605</v>
      </c>
      <c r="C471" s="33" t="str">
        <f t="shared" si="7"/>
        <v>Normal Weight</v>
      </c>
      <c r="D471" s="34">
        <v>5.48</v>
      </c>
      <c r="E471" s="35" t="s">
        <v>10686</v>
      </c>
      <c r="F471" s="35" t="s">
        <v>10686</v>
      </c>
      <c r="G471" s="36" t="s">
        <v>10686</v>
      </c>
      <c r="H471" s="36">
        <v>0</v>
      </c>
      <c r="I471" s="35" t="s">
        <v>10687</v>
      </c>
    </row>
    <row r="472" spans="1:9">
      <c r="A472" s="31" t="s">
        <v>6046</v>
      </c>
      <c r="B472" s="32">
        <v>29.6</v>
      </c>
      <c r="C472" s="33" t="str">
        <f t="shared" si="7"/>
        <v>Overweight</v>
      </c>
      <c r="D472" s="34">
        <v>8.1</v>
      </c>
      <c r="E472" s="35" t="s">
        <v>10686</v>
      </c>
      <c r="F472" s="35" t="s">
        <v>10686</v>
      </c>
      <c r="G472" s="36" t="s">
        <v>10686</v>
      </c>
      <c r="H472" s="36">
        <v>0</v>
      </c>
      <c r="I472" s="35" t="s">
        <v>10686</v>
      </c>
    </row>
    <row r="473" spans="1:9">
      <c r="A473" s="31" t="s">
        <v>6049</v>
      </c>
      <c r="B473" s="32">
        <v>24.42</v>
      </c>
      <c r="C473" s="33" t="str">
        <f t="shared" si="7"/>
        <v>Normal Weight</v>
      </c>
      <c r="D473" s="34">
        <v>7.16</v>
      </c>
      <c r="E473" s="35" t="s">
        <v>10686</v>
      </c>
      <c r="F473" s="35" t="s">
        <v>10686</v>
      </c>
      <c r="G473" s="36" t="s">
        <v>10686</v>
      </c>
      <c r="H473" s="36">
        <v>0</v>
      </c>
      <c r="I473" s="35" t="s">
        <v>10687</v>
      </c>
    </row>
    <row r="474" spans="1:9">
      <c r="A474" s="31" t="s">
        <v>6051</v>
      </c>
      <c r="B474" s="32">
        <v>20.9</v>
      </c>
      <c r="C474" s="33" t="str">
        <f t="shared" si="7"/>
        <v>Normal Weight</v>
      </c>
      <c r="D474" s="34">
        <v>4.55</v>
      </c>
      <c r="E474" s="35" t="s">
        <v>10687</v>
      </c>
      <c r="F474" s="35" t="s">
        <v>10686</v>
      </c>
      <c r="G474" s="36" t="s">
        <v>10687</v>
      </c>
      <c r="H474" s="36">
        <v>1</v>
      </c>
      <c r="I474" s="35" t="s">
        <v>10687</v>
      </c>
    </row>
    <row r="475" spans="1:9">
      <c r="A475" s="31" t="s">
        <v>6053</v>
      </c>
      <c r="B475" s="32">
        <v>22.895</v>
      </c>
      <c r="C475" s="33" t="str">
        <f t="shared" si="7"/>
        <v>Normal Weight</v>
      </c>
      <c r="D475" s="34">
        <v>6.03</v>
      </c>
      <c r="E475" s="35" t="s">
        <v>10686</v>
      </c>
      <c r="F475" s="35" t="s">
        <v>10686</v>
      </c>
      <c r="G475" s="36" t="s">
        <v>10686</v>
      </c>
      <c r="H475" s="36">
        <v>0</v>
      </c>
      <c r="I475" s="35" t="s">
        <v>10687</v>
      </c>
    </row>
    <row r="476" spans="1:9">
      <c r="A476" s="31" t="s">
        <v>6055</v>
      </c>
      <c r="B476" s="32">
        <v>28.3</v>
      </c>
      <c r="C476" s="33" t="str">
        <f t="shared" si="7"/>
        <v>Overweight</v>
      </c>
      <c r="D476" s="34">
        <v>5.47</v>
      </c>
      <c r="E476" s="35" t="s">
        <v>10687</v>
      </c>
      <c r="F476" s="35" t="s">
        <v>10686</v>
      </c>
      <c r="G476" s="36" t="s">
        <v>10687</v>
      </c>
      <c r="H476" s="36">
        <v>1</v>
      </c>
      <c r="I476" s="35" t="s">
        <v>10687</v>
      </c>
    </row>
    <row r="477" spans="1:9">
      <c r="A477" s="31" t="s">
        <v>6058</v>
      </c>
      <c r="B477" s="32">
        <v>54.3</v>
      </c>
      <c r="C477" s="33" t="str">
        <f t="shared" si="7"/>
        <v>Obesity</v>
      </c>
      <c r="D477" s="34">
        <v>4.1500000000000004</v>
      </c>
      <c r="E477" s="35" t="s">
        <v>10687</v>
      </c>
      <c r="F477" s="35" t="s">
        <v>10686</v>
      </c>
      <c r="G477" s="36" t="s">
        <v>10686</v>
      </c>
      <c r="H477" s="36">
        <v>1</v>
      </c>
      <c r="I477" s="35" t="s">
        <v>10686</v>
      </c>
    </row>
    <row r="478" spans="1:9">
      <c r="A478" s="31" t="s">
        <v>6061</v>
      </c>
      <c r="B478" s="32">
        <v>33.344999999999999</v>
      </c>
      <c r="C478" s="33" t="str">
        <f t="shared" si="7"/>
        <v>Obesity</v>
      </c>
      <c r="D478" s="34">
        <v>11.32</v>
      </c>
      <c r="E478" s="35" t="s">
        <v>10687</v>
      </c>
      <c r="F478" s="35" t="s">
        <v>10686</v>
      </c>
      <c r="G478" s="36" t="s">
        <v>10686</v>
      </c>
      <c r="H478" s="36">
        <v>1</v>
      </c>
      <c r="I478" s="35" t="s">
        <v>10686</v>
      </c>
    </row>
    <row r="479" spans="1:9">
      <c r="A479" s="31" t="s">
        <v>6064</v>
      </c>
      <c r="B479" s="32">
        <v>33</v>
      </c>
      <c r="C479" s="33" t="str">
        <f t="shared" si="7"/>
        <v>Obesity</v>
      </c>
      <c r="D479" s="34">
        <v>9.51</v>
      </c>
      <c r="E479" s="35" t="s">
        <v>10687</v>
      </c>
      <c r="F479" s="35" t="s">
        <v>10686</v>
      </c>
      <c r="G479" s="36" t="s">
        <v>10686</v>
      </c>
      <c r="H479" s="36">
        <v>0</v>
      </c>
      <c r="I479" s="35" t="s">
        <v>10686</v>
      </c>
    </row>
    <row r="480" spans="1:9">
      <c r="A480" s="31" t="s">
        <v>6067</v>
      </c>
      <c r="B480" s="32">
        <v>28.024999999999999</v>
      </c>
      <c r="C480" s="33" t="str">
        <f t="shared" si="7"/>
        <v>Overweight</v>
      </c>
      <c r="D480" s="34">
        <v>7.67</v>
      </c>
      <c r="E480" s="35" t="s">
        <v>10687</v>
      </c>
      <c r="F480" s="35" t="s">
        <v>10686</v>
      </c>
      <c r="G480" s="36" t="s">
        <v>10686</v>
      </c>
      <c r="H480" s="36">
        <v>1</v>
      </c>
      <c r="I480" s="35" t="s">
        <v>10687</v>
      </c>
    </row>
    <row r="481" spans="1:9">
      <c r="A481" s="31" t="s">
        <v>6070</v>
      </c>
      <c r="B481" s="32">
        <v>28.69</v>
      </c>
      <c r="C481" s="33" t="str">
        <f t="shared" si="7"/>
        <v>Overweight</v>
      </c>
      <c r="D481" s="34">
        <v>6.23</v>
      </c>
      <c r="E481" s="35" t="s">
        <v>10686</v>
      </c>
      <c r="F481" s="35" t="s">
        <v>10686</v>
      </c>
      <c r="G481" s="36" t="s">
        <v>10686</v>
      </c>
      <c r="H481" s="36">
        <v>1</v>
      </c>
      <c r="I481" s="35" t="s">
        <v>10687</v>
      </c>
    </row>
    <row r="482" spans="1:9">
      <c r="A482" s="31" t="s">
        <v>6073</v>
      </c>
      <c r="B482" s="32">
        <v>40.28</v>
      </c>
      <c r="C482" s="33" t="str">
        <f t="shared" si="7"/>
        <v>Obesity</v>
      </c>
      <c r="D482" s="34">
        <v>8.9</v>
      </c>
      <c r="E482" s="35" t="s">
        <v>10686</v>
      </c>
      <c r="F482" s="35" t="s">
        <v>10686</v>
      </c>
      <c r="G482" s="36" t="s">
        <v>10686</v>
      </c>
      <c r="H482" s="36">
        <v>0</v>
      </c>
      <c r="I482" s="35" t="s">
        <v>10686</v>
      </c>
    </row>
    <row r="483" spans="1:9">
      <c r="A483" s="31" t="s">
        <v>6075</v>
      </c>
      <c r="B483" s="32">
        <v>37.299999999999997</v>
      </c>
      <c r="C483" s="33" t="str">
        <f t="shared" si="7"/>
        <v>Obesity</v>
      </c>
      <c r="D483" s="34">
        <v>7.79</v>
      </c>
      <c r="E483" s="35" t="s">
        <v>10687</v>
      </c>
      <c r="F483" s="35" t="s">
        <v>10686</v>
      </c>
      <c r="G483" s="36" t="s">
        <v>10686</v>
      </c>
      <c r="H483" s="36">
        <v>0</v>
      </c>
      <c r="I483" s="35" t="s">
        <v>10686</v>
      </c>
    </row>
    <row r="484" spans="1:9">
      <c r="A484" s="31" t="s">
        <v>6078</v>
      </c>
      <c r="B484" s="32">
        <v>54.47</v>
      </c>
      <c r="C484" s="33" t="str">
        <f t="shared" si="7"/>
        <v>Obesity</v>
      </c>
      <c r="D484" s="34">
        <v>4.49</v>
      </c>
      <c r="E484" s="35" t="s">
        <v>10687</v>
      </c>
      <c r="F484" s="35" t="s">
        <v>10686</v>
      </c>
      <c r="G484" s="36" t="s">
        <v>10686</v>
      </c>
      <c r="H484" s="36">
        <v>2</v>
      </c>
      <c r="I484" s="35" t="s">
        <v>10686</v>
      </c>
    </row>
    <row r="485" spans="1:9">
      <c r="A485" s="31" t="s">
        <v>6081</v>
      </c>
      <c r="B485" s="32">
        <v>38.06</v>
      </c>
      <c r="C485" s="33" t="str">
        <f t="shared" si="7"/>
        <v>Obesity</v>
      </c>
      <c r="D485" s="34">
        <v>5.24</v>
      </c>
      <c r="E485" s="35" t="s">
        <v>10687</v>
      </c>
      <c r="F485" s="35" t="s">
        <v>10686</v>
      </c>
      <c r="G485" s="36" t="s">
        <v>10687</v>
      </c>
      <c r="H485" s="36">
        <v>1</v>
      </c>
      <c r="I485" s="35" t="s">
        <v>10686</v>
      </c>
    </row>
    <row r="486" spans="1:9">
      <c r="A486" s="31" t="s">
        <v>6083</v>
      </c>
      <c r="B486" s="32">
        <v>51.47</v>
      </c>
      <c r="C486" s="33" t="str">
        <f t="shared" si="7"/>
        <v>Obesity</v>
      </c>
      <c r="D486" s="34">
        <v>9.6</v>
      </c>
      <c r="E486" s="35" t="s">
        <v>10686</v>
      </c>
      <c r="F486" s="35" t="s">
        <v>10686</v>
      </c>
      <c r="G486" s="36" t="s">
        <v>10686</v>
      </c>
      <c r="H486" s="36">
        <v>0</v>
      </c>
      <c r="I486" s="35" t="s">
        <v>10686</v>
      </c>
    </row>
    <row r="487" spans="1:9">
      <c r="A487" s="31" t="s">
        <v>6085</v>
      </c>
      <c r="B487" s="32">
        <v>29.8</v>
      </c>
      <c r="C487" s="33" t="str">
        <f t="shared" si="7"/>
        <v>Overweight</v>
      </c>
      <c r="D487" s="34">
        <v>5.78</v>
      </c>
      <c r="E487" s="35" t="s">
        <v>10687</v>
      </c>
      <c r="F487" s="35" t="s">
        <v>10686</v>
      </c>
      <c r="G487" s="36" t="s">
        <v>10686</v>
      </c>
      <c r="H487" s="36">
        <v>0</v>
      </c>
      <c r="I487" s="35" t="s">
        <v>10686</v>
      </c>
    </row>
    <row r="488" spans="1:9">
      <c r="A488" s="31" t="s">
        <v>6086</v>
      </c>
      <c r="B488" s="32">
        <v>49.77</v>
      </c>
      <c r="C488" s="33" t="str">
        <f t="shared" si="7"/>
        <v>Obesity</v>
      </c>
      <c r="D488" s="34">
        <v>7.02</v>
      </c>
      <c r="E488" s="35" t="s">
        <v>10686</v>
      </c>
      <c r="F488" s="35" t="s">
        <v>10686</v>
      </c>
      <c r="G488" s="36" t="s">
        <v>10686</v>
      </c>
      <c r="H488" s="36">
        <v>0</v>
      </c>
      <c r="I488" s="35" t="s">
        <v>10686</v>
      </c>
    </row>
    <row r="489" spans="1:9">
      <c r="A489" s="31" t="s">
        <v>6090</v>
      </c>
      <c r="B489" s="32">
        <v>25.555</v>
      </c>
      <c r="C489" s="33" t="str">
        <f t="shared" si="7"/>
        <v>Overweight</v>
      </c>
      <c r="D489" s="34">
        <v>4.09</v>
      </c>
      <c r="E489" s="35" t="s">
        <v>10687</v>
      </c>
      <c r="F489" s="35" t="s">
        <v>10686</v>
      </c>
      <c r="G489" s="36" t="s">
        <v>10686</v>
      </c>
      <c r="H489" s="36">
        <v>0</v>
      </c>
      <c r="I489" s="35" t="s">
        <v>10687</v>
      </c>
    </row>
    <row r="490" spans="1:9">
      <c r="A490" s="31" t="s">
        <v>6093</v>
      </c>
      <c r="B490" s="32">
        <v>29.64</v>
      </c>
      <c r="C490" s="33" t="str">
        <f t="shared" si="7"/>
        <v>Overweight</v>
      </c>
      <c r="D490" s="34">
        <v>4.93</v>
      </c>
      <c r="E490" s="35" t="s">
        <v>10686</v>
      </c>
      <c r="F490" s="35" t="s">
        <v>10686</v>
      </c>
      <c r="G490" s="36" t="s">
        <v>10687</v>
      </c>
      <c r="H490" s="36">
        <v>1</v>
      </c>
      <c r="I490" s="35" t="s">
        <v>10686</v>
      </c>
    </row>
    <row r="491" spans="1:9">
      <c r="A491" s="31" t="s">
        <v>6095</v>
      </c>
      <c r="B491" s="32">
        <v>53.93</v>
      </c>
      <c r="C491" s="33" t="str">
        <f t="shared" si="7"/>
        <v>Obesity</v>
      </c>
      <c r="D491" s="34">
        <v>5.34</v>
      </c>
      <c r="E491" s="35" t="s">
        <v>10687</v>
      </c>
      <c r="F491" s="35" t="s">
        <v>10686</v>
      </c>
      <c r="G491" s="36" t="s">
        <v>10686</v>
      </c>
      <c r="H491" s="36">
        <v>2</v>
      </c>
      <c r="I491" s="35" t="s">
        <v>10686</v>
      </c>
    </row>
    <row r="492" spans="1:9">
      <c r="A492" s="31" t="s">
        <v>6097</v>
      </c>
      <c r="B492" s="32">
        <v>28.024999999999999</v>
      </c>
      <c r="C492" s="33" t="str">
        <f t="shared" si="7"/>
        <v>Overweight</v>
      </c>
      <c r="D492" s="34">
        <v>5.65</v>
      </c>
      <c r="E492" s="35" t="s">
        <v>10686</v>
      </c>
      <c r="F492" s="35" t="s">
        <v>10686</v>
      </c>
      <c r="G492" s="36" t="s">
        <v>10686</v>
      </c>
      <c r="H492" s="36">
        <v>1</v>
      </c>
      <c r="I492" s="35" t="s">
        <v>10687</v>
      </c>
    </row>
    <row r="493" spans="1:9">
      <c r="A493" s="31" t="s">
        <v>6100</v>
      </c>
      <c r="B493" s="32">
        <v>27.5</v>
      </c>
      <c r="C493" s="33" t="str">
        <f t="shared" si="7"/>
        <v>Overweight</v>
      </c>
      <c r="D493" s="34">
        <v>4.49</v>
      </c>
      <c r="E493" s="35" t="s">
        <v>10686</v>
      </c>
      <c r="F493" s="35" t="s">
        <v>10686</v>
      </c>
      <c r="G493" s="36" t="s">
        <v>10686</v>
      </c>
      <c r="H493" s="36">
        <v>0</v>
      </c>
      <c r="I493" s="35" t="s">
        <v>10686</v>
      </c>
    </row>
    <row r="494" spans="1:9">
      <c r="A494" s="31" t="s">
        <v>6102</v>
      </c>
      <c r="B494" s="32">
        <v>21.8</v>
      </c>
      <c r="C494" s="33" t="str">
        <f t="shared" si="7"/>
        <v>Normal Weight</v>
      </c>
      <c r="D494" s="34">
        <v>10.55</v>
      </c>
      <c r="E494" s="35" t="s">
        <v>10686</v>
      </c>
      <c r="F494" s="35" t="s">
        <v>10686</v>
      </c>
      <c r="G494" s="36" t="s">
        <v>10686</v>
      </c>
      <c r="H494" s="36">
        <v>0</v>
      </c>
      <c r="I494" s="35" t="s">
        <v>10687</v>
      </c>
    </row>
    <row r="495" spans="1:9">
      <c r="A495" s="31" t="s">
        <v>6104</v>
      </c>
      <c r="B495" s="32">
        <v>26.41</v>
      </c>
      <c r="C495" s="33" t="str">
        <f t="shared" si="7"/>
        <v>Overweight</v>
      </c>
      <c r="D495" s="34">
        <v>4.92</v>
      </c>
      <c r="E495" s="35" t="s">
        <v>10687</v>
      </c>
      <c r="F495" s="35" t="s">
        <v>10686</v>
      </c>
      <c r="G495" s="36" t="s">
        <v>10687</v>
      </c>
      <c r="H495" s="36">
        <v>1</v>
      </c>
      <c r="I495" s="35" t="s">
        <v>10687</v>
      </c>
    </row>
    <row r="496" spans="1:9">
      <c r="A496" s="31" t="s">
        <v>6107</v>
      </c>
      <c r="B496" s="32">
        <v>27.835000000000001</v>
      </c>
      <c r="C496" s="33" t="str">
        <f t="shared" si="7"/>
        <v>Overweight</v>
      </c>
      <c r="D496" s="34">
        <v>5.9</v>
      </c>
      <c r="E496" s="35" t="s">
        <v>10687</v>
      </c>
      <c r="F496" s="35" t="s">
        <v>10686</v>
      </c>
      <c r="G496" s="36" t="s">
        <v>10686</v>
      </c>
      <c r="H496" s="36">
        <v>1</v>
      </c>
      <c r="I496" s="35" t="s">
        <v>10687</v>
      </c>
    </row>
    <row r="497" spans="1:9">
      <c r="A497" s="31" t="s">
        <v>6109</v>
      </c>
      <c r="B497" s="32">
        <v>51.74</v>
      </c>
      <c r="C497" s="33" t="str">
        <f t="shared" si="7"/>
        <v>Obesity</v>
      </c>
      <c r="D497" s="34">
        <v>4.9800000000000004</v>
      </c>
      <c r="E497" s="35" t="s">
        <v>10687</v>
      </c>
      <c r="F497" s="35" t="s">
        <v>10686</v>
      </c>
      <c r="G497" s="36" t="s">
        <v>10686</v>
      </c>
      <c r="H497" s="36">
        <v>2</v>
      </c>
      <c r="I497" s="35" t="s">
        <v>10686</v>
      </c>
    </row>
    <row r="498" spans="1:9">
      <c r="A498" s="31" t="s">
        <v>6111</v>
      </c>
      <c r="B498" s="32">
        <v>23.37</v>
      </c>
      <c r="C498" s="33" t="str">
        <f t="shared" si="7"/>
        <v>Normal Weight</v>
      </c>
      <c r="D498" s="34">
        <v>5.8</v>
      </c>
      <c r="E498" s="35" t="s">
        <v>10686</v>
      </c>
      <c r="F498" s="35" t="s">
        <v>10686</v>
      </c>
      <c r="G498" s="36" t="s">
        <v>10686</v>
      </c>
      <c r="H498" s="36">
        <v>0</v>
      </c>
      <c r="I498" s="35" t="s">
        <v>10687</v>
      </c>
    </row>
    <row r="499" spans="1:9">
      <c r="A499" s="31" t="s">
        <v>6114</v>
      </c>
      <c r="B499" s="32">
        <v>29.7</v>
      </c>
      <c r="C499" s="33" t="str">
        <f t="shared" si="7"/>
        <v>Overweight</v>
      </c>
      <c r="D499" s="34">
        <v>6.21</v>
      </c>
      <c r="E499" s="35" t="s">
        <v>10687</v>
      </c>
      <c r="F499" s="35" t="s">
        <v>10686</v>
      </c>
      <c r="G499" s="36" t="s">
        <v>10687</v>
      </c>
      <c r="H499" s="36">
        <v>1</v>
      </c>
      <c r="I499" s="35" t="s">
        <v>10687</v>
      </c>
    </row>
    <row r="500" spans="1:9">
      <c r="A500" s="31" t="s">
        <v>6116</v>
      </c>
      <c r="B500" s="32">
        <v>20.045000000000002</v>
      </c>
      <c r="C500" s="33" t="str">
        <f t="shared" si="7"/>
        <v>Normal Weight</v>
      </c>
      <c r="D500" s="34">
        <v>6.17</v>
      </c>
      <c r="E500" s="35" t="s">
        <v>10686</v>
      </c>
      <c r="F500" s="35" t="s">
        <v>10686</v>
      </c>
      <c r="G500" s="36" t="s">
        <v>10687</v>
      </c>
      <c r="H500" s="36">
        <v>1</v>
      </c>
      <c r="I500" s="35" t="s">
        <v>10687</v>
      </c>
    </row>
    <row r="501" spans="1:9">
      <c r="A501" s="31" t="s">
        <v>6119</v>
      </c>
      <c r="B501" s="32">
        <v>27.83</v>
      </c>
      <c r="C501" s="33" t="str">
        <f t="shared" si="7"/>
        <v>Overweight</v>
      </c>
      <c r="D501" s="34">
        <v>5.36</v>
      </c>
      <c r="E501" s="35" t="s">
        <v>10686</v>
      </c>
      <c r="F501" s="35" t="s">
        <v>10686</v>
      </c>
      <c r="G501" s="36" t="s">
        <v>10686</v>
      </c>
      <c r="H501" s="36">
        <v>2</v>
      </c>
      <c r="I501" s="35" t="s">
        <v>10686</v>
      </c>
    </row>
    <row r="502" spans="1:9">
      <c r="A502" s="31" t="s">
        <v>6121</v>
      </c>
      <c r="B502" s="32">
        <v>28.93</v>
      </c>
      <c r="C502" s="33" t="str">
        <f t="shared" si="7"/>
        <v>Overweight</v>
      </c>
      <c r="D502" s="34">
        <v>5.2</v>
      </c>
      <c r="E502" s="35" t="s">
        <v>10686</v>
      </c>
      <c r="F502" s="35" t="s">
        <v>10686</v>
      </c>
      <c r="G502" s="36" t="s">
        <v>10686</v>
      </c>
      <c r="H502" s="36">
        <v>0</v>
      </c>
      <c r="I502" s="35" t="s">
        <v>10687</v>
      </c>
    </row>
    <row r="503" spans="1:9">
      <c r="A503" s="31" t="s">
        <v>6124</v>
      </c>
      <c r="B503" s="32">
        <v>33.82</v>
      </c>
      <c r="C503" s="33" t="str">
        <f t="shared" si="7"/>
        <v>Obesity</v>
      </c>
      <c r="D503" s="34">
        <v>5.42</v>
      </c>
      <c r="E503" s="35" t="s">
        <v>10686</v>
      </c>
      <c r="F503" s="35" t="s">
        <v>10686</v>
      </c>
      <c r="G503" s="36" t="s">
        <v>10686</v>
      </c>
      <c r="H503" s="36">
        <v>0</v>
      </c>
      <c r="I503" s="35" t="s">
        <v>10686</v>
      </c>
    </row>
    <row r="504" spans="1:9">
      <c r="A504" s="31" t="s">
        <v>6126</v>
      </c>
      <c r="B504" s="32">
        <v>20.234999999999999</v>
      </c>
      <c r="C504" s="33" t="str">
        <f t="shared" si="7"/>
        <v>Normal Weight</v>
      </c>
      <c r="D504" s="34">
        <v>6.84</v>
      </c>
      <c r="E504" s="35" t="s">
        <v>10686</v>
      </c>
      <c r="F504" s="35" t="s">
        <v>10686</v>
      </c>
      <c r="G504" s="36" t="s">
        <v>10686</v>
      </c>
      <c r="H504" s="36">
        <v>0</v>
      </c>
      <c r="I504" s="35" t="s">
        <v>10687</v>
      </c>
    </row>
    <row r="505" spans="1:9">
      <c r="A505" s="31" t="s">
        <v>6129</v>
      </c>
      <c r="B505" s="32">
        <v>49.2</v>
      </c>
      <c r="C505" s="33" t="str">
        <f t="shared" si="7"/>
        <v>Obesity</v>
      </c>
      <c r="D505" s="34">
        <v>10.9</v>
      </c>
      <c r="E505" s="35" t="s">
        <v>10687</v>
      </c>
      <c r="F505" s="35" t="s">
        <v>10686</v>
      </c>
      <c r="G505" s="36" t="s">
        <v>10687</v>
      </c>
      <c r="H505" s="36">
        <v>1</v>
      </c>
      <c r="I505" s="35" t="s">
        <v>10686</v>
      </c>
    </row>
    <row r="506" spans="1:9">
      <c r="A506" s="31" t="s">
        <v>6132</v>
      </c>
      <c r="B506" s="32">
        <v>26.4</v>
      </c>
      <c r="C506" s="33" t="str">
        <f t="shared" si="7"/>
        <v>Overweight</v>
      </c>
      <c r="D506" s="34">
        <v>4.87</v>
      </c>
      <c r="E506" s="35" t="s">
        <v>10687</v>
      </c>
      <c r="F506" s="35" t="s">
        <v>10686</v>
      </c>
      <c r="G506" s="36" t="s">
        <v>10686</v>
      </c>
      <c r="H506" s="36">
        <v>0</v>
      </c>
      <c r="I506" s="35" t="s">
        <v>10687</v>
      </c>
    </row>
    <row r="507" spans="1:9">
      <c r="A507" s="31" t="s">
        <v>6134</v>
      </c>
      <c r="B507" s="32">
        <v>28.38</v>
      </c>
      <c r="C507" s="33" t="str">
        <f t="shared" si="7"/>
        <v>Overweight</v>
      </c>
      <c r="D507" s="34">
        <v>6.07</v>
      </c>
      <c r="E507" s="35" t="s">
        <v>10686</v>
      </c>
      <c r="F507" s="35" t="s">
        <v>10686</v>
      </c>
      <c r="G507" s="36" t="s">
        <v>10686</v>
      </c>
      <c r="H507" s="36">
        <v>1</v>
      </c>
      <c r="I507" s="35" t="s">
        <v>10687</v>
      </c>
    </row>
    <row r="508" spans="1:9">
      <c r="A508" s="31" t="s">
        <v>6137</v>
      </c>
      <c r="B508" s="32">
        <v>24.64</v>
      </c>
      <c r="C508" s="33" t="str">
        <f t="shared" si="7"/>
        <v>Normal Weight</v>
      </c>
      <c r="D508" s="34">
        <v>4.33</v>
      </c>
      <c r="E508" s="35" t="s">
        <v>10686</v>
      </c>
      <c r="F508" s="35" t="s">
        <v>10686</v>
      </c>
      <c r="G508" s="36" t="s">
        <v>10686</v>
      </c>
      <c r="H508" s="36">
        <v>0</v>
      </c>
      <c r="I508" s="35" t="s">
        <v>10687</v>
      </c>
    </row>
    <row r="509" spans="1:9">
      <c r="A509" s="31" t="s">
        <v>6140</v>
      </c>
      <c r="B509" s="32">
        <v>39.71</v>
      </c>
      <c r="C509" s="33" t="str">
        <f t="shared" si="7"/>
        <v>Obesity</v>
      </c>
      <c r="D509" s="34">
        <v>5.83</v>
      </c>
      <c r="E509" s="35" t="s">
        <v>10686</v>
      </c>
      <c r="F509" s="35" t="s">
        <v>10686</v>
      </c>
      <c r="G509" s="36" t="s">
        <v>10686</v>
      </c>
      <c r="H509" s="36">
        <v>1</v>
      </c>
      <c r="I509" s="35" t="s">
        <v>10686</v>
      </c>
    </row>
    <row r="510" spans="1:9">
      <c r="A510" s="31" t="s">
        <v>6143</v>
      </c>
      <c r="B510" s="32">
        <v>22.22</v>
      </c>
      <c r="C510" s="33" t="str">
        <f t="shared" si="7"/>
        <v>Normal Weight</v>
      </c>
      <c r="D510" s="34">
        <v>5.5</v>
      </c>
      <c r="E510" s="35" t="s">
        <v>10686</v>
      </c>
      <c r="F510" s="35" t="s">
        <v>10686</v>
      </c>
      <c r="G510" s="36" t="s">
        <v>10686</v>
      </c>
      <c r="H510" s="36">
        <v>0</v>
      </c>
      <c r="I510" s="35" t="s">
        <v>10687</v>
      </c>
    </row>
    <row r="511" spans="1:9">
      <c r="A511" s="31" t="s">
        <v>6146</v>
      </c>
      <c r="B511" s="32">
        <v>33.344999999999999</v>
      </c>
      <c r="C511" s="33" t="str">
        <f t="shared" si="7"/>
        <v>Obesity</v>
      </c>
      <c r="D511" s="34">
        <v>4.79</v>
      </c>
      <c r="E511" s="35" t="s">
        <v>10686</v>
      </c>
      <c r="F511" s="35" t="s">
        <v>10686</v>
      </c>
      <c r="G511" s="36" t="s">
        <v>10687</v>
      </c>
      <c r="H511" s="36">
        <v>1</v>
      </c>
      <c r="I511" s="35" t="s">
        <v>10686</v>
      </c>
    </row>
    <row r="512" spans="1:9">
      <c r="A512" s="31" t="s">
        <v>6149</v>
      </c>
      <c r="B512" s="32">
        <v>24.42</v>
      </c>
      <c r="C512" s="33" t="str">
        <f t="shared" si="7"/>
        <v>Normal Weight</v>
      </c>
      <c r="D512" s="34">
        <v>5.81</v>
      </c>
      <c r="E512" s="35" t="s">
        <v>10686</v>
      </c>
      <c r="F512" s="35" t="s">
        <v>10686</v>
      </c>
      <c r="G512" s="36" t="s">
        <v>10686</v>
      </c>
      <c r="H512" s="36">
        <v>1</v>
      </c>
      <c r="I512" s="35" t="s">
        <v>10687</v>
      </c>
    </row>
    <row r="513" spans="1:9">
      <c r="A513" s="31" t="s">
        <v>6151</v>
      </c>
      <c r="B513" s="32">
        <v>29.81</v>
      </c>
      <c r="C513" s="33" t="str">
        <f t="shared" si="7"/>
        <v>Overweight</v>
      </c>
      <c r="D513" s="34">
        <v>5.58</v>
      </c>
      <c r="E513" s="35" t="s">
        <v>10686</v>
      </c>
      <c r="F513" s="35" t="s">
        <v>10686</v>
      </c>
      <c r="G513" s="36" t="s">
        <v>10686</v>
      </c>
      <c r="H513" s="36">
        <v>0</v>
      </c>
      <c r="I513" s="35" t="s">
        <v>10687</v>
      </c>
    </row>
    <row r="514" spans="1:9">
      <c r="A514" s="31" t="s">
        <v>6153</v>
      </c>
      <c r="B514" s="32">
        <v>51.18</v>
      </c>
      <c r="C514" s="33" t="str">
        <f t="shared" si="7"/>
        <v>Obesity</v>
      </c>
      <c r="D514" s="34">
        <v>4.4000000000000004</v>
      </c>
      <c r="E514" s="35" t="s">
        <v>10687</v>
      </c>
      <c r="F514" s="35" t="s">
        <v>10686</v>
      </c>
      <c r="G514" s="36" t="s">
        <v>10686</v>
      </c>
      <c r="H514" s="36">
        <v>2</v>
      </c>
      <c r="I514" s="35" t="s">
        <v>10686</v>
      </c>
    </row>
    <row r="515" spans="1:9">
      <c r="A515" s="31" t="s">
        <v>6156</v>
      </c>
      <c r="B515" s="32">
        <v>51.37</v>
      </c>
      <c r="C515" s="33" t="str">
        <f t="shared" ref="C515:C578" si="8">IF(B515&lt;18.5,"Under Weight",IF(B515&lt;25,"Normal Weight",IF(B515&lt;30,"Overweight","Obesity")))</f>
        <v>Obesity</v>
      </c>
      <c r="D515" s="34">
        <v>8.18</v>
      </c>
      <c r="E515" s="35" t="s">
        <v>10687</v>
      </c>
      <c r="F515" s="35" t="s">
        <v>10686</v>
      </c>
      <c r="G515" s="36" t="s">
        <v>10686</v>
      </c>
      <c r="H515" s="36">
        <v>0</v>
      </c>
      <c r="I515" s="35" t="s">
        <v>10686</v>
      </c>
    </row>
    <row r="516" spans="1:9">
      <c r="A516" s="31" t="s">
        <v>6159</v>
      </c>
      <c r="B516" s="32">
        <v>36.19</v>
      </c>
      <c r="C516" s="33" t="str">
        <f t="shared" si="8"/>
        <v>Obesity</v>
      </c>
      <c r="D516" s="34">
        <v>5.52</v>
      </c>
      <c r="E516" s="35" t="s">
        <v>10687</v>
      </c>
      <c r="F516" s="35" t="s">
        <v>10686</v>
      </c>
      <c r="G516" s="36" t="s">
        <v>10686</v>
      </c>
      <c r="H516" s="36">
        <v>0</v>
      </c>
      <c r="I516" s="35" t="s">
        <v>10686</v>
      </c>
    </row>
    <row r="517" spans="1:9">
      <c r="A517" s="31" t="s">
        <v>6162</v>
      </c>
      <c r="B517" s="32">
        <v>25.9</v>
      </c>
      <c r="C517" s="33" t="str">
        <f t="shared" si="8"/>
        <v>Overweight</v>
      </c>
      <c r="D517" s="34">
        <v>4.84</v>
      </c>
      <c r="E517" s="35" t="s">
        <v>10686</v>
      </c>
      <c r="F517" s="35" t="s">
        <v>10686</v>
      </c>
      <c r="G517" s="36" t="s">
        <v>10686</v>
      </c>
      <c r="H517" s="36">
        <v>0</v>
      </c>
      <c r="I517" s="35" t="s">
        <v>10687</v>
      </c>
    </row>
    <row r="518" spans="1:9">
      <c r="A518" s="31" t="s">
        <v>6164</v>
      </c>
      <c r="B518" s="32">
        <v>35.72</v>
      </c>
      <c r="C518" s="33" t="str">
        <f t="shared" si="8"/>
        <v>Obesity</v>
      </c>
      <c r="D518" s="34">
        <v>4.08</v>
      </c>
      <c r="E518" s="35" t="s">
        <v>10686</v>
      </c>
      <c r="F518" s="35" t="s">
        <v>10686</v>
      </c>
      <c r="G518" s="36" t="s">
        <v>10687</v>
      </c>
      <c r="H518" s="36">
        <v>1</v>
      </c>
      <c r="I518" s="35" t="s">
        <v>10686</v>
      </c>
    </row>
    <row r="519" spans="1:9">
      <c r="A519" s="31" t="s">
        <v>6166</v>
      </c>
      <c r="B519" s="32">
        <v>27.94</v>
      </c>
      <c r="C519" s="33" t="str">
        <f t="shared" si="8"/>
        <v>Overweight</v>
      </c>
      <c r="D519" s="34">
        <v>4.4800000000000004</v>
      </c>
      <c r="E519" s="35" t="s">
        <v>10686</v>
      </c>
      <c r="F519" s="35" t="s">
        <v>10686</v>
      </c>
      <c r="G519" s="36" t="s">
        <v>10687</v>
      </c>
      <c r="H519" s="36">
        <v>1</v>
      </c>
      <c r="I519" s="35" t="s">
        <v>10687</v>
      </c>
    </row>
    <row r="520" spans="1:9">
      <c r="A520" s="31" t="s">
        <v>6168</v>
      </c>
      <c r="B520" s="32">
        <v>27.1</v>
      </c>
      <c r="C520" s="33" t="str">
        <f t="shared" si="8"/>
        <v>Overweight</v>
      </c>
      <c r="D520" s="34">
        <v>5.73</v>
      </c>
      <c r="E520" s="35" t="s">
        <v>10686</v>
      </c>
      <c r="F520" s="35" t="s">
        <v>10686</v>
      </c>
      <c r="G520" s="36" t="s">
        <v>10686</v>
      </c>
      <c r="H520" s="36">
        <v>0</v>
      </c>
      <c r="I520" s="35" t="s">
        <v>10687</v>
      </c>
    </row>
    <row r="521" spans="1:9">
      <c r="A521" s="31" t="s">
        <v>6170</v>
      </c>
      <c r="B521" s="32">
        <v>18.3</v>
      </c>
      <c r="C521" s="33" t="str">
        <f t="shared" si="8"/>
        <v>Under Weight</v>
      </c>
      <c r="D521" s="34">
        <v>5.46</v>
      </c>
      <c r="E521" s="35" t="s">
        <v>10687</v>
      </c>
      <c r="F521" s="35" t="s">
        <v>10686</v>
      </c>
      <c r="G521" s="36" t="s">
        <v>10687</v>
      </c>
      <c r="H521" s="36">
        <v>1</v>
      </c>
      <c r="I521" s="35" t="s">
        <v>10687</v>
      </c>
    </row>
    <row r="522" spans="1:9">
      <c r="A522" s="31" t="s">
        <v>6173</v>
      </c>
      <c r="B522" s="32">
        <v>25.3</v>
      </c>
      <c r="C522" s="33" t="str">
        <f t="shared" si="8"/>
        <v>Overweight</v>
      </c>
      <c r="D522" s="34">
        <v>5.0199999999999996</v>
      </c>
      <c r="E522" s="35" t="s">
        <v>10687</v>
      </c>
      <c r="F522" s="35" t="s">
        <v>10686</v>
      </c>
      <c r="G522" s="36" t="s">
        <v>10686</v>
      </c>
      <c r="H522" s="36">
        <v>1</v>
      </c>
      <c r="I522" s="35" t="s">
        <v>10687</v>
      </c>
    </row>
    <row r="523" spans="1:9">
      <c r="A523" s="31" t="s">
        <v>6176</v>
      </c>
      <c r="B523" s="32">
        <v>38.83</v>
      </c>
      <c r="C523" s="33" t="str">
        <f t="shared" si="8"/>
        <v>Obesity</v>
      </c>
      <c r="D523" s="34">
        <v>6.36</v>
      </c>
      <c r="E523" s="35" t="s">
        <v>10686</v>
      </c>
      <c r="F523" s="35" t="s">
        <v>10686</v>
      </c>
      <c r="G523" s="36" t="s">
        <v>10686</v>
      </c>
      <c r="H523" s="36">
        <v>1</v>
      </c>
      <c r="I523" s="35" t="s">
        <v>10686</v>
      </c>
    </row>
    <row r="524" spans="1:9">
      <c r="A524" s="31" t="s">
        <v>6178</v>
      </c>
      <c r="B524" s="32">
        <v>27.6</v>
      </c>
      <c r="C524" s="33" t="str">
        <f t="shared" si="8"/>
        <v>Overweight</v>
      </c>
      <c r="D524" s="34">
        <v>5.36</v>
      </c>
      <c r="E524" s="35" t="s">
        <v>10686</v>
      </c>
      <c r="F524" s="35" t="s">
        <v>10686</v>
      </c>
      <c r="G524" s="36" t="s">
        <v>10686</v>
      </c>
      <c r="H524" s="36">
        <v>1</v>
      </c>
      <c r="I524" s="35" t="s">
        <v>10686</v>
      </c>
    </row>
    <row r="525" spans="1:9">
      <c r="A525" s="31" t="s">
        <v>6181</v>
      </c>
      <c r="B525" s="32">
        <v>46.4</v>
      </c>
      <c r="C525" s="33" t="str">
        <f t="shared" si="8"/>
        <v>Obesity</v>
      </c>
      <c r="D525" s="34">
        <v>8.3699999999999992</v>
      </c>
      <c r="E525" s="35" t="s">
        <v>10687</v>
      </c>
      <c r="F525" s="35" t="s">
        <v>10686</v>
      </c>
      <c r="G525" s="36" t="s">
        <v>10687</v>
      </c>
      <c r="H525" s="36">
        <v>1</v>
      </c>
      <c r="I525" s="35" t="s">
        <v>10686</v>
      </c>
    </row>
    <row r="526" spans="1:9">
      <c r="A526" s="31" t="s">
        <v>6184</v>
      </c>
      <c r="B526" s="32">
        <v>51.92</v>
      </c>
      <c r="C526" s="33" t="str">
        <f t="shared" si="8"/>
        <v>Obesity</v>
      </c>
      <c r="D526" s="34">
        <v>5.18</v>
      </c>
      <c r="E526" s="35" t="s">
        <v>10687</v>
      </c>
      <c r="F526" s="35" t="s">
        <v>10686</v>
      </c>
      <c r="G526" s="36" t="s">
        <v>10687</v>
      </c>
      <c r="H526" s="36">
        <v>1</v>
      </c>
      <c r="I526" s="35" t="s">
        <v>10686</v>
      </c>
    </row>
    <row r="527" spans="1:9">
      <c r="A527" s="31" t="s">
        <v>6187</v>
      </c>
      <c r="B527" s="32">
        <v>32.395000000000003</v>
      </c>
      <c r="C527" s="33" t="str">
        <f t="shared" si="8"/>
        <v>Obesity</v>
      </c>
      <c r="D527" s="34">
        <v>5.68</v>
      </c>
      <c r="E527" s="35" t="s">
        <v>10687</v>
      </c>
      <c r="F527" s="35" t="s">
        <v>10686</v>
      </c>
      <c r="G527" s="36" t="s">
        <v>10686</v>
      </c>
      <c r="H527" s="36">
        <v>1</v>
      </c>
      <c r="I527" s="35" t="s">
        <v>10686</v>
      </c>
    </row>
    <row r="528" spans="1:9">
      <c r="A528" s="31" t="s">
        <v>6189</v>
      </c>
      <c r="B528" s="32">
        <v>46.19</v>
      </c>
      <c r="C528" s="33" t="str">
        <f t="shared" si="8"/>
        <v>Obesity</v>
      </c>
      <c r="D528" s="34">
        <v>7.31</v>
      </c>
      <c r="E528" s="35" t="s">
        <v>10687</v>
      </c>
      <c r="F528" s="35" t="s">
        <v>10686</v>
      </c>
      <c r="G528" s="36" t="s">
        <v>10687</v>
      </c>
      <c r="H528" s="36">
        <v>1</v>
      </c>
      <c r="I528" s="35" t="s">
        <v>10686</v>
      </c>
    </row>
    <row r="529" spans="1:9">
      <c r="A529" s="31" t="s">
        <v>6192</v>
      </c>
      <c r="B529" s="32">
        <v>27.93</v>
      </c>
      <c r="C529" s="33" t="str">
        <f t="shared" si="8"/>
        <v>Overweight</v>
      </c>
      <c r="D529" s="34">
        <v>4.67</v>
      </c>
      <c r="E529" s="35" t="s">
        <v>10686</v>
      </c>
      <c r="F529" s="35" t="s">
        <v>10686</v>
      </c>
      <c r="G529" s="36" t="s">
        <v>10687</v>
      </c>
      <c r="H529" s="36">
        <v>1</v>
      </c>
      <c r="I529" s="35" t="s">
        <v>10686</v>
      </c>
    </row>
    <row r="530" spans="1:9">
      <c r="A530" s="31" t="s">
        <v>6194</v>
      </c>
      <c r="B530" s="32">
        <v>45.62</v>
      </c>
      <c r="C530" s="33" t="str">
        <f t="shared" si="8"/>
        <v>Obesity</v>
      </c>
      <c r="D530" s="34">
        <v>6.87</v>
      </c>
      <c r="E530" s="35" t="s">
        <v>10686</v>
      </c>
      <c r="F530" s="35" t="s">
        <v>10686</v>
      </c>
      <c r="G530" s="36" t="s">
        <v>10686</v>
      </c>
      <c r="H530" s="36">
        <v>0</v>
      </c>
      <c r="I530" s="35" t="s">
        <v>10686</v>
      </c>
    </row>
    <row r="531" spans="1:9">
      <c r="A531" s="31" t="s">
        <v>6196</v>
      </c>
      <c r="B531" s="32">
        <v>35.31</v>
      </c>
      <c r="C531" s="33" t="str">
        <f t="shared" si="8"/>
        <v>Obesity</v>
      </c>
      <c r="D531" s="34">
        <v>5.87</v>
      </c>
      <c r="E531" s="35" t="s">
        <v>10686</v>
      </c>
      <c r="F531" s="35" t="s">
        <v>10686</v>
      </c>
      <c r="G531" s="36" t="s">
        <v>10687</v>
      </c>
      <c r="H531" s="36">
        <v>1</v>
      </c>
      <c r="I531" s="35" t="s">
        <v>10686</v>
      </c>
    </row>
    <row r="532" spans="1:9">
      <c r="A532" s="31" t="s">
        <v>6199</v>
      </c>
      <c r="B532" s="32">
        <v>30.4</v>
      </c>
      <c r="C532" s="33" t="str">
        <f t="shared" si="8"/>
        <v>Obesity</v>
      </c>
      <c r="D532" s="34">
        <v>4.07</v>
      </c>
      <c r="E532" s="35" t="s">
        <v>10687</v>
      </c>
      <c r="F532" s="35" t="s">
        <v>10686</v>
      </c>
      <c r="G532" s="36" t="s">
        <v>10686</v>
      </c>
      <c r="H532" s="36">
        <v>1</v>
      </c>
      <c r="I532" s="35" t="s">
        <v>10686</v>
      </c>
    </row>
    <row r="533" spans="1:9">
      <c r="A533" s="31" t="s">
        <v>6202</v>
      </c>
      <c r="B533" s="32">
        <v>20.13</v>
      </c>
      <c r="C533" s="33" t="str">
        <f t="shared" si="8"/>
        <v>Normal Weight</v>
      </c>
      <c r="D533" s="34">
        <v>6.47</v>
      </c>
      <c r="E533" s="35" t="s">
        <v>10686</v>
      </c>
      <c r="F533" s="35" t="s">
        <v>10686</v>
      </c>
      <c r="G533" s="36" t="s">
        <v>10687</v>
      </c>
      <c r="H533" s="36">
        <v>1</v>
      </c>
      <c r="I533" s="35" t="s">
        <v>10687</v>
      </c>
    </row>
    <row r="534" spans="1:9">
      <c r="A534" s="31" t="s">
        <v>6204</v>
      </c>
      <c r="B534" s="32">
        <v>23.655000000000001</v>
      </c>
      <c r="C534" s="33" t="str">
        <f t="shared" si="8"/>
        <v>Normal Weight</v>
      </c>
      <c r="D534" s="34">
        <v>5.14</v>
      </c>
      <c r="E534" s="35" t="s">
        <v>10686</v>
      </c>
      <c r="F534" s="35" t="s">
        <v>10686</v>
      </c>
      <c r="G534" s="36" t="s">
        <v>10686</v>
      </c>
      <c r="H534" s="36">
        <v>1</v>
      </c>
      <c r="I534" s="35" t="s">
        <v>10687</v>
      </c>
    </row>
    <row r="535" spans="1:9">
      <c r="A535" s="31" t="s">
        <v>6207</v>
      </c>
      <c r="B535" s="32">
        <v>49.05</v>
      </c>
      <c r="C535" s="33" t="str">
        <f t="shared" si="8"/>
        <v>Obesity</v>
      </c>
      <c r="D535" s="34">
        <v>9.77</v>
      </c>
      <c r="E535" s="35" t="s">
        <v>10687</v>
      </c>
      <c r="F535" s="35" t="s">
        <v>10686</v>
      </c>
      <c r="G535" s="36" t="s">
        <v>10686</v>
      </c>
      <c r="H535" s="36">
        <v>0</v>
      </c>
      <c r="I535" s="35" t="s">
        <v>10686</v>
      </c>
    </row>
    <row r="536" spans="1:9">
      <c r="A536" s="31" t="s">
        <v>6209</v>
      </c>
      <c r="B536" s="32">
        <v>51.94</v>
      </c>
      <c r="C536" s="33" t="str">
        <f t="shared" si="8"/>
        <v>Obesity</v>
      </c>
      <c r="D536" s="34">
        <v>8.8000000000000007</v>
      </c>
      <c r="E536" s="35" t="s">
        <v>10687</v>
      </c>
      <c r="F536" s="35" t="s">
        <v>10686</v>
      </c>
      <c r="G536" s="36" t="s">
        <v>10686</v>
      </c>
      <c r="H536" s="36">
        <v>2</v>
      </c>
      <c r="I536" s="35" t="s">
        <v>10686</v>
      </c>
    </row>
    <row r="537" spans="1:9">
      <c r="A537" s="31" t="s">
        <v>6212</v>
      </c>
      <c r="B537" s="32">
        <v>29.83</v>
      </c>
      <c r="C537" s="33" t="str">
        <f t="shared" si="8"/>
        <v>Overweight</v>
      </c>
      <c r="D537" s="34">
        <v>5.84</v>
      </c>
      <c r="E537" s="35" t="s">
        <v>10686</v>
      </c>
      <c r="F537" s="35" t="s">
        <v>10686</v>
      </c>
      <c r="G537" s="36" t="s">
        <v>10686</v>
      </c>
      <c r="H537" s="36">
        <v>1</v>
      </c>
      <c r="I537" s="35" t="s">
        <v>10687</v>
      </c>
    </row>
    <row r="538" spans="1:9">
      <c r="A538" s="31" t="s">
        <v>6214</v>
      </c>
      <c r="B538" s="32">
        <v>22.6</v>
      </c>
      <c r="C538" s="33" t="str">
        <f t="shared" si="8"/>
        <v>Normal Weight</v>
      </c>
      <c r="D538" s="34">
        <v>10.43</v>
      </c>
      <c r="E538" s="35" t="s">
        <v>10687</v>
      </c>
      <c r="F538" s="35" t="s">
        <v>10686</v>
      </c>
      <c r="G538" s="36" t="s">
        <v>10686</v>
      </c>
      <c r="H538" s="36">
        <v>1</v>
      </c>
      <c r="I538" s="35" t="s">
        <v>10687</v>
      </c>
    </row>
    <row r="539" spans="1:9">
      <c r="A539" s="31" t="s">
        <v>6217</v>
      </c>
      <c r="B539" s="32">
        <v>46.69</v>
      </c>
      <c r="C539" s="33" t="str">
        <f t="shared" si="8"/>
        <v>Obesity</v>
      </c>
      <c r="D539" s="34">
        <v>4.25</v>
      </c>
      <c r="E539" s="35" t="s">
        <v>10687</v>
      </c>
      <c r="F539" s="35" t="s">
        <v>10686</v>
      </c>
      <c r="G539" s="36" t="s">
        <v>10686</v>
      </c>
      <c r="H539" s="36">
        <v>1</v>
      </c>
      <c r="I539" s="35" t="s">
        <v>10686</v>
      </c>
    </row>
    <row r="540" spans="1:9">
      <c r="A540" s="31" t="s">
        <v>6219</v>
      </c>
      <c r="B540" s="32">
        <v>28.49</v>
      </c>
      <c r="C540" s="33" t="str">
        <f t="shared" si="8"/>
        <v>Overweight</v>
      </c>
      <c r="D540" s="34">
        <v>4.8899999999999997</v>
      </c>
      <c r="E540" s="35" t="s">
        <v>10686</v>
      </c>
      <c r="F540" s="35" t="s">
        <v>10686</v>
      </c>
      <c r="G540" s="36" t="s">
        <v>10686</v>
      </c>
      <c r="H540" s="36">
        <v>0</v>
      </c>
      <c r="I540" s="35" t="s">
        <v>10687</v>
      </c>
    </row>
    <row r="541" spans="1:9">
      <c r="A541" s="31" t="s">
        <v>6221</v>
      </c>
      <c r="B541" s="32">
        <v>28.5</v>
      </c>
      <c r="C541" s="33" t="str">
        <f t="shared" si="8"/>
        <v>Overweight</v>
      </c>
      <c r="D541" s="34">
        <v>5.55</v>
      </c>
      <c r="E541" s="35" t="s">
        <v>10687</v>
      </c>
      <c r="F541" s="35" t="s">
        <v>10686</v>
      </c>
      <c r="G541" s="36" t="s">
        <v>10686</v>
      </c>
      <c r="H541" s="36">
        <v>1</v>
      </c>
      <c r="I541" s="35" t="s">
        <v>10687</v>
      </c>
    </row>
    <row r="542" spans="1:9">
      <c r="A542" s="31" t="s">
        <v>6222</v>
      </c>
      <c r="B542" s="32">
        <v>24.4</v>
      </c>
      <c r="C542" s="33" t="str">
        <f t="shared" si="8"/>
        <v>Normal Weight</v>
      </c>
      <c r="D542" s="34">
        <v>4.5199999999999996</v>
      </c>
      <c r="E542" s="35" t="s">
        <v>10686</v>
      </c>
      <c r="F542" s="35" t="s">
        <v>10686</v>
      </c>
      <c r="G542" s="36" t="s">
        <v>10686</v>
      </c>
      <c r="H542" s="36">
        <v>1</v>
      </c>
      <c r="I542" s="35" t="s">
        <v>10687</v>
      </c>
    </row>
    <row r="543" spans="1:9">
      <c r="A543" s="31" t="s">
        <v>6225</v>
      </c>
      <c r="B543" s="32">
        <v>29.15</v>
      </c>
      <c r="C543" s="33" t="str">
        <f t="shared" si="8"/>
        <v>Overweight</v>
      </c>
      <c r="D543" s="34">
        <v>4.45</v>
      </c>
      <c r="E543" s="35" t="s">
        <v>10687</v>
      </c>
      <c r="F543" s="35" t="s">
        <v>10686</v>
      </c>
      <c r="G543" s="36" t="s">
        <v>10686</v>
      </c>
      <c r="H543" s="36">
        <v>1</v>
      </c>
      <c r="I543" s="35" t="s">
        <v>10687</v>
      </c>
    </row>
    <row r="544" spans="1:9">
      <c r="A544" s="31" t="s">
        <v>6228</v>
      </c>
      <c r="B544" s="32">
        <v>27.28</v>
      </c>
      <c r="C544" s="33" t="str">
        <f t="shared" si="8"/>
        <v>Overweight</v>
      </c>
      <c r="D544" s="34">
        <v>4.72</v>
      </c>
      <c r="E544" s="35" t="s">
        <v>10686</v>
      </c>
      <c r="F544" s="35" t="s">
        <v>10687</v>
      </c>
      <c r="G544" s="36" t="s">
        <v>10686</v>
      </c>
      <c r="H544" s="36">
        <v>1</v>
      </c>
      <c r="I544" s="35" t="s">
        <v>10687</v>
      </c>
    </row>
    <row r="545" spans="1:9">
      <c r="A545" s="31" t="s">
        <v>6230</v>
      </c>
      <c r="B545" s="32">
        <v>32.229999999999997</v>
      </c>
      <c r="C545" s="33" t="str">
        <f t="shared" si="8"/>
        <v>Obesity</v>
      </c>
      <c r="D545" s="34">
        <v>4.6500000000000004</v>
      </c>
      <c r="E545" s="35" t="s">
        <v>10687</v>
      </c>
      <c r="F545" s="35" t="s">
        <v>10686</v>
      </c>
      <c r="G545" s="36" t="s">
        <v>10687</v>
      </c>
      <c r="H545" s="36">
        <v>1</v>
      </c>
      <c r="I545" s="35" t="s">
        <v>10686</v>
      </c>
    </row>
    <row r="546" spans="1:9">
      <c r="A546" s="31" t="s">
        <v>6233</v>
      </c>
      <c r="B546" s="32">
        <v>44.2</v>
      </c>
      <c r="C546" s="33" t="str">
        <f t="shared" si="8"/>
        <v>Obesity</v>
      </c>
      <c r="D546" s="34">
        <v>11.34</v>
      </c>
      <c r="E546" s="35" t="s">
        <v>10687</v>
      </c>
      <c r="F546" s="35" t="s">
        <v>10686</v>
      </c>
      <c r="G546" s="36" t="s">
        <v>10687</v>
      </c>
      <c r="H546" s="36">
        <v>1</v>
      </c>
      <c r="I546" s="35" t="s">
        <v>10686</v>
      </c>
    </row>
    <row r="547" spans="1:9">
      <c r="A547" s="31" t="s">
        <v>6236</v>
      </c>
      <c r="B547" s="32">
        <v>29.734999999999999</v>
      </c>
      <c r="C547" s="33" t="str">
        <f t="shared" si="8"/>
        <v>Overweight</v>
      </c>
      <c r="D547" s="34">
        <v>4.53</v>
      </c>
      <c r="E547" s="35" t="s">
        <v>10686</v>
      </c>
      <c r="F547" s="35" t="s">
        <v>10686</v>
      </c>
      <c r="G547" s="36" t="s">
        <v>10687</v>
      </c>
      <c r="H547" s="36">
        <v>1</v>
      </c>
      <c r="I547" s="35" t="s">
        <v>10686</v>
      </c>
    </row>
    <row r="548" spans="1:9">
      <c r="A548" s="31" t="s">
        <v>6238</v>
      </c>
      <c r="B548" s="32">
        <v>28.31</v>
      </c>
      <c r="C548" s="33" t="str">
        <f t="shared" si="8"/>
        <v>Overweight</v>
      </c>
      <c r="D548" s="34">
        <v>6.35</v>
      </c>
      <c r="E548" s="35" t="s">
        <v>10686</v>
      </c>
      <c r="F548" s="35" t="s">
        <v>10686</v>
      </c>
      <c r="G548" s="36" t="s">
        <v>10686</v>
      </c>
      <c r="H548" s="36">
        <v>0</v>
      </c>
      <c r="I548" s="35" t="s">
        <v>10687</v>
      </c>
    </row>
    <row r="549" spans="1:9">
      <c r="A549" s="31" t="s">
        <v>6241</v>
      </c>
      <c r="B549" s="32">
        <v>46.62</v>
      </c>
      <c r="C549" s="33" t="str">
        <f t="shared" si="8"/>
        <v>Obesity</v>
      </c>
      <c r="D549" s="34">
        <v>8.51</v>
      </c>
      <c r="E549" s="35" t="s">
        <v>10686</v>
      </c>
      <c r="F549" s="35" t="s">
        <v>10686</v>
      </c>
      <c r="G549" s="36" t="s">
        <v>10686</v>
      </c>
      <c r="H549" s="36">
        <v>0</v>
      </c>
      <c r="I549" s="35" t="s">
        <v>10686</v>
      </c>
    </row>
    <row r="550" spans="1:9">
      <c r="A550" s="31" t="s">
        <v>6244</v>
      </c>
      <c r="B550" s="32">
        <v>51.75</v>
      </c>
      <c r="C550" s="33" t="str">
        <f t="shared" si="8"/>
        <v>Obesity</v>
      </c>
      <c r="D550" s="34">
        <v>8.59</v>
      </c>
      <c r="E550" s="35" t="s">
        <v>10687</v>
      </c>
      <c r="F550" s="35" t="s">
        <v>10686</v>
      </c>
      <c r="G550" s="36" t="s">
        <v>10686</v>
      </c>
      <c r="H550" s="36">
        <v>1</v>
      </c>
      <c r="I550" s="35" t="s">
        <v>10686</v>
      </c>
    </row>
    <row r="551" spans="1:9">
      <c r="A551" s="31" t="s">
        <v>6247</v>
      </c>
      <c r="B551" s="32">
        <v>25.7</v>
      </c>
      <c r="C551" s="33" t="str">
        <f t="shared" si="8"/>
        <v>Overweight</v>
      </c>
      <c r="D551" s="34">
        <v>4.13</v>
      </c>
      <c r="E551" s="35" t="s">
        <v>10687</v>
      </c>
      <c r="F551" s="35" t="s">
        <v>10686</v>
      </c>
      <c r="G551" s="36" t="s">
        <v>10686</v>
      </c>
      <c r="H551" s="36">
        <v>0</v>
      </c>
      <c r="I551" s="35" t="s">
        <v>10687</v>
      </c>
    </row>
    <row r="552" spans="1:9">
      <c r="A552" s="31" t="s">
        <v>6250</v>
      </c>
      <c r="B552" s="32">
        <v>31.79</v>
      </c>
      <c r="C552" s="33" t="str">
        <f t="shared" si="8"/>
        <v>Obesity</v>
      </c>
      <c r="D552" s="34">
        <v>4.55</v>
      </c>
      <c r="E552" s="35" t="s">
        <v>10686</v>
      </c>
      <c r="F552" s="35" t="s">
        <v>10686</v>
      </c>
      <c r="G552" s="36" t="s">
        <v>10686</v>
      </c>
      <c r="H552" s="36">
        <v>0</v>
      </c>
      <c r="I552" s="35" t="s">
        <v>10686</v>
      </c>
    </row>
    <row r="553" spans="1:9">
      <c r="A553" s="31" t="s">
        <v>6253</v>
      </c>
      <c r="B553" s="32">
        <v>24.795000000000002</v>
      </c>
      <c r="C553" s="33" t="str">
        <f t="shared" si="8"/>
        <v>Normal Weight</v>
      </c>
      <c r="D553" s="34">
        <v>4.5199999999999996</v>
      </c>
      <c r="E553" s="35" t="s">
        <v>10686</v>
      </c>
      <c r="F553" s="35" t="s">
        <v>10686</v>
      </c>
      <c r="G553" s="36" t="s">
        <v>10686</v>
      </c>
      <c r="H553" s="36">
        <v>0</v>
      </c>
      <c r="I553" s="35" t="s">
        <v>10687</v>
      </c>
    </row>
    <row r="554" spans="1:9">
      <c r="A554" s="31" t="s">
        <v>6254</v>
      </c>
      <c r="B554" s="32">
        <v>53.98</v>
      </c>
      <c r="C554" s="33" t="str">
        <f t="shared" si="8"/>
        <v>Obesity</v>
      </c>
      <c r="D554" s="34">
        <v>5.07</v>
      </c>
      <c r="E554" s="35" t="s">
        <v>10686</v>
      </c>
      <c r="F554" s="35" t="s">
        <v>10686</v>
      </c>
      <c r="G554" s="36" t="s">
        <v>10687</v>
      </c>
      <c r="H554" s="36">
        <v>1</v>
      </c>
      <c r="I554" s="35" t="s">
        <v>10686</v>
      </c>
    </row>
    <row r="555" spans="1:9">
      <c r="A555" s="31" t="s">
        <v>6257</v>
      </c>
      <c r="B555" s="32">
        <v>41.325000000000003</v>
      </c>
      <c r="C555" s="33" t="str">
        <f t="shared" si="8"/>
        <v>Obesity</v>
      </c>
      <c r="D555" s="34">
        <v>4.04</v>
      </c>
      <c r="E555" s="35" t="s">
        <v>10687</v>
      </c>
      <c r="F555" s="35" t="s">
        <v>10686</v>
      </c>
      <c r="G555" s="36" t="s">
        <v>10687</v>
      </c>
      <c r="H555" s="36">
        <v>1</v>
      </c>
      <c r="I555" s="35" t="s">
        <v>10686</v>
      </c>
    </row>
    <row r="556" spans="1:9">
      <c r="A556" s="31" t="s">
        <v>6260</v>
      </c>
      <c r="B556" s="32">
        <v>51.65</v>
      </c>
      <c r="C556" s="33" t="str">
        <f t="shared" si="8"/>
        <v>Obesity</v>
      </c>
      <c r="D556" s="34">
        <v>5.3</v>
      </c>
      <c r="E556" s="35" t="s">
        <v>10687</v>
      </c>
      <c r="F556" s="35" t="s">
        <v>10686</v>
      </c>
      <c r="G556" s="36" t="s">
        <v>10686</v>
      </c>
      <c r="H556" s="36">
        <v>0</v>
      </c>
      <c r="I556" s="35" t="s">
        <v>10686</v>
      </c>
    </row>
    <row r="557" spans="1:9">
      <c r="A557" s="31" t="s">
        <v>6262</v>
      </c>
      <c r="B557" s="32">
        <v>44.52</v>
      </c>
      <c r="C557" s="33" t="str">
        <f t="shared" si="8"/>
        <v>Obesity</v>
      </c>
      <c r="D557" s="34">
        <v>8.64</v>
      </c>
      <c r="E557" s="35" t="s">
        <v>10687</v>
      </c>
      <c r="F557" s="35" t="s">
        <v>10686</v>
      </c>
      <c r="G557" s="36" t="s">
        <v>10687</v>
      </c>
      <c r="H557" s="36">
        <v>1</v>
      </c>
      <c r="I557" s="35" t="s">
        <v>10686</v>
      </c>
    </row>
    <row r="558" spans="1:9">
      <c r="A558" s="31" t="s">
        <v>6265</v>
      </c>
      <c r="B558" s="32">
        <v>53.29</v>
      </c>
      <c r="C558" s="33" t="str">
        <f t="shared" si="8"/>
        <v>Obesity</v>
      </c>
      <c r="D558" s="34">
        <v>4.03</v>
      </c>
      <c r="E558" s="35" t="s">
        <v>10686</v>
      </c>
      <c r="F558" s="35" t="s">
        <v>10686</v>
      </c>
      <c r="G558" s="36" t="s">
        <v>10687</v>
      </c>
      <c r="H558" s="36">
        <v>1</v>
      </c>
      <c r="I558" s="35" t="s">
        <v>10686</v>
      </c>
    </row>
    <row r="559" spans="1:9">
      <c r="A559" s="31" t="s">
        <v>6268</v>
      </c>
      <c r="B559" s="32">
        <v>46.63</v>
      </c>
      <c r="C559" s="33" t="str">
        <f t="shared" si="8"/>
        <v>Obesity</v>
      </c>
      <c r="D559" s="34">
        <v>4.26</v>
      </c>
      <c r="E559" s="35" t="s">
        <v>10687</v>
      </c>
      <c r="F559" s="35" t="s">
        <v>10686</v>
      </c>
      <c r="G559" s="36" t="s">
        <v>10686</v>
      </c>
      <c r="H559" s="36">
        <v>2</v>
      </c>
      <c r="I559" s="35" t="s">
        <v>10686</v>
      </c>
    </row>
    <row r="560" spans="1:9">
      <c r="A560" s="31" t="s">
        <v>6270</v>
      </c>
      <c r="B560" s="32">
        <v>28.88</v>
      </c>
      <c r="C560" s="33" t="str">
        <f t="shared" si="8"/>
        <v>Overweight</v>
      </c>
      <c r="D560" s="34">
        <v>5.35</v>
      </c>
      <c r="E560" s="35" t="s">
        <v>10686</v>
      </c>
      <c r="F560" s="35" t="s">
        <v>10686</v>
      </c>
      <c r="G560" s="36" t="s">
        <v>10687</v>
      </c>
      <c r="H560" s="36">
        <v>1</v>
      </c>
      <c r="I560" s="35" t="s">
        <v>10687</v>
      </c>
    </row>
    <row r="561" spans="1:9">
      <c r="A561" s="31" t="s">
        <v>6273</v>
      </c>
      <c r="B561" s="32">
        <v>23.98</v>
      </c>
      <c r="C561" s="33" t="str">
        <f t="shared" si="8"/>
        <v>Normal Weight</v>
      </c>
      <c r="D561" s="34">
        <v>4.9000000000000004</v>
      </c>
      <c r="E561" s="35" t="s">
        <v>10686</v>
      </c>
      <c r="F561" s="35" t="s">
        <v>10686</v>
      </c>
      <c r="G561" s="36" t="s">
        <v>10686</v>
      </c>
      <c r="H561" s="36">
        <v>0</v>
      </c>
      <c r="I561" s="35" t="s">
        <v>10686</v>
      </c>
    </row>
    <row r="562" spans="1:9">
      <c r="A562" s="31" t="s">
        <v>6276</v>
      </c>
      <c r="B562" s="32">
        <v>23.65</v>
      </c>
      <c r="C562" s="33" t="str">
        <f t="shared" si="8"/>
        <v>Normal Weight</v>
      </c>
      <c r="D562" s="34">
        <v>4.5</v>
      </c>
      <c r="E562" s="35" t="s">
        <v>10686</v>
      </c>
      <c r="F562" s="35" t="s">
        <v>10686</v>
      </c>
      <c r="G562" s="36" t="s">
        <v>10686</v>
      </c>
      <c r="H562" s="36">
        <v>0</v>
      </c>
      <c r="I562" s="35" t="s">
        <v>10686</v>
      </c>
    </row>
    <row r="563" spans="1:9">
      <c r="A563" s="31" t="s">
        <v>6279</v>
      </c>
      <c r="B563" s="32">
        <v>49.09</v>
      </c>
      <c r="C563" s="33" t="str">
        <f t="shared" si="8"/>
        <v>Obesity</v>
      </c>
      <c r="D563" s="34">
        <v>8.3800000000000008</v>
      </c>
      <c r="E563" s="35" t="s">
        <v>10687</v>
      </c>
      <c r="F563" s="35" t="s">
        <v>10686</v>
      </c>
      <c r="G563" s="36" t="s">
        <v>10686</v>
      </c>
      <c r="H563" s="36">
        <v>2</v>
      </c>
      <c r="I563" s="35" t="s">
        <v>10686</v>
      </c>
    </row>
    <row r="564" spans="1:9">
      <c r="A564" s="31" t="s">
        <v>6282</v>
      </c>
      <c r="B564" s="32">
        <v>28.024999999999999</v>
      </c>
      <c r="C564" s="33" t="str">
        <f t="shared" si="8"/>
        <v>Overweight</v>
      </c>
      <c r="D564" s="34">
        <v>7.03</v>
      </c>
      <c r="E564" s="35" t="s">
        <v>10686</v>
      </c>
      <c r="F564" s="35" t="s">
        <v>10686</v>
      </c>
      <c r="G564" s="36" t="s">
        <v>10686</v>
      </c>
      <c r="H564" s="36">
        <v>0</v>
      </c>
      <c r="I564" s="35" t="s">
        <v>10687</v>
      </c>
    </row>
    <row r="565" spans="1:9">
      <c r="A565" s="31" t="s">
        <v>6285</v>
      </c>
      <c r="B565" s="32">
        <v>43.32</v>
      </c>
      <c r="C565" s="33" t="str">
        <f t="shared" si="8"/>
        <v>Obesity</v>
      </c>
      <c r="D565" s="34">
        <v>8.75</v>
      </c>
      <c r="E565" s="35" t="s">
        <v>10687</v>
      </c>
      <c r="F565" s="35" t="s">
        <v>10686</v>
      </c>
      <c r="G565" s="36" t="s">
        <v>10687</v>
      </c>
      <c r="H565" s="36">
        <v>1</v>
      </c>
      <c r="I565" s="35" t="s">
        <v>10686</v>
      </c>
    </row>
    <row r="566" spans="1:9">
      <c r="A566" s="31" t="s">
        <v>6288</v>
      </c>
      <c r="B566" s="32">
        <v>45.92</v>
      </c>
      <c r="C566" s="33" t="str">
        <f t="shared" si="8"/>
        <v>Obesity</v>
      </c>
      <c r="D566" s="34">
        <v>9.51</v>
      </c>
      <c r="E566" s="35" t="s">
        <v>10686</v>
      </c>
      <c r="F566" s="35" t="s">
        <v>10686</v>
      </c>
      <c r="G566" s="36" t="s">
        <v>10686</v>
      </c>
      <c r="H566" s="36">
        <v>0</v>
      </c>
      <c r="I566" s="35" t="s">
        <v>10686</v>
      </c>
    </row>
    <row r="567" spans="1:9">
      <c r="A567" s="31" t="s">
        <v>6290</v>
      </c>
      <c r="B567" s="32">
        <v>44.03</v>
      </c>
      <c r="C567" s="33" t="str">
        <f t="shared" si="8"/>
        <v>Obesity</v>
      </c>
      <c r="D567" s="34">
        <v>9.36</v>
      </c>
      <c r="E567" s="35" t="s">
        <v>10686</v>
      </c>
      <c r="F567" s="35" t="s">
        <v>10686</v>
      </c>
      <c r="G567" s="36" t="s">
        <v>10686</v>
      </c>
      <c r="H567" s="36">
        <v>0</v>
      </c>
      <c r="I567" s="35" t="s">
        <v>10686</v>
      </c>
    </row>
    <row r="568" spans="1:9">
      <c r="A568" s="31" t="s">
        <v>6293</v>
      </c>
      <c r="B568" s="32">
        <v>24.6</v>
      </c>
      <c r="C568" s="33" t="str">
        <f t="shared" si="8"/>
        <v>Normal Weight</v>
      </c>
      <c r="D568" s="34">
        <v>4.8099999999999996</v>
      </c>
      <c r="E568" s="35" t="s">
        <v>10686</v>
      </c>
      <c r="F568" s="35" t="s">
        <v>10686</v>
      </c>
      <c r="G568" s="36" t="s">
        <v>10686</v>
      </c>
      <c r="H568" s="36">
        <v>0</v>
      </c>
      <c r="I568" s="35" t="s">
        <v>10687</v>
      </c>
    </row>
    <row r="569" spans="1:9">
      <c r="A569" s="31" t="s">
        <v>6296</v>
      </c>
      <c r="B569" s="32">
        <v>49.15</v>
      </c>
      <c r="C569" s="33" t="str">
        <f t="shared" si="8"/>
        <v>Obesity</v>
      </c>
      <c r="D569" s="34">
        <v>8.08</v>
      </c>
      <c r="E569" s="35" t="s">
        <v>10686</v>
      </c>
      <c r="F569" s="35" t="s">
        <v>10686</v>
      </c>
      <c r="G569" s="36" t="s">
        <v>10686</v>
      </c>
      <c r="H569" s="36">
        <v>0</v>
      </c>
      <c r="I569" s="35" t="s">
        <v>10686</v>
      </c>
    </row>
    <row r="570" spans="1:9">
      <c r="A570" s="31" t="s">
        <v>6299</v>
      </c>
      <c r="B570" s="32">
        <v>28.31</v>
      </c>
      <c r="C570" s="33" t="str">
        <f t="shared" si="8"/>
        <v>Overweight</v>
      </c>
      <c r="D570" s="34">
        <v>6.29</v>
      </c>
      <c r="E570" s="35" t="s">
        <v>10686</v>
      </c>
      <c r="F570" s="35" t="s">
        <v>10686</v>
      </c>
      <c r="G570" s="36" t="s">
        <v>10687</v>
      </c>
      <c r="H570" s="36">
        <v>1</v>
      </c>
      <c r="I570" s="35" t="s">
        <v>10687</v>
      </c>
    </row>
    <row r="571" spans="1:9">
      <c r="A571" s="31" t="s">
        <v>6302</v>
      </c>
      <c r="B571" s="32">
        <v>22.99</v>
      </c>
      <c r="C571" s="33" t="str">
        <f t="shared" si="8"/>
        <v>Normal Weight</v>
      </c>
      <c r="D571" s="34">
        <v>6.29</v>
      </c>
      <c r="E571" s="35" t="s">
        <v>10686</v>
      </c>
      <c r="F571" s="35" t="s">
        <v>10686</v>
      </c>
      <c r="G571" s="36" t="s">
        <v>10686</v>
      </c>
      <c r="H571" s="36">
        <v>1</v>
      </c>
      <c r="I571" s="35" t="s">
        <v>10687</v>
      </c>
    </row>
    <row r="572" spans="1:9">
      <c r="A572" s="31" t="s">
        <v>6305</v>
      </c>
      <c r="B572" s="32">
        <v>29.07</v>
      </c>
      <c r="C572" s="33" t="str">
        <f t="shared" si="8"/>
        <v>Overweight</v>
      </c>
      <c r="D572" s="34">
        <v>5.12</v>
      </c>
      <c r="E572" s="35" t="s">
        <v>10686</v>
      </c>
      <c r="F572" s="35" t="s">
        <v>10686</v>
      </c>
      <c r="G572" s="36" t="s">
        <v>10687</v>
      </c>
      <c r="H572" s="36">
        <v>1</v>
      </c>
      <c r="I572" s="35" t="s">
        <v>10687</v>
      </c>
    </row>
    <row r="573" spans="1:9">
      <c r="A573" s="31" t="s">
        <v>6308</v>
      </c>
      <c r="B573" s="32">
        <v>42.02</v>
      </c>
      <c r="C573" s="33" t="str">
        <f t="shared" si="8"/>
        <v>Obesity</v>
      </c>
      <c r="D573" s="34">
        <v>9.9499999999999993</v>
      </c>
      <c r="E573" s="35" t="s">
        <v>10687</v>
      </c>
      <c r="F573" s="35" t="s">
        <v>10686</v>
      </c>
      <c r="G573" s="36" t="s">
        <v>10687</v>
      </c>
      <c r="H573" s="36">
        <v>1</v>
      </c>
      <c r="I573" s="35" t="s">
        <v>10686</v>
      </c>
    </row>
    <row r="574" spans="1:9">
      <c r="A574" s="31" t="s">
        <v>6310</v>
      </c>
      <c r="B574" s="32">
        <v>49.07</v>
      </c>
      <c r="C574" s="33" t="str">
        <f t="shared" si="8"/>
        <v>Obesity</v>
      </c>
      <c r="D574" s="34">
        <v>9.08</v>
      </c>
      <c r="E574" s="35" t="s">
        <v>10687</v>
      </c>
      <c r="F574" s="35" t="s">
        <v>10686</v>
      </c>
      <c r="G574" s="36" t="s">
        <v>10686</v>
      </c>
      <c r="H574" s="36">
        <v>1</v>
      </c>
      <c r="I574" s="35" t="s">
        <v>10686</v>
      </c>
    </row>
    <row r="575" spans="1:9">
      <c r="A575" s="31" t="s">
        <v>6313</v>
      </c>
      <c r="B575" s="32">
        <v>19.8</v>
      </c>
      <c r="C575" s="33" t="str">
        <f t="shared" si="8"/>
        <v>Normal Weight</v>
      </c>
      <c r="D575" s="34">
        <v>4.82</v>
      </c>
      <c r="E575" s="35" t="s">
        <v>10686</v>
      </c>
      <c r="F575" s="35" t="s">
        <v>10686</v>
      </c>
      <c r="G575" s="36" t="s">
        <v>10686</v>
      </c>
      <c r="H575" s="36">
        <v>0</v>
      </c>
      <c r="I575" s="35" t="s">
        <v>10687</v>
      </c>
    </row>
    <row r="576" spans="1:9">
      <c r="A576" s="31" t="s">
        <v>6316</v>
      </c>
      <c r="B576" s="32">
        <v>27.36</v>
      </c>
      <c r="C576" s="33" t="str">
        <f t="shared" si="8"/>
        <v>Overweight</v>
      </c>
      <c r="D576" s="34">
        <v>4.6500000000000004</v>
      </c>
      <c r="E576" s="35" t="s">
        <v>10686</v>
      </c>
      <c r="F576" s="35" t="s">
        <v>10687</v>
      </c>
      <c r="G576" s="36" t="s">
        <v>10686</v>
      </c>
      <c r="H576" s="36">
        <v>1</v>
      </c>
      <c r="I576" s="35" t="s">
        <v>10687</v>
      </c>
    </row>
    <row r="577" spans="1:9">
      <c r="A577" s="31" t="s">
        <v>6319</v>
      </c>
      <c r="B577" s="32">
        <v>42.95</v>
      </c>
      <c r="C577" s="33" t="str">
        <f t="shared" si="8"/>
        <v>Obesity</v>
      </c>
      <c r="D577" s="34">
        <v>5.16</v>
      </c>
      <c r="E577" s="35" t="s">
        <v>10687</v>
      </c>
      <c r="F577" s="35" t="s">
        <v>10686</v>
      </c>
      <c r="G577" s="36" t="s">
        <v>10686</v>
      </c>
      <c r="H577" s="36">
        <v>1</v>
      </c>
      <c r="I577" s="35" t="s">
        <v>10686</v>
      </c>
    </row>
    <row r="578" spans="1:9">
      <c r="A578" s="31" t="s">
        <v>6322</v>
      </c>
      <c r="B578" s="32">
        <v>42.66</v>
      </c>
      <c r="C578" s="33" t="str">
        <f t="shared" si="8"/>
        <v>Obesity</v>
      </c>
      <c r="D578" s="34">
        <v>10.44</v>
      </c>
      <c r="E578" s="35" t="s">
        <v>10686</v>
      </c>
      <c r="F578" s="35" t="s">
        <v>10686</v>
      </c>
      <c r="G578" s="36" t="s">
        <v>10686</v>
      </c>
      <c r="H578" s="36">
        <v>0</v>
      </c>
      <c r="I578" s="35" t="s">
        <v>10686</v>
      </c>
    </row>
    <row r="579" spans="1:9">
      <c r="A579" s="31" t="s">
        <v>6324</v>
      </c>
      <c r="B579" s="32">
        <v>33.630000000000003</v>
      </c>
      <c r="C579" s="33" t="str">
        <f t="shared" ref="C579:C642" si="9">IF(B579&lt;18.5,"Under Weight",IF(B579&lt;25,"Normal Weight",IF(B579&lt;30,"Overweight","Obesity")))</f>
        <v>Obesity</v>
      </c>
      <c r="D579" s="34">
        <v>5.69</v>
      </c>
      <c r="E579" s="35" t="s">
        <v>10686</v>
      </c>
      <c r="F579" s="35" t="s">
        <v>10686</v>
      </c>
      <c r="G579" s="36" t="s">
        <v>10686</v>
      </c>
      <c r="H579" s="36">
        <v>1</v>
      </c>
      <c r="I579" s="35" t="s">
        <v>10686</v>
      </c>
    </row>
    <row r="580" spans="1:9">
      <c r="A580" s="31" t="s">
        <v>6327</v>
      </c>
      <c r="B580" s="32">
        <v>26.84</v>
      </c>
      <c r="C580" s="33" t="str">
        <f t="shared" si="9"/>
        <v>Overweight</v>
      </c>
      <c r="D580" s="34">
        <v>6.5</v>
      </c>
      <c r="E580" s="35" t="s">
        <v>10686</v>
      </c>
      <c r="F580" s="35" t="s">
        <v>10686</v>
      </c>
      <c r="G580" s="36" t="s">
        <v>10686</v>
      </c>
      <c r="H580" s="36">
        <v>0</v>
      </c>
      <c r="I580" s="35" t="s">
        <v>10687</v>
      </c>
    </row>
    <row r="581" spans="1:9">
      <c r="A581" s="31" t="s">
        <v>6330</v>
      </c>
      <c r="B581" s="32">
        <v>28.3</v>
      </c>
      <c r="C581" s="33" t="str">
        <f t="shared" si="9"/>
        <v>Overweight</v>
      </c>
      <c r="D581" s="34">
        <v>5.73</v>
      </c>
      <c r="E581" s="35" t="s">
        <v>10686</v>
      </c>
      <c r="F581" s="35" t="s">
        <v>10686</v>
      </c>
      <c r="G581" s="36" t="s">
        <v>10687</v>
      </c>
      <c r="H581" s="36">
        <v>1</v>
      </c>
      <c r="I581" s="35" t="s">
        <v>10687</v>
      </c>
    </row>
    <row r="582" spans="1:9">
      <c r="A582" s="31" t="s">
        <v>6333</v>
      </c>
      <c r="B582" s="32">
        <v>27.06</v>
      </c>
      <c r="C582" s="33" t="str">
        <f t="shared" si="9"/>
        <v>Overweight</v>
      </c>
      <c r="D582" s="34">
        <v>5.74</v>
      </c>
      <c r="E582" s="35" t="s">
        <v>10687</v>
      </c>
      <c r="F582" s="35" t="s">
        <v>10686</v>
      </c>
      <c r="G582" s="36" t="s">
        <v>10686</v>
      </c>
      <c r="H582" s="36">
        <v>0</v>
      </c>
      <c r="I582" s="35" t="s">
        <v>10687</v>
      </c>
    </row>
    <row r="583" spans="1:9">
      <c r="A583" s="31" t="s">
        <v>6336</v>
      </c>
      <c r="B583" s="32">
        <v>47.13</v>
      </c>
      <c r="C583" s="33" t="str">
        <f t="shared" si="9"/>
        <v>Obesity</v>
      </c>
      <c r="D583" s="34">
        <v>8.6999999999999993</v>
      </c>
      <c r="E583" s="35" t="s">
        <v>10686</v>
      </c>
      <c r="F583" s="35" t="s">
        <v>10686</v>
      </c>
      <c r="G583" s="36" t="s">
        <v>10686</v>
      </c>
      <c r="H583" s="36">
        <v>0</v>
      </c>
      <c r="I583" s="35" t="s">
        <v>10686</v>
      </c>
    </row>
    <row r="584" spans="1:9">
      <c r="A584" s="31" t="s">
        <v>6338</v>
      </c>
      <c r="B584" s="32">
        <v>51.72</v>
      </c>
      <c r="C584" s="33" t="str">
        <f t="shared" si="9"/>
        <v>Obesity</v>
      </c>
      <c r="D584" s="34">
        <v>5.09</v>
      </c>
      <c r="E584" s="35" t="s">
        <v>10686</v>
      </c>
      <c r="F584" s="35" t="s">
        <v>10686</v>
      </c>
      <c r="G584" s="36" t="s">
        <v>10686</v>
      </c>
      <c r="H584" s="36">
        <v>0</v>
      </c>
      <c r="I584" s="35" t="s">
        <v>10686</v>
      </c>
    </row>
    <row r="585" spans="1:9">
      <c r="A585" s="31" t="s">
        <v>6341</v>
      </c>
      <c r="B585" s="32">
        <v>48.59</v>
      </c>
      <c r="C585" s="33" t="str">
        <f t="shared" si="9"/>
        <v>Obesity</v>
      </c>
      <c r="D585" s="34">
        <v>5.57</v>
      </c>
      <c r="E585" s="35" t="s">
        <v>10686</v>
      </c>
      <c r="F585" s="35" t="s">
        <v>10686</v>
      </c>
      <c r="G585" s="36" t="s">
        <v>10686</v>
      </c>
      <c r="H585" s="36">
        <v>0</v>
      </c>
      <c r="I585" s="35" t="s">
        <v>10686</v>
      </c>
    </row>
    <row r="586" spans="1:9">
      <c r="A586" s="31" t="s">
        <v>6343</v>
      </c>
      <c r="B586" s="32">
        <v>45.18</v>
      </c>
      <c r="C586" s="33" t="str">
        <f t="shared" si="9"/>
        <v>Obesity</v>
      </c>
      <c r="D586" s="34">
        <v>10.87</v>
      </c>
      <c r="E586" s="35" t="s">
        <v>10686</v>
      </c>
      <c r="F586" s="35" t="s">
        <v>10686</v>
      </c>
      <c r="G586" s="36" t="s">
        <v>10686</v>
      </c>
      <c r="H586" s="36">
        <v>0</v>
      </c>
      <c r="I586" s="35" t="s">
        <v>10686</v>
      </c>
    </row>
    <row r="587" spans="1:9">
      <c r="A587" s="31" t="s">
        <v>6346</v>
      </c>
      <c r="B587" s="32">
        <v>27.9</v>
      </c>
      <c r="C587" s="33" t="str">
        <f t="shared" si="9"/>
        <v>Overweight</v>
      </c>
      <c r="D587" s="34">
        <v>6.02</v>
      </c>
      <c r="E587" s="35" t="s">
        <v>10686</v>
      </c>
      <c r="F587" s="35" t="s">
        <v>10686</v>
      </c>
      <c r="G587" s="36" t="s">
        <v>10687</v>
      </c>
      <c r="H587" s="36">
        <v>1</v>
      </c>
      <c r="I587" s="35" t="s">
        <v>10687</v>
      </c>
    </row>
    <row r="588" spans="1:9">
      <c r="A588" s="31" t="s">
        <v>6348</v>
      </c>
      <c r="B588" s="32">
        <v>51.33</v>
      </c>
      <c r="C588" s="33" t="str">
        <f t="shared" si="9"/>
        <v>Obesity</v>
      </c>
      <c r="D588" s="34">
        <v>7</v>
      </c>
      <c r="E588" s="35" t="s">
        <v>10686</v>
      </c>
      <c r="F588" s="35" t="s">
        <v>10686</v>
      </c>
      <c r="G588" s="36" t="s">
        <v>10686</v>
      </c>
      <c r="H588" s="36">
        <v>0</v>
      </c>
      <c r="I588" s="35" t="s">
        <v>10686</v>
      </c>
    </row>
    <row r="589" spans="1:9">
      <c r="A589" s="31" t="s">
        <v>6351</v>
      </c>
      <c r="B589" s="32">
        <v>30.59</v>
      </c>
      <c r="C589" s="33" t="str">
        <f t="shared" si="9"/>
        <v>Obesity</v>
      </c>
      <c r="D589" s="34">
        <v>5.56</v>
      </c>
      <c r="E589" s="35" t="s">
        <v>10687</v>
      </c>
      <c r="F589" s="35" t="s">
        <v>10686</v>
      </c>
      <c r="G589" s="36" t="s">
        <v>10686</v>
      </c>
      <c r="H589" s="36">
        <v>1</v>
      </c>
      <c r="I589" s="35" t="s">
        <v>10686</v>
      </c>
    </row>
    <row r="590" spans="1:9">
      <c r="A590" s="31" t="s">
        <v>6354</v>
      </c>
      <c r="B590" s="32">
        <v>39.229999999999997</v>
      </c>
      <c r="C590" s="33" t="str">
        <f t="shared" si="9"/>
        <v>Obesity</v>
      </c>
      <c r="D590" s="34">
        <v>8.4499999999999993</v>
      </c>
      <c r="E590" s="35" t="s">
        <v>10686</v>
      </c>
      <c r="F590" s="35" t="s">
        <v>10686</v>
      </c>
      <c r="G590" s="36" t="s">
        <v>10686</v>
      </c>
      <c r="H590" s="36">
        <v>0</v>
      </c>
      <c r="I590" s="35" t="s">
        <v>10686</v>
      </c>
    </row>
    <row r="591" spans="1:9">
      <c r="A591" s="31" t="s">
        <v>6355</v>
      </c>
      <c r="B591" s="32">
        <v>19.094999999999999</v>
      </c>
      <c r="C591" s="33" t="str">
        <f t="shared" si="9"/>
        <v>Normal Weight</v>
      </c>
      <c r="D591" s="34">
        <v>6.19</v>
      </c>
      <c r="E591" s="35" t="s">
        <v>10686</v>
      </c>
      <c r="F591" s="35" t="s">
        <v>10686</v>
      </c>
      <c r="G591" s="36" t="s">
        <v>10686</v>
      </c>
      <c r="H591" s="36">
        <v>0</v>
      </c>
      <c r="I591" s="35" t="s">
        <v>10687</v>
      </c>
    </row>
    <row r="592" spans="1:9">
      <c r="A592" s="31" t="s">
        <v>6358</v>
      </c>
      <c r="B592" s="32">
        <v>49.72</v>
      </c>
      <c r="C592" s="33" t="str">
        <f t="shared" si="9"/>
        <v>Obesity</v>
      </c>
      <c r="D592" s="34">
        <v>7.71</v>
      </c>
      <c r="E592" s="35" t="s">
        <v>10686</v>
      </c>
      <c r="F592" s="35" t="s">
        <v>10686</v>
      </c>
      <c r="G592" s="36" t="s">
        <v>10686</v>
      </c>
      <c r="H592" s="36">
        <v>0</v>
      </c>
      <c r="I592" s="35" t="s">
        <v>10686</v>
      </c>
    </row>
    <row r="593" spans="1:9">
      <c r="A593" s="31" t="s">
        <v>6360</v>
      </c>
      <c r="B593" s="32">
        <v>21.754999999999999</v>
      </c>
      <c r="C593" s="33" t="str">
        <f t="shared" si="9"/>
        <v>Normal Weight</v>
      </c>
      <c r="D593" s="34">
        <v>4.63</v>
      </c>
      <c r="E593" s="35" t="s">
        <v>10686</v>
      </c>
      <c r="F593" s="35" t="s">
        <v>10686</v>
      </c>
      <c r="G593" s="36" t="s">
        <v>10687</v>
      </c>
      <c r="H593" s="36">
        <v>1</v>
      </c>
      <c r="I593" s="35" t="s">
        <v>10687</v>
      </c>
    </row>
    <row r="594" spans="1:9">
      <c r="A594" s="31" t="s">
        <v>6362</v>
      </c>
      <c r="B594" s="32">
        <v>48.39</v>
      </c>
      <c r="C594" s="33" t="str">
        <f t="shared" si="9"/>
        <v>Obesity</v>
      </c>
      <c r="D594" s="34">
        <v>4.6100000000000003</v>
      </c>
      <c r="E594" s="35" t="s">
        <v>10686</v>
      </c>
      <c r="F594" s="35" t="s">
        <v>10686</v>
      </c>
      <c r="G594" s="36" t="s">
        <v>10686</v>
      </c>
      <c r="H594" s="36">
        <v>0</v>
      </c>
      <c r="I594" s="35" t="s">
        <v>10686</v>
      </c>
    </row>
    <row r="595" spans="1:9">
      <c r="A595" s="31" t="s">
        <v>6365</v>
      </c>
      <c r="B595" s="32">
        <v>47.15</v>
      </c>
      <c r="C595" s="33" t="str">
        <f t="shared" si="9"/>
        <v>Obesity</v>
      </c>
      <c r="D595" s="34">
        <v>9.5299999999999994</v>
      </c>
      <c r="E595" s="35" t="s">
        <v>10687</v>
      </c>
      <c r="F595" s="35" t="s">
        <v>10686</v>
      </c>
      <c r="G595" s="36" t="s">
        <v>10686</v>
      </c>
      <c r="H595" s="36">
        <v>1</v>
      </c>
      <c r="I595" s="35" t="s">
        <v>10686</v>
      </c>
    </row>
    <row r="596" spans="1:9">
      <c r="A596" s="31" t="s">
        <v>6368</v>
      </c>
      <c r="B596" s="32">
        <v>47.59</v>
      </c>
      <c r="C596" s="33" t="str">
        <f t="shared" si="9"/>
        <v>Obesity</v>
      </c>
      <c r="D596" s="34">
        <v>11.43</v>
      </c>
      <c r="E596" s="35" t="s">
        <v>10687</v>
      </c>
      <c r="F596" s="35" t="s">
        <v>10686</v>
      </c>
      <c r="G596" s="36" t="s">
        <v>10686</v>
      </c>
      <c r="H596" s="36">
        <v>2</v>
      </c>
      <c r="I596" s="35" t="s">
        <v>10686</v>
      </c>
    </row>
    <row r="597" spans="1:9">
      <c r="A597" s="31" t="s">
        <v>6371</v>
      </c>
      <c r="B597" s="32">
        <v>39.81</v>
      </c>
      <c r="C597" s="33" t="str">
        <f t="shared" si="9"/>
        <v>Obesity</v>
      </c>
      <c r="D597" s="34">
        <v>7.65</v>
      </c>
      <c r="E597" s="35" t="s">
        <v>10687</v>
      </c>
      <c r="F597" s="35" t="s">
        <v>10686</v>
      </c>
      <c r="G597" s="36" t="s">
        <v>10687</v>
      </c>
      <c r="H597" s="36">
        <v>1</v>
      </c>
      <c r="I597" s="35" t="s">
        <v>10686</v>
      </c>
    </row>
    <row r="598" spans="1:9">
      <c r="A598" s="31" t="s">
        <v>6374</v>
      </c>
      <c r="B598" s="32">
        <v>31.02</v>
      </c>
      <c r="C598" s="33" t="str">
        <f t="shared" si="9"/>
        <v>Obesity</v>
      </c>
      <c r="D598" s="34">
        <v>5.87</v>
      </c>
      <c r="E598" s="35" t="s">
        <v>10687</v>
      </c>
      <c r="F598" s="35" t="s">
        <v>10686</v>
      </c>
      <c r="G598" s="36" t="s">
        <v>10686</v>
      </c>
      <c r="H598" s="36">
        <v>0</v>
      </c>
      <c r="I598" s="35" t="s">
        <v>10686</v>
      </c>
    </row>
    <row r="599" spans="1:9">
      <c r="A599" s="31" t="s">
        <v>6377</v>
      </c>
      <c r="B599" s="32">
        <v>24.75</v>
      </c>
      <c r="C599" s="33" t="str">
        <f t="shared" si="9"/>
        <v>Normal Weight</v>
      </c>
      <c r="D599" s="34">
        <v>4.3600000000000003</v>
      </c>
      <c r="E599" s="35" t="s">
        <v>10687</v>
      </c>
      <c r="F599" s="35" t="s">
        <v>10686</v>
      </c>
      <c r="G599" s="36" t="s">
        <v>10686</v>
      </c>
      <c r="H599" s="36">
        <v>1</v>
      </c>
      <c r="I599" s="35" t="s">
        <v>10687</v>
      </c>
    </row>
    <row r="600" spans="1:9">
      <c r="A600" s="31" t="s">
        <v>6380</v>
      </c>
      <c r="B600" s="32">
        <v>30.114999999999998</v>
      </c>
      <c r="C600" s="33" t="str">
        <f t="shared" si="9"/>
        <v>Obesity</v>
      </c>
      <c r="D600" s="34">
        <v>10.119999999999999</v>
      </c>
      <c r="E600" s="35" t="s">
        <v>10686</v>
      </c>
      <c r="F600" s="35" t="s">
        <v>10686</v>
      </c>
      <c r="G600" s="36" t="s">
        <v>10686</v>
      </c>
      <c r="H600" s="36">
        <v>3</v>
      </c>
      <c r="I600" s="35" t="s">
        <v>10686</v>
      </c>
    </row>
    <row r="601" spans="1:9">
      <c r="A601" s="31" t="s">
        <v>6383</v>
      </c>
      <c r="B601" s="32">
        <v>26.03</v>
      </c>
      <c r="C601" s="33" t="str">
        <f t="shared" si="9"/>
        <v>Overweight</v>
      </c>
      <c r="D601" s="34">
        <v>4.01</v>
      </c>
      <c r="E601" s="35" t="s">
        <v>10686</v>
      </c>
      <c r="F601" s="35" t="s">
        <v>10686</v>
      </c>
      <c r="G601" s="36" t="s">
        <v>10687</v>
      </c>
      <c r="H601" s="36">
        <v>1</v>
      </c>
      <c r="I601" s="35" t="s">
        <v>10687</v>
      </c>
    </row>
    <row r="602" spans="1:9">
      <c r="A602" s="31" t="s">
        <v>6386</v>
      </c>
      <c r="B602" s="32">
        <v>20.045000000000002</v>
      </c>
      <c r="C602" s="33" t="str">
        <f t="shared" si="9"/>
        <v>Normal Weight</v>
      </c>
      <c r="D602" s="34">
        <v>4.7699999999999996</v>
      </c>
      <c r="E602" s="35" t="s">
        <v>10687</v>
      </c>
      <c r="F602" s="35" t="s">
        <v>10686</v>
      </c>
      <c r="G602" s="36" t="s">
        <v>10686</v>
      </c>
      <c r="H602" s="36">
        <v>1</v>
      </c>
      <c r="I602" s="35" t="s">
        <v>10687</v>
      </c>
    </row>
    <row r="603" spans="1:9">
      <c r="A603" s="31" t="s">
        <v>6389</v>
      </c>
      <c r="B603" s="32">
        <v>40.24</v>
      </c>
      <c r="C603" s="33" t="str">
        <f t="shared" si="9"/>
        <v>Obesity</v>
      </c>
      <c r="D603" s="34">
        <v>6.83</v>
      </c>
      <c r="E603" s="35" t="s">
        <v>10686</v>
      </c>
      <c r="F603" s="35" t="s">
        <v>10686</v>
      </c>
      <c r="G603" s="36" t="s">
        <v>10686</v>
      </c>
      <c r="H603" s="36">
        <v>0</v>
      </c>
      <c r="I603" s="35" t="s">
        <v>10686</v>
      </c>
    </row>
    <row r="604" spans="1:9">
      <c r="A604" s="31" t="s">
        <v>6390</v>
      </c>
      <c r="B604" s="32">
        <v>43.15</v>
      </c>
      <c r="C604" s="33" t="str">
        <f t="shared" si="9"/>
        <v>Obesity</v>
      </c>
      <c r="D604" s="34">
        <v>6.14</v>
      </c>
      <c r="E604" s="35" t="s">
        <v>10687</v>
      </c>
      <c r="F604" s="35" t="s">
        <v>10686</v>
      </c>
      <c r="G604" s="36" t="s">
        <v>10687</v>
      </c>
      <c r="H604" s="36">
        <v>1</v>
      </c>
      <c r="I604" s="35" t="s">
        <v>10686</v>
      </c>
    </row>
    <row r="605" spans="1:9">
      <c r="A605" s="31" t="s">
        <v>6393</v>
      </c>
      <c r="B605" s="32">
        <v>27.7</v>
      </c>
      <c r="C605" s="33" t="str">
        <f t="shared" si="9"/>
        <v>Overweight</v>
      </c>
      <c r="D605" s="34">
        <v>5.6</v>
      </c>
      <c r="E605" s="35" t="s">
        <v>10686</v>
      </c>
      <c r="F605" s="35" t="s">
        <v>10686</v>
      </c>
      <c r="G605" s="36" t="s">
        <v>10687</v>
      </c>
      <c r="H605" s="36">
        <v>1</v>
      </c>
      <c r="I605" s="35" t="s">
        <v>10687</v>
      </c>
    </row>
    <row r="606" spans="1:9">
      <c r="A606" s="31" t="s">
        <v>6395</v>
      </c>
      <c r="B606" s="32">
        <v>45.68</v>
      </c>
      <c r="C606" s="33" t="str">
        <f t="shared" si="9"/>
        <v>Obesity</v>
      </c>
      <c r="D606" s="34">
        <v>4.8</v>
      </c>
      <c r="E606" s="35" t="s">
        <v>10686</v>
      </c>
      <c r="F606" s="35" t="s">
        <v>10686</v>
      </c>
      <c r="G606" s="36" t="s">
        <v>10686</v>
      </c>
      <c r="H606" s="36">
        <v>2</v>
      </c>
      <c r="I606" s="35" t="s">
        <v>10686</v>
      </c>
    </row>
    <row r="607" spans="1:9">
      <c r="A607" s="31" t="s">
        <v>6397</v>
      </c>
      <c r="B607" s="32">
        <v>27.3</v>
      </c>
      <c r="C607" s="33" t="str">
        <f t="shared" si="9"/>
        <v>Overweight</v>
      </c>
      <c r="D607" s="34">
        <v>11.89</v>
      </c>
      <c r="E607" s="35" t="s">
        <v>10686</v>
      </c>
      <c r="F607" s="35" t="s">
        <v>10686</v>
      </c>
      <c r="G607" s="36" t="s">
        <v>10686</v>
      </c>
      <c r="H607" s="36">
        <v>0</v>
      </c>
      <c r="I607" s="35" t="s">
        <v>10687</v>
      </c>
    </row>
    <row r="608" spans="1:9">
      <c r="A608" s="31" t="s">
        <v>6400</v>
      </c>
      <c r="B608" s="32">
        <v>54.45</v>
      </c>
      <c r="C608" s="33" t="str">
        <f t="shared" si="9"/>
        <v>Obesity</v>
      </c>
      <c r="D608" s="34">
        <v>4.7300000000000004</v>
      </c>
      <c r="E608" s="35" t="s">
        <v>10687</v>
      </c>
      <c r="F608" s="35" t="s">
        <v>10686</v>
      </c>
      <c r="G608" s="36" t="s">
        <v>10686</v>
      </c>
      <c r="H608" s="36">
        <v>1</v>
      </c>
      <c r="I608" s="35" t="s">
        <v>10686</v>
      </c>
    </row>
    <row r="609" spans="1:9">
      <c r="A609" s="31" t="s">
        <v>6403</v>
      </c>
      <c r="B609" s="32">
        <v>54.43</v>
      </c>
      <c r="C609" s="33" t="str">
        <f t="shared" si="9"/>
        <v>Obesity</v>
      </c>
      <c r="D609" s="34">
        <v>4.6100000000000003</v>
      </c>
      <c r="E609" s="35" t="s">
        <v>10687</v>
      </c>
      <c r="F609" s="35" t="s">
        <v>10686</v>
      </c>
      <c r="G609" s="36" t="s">
        <v>10686</v>
      </c>
      <c r="H609" s="36">
        <v>1</v>
      </c>
      <c r="I609" s="35" t="s">
        <v>10686</v>
      </c>
    </row>
    <row r="610" spans="1:9">
      <c r="A610" s="31" t="s">
        <v>6406</v>
      </c>
      <c r="B610" s="32">
        <v>48.01</v>
      </c>
      <c r="C610" s="33" t="str">
        <f t="shared" si="9"/>
        <v>Obesity</v>
      </c>
      <c r="D610" s="34">
        <v>7.3</v>
      </c>
      <c r="E610" s="35" t="s">
        <v>10686</v>
      </c>
      <c r="F610" s="35" t="s">
        <v>10686</v>
      </c>
      <c r="G610" s="36" t="s">
        <v>10686</v>
      </c>
      <c r="H610" s="36">
        <v>0</v>
      </c>
      <c r="I610" s="35" t="s">
        <v>10686</v>
      </c>
    </row>
    <row r="611" spans="1:9">
      <c r="A611" s="31" t="s">
        <v>6409</v>
      </c>
      <c r="B611" s="32">
        <v>48.32</v>
      </c>
      <c r="C611" s="33" t="str">
        <f t="shared" si="9"/>
        <v>Obesity</v>
      </c>
      <c r="D611" s="34">
        <v>5.88</v>
      </c>
      <c r="E611" s="35" t="s">
        <v>10686</v>
      </c>
      <c r="F611" s="35" t="s">
        <v>10686</v>
      </c>
      <c r="G611" s="36" t="s">
        <v>10686</v>
      </c>
      <c r="H611" s="36">
        <v>0</v>
      </c>
      <c r="I611" s="35" t="s">
        <v>10686</v>
      </c>
    </row>
    <row r="612" spans="1:9">
      <c r="A612" s="31" t="s">
        <v>6412</v>
      </c>
      <c r="B612" s="32">
        <v>22.895</v>
      </c>
      <c r="C612" s="33" t="str">
        <f t="shared" si="9"/>
        <v>Normal Weight</v>
      </c>
      <c r="D612" s="34">
        <v>4.0599999999999996</v>
      </c>
      <c r="E612" s="35" t="s">
        <v>10686</v>
      </c>
      <c r="F612" s="35" t="s">
        <v>10686</v>
      </c>
      <c r="G612" s="36" t="s">
        <v>10687</v>
      </c>
      <c r="H612" s="36">
        <v>1</v>
      </c>
      <c r="I612" s="35" t="s">
        <v>10687</v>
      </c>
    </row>
    <row r="613" spans="1:9">
      <c r="A613" s="31" t="s">
        <v>6415</v>
      </c>
      <c r="B613" s="32">
        <v>54.85</v>
      </c>
      <c r="C613" s="33" t="str">
        <f t="shared" si="9"/>
        <v>Obesity</v>
      </c>
      <c r="D613" s="34">
        <v>4.9000000000000004</v>
      </c>
      <c r="E613" s="35" t="s">
        <v>10686</v>
      </c>
      <c r="F613" s="35" t="s">
        <v>10686</v>
      </c>
      <c r="G613" s="36" t="s">
        <v>10686</v>
      </c>
      <c r="H613" s="36">
        <v>1</v>
      </c>
      <c r="I613" s="35" t="s">
        <v>10686</v>
      </c>
    </row>
    <row r="614" spans="1:9">
      <c r="A614" s="31" t="s">
        <v>6417</v>
      </c>
      <c r="B614" s="32">
        <v>21.85</v>
      </c>
      <c r="C614" s="33" t="str">
        <f t="shared" si="9"/>
        <v>Normal Weight</v>
      </c>
      <c r="D614" s="34">
        <v>5.52</v>
      </c>
      <c r="E614" s="35" t="s">
        <v>10686</v>
      </c>
      <c r="F614" s="35" t="s">
        <v>10686</v>
      </c>
      <c r="G614" s="36" t="s">
        <v>10687</v>
      </c>
      <c r="H614" s="36">
        <v>1</v>
      </c>
      <c r="I614" s="35" t="s">
        <v>10687</v>
      </c>
    </row>
    <row r="615" spans="1:9">
      <c r="A615" s="31" t="s">
        <v>6420</v>
      </c>
      <c r="B615" s="32">
        <v>51.86</v>
      </c>
      <c r="C615" s="33" t="str">
        <f t="shared" si="9"/>
        <v>Obesity</v>
      </c>
      <c r="D615" s="34">
        <v>5.2</v>
      </c>
      <c r="E615" s="35" t="s">
        <v>10687</v>
      </c>
      <c r="F615" s="35" t="s">
        <v>10686</v>
      </c>
      <c r="G615" s="36" t="s">
        <v>10686</v>
      </c>
      <c r="H615" s="36">
        <v>0</v>
      </c>
      <c r="I615" s="35" t="s">
        <v>10686</v>
      </c>
    </row>
    <row r="616" spans="1:9">
      <c r="A616" s="31" t="s">
        <v>6423</v>
      </c>
      <c r="B616" s="32">
        <v>39.049999999999997</v>
      </c>
      <c r="C616" s="33" t="str">
        <f t="shared" si="9"/>
        <v>Obesity</v>
      </c>
      <c r="D616" s="34">
        <v>7.59</v>
      </c>
      <c r="E616" s="35" t="s">
        <v>10686</v>
      </c>
      <c r="F616" s="35" t="s">
        <v>10686</v>
      </c>
      <c r="G616" s="36" t="s">
        <v>10686</v>
      </c>
      <c r="H616" s="36">
        <v>3</v>
      </c>
      <c r="I616" s="35" t="s">
        <v>10686</v>
      </c>
    </row>
    <row r="617" spans="1:9">
      <c r="A617" s="31" t="s">
        <v>6426</v>
      </c>
      <c r="B617" s="32">
        <v>31.824999999999999</v>
      </c>
      <c r="C617" s="33" t="str">
        <f t="shared" si="9"/>
        <v>Obesity</v>
      </c>
      <c r="D617" s="34">
        <v>8.2799999999999994</v>
      </c>
      <c r="E617" s="35" t="s">
        <v>10686</v>
      </c>
      <c r="F617" s="35" t="s">
        <v>10686</v>
      </c>
      <c r="G617" s="36" t="s">
        <v>10686</v>
      </c>
      <c r="H617" s="36">
        <v>3</v>
      </c>
      <c r="I617" s="35" t="s">
        <v>10686</v>
      </c>
    </row>
    <row r="618" spans="1:9">
      <c r="A618" s="31" t="s">
        <v>6428</v>
      </c>
      <c r="B618" s="32">
        <v>46.43</v>
      </c>
      <c r="C618" s="33" t="str">
        <f t="shared" si="9"/>
        <v>Obesity</v>
      </c>
      <c r="D618" s="34">
        <v>6.72</v>
      </c>
      <c r="E618" s="35" t="s">
        <v>10686</v>
      </c>
      <c r="F618" s="35" t="s">
        <v>10686</v>
      </c>
      <c r="G618" s="36" t="s">
        <v>10686</v>
      </c>
      <c r="H618" s="36">
        <v>0</v>
      </c>
      <c r="I618" s="35" t="s">
        <v>10686</v>
      </c>
    </row>
    <row r="619" spans="1:9">
      <c r="A619" s="31" t="s">
        <v>6429</v>
      </c>
      <c r="B619" s="32">
        <v>53.63</v>
      </c>
      <c r="C619" s="33" t="str">
        <f t="shared" si="9"/>
        <v>Obesity</v>
      </c>
      <c r="D619" s="34">
        <v>5.47</v>
      </c>
      <c r="E619" s="35" t="s">
        <v>10687</v>
      </c>
      <c r="F619" s="35" t="s">
        <v>10686</v>
      </c>
      <c r="G619" s="36" t="s">
        <v>10686</v>
      </c>
      <c r="H619" s="36">
        <v>1</v>
      </c>
      <c r="I619" s="35" t="s">
        <v>10686</v>
      </c>
    </row>
    <row r="620" spans="1:9">
      <c r="A620" s="31" t="s">
        <v>6431</v>
      </c>
      <c r="B620" s="32">
        <v>48.7</v>
      </c>
      <c r="C620" s="33" t="str">
        <f t="shared" si="9"/>
        <v>Obesity</v>
      </c>
      <c r="D620" s="34">
        <v>4.71</v>
      </c>
      <c r="E620" s="35" t="s">
        <v>10686</v>
      </c>
      <c r="F620" s="35" t="s">
        <v>10686</v>
      </c>
      <c r="G620" s="36" t="s">
        <v>10686</v>
      </c>
      <c r="H620" s="36">
        <v>0</v>
      </c>
      <c r="I620" s="35" t="s">
        <v>10686</v>
      </c>
    </row>
    <row r="621" spans="1:9">
      <c r="A621" s="31" t="s">
        <v>6433</v>
      </c>
      <c r="B621" s="32">
        <v>48.81</v>
      </c>
      <c r="C621" s="33" t="str">
        <f t="shared" si="9"/>
        <v>Obesity</v>
      </c>
      <c r="D621" s="34">
        <v>5.49</v>
      </c>
      <c r="E621" s="35" t="s">
        <v>10686</v>
      </c>
      <c r="F621" s="35" t="s">
        <v>10686</v>
      </c>
      <c r="G621" s="36" t="s">
        <v>10686</v>
      </c>
      <c r="H621" s="36">
        <v>0</v>
      </c>
      <c r="I621" s="35" t="s">
        <v>10686</v>
      </c>
    </row>
    <row r="622" spans="1:9">
      <c r="A622" s="31" t="s">
        <v>6436</v>
      </c>
      <c r="B622" s="32">
        <v>47.53</v>
      </c>
      <c r="C622" s="33" t="str">
        <f t="shared" si="9"/>
        <v>Obesity</v>
      </c>
      <c r="D622" s="34">
        <v>4.72</v>
      </c>
      <c r="E622" s="35" t="s">
        <v>10686</v>
      </c>
      <c r="F622" s="35" t="s">
        <v>10686</v>
      </c>
      <c r="G622" s="36" t="s">
        <v>10686</v>
      </c>
      <c r="H622" s="36">
        <v>0</v>
      </c>
      <c r="I622" s="35" t="s">
        <v>10686</v>
      </c>
    </row>
    <row r="623" spans="1:9">
      <c r="A623" s="31" t="s">
        <v>6439</v>
      </c>
      <c r="B623" s="32">
        <v>36.85</v>
      </c>
      <c r="C623" s="33" t="str">
        <f t="shared" si="9"/>
        <v>Obesity</v>
      </c>
      <c r="D623" s="34">
        <v>6.7</v>
      </c>
      <c r="E623" s="35" t="s">
        <v>10686</v>
      </c>
      <c r="F623" s="35" t="s">
        <v>10686</v>
      </c>
      <c r="G623" s="36" t="s">
        <v>10686</v>
      </c>
      <c r="H623" s="36">
        <v>0</v>
      </c>
      <c r="I623" s="35" t="s">
        <v>10686</v>
      </c>
    </row>
    <row r="624" spans="1:9">
      <c r="A624" s="31" t="s">
        <v>6442</v>
      </c>
      <c r="B624" s="32">
        <v>29.3</v>
      </c>
      <c r="C624" s="33" t="str">
        <f t="shared" si="9"/>
        <v>Overweight</v>
      </c>
      <c r="D624" s="34">
        <v>5.5</v>
      </c>
      <c r="E624" s="35" t="s">
        <v>10686</v>
      </c>
      <c r="F624" s="35" t="s">
        <v>10686</v>
      </c>
      <c r="G624" s="36" t="s">
        <v>10686</v>
      </c>
      <c r="H624" s="36">
        <v>0</v>
      </c>
      <c r="I624" s="35" t="s">
        <v>10686</v>
      </c>
    </row>
    <row r="625" spans="1:9">
      <c r="A625" s="31" t="s">
        <v>6445</v>
      </c>
      <c r="B625" s="32">
        <v>19.3</v>
      </c>
      <c r="C625" s="33" t="str">
        <f t="shared" si="9"/>
        <v>Normal Weight</v>
      </c>
      <c r="D625" s="34">
        <v>4.46</v>
      </c>
      <c r="E625" s="35" t="s">
        <v>10686</v>
      </c>
      <c r="F625" s="35" t="s">
        <v>10686</v>
      </c>
      <c r="G625" s="36" t="s">
        <v>10686</v>
      </c>
      <c r="H625" s="36">
        <v>1</v>
      </c>
      <c r="I625" s="35" t="s">
        <v>10687</v>
      </c>
    </row>
    <row r="626" spans="1:9">
      <c r="A626" s="31" t="s">
        <v>6448</v>
      </c>
      <c r="B626" s="32">
        <v>24.13</v>
      </c>
      <c r="C626" s="33" t="str">
        <f t="shared" si="9"/>
        <v>Normal Weight</v>
      </c>
      <c r="D626" s="34">
        <v>5.29</v>
      </c>
      <c r="E626" s="35" t="s">
        <v>10687</v>
      </c>
      <c r="F626" s="35" t="s">
        <v>10686</v>
      </c>
      <c r="G626" s="36" t="s">
        <v>10687</v>
      </c>
      <c r="H626" s="36">
        <v>1</v>
      </c>
      <c r="I626" s="35" t="s">
        <v>10687</v>
      </c>
    </row>
    <row r="627" spans="1:9">
      <c r="A627" s="31" t="s">
        <v>6451</v>
      </c>
      <c r="B627" s="32">
        <v>46.7</v>
      </c>
      <c r="C627" s="33" t="str">
        <f t="shared" si="9"/>
        <v>Obesity</v>
      </c>
      <c r="D627" s="34">
        <v>10.99</v>
      </c>
      <c r="E627" s="35" t="s">
        <v>10686</v>
      </c>
      <c r="F627" s="35" t="s">
        <v>10686</v>
      </c>
      <c r="G627" s="36" t="s">
        <v>10686</v>
      </c>
      <c r="H627" s="36">
        <v>0</v>
      </c>
      <c r="I627" s="35" t="s">
        <v>10686</v>
      </c>
    </row>
    <row r="628" spans="1:9">
      <c r="A628" s="31" t="s">
        <v>6454</v>
      </c>
      <c r="B628" s="32">
        <v>45.27</v>
      </c>
      <c r="C628" s="33" t="str">
        <f t="shared" si="9"/>
        <v>Obesity</v>
      </c>
      <c r="D628" s="34">
        <v>5.2</v>
      </c>
      <c r="E628" s="35" t="s">
        <v>10687</v>
      </c>
      <c r="F628" s="35" t="s">
        <v>10686</v>
      </c>
      <c r="G628" s="36" t="s">
        <v>10686</v>
      </c>
      <c r="H628" s="36">
        <v>0</v>
      </c>
      <c r="I628" s="35" t="s">
        <v>10686</v>
      </c>
    </row>
    <row r="629" spans="1:9">
      <c r="A629" s="31" t="s">
        <v>6457</v>
      </c>
      <c r="B629" s="32">
        <v>44.29</v>
      </c>
      <c r="C629" s="33" t="str">
        <f t="shared" si="9"/>
        <v>Obesity</v>
      </c>
      <c r="D629" s="34">
        <v>9.66</v>
      </c>
      <c r="E629" s="35" t="s">
        <v>10686</v>
      </c>
      <c r="F629" s="35" t="s">
        <v>10686</v>
      </c>
      <c r="G629" s="36" t="s">
        <v>10686</v>
      </c>
      <c r="H629" s="36">
        <v>2</v>
      </c>
      <c r="I629" s="35" t="s">
        <v>10686</v>
      </c>
    </row>
    <row r="630" spans="1:9">
      <c r="A630" s="31" t="s">
        <v>6460</v>
      </c>
      <c r="B630" s="32">
        <v>54.59</v>
      </c>
      <c r="C630" s="33" t="str">
        <f t="shared" si="9"/>
        <v>Obesity</v>
      </c>
      <c r="D630" s="34">
        <v>4.22</v>
      </c>
      <c r="E630" s="35" t="s">
        <v>10687</v>
      </c>
      <c r="F630" s="35" t="s">
        <v>10686</v>
      </c>
      <c r="G630" s="36" t="s">
        <v>10686</v>
      </c>
      <c r="H630" s="36">
        <v>1</v>
      </c>
      <c r="I630" s="35" t="s">
        <v>10686</v>
      </c>
    </row>
    <row r="631" spans="1:9">
      <c r="A631" s="31" t="s">
        <v>6463</v>
      </c>
      <c r="B631" s="32">
        <v>32.965000000000003</v>
      </c>
      <c r="C631" s="33" t="str">
        <f t="shared" si="9"/>
        <v>Obesity</v>
      </c>
      <c r="D631" s="34">
        <v>11.78</v>
      </c>
      <c r="E631" s="35" t="s">
        <v>10686</v>
      </c>
      <c r="F631" s="35" t="s">
        <v>10686</v>
      </c>
      <c r="G631" s="36" t="s">
        <v>10686</v>
      </c>
      <c r="H631" s="36">
        <v>0</v>
      </c>
      <c r="I631" s="35" t="s">
        <v>10686</v>
      </c>
    </row>
    <row r="632" spans="1:9">
      <c r="A632" s="31" t="s">
        <v>6465</v>
      </c>
      <c r="B632" s="32">
        <v>38.049999999999997</v>
      </c>
      <c r="C632" s="33" t="str">
        <f t="shared" si="9"/>
        <v>Obesity</v>
      </c>
      <c r="D632" s="34">
        <v>9.6199999999999992</v>
      </c>
      <c r="E632" s="35" t="s">
        <v>10686</v>
      </c>
      <c r="F632" s="35" t="s">
        <v>10686</v>
      </c>
      <c r="G632" s="36" t="s">
        <v>10686</v>
      </c>
      <c r="H632" s="36">
        <v>0</v>
      </c>
      <c r="I632" s="35" t="s">
        <v>10686</v>
      </c>
    </row>
    <row r="633" spans="1:9">
      <c r="A633" s="31" t="s">
        <v>6468</v>
      </c>
      <c r="B633" s="32">
        <v>46.14</v>
      </c>
      <c r="C633" s="33" t="str">
        <f t="shared" si="9"/>
        <v>Obesity</v>
      </c>
      <c r="D633" s="34">
        <v>10.78</v>
      </c>
      <c r="E633" s="35" t="s">
        <v>10686</v>
      </c>
      <c r="F633" s="35" t="s">
        <v>10686</v>
      </c>
      <c r="G633" s="36" t="s">
        <v>10686</v>
      </c>
      <c r="H633" s="36">
        <v>0</v>
      </c>
      <c r="I633" s="35" t="s">
        <v>10686</v>
      </c>
    </row>
    <row r="634" spans="1:9">
      <c r="A634" s="31" t="s">
        <v>6470</v>
      </c>
      <c r="B634" s="32">
        <v>41.325000000000003</v>
      </c>
      <c r="C634" s="33" t="str">
        <f t="shared" si="9"/>
        <v>Obesity</v>
      </c>
      <c r="D634" s="34">
        <v>5.1100000000000003</v>
      </c>
      <c r="E634" s="35" t="s">
        <v>10687</v>
      </c>
      <c r="F634" s="35" t="s">
        <v>10686</v>
      </c>
      <c r="G634" s="36" t="s">
        <v>10686</v>
      </c>
      <c r="H634" s="36">
        <v>2</v>
      </c>
      <c r="I634" s="35" t="s">
        <v>10686</v>
      </c>
    </row>
    <row r="635" spans="1:9">
      <c r="A635" s="31" t="s">
        <v>6472</v>
      </c>
      <c r="B635" s="32">
        <v>44.64</v>
      </c>
      <c r="C635" s="33" t="str">
        <f t="shared" si="9"/>
        <v>Obesity</v>
      </c>
      <c r="D635" s="34">
        <v>7.18</v>
      </c>
      <c r="E635" s="35" t="s">
        <v>10686</v>
      </c>
      <c r="F635" s="35" t="s">
        <v>10686</v>
      </c>
      <c r="G635" s="36" t="s">
        <v>10686</v>
      </c>
      <c r="H635" s="36">
        <v>0</v>
      </c>
      <c r="I635" s="35" t="s">
        <v>10686</v>
      </c>
    </row>
    <row r="636" spans="1:9">
      <c r="A636" s="31" t="s">
        <v>6475</v>
      </c>
      <c r="B636" s="32">
        <v>25.175000000000001</v>
      </c>
      <c r="C636" s="33" t="str">
        <f t="shared" si="9"/>
        <v>Overweight</v>
      </c>
      <c r="D636" s="34">
        <v>4.96</v>
      </c>
      <c r="E636" s="35" t="s">
        <v>10686</v>
      </c>
      <c r="F636" s="35" t="s">
        <v>10687</v>
      </c>
      <c r="G636" s="36" t="s">
        <v>10686</v>
      </c>
      <c r="H636" s="36">
        <v>1</v>
      </c>
      <c r="I636" s="35" t="s">
        <v>10686</v>
      </c>
    </row>
    <row r="637" spans="1:9">
      <c r="A637" s="31" t="s">
        <v>6477</v>
      </c>
      <c r="B637" s="32">
        <v>43.11</v>
      </c>
      <c r="C637" s="33" t="str">
        <f t="shared" si="9"/>
        <v>Obesity</v>
      </c>
      <c r="D637" s="34">
        <v>4.67</v>
      </c>
      <c r="E637" s="35" t="s">
        <v>10687</v>
      </c>
      <c r="F637" s="35" t="s">
        <v>10686</v>
      </c>
      <c r="G637" s="36" t="s">
        <v>10686</v>
      </c>
      <c r="H637" s="36">
        <v>0</v>
      </c>
      <c r="I637" s="35" t="s">
        <v>10686</v>
      </c>
    </row>
    <row r="638" spans="1:9">
      <c r="A638" s="31" t="s">
        <v>6480</v>
      </c>
      <c r="B638" s="32">
        <v>53.32</v>
      </c>
      <c r="C638" s="33" t="str">
        <f t="shared" si="9"/>
        <v>Obesity</v>
      </c>
      <c r="D638" s="34">
        <v>5.0599999999999996</v>
      </c>
      <c r="E638" s="35" t="s">
        <v>10686</v>
      </c>
      <c r="F638" s="35" t="s">
        <v>10686</v>
      </c>
      <c r="G638" s="36" t="s">
        <v>10686</v>
      </c>
      <c r="H638" s="36">
        <v>0</v>
      </c>
      <c r="I638" s="35" t="s">
        <v>10686</v>
      </c>
    </row>
    <row r="639" spans="1:9">
      <c r="A639" s="31" t="s">
        <v>6482</v>
      </c>
      <c r="B639" s="32">
        <v>38.04</v>
      </c>
      <c r="C639" s="33" t="str">
        <f t="shared" si="9"/>
        <v>Obesity</v>
      </c>
      <c r="D639" s="34">
        <v>5.0199999999999996</v>
      </c>
      <c r="E639" s="35" t="s">
        <v>10687</v>
      </c>
      <c r="F639" s="35" t="s">
        <v>10686</v>
      </c>
      <c r="G639" s="36" t="s">
        <v>10686</v>
      </c>
      <c r="H639" s="36">
        <v>1</v>
      </c>
      <c r="I639" s="35" t="s">
        <v>10686</v>
      </c>
    </row>
    <row r="640" spans="1:9">
      <c r="A640" s="31" t="s">
        <v>6484</v>
      </c>
      <c r="B640" s="32">
        <v>37.9</v>
      </c>
      <c r="C640" s="33" t="str">
        <f t="shared" si="9"/>
        <v>Obesity</v>
      </c>
      <c r="D640" s="34">
        <v>7.76</v>
      </c>
      <c r="E640" s="35" t="s">
        <v>10686</v>
      </c>
      <c r="F640" s="35" t="s">
        <v>10686</v>
      </c>
      <c r="G640" s="36" t="s">
        <v>10686</v>
      </c>
      <c r="H640" s="36">
        <v>0</v>
      </c>
      <c r="I640" s="35" t="s">
        <v>10686</v>
      </c>
    </row>
    <row r="641" spans="1:9">
      <c r="A641" s="31" t="s">
        <v>6487</v>
      </c>
      <c r="B641" s="32">
        <v>39.6</v>
      </c>
      <c r="C641" s="33" t="str">
        <f t="shared" si="9"/>
        <v>Obesity</v>
      </c>
      <c r="D641" s="34">
        <v>9.32</v>
      </c>
      <c r="E641" s="35" t="s">
        <v>10686</v>
      </c>
      <c r="F641" s="35" t="s">
        <v>10686</v>
      </c>
      <c r="G641" s="36" t="s">
        <v>10686</v>
      </c>
      <c r="H641" s="36">
        <v>0</v>
      </c>
      <c r="I641" s="35" t="s">
        <v>10686</v>
      </c>
    </row>
    <row r="642" spans="1:9">
      <c r="A642" s="31" t="s">
        <v>6489</v>
      </c>
      <c r="B642" s="32">
        <v>50.92</v>
      </c>
      <c r="C642" s="33" t="str">
        <f t="shared" si="9"/>
        <v>Obesity</v>
      </c>
      <c r="D642" s="34">
        <v>5.31</v>
      </c>
      <c r="E642" s="35" t="s">
        <v>10687</v>
      </c>
      <c r="F642" s="35" t="s">
        <v>10686</v>
      </c>
      <c r="G642" s="36" t="s">
        <v>10686</v>
      </c>
      <c r="H642" s="36">
        <v>1</v>
      </c>
      <c r="I642" s="35" t="s">
        <v>10686</v>
      </c>
    </row>
    <row r="643" spans="1:9">
      <c r="A643" s="31" t="s">
        <v>6492</v>
      </c>
      <c r="B643" s="32">
        <v>21.85</v>
      </c>
      <c r="C643" s="33" t="str">
        <f t="shared" ref="C643:C706" si="10">IF(B643&lt;18.5,"Under Weight",IF(B643&lt;25,"Normal Weight",IF(B643&lt;30,"Overweight","Obesity")))</f>
        <v>Normal Weight</v>
      </c>
      <c r="D643" s="34">
        <v>5.56</v>
      </c>
      <c r="E643" s="35" t="s">
        <v>10687</v>
      </c>
      <c r="F643" s="35" t="s">
        <v>10686</v>
      </c>
      <c r="G643" s="36" t="s">
        <v>10686</v>
      </c>
      <c r="H643" s="36">
        <v>0</v>
      </c>
      <c r="I643" s="35" t="s">
        <v>10687</v>
      </c>
    </row>
    <row r="644" spans="1:9">
      <c r="A644" s="31" t="s">
        <v>6494</v>
      </c>
      <c r="B644" s="32">
        <v>36.08</v>
      </c>
      <c r="C644" s="33" t="str">
        <f t="shared" si="10"/>
        <v>Obesity</v>
      </c>
      <c r="D644" s="34">
        <v>7.11</v>
      </c>
      <c r="E644" s="35" t="s">
        <v>10687</v>
      </c>
      <c r="F644" s="35" t="s">
        <v>10686</v>
      </c>
      <c r="G644" s="36" t="s">
        <v>10687</v>
      </c>
      <c r="H644" s="36">
        <v>1</v>
      </c>
      <c r="I644" s="35" t="s">
        <v>10686</v>
      </c>
    </row>
    <row r="645" spans="1:9">
      <c r="A645" s="31" t="s">
        <v>6496</v>
      </c>
      <c r="B645" s="32">
        <v>40.44</v>
      </c>
      <c r="C645" s="33" t="str">
        <f t="shared" si="10"/>
        <v>Obesity</v>
      </c>
      <c r="D645" s="34">
        <v>5.13</v>
      </c>
      <c r="E645" s="35" t="s">
        <v>10687</v>
      </c>
      <c r="F645" s="35" t="s">
        <v>10686</v>
      </c>
      <c r="G645" s="36" t="s">
        <v>10687</v>
      </c>
      <c r="H645" s="36">
        <v>1</v>
      </c>
      <c r="I645" s="35" t="s">
        <v>10686</v>
      </c>
    </row>
    <row r="646" spans="1:9">
      <c r="A646" s="31" t="s">
        <v>6499</v>
      </c>
      <c r="B646" s="32">
        <v>38.094999999999999</v>
      </c>
      <c r="C646" s="33" t="str">
        <f t="shared" si="10"/>
        <v>Obesity</v>
      </c>
      <c r="D646" s="34">
        <v>10.199999999999999</v>
      </c>
      <c r="E646" s="35" t="s">
        <v>10686</v>
      </c>
      <c r="F646" s="35" t="s">
        <v>10686</v>
      </c>
      <c r="G646" s="36" t="s">
        <v>10686</v>
      </c>
      <c r="H646" s="36">
        <v>0</v>
      </c>
      <c r="I646" s="35" t="s">
        <v>10686</v>
      </c>
    </row>
    <row r="647" spans="1:9">
      <c r="A647" s="31" t="s">
        <v>6501</v>
      </c>
      <c r="B647" s="32">
        <v>44.95</v>
      </c>
      <c r="C647" s="33" t="str">
        <f t="shared" si="10"/>
        <v>Obesity</v>
      </c>
      <c r="D647" s="34">
        <v>10.4</v>
      </c>
      <c r="E647" s="35" t="s">
        <v>10686</v>
      </c>
      <c r="F647" s="35" t="s">
        <v>10686</v>
      </c>
      <c r="G647" s="36" t="s">
        <v>10686</v>
      </c>
      <c r="H647" s="36">
        <v>0</v>
      </c>
      <c r="I647" s="35" t="s">
        <v>10686</v>
      </c>
    </row>
    <row r="648" spans="1:9">
      <c r="A648" s="31" t="s">
        <v>6504</v>
      </c>
      <c r="B648" s="32">
        <v>35.54</v>
      </c>
      <c r="C648" s="33" t="str">
        <f t="shared" si="10"/>
        <v>Obesity</v>
      </c>
      <c r="D648" s="34">
        <v>10.67</v>
      </c>
      <c r="E648" s="35" t="s">
        <v>10686</v>
      </c>
      <c r="F648" s="35" t="s">
        <v>10686</v>
      </c>
      <c r="G648" s="36" t="s">
        <v>10686</v>
      </c>
      <c r="H648" s="36">
        <v>0</v>
      </c>
      <c r="I648" s="35" t="s">
        <v>10686</v>
      </c>
    </row>
    <row r="649" spans="1:9">
      <c r="A649" s="31" t="s">
        <v>6507</v>
      </c>
      <c r="B649" s="32">
        <v>39.799999999999997</v>
      </c>
      <c r="C649" s="33" t="str">
        <f t="shared" si="10"/>
        <v>Obesity</v>
      </c>
      <c r="D649" s="34">
        <v>4.6500000000000004</v>
      </c>
      <c r="E649" s="35" t="s">
        <v>10687</v>
      </c>
      <c r="F649" s="35" t="s">
        <v>10686</v>
      </c>
      <c r="G649" s="36" t="s">
        <v>10686</v>
      </c>
      <c r="H649" s="36">
        <v>2</v>
      </c>
      <c r="I649" s="35" t="s">
        <v>10686</v>
      </c>
    </row>
    <row r="650" spans="1:9">
      <c r="A650" s="31" t="s">
        <v>6510</v>
      </c>
      <c r="B650" s="32">
        <v>33.659999999999997</v>
      </c>
      <c r="C650" s="33" t="str">
        <f t="shared" si="10"/>
        <v>Obesity</v>
      </c>
      <c r="D650" s="34">
        <v>5.65</v>
      </c>
      <c r="E650" s="35" t="s">
        <v>10687</v>
      </c>
      <c r="F650" s="35" t="s">
        <v>10686</v>
      </c>
      <c r="G650" s="36" t="s">
        <v>10686</v>
      </c>
      <c r="H650" s="36">
        <v>2</v>
      </c>
      <c r="I650" s="35" t="s">
        <v>10686</v>
      </c>
    </row>
    <row r="651" spans="1:9">
      <c r="A651" s="31" t="s">
        <v>6512</v>
      </c>
      <c r="B651" s="32">
        <v>35.5</v>
      </c>
      <c r="C651" s="33" t="str">
        <f t="shared" si="10"/>
        <v>Obesity</v>
      </c>
      <c r="D651" s="34">
        <v>11.97</v>
      </c>
      <c r="E651" s="35" t="s">
        <v>10686</v>
      </c>
      <c r="F651" s="35" t="s">
        <v>10686</v>
      </c>
      <c r="G651" s="36" t="s">
        <v>10686</v>
      </c>
      <c r="H651" s="36">
        <v>0</v>
      </c>
      <c r="I651" s="35" t="s">
        <v>10686</v>
      </c>
    </row>
    <row r="652" spans="1:9">
      <c r="A652" s="31" t="s">
        <v>6515</v>
      </c>
      <c r="B652" s="32">
        <v>41.63</v>
      </c>
      <c r="C652" s="33" t="str">
        <f t="shared" si="10"/>
        <v>Obesity</v>
      </c>
      <c r="D652" s="34">
        <v>6.71</v>
      </c>
      <c r="E652" s="35" t="s">
        <v>10686</v>
      </c>
      <c r="F652" s="35" t="s">
        <v>10686</v>
      </c>
      <c r="G652" s="36" t="s">
        <v>10686</v>
      </c>
      <c r="H652" s="36">
        <v>0</v>
      </c>
      <c r="I652" s="35" t="s">
        <v>10686</v>
      </c>
    </row>
    <row r="653" spans="1:9">
      <c r="A653" s="31" t="s">
        <v>6517</v>
      </c>
      <c r="B653" s="32">
        <v>46.49</v>
      </c>
      <c r="C653" s="33" t="str">
        <f t="shared" si="10"/>
        <v>Obesity</v>
      </c>
      <c r="D653" s="34">
        <v>11.92</v>
      </c>
      <c r="E653" s="35" t="s">
        <v>10686</v>
      </c>
      <c r="F653" s="35" t="s">
        <v>10686</v>
      </c>
      <c r="G653" s="36" t="s">
        <v>10686</v>
      </c>
      <c r="H653" s="36">
        <v>0</v>
      </c>
      <c r="I653" s="35" t="s">
        <v>10686</v>
      </c>
    </row>
    <row r="654" spans="1:9">
      <c r="A654" s="31" t="s">
        <v>6520</v>
      </c>
      <c r="B654" s="32">
        <v>43.29</v>
      </c>
      <c r="C654" s="33" t="str">
        <f t="shared" si="10"/>
        <v>Obesity</v>
      </c>
      <c r="D654" s="34">
        <v>5.35</v>
      </c>
      <c r="E654" s="35" t="s">
        <v>10686</v>
      </c>
      <c r="F654" s="35" t="s">
        <v>10686</v>
      </c>
      <c r="G654" s="36" t="s">
        <v>10686</v>
      </c>
      <c r="H654" s="36">
        <v>2</v>
      </c>
      <c r="I654" s="35" t="s">
        <v>10686</v>
      </c>
    </row>
    <row r="655" spans="1:9">
      <c r="A655" s="31" t="s">
        <v>6523</v>
      </c>
      <c r="B655" s="32">
        <v>43.08</v>
      </c>
      <c r="C655" s="33" t="str">
        <f t="shared" si="10"/>
        <v>Obesity</v>
      </c>
      <c r="D655" s="34">
        <v>8.9600000000000009</v>
      </c>
      <c r="E655" s="35" t="s">
        <v>10687</v>
      </c>
      <c r="F655" s="35" t="s">
        <v>10686</v>
      </c>
      <c r="G655" s="36" t="s">
        <v>10686</v>
      </c>
      <c r="H655" s="36">
        <v>1</v>
      </c>
      <c r="I655" s="35" t="s">
        <v>10686</v>
      </c>
    </row>
    <row r="656" spans="1:9">
      <c r="A656" s="31" t="s">
        <v>6525</v>
      </c>
      <c r="B656" s="32">
        <v>39.07</v>
      </c>
      <c r="C656" s="33" t="str">
        <f t="shared" si="10"/>
        <v>Obesity</v>
      </c>
      <c r="D656" s="34">
        <v>11.93</v>
      </c>
      <c r="E656" s="35" t="s">
        <v>10686</v>
      </c>
      <c r="F656" s="35" t="s">
        <v>10686</v>
      </c>
      <c r="G656" s="36" t="s">
        <v>10686</v>
      </c>
      <c r="H656" s="36">
        <v>0</v>
      </c>
      <c r="I656" s="35" t="s">
        <v>10686</v>
      </c>
    </row>
    <row r="657" spans="1:9">
      <c r="A657" s="31" t="s">
        <v>6528</v>
      </c>
      <c r="B657" s="32">
        <v>41.3</v>
      </c>
      <c r="C657" s="33" t="str">
        <f t="shared" si="10"/>
        <v>Obesity</v>
      </c>
      <c r="D657" s="34">
        <v>9.59</v>
      </c>
      <c r="E657" s="35" t="s">
        <v>10686</v>
      </c>
      <c r="F657" s="35" t="s">
        <v>10686</v>
      </c>
      <c r="G657" s="36" t="s">
        <v>10686</v>
      </c>
      <c r="H657" s="36">
        <v>0</v>
      </c>
      <c r="I657" s="35" t="s">
        <v>10686</v>
      </c>
    </row>
    <row r="658" spans="1:9">
      <c r="A658" s="31" t="s">
        <v>6531</v>
      </c>
      <c r="B658" s="32">
        <v>42.95</v>
      </c>
      <c r="C658" s="33" t="str">
        <f t="shared" si="10"/>
        <v>Obesity</v>
      </c>
      <c r="D658" s="34">
        <v>11.88</v>
      </c>
      <c r="E658" s="35" t="s">
        <v>10687</v>
      </c>
      <c r="F658" s="35" t="s">
        <v>10686</v>
      </c>
      <c r="G658" s="36" t="s">
        <v>10686</v>
      </c>
      <c r="H658" s="36">
        <v>2</v>
      </c>
      <c r="I658" s="35" t="s">
        <v>10686</v>
      </c>
    </row>
    <row r="659" spans="1:9">
      <c r="A659" s="31" t="s">
        <v>6534</v>
      </c>
      <c r="B659" s="32">
        <v>46.96</v>
      </c>
      <c r="C659" s="33" t="str">
        <f t="shared" si="10"/>
        <v>Obesity</v>
      </c>
      <c r="D659" s="34">
        <v>4.6399999999999997</v>
      </c>
      <c r="E659" s="35" t="s">
        <v>10686</v>
      </c>
      <c r="F659" s="35" t="s">
        <v>10686</v>
      </c>
      <c r="G659" s="36" t="s">
        <v>10687</v>
      </c>
      <c r="H659" s="36">
        <v>1</v>
      </c>
      <c r="I659" s="35" t="s">
        <v>10686</v>
      </c>
    </row>
    <row r="660" spans="1:9">
      <c r="A660" s="31" t="s">
        <v>6537</v>
      </c>
      <c r="B660" s="32">
        <v>30.495000000000001</v>
      </c>
      <c r="C660" s="33" t="str">
        <f t="shared" si="10"/>
        <v>Obesity</v>
      </c>
      <c r="D660" s="34">
        <v>9.5299999999999994</v>
      </c>
      <c r="E660" s="35" t="s">
        <v>10686</v>
      </c>
      <c r="F660" s="35" t="s">
        <v>10686</v>
      </c>
      <c r="G660" s="36" t="s">
        <v>10686</v>
      </c>
      <c r="H660" s="36">
        <v>0</v>
      </c>
      <c r="I660" s="35" t="s">
        <v>10686</v>
      </c>
    </row>
    <row r="661" spans="1:9">
      <c r="A661" s="31" t="s">
        <v>6540</v>
      </c>
      <c r="B661" s="32">
        <v>17.954999999999998</v>
      </c>
      <c r="C661" s="33" t="str">
        <f t="shared" si="10"/>
        <v>Under Weight</v>
      </c>
      <c r="D661" s="34">
        <v>5.29</v>
      </c>
      <c r="E661" s="35" t="s">
        <v>10687</v>
      </c>
      <c r="F661" s="35" t="s">
        <v>10686</v>
      </c>
      <c r="G661" s="36" t="s">
        <v>10686</v>
      </c>
      <c r="H661" s="36">
        <v>1</v>
      </c>
      <c r="I661" s="35" t="s">
        <v>10687</v>
      </c>
    </row>
    <row r="662" spans="1:9">
      <c r="A662" s="31" t="s">
        <v>6543</v>
      </c>
      <c r="B662" s="32">
        <v>25.6</v>
      </c>
      <c r="C662" s="33" t="str">
        <f t="shared" si="10"/>
        <v>Overweight</v>
      </c>
      <c r="D662" s="34">
        <v>10.95</v>
      </c>
      <c r="E662" s="35" t="s">
        <v>10686</v>
      </c>
      <c r="F662" s="35" t="s">
        <v>10686</v>
      </c>
      <c r="G662" s="36" t="s">
        <v>10686</v>
      </c>
      <c r="H662" s="36">
        <v>3</v>
      </c>
      <c r="I662" s="35" t="s">
        <v>10686</v>
      </c>
    </row>
    <row r="663" spans="1:9">
      <c r="A663" s="31" t="s">
        <v>6546</v>
      </c>
      <c r="B663" s="32">
        <v>34.21</v>
      </c>
      <c r="C663" s="33" t="str">
        <f t="shared" si="10"/>
        <v>Obesity</v>
      </c>
      <c r="D663" s="34">
        <v>9.17</v>
      </c>
      <c r="E663" s="35" t="s">
        <v>10686</v>
      </c>
      <c r="F663" s="35" t="s">
        <v>10686</v>
      </c>
      <c r="G663" s="36" t="s">
        <v>10686</v>
      </c>
      <c r="H663" s="36">
        <v>0</v>
      </c>
      <c r="I663" s="35" t="s">
        <v>10686</v>
      </c>
    </row>
    <row r="664" spans="1:9">
      <c r="A664" s="31" t="s">
        <v>6549</v>
      </c>
      <c r="B664" s="32">
        <v>39.74</v>
      </c>
      <c r="C664" s="33" t="str">
        <f t="shared" si="10"/>
        <v>Obesity</v>
      </c>
      <c r="D664" s="34">
        <v>7.39</v>
      </c>
      <c r="E664" s="35" t="s">
        <v>10686</v>
      </c>
      <c r="F664" s="35" t="s">
        <v>10686</v>
      </c>
      <c r="G664" s="36" t="s">
        <v>10686</v>
      </c>
      <c r="H664" s="36">
        <v>0</v>
      </c>
      <c r="I664" s="35" t="s">
        <v>10686</v>
      </c>
    </row>
    <row r="665" spans="1:9">
      <c r="A665" s="31" t="s">
        <v>6552</v>
      </c>
      <c r="B665" s="32">
        <v>49.53</v>
      </c>
      <c r="C665" s="33" t="str">
        <f t="shared" si="10"/>
        <v>Obesity</v>
      </c>
      <c r="D665" s="34">
        <v>9.1300000000000008</v>
      </c>
      <c r="E665" s="35" t="s">
        <v>10687</v>
      </c>
      <c r="F665" s="35" t="s">
        <v>10686</v>
      </c>
      <c r="G665" s="36" t="s">
        <v>10686</v>
      </c>
      <c r="H665" s="36">
        <v>0</v>
      </c>
      <c r="I665" s="35" t="s">
        <v>10686</v>
      </c>
    </row>
    <row r="666" spans="1:9">
      <c r="A666" s="31" t="s">
        <v>6555</v>
      </c>
      <c r="B666" s="32">
        <v>39.33</v>
      </c>
      <c r="C666" s="33" t="str">
        <f t="shared" si="10"/>
        <v>Obesity</v>
      </c>
      <c r="D666" s="34">
        <v>10.4</v>
      </c>
      <c r="E666" s="35" t="s">
        <v>10686</v>
      </c>
      <c r="F666" s="35" t="s">
        <v>10686</v>
      </c>
      <c r="G666" s="36" t="s">
        <v>10686</v>
      </c>
      <c r="H666" s="36">
        <v>3</v>
      </c>
      <c r="I666" s="35" t="s">
        <v>10686</v>
      </c>
    </row>
    <row r="667" spans="1:9">
      <c r="A667" s="31" t="s">
        <v>6558</v>
      </c>
      <c r="B667" s="32">
        <v>39.979999999999997</v>
      </c>
      <c r="C667" s="33" t="str">
        <f t="shared" si="10"/>
        <v>Obesity</v>
      </c>
      <c r="D667" s="34">
        <v>9.4600000000000009</v>
      </c>
      <c r="E667" s="35" t="s">
        <v>10687</v>
      </c>
      <c r="F667" s="35" t="s">
        <v>10686</v>
      </c>
      <c r="G667" s="36" t="s">
        <v>10686</v>
      </c>
      <c r="H667" s="36">
        <v>2</v>
      </c>
      <c r="I667" s="35" t="s">
        <v>10686</v>
      </c>
    </row>
    <row r="668" spans="1:9">
      <c r="A668" s="31" t="s">
        <v>6561</v>
      </c>
      <c r="B668" s="32">
        <v>46.51</v>
      </c>
      <c r="C668" s="33" t="str">
        <f t="shared" si="10"/>
        <v>Obesity</v>
      </c>
      <c r="D668" s="34">
        <v>8.69</v>
      </c>
      <c r="E668" s="35" t="s">
        <v>10687</v>
      </c>
      <c r="F668" s="35" t="s">
        <v>10686</v>
      </c>
      <c r="G668" s="36" t="s">
        <v>10686</v>
      </c>
      <c r="H668" s="36">
        <v>0</v>
      </c>
      <c r="I668" s="35" t="s">
        <v>10686</v>
      </c>
    </row>
    <row r="669" spans="1:9">
      <c r="A669" s="31" t="s">
        <v>6563</v>
      </c>
      <c r="B669" s="32">
        <v>43.58</v>
      </c>
      <c r="C669" s="33" t="str">
        <f t="shared" si="10"/>
        <v>Obesity</v>
      </c>
      <c r="D669" s="34">
        <v>4.2300000000000004</v>
      </c>
      <c r="E669" s="35" t="s">
        <v>10686</v>
      </c>
      <c r="F669" s="35" t="s">
        <v>10686</v>
      </c>
      <c r="G669" s="36" t="s">
        <v>10687</v>
      </c>
      <c r="H669" s="36">
        <v>1</v>
      </c>
      <c r="I669" s="35" t="s">
        <v>10686</v>
      </c>
    </row>
    <row r="670" spans="1:9">
      <c r="A670" s="31" t="s">
        <v>6566</v>
      </c>
      <c r="B670" s="32">
        <v>42.28</v>
      </c>
      <c r="C670" s="33" t="str">
        <f t="shared" si="10"/>
        <v>Obesity</v>
      </c>
      <c r="D670" s="34">
        <v>9.16</v>
      </c>
      <c r="E670" s="35" t="s">
        <v>10687</v>
      </c>
      <c r="F670" s="35" t="s">
        <v>10686</v>
      </c>
      <c r="G670" s="36" t="s">
        <v>10686</v>
      </c>
      <c r="H670" s="36">
        <v>1</v>
      </c>
      <c r="I670" s="35" t="s">
        <v>10686</v>
      </c>
    </row>
    <row r="671" spans="1:9">
      <c r="A671" s="31" t="s">
        <v>6568</v>
      </c>
      <c r="B671" s="32">
        <v>35.520000000000003</v>
      </c>
      <c r="C671" s="33" t="str">
        <f t="shared" si="10"/>
        <v>Obesity</v>
      </c>
      <c r="D671" s="34">
        <v>8.26</v>
      </c>
      <c r="E671" s="35" t="s">
        <v>10686</v>
      </c>
      <c r="F671" s="35" t="s">
        <v>10686</v>
      </c>
      <c r="G671" s="36" t="s">
        <v>10686</v>
      </c>
      <c r="H671" s="36">
        <v>0</v>
      </c>
      <c r="I671" s="35" t="s">
        <v>10686</v>
      </c>
    </row>
    <row r="672" spans="1:9">
      <c r="A672" s="31" t="s">
        <v>6569</v>
      </c>
      <c r="B672" s="32">
        <v>33.6</v>
      </c>
      <c r="C672" s="33" t="str">
        <f t="shared" si="10"/>
        <v>Obesity</v>
      </c>
      <c r="D672" s="34">
        <v>11.25</v>
      </c>
      <c r="E672" s="35" t="s">
        <v>10686</v>
      </c>
      <c r="F672" s="35" t="s">
        <v>10686</v>
      </c>
      <c r="G672" s="36" t="s">
        <v>10686</v>
      </c>
      <c r="H672" s="36">
        <v>0</v>
      </c>
      <c r="I672" s="35" t="s">
        <v>10686</v>
      </c>
    </row>
    <row r="673" spans="1:9">
      <c r="A673" s="31" t="s">
        <v>6572</v>
      </c>
      <c r="B673" s="32">
        <v>22.42</v>
      </c>
      <c r="C673" s="33" t="str">
        <f t="shared" si="10"/>
        <v>Normal Weight</v>
      </c>
      <c r="D673" s="34">
        <v>6.74</v>
      </c>
      <c r="E673" s="35" t="s">
        <v>10686</v>
      </c>
      <c r="F673" s="35" t="s">
        <v>10686</v>
      </c>
      <c r="G673" s="36" t="s">
        <v>10686</v>
      </c>
      <c r="H673" s="36">
        <v>0</v>
      </c>
      <c r="I673" s="35" t="s">
        <v>10687</v>
      </c>
    </row>
    <row r="674" spans="1:9">
      <c r="A674" s="31" t="s">
        <v>6575</v>
      </c>
      <c r="B674" s="32">
        <v>46.86</v>
      </c>
      <c r="C674" s="33" t="str">
        <f t="shared" si="10"/>
        <v>Obesity</v>
      </c>
      <c r="D674" s="34">
        <v>4.87</v>
      </c>
      <c r="E674" s="35" t="s">
        <v>10686</v>
      </c>
      <c r="F674" s="35" t="s">
        <v>10686</v>
      </c>
      <c r="G674" s="36" t="s">
        <v>10686</v>
      </c>
      <c r="H674" s="36">
        <v>0</v>
      </c>
      <c r="I674" s="35" t="s">
        <v>10686</v>
      </c>
    </row>
    <row r="675" spans="1:9">
      <c r="A675" s="31" t="s">
        <v>6578</v>
      </c>
      <c r="B675" s="32">
        <v>32.965000000000003</v>
      </c>
      <c r="C675" s="33" t="str">
        <f t="shared" si="10"/>
        <v>Obesity</v>
      </c>
      <c r="D675" s="34">
        <v>6.68</v>
      </c>
      <c r="E675" s="35" t="s">
        <v>10686</v>
      </c>
      <c r="F675" s="35" t="s">
        <v>10686</v>
      </c>
      <c r="G675" s="36" t="s">
        <v>10686</v>
      </c>
      <c r="H675" s="36">
        <v>3</v>
      </c>
      <c r="I675" s="35" t="s">
        <v>10686</v>
      </c>
    </row>
    <row r="676" spans="1:9">
      <c r="A676" s="31" t="s">
        <v>6581</v>
      </c>
      <c r="B676" s="32">
        <v>39.340000000000003</v>
      </c>
      <c r="C676" s="33" t="str">
        <f t="shared" si="10"/>
        <v>Obesity</v>
      </c>
      <c r="D676" s="34">
        <v>5.0199999999999996</v>
      </c>
      <c r="E676" s="35" t="s">
        <v>10687</v>
      </c>
      <c r="F676" s="35" t="s">
        <v>10686</v>
      </c>
      <c r="G676" s="36" t="s">
        <v>10687</v>
      </c>
      <c r="H676" s="36">
        <v>1</v>
      </c>
      <c r="I676" s="35" t="s">
        <v>10686</v>
      </c>
    </row>
    <row r="677" spans="1:9">
      <c r="A677" s="31" t="s">
        <v>6584</v>
      </c>
      <c r="B677" s="32">
        <v>47</v>
      </c>
      <c r="C677" s="33" t="str">
        <f t="shared" si="10"/>
        <v>Obesity</v>
      </c>
      <c r="D677" s="34">
        <v>10.64</v>
      </c>
      <c r="E677" s="35" t="s">
        <v>10687</v>
      </c>
      <c r="F677" s="35" t="s">
        <v>10686</v>
      </c>
      <c r="G677" s="36" t="s">
        <v>10686</v>
      </c>
      <c r="H677" s="36">
        <v>0</v>
      </c>
      <c r="I677" s="35" t="s">
        <v>10686</v>
      </c>
    </row>
    <row r="678" spans="1:9">
      <c r="A678" s="31" t="s">
        <v>6587</v>
      </c>
      <c r="B678" s="32">
        <v>36.71</v>
      </c>
      <c r="C678" s="33" t="str">
        <f t="shared" si="10"/>
        <v>Obesity</v>
      </c>
      <c r="D678" s="34">
        <v>8.74</v>
      </c>
      <c r="E678" s="35" t="s">
        <v>10687</v>
      </c>
      <c r="F678" s="35" t="s">
        <v>10686</v>
      </c>
      <c r="G678" s="36" t="s">
        <v>10686</v>
      </c>
      <c r="H678" s="36">
        <v>0</v>
      </c>
      <c r="I678" s="35" t="s">
        <v>10686</v>
      </c>
    </row>
    <row r="679" spans="1:9">
      <c r="A679" s="31" t="s">
        <v>6590</v>
      </c>
      <c r="B679" s="32">
        <v>53.48</v>
      </c>
      <c r="C679" s="33" t="str">
        <f t="shared" si="10"/>
        <v>Obesity</v>
      </c>
      <c r="D679" s="34">
        <v>5.64</v>
      </c>
      <c r="E679" s="35" t="s">
        <v>10686</v>
      </c>
      <c r="F679" s="35" t="s">
        <v>10686</v>
      </c>
      <c r="G679" s="36" t="s">
        <v>10686</v>
      </c>
      <c r="H679" s="36">
        <v>0</v>
      </c>
      <c r="I679" s="35" t="s">
        <v>10686</v>
      </c>
    </row>
    <row r="680" spans="1:9">
      <c r="A680" s="31" t="s">
        <v>6593</v>
      </c>
      <c r="B680" s="32">
        <v>35.5</v>
      </c>
      <c r="C680" s="33" t="str">
        <f t="shared" si="10"/>
        <v>Obesity</v>
      </c>
      <c r="D680" s="34">
        <v>10.37</v>
      </c>
      <c r="E680" s="35" t="s">
        <v>10686</v>
      </c>
      <c r="F680" s="35" t="s">
        <v>10686</v>
      </c>
      <c r="G680" s="36" t="s">
        <v>10686</v>
      </c>
      <c r="H680" s="36">
        <v>0</v>
      </c>
      <c r="I680" s="35" t="s">
        <v>10686</v>
      </c>
    </row>
    <row r="681" spans="1:9">
      <c r="A681" s="31" t="s">
        <v>6596</v>
      </c>
      <c r="B681" s="32">
        <v>36.979999999999997</v>
      </c>
      <c r="C681" s="33" t="str">
        <f t="shared" si="10"/>
        <v>Obesity</v>
      </c>
      <c r="D681" s="34">
        <v>9.56</v>
      </c>
      <c r="E681" s="35" t="s">
        <v>10687</v>
      </c>
      <c r="F681" s="35" t="s">
        <v>10686</v>
      </c>
      <c r="G681" s="36" t="s">
        <v>10686</v>
      </c>
      <c r="H681" s="36">
        <v>0</v>
      </c>
      <c r="I681" s="35" t="s">
        <v>10686</v>
      </c>
    </row>
    <row r="682" spans="1:9">
      <c r="A682" s="31" t="s">
        <v>6598</v>
      </c>
      <c r="B682" s="32">
        <v>32.395000000000003</v>
      </c>
      <c r="C682" s="33" t="str">
        <f t="shared" si="10"/>
        <v>Obesity</v>
      </c>
      <c r="D682" s="34">
        <v>8.23</v>
      </c>
      <c r="E682" s="35" t="s">
        <v>10687</v>
      </c>
      <c r="F682" s="35" t="s">
        <v>10686</v>
      </c>
      <c r="G682" s="36" t="s">
        <v>10687</v>
      </c>
      <c r="H682" s="36">
        <v>1</v>
      </c>
      <c r="I682" s="35" t="s">
        <v>10686</v>
      </c>
    </row>
    <row r="683" spans="1:9">
      <c r="A683" s="31" t="s">
        <v>6601</v>
      </c>
      <c r="B683" s="32">
        <v>32.729999999999997</v>
      </c>
      <c r="C683" s="33" t="str">
        <f t="shared" si="10"/>
        <v>Obesity</v>
      </c>
      <c r="D683" s="34">
        <v>7.03</v>
      </c>
      <c r="E683" s="35" t="s">
        <v>10686</v>
      </c>
      <c r="F683" s="35" t="s">
        <v>10686</v>
      </c>
      <c r="G683" s="36" t="s">
        <v>10686</v>
      </c>
      <c r="H683" s="36">
        <v>0</v>
      </c>
      <c r="I683" s="35" t="s">
        <v>10686</v>
      </c>
    </row>
    <row r="684" spans="1:9">
      <c r="A684" s="31" t="s">
        <v>6604</v>
      </c>
      <c r="B684" s="32">
        <v>20.52</v>
      </c>
      <c r="C684" s="33" t="str">
        <f t="shared" si="10"/>
        <v>Normal Weight</v>
      </c>
      <c r="D684" s="34">
        <v>5.45</v>
      </c>
      <c r="E684" s="35" t="s">
        <v>10686</v>
      </c>
      <c r="F684" s="35" t="s">
        <v>10686</v>
      </c>
      <c r="G684" s="36" t="s">
        <v>10686</v>
      </c>
      <c r="H684" s="36">
        <v>1</v>
      </c>
      <c r="I684" s="35" t="s">
        <v>10687</v>
      </c>
    </row>
    <row r="685" spans="1:9">
      <c r="A685" s="31" t="s">
        <v>6606</v>
      </c>
      <c r="B685" s="32">
        <v>51.72</v>
      </c>
      <c r="C685" s="33" t="str">
        <f t="shared" si="10"/>
        <v>Obesity</v>
      </c>
      <c r="D685" s="34">
        <v>5.76</v>
      </c>
      <c r="E685" s="35" t="s">
        <v>10686</v>
      </c>
      <c r="F685" s="35" t="s">
        <v>10686</v>
      </c>
      <c r="G685" s="36" t="s">
        <v>10686</v>
      </c>
      <c r="H685" s="36">
        <v>0</v>
      </c>
      <c r="I685" s="35" t="s">
        <v>10686</v>
      </c>
    </row>
    <row r="686" spans="1:9">
      <c r="A686" s="31" t="s">
        <v>6609</v>
      </c>
      <c r="B686" s="32">
        <v>50.2</v>
      </c>
      <c r="C686" s="33" t="str">
        <f t="shared" si="10"/>
        <v>Obesity</v>
      </c>
      <c r="D686" s="34">
        <v>5.4</v>
      </c>
      <c r="E686" s="35" t="s">
        <v>10686</v>
      </c>
      <c r="F686" s="35" t="s">
        <v>10686</v>
      </c>
      <c r="G686" s="36" t="s">
        <v>10686</v>
      </c>
      <c r="H686" s="36">
        <v>0</v>
      </c>
      <c r="I686" s="35" t="s">
        <v>10686</v>
      </c>
    </row>
    <row r="687" spans="1:9">
      <c r="A687" s="31" t="s">
        <v>6612</v>
      </c>
      <c r="B687" s="32">
        <v>25.52</v>
      </c>
      <c r="C687" s="33" t="str">
        <f t="shared" si="10"/>
        <v>Overweight</v>
      </c>
      <c r="D687" s="34">
        <v>6.35</v>
      </c>
      <c r="E687" s="35" t="s">
        <v>10686</v>
      </c>
      <c r="F687" s="35" t="s">
        <v>10686</v>
      </c>
      <c r="G687" s="36" t="s">
        <v>10687</v>
      </c>
      <c r="H687" s="36">
        <v>1</v>
      </c>
      <c r="I687" s="35" t="s">
        <v>10686</v>
      </c>
    </row>
    <row r="688" spans="1:9">
      <c r="A688" s="31" t="s">
        <v>6615</v>
      </c>
      <c r="B688" s="32">
        <v>35.200000000000003</v>
      </c>
      <c r="C688" s="33" t="str">
        <f t="shared" si="10"/>
        <v>Obesity</v>
      </c>
      <c r="D688" s="34">
        <v>6.26</v>
      </c>
      <c r="E688" s="35" t="s">
        <v>10687</v>
      </c>
      <c r="F688" s="35" t="s">
        <v>10686</v>
      </c>
      <c r="G688" s="36" t="s">
        <v>10686</v>
      </c>
      <c r="H688" s="36">
        <v>2</v>
      </c>
      <c r="I688" s="35" t="s">
        <v>10686</v>
      </c>
    </row>
    <row r="689" spans="1:9">
      <c r="A689" s="31" t="s">
        <v>6618</v>
      </c>
      <c r="B689" s="32">
        <v>41.26</v>
      </c>
      <c r="C689" s="33" t="str">
        <f t="shared" si="10"/>
        <v>Obesity</v>
      </c>
      <c r="D689" s="34">
        <v>5.97</v>
      </c>
      <c r="E689" s="35" t="s">
        <v>10687</v>
      </c>
      <c r="F689" s="35" t="s">
        <v>10686</v>
      </c>
      <c r="G689" s="36" t="s">
        <v>10686</v>
      </c>
      <c r="H689" s="36">
        <v>0</v>
      </c>
      <c r="I689" s="35" t="s">
        <v>10686</v>
      </c>
    </row>
    <row r="690" spans="1:9">
      <c r="A690" s="31" t="s">
        <v>6621</v>
      </c>
      <c r="B690" s="32">
        <v>17.195</v>
      </c>
      <c r="C690" s="33" t="str">
        <f t="shared" si="10"/>
        <v>Under Weight</v>
      </c>
      <c r="D690" s="34">
        <v>5.29</v>
      </c>
      <c r="E690" s="35" t="s">
        <v>10687</v>
      </c>
      <c r="F690" s="35" t="s">
        <v>10686</v>
      </c>
      <c r="G690" s="36" t="s">
        <v>10686</v>
      </c>
      <c r="H690" s="36">
        <v>0</v>
      </c>
      <c r="I690" s="35" t="s">
        <v>10687</v>
      </c>
    </row>
    <row r="691" spans="1:9">
      <c r="A691" s="31" t="s">
        <v>6624</v>
      </c>
      <c r="B691" s="32">
        <v>23.085000000000001</v>
      </c>
      <c r="C691" s="33" t="str">
        <f t="shared" si="10"/>
        <v>Normal Weight</v>
      </c>
      <c r="D691" s="34">
        <v>4.2699999999999996</v>
      </c>
      <c r="E691" s="35" t="s">
        <v>10687</v>
      </c>
      <c r="F691" s="35" t="s">
        <v>10686</v>
      </c>
      <c r="G691" s="36" t="s">
        <v>10686</v>
      </c>
      <c r="H691" s="36">
        <v>2</v>
      </c>
      <c r="I691" s="35" t="s">
        <v>10686</v>
      </c>
    </row>
    <row r="692" spans="1:9">
      <c r="A692" s="31" t="s">
        <v>6627</v>
      </c>
      <c r="B692" s="32">
        <v>21.66</v>
      </c>
      <c r="C692" s="33" t="str">
        <f t="shared" si="10"/>
        <v>Normal Weight</v>
      </c>
      <c r="D692" s="34">
        <v>5.2</v>
      </c>
      <c r="E692" s="35" t="s">
        <v>10687</v>
      </c>
      <c r="F692" s="35" t="s">
        <v>10686</v>
      </c>
      <c r="G692" s="36" t="s">
        <v>10686</v>
      </c>
      <c r="H692" s="36">
        <v>2</v>
      </c>
      <c r="I692" s="35" t="s">
        <v>10686</v>
      </c>
    </row>
    <row r="693" spans="1:9">
      <c r="A693" s="31" t="s">
        <v>6630</v>
      </c>
      <c r="B693" s="32">
        <v>36.47</v>
      </c>
      <c r="C693" s="33" t="str">
        <f t="shared" si="10"/>
        <v>Obesity</v>
      </c>
      <c r="D693" s="34">
        <v>8.23</v>
      </c>
      <c r="E693" s="35" t="s">
        <v>10687</v>
      </c>
      <c r="F693" s="35" t="s">
        <v>10686</v>
      </c>
      <c r="G693" s="36" t="s">
        <v>10686</v>
      </c>
      <c r="H693" s="36">
        <v>0</v>
      </c>
      <c r="I693" s="35" t="s">
        <v>10686</v>
      </c>
    </row>
    <row r="694" spans="1:9">
      <c r="A694" s="31" t="s">
        <v>6633</v>
      </c>
      <c r="B694" s="32">
        <v>36.08</v>
      </c>
      <c r="C694" s="33" t="str">
        <f t="shared" si="10"/>
        <v>Obesity</v>
      </c>
      <c r="D694" s="34">
        <v>10.33</v>
      </c>
      <c r="E694" s="35" t="s">
        <v>10687</v>
      </c>
      <c r="F694" s="35" t="s">
        <v>10686</v>
      </c>
      <c r="G694" s="36" t="s">
        <v>10686</v>
      </c>
      <c r="H694" s="36">
        <v>0</v>
      </c>
      <c r="I694" s="35" t="s">
        <v>10686</v>
      </c>
    </row>
    <row r="695" spans="1:9">
      <c r="A695" s="31" t="s">
        <v>6636</v>
      </c>
      <c r="B695" s="32">
        <v>23.18</v>
      </c>
      <c r="C695" s="33" t="str">
        <f t="shared" si="10"/>
        <v>Normal Weight</v>
      </c>
      <c r="D695" s="34">
        <v>6.13</v>
      </c>
      <c r="E695" s="35" t="s">
        <v>10686</v>
      </c>
      <c r="F695" s="35" t="s">
        <v>10686</v>
      </c>
      <c r="G695" s="36" t="s">
        <v>10686</v>
      </c>
      <c r="H695" s="36">
        <v>0</v>
      </c>
      <c r="I695" s="35" t="s">
        <v>10686</v>
      </c>
    </row>
    <row r="696" spans="1:9">
      <c r="A696" s="31" t="s">
        <v>6639</v>
      </c>
      <c r="B696" s="32">
        <v>39.159999999999997</v>
      </c>
      <c r="C696" s="33" t="str">
        <f t="shared" si="10"/>
        <v>Obesity</v>
      </c>
      <c r="D696" s="34">
        <v>8.08</v>
      </c>
      <c r="E696" s="35" t="s">
        <v>10686</v>
      </c>
      <c r="F696" s="35" t="s">
        <v>10686</v>
      </c>
      <c r="G696" s="36" t="s">
        <v>10686</v>
      </c>
      <c r="H696" s="36">
        <v>3</v>
      </c>
      <c r="I696" s="35" t="s">
        <v>10686</v>
      </c>
    </row>
    <row r="697" spans="1:9">
      <c r="A697" s="31" t="s">
        <v>6642</v>
      </c>
      <c r="B697" s="32">
        <v>38.19</v>
      </c>
      <c r="C697" s="33" t="str">
        <f t="shared" si="10"/>
        <v>Obesity</v>
      </c>
      <c r="D697" s="34">
        <v>10.49</v>
      </c>
      <c r="E697" s="35" t="s">
        <v>10686</v>
      </c>
      <c r="F697" s="35" t="s">
        <v>10686</v>
      </c>
      <c r="G697" s="36" t="s">
        <v>10686</v>
      </c>
      <c r="H697" s="36">
        <v>3</v>
      </c>
      <c r="I697" s="35" t="s">
        <v>10686</v>
      </c>
    </row>
    <row r="698" spans="1:9">
      <c r="A698" s="31" t="s">
        <v>6645</v>
      </c>
      <c r="B698" s="32">
        <v>26.41</v>
      </c>
      <c r="C698" s="33" t="str">
        <f t="shared" si="10"/>
        <v>Overweight</v>
      </c>
      <c r="D698" s="34">
        <v>8.11</v>
      </c>
      <c r="E698" s="35" t="s">
        <v>10686</v>
      </c>
      <c r="F698" s="35" t="s">
        <v>10686</v>
      </c>
      <c r="G698" s="36" t="s">
        <v>10686</v>
      </c>
      <c r="H698" s="36">
        <v>3</v>
      </c>
      <c r="I698" s="35" t="s">
        <v>10686</v>
      </c>
    </row>
    <row r="699" spans="1:9">
      <c r="A699" s="31" t="s">
        <v>6648</v>
      </c>
      <c r="B699" s="32">
        <v>28.785</v>
      </c>
      <c r="C699" s="33" t="str">
        <f t="shared" si="10"/>
        <v>Overweight</v>
      </c>
      <c r="D699" s="34">
        <v>6.6</v>
      </c>
      <c r="E699" s="35" t="s">
        <v>10686</v>
      </c>
      <c r="F699" s="35" t="s">
        <v>10686</v>
      </c>
      <c r="G699" s="36" t="s">
        <v>10686</v>
      </c>
      <c r="H699" s="36">
        <v>0</v>
      </c>
      <c r="I699" s="35" t="s">
        <v>10686</v>
      </c>
    </row>
    <row r="700" spans="1:9">
      <c r="A700" s="31" t="s">
        <v>6650</v>
      </c>
      <c r="B700" s="32">
        <v>26.695</v>
      </c>
      <c r="C700" s="33" t="str">
        <f t="shared" si="10"/>
        <v>Overweight</v>
      </c>
      <c r="D700" s="34">
        <v>10.14</v>
      </c>
      <c r="E700" s="35" t="s">
        <v>10687</v>
      </c>
      <c r="F700" s="35" t="s">
        <v>10686</v>
      </c>
      <c r="G700" s="36" t="s">
        <v>10687</v>
      </c>
      <c r="H700" s="36">
        <v>1</v>
      </c>
      <c r="I700" s="35" t="s">
        <v>10686</v>
      </c>
    </row>
    <row r="701" spans="1:9">
      <c r="A701" s="31" t="s">
        <v>6653</v>
      </c>
      <c r="B701" s="32">
        <v>32.799999999999997</v>
      </c>
      <c r="C701" s="33" t="str">
        <f t="shared" si="10"/>
        <v>Obesity</v>
      </c>
      <c r="D701" s="34">
        <v>6.06</v>
      </c>
      <c r="E701" s="35" t="s">
        <v>10687</v>
      </c>
      <c r="F701" s="35" t="s">
        <v>10686</v>
      </c>
      <c r="G701" s="36" t="s">
        <v>10686</v>
      </c>
      <c r="H701" s="36">
        <v>1</v>
      </c>
      <c r="I701" s="35" t="s">
        <v>10686</v>
      </c>
    </row>
    <row r="702" spans="1:9">
      <c r="A702" s="31" t="s">
        <v>6656</v>
      </c>
      <c r="B702" s="32">
        <v>35.869999999999997</v>
      </c>
      <c r="C702" s="33" t="str">
        <f t="shared" si="10"/>
        <v>Obesity</v>
      </c>
      <c r="D702" s="34">
        <v>9.91</v>
      </c>
      <c r="E702" s="35" t="s">
        <v>10687</v>
      </c>
      <c r="F702" s="35" t="s">
        <v>10686</v>
      </c>
      <c r="G702" s="36" t="s">
        <v>10686</v>
      </c>
      <c r="H702" s="36">
        <v>0</v>
      </c>
      <c r="I702" s="35" t="s">
        <v>10686</v>
      </c>
    </row>
    <row r="703" spans="1:9">
      <c r="A703" s="31" t="s">
        <v>6659</v>
      </c>
      <c r="B703" s="32">
        <v>21.66</v>
      </c>
      <c r="C703" s="33" t="str">
        <f t="shared" si="10"/>
        <v>Normal Weight</v>
      </c>
      <c r="D703" s="34">
        <v>4.1399999999999997</v>
      </c>
      <c r="E703" s="35" t="s">
        <v>10687</v>
      </c>
      <c r="F703" s="35" t="s">
        <v>10686</v>
      </c>
      <c r="G703" s="36" t="s">
        <v>10686</v>
      </c>
      <c r="H703" s="36">
        <v>2</v>
      </c>
      <c r="I703" s="35" t="s">
        <v>10686</v>
      </c>
    </row>
    <row r="704" spans="1:9">
      <c r="A704" s="31" t="s">
        <v>6662</v>
      </c>
      <c r="B704" s="32">
        <v>37.72</v>
      </c>
      <c r="C704" s="33" t="str">
        <f t="shared" si="10"/>
        <v>Obesity</v>
      </c>
      <c r="D704" s="34">
        <v>4.38</v>
      </c>
      <c r="E704" s="35" t="s">
        <v>10687</v>
      </c>
      <c r="F704" s="35" t="s">
        <v>10686</v>
      </c>
      <c r="G704" s="36" t="s">
        <v>10687</v>
      </c>
      <c r="H704" s="36">
        <v>1</v>
      </c>
      <c r="I704" s="35" t="s">
        <v>10686</v>
      </c>
    </row>
    <row r="705" spans="1:9">
      <c r="A705" s="31" t="s">
        <v>6665</v>
      </c>
      <c r="B705" s="32">
        <v>39.700000000000003</v>
      </c>
      <c r="C705" s="33" t="str">
        <f t="shared" si="10"/>
        <v>Obesity</v>
      </c>
      <c r="D705" s="34">
        <v>9.83</v>
      </c>
      <c r="E705" s="35" t="s">
        <v>10686</v>
      </c>
      <c r="F705" s="35" t="s">
        <v>10686</v>
      </c>
      <c r="G705" s="36" t="s">
        <v>10686</v>
      </c>
      <c r="H705" s="36">
        <v>3</v>
      </c>
      <c r="I705" s="35" t="s">
        <v>10686</v>
      </c>
    </row>
    <row r="706" spans="1:9">
      <c r="A706" s="31" t="s">
        <v>6667</v>
      </c>
      <c r="B706" s="32">
        <v>35.97</v>
      </c>
      <c r="C706" s="33" t="str">
        <f t="shared" si="10"/>
        <v>Obesity</v>
      </c>
      <c r="D706" s="34">
        <v>11.08</v>
      </c>
      <c r="E706" s="35" t="s">
        <v>10686</v>
      </c>
      <c r="F706" s="35" t="s">
        <v>10686</v>
      </c>
      <c r="G706" s="36" t="s">
        <v>10686</v>
      </c>
      <c r="H706" s="36">
        <v>3</v>
      </c>
      <c r="I706" s="35" t="s">
        <v>10686</v>
      </c>
    </row>
    <row r="707" spans="1:9">
      <c r="A707" s="31" t="s">
        <v>6670</v>
      </c>
      <c r="B707" s="32">
        <v>37.85</v>
      </c>
      <c r="C707" s="33" t="str">
        <f t="shared" ref="C707:C770" si="11">IF(B707&lt;18.5,"Under Weight",IF(B707&lt;25,"Normal Weight",IF(B707&lt;30,"Overweight","Obesity")))</f>
        <v>Obesity</v>
      </c>
      <c r="D707" s="34">
        <v>11.01</v>
      </c>
      <c r="E707" s="35" t="s">
        <v>10686</v>
      </c>
      <c r="F707" s="35" t="s">
        <v>10686</v>
      </c>
      <c r="G707" s="36" t="s">
        <v>10686</v>
      </c>
      <c r="H707" s="36">
        <v>0</v>
      </c>
      <c r="I707" s="35" t="s">
        <v>10686</v>
      </c>
    </row>
    <row r="708" spans="1:9">
      <c r="A708" s="31" t="s">
        <v>6673</v>
      </c>
      <c r="B708" s="32">
        <v>21.66</v>
      </c>
      <c r="C708" s="33" t="str">
        <f t="shared" si="11"/>
        <v>Normal Weight</v>
      </c>
      <c r="D708" s="34">
        <v>4.37</v>
      </c>
      <c r="E708" s="35" t="s">
        <v>10686</v>
      </c>
      <c r="F708" s="35" t="s">
        <v>10687</v>
      </c>
      <c r="G708" s="36" t="s">
        <v>10686</v>
      </c>
      <c r="H708" s="36">
        <v>1</v>
      </c>
      <c r="I708" s="35" t="s">
        <v>10687</v>
      </c>
    </row>
    <row r="709" spans="1:9">
      <c r="A709" s="31" t="s">
        <v>6675</v>
      </c>
      <c r="B709" s="32">
        <v>39.369999999999997</v>
      </c>
      <c r="C709" s="33" t="str">
        <f t="shared" si="11"/>
        <v>Obesity</v>
      </c>
      <c r="D709" s="34">
        <v>5.91</v>
      </c>
      <c r="E709" s="35" t="s">
        <v>10686</v>
      </c>
      <c r="F709" s="35" t="s">
        <v>10686</v>
      </c>
      <c r="G709" s="36" t="s">
        <v>10686</v>
      </c>
      <c r="H709" s="36">
        <v>2</v>
      </c>
      <c r="I709" s="35" t="s">
        <v>10686</v>
      </c>
    </row>
    <row r="710" spans="1:9">
      <c r="A710" s="31" t="s">
        <v>6676</v>
      </c>
      <c r="B710" s="32">
        <v>40.880000000000003</v>
      </c>
      <c r="C710" s="33" t="str">
        <f t="shared" si="11"/>
        <v>Obesity</v>
      </c>
      <c r="D710" s="34">
        <v>7.65</v>
      </c>
      <c r="E710" s="35" t="s">
        <v>10686</v>
      </c>
      <c r="F710" s="35" t="s">
        <v>10686</v>
      </c>
      <c r="G710" s="36" t="s">
        <v>10686</v>
      </c>
      <c r="H710" s="36">
        <v>0</v>
      </c>
      <c r="I710" s="35" t="s">
        <v>10686</v>
      </c>
    </row>
    <row r="711" spans="1:9">
      <c r="A711" s="31" t="s">
        <v>6679</v>
      </c>
      <c r="B711" s="32">
        <v>26.22</v>
      </c>
      <c r="C711" s="33" t="str">
        <f t="shared" si="11"/>
        <v>Overweight</v>
      </c>
      <c r="D711" s="34">
        <v>5.37</v>
      </c>
      <c r="E711" s="35" t="s">
        <v>10687</v>
      </c>
      <c r="F711" s="35" t="s">
        <v>10686</v>
      </c>
      <c r="G711" s="36" t="s">
        <v>10686</v>
      </c>
      <c r="H711" s="36">
        <v>2</v>
      </c>
      <c r="I711" s="35" t="s">
        <v>10686</v>
      </c>
    </row>
    <row r="712" spans="1:9">
      <c r="A712" s="31" t="s">
        <v>6682</v>
      </c>
      <c r="B712" s="32">
        <v>25.08</v>
      </c>
      <c r="C712" s="33" t="str">
        <f t="shared" si="11"/>
        <v>Overweight</v>
      </c>
      <c r="D712" s="34">
        <v>5.75</v>
      </c>
      <c r="E712" s="35" t="s">
        <v>10687</v>
      </c>
      <c r="F712" s="35" t="s">
        <v>10686</v>
      </c>
      <c r="G712" s="36" t="s">
        <v>10686</v>
      </c>
      <c r="H712" s="36">
        <v>2</v>
      </c>
      <c r="I712" s="35" t="s">
        <v>10686</v>
      </c>
    </row>
    <row r="713" spans="1:9">
      <c r="A713" s="31" t="s">
        <v>6685</v>
      </c>
      <c r="B713" s="32">
        <v>39.1</v>
      </c>
      <c r="C713" s="33" t="str">
        <f t="shared" si="11"/>
        <v>Obesity</v>
      </c>
      <c r="D713" s="34">
        <v>6.79</v>
      </c>
      <c r="E713" s="35" t="s">
        <v>10687</v>
      </c>
      <c r="F713" s="35" t="s">
        <v>10686</v>
      </c>
      <c r="G713" s="36" t="s">
        <v>10686</v>
      </c>
      <c r="H713" s="36">
        <v>2</v>
      </c>
      <c r="I713" s="35" t="s">
        <v>10686</v>
      </c>
    </row>
    <row r="714" spans="1:9">
      <c r="A714" s="31" t="s">
        <v>6688</v>
      </c>
      <c r="B714" s="32">
        <v>37.905000000000001</v>
      </c>
      <c r="C714" s="33" t="str">
        <f t="shared" si="11"/>
        <v>Obesity</v>
      </c>
      <c r="D714" s="34">
        <v>7.03</v>
      </c>
      <c r="E714" s="35" t="s">
        <v>10686</v>
      </c>
      <c r="F714" s="35" t="s">
        <v>10686</v>
      </c>
      <c r="G714" s="36" t="s">
        <v>10686</v>
      </c>
      <c r="H714" s="36">
        <v>3</v>
      </c>
      <c r="I714" s="35" t="s">
        <v>10686</v>
      </c>
    </row>
    <row r="715" spans="1:9">
      <c r="A715" s="31" t="s">
        <v>6691</v>
      </c>
      <c r="B715" s="32">
        <v>43.35</v>
      </c>
      <c r="C715" s="33" t="str">
        <f t="shared" si="11"/>
        <v>Obesity</v>
      </c>
      <c r="D715" s="34">
        <v>5.41</v>
      </c>
      <c r="E715" s="35" t="s">
        <v>10687</v>
      </c>
      <c r="F715" s="35" t="s">
        <v>10686</v>
      </c>
      <c r="G715" s="36" t="s">
        <v>10687</v>
      </c>
      <c r="H715" s="36">
        <v>1</v>
      </c>
      <c r="I715" s="35" t="s">
        <v>10686</v>
      </c>
    </row>
    <row r="716" spans="1:9">
      <c r="A716" s="31" t="s">
        <v>6693</v>
      </c>
      <c r="B716" s="32">
        <v>36.15</v>
      </c>
      <c r="C716" s="33" t="str">
        <f t="shared" si="11"/>
        <v>Obesity</v>
      </c>
      <c r="D716" s="34">
        <v>8.0500000000000007</v>
      </c>
      <c r="E716" s="35" t="s">
        <v>10686</v>
      </c>
      <c r="F716" s="35" t="s">
        <v>10686</v>
      </c>
      <c r="G716" s="36" t="s">
        <v>10686</v>
      </c>
      <c r="H716" s="36">
        <v>0</v>
      </c>
      <c r="I716" s="35" t="s">
        <v>10686</v>
      </c>
    </row>
    <row r="717" spans="1:9">
      <c r="A717" s="31" t="s">
        <v>6695</v>
      </c>
      <c r="B717" s="32">
        <v>44.98</v>
      </c>
      <c r="C717" s="33" t="str">
        <f t="shared" si="11"/>
        <v>Obesity</v>
      </c>
      <c r="D717" s="34">
        <v>5.94</v>
      </c>
      <c r="E717" s="35" t="s">
        <v>10686</v>
      </c>
      <c r="F717" s="35" t="s">
        <v>10686</v>
      </c>
      <c r="G717" s="36" t="s">
        <v>10686</v>
      </c>
      <c r="H717" s="36">
        <v>1</v>
      </c>
      <c r="I717" s="35" t="s">
        <v>10686</v>
      </c>
    </row>
    <row r="718" spans="1:9">
      <c r="A718" s="31" t="s">
        <v>6698</v>
      </c>
      <c r="B718" s="32">
        <v>38.28</v>
      </c>
      <c r="C718" s="33" t="str">
        <f t="shared" si="11"/>
        <v>Obesity</v>
      </c>
      <c r="D718" s="34">
        <v>5.51</v>
      </c>
      <c r="E718" s="35" t="s">
        <v>10686</v>
      </c>
      <c r="F718" s="35" t="s">
        <v>10687</v>
      </c>
      <c r="G718" s="36" t="s">
        <v>10686</v>
      </c>
      <c r="H718" s="36">
        <v>1</v>
      </c>
      <c r="I718" s="35" t="s">
        <v>10686</v>
      </c>
    </row>
    <row r="719" spans="1:9">
      <c r="A719" s="31" t="s">
        <v>6701</v>
      </c>
      <c r="B719" s="32">
        <v>32.299999999999997</v>
      </c>
      <c r="C719" s="33" t="str">
        <f t="shared" si="11"/>
        <v>Obesity</v>
      </c>
      <c r="D719" s="34">
        <v>6.55</v>
      </c>
      <c r="E719" s="35" t="s">
        <v>10687</v>
      </c>
      <c r="F719" s="35" t="s">
        <v>10686</v>
      </c>
      <c r="G719" s="36" t="s">
        <v>10686</v>
      </c>
      <c r="H719" s="36">
        <v>2</v>
      </c>
      <c r="I719" s="35" t="s">
        <v>10686</v>
      </c>
    </row>
    <row r="720" spans="1:9">
      <c r="A720" s="31" t="s">
        <v>6704</v>
      </c>
      <c r="B720" s="32">
        <v>39.51</v>
      </c>
      <c r="C720" s="33" t="str">
        <f t="shared" si="11"/>
        <v>Obesity</v>
      </c>
      <c r="D720" s="34">
        <v>5.79</v>
      </c>
      <c r="E720" s="35" t="s">
        <v>10687</v>
      </c>
      <c r="F720" s="35" t="s">
        <v>10686</v>
      </c>
      <c r="G720" s="36" t="s">
        <v>10686</v>
      </c>
      <c r="H720" s="36">
        <v>0</v>
      </c>
      <c r="I720" s="35" t="s">
        <v>10686</v>
      </c>
    </row>
    <row r="721" spans="1:9">
      <c r="A721" s="31" t="s">
        <v>6707</v>
      </c>
      <c r="B721" s="32">
        <v>50.46</v>
      </c>
      <c r="C721" s="33" t="str">
        <f t="shared" si="11"/>
        <v>Obesity</v>
      </c>
      <c r="D721" s="34">
        <v>4.5599999999999996</v>
      </c>
      <c r="E721" s="35" t="s">
        <v>10686</v>
      </c>
      <c r="F721" s="35" t="s">
        <v>10686</v>
      </c>
      <c r="G721" s="36" t="s">
        <v>10686</v>
      </c>
      <c r="H721" s="36">
        <v>0</v>
      </c>
      <c r="I721" s="35" t="s">
        <v>10686</v>
      </c>
    </row>
    <row r="722" spans="1:9">
      <c r="A722" s="31" t="s">
        <v>6710</v>
      </c>
      <c r="B722" s="32">
        <v>31.73</v>
      </c>
      <c r="C722" s="33" t="str">
        <f t="shared" si="11"/>
        <v>Obesity</v>
      </c>
      <c r="D722" s="34">
        <v>7</v>
      </c>
      <c r="E722" s="35" t="s">
        <v>10686</v>
      </c>
      <c r="F722" s="35" t="s">
        <v>10686</v>
      </c>
      <c r="G722" s="36" t="s">
        <v>10686</v>
      </c>
      <c r="H722" s="36">
        <v>0</v>
      </c>
      <c r="I722" s="35" t="s">
        <v>10686</v>
      </c>
    </row>
    <row r="723" spans="1:9">
      <c r="A723" s="31" t="s">
        <v>6712</v>
      </c>
      <c r="B723" s="32">
        <v>32.1</v>
      </c>
      <c r="C723" s="33" t="str">
        <f t="shared" si="11"/>
        <v>Obesity</v>
      </c>
      <c r="D723" s="34">
        <v>6.57</v>
      </c>
      <c r="E723" s="35" t="s">
        <v>10687</v>
      </c>
      <c r="F723" s="35" t="s">
        <v>10686</v>
      </c>
      <c r="G723" s="36" t="s">
        <v>10687</v>
      </c>
      <c r="H723" s="36">
        <v>1</v>
      </c>
      <c r="I723" s="35" t="s">
        <v>10686</v>
      </c>
    </row>
    <row r="724" spans="1:9">
      <c r="A724" s="31" t="s">
        <v>6714</v>
      </c>
      <c r="B724" s="32">
        <v>27.83</v>
      </c>
      <c r="C724" s="33" t="str">
        <f t="shared" si="11"/>
        <v>Overweight</v>
      </c>
      <c r="D724" s="34">
        <v>11.61</v>
      </c>
      <c r="E724" s="35" t="s">
        <v>10687</v>
      </c>
      <c r="F724" s="35" t="s">
        <v>10686</v>
      </c>
      <c r="G724" s="36" t="s">
        <v>10687</v>
      </c>
      <c r="H724" s="36">
        <v>1</v>
      </c>
      <c r="I724" s="35" t="s">
        <v>10686</v>
      </c>
    </row>
    <row r="725" spans="1:9">
      <c r="A725" s="31" t="s">
        <v>6717</v>
      </c>
      <c r="B725" s="32">
        <v>27.72</v>
      </c>
      <c r="C725" s="33" t="str">
        <f t="shared" si="11"/>
        <v>Overweight</v>
      </c>
      <c r="D725" s="34">
        <v>8.16</v>
      </c>
      <c r="E725" s="35" t="s">
        <v>10687</v>
      </c>
      <c r="F725" s="35" t="s">
        <v>10686</v>
      </c>
      <c r="G725" s="36" t="s">
        <v>10687</v>
      </c>
      <c r="H725" s="36">
        <v>1</v>
      </c>
      <c r="I725" s="35" t="s">
        <v>10686</v>
      </c>
    </row>
    <row r="726" spans="1:9">
      <c r="A726" s="31" t="s">
        <v>6719</v>
      </c>
      <c r="B726" s="32">
        <v>36.765000000000001</v>
      </c>
      <c r="C726" s="33" t="str">
        <f t="shared" si="11"/>
        <v>Obesity</v>
      </c>
      <c r="D726" s="34">
        <v>4.4800000000000004</v>
      </c>
      <c r="E726" s="35" t="s">
        <v>10687</v>
      </c>
      <c r="F726" s="35" t="s">
        <v>10686</v>
      </c>
      <c r="G726" s="36" t="s">
        <v>10686</v>
      </c>
      <c r="H726" s="36">
        <v>2</v>
      </c>
      <c r="I726" s="35" t="s">
        <v>10686</v>
      </c>
    </row>
    <row r="727" spans="1:9">
      <c r="A727" s="31" t="s">
        <v>6722</v>
      </c>
      <c r="B727" s="32">
        <v>48.36</v>
      </c>
      <c r="C727" s="33" t="str">
        <f t="shared" si="11"/>
        <v>Obesity</v>
      </c>
      <c r="D727" s="34">
        <v>4.08</v>
      </c>
      <c r="E727" s="35" t="s">
        <v>10686</v>
      </c>
      <c r="F727" s="35" t="s">
        <v>10686</v>
      </c>
      <c r="G727" s="36" t="s">
        <v>10686</v>
      </c>
      <c r="H727" s="36">
        <v>0</v>
      </c>
      <c r="I727" s="35" t="s">
        <v>10686</v>
      </c>
    </row>
    <row r="728" spans="1:9">
      <c r="A728" s="31" t="s">
        <v>6723</v>
      </c>
      <c r="B728" s="32">
        <v>31.445</v>
      </c>
      <c r="C728" s="33" t="str">
        <f t="shared" si="11"/>
        <v>Obesity</v>
      </c>
      <c r="D728" s="34">
        <v>4.4000000000000004</v>
      </c>
      <c r="E728" s="35" t="s">
        <v>10687</v>
      </c>
      <c r="F728" s="35" t="s">
        <v>10686</v>
      </c>
      <c r="G728" s="36" t="s">
        <v>10686</v>
      </c>
      <c r="H728" s="36">
        <v>2</v>
      </c>
      <c r="I728" s="35" t="s">
        <v>10686</v>
      </c>
    </row>
    <row r="729" spans="1:9">
      <c r="A729" s="31" t="s">
        <v>6725</v>
      </c>
      <c r="B729" s="32">
        <v>27.55</v>
      </c>
      <c r="C729" s="33" t="str">
        <f t="shared" si="11"/>
        <v>Overweight</v>
      </c>
      <c r="D729" s="34">
        <v>9.02</v>
      </c>
      <c r="E729" s="35" t="s">
        <v>10686</v>
      </c>
      <c r="F729" s="35" t="s">
        <v>10686</v>
      </c>
      <c r="G729" s="36" t="s">
        <v>10686</v>
      </c>
      <c r="H729" s="36">
        <v>0</v>
      </c>
      <c r="I729" s="35" t="s">
        <v>10686</v>
      </c>
    </row>
    <row r="730" spans="1:9">
      <c r="A730" s="31" t="s">
        <v>6728</v>
      </c>
      <c r="B730" s="32">
        <v>33.11</v>
      </c>
      <c r="C730" s="33" t="str">
        <f t="shared" si="11"/>
        <v>Obesity</v>
      </c>
      <c r="D730" s="34">
        <v>8.06</v>
      </c>
      <c r="E730" s="35" t="s">
        <v>10686</v>
      </c>
      <c r="F730" s="35" t="s">
        <v>10686</v>
      </c>
      <c r="G730" s="36" t="s">
        <v>10686</v>
      </c>
      <c r="H730" s="36">
        <v>0</v>
      </c>
      <c r="I730" s="35" t="s">
        <v>10686</v>
      </c>
    </row>
    <row r="731" spans="1:9">
      <c r="A731" s="31" t="s">
        <v>6730</v>
      </c>
      <c r="B731" s="32">
        <v>36.85</v>
      </c>
      <c r="C731" s="33" t="str">
        <f t="shared" si="11"/>
        <v>Obesity</v>
      </c>
      <c r="D731" s="34">
        <v>6.21</v>
      </c>
      <c r="E731" s="35" t="s">
        <v>10687</v>
      </c>
      <c r="F731" s="35" t="s">
        <v>10686</v>
      </c>
      <c r="G731" s="36" t="s">
        <v>10686</v>
      </c>
      <c r="H731" s="36">
        <v>2</v>
      </c>
      <c r="I731" s="35" t="s">
        <v>10686</v>
      </c>
    </row>
    <row r="732" spans="1:9">
      <c r="A732" s="31" t="s">
        <v>6733</v>
      </c>
      <c r="B732" s="32">
        <v>36.299999999999997</v>
      </c>
      <c r="C732" s="33" t="str">
        <f t="shared" si="11"/>
        <v>Obesity</v>
      </c>
      <c r="D732" s="34">
        <v>5.79</v>
      </c>
      <c r="E732" s="35" t="s">
        <v>10687</v>
      </c>
      <c r="F732" s="35" t="s">
        <v>10686</v>
      </c>
      <c r="G732" s="36" t="s">
        <v>10686</v>
      </c>
      <c r="H732" s="36">
        <v>2</v>
      </c>
      <c r="I732" s="35" t="s">
        <v>10686</v>
      </c>
    </row>
    <row r="733" spans="1:9">
      <c r="A733" s="31" t="s">
        <v>6735</v>
      </c>
      <c r="B733" s="32">
        <v>45.34</v>
      </c>
      <c r="C733" s="33" t="str">
        <f t="shared" si="11"/>
        <v>Obesity</v>
      </c>
      <c r="D733" s="34">
        <v>5.69</v>
      </c>
      <c r="E733" s="35" t="s">
        <v>10687</v>
      </c>
      <c r="F733" s="35" t="s">
        <v>10686</v>
      </c>
      <c r="G733" s="36" t="s">
        <v>10686</v>
      </c>
      <c r="H733" s="36">
        <v>0</v>
      </c>
      <c r="I733" s="35" t="s">
        <v>10686</v>
      </c>
    </row>
    <row r="734" spans="1:9">
      <c r="A734" s="31" t="s">
        <v>6738</v>
      </c>
      <c r="B734" s="32">
        <v>31.8</v>
      </c>
      <c r="C734" s="33" t="str">
        <f t="shared" si="11"/>
        <v>Obesity</v>
      </c>
      <c r="D734" s="34">
        <v>5.36</v>
      </c>
      <c r="E734" s="35" t="s">
        <v>10687</v>
      </c>
      <c r="F734" s="35" t="s">
        <v>10686</v>
      </c>
      <c r="G734" s="36" t="s">
        <v>10686</v>
      </c>
      <c r="H734" s="36">
        <v>2</v>
      </c>
      <c r="I734" s="35" t="s">
        <v>10686</v>
      </c>
    </row>
    <row r="735" spans="1:9">
      <c r="A735" s="31" t="s">
        <v>6741</v>
      </c>
      <c r="B735" s="32">
        <v>41.02</v>
      </c>
      <c r="C735" s="33" t="str">
        <f t="shared" si="11"/>
        <v>Obesity</v>
      </c>
      <c r="D735" s="34">
        <v>11.37</v>
      </c>
      <c r="E735" s="35" t="s">
        <v>10686</v>
      </c>
      <c r="F735" s="35" t="s">
        <v>10686</v>
      </c>
      <c r="G735" s="36" t="s">
        <v>10686</v>
      </c>
      <c r="H735" s="36">
        <v>0</v>
      </c>
      <c r="I735" s="35" t="s">
        <v>10686</v>
      </c>
    </row>
    <row r="736" spans="1:9">
      <c r="A736" s="31" t="s">
        <v>6743</v>
      </c>
      <c r="B736" s="32">
        <v>32.68</v>
      </c>
      <c r="C736" s="33" t="str">
        <f t="shared" si="11"/>
        <v>Obesity</v>
      </c>
      <c r="D736" s="34">
        <v>11.87</v>
      </c>
      <c r="E736" s="35" t="s">
        <v>10686</v>
      </c>
      <c r="F736" s="35" t="s">
        <v>10686</v>
      </c>
      <c r="G736" s="36" t="s">
        <v>10686</v>
      </c>
      <c r="H736" s="36">
        <v>0</v>
      </c>
      <c r="I736" s="35" t="s">
        <v>10686</v>
      </c>
    </row>
    <row r="737" spans="1:9">
      <c r="A737" s="31" t="s">
        <v>6746</v>
      </c>
      <c r="B737" s="32">
        <v>21.7</v>
      </c>
      <c r="C737" s="33" t="str">
        <f t="shared" si="11"/>
        <v>Normal Weight</v>
      </c>
      <c r="D737" s="34">
        <v>4.9000000000000004</v>
      </c>
      <c r="E737" s="35" t="s">
        <v>10686</v>
      </c>
      <c r="F737" s="35" t="s">
        <v>10686</v>
      </c>
      <c r="G737" s="36" t="s">
        <v>10687</v>
      </c>
      <c r="H737" s="36">
        <v>1</v>
      </c>
      <c r="I737" s="35" t="s">
        <v>10687</v>
      </c>
    </row>
    <row r="738" spans="1:9">
      <c r="A738" s="31" t="s">
        <v>6749</v>
      </c>
      <c r="B738" s="32">
        <v>40.479999999999997</v>
      </c>
      <c r="C738" s="33" t="str">
        <f t="shared" si="11"/>
        <v>Obesity</v>
      </c>
      <c r="D738" s="34">
        <v>6.7</v>
      </c>
      <c r="E738" s="35" t="s">
        <v>10686</v>
      </c>
      <c r="F738" s="35" t="s">
        <v>10686</v>
      </c>
      <c r="G738" s="36" t="s">
        <v>10686</v>
      </c>
      <c r="H738" s="36">
        <v>3</v>
      </c>
      <c r="I738" s="35" t="s">
        <v>10686</v>
      </c>
    </row>
    <row r="739" spans="1:9">
      <c r="A739" s="31" t="s">
        <v>6751</v>
      </c>
      <c r="B739" s="32">
        <v>34.5</v>
      </c>
      <c r="C739" s="33" t="str">
        <f t="shared" si="11"/>
        <v>Obesity</v>
      </c>
      <c r="D739" s="34">
        <v>10.3</v>
      </c>
      <c r="E739" s="35" t="s">
        <v>10686</v>
      </c>
      <c r="F739" s="35" t="s">
        <v>10686</v>
      </c>
      <c r="G739" s="36" t="s">
        <v>10686</v>
      </c>
      <c r="H739" s="36">
        <v>3</v>
      </c>
      <c r="I739" s="35" t="s">
        <v>10686</v>
      </c>
    </row>
    <row r="740" spans="1:9">
      <c r="A740" s="31" t="s">
        <v>6754</v>
      </c>
      <c r="B740" s="32">
        <v>45.9</v>
      </c>
      <c r="C740" s="33" t="str">
        <f t="shared" si="11"/>
        <v>Obesity</v>
      </c>
      <c r="D740" s="34">
        <v>11.14</v>
      </c>
      <c r="E740" s="35" t="s">
        <v>10687</v>
      </c>
      <c r="F740" s="35" t="s">
        <v>10686</v>
      </c>
      <c r="G740" s="36" t="s">
        <v>10686</v>
      </c>
      <c r="H740" s="36">
        <v>1</v>
      </c>
      <c r="I740" s="35" t="s">
        <v>10686</v>
      </c>
    </row>
    <row r="741" spans="1:9">
      <c r="A741" s="31" t="s">
        <v>6757</v>
      </c>
      <c r="B741" s="32">
        <v>33.479999999999997</v>
      </c>
      <c r="C741" s="33" t="str">
        <f t="shared" si="11"/>
        <v>Obesity</v>
      </c>
      <c r="D741" s="34">
        <v>4.74</v>
      </c>
      <c r="E741" s="35" t="s">
        <v>10687</v>
      </c>
      <c r="F741" s="35" t="s">
        <v>10686</v>
      </c>
      <c r="G741" s="36" t="s">
        <v>10686</v>
      </c>
      <c r="H741" s="36">
        <v>2</v>
      </c>
      <c r="I741" s="35" t="s">
        <v>10686</v>
      </c>
    </row>
    <row r="742" spans="1:9">
      <c r="A742" s="31" t="s">
        <v>6760</v>
      </c>
      <c r="B742" s="32">
        <v>28.31</v>
      </c>
      <c r="C742" s="33" t="str">
        <f t="shared" si="11"/>
        <v>Overweight</v>
      </c>
      <c r="D742" s="34">
        <v>5.96</v>
      </c>
      <c r="E742" s="35" t="s">
        <v>10687</v>
      </c>
      <c r="F742" s="35" t="s">
        <v>10686</v>
      </c>
      <c r="G742" s="36" t="s">
        <v>10686</v>
      </c>
      <c r="H742" s="36">
        <v>2</v>
      </c>
      <c r="I742" s="35" t="s">
        <v>10686</v>
      </c>
    </row>
    <row r="743" spans="1:9">
      <c r="A743" s="31" t="s">
        <v>6762</v>
      </c>
      <c r="B743" s="32">
        <v>21.565000000000001</v>
      </c>
      <c r="C743" s="33" t="str">
        <f t="shared" si="11"/>
        <v>Normal Weight</v>
      </c>
      <c r="D743" s="34">
        <v>4.95</v>
      </c>
      <c r="E743" s="35" t="s">
        <v>10686</v>
      </c>
      <c r="F743" s="35" t="s">
        <v>10687</v>
      </c>
      <c r="G743" s="36" t="s">
        <v>10686</v>
      </c>
      <c r="H743" s="36">
        <v>1</v>
      </c>
      <c r="I743" s="35" t="s">
        <v>10687</v>
      </c>
    </row>
    <row r="744" spans="1:9">
      <c r="A744" s="31" t="s">
        <v>6765</v>
      </c>
      <c r="B744" s="32">
        <v>35.590000000000003</v>
      </c>
      <c r="C744" s="33" t="str">
        <f t="shared" si="11"/>
        <v>Obesity</v>
      </c>
      <c r="D744" s="34">
        <v>5.21</v>
      </c>
      <c r="E744" s="35" t="s">
        <v>10687</v>
      </c>
      <c r="F744" s="35" t="s">
        <v>10686</v>
      </c>
      <c r="G744" s="36" t="s">
        <v>10687</v>
      </c>
      <c r="H744" s="36">
        <v>1</v>
      </c>
      <c r="I744" s="35" t="s">
        <v>10686</v>
      </c>
    </row>
    <row r="745" spans="1:9">
      <c r="A745" s="31" t="s">
        <v>6767</v>
      </c>
      <c r="B745" s="32">
        <v>43.44</v>
      </c>
      <c r="C745" s="33" t="str">
        <f t="shared" si="11"/>
        <v>Obesity</v>
      </c>
      <c r="D745" s="34">
        <v>4.8600000000000003</v>
      </c>
      <c r="E745" s="35" t="s">
        <v>10687</v>
      </c>
      <c r="F745" s="35" t="s">
        <v>10686</v>
      </c>
      <c r="G745" s="36" t="s">
        <v>10686</v>
      </c>
      <c r="H745" s="36">
        <v>0</v>
      </c>
      <c r="I745" s="35" t="s">
        <v>10686</v>
      </c>
    </row>
    <row r="746" spans="1:9">
      <c r="A746" s="31" t="s">
        <v>6769</v>
      </c>
      <c r="B746" s="32">
        <v>21.754999999999999</v>
      </c>
      <c r="C746" s="33" t="str">
        <f t="shared" si="11"/>
        <v>Normal Weight</v>
      </c>
      <c r="D746" s="34">
        <v>7.79</v>
      </c>
      <c r="E746" s="35" t="s">
        <v>10687</v>
      </c>
      <c r="F746" s="35" t="s">
        <v>10686</v>
      </c>
      <c r="G746" s="36" t="s">
        <v>10686</v>
      </c>
      <c r="H746" s="36">
        <v>0</v>
      </c>
      <c r="I746" s="35" t="s">
        <v>10686</v>
      </c>
    </row>
    <row r="747" spans="1:9">
      <c r="A747" s="31" t="s">
        <v>6772</v>
      </c>
      <c r="B747" s="32">
        <v>44.55</v>
      </c>
      <c r="C747" s="33" t="str">
        <f t="shared" si="11"/>
        <v>Obesity</v>
      </c>
      <c r="D747" s="34">
        <v>7.12</v>
      </c>
      <c r="E747" s="35" t="s">
        <v>10687</v>
      </c>
      <c r="F747" s="35" t="s">
        <v>10686</v>
      </c>
      <c r="G747" s="36" t="s">
        <v>10686</v>
      </c>
      <c r="H747" s="36">
        <v>1</v>
      </c>
      <c r="I747" s="35" t="s">
        <v>10686</v>
      </c>
    </row>
    <row r="748" spans="1:9">
      <c r="A748" s="31" t="s">
        <v>6775</v>
      </c>
      <c r="B748" s="32">
        <v>43.32</v>
      </c>
      <c r="C748" s="33" t="str">
        <f t="shared" si="11"/>
        <v>Obesity</v>
      </c>
      <c r="D748" s="34">
        <v>4.67</v>
      </c>
      <c r="E748" s="35" t="s">
        <v>10687</v>
      </c>
      <c r="F748" s="35" t="s">
        <v>10686</v>
      </c>
      <c r="G748" s="36" t="s">
        <v>10686</v>
      </c>
      <c r="H748" s="36">
        <v>0</v>
      </c>
      <c r="I748" s="35" t="s">
        <v>10686</v>
      </c>
    </row>
    <row r="749" spans="1:9">
      <c r="A749" s="31" t="s">
        <v>6778</v>
      </c>
      <c r="B749" s="32">
        <v>31.23</v>
      </c>
      <c r="C749" s="33" t="str">
        <f t="shared" si="11"/>
        <v>Obesity</v>
      </c>
      <c r="D749" s="34">
        <v>9.1199999999999992</v>
      </c>
      <c r="E749" s="35" t="s">
        <v>10687</v>
      </c>
      <c r="F749" s="35" t="s">
        <v>10686</v>
      </c>
      <c r="G749" s="36" t="s">
        <v>10687</v>
      </c>
      <c r="H749" s="36">
        <v>1</v>
      </c>
      <c r="I749" s="35" t="s">
        <v>10686</v>
      </c>
    </row>
    <row r="750" spans="1:9">
      <c r="A750" s="31" t="s">
        <v>6780</v>
      </c>
      <c r="B750" s="32">
        <v>42.81</v>
      </c>
      <c r="C750" s="33" t="str">
        <f t="shared" si="11"/>
        <v>Obesity</v>
      </c>
      <c r="D750" s="34">
        <v>4.1500000000000004</v>
      </c>
      <c r="E750" s="35" t="s">
        <v>10686</v>
      </c>
      <c r="F750" s="35" t="s">
        <v>10686</v>
      </c>
      <c r="G750" s="36" t="s">
        <v>10686</v>
      </c>
      <c r="H750" s="36">
        <v>1</v>
      </c>
      <c r="I750" s="35" t="s">
        <v>10686</v>
      </c>
    </row>
    <row r="751" spans="1:9">
      <c r="A751" s="31" t="s">
        <v>6782</v>
      </c>
      <c r="B751" s="32">
        <v>35.909999999999997</v>
      </c>
      <c r="C751" s="33" t="str">
        <f t="shared" si="11"/>
        <v>Obesity</v>
      </c>
      <c r="D751" s="34">
        <v>6.72</v>
      </c>
      <c r="E751" s="35" t="s">
        <v>10687</v>
      </c>
      <c r="F751" s="35" t="s">
        <v>10686</v>
      </c>
      <c r="G751" s="36" t="s">
        <v>10686</v>
      </c>
      <c r="H751" s="36">
        <v>2</v>
      </c>
      <c r="I751" s="35" t="s">
        <v>10686</v>
      </c>
    </row>
    <row r="752" spans="1:9">
      <c r="A752" s="31" t="s">
        <v>6784</v>
      </c>
      <c r="B752" s="32">
        <v>36.65</v>
      </c>
      <c r="C752" s="33" t="str">
        <f t="shared" si="11"/>
        <v>Obesity</v>
      </c>
      <c r="D752" s="34">
        <v>5.01</v>
      </c>
      <c r="E752" s="35" t="s">
        <v>10687</v>
      </c>
      <c r="F752" s="35" t="s">
        <v>10686</v>
      </c>
      <c r="G752" s="36" t="s">
        <v>10687</v>
      </c>
      <c r="H752" s="36">
        <v>1</v>
      </c>
      <c r="I752" s="35" t="s">
        <v>10686</v>
      </c>
    </row>
    <row r="753" spans="1:9">
      <c r="A753" s="31" t="s">
        <v>6786</v>
      </c>
      <c r="B753" s="32">
        <v>22.04</v>
      </c>
      <c r="C753" s="33" t="str">
        <f t="shared" si="11"/>
        <v>Normal Weight</v>
      </c>
      <c r="D753" s="34">
        <v>10.9</v>
      </c>
      <c r="E753" s="35" t="s">
        <v>10687</v>
      </c>
      <c r="F753" s="35" t="s">
        <v>10686</v>
      </c>
      <c r="G753" s="36" t="s">
        <v>10686</v>
      </c>
      <c r="H753" s="36">
        <v>2</v>
      </c>
      <c r="I753" s="35" t="s">
        <v>10686</v>
      </c>
    </row>
    <row r="754" spans="1:9">
      <c r="A754" s="31" t="s">
        <v>6789</v>
      </c>
      <c r="B754" s="32">
        <v>31.824999999999999</v>
      </c>
      <c r="C754" s="33" t="str">
        <f t="shared" si="11"/>
        <v>Obesity</v>
      </c>
      <c r="D754" s="34">
        <v>5.52</v>
      </c>
      <c r="E754" s="35" t="s">
        <v>10687</v>
      </c>
      <c r="F754" s="35" t="s">
        <v>10686</v>
      </c>
      <c r="G754" s="36" t="s">
        <v>10686</v>
      </c>
      <c r="H754" s="36">
        <v>1</v>
      </c>
      <c r="I754" s="35" t="s">
        <v>10686</v>
      </c>
    </row>
    <row r="755" spans="1:9">
      <c r="A755" s="31" t="s">
        <v>6792</v>
      </c>
      <c r="B755" s="32">
        <v>53.58</v>
      </c>
      <c r="C755" s="33" t="str">
        <f t="shared" si="11"/>
        <v>Obesity</v>
      </c>
      <c r="D755" s="34">
        <v>4.55</v>
      </c>
      <c r="E755" s="35" t="s">
        <v>10686</v>
      </c>
      <c r="F755" s="35" t="s">
        <v>10686</v>
      </c>
      <c r="G755" s="36" t="s">
        <v>10686</v>
      </c>
      <c r="H755" s="36">
        <v>1</v>
      </c>
      <c r="I755" s="35" t="s">
        <v>10686</v>
      </c>
    </row>
    <row r="756" spans="1:9">
      <c r="A756" s="31" t="s">
        <v>6795</v>
      </c>
      <c r="B756" s="32">
        <v>34.299999999999997</v>
      </c>
      <c r="C756" s="33" t="str">
        <f t="shared" si="11"/>
        <v>Obesity</v>
      </c>
      <c r="D756" s="34">
        <v>11.76</v>
      </c>
      <c r="E756" s="35" t="s">
        <v>10686</v>
      </c>
      <c r="F756" s="35" t="s">
        <v>10686</v>
      </c>
      <c r="G756" s="36" t="s">
        <v>10686</v>
      </c>
      <c r="H756" s="36">
        <v>0</v>
      </c>
      <c r="I756" s="35" t="s">
        <v>10686</v>
      </c>
    </row>
    <row r="757" spans="1:9">
      <c r="A757" s="31" t="s">
        <v>6798</v>
      </c>
      <c r="B757" s="32">
        <v>32.11</v>
      </c>
      <c r="C757" s="33" t="str">
        <f t="shared" si="11"/>
        <v>Obesity</v>
      </c>
      <c r="D757" s="34">
        <v>7.06</v>
      </c>
      <c r="E757" s="35" t="s">
        <v>10686</v>
      </c>
      <c r="F757" s="35" t="s">
        <v>10686</v>
      </c>
      <c r="G757" s="36" t="s">
        <v>10686</v>
      </c>
      <c r="H757" s="36">
        <v>0</v>
      </c>
      <c r="I757" s="35" t="s">
        <v>10686</v>
      </c>
    </row>
    <row r="758" spans="1:9">
      <c r="A758" s="31" t="s">
        <v>6801</v>
      </c>
      <c r="B758" s="32">
        <v>31.78</v>
      </c>
      <c r="C758" s="33" t="str">
        <f t="shared" si="11"/>
        <v>Obesity</v>
      </c>
      <c r="D758" s="34">
        <v>11.35</v>
      </c>
      <c r="E758" s="35" t="s">
        <v>10687</v>
      </c>
      <c r="F758" s="35" t="s">
        <v>10686</v>
      </c>
      <c r="G758" s="36" t="s">
        <v>10687</v>
      </c>
      <c r="H758" s="36">
        <v>1</v>
      </c>
      <c r="I758" s="35" t="s">
        <v>10686</v>
      </c>
    </row>
    <row r="759" spans="1:9">
      <c r="A759" s="31" t="s">
        <v>6804</v>
      </c>
      <c r="B759" s="32">
        <v>46.89</v>
      </c>
      <c r="C759" s="33" t="str">
        <f t="shared" si="11"/>
        <v>Obesity</v>
      </c>
      <c r="D759" s="34">
        <v>5.52</v>
      </c>
      <c r="E759" s="35" t="s">
        <v>10686</v>
      </c>
      <c r="F759" s="35" t="s">
        <v>10686</v>
      </c>
      <c r="G759" s="36" t="s">
        <v>10686</v>
      </c>
      <c r="H759" s="36">
        <v>0</v>
      </c>
      <c r="I759" s="35" t="s">
        <v>10686</v>
      </c>
    </row>
    <row r="760" spans="1:9">
      <c r="A760" s="31" t="s">
        <v>6806</v>
      </c>
      <c r="B760" s="32">
        <v>39.35</v>
      </c>
      <c r="C760" s="33" t="str">
        <f t="shared" si="11"/>
        <v>Obesity</v>
      </c>
      <c r="D760" s="34">
        <v>7.86</v>
      </c>
      <c r="E760" s="35" t="s">
        <v>10687</v>
      </c>
      <c r="F760" s="35" t="s">
        <v>10686</v>
      </c>
      <c r="G760" s="36" t="s">
        <v>10686</v>
      </c>
      <c r="H760" s="36">
        <v>1</v>
      </c>
      <c r="I760" s="35" t="s">
        <v>10686</v>
      </c>
    </row>
    <row r="761" spans="1:9">
      <c r="A761" s="31" t="s">
        <v>6809</v>
      </c>
      <c r="B761" s="32">
        <v>39.200000000000003</v>
      </c>
      <c r="C761" s="33" t="str">
        <f t="shared" si="11"/>
        <v>Obesity</v>
      </c>
      <c r="D761" s="34">
        <v>11.38</v>
      </c>
      <c r="E761" s="35" t="s">
        <v>10686</v>
      </c>
      <c r="F761" s="35" t="s">
        <v>10686</v>
      </c>
      <c r="G761" s="36" t="s">
        <v>10686</v>
      </c>
      <c r="H761" s="36">
        <v>0</v>
      </c>
      <c r="I761" s="35" t="s">
        <v>10686</v>
      </c>
    </row>
    <row r="762" spans="1:9">
      <c r="A762" s="31" t="s">
        <v>6812</v>
      </c>
      <c r="B762" s="32">
        <v>39.159999999999997</v>
      </c>
      <c r="C762" s="33" t="str">
        <f t="shared" si="11"/>
        <v>Obesity</v>
      </c>
      <c r="D762" s="34">
        <v>10.48</v>
      </c>
      <c r="E762" s="35" t="s">
        <v>10686</v>
      </c>
      <c r="F762" s="35" t="s">
        <v>10686</v>
      </c>
      <c r="G762" s="36" t="s">
        <v>10686</v>
      </c>
      <c r="H762" s="36">
        <v>0</v>
      </c>
      <c r="I762" s="35" t="s">
        <v>10686</v>
      </c>
    </row>
    <row r="763" spans="1:9">
      <c r="A763" s="31" t="s">
        <v>6814</v>
      </c>
      <c r="B763" s="32">
        <v>44.1</v>
      </c>
      <c r="C763" s="33" t="str">
        <f t="shared" si="11"/>
        <v>Obesity</v>
      </c>
      <c r="D763" s="34">
        <v>5.04</v>
      </c>
      <c r="E763" s="35" t="s">
        <v>10687</v>
      </c>
      <c r="F763" s="35" t="s">
        <v>10686</v>
      </c>
      <c r="G763" s="36" t="s">
        <v>10686</v>
      </c>
      <c r="H763" s="36">
        <v>0</v>
      </c>
      <c r="I763" s="35" t="s">
        <v>10686</v>
      </c>
    </row>
    <row r="764" spans="1:9">
      <c r="A764" s="31" t="s">
        <v>6816</v>
      </c>
      <c r="B764" s="32">
        <v>33.200000000000003</v>
      </c>
      <c r="C764" s="33" t="str">
        <f t="shared" si="11"/>
        <v>Obesity</v>
      </c>
      <c r="D764" s="34">
        <v>9.06</v>
      </c>
      <c r="E764" s="35" t="s">
        <v>10686</v>
      </c>
      <c r="F764" s="35" t="s">
        <v>10686</v>
      </c>
      <c r="G764" s="36" t="s">
        <v>10686</v>
      </c>
      <c r="H764" s="36">
        <v>0</v>
      </c>
      <c r="I764" s="35" t="s">
        <v>10686</v>
      </c>
    </row>
    <row r="765" spans="1:9">
      <c r="A765" s="31" t="s">
        <v>6818</v>
      </c>
      <c r="B765" s="32">
        <v>29.92</v>
      </c>
      <c r="C765" s="33" t="str">
        <f t="shared" si="11"/>
        <v>Overweight</v>
      </c>
      <c r="D765" s="34">
        <v>11.07</v>
      </c>
      <c r="E765" s="35" t="s">
        <v>10686</v>
      </c>
      <c r="F765" s="35" t="s">
        <v>10686</v>
      </c>
      <c r="G765" s="36" t="s">
        <v>10686</v>
      </c>
      <c r="H765" s="36">
        <v>0</v>
      </c>
      <c r="I765" s="35" t="s">
        <v>10686</v>
      </c>
    </row>
    <row r="766" spans="1:9">
      <c r="A766" s="31" t="s">
        <v>6821</v>
      </c>
      <c r="B766" s="32">
        <v>25</v>
      </c>
      <c r="C766" s="33" t="str">
        <f t="shared" si="11"/>
        <v>Overweight</v>
      </c>
      <c r="D766" s="34">
        <v>10.45</v>
      </c>
      <c r="E766" s="35" t="s">
        <v>10686</v>
      </c>
      <c r="F766" s="35" t="s">
        <v>10686</v>
      </c>
      <c r="G766" s="36" t="s">
        <v>10686</v>
      </c>
      <c r="H766" s="36">
        <v>0</v>
      </c>
      <c r="I766" s="35" t="s">
        <v>10686</v>
      </c>
    </row>
    <row r="767" spans="1:9">
      <c r="A767" s="31" t="s">
        <v>6824</v>
      </c>
      <c r="B767" s="32">
        <v>38.869999999999997</v>
      </c>
      <c r="C767" s="33" t="str">
        <f t="shared" si="11"/>
        <v>Obesity</v>
      </c>
      <c r="D767" s="34">
        <v>8.6300000000000008</v>
      </c>
      <c r="E767" s="35" t="s">
        <v>10687</v>
      </c>
      <c r="F767" s="35" t="s">
        <v>10686</v>
      </c>
      <c r="G767" s="36" t="s">
        <v>10686</v>
      </c>
      <c r="H767" s="36">
        <v>1</v>
      </c>
      <c r="I767" s="35" t="s">
        <v>10686</v>
      </c>
    </row>
    <row r="768" spans="1:9">
      <c r="A768" s="31" t="s">
        <v>6827</v>
      </c>
      <c r="B768" s="32">
        <v>32.299999999999997</v>
      </c>
      <c r="C768" s="33" t="str">
        <f t="shared" si="11"/>
        <v>Obesity</v>
      </c>
      <c r="D768" s="34">
        <v>5.28</v>
      </c>
      <c r="E768" s="35" t="s">
        <v>10687</v>
      </c>
      <c r="F768" s="35" t="s">
        <v>10686</v>
      </c>
      <c r="G768" s="36" t="s">
        <v>10686</v>
      </c>
      <c r="H768" s="36">
        <v>2</v>
      </c>
      <c r="I768" s="35" t="s">
        <v>10686</v>
      </c>
    </row>
    <row r="769" spans="1:9">
      <c r="A769" s="31" t="s">
        <v>6830</v>
      </c>
      <c r="B769" s="32">
        <v>31.16</v>
      </c>
      <c r="C769" s="33" t="str">
        <f t="shared" si="11"/>
        <v>Obesity</v>
      </c>
      <c r="D769" s="34">
        <v>7.49</v>
      </c>
      <c r="E769" s="35" t="s">
        <v>10687</v>
      </c>
      <c r="F769" s="35" t="s">
        <v>10686</v>
      </c>
      <c r="G769" s="36" t="s">
        <v>10686</v>
      </c>
      <c r="H769" s="36">
        <v>2</v>
      </c>
      <c r="I769" s="35" t="s">
        <v>10686</v>
      </c>
    </row>
    <row r="770" spans="1:9">
      <c r="A770" s="31" t="s">
        <v>6833</v>
      </c>
      <c r="B770" s="32">
        <v>54.59</v>
      </c>
      <c r="C770" s="33" t="str">
        <f t="shared" si="11"/>
        <v>Obesity</v>
      </c>
      <c r="D770" s="34">
        <v>4.2699999999999996</v>
      </c>
      <c r="E770" s="35" t="s">
        <v>10686</v>
      </c>
      <c r="F770" s="35" t="s">
        <v>10686</v>
      </c>
      <c r="G770" s="36" t="s">
        <v>10686</v>
      </c>
      <c r="H770" s="36">
        <v>0</v>
      </c>
      <c r="I770" s="35" t="s">
        <v>10686</v>
      </c>
    </row>
    <row r="771" spans="1:9">
      <c r="A771" s="31" t="s">
        <v>6835</v>
      </c>
      <c r="B771" s="32">
        <v>21.09</v>
      </c>
      <c r="C771" s="33" t="str">
        <f t="shared" ref="C771:C834" si="12">IF(B771&lt;18.5,"Under Weight",IF(B771&lt;25,"Normal Weight",IF(B771&lt;30,"Overweight","Obesity")))</f>
        <v>Normal Weight</v>
      </c>
      <c r="D771" s="34">
        <v>9.2200000000000006</v>
      </c>
      <c r="E771" s="35" t="s">
        <v>10687</v>
      </c>
      <c r="F771" s="35" t="s">
        <v>10686</v>
      </c>
      <c r="G771" s="36" t="s">
        <v>10686</v>
      </c>
      <c r="H771" s="36">
        <v>2</v>
      </c>
      <c r="I771" s="35" t="s">
        <v>10686</v>
      </c>
    </row>
    <row r="772" spans="1:9">
      <c r="A772" s="31" t="s">
        <v>6838</v>
      </c>
      <c r="B772" s="32">
        <v>52.41</v>
      </c>
      <c r="C772" s="33" t="str">
        <f t="shared" si="12"/>
        <v>Obesity</v>
      </c>
      <c r="D772" s="34">
        <v>5.99</v>
      </c>
      <c r="E772" s="35" t="s">
        <v>10686</v>
      </c>
      <c r="F772" s="35" t="s">
        <v>10686</v>
      </c>
      <c r="G772" s="36" t="s">
        <v>10686</v>
      </c>
      <c r="H772" s="36">
        <v>1</v>
      </c>
      <c r="I772" s="35" t="s">
        <v>10686</v>
      </c>
    </row>
    <row r="773" spans="1:9">
      <c r="A773" s="31" t="s">
        <v>6840</v>
      </c>
      <c r="B773" s="32">
        <v>41.47</v>
      </c>
      <c r="C773" s="33" t="str">
        <f t="shared" si="12"/>
        <v>Obesity</v>
      </c>
      <c r="D773" s="34">
        <v>5.86</v>
      </c>
      <c r="E773" s="35" t="s">
        <v>10687</v>
      </c>
      <c r="F773" s="35" t="s">
        <v>10686</v>
      </c>
      <c r="G773" s="36" t="s">
        <v>10686</v>
      </c>
      <c r="H773" s="36">
        <v>2</v>
      </c>
      <c r="I773" s="35" t="s">
        <v>10686</v>
      </c>
    </row>
    <row r="774" spans="1:9">
      <c r="A774" s="31" t="s">
        <v>6842</v>
      </c>
      <c r="B774" s="32">
        <v>33.1</v>
      </c>
      <c r="C774" s="33" t="str">
        <f t="shared" si="12"/>
        <v>Obesity</v>
      </c>
      <c r="D774" s="34">
        <v>5.19</v>
      </c>
      <c r="E774" s="35" t="s">
        <v>10687</v>
      </c>
      <c r="F774" s="35" t="s">
        <v>10686</v>
      </c>
      <c r="G774" s="36" t="s">
        <v>10686</v>
      </c>
      <c r="H774" s="36">
        <v>2</v>
      </c>
      <c r="I774" s="35" t="s">
        <v>10686</v>
      </c>
    </row>
    <row r="775" spans="1:9">
      <c r="A775" s="31" t="s">
        <v>6844</v>
      </c>
      <c r="B775" s="32">
        <v>30.8</v>
      </c>
      <c r="C775" s="33" t="str">
        <f t="shared" si="12"/>
        <v>Obesity</v>
      </c>
      <c r="D775" s="34">
        <v>4.37</v>
      </c>
      <c r="E775" s="35" t="s">
        <v>10687</v>
      </c>
      <c r="F775" s="35" t="s">
        <v>10686</v>
      </c>
      <c r="G775" s="36" t="s">
        <v>10686</v>
      </c>
      <c r="H775" s="36">
        <v>2</v>
      </c>
      <c r="I775" s="35" t="s">
        <v>10686</v>
      </c>
    </row>
    <row r="776" spans="1:9">
      <c r="A776" s="31" t="s">
        <v>6846</v>
      </c>
      <c r="B776" s="32">
        <v>42.06</v>
      </c>
      <c r="C776" s="33" t="str">
        <f t="shared" si="12"/>
        <v>Obesity</v>
      </c>
      <c r="D776" s="34">
        <v>5.32</v>
      </c>
      <c r="E776" s="35" t="s">
        <v>10686</v>
      </c>
      <c r="F776" s="35" t="s">
        <v>10686</v>
      </c>
      <c r="G776" s="36" t="s">
        <v>10686</v>
      </c>
      <c r="H776" s="36">
        <v>1</v>
      </c>
      <c r="I776" s="35" t="s">
        <v>10686</v>
      </c>
    </row>
    <row r="777" spans="1:9">
      <c r="A777" s="31" t="s">
        <v>6849</v>
      </c>
      <c r="B777" s="32">
        <v>39.270000000000003</v>
      </c>
      <c r="C777" s="33" t="str">
        <f t="shared" si="12"/>
        <v>Obesity</v>
      </c>
      <c r="D777" s="34">
        <v>5.64</v>
      </c>
      <c r="E777" s="35" t="s">
        <v>10686</v>
      </c>
      <c r="F777" s="35" t="s">
        <v>10686</v>
      </c>
      <c r="G777" s="36" t="s">
        <v>10687</v>
      </c>
      <c r="H777" s="36">
        <v>1</v>
      </c>
      <c r="I777" s="35" t="s">
        <v>10686</v>
      </c>
    </row>
    <row r="778" spans="1:9">
      <c r="A778" s="31" t="s">
        <v>6852</v>
      </c>
      <c r="B778" s="32">
        <v>30.71</v>
      </c>
      <c r="C778" s="33" t="str">
        <f t="shared" si="12"/>
        <v>Obesity</v>
      </c>
      <c r="D778" s="34">
        <v>5.59</v>
      </c>
      <c r="E778" s="35" t="s">
        <v>10687</v>
      </c>
      <c r="F778" s="35" t="s">
        <v>10686</v>
      </c>
      <c r="G778" s="36" t="s">
        <v>10686</v>
      </c>
      <c r="H778" s="36">
        <v>1</v>
      </c>
      <c r="I778" s="35" t="s">
        <v>10686</v>
      </c>
    </row>
    <row r="779" spans="1:9">
      <c r="A779" s="31" t="s">
        <v>6854</v>
      </c>
      <c r="B779" s="32">
        <v>47.19</v>
      </c>
      <c r="C779" s="33" t="str">
        <f t="shared" si="12"/>
        <v>Obesity</v>
      </c>
      <c r="D779" s="34">
        <v>5.29</v>
      </c>
      <c r="E779" s="35" t="s">
        <v>10686</v>
      </c>
      <c r="F779" s="35" t="s">
        <v>10686</v>
      </c>
      <c r="G779" s="36" t="s">
        <v>10686</v>
      </c>
      <c r="H779" s="36">
        <v>0</v>
      </c>
      <c r="I779" s="35" t="s">
        <v>10686</v>
      </c>
    </row>
    <row r="780" spans="1:9">
      <c r="A780" s="31" t="s">
        <v>6856</v>
      </c>
      <c r="B780" s="32">
        <v>30.02</v>
      </c>
      <c r="C780" s="33" t="str">
        <f t="shared" si="12"/>
        <v>Obesity</v>
      </c>
      <c r="D780" s="34">
        <v>6.65</v>
      </c>
      <c r="E780" s="35" t="s">
        <v>10686</v>
      </c>
      <c r="F780" s="35" t="s">
        <v>10686</v>
      </c>
      <c r="G780" s="36" t="s">
        <v>10686</v>
      </c>
      <c r="H780" s="36">
        <v>0</v>
      </c>
      <c r="I780" s="35" t="s">
        <v>10686</v>
      </c>
    </row>
    <row r="781" spans="1:9">
      <c r="A781" s="31" t="s">
        <v>6858</v>
      </c>
      <c r="B781" s="32">
        <v>37.909999999999997</v>
      </c>
      <c r="C781" s="33" t="str">
        <f t="shared" si="12"/>
        <v>Obesity</v>
      </c>
      <c r="D781" s="34">
        <v>5.68</v>
      </c>
      <c r="E781" s="35" t="s">
        <v>10687</v>
      </c>
      <c r="F781" s="35" t="s">
        <v>10686</v>
      </c>
      <c r="G781" s="36" t="s">
        <v>10686</v>
      </c>
      <c r="H781" s="36">
        <v>0</v>
      </c>
      <c r="I781" s="35" t="s">
        <v>10686</v>
      </c>
    </row>
    <row r="782" spans="1:9">
      <c r="A782" s="31" t="s">
        <v>6860</v>
      </c>
      <c r="B782" s="32">
        <v>54.61</v>
      </c>
      <c r="C782" s="33" t="str">
        <f t="shared" si="12"/>
        <v>Obesity</v>
      </c>
      <c r="D782" s="34">
        <v>4.49</v>
      </c>
      <c r="E782" s="35" t="s">
        <v>10686</v>
      </c>
      <c r="F782" s="35" t="s">
        <v>10686</v>
      </c>
      <c r="G782" s="36" t="s">
        <v>10686</v>
      </c>
      <c r="H782" s="36">
        <v>0</v>
      </c>
      <c r="I782" s="35" t="s">
        <v>10686</v>
      </c>
    </row>
    <row r="783" spans="1:9">
      <c r="A783" s="31" t="s">
        <v>6863</v>
      </c>
      <c r="B783" s="32">
        <v>36.005000000000003</v>
      </c>
      <c r="C783" s="33" t="str">
        <f t="shared" si="12"/>
        <v>Obesity</v>
      </c>
      <c r="D783" s="34">
        <v>6.9</v>
      </c>
      <c r="E783" s="35" t="s">
        <v>10686</v>
      </c>
      <c r="F783" s="35" t="s">
        <v>10686</v>
      </c>
      <c r="G783" s="36" t="s">
        <v>10686</v>
      </c>
      <c r="H783" s="36">
        <v>0</v>
      </c>
      <c r="I783" s="35" t="s">
        <v>10686</v>
      </c>
    </row>
    <row r="784" spans="1:9">
      <c r="A784" s="31" t="s">
        <v>6865</v>
      </c>
      <c r="B784" s="32">
        <v>28.7</v>
      </c>
      <c r="C784" s="33" t="str">
        <f t="shared" si="12"/>
        <v>Overweight</v>
      </c>
      <c r="D784" s="34">
        <v>11.52</v>
      </c>
      <c r="E784" s="35" t="s">
        <v>10686</v>
      </c>
      <c r="F784" s="35" t="s">
        <v>10686</v>
      </c>
      <c r="G784" s="36" t="s">
        <v>10686</v>
      </c>
      <c r="H784" s="36">
        <v>0</v>
      </c>
      <c r="I784" s="35" t="s">
        <v>10686</v>
      </c>
    </row>
    <row r="785" spans="1:9">
      <c r="A785" s="31" t="s">
        <v>6868</v>
      </c>
      <c r="B785" s="32">
        <v>34.295000000000002</v>
      </c>
      <c r="C785" s="33" t="str">
        <f t="shared" si="12"/>
        <v>Obesity</v>
      </c>
      <c r="D785" s="34">
        <v>11.24</v>
      </c>
      <c r="E785" s="35" t="s">
        <v>10686</v>
      </c>
      <c r="F785" s="35" t="s">
        <v>10686</v>
      </c>
      <c r="G785" s="36" t="s">
        <v>10686</v>
      </c>
      <c r="H785" s="36">
        <v>0</v>
      </c>
      <c r="I785" s="35" t="s">
        <v>10686</v>
      </c>
    </row>
    <row r="786" spans="1:9">
      <c r="A786" s="31" t="s">
        <v>6871</v>
      </c>
      <c r="B786" s="32">
        <v>27.55</v>
      </c>
      <c r="C786" s="33" t="str">
        <f t="shared" si="12"/>
        <v>Overweight</v>
      </c>
      <c r="D786" s="34">
        <v>10.98</v>
      </c>
      <c r="E786" s="35" t="s">
        <v>10686</v>
      </c>
      <c r="F786" s="35" t="s">
        <v>10686</v>
      </c>
      <c r="G786" s="36" t="s">
        <v>10686</v>
      </c>
      <c r="H786" s="36">
        <v>0</v>
      </c>
      <c r="I786" s="35" t="s">
        <v>10686</v>
      </c>
    </row>
    <row r="787" spans="1:9">
      <c r="A787" s="31" t="s">
        <v>6874</v>
      </c>
      <c r="B787" s="32">
        <v>40.700000000000003</v>
      </c>
      <c r="C787" s="33" t="str">
        <f t="shared" si="12"/>
        <v>Obesity</v>
      </c>
      <c r="D787" s="34">
        <v>5.42</v>
      </c>
      <c r="E787" s="35" t="s">
        <v>10686</v>
      </c>
      <c r="F787" s="35" t="s">
        <v>10686</v>
      </c>
      <c r="G787" s="36" t="s">
        <v>10686</v>
      </c>
      <c r="H787" s="36">
        <v>0</v>
      </c>
      <c r="I787" s="35" t="s">
        <v>10686</v>
      </c>
    </row>
    <row r="788" spans="1:9">
      <c r="A788" s="31" t="s">
        <v>6877</v>
      </c>
      <c r="B788" s="32">
        <v>18.335000000000001</v>
      </c>
      <c r="C788" s="33" t="str">
        <f t="shared" si="12"/>
        <v>Under Weight</v>
      </c>
      <c r="D788" s="34">
        <v>10.97</v>
      </c>
      <c r="E788" s="35" t="s">
        <v>10686</v>
      </c>
      <c r="F788" s="35" t="s">
        <v>10686</v>
      </c>
      <c r="G788" s="36" t="s">
        <v>10686</v>
      </c>
      <c r="H788" s="36">
        <v>0</v>
      </c>
      <c r="I788" s="35" t="s">
        <v>10686</v>
      </c>
    </row>
    <row r="789" spans="1:9">
      <c r="A789" s="31" t="s">
        <v>6880</v>
      </c>
      <c r="B789" s="32">
        <v>33.914999999999999</v>
      </c>
      <c r="C789" s="33" t="str">
        <f t="shared" si="12"/>
        <v>Obesity</v>
      </c>
      <c r="D789" s="34">
        <v>9.56</v>
      </c>
      <c r="E789" s="35" t="s">
        <v>10687</v>
      </c>
      <c r="F789" s="35" t="s">
        <v>10686</v>
      </c>
      <c r="G789" s="36" t="s">
        <v>10686</v>
      </c>
      <c r="H789" s="36">
        <v>2</v>
      </c>
      <c r="I789" s="35" t="s">
        <v>10686</v>
      </c>
    </row>
    <row r="790" spans="1:9">
      <c r="A790" s="31" t="s">
        <v>6882</v>
      </c>
      <c r="B790" s="32">
        <v>33.534999999999997</v>
      </c>
      <c r="C790" s="33" t="str">
        <f t="shared" si="12"/>
        <v>Obesity</v>
      </c>
      <c r="D790" s="34">
        <v>9.4</v>
      </c>
      <c r="E790" s="35" t="s">
        <v>10687</v>
      </c>
      <c r="F790" s="35" t="s">
        <v>10686</v>
      </c>
      <c r="G790" s="36" t="s">
        <v>10686</v>
      </c>
      <c r="H790" s="36">
        <v>2</v>
      </c>
      <c r="I790" s="35" t="s">
        <v>10686</v>
      </c>
    </row>
    <row r="791" spans="1:9">
      <c r="A791" s="31" t="s">
        <v>6885</v>
      </c>
      <c r="B791" s="32">
        <v>23.655000000000001</v>
      </c>
      <c r="C791" s="33" t="str">
        <f t="shared" si="12"/>
        <v>Normal Weight</v>
      </c>
      <c r="D791" s="34">
        <v>8.48</v>
      </c>
      <c r="E791" s="35" t="s">
        <v>10687</v>
      </c>
      <c r="F791" s="35" t="s">
        <v>10686</v>
      </c>
      <c r="G791" s="36" t="s">
        <v>10686</v>
      </c>
      <c r="H791" s="36">
        <v>2</v>
      </c>
      <c r="I791" s="35" t="s">
        <v>10686</v>
      </c>
    </row>
    <row r="792" spans="1:9">
      <c r="A792" s="31" t="s">
        <v>6888</v>
      </c>
      <c r="B792" s="32">
        <v>28</v>
      </c>
      <c r="C792" s="33" t="str">
        <f t="shared" si="12"/>
        <v>Overweight</v>
      </c>
      <c r="D792" s="34">
        <v>5.57</v>
      </c>
      <c r="E792" s="35" t="s">
        <v>10686</v>
      </c>
      <c r="F792" s="35" t="s">
        <v>10686</v>
      </c>
      <c r="G792" s="36" t="s">
        <v>10686</v>
      </c>
      <c r="H792" s="36">
        <v>0</v>
      </c>
      <c r="I792" s="35" t="s">
        <v>10686</v>
      </c>
    </row>
    <row r="793" spans="1:9">
      <c r="A793" s="31" t="s">
        <v>6890</v>
      </c>
      <c r="B793" s="32">
        <v>30.23</v>
      </c>
      <c r="C793" s="33" t="str">
        <f t="shared" si="12"/>
        <v>Obesity</v>
      </c>
      <c r="D793" s="34">
        <v>6.94</v>
      </c>
      <c r="E793" s="35" t="s">
        <v>10687</v>
      </c>
      <c r="F793" s="35" t="s">
        <v>10686</v>
      </c>
      <c r="G793" s="36" t="s">
        <v>10687</v>
      </c>
      <c r="H793" s="36">
        <v>1</v>
      </c>
      <c r="I793" s="35" t="s">
        <v>10686</v>
      </c>
    </row>
    <row r="794" spans="1:9">
      <c r="A794" s="31" t="s">
        <v>6893</v>
      </c>
      <c r="B794" s="32">
        <v>51.14</v>
      </c>
      <c r="C794" s="33" t="str">
        <f t="shared" si="12"/>
        <v>Obesity</v>
      </c>
      <c r="D794" s="34">
        <v>4.05</v>
      </c>
      <c r="E794" s="35" t="s">
        <v>10686</v>
      </c>
      <c r="F794" s="35" t="s">
        <v>10686</v>
      </c>
      <c r="G794" s="36" t="s">
        <v>10686</v>
      </c>
      <c r="H794" s="36">
        <v>1</v>
      </c>
      <c r="I794" s="35" t="s">
        <v>10686</v>
      </c>
    </row>
    <row r="795" spans="1:9">
      <c r="A795" s="31" t="s">
        <v>6896</v>
      </c>
      <c r="B795" s="32">
        <v>24.32</v>
      </c>
      <c r="C795" s="33" t="str">
        <f t="shared" si="12"/>
        <v>Normal Weight</v>
      </c>
      <c r="D795" s="34">
        <v>10.220000000000001</v>
      </c>
      <c r="E795" s="35" t="s">
        <v>10686</v>
      </c>
      <c r="F795" s="35" t="s">
        <v>10686</v>
      </c>
      <c r="G795" s="36" t="s">
        <v>10686</v>
      </c>
      <c r="H795" s="36">
        <v>0</v>
      </c>
      <c r="I795" s="35" t="s">
        <v>10686</v>
      </c>
    </row>
    <row r="796" spans="1:9">
      <c r="A796" s="31" t="s">
        <v>6899</v>
      </c>
      <c r="B796" s="32">
        <v>38.06</v>
      </c>
      <c r="C796" s="33" t="str">
        <f t="shared" si="12"/>
        <v>Obesity</v>
      </c>
      <c r="D796" s="34">
        <v>9.24</v>
      </c>
      <c r="E796" s="35" t="s">
        <v>10686</v>
      </c>
      <c r="F796" s="35" t="s">
        <v>10686</v>
      </c>
      <c r="G796" s="36" t="s">
        <v>10686</v>
      </c>
      <c r="H796" s="36">
        <v>0</v>
      </c>
      <c r="I796" s="35" t="s">
        <v>10686</v>
      </c>
    </row>
    <row r="797" spans="1:9">
      <c r="A797" s="31" t="s">
        <v>6901</v>
      </c>
      <c r="B797" s="32">
        <v>37.700000000000003</v>
      </c>
      <c r="C797" s="33" t="str">
        <f t="shared" si="12"/>
        <v>Obesity</v>
      </c>
      <c r="D797" s="34">
        <v>8.6</v>
      </c>
      <c r="E797" s="35" t="s">
        <v>10686</v>
      </c>
      <c r="F797" s="35" t="s">
        <v>10686</v>
      </c>
      <c r="G797" s="36" t="s">
        <v>10686</v>
      </c>
      <c r="H797" s="36">
        <v>0</v>
      </c>
      <c r="I797" s="35" t="s">
        <v>10686</v>
      </c>
    </row>
    <row r="798" spans="1:9">
      <c r="A798" s="31" t="s">
        <v>6904</v>
      </c>
      <c r="B798" s="32">
        <v>44</v>
      </c>
      <c r="C798" s="33" t="str">
        <f t="shared" si="12"/>
        <v>Obesity</v>
      </c>
      <c r="D798" s="34">
        <v>9.32</v>
      </c>
      <c r="E798" s="35" t="s">
        <v>10687</v>
      </c>
      <c r="F798" s="35" t="s">
        <v>10686</v>
      </c>
      <c r="G798" s="36" t="s">
        <v>10686</v>
      </c>
      <c r="H798" s="36">
        <v>2</v>
      </c>
      <c r="I798" s="35" t="s">
        <v>10686</v>
      </c>
    </row>
    <row r="799" spans="1:9">
      <c r="A799" s="31" t="s">
        <v>6907</v>
      </c>
      <c r="B799" s="32">
        <v>41.45</v>
      </c>
      <c r="C799" s="33" t="str">
        <f t="shared" si="12"/>
        <v>Obesity</v>
      </c>
      <c r="D799" s="34">
        <v>6.12</v>
      </c>
      <c r="E799" s="35" t="s">
        <v>10687</v>
      </c>
      <c r="F799" s="35" t="s">
        <v>10686</v>
      </c>
      <c r="G799" s="36" t="s">
        <v>10686</v>
      </c>
      <c r="H799" s="36">
        <v>0</v>
      </c>
      <c r="I799" s="35" t="s">
        <v>10686</v>
      </c>
    </row>
    <row r="800" spans="1:9">
      <c r="A800" s="31" t="s">
        <v>6910</v>
      </c>
      <c r="B800" s="32">
        <v>25.364999999999998</v>
      </c>
      <c r="C800" s="33" t="str">
        <f t="shared" si="12"/>
        <v>Overweight</v>
      </c>
      <c r="D800" s="34">
        <v>9.19</v>
      </c>
      <c r="E800" s="35" t="s">
        <v>10687</v>
      </c>
      <c r="F800" s="35" t="s">
        <v>10686</v>
      </c>
      <c r="G800" s="36" t="s">
        <v>10686</v>
      </c>
      <c r="H800" s="36">
        <v>0</v>
      </c>
      <c r="I800" s="35" t="s">
        <v>10686</v>
      </c>
    </row>
    <row r="801" spans="1:9">
      <c r="A801" s="31" t="s">
        <v>6912</v>
      </c>
      <c r="B801" s="32">
        <v>34.56</v>
      </c>
      <c r="C801" s="33" t="str">
        <f t="shared" si="12"/>
        <v>Obesity</v>
      </c>
      <c r="D801" s="34">
        <v>5.84</v>
      </c>
      <c r="E801" s="35" t="s">
        <v>10687</v>
      </c>
      <c r="F801" s="35" t="s">
        <v>10686</v>
      </c>
      <c r="G801" s="36" t="s">
        <v>10687</v>
      </c>
      <c r="H801" s="36">
        <v>1</v>
      </c>
      <c r="I801" s="35" t="s">
        <v>10686</v>
      </c>
    </row>
    <row r="802" spans="1:9">
      <c r="A802" s="31" t="s">
        <v>6915</v>
      </c>
      <c r="B802" s="32">
        <v>28.2</v>
      </c>
      <c r="C802" s="33" t="str">
        <f t="shared" si="12"/>
        <v>Overweight</v>
      </c>
      <c r="D802" s="34">
        <v>7.19</v>
      </c>
      <c r="E802" s="35" t="s">
        <v>10687</v>
      </c>
      <c r="F802" s="35" t="s">
        <v>10686</v>
      </c>
      <c r="G802" s="36" t="s">
        <v>10686</v>
      </c>
      <c r="H802" s="36">
        <v>2</v>
      </c>
      <c r="I802" s="35" t="s">
        <v>10686</v>
      </c>
    </row>
    <row r="803" spans="1:9">
      <c r="A803" s="31" t="s">
        <v>6918</v>
      </c>
      <c r="B803" s="32">
        <v>30.43</v>
      </c>
      <c r="C803" s="33" t="str">
        <f t="shared" si="12"/>
        <v>Obesity</v>
      </c>
      <c r="D803" s="34">
        <v>9.39</v>
      </c>
      <c r="E803" s="35" t="s">
        <v>10686</v>
      </c>
      <c r="F803" s="35" t="s">
        <v>10686</v>
      </c>
      <c r="G803" s="36" t="s">
        <v>10686</v>
      </c>
      <c r="H803" s="36">
        <v>0</v>
      </c>
      <c r="I803" s="35" t="s">
        <v>10686</v>
      </c>
    </row>
    <row r="804" spans="1:9">
      <c r="A804" s="31" t="s">
        <v>6921</v>
      </c>
      <c r="B804" s="32">
        <v>32.395000000000003</v>
      </c>
      <c r="C804" s="33" t="str">
        <f t="shared" si="12"/>
        <v>Obesity</v>
      </c>
      <c r="D804" s="34">
        <v>4.2699999999999996</v>
      </c>
      <c r="E804" s="35" t="s">
        <v>10687</v>
      </c>
      <c r="F804" s="35" t="s">
        <v>10686</v>
      </c>
      <c r="G804" s="36" t="s">
        <v>10686</v>
      </c>
      <c r="H804" s="36">
        <v>1</v>
      </c>
      <c r="I804" s="35" t="s">
        <v>10686</v>
      </c>
    </row>
    <row r="805" spans="1:9">
      <c r="A805" s="31" t="s">
        <v>6922</v>
      </c>
      <c r="B805" s="32">
        <v>24.035</v>
      </c>
      <c r="C805" s="33" t="str">
        <f t="shared" si="12"/>
        <v>Normal Weight</v>
      </c>
      <c r="D805" s="34">
        <v>11.71</v>
      </c>
      <c r="E805" s="35" t="s">
        <v>10686</v>
      </c>
      <c r="F805" s="35" t="s">
        <v>10686</v>
      </c>
      <c r="G805" s="36" t="s">
        <v>10686</v>
      </c>
      <c r="H805" s="36">
        <v>0</v>
      </c>
      <c r="I805" s="35" t="s">
        <v>10686</v>
      </c>
    </row>
    <row r="806" spans="1:9">
      <c r="A806" s="31" t="s">
        <v>6924</v>
      </c>
      <c r="B806" s="32">
        <v>37.119999999999997</v>
      </c>
      <c r="C806" s="33" t="str">
        <f t="shared" si="12"/>
        <v>Obesity</v>
      </c>
      <c r="D806" s="34">
        <v>5.29</v>
      </c>
      <c r="E806" s="35" t="s">
        <v>10686</v>
      </c>
      <c r="F806" s="35" t="s">
        <v>10686</v>
      </c>
      <c r="G806" s="36" t="s">
        <v>10686</v>
      </c>
      <c r="H806" s="36">
        <v>2</v>
      </c>
      <c r="I806" s="35" t="s">
        <v>10686</v>
      </c>
    </row>
    <row r="807" spans="1:9">
      <c r="A807" s="31" t="s">
        <v>6927</v>
      </c>
      <c r="B807" s="32">
        <v>34.840000000000003</v>
      </c>
      <c r="C807" s="33" t="str">
        <f t="shared" si="12"/>
        <v>Obesity</v>
      </c>
      <c r="D807" s="34">
        <v>6</v>
      </c>
      <c r="E807" s="35" t="s">
        <v>10687</v>
      </c>
      <c r="F807" s="35" t="s">
        <v>10686</v>
      </c>
      <c r="G807" s="36" t="s">
        <v>10687</v>
      </c>
      <c r="H807" s="36">
        <v>1</v>
      </c>
      <c r="I807" s="35" t="s">
        <v>10686</v>
      </c>
    </row>
    <row r="808" spans="1:9">
      <c r="A808" s="31" t="s">
        <v>6929</v>
      </c>
      <c r="B808" s="32">
        <v>29.53</v>
      </c>
      <c r="C808" s="33" t="str">
        <f t="shared" si="12"/>
        <v>Overweight</v>
      </c>
      <c r="D808" s="34">
        <v>10.64</v>
      </c>
      <c r="E808" s="35" t="s">
        <v>10686</v>
      </c>
      <c r="F808" s="35" t="s">
        <v>10686</v>
      </c>
      <c r="G808" s="36" t="s">
        <v>10686</v>
      </c>
      <c r="H808" s="36">
        <v>0</v>
      </c>
      <c r="I808" s="35" t="s">
        <v>10686</v>
      </c>
    </row>
    <row r="809" spans="1:9">
      <c r="A809" s="31" t="s">
        <v>6932</v>
      </c>
      <c r="B809" s="32">
        <v>42.51</v>
      </c>
      <c r="C809" s="33" t="str">
        <f t="shared" si="12"/>
        <v>Obesity</v>
      </c>
      <c r="D809" s="34">
        <v>8.2100000000000009</v>
      </c>
      <c r="E809" s="35" t="s">
        <v>10687</v>
      </c>
      <c r="F809" s="35" t="s">
        <v>10686</v>
      </c>
      <c r="G809" s="36" t="s">
        <v>10686</v>
      </c>
      <c r="H809" s="36">
        <v>0</v>
      </c>
      <c r="I809" s="35" t="s">
        <v>10686</v>
      </c>
    </row>
    <row r="810" spans="1:9">
      <c r="A810" s="31" t="s">
        <v>6935</v>
      </c>
      <c r="B810" s="32">
        <v>38.14</v>
      </c>
      <c r="C810" s="33" t="str">
        <f t="shared" si="12"/>
        <v>Obesity</v>
      </c>
      <c r="D810" s="34">
        <v>5.58</v>
      </c>
      <c r="E810" s="35" t="s">
        <v>10686</v>
      </c>
      <c r="F810" s="35" t="s">
        <v>10686</v>
      </c>
      <c r="G810" s="36" t="s">
        <v>10687</v>
      </c>
      <c r="H810" s="36">
        <v>1</v>
      </c>
      <c r="I810" s="35" t="s">
        <v>10686</v>
      </c>
    </row>
    <row r="811" spans="1:9">
      <c r="A811" s="31" t="s">
        <v>6938</v>
      </c>
      <c r="B811" s="32">
        <v>39.93</v>
      </c>
      <c r="C811" s="33" t="str">
        <f t="shared" si="12"/>
        <v>Obesity</v>
      </c>
      <c r="D811" s="34">
        <v>8.75</v>
      </c>
      <c r="E811" s="35" t="s">
        <v>10686</v>
      </c>
      <c r="F811" s="35" t="s">
        <v>10686</v>
      </c>
      <c r="G811" s="36" t="s">
        <v>10686</v>
      </c>
      <c r="H811" s="36">
        <v>0</v>
      </c>
      <c r="I811" s="35" t="s">
        <v>10686</v>
      </c>
    </row>
    <row r="812" spans="1:9">
      <c r="A812" s="31" t="s">
        <v>6941</v>
      </c>
      <c r="B812" s="32">
        <v>38.83</v>
      </c>
      <c r="C812" s="33" t="str">
        <f t="shared" si="12"/>
        <v>Obesity</v>
      </c>
      <c r="D812" s="34">
        <v>11.86</v>
      </c>
      <c r="E812" s="35" t="s">
        <v>10686</v>
      </c>
      <c r="F812" s="35" t="s">
        <v>10686</v>
      </c>
      <c r="G812" s="36" t="s">
        <v>10686</v>
      </c>
      <c r="H812" s="36">
        <v>0</v>
      </c>
      <c r="I812" s="35" t="s">
        <v>10686</v>
      </c>
    </row>
    <row r="813" spans="1:9">
      <c r="A813" s="31" t="s">
        <v>6943</v>
      </c>
      <c r="B813" s="32">
        <v>37.4</v>
      </c>
      <c r="C813" s="33" t="str">
        <f t="shared" si="12"/>
        <v>Obesity</v>
      </c>
      <c r="D813" s="34">
        <v>11.46</v>
      </c>
      <c r="E813" s="35" t="s">
        <v>10686</v>
      </c>
      <c r="F813" s="35" t="s">
        <v>10686</v>
      </c>
      <c r="G813" s="36" t="s">
        <v>10686</v>
      </c>
      <c r="H813" s="36">
        <v>0</v>
      </c>
      <c r="I813" s="35" t="s">
        <v>10686</v>
      </c>
    </row>
    <row r="814" spans="1:9">
      <c r="A814" s="31" t="s">
        <v>6945</v>
      </c>
      <c r="B814" s="32">
        <v>21.4</v>
      </c>
      <c r="C814" s="33" t="str">
        <f t="shared" si="12"/>
        <v>Normal Weight</v>
      </c>
      <c r="D814" s="34">
        <v>9.0299999999999994</v>
      </c>
      <c r="E814" s="35" t="s">
        <v>10686</v>
      </c>
      <c r="F814" s="35" t="s">
        <v>10686</v>
      </c>
      <c r="G814" s="36" t="s">
        <v>10686</v>
      </c>
      <c r="H814" s="36">
        <v>0</v>
      </c>
      <c r="I814" s="35" t="s">
        <v>10686</v>
      </c>
    </row>
    <row r="815" spans="1:9">
      <c r="A815" s="31" t="s">
        <v>6947</v>
      </c>
      <c r="B815" s="32">
        <v>38.380000000000003</v>
      </c>
      <c r="C815" s="33" t="str">
        <f t="shared" si="12"/>
        <v>Obesity</v>
      </c>
      <c r="D815" s="34">
        <v>8.26</v>
      </c>
      <c r="E815" s="35" t="s">
        <v>10687</v>
      </c>
      <c r="F815" s="35" t="s">
        <v>10686</v>
      </c>
      <c r="G815" s="36" t="s">
        <v>10686</v>
      </c>
      <c r="H815" s="36">
        <v>2</v>
      </c>
      <c r="I815" s="35" t="s">
        <v>10686</v>
      </c>
    </row>
    <row r="816" spans="1:9">
      <c r="A816" s="31" t="s">
        <v>6950</v>
      </c>
      <c r="B816" s="32">
        <v>33.659999999999997</v>
      </c>
      <c r="C816" s="33" t="str">
        <f t="shared" si="12"/>
        <v>Obesity</v>
      </c>
      <c r="D816" s="34">
        <v>5.42</v>
      </c>
      <c r="E816" s="35" t="s">
        <v>10687</v>
      </c>
      <c r="F816" s="35" t="s">
        <v>10686</v>
      </c>
      <c r="G816" s="36" t="s">
        <v>10686</v>
      </c>
      <c r="H816" s="36">
        <v>2</v>
      </c>
      <c r="I816" s="35" t="s">
        <v>10686</v>
      </c>
    </row>
    <row r="817" spans="1:9">
      <c r="A817" s="31" t="s">
        <v>6953</v>
      </c>
      <c r="B817" s="32">
        <v>31.79</v>
      </c>
      <c r="C817" s="33" t="str">
        <f t="shared" si="12"/>
        <v>Obesity</v>
      </c>
      <c r="D817" s="34">
        <v>11.33</v>
      </c>
      <c r="E817" s="35" t="s">
        <v>10687</v>
      </c>
      <c r="F817" s="35" t="s">
        <v>10686</v>
      </c>
      <c r="G817" s="36" t="s">
        <v>10687</v>
      </c>
      <c r="H817" s="36">
        <v>1</v>
      </c>
      <c r="I817" s="35" t="s">
        <v>10686</v>
      </c>
    </row>
    <row r="818" spans="1:9">
      <c r="A818" s="31" t="s">
        <v>6956</v>
      </c>
      <c r="B818" s="32">
        <v>29.7</v>
      </c>
      <c r="C818" s="33" t="str">
        <f t="shared" si="12"/>
        <v>Overweight</v>
      </c>
      <c r="D818" s="34">
        <v>7.69</v>
      </c>
      <c r="E818" s="35" t="s">
        <v>10687</v>
      </c>
      <c r="F818" s="35" t="s">
        <v>10686</v>
      </c>
      <c r="G818" s="36" t="s">
        <v>10687</v>
      </c>
      <c r="H818" s="36">
        <v>1</v>
      </c>
      <c r="I818" s="35" t="s">
        <v>10686</v>
      </c>
    </row>
    <row r="819" spans="1:9">
      <c r="A819" s="31" t="s">
        <v>6959</v>
      </c>
      <c r="B819" s="32">
        <v>25.46</v>
      </c>
      <c r="C819" s="33" t="str">
        <f t="shared" si="12"/>
        <v>Overweight</v>
      </c>
      <c r="D819" s="34">
        <v>8.77</v>
      </c>
      <c r="E819" s="35" t="s">
        <v>10687</v>
      </c>
      <c r="F819" s="35" t="s">
        <v>10686</v>
      </c>
      <c r="G819" s="36" t="s">
        <v>10687</v>
      </c>
      <c r="H819" s="36">
        <v>1</v>
      </c>
      <c r="I819" s="35" t="s">
        <v>10686</v>
      </c>
    </row>
    <row r="820" spans="1:9">
      <c r="A820" s="31" t="s">
        <v>6960</v>
      </c>
      <c r="B820" s="32">
        <v>39.14</v>
      </c>
      <c r="C820" s="33" t="str">
        <f t="shared" si="12"/>
        <v>Obesity</v>
      </c>
      <c r="D820" s="34">
        <v>4.91</v>
      </c>
      <c r="E820" s="35" t="s">
        <v>10686</v>
      </c>
      <c r="F820" s="35" t="s">
        <v>10687</v>
      </c>
      <c r="G820" s="36" t="s">
        <v>10686</v>
      </c>
      <c r="H820" s="36">
        <v>1</v>
      </c>
      <c r="I820" s="35" t="s">
        <v>10686</v>
      </c>
    </row>
    <row r="821" spans="1:9">
      <c r="A821" s="31" t="s">
        <v>6963</v>
      </c>
      <c r="B821" s="32">
        <v>41.2</v>
      </c>
      <c r="C821" s="33" t="str">
        <f t="shared" si="12"/>
        <v>Obesity</v>
      </c>
      <c r="D821" s="34">
        <v>4.95</v>
      </c>
      <c r="E821" s="35" t="s">
        <v>10686</v>
      </c>
      <c r="F821" s="35" t="s">
        <v>10686</v>
      </c>
      <c r="G821" s="36" t="s">
        <v>10686</v>
      </c>
      <c r="H821" s="36">
        <v>1</v>
      </c>
      <c r="I821" s="35" t="s">
        <v>10686</v>
      </c>
    </row>
    <row r="822" spans="1:9">
      <c r="A822" s="31" t="s">
        <v>6965</v>
      </c>
      <c r="B822" s="32">
        <v>28.81</v>
      </c>
      <c r="C822" s="33" t="str">
        <f t="shared" si="12"/>
        <v>Overweight</v>
      </c>
      <c r="D822" s="34">
        <v>10.8</v>
      </c>
      <c r="E822" s="35" t="s">
        <v>10687</v>
      </c>
      <c r="F822" s="35" t="s">
        <v>10686</v>
      </c>
      <c r="G822" s="36" t="s">
        <v>10687</v>
      </c>
      <c r="H822" s="36">
        <v>1</v>
      </c>
      <c r="I822" s="35" t="s">
        <v>10686</v>
      </c>
    </row>
    <row r="823" spans="1:9">
      <c r="A823" s="31" t="s">
        <v>6968</v>
      </c>
      <c r="B823" s="32">
        <v>37.409999999999997</v>
      </c>
      <c r="C823" s="33" t="str">
        <f t="shared" si="12"/>
        <v>Obesity</v>
      </c>
      <c r="D823" s="34">
        <v>7.21</v>
      </c>
      <c r="E823" s="35" t="s">
        <v>10686</v>
      </c>
      <c r="F823" s="35" t="s">
        <v>10686</v>
      </c>
      <c r="G823" s="36" t="s">
        <v>10686</v>
      </c>
      <c r="H823" s="36">
        <v>2</v>
      </c>
      <c r="I823" s="35" t="s">
        <v>10686</v>
      </c>
    </row>
    <row r="824" spans="1:9">
      <c r="A824" s="31" t="s">
        <v>6971</v>
      </c>
      <c r="B824" s="32">
        <v>52.54</v>
      </c>
      <c r="C824" s="33" t="str">
        <f t="shared" si="12"/>
        <v>Obesity</v>
      </c>
      <c r="D824" s="34">
        <v>5.12</v>
      </c>
      <c r="E824" s="35" t="s">
        <v>10686</v>
      </c>
      <c r="F824" s="35" t="s">
        <v>10686</v>
      </c>
      <c r="G824" s="36" t="s">
        <v>10687</v>
      </c>
      <c r="H824" s="36">
        <v>1</v>
      </c>
      <c r="I824" s="35" t="s">
        <v>10686</v>
      </c>
    </row>
    <row r="825" spans="1:9">
      <c r="A825" s="31" t="s">
        <v>6973</v>
      </c>
      <c r="B825" s="32">
        <v>17.29</v>
      </c>
      <c r="C825" s="33" t="str">
        <f t="shared" si="12"/>
        <v>Under Weight</v>
      </c>
      <c r="D825" s="34">
        <v>4.62</v>
      </c>
      <c r="E825" s="35" t="s">
        <v>10686</v>
      </c>
      <c r="F825" s="35" t="s">
        <v>10687</v>
      </c>
      <c r="G825" s="36" t="s">
        <v>10686</v>
      </c>
      <c r="H825" s="36">
        <v>1</v>
      </c>
      <c r="I825" s="35" t="s">
        <v>10687</v>
      </c>
    </row>
    <row r="826" spans="1:9">
      <c r="A826" s="31" t="s">
        <v>6975</v>
      </c>
      <c r="B826" s="32">
        <v>31.74</v>
      </c>
      <c r="C826" s="33" t="str">
        <f t="shared" si="12"/>
        <v>Obesity</v>
      </c>
      <c r="D826" s="34">
        <v>7.68</v>
      </c>
      <c r="E826" s="35" t="s">
        <v>10687</v>
      </c>
      <c r="F826" s="35" t="s">
        <v>10686</v>
      </c>
      <c r="G826" s="36" t="s">
        <v>10686</v>
      </c>
      <c r="H826" s="36">
        <v>0</v>
      </c>
      <c r="I826" s="35" t="s">
        <v>10686</v>
      </c>
    </row>
    <row r="827" spans="1:9">
      <c r="A827" s="31" t="s">
        <v>6978</v>
      </c>
      <c r="B827" s="32">
        <v>26.504999999999999</v>
      </c>
      <c r="C827" s="33" t="str">
        <f t="shared" si="12"/>
        <v>Overweight</v>
      </c>
      <c r="D827" s="34">
        <v>6.79</v>
      </c>
      <c r="E827" s="35" t="s">
        <v>10687</v>
      </c>
      <c r="F827" s="35" t="s">
        <v>10686</v>
      </c>
      <c r="G827" s="36" t="s">
        <v>10687</v>
      </c>
      <c r="H827" s="36">
        <v>1</v>
      </c>
      <c r="I827" s="35" t="s">
        <v>10686</v>
      </c>
    </row>
    <row r="828" spans="1:9">
      <c r="A828" s="31" t="s">
        <v>6981</v>
      </c>
      <c r="B828" s="32">
        <v>36.479999999999997</v>
      </c>
      <c r="C828" s="33" t="str">
        <f t="shared" si="12"/>
        <v>Obesity</v>
      </c>
      <c r="D828" s="34">
        <v>11.09</v>
      </c>
      <c r="E828" s="35" t="s">
        <v>10686</v>
      </c>
      <c r="F828" s="35" t="s">
        <v>10686</v>
      </c>
      <c r="G828" s="36" t="s">
        <v>10686</v>
      </c>
      <c r="H828" s="36">
        <v>0</v>
      </c>
      <c r="I828" s="35" t="s">
        <v>10686</v>
      </c>
    </row>
    <row r="829" spans="1:9">
      <c r="A829" s="31" t="s">
        <v>6984</v>
      </c>
      <c r="B829" s="32">
        <v>39.159999999999997</v>
      </c>
      <c r="C829" s="33" t="str">
        <f t="shared" si="12"/>
        <v>Obesity</v>
      </c>
      <c r="D829" s="34">
        <v>5.24</v>
      </c>
      <c r="E829" s="35" t="s">
        <v>10687</v>
      </c>
      <c r="F829" s="35" t="s">
        <v>10686</v>
      </c>
      <c r="G829" s="36" t="s">
        <v>10687</v>
      </c>
      <c r="H829" s="36">
        <v>1</v>
      </c>
      <c r="I829" s="35" t="s">
        <v>10686</v>
      </c>
    </row>
    <row r="830" spans="1:9">
      <c r="A830" s="31" t="s">
        <v>6986</v>
      </c>
      <c r="B830" s="32">
        <v>28.22</v>
      </c>
      <c r="C830" s="33" t="str">
        <f t="shared" si="12"/>
        <v>Overweight</v>
      </c>
      <c r="D830" s="34">
        <v>7.51</v>
      </c>
      <c r="E830" s="35" t="s">
        <v>10687</v>
      </c>
      <c r="F830" s="35" t="s">
        <v>10686</v>
      </c>
      <c r="G830" s="36" t="s">
        <v>10687</v>
      </c>
      <c r="H830" s="36">
        <v>1</v>
      </c>
      <c r="I830" s="35" t="s">
        <v>10686</v>
      </c>
    </row>
    <row r="831" spans="1:9">
      <c r="A831" s="31" t="s">
        <v>6988</v>
      </c>
      <c r="B831" s="32">
        <v>35</v>
      </c>
      <c r="C831" s="33" t="str">
        <f t="shared" si="12"/>
        <v>Obesity</v>
      </c>
      <c r="D831" s="34">
        <v>4.13</v>
      </c>
      <c r="E831" s="35" t="s">
        <v>10686</v>
      </c>
      <c r="F831" s="35" t="s">
        <v>10686</v>
      </c>
      <c r="G831" s="36" t="s">
        <v>10686</v>
      </c>
      <c r="H831" s="36">
        <v>2</v>
      </c>
      <c r="I831" s="35" t="s">
        <v>10686</v>
      </c>
    </row>
    <row r="832" spans="1:9">
      <c r="A832" s="31" t="s">
        <v>6991</v>
      </c>
      <c r="B832" s="32">
        <v>36.24</v>
      </c>
      <c r="C832" s="33" t="str">
        <f t="shared" si="12"/>
        <v>Obesity</v>
      </c>
      <c r="D832" s="34">
        <v>8.3800000000000008</v>
      </c>
      <c r="E832" s="35" t="s">
        <v>10687</v>
      </c>
      <c r="F832" s="35" t="s">
        <v>10686</v>
      </c>
      <c r="G832" s="36" t="s">
        <v>10686</v>
      </c>
      <c r="H832" s="36">
        <v>1</v>
      </c>
      <c r="I832" s="35" t="s">
        <v>10686</v>
      </c>
    </row>
    <row r="833" spans="1:9">
      <c r="A833" s="31" t="s">
        <v>6993</v>
      </c>
      <c r="B833" s="32">
        <v>36.954999999999998</v>
      </c>
      <c r="C833" s="33" t="str">
        <f t="shared" si="12"/>
        <v>Obesity</v>
      </c>
      <c r="D833" s="34">
        <v>8.07</v>
      </c>
      <c r="E833" s="35" t="s">
        <v>10686</v>
      </c>
      <c r="F833" s="35" t="s">
        <v>10686</v>
      </c>
      <c r="G833" s="36" t="s">
        <v>10686</v>
      </c>
      <c r="H833" s="36">
        <v>0</v>
      </c>
      <c r="I833" s="35" t="s">
        <v>10686</v>
      </c>
    </row>
    <row r="834" spans="1:9">
      <c r="A834" s="31" t="s">
        <v>6996</v>
      </c>
      <c r="B834" s="32">
        <v>29.64</v>
      </c>
      <c r="C834" s="33" t="str">
        <f t="shared" si="12"/>
        <v>Overweight</v>
      </c>
      <c r="D834" s="34">
        <v>8.9499999999999993</v>
      </c>
      <c r="E834" s="35" t="s">
        <v>10686</v>
      </c>
      <c r="F834" s="35" t="s">
        <v>10686</v>
      </c>
      <c r="G834" s="36" t="s">
        <v>10686</v>
      </c>
      <c r="H834" s="36">
        <v>0</v>
      </c>
      <c r="I834" s="35" t="s">
        <v>10686</v>
      </c>
    </row>
    <row r="835" spans="1:9">
      <c r="A835" s="31" t="s">
        <v>6999</v>
      </c>
      <c r="B835" s="32">
        <v>42.74</v>
      </c>
      <c r="C835" s="33" t="str">
        <f t="shared" ref="C835:C898" si="13">IF(B835&lt;18.5,"Under Weight",IF(B835&lt;25,"Normal Weight",IF(B835&lt;30,"Overweight","Obesity")))</f>
        <v>Obesity</v>
      </c>
      <c r="D835" s="34">
        <v>6.31</v>
      </c>
      <c r="E835" s="35" t="s">
        <v>10687</v>
      </c>
      <c r="F835" s="35" t="s">
        <v>10686</v>
      </c>
      <c r="G835" s="36" t="s">
        <v>10686</v>
      </c>
      <c r="H835" s="36">
        <v>1</v>
      </c>
      <c r="I835" s="35" t="s">
        <v>10686</v>
      </c>
    </row>
    <row r="836" spans="1:9">
      <c r="A836" s="31" t="s">
        <v>7001</v>
      </c>
      <c r="B836" s="32">
        <v>36.130000000000003</v>
      </c>
      <c r="C836" s="33" t="str">
        <f t="shared" si="13"/>
        <v>Obesity</v>
      </c>
      <c r="D836" s="34">
        <v>7.19</v>
      </c>
      <c r="E836" s="35" t="s">
        <v>10687</v>
      </c>
      <c r="F836" s="35" t="s">
        <v>10686</v>
      </c>
      <c r="G836" s="36" t="s">
        <v>10686</v>
      </c>
      <c r="H836" s="36">
        <v>2</v>
      </c>
      <c r="I836" s="35" t="s">
        <v>10686</v>
      </c>
    </row>
    <row r="837" spans="1:9">
      <c r="A837" s="31" t="s">
        <v>7004</v>
      </c>
      <c r="B837" s="32">
        <v>31.55</v>
      </c>
      <c r="C837" s="33" t="str">
        <f t="shared" si="13"/>
        <v>Obesity</v>
      </c>
      <c r="D837" s="34">
        <v>6.11</v>
      </c>
      <c r="E837" s="35" t="s">
        <v>10687</v>
      </c>
      <c r="F837" s="35" t="s">
        <v>10686</v>
      </c>
      <c r="G837" s="36" t="s">
        <v>10686</v>
      </c>
      <c r="H837" s="36">
        <v>1</v>
      </c>
      <c r="I837" s="35" t="s">
        <v>10686</v>
      </c>
    </row>
    <row r="838" spans="1:9">
      <c r="A838" s="31" t="s">
        <v>7006</v>
      </c>
      <c r="B838" s="32">
        <v>52.75</v>
      </c>
      <c r="C838" s="33" t="str">
        <f t="shared" si="13"/>
        <v>Obesity</v>
      </c>
      <c r="D838" s="34">
        <v>6.02</v>
      </c>
      <c r="E838" s="35" t="s">
        <v>10686</v>
      </c>
      <c r="F838" s="35" t="s">
        <v>10686</v>
      </c>
      <c r="G838" s="36" t="s">
        <v>10686</v>
      </c>
      <c r="H838" s="36">
        <v>1</v>
      </c>
      <c r="I838" s="35" t="s">
        <v>10686</v>
      </c>
    </row>
    <row r="839" spans="1:9">
      <c r="A839" s="31" t="s">
        <v>7009</v>
      </c>
      <c r="B839" s="32">
        <v>36.67</v>
      </c>
      <c r="C839" s="33" t="str">
        <f t="shared" si="13"/>
        <v>Obesity</v>
      </c>
      <c r="D839" s="34">
        <v>11.86</v>
      </c>
      <c r="E839" s="35" t="s">
        <v>10686</v>
      </c>
      <c r="F839" s="35" t="s">
        <v>10686</v>
      </c>
      <c r="G839" s="36" t="s">
        <v>10686</v>
      </c>
      <c r="H839" s="36">
        <v>0</v>
      </c>
      <c r="I839" s="35" t="s">
        <v>10686</v>
      </c>
    </row>
    <row r="840" spans="1:9">
      <c r="A840" s="31" t="s">
        <v>7010</v>
      </c>
      <c r="B840" s="32">
        <v>38.06</v>
      </c>
      <c r="C840" s="33" t="str">
        <f t="shared" si="13"/>
        <v>Obesity</v>
      </c>
      <c r="D840" s="34">
        <v>8.25</v>
      </c>
      <c r="E840" s="35" t="s">
        <v>10686</v>
      </c>
      <c r="F840" s="35" t="s">
        <v>10686</v>
      </c>
      <c r="G840" s="36" t="s">
        <v>10686</v>
      </c>
      <c r="H840" s="36">
        <v>0</v>
      </c>
      <c r="I840" s="35" t="s">
        <v>10686</v>
      </c>
    </row>
    <row r="841" spans="1:9">
      <c r="A841" s="31" t="s">
        <v>7012</v>
      </c>
      <c r="B841" s="32">
        <v>38</v>
      </c>
      <c r="C841" s="33" t="str">
        <f t="shared" si="13"/>
        <v>Obesity</v>
      </c>
      <c r="D841" s="34">
        <v>8.1300000000000008</v>
      </c>
      <c r="E841" s="35" t="s">
        <v>10686</v>
      </c>
      <c r="F841" s="35" t="s">
        <v>10686</v>
      </c>
      <c r="G841" s="36" t="s">
        <v>10686</v>
      </c>
      <c r="H841" s="36">
        <v>0</v>
      </c>
      <c r="I841" s="35" t="s">
        <v>10686</v>
      </c>
    </row>
    <row r="842" spans="1:9">
      <c r="A842" s="31" t="s">
        <v>7015</v>
      </c>
      <c r="B842" s="32">
        <v>35.1</v>
      </c>
      <c r="C842" s="33" t="str">
        <f t="shared" si="13"/>
        <v>Obesity</v>
      </c>
      <c r="D842" s="34">
        <v>10.1</v>
      </c>
      <c r="E842" s="35" t="s">
        <v>10686</v>
      </c>
      <c r="F842" s="35" t="s">
        <v>10686</v>
      </c>
      <c r="G842" s="36" t="s">
        <v>10686</v>
      </c>
      <c r="H842" s="36">
        <v>0</v>
      </c>
      <c r="I842" s="35" t="s">
        <v>10686</v>
      </c>
    </row>
    <row r="843" spans="1:9">
      <c r="A843" s="31" t="s">
        <v>7018</v>
      </c>
      <c r="B843" s="32">
        <v>33.82</v>
      </c>
      <c r="C843" s="33" t="str">
        <f t="shared" si="13"/>
        <v>Obesity</v>
      </c>
      <c r="D843" s="34">
        <v>5.89</v>
      </c>
      <c r="E843" s="35" t="s">
        <v>10687</v>
      </c>
      <c r="F843" s="35" t="s">
        <v>10686</v>
      </c>
      <c r="G843" s="36" t="s">
        <v>10686</v>
      </c>
      <c r="H843" s="36">
        <v>2</v>
      </c>
      <c r="I843" s="35" t="s">
        <v>10686</v>
      </c>
    </row>
    <row r="844" spans="1:9">
      <c r="A844" s="31" t="s">
        <v>7020</v>
      </c>
      <c r="B844" s="32">
        <v>37.43</v>
      </c>
      <c r="C844" s="33" t="str">
        <f t="shared" si="13"/>
        <v>Obesity</v>
      </c>
      <c r="D844" s="34">
        <v>4.97</v>
      </c>
      <c r="E844" s="35" t="s">
        <v>10686</v>
      </c>
      <c r="F844" s="35" t="s">
        <v>10686</v>
      </c>
      <c r="G844" s="36" t="s">
        <v>10686</v>
      </c>
      <c r="H844" s="36">
        <v>2</v>
      </c>
      <c r="I844" s="35" t="s">
        <v>10686</v>
      </c>
    </row>
    <row r="845" spans="1:9">
      <c r="A845" s="31" t="s">
        <v>7023</v>
      </c>
      <c r="B845" s="32">
        <v>30.5</v>
      </c>
      <c r="C845" s="33" t="str">
        <f t="shared" si="13"/>
        <v>Obesity</v>
      </c>
      <c r="D845" s="34">
        <v>9.9</v>
      </c>
      <c r="E845" s="35" t="s">
        <v>10686</v>
      </c>
      <c r="F845" s="35" t="s">
        <v>10686</v>
      </c>
      <c r="G845" s="36" t="s">
        <v>10686</v>
      </c>
      <c r="H845" s="36">
        <v>0</v>
      </c>
      <c r="I845" s="35" t="s">
        <v>10686</v>
      </c>
    </row>
    <row r="846" spans="1:9">
      <c r="A846" s="31" t="s">
        <v>7024</v>
      </c>
      <c r="B846" s="32">
        <v>24.53</v>
      </c>
      <c r="C846" s="33" t="str">
        <f t="shared" si="13"/>
        <v>Normal Weight</v>
      </c>
      <c r="D846" s="34">
        <v>9.0500000000000007</v>
      </c>
      <c r="E846" s="35" t="s">
        <v>10686</v>
      </c>
      <c r="F846" s="35" t="s">
        <v>10686</v>
      </c>
      <c r="G846" s="36" t="s">
        <v>10686</v>
      </c>
      <c r="H846" s="36">
        <v>0</v>
      </c>
      <c r="I846" s="35" t="s">
        <v>10686</v>
      </c>
    </row>
    <row r="847" spans="1:9">
      <c r="A847" s="31" t="s">
        <v>7027</v>
      </c>
      <c r="B847" s="32">
        <v>25.74</v>
      </c>
      <c r="C847" s="33" t="str">
        <f t="shared" si="13"/>
        <v>Overweight</v>
      </c>
      <c r="D847" s="34">
        <v>10.93</v>
      </c>
      <c r="E847" s="35" t="s">
        <v>10686</v>
      </c>
      <c r="F847" s="35" t="s">
        <v>10686</v>
      </c>
      <c r="G847" s="36" t="s">
        <v>10686</v>
      </c>
      <c r="H847" s="36">
        <v>0</v>
      </c>
      <c r="I847" s="35" t="s">
        <v>10686</v>
      </c>
    </row>
    <row r="848" spans="1:9">
      <c r="A848" s="31" t="s">
        <v>7030</v>
      </c>
      <c r="B848" s="32">
        <v>34.08</v>
      </c>
      <c r="C848" s="33" t="str">
        <f t="shared" si="13"/>
        <v>Obesity</v>
      </c>
      <c r="D848" s="34">
        <v>7.58</v>
      </c>
      <c r="E848" s="35" t="s">
        <v>10687</v>
      </c>
      <c r="F848" s="35" t="s">
        <v>10686</v>
      </c>
      <c r="G848" s="36" t="s">
        <v>10686</v>
      </c>
      <c r="H848" s="36">
        <v>2</v>
      </c>
      <c r="I848" s="35" t="s">
        <v>10686</v>
      </c>
    </row>
    <row r="849" spans="1:9">
      <c r="A849" s="31" t="s">
        <v>7033</v>
      </c>
      <c r="B849" s="32">
        <v>31.35</v>
      </c>
      <c r="C849" s="33" t="str">
        <f t="shared" si="13"/>
        <v>Obesity</v>
      </c>
      <c r="D849" s="34">
        <v>11</v>
      </c>
      <c r="E849" s="35" t="s">
        <v>10687</v>
      </c>
      <c r="F849" s="35" t="s">
        <v>10686</v>
      </c>
      <c r="G849" s="36" t="s">
        <v>10687</v>
      </c>
      <c r="H849" s="36">
        <v>1</v>
      </c>
      <c r="I849" s="35" t="s">
        <v>10686</v>
      </c>
    </row>
    <row r="850" spans="1:9">
      <c r="A850" s="31" t="s">
        <v>7036</v>
      </c>
      <c r="B850" s="32">
        <v>26.79</v>
      </c>
      <c r="C850" s="33" t="str">
        <f t="shared" si="13"/>
        <v>Overweight</v>
      </c>
      <c r="D850" s="34">
        <v>5.0599999999999996</v>
      </c>
      <c r="E850" s="35" t="s">
        <v>10686</v>
      </c>
      <c r="F850" s="35" t="s">
        <v>10686</v>
      </c>
      <c r="G850" s="36" t="s">
        <v>10686</v>
      </c>
      <c r="H850" s="36">
        <v>1</v>
      </c>
      <c r="I850" s="35" t="s">
        <v>10686</v>
      </c>
    </row>
    <row r="851" spans="1:9">
      <c r="A851" s="31" t="s">
        <v>7038</v>
      </c>
      <c r="B851" s="32">
        <v>42.78</v>
      </c>
      <c r="C851" s="33" t="str">
        <f t="shared" si="13"/>
        <v>Obesity</v>
      </c>
      <c r="D851" s="34">
        <v>6.11</v>
      </c>
      <c r="E851" s="35" t="s">
        <v>10687</v>
      </c>
      <c r="F851" s="35" t="s">
        <v>10686</v>
      </c>
      <c r="G851" s="36" t="s">
        <v>10686</v>
      </c>
      <c r="H851" s="36">
        <v>1</v>
      </c>
      <c r="I851" s="35" t="s">
        <v>10686</v>
      </c>
    </row>
    <row r="852" spans="1:9">
      <c r="A852" s="31" t="s">
        <v>7040</v>
      </c>
      <c r="B852" s="32">
        <v>46.75</v>
      </c>
      <c r="C852" s="33" t="str">
        <f t="shared" si="13"/>
        <v>Obesity</v>
      </c>
      <c r="D852" s="34">
        <v>6.66</v>
      </c>
      <c r="E852" s="35" t="s">
        <v>10687</v>
      </c>
      <c r="F852" s="35" t="s">
        <v>10686</v>
      </c>
      <c r="G852" s="36" t="s">
        <v>10686</v>
      </c>
      <c r="H852" s="36">
        <v>2</v>
      </c>
      <c r="I852" s="35" t="s">
        <v>10686</v>
      </c>
    </row>
    <row r="853" spans="1:9">
      <c r="A853" s="31" t="s">
        <v>7043</v>
      </c>
      <c r="B853" s="32">
        <v>32.15</v>
      </c>
      <c r="C853" s="33" t="str">
        <f t="shared" si="13"/>
        <v>Obesity</v>
      </c>
      <c r="D853" s="34">
        <v>4.0199999999999996</v>
      </c>
      <c r="E853" s="35" t="s">
        <v>10687</v>
      </c>
      <c r="F853" s="35" t="s">
        <v>10686</v>
      </c>
      <c r="G853" s="36" t="s">
        <v>10687</v>
      </c>
      <c r="H853" s="36">
        <v>1</v>
      </c>
      <c r="I853" s="35" t="s">
        <v>10686</v>
      </c>
    </row>
    <row r="854" spans="1:9">
      <c r="A854" s="31" t="s">
        <v>7045</v>
      </c>
      <c r="B854" s="32">
        <v>43.4</v>
      </c>
      <c r="C854" s="33" t="str">
        <f t="shared" si="13"/>
        <v>Obesity</v>
      </c>
      <c r="D854" s="34">
        <v>8.81</v>
      </c>
      <c r="E854" s="35" t="s">
        <v>10687</v>
      </c>
      <c r="F854" s="35" t="s">
        <v>10686</v>
      </c>
      <c r="G854" s="36" t="s">
        <v>10686</v>
      </c>
      <c r="H854" s="36">
        <v>2</v>
      </c>
      <c r="I854" s="35" t="s">
        <v>10686</v>
      </c>
    </row>
    <row r="855" spans="1:9">
      <c r="A855" s="31" t="s">
        <v>7046</v>
      </c>
      <c r="B855" s="32">
        <v>31.57</v>
      </c>
      <c r="C855" s="33" t="str">
        <f t="shared" si="13"/>
        <v>Obesity</v>
      </c>
      <c r="D855" s="34">
        <v>7.92</v>
      </c>
      <c r="E855" s="35" t="s">
        <v>10687</v>
      </c>
      <c r="F855" s="35" t="s">
        <v>10686</v>
      </c>
      <c r="G855" s="36" t="s">
        <v>10686</v>
      </c>
      <c r="H855" s="36">
        <v>2</v>
      </c>
      <c r="I855" s="35" t="s">
        <v>10686</v>
      </c>
    </row>
    <row r="856" spans="1:9">
      <c r="A856" s="31" t="s">
        <v>7049</v>
      </c>
      <c r="B856" s="32">
        <v>24.32</v>
      </c>
      <c r="C856" s="33" t="str">
        <f t="shared" si="13"/>
        <v>Normal Weight</v>
      </c>
      <c r="D856" s="34">
        <v>7.48</v>
      </c>
      <c r="E856" s="35" t="s">
        <v>10686</v>
      </c>
      <c r="F856" s="35" t="s">
        <v>10686</v>
      </c>
      <c r="G856" s="36" t="s">
        <v>10686</v>
      </c>
      <c r="H856" s="36">
        <v>0</v>
      </c>
      <c r="I856" s="35" t="s">
        <v>10686</v>
      </c>
    </row>
    <row r="857" spans="1:9">
      <c r="A857" s="31" t="s">
        <v>7051</v>
      </c>
      <c r="B857" s="32">
        <v>31.07</v>
      </c>
      <c r="C857" s="33" t="str">
        <f t="shared" si="13"/>
        <v>Obesity</v>
      </c>
      <c r="D857" s="34">
        <v>4.62</v>
      </c>
      <c r="E857" s="35" t="s">
        <v>10687</v>
      </c>
      <c r="F857" s="35" t="s">
        <v>10686</v>
      </c>
      <c r="G857" s="36" t="s">
        <v>10686</v>
      </c>
      <c r="H857" s="36">
        <v>2</v>
      </c>
      <c r="I857" s="35" t="s">
        <v>10686</v>
      </c>
    </row>
    <row r="858" spans="1:9">
      <c r="A858" s="31" t="s">
        <v>7054</v>
      </c>
      <c r="B858" s="32">
        <v>35.814999999999998</v>
      </c>
      <c r="C858" s="33" t="str">
        <f t="shared" si="13"/>
        <v>Obesity</v>
      </c>
      <c r="D858" s="34">
        <v>8.4700000000000006</v>
      </c>
      <c r="E858" s="35" t="s">
        <v>10686</v>
      </c>
      <c r="F858" s="35" t="s">
        <v>10686</v>
      </c>
      <c r="G858" s="36" t="s">
        <v>10686</v>
      </c>
      <c r="H858" s="36">
        <v>0</v>
      </c>
      <c r="I858" s="35" t="s">
        <v>10686</v>
      </c>
    </row>
    <row r="859" spans="1:9">
      <c r="A859" s="31" t="s">
        <v>7057</v>
      </c>
      <c r="B859" s="32">
        <v>40.81</v>
      </c>
      <c r="C859" s="33" t="str">
        <f t="shared" si="13"/>
        <v>Obesity</v>
      </c>
      <c r="D859" s="34">
        <v>10.58</v>
      </c>
      <c r="E859" s="35" t="s">
        <v>10687</v>
      </c>
      <c r="F859" s="35" t="s">
        <v>10686</v>
      </c>
      <c r="G859" s="36" t="s">
        <v>10686</v>
      </c>
      <c r="H859" s="36">
        <v>0</v>
      </c>
      <c r="I859" s="35" t="s">
        <v>10686</v>
      </c>
    </row>
    <row r="860" spans="1:9">
      <c r="A860" s="31" t="s">
        <v>7059</v>
      </c>
      <c r="B860" s="32">
        <v>24.605</v>
      </c>
      <c r="C860" s="33" t="str">
        <f t="shared" si="13"/>
        <v>Normal Weight</v>
      </c>
      <c r="D860" s="34">
        <v>7.48</v>
      </c>
      <c r="E860" s="35" t="s">
        <v>10686</v>
      </c>
      <c r="F860" s="35" t="s">
        <v>10686</v>
      </c>
      <c r="G860" s="36" t="s">
        <v>10686</v>
      </c>
      <c r="H860" s="36">
        <v>0</v>
      </c>
      <c r="I860" s="35" t="s">
        <v>10686</v>
      </c>
    </row>
    <row r="861" spans="1:9">
      <c r="A861" s="31" t="s">
        <v>7062</v>
      </c>
      <c r="B861" s="32">
        <v>21.47</v>
      </c>
      <c r="C861" s="33" t="str">
        <f t="shared" si="13"/>
        <v>Normal Weight</v>
      </c>
      <c r="D861" s="34">
        <v>7.82</v>
      </c>
      <c r="E861" s="35" t="s">
        <v>10686</v>
      </c>
      <c r="F861" s="35" t="s">
        <v>10686</v>
      </c>
      <c r="G861" s="36" t="s">
        <v>10686</v>
      </c>
      <c r="H861" s="36">
        <v>0</v>
      </c>
      <c r="I861" s="35" t="s">
        <v>10686</v>
      </c>
    </row>
    <row r="862" spans="1:9">
      <c r="A862" s="31" t="s">
        <v>7065</v>
      </c>
      <c r="B862" s="32">
        <v>52.89</v>
      </c>
      <c r="C862" s="33" t="str">
        <f t="shared" si="13"/>
        <v>Obesity</v>
      </c>
      <c r="D862" s="34">
        <v>4.96</v>
      </c>
      <c r="E862" s="35" t="s">
        <v>10687</v>
      </c>
      <c r="F862" s="35" t="s">
        <v>10686</v>
      </c>
      <c r="G862" s="36" t="s">
        <v>10686</v>
      </c>
      <c r="H862" s="36">
        <v>1</v>
      </c>
      <c r="I862" s="35" t="s">
        <v>10686</v>
      </c>
    </row>
    <row r="863" spans="1:9">
      <c r="A863" s="31" t="s">
        <v>7067</v>
      </c>
      <c r="B863" s="32">
        <v>32.965000000000003</v>
      </c>
      <c r="C863" s="33" t="str">
        <f t="shared" si="13"/>
        <v>Obesity</v>
      </c>
      <c r="D863" s="34">
        <v>6.15</v>
      </c>
      <c r="E863" s="35" t="s">
        <v>10687</v>
      </c>
      <c r="F863" s="35" t="s">
        <v>10686</v>
      </c>
      <c r="G863" s="36" t="s">
        <v>10686</v>
      </c>
      <c r="H863" s="36">
        <v>1</v>
      </c>
      <c r="I863" s="35" t="s">
        <v>10686</v>
      </c>
    </row>
    <row r="864" spans="1:9">
      <c r="A864" s="31" t="s">
        <v>7069</v>
      </c>
      <c r="B864" s="32">
        <v>36.799999999999997</v>
      </c>
      <c r="C864" s="33" t="str">
        <f t="shared" si="13"/>
        <v>Obesity</v>
      </c>
      <c r="D864" s="34">
        <v>4.62</v>
      </c>
      <c r="E864" s="35" t="s">
        <v>10686</v>
      </c>
      <c r="F864" s="35" t="s">
        <v>10686</v>
      </c>
      <c r="G864" s="36" t="s">
        <v>10687</v>
      </c>
      <c r="H864" s="36">
        <v>1</v>
      </c>
      <c r="I864" s="35" t="s">
        <v>10686</v>
      </c>
    </row>
    <row r="865" spans="1:9">
      <c r="A865" s="31" t="s">
        <v>7072</v>
      </c>
      <c r="B865" s="32">
        <v>34.299999999999997</v>
      </c>
      <c r="C865" s="33" t="str">
        <f t="shared" si="13"/>
        <v>Obesity</v>
      </c>
      <c r="D865" s="34">
        <v>4.87</v>
      </c>
      <c r="E865" s="35" t="s">
        <v>10686</v>
      </c>
      <c r="F865" s="35" t="s">
        <v>10686</v>
      </c>
      <c r="G865" s="36" t="s">
        <v>10686</v>
      </c>
      <c r="H865" s="36">
        <v>2</v>
      </c>
      <c r="I865" s="35" t="s">
        <v>10686</v>
      </c>
    </row>
    <row r="866" spans="1:9">
      <c r="A866" s="31" t="s">
        <v>7075</v>
      </c>
      <c r="B866" s="32">
        <v>35.244999999999997</v>
      </c>
      <c r="C866" s="33" t="str">
        <f t="shared" si="13"/>
        <v>Obesity</v>
      </c>
      <c r="D866" s="34">
        <v>4.63</v>
      </c>
      <c r="E866" s="35" t="s">
        <v>10686</v>
      </c>
      <c r="F866" s="35" t="s">
        <v>10686</v>
      </c>
      <c r="G866" s="36" t="s">
        <v>10686</v>
      </c>
      <c r="H866" s="36">
        <v>0</v>
      </c>
      <c r="I866" s="35" t="s">
        <v>10686</v>
      </c>
    </row>
    <row r="867" spans="1:9">
      <c r="A867" s="31" t="s">
        <v>7077</v>
      </c>
      <c r="B867" s="32">
        <v>26.23</v>
      </c>
      <c r="C867" s="33" t="str">
        <f t="shared" si="13"/>
        <v>Overweight</v>
      </c>
      <c r="D867" s="34">
        <v>11.93</v>
      </c>
      <c r="E867" s="35" t="s">
        <v>10686</v>
      </c>
      <c r="F867" s="35" t="s">
        <v>10686</v>
      </c>
      <c r="G867" s="36" t="s">
        <v>10686</v>
      </c>
      <c r="H867" s="36">
        <v>0</v>
      </c>
      <c r="I867" s="35" t="s">
        <v>10686</v>
      </c>
    </row>
    <row r="868" spans="1:9">
      <c r="A868" s="31" t="s">
        <v>7080</v>
      </c>
      <c r="B868" s="32">
        <v>36.1</v>
      </c>
      <c r="C868" s="33" t="str">
        <f t="shared" si="13"/>
        <v>Obesity</v>
      </c>
      <c r="D868" s="34">
        <v>5.65</v>
      </c>
      <c r="E868" s="35" t="s">
        <v>10687</v>
      </c>
      <c r="F868" s="35" t="s">
        <v>10686</v>
      </c>
      <c r="G868" s="36" t="s">
        <v>10686</v>
      </c>
      <c r="H868" s="36">
        <v>2</v>
      </c>
      <c r="I868" s="35" t="s">
        <v>10686</v>
      </c>
    </row>
    <row r="869" spans="1:9">
      <c r="A869" s="31" t="s">
        <v>7083</v>
      </c>
      <c r="B869" s="32">
        <v>37.1</v>
      </c>
      <c r="C869" s="33" t="str">
        <f t="shared" si="13"/>
        <v>Obesity</v>
      </c>
      <c r="D869" s="34">
        <v>11.21</v>
      </c>
      <c r="E869" s="35" t="s">
        <v>10687</v>
      </c>
      <c r="F869" s="35" t="s">
        <v>10686</v>
      </c>
      <c r="G869" s="36" t="s">
        <v>10687</v>
      </c>
      <c r="H869" s="36">
        <v>1</v>
      </c>
      <c r="I869" s="35" t="s">
        <v>10686</v>
      </c>
    </row>
    <row r="870" spans="1:9">
      <c r="A870" s="31" t="s">
        <v>7085</v>
      </c>
      <c r="B870" s="32">
        <v>27.5</v>
      </c>
      <c r="C870" s="33" t="str">
        <f t="shared" si="13"/>
        <v>Overweight</v>
      </c>
      <c r="D870" s="34">
        <v>10.62</v>
      </c>
      <c r="E870" s="35" t="s">
        <v>10687</v>
      </c>
      <c r="F870" s="35" t="s">
        <v>10686</v>
      </c>
      <c r="G870" s="36" t="s">
        <v>10687</v>
      </c>
      <c r="H870" s="36">
        <v>1</v>
      </c>
      <c r="I870" s="35" t="s">
        <v>10686</v>
      </c>
    </row>
    <row r="871" spans="1:9">
      <c r="A871" s="31" t="s">
        <v>7087</v>
      </c>
      <c r="B871" s="32">
        <v>24.7</v>
      </c>
      <c r="C871" s="33" t="str">
        <f t="shared" si="13"/>
        <v>Normal Weight</v>
      </c>
      <c r="D871" s="34">
        <v>10.7</v>
      </c>
      <c r="E871" s="35" t="s">
        <v>10687</v>
      </c>
      <c r="F871" s="35" t="s">
        <v>10686</v>
      </c>
      <c r="G871" s="36" t="s">
        <v>10687</v>
      </c>
      <c r="H871" s="36">
        <v>1</v>
      </c>
      <c r="I871" s="35" t="s">
        <v>10686</v>
      </c>
    </row>
    <row r="872" spans="1:9">
      <c r="A872" s="31" t="s">
        <v>7090</v>
      </c>
      <c r="B872" s="32">
        <v>26.78</v>
      </c>
      <c r="C872" s="33" t="str">
        <f t="shared" si="13"/>
        <v>Overweight</v>
      </c>
      <c r="D872" s="34">
        <v>10.02</v>
      </c>
      <c r="E872" s="35" t="s">
        <v>10687</v>
      </c>
      <c r="F872" s="35" t="s">
        <v>10686</v>
      </c>
      <c r="G872" s="36" t="s">
        <v>10687</v>
      </c>
      <c r="H872" s="36">
        <v>1</v>
      </c>
      <c r="I872" s="35" t="s">
        <v>10686</v>
      </c>
    </row>
    <row r="873" spans="1:9">
      <c r="A873" s="31" t="s">
        <v>7093</v>
      </c>
      <c r="B873" s="32">
        <v>45.8</v>
      </c>
      <c r="C873" s="33" t="str">
        <f t="shared" si="13"/>
        <v>Obesity</v>
      </c>
      <c r="D873" s="34">
        <v>4.8499999999999996</v>
      </c>
      <c r="E873" s="35" t="s">
        <v>10686</v>
      </c>
      <c r="F873" s="35" t="s">
        <v>10686</v>
      </c>
      <c r="G873" s="36" t="s">
        <v>10686</v>
      </c>
      <c r="H873" s="36">
        <v>0</v>
      </c>
      <c r="I873" s="35" t="s">
        <v>10686</v>
      </c>
    </row>
    <row r="874" spans="1:9">
      <c r="A874" s="31" t="s">
        <v>7096</v>
      </c>
      <c r="B874" s="32">
        <v>29</v>
      </c>
      <c r="C874" s="33" t="str">
        <f t="shared" si="13"/>
        <v>Overweight</v>
      </c>
      <c r="D874" s="34">
        <v>4.3899999999999997</v>
      </c>
      <c r="E874" s="35" t="s">
        <v>10687</v>
      </c>
      <c r="F874" s="35" t="s">
        <v>10686</v>
      </c>
      <c r="G874" s="36" t="s">
        <v>10686</v>
      </c>
      <c r="H874" s="36">
        <v>2</v>
      </c>
      <c r="I874" s="35" t="s">
        <v>10686</v>
      </c>
    </row>
    <row r="875" spans="1:9">
      <c r="A875" s="31" t="s">
        <v>7098</v>
      </c>
      <c r="B875" s="32">
        <v>33.534999999999997</v>
      </c>
      <c r="C875" s="33" t="str">
        <f t="shared" si="13"/>
        <v>Obesity</v>
      </c>
      <c r="D875" s="34">
        <v>8.24</v>
      </c>
      <c r="E875" s="35" t="s">
        <v>10687</v>
      </c>
      <c r="F875" s="35" t="s">
        <v>10686</v>
      </c>
      <c r="G875" s="36" t="s">
        <v>10686</v>
      </c>
      <c r="H875" s="36">
        <v>0</v>
      </c>
      <c r="I875" s="35" t="s">
        <v>10686</v>
      </c>
    </row>
    <row r="876" spans="1:9">
      <c r="A876" s="31" t="s">
        <v>7101</v>
      </c>
      <c r="B876" s="32">
        <v>32.774999999999999</v>
      </c>
      <c r="C876" s="33" t="str">
        <f t="shared" si="13"/>
        <v>Obesity</v>
      </c>
      <c r="D876" s="34">
        <v>9.77</v>
      </c>
      <c r="E876" s="35" t="s">
        <v>10687</v>
      </c>
      <c r="F876" s="35" t="s">
        <v>10686</v>
      </c>
      <c r="G876" s="36" t="s">
        <v>10686</v>
      </c>
      <c r="H876" s="36">
        <v>0</v>
      </c>
      <c r="I876" s="35" t="s">
        <v>10686</v>
      </c>
    </row>
    <row r="877" spans="1:9">
      <c r="A877" s="31" t="s">
        <v>7104</v>
      </c>
      <c r="B877" s="32">
        <v>37.51</v>
      </c>
      <c r="C877" s="33" t="str">
        <f t="shared" si="13"/>
        <v>Obesity</v>
      </c>
      <c r="D877" s="34">
        <v>5.5</v>
      </c>
      <c r="E877" s="35" t="s">
        <v>10687</v>
      </c>
      <c r="F877" s="35" t="s">
        <v>10686</v>
      </c>
      <c r="G877" s="36" t="s">
        <v>10686</v>
      </c>
      <c r="H877" s="36">
        <v>2</v>
      </c>
      <c r="I877" s="35" t="s">
        <v>10686</v>
      </c>
    </row>
    <row r="878" spans="1:9">
      <c r="A878" s="31" t="s">
        <v>7107</v>
      </c>
      <c r="B878" s="32">
        <v>39.86</v>
      </c>
      <c r="C878" s="33" t="str">
        <f t="shared" si="13"/>
        <v>Obesity</v>
      </c>
      <c r="D878" s="34">
        <v>11.84</v>
      </c>
      <c r="E878" s="35" t="s">
        <v>10687</v>
      </c>
      <c r="F878" s="35" t="s">
        <v>10686</v>
      </c>
      <c r="G878" s="36" t="s">
        <v>10686</v>
      </c>
      <c r="H878" s="36">
        <v>1</v>
      </c>
      <c r="I878" s="35" t="s">
        <v>10686</v>
      </c>
    </row>
    <row r="879" spans="1:9">
      <c r="A879" s="31" t="s">
        <v>7109</v>
      </c>
      <c r="B879" s="32">
        <v>42.13</v>
      </c>
      <c r="C879" s="33" t="str">
        <f t="shared" si="13"/>
        <v>Obesity</v>
      </c>
      <c r="D879" s="34">
        <v>4.66</v>
      </c>
      <c r="E879" s="35" t="s">
        <v>10686</v>
      </c>
      <c r="F879" s="35" t="s">
        <v>10686</v>
      </c>
      <c r="G879" s="36" t="s">
        <v>10686</v>
      </c>
      <c r="H879" s="36">
        <v>0</v>
      </c>
      <c r="I879" s="35" t="s">
        <v>10686</v>
      </c>
    </row>
    <row r="880" spans="1:9">
      <c r="A880" s="31" t="s">
        <v>7112</v>
      </c>
      <c r="B880" s="32">
        <v>35.99</v>
      </c>
      <c r="C880" s="33" t="str">
        <f t="shared" si="13"/>
        <v>Obesity</v>
      </c>
      <c r="D880" s="34">
        <v>11.11</v>
      </c>
      <c r="E880" s="35" t="s">
        <v>10686</v>
      </c>
      <c r="F880" s="35" t="s">
        <v>10686</v>
      </c>
      <c r="G880" s="36" t="s">
        <v>10686</v>
      </c>
      <c r="H880" s="36">
        <v>0</v>
      </c>
      <c r="I880" s="35" t="s">
        <v>10686</v>
      </c>
    </row>
    <row r="881" spans="1:9">
      <c r="A881" s="31" t="s">
        <v>7115</v>
      </c>
      <c r="B881" s="32">
        <v>35.200000000000003</v>
      </c>
      <c r="C881" s="33" t="str">
        <f t="shared" si="13"/>
        <v>Obesity</v>
      </c>
      <c r="D881" s="34">
        <v>7.72</v>
      </c>
      <c r="E881" s="35" t="s">
        <v>10687</v>
      </c>
      <c r="F881" s="35" t="s">
        <v>10686</v>
      </c>
      <c r="G881" s="36" t="s">
        <v>10687</v>
      </c>
      <c r="H881" s="36">
        <v>1</v>
      </c>
      <c r="I881" s="35" t="s">
        <v>10686</v>
      </c>
    </row>
    <row r="882" spans="1:9">
      <c r="A882" s="31" t="s">
        <v>7118</v>
      </c>
      <c r="B882" s="32">
        <v>29.91</v>
      </c>
      <c r="C882" s="33" t="str">
        <f t="shared" si="13"/>
        <v>Overweight</v>
      </c>
      <c r="D882" s="34">
        <v>5.55</v>
      </c>
      <c r="E882" s="35" t="s">
        <v>10687</v>
      </c>
      <c r="F882" s="35" t="s">
        <v>10686</v>
      </c>
      <c r="G882" s="36" t="s">
        <v>10686</v>
      </c>
      <c r="H882" s="36">
        <v>2</v>
      </c>
      <c r="I882" s="35" t="s">
        <v>10686</v>
      </c>
    </row>
    <row r="883" spans="1:9">
      <c r="A883" s="31" t="s">
        <v>7121</v>
      </c>
      <c r="B883" s="32">
        <v>36.479999999999997</v>
      </c>
      <c r="C883" s="33" t="str">
        <f t="shared" si="13"/>
        <v>Obesity</v>
      </c>
      <c r="D883" s="34">
        <v>5.05</v>
      </c>
      <c r="E883" s="35" t="s">
        <v>10687</v>
      </c>
      <c r="F883" s="35" t="s">
        <v>10686</v>
      </c>
      <c r="G883" s="36" t="s">
        <v>10686</v>
      </c>
      <c r="H883" s="36">
        <v>1</v>
      </c>
      <c r="I883" s="35" t="s">
        <v>10686</v>
      </c>
    </row>
    <row r="884" spans="1:9">
      <c r="A884" s="31" t="s">
        <v>7123</v>
      </c>
      <c r="B884" s="32">
        <v>27.5</v>
      </c>
      <c r="C884" s="33" t="str">
        <f t="shared" si="13"/>
        <v>Overweight</v>
      </c>
      <c r="D884" s="34">
        <v>8.69</v>
      </c>
      <c r="E884" s="35" t="s">
        <v>10687</v>
      </c>
      <c r="F884" s="35" t="s">
        <v>10686</v>
      </c>
      <c r="G884" s="36" t="s">
        <v>10687</v>
      </c>
      <c r="H884" s="36">
        <v>1</v>
      </c>
      <c r="I884" s="35" t="s">
        <v>10686</v>
      </c>
    </row>
    <row r="885" spans="1:9">
      <c r="A885" s="31" t="s">
        <v>7126</v>
      </c>
      <c r="B885" s="32">
        <v>33.44</v>
      </c>
      <c r="C885" s="33" t="str">
        <f t="shared" si="13"/>
        <v>Obesity</v>
      </c>
      <c r="D885" s="34">
        <v>5.9</v>
      </c>
      <c r="E885" s="35" t="s">
        <v>10687</v>
      </c>
      <c r="F885" s="35" t="s">
        <v>10686</v>
      </c>
      <c r="G885" s="36" t="s">
        <v>10686</v>
      </c>
      <c r="H885" s="36">
        <v>1</v>
      </c>
      <c r="I885" s="35" t="s">
        <v>10686</v>
      </c>
    </row>
    <row r="886" spans="1:9">
      <c r="A886" s="31" t="s">
        <v>7129</v>
      </c>
      <c r="B886" s="32">
        <v>28.215</v>
      </c>
      <c r="C886" s="33" t="str">
        <f t="shared" si="13"/>
        <v>Overweight</v>
      </c>
      <c r="D886" s="34">
        <v>6.29</v>
      </c>
      <c r="E886" s="35" t="s">
        <v>10687</v>
      </c>
      <c r="F886" s="35" t="s">
        <v>10686</v>
      </c>
      <c r="G886" s="36" t="s">
        <v>10686</v>
      </c>
      <c r="H886" s="36">
        <v>1</v>
      </c>
      <c r="I886" s="35" t="s">
        <v>10686</v>
      </c>
    </row>
    <row r="887" spans="1:9">
      <c r="A887" s="31" t="s">
        <v>7132</v>
      </c>
      <c r="B887" s="32">
        <v>27.17</v>
      </c>
      <c r="C887" s="33" t="str">
        <f t="shared" si="13"/>
        <v>Overweight</v>
      </c>
      <c r="D887" s="34">
        <v>5.84</v>
      </c>
      <c r="E887" s="35" t="s">
        <v>10687</v>
      </c>
      <c r="F887" s="35" t="s">
        <v>10686</v>
      </c>
      <c r="G887" s="36" t="s">
        <v>10686</v>
      </c>
      <c r="H887" s="36">
        <v>1</v>
      </c>
      <c r="I887" s="35" t="s">
        <v>10686</v>
      </c>
    </row>
    <row r="888" spans="1:9">
      <c r="A888" s="31" t="s">
        <v>7135</v>
      </c>
      <c r="B888" s="32">
        <v>35.380000000000003</v>
      </c>
      <c r="C888" s="33" t="str">
        <f t="shared" si="13"/>
        <v>Obesity</v>
      </c>
      <c r="D888" s="34">
        <v>6.12</v>
      </c>
      <c r="E888" s="35" t="s">
        <v>10686</v>
      </c>
      <c r="F888" s="35" t="s">
        <v>10686</v>
      </c>
      <c r="G888" s="36" t="s">
        <v>10686</v>
      </c>
      <c r="H888" s="36">
        <v>0</v>
      </c>
      <c r="I888" s="35" t="s">
        <v>10686</v>
      </c>
    </row>
    <row r="889" spans="1:9">
      <c r="A889" s="31" t="s">
        <v>7138</v>
      </c>
      <c r="B889" s="32">
        <v>43.48</v>
      </c>
      <c r="C889" s="33" t="str">
        <f t="shared" si="13"/>
        <v>Obesity</v>
      </c>
      <c r="D889" s="34">
        <v>6.24</v>
      </c>
      <c r="E889" s="35" t="s">
        <v>10686</v>
      </c>
      <c r="F889" s="35" t="s">
        <v>10686</v>
      </c>
      <c r="G889" s="36" t="s">
        <v>10686</v>
      </c>
      <c r="H889" s="36">
        <v>0</v>
      </c>
      <c r="I889" s="35" t="s">
        <v>10686</v>
      </c>
    </row>
    <row r="890" spans="1:9">
      <c r="A890" s="31" t="s">
        <v>7141</v>
      </c>
      <c r="B890" s="32">
        <v>41.73</v>
      </c>
      <c r="C890" s="33" t="str">
        <f t="shared" si="13"/>
        <v>Obesity</v>
      </c>
      <c r="D890" s="34">
        <v>6.25</v>
      </c>
      <c r="E890" s="35" t="s">
        <v>10686</v>
      </c>
      <c r="F890" s="35" t="s">
        <v>10686</v>
      </c>
      <c r="G890" s="36" t="s">
        <v>10686</v>
      </c>
      <c r="H890" s="36">
        <v>1</v>
      </c>
      <c r="I890" s="35" t="s">
        <v>10686</v>
      </c>
    </row>
    <row r="891" spans="1:9">
      <c r="A891" s="31" t="s">
        <v>7144</v>
      </c>
      <c r="B891" s="32">
        <v>28.9</v>
      </c>
      <c r="C891" s="33" t="str">
        <f t="shared" si="13"/>
        <v>Overweight</v>
      </c>
      <c r="D891" s="34">
        <v>11.96</v>
      </c>
      <c r="E891" s="35" t="s">
        <v>10686</v>
      </c>
      <c r="F891" s="35" t="s">
        <v>10686</v>
      </c>
      <c r="G891" s="36" t="s">
        <v>10686</v>
      </c>
      <c r="H891" s="36">
        <v>0</v>
      </c>
      <c r="I891" s="35" t="s">
        <v>10686</v>
      </c>
    </row>
    <row r="892" spans="1:9">
      <c r="A892" s="31" t="s">
        <v>7146</v>
      </c>
      <c r="B892" s="32">
        <v>25.74</v>
      </c>
      <c r="C892" s="33" t="str">
        <f t="shared" si="13"/>
        <v>Overweight</v>
      </c>
      <c r="D892" s="34">
        <v>7.69</v>
      </c>
      <c r="E892" s="35" t="s">
        <v>10686</v>
      </c>
      <c r="F892" s="35" t="s">
        <v>10686</v>
      </c>
      <c r="G892" s="36" t="s">
        <v>10686</v>
      </c>
      <c r="H892" s="36">
        <v>0</v>
      </c>
      <c r="I892" s="35" t="s">
        <v>10686</v>
      </c>
    </row>
    <row r="893" spans="1:9">
      <c r="A893" s="31" t="s">
        <v>7149</v>
      </c>
      <c r="B893" s="32">
        <v>36.06</v>
      </c>
      <c r="C893" s="33" t="str">
        <f t="shared" si="13"/>
        <v>Obesity</v>
      </c>
      <c r="D893" s="34">
        <v>8.83</v>
      </c>
      <c r="E893" s="35" t="s">
        <v>10686</v>
      </c>
      <c r="F893" s="35" t="s">
        <v>10686</v>
      </c>
      <c r="G893" s="36" t="s">
        <v>10686</v>
      </c>
      <c r="H893" s="36">
        <v>0</v>
      </c>
      <c r="I893" s="35" t="s">
        <v>10686</v>
      </c>
    </row>
    <row r="894" spans="1:9">
      <c r="A894" s="31" t="s">
        <v>7152</v>
      </c>
      <c r="B894" s="32">
        <v>43.28</v>
      </c>
      <c r="C894" s="33" t="str">
        <f t="shared" si="13"/>
        <v>Obesity</v>
      </c>
      <c r="D894" s="34">
        <v>4.41</v>
      </c>
      <c r="E894" s="35" t="s">
        <v>10686</v>
      </c>
      <c r="F894" s="35" t="s">
        <v>10686</v>
      </c>
      <c r="G894" s="36" t="s">
        <v>10686</v>
      </c>
      <c r="H894" s="36">
        <v>0</v>
      </c>
      <c r="I894" s="35" t="s">
        <v>10686</v>
      </c>
    </row>
    <row r="895" spans="1:9">
      <c r="A895" s="31" t="s">
        <v>7155</v>
      </c>
      <c r="B895" s="32">
        <v>28.785</v>
      </c>
      <c r="C895" s="33" t="str">
        <f t="shared" si="13"/>
        <v>Overweight</v>
      </c>
      <c r="D895" s="34">
        <v>9.1</v>
      </c>
      <c r="E895" s="35" t="s">
        <v>10687</v>
      </c>
      <c r="F895" s="35" t="s">
        <v>10686</v>
      </c>
      <c r="G895" s="36" t="s">
        <v>10687</v>
      </c>
      <c r="H895" s="36">
        <v>1</v>
      </c>
      <c r="I895" s="35" t="s">
        <v>10686</v>
      </c>
    </row>
    <row r="896" spans="1:9">
      <c r="A896" s="31" t="s">
        <v>7157</v>
      </c>
      <c r="B896" s="32">
        <v>25.46</v>
      </c>
      <c r="C896" s="33" t="str">
        <f t="shared" si="13"/>
        <v>Overweight</v>
      </c>
      <c r="D896" s="34">
        <v>11.52</v>
      </c>
      <c r="E896" s="35" t="s">
        <v>10687</v>
      </c>
      <c r="F896" s="35" t="s">
        <v>10686</v>
      </c>
      <c r="G896" s="36" t="s">
        <v>10687</v>
      </c>
      <c r="H896" s="36">
        <v>1</v>
      </c>
      <c r="I896" s="35" t="s">
        <v>10686</v>
      </c>
    </row>
    <row r="897" spans="1:9">
      <c r="A897" s="31" t="s">
        <v>7160</v>
      </c>
      <c r="B897" s="32">
        <v>30.8</v>
      </c>
      <c r="C897" s="33" t="str">
        <f t="shared" si="13"/>
        <v>Obesity</v>
      </c>
      <c r="D897" s="34">
        <v>10.95</v>
      </c>
      <c r="E897" s="35" t="s">
        <v>10686</v>
      </c>
      <c r="F897" s="35" t="s">
        <v>10686</v>
      </c>
      <c r="G897" s="36" t="s">
        <v>10686</v>
      </c>
      <c r="H897" s="36">
        <v>0</v>
      </c>
      <c r="I897" s="35" t="s">
        <v>10686</v>
      </c>
    </row>
    <row r="898" spans="1:9">
      <c r="A898" s="31" t="s">
        <v>7163</v>
      </c>
      <c r="B898" s="32">
        <v>28.88</v>
      </c>
      <c r="C898" s="33" t="str">
        <f t="shared" si="13"/>
        <v>Overweight</v>
      </c>
      <c r="D898" s="34">
        <v>11.5</v>
      </c>
      <c r="E898" s="35" t="s">
        <v>10686</v>
      </c>
      <c r="F898" s="35" t="s">
        <v>10686</v>
      </c>
      <c r="G898" s="36" t="s">
        <v>10686</v>
      </c>
      <c r="H898" s="36">
        <v>0</v>
      </c>
      <c r="I898" s="35" t="s">
        <v>10686</v>
      </c>
    </row>
    <row r="899" spans="1:9">
      <c r="A899" s="31" t="s">
        <v>7165</v>
      </c>
      <c r="B899" s="32">
        <v>23</v>
      </c>
      <c r="C899" s="33" t="str">
        <f t="shared" ref="C899:C962" si="14">IF(B899&lt;18.5,"Under Weight",IF(B899&lt;25,"Normal Weight",IF(B899&lt;30,"Overweight","Obesity")))</f>
        <v>Normal Weight</v>
      </c>
      <c r="D899" s="34">
        <v>9.8800000000000008</v>
      </c>
      <c r="E899" s="35" t="s">
        <v>10686</v>
      </c>
      <c r="F899" s="35" t="s">
        <v>10686</v>
      </c>
      <c r="G899" s="36" t="s">
        <v>10686</v>
      </c>
      <c r="H899" s="36">
        <v>0</v>
      </c>
      <c r="I899" s="35" t="s">
        <v>10686</v>
      </c>
    </row>
    <row r="900" spans="1:9">
      <c r="A900" s="31" t="s">
        <v>7168</v>
      </c>
      <c r="B900" s="32">
        <v>38.25</v>
      </c>
      <c r="C900" s="33" t="str">
        <f t="shared" si="14"/>
        <v>Obesity</v>
      </c>
      <c r="D900" s="34">
        <v>6.2</v>
      </c>
      <c r="E900" s="35" t="s">
        <v>10686</v>
      </c>
      <c r="F900" s="35" t="s">
        <v>10686</v>
      </c>
      <c r="G900" s="36" t="s">
        <v>10686</v>
      </c>
      <c r="H900" s="36">
        <v>1</v>
      </c>
      <c r="I900" s="35" t="s">
        <v>10686</v>
      </c>
    </row>
    <row r="901" spans="1:9">
      <c r="A901" s="31" t="s">
        <v>7169</v>
      </c>
      <c r="B901" s="32">
        <v>39.25</v>
      </c>
      <c r="C901" s="33" t="str">
        <f t="shared" si="14"/>
        <v>Obesity</v>
      </c>
      <c r="D901" s="34">
        <v>8.41</v>
      </c>
      <c r="E901" s="35" t="s">
        <v>10687</v>
      </c>
      <c r="F901" s="35" t="s">
        <v>10686</v>
      </c>
      <c r="G901" s="36" t="s">
        <v>10686</v>
      </c>
      <c r="H901" s="36">
        <v>1</v>
      </c>
      <c r="I901" s="35" t="s">
        <v>10686</v>
      </c>
    </row>
    <row r="902" spans="1:9">
      <c r="A902" s="31" t="s">
        <v>7171</v>
      </c>
      <c r="B902" s="32">
        <v>26.6</v>
      </c>
      <c r="C902" s="33" t="str">
        <f t="shared" si="14"/>
        <v>Overweight</v>
      </c>
      <c r="D902" s="34">
        <v>5.07</v>
      </c>
      <c r="E902" s="35" t="s">
        <v>10687</v>
      </c>
      <c r="F902" s="35" t="s">
        <v>10686</v>
      </c>
      <c r="G902" s="36" t="s">
        <v>10686</v>
      </c>
      <c r="H902" s="36">
        <v>2</v>
      </c>
      <c r="I902" s="35" t="s">
        <v>10686</v>
      </c>
    </row>
    <row r="903" spans="1:9">
      <c r="A903" s="31" t="s">
        <v>7174</v>
      </c>
      <c r="B903" s="32">
        <v>35.700000000000003</v>
      </c>
      <c r="C903" s="33" t="str">
        <f t="shared" si="14"/>
        <v>Obesity</v>
      </c>
      <c r="D903" s="34">
        <v>4.0599999999999996</v>
      </c>
      <c r="E903" s="35" t="s">
        <v>10686</v>
      </c>
      <c r="F903" s="35" t="s">
        <v>10686</v>
      </c>
      <c r="G903" s="36" t="s">
        <v>10687</v>
      </c>
      <c r="H903" s="36">
        <v>1</v>
      </c>
      <c r="I903" s="35" t="s">
        <v>10686</v>
      </c>
    </row>
    <row r="904" spans="1:9">
      <c r="A904" s="31" t="s">
        <v>7176</v>
      </c>
      <c r="B904" s="32">
        <v>20.100000000000001</v>
      </c>
      <c r="C904" s="33" t="str">
        <f t="shared" si="14"/>
        <v>Normal Weight</v>
      </c>
      <c r="D904" s="34">
        <v>10.52</v>
      </c>
      <c r="E904" s="35" t="s">
        <v>10686</v>
      </c>
      <c r="F904" s="35" t="s">
        <v>10686</v>
      </c>
      <c r="G904" s="36" t="s">
        <v>10686</v>
      </c>
      <c r="H904" s="36">
        <v>0</v>
      </c>
      <c r="I904" s="35" t="s">
        <v>10686</v>
      </c>
    </row>
    <row r="905" spans="1:9">
      <c r="A905" s="31" t="s">
        <v>7179</v>
      </c>
      <c r="B905" s="32">
        <v>22.23</v>
      </c>
      <c r="C905" s="33" t="str">
        <f t="shared" si="14"/>
        <v>Normal Weight</v>
      </c>
      <c r="D905" s="34">
        <v>9.65</v>
      </c>
      <c r="E905" s="35" t="s">
        <v>10686</v>
      </c>
      <c r="F905" s="35" t="s">
        <v>10686</v>
      </c>
      <c r="G905" s="36" t="s">
        <v>10686</v>
      </c>
      <c r="H905" s="36">
        <v>0</v>
      </c>
      <c r="I905" s="35" t="s">
        <v>10686</v>
      </c>
    </row>
    <row r="906" spans="1:9">
      <c r="A906" s="31" t="s">
        <v>7181</v>
      </c>
      <c r="B906" s="32">
        <v>36.47</v>
      </c>
      <c r="C906" s="33" t="str">
        <f t="shared" si="14"/>
        <v>Obesity</v>
      </c>
      <c r="D906" s="34">
        <v>6.21</v>
      </c>
      <c r="E906" s="35" t="s">
        <v>10686</v>
      </c>
      <c r="F906" s="35" t="s">
        <v>10686</v>
      </c>
      <c r="G906" s="36" t="s">
        <v>10686</v>
      </c>
      <c r="H906" s="36">
        <v>0</v>
      </c>
      <c r="I906" s="35" t="s">
        <v>10686</v>
      </c>
    </row>
    <row r="907" spans="1:9">
      <c r="A907" s="31" t="s">
        <v>7184</v>
      </c>
      <c r="B907" s="32">
        <v>49.64</v>
      </c>
      <c r="C907" s="33" t="str">
        <f t="shared" si="14"/>
        <v>Obesity</v>
      </c>
      <c r="D907" s="34">
        <v>4.76</v>
      </c>
      <c r="E907" s="35" t="s">
        <v>10686</v>
      </c>
      <c r="F907" s="35" t="s">
        <v>10686</v>
      </c>
      <c r="G907" s="36" t="s">
        <v>10687</v>
      </c>
      <c r="H907" s="36">
        <v>1</v>
      </c>
      <c r="I907" s="35" t="s">
        <v>10686</v>
      </c>
    </row>
    <row r="908" spans="1:9">
      <c r="A908" s="31" t="s">
        <v>7186</v>
      </c>
      <c r="B908" s="32">
        <v>36.799999999999997</v>
      </c>
      <c r="C908" s="33" t="str">
        <f t="shared" si="14"/>
        <v>Obesity</v>
      </c>
      <c r="D908" s="34">
        <v>5.73</v>
      </c>
      <c r="E908" s="35" t="s">
        <v>10687</v>
      </c>
      <c r="F908" s="35" t="s">
        <v>10686</v>
      </c>
      <c r="G908" s="36" t="s">
        <v>10687</v>
      </c>
      <c r="H908" s="36">
        <v>1</v>
      </c>
      <c r="I908" s="35" t="s">
        <v>10686</v>
      </c>
    </row>
    <row r="909" spans="1:9">
      <c r="A909" s="31" t="s">
        <v>7189</v>
      </c>
      <c r="B909" s="32">
        <v>33.880000000000003</v>
      </c>
      <c r="C909" s="33" t="str">
        <f t="shared" si="14"/>
        <v>Obesity</v>
      </c>
      <c r="D909" s="34">
        <v>10.78</v>
      </c>
      <c r="E909" s="35" t="s">
        <v>10687</v>
      </c>
      <c r="F909" s="35" t="s">
        <v>10686</v>
      </c>
      <c r="G909" s="36" t="s">
        <v>10686</v>
      </c>
      <c r="H909" s="36">
        <v>0</v>
      </c>
      <c r="I909" s="35" t="s">
        <v>10686</v>
      </c>
    </row>
    <row r="910" spans="1:9">
      <c r="A910" s="31" t="s">
        <v>7192</v>
      </c>
      <c r="B910" s="32">
        <v>32.01</v>
      </c>
      <c r="C910" s="33" t="str">
        <f t="shared" si="14"/>
        <v>Obesity</v>
      </c>
      <c r="D910" s="34">
        <v>5.08</v>
      </c>
      <c r="E910" s="35" t="s">
        <v>10687</v>
      </c>
      <c r="F910" s="35" t="s">
        <v>10686</v>
      </c>
      <c r="G910" s="36" t="s">
        <v>10686</v>
      </c>
      <c r="H910" s="36">
        <v>1</v>
      </c>
      <c r="I910" s="35" t="s">
        <v>10686</v>
      </c>
    </row>
    <row r="911" spans="1:9">
      <c r="A911" s="31" t="s">
        <v>7194</v>
      </c>
      <c r="B911" s="32">
        <v>33.630000000000003</v>
      </c>
      <c r="C911" s="33" t="str">
        <f t="shared" si="14"/>
        <v>Obesity</v>
      </c>
      <c r="D911" s="34">
        <v>11.39</v>
      </c>
      <c r="E911" s="35" t="s">
        <v>10686</v>
      </c>
      <c r="F911" s="35" t="s">
        <v>10686</v>
      </c>
      <c r="G911" s="36" t="s">
        <v>10686</v>
      </c>
      <c r="H911" s="36">
        <v>0</v>
      </c>
      <c r="I911" s="35" t="s">
        <v>10686</v>
      </c>
    </row>
    <row r="912" spans="1:9">
      <c r="A912" s="31" t="s">
        <v>7197</v>
      </c>
      <c r="B912" s="32">
        <v>34.865000000000002</v>
      </c>
      <c r="C912" s="33" t="str">
        <f t="shared" si="14"/>
        <v>Obesity</v>
      </c>
      <c r="D912" s="34">
        <v>5.35</v>
      </c>
      <c r="E912" s="35" t="s">
        <v>10687</v>
      </c>
      <c r="F912" s="35" t="s">
        <v>10686</v>
      </c>
      <c r="G912" s="36" t="s">
        <v>10686</v>
      </c>
      <c r="H912" s="36">
        <v>1</v>
      </c>
      <c r="I912" s="35" t="s">
        <v>10686</v>
      </c>
    </row>
    <row r="913" spans="1:9">
      <c r="A913" s="31" t="s">
        <v>7200</v>
      </c>
      <c r="B913" s="32">
        <v>43.11</v>
      </c>
      <c r="C913" s="33" t="str">
        <f t="shared" si="14"/>
        <v>Obesity</v>
      </c>
      <c r="D913" s="34">
        <v>5.6</v>
      </c>
      <c r="E913" s="35" t="s">
        <v>10686</v>
      </c>
      <c r="F913" s="35" t="s">
        <v>10686</v>
      </c>
      <c r="G913" s="36" t="s">
        <v>10686</v>
      </c>
      <c r="H913" s="36">
        <v>0</v>
      </c>
      <c r="I913" s="35" t="s">
        <v>10686</v>
      </c>
    </row>
    <row r="914" spans="1:9">
      <c r="A914" s="31" t="s">
        <v>7202</v>
      </c>
      <c r="B914" s="32">
        <v>30.305</v>
      </c>
      <c r="C914" s="33" t="str">
        <f t="shared" si="14"/>
        <v>Obesity</v>
      </c>
      <c r="D914" s="34">
        <v>4.2699999999999996</v>
      </c>
      <c r="E914" s="35" t="s">
        <v>10687</v>
      </c>
      <c r="F914" s="35" t="s">
        <v>10686</v>
      </c>
      <c r="G914" s="36" t="s">
        <v>10686</v>
      </c>
      <c r="H914" s="36">
        <v>1</v>
      </c>
      <c r="I914" s="35" t="s">
        <v>10686</v>
      </c>
    </row>
    <row r="915" spans="1:9">
      <c r="A915" s="31" t="s">
        <v>7204</v>
      </c>
      <c r="B915" s="32">
        <v>25.175000000000001</v>
      </c>
      <c r="C915" s="33" t="str">
        <f t="shared" si="14"/>
        <v>Overweight</v>
      </c>
      <c r="D915" s="34">
        <v>5.57</v>
      </c>
      <c r="E915" s="35" t="s">
        <v>10687</v>
      </c>
      <c r="F915" s="35" t="s">
        <v>10686</v>
      </c>
      <c r="G915" s="36" t="s">
        <v>10686</v>
      </c>
      <c r="H915" s="36">
        <v>1</v>
      </c>
      <c r="I915" s="35" t="s">
        <v>10686</v>
      </c>
    </row>
    <row r="916" spans="1:9">
      <c r="A916" s="31" t="s">
        <v>7206</v>
      </c>
      <c r="B916" s="32">
        <v>26.8</v>
      </c>
      <c r="C916" s="33" t="str">
        <f t="shared" si="14"/>
        <v>Overweight</v>
      </c>
      <c r="D916" s="34">
        <v>5.68</v>
      </c>
      <c r="E916" s="35" t="s">
        <v>10687</v>
      </c>
      <c r="F916" s="35" t="s">
        <v>10686</v>
      </c>
      <c r="G916" s="36" t="s">
        <v>10686</v>
      </c>
      <c r="H916" s="36">
        <v>1</v>
      </c>
      <c r="I916" s="35" t="s">
        <v>10686</v>
      </c>
    </row>
    <row r="917" spans="1:9">
      <c r="A917" s="31" t="s">
        <v>7209</v>
      </c>
      <c r="B917" s="32">
        <v>21.78</v>
      </c>
      <c r="C917" s="33" t="str">
        <f t="shared" si="14"/>
        <v>Normal Weight</v>
      </c>
      <c r="D917" s="34">
        <v>5.3</v>
      </c>
      <c r="E917" s="35" t="s">
        <v>10686</v>
      </c>
      <c r="F917" s="35" t="s">
        <v>10687</v>
      </c>
      <c r="G917" s="36" t="s">
        <v>10686</v>
      </c>
      <c r="H917" s="36">
        <v>1</v>
      </c>
      <c r="I917" s="35" t="s">
        <v>10686</v>
      </c>
    </row>
    <row r="918" spans="1:9">
      <c r="A918" s="31" t="s">
        <v>7211</v>
      </c>
      <c r="B918" s="32">
        <v>30.14</v>
      </c>
      <c r="C918" s="33" t="str">
        <f t="shared" si="14"/>
        <v>Obesity</v>
      </c>
      <c r="D918" s="34">
        <v>9.4499999999999993</v>
      </c>
      <c r="E918" s="35" t="s">
        <v>10687</v>
      </c>
      <c r="F918" s="35" t="s">
        <v>10686</v>
      </c>
      <c r="G918" s="36" t="s">
        <v>10686</v>
      </c>
      <c r="H918" s="36">
        <v>0</v>
      </c>
      <c r="I918" s="35" t="s">
        <v>10686</v>
      </c>
    </row>
    <row r="919" spans="1:9">
      <c r="A919" s="31" t="s">
        <v>7214</v>
      </c>
      <c r="B919" s="32">
        <v>29.7</v>
      </c>
      <c r="C919" s="33" t="str">
        <f t="shared" si="14"/>
        <v>Overweight</v>
      </c>
      <c r="D919" s="34">
        <v>6.79</v>
      </c>
      <c r="E919" s="35" t="s">
        <v>10687</v>
      </c>
      <c r="F919" s="35" t="s">
        <v>10686</v>
      </c>
      <c r="G919" s="36" t="s">
        <v>10686</v>
      </c>
      <c r="H919" s="36">
        <v>0</v>
      </c>
      <c r="I919" s="35" t="s">
        <v>10686</v>
      </c>
    </row>
    <row r="920" spans="1:9">
      <c r="A920" s="31" t="s">
        <v>7216</v>
      </c>
      <c r="B920" s="32">
        <v>32.395000000000003</v>
      </c>
      <c r="C920" s="33" t="str">
        <f t="shared" si="14"/>
        <v>Obesity</v>
      </c>
      <c r="D920" s="34">
        <v>11.1</v>
      </c>
      <c r="E920" s="35" t="s">
        <v>10687</v>
      </c>
      <c r="F920" s="35" t="s">
        <v>10686</v>
      </c>
      <c r="G920" s="36" t="s">
        <v>10686</v>
      </c>
      <c r="H920" s="36">
        <v>0</v>
      </c>
      <c r="I920" s="35" t="s">
        <v>10686</v>
      </c>
    </row>
    <row r="921" spans="1:9">
      <c r="A921" s="31" t="s">
        <v>7218</v>
      </c>
      <c r="B921" s="32">
        <v>36.64</v>
      </c>
      <c r="C921" s="33" t="str">
        <f t="shared" si="14"/>
        <v>Obesity</v>
      </c>
      <c r="D921" s="34">
        <v>7.26</v>
      </c>
      <c r="E921" s="35" t="s">
        <v>10686</v>
      </c>
      <c r="F921" s="35" t="s">
        <v>10686</v>
      </c>
      <c r="G921" s="36" t="s">
        <v>10686</v>
      </c>
      <c r="H921" s="36">
        <v>0</v>
      </c>
      <c r="I921" s="35" t="s">
        <v>10686</v>
      </c>
    </row>
    <row r="922" spans="1:9">
      <c r="A922" s="31" t="s">
        <v>7221</v>
      </c>
      <c r="B922" s="32">
        <v>39.049999999999997</v>
      </c>
      <c r="C922" s="33" t="str">
        <f t="shared" si="14"/>
        <v>Obesity</v>
      </c>
      <c r="D922" s="34">
        <v>5.27</v>
      </c>
      <c r="E922" s="35" t="s">
        <v>10687</v>
      </c>
      <c r="F922" s="35" t="s">
        <v>10686</v>
      </c>
      <c r="G922" s="36" t="s">
        <v>10686</v>
      </c>
      <c r="H922" s="36">
        <v>1</v>
      </c>
      <c r="I922" s="35" t="s">
        <v>10686</v>
      </c>
    </row>
    <row r="923" spans="1:9">
      <c r="A923" s="31" t="s">
        <v>7224</v>
      </c>
      <c r="B923" s="32">
        <v>33.1</v>
      </c>
      <c r="C923" s="33" t="str">
        <f t="shared" si="14"/>
        <v>Obesity</v>
      </c>
      <c r="D923" s="34">
        <v>5.46</v>
      </c>
      <c r="E923" s="35" t="s">
        <v>10687</v>
      </c>
      <c r="F923" s="35" t="s">
        <v>10686</v>
      </c>
      <c r="G923" s="36" t="s">
        <v>10686</v>
      </c>
      <c r="H923" s="36">
        <v>1</v>
      </c>
      <c r="I923" s="35" t="s">
        <v>10686</v>
      </c>
    </row>
    <row r="924" spans="1:9">
      <c r="A924" s="31" t="s">
        <v>7227</v>
      </c>
      <c r="B924" s="32">
        <v>31.824999999999999</v>
      </c>
      <c r="C924" s="33" t="str">
        <f t="shared" si="14"/>
        <v>Obesity</v>
      </c>
      <c r="D924" s="34">
        <v>8.1300000000000008</v>
      </c>
      <c r="E924" s="35" t="s">
        <v>10686</v>
      </c>
      <c r="F924" s="35" t="s">
        <v>10686</v>
      </c>
      <c r="G924" s="36" t="s">
        <v>10686</v>
      </c>
      <c r="H924" s="36">
        <v>0</v>
      </c>
      <c r="I924" s="35" t="s">
        <v>10686</v>
      </c>
    </row>
    <row r="925" spans="1:9">
      <c r="A925" s="31" t="s">
        <v>7230</v>
      </c>
      <c r="B925" s="32">
        <v>29</v>
      </c>
      <c r="C925" s="33" t="str">
        <f t="shared" si="14"/>
        <v>Overweight</v>
      </c>
      <c r="D925" s="34">
        <v>4.25</v>
      </c>
      <c r="E925" s="35" t="s">
        <v>10687</v>
      </c>
      <c r="F925" s="35" t="s">
        <v>10686</v>
      </c>
      <c r="G925" s="36" t="s">
        <v>10686</v>
      </c>
      <c r="H925" s="36">
        <v>1</v>
      </c>
      <c r="I925" s="35" t="s">
        <v>10686</v>
      </c>
    </row>
    <row r="926" spans="1:9">
      <c r="A926" s="31" t="s">
        <v>7233</v>
      </c>
      <c r="B926" s="32">
        <v>30.495000000000001</v>
      </c>
      <c r="C926" s="33" t="str">
        <f t="shared" si="14"/>
        <v>Obesity</v>
      </c>
      <c r="D926" s="34">
        <v>8.68</v>
      </c>
      <c r="E926" s="35" t="s">
        <v>10686</v>
      </c>
      <c r="F926" s="35" t="s">
        <v>10686</v>
      </c>
      <c r="G926" s="36" t="s">
        <v>10686</v>
      </c>
      <c r="H926" s="36">
        <v>0</v>
      </c>
      <c r="I926" s="35" t="s">
        <v>10686</v>
      </c>
    </row>
    <row r="927" spans="1:9">
      <c r="A927" s="31" t="s">
        <v>7236</v>
      </c>
      <c r="B927" s="32">
        <v>25.2</v>
      </c>
      <c r="C927" s="33" t="str">
        <f t="shared" si="14"/>
        <v>Overweight</v>
      </c>
      <c r="D927" s="34">
        <v>6.25</v>
      </c>
      <c r="E927" s="35" t="s">
        <v>10687</v>
      </c>
      <c r="F927" s="35" t="s">
        <v>10686</v>
      </c>
      <c r="G927" s="36" t="s">
        <v>10686</v>
      </c>
      <c r="H927" s="36">
        <v>1</v>
      </c>
      <c r="I927" s="35" t="s">
        <v>10686</v>
      </c>
    </row>
    <row r="928" spans="1:9">
      <c r="A928" s="31" t="s">
        <v>7239</v>
      </c>
      <c r="B928" s="32">
        <v>22.77</v>
      </c>
      <c r="C928" s="33" t="str">
        <f t="shared" si="14"/>
        <v>Normal Weight</v>
      </c>
      <c r="D928" s="34">
        <v>4.47</v>
      </c>
      <c r="E928" s="35" t="s">
        <v>10687</v>
      </c>
      <c r="F928" s="35" t="s">
        <v>10686</v>
      </c>
      <c r="G928" s="36" t="s">
        <v>10686</v>
      </c>
      <c r="H928" s="36">
        <v>1</v>
      </c>
      <c r="I928" s="35" t="s">
        <v>10686</v>
      </c>
    </row>
    <row r="929" spans="1:9">
      <c r="A929" s="31" t="s">
        <v>7241</v>
      </c>
      <c r="B929" s="32">
        <v>23.18</v>
      </c>
      <c r="C929" s="33" t="str">
        <f t="shared" si="14"/>
        <v>Normal Weight</v>
      </c>
      <c r="D929" s="34">
        <v>8.31</v>
      </c>
      <c r="E929" s="35" t="s">
        <v>10686</v>
      </c>
      <c r="F929" s="35" t="s">
        <v>10686</v>
      </c>
      <c r="G929" s="36" t="s">
        <v>10686</v>
      </c>
      <c r="H929" s="36">
        <v>0</v>
      </c>
      <c r="I929" s="35" t="s">
        <v>10686</v>
      </c>
    </row>
    <row r="930" spans="1:9">
      <c r="A930" s="31" t="s">
        <v>7244</v>
      </c>
      <c r="B930" s="32">
        <v>35.409999999999997</v>
      </c>
      <c r="C930" s="33" t="str">
        <f t="shared" si="14"/>
        <v>Obesity</v>
      </c>
      <c r="D930" s="34">
        <v>5.68</v>
      </c>
      <c r="E930" s="35" t="s">
        <v>10686</v>
      </c>
      <c r="F930" s="35" t="s">
        <v>10686</v>
      </c>
      <c r="G930" s="36" t="s">
        <v>10686</v>
      </c>
      <c r="H930" s="36">
        <v>0</v>
      </c>
      <c r="I930" s="35" t="s">
        <v>10686</v>
      </c>
    </row>
    <row r="931" spans="1:9">
      <c r="A931" s="31" t="s">
        <v>7247</v>
      </c>
      <c r="B931" s="32">
        <v>32.11</v>
      </c>
      <c r="C931" s="33" t="str">
        <f t="shared" si="14"/>
        <v>Obesity</v>
      </c>
      <c r="D931" s="34">
        <v>4.75</v>
      </c>
      <c r="E931" s="35" t="s">
        <v>10687</v>
      </c>
      <c r="F931" s="35" t="s">
        <v>10686</v>
      </c>
      <c r="G931" s="36" t="s">
        <v>10686</v>
      </c>
      <c r="H931" s="36">
        <v>2</v>
      </c>
      <c r="I931" s="35" t="s">
        <v>10686</v>
      </c>
    </row>
    <row r="932" spans="1:9">
      <c r="A932" s="31" t="s">
        <v>7250</v>
      </c>
      <c r="B932" s="32">
        <v>34.479999999999997</v>
      </c>
      <c r="C932" s="33" t="str">
        <f t="shared" si="14"/>
        <v>Obesity</v>
      </c>
      <c r="D932" s="34">
        <v>6.31</v>
      </c>
      <c r="E932" s="35" t="s">
        <v>10686</v>
      </c>
      <c r="F932" s="35" t="s">
        <v>10686</v>
      </c>
      <c r="G932" s="36" t="s">
        <v>10687</v>
      </c>
      <c r="H932" s="36">
        <v>1</v>
      </c>
      <c r="I932" s="35" t="s">
        <v>10686</v>
      </c>
    </row>
    <row r="933" spans="1:9">
      <c r="A933" s="31" t="s">
        <v>7252</v>
      </c>
      <c r="B933" s="32">
        <v>34.39</v>
      </c>
      <c r="C933" s="33" t="str">
        <f t="shared" si="14"/>
        <v>Obesity</v>
      </c>
      <c r="D933" s="34">
        <v>6.28</v>
      </c>
      <c r="E933" s="35" t="s">
        <v>10687</v>
      </c>
      <c r="F933" s="35" t="s">
        <v>10686</v>
      </c>
      <c r="G933" s="36" t="s">
        <v>10686</v>
      </c>
      <c r="H933" s="36">
        <v>1</v>
      </c>
      <c r="I933" s="35" t="s">
        <v>10686</v>
      </c>
    </row>
    <row r="934" spans="1:9">
      <c r="A934" s="31" t="s">
        <v>7254</v>
      </c>
      <c r="B934" s="32">
        <v>26.4</v>
      </c>
      <c r="C934" s="33" t="str">
        <f t="shared" si="14"/>
        <v>Overweight</v>
      </c>
      <c r="D934" s="34">
        <v>9.2899999999999991</v>
      </c>
      <c r="E934" s="35" t="s">
        <v>10687</v>
      </c>
      <c r="F934" s="35" t="s">
        <v>10686</v>
      </c>
      <c r="G934" s="36" t="s">
        <v>10687</v>
      </c>
      <c r="H934" s="36">
        <v>1</v>
      </c>
      <c r="I934" s="35" t="s">
        <v>10686</v>
      </c>
    </row>
    <row r="935" spans="1:9">
      <c r="A935" s="31" t="s">
        <v>7257</v>
      </c>
      <c r="B935" s="32">
        <v>28.1</v>
      </c>
      <c r="C935" s="33" t="str">
        <f t="shared" si="14"/>
        <v>Overweight</v>
      </c>
      <c r="D935" s="34">
        <v>5.79</v>
      </c>
      <c r="E935" s="35" t="s">
        <v>10687</v>
      </c>
      <c r="F935" s="35" t="s">
        <v>10686</v>
      </c>
      <c r="G935" s="36" t="s">
        <v>10687</v>
      </c>
      <c r="H935" s="36">
        <v>1</v>
      </c>
      <c r="I935" s="35" t="s">
        <v>10686</v>
      </c>
    </row>
    <row r="936" spans="1:9">
      <c r="A936" s="31" t="s">
        <v>7259</v>
      </c>
      <c r="B936" s="32">
        <v>27</v>
      </c>
      <c r="C936" s="33" t="str">
        <f t="shared" si="14"/>
        <v>Overweight</v>
      </c>
      <c r="D936" s="34">
        <v>4.54</v>
      </c>
      <c r="E936" s="35" t="s">
        <v>10687</v>
      </c>
      <c r="F936" s="35" t="s">
        <v>10686</v>
      </c>
      <c r="G936" s="36" t="s">
        <v>10686</v>
      </c>
      <c r="H936" s="36">
        <v>1</v>
      </c>
      <c r="I936" s="35" t="s">
        <v>10686</v>
      </c>
    </row>
    <row r="937" spans="1:9">
      <c r="A937" s="31" t="s">
        <v>7262</v>
      </c>
      <c r="B937" s="32">
        <v>28.594999999999999</v>
      </c>
      <c r="C937" s="33" t="str">
        <f t="shared" si="14"/>
        <v>Overweight</v>
      </c>
      <c r="D937" s="34">
        <v>4.68</v>
      </c>
      <c r="E937" s="35" t="s">
        <v>10687</v>
      </c>
      <c r="F937" s="35" t="s">
        <v>10686</v>
      </c>
      <c r="G937" s="36" t="s">
        <v>10686</v>
      </c>
      <c r="H937" s="36">
        <v>1</v>
      </c>
      <c r="I937" s="35" t="s">
        <v>10686</v>
      </c>
    </row>
    <row r="938" spans="1:9">
      <c r="A938" s="31" t="s">
        <v>7264</v>
      </c>
      <c r="B938" s="32">
        <v>36.799999999999997</v>
      </c>
      <c r="C938" s="33" t="str">
        <f t="shared" si="14"/>
        <v>Obesity</v>
      </c>
      <c r="D938" s="34">
        <v>5.88</v>
      </c>
      <c r="E938" s="35" t="s">
        <v>10686</v>
      </c>
      <c r="F938" s="35" t="s">
        <v>10686</v>
      </c>
      <c r="G938" s="36" t="s">
        <v>10686</v>
      </c>
      <c r="H938" s="36">
        <v>1</v>
      </c>
      <c r="I938" s="35" t="s">
        <v>10686</v>
      </c>
    </row>
    <row r="939" spans="1:9">
      <c r="A939" s="31" t="s">
        <v>7266</v>
      </c>
      <c r="B939" s="32">
        <v>23.75</v>
      </c>
      <c r="C939" s="33" t="str">
        <f t="shared" si="14"/>
        <v>Normal Weight</v>
      </c>
      <c r="D939" s="34">
        <v>5.42</v>
      </c>
      <c r="E939" s="35" t="s">
        <v>10687</v>
      </c>
      <c r="F939" s="35" t="s">
        <v>10686</v>
      </c>
      <c r="G939" s="36" t="s">
        <v>10687</v>
      </c>
      <c r="H939" s="36">
        <v>1</v>
      </c>
      <c r="I939" s="35" t="s">
        <v>10686</v>
      </c>
    </row>
    <row r="940" spans="1:9">
      <c r="A940" s="31" t="s">
        <v>7269</v>
      </c>
      <c r="B940" s="32">
        <v>35.619999999999997</v>
      </c>
      <c r="C940" s="33" t="str">
        <f t="shared" si="14"/>
        <v>Obesity</v>
      </c>
      <c r="D940" s="34">
        <v>4.16</v>
      </c>
      <c r="E940" s="35" t="s">
        <v>10686</v>
      </c>
      <c r="F940" s="35" t="s">
        <v>10686</v>
      </c>
      <c r="G940" s="36" t="s">
        <v>10686</v>
      </c>
      <c r="H940" s="36">
        <v>0</v>
      </c>
      <c r="I940" s="35" t="s">
        <v>10686</v>
      </c>
    </row>
    <row r="941" spans="1:9">
      <c r="A941" s="31" t="s">
        <v>7272</v>
      </c>
      <c r="B941" s="32">
        <v>30.69</v>
      </c>
      <c r="C941" s="33" t="str">
        <f t="shared" si="14"/>
        <v>Obesity</v>
      </c>
      <c r="D941" s="34">
        <v>7.05</v>
      </c>
      <c r="E941" s="35" t="s">
        <v>10687</v>
      </c>
      <c r="F941" s="35" t="s">
        <v>10686</v>
      </c>
      <c r="G941" s="36" t="s">
        <v>10686</v>
      </c>
      <c r="H941" s="36">
        <v>2</v>
      </c>
      <c r="I941" s="35" t="s">
        <v>10686</v>
      </c>
    </row>
    <row r="942" spans="1:9">
      <c r="A942" s="31" t="s">
        <v>7274</v>
      </c>
      <c r="B942" s="32">
        <v>35.799999999999997</v>
      </c>
      <c r="C942" s="33" t="str">
        <f t="shared" si="14"/>
        <v>Obesity</v>
      </c>
      <c r="D942" s="34">
        <v>5.63</v>
      </c>
      <c r="E942" s="35" t="s">
        <v>10687</v>
      </c>
      <c r="F942" s="35" t="s">
        <v>10686</v>
      </c>
      <c r="G942" s="36" t="s">
        <v>10686</v>
      </c>
      <c r="H942" s="36">
        <v>2</v>
      </c>
      <c r="I942" s="35" t="s">
        <v>10686</v>
      </c>
    </row>
    <row r="943" spans="1:9">
      <c r="A943" s="31" t="s">
        <v>7277</v>
      </c>
      <c r="B943" s="32">
        <v>28.785</v>
      </c>
      <c r="C943" s="33" t="str">
        <f t="shared" si="14"/>
        <v>Overweight</v>
      </c>
      <c r="D943" s="34">
        <v>4.24</v>
      </c>
      <c r="E943" s="35" t="s">
        <v>10687</v>
      </c>
      <c r="F943" s="35" t="s">
        <v>10686</v>
      </c>
      <c r="G943" s="36" t="s">
        <v>10686</v>
      </c>
      <c r="H943" s="36">
        <v>2</v>
      </c>
      <c r="I943" s="35" t="s">
        <v>10686</v>
      </c>
    </row>
    <row r="944" spans="1:9">
      <c r="A944" s="31" t="s">
        <v>7280</v>
      </c>
      <c r="B944" s="32">
        <v>28.594999999999999</v>
      </c>
      <c r="C944" s="33" t="str">
        <f t="shared" si="14"/>
        <v>Overweight</v>
      </c>
      <c r="D944" s="34">
        <v>4.96</v>
      </c>
      <c r="E944" s="35" t="s">
        <v>10687</v>
      </c>
      <c r="F944" s="35" t="s">
        <v>10686</v>
      </c>
      <c r="G944" s="36" t="s">
        <v>10686</v>
      </c>
      <c r="H944" s="36">
        <v>2</v>
      </c>
      <c r="I944" s="35" t="s">
        <v>10686</v>
      </c>
    </row>
    <row r="945" spans="1:9">
      <c r="A945" s="31" t="s">
        <v>7283</v>
      </c>
      <c r="B945" s="32">
        <v>48.75</v>
      </c>
      <c r="C945" s="33" t="str">
        <f t="shared" si="14"/>
        <v>Obesity</v>
      </c>
      <c r="D945" s="34">
        <v>4.34</v>
      </c>
      <c r="E945" s="35" t="s">
        <v>10686</v>
      </c>
      <c r="F945" s="35" t="s">
        <v>10686</v>
      </c>
      <c r="G945" s="36" t="s">
        <v>10686</v>
      </c>
      <c r="H945" s="36">
        <v>0</v>
      </c>
      <c r="I945" s="35" t="s">
        <v>10686</v>
      </c>
    </row>
    <row r="946" spans="1:9">
      <c r="A946" s="31" t="s">
        <v>7285</v>
      </c>
      <c r="B946" s="32">
        <v>28.31</v>
      </c>
      <c r="C946" s="33" t="str">
        <f t="shared" si="14"/>
        <v>Overweight</v>
      </c>
      <c r="D946" s="34">
        <v>5.43</v>
      </c>
      <c r="E946" s="35" t="s">
        <v>10687</v>
      </c>
      <c r="F946" s="35" t="s">
        <v>10686</v>
      </c>
      <c r="G946" s="36" t="s">
        <v>10686</v>
      </c>
      <c r="H946" s="36">
        <v>2</v>
      </c>
      <c r="I946" s="35" t="s">
        <v>10686</v>
      </c>
    </row>
    <row r="947" spans="1:9">
      <c r="A947" s="31" t="s">
        <v>7287</v>
      </c>
      <c r="B947" s="32">
        <v>38.39</v>
      </c>
      <c r="C947" s="33" t="str">
        <f t="shared" si="14"/>
        <v>Obesity</v>
      </c>
      <c r="D947" s="34">
        <v>8.33</v>
      </c>
      <c r="E947" s="35" t="s">
        <v>10687</v>
      </c>
      <c r="F947" s="35" t="s">
        <v>10686</v>
      </c>
      <c r="G947" s="36" t="s">
        <v>10686</v>
      </c>
      <c r="H947" s="36">
        <v>1</v>
      </c>
      <c r="I947" s="35" t="s">
        <v>10686</v>
      </c>
    </row>
    <row r="948" spans="1:9">
      <c r="A948" s="31" t="s">
        <v>7289</v>
      </c>
      <c r="B948" s="32">
        <v>25.87</v>
      </c>
      <c r="C948" s="33" t="str">
        <f t="shared" si="14"/>
        <v>Overweight</v>
      </c>
      <c r="D948" s="34">
        <v>5.63</v>
      </c>
      <c r="E948" s="35" t="s">
        <v>10687</v>
      </c>
      <c r="F948" s="35" t="s">
        <v>10686</v>
      </c>
      <c r="G948" s="36" t="s">
        <v>10686</v>
      </c>
      <c r="H948" s="36">
        <v>1</v>
      </c>
      <c r="I948" s="35" t="s">
        <v>10686</v>
      </c>
    </row>
    <row r="949" spans="1:9">
      <c r="A949" s="31" t="s">
        <v>7291</v>
      </c>
      <c r="B949" s="32">
        <v>43.7</v>
      </c>
      <c r="C949" s="33" t="str">
        <f t="shared" si="14"/>
        <v>Obesity</v>
      </c>
      <c r="D949" s="34">
        <v>7.23</v>
      </c>
      <c r="E949" s="35" t="s">
        <v>10686</v>
      </c>
      <c r="F949" s="35" t="s">
        <v>10686</v>
      </c>
      <c r="G949" s="36" t="s">
        <v>10686</v>
      </c>
      <c r="H949" s="36">
        <v>0</v>
      </c>
      <c r="I949" s="35" t="s">
        <v>10686</v>
      </c>
    </row>
    <row r="950" spans="1:9">
      <c r="A950" s="31" t="s">
        <v>7293</v>
      </c>
      <c r="B950" s="32">
        <v>40.945</v>
      </c>
      <c r="C950" s="33" t="str">
        <f t="shared" si="14"/>
        <v>Obesity</v>
      </c>
      <c r="D950" s="34">
        <v>10.57</v>
      </c>
      <c r="E950" s="35" t="s">
        <v>10686</v>
      </c>
      <c r="F950" s="35" t="s">
        <v>10686</v>
      </c>
      <c r="G950" s="36" t="s">
        <v>10686</v>
      </c>
      <c r="H950" s="36">
        <v>0</v>
      </c>
      <c r="I950" s="35" t="s">
        <v>10686</v>
      </c>
    </row>
    <row r="951" spans="1:9">
      <c r="A951" s="31" t="s">
        <v>7295</v>
      </c>
      <c r="B951" s="32">
        <v>27.94</v>
      </c>
      <c r="C951" s="33" t="str">
        <f t="shared" si="14"/>
        <v>Overweight</v>
      </c>
      <c r="D951" s="34">
        <v>7.92</v>
      </c>
      <c r="E951" s="35" t="s">
        <v>10686</v>
      </c>
      <c r="F951" s="35" t="s">
        <v>10686</v>
      </c>
      <c r="G951" s="36" t="s">
        <v>10686</v>
      </c>
      <c r="H951" s="36">
        <v>0</v>
      </c>
      <c r="I951" s="35" t="s">
        <v>10686</v>
      </c>
    </row>
    <row r="952" spans="1:9">
      <c r="A952" s="31" t="s">
        <v>7297</v>
      </c>
      <c r="B952" s="32">
        <v>31.9</v>
      </c>
      <c r="C952" s="33" t="str">
        <f t="shared" si="14"/>
        <v>Obesity</v>
      </c>
      <c r="D952" s="34">
        <v>10.119999999999999</v>
      </c>
      <c r="E952" s="35" t="s">
        <v>10686</v>
      </c>
      <c r="F952" s="35" t="s">
        <v>10686</v>
      </c>
      <c r="G952" s="36" t="s">
        <v>10686</v>
      </c>
      <c r="H952" s="36">
        <v>2</v>
      </c>
      <c r="I952" s="35" t="s">
        <v>10686</v>
      </c>
    </row>
    <row r="953" spans="1:9">
      <c r="A953" s="31" t="s">
        <v>7300</v>
      </c>
      <c r="B953" s="32">
        <v>31.64</v>
      </c>
      <c r="C953" s="33" t="str">
        <f t="shared" si="14"/>
        <v>Obesity</v>
      </c>
      <c r="D953" s="34">
        <v>7.91</v>
      </c>
      <c r="E953" s="35" t="s">
        <v>10686</v>
      </c>
      <c r="F953" s="35" t="s">
        <v>10686</v>
      </c>
      <c r="G953" s="36" t="s">
        <v>10686</v>
      </c>
      <c r="H953" s="36">
        <v>0</v>
      </c>
      <c r="I953" s="35" t="s">
        <v>10686</v>
      </c>
    </row>
    <row r="954" spans="1:9">
      <c r="A954" s="31" t="s">
        <v>7302</v>
      </c>
      <c r="B954" s="32">
        <v>46.7</v>
      </c>
      <c r="C954" s="33" t="str">
        <f t="shared" si="14"/>
        <v>Obesity</v>
      </c>
      <c r="D954" s="34">
        <v>10.9</v>
      </c>
      <c r="E954" s="35" t="s">
        <v>10686</v>
      </c>
      <c r="F954" s="35" t="s">
        <v>10686</v>
      </c>
      <c r="G954" s="36" t="s">
        <v>10686</v>
      </c>
      <c r="H954" s="36">
        <v>0</v>
      </c>
      <c r="I954" s="35" t="s">
        <v>10686</v>
      </c>
    </row>
    <row r="955" spans="1:9">
      <c r="A955" s="31" t="s">
        <v>7305</v>
      </c>
      <c r="B955" s="32">
        <v>18.335000000000001</v>
      </c>
      <c r="C955" s="33" t="str">
        <f t="shared" si="14"/>
        <v>Under Weight</v>
      </c>
      <c r="D955" s="34">
        <v>11.83</v>
      </c>
      <c r="E955" s="35" t="s">
        <v>10686</v>
      </c>
      <c r="F955" s="35" t="s">
        <v>10686</v>
      </c>
      <c r="G955" s="36" t="s">
        <v>10686</v>
      </c>
      <c r="H955" s="36">
        <v>0</v>
      </c>
      <c r="I955" s="35" t="s">
        <v>10686</v>
      </c>
    </row>
    <row r="956" spans="1:9">
      <c r="A956" s="31" t="s">
        <v>7308</v>
      </c>
      <c r="B956" s="32">
        <v>31.24</v>
      </c>
      <c r="C956" s="33" t="str">
        <f t="shared" si="14"/>
        <v>Obesity</v>
      </c>
      <c r="D956" s="34">
        <v>7.42</v>
      </c>
      <c r="E956" s="35" t="s">
        <v>10687</v>
      </c>
      <c r="F956" s="35" t="s">
        <v>10686</v>
      </c>
      <c r="G956" s="36" t="s">
        <v>10686</v>
      </c>
      <c r="H956" s="36">
        <v>2</v>
      </c>
      <c r="I956" s="35" t="s">
        <v>10686</v>
      </c>
    </row>
    <row r="957" spans="1:9">
      <c r="A957" s="31" t="s">
        <v>7311</v>
      </c>
      <c r="B957" s="32">
        <v>39.22</v>
      </c>
      <c r="C957" s="33" t="str">
        <f t="shared" si="14"/>
        <v>Obesity</v>
      </c>
      <c r="D957" s="34">
        <v>5.62</v>
      </c>
      <c r="E957" s="35" t="s">
        <v>10687</v>
      </c>
      <c r="F957" s="35" t="s">
        <v>10686</v>
      </c>
      <c r="G957" s="36" t="s">
        <v>10686</v>
      </c>
      <c r="H957" s="36">
        <v>1</v>
      </c>
      <c r="I957" s="35" t="s">
        <v>10686</v>
      </c>
    </row>
    <row r="958" spans="1:9">
      <c r="A958" s="31" t="s">
        <v>7314</v>
      </c>
      <c r="B958" s="32">
        <v>24.414999999999999</v>
      </c>
      <c r="C958" s="33" t="str">
        <f t="shared" si="14"/>
        <v>Normal Weight</v>
      </c>
      <c r="D958" s="34">
        <v>7.16</v>
      </c>
      <c r="E958" s="35" t="s">
        <v>10686</v>
      </c>
      <c r="F958" s="35" t="s">
        <v>10686</v>
      </c>
      <c r="G958" s="36" t="s">
        <v>10686</v>
      </c>
      <c r="H958" s="36">
        <v>0</v>
      </c>
      <c r="I958" s="35" t="s">
        <v>10686</v>
      </c>
    </row>
    <row r="959" spans="1:9">
      <c r="A959" s="31" t="s">
        <v>7315</v>
      </c>
      <c r="B959" s="32">
        <v>32.299999999999997</v>
      </c>
      <c r="C959" s="33" t="str">
        <f t="shared" si="14"/>
        <v>Obesity</v>
      </c>
      <c r="D959" s="34">
        <v>9.89</v>
      </c>
      <c r="E959" s="35" t="s">
        <v>10686</v>
      </c>
      <c r="F959" s="35" t="s">
        <v>10686</v>
      </c>
      <c r="G959" s="36" t="s">
        <v>10686</v>
      </c>
      <c r="H959" s="36">
        <v>0</v>
      </c>
      <c r="I959" s="35" t="s">
        <v>10686</v>
      </c>
    </row>
    <row r="960" spans="1:9">
      <c r="A960" s="31" t="s">
        <v>7318</v>
      </c>
      <c r="B960" s="32">
        <v>39.94</v>
      </c>
      <c r="C960" s="33" t="str">
        <f t="shared" si="14"/>
        <v>Obesity</v>
      </c>
      <c r="D960" s="34">
        <v>5.14</v>
      </c>
      <c r="E960" s="35" t="s">
        <v>10686</v>
      </c>
      <c r="F960" s="35" t="s">
        <v>10686</v>
      </c>
      <c r="G960" s="36" t="s">
        <v>10686</v>
      </c>
      <c r="H960" s="36">
        <v>0</v>
      </c>
      <c r="I960" s="35" t="s">
        <v>10686</v>
      </c>
    </row>
    <row r="961" spans="1:9">
      <c r="A961" s="31" t="s">
        <v>7321</v>
      </c>
      <c r="B961" s="32">
        <v>30</v>
      </c>
      <c r="C961" s="33" t="str">
        <f t="shared" si="14"/>
        <v>Obesity</v>
      </c>
      <c r="D961" s="34">
        <v>5.61</v>
      </c>
      <c r="E961" s="35" t="s">
        <v>10687</v>
      </c>
      <c r="F961" s="35" t="s">
        <v>10686</v>
      </c>
      <c r="G961" s="36" t="s">
        <v>10687</v>
      </c>
      <c r="H961" s="36">
        <v>1</v>
      </c>
      <c r="I961" s="35" t="s">
        <v>10686</v>
      </c>
    </row>
    <row r="962" spans="1:9">
      <c r="A962" s="31" t="s">
        <v>7324</v>
      </c>
      <c r="B962" s="32">
        <v>35.340000000000003</v>
      </c>
      <c r="C962" s="33" t="str">
        <f t="shared" si="14"/>
        <v>Obesity</v>
      </c>
      <c r="D962" s="34">
        <v>5.51</v>
      </c>
      <c r="E962" s="35" t="s">
        <v>10687</v>
      </c>
      <c r="F962" s="35" t="s">
        <v>10686</v>
      </c>
      <c r="G962" s="36" t="s">
        <v>10687</v>
      </c>
      <c r="H962" s="36">
        <v>1</v>
      </c>
      <c r="I962" s="35" t="s">
        <v>10686</v>
      </c>
    </row>
    <row r="963" spans="1:9">
      <c r="A963" s="31" t="s">
        <v>7326</v>
      </c>
      <c r="B963" s="32">
        <v>32.204999999999998</v>
      </c>
      <c r="C963" s="33" t="str">
        <f t="shared" ref="C963:C1026" si="15">IF(B963&lt;18.5,"Under Weight",IF(B963&lt;25,"Normal Weight",IF(B963&lt;30,"Overweight","Obesity")))</f>
        <v>Obesity</v>
      </c>
      <c r="D963" s="34">
        <v>8.3800000000000008</v>
      </c>
      <c r="E963" s="35" t="s">
        <v>10687</v>
      </c>
      <c r="F963" s="35" t="s">
        <v>10686</v>
      </c>
      <c r="G963" s="36" t="s">
        <v>10686</v>
      </c>
      <c r="H963" s="36">
        <v>2</v>
      </c>
      <c r="I963" s="35" t="s">
        <v>10686</v>
      </c>
    </row>
    <row r="964" spans="1:9">
      <c r="A964" s="31" t="s">
        <v>7328</v>
      </c>
      <c r="B964" s="32">
        <v>33.880000000000003</v>
      </c>
      <c r="C964" s="33" t="str">
        <f t="shared" si="15"/>
        <v>Obesity</v>
      </c>
      <c r="D964" s="34">
        <v>4.68</v>
      </c>
      <c r="E964" s="35" t="s">
        <v>10686</v>
      </c>
      <c r="F964" s="35" t="s">
        <v>10687</v>
      </c>
      <c r="G964" s="36" t="s">
        <v>10686</v>
      </c>
      <c r="H964" s="36">
        <v>1</v>
      </c>
      <c r="I964" s="35" t="s">
        <v>10686</v>
      </c>
    </row>
    <row r="965" spans="1:9">
      <c r="A965" s="31" t="s">
        <v>7331</v>
      </c>
      <c r="B965" s="32">
        <v>26.63</v>
      </c>
      <c r="C965" s="33" t="str">
        <f t="shared" si="15"/>
        <v>Overweight</v>
      </c>
      <c r="D965" s="34">
        <v>4.3600000000000003</v>
      </c>
      <c r="E965" s="35" t="s">
        <v>10687</v>
      </c>
      <c r="F965" s="35" t="s">
        <v>10686</v>
      </c>
      <c r="G965" s="36" t="s">
        <v>10686</v>
      </c>
      <c r="H965" s="36">
        <v>2</v>
      </c>
      <c r="I965" s="35" t="s">
        <v>10686</v>
      </c>
    </row>
    <row r="966" spans="1:9">
      <c r="A966" s="31" t="s">
        <v>7334</v>
      </c>
      <c r="B966" s="32">
        <v>28.7</v>
      </c>
      <c r="C966" s="33" t="str">
        <f t="shared" si="15"/>
        <v>Overweight</v>
      </c>
      <c r="D966" s="34">
        <v>7.74</v>
      </c>
      <c r="E966" s="35" t="s">
        <v>10686</v>
      </c>
      <c r="F966" s="35" t="s">
        <v>10686</v>
      </c>
      <c r="G966" s="36" t="s">
        <v>10686</v>
      </c>
      <c r="H966" s="36">
        <v>0</v>
      </c>
      <c r="I966" s="35" t="s">
        <v>10686</v>
      </c>
    </row>
    <row r="967" spans="1:9">
      <c r="A967" s="31" t="s">
        <v>7337</v>
      </c>
      <c r="B967" s="32">
        <v>25.65</v>
      </c>
      <c r="C967" s="33" t="str">
        <f t="shared" si="15"/>
        <v>Overweight</v>
      </c>
      <c r="D967" s="34">
        <v>4.05</v>
      </c>
      <c r="E967" s="35" t="s">
        <v>10687</v>
      </c>
      <c r="F967" s="35" t="s">
        <v>10686</v>
      </c>
      <c r="G967" s="36" t="s">
        <v>10686</v>
      </c>
      <c r="H967" s="36">
        <v>2</v>
      </c>
      <c r="I967" s="35" t="s">
        <v>10686</v>
      </c>
    </row>
    <row r="968" spans="1:9">
      <c r="A968" s="31" t="s">
        <v>7340</v>
      </c>
      <c r="B968" s="32">
        <v>36.384999999999998</v>
      </c>
      <c r="C968" s="33" t="str">
        <f t="shared" si="15"/>
        <v>Obesity</v>
      </c>
      <c r="D968" s="34">
        <v>11.49</v>
      </c>
      <c r="E968" s="35" t="s">
        <v>10686</v>
      </c>
      <c r="F968" s="35" t="s">
        <v>10686</v>
      </c>
      <c r="G968" s="36" t="s">
        <v>10686</v>
      </c>
      <c r="H968" s="36">
        <v>0</v>
      </c>
      <c r="I968" s="35" t="s">
        <v>10686</v>
      </c>
    </row>
    <row r="969" spans="1:9">
      <c r="A969" s="31" t="s">
        <v>7343</v>
      </c>
      <c r="B969" s="32">
        <v>34.69</v>
      </c>
      <c r="C969" s="33" t="str">
        <f t="shared" si="15"/>
        <v>Obesity</v>
      </c>
      <c r="D969" s="34">
        <v>5.65</v>
      </c>
      <c r="E969" s="35" t="s">
        <v>10686</v>
      </c>
      <c r="F969" s="35" t="s">
        <v>10686</v>
      </c>
      <c r="G969" s="36" t="s">
        <v>10686</v>
      </c>
      <c r="H969" s="36">
        <v>0</v>
      </c>
      <c r="I969" s="35" t="s">
        <v>10686</v>
      </c>
    </row>
    <row r="970" spans="1:9">
      <c r="A970" s="31" t="s">
        <v>7345</v>
      </c>
      <c r="B970" s="32">
        <v>37.68</v>
      </c>
      <c r="C970" s="33" t="str">
        <f t="shared" si="15"/>
        <v>Obesity</v>
      </c>
      <c r="D970" s="34">
        <v>4.29</v>
      </c>
      <c r="E970" s="35" t="s">
        <v>10687</v>
      </c>
      <c r="F970" s="35" t="s">
        <v>10686</v>
      </c>
      <c r="G970" s="36" t="s">
        <v>10686</v>
      </c>
      <c r="H970" s="36">
        <v>0</v>
      </c>
      <c r="I970" s="35" t="s">
        <v>10686</v>
      </c>
    </row>
    <row r="971" spans="1:9">
      <c r="A971" s="31" t="s">
        <v>7347</v>
      </c>
      <c r="B971" s="32">
        <v>35.49</v>
      </c>
      <c r="C971" s="33" t="str">
        <f t="shared" si="15"/>
        <v>Obesity</v>
      </c>
      <c r="D971" s="34">
        <v>4.74</v>
      </c>
      <c r="E971" s="35" t="s">
        <v>10687</v>
      </c>
      <c r="F971" s="35" t="s">
        <v>10686</v>
      </c>
      <c r="G971" s="36" t="s">
        <v>10687</v>
      </c>
      <c r="H971" s="36">
        <v>1</v>
      </c>
      <c r="I971" s="35" t="s">
        <v>10686</v>
      </c>
    </row>
    <row r="972" spans="1:9">
      <c r="A972" s="31" t="s">
        <v>7350</v>
      </c>
      <c r="B972" s="32">
        <v>44.7</v>
      </c>
      <c r="C972" s="33" t="str">
        <f t="shared" si="15"/>
        <v>Obesity</v>
      </c>
      <c r="D972" s="34">
        <v>7.6</v>
      </c>
      <c r="E972" s="35" t="s">
        <v>10687</v>
      </c>
      <c r="F972" s="35" t="s">
        <v>10686</v>
      </c>
      <c r="G972" s="36" t="s">
        <v>10686</v>
      </c>
      <c r="H972" s="36">
        <v>2</v>
      </c>
      <c r="I972" s="35" t="s">
        <v>10686</v>
      </c>
    </row>
    <row r="973" spans="1:9">
      <c r="A973" s="31" t="s">
        <v>7352</v>
      </c>
      <c r="B973" s="32">
        <v>38.380000000000003</v>
      </c>
      <c r="C973" s="33" t="str">
        <f t="shared" si="15"/>
        <v>Obesity</v>
      </c>
      <c r="D973" s="34">
        <v>8.5</v>
      </c>
      <c r="E973" s="35" t="s">
        <v>10687</v>
      </c>
      <c r="F973" s="35" t="s">
        <v>10686</v>
      </c>
      <c r="G973" s="36" t="s">
        <v>10686</v>
      </c>
      <c r="H973" s="36">
        <v>2</v>
      </c>
      <c r="I973" s="35" t="s">
        <v>10686</v>
      </c>
    </row>
    <row r="974" spans="1:9">
      <c r="A974" s="31" t="s">
        <v>7355</v>
      </c>
      <c r="B974" s="32">
        <v>35.244999999999997</v>
      </c>
      <c r="C974" s="33" t="str">
        <f t="shared" si="15"/>
        <v>Obesity</v>
      </c>
      <c r="D974" s="34">
        <v>11.22</v>
      </c>
      <c r="E974" s="35" t="s">
        <v>10687</v>
      </c>
      <c r="F974" s="35" t="s">
        <v>10686</v>
      </c>
      <c r="G974" s="36" t="s">
        <v>10686</v>
      </c>
      <c r="H974" s="36">
        <v>0</v>
      </c>
      <c r="I974" s="35" t="s">
        <v>10686</v>
      </c>
    </row>
    <row r="975" spans="1:9">
      <c r="A975" s="31" t="s">
        <v>7357</v>
      </c>
      <c r="B975" s="32">
        <v>49.84</v>
      </c>
      <c r="C975" s="33" t="str">
        <f t="shared" si="15"/>
        <v>Obesity</v>
      </c>
      <c r="D975" s="34">
        <v>5.0999999999999996</v>
      </c>
      <c r="E975" s="35" t="s">
        <v>10687</v>
      </c>
      <c r="F975" s="35" t="s">
        <v>10686</v>
      </c>
      <c r="G975" s="36" t="s">
        <v>10687</v>
      </c>
      <c r="H975" s="36">
        <v>1</v>
      </c>
      <c r="I975" s="35" t="s">
        <v>10686</v>
      </c>
    </row>
    <row r="976" spans="1:9">
      <c r="A976" s="31" t="s">
        <v>7359</v>
      </c>
      <c r="B976" s="32">
        <v>49.06</v>
      </c>
      <c r="C976" s="33" t="str">
        <f t="shared" si="15"/>
        <v>Obesity</v>
      </c>
      <c r="D976" s="34">
        <v>5.43</v>
      </c>
      <c r="E976" s="35" t="s">
        <v>10687</v>
      </c>
      <c r="F976" s="35" t="s">
        <v>10686</v>
      </c>
      <c r="G976" s="36" t="s">
        <v>10686</v>
      </c>
      <c r="H976" s="36">
        <v>1</v>
      </c>
      <c r="I976" s="35" t="s">
        <v>10686</v>
      </c>
    </row>
    <row r="977" spans="1:9">
      <c r="A977" s="31" t="s">
        <v>7361</v>
      </c>
      <c r="B977" s="32">
        <v>30.88</v>
      </c>
      <c r="C977" s="33" t="str">
        <f t="shared" si="15"/>
        <v>Obesity</v>
      </c>
      <c r="D977" s="34">
        <v>5.82</v>
      </c>
      <c r="E977" s="35" t="s">
        <v>10686</v>
      </c>
      <c r="F977" s="35" t="s">
        <v>10686</v>
      </c>
      <c r="G977" s="36" t="s">
        <v>10686</v>
      </c>
      <c r="H977" s="36">
        <v>2</v>
      </c>
      <c r="I977" s="35" t="s">
        <v>10686</v>
      </c>
    </row>
    <row r="978" spans="1:9">
      <c r="A978" s="31" t="s">
        <v>7364</v>
      </c>
      <c r="B978" s="32">
        <v>33.35</v>
      </c>
      <c r="C978" s="33" t="str">
        <f t="shared" si="15"/>
        <v>Obesity</v>
      </c>
      <c r="D978" s="34">
        <v>6.05</v>
      </c>
      <c r="E978" s="35" t="s">
        <v>10686</v>
      </c>
      <c r="F978" s="35" t="s">
        <v>10686</v>
      </c>
      <c r="G978" s="36" t="s">
        <v>10687</v>
      </c>
      <c r="H978" s="36">
        <v>1</v>
      </c>
      <c r="I978" s="35" t="s">
        <v>10686</v>
      </c>
    </row>
    <row r="979" spans="1:9">
      <c r="A979" s="31" t="s">
        <v>7366</v>
      </c>
      <c r="B979" s="32">
        <v>38</v>
      </c>
      <c r="C979" s="33" t="str">
        <f t="shared" si="15"/>
        <v>Obesity</v>
      </c>
      <c r="D979" s="34">
        <v>6.38</v>
      </c>
      <c r="E979" s="35" t="s">
        <v>10687</v>
      </c>
      <c r="F979" s="35" t="s">
        <v>10686</v>
      </c>
      <c r="G979" s="36" t="s">
        <v>10686</v>
      </c>
      <c r="H979" s="36">
        <v>1</v>
      </c>
      <c r="I979" s="35" t="s">
        <v>10686</v>
      </c>
    </row>
    <row r="980" spans="1:9">
      <c r="A980" s="31" t="s">
        <v>7368</v>
      </c>
      <c r="B980" s="32">
        <v>36.08</v>
      </c>
      <c r="C980" s="33" t="str">
        <f t="shared" si="15"/>
        <v>Obesity</v>
      </c>
      <c r="D980" s="34">
        <v>5.73</v>
      </c>
      <c r="E980" s="35" t="s">
        <v>10687</v>
      </c>
      <c r="F980" s="35" t="s">
        <v>10686</v>
      </c>
      <c r="G980" s="36" t="s">
        <v>10686</v>
      </c>
      <c r="H980" s="36">
        <v>1</v>
      </c>
      <c r="I980" s="35" t="s">
        <v>10686</v>
      </c>
    </row>
    <row r="981" spans="1:9">
      <c r="A981" s="31" t="s">
        <v>7371</v>
      </c>
      <c r="B981" s="32">
        <v>35.700000000000003</v>
      </c>
      <c r="C981" s="33" t="str">
        <f t="shared" si="15"/>
        <v>Obesity</v>
      </c>
      <c r="D981" s="34">
        <v>5.47</v>
      </c>
      <c r="E981" s="35" t="s">
        <v>10687</v>
      </c>
      <c r="F981" s="35" t="s">
        <v>10686</v>
      </c>
      <c r="G981" s="36" t="s">
        <v>10686</v>
      </c>
      <c r="H981" s="36">
        <v>1</v>
      </c>
      <c r="I981" s="35" t="s">
        <v>10686</v>
      </c>
    </row>
    <row r="982" spans="1:9">
      <c r="A982" s="31" t="s">
        <v>7373</v>
      </c>
      <c r="B982" s="32">
        <v>34.01</v>
      </c>
      <c r="C982" s="33" t="str">
        <f t="shared" si="15"/>
        <v>Obesity</v>
      </c>
      <c r="D982" s="34">
        <v>11.3</v>
      </c>
      <c r="E982" s="35" t="s">
        <v>10686</v>
      </c>
      <c r="F982" s="35" t="s">
        <v>10686</v>
      </c>
      <c r="G982" s="36" t="s">
        <v>10686</v>
      </c>
      <c r="H982" s="36">
        <v>0</v>
      </c>
      <c r="I982" s="35" t="s">
        <v>10686</v>
      </c>
    </row>
    <row r="983" spans="1:9">
      <c r="A983" s="31" t="s">
        <v>7375</v>
      </c>
      <c r="B983" s="32">
        <v>31.54</v>
      </c>
      <c r="C983" s="33" t="str">
        <f t="shared" si="15"/>
        <v>Obesity</v>
      </c>
      <c r="D983" s="34">
        <v>6.72</v>
      </c>
      <c r="E983" s="35" t="s">
        <v>10686</v>
      </c>
      <c r="F983" s="35" t="s">
        <v>10686</v>
      </c>
      <c r="G983" s="36" t="s">
        <v>10686</v>
      </c>
      <c r="H983" s="36">
        <v>0</v>
      </c>
      <c r="I983" s="35" t="s">
        <v>10686</v>
      </c>
    </row>
    <row r="984" spans="1:9">
      <c r="A984" s="31" t="s">
        <v>7378</v>
      </c>
      <c r="B984" s="32">
        <v>23.3</v>
      </c>
      <c r="C984" s="33" t="str">
        <f t="shared" si="15"/>
        <v>Normal Weight</v>
      </c>
      <c r="D984" s="34">
        <v>5.36</v>
      </c>
      <c r="E984" s="35" t="s">
        <v>10687</v>
      </c>
      <c r="F984" s="35" t="s">
        <v>10686</v>
      </c>
      <c r="G984" s="36" t="s">
        <v>10686</v>
      </c>
      <c r="H984" s="36">
        <v>1</v>
      </c>
      <c r="I984" s="35" t="s">
        <v>10686</v>
      </c>
    </row>
    <row r="985" spans="1:9">
      <c r="A985" s="31" t="s">
        <v>7380</v>
      </c>
      <c r="B985" s="32">
        <v>27.75</v>
      </c>
      <c r="C985" s="33" t="str">
        <f t="shared" si="15"/>
        <v>Overweight</v>
      </c>
      <c r="D985" s="34">
        <v>9.8800000000000008</v>
      </c>
      <c r="E985" s="35" t="s">
        <v>10686</v>
      </c>
      <c r="F985" s="35" t="s">
        <v>10686</v>
      </c>
      <c r="G985" s="36" t="s">
        <v>10686</v>
      </c>
      <c r="H985" s="36">
        <v>0</v>
      </c>
      <c r="I985" s="35" t="s">
        <v>10686</v>
      </c>
    </row>
    <row r="986" spans="1:9">
      <c r="A986" s="31" t="s">
        <v>7383</v>
      </c>
      <c r="B986" s="32">
        <v>42.46</v>
      </c>
      <c r="C986" s="33" t="str">
        <f t="shared" si="15"/>
        <v>Obesity</v>
      </c>
      <c r="D986" s="34">
        <v>4.1100000000000003</v>
      </c>
      <c r="E986" s="35" t="s">
        <v>10686</v>
      </c>
      <c r="F986" s="35" t="s">
        <v>10686</v>
      </c>
      <c r="G986" s="36" t="s">
        <v>10686</v>
      </c>
      <c r="H986" s="36">
        <v>0</v>
      </c>
      <c r="I986" s="35" t="s">
        <v>10686</v>
      </c>
    </row>
    <row r="987" spans="1:9">
      <c r="A987" s="31" t="s">
        <v>7386</v>
      </c>
      <c r="B987" s="32">
        <v>54.47</v>
      </c>
      <c r="C987" s="33" t="str">
        <f t="shared" si="15"/>
        <v>Obesity</v>
      </c>
      <c r="D987" s="34">
        <v>7.48</v>
      </c>
      <c r="E987" s="35" t="s">
        <v>10686</v>
      </c>
      <c r="F987" s="35" t="s">
        <v>10686</v>
      </c>
      <c r="G987" s="36" t="s">
        <v>10686</v>
      </c>
      <c r="H987" s="36">
        <v>0</v>
      </c>
      <c r="I987" s="35" t="s">
        <v>10686</v>
      </c>
    </row>
    <row r="988" spans="1:9">
      <c r="A988" s="31" t="s">
        <v>7389</v>
      </c>
      <c r="B988" s="32">
        <v>24.93</v>
      </c>
      <c r="C988" s="33" t="str">
        <f t="shared" si="15"/>
        <v>Normal Weight</v>
      </c>
      <c r="D988" s="34">
        <v>9.18</v>
      </c>
      <c r="E988" s="35" t="s">
        <v>10687</v>
      </c>
      <c r="F988" s="35" t="s">
        <v>10686</v>
      </c>
      <c r="G988" s="36" t="s">
        <v>10687</v>
      </c>
      <c r="H988" s="36">
        <v>1</v>
      </c>
      <c r="I988" s="35" t="s">
        <v>10686</v>
      </c>
    </row>
    <row r="989" spans="1:9">
      <c r="A989" s="31" t="s">
        <v>7390</v>
      </c>
      <c r="B989" s="32">
        <v>48.12</v>
      </c>
      <c r="C989" s="33" t="str">
        <f t="shared" si="15"/>
        <v>Obesity</v>
      </c>
      <c r="D989" s="34">
        <v>4.51</v>
      </c>
      <c r="E989" s="35" t="s">
        <v>10687</v>
      </c>
      <c r="F989" s="35" t="s">
        <v>10686</v>
      </c>
      <c r="G989" s="36" t="s">
        <v>10686</v>
      </c>
      <c r="H989" s="36">
        <v>1</v>
      </c>
      <c r="I989" s="35" t="s">
        <v>10686</v>
      </c>
    </row>
    <row r="990" spans="1:9">
      <c r="A990" s="31" t="s">
        <v>7392</v>
      </c>
      <c r="B990" s="32">
        <v>24.91</v>
      </c>
      <c r="C990" s="33" t="str">
        <f t="shared" si="15"/>
        <v>Normal Weight</v>
      </c>
      <c r="D990" s="34">
        <v>7.33</v>
      </c>
      <c r="E990" s="35" t="s">
        <v>10687</v>
      </c>
      <c r="F990" s="35" t="s">
        <v>10686</v>
      </c>
      <c r="G990" s="36" t="s">
        <v>10687</v>
      </c>
      <c r="H990" s="36">
        <v>1</v>
      </c>
      <c r="I990" s="35" t="s">
        <v>10686</v>
      </c>
    </row>
    <row r="991" spans="1:9">
      <c r="A991" s="31" t="s">
        <v>7395</v>
      </c>
      <c r="B991" s="32">
        <v>27.645</v>
      </c>
      <c r="C991" s="33" t="str">
        <f t="shared" si="15"/>
        <v>Overweight</v>
      </c>
      <c r="D991" s="34">
        <v>10.56</v>
      </c>
      <c r="E991" s="35" t="s">
        <v>10686</v>
      </c>
      <c r="F991" s="35" t="s">
        <v>10686</v>
      </c>
      <c r="G991" s="36" t="s">
        <v>10686</v>
      </c>
      <c r="H991" s="36">
        <v>0</v>
      </c>
      <c r="I991" s="35" t="s">
        <v>10686</v>
      </c>
    </row>
    <row r="992" spans="1:9">
      <c r="A992" s="31" t="s">
        <v>7397</v>
      </c>
      <c r="B992" s="32">
        <v>33.700000000000003</v>
      </c>
      <c r="C992" s="33" t="str">
        <f t="shared" si="15"/>
        <v>Obesity</v>
      </c>
      <c r="D992" s="34">
        <v>4.01</v>
      </c>
      <c r="E992" s="35" t="s">
        <v>10686</v>
      </c>
      <c r="F992" s="35" t="s">
        <v>10686</v>
      </c>
      <c r="G992" s="36" t="s">
        <v>10686</v>
      </c>
      <c r="H992" s="36">
        <v>2</v>
      </c>
      <c r="I992" s="35" t="s">
        <v>10686</v>
      </c>
    </row>
    <row r="993" spans="1:9">
      <c r="A993" s="31" t="s">
        <v>7400</v>
      </c>
      <c r="B993" s="32">
        <v>38.93</v>
      </c>
      <c r="C993" s="33" t="str">
        <f t="shared" si="15"/>
        <v>Obesity</v>
      </c>
      <c r="D993" s="34">
        <v>5.64</v>
      </c>
      <c r="E993" s="35" t="s">
        <v>10687</v>
      </c>
      <c r="F993" s="35" t="s">
        <v>10686</v>
      </c>
      <c r="G993" s="36" t="s">
        <v>10686</v>
      </c>
      <c r="H993" s="36">
        <v>1</v>
      </c>
      <c r="I993" s="35" t="s">
        <v>10686</v>
      </c>
    </row>
    <row r="994" spans="1:9">
      <c r="A994" s="31" t="s">
        <v>7402</v>
      </c>
      <c r="B994" s="32">
        <v>32.774999999999999</v>
      </c>
      <c r="C994" s="33" t="str">
        <f t="shared" si="15"/>
        <v>Obesity</v>
      </c>
      <c r="D994" s="34">
        <v>8.02</v>
      </c>
      <c r="E994" s="35" t="s">
        <v>10687</v>
      </c>
      <c r="F994" s="35" t="s">
        <v>10686</v>
      </c>
      <c r="G994" s="36" t="s">
        <v>10686</v>
      </c>
      <c r="H994" s="36">
        <v>2</v>
      </c>
      <c r="I994" s="35" t="s">
        <v>10686</v>
      </c>
    </row>
    <row r="995" spans="1:9">
      <c r="A995" s="31" t="s">
        <v>7405</v>
      </c>
      <c r="B995" s="32">
        <v>29.83</v>
      </c>
      <c r="C995" s="33" t="str">
        <f t="shared" si="15"/>
        <v>Overweight</v>
      </c>
      <c r="D995" s="34">
        <v>7.2</v>
      </c>
      <c r="E995" s="35" t="s">
        <v>10687</v>
      </c>
      <c r="F995" s="35" t="s">
        <v>10686</v>
      </c>
      <c r="G995" s="36" t="s">
        <v>10686</v>
      </c>
      <c r="H995" s="36">
        <v>0</v>
      </c>
      <c r="I995" s="35" t="s">
        <v>10686</v>
      </c>
    </row>
    <row r="996" spans="1:9">
      <c r="A996" s="31" t="s">
        <v>7408</v>
      </c>
      <c r="B996" s="32">
        <v>28.31</v>
      </c>
      <c r="C996" s="33" t="str">
        <f t="shared" si="15"/>
        <v>Overweight</v>
      </c>
      <c r="D996" s="34">
        <v>4.55</v>
      </c>
      <c r="E996" s="35" t="s">
        <v>10686</v>
      </c>
      <c r="F996" s="35" t="s">
        <v>10687</v>
      </c>
      <c r="G996" s="36" t="s">
        <v>10686</v>
      </c>
      <c r="H996" s="36">
        <v>1</v>
      </c>
      <c r="I996" s="35" t="s">
        <v>10686</v>
      </c>
    </row>
    <row r="997" spans="1:9">
      <c r="A997" s="31" t="s">
        <v>7410</v>
      </c>
      <c r="B997" s="32">
        <v>29.79</v>
      </c>
      <c r="C997" s="33" t="str">
        <f t="shared" si="15"/>
        <v>Overweight</v>
      </c>
      <c r="D997" s="34">
        <v>9.0299999999999994</v>
      </c>
      <c r="E997" s="35" t="s">
        <v>10686</v>
      </c>
      <c r="F997" s="35" t="s">
        <v>10686</v>
      </c>
      <c r="G997" s="36" t="s">
        <v>10686</v>
      </c>
      <c r="H997" s="36">
        <v>0</v>
      </c>
      <c r="I997" s="35" t="s">
        <v>10686</v>
      </c>
    </row>
    <row r="998" spans="1:9">
      <c r="A998" s="31" t="s">
        <v>7413</v>
      </c>
      <c r="B998" s="32">
        <v>36.6</v>
      </c>
      <c r="C998" s="33" t="str">
        <f t="shared" si="15"/>
        <v>Obesity</v>
      </c>
      <c r="D998" s="34">
        <v>5.2</v>
      </c>
      <c r="E998" s="35" t="s">
        <v>10687</v>
      </c>
      <c r="F998" s="35" t="s">
        <v>10686</v>
      </c>
      <c r="G998" s="36" t="s">
        <v>10687</v>
      </c>
      <c r="H998" s="36">
        <v>1</v>
      </c>
      <c r="I998" s="35" t="s">
        <v>10686</v>
      </c>
    </row>
    <row r="999" spans="1:9">
      <c r="A999" s="31" t="s">
        <v>7415</v>
      </c>
      <c r="B999" s="32">
        <v>35.93</v>
      </c>
      <c r="C999" s="33" t="str">
        <f t="shared" si="15"/>
        <v>Obesity</v>
      </c>
      <c r="D999" s="34">
        <v>8.3000000000000007</v>
      </c>
      <c r="E999" s="35" t="s">
        <v>10687</v>
      </c>
      <c r="F999" s="35" t="s">
        <v>10686</v>
      </c>
      <c r="G999" s="36" t="s">
        <v>10686</v>
      </c>
      <c r="H999" s="36">
        <v>0</v>
      </c>
      <c r="I999" s="35" t="s">
        <v>10686</v>
      </c>
    </row>
    <row r="1000" spans="1:9">
      <c r="A1000" s="31" t="s">
        <v>7417</v>
      </c>
      <c r="B1000" s="32">
        <v>28.6</v>
      </c>
      <c r="C1000" s="33" t="str">
        <f t="shared" si="15"/>
        <v>Overweight</v>
      </c>
      <c r="D1000" s="34">
        <v>5.56</v>
      </c>
      <c r="E1000" s="35" t="s">
        <v>10687</v>
      </c>
      <c r="F1000" s="35" t="s">
        <v>10686</v>
      </c>
      <c r="G1000" s="36" t="s">
        <v>10687</v>
      </c>
      <c r="H1000" s="36">
        <v>1</v>
      </c>
      <c r="I1000" s="35" t="s">
        <v>10686</v>
      </c>
    </row>
    <row r="1001" spans="1:9">
      <c r="A1001" s="31" t="s">
        <v>7419</v>
      </c>
      <c r="B1001" s="32">
        <v>39.17</v>
      </c>
      <c r="C1001" s="33" t="str">
        <f t="shared" si="15"/>
        <v>Obesity</v>
      </c>
      <c r="D1001" s="34">
        <v>4.1500000000000004</v>
      </c>
      <c r="E1001" s="35" t="s">
        <v>10686</v>
      </c>
      <c r="F1001" s="35" t="s">
        <v>10686</v>
      </c>
      <c r="G1001" s="36" t="s">
        <v>10686</v>
      </c>
      <c r="H1001" s="36">
        <v>0</v>
      </c>
      <c r="I1001" s="35" t="s">
        <v>10686</v>
      </c>
    </row>
    <row r="1002" spans="1:9">
      <c r="A1002" s="31" t="s">
        <v>7422</v>
      </c>
      <c r="B1002" s="32">
        <v>26.41</v>
      </c>
      <c r="C1002" s="33" t="str">
        <f t="shared" si="15"/>
        <v>Overweight</v>
      </c>
      <c r="D1002" s="34">
        <v>5.99</v>
      </c>
      <c r="E1002" s="35" t="s">
        <v>10687</v>
      </c>
      <c r="F1002" s="35" t="s">
        <v>10686</v>
      </c>
      <c r="G1002" s="36" t="s">
        <v>10687</v>
      </c>
      <c r="H1002" s="36">
        <v>1</v>
      </c>
      <c r="I1002" s="35" t="s">
        <v>10686</v>
      </c>
    </row>
    <row r="1003" spans="1:9">
      <c r="A1003" s="31" t="s">
        <v>7424</v>
      </c>
      <c r="B1003" s="32">
        <v>30.63</v>
      </c>
      <c r="C1003" s="33" t="str">
        <f t="shared" si="15"/>
        <v>Obesity</v>
      </c>
      <c r="D1003" s="34">
        <v>5.8</v>
      </c>
      <c r="E1003" s="35" t="s">
        <v>10687</v>
      </c>
      <c r="F1003" s="35" t="s">
        <v>10686</v>
      </c>
      <c r="G1003" s="36" t="s">
        <v>10686</v>
      </c>
      <c r="H1003" s="36">
        <v>0</v>
      </c>
      <c r="I1003" s="35" t="s">
        <v>10686</v>
      </c>
    </row>
    <row r="1004" spans="1:9">
      <c r="A1004" s="31" t="s">
        <v>7427</v>
      </c>
      <c r="B1004" s="32">
        <v>31.73</v>
      </c>
      <c r="C1004" s="33" t="str">
        <f t="shared" si="15"/>
        <v>Obesity</v>
      </c>
      <c r="D1004" s="34">
        <v>7.32</v>
      </c>
      <c r="E1004" s="35" t="s">
        <v>10687</v>
      </c>
      <c r="F1004" s="35" t="s">
        <v>10686</v>
      </c>
      <c r="G1004" s="36" t="s">
        <v>10686</v>
      </c>
      <c r="H1004" s="36">
        <v>2</v>
      </c>
      <c r="I1004" s="35" t="s">
        <v>10686</v>
      </c>
    </row>
    <row r="1005" spans="1:9">
      <c r="A1005" s="31" t="s">
        <v>7430</v>
      </c>
      <c r="B1005" s="32">
        <v>30.7</v>
      </c>
      <c r="C1005" s="33" t="str">
        <f t="shared" si="15"/>
        <v>Obesity</v>
      </c>
      <c r="D1005" s="34">
        <v>5.16</v>
      </c>
      <c r="E1005" s="35" t="s">
        <v>10686</v>
      </c>
      <c r="F1005" s="35" t="s">
        <v>10686</v>
      </c>
      <c r="G1005" s="36" t="s">
        <v>10686</v>
      </c>
      <c r="H1005" s="36">
        <v>2</v>
      </c>
      <c r="I1005" s="35" t="s">
        <v>10686</v>
      </c>
    </row>
    <row r="1006" spans="1:9">
      <c r="A1006" s="31" t="s">
        <v>7433</v>
      </c>
      <c r="B1006" s="32">
        <v>25.934999999999999</v>
      </c>
      <c r="C1006" s="33" t="str">
        <f t="shared" si="15"/>
        <v>Overweight</v>
      </c>
      <c r="D1006" s="34">
        <v>5.96</v>
      </c>
      <c r="E1006" s="35" t="s">
        <v>10687</v>
      </c>
      <c r="F1006" s="35" t="s">
        <v>10686</v>
      </c>
      <c r="G1006" s="36" t="s">
        <v>10686</v>
      </c>
      <c r="H1006" s="36">
        <v>2</v>
      </c>
      <c r="I1006" s="35" t="s">
        <v>10686</v>
      </c>
    </row>
    <row r="1007" spans="1:9">
      <c r="A1007" s="31" t="s">
        <v>7435</v>
      </c>
      <c r="B1007" s="32">
        <v>35.9</v>
      </c>
      <c r="C1007" s="33" t="str">
        <f t="shared" si="15"/>
        <v>Obesity</v>
      </c>
      <c r="D1007" s="34">
        <v>4.8499999999999996</v>
      </c>
      <c r="E1007" s="35" t="s">
        <v>10687</v>
      </c>
      <c r="F1007" s="35" t="s">
        <v>10686</v>
      </c>
      <c r="G1007" s="36" t="s">
        <v>10687</v>
      </c>
      <c r="H1007" s="36">
        <v>1</v>
      </c>
      <c r="I1007" s="35" t="s">
        <v>10686</v>
      </c>
    </row>
    <row r="1008" spans="1:9">
      <c r="A1008" s="31" t="s">
        <v>7438</v>
      </c>
      <c r="B1008" s="32">
        <v>26.7</v>
      </c>
      <c r="C1008" s="33" t="str">
        <f t="shared" si="15"/>
        <v>Overweight</v>
      </c>
      <c r="D1008" s="34">
        <v>5.09</v>
      </c>
      <c r="E1008" s="35" t="s">
        <v>10687</v>
      </c>
      <c r="F1008" s="35" t="s">
        <v>10686</v>
      </c>
      <c r="G1008" s="36" t="s">
        <v>10687</v>
      </c>
      <c r="H1008" s="36">
        <v>1</v>
      </c>
      <c r="I1008" s="35" t="s">
        <v>10686</v>
      </c>
    </row>
    <row r="1009" spans="1:9">
      <c r="A1009" s="31" t="s">
        <v>7440</v>
      </c>
      <c r="B1009" s="32">
        <v>33.71</v>
      </c>
      <c r="C1009" s="33" t="str">
        <f t="shared" si="15"/>
        <v>Obesity</v>
      </c>
      <c r="D1009" s="34">
        <v>4.9400000000000004</v>
      </c>
      <c r="E1009" s="35" t="s">
        <v>10686</v>
      </c>
      <c r="F1009" s="35" t="s">
        <v>10686</v>
      </c>
      <c r="G1009" s="36" t="s">
        <v>10686</v>
      </c>
      <c r="H1009" s="36">
        <v>0</v>
      </c>
      <c r="I1009" s="35" t="s">
        <v>10686</v>
      </c>
    </row>
    <row r="1010" spans="1:9">
      <c r="A1010" s="31" t="s">
        <v>7443</v>
      </c>
      <c r="B1010" s="32">
        <v>41.91</v>
      </c>
      <c r="C1010" s="33" t="str">
        <f t="shared" si="15"/>
        <v>Obesity</v>
      </c>
      <c r="D1010" s="34">
        <v>4.92</v>
      </c>
      <c r="E1010" s="35" t="s">
        <v>10687</v>
      </c>
      <c r="F1010" s="35" t="s">
        <v>10686</v>
      </c>
      <c r="G1010" s="36" t="s">
        <v>10686</v>
      </c>
      <c r="H1010" s="36">
        <v>2</v>
      </c>
      <c r="I1010" s="35" t="s">
        <v>10686</v>
      </c>
    </row>
    <row r="1011" spans="1:9">
      <c r="A1011" s="31" t="s">
        <v>7445</v>
      </c>
      <c r="B1011" s="32">
        <v>39.82</v>
      </c>
      <c r="C1011" s="33" t="str">
        <f t="shared" si="15"/>
        <v>Obesity</v>
      </c>
      <c r="D1011" s="34">
        <v>6.05</v>
      </c>
      <c r="E1011" s="35" t="s">
        <v>10687</v>
      </c>
      <c r="F1011" s="35" t="s">
        <v>10686</v>
      </c>
      <c r="G1011" s="36" t="s">
        <v>10686</v>
      </c>
      <c r="H1011" s="36">
        <v>2</v>
      </c>
      <c r="I1011" s="35" t="s">
        <v>10686</v>
      </c>
    </row>
    <row r="1012" spans="1:9">
      <c r="A1012" s="31" t="s">
        <v>7448</v>
      </c>
      <c r="B1012" s="32">
        <v>28.12</v>
      </c>
      <c r="C1012" s="33" t="str">
        <f t="shared" si="15"/>
        <v>Overweight</v>
      </c>
      <c r="D1012" s="34">
        <v>4.67</v>
      </c>
      <c r="E1012" s="35" t="s">
        <v>10686</v>
      </c>
      <c r="F1012" s="35" t="s">
        <v>10686</v>
      </c>
      <c r="G1012" s="36" t="s">
        <v>10686</v>
      </c>
      <c r="H1012" s="36">
        <v>2</v>
      </c>
      <c r="I1012" s="35" t="s">
        <v>10686</v>
      </c>
    </row>
    <row r="1013" spans="1:9">
      <c r="A1013" s="31" t="s">
        <v>7450</v>
      </c>
      <c r="B1013" s="32">
        <v>26.98</v>
      </c>
      <c r="C1013" s="33" t="str">
        <f t="shared" si="15"/>
        <v>Overweight</v>
      </c>
      <c r="D1013" s="34">
        <v>9.81</v>
      </c>
      <c r="E1013" s="35" t="s">
        <v>10687</v>
      </c>
      <c r="F1013" s="35" t="s">
        <v>10686</v>
      </c>
      <c r="G1013" s="36" t="s">
        <v>10686</v>
      </c>
      <c r="H1013" s="36">
        <v>0</v>
      </c>
      <c r="I1013" s="35" t="s">
        <v>10686</v>
      </c>
    </row>
    <row r="1014" spans="1:9">
      <c r="A1014" s="31" t="s">
        <v>7453</v>
      </c>
      <c r="B1014" s="32">
        <v>27.2</v>
      </c>
      <c r="C1014" s="33" t="str">
        <f t="shared" si="15"/>
        <v>Overweight</v>
      </c>
      <c r="D1014" s="34">
        <v>6.06</v>
      </c>
      <c r="E1014" s="35" t="s">
        <v>10687</v>
      </c>
      <c r="F1014" s="35" t="s">
        <v>10686</v>
      </c>
      <c r="G1014" s="36" t="s">
        <v>10686</v>
      </c>
      <c r="H1014" s="36">
        <v>2</v>
      </c>
      <c r="I1014" s="35" t="s">
        <v>10686</v>
      </c>
    </row>
    <row r="1015" spans="1:9">
      <c r="A1015" s="31" t="s">
        <v>7456</v>
      </c>
      <c r="B1015" s="32">
        <v>25.3</v>
      </c>
      <c r="C1015" s="33" t="str">
        <f t="shared" si="15"/>
        <v>Overweight</v>
      </c>
      <c r="D1015" s="34">
        <v>5.19</v>
      </c>
      <c r="E1015" s="35" t="s">
        <v>10687</v>
      </c>
      <c r="F1015" s="35" t="s">
        <v>10686</v>
      </c>
      <c r="G1015" s="36" t="s">
        <v>10686</v>
      </c>
      <c r="H1015" s="36">
        <v>2</v>
      </c>
      <c r="I1015" s="35" t="s">
        <v>10686</v>
      </c>
    </row>
    <row r="1016" spans="1:9">
      <c r="A1016" s="31" t="s">
        <v>7458</v>
      </c>
      <c r="B1016" s="32">
        <v>30.25</v>
      </c>
      <c r="C1016" s="33" t="str">
        <f t="shared" si="15"/>
        <v>Obesity</v>
      </c>
      <c r="D1016" s="34">
        <v>10.16</v>
      </c>
      <c r="E1016" s="35" t="s">
        <v>10686</v>
      </c>
      <c r="F1016" s="35" t="s">
        <v>10686</v>
      </c>
      <c r="G1016" s="36" t="s">
        <v>10686</v>
      </c>
      <c r="H1016" s="36">
        <v>0</v>
      </c>
      <c r="I1016" s="35" t="s">
        <v>10686</v>
      </c>
    </row>
    <row r="1017" spans="1:9">
      <c r="A1017" s="31" t="s">
        <v>7460</v>
      </c>
      <c r="B1017" s="32">
        <v>54</v>
      </c>
      <c r="C1017" s="33" t="str">
        <f t="shared" si="15"/>
        <v>Obesity</v>
      </c>
      <c r="D1017" s="34">
        <v>4.68</v>
      </c>
      <c r="E1017" s="35" t="s">
        <v>10687</v>
      </c>
      <c r="F1017" s="35" t="s">
        <v>10687</v>
      </c>
      <c r="G1017" s="36" t="s">
        <v>10686</v>
      </c>
      <c r="H1017" s="36">
        <v>2</v>
      </c>
      <c r="I1017" s="35" t="s">
        <v>10686</v>
      </c>
    </row>
    <row r="1018" spans="1:9">
      <c r="A1018" s="31" t="s">
        <v>7463</v>
      </c>
      <c r="B1018" s="32">
        <v>51.86</v>
      </c>
      <c r="C1018" s="33" t="str">
        <f t="shared" si="15"/>
        <v>Obesity</v>
      </c>
      <c r="D1018" s="34">
        <v>5.32</v>
      </c>
      <c r="E1018" s="35" t="s">
        <v>10687</v>
      </c>
      <c r="F1018" s="35" t="s">
        <v>10686</v>
      </c>
      <c r="G1018" s="36" t="s">
        <v>10686</v>
      </c>
      <c r="H1018" s="36">
        <v>0</v>
      </c>
      <c r="I1018" s="35" t="s">
        <v>10686</v>
      </c>
    </row>
    <row r="1019" spans="1:9">
      <c r="A1019" s="31" t="s">
        <v>7466</v>
      </c>
      <c r="B1019" s="32">
        <v>31.39</v>
      </c>
      <c r="C1019" s="33" t="str">
        <f t="shared" si="15"/>
        <v>Obesity</v>
      </c>
      <c r="D1019" s="34">
        <v>6.99</v>
      </c>
      <c r="E1019" s="35" t="s">
        <v>10686</v>
      </c>
      <c r="F1019" s="35" t="s">
        <v>10686</v>
      </c>
      <c r="G1019" s="36" t="s">
        <v>10686</v>
      </c>
      <c r="H1019" s="36">
        <v>0</v>
      </c>
      <c r="I1019" s="35" t="s">
        <v>10686</v>
      </c>
    </row>
    <row r="1020" spans="1:9">
      <c r="A1020" s="31" t="s">
        <v>7469</v>
      </c>
      <c r="B1020" s="32">
        <v>39.97</v>
      </c>
      <c r="C1020" s="33" t="str">
        <f t="shared" si="15"/>
        <v>Obesity</v>
      </c>
      <c r="D1020" s="34">
        <v>5.55</v>
      </c>
      <c r="E1020" s="35" t="s">
        <v>10686</v>
      </c>
      <c r="F1020" s="35" t="s">
        <v>10686</v>
      </c>
      <c r="G1020" s="36" t="s">
        <v>10686</v>
      </c>
      <c r="H1020" s="36">
        <v>0</v>
      </c>
      <c r="I1020" s="35" t="s">
        <v>10686</v>
      </c>
    </row>
    <row r="1021" spans="1:9">
      <c r="A1021" s="31" t="s">
        <v>7471</v>
      </c>
      <c r="B1021" s="32">
        <v>41.23</v>
      </c>
      <c r="C1021" s="33" t="str">
        <f t="shared" si="15"/>
        <v>Obesity</v>
      </c>
      <c r="D1021" s="34">
        <v>6.94</v>
      </c>
      <c r="E1021" s="35" t="s">
        <v>10686</v>
      </c>
      <c r="F1021" s="35" t="s">
        <v>10686</v>
      </c>
      <c r="G1021" s="36" t="s">
        <v>10686</v>
      </c>
      <c r="H1021" s="36">
        <v>0</v>
      </c>
      <c r="I1021" s="35" t="s">
        <v>10686</v>
      </c>
    </row>
    <row r="1022" spans="1:9">
      <c r="A1022" s="31" t="s">
        <v>7474</v>
      </c>
      <c r="B1022" s="32">
        <v>49.45</v>
      </c>
      <c r="C1022" s="33" t="str">
        <f t="shared" si="15"/>
        <v>Obesity</v>
      </c>
      <c r="D1022" s="34">
        <v>4.2</v>
      </c>
      <c r="E1022" s="35" t="s">
        <v>10687</v>
      </c>
      <c r="F1022" s="35" t="s">
        <v>10686</v>
      </c>
      <c r="G1022" s="36" t="s">
        <v>10686</v>
      </c>
      <c r="H1022" s="36">
        <v>0</v>
      </c>
      <c r="I1022" s="35" t="s">
        <v>10686</v>
      </c>
    </row>
    <row r="1023" spans="1:9">
      <c r="A1023" s="31" t="s">
        <v>7477</v>
      </c>
      <c r="B1023" s="32">
        <v>41.04</v>
      </c>
      <c r="C1023" s="33" t="str">
        <f t="shared" si="15"/>
        <v>Obesity</v>
      </c>
      <c r="D1023" s="34">
        <v>5.59</v>
      </c>
      <c r="E1023" s="35" t="s">
        <v>10686</v>
      </c>
      <c r="F1023" s="35" t="s">
        <v>10686</v>
      </c>
      <c r="G1023" s="36" t="s">
        <v>10686</v>
      </c>
      <c r="H1023" s="36">
        <v>0</v>
      </c>
      <c r="I1023" s="35" t="s">
        <v>10686</v>
      </c>
    </row>
    <row r="1024" spans="1:9">
      <c r="A1024" s="31" t="s">
        <v>7480</v>
      </c>
      <c r="B1024" s="32">
        <v>27.93</v>
      </c>
      <c r="C1024" s="33" t="str">
        <f t="shared" si="15"/>
        <v>Overweight</v>
      </c>
      <c r="D1024" s="34">
        <v>9.9600000000000009</v>
      </c>
      <c r="E1024" s="35" t="s">
        <v>10686</v>
      </c>
      <c r="F1024" s="35" t="s">
        <v>10686</v>
      </c>
      <c r="G1024" s="36" t="s">
        <v>10686</v>
      </c>
      <c r="H1024" s="36">
        <v>0</v>
      </c>
      <c r="I1024" s="35" t="s">
        <v>10686</v>
      </c>
    </row>
    <row r="1025" spans="1:9">
      <c r="A1025" s="31" t="s">
        <v>7483</v>
      </c>
      <c r="B1025" s="32">
        <v>21.01</v>
      </c>
      <c r="C1025" s="33" t="str">
        <f t="shared" si="15"/>
        <v>Normal Weight</v>
      </c>
      <c r="D1025" s="34">
        <v>7.37</v>
      </c>
      <c r="E1025" s="35" t="s">
        <v>10686</v>
      </c>
      <c r="F1025" s="35" t="s">
        <v>10686</v>
      </c>
      <c r="G1025" s="36" t="s">
        <v>10686</v>
      </c>
      <c r="H1025" s="36">
        <v>0</v>
      </c>
      <c r="I1025" s="35" t="s">
        <v>10686</v>
      </c>
    </row>
    <row r="1026" spans="1:9">
      <c r="A1026" s="31" t="s">
        <v>7486</v>
      </c>
      <c r="B1026" s="32">
        <v>52.37</v>
      </c>
      <c r="C1026" s="33" t="str">
        <f t="shared" si="15"/>
        <v>Obesity</v>
      </c>
      <c r="D1026" s="34">
        <v>5.0599999999999996</v>
      </c>
      <c r="E1026" s="35" t="s">
        <v>10687</v>
      </c>
      <c r="F1026" s="35" t="s">
        <v>10687</v>
      </c>
      <c r="G1026" s="36" t="s">
        <v>10686</v>
      </c>
      <c r="H1026" s="36">
        <v>2</v>
      </c>
      <c r="I1026" s="35" t="s">
        <v>10686</v>
      </c>
    </row>
    <row r="1027" spans="1:9">
      <c r="A1027" s="31" t="s">
        <v>7488</v>
      </c>
      <c r="B1027" s="32">
        <v>40.369999999999997</v>
      </c>
      <c r="C1027" s="33" t="str">
        <f t="shared" ref="C1027:C1090" si="16">IF(B1027&lt;18.5,"Under Weight",IF(B1027&lt;25,"Normal Weight",IF(B1027&lt;30,"Overweight","Obesity")))</f>
        <v>Obesity</v>
      </c>
      <c r="D1027" s="34">
        <v>8.2100000000000009</v>
      </c>
      <c r="E1027" s="35" t="s">
        <v>10686</v>
      </c>
      <c r="F1027" s="35" t="s">
        <v>10686</v>
      </c>
      <c r="G1027" s="36" t="s">
        <v>10686</v>
      </c>
      <c r="H1027" s="36">
        <v>0</v>
      </c>
      <c r="I1027" s="35" t="s">
        <v>10686</v>
      </c>
    </row>
    <row r="1028" spans="1:9">
      <c r="A1028" s="31" t="s">
        <v>7491</v>
      </c>
      <c r="B1028" s="32">
        <v>41.47</v>
      </c>
      <c r="C1028" s="33" t="str">
        <f t="shared" si="16"/>
        <v>Obesity</v>
      </c>
      <c r="D1028" s="34">
        <v>10.34</v>
      </c>
      <c r="E1028" s="35" t="s">
        <v>10686</v>
      </c>
      <c r="F1028" s="35" t="s">
        <v>10686</v>
      </c>
      <c r="G1028" s="36" t="s">
        <v>10686</v>
      </c>
      <c r="H1028" s="36">
        <v>2</v>
      </c>
      <c r="I1028" s="35" t="s">
        <v>10686</v>
      </c>
    </row>
    <row r="1029" spans="1:9">
      <c r="A1029" s="31" t="s">
        <v>7494</v>
      </c>
      <c r="B1029" s="32">
        <v>33.725000000000001</v>
      </c>
      <c r="C1029" s="33" t="str">
        <f t="shared" si="16"/>
        <v>Obesity</v>
      </c>
      <c r="D1029" s="34">
        <v>5.51</v>
      </c>
      <c r="E1029" s="35" t="s">
        <v>10687</v>
      </c>
      <c r="F1029" s="35" t="s">
        <v>10686</v>
      </c>
      <c r="G1029" s="36" t="s">
        <v>10686</v>
      </c>
      <c r="H1029" s="36">
        <v>2</v>
      </c>
      <c r="I1029" s="35" t="s">
        <v>10686</v>
      </c>
    </row>
    <row r="1030" spans="1:9">
      <c r="A1030" s="31" t="s">
        <v>7496</v>
      </c>
      <c r="B1030" s="32">
        <v>28.1</v>
      </c>
      <c r="C1030" s="33" t="str">
        <f t="shared" si="16"/>
        <v>Overweight</v>
      </c>
      <c r="D1030" s="34">
        <v>11.2</v>
      </c>
      <c r="E1030" s="35" t="s">
        <v>10686</v>
      </c>
      <c r="F1030" s="35" t="s">
        <v>10686</v>
      </c>
      <c r="G1030" s="36" t="s">
        <v>10686</v>
      </c>
      <c r="H1030" s="36">
        <v>0</v>
      </c>
      <c r="I1030" s="35" t="s">
        <v>10686</v>
      </c>
    </row>
    <row r="1031" spans="1:9">
      <c r="A1031" s="31" t="s">
        <v>7498</v>
      </c>
      <c r="B1031" s="32">
        <v>37.43</v>
      </c>
      <c r="C1031" s="33" t="str">
        <f t="shared" si="16"/>
        <v>Obesity</v>
      </c>
      <c r="D1031" s="34">
        <v>4.3499999999999996</v>
      </c>
      <c r="E1031" s="35" t="s">
        <v>10687</v>
      </c>
      <c r="F1031" s="35" t="s">
        <v>10686</v>
      </c>
      <c r="G1031" s="36" t="s">
        <v>10687</v>
      </c>
      <c r="H1031" s="36">
        <v>1</v>
      </c>
      <c r="I1031" s="35" t="s">
        <v>10686</v>
      </c>
    </row>
    <row r="1032" spans="1:9">
      <c r="A1032" s="31" t="s">
        <v>7501</v>
      </c>
      <c r="B1032" s="32">
        <v>23.7</v>
      </c>
      <c r="C1032" s="33" t="str">
        <f t="shared" si="16"/>
        <v>Normal Weight</v>
      </c>
      <c r="D1032" s="34">
        <v>10.45</v>
      </c>
      <c r="E1032" s="35" t="s">
        <v>10686</v>
      </c>
      <c r="F1032" s="35" t="s">
        <v>10686</v>
      </c>
      <c r="G1032" s="36" t="s">
        <v>10686</v>
      </c>
      <c r="H1032" s="36">
        <v>0</v>
      </c>
      <c r="I1032" s="35" t="s">
        <v>10686</v>
      </c>
    </row>
    <row r="1033" spans="1:9">
      <c r="A1033" s="31" t="s">
        <v>7504</v>
      </c>
      <c r="B1033" s="32">
        <v>24.795000000000002</v>
      </c>
      <c r="C1033" s="33" t="str">
        <f t="shared" si="16"/>
        <v>Normal Weight</v>
      </c>
      <c r="D1033" s="34">
        <v>4.07</v>
      </c>
      <c r="E1033" s="35" t="s">
        <v>10687</v>
      </c>
      <c r="F1033" s="35" t="s">
        <v>10686</v>
      </c>
      <c r="G1033" s="36" t="s">
        <v>10687</v>
      </c>
      <c r="H1033" s="36">
        <v>1</v>
      </c>
      <c r="I1033" s="35" t="s">
        <v>10686</v>
      </c>
    </row>
    <row r="1034" spans="1:9">
      <c r="A1034" s="31" t="s">
        <v>7507</v>
      </c>
      <c r="B1034" s="32">
        <v>31.9</v>
      </c>
      <c r="C1034" s="33" t="str">
        <f t="shared" si="16"/>
        <v>Obesity</v>
      </c>
      <c r="D1034" s="34">
        <v>8.34</v>
      </c>
      <c r="E1034" s="35" t="s">
        <v>10686</v>
      </c>
      <c r="F1034" s="35" t="s">
        <v>10686</v>
      </c>
      <c r="G1034" s="36" t="s">
        <v>10686</v>
      </c>
      <c r="H1034" s="36">
        <v>0</v>
      </c>
      <c r="I1034" s="35" t="s">
        <v>10686</v>
      </c>
    </row>
    <row r="1035" spans="1:9">
      <c r="A1035" s="31" t="s">
        <v>7509</v>
      </c>
      <c r="B1035" s="32">
        <v>32.68</v>
      </c>
      <c r="C1035" s="33" t="str">
        <f t="shared" si="16"/>
        <v>Obesity</v>
      </c>
      <c r="D1035" s="34">
        <v>7.41</v>
      </c>
      <c r="E1035" s="35" t="s">
        <v>10686</v>
      </c>
      <c r="F1035" s="35" t="s">
        <v>10686</v>
      </c>
      <c r="G1035" s="36" t="s">
        <v>10686</v>
      </c>
      <c r="H1035" s="36">
        <v>0</v>
      </c>
      <c r="I1035" s="35" t="s">
        <v>10686</v>
      </c>
    </row>
    <row r="1036" spans="1:9">
      <c r="A1036" s="31" t="s">
        <v>7511</v>
      </c>
      <c r="B1036" s="32">
        <v>47.13</v>
      </c>
      <c r="C1036" s="33" t="str">
        <f t="shared" si="16"/>
        <v>Obesity</v>
      </c>
      <c r="D1036" s="34">
        <v>4.3099999999999996</v>
      </c>
      <c r="E1036" s="35" t="s">
        <v>10686</v>
      </c>
      <c r="F1036" s="35" t="s">
        <v>10686</v>
      </c>
      <c r="G1036" s="36" t="s">
        <v>10686</v>
      </c>
      <c r="H1036" s="36">
        <v>0</v>
      </c>
      <c r="I1036" s="35" t="s">
        <v>10686</v>
      </c>
    </row>
    <row r="1037" spans="1:9">
      <c r="A1037" s="31" t="s">
        <v>7514</v>
      </c>
      <c r="B1037" s="32">
        <v>36.67</v>
      </c>
      <c r="C1037" s="33" t="str">
        <f t="shared" si="16"/>
        <v>Obesity</v>
      </c>
      <c r="D1037" s="34">
        <v>10.83</v>
      </c>
      <c r="E1037" s="35" t="s">
        <v>10686</v>
      </c>
      <c r="F1037" s="35" t="s">
        <v>10686</v>
      </c>
      <c r="G1037" s="36" t="s">
        <v>10686</v>
      </c>
      <c r="H1037" s="36">
        <v>0</v>
      </c>
      <c r="I1037" s="35" t="s">
        <v>10686</v>
      </c>
    </row>
    <row r="1038" spans="1:9">
      <c r="A1038" s="31" t="s">
        <v>7516</v>
      </c>
      <c r="B1038" s="32">
        <v>33.630000000000003</v>
      </c>
      <c r="C1038" s="33" t="str">
        <f t="shared" si="16"/>
        <v>Obesity</v>
      </c>
      <c r="D1038" s="34">
        <v>11.31</v>
      </c>
      <c r="E1038" s="35" t="s">
        <v>10686</v>
      </c>
      <c r="F1038" s="35" t="s">
        <v>10686</v>
      </c>
      <c r="G1038" s="36" t="s">
        <v>10686</v>
      </c>
      <c r="H1038" s="36">
        <v>0</v>
      </c>
      <c r="I1038" s="35" t="s">
        <v>10686</v>
      </c>
    </row>
    <row r="1039" spans="1:9">
      <c r="A1039" s="31" t="s">
        <v>7518</v>
      </c>
      <c r="B1039" s="32">
        <v>32.67</v>
      </c>
      <c r="C1039" s="33" t="str">
        <f t="shared" si="16"/>
        <v>Obesity</v>
      </c>
      <c r="D1039" s="34">
        <v>11.81</v>
      </c>
      <c r="E1039" s="35" t="s">
        <v>10687</v>
      </c>
      <c r="F1039" s="35" t="s">
        <v>10686</v>
      </c>
      <c r="G1039" s="36" t="s">
        <v>10686</v>
      </c>
      <c r="H1039" s="36">
        <v>0</v>
      </c>
      <c r="I1039" s="35" t="s">
        <v>10686</v>
      </c>
    </row>
    <row r="1040" spans="1:9">
      <c r="A1040" s="31" t="s">
        <v>7521</v>
      </c>
      <c r="B1040" s="32">
        <v>33.299999999999997</v>
      </c>
      <c r="C1040" s="33" t="str">
        <f t="shared" si="16"/>
        <v>Obesity</v>
      </c>
      <c r="D1040" s="34">
        <v>8.26</v>
      </c>
      <c r="E1040" s="35" t="s">
        <v>10687</v>
      </c>
      <c r="F1040" s="35" t="s">
        <v>10686</v>
      </c>
      <c r="G1040" s="36" t="s">
        <v>10686</v>
      </c>
      <c r="H1040" s="36">
        <v>2</v>
      </c>
      <c r="I1040" s="35" t="s">
        <v>10686</v>
      </c>
    </row>
    <row r="1041" spans="1:9">
      <c r="A1041" s="31" t="s">
        <v>7524</v>
      </c>
      <c r="B1041" s="32">
        <v>30.78</v>
      </c>
      <c r="C1041" s="33" t="str">
        <f t="shared" si="16"/>
        <v>Obesity</v>
      </c>
      <c r="D1041" s="34">
        <v>10.74</v>
      </c>
      <c r="E1041" s="35" t="s">
        <v>10687</v>
      </c>
      <c r="F1041" s="35" t="s">
        <v>10686</v>
      </c>
      <c r="G1041" s="36" t="s">
        <v>10686</v>
      </c>
      <c r="H1041" s="36">
        <v>2</v>
      </c>
      <c r="I1041" s="35" t="s">
        <v>10686</v>
      </c>
    </row>
    <row r="1042" spans="1:9">
      <c r="A1042" s="31" t="s">
        <v>7527</v>
      </c>
      <c r="B1042" s="32">
        <v>28.975000000000001</v>
      </c>
      <c r="C1042" s="33" t="str">
        <f t="shared" si="16"/>
        <v>Overweight</v>
      </c>
      <c r="D1042" s="34">
        <v>7.69</v>
      </c>
      <c r="E1042" s="35" t="s">
        <v>10687</v>
      </c>
      <c r="F1042" s="35" t="s">
        <v>10686</v>
      </c>
      <c r="G1042" s="36" t="s">
        <v>10686</v>
      </c>
      <c r="H1042" s="36">
        <v>0</v>
      </c>
      <c r="I1042" s="35" t="s">
        <v>10686</v>
      </c>
    </row>
    <row r="1043" spans="1:9">
      <c r="A1043" s="31" t="s">
        <v>7528</v>
      </c>
      <c r="B1043" s="32">
        <v>33.4</v>
      </c>
      <c r="C1043" s="33" t="str">
        <f t="shared" si="16"/>
        <v>Obesity</v>
      </c>
      <c r="D1043" s="34">
        <v>4.84</v>
      </c>
      <c r="E1043" s="35" t="s">
        <v>10686</v>
      </c>
      <c r="F1043" s="35" t="s">
        <v>10686</v>
      </c>
      <c r="G1043" s="36" t="s">
        <v>10686</v>
      </c>
      <c r="H1043" s="36">
        <v>0</v>
      </c>
      <c r="I1043" s="35" t="s">
        <v>10686</v>
      </c>
    </row>
    <row r="1044" spans="1:9">
      <c r="A1044" s="31" t="s">
        <v>7531</v>
      </c>
      <c r="B1044" s="32">
        <v>21.5</v>
      </c>
      <c r="C1044" s="33" t="str">
        <f t="shared" si="16"/>
        <v>Normal Weight</v>
      </c>
      <c r="D1044" s="34">
        <v>9.77</v>
      </c>
      <c r="E1044" s="35" t="s">
        <v>10687</v>
      </c>
      <c r="F1044" s="35" t="s">
        <v>10686</v>
      </c>
      <c r="G1044" s="36" t="s">
        <v>10686</v>
      </c>
      <c r="H1044" s="36">
        <v>0</v>
      </c>
      <c r="I1044" s="35" t="s">
        <v>10686</v>
      </c>
    </row>
    <row r="1045" spans="1:9">
      <c r="A1045" s="31" t="s">
        <v>7534</v>
      </c>
      <c r="B1045" s="32">
        <v>38.14</v>
      </c>
      <c r="C1045" s="33" t="str">
        <f t="shared" si="16"/>
        <v>Obesity</v>
      </c>
      <c r="D1045" s="34">
        <v>5.84</v>
      </c>
      <c r="E1045" s="35" t="s">
        <v>10686</v>
      </c>
      <c r="F1045" s="35" t="s">
        <v>10686</v>
      </c>
      <c r="G1045" s="36" t="s">
        <v>10686</v>
      </c>
      <c r="H1045" s="36">
        <v>0</v>
      </c>
      <c r="I1045" s="35" t="s">
        <v>10686</v>
      </c>
    </row>
    <row r="1046" spans="1:9">
      <c r="A1046" s="31" t="s">
        <v>7537</v>
      </c>
      <c r="B1046" s="32">
        <v>35.42</v>
      </c>
      <c r="C1046" s="33" t="str">
        <f t="shared" si="16"/>
        <v>Obesity</v>
      </c>
      <c r="D1046" s="34">
        <v>8.6999999999999993</v>
      </c>
      <c r="E1046" s="35" t="s">
        <v>10687</v>
      </c>
      <c r="F1046" s="35" t="s">
        <v>10686</v>
      </c>
      <c r="G1046" s="36" t="s">
        <v>10686</v>
      </c>
      <c r="H1046" s="36">
        <v>1</v>
      </c>
      <c r="I1046" s="35" t="s">
        <v>10686</v>
      </c>
    </row>
    <row r="1047" spans="1:9">
      <c r="A1047" s="31" t="s">
        <v>7540</v>
      </c>
      <c r="B1047" s="32">
        <v>35.625</v>
      </c>
      <c r="C1047" s="33" t="str">
        <f t="shared" si="16"/>
        <v>Obesity</v>
      </c>
      <c r="D1047" s="34">
        <v>10.79</v>
      </c>
      <c r="E1047" s="35" t="s">
        <v>10686</v>
      </c>
      <c r="F1047" s="35" t="s">
        <v>10686</v>
      </c>
      <c r="G1047" s="36" t="s">
        <v>10686</v>
      </c>
      <c r="H1047" s="36">
        <v>0</v>
      </c>
      <c r="I1047" s="35" t="s">
        <v>10686</v>
      </c>
    </row>
    <row r="1048" spans="1:9">
      <c r="A1048" s="31" t="s">
        <v>7543</v>
      </c>
      <c r="B1048" s="32">
        <v>45.51</v>
      </c>
      <c r="C1048" s="33" t="str">
        <f t="shared" si="16"/>
        <v>Obesity</v>
      </c>
      <c r="D1048" s="34">
        <v>4.32</v>
      </c>
      <c r="E1048" s="35" t="s">
        <v>10686</v>
      </c>
      <c r="F1048" s="35" t="s">
        <v>10686</v>
      </c>
      <c r="G1048" s="36" t="s">
        <v>10686</v>
      </c>
      <c r="H1048" s="36">
        <v>1</v>
      </c>
      <c r="I1048" s="35" t="s">
        <v>10686</v>
      </c>
    </row>
    <row r="1049" spans="1:9">
      <c r="A1049" s="31" t="s">
        <v>7545</v>
      </c>
      <c r="B1049" s="32">
        <v>37.1</v>
      </c>
      <c r="C1049" s="33" t="str">
        <f t="shared" si="16"/>
        <v>Obesity</v>
      </c>
      <c r="D1049" s="34">
        <v>7.19</v>
      </c>
      <c r="E1049" s="35" t="s">
        <v>10687</v>
      </c>
      <c r="F1049" s="35" t="s">
        <v>10686</v>
      </c>
      <c r="G1049" s="36" t="s">
        <v>10686</v>
      </c>
      <c r="H1049" s="36">
        <v>0</v>
      </c>
      <c r="I1049" s="35" t="s">
        <v>10686</v>
      </c>
    </row>
    <row r="1050" spans="1:9">
      <c r="A1050" s="31" t="s">
        <v>7548</v>
      </c>
      <c r="B1050" s="32">
        <v>30.5</v>
      </c>
      <c r="C1050" s="33" t="str">
        <f t="shared" si="16"/>
        <v>Obesity</v>
      </c>
      <c r="D1050" s="34">
        <v>11.94</v>
      </c>
      <c r="E1050" s="35" t="s">
        <v>10687</v>
      </c>
      <c r="F1050" s="35" t="s">
        <v>10686</v>
      </c>
      <c r="G1050" s="36" t="s">
        <v>10686</v>
      </c>
      <c r="H1050" s="36">
        <v>0</v>
      </c>
      <c r="I1050" s="35" t="s">
        <v>10686</v>
      </c>
    </row>
    <row r="1051" spans="1:9">
      <c r="A1051" s="31" t="s">
        <v>7551</v>
      </c>
      <c r="B1051" s="32">
        <v>28.16</v>
      </c>
      <c r="C1051" s="33" t="str">
        <f t="shared" si="16"/>
        <v>Overweight</v>
      </c>
      <c r="D1051" s="34">
        <v>5.56</v>
      </c>
      <c r="E1051" s="35" t="s">
        <v>10686</v>
      </c>
      <c r="F1051" s="35" t="s">
        <v>10686</v>
      </c>
      <c r="G1051" s="36" t="s">
        <v>10686</v>
      </c>
      <c r="H1051" s="36">
        <v>2</v>
      </c>
      <c r="I1051" s="35" t="s">
        <v>10686</v>
      </c>
    </row>
    <row r="1052" spans="1:9">
      <c r="A1052" s="31" t="s">
        <v>7553</v>
      </c>
      <c r="B1052" s="32">
        <v>29.1</v>
      </c>
      <c r="C1052" s="33" t="str">
        <f t="shared" si="16"/>
        <v>Overweight</v>
      </c>
      <c r="D1052" s="34">
        <v>5.64</v>
      </c>
      <c r="E1052" s="35" t="s">
        <v>10687</v>
      </c>
      <c r="F1052" s="35" t="s">
        <v>10686</v>
      </c>
      <c r="G1052" s="36" t="s">
        <v>10686</v>
      </c>
      <c r="H1052" s="36">
        <v>0</v>
      </c>
      <c r="I1052" s="35" t="s">
        <v>10686</v>
      </c>
    </row>
    <row r="1053" spans="1:9">
      <c r="A1053" s="31" t="s">
        <v>7556</v>
      </c>
      <c r="B1053" s="32">
        <v>30.22</v>
      </c>
      <c r="C1053" s="33" t="str">
        <f t="shared" si="16"/>
        <v>Obesity</v>
      </c>
      <c r="D1053" s="34">
        <v>4.6500000000000004</v>
      </c>
      <c r="E1053" s="35" t="s">
        <v>10686</v>
      </c>
      <c r="F1053" s="35" t="s">
        <v>10686</v>
      </c>
      <c r="G1053" s="36" t="s">
        <v>10686</v>
      </c>
      <c r="H1053" s="36">
        <v>0</v>
      </c>
      <c r="I1053" s="35" t="s">
        <v>10686</v>
      </c>
    </row>
    <row r="1054" spans="1:9">
      <c r="A1054" s="31" t="s">
        <v>7559</v>
      </c>
      <c r="B1054" s="32">
        <v>24.29</v>
      </c>
      <c r="C1054" s="33" t="str">
        <f t="shared" si="16"/>
        <v>Normal Weight</v>
      </c>
      <c r="D1054" s="34">
        <v>9.0500000000000007</v>
      </c>
      <c r="E1054" s="35" t="s">
        <v>10686</v>
      </c>
      <c r="F1054" s="35" t="s">
        <v>10686</v>
      </c>
      <c r="G1054" s="36" t="s">
        <v>10686</v>
      </c>
      <c r="H1054" s="36">
        <v>0</v>
      </c>
      <c r="I1054" s="35" t="s">
        <v>10686</v>
      </c>
    </row>
    <row r="1055" spans="1:9">
      <c r="A1055" s="31" t="s">
        <v>7562</v>
      </c>
      <c r="B1055" s="32">
        <v>29.39</v>
      </c>
      <c r="C1055" s="33" t="str">
        <f t="shared" si="16"/>
        <v>Overweight</v>
      </c>
      <c r="D1055" s="34">
        <v>4.5199999999999996</v>
      </c>
      <c r="E1055" s="35" t="s">
        <v>10687</v>
      </c>
      <c r="F1055" s="35" t="s">
        <v>10686</v>
      </c>
      <c r="G1055" s="36" t="s">
        <v>10686</v>
      </c>
      <c r="H1055" s="36">
        <v>0</v>
      </c>
      <c r="I1055" s="35" t="s">
        <v>10686</v>
      </c>
    </row>
    <row r="1056" spans="1:9">
      <c r="A1056" s="31" t="s">
        <v>7565</v>
      </c>
      <c r="B1056" s="32">
        <v>25.66</v>
      </c>
      <c r="C1056" s="33" t="str">
        <f t="shared" si="16"/>
        <v>Overweight</v>
      </c>
      <c r="D1056" s="34">
        <v>4.62</v>
      </c>
      <c r="E1056" s="35" t="s">
        <v>10687</v>
      </c>
      <c r="F1056" s="35" t="s">
        <v>10686</v>
      </c>
      <c r="G1056" s="36" t="s">
        <v>10686</v>
      </c>
      <c r="H1056" s="36">
        <v>1</v>
      </c>
      <c r="I1056" s="35" t="s">
        <v>10686</v>
      </c>
    </row>
    <row r="1057" spans="1:9">
      <c r="A1057" s="31" t="s">
        <v>7567</v>
      </c>
      <c r="B1057" s="32">
        <v>39.11</v>
      </c>
      <c r="C1057" s="33" t="str">
        <f t="shared" si="16"/>
        <v>Obesity</v>
      </c>
      <c r="D1057" s="34">
        <v>5.87</v>
      </c>
      <c r="E1057" s="35" t="s">
        <v>10686</v>
      </c>
      <c r="F1057" s="35" t="s">
        <v>10686</v>
      </c>
      <c r="G1057" s="36" t="s">
        <v>10686</v>
      </c>
      <c r="H1057" s="36">
        <v>0</v>
      </c>
      <c r="I1057" s="35" t="s">
        <v>10686</v>
      </c>
    </row>
    <row r="1058" spans="1:9">
      <c r="A1058" s="31" t="s">
        <v>7570</v>
      </c>
      <c r="B1058" s="32">
        <v>43.78</v>
      </c>
      <c r="C1058" s="33" t="str">
        <f t="shared" si="16"/>
        <v>Obesity</v>
      </c>
      <c r="D1058" s="34">
        <v>5.71</v>
      </c>
      <c r="E1058" s="35" t="s">
        <v>10686</v>
      </c>
      <c r="F1058" s="35" t="s">
        <v>10686</v>
      </c>
      <c r="G1058" s="36" t="s">
        <v>10686</v>
      </c>
      <c r="H1058" s="36">
        <v>1</v>
      </c>
      <c r="I1058" s="35" t="s">
        <v>10686</v>
      </c>
    </row>
    <row r="1059" spans="1:9">
      <c r="A1059" s="31" t="s">
        <v>7572</v>
      </c>
      <c r="B1059" s="32">
        <v>24.35</v>
      </c>
      <c r="C1059" s="33" t="str">
        <f t="shared" si="16"/>
        <v>Normal Weight</v>
      </c>
      <c r="D1059" s="34">
        <v>9.08</v>
      </c>
      <c r="E1059" s="35" t="s">
        <v>10686</v>
      </c>
      <c r="F1059" s="35" t="s">
        <v>10686</v>
      </c>
      <c r="G1059" s="36" t="s">
        <v>10686</v>
      </c>
      <c r="H1059" s="36">
        <v>0</v>
      </c>
      <c r="I1059" s="35" t="s">
        <v>10686</v>
      </c>
    </row>
    <row r="1060" spans="1:9">
      <c r="A1060" s="31" t="s">
        <v>7574</v>
      </c>
      <c r="B1060" s="32">
        <v>40.299999999999997</v>
      </c>
      <c r="C1060" s="33" t="str">
        <f t="shared" si="16"/>
        <v>Obesity</v>
      </c>
      <c r="D1060" s="34">
        <v>5.3</v>
      </c>
      <c r="E1060" s="35" t="s">
        <v>10687</v>
      </c>
      <c r="F1060" s="35" t="s">
        <v>10686</v>
      </c>
      <c r="G1060" s="36" t="s">
        <v>10686</v>
      </c>
      <c r="H1060" s="36">
        <v>2</v>
      </c>
      <c r="I1060" s="35" t="s">
        <v>10686</v>
      </c>
    </row>
    <row r="1061" spans="1:9">
      <c r="A1061" s="31" t="s">
        <v>7576</v>
      </c>
      <c r="B1061" s="32">
        <v>32.774999999999999</v>
      </c>
      <c r="C1061" s="33" t="str">
        <f t="shared" si="16"/>
        <v>Obesity</v>
      </c>
      <c r="D1061" s="34">
        <v>11.76</v>
      </c>
      <c r="E1061" s="35" t="s">
        <v>10687</v>
      </c>
      <c r="F1061" s="35" t="s">
        <v>10686</v>
      </c>
      <c r="G1061" s="36" t="s">
        <v>10686</v>
      </c>
      <c r="H1061" s="36">
        <v>0</v>
      </c>
      <c r="I1061" s="35" t="s">
        <v>10686</v>
      </c>
    </row>
    <row r="1062" spans="1:9">
      <c r="A1062" s="31" t="s">
        <v>7579</v>
      </c>
      <c r="B1062" s="32">
        <v>39.6</v>
      </c>
      <c r="C1062" s="33" t="str">
        <f t="shared" si="16"/>
        <v>Obesity</v>
      </c>
      <c r="D1062" s="34">
        <v>5.1100000000000003</v>
      </c>
      <c r="E1062" s="35" t="s">
        <v>10687</v>
      </c>
      <c r="F1062" s="35" t="s">
        <v>10686</v>
      </c>
      <c r="G1062" s="36" t="s">
        <v>10686</v>
      </c>
      <c r="H1062" s="36">
        <v>2</v>
      </c>
      <c r="I1062" s="35" t="s">
        <v>10686</v>
      </c>
    </row>
    <row r="1063" spans="1:9">
      <c r="A1063" s="31" t="s">
        <v>7582</v>
      </c>
      <c r="B1063" s="32">
        <v>30.97</v>
      </c>
      <c r="C1063" s="33" t="str">
        <f t="shared" si="16"/>
        <v>Obesity</v>
      </c>
      <c r="D1063" s="34">
        <v>5.54</v>
      </c>
      <c r="E1063" s="35" t="s">
        <v>10686</v>
      </c>
      <c r="F1063" s="35" t="s">
        <v>10686</v>
      </c>
      <c r="G1063" s="36" t="s">
        <v>10686</v>
      </c>
      <c r="H1063" s="36">
        <v>2</v>
      </c>
      <c r="I1063" s="35" t="s">
        <v>10686</v>
      </c>
    </row>
    <row r="1064" spans="1:9">
      <c r="A1064" s="31" t="s">
        <v>7584</v>
      </c>
      <c r="B1064" s="32">
        <v>27.645</v>
      </c>
      <c r="C1064" s="33" t="str">
        <f t="shared" si="16"/>
        <v>Overweight</v>
      </c>
      <c r="D1064" s="34">
        <v>8.8699999999999992</v>
      </c>
      <c r="E1064" s="35" t="s">
        <v>10687</v>
      </c>
      <c r="F1064" s="35" t="s">
        <v>10686</v>
      </c>
      <c r="G1064" s="36" t="s">
        <v>10686</v>
      </c>
      <c r="H1064" s="36">
        <v>0</v>
      </c>
      <c r="I1064" s="35" t="s">
        <v>10686</v>
      </c>
    </row>
    <row r="1065" spans="1:9">
      <c r="A1065" s="31" t="s">
        <v>7587</v>
      </c>
      <c r="B1065" s="32">
        <v>34.43</v>
      </c>
      <c r="C1065" s="33" t="str">
        <f t="shared" si="16"/>
        <v>Obesity</v>
      </c>
      <c r="D1065" s="34">
        <v>5.96</v>
      </c>
      <c r="E1065" s="35" t="s">
        <v>10687</v>
      </c>
      <c r="F1065" s="35" t="s">
        <v>10686</v>
      </c>
      <c r="G1065" s="36" t="s">
        <v>10686</v>
      </c>
      <c r="H1065" s="36">
        <v>2</v>
      </c>
      <c r="I1065" s="35" t="s">
        <v>10686</v>
      </c>
    </row>
    <row r="1066" spans="1:9">
      <c r="A1066" s="31" t="s">
        <v>7590</v>
      </c>
      <c r="B1066" s="32">
        <v>39.6</v>
      </c>
      <c r="C1066" s="33" t="str">
        <f t="shared" si="16"/>
        <v>Obesity</v>
      </c>
      <c r="D1066" s="34">
        <v>4.4400000000000004</v>
      </c>
      <c r="E1066" s="35" t="s">
        <v>10687</v>
      </c>
      <c r="F1066" s="35" t="s">
        <v>10686</v>
      </c>
      <c r="G1066" s="36" t="s">
        <v>10687</v>
      </c>
      <c r="H1066" s="36">
        <v>1</v>
      </c>
      <c r="I1066" s="35" t="s">
        <v>10686</v>
      </c>
    </row>
    <row r="1067" spans="1:9">
      <c r="A1067" s="31" t="s">
        <v>7593</v>
      </c>
      <c r="B1067" s="32">
        <v>22.1</v>
      </c>
      <c r="C1067" s="33" t="str">
        <f t="shared" si="16"/>
        <v>Normal Weight</v>
      </c>
      <c r="D1067" s="34">
        <v>4.6500000000000004</v>
      </c>
      <c r="E1067" s="35" t="s">
        <v>10687</v>
      </c>
      <c r="F1067" s="35" t="s">
        <v>10686</v>
      </c>
      <c r="G1067" s="36" t="s">
        <v>10686</v>
      </c>
      <c r="H1067" s="36">
        <v>2</v>
      </c>
      <c r="I1067" s="35" t="s">
        <v>10686</v>
      </c>
    </row>
    <row r="1068" spans="1:9">
      <c r="A1068" s="31" t="s">
        <v>7596</v>
      </c>
      <c r="B1068" s="32">
        <v>33.25</v>
      </c>
      <c r="C1068" s="33" t="str">
        <f t="shared" si="16"/>
        <v>Obesity</v>
      </c>
      <c r="D1068" s="34">
        <v>5.64</v>
      </c>
      <c r="E1068" s="35" t="s">
        <v>10687</v>
      </c>
      <c r="F1068" s="35" t="s">
        <v>10686</v>
      </c>
      <c r="G1068" s="36" t="s">
        <v>10687</v>
      </c>
      <c r="H1068" s="36">
        <v>1</v>
      </c>
      <c r="I1068" s="35" t="s">
        <v>10686</v>
      </c>
    </row>
    <row r="1069" spans="1:9">
      <c r="A1069" s="31" t="s">
        <v>7599</v>
      </c>
      <c r="B1069" s="32">
        <v>33.33</v>
      </c>
      <c r="C1069" s="33" t="str">
        <f t="shared" si="16"/>
        <v>Obesity</v>
      </c>
      <c r="D1069" s="34">
        <v>10.19</v>
      </c>
      <c r="E1069" s="35" t="s">
        <v>10686</v>
      </c>
      <c r="F1069" s="35" t="s">
        <v>10686</v>
      </c>
      <c r="G1069" s="36" t="s">
        <v>10686</v>
      </c>
      <c r="H1069" s="36">
        <v>0</v>
      </c>
      <c r="I1069" s="35" t="s">
        <v>10686</v>
      </c>
    </row>
    <row r="1070" spans="1:9">
      <c r="A1070" s="31" t="s">
        <v>7601</v>
      </c>
      <c r="B1070" s="32">
        <v>30.5</v>
      </c>
      <c r="C1070" s="33" t="str">
        <f t="shared" si="16"/>
        <v>Obesity</v>
      </c>
      <c r="D1070" s="34">
        <v>10.79</v>
      </c>
      <c r="E1070" s="35" t="s">
        <v>10686</v>
      </c>
      <c r="F1070" s="35" t="s">
        <v>10686</v>
      </c>
      <c r="G1070" s="36" t="s">
        <v>10686</v>
      </c>
      <c r="H1070" s="36">
        <v>0</v>
      </c>
      <c r="I1070" s="35" t="s">
        <v>10686</v>
      </c>
    </row>
    <row r="1071" spans="1:9">
      <c r="A1071" s="31" t="s">
        <v>7603</v>
      </c>
      <c r="B1071" s="32">
        <v>30.3</v>
      </c>
      <c r="C1071" s="33" t="str">
        <f t="shared" si="16"/>
        <v>Obesity</v>
      </c>
      <c r="D1071" s="34">
        <v>4.24</v>
      </c>
      <c r="E1071" s="35" t="s">
        <v>10686</v>
      </c>
      <c r="F1071" s="35" t="s">
        <v>10686</v>
      </c>
      <c r="G1071" s="36" t="s">
        <v>10686</v>
      </c>
      <c r="H1071" s="36">
        <v>0</v>
      </c>
      <c r="I1071" s="35" t="s">
        <v>10686</v>
      </c>
    </row>
    <row r="1072" spans="1:9">
      <c r="A1072" s="31" t="s">
        <v>7606</v>
      </c>
      <c r="B1072" s="32">
        <v>26.22</v>
      </c>
      <c r="C1072" s="33" t="str">
        <f t="shared" si="16"/>
        <v>Overweight</v>
      </c>
      <c r="D1072" s="34">
        <v>5.83</v>
      </c>
      <c r="E1072" s="35" t="s">
        <v>10686</v>
      </c>
      <c r="F1072" s="35" t="s">
        <v>10686</v>
      </c>
      <c r="G1072" s="36" t="s">
        <v>10686</v>
      </c>
      <c r="H1072" s="36">
        <v>2</v>
      </c>
      <c r="I1072" s="35" t="s">
        <v>10686</v>
      </c>
    </row>
    <row r="1073" spans="1:9">
      <c r="A1073" s="31" t="s">
        <v>7608</v>
      </c>
      <c r="B1073" s="32">
        <v>29.99</v>
      </c>
      <c r="C1073" s="33" t="str">
        <f t="shared" si="16"/>
        <v>Overweight</v>
      </c>
      <c r="D1073" s="34">
        <v>11.85</v>
      </c>
      <c r="E1073" s="35" t="s">
        <v>10686</v>
      </c>
      <c r="F1073" s="35" t="s">
        <v>10686</v>
      </c>
      <c r="G1073" s="36" t="s">
        <v>10686</v>
      </c>
      <c r="H1073" s="36">
        <v>0</v>
      </c>
      <c r="I1073" s="35" t="s">
        <v>10686</v>
      </c>
    </row>
    <row r="1074" spans="1:9">
      <c r="A1074" s="31" t="s">
        <v>7611</v>
      </c>
      <c r="B1074" s="32">
        <v>36.380000000000003</v>
      </c>
      <c r="C1074" s="33" t="str">
        <f t="shared" si="16"/>
        <v>Obesity</v>
      </c>
      <c r="D1074" s="34">
        <v>5.98</v>
      </c>
      <c r="E1074" s="35" t="s">
        <v>10686</v>
      </c>
      <c r="F1074" s="35" t="s">
        <v>10686</v>
      </c>
      <c r="G1074" s="36" t="s">
        <v>10686</v>
      </c>
      <c r="H1074" s="36">
        <v>1</v>
      </c>
      <c r="I1074" s="35" t="s">
        <v>10686</v>
      </c>
    </row>
    <row r="1075" spans="1:9">
      <c r="A1075" s="31" t="s">
        <v>7614</v>
      </c>
      <c r="B1075" s="32">
        <v>31.16</v>
      </c>
      <c r="C1075" s="33" t="str">
        <f t="shared" si="16"/>
        <v>Obesity</v>
      </c>
      <c r="D1075" s="34">
        <v>4.26</v>
      </c>
      <c r="E1075" s="35" t="s">
        <v>10687</v>
      </c>
      <c r="F1075" s="35" t="s">
        <v>10686</v>
      </c>
      <c r="G1075" s="36" t="s">
        <v>10687</v>
      </c>
      <c r="H1075" s="36">
        <v>1</v>
      </c>
      <c r="I1075" s="35" t="s">
        <v>10686</v>
      </c>
    </row>
    <row r="1076" spans="1:9">
      <c r="A1076" s="31" t="s">
        <v>7616</v>
      </c>
      <c r="B1076" s="32">
        <v>25.55</v>
      </c>
      <c r="C1076" s="33" t="str">
        <f t="shared" si="16"/>
        <v>Overweight</v>
      </c>
      <c r="D1076" s="34">
        <v>4.96</v>
      </c>
      <c r="E1076" s="35" t="s">
        <v>10687</v>
      </c>
      <c r="F1076" s="35" t="s">
        <v>10686</v>
      </c>
      <c r="G1076" s="36" t="s">
        <v>10686</v>
      </c>
      <c r="H1076" s="36">
        <v>1</v>
      </c>
      <c r="I1076" s="35" t="s">
        <v>10686</v>
      </c>
    </row>
    <row r="1077" spans="1:9">
      <c r="A1077" s="31" t="s">
        <v>7618</v>
      </c>
      <c r="B1077" s="32">
        <v>28.77</v>
      </c>
      <c r="C1077" s="33" t="str">
        <f t="shared" si="16"/>
        <v>Overweight</v>
      </c>
      <c r="D1077" s="34">
        <v>4</v>
      </c>
      <c r="E1077" s="35" t="s">
        <v>10687</v>
      </c>
      <c r="F1077" s="35" t="s">
        <v>10686</v>
      </c>
      <c r="G1077" s="36" t="s">
        <v>10686</v>
      </c>
      <c r="H1077" s="36">
        <v>0</v>
      </c>
      <c r="I1077" s="35" t="s">
        <v>10686</v>
      </c>
    </row>
    <row r="1078" spans="1:9">
      <c r="A1078" s="31" t="s">
        <v>7620</v>
      </c>
      <c r="B1078" s="32">
        <v>23.14</v>
      </c>
      <c r="C1078" s="33" t="str">
        <f t="shared" si="16"/>
        <v>Normal Weight</v>
      </c>
      <c r="D1078" s="34">
        <v>4.1500000000000004</v>
      </c>
      <c r="E1078" s="35" t="s">
        <v>10687</v>
      </c>
      <c r="F1078" s="35" t="s">
        <v>10686</v>
      </c>
      <c r="G1078" s="36" t="s">
        <v>10686</v>
      </c>
      <c r="H1078" s="36">
        <v>1</v>
      </c>
      <c r="I1078" s="35" t="s">
        <v>10686</v>
      </c>
    </row>
    <row r="1079" spans="1:9">
      <c r="A1079" s="31" t="s">
        <v>7623</v>
      </c>
      <c r="B1079" s="32">
        <v>39.6</v>
      </c>
      <c r="C1079" s="33" t="str">
        <f t="shared" si="16"/>
        <v>Obesity</v>
      </c>
      <c r="D1079" s="34">
        <v>11.36</v>
      </c>
      <c r="E1079" s="35" t="s">
        <v>10686</v>
      </c>
      <c r="F1079" s="35" t="s">
        <v>10686</v>
      </c>
      <c r="G1079" s="36" t="s">
        <v>10686</v>
      </c>
      <c r="H1079" s="36">
        <v>0</v>
      </c>
      <c r="I1079" s="35" t="s">
        <v>10686</v>
      </c>
    </row>
    <row r="1080" spans="1:9">
      <c r="A1080" s="31" t="s">
        <v>7625</v>
      </c>
      <c r="B1080" s="32">
        <v>29.2</v>
      </c>
      <c r="C1080" s="33" t="str">
        <f t="shared" si="16"/>
        <v>Overweight</v>
      </c>
      <c r="D1080" s="34">
        <v>7.53</v>
      </c>
      <c r="E1080" s="35" t="s">
        <v>10686</v>
      </c>
      <c r="F1080" s="35" t="s">
        <v>10686</v>
      </c>
      <c r="G1080" s="36" t="s">
        <v>10686</v>
      </c>
      <c r="H1080" s="36">
        <v>0</v>
      </c>
      <c r="I1080" s="35" t="s">
        <v>10686</v>
      </c>
    </row>
    <row r="1081" spans="1:9">
      <c r="A1081" s="31" t="s">
        <v>7628</v>
      </c>
      <c r="B1081" s="32">
        <v>32.774999999999999</v>
      </c>
      <c r="C1081" s="33" t="str">
        <f t="shared" si="16"/>
        <v>Obesity</v>
      </c>
      <c r="D1081" s="34">
        <v>7.95</v>
      </c>
      <c r="E1081" s="35" t="s">
        <v>10686</v>
      </c>
      <c r="F1081" s="35" t="s">
        <v>10686</v>
      </c>
      <c r="G1081" s="36" t="s">
        <v>10686</v>
      </c>
      <c r="H1081" s="36">
        <v>0</v>
      </c>
      <c r="I1081" s="35" t="s">
        <v>10686</v>
      </c>
    </row>
    <row r="1082" spans="1:9">
      <c r="A1082" s="31" t="s">
        <v>7631</v>
      </c>
      <c r="B1082" s="32">
        <v>24.035</v>
      </c>
      <c r="C1082" s="33" t="str">
        <f t="shared" si="16"/>
        <v>Normal Weight</v>
      </c>
      <c r="D1082" s="34">
        <v>8.5</v>
      </c>
      <c r="E1082" s="35" t="s">
        <v>10686</v>
      </c>
      <c r="F1082" s="35" t="s">
        <v>10686</v>
      </c>
      <c r="G1082" s="36" t="s">
        <v>10686</v>
      </c>
      <c r="H1082" s="36">
        <v>0</v>
      </c>
      <c r="I1082" s="35" t="s">
        <v>10686</v>
      </c>
    </row>
    <row r="1083" spans="1:9">
      <c r="A1083" s="31" t="s">
        <v>7634</v>
      </c>
      <c r="B1083" s="32">
        <v>30.55</v>
      </c>
      <c r="C1083" s="33" t="str">
        <f t="shared" si="16"/>
        <v>Obesity</v>
      </c>
      <c r="D1083" s="34">
        <v>5.89</v>
      </c>
      <c r="E1083" s="35" t="s">
        <v>10686</v>
      </c>
      <c r="F1083" s="35" t="s">
        <v>10686</v>
      </c>
      <c r="G1083" s="36" t="s">
        <v>10687</v>
      </c>
      <c r="H1083" s="36">
        <v>1</v>
      </c>
      <c r="I1083" s="35" t="s">
        <v>10686</v>
      </c>
    </row>
    <row r="1084" spans="1:9">
      <c r="A1084" s="31" t="s">
        <v>7637</v>
      </c>
      <c r="B1084" s="32">
        <v>28.81</v>
      </c>
      <c r="C1084" s="33" t="str">
        <f t="shared" si="16"/>
        <v>Overweight</v>
      </c>
      <c r="D1084" s="34">
        <v>8.76</v>
      </c>
      <c r="E1084" s="35" t="s">
        <v>10686</v>
      </c>
      <c r="F1084" s="35" t="s">
        <v>10686</v>
      </c>
      <c r="G1084" s="36" t="s">
        <v>10686</v>
      </c>
      <c r="H1084" s="36">
        <v>2</v>
      </c>
      <c r="I1084" s="35" t="s">
        <v>10686</v>
      </c>
    </row>
    <row r="1085" spans="1:9">
      <c r="A1085" s="31" t="s">
        <v>7640</v>
      </c>
      <c r="B1085" s="32">
        <v>31.66</v>
      </c>
      <c r="C1085" s="33" t="str">
        <f t="shared" si="16"/>
        <v>Obesity</v>
      </c>
      <c r="D1085" s="34">
        <v>4.1100000000000003</v>
      </c>
      <c r="E1085" s="35" t="s">
        <v>10686</v>
      </c>
      <c r="F1085" s="35" t="s">
        <v>10686</v>
      </c>
      <c r="G1085" s="36" t="s">
        <v>10686</v>
      </c>
      <c r="H1085" s="36">
        <v>0</v>
      </c>
      <c r="I1085" s="35" t="s">
        <v>10686</v>
      </c>
    </row>
    <row r="1086" spans="1:9">
      <c r="A1086" s="31" t="s">
        <v>7643</v>
      </c>
      <c r="B1086" s="32">
        <v>28.215</v>
      </c>
      <c r="C1086" s="33" t="str">
        <f t="shared" si="16"/>
        <v>Overweight</v>
      </c>
      <c r="D1086" s="34">
        <v>7.56</v>
      </c>
      <c r="E1086" s="35" t="s">
        <v>10687</v>
      </c>
      <c r="F1086" s="35" t="s">
        <v>10686</v>
      </c>
      <c r="G1086" s="36" t="s">
        <v>10686</v>
      </c>
      <c r="H1086" s="36">
        <v>1</v>
      </c>
      <c r="I1086" s="35" t="s">
        <v>10686</v>
      </c>
    </row>
    <row r="1087" spans="1:9">
      <c r="A1087" s="31" t="s">
        <v>7645</v>
      </c>
      <c r="B1087" s="32">
        <v>26.12</v>
      </c>
      <c r="C1087" s="33" t="str">
        <f t="shared" si="16"/>
        <v>Overweight</v>
      </c>
      <c r="D1087" s="34">
        <v>4.17</v>
      </c>
      <c r="E1087" s="35" t="s">
        <v>10687</v>
      </c>
      <c r="F1087" s="35" t="s">
        <v>10686</v>
      </c>
      <c r="G1087" s="36" t="s">
        <v>10687</v>
      </c>
      <c r="H1087" s="36">
        <v>1</v>
      </c>
      <c r="I1087" s="35" t="s">
        <v>10686</v>
      </c>
    </row>
    <row r="1088" spans="1:9">
      <c r="A1088" s="31" t="s">
        <v>7647</v>
      </c>
      <c r="B1088" s="32">
        <v>36.630000000000003</v>
      </c>
      <c r="C1088" s="33" t="str">
        <f t="shared" si="16"/>
        <v>Obesity</v>
      </c>
      <c r="D1088" s="34">
        <v>11.42</v>
      </c>
      <c r="E1088" s="35" t="s">
        <v>10686</v>
      </c>
      <c r="F1088" s="35" t="s">
        <v>10686</v>
      </c>
      <c r="G1088" s="36" t="s">
        <v>10686</v>
      </c>
      <c r="H1088" s="36">
        <v>2</v>
      </c>
      <c r="I1088" s="35" t="s">
        <v>10686</v>
      </c>
    </row>
    <row r="1089" spans="1:9">
      <c r="A1089" s="31" t="s">
        <v>7650</v>
      </c>
      <c r="B1089" s="32">
        <v>33.344999999999999</v>
      </c>
      <c r="C1089" s="33" t="str">
        <f t="shared" si="16"/>
        <v>Obesity</v>
      </c>
      <c r="D1089" s="34">
        <v>7.33</v>
      </c>
      <c r="E1089" s="35" t="s">
        <v>10686</v>
      </c>
      <c r="F1089" s="35" t="s">
        <v>10686</v>
      </c>
      <c r="G1089" s="36" t="s">
        <v>10686</v>
      </c>
      <c r="H1089" s="36">
        <v>2</v>
      </c>
      <c r="I1089" s="35" t="s">
        <v>10686</v>
      </c>
    </row>
    <row r="1090" spans="1:9">
      <c r="A1090" s="31" t="s">
        <v>7653</v>
      </c>
      <c r="B1090" s="32">
        <v>27.11</v>
      </c>
      <c r="C1090" s="33" t="str">
        <f t="shared" si="16"/>
        <v>Overweight</v>
      </c>
      <c r="D1090" s="34">
        <v>6.7</v>
      </c>
      <c r="E1090" s="35" t="s">
        <v>10686</v>
      </c>
      <c r="F1090" s="35" t="s">
        <v>10686</v>
      </c>
      <c r="G1090" s="36" t="s">
        <v>10686</v>
      </c>
      <c r="H1090" s="36">
        <v>0</v>
      </c>
      <c r="I1090" s="35" t="s">
        <v>10686</v>
      </c>
    </row>
    <row r="1091" spans="1:9">
      <c r="A1091" s="31" t="s">
        <v>7656</v>
      </c>
      <c r="B1091" s="32">
        <v>26.6</v>
      </c>
      <c r="C1091" s="33" t="str">
        <f t="shared" ref="C1091:C1154" si="17">IF(B1091&lt;18.5,"Under Weight",IF(B1091&lt;25,"Normal Weight",IF(B1091&lt;30,"Overweight","Obesity")))</f>
        <v>Overweight</v>
      </c>
      <c r="D1091" s="34">
        <v>5.27</v>
      </c>
      <c r="E1091" s="35" t="s">
        <v>10687</v>
      </c>
      <c r="F1091" s="35" t="s">
        <v>10686</v>
      </c>
      <c r="G1091" s="36" t="s">
        <v>10687</v>
      </c>
      <c r="H1091" s="36">
        <v>1</v>
      </c>
      <c r="I1091" s="35" t="s">
        <v>10686</v>
      </c>
    </row>
    <row r="1092" spans="1:9">
      <c r="A1092" s="31" t="s">
        <v>7659</v>
      </c>
      <c r="B1092" s="32">
        <v>30.41</v>
      </c>
      <c r="C1092" s="33" t="str">
        <f t="shared" si="17"/>
        <v>Obesity</v>
      </c>
      <c r="D1092" s="34">
        <v>7.72</v>
      </c>
      <c r="E1092" s="35" t="s">
        <v>10686</v>
      </c>
      <c r="F1092" s="35" t="s">
        <v>10686</v>
      </c>
      <c r="G1092" s="36" t="s">
        <v>10686</v>
      </c>
      <c r="H1092" s="36">
        <v>0</v>
      </c>
      <c r="I1092" s="35" t="s">
        <v>10686</v>
      </c>
    </row>
    <row r="1093" spans="1:9">
      <c r="A1093" s="31" t="s">
        <v>7661</v>
      </c>
      <c r="B1093" s="32">
        <v>28.98</v>
      </c>
      <c r="C1093" s="33" t="str">
        <f t="shared" si="17"/>
        <v>Overweight</v>
      </c>
      <c r="D1093" s="34">
        <v>8.68</v>
      </c>
      <c r="E1093" s="35" t="s">
        <v>10686</v>
      </c>
      <c r="F1093" s="35" t="s">
        <v>10686</v>
      </c>
      <c r="G1093" s="36" t="s">
        <v>10686</v>
      </c>
      <c r="H1093" s="36">
        <v>2</v>
      </c>
      <c r="I1093" s="35" t="s">
        <v>10686</v>
      </c>
    </row>
    <row r="1094" spans="1:9">
      <c r="A1094" s="31" t="s">
        <v>7664</v>
      </c>
      <c r="B1094" s="32">
        <v>31.24</v>
      </c>
      <c r="C1094" s="33" t="str">
        <f t="shared" si="17"/>
        <v>Obesity</v>
      </c>
      <c r="D1094" s="34">
        <v>9.8000000000000007</v>
      </c>
      <c r="E1094" s="35" t="s">
        <v>10686</v>
      </c>
      <c r="F1094" s="35" t="s">
        <v>10686</v>
      </c>
      <c r="G1094" s="36" t="s">
        <v>10686</v>
      </c>
      <c r="H1094" s="36">
        <v>0</v>
      </c>
      <c r="I1094" s="35" t="s">
        <v>10686</v>
      </c>
    </row>
    <row r="1095" spans="1:9">
      <c r="A1095" s="31" t="s">
        <v>7667</v>
      </c>
      <c r="B1095" s="32">
        <v>31.54</v>
      </c>
      <c r="C1095" s="33" t="str">
        <f t="shared" si="17"/>
        <v>Obesity</v>
      </c>
      <c r="D1095" s="34">
        <v>4.4400000000000004</v>
      </c>
      <c r="E1095" s="35" t="s">
        <v>10686</v>
      </c>
      <c r="F1095" s="35" t="s">
        <v>10686</v>
      </c>
      <c r="G1095" s="36" t="s">
        <v>10686</v>
      </c>
      <c r="H1095" s="36">
        <v>0</v>
      </c>
      <c r="I1095" s="35" t="s">
        <v>10686</v>
      </c>
    </row>
    <row r="1096" spans="1:9">
      <c r="A1096" s="31" t="s">
        <v>7668</v>
      </c>
      <c r="B1096" s="32">
        <v>38.6</v>
      </c>
      <c r="C1096" s="33" t="str">
        <f t="shared" si="17"/>
        <v>Obesity</v>
      </c>
      <c r="D1096" s="34">
        <v>7.19</v>
      </c>
      <c r="E1096" s="35" t="s">
        <v>10687</v>
      </c>
      <c r="F1096" s="35" t="s">
        <v>10686</v>
      </c>
      <c r="G1096" s="36" t="s">
        <v>10686</v>
      </c>
      <c r="H1096" s="36">
        <v>2</v>
      </c>
      <c r="I1096" s="35" t="s">
        <v>10686</v>
      </c>
    </row>
    <row r="1097" spans="1:9">
      <c r="A1097" s="31" t="s">
        <v>7670</v>
      </c>
      <c r="B1097" s="32">
        <v>37.950000000000003</v>
      </c>
      <c r="C1097" s="33" t="str">
        <f t="shared" si="17"/>
        <v>Obesity</v>
      </c>
      <c r="D1097" s="34">
        <v>6.06</v>
      </c>
      <c r="E1097" s="35" t="s">
        <v>10686</v>
      </c>
      <c r="F1097" s="35" t="s">
        <v>10686</v>
      </c>
      <c r="G1097" s="36" t="s">
        <v>10686</v>
      </c>
      <c r="H1097" s="36">
        <v>0</v>
      </c>
      <c r="I1097" s="35" t="s">
        <v>10686</v>
      </c>
    </row>
    <row r="1098" spans="1:9">
      <c r="A1098" s="31" t="s">
        <v>7673</v>
      </c>
      <c r="B1098" s="32">
        <v>38.97</v>
      </c>
      <c r="C1098" s="33" t="str">
        <f t="shared" si="17"/>
        <v>Obesity</v>
      </c>
      <c r="D1098" s="34">
        <v>5.12</v>
      </c>
      <c r="E1098" s="35" t="s">
        <v>10686</v>
      </c>
      <c r="F1098" s="35" t="s">
        <v>10686</v>
      </c>
      <c r="G1098" s="36" t="s">
        <v>10686</v>
      </c>
      <c r="H1098" s="36">
        <v>0</v>
      </c>
      <c r="I1098" s="35" t="s">
        <v>10686</v>
      </c>
    </row>
    <row r="1099" spans="1:9">
      <c r="A1099" s="31" t="s">
        <v>7676</v>
      </c>
      <c r="B1099" s="32">
        <v>21.2</v>
      </c>
      <c r="C1099" s="33" t="str">
        <f t="shared" si="17"/>
        <v>Normal Weight</v>
      </c>
      <c r="D1099" s="34">
        <v>10.72</v>
      </c>
      <c r="E1099" s="35" t="s">
        <v>10686</v>
      </c>
      <c r="F1099" s="35" t="s">
        <v>10686</v>
      </c>
      <c r="G1099" s="36" t="s">
        <v>10686</v>
      </c>
      <c r="H1099" s="36">
        <v>0</v>
      </c>
      <c r="I1099" s="35" t="s">
        <v>10686</v>
      </c>
    </row>
    <row r="1100" spans="1:9">
      <c r="A1100" s="31" t="s">
        <v>7678</v>
      </c>
      <c r="B1100" s="32">
        <v>23.96</v>
      </c>
      <c r="C1100" s="33" t="str">
        <f t="shared" si="17"/>
        <v>Normal Weight</v>
      </c>
      <c r="D1100" s="34">
        <v>9.58</v>
      </c>
      <c r="E1100" s="35" t="s">
        <v>10687</v>
      </c>
      <c r="F1100" s="35" t="s">
        <v>10686</v>
      </c>
      <c r="G1100" s="36" t="s">
        <v>10687</v>
      </c>
      <c r="H1100" s="36">
        <v>1</v>
      </c>
      <c r="I1100" s="35" t="s">
        <v>10686</v>
      </c>
    </row>
    <row r="1101" spans="1:9">
      <c r="A1101" s="31" t="s">
        <v>7680</v>
      </c>
      <c r="B1101" s="32">
        <v>35.93</v>
      </c>
      <c r="C1101" s="33" t="str">
        <f t="shared" si="17"/>
        <v>Obesity</v>
      </c>
      <c r="D1101" s="34">
        <v>6.4</v>
      </c>
      <c r="E1101" s="35" t="s">
        <v>10687</v>
      </c>
      <c r="F1101" s="35" t="s">
        <v>10686</v>
      </c>
      <c r="G1101" s="36" t="s">
        <v>10686</v>
      </c>
      <c r="H1101" s="36">
        <v>1</v>
      </c>
      <c r="I1101" s="35" t="s">
        <v>10686</v>
      </c>
    </row>
    <row r="1102" spans="1:9">
      <c r="A1102" s="31" t="s">
        <v>7683</v>
      </c>
      <c r="B1102" s="32">
        <v>26.11</v>
      </c>
      <c r="C1102" s="33" t="str">
        <f t="shared" si="17"/>
        <v>Overweight</v>
      </c>
      <c r="D1102" s="34">
        <v>6.8</v>
      </c>
      <c r="E1102" s="35" t="s">
        <v>10687</v>
      </c>
      <c r="F1102" s="35" t="s">
        <v>10686</v>
      </c>
      <c r="G1102" s="36" t="s">
        <v>10686</v>
      </c>
      <c r="H1102" s="36">
        <v>2</v>
      </c>
      <c r="I1102" s="35" t="s">
        <v>10686</v>
      </c>
    </row>
    <row r="1103" spans="1:9">
      <c r="A1103" s="31" t="s">
        <v>7685</v>
      </c>
      <c r="B1103" s="32">
        <v>32.299999999999997</v>
      </c>
      <c r="C1103" s="33" t="str">
        <f t="shared" si="17"/>
        <v>Obesity</v>
      </c>
      <c r="D1103" s="34">
        <v>9.48</v>
      </c>
      <c r="E1103" s="35" t="s">
        <v>10686</v>
      </c>
      <c r="F1103" s="35" t="s">
        <v>10686</v>
      </c>
      <c r="G1103" s="36" t="s">
        <v>10686</v>
      </c>
      <c r="H1103" s="36">
        <v>2</v>
      </c>
      <c r="I1103" s="35" t="s">
        <v>10686</v>
      </c>
    </row>
    <row r="1104" spans="1:9">
      <c r="A1104" s="31" t="s">
        <v>7686</v>
      </c>
      <c r="B1104" s="32">
        <v>28.69</v>
      </c>
      <c r="C1104" s="33" t="str">
        <f t="shared" si="17"/>
        <v>Overweight</v>
      </c>
      <c r="D1104" s="34">
        <v>7.45</v>
      </c>
      <c r="E1104" s="35" t="s">
        <v>10686</v>
      </c>
      <c r="F1104" s="35" t="s">
        <v>10686</v>
      </c>
      <c r="G1104" s="36" t="s">
        <v>10686</v>
      </c>
      <c r="H1104" s="36">
        <v>2</v>
      </c>
      <c r="I1104" s="35" t="s">
        <v>10686</v>
      </c>
    </row>
    <row r="1105" spans="1:9">
      <c r="A1105" s="31" t="s">
        <v>7689</v>
      </c>
      <c r="B1105" s="32">
        <v>31.28</v>
      </c>
      <c r="C1105" s="33" t="str">
        <f t="shared" si="17"/>
        <v>Obesity</v>
      </c>
      <c r="D1105" s="34">
        <v>6.94</v>
      </c>
      <c r="E1105" s="35" t="s">
        <v>10687</v>
      </c>
      <c r="F1105" s="35" t="s">
        <v>10686</v>
      </c>
      <c r="G1105" s="36" t="s">
        <v>10686</v>
      </c>
      <c r="H1105" s="36">
        <v>1</v>
      </c>
      <c r="I1105" s="35" t="s">
        <v>10686</v>
      </c>
    </row>
    <row r="1106" spans="1:9">
      <c r="A1106" s="31" t="s">
        <v>7692</v>
      </c>
      <c r="B1106" s="32">
        <v>30.21</v>
      </c>
      <c r="C1106" s="33" t="str">
        <f t="shared" si="17"/>
        <v>Obesity</v>
      </c>
      <c r="D1106" s="34">
        <v>7.83</v>
      </c>
      <c r="E1106" s="35" t="s">
        <v>10686</v>
      </c>
      <c r="F1106" s="35" t="s">
        <v>10686</v>
      </c>
      <c r="G1106" s="36" t="s">
        <v>10686</v>
      </c>
      <c r="H1106" s="36">
        <v>0</v>
      </c>
      <c r="I1106" s="35" t="s">
        <v>10686</v>
      </c>
    </row>
    <row r="1107" spans="1:9">
      <c r="A1107" s="31" t="s">
        <v>7695</v>
      </c>
      <c r="B1107" s="32">
        <v>38.28</v>
      </c>
      <c r="C1107" s="33" t="str">
        <f t="shared" si="17"/>
        <v>Obesity</v>
      </c>
      <c r="D1107" s="34">
        <v>10.17</v>
      </c>
      <c r="E1107" s="35" t="s">
        <v>10687</v>
      </c>
      <c r="F1107" s="35" t="s">
        <v>10686</v>
      </c>
      <c r="G1107" s="36" t="s">
        <v>10686</v>
      </c>
      <c r="H1107" s="36">
        <v>0</v>
      </c>
      <c r="I1107" s="35" t="s">
        <v>10686</v>
      </c>
    </row>
    <row r="1108" spans="1:9">
      <c r="A1108" s="31" t="s">
        <v>7696</v>
      </c>
      <c r="B1108" s="32">
        <v>29.9</v>
      </c>
      <c r="C1108" s="33" t="str">
        <f t="shared" si="17"/>
        <v>Overweight</v>
      </c>
      <c r="D1108" s="34">
        <v>8.9600000000000009</v>
      </c>
      <c r="E1108" s="35" t="s">
        <v>10687</v>
      </c>
      <c r="F1108" s="35" t="s">
        <v>10686</v>
      </c>
      <c r="G1108" s="36" t="s">
        <v>10686</v>
      </c>
      <c r="H1108" s="36">
        <v>0</v>
      </c>
      <c r="I1108" s="35" t="s">
        <v>10686</v>
      </c>
    </row>
    <row r="1109" spans="1:9">
      <c r="A1109" s="31" t="s">
        <v>7698</v>
      </c>
      <c r="B1109" s="32">
        <v>23.18</v>
      </c>
      <c r="C1109" s="33" t="str">
        <f t="shared" si="17"/>
        <v>Normal Weight</v>
      </c>
      <c r="D1109" s="34">
        <v>6.96</v>
      </c>
      <c r="E1109" s="35" t="s">
        <v>10687</v>
      </c>
      <c r="F1109" s="35" t="s">
        <v>10686</v>
      </c>
      <c r="G1109" s="36" t="s">
        <v>10686</v>
      </c>
      <c r="H1109" s="36">
        <v>2</v>
      </c>
      <c r="I1109" s="35" t="s">
        <v>10686</v>
      </c>
    </row>
    <row r="1110" spans="1:9">
      <c r="A1110" s="31" t="s">
        <v>7701</v>
      </c>
      <c r="B1110" s="32">
        <v>33.020000000000003</v>
      </c>
      <c r="C1110" s="33" t="str">
        <f t="shared" si="17"/>
        <v>Obesity</v>
      </c>
      <c r="D1110" s="34">
        <v>5.07</v>
      </c>
      <c r="E1110" s="35" t="s">
        <v>10687</v>
      </c>
      <c r="F1110" s="35" t="s">
        <v>10686</v>
      </c>
      <c r="G1110" s="36" t="s">
        <v>10686</v>
      </c>
      <c r="H1110" s="36">
        <v>0</v>
      </c>
      <c r="I1110" s="35" t="s">
        <v>10686</v>
      </c>
    </row>
    <row r="1111" spans="1:9">
      <c r="A1111" s="31" t="s">
        <v>7704</v>
      </c>
      <c r="B1111" s="32">
        <v>27.29</v>
      </c>
      <c r="C1111" s="33" t="str">
        <f t="shared" si="17"/>
        <v>Overweight</v>
      </c>
      <c r="D1111" s="34">
        <v>5.85</v>
      </c>
      <c r="E1111" s="35" t="s">
        <v>10686</v>
      </c>
      <c r="F1111" s="35" t="s">
        <v>10686</v>
      </c>
      <c r="G1111" s="36" t="s">
        <v>10686</v>
      </c>
      <c r="H1111" s="36">
        <v>2</v>
      </c>
      <c r="I1111" s="35" t="s">
        <v>10686</v>
      </c>
    </row>
    <row r="1112" spans="1:9">
      <c r="A1112" s="31" t="s">
        <v>7707</v>
      </c>
      <c r="B1112" s="32">
        <v>23.18</v>
      </c>
      <c r="C1112" s="33" t="str">
        <f t="shared" si="17"/>
        <v>Normal Weight</v>
      </c>
      <c r="D1112" s="34">
        <v>10.56</v>
      </c>
      <c r="E1112" s="35" t="s">
        <v>10686</v>
      </c>
      <c r="F1112" s="35" t="s">
        <v>10686</v>
      </c>
      <c r="G1112" s="36" t="s">
        <v>10686</v>
      </c>
      <c r="H1112" s="36">
        <v>2</v>
      </c>
      <c r="I1112" s="35" t="s">
        <v>10686</v>
      </c>
    </row>
    <row r="1113" spans="1:9">
      <c r="A1113" s="31" t="s">
        <v>7708</v>
      </c>
      <c r="B1113" s="32">
        <v>32.659999999999997</v>
      </c>
      <c r="C1113" s="33" t="str">
        <f t="shared" si="17"/>
        <v>Obesity</v>
      </c>
      <c r="D1113" s="34">
        <v>8.92</v>
      </c>
      <c r="E1113" s="35" t="s">
        <v>10687</v>
      </c>
      <c r="F1113" s="35" t="s">
        <v>10686</v>
      </c>
      <c r="G1113" s="36" t="s">
        <v>10686</v>
      </c>
      <c r="H1113" s="36">
        <v>0</v>
      </c>
      <c r="I1113" s="35" t="s">
        <v>10686</v>
      </c>
    </row>
    <row r="1114" spans="1:9">
      <c r="A1114" s="31" t="s">
        <v>7711</v>
      </c>
      <c r="B1114" s="32">
        <v>30.78</v>
      </c>
      <c r="C1114" s="33" t="str">
        <f t="shared" si="17"/>
        <v>Obesity</v>
      </c>
      <c r="D1114" s="34">
        <v>8.6300000000000008</v>
      </c>
      <c r="E1114" s="35" t="s">
        <v>10686</v>
      </c>
      <c r="F1114" s="35" t="s">
        <v>10686</v>
      </c>
      <c r="G1114" s="36" t="s">
        <v>10686</v>
      </c>
      <c r="H1114" s="36">
        <v>0</v>
      </c>
      <c r="I1114" s="35" t="s">
        <v>10686</v>
      </c>
    </row>
    <row r="1115" spans="1:9">
      <c r="A1115" s="31" t="s">
        <v>7713</v>
      </c>
      <c r="B1115" s="32">
        <v>47.2</v>
      </c>
      <c r="C1115" s="33" t="str">
        <f t="shared" si="17"/>
        <v>Obesity</v>
      </c>
      <c r="D1115" s="34">
        <v>6.29</v>
      </c>
      <c r="E1115" s="35" t="s">
        <v>10687</v>
      </c>
      <c r="F1115" s="35" t="s">
        <v>10686</v>
      </c>
      <c r="G1115" s="36" t="s">
        <v>10687</v>
      </c>
      <c r="H1115" s="36">
        <v>1</v>
      </c>
      <c r="I1115" s="35" t="s">
        <v>10686</v>
      </c>
    </row>
    <row r="1116" spans="1:9">
      <c r="A1116" s="31" t="s">
        <v>7716</v>
      </c>
      <c r="B1116" s="32">
        <v>31.6</v>
      </c>
      <c r="C1116" s="33" t="str">
        <f t="shared" si="17"/>
        <v>Obesity</v>
      </c>
      <c r="D1116" s="34">
        <v>5.75</v>
      </c>
      <c r="E1116" s="35" t="s">
        <v>10686</v>
      </c>
      <c r="F1116" s="35" t="s">
        <v>10686</v>
      </c>
      <c r="G1116" s="36" t="s">
        <v>10686</v>
      </c>
      <c r="H1116" s="36">
        <v>2</v>
      </c>
      <c r="I1116" s="35" t="s">
        <v>10686</v>
      </c>
    </row>
    <row r="1117" spans="1:9">
      <c r="A1117" s="31" t="s">
        <v>7719</v>
      </c>
      <c r="B1117" s="32">
        <v>33.914999999999999</v>
      </c>
      <c r="C1117" s="33" t="str">
        <f t="shared" si="17"/>
        <v>Obesity</v>
      </c>
      <c r="D1117" s="34">
        <v>6.66</v>
      </c>
      <c r="E1117" s="35" t="s">
        <v>10687</v>
      </c>
      <c r="F1117" s="35" t="s">
        <v>10686</v>
      </c>
      <c r="G1117" s="36" t="s">
        <v>10686</v>
      </c>
      <c r="H1117" s="36">
        <v>1</v>
      </c>
      <c r="I1117" s="35" t="s">
        <v>10686</v>
      </c>
    </row>
    <row r="1118" spans="1:9">
      <c r="A1118" s="31" t="s">
        <v>7722</v>
      </c>
      <c r="B1118" s="32">
        <v>23.54</v>
      </c>
      <c r="C1118" s="33" t="str">
        <f t="shared" si="17"/>
        <v>Normal Weight</v>
      </c>
      <c r="D1118" s="34">
        <v>5.0999999999999996</v>
      </c>
      <c r="E1118" s="35" t="s">
        <v>10686</v>
      </c>
      <c r="F1118" s="35" t="s">
        <v>10686</v>
      </c>
      <c r="G1118" s="36" t="s">
        <v>10686</v>
      </c>
      <c r="H1118" s="36">
        <v>2</v>
      </c>
      <c r="I1118" s="35" t="s">
        <v>10686</v>
      </c>
    </row>
    <row r="1119" spans="1:9">
      <c r="A1119" s="31" t="s">
        <v>7725</v>
      </c>
      <c r="B1119" s="32">
        <v>27.074999999999999</v>
      </c>
      <c r="C1119" s="33" t="str">
        <f t="shared" si="17"/>
        <v>Overweight</v>
      </c>
      <c r="D1119" s="34">
        <v>4.41</v>
      </c>
      <c r="E1119" s="35" t="s">
        <v>10686</v>
      </c>
      <c r="F1119" s="35" t="s">
        <v>10686</v>
      </c>
      <c r="G1119" s="36" t="s">
        <v>10686</v>
      </c>
      <c r="H1119" s="36">
        <v>2</v>
      </c>
      <c r="I1119" s="35" t="s">
        <v>10686</v>
      </c>
    </row>
    <row r="1120" spans="1:9">
      <c r="A1120" s="31" t="s">
        <v>7727</v>
      </c>
      <c r="B1120" s="32">
        <v>25.8</v>
      </c>
      <c r="C1120" s="33" t="str">
        <f t="shared" si="17"/>
        <v>Overweight</v>
      </c>
      <c r="D1120" s="34">
        <v>5.52</v>
      </c>
      <c r="E1120" s="35" t="s">
        <v>10687</v>
      </c>
      <c r="F1120" s="35" t="s">
        <v>10686</v>
      </c>
      <c r="G1120" s="36" t="s">
        <v>10686</v>
      </c>
      <c r="H1120" s="36">
        <v>0</v>
      </c>
      <c r="I1120" s="35" t="s">
        <v>10686</v>
      </c>
    </row>
    <row r="1121" spans="1:9">
      <c r="A1121" s="31" t="s">
        <v>7730</v>
      </c>
      <c r="B1121" s="32">
        <v>36.1</v>
      </c>
      <c r="C1121" s="33" t="str">
        <f t="shared" si="17"/>
        <v>Obesity</v>
      </c>
      <c r="D1121" s="34">
        <v>4.62</v>
      </c>
      <c r="E1121" s="35" t="s">
        <v>10687</v>
      </c>
      <c r="F1121" s="35" t="s">
        <v>10686</v>
      </c>
      <c r="G1121" s="36" t="s">
        <v>10687</v>
      </c>
      <c r="H1121" s="36">
        <v>1</v>
      </c>
      <c r="I1121" s="35" t="s">
        <v>10686</v>
      </c>
    </row>
    <row r="1122" spans="1:9">
      <c r="A1122" s="31" t="s">
        <v>7733</v>
      </c>
      <c r="B1122" s="32">
        <v>30.495000000000001</v>
      </c>
      <c r="C1122" s="33" t="str">
        <f t="shared" si="17"/>
        <v>Obesity</v>
      </c>
      <c r="D1122" s="34">
        <v>5.74</v>
      </c>
      <c r="E1122" s="35" t="s">
        <v>10687</v>
      </c>
      <c r="F1122" s="35" t="s">
        <v>10686</v>
      </c>
      <c r="G1122" s="36" t="s">
        <v>10687</v>
      </c>
      <c r="H1122" s="36">
        <v>1</v>
      </c>
      <c r="I1122" s="35" t="s">
        <v>10686</v>
      </c>
    </row>
    <row r="1123" spans="1:9">
      <c r="A1123" s="31" t="s">
        <v>7736</v>
      </c>
      <c r="B1123" s="32">
        <v>21.4</v>
      </c>
      <c r="C1123" s="33" t="str">
        <f t="shared" si="17"/>
        <v>Normal Weight</v>
      </c>
      <c r="D1123" s="34">
        <v>6.3</v>
      </c>
      <c r="E1123" s="35" t="s">
        <v>10687</v>
      </c>
      <c r="F1123" s="35" t="s">
        <v>10686</v>
      </c>
      <c r="G1123" s="36" t="s">
        <v>10687</v>
      </c>
      <c r="H1123" s="36">
        <v>1</v>
      </c>
      <c r="I1123" s="35" t="s">
        <v>10686</v>
      </c>
    </row>
    <row r="1124" spans="1:9">
      <c r="A1124" s="31" t="s">
        <v>7739</v>
      </c>
      <c r="B1124" s="32">
        <v>32.299999999999997</v>
      </c>
      <c r="C1124" s="33" t="str">
        <f t="shared" si="17"/>
        <v>Obesity</v>
      </c>
      <c r="D1124" s="34">
        <v>10.27</v>
      </c>
      <c r="E1124" s="35" t="s">
        <v>10686</v>
      </c>
      <c r="F1124" s="35" t="s">
        <v>10686</v>
      </c>
      <c r="G1124" s="36" t="s">
        <v>10686</v>
      </c>
      <c r="H1124" s="36">
        <v>0</v>
      </c>
      <c r="I1124" s="35" t="s">
        <v>10686</v>
      </c>
    </row>
    <row r="1125" spans="1:9">
      <c r="A1125" s="31" t="s">
        <v>7742</v>
      </c>
      <c r="B1125" s="32">
        <v>29.78</v>
      </c>
      <c r="C1125" s="33" t="str">
        <f t="shared" si="17"/>
        <v>Overweight</v>
      </c>
      <c r="D1125" s="34">
        <v>5.85</v>
      </c>
      <c r="E1125" s="35" t="s">
        <v>10686</v>
      </c>
      <c r="F1125" s="35" t="s">
        <v>10686</v>
      </c>
      <c r="G1125" s="36" t="s">
        <v>10687</v>
      </c>
      <c r="H1125" s="36">
        <v>1</v>
      </c>
      <c r="I1125" s="35" t="s">
        <v>10686</v>
      </c>
    </row>
    <row r="1126" spans="1:9">
      <c r="A1126" s="31" t="s">
        <v>7744</v>
      </c>
      <c r="B1126" s="32">
        <v>34.76</v>
      </c>
      <c r="C1126" s="33" t="str">
        <f t="shared" si="17"/>
        <v>Obesity</v>
      </c>
      <c r="D1126" s="34">
        <v>5.92</v>
      </c>
      <c r="E1126" s="35" t="s">
        <v>10687</v>
      </c>
      <c r="F1126" s="35" t="s">
        <v>10686</v>
      </c>
      <c r="G1126" s="36" t="s">
        <v>10686</v>
      </c>
      <c r="H1126" s="36">
        <v>1</v>
      </c>
      <c r="I1126" s="35" t="s">
        <v>10686</v>
      </c>
    </row>
    <row r="1127" spans="1:9">
      <c r="A1127" s="31" t="s">
        <v>7747</v>
      </c>
      <c r="B1127" s="32">
        <v>18.335000000000001</v>
      </c>
      <c r="C1127" s="33" t="str">
        <f t="shared" si="17"/>
        <v>Under Weight</v>
      </c>
      <c r="D1127" s="34">
        <v>10.01</v>
      </c>
      <c r="E1127" s="35" t="s">
        <v>10687</v>
      </c>
      <c r="F1127" s="35" t="s">
        <v>10686</v>
      </c>
      <c r="G1127" s="36" t="s">
        <v>10686</v>
      </c>
      <c r="H1127" s="36">
        <v>2</v>
      </c>
      <c r="I1127" s="35" t="s">
        <v>10686</v>
      </c>
    </row>
    <row r="1128" spans="1:9">
      <c r="A1128" s="31" t="s">
        <v>7750</v>
      </c>
      <c r="B1128" s="32">
        <v>32.299999999999997</v>
      </c>
      <c r="C1128" s="33" t="str">
        <f t="shared" si="17"/>
        <v>Obesity</v>
      </c>
      <c r="D1128" s="34">
        <v>9.59</v>
      </c>
      <c r="E1128" s="35" t="s">
        <v>10686</v>
      </c>
      <c r="F1128" s="35" t="s">
        <v>10686</v>
      </c>
      <c r="G1128" s="36" t="s">
        <v>10686</v>
      </c>
      <c r="H1128" s="36">
        <v>0</v>
      </c>
      <c r="I1128" s="35" t="s">
        <v>10686</v>
      </c>
    </row>
    <row r="1129" spans="1:9">
      <c r="A1129" s="31" t="s">
        <v>7752</v>
      </c>
      <c r="B1129" s="32">
        <v>27.74</v>
      </c>
      <c r="C1129" s="33" t="str">
        <f t="shared" si="17"/>
        <v>Overweight</v>
      </c>
      <c r="D1129" s="34">
        <v>10.37</v>
      </c>
      <c r="E1129" s="35" t="s">
        <v>10686</v>
      </c>
      <c r="F1129" s="35" t="s">
        <v>10686</v>
      </c>
      <c r="G1129" s="36" t="s">
        <v>10686</v>
      </c>
      <c r="H1129" s="36">
        <v>0</v>
      </c>
      <c r="I1129" s="35" t="s">
        <v>10686</v>
      </c>
    </row>
    <row r="1130" spans="1:9">
      <c r="A1130" s="31" t="s">
        <v>7754</v>
      </c>
      <c r="B1130" s="32">
        <v>24</v>
      </c>
      <c r="C1130" s="33" t="str">
        <f t="shared" si="17"/>
        <v>Normal Weight</v>
      </c>
      <c r="D1130" s="34">
        <v>4.01</v>
      </c>
      <c r="E1130" s="35" t="s">
        <v>10687</v>
      </c>
      <c r="F1130" s="35" t="s">
        <v>10686</v>
      </c>
      <c r="G1130" s="36" t="s">
        <v>10686</v>
      </c>
      <c r="H1130" s="36">
        <v>1</v>
      </c>
      <c r="I1130" s="35" t="s">
        <v>10686</v>
      </c>
    </row>
    <row r="1131" spans="1:9">
      <c r="A1131" s="31" t="s">
        <v>7757</v>
      </c>
      <c r="B1131" s="32">
        <v>31.78</v>
      </c>
      <c r="C1131" s="33" t="str">
        <f t="shared" si="17"/>
        <v>Obesity</v>
      </c>
      <c r="D1131" s="34">
        <v>4.24</v>
      </c>
      <c r="E1131" s="35" t="s">
        <v>10687</v>
      </c>
      <c r="F1131" s="35" t="s">
        <v>10686</v>
      </c>
      <c r="G1131" s="36" t="s">
        <v>10687</v>
      </c>
      <c r="H1131" s="36">
        <v>1</v>
      </c>
      <c r="I1131" s="35" t="s">
        <v>10686</v>
      </c>
    </row>
    <row r="1132" spans="1:9">
      <c r="A1132" s="31" t="s">
        <v>7759</v>
      </c>
      <c r="B1132" s="32">
        <v>32.25</v>
      </c>
      <c r="C1132" s="33" t="str">
        <f t="shared" si="17"/>
        <v>Obesity</v>
      </c>
      <c r="D1132" s="34">
        <v>5.36</v>
      </c>
      <c r="E1132" s="35" t="s">
        <v>10687</v>
      </c>
      <c r="F1132" s="35" t="s">
        <v>10686</v>
      </c>
      <c r="G1132" s="36" t="s">
        <v>10686</v>
      </c>
      <c r="H1132" s="36">
        <v>0</v>
      </c>
      <c r="I1132" s="35" t="s">
        <v>10686</v>
      </c>
    </row>
    <row r="1133" spans="1:9">
      <c r="A1133" s="31" t="s">
        <v>7762</v>
      </c>
      <c r="B1133" s="32">
        <v>30.114999999999998</v>
      </c>
      <c r="C1133" s="33" t="str">
        <f t="shared" si="17"/>
        <v>Obesity</v>
      </c>
      <c r="D1133" s="34">
        <v>4.99</v>
      </c>
      <c r="E1133" s="35" t="s">
        <v>10686</v>
      </c>
      <c r="F1133" s="35" t="s">
        <v>10686</v>
      </c>
      <c r="G1133" s="36" t="s">
        <v>10686</v>
      </c>
      <c r="H1133" s="36">
        <v>2</v>
      </c>
      <c r="I1133" s="35" t="s">
        <v>10686</v>
      </c>
    </row>
    <row r="1134" spans="1:9">
      <c r="A1134" s="31" t="s">
        <v>7765</v>
      </c>
      <c r="B1134" s="32">
        <v>22.41</v>
      </c>
      <c r="C1134" s="33" t="str">
        <f t="shared" si="17"/>
        <v>Normal Weight</v>
      </c>
      <c r="D1134" s="34">
        <v>8.68</v>
      </c>
      <c r="E1134" s="35" t="s">
        <v>10686</v>
      </c>
      <c r="F1134" s="35" t="s">
        <v>10686</v>
      </c>
      <c r="G1134" s="36" t="s">
        <v>10686</v>
      </c>
      <c r="H1134" s="36">
        <v>0</v>
      </c>
      <c r="I1134" s="35" t="s">
        <v>10686</v>
      </c>
    </row>
    <row r="1135" spans="1:9">
      <c r="A1135" s="31" t="s">
        <v>7768</v>
      </c>
      <c r="B1135" s="32">
        <v>45.72</v>
      </c>
      <c r="C1135" s="33" t="str">
        <f t="shared" si="17"/>
        <v>Obesity</v>
      </c>
      <c r="D1135" s="34">
        <v>4.2300000000000004</v>
      </c>
      <c r="E1135" s="35" t="s">
        <v>10687</v>
      </c>
      <c r="F1135" s="35" t="s">
        <v>10686</v>
      </c>
      <c r="G1135" s="36" t="s">
        <v>10686</v>
      </c>
      <c r="H1135" s="36">
        <v>0</v>
      </c>
      <c r="I1135" s="35" t="s">
        <v>10686</v>
      </c>
    </row>
    <row r="1136" spans="1:9">
      <c r="A1136" s="31" t="s">
        <v>7770</v>
      </c>
      <c r="B1136" s="32">
        <v>25</v>
      </c>
      <c r="C1136" s="33" t="str">
        <f t="shared" si="17"/>
        <v>Overweight</v>
      </c>
      <c r="D1136" s="34">
        <v>5.32</v>
      </c>
      <c r="E1136" s="35" t="s">
        <v>10687</v>
      </c>
      <c r="F1136" s="35" t="s">
        <v>10686</v>
      </c>
      <c r="G1136" s="36" t="s">
        <v>10686</v>
      </c>
      <c r="H1136" s="36">
        <v>2</v>
      </c>
      <c r="I1136" s="35" t="s">
        <v>10686</v>
      </c>
    </row>
    <row r="1137" spans="1:9">
      <c r="A1137" s="31" t="s">
        <v>7772</v>
      </c>
      <c r="B1137" s="32">
        <v>39.5</v>
      </c>
      <c r="C1137" s="33" t="str">
        <f t="shared" si="17"/>
        <v>Obesity</v>
      </c>
      <c r="D1137" s="34">
        <v>6.66</v>
      </c>
      <c r="E1137" s="35" t="s">
        <v>10686</v>
      </c>
      <c r="F1137" s="35" t="s">
        <v>10686</v>
      </c>
      <c r="G1137" s="36" t="s">
        <v>10686</v>
      </c>
      <c r="H1137" s="36">
        <v>0</v>
      </c>
      <c r="I1137" s="35" t="s">
        <v>10686</v>
      </c>
    </row>
    <row r="1138" spans="1:9">
      <c r="A1138" s="31" t="s">
        <v>7775</v>
      </c>
      <c r="B1138" s="32">
        <v>37.729999999999997</v>
      </c>
      <c r="C1138" s="33" t="str">
        <f t="shared" si="17"/>
        <v>Obesity</v>
      </c>
      <c r="D1138" s="34">
        <v>7.4</v>
      </c>
      <c r="E1138" s="35" t="s">
        <v>10686</v>
      </c>
      <c r="F1138" s="35" t="s">
        <v>10686</v>
      </c>
      <c r="G1138" s="36" t="s">
        <v>10686</v>
      </c>
      <c r="H1138" s="36">
        <v>0</v>
      </c>
      <c r="I1138" s="35" t="s">
        <v>10686</v>
      </c>
    </row>
    <row r="1139" spans="1:9">
      <c r="A1139" s="31" t="s">
        <v>7778</v>
      </c>
      <c r="B1139" s="32">
        <v>40.659999999999997</v>
      </c>
      <c r="C1139" s="33" t="str">
        <f t="shared" si="17"/>
        <v>Obesity</v>
      </c>
      <c r="D1139" s="34">
        <v>10.08</v>
      </c>
      <c r="E1139" s="35" t="s">
        <v>10686</v>
      </c>
      <c r="F1139" s="35" t="s">
        <v>10686</v>
      </c>
      <c r="G1139" s="36" t="s">
        <v>10686</v>
      </c>
      <c r="H1139" s="36">
        <v>0</v>
      </c>
      <c r="I1139" s="35" t="s">
        <v>10686</v>
      </c>
    </row>
    <row r="1140" spans="1:9">
      <c r="A1140" s="31" t="s">
        <v>7781</v>
      </c>
      <c r="B1140" s="32">
        <v>34.200000000000003</v>
      </c>
      <c r="C1140" s="33" t="str">
        <f t="shared" si="17"/>
        <v>Obesity</v>
      </c>
      <c r="D1140" s="34">
        <v>8.58</v>
      </c>
      <c r="E1140" s="35" t="s">
        <v>10686</v>
      </c>
      <c r="F1140" s="35" t="s">
        <v>10686</v>
      </c>
      <c r="G1140" s="36" t="s">
        <v>10686</v>
      </c>
      <c r="H1140" s="36">
        <v>0</v>
      </c>
      <c r="I1140" s="35" t="s">
        <v>10686</v>
      </c>
    </row>
    <row r="1141" spans="1:9">
      <c r="A1141" s="31" t="s">
        <v>7784</v>
      </c>
      <c r="B1141" s="32">
        <v>46.51</v>
      </c>
      <c r="C1141" s="33" t="str">
        <f t="shared" si="17"/>
        <v>Obesity</v>
      </c>
      <c r="D1141" s="34">
        <v>5.84</v>
      </c>
      <c r="E1141" s="35" t="s">
        <v>10686</v>
      </c>
      <c r="F1141" s="35" t="s">
        <v>10686</v>
      </c>
      <c r="G1141" s="36" t="s">
        <v>10686</v>
      </c>
      <c r="H1141" s="36">
        <v>1</v>
      </c>
      <c r="I1141" s="35" t="s">
        <v>10686</v>
      </c>
    </row>
    <row r="1142" spans="1:9">
      <c r="A1142" s="31" t="s">
        <v>7786</v>
      </c>
      <c r="B1142" s="32">
        <v>28.88</v>
      </c>
      <c r="C1142" s="33" t="str">
        <f t="shared" si="17"/>
        <v>Overweight</v>
      </c>
      <c r="D1142" s="34">
        <v>4.8600000000000003</v>
      </c>
      <c r="E1142" s="35" t="s">
        <v>10687</v>
      </c>
      <c r="F1142" s="35" t="s">
        <v>10686</v>
      </c>
      <c r="G1142" s="36" t="s">
        <v>10687</v>
      </c>
      <c r="H1142" s="36">
        <v>1</v>
      </c>
      <c r="I1142" s="35" t="s">
        <v>10686</v>
      </c>
    </row>
    <row r="1143" spans="1:9">
      <c r="A1143" s="31" t="s">
        <v>7787</v>
      </c>
      <c r="B1143" s="32">
        <v>33.914999999999999</v>
      </c>
      <c r="C1143" s="33" t="str">
        <f t="shared" si="17"/>
        <v>Obesity</v>
      </c>
      <c r="D1143" s="34">
        <v>11.52</v>
      </c>
      <c r="E1143" s="35" t="s">
        <v>10686</v>
      </c>
      <c r="F1143" s="35" t="s">
        <v>10686</v>
      </c>
      <c r="G1143" s="36" t="s">
        <v>10686</v>
      </c>
      <c r="H1143" s="36">
        <v>0</v>
      </c>
      <c r="I1143" s="35" t="s">
        <v>10686</v>
      </c>
    </row>
    <row r="1144" spans="1:9">
      <c r="A1144" s="31" t="s">
        <v>7789</v>
      </c>
      <c r="B1144" s="32">
        <v>24.32</v>
      </c>
      <c r="C1144" s="33" t="str">
        <f t="shared" si="17"/>
        <v>Normal Weight</v>
      </c>
      <c r="D1144" s="34">
        <v>6.15</v>
      </c>
      <c r="E1144" s="35" t="s">
        <v>10687</v>
      </c>
      <c r="F1144" s="35" t="s">
        <v>10686</v>
      </c>
      <c r="G1144" s="36" t="s">
        <v>10687</v>
      </c>
      <c r="H1144" s="36">
        <v>1</v>
      </c>
      <c r="I1144" s="35" t="s">
        <v>10686</v>
      </c>
    </row>
    <row r="1145" spans="1:9">
      <c r="A1145" s="31" t="s">
        <v>7791</v>
      </c>
      <c r="B1145" s="32">
        <v>25.8</v>
      </c>
      <c r="C1145" s="33" t="str">
        <f t="shared" si="17"/>
        <v>Overweight</v>
      </c>
      <c r="D1145" s="34">
        <v>9.94</v>
      </c>
      <c r="E1145" s="35" t="s">
        <v>10686</v>
      </c>
      <c r="F1145" s="35" t="s">
        <v>10686</v>
      </c>
      <c r="G1145" s="36" t="s">
        <v>10686</v>
      </c>
      <c r="H1145" s="36">
        <v>0</v>
      </c>
      <c r="I1145" s="35" t="s">
        <v>10686</v>
      </c>
    </row>
    <row r="1146" spans="1:9">
      <c r="A1146" s="31" t="s">
        <v>7794</v>
      </c>
      <c r="B1146" s="32">
        <v>21.56</v>
      </c>
      <c r="C1146" s="33" t="str">
        <f t="shared" si="17"/>
        <v>Normal Weight</v>
      </c>
      <c r="D1146" s="34">
        <v>10.56</v>
      </c>
      <c r="E1146" s="35" t="s">
        <v>10686</v>
      </c>
      <c r="F1146" s="35" t="s">
        <v>10686</v>
      </c>
      <c r="G1146" s="36" t="s">
        <v>10686</v>
      </c>
      <c r="H1146" s="36">
        <v>0</v>
      </c>
      <c r="I1146" s="35" t="s">
        <v>10686</v>
      </c>
    </row>
    <row r="1147" spans="1:9">
      <c r="A1147" s="31" t="s">
        <v>7796</v>
      </c>
      <c r="B1147" s="32">
        <v>31.6</v>
      </c>
      <c r="C1147" s="33" t="str">
        <f t="shared" si="17"/>
        <v>Obesity</v>
      </c>
      <c r="D1147" s="34">
        <v>6.79</v>
      </c>
      <c r="E1147" s="35" t="s">
        <v>10686</v>
      </c>
      <c r="F1147" s="35" t="s">
        <v>10686</v>
      </c>
      <c r="G1147" s="36" t="s">
        <v>10686</v>
      </c>
      <c r="H1147" s="36">
        <v>0</v>
      </c>
      <c r="I1147" s="35" t="s">
        <v>10686</v>
      </c>
    </row>
    <row r="1148" spans="1:9">
      <c r="A1148" s="31" t="s">
        <v>7799</v>
      </c>
      <c r="B1148" s="32">
        <v>42.93</v>
      </c>
      <c r="C1148" s="33" t="str">
        <f t="shared" si="17"/>
        <v>Obesity</v>
      </c>
      <c r="D1148" s="34">
        <v>4.8</v>
      </c>
      <c r="E1148" s="35" t="s">
        <v>10686</v>
      </c>
      <c r="F1148" s="35" t="s">
        <v>10686</v>
      </c>
      <c r="G1148" s="36" t="s">
        <v>10686</v>
      </c>
      <c r="H1148" s="36">
        <v>1</v>
      </c>
      <c r="I1148" s="35" t="s">
        <v>10686</v>
      </c>
    </row>
    <row r="1149" spans="1:9">
      <c r="A1149" s="31" t="s">
        <v>7802</v>
      </c>
      <c r="B1149" s="32">
        <v>26.72</v>
      </c>
      <c r="C1149" s="33" t="str">
        <f t="shared" si="17"/>
        <v>Overweight</v>
      </c>
      <c r="D1149" s="34">
        <v>5.75</v>
      </c>
      <c r="E1149" s="35" t="s">
        <v>10686</v>
      </c>
      <c r="F1149" s="35" t="s">
        <v>10686</v>
      </c>
      <c r="G1149" s="36" t="s">
        <v>10686</v>
      </c>
      <c r="H1149" s="36">
        <v>2</v>
      </c>
      <c r="I1149" s="35" t="s">
        <v>10686</v>
      </c>
    </row>
    <row r="1150" spans="1:9">
      <c r="A1150" s="31" t="s">
        <v>7804</v>
      </c>
      <c r="B1150" s="32">
        <v>26.67</v>
      </c>
      <c r="C1150" s="33" t="str">
        <f t="shared" si="17"/>
        <v>Overweight</v>
      </c>
      <c r="D1150" s="34">
        <v>5.81</v>
      </c>
      <c r="E1150" s="35" t="s">
        <v>10686</v>
      </c>
      <c r="F1150" s="35" t="s">
        <v>10686</v>
      </c>
      <c r="G1150" s="36" t="s">
        <v>10686</v>
      </c>
      <c r="H1150" s="36">
        <v>2</v>
      </c>
      <c r="I1150" s="35" t="s">
        <v>10686</v>
      </c>
    </row>
    <row r="1151" spans="1:9">
      <c r="A1151" s="31" t="s">
        <v>7806</v>
      </c>
      <c r="B1151" s="32">
        <v>42.68</v>
      </c>
      <c r="C1151" s="33" t="str">
        <f t="shared" si="17"/>
        <v>Obesity</v>
      </c>
      <c r="D1151" s="34">
        <v>9.2799999999999994</v>
      </c>
      <c r="E1151" s="35" t="s">
        <v>10686</v>
      </c>
      <c r="F1151" s="35" t="s">
        <v>10686</v>
      </c>
      <c r="G1151" s="36" t="s">
        <v>10686</v>
      </c>
      <c r="H1151" s="36">
        <v>2</v>
      </c>
      <c r="I1151" s="35" t="s">
        <v>10686</v>
      </c>
    </row>
    <row r="1152" spans="1:9">
      <c r="A1152" s="31" t="s">
        <v>7809</v>
      </c>
      <c r="B1152" s="32">
        <v>24.31</v>
      </c>
      <c r="C1152" s="33" t="str">
        <f t="shared" si="17"/>
        <v>Normal Weight</v>
      </c>
      <c r="D1152" s="34">
        <v>6.37</v>
      </c>
      <c r="E1152" s="35" t="s">
        <v>10686</v>
      </c>
      <c r="F1152" s="35" t="s">
        <v>10686</v>
      </c>
      <c r="G1152" s="36" t="s">
        <v>10686</v>
      </c>
      <c r="H1152" s="36">
        <v>0</v>
      </c>
      <c r="I1152" s="35" t="s">
        <v>10686</v>
      </c>
    </row>
    <row r="1153" spans="1:9">
      <c r="A1153" s="31" t="s">
        <v>7811</v>
      </c>
      <c r="B1153" s="32">
        <v>44.75</v>
      </c>
      <c r="C1153" s="33" t="str">
        <f t="shared" si="17"/>
        <v>Obesity</v>
      </c>
      <c r="D1153" s="34">
        <v>5.09</v>
      </c>
      <c r="E1153" s="35" t="s">
        <v>10687</v>
      </c>
      <c r="F1153" s="35" t="s">
        <v>10686</v>
      </c>
      <c r="G1153" s="36" t="s">
        <v>10686</v>
      </c>
      <c r="H1153" s="36">
        <v>0</v>
      </c>
      <c r="I1153" s="35" t="s">
        <v>10686</v>
      </c>
    </row>
    <row r="1154" spans="1:9">
      <c r="A1154" s="31" t="s">
        <v>7814</v>
      </c>
      <c r="B1154" s="32">
        <v>30.78</v>
      </c>
      <c r="C1154" s="33" t="str">
        <f t="shared" si="17"/>
        <v>Obesity</v>
      </c>
      <c r="D1154" s="34">
        <v>7.94</v>
      </c>
      <c r="E1154" s="35" t="s">
        <v>10686</v>
      </c>
      <c r="F1154" s="35" t="s">
        <v>10686</v>
      </c>
      <c r="G1154" s="36" t="s">
        <v>10686</v>
      </c>
      <c r="H1154" s="36">
        <v>2</v>
      </c>
      <c r="I1154" s="35" t="s">
        <v>10686</v>
      </c>
    </row>
    <row r="1155" spans="1:9">
      <c r="A1155" s="31" t="s">
        <v>7816</v>
      </c>
      <c r="B1155" s="32">
        <v>21.86</v>
      </c>
      <c r="C1155" s="33" t="str">
        <f t="shared" ref="C1155:C1218" si="18">IF(B1155&lt;18.5,"Under Weight",IF(B1155&lt;25,"Normal Weight",IF(B1155&lt;30,"Overweight","Obesity")))</f>
        <v>Normal Weight</v>
      </c>
      <c r="D1155" s="34">
        <v>10.95</v>
      </c>
      <c r="E1155" s="35" t="s">
        <v>10686</v>
      </c>
      <c r="F1155" s="35" t="s">
        <v>10686</v>
      </c>
      <c r="G1155" s="36" t="s">
        <v>10686</v>
      </c>
      <c r="H1155" s="36">
        <v>0</v>
      </c>
      <c r="I1155" s="35" t="s">
        <v>10686</v>
      </c>
    </row>
    <row r="1156" spans="1:9">
      <c r="A1156" s="31" t="s">
        <v>7819</v>
      </c>
      <c r="B1156" s="32">
        <v>49.09</v>
      </c>
      <c r="C1156" s="33" t="str">
        <f t="shared" si="18"/>
        <v>Obesity</v>
      </c>
      <c r="D1156" s="34">
        <v>6.3</v>
      </c>
      <c r="E1156" s="35" t="s">
        <v>10687</v>
      </c>
      <c r="F1156" s="35" t="s">
        <v>10686</v>
      </c>
      <c r="G1156" s="36" t="s">
        <v>10686</v>
      </c>
      <c r="H1156" s="36">
        <v>0</v>
      </c>
      <c r="I1156" s="35" t="s">
        <v>10686</v>
      </c>
    </row>
    <row r="1157" spans="1:9">
      <c r="A1157" s="31" t="s">
        <v>7822</v>
      </c>
      <c r="B1157" s="32">
        <v>47.74</v>
      </c>
      <c r="C1157" s="33" t="str">
        <f t="shared" si="18"/>
        <v>Obesity</v>
      </c>
      <c r="D1157" s="34">
        <v>8.0500000000000007</v>
      </c>
      <c r="E1157" s="35" t="s">
        <v>10687</v>
      </c>
      <c r="F1157" s="35" t="s">
        <v>10686</v>
      </c>
      <c r="G1157" s="36" t="s">
        <v>10686</v>
      </c>
      <c r="H1157" s="36">
        <v>2</v>
      </c>
      <c r="I1157" s="35" t="s">
        <v>10686</v>
      </c>
    </row>
    <row r="1158" spans="1:9">
      <c r="A1158" s="31" t="s">
        <v>7825</v>
      </c>
      <c r="B1158" s="32">
        <v>30.2</v>
      </c>
      <c r="C1158" s="33" t="str">
        <f t="shared" si="18"/>
        <v>Obesity</v>
      </c>
      <c r="D1158" s="34">
        <v>9.8800000000000008</v>
      </c>
      <c r="E1158" s="35" t="s">
        <v>10687</v>
      </c>
      <c r="F1158" s="35" t="s">
        <v>10686</v>
      </c>
      <c r="G1158" s="36" t="s">
        <v>10686</v>
      </c>
      <c r="H1158" s="36">
        <v>2</v>
      </c>
      <c r="I1158" s="35" t="s">
        <v>10686</v>
      </c>
    </row>
    <row r="1159" spans="1:9">
      <c r="A1159" s="31" t="s">
        <v>7828</v>
      </c>
      <c r="B1159" s="32">
        <v>33.25</v>
      </c>
      <c r="C1159" s="33" t="str">
        <f t="shared" si="18"/>
        <v>Obesity</v>
      </c>
      <c r="D1159" s="34">
        <v>7.42</v>
      </c>
      <c r="E1159" s="35" t="s">
        <v>10687</v>
      </c>
      <c r="F1159" s="35" t="s">
        <v>10686</v>
      </c>
      <c r="G1159" s="36" t="s">
        <v>10686</v>
      </c>
      <c r="H1159" s="36">
        <v>2</v>
      </c>
      <c r="I1159" s="35" t="s">
        <v>10686</v>
      </c>
    </row>
    <row r="1160" spans="1:9">
      <c r="A1160" s="31" t="s">
        <v>7831</v>
      </c>
      <c r="B1160" s="32">
        <v>26.6</v>
      </c>
      <c r="C1160" s="33" t="str">
        <f t="shared" si="18"/>
        <v>Overweight</v>
      </c>
      <c r="D1160" s="34">
        <v>8.4499999999999993</v>
      </c>
      <c r="E1160" s="35" t="s">
        <v>10687</v>
      </c>
      <c r="F1160" s="35" t="s">
        <v>10686</v>
      </c>
      <c r="G1160" s="36" t="s">
        <v>10686</v>
      </c>
      <c r="H1160" s="36">
        <v>1</v>
      </c>
      <c r="I1160" s="35" t="s">
        <v>10686</v>
      </c>
    </row>
    <row r="1161" spans="1:9">
      <c r="A1161" s="31" t="s">
        <v>7834</v>
      </c>
      <c r="B1161" s="32">
        <v>26.35</v>
      </c>
      <c r="C1161" s="33" t="str">
        <f t="shared" si="18"/>
        <v>Overweight</v>
      </c>
      <c r="D1161" s="34">
        <v>6.21</v>
      </c>
      <c r="E1161" s="35" t="s">
        <v>10686</v>
      </c>
      <c r="F1161" s="35" t="s">
        <v>10686</v>
      </c>
      <c r="G1161" s="36" t="s">
        <v>10686</v>
      </c>
      <c r="H1161" s="36">
        <v>2</v>
      </c>
      <c r="I1161" s="35" t="s">
        <v>10686</v>
      </c>
    </row>
    <row r="1162" spans="1:9">
      <c r="A1162" s="31" t="s">
        <v>7837</v>
      </c>
      <c r="B1162" s="32">
        <v>39.994999999999997</v>
      </c>
      <c r="C1162" s="33" t="str">
        <f t="shared" si="18"/>
        <v>Obesity</v>
      </c>
      <c r="D1162" s="34">
        <v>4.6500000000000004</v>
      </c>
      <c r="E1162" s="35" t="s">
        <v>10686</v>
      </c>
      <c r="F1162" s="35" t="s">
        <v>10686</v>
      </c>
      <c r="G1162" s="36" t="s">
        <v>10686</v>
      </c>
      <c r="H1162" s="36">
        <v>0</v>
      </c>
      <c r="I1162" s="35" t="s">
        <v>10686</v>
      </c>
    </row>
    <row r="1163" spans="1:9">
      <c r="A1163" s="31" t="s">
        <v>7840</v>
      </c>
      <c r="B1163" s="32">
        <v>22.92</v>
      </c>
      <c r="C1163" s="33" t="str">
        <f t="shared" si="18"/>
        <v>Normal Weight</v>
      </c>
      <c r="D1163" s="34">
        <v>5.87</v>
      </c>
      <c r="E1163" s="35" t="s">
        <v>10687</v>
      </c>
      <c r="F1163" s="35" t="s">
        <v>10686</v>
      </c>
      <c r="G1163" s="36" t="s">
        <v>10686</v>
      </c>
      <c r="H1163" s="36">
        <v>1</v>
      </c>
      <c r="I1163" s="35" t="s">
        <v>10686</v>
      </c>
    </row>
    <row r="1164" spans="1:9">
      <c r="A1164" s="31" t="s">
        <v>7843</v>
      </c>
      <c r="B1164" s="32">
        <v>24.78</v>
      </c>
      <c r="C1164" s="33" t="str">
        <f t="shared" si="18"/>
        <v>Normal Weight</v>
      </c>
      <c r="D1164" s="34">
        <v>4.24</v>
      </c>
      <c r="E1164" s="35" t="s">
        <v>10687</v>
      </c>
      <c r="F1164" s="35" t="s">
        <v>10686</v>
      </c>
      <c r="G1164" s="36" t="s">
        <v>10686</v>
      </c>
      <c r="H1164" s="36">
        <v>2</v>
      </c>
      <c r="I1164" s="35" t="s">
        <v>10686</v>
      </c>
    </row>
    <row r="1165" spans="1:9">
      <c r="A1165" s="31" t="s">
        <v>7846</v>
      </c>
      <c r="B1165" s="32">
        <v>34.07</v>
      </c>
      <c r="C1165" s="33" t="str">
        <f t="shared" si="18"/>
        <v>Obesity</v>
      </c>
      <c r="D1165" s="34">
        <v>7.81</v>
      </c>
      <c r="E1165" s="35" t="s">
        <v>10687</v>
      </c>
      <c r="F1165" s="35" t="s">
        <v>10686</v>
      </c>
      <c r="G1165" s="36" t="s">
        <v>10686</v>
      </c>
      <c r="H1165" s="36">
        <v>0</v>
      </c>
      <c r="I1165" s="35" t="s">
        <v>10686</v>
      </c>
    </row>
    <row r="1166" spans="1:9">
      <c r="A1166" s="31" t="s">
        <v>7849</v>
      </c>
      <c r="B1166" s="32">
        <v>30.14</v>
      </c>
      <c r="C1166" s="33" t="str">
        <f t="shared" si="18"/>
        <v>Obesity</v>
      </c>
      <c r="D1166" s="34">
        <v>9.85</v>
      </c>
      <c r="E1166" s="35" t="s">
        <v>10686</v>
      </c>
      <c r="F1166" s="35" t="s">
        <v>10686</v>
      </c>
      <c r="G1166" s="36" t="s">
        <v>10686</v>
      </c>
      <c r="H1166" s="36">
        <v>0</v>
      </c>
      <c r="I1166" s="35" t="s">
        <v>10686</v>
      </c>
    </row>
    <row r="1167" spans="1:9">
      <c r="A1167" s="31" t="s">
        <v>7852</v>
      </c>
      <c r="B1167" s="32">
        <v>18.05</v>
      </c>
      <c r="C1167" s="33" t="str">
        <f t="shared" si="18"/>
        <v>Under Weight</v>
      </c>
      <c r="D1167" s="34">
        <v>6.94</v>
      </c>
      <c r="E1167" s="35" t="s">
        <v>10686</v>
      </c>
      <c r="F1167" s="35" t="s">
        <v>10686</v>
      </c>
      <c r="G1167" s="36" t="s">
        <v>10686</v>
      </c>
      <c r="H1167" s="36">
        <v>0</v>
      </c>
      <c r="I1167" s="35" t="s">
        <v>10686</v>
      </c>
    </row>
    <row r="1168" spans="1:9">
      <c r="A1168" s="31" t="s">
        <v>7854</v>
      </c>
      <c r="B1168" s="32">
        <v>37.4</v>
      </c>
      <c r="C1168" s="33" t="str">
        <f t="shared" si="18"/>
        <v>Obesity</v>
      </c>
      <c r="D1168" s="34">
        <v>11.3</v>
      </c>
      <c r="E1168" s="35" t="s">
        <v>10687</v>
      </c>
      <c r="F1168" s="35" t="s">
        <v>10686</v>
      </c>
      <c r="G1168" s="36" t="s">
        <v>10686</v>
      </c>
      <c r="H1168" s="36">
        <v>2</v>
      </c>
      <c r="I1168" s="35" t="s">
        <v>10686</v>
      </c>
    </row>
    <row r="1169" spans="1:9">
      <c r="A1169" s="31" t="s">
        <v>7856</v>
      </c>
      <c r="B1169" s="32">
        <v>25.75</v>
      </c>
      <c r="C1169" s="33" t="str">
        <f t="shared" si="18"/>
        <v>Overweight</v>
      </c>
      <c r="D1169" s="34">
        <v>9.23</v>
      </c>
      <c r="E1169" s="35" t="s">
        <v>10686</v>
      </c>
      <c r="F1169" s="35" t="s">
        <v>10686</v>
      </c>
      <c r="G1169" s="36" t="s">
        <v>10686</v>
      </c>
      <c r="H1169" s="36">
        <v>0</v>
      </c>
      <c r="I1169" s="35" t="s">
        <v>10686</v>
      </c>
    </row>
    <row r="1170" spans="1:9">
      <c r="A1170" s="31" t="s">
        <v>7859</v>
      </c>
      <c r="B1170" s="32">
        <v>32.299999999999997</v>
      </c>
      <c r="C1170" s="33" t="str">
        <f t="shared" si="18"/>
        <v>Obesity</v>
      </c>
      <c r="D1170" s="34">
        <v>4.37</v>
      </c>
      <c r="E1170" s="35" t="s">
        <v>10686</v>
      </c>
      <c r="F1170" s="35" t="s">
        <v>10686</v>
      </c>
      <c r="G1170" s="36" t="s">
        <v>10686</v>
      </c>
      <c r="H1170" s="36">
        <v>2</v>
      </c>
      <c r="I1170" s="35" t="s">
        <v>10686</v>
      </c>
    </row>
    <row r="1171" spans="1:9">
      <c r="A1171" s="31" t="s">
        <v>7861</v>
      </c>
      <c r="B1171" s="32">
        <v>28.61</v>
      </c>
      <c r="C1171" s="33" t="str">
        <f t="shared" si="18"/>
        <v>Overweight</v>
      </c>
      <c r="D1171" s="34">
        <v>5.76</v>
      </c>
      <c r="E1171" s="35" t="s">
        <v>10686</v>
      </c>
      <c r="F1171" s="35" t="s">
        <v>10686</v>
      </c>
      <c r="G1171" s="36" t="s">
        <v>10687</v>
      </c>
      <c r="H1171" s="36">
        <v>1</v>
      </c>
      <c r="I1171" s="35" t="s">
        <v>10686</v>
      </c>
    </row>
    <row r="1172" spans="1:9">
      <c r="A1172" s="31" t="s">
        <v>7864</v>
      </c>
      <c r="B1172" s="32">
        <v>45.41</v>
      </c>
      <c r="C1172" s="33" t="str">
        <f t="shared" si="18"/>
        <v>Obesity</v>
      </c>
      <c r="D1172" s="34">
        <v>4.96</v>
      </c>
      <c r="E1172" s="35" t="s">
        <v>10686</v>
      </c>
      <c r="F1172" s="35" t="s">
        <v>10686</v>
      </c>
      <c r="G1172" s="36" t="s">
        <v>10686</v>
      </c>
      <c r="H1172" s="36">
        <v>1</v>
      </c>
      <c r="I1172" s="35" t="s">
        <v>10686</v>
      </c>
    </row>
    <row r="1173" spans="1:9">
      <c r="A1173" s="31" t="s">
        <v>7866</v>
      </c>
      <c r="B1173" s="32">
        <v>31.2</v>
      </c>
      <c r="C1173" s="33" t="str">
        <f t="shared" si="18"/>
        <v>Obesity</v>
      </c>
      <c r="D1173" s="34">
        <v>11.04</v>
      </c>
      <c r="E1173" s="35" t="s">
        <v>10687</v>
      </c>
      <c r="F1173" s="35" t="s">
        <v>10686</v>
      </c>
      <c r="G1173" s="36" t="s">
        <v>10686</v>
      </c>
      <c r="H1173" s="36">
        <v>2</v>
      </c>
      <c r="I1173" s="35" t="s">
        <v>10686</v>
      </c>
    </row>
    <row r="1174" spans="1:9">
      <c r="A1174" s="31" t="s">
        <v>7869</v>
      </c>
      <c r="B1174" s="32">
        <v>29.83</v>
      </c>
      <c r="C1174" s="33" t="str">
        <f t="shared" si="18"/>
        <v>Overweight</v>
      </c>
      <c r="D1174" s="34">
        <v>7.81</v>
      </c>
      <c r="E1174" s="35" t="s">
        <v>10687</v>
      </c>
      <c r="F1174" s="35" t="s">
        <v>10686</v>
      </c>
      <c r="G1174" s="36" t="s">
        <v>10686</v>
      </c>
      <c r="H1174" s="36">
        <v>1</v>
      </c>
      <c r="I1174" s="35" t="s">
        <v>10686</v>
      </c>
    </row>
    <row r="1175" spans="1:9">
      <c r="A1175" s="31" t="s">
        <v>7872</v>
      </c>
      <c r="B1175" s="32">
        <v>29.06</v>
      </c>
      <c r="C1175" s="33" t="str">
        <f t="shared" si="18"/>
        <v>Overweight</v>
      </c>
      <c r="D1175" s="34">
        <v>4.55</v>
      </c>
      <c r="E1175" s="35" t="s">
        <v>10686</v>
      </c>
      <c r="F1175" s="35" t="s">
        <v>10686</v>
      </c>
      <c r="G1175" s="36" t="s">
        <v>10686</v>
      </c>
      <c r="H1175" s="36">
        <v>0</v>
      </c>
      <c r="I1175" s="35" t="s">
        <v>10686</v>
      </c>
    </row>
    <row r="1176" spans="1:9">
      <c r="A1176" s="31" t="s">
        <v>7875</v>
      </c>
      <c r="B1176" s="32">
        <v>27.454999999999998</v>
      </c>
      <c r="C1176" s="33" t="str">
        <f t="shared" si="18"/>
        <v>Overweight</v>
      </c>
      <c r="D1176" s="34">
        <v>6.13</v>
      </c>
      <c r="E1176" s="35" t="s">
        <v>10686</v>
      </c>
      <c r="F1176" s="35" t="s">
        <v>10686</v>
      </c>
      <c r="G1176" s="36" t="s">
        <v>10686</v>
      </c>
      <c r="H1176" s="36">
        <v>2</v>
      </c>
      <c r="I1176" s="35" t="s">
        <v>10686</v>
      </c>
    </row>
    <row r="1177" spans="1:9">
      <c r="A1177" s="31" t="s">
        <v>7878</v>
      </c>
      <c r="B1177" s="32">
        <v>23.01</v>
      </c>
      <c r="C1177" s="33" t="str">
        <f t="shared" si="18"/>
        <v>Normal Weight</v>
      </c>
      <c r="D1177" s="34">
        <v>6.04</v>
      </c>
      <c r="E1177" s="35" t="s">
        <v>10687</v>
      </c>
      <c r="F1177" s="35" t="s">
        <v>10686</v>
      </c>
      <c r="G1177" s="36" t="s">
        <v>10686</v>
      </c>
      <c r="H1177" s="36">
        <v>1</v>
      </c>
      <c r="I1177" s="35" t="s">
        <v>10686</v>
      </c>
    </row>
    <row r="1178" spans="1:9">
      <c r="A1178" s="31" t="s">
        <v>7881</v>
      </c>
      <c r="B1178" s="32">
        <v>31.39</v>
      </c>
      <c r="C1178" s="33" t="str">
        <f t="shared" si="18"/>
        <v>Obesity</v>
      </c>
      <c r="D1178" s="34">
        <v>8.85</v>
      </c>
      <c r="E1178" s="35" t="s">
        <v>10687</v>
      </c>
      <c r="F1178" s="35" t="s">
        <v>10686</v>
      </c>
      <c r="G1178" s="36" t="s">
        <v>10686</v>
      </c>
      <c r="H1178" s="36">
        <v>0</v>
      </c>
      <c r="I1178" s="35" t="s">
        <v>10686</v>
      </c>
    </row>
    <row r="1179" spans="1:9">
      <c r="A1179" s="31" t="s">
        <v>7884</v>
      </c>
      <c r="B1179" s="32">
        <v>34.770000000000003</v>
      </c>
      <c r="C1179" s="33" t="str">
        <f t="shared" si="18"/>
        <v>Obesity</v>
      </c>
      <c r="D1179" s="34">
        <v>10.54</v>
      </c>
      <c r="E1179" s="35" t="s">
        <v>10686</v>
      </c>
      <c r="F1179" s="35" t="s">
        <v>10686</v>
      </c>
      <c r="G1179" s="36" t="s">
        <v>10686</v>
      </c>
      <c r="H1179" s="36">
        <v>2</v>
      </c>
      <c r="I1179" s="35" t="s">
        <v>10686</v>
      </c>
    </row>
    <row r="1180" spans="1:9">
      <c r="A1180" s="31" t="s">
        <v>7887</v>
      </c>
      <c r="B1180" s="32">
        <v>24.48</v>
      </c>
      <c r="C1180" s="33" t="str">
        <f t="shared" si="18"/>
        <v>Normal Weight</v>
      </c>
      <c r="D1180" s="34">
        <v>4.37</v>
      </c>
      <c r="E1180" s="35" t="s">
        <v>10687</v>
      </c>
      <c r="F1180" s="35" t="s">
        <v>10686</v>
      </c>
      <c r="G1180" s="36" t="s">
        <v>10686</v>
      </c>
      <c r="H1180" s="36">
        <v>2</v>
      </c>
      <c r="I1180" s="35" t="s">
        <v>10686</v>
      </c>
    </row>
    <row r="1181" spans="1:9">
      <c r="A1181" s="31" t="s">
        <v>7889</v>
      </c>
      <c r="B1181" s="32">
        <v>22.61</v>
      </c>
      <c r="C1181" s="33" t="str">
        <f t="shared" si="18"/>
        <v>Normal Weight</v>
      </c>
      <c r="D1181" s="34">
        <v>9.6300000000000008</v>
      </c>
      <c r="E1181" s="35" t="s">
        <v>10686</v>
      </c>
      <c r="F1181" s="35" t="s">
        <v>10686</v>
      </c>
      <c r="G1181" s="36" t="s">
        <v>10686</v>
      </c>
      <c r="H1181" s="36">
        <v>2</v>
      </c>
      <c r="I1181" s="35" t="s">
        <v>10686</v>
      </c>
    </row>
    <row r="1182" spans="1:9">
      <c r="A1182" s="31" t="s">
        <v>7891</v>
      </c>
      <c r="B1182" s="32">
        <v>34.299999999999997</v>
      </c>
      <c r="C1182" s="33" t="str">
        <f t="shared" si="18"/>
        <v>Obesity</v>
      </c>
      <c r="D1182" s="34">
        <v>10.37</v>
      </c>
      <c r="E1182" s="35" t="s">
        <v>10686</v>
      </c>
      <c r="F1182" s="35" t="s">
        <v>10686</v>
      </c>
      <c r="G1182" s="36" t="s">
        <v>10686</v>
      </c>
      <c r="H1182" s="36">
        <v>0</v>
      </c>
      <c r="I1182" s="35" t="s">
        <v>10686</v>
      </c>
    </row>
    <row r="1183" spans="1:9">
      <c r="A1183" s="31" t="s">
        <v>7893</v>
      </c>
      <c r="B1183" s="32">
        <v>46.09</v>
      </c>
      <c r="C1183" s="33" t="str">
        <f t="shared" si="18"/>
        <v>Obesity</v>
      </c>
      <c r="D1183" s="34">
        <v>5.44</v>
      </c>
      <c r="E1183" s="35" t="s">
        <v>10686</v>
      </c>
      <c r="F1183" s="35" t="s">
        <v>10686</v>
      </c>
      <c r="G1183" s="36" t="s">
        <v>10686</v>
      </c>
      <c r="H1183" s="36">
        <v>2</v>
      </c>
      <c r="I1183" s="35" t="s">
        <v>10686</v>
      </c>
    </row>
    <row r="1184" spans="1:9">
      <c r="A1184" s="31" t="s">
        <v>7895</v>
      </c>
      <c r="B1184" s="32">
        <v>44.744999999999997</v>
      </c>
      <c r="C1184" s="33" t="str">
        <f t="shared" si="18"/>
        <v>Obesity</v>
      </c>
      <c r="D1184" s="34">
        <v>5.19</v>
      </c>
      <c r="E1184" s="35" t="s">
        <v>10686</v>
      </c>
      <c r="F1184" s="35" t="s">
        <v>10686</v>
      </c>
      <c r="G1184" s="36" t="s">
        <v>10686</v>
      </c>
      <c r="H1184" s="36">
        <v>2</v>
      </c>
      <c r="I1184" s="35" t="s">
        <v>10686</v>
      </c>
    </row>
    <row r="1185" spans="1:9">
      <c r="A1185" s="31" t="s">
        <v>7898</v>
      </c>
      <c r="B1185" s="32">
        <v>26.33</v>
      </c>
      <c r="C1185" s="33" t="str">
        <f t="shared" si="18"/>
        <v>Overweight</v>
      </c>
      <c r="D1185" s="34">
        <v>11.8</v>
      </c>
      <c r="E1185" s="35" t="s">
        <v>10687</v>
      </c>
      <c r="F1185" s="35" t="s">
        <v>10686</v>
      </c>
      <c r="G1185" s="36" t="s">
        <v>10686</v>
      </c>
      <c r="H1185" s="36">
        <v>1</v>
      </c>
      <c r="I1185" s="35" t="s">
        <v>10686</v>
      </c>
    </row>
    <row r="1186" spans="1:9">
      <c r="A1186" s="31" t="s">
        <v>7901</v>
      </c>
      <c r="B1186" s="32">
        <v>26.6</v>
      </c>
      <c r="C1186" s="33" t="str">
        <f t="shared" si="18"/>
        <v>Overweight</v>
      </c>
      <c r="D1186" s="34">
        <v>8.3800000000000008</v>
      </c>
      <c r="E1186" s="35" t="s">
        <v>10686</v>
      </c>
      <c r="F1186" s="35" t="s">
        <v>10686</v>
      </c>
      <c r="G1186" s="36" t="s">
        <v>10686</v>
      </c>
      <c r="H1186" s="36">
        <v>2</v>
      </c>
      <c r="I1186" s="35" t="s">
        <v>10686</v>
      </c>
    </row>
    <row r="1187" spans="1:9">
      <c r="A1187" s="31" t="s">
        <v>7904</v>
      </c>
      <c r="B1187" s="32">
        <v>27.5</v>
      </c>
      <c r="C1187" s="33" t="str">
        <f t="shared" si="18"/>
        <v>Overweight</v>
      </c>
      <c r="D1187" s="34">
        <v>7.58</v>
      </c>
      <c r="E1187" s="35" t="s">
        <v>10686</v>
      </c>
      <c r="F1187" s="35" t="s">
        <v>10686</v>
      </c>
      <c r="G1187" s="36" t="s">
        <v>10686</v>
      </c>
      <c r="H1187" s="36">
        <v>0</v>
      </c>
      <c r="I1187" s="35" t="s">
        <v>10686</v>
      </c>
    </row>
    <row r="1188" spans="1:9">
      <c r="A1188" s="31" t="s">
        <v>7906</v>
      </c>
      <c r="B1188" s="32">
        <v>41.55</v>
      </c>
      <c r="C1188" s="33" t="str">
        <f t="shared" si="18"/>
        <v>Obesity</v>
      </c>
      <c r="D1188" s="34">
        <v>4.6100000000000003</v>
      </c>
      <c r="E1188" s="35" t="s">
        <v>10686</v>
      </c>
      <c r="F1188" s="35" t="s">
        <v>10686</v>
      </c>
      <c r="G1188" s="36" t="s">
        <v>10686</v>
      </c>
      <c r="H1188" s="36">
        <v>1</v>
      </c>
      <c r="I1188" s="35" t="s">
        <v>10686</v>
      </c>
    </row>
    <row r="1189" spans="1:9">
      <c r="A1189" s="31" t="s">
        <v>7909</v>
      </c>
      <c r="B1189" s="32">
        <v>41.47</v>
      </c>
      <c r="C1189" s="33" t="str">
        <f t="shared" si="18"/>
        <v>Obesity</v>
      </c>
      <c r="D1189" s="34">
        <v>4.7</v>
      </c>
      <c r="E1189" s="35" t="s">
        <v>10687</v>
      </c>
      <c r="F1189" s="35" t="s">
        <v>10686</v>
      </c>
      <c r="G1189" s="36" t="s">
        <v>10687</v>
      </c>
      <c r="H1189" s="36">
        <v>1</v>
      </c>
      <c r="I1189" s="35" t="s">
        <v>10686</v>
      </c>
    </row>
    <row r="1190" spans="1:9">
      <c r="A1190" s="31" t="s">
        <v>7911</v>
      </c>
      <c r="B1190" s="32">
        <v>24.795000000000002</v>
      </c>
      <c r="C1190" s="33" t="str">
        <f t="shared" si="18"/>
        <v>Normal Weight</v>
      </c>
      <c r="D1190" s="34">
        <v>6.05</v>
      </c>
      <c r="E1190" s="35" t="s">
        <v>10687</v>
      </c>
      <c r="F1190" s="35" t="s">
        <v>10686</v>
      </c>
      <c r="G1190" s="36" t="s">
        <v>10686</v>
      </c>
      <c r="H1190" s="36">
        <v>0</v>
      </c>
      <c r="I1190" s="35" t="s">
        <v>10686</v>
      </c>
    </row>
    <row r="1191" spans="1:9">
      <c r="A1191" s="31" t="s">
        <v>7914</v>
      </c>
      <c r="B1191" s="32">
        <v>29.48</v>
      </c>
      <c r="C1191" s="33" t="str">
        <f t="shared" si="18"/>
        <v>Overweight</v>
      </c>
      <c r="D1191" s="34">
        <v>5.63</v>
      </c>
      <c r="E1191" s="35" t="s">
        <v>10687</v>
      </c>
      <c r="F1191" s="35" t="s">
        <v>10686</v>
      </c>
      <c r="G1191" s="36" t="s">
        <v>10687</v>
      </c>
      <c r="H1191" s="36">
        <v>1</v>
      </c>
      <c r="I1191" s="35" t="s">
        <v>10686</v>
      </c>
    </row>
    <row r="1192" spans="1:9">
      <c r="A1192" s="31" t="s">
        <v>7917</v>
      </c>
      <c r="B1192" s="32">
        <v>28.09</v>
      </c>
      <c r="C1192" s="33" t="str">
        <f t="shared" si="18"/>
        <v>Overweight</v>
      </c>
      <c r="D1192" s="34">
        <v>6.06</v>
      </c>
      <c r="E1192" s="35" t="s">
        <v>10686</v>
      </c>
      <c r="F1192" s="35" t="s">
        <v>10686</v>
      </c>
      <c r="G1192" s="36" t="s">
        <v>10687</v>
      </c>
      <c r="H1192" s="36">
        <v>1</v>
      </c>
      <c r="I1192" s="35" t="s">
        <v>10686</v>
      </c>
    </row>
    <row r="1193" spans="1:9">
      <c r="A1193" s="31" t="s">
        <v>7920</v>
      </c>
      <c r="B1193" s="32">
        <v>32.729999999999997</v>
      </c>
      <c r="C1193" s="33" t="str">
        <f t="shared" si="18"/>
        <v>Obesity</v>
      </c>
      <c r="D1193" s="34">
        <v>5.19</v>
      </c>
      <c r="E1193" s="35" t="s">
        <v>10686</v>
      </c>
      <c r="F1193" s="35" t="s">
        <v>10686</v>
      </c>
      <c r="G1193" s="36" t="s">
        <v>10686</v>
      </c>
      <c r="H1193" s="36">
        <v>1</v>
      </c>
      <c r="I1193" s="35" t="s">
        <v>10686</v>
      </c>
    </row>
    <row r="1194" spans="1:9">
      <c r="A1194" s="31" t="s">
        <v>7922</v>
      </c>
      <c r="B1194" s="32">
        <v>27.36</v>
      </c>
      <c r="C1194" s="33" t="str">
        <f t="shared" si="18"/>
        <v>Overweight</v>
      </c>
      <c r="D1194" s="34">
        <v>8.9600000000000009</v>
      </c>
      <c r="E1194" s="35" t="s">
        <v>10686</v>
      </c>
      <c r="F1194" s="35" t="s">
        <v>10686</v>
      </c>
      <c r="G1194" s="36" t="s">
        <v>10686</v>
      </c>
      <c r="H1194" s="36">
        <v>0</v>
      </c>
      <c r="I1194" s="35" t="s">
        <v>10686</v>
      </c>
    </row>
    <row r="1195" spans="1:9">
      <c r="A1195" s="31" t="s">
        <v>7924</v>
      </c>
      <c r="B1195" s="32">
        <v>27.265000000000001</v>
      </c>
      <c r="C1195" s="33" t="str">
        <f t="shared" si="18"/>
        <v>Overweight</v>
      </c>
      <c r="D1195" s="34">
        <v>11.39</v>
      </c>
      <c r="E1195" s="35" t="s">
        <v>10686</v>
      </c>
      <c r="F1195" s="35" t="s">
        <v>10686</v>
      </c>
      <c r="G1195" s="36" t="s">
        <v>10686</v>
      </c>
      <c r="H1195" s="36">
        <v>0</v>
      </c>
      <c r="I1195" s="35" t="s">
        <v>10686</v>
      </c>
    </row>
    <row r="1196" spans="1:9">
      <c r="A1196" s="31" t="s">
        <v>7926</v>
      </c>
      <c r="B1196" s="32">
        <v>48.07</v>
      </c>
      <c r="C1196" s="33" t="str">
        <f t="shared" si="18"/>
        <v>Obesity</v>
      </c>
      <c r="D1196" s="34">
        <v>4.0599999999999996</v>
      </c>
      <c r="E1196" s="35" t="s">
        <v>10687</v>
      </c>
      <c r="F1196" s="35" t="s">
        <v>10686</v>
      </c>
      <c r="G1196" s="36" t="s">
        <v>10686</v>
      </c>
      <c r="H1196" s="36">
        <v>0</v>
      </c>
      <c r="I1196" s="35" t="s">
        <v>10686</v>
      </c>
    </row>
    <row r="1197" spans="1:9">
      <c r="A1197" s="31" t="s">
        <v>7929</v>
      </c>
      <c r="B1197" s="32">
        <v>30.8</v>
      </c>
      <c r="C1197" s="33" t="str">
        <f t="shared" si="18"/>
        <v>Obesity</v>
      </c>
      <c r="D1197" s="34">
        <v>5.23</v>
      </c>
      <c r="E1197" s="35" t="s">
        <v>10687</v>
      </c>
      <c r="F1197" s="35" t="s">
        <v>10686</v>
      </c>
      <c r="G1197" s="36" t="s">
        <v>10686</v>
      </c>
      <c r="H1197" s="36">
        <v>0</v>
      </c>
      <c r="I1197" s="35" t="s">
        <v>10686</v>
      </c>
    </row>
    <row r="1198" spans="1:9">
      <c r="A1198" s="31" t="s">
        <v>7932</v>
      </c>
      <c r="B1198" s="32">
        <v>32.299999999999997</v>
      </c>
      <c r="C1198" s="33" t="str">
        <f t="shared" si="18"/>
        <v>Obesity</v>
      </c>
      <c r="D1198" s="34">
        <v>5.05</v>
      </c>
      <c r="E1198" s="35" t="s">
        <v>10687</v>
      </c>
      <c r="F1198" s="35" t="s">
        <v>10686</v>
      </c>
      <c r="G1198" s="36" t="s">
        <v>10686</v>
      </c>
      <c r="H1198" s="36">
        <v>0</v>
      </c>
      <c r="I1198" s="35" t="s">
        <v>10686</v>
      </c>
    </row>
    <row r="1199" spans="1:9">
      <c r="A1199" s="31" t="s">
        <v>7935</v>
      </c>
      <c r="B1199" s="32">
        <v>39.700000000000003</v>
      </c>
      <c r="C1199" s="33" t="str">
        <f t="shared" si="18"/>
        <v>Obesity</v>
      </c>
      <c r="D1199" s="34">
        <v>7.34</v>
      </c>
      <c r="E1199" s="35" t="s">
        <v>10686</v>
      </c>
      <c r="F1199" s="35" t="s">
        <v>10686</v>
      </c>
      <c r="G1199" s="36" t="s">
        <v>10686</v>
      </c>
      <c r="H1199" s="36">
        <v>0</v>
      </c>
      <c r="I1199" s="35" t="s">
        <v>10686</v>
      </c>
    </row>
    <row r="1200" spans="1:9">
      <c r="A1200" s="31" t="s">
        <v>7937</v>
      </c>
      <c r="B1200" s="32">
        <v>35.97</v>
      </c>
      <c r="C1200" s="33" t="str">
        <f t="shared" si="18"/>
        <v>Obesity</v>
      </c>
      <c r="D1200" s="34">
        <v>8.1300000000000008</v>
      </c>
      <c r="E1200" s="35" t="s">
        <v>10686</v>
      </c>
      <c r="F1200" s="35" t="s">
        <v>10686</v>
      </c>
      <c r="G1200" s="36" t="s">
        <v>10686</v>
      </c>
      <c r="H1200" s="36">
        <v>0</v>
      </c>
      <c r="I1200" s="35" t="s">
        <v>10686</v>
      </c>
    </row>
    <row r="1201" spans="1:9">
      <c r="A1201" s="31" t="s">
        <v>7940</v>
      </c>
      <c r="B1201" s="32">
        <v>25.86</v>
      </c>
      <c r="C1201" s="33" t="str">
        <f t="shared" si="18"/>
        <v>Overweight</v>
      </c>
      <c r="D1201" s="34">
        <v>6.68</v>
      </c>
      <c r="E1201" s="35" t="s">
        <v>10687</v>
      </c>
      <c r="F1201" s="35" t="s">
        <v>10686</v>
      </c>
      <c r="G1201" s="36" t="s">
        <v>10686</v>
      </c>
      <c r="H1201" s="36">
        <v>1</v>
      </c>
      <c r="I1201" s="35" t="s">
        <v>10686</v>
      </c>
    </row>
    <row r="1202" spans="1:9">
      <c r="A1202" s="31" t="s">
        <v>7942</v>
      </c>
      <c r="B1202" s="32">
        <v>30.03</v>
      </c>
      <c r="C1202" s="33" t="str">
        <f t="shared" si="18"/>
        <v>Obesity</v>
      </c>
      <c r="D1202" s="34">
        <v>11.51</v>
      </c>
      <c r="E1202" s="35" t="s">
        <v>10686</v>
      </c>
      <c r="F1202" s="35" t="s">
        <v>10686</v>
      </c>
      <c r="G1202" s="36" t="s">
        <v>10686</v>
      </c>
      <c r="H1202" s="36">
        <v>0</v>
      </c>
      <c r="I1202" s="35" t="s">
        <v>10686</v>
      </c>
    </row>
    <row r="1203" spans="1:9">
      <c r="A1203" s="31" t="s">
        <v>7943</v>
      </c>
      <c r="B1203" s="32">
        <v>25.76</v>
      </c>
      <c r="C1203" s="33" t="str">
        <f t="shared" si="18"/>
        <v>Overweight</v>
      </c>
      <c r="D1203" s="34">
        <v>6.02</v>
      </c>
      <c r="E1203" s="35" t="s">
        <v>10687</v>
      </c>
      <c r="F1203" s="35" t="s">
        <v>10686</v>
      </c>
      <c r="G1203" s="36" t="s">
        <v>10687</v>
      </c>
      <c r="H1203" s="36">
        <v>1</v>
      </c>
      <c r="I1203" s="35" t="s">
        <v>10686</v>
      </c>
    </row>
    <row r="1204" spans="1:9">
      <c r="A1204" s="31" t="s">
        <v>7946</v>
      </c>
      <c r="B1204" s="32">
        <v>22.42</v>
      </c>
      <c r="C1204" s="33" t="str">
        <f t="shared" si="18"/>
        <v>Normal Weight</v>
      </c>
      <c r="D1204" s="34">
        <v>7.96</v>
      </c>
      <c r="E1204" s="35" t="s">
        <v>10686</v>
      </c>
      <c r="F1204" s="35" t="s">
        <v>10686</v>
      </c>
      <c r="G1204" s="36" t="s">
        <v>10686</v>
      </c>
      <c r="H1204" s="36">
        <v>0</v>
      </c>
      <c r="I1204" s="35" t="s">
        <v>10686</v>
      </c>
    </row>
    <row r="1205" spans="1:9">
      <c r="A1205" s="31" t="s">
        <v>7949</v>
      </c>
      <c r="B1205" s="32">
        <v>33.18</v>
      </c>
      <c r="C1205" s="33" t="str">
        <f t="shared" si="18"/>
        <v>Obesity</v>
      </c>
      <c r="D1205" s="34">
        <v>6.01</v>
      </c>
      <c r="E1205" s="35" t="s">
        <v>10687</v>
      </c>
      <c r="F1205" s="35" t="s">
        <v>10686</v>
      </c>
      <c r="G1205" s="36" t="s">
        <v>10686</v>
      </c>
      <c r="H1205" s="36">
        <v>1</v>
      </c>
      <c r="I1205" s="35" t="s">
        <v>10686</v>
      </c>
    </row>
    <row r="1206" spans="1:9">
      <c r="A1206" s="31" t="s">
        <v>7951</v>
      </c>
      <c r="B1206" s="32">
        <v>43.04</v>
      </c>
      <c r="C1206" s="33" t="str">
        <f t="shared" si="18"/>
        <v>Obesity</v>
      </c>
      <c r="D1206" s="34">
        <v>5.9</v>
      </c>
      <c r="E1206" s="35" t="s">
        <v>10687</v>
      </c>
      <c r="F1206" s="35" t="s">
        <v>10686</v>
      </c>
      <c r="G1206" s="36" t="s">
        <v>10686</v>
      </c>
      <c r="H1206" s="36">
        <v>0</v>
      </c>
      <c r="I1206" s="35" t="s">
        <v>10686</v>
      </c>
    </row>
    <row r="1207" spans="1:9">
      <c r="A1207" s="31" t="s">
        <v>7954</v>
      </c>
      <c r="B1207" s="32">
        <v>34.15</v>
      </c>
      <c r="C1207" s="33" t="str">
        <f t="shared" si="18"/>
        <v>Obesity</v>
      </c>
      <c r="D1207" s="34">
        <v>4.49</v>
      </c>
      <c r="E1207" s="35" t="s">
        <v>10687</v>
      </c>
      <c r="F1207" s="35" t="s">
        <v>10686</v>
      </c>
      <c r="G1207" s="36" t="s">
        <v>10686</v>
      </c>
      <c r="H1207" s="36">
        <v>1</v>
      </c>
      <c r="I1207" s="35" t="s">
        <v>10686</v>
      </c>
    </row>
    <row r="1208" spans="1:9">
      <c r="A1208" s="31" t="s">
        <v>7957</v>
      </c>
      <c r="B1208" s="32">
        <v>25.78</v>
      </c>
      <c r="C1208" s="33" t="str">
        <f t="shared" si="18"/>
        <v>Overweight</v>
      </c>
      <c r="D1208" s="34">
        <v>6.25</v>
      </c>
      <c r="E1208" s="35" t="s">
        <v>10686</v>
      </c>
      <c r="F1208" s="35" t="s">
        <v>10686</v>
      </c>
      <c r="G1208" s="36" t="s">
        <v>10686</v>
      </c>
      <c r="H1208" s="36">
        <v>0</v>
      </c>
      <c r="I1208" s="35" t="s">
        <v>10686</v>
      </c>
    </row>
    <row r="1209" spans="1:9">
      <c r="A1209" s="31" t="s">
        <v>7960</v>
      </c>
      <c r="B1209" s="32">
        <v>21.02</v>
      </c>
      <c r="C1209" s="33" t="str">
        <f t="shared" si="18"/>
        <v>Normal Weight</v>
      </c>
      <c r="D1209" s="34">
        <v>9.6199999999999992</v>
      </c>
      <c r="E1209" s="35" t="s">
        <v>10687</v>
      </c>
      <c r="F1209" s="35" t="s">
        <v>10686</v>
      </c>
      <c r="G1209" s="36" t="s">
        <v>10687</v>
      </c>
      <c r="H1209" s="36">
        <v>1</v>
      </c>
      <c r="I1209" s="35" t="s">
        <v>10686</v>
      </c>
    </row>
    <row r="1210" spans="1:9">
      <c r="A1210" s="31" t="s">
        <v>7962</v>
      </c>
      <c r="B1210" s="32">
        <v>37.51</v>
      </c>
      <c r="C1210" s="33" t="str">
        <f t="shared" si="18"/>
        <v>Obesity</v>
      </c>
      <c r="D1210" s="34">
        <v>11.06</v>
      </c>
      <c r="E1210" s="35" t="s">
        <v>10686</v>
      </c>
      <c r="F1210" s="35" t="s">
        <v>10686</v>
      </c>
      <c r="G1210" s="36" t="s">
        <v>10686</v>
      </c>
      <c r="H1210" s="36">
        <v>2</v>
      </c>
      <c r="I1210" s="35" t="s">
        <v>10686</v>
      </c>
    </row>
    <row r="1211" spans="1:9">
      <c r="A1211" s="31" t="s">
        <v>7965</v>
      </c>
      <c r="B1211" s="32">
        <v>25.745000000000001</v>
      </c>
      <c r="C1211" s="33" t="str">
        <f t="shared" si="18"/>
        <v>Overweight</v>
      </c>
      <c r="D1211" s="34">
        <v>6.11</v>
      </c>
      <c r="E1211" s="35" t="s">
        <v>10687</v>
      </c>
      <c r="F1211" s="35" t="s">
        <v>10686</v>
      </c>
      <c r="G1211" s="36" t="s">
        <v>10686</v>
      </c>
      <c r="H1211" s="36">
        <v>0</v>
      </c>
      <c r="I1211" s="35" t="s">
        <v>10686</v>
      </c>
    </row>
    <row r="1212" spans="1:9">
      <c r="A1212" s="31" t="s">
        <v>7966</v>
      </c>
      <c r="B1212" s="32">
        <v>31.35</v>
      </c>
      <c r="C1212" s="33" t="str">
        <f t="shared" si="18"/>
        <v>Obesity</v>
      </c>
      <c r="D1212" s="34">
        <v>11.49</v>
      </c>
      <c r="E1212" s="35" t="s">
        <v>10686</v>
      </c>
      <c r="F1212" s="35" t="s">
        <v>10686</v>
      </c>
      <c r="G1212" s="36" t="s">
        <v>10686</v>
      </c>
      <c r="H1212" s="36">
        <v>2</v>
      </c>
      <c r="I1212" s="35" t="s">
        <v>10686</v>
      </c>
    </row>
    <row r="1213" spans="1:9">
      <c r="A1213" s="31" t="s">
        <v>7968</v>
      </c>
      <c r="B1213" s="32">
        <v>29.83</v>
      </c>
      <c r="C1213" s="33" t="str">
        <f t="shared" si="18"/>
        <v>Overweight</v>
      </c>
      <c r="D1213" s="34">
        <v>8.68</v>
      </c>
      <c r="E1213" s="35" t="s">
        <v>10686</v>
      </c>
      <c r="F1213" s="35" t="s">
        <v>10686</v>
      </c>
      <c r="G1213" s="36" t="s">
        <v>10686</v>
      </c>
      <c r="H1213" s="36">
        <v>2</v>
      </c>
      <c r="I1213" s="35" t="s">
        <v>10686</v>
      </c>
    </row>
    <row r="1214" spans="1:9">
      <c r="A1214" s="31" t="s">
        <v>7970</v>
      </c>
      <c r="B1214" s="32">
        <v>25.49</v>
      </c>
      <c r="C1214" s="33" t="str">
        <f t="shared" si="18"/>
        <v>Overweight</v>
      </c>
      <c r="D1214" s="34">
        <v>5.68</v>
      </c>
      <c r="E1214" s="35" t="s">
        <v>10687</v>
      </c>
      <c r="F1214" s="35" t="s">
        <v>10686</v>
      </c>
      <c r="G1214" s="36" t="s">
        <v>10687</v>
      </c>
      <c r="H1214" s="36">
        <v>1</v>
      </c>
      <c r="I1214" s="35" t="s">
        <v>10686</v>
      </c>
    </row>
    <row r="1215" spans="1:9">
      <c r="A1215" s="31" t="s">
        <v>7972</v>
      </c>
      <c r="B1215" s="32">
        <v>34.1</v>
      </c>
      <c r="C1215" s="33" t="str">
        <f t="shared" si="18"/>
        <v>Obesity</v>
      </c>
      <c r="D1215" s="34">
        <v>8.4499999999999993</v>
      </c>
      <c r="E1215" s="35" t="s">
        <v>10686</v>
      </c>
      <c r="F1215" s="35" t="s">
        <v>10686</v>
      </c>
      <c r="G1215" s="36" t="s">
        <v>10686</v>
      </c>
      <c r="H1215" s="36">
        <v>0</v>
      </c>
      <c r="I1215" s="35" t="s">
        <v>10686</v>
      </c>
    </row>
    <row r="1216" spans="1:9">
      <c r="A1216" s="31" t="s">
        <v>7974</v>
      </c>
      <c r="B1216" s="32">
        <v>25.84</v>
      </c>
      <c r="C1216" s="33" t="str">
        <f t="shared" si="18"/>
        <v>Overweight</v>
      </c>
      <c r="D1216" s="34">
        <v>8.51</v>
      </c>
      <c r="E1216" s="35" t="s">
        <v>10686</v>
      </c>
      <c r="F1216" s="35" t="s">
        <v>10686</v>
      </c>
      <c r="G1216" s="36" t="s">
        <v>10686</v>
      </c>
      <c r="H1216" s="36">
        <v>2</v>
      </c>
      <c r="I1216" s="35" t="s">
        <v>10686</v>
      </c>
    </row>
    <row r="1217" spans="1:9">
      <c r="A1217" s="31" t="s">
        <v>7977</v>
      </c>
      <c r="B1217" s="32">
        <v>20.6</v>
      </c>
      <c r="C1217" s="33" t="str">
        <f t="shared" si="18"/>
        <v>Normal Weight</v>
      </c>
      <c r="D1217" s="34">
        <v>7.62</v>
      </c>
      <c r="E1217" s="35" t="s">
        <v>10686</v>
      </c>
      <c r="F1217" s="35" t="s">
        <v>10686</v>
      </c>
      <c r="G1217" s="36" t="s">
        <v>10686</v>
      </c>
      <c r="H1217" s="36">
        <v>0</v>
      </c>
      <c r="I1217" s="35" t="s">
        <v>10686</v>
      </c>
    </row>
    <row r="1218" spans="1:9">
      <c r="A1218" s="31" t="s">
        <v>7980</v>
      </c>
      <c r="B1218" s="32">
        <v>28.88</v>
      </c>
      <c r="C1218" s="33" t="str">
        <f t="shared" si="18"/>
        <v>Overweight</v>
      </c>
      <c r="D1218" s="34">
        <v>10.18</v>
      </c>
      <c r="E1218" s="35" t="s">
        <v>10686</v>
      </c>
      <c r="F1218" s="35" t="s">
        <v>10686</v>
      </c>
      <c r="G1218" s="36" t="s">
        <v>10686</v>
      </c>
      <c r="H1218" s="36">
        <v>0</v>
      </c>
      <c r="I1218" s="35" t="s">
        <v>10686</v>
      </c>
    </row>
    <row r="1219" spans="1:9">
      <c r="A1219" s="31" t="s">
        <v>7981</v>
      </c>
      <c r="B1219" s="32">
        <v>28.24</v>
      </c>
      <c r="C1219" s="33" t="str">
        <f t="shared" ref="C1219:C1282" si="19">IF(B1219&lt;18.5,"Under Weight",IF(B1219&lt;25,"Normal Weight",IF(B1219&lt;30,"Overweight","Obesity")))</f>
        <v>Overweight</v>
      </c>
      <c r="D1219" s="34">
        <v>5.36</v>
      </c>
      <c r="E1219" s="35" t="s">
        <v>10686</v>
      </c>
      <c r="F1219" s="35" t="s">
        <v>10686</v>
      </c>
      <c r="G1219" s="36" t="s">
        <v>10686</v>
      </c>
      <c r="H1219" s="36">
        <v>0</v>
      </c>
      <c r="I1219" s="35" t="s">
        <v>10686</v>
      </c>
    </row>
    <row r="1220" spans="1:9">
      <c r="A1220" s="31" t="s">
        <v>7984</v>
      </c>
      <c r="B1220" s="32">
        <v>25.46</v>
      </c>
      <c r="C1220" s="33" t="str">
        <f t="shared" si="19"/>
        <v>Overweight</v>
      </c>
      <c r="D1220" s="34">
        <v>11.78</v>
      </c>
      <c r="E1220" s="35" t="s">
        <v>10687</v>
      </c>
      <c r="F1220" s="35" t="s">
        <v>10686</v>
      </c>
      <c r="G1220" s="36" t="s">
        <v>10686</v>
      </c>
      <c r="H1220" s="36">
        <v>1</v>
      </c>
      <c r="I1220" s="35" t="s">
        <v>10686</v>
      </c>
    </row>
    <row r="1221" spans="1:9">
      <c r="A1221" s="31" t="s">
        <v>7986</v>
      </c>
      <c r="B1221" s="32">
        <v>29.64</v>
      </c>
      <c r="C1221" s="33" t="str">
        <f t="shared" si="19"/>
        <v>Overweight</v>
      </c>
      <c r="D1221" s="34">
        <v>10.82</v>
      </c>
      <c r="E1221" s="35" t="s">
        <v>10687</v>
      </c>
      <c r="F1221" s="35" t="s">
        <v>10686</v>
      </c>
      <c r="G1221" s="36" t="s">
        <v>10686</v>
      </c>
      <c r="H1221" s="36">
        <v>0</v>
      </c>
      <c r="I1221" s="35" t="s">
        <v>10686</v>
      </c>
    </row>
    <row r="1222" spans="1:9">
      <c r="A1222" s="31" t="s">
        <v>7989</v>
      </c>
      <c r="B1222" s="32">
        <v>31.27</v>
      </c>
      <c r="C1222" s="33" t="str">
        <f t="shared" si="19"/>
        <v>Obesity</v>
      </c>
      <c r="D1222" s="34">
        <v>7.73</v>
      </c>
      <c r="E1222" s="35" t="s">
        <v>10687</v>
      </c>
      <c r="F1222" s="35" t="s">
        <v>10686</v>
      </c>
      <c r="G1222" s="36" t="s">
        <v>10686</v>
      </c>
      <c r="H1222" s="36">
        <v>1</v>
      </c>
      <c r="I1222" s="35" t="s">
        <v>10686</v>
      </c>
    </row>
    <row r="1223" spans="1:9">
      <c r="A1223" s="31" t="s">
        <v>7992</v>
      </c>
      <c r="B1223" s="32">
        <v>19.95</v>
      </c>
      <c r="C1223" s="33" t="str">
        <f t="shared" si="19"/>
        <v>Normal Weight</v>
      </c>
      <c r="D1223" s="34">
        <v>6.24</v>
      </c>
      <c r="E1223" s="35" t="s">
        <v>10687</v>
      </c>
      <c r="F1223" s="35" t="s">
        <v>10686</v>
      </c>
      <c r="G1223" s="36" t="s">
        <v>10686</v>
      </c>
      <c r="H1223" s="36">
        <v>0</v>
      </c>
      <c r="I1223" s="35" t="s">
        <v>10686</v>
      </c>
    </row>
    <row r="1224" spans="1:9">
      <c r="A1224" s="31" t="s">
        <v>7995</v>
      </c>
      <c r="B1224" s="32">
        <v>21.3</v>
      </c>
      <c r="C1224" s="33" t="str">
        <f t="shared" si="19"/>
        <v>Normal Weight</v>
      </c>
      <c r="D1224" s="34">
        <v>10.42</v>
      </c>
      <c r="E1224" s="35" t="s">
        <v>10686</v>
      </c>
      <c r="F1224" s="35" t="s">
        <v>10686</v>
      </c>
      <c r="G1224" s="36" t="s">
        <v>10686</v>
      </c>
      <c r="H1224" s="36">
        <v>2</v>
      </c>
      <c r="I1224" s="35" t="s">
        <v>10686</v>
      </c>
    </row>
    <row r="1225" spans="1:9">
      <c r="A1225" s="31" t="s">
        <v>7998</v>
      </c>
      <c r="B1225" s="32">
        <v>31.635000000000002</v>
      </c>
      <c r="C1225" s="33" t="str">
        <f t="shared" si="19"/>
        <v>Obesity</v>
      </c>
      <c r="D1225" s="34">
        <v>11.11</v>
      </c>
      <c r="E1225" s="35" t="s">
        <v>10686</v>
      </c>
      <c r="F1225" s="35" t="s">
        <v>10686</v>
      </c>
      <c r="G1225" s="36" t="s">
        <v>10686</v>
      </c>
      <c r="H1225" s="36">
        <v>0</v>
      </c>
      <c r="I1225" s="35" t="s">
        <v>10686</v>
      </c>
    </row>
    <row r="1226" spans="1:9">
      <c r="A1226" s="31" t="s">
        <v>8000</v>
      </c>
      <c r="B1226" s="32">
        <v>23.9</v>
      </c>
      <c r="C1226" s="33" t="str">
        <f t="shared" si="19"/>
        <v>Normal Weight</v>
      </c>
      <c r="D1226" s="34">
        <v>7.67</v>
      </c>
      <c r="E1226" s="35" t="s">
        <v>10687</v>
      </c>
      <c r="F1226" s="35" t="s">
        <v>10686</v>
      </c>
      <c r="G1226" s="36" t="s">
        <v>10686</v>
      </c>
      <c r="H1226" s="36">
        <v>2</v>
      </c>
      <c r="I1226" s="35" t="s">
        <v>10686</v>
      </c>
    </row>
    <row r="1227" spans="1:9">
      <c r="A1227" s="31" t="s">
        <v>8002</v>
      </c>
      <c r="B1227" s="32">
        <v>34.15</v>
      </c>
      <c r="C1227" s="33" t="str">
        <f t="shared" si="19"/>
        <v>Obesity</v>
      </c>
      <c r="D1227" s="34">
        <v>6.15</v>
      </c>
      <c r="E1227" s="35" t="s">
        <v>10686</v>
      </c>
      <c r="F1227" s="35" t="s">
        <v>10686</v>
      </c>
      <c r="G1227" s="36" t="s">
        <v>10686</v>
      </c>
      <c r="H1227" s="36">
        <v>0</v>
      </c>
      <c r="I1227" s="35" t="s">
        <v>10686</v>
      </c>
    </row>
    <row r="1228" spans="1:9">
      <c r="A1228" s="31" t="s">
        <v>8005</v>
      </c>
      <c r="B1228" s="32">
        <v>28.71</v>
      </c>
      <c r="C1228" s="33" t="str">
        <f t="shared" si="19"/>
        <v>Overweight</v>
      </c>
      <c r="D1228" s="34">
        <v>5.71</v>
      </c>
      <c r="E1228" s="35" t="s">
        <v>10686</v>
      </c>
      <c r="F1228" s="35" t="s">
        <v>10686</v>
      </c>
      <c r="G1228" s="36" t="s">
        <v>10686</v>
      </c>
      <c r="H1228" s="36">
        <v>0</v>
      </c>
      <c r="I1228" s="35" t="s">
        <v>10686</v>
      </c>
    </row>
    <row r="1229" spans="1:9">
      <c r="A1229" s="31" t="s">
        <v>8008</v>
      </c>
      <c r="B1229" s="32">
        <v>36.700000000000003</v>
      </c>
      <c r="C1229" s="33" t="str">
        <f t="shared" si="19"/>
        <v>Obesity</v>
      </c>
      <c r="D1229" s="34">
        <v>8.6999999999999993</v>
      </c>
      <c r="E1229" s="35" t="s">
        <v>10687</v>
      </c>
      <c r="F1229" s="35" t="s">
        <v>10686</v>
      </c>
      <c r="G1229" s="36" t="s">
        <v>10686</v>
      </c>
      <c r="H1229" s="36">
        <v>2</v>
      </c>
      <c r="I1229" s="35" t="s">
        <v>10686</v>
      </c>
    </row>
    <row r="1230" spans="1:9">
      <c r="A1230" s="31" t="s">
        <v>8011</v>
      </c>
      <c r="B1230" s="32">
        <v>34.1</v>
      </c>
      <c r="C1230" s="33" t="str">
        <f t="shared" si="19"/>
        <v>Obesity</v>
      </c>
      <c r="D1230" s="34">
        <v>9.0399999999999991</v>
      </c>
      <c r="E1230" s="35" t="s">
        <v>10687</v>
      </c>
      <c r="F1230" s="35" t="s">
        <v>10686</v>
      </c>
      <c r="G1230" s="36" t="s">
        <v>10686</v>
      </c>
      <c r="H1230" s="36">
        <v>2</v>
      </c>
      <c r="I1230" s="35" t="s">
        <v>10686</v>
      </c>
    </row>
    <row r="1231" spans="1:9">
      <c r="A1231" s="31" t="s">
        <v>8013</v>
      </c>
      <c r="B1231" s="32">
        <v>25.7</v>
      </c>
      <c r="C1231" s="33" t="str">
        <f t="shared" si="19"/>
        <v>Overweight</v>
      </c>
      <c r="D1231" s="34">
        <v>5.61</v>
      </c>
      <c r="E1231" s="35" t="s">
        <v>10686</v>
      </c>
      <c r="F1231" s="35" t="s">
        <v>10686</v>
      </c>
      <c r="G1231" s="36" t="s">
        <v>10686</v>
      </c>
      <c r="H1231" s="36">
        <v>0</v>
      </c>
      <c r="I1231" s="35" t="s">
        <v>10686</v>
      </c>
    </row>
    <row r="1232" spans="1:9">
      <c r="A1232" s="31" t="s">
        <v>8016</v>
      </c>
      <c r="B1232" s="32">
        <v>21.68</v>
      </c>
      <c r="C1232" s="33" t="str">
        <f t="shared" si="19"/>
        <v>Normal Weight</v>
      </c>
      <c r="D1232" s="34">
        <v>8.1199999999999992</v>
      </c>
      <c r="E1232" s="35" t="s">
        <v>10686</v>
      </c>
      <c r="F1232" s="35" t="s">
        <v>10686</v>
      </c>
      <c r="G1232" s="36" t="s">
        <v>10686</v>
      </c>
      <c r="H1232" s="36">
        <v>0</v>
      </c>
      <c r="I1232" s="35" t="s">
        <v>10686</v>
      </c>
    </row>
    <row r="1233" spans="1:9">
      <c r="A1233" s="31" t="s">
        <v>8019</v>
      </c>
      <c r="B1233" s="32">
        <v>25.175000000000001</v>
      </c>
      <c r="C1233" s="33" t="str">
        <f t="shared" si="19"/>
        <v>Overweight</v>
      </c>
      <c r="D1233" s="34">
        <v>4.74</v>
      </c>
      <c r="E1233" s="35" t="s">
        <v>10686</v>
      </c>
      <c r="F1233" s="35" t="s">
        <v>10686</v>
      </c>
      <c r="G1233" s="36" t="s">
        <v>10686</v>
      </c>
      <c r="H1233" s="36">
        <v>0</v>
      </c>
      <c r="I1233" s="35" t="s">
        <v>10686</v>
      </c>
    </row>
    <row r="1234" spans="1:9">
      <c r="A1234" s="31" t="s">
        <v>8022</v>
      </c>
      <c r="B1234" s="32">
        <v>44.77</v>
      </c>
      <c r="C1234" s="33" t="str">
        <f t="shared" si="19"/>
        <v>Obesity</v>
      </c>
      <c r="D1234" s="34">
        <v>4.0599999999999996</v>
      </c>
      <c r="E1234" s="35" t="s">
        <v>10686</v>
      </c>
      <c r="F1234" s="35" t="s">
        <v>10686</v>
      </c>
      <c r="G1234" s="36" t="s">
        <v>10686</v>
      </c>
      <c r="H1234" s="36">
        <v>2</v>
      </c>
      <c r="I1234" s="35" t="s">
        <v>10686</v>
      </c>
    </row>
    <row r="1235" spans="1:9">
      <c r="A1235" s="31" t="s">
        <v>8025</v>
      </c>
      <c r="B1235" s="32">
        <v>37.07</v>
      </c>
      <c r="C1235" s="33" t="str">
        <f t="shared" si="19"/>
        <v>Obesity</v>
      </c>
      <c r="D1235" s="34">
        <v>5.69</v>
      </c>
      <c r="E1235" s="35" t="s">
        <v>10686</v>
      </c>
      <c r="F1235" s="35" t="s">
        <v>10686</v>
      </c>
      <c r="G1235" s="36" t="s">
        <v>10686</v>
      </c>
      <c r="H1235" s="36">
        <v>2</v>
      </c>
      <c r="I1235" s="35" t="s">
        <v>10686</v>
      </c>
    </row>
    <row r="1236" spans="1:9">
      <c r="A1236" s="31" t="s">
        <v>8027</v>
      </c>
      <c r="B1236" s="32">
        <v>39.799999999999997</v>
      </c>
      <c r="C1236" s="33" t="str">
        <f t="shared" si="19"/>
        <v>Obesity</v>
      </c>
      <c r="D1236" s="34">
        <v>5.66</v>
      </c>
      <c r="E1236" s="35" t="s">
        <v>10686</v>
      </c>
      <c r="F1236" s="35" t="s">
        <v>10686</v>
      </c>
      <c r="G1236" s="36" t="s">
        <v>10687</v>
      </c>
      <c r="H1236" s="36">
        <v>1</v>
      </c>
      <c r="I1236" s="35" t="s">
        <v>10686</v>
      </c>
    </row>
    <row r="1237" spans="1:9">
      <c r="A1237" s="31" t="s">
        <v>8029</v>
      </c>
      <c r="B1237" s="32">
        <v>26.36</v>
      </c>
      <c r="C1237" s="33" t="str">
        <f t="shared" si="19"/>
        <v>Overweight</v>
      </c>
      <c r="D1237" s="34">
        <v>4.32</v>
      </c>
      <c r="E1237" s="35" t="s">
        <v>10686</v>
      </c>
      <c r="F1237" s="35" t="s">
        <v>10686</v>
      </c>
      <c r="G1237" s="36" t="s">
        <v>10687</v>
      </c>
      <c r="H1237" s="36">
        <v>1</v>
      </c>
      <c r="I1237" s="35" t="s">
        <v>10686</v>
      </c>
    </row>
    <row r="1238" spans="1:9">
      <c r="A1238" s="31" t="s">
        <v>8032</v>
      </c>
      <c r="B1238" s="32">
        <v>29.925000000000001</v>
      </c>
      <c r="C1238" s="33" t="str">
        <f t="shared" si="19"/>
        <v>Overweight</v>
      </c>
      <c r="D1238" s="34">
        <v>8.2899999999999991</v>
      </c>
      <c r="E1238" s="35" t="s">
        <v>10686</v>
      </c>
      <c r="F1238" s="35" t="s">
        <v>10686</v>
      </c>
      <c r="G1238" s="36" t="s">
        <v>10686</v>
      </c>
      <c r="H1238" s="36">
        <v>2</v>
      </c>
      <c r="I1238" s="35" t="s">
        <v>10686</v>
      </c>
    </row>
    <row r="1239" spans="1:9">
      <c r="A1239" s="31" t="s">
        <v>8035</v>
      </c>
      <c r="B1239" s="32">
        <v>37.29</v>
      </c>
      <c r="C1239" s="33" t="str">
        <f t="shared" si="19"/>
        <v>Obesity</v>
      </c>
      <c r="D1239" s="34">
        <v>10.46</v>
      </c>
      <c r="E1239" s="35" t="s">
        <v>10686</v>
      </c>
      <c r="F1239" s="35" t="s">
        <v>10686</v>
      </c>
      <c r="G1239" s="36" t="s">
        <v>10686</v>
      </c>
      <c r="H1239" s="36">
        <v>0</v>
      </c>
      <c r="I1239" s="35" t="s">
        <v>10686</v>
      </c>
    </row>
    <row r="1240" spans="1:9">
      <c r="A1240" s="31" t="s">
        <v>8037</v>
      </c>
      <c r="B1240" s="32">
        <v>30.2</v>
      </c>
      <c r="C1240" s="33" t="str">
        <f t="shared" si="19"/>
        <v>Obesity</v>
      </c>
      <c r="D1240" s="34">
        <v>11.96</v>
      </c>
      <c r="E1240" s="35" t="s">
        <v>10686</v>
      </c>
      <c r="F1240" s="35" t="s">
        <v>10686</v>
      </c>
      <c r="G1240" s="36" t="s">
        <v>10686</v>
      </c>
      <c r="H1240" s="36">
        <v>0</v>
      </c>
      <c r="I1240" s="35" t="s">
        <v>10686</v>
      </c>
    </row>
    <row r="1241" spans="1:9">
      <c r="A1241" s="31" t="s">
        <v>8040</v>
      </c>
      <c r="B1241" s="32">
        <v>24.225000000000001</v>
      </c>
      <c r="C1241" s="33" t="str">
        <f t="shared" si="19"/>
        <v>Normal Weight</v>
      </c>
      <c r="D1241" s="34">
        <v>4.25</v>
      </c>
      <c r="E1241" s="35" t="s">
        <v>10687</v>
      </c>
      <c r="F1241" s="35" t="s">
        <v>10686</v>
      </c>
      <c r="G1241" s="36" t="s">
        <v>10687</v>
      </c>
      <c r="H1241" s="36">
        <v>1</v>
      </c>
      <c r="I1241" s="35" t="s">
        <v>10686</v>
      </c>
    </row>
    <row r="1242" spans="1:9">
      <c r="A1242" s="31" t="s">
        <v>8043</v>
      </c>
      <c r="B1242" s="32">
        <v>31.445</v>
      </c>
      <c r="C1242" s="33" t="str">
        <f t="shared" si="19"/>
        <v>Obesity</v>
      </c>
      <c r="D1242" s="34">
        <v>8.33</v>
      </c>
      <c r="E1242" s="35" t="s">
        <v>10686</v>
      </c>
      <c r="F1242" s="35" t="s">
        <v>10686</v>
      </c>
      <c r="G1242" s="36" t="s">
        <v>10686</v>
      </c>
      <c r="H1242" s="36">
        <v>0</v>
      </c>
      <c r="I1242" s="35" t="s">
        <v>10686</v>
      </c>
    </row>
    <row r="1243" spans="1:9">
      <c r="A1243" s="31" t="s">
        <v>8046</v>
      </c>
      <c r="B1243" s="32">
        <v>38.880000000000003</v>
      </c>
      <c r="C1243" s="33" t="str">
        <f t="shared" si="19"/>
        <v>Obesity</v>
      </c>
      <c r="D1243" s="34">
        <v>4.29</v>
      </c>
      <c r="E1243" s="35" t="s">
        <v>10686</v>
      </c>
      <c r="F1243" s="35" t="s">
        <v>10686</v>
      </c>
      <c r="G1243" s="36" t="s">
        <v>10686</v>
      </c>
      <c r="H1243" s="36">
        <v>1</v>
      </c>
      <c r="I1243" s="35" t="s">
        <v>10686</v>
      </c>
    </row>
    <row r="1244" spans="1:9">
      <c r="A1244" s="31" t="s">
        <v>8048</v>
      </c>
      <c r="B1244" s="32">
        <v>43.89</v>
      </c>
      <c r="C1244" s="33" t="str">
        <f t="shared" si="19"/>
        <v>Obesity</v>
      </c>
      <c r="D1244" s="34">
        <v>6.32</v>
      </c>
      <c r="E1244" s="35" t="s">
        <v>10687</v>
      </c>
      <c r="F1244" s="35" t="s">
        <v>10686</v>
      </c>
      <c r="G1244" s="36" t="s">
        <v>10686</v>
      </c>
      <c r="H1244" s="36">
        <v>0</v>
      </c>
      <c r="I1244" s="35" t="s">
        <v>10686</v>
      </c>
    </row>
    <row r="1245" spans="1:9">
      <c r="A1245" s="31" t="s">
        <v>8051</v>
      </c>
      <c r="B1245" s="32">
        <v>25.6</v>
      </c>
      <c r="C1245" s="33" t="str">
        <f t="shared" si="19"/>
        <v>Overweight</v>
      </c>
      <c r="D1245" s="34">
        <v>5.65</v>
      </c>
      <c r="E1245" s="35" t="s">
        <v>10686</v>
      </c>
      <c r="F1245" s="35" t="s">
        <v>10686</v>
      </c>
      <c r="G1245" s="36" t="s">
        <v>10686</v>
      </c>
      <c r="H1245" s="36">
        <v>2</v>
      </c>
      <c r="I1245" s="35" t="s">
        <v>10686</v>
      </c>
    </row>
    <row r="1246" spans="1:9">
      <c r="A1246" s="31" t="s">
        <v>8053</v>
      </c>
      <c r="B1246" s="32">
        <v>29.545000000000002</v>
      </c>
      <c r="C1246" s="33" t="str">
        <f t="shared" si="19"/>
        <v>Overweight</v>
      </c>
      <c r="D1246" s="34">
        <v>8.41</v>
      </c>
      <c r="E1246" s="35" t="s">
        <v>10687</v>
      </c>
      <c r="F1246" s="35" t="s">
        <v>10686</v>
      </c>
      <c r="G1246" s="36" t="s">
        <v>10686</v>
      </c>
      <c r="H1246" s="36">
        <v>1</v>
      </c>
      <c r="I1246" s="35" t="s">
        <v>10686</v>
      </c>
    </row>
    <row r="1247" spans="1:9">
      <c r="A1247" s="31" t="s">
        <v>8055</v>
      </c>
      <c r="B1247" s="32">
        <v>23.25</v>
      </c>
      <c r="C1247" s="33" t="str">
        <f t="shared" si="19"/>
        <v>Normal Weight</v>
      </c>
      <c r="D1247" s="34">
        <v>11.96</v>
      </c>
      <c r="E1247" s="35" t="s">
        <v>10687</v>
      </c>
      <c r="F1247" s="35" t="s">
        <v>10686</v>
      </c>
      <c r="G1247" s="36" t="s">
        <v>10686</v>
      </c>
      <c r="H1247" s="36">
        <v>0</v>
      </c>
      <c r="I1247" s="35" t="s">
        <v>10686</v>
      </c>
    </row>
    <row r="1248" spans="1:9">
      <c r="A1248" s="31" t="s">
        <v>8058</v>
      </c>
      <c r="B1248" s="32">
        <v>43.95</v>
      </c>
      <c r="C1248" s="33" t="str">
        <f t="shared" si="19"/>
        <v>Obesity</v>
      </c>
      <c r="D1248" s="34">
        <v>5.17</v>
      </c>
      <c r="E1248" s="35" t="s">
        <v>10687</v>
      </c>
      <c r="F1248" s="35" t="s">
        <v>10686</v>
      </c>
      <c r="G1248" s="36" t="s">
        <v>10687</v>
      </c>
      <c r="H1248" s="36">
        <v>1</v>
      </c>
      <c r="I1248" s="35" t="s">
        <v>10686</v>
      </c>
    </row>
    <row r="1249" spans="1:9">
      <c r="A1249" s="31" t="s">
        <v>8061</v>
      </c>
      <c r="B1249" s="32">
        <v>21.85</v>
      </c>
      <c r="C1249" s="33" t="str">
        <f t="shared" si="19"/>
        <v>Normal Weight</v>
      </c>
      <c r="D1249" s="34">
        <v>8.76</v>
      </c>
      <c r="E1249" s="35" t="s">
        <v>10686</v>
      </c>
      <c r="F1249" s="35" t="s">
        <v>10686</v>
      </c>
      <c r="G1249" s="36" t="s">
        <v>10686</v>
      </c>
      <c r="H1249" s="36">
        <v>0</v>
      </c>
      <c r="I1249" s="35" t="s">
        <v>10686</v>
      </c>
    </row>
    <row r="1250" spans="1:9">
      <c r="A1250" s="31" t="s">
        <v>8063</v>
      </c>
      <c r="B1250" s="32">
        <v>25.73</v>
      </c>
      <c r="C1250" s="33" t="str">
        <f t="shared" si="19"/>
        <v>Overweight</v>
      </c>
      <c r="D1250" s="34">
        <v>7.99</v>
      </c>
      <c r="E1250" s="35" t="s">
        <v>10686</v>
      </c>
      <c r="F1250" s="35" t="s">
        <v>10686</v>
      </c>
      <c r="G1250" s="36" t="s">
        <v>10686</v>
      </c>
      <c r="H1250" s="36">
        <v>2</v>
      </c>
      <c r="I1250" s="35" t="s">
        <v>10686</v>
      </c>
    </row>
    <row r="1251" spans="1:9">
      <c r="A1251" s="31" t="s">
        <v>8065</v>
      </c>
      <c r="B1251" s="32">
        <v>32.229999999999997</v>
      </c>
      <c r="C1251" s="33" t="str">
        <f t="shared" si="19"/>
        <v>Obesity</v>
      </c>
      <c r="D1251" s="34">
        <v>8.59</v>
      </c>
      <c r="E1251" s="35" t="s">
        <v>10686</v>
      </c>
      <c r="F1251" s="35" t="s">
        <v>10686</v>
      </c>
      <c r="G1251" s="36" t="s">
        <v>10686</v>
      </c>
      <c r="H1251" s="36">
        <v>0</v>
      </c>
      <c r="I1251" s="35" t="s">
        <v>10686</v>
      </c>
    </row>
    <row r="1252" spans="1:9">
      <c r="A1252" s="31" t="s">
        <v>8068</v>
      </c>
      <c r="B1252" s="32">
        <v>32.204999999999998</v>
      </c>
      <c r="C1252" s="33" t="str">
        <f t="shared" si="19"/>
        <v>Obesity</v>
      </c>
      <c r="D1252" s="34">
        <v>6.14</v>
      </c>
      <c r="E1252" s="35" t="s">
        <v>10686</v>
      </c>
      <c r="F1252" s="35" t="s">
        <v>10686</v>
      </c>
      <c r="G1252" s="36" t="s">
        <v>10686</v>
      </c>
      <c r="H1252" s="36">
        <v>2</v>
      </c>
      <c r="I1252" s="35" t="s">
        <v>10686</v>
      </c>
    </row>
    <row r="1253" spans="1:9">
      <c r="A1253" s="31" t="s">
        <v>8071</v>
      </c>
      <c r="B1253" s="32">
        <v>26.41</v>
      </c>
      <c r="C1253" s="33" t="str">
        <f t="shared" si="19"/>
        <v>Overweight</v>
      </c>
      <c r="D1253" s="34">
        <v>4.08</v>
      </c>
      <c r="E1253" s="35" t="s">
        <v>10686</v>
      </c>
      <c r="F1253" s="35" t="s">
        <v>10686</v>
      </c>
      <c r="G1253" s="36" t="s">
        <v>10686</v>
      </c>
      <c r="H1253" s="36">
        <v>2</v>
      </c>
      <c r="I1253" s="35" t="s">
        <v>10686</v>
      </c>
    </row>
    <row r="1254" spans="1:9">
      <c r="A1254" s="31" t="s">
        <v>8073</v>
      </c>
      <c r="B1254" s="32">
        <v>30.2</v>
      </c>
      <c r="C1254" s="33" t="str">
        <f t="shared" si="19"/>
        <v>Obesity</v>
      </c>
      <c r="D1254" s="34">
        <v>6.25</v>
      </c>
      <c r="E1254" s="35" t="s">
        <v>10687</v>
      </c>
      <c r="F1254" s="35" t="s">
        <v>10686</v>
      </c>
      <c r="G1254" s="36" t="s">
        <v>10686</v>
      </c>
      <c r="H1254" s="36">
        <v>0</v>
      </c>
      <c r="I1254" s="35" t="s">
        <v>10686</v>
      </c>
    </row>
    <row r="1255" spans="1:9">
      <c r="A1255" s="31" t="s">
        <v>8076</v>
      </c>
      <c r="B1255" s="32">
        <v>31.26</v>
      </c>
      <c r="C1255" s="33" t="str">
        <f t="shared" si="19"/>
        <v>Obesity</v>
      </c>
      <c r="D1255" s="34">
        <v>5.94</v>
      </c>
      <c r="E1255" s="35" t="s">
        <v>10687</v>
      </c>
      <c r="F1255" s="35" t="s">
        <v>10686</v>
      </c>
      <c r="G1255" s="36" t="s">
        <v>10686</v>
      </c>
      <c r="H1255" s="36">
        <v>1</v>
      </c>
      <c r="I1255" s="35" t="s">
        <v>10686</v>
      </c>
    </row>
    <row r="1256" spans="1:9">
      <c r="A1256" s="31" t="s">
        <v>8078</v>
      </c>
      <c r="B1256" s="32">
        <v>33.725000000000001</v>
      </c>
      <c r="C1256" s="33" t="str">
        <f t="shared" si="19"/>
        <v>Obesity</v>
      </c>
      <c r="D1256" s="34">
        <v>6.45</v>
      </c>
      <c r="E1256" s="35" t="s">
        <v>10687</v>
      </c>
      <c r="F1256" s="35" t="s">
        <v>10686</v>
      </c>
      <c r="G1256" s="36" t="s">
        <v>10686</v>
      </c>
      <c r="H1256" s="36">
        <v>0</v>
      </c>
      <c r="I1256" s="35" t="s">
        <v>10686</v>
      </c>
    </row>
    <row r="1257" spans="1:9">
      <c r="A1257" s="31" t="s">
        <v>8081</v>
      </c>
      <c r="B1257" s="32">
        <v>28.9</v>
      </c>
      <c r="C1257" s="33" t="str">
        <f t="shared" si="19"/>
        <v>Overweight</v>
      </c>
      <c r="D1257" s="34">
        <v>5.74</v>
      </c>
      <c r="E1257" s="35" t="s">
        <v>10687</v>
      </c>
      <c r="F1257" s="35" t="s">
        <v>10686</v>
      </c>
      <c r="G1257" s="36" t="s">
        <v>10686</v>
      </c>
      <c r="H1257" s="36">
        <v>0</v>
      </c>
      <c r="I1257" s="35" t="s">
        <v>10686</v>
      </c>
    </row>
    <row r="1258" spans="1:9">
      <c r="A1258" s="31" t="s">
        <v>8084</v>
      </c>
      <c r="B1258" s="32">
        <v>45.69</v>
      </c>
      <c r="C1258" s="33" t="str">
        <f t="shared" si="19"/>
        <v>Obesity</v>
      </c>
      <c r="D1258" s="34">
        <v>4.43</v>
      </c>
      <c r="E1258" s="35" t="s">
        <v>10687</v>
      </c>
      <c r="F1258" s="35" t="s">
        <v>10686</v>
      </c>
      <c r="G1258" s="36" t="s">
        <v>10686</v>
      </c>
      <c r="H1258" s="36">
        <v>0</v>
      </c>
      <c r="I1258" s="35" t="s">
        <v>10686</v>
      </c>
    </row>
    <row r="1259" spans="1:9">
      <c r="A1259" s="31" t="s">
        <v>8086</v>
      </c>
      <c r="B1259" s="32">
        <v>21.03</v>
      </c>
      <c r="C1259" s="33" t="str">
        <f t="shared" si="19"/>
        <v>Normal Weight</v>
      </c>
      <c r="D1259" s="34">
        <v>6.5</v>
      </c>
      <c r="E1259" s="35" t="s">
        <v>10686</v>
      </c>
      <c r="F1259" s="35" t="s">
        <v>10686</v>
      </c>
      <c r="G1259" s="36" t="s">
        <v>10686</v>
      </c>
      <c r="H1259" s="36">
        <v>0</v>
      </c>
      <c r="I1259" s="35" t="s">
        <v>10686</v>
      </c>
    </row>
    <row r="1260" spans="1:9">
      <c r="A1260" s="31" t="s">
        <v>8089</v>
      </c>
      <c r="B1260" s="32">
        <v>37</v>
      </c>
      <c r="C1260" s="33" t="str">
        <f t="shared" si="19"/>
        <v>Obesity</v>
      </c>
      <c r="D1260" s="34">
        <v>8.75</v>
      </c>
      <c r="E1260" s="35" t="s">
        <v>10686</v>
      </c>
      <c r="F1260" s="35" t="s">
        <v>10686</v>
      </c>
      <c r="G1260" s="36" t="s">
        <v>10686</v>
      </c>
      <c r="H1260" s="36">
        <v>0</v>
      </c>
      <c r="I1260" s="35" t="s">
        <v>10686</v>
      </c>
    </row>
    <row r="1261" spans="1:9">
      <c r="A1261" s="31" t="s">
        <v>8092</v>
      </c>
      <c r="B1261" s="32">
        <v>25.4</v>
      </c>
      <c r="C1261" s="33" t="str">
        <f t="shared" si="19"/>
        <v>Overweight</v>
      </c>
      <c r="D1261" s="34">
        <v>11.96</v>
      </c>
      <c r="E1261" s="35" t="s">
        <v>10686</v>
      </c>
      <c r="F1261" s="35" t="s">
        <v>10686</v>
      </c>
      <c r="G1261" s="36" t="s">
        <v>10686</v>
      </c>
      <c r="H1261" s="36">
        <v>0</v>
      </c>
      <c r="I1261" s="35" t="s">
        <v>10686</v>
      </c>
    </row>
    <row r="1262" spans="1:9">
      <c r="A1262" s="31" t="s">
        <v>8094</v>
      </c>
      <c r="B1262" s="32">
        <v>32.299999999999997</v>
      </c>
      <c r="C1262" s="33" t="str">
        <f t="shared" si="19"/>
        <v>Obesity</v>
      </c>
      <c r="D1262" s="34">
        <v>10.54</v>
      </c>
      <c r="E1262" s="35" t="s">
        <v>10686</v>
      </c>
      <c r="F1262" s="35" t="s">
        <v>10686</v>
      </c>
      <c r="G1262" s="36" t="s">
        <v>10686</v>
      </c>
      <c r="H1262" s="36">
        <v>0</v>
      </c>
      <c r="I1262" s="35" t="s">
        <v>10686</v>
      </c>
    </row>
    <row r="1263" spans="1:9">
      <c r="A1263" s="31" t="s">
        <v>8096</v>
      </c>
      <c r="B1263" s="32">
        <v>23.94</v>
      </c>
      <c r="C1263" s="33" t="str">
        <f t="shared" si="19"/>
        <v>Normal Weight</v>
      </c>
      <c r="D1263" s="34">
        <v>4.54</v>
      </c>
      <c r="E1263" s="35" t="s">
        <v>10687</v>
      </c>
      <c r="F1263" s="35" t="s">
        <v>10686</v>
      </c>
      <c r="G1263" s="36" t="s">
        <v>10687</v>
      </c>
      <c r="H1263" s="36">
        <v>1</v>
      </c>
      <c r="I1263" s="35" t="s">
        <v>10686</v>
      </c>
    </row>
    <row r="1264" spans="1:9">
      <c r="A1264" s="31" t="s">
        <v>8099</v>
      </c>
      <c r="B1264" s="32">
        <v>46.4</v>
      </c>
      <c r="C1264" s="33" t="str">
        <f t="shared" si="19"/>
        <v>Obesity</v>
      </c>
      <c r="D1264" s="34">
        <v>5.71</v>
      </c>
      <c r="E1264" s="35" t="s">
        <v>10686</v>
      </c>
      <c r="F1264" s="35" t="s">
        <v>10686</v>
      </c>
      <c r="G1264" s="36" t="s">
        <v>10686</v>
      </c>
      <c r="H1264" s="36">
        <v>0</v>
      </c>
      <c r="I1264" s="35" t="s">
        <v>10686</v>
      </c>
    </row>
    <row r="1265" spans="1:9">
      <c r="A1265" s="31" t="s">
        <v>8102</v>
      </c>
      <c r="B1265" s="32">
        <v>40.375</v>
      </c>
      <c r="C1265" s="33" t="str">
        <f t="shared" si="19"/>
        <v>Obesity</v>
      </c>
      <c r="D1265" s="34">
        <v>6.25</v>
      </c>
      <c r="E1265" s="35" t="s">
        <v>10687</v>
      </c>
      <c r="F1265" s="35" t="s">
        <v>10686</v>
      </c>
      <c r="G1265" s="36" t="s">
        <v>10686</v>
      </c>
      <c r="H1265" s="36">
        <v>0</v>
      </c>
      <c r="I1265" s="35" t="s">
        <v>10686</v>
      </c>
    </row>
    <row r="1266" spans="1:9">
      <c r="A1266" s="31" t="s">
        <v>8105</v>
      </c>
      <c r="B1266" s="32">
        <v>28.7</v>
      </c>
      <c r="C1266" s="33" t="str">
        <f t="shared" si="19"/>
        <v>Overweight</v>
      </c>
      <c r="D1266" s="34">
        <v>9.4700000000000006</v>
      </c>
      <c r="E1266" s="35" t="s">
        <v>10686</v>
      </c>
      <c r="F1266" s="35" t="s">
        <v>10686</v>
      </c>
      <c r="G1266" s="36" t="s">
        <v>10686</v>
      </c>
      <c r="H1266" s="36">
        <v>2</v>
      </c>
      <c r="I1266" s="35" t="s">
        <v>10686</v>
      </c>
    </row>
    <row r="1267" spans="1:9">
      <c r="A1267" s="31" t="s">
        <v>8108</v>
      </c>
      <c r="B1267" s="32">
        <v>26.63</v>
      </c>
      <c r="C1267" s="33" t="str">
        <f t="shared" si="19"/>
        <v>Overweight</v>
      </c>
      <c r="D1267" s="34">
        <v>5.7</v>
      </c>
      <c r="E1267" s="35" t="s">
        <v>10686</v>
      </c>
      <c r="F1267" s="35" t="s">
        <v>10686</v>
      </c>
      <c r="G1267" s="36" t="s">
        <v>10686</v>
      </c>
      <c r="H1267" s="36">
        <v>0</v>
      </c>
      <c r="I1267" s="35" t="s">
        <v>10686</v>
      </c>
    </row>
    <row r="1268" spans="1:9">
      <c r="A1268" s="31" t="s">
        <v>8110</v>
      </c>
      <c r="B1268" s="32">
        <v>22.515000000000001</v>
      </c>
      <c r="C1268" s="33" t="str">
        <f t="shared" si="19"/>
        <v>Normal Weight</v>
      </c>
      <c r="D1268" s="34">
        <v>11.18</v>
      </c>
      <c r="E1268" s="35" t="s">
        <v>10686</v>
      </c>
      <c r="F1268" s="35" t="s">
        <v>10686</v>
      </c>
      <c r="G1268" s="36" t="s">
        <v>10686</v>
      </c>
      <c r="H1268" s="36">
        <v>2</v>
      </c>
      <c r="I1268" s="35" t="s">
        <v>10686</v>
      </c>
    </row>
    <row r="1269" spans="1:9">
      <c r="A1269" s="31" t="s">
        <v>8113</v>
      </c>
      <c r="B1269" s="32">
        <v>36.575000000000003</v>
      </c>
      <c r="C1269" s="33" t="str">
        <f t="shared" si="19"/>
        <v>Obesity</v>
      </c>
      <c r="D1269" s="34">
        <v>10.98</v>
      </c>
      <c r="E1269" s="35" t="s">
        <v>10686</v>
      </c>
      <c r="F1269" s="35" t="s">
        <v>10686</v>
      </c>
      <c r="G1269" s="36" t="s">
        <v>10686</v>
      </c>
      <c r="H1269" s="36">
        <v>0</v>
      </c>
      <c r="I1269" s="35" t="s">
        <v>10686</v>
      </c>
    </row>
    <row r="1270" spans="1:9">
      <c r="A1270" s="31" t="s">
        <v>8116</v>
      </c>
      <c r="B1270" s="32">
        <v>23.66</v>
      </c>
      <c r="C1270" s="33" t="str">
        <f t="shared" si="19"/>
        <v>Normal Weight</v>
      </c>
      <c r="D1270" s="34">
        <v>5.1100000000000003</v>
      </c>
      <c r="E1270" s="35" t="s">
        <v>10687</v>
      </c>
      <c r="F1270" s="35" t="s">
        <v>10686</v>
      </c>
      <c r="G1270" s="36" t="s">
        <v>10687</v>
      </c>
      <c r="H1270" s="36">
        <v>1</v>
      </c>
      <c r="I1270" s="35" t="s">
        <v>10686</v>
      </c>
    </row>
    <row r="1271" spans="1:9">
      <c r="A1271" s="31" t="s">
        <v>8118</v>
      </c>
      <c r="B1271" s="32">
        <v>18.62</v>
      </c>
      <c r="C1271" s="33" t="str">
        <f t="shared" si="19"/>
        <v>Normal Weight</v>
      </c>
      <c r="D1271" s="34">
        <v>10.24</v>
      </c>
      <c r="E1271" s="35" t="s">
        <v>10686</v>
      </c>
      <c r="F1271" s="35" t="s">
        <v>10686</v>
      </c>
      <c r="G1271" s="36" t="s">
        <v>10686</v>
      </c>
      <c r="H1271" s="36">
        <v>0</v>
      </c>
      <c r="I1271" s="35" t="s">
        <v>10686</v>
      </c>
    </row>
    <row r="1272" spans="1:9">
      <c r="A1272" s="31" t="s">
        <v>8120</v>
      </c>
      <c r="B1272" s="32">
        <v>19.190000000000001</v>
      </c>
      <c r="C1272" s="33" t="str">
        <f t="shared" si="19"/>
        <v>Normal Weight</v>
      </c>
      <c r="D1272" s="34">
        <v>7.71</v>
      </c>
      <c r="E1272" s="35" t="s">
        <v>10687</v>
      </c>
      <c r="F1272" s="35" t="s">
        <v>10686</v>
      </c>
      <c r="G1272" s="36" t="s">
        <v>10686</v>
      </c>
      <c r="H1272" s="36">
        <v>1</v>
      </c>
      <c r="I1272" s="35" t="s">
        <v>10686</v>
      </c>
    </row>
    <row r="1273" spans="1:9">
      <c r="A1273" s="31" t="s">
        <v>8122</v>
      </c>
      <c r="B1273" s="32">
        <v>27.5</v>
      </c>
      <c r="C1273" s="33" t="str">
        <f t="shared" si="19"/>
        <v>Overweight</v>
      </c>
      <c r="D1273" s="34">
        <v>6.03</v>
      </c>
      <c r="E1273" s="35" t="s">
        <v>10686</v>
      </c>
      <c r="F1273" s="35" t="s">
        <v>10686</v>
      </c>
      <c r="G1273" s="36" t="s">
        <v>10686</v>
      </c>
      <c r="H1273" s="36">
        <v>0</v>
      </c>
      <c r="I1273" s="35" t="s">
        <v>10686</v>
      </c>
    </row>
    <row r="1274" spans="1:9">
      <c r="A1274" s="31" t="s">
        <v>8125</v>
      </c>
      <c r="B1274" s="32">
        <v>27.36</v>
      </c>
      <c r="C1274" s="33" t="str">
        <f t="shared" si="19"/>
        <v>Overweight</v>
      </c>
      <c r="D1274" s="34">
        <v>5.96</v>
      </c>
      <c r="E1274" s="35" t="s">
        <v>10686</v>
      </c>
      <c r="F1274" s="35" t="s">
        <v>10686</v>
      </c>
      <c r="G1274" s="36" t="s">
        <v>10687</v>
      </c>
      <c r="H1274" s="36">
        <v>1</v>
      </c>
      <c r="I1274" s="35" t="s">
        <v>10686</v>
      </c>
    </row>
    <row r="1275" spans="1:9">
      <c r="A1275" s="31" t="s">
        <v>8128</v>
      </c>
      <c r="B1275" s="32">
        <v>20.350000000000001</v>
      </c>
      <c r="C1275" s="33" t="str">
        <f t="shared" si="19"/>
        <v>Normal Weight</v>
      </c>
      <c r="D1275" s="34">
        <v>4.16</v>
      </c>
      <c r="E1275" s="35" t="s">
        <v>10686</v>
      </c>
      <c r="F1275" s="35" t="s">
        <v>10686</v>
      </c>
      <c r="G1275" s="36" t="s">
        <v>10686</v>
      </c>
      <c r="H1275" s="36">
        <v>0</v>
      </c>
      <c r="I1275" s="35" t="s">
        <v>10686</v>
      </c>
    </row>
    <row r="1276" spans="1:9">
      <c r="A1276" s="31" t="s">
        <v>8131</v>
      </c>
      <c r="B1276" s="32">
        <v>24.035</v>
      </c>
      <c r="C1276" s="33" t="str">
        <f t="shared" si="19"/>
        <v>Normal Weight</v>
      </c>
      <c r="D1276" s="34">
        <v>6.11</v>
      </c>
      <c r="E1276" s="35" t="s">
        <v>10686</v>
      </c>
      <c r="F1276" s="35" t="s">
        <v>10686</v>
      </c>
      <c r="G1276" s="36" t="s">
        <v>10686</v>
      </c>
      <c r="H1276" s="36">
        <v>0</v>
      </c>
      <c r="I1276" s="35" t="s">
        <v>10686</v>
      </c>
    </row>
    <row r="1277" spans="1:9">
      <c r="A1277" s="31" t="s">
        <v>8133</v>
      </c>
      <c r="B1277" s="32">
        <v>23.56</v>
      </c>
      <c r="C1277" s="33" t="str">
        <f t="shared" si="19"/>
        <v>Normal Weight</v>
      </c>
      <c r="D1277" s="34">
        <v>5.97</v>
      </c>
      <c r="E1277" s="35" t="s">
        <v>10686</v>
      </c>
      <c r="F1277" s="35" t="s">
        <v>10686</v>
      </c>
      <c r="G1277" s="36" t="s">
        <v>10686</v>
      </c>
      <c r="H1277" s="36">
        <v>0</v>
      </c>
      <c r="I1277" s="35" t="s">
        <v>10686</v>
      </c>
    </row>
    <row r="1278" spans="1:9">
      <c r="A1278" s="31" t="s">
        <v>8135</v>
      </c>
      <c r="B1278" s="32">
        <v>27.17</v>
      </c>
      <c r="C1278" s="33" t="str">
        <f t="shared" si="19"/>
        <v>Overweight</v>
      </c>
      <c r="D1278" s="34">
        <v>10.81</v>
      </c>
      <c r="E1278" s="35" t="s">
        <v>10686</v>
      </c>
      <c r="F1278" s="35" t="s">
        <v>10686</v>
      </c>
      <c r="G1278" s="36" t="s">
        <v>10686</v>
      </c>
      <c r="H1278" s="36">
        <v>2</v>
      </c>
      <c r="I1278" s="35" t="s">
        <v>10686</v>
      </c>
    </row>
    <row r="1279" spans="1:9">
      <c r="A1279" s="31" t="s">
        <v>8138</v>
      </c>
      <c r="B1279" s="32">
        <v>34.32</v>
      </c>
      <c r="C1279" s="33" t="str">
        <f t="shared" si="19"/>
        <v>Obesity</v>
      </c>
      <c r="D1279" s="34">
        <v>5.7</v>
      </c>
      <c r="E1279" s="35" t="s">
        <v>10687</v>
      </c>
      <c r="F1279" s="35" t="s">
        <v>10686</v>
      </c>
      <c r="G1279" s="36" t="s">
        <v>10687</v>
      </c>
      <c r="H1279" s="36">
        <v>1</v>
      </c>
      <c r="I1279" s="35" t="s">
        <v>10686</v>
      </c>
    </row>
    <row r="1280" spans="1:9">
      <c r="A1280" s="31" t="s">
        <v>8141</v>
      </c>
      <c r="B1280" s="32">
        <v>23.87</v>
      </c>
      <c r="C1280" s="33" t="str">
        <f t="shared" si="19"/>
        <v>Normal Weight</v>
      </c>
      <c r="D1280" s="34">
        <v>4.7699999999999996</v>
      </c>
      <c r="E1280" s="35" t="s">
        <v>10687</v>
      </c>
      <c r="F1280" s="35" t="s">
        <v>10686</v>
      </c>
      <c r="G1280" s="36" t="s">
        <v>10687</v>
      </c>
      <c r="H1280" s="36">
        <v>1</v>
      </c>
      <c r="I1280" s="35" t="s">
        <v>10686</v>
      </c>
    </row>
    <row r="1281" spans="1:9">
      <c r="A1281" s="31" t="s">
        <v>8143</v>
      </c>
      <c r="B1281" s="32">
        <v>30.15</v>
      </c>
      <c r="C1281" s="33" t="str">
        <f t="shared" si="19"/>
        <v>Obesity</v>
      </c>
      <c r="D1281" s="34">
        <v>4.25</v>
      </c>
      <c r="E1281" s="35" t="s">
        <v>10686</v>
      </c>
      <c r="F1281" s="35" t="s">
        <v>10686</v>
      </c>
      <c r="G1281" s="36" t="s">
        <v>10686</v>
      </c>
      <c r="H1281" s="36">
        <v>1</v>
      </c>
      <c r="I1281" s="35" t="s">
        <v>10686</v>
      </c>
    </row>
    <row r="1282" spans="1:9">
      <c r="A1282" s="31" t="s">
        <v>8146</v>
      </c>
      <c r="B1282" s="32">
        <v>26.36</v>
      </c>
      <c r="C1282" s="33" t="str">
        <f t="shared" si="19"/>
        <v>Overweight</v>
      </c>
      <c r="D1282" s="34">
        <v>5.52</v>
      </c>
      <c r="E1282" s="35" t="s">
        <v>10686</v>
      </c>
      <c r="F1282" s="35" t="s">
        <v>10686</v>
      </c>
      <c r="G1282" s="36" t="s">
        <v>10686</v>
      </c>
      <c r="H1282" s="36">
        <v>0</v>
      </c>
      <c r="I1282" s="35" t="s">
        <v>10686</v>
      </c>
    </row>
    <row r="1283" spans="1:9">
      <c r="A1283" s="31" t="s">
        <v>8148</v>
      </c>
      <c r="B1283" s="32">
        <v>45.32</v>
      </c>
      <c r="C1283" s="33" t="str">
        <f t="shared" ref="C1283:C1346" si="20">IF(B1283&lt;18.5,"Under Weight",IF(B1283&lt;25,"Normal Weight",IF(B1283&lt;30,"Overweight","Obesity")))</f>
        <v>Obesity</v>
      </c>
      <c r="D1283" s="34">
        <v>6.53</v>
      </c>
      <c r="E1283" s="35" t="s">
        <v>10687</v>
      </c>
      <c r="F1283" s="35" t="s">
        <v>10686</v>
      </c>
      <c r="G1283" s="36" t="s">
        <v>10686</v>
      </c>
      <c r="H1283" s="36">
        <v>1</v>
      </c>
      <c r="I1283" s="35" t="s">
        <v>10686</v>
      </c>
    </row>
    <row r="1284" spans="1:9">
      <c r="A1284" s="31" t="s">
        <v>8151</v>
      </c>
      <c r="B1284" s="32">
        <v>31.93</v>
      </c>
      <c r="C1284" s="33" t="str">
        <f t="shared" si="20"/>
        <v>Obesity</v>
      </c>
      <c r="D1284" s="34">
        <v>4.82</v>
      </c>
      <c r="E1284" s="35" t="s">
        <v>10687</v>
      </c>
      <c r="F1284" s="35" t="s">
        <v>10686</v>
      </c>
      <c r="G1284" s="36" t="s">
        <v>10686</v>
      </c>
      <c r="H1284" s="36">
        <v>1</v>
      </c>
      <c r="I1284" s="35" t="s">
        <v>10686</v>
      </c>
    </row>
    <row r="1285" spans="1:9">
      <c r="A1285" s="31" t="s">
        <v>8152</v>
      </c>
      <c r="B1285" s="32">
        <v>36</v>
      </c>
      <c r="C1285" s="33" t="str">
        <f t="shared" si="20"/>
        <v>Obesity</v>
      </c>
      <c r="D1285" s="34">
        <v>11.94</v>
      </c>
      <c r="E1285" s="35" t="s">
        <v>10687</v>
      </c>
      <c r="F1285" s="35" t="s">
        <v>10686</v>
      </c>
      <c r="G1285" s="36" t="s">
        <v>10686</v>
      </c>
      <c r="H1285" s="36">
        <v>1</v>
      </c>
      <c r="I1285" s="35" t="s">
        <v>10686</v>
      </c>
    </row>
    <row r="1286" spans="1:9">
      <c r="A1286" s="31" t="s">
        <v>8155</v>
      </c>
      <c r="B1286" s="32">
        <v>32</v>
      </c>
      <c r="C1286" s="33" t="str">
        <f t="shared" si="20"/>
        <v>Obesity</v>
      </c>
      <c r="D1286" s="34">
        <v>7.85</v>
      </c>
      <c r="E1286" s="35" t="s">
        <v>10687</v>
      </c>
      <c r="F1286" s="35" t="s">
        <v>10686</v>
      </c>
      <c r="G1286" s="36" t="s">
        <v>10686</v>
      </c>
      <c r="H1286" s="36">
        <v>1</v>
      </c>
      <c r="I1286" s="35" t="s">
        <v>10686</v>
      </c>
    </row>
    <row r="1287" spans="1:9">
      <c r="A1287" s="31" t="s">
        <v>8158</v>
      </c>
      <c r="B1287" s="32">
        <v>29.37</v>
      </c>
      <c r="C1287" s="33" t="str">
        <f t="shared" si="20"/>
        <v>Overweight</v>
      </c>
      <c r="D1287" s="34">
        <v>8.01</v>
      </c>
      <c r="E1287" s="35" t="s">
        <v>10687</v>
      </c>
      <c r="F1287" s="35" t="s">
        <v>10686</v>
      </c>
      <c r="G1287" s="36" t="s">
        <v>10686</v>
      </c>
      <c r="H1287" s="36">
        <v>1</v>
      </c>
      <c r="I1287" s="35" t="s">
        <v>10686</v>
      </c>
    </row>
    <row r="1288" spans="1:9">
      <c r="A1288" s="31" t="s">
        <v>8161</v>
      </c>
      <c r="B1288" s="32">
        <v>23.6</v>
      </c>
      <c r="C1288" s="33" t="str">
        <f t="shared" si="20"/>
        <v>Normal Weight</v>
      </c>
      <c r="D1288" s="34">
        <v>7.4</v>
      </c>
      <c r="E1288" s="35" t="s">
        <v>10687</v>
      </c>
      <c r="F1288" s="35" t="s">
        <v>10686</v>
      </c>
      <c r="G1288" s="36" t="s">
        <v>10686</v>
      </c>
      <c r="H1288" s="36">
        <v>1</v>
      </c>
      <c r="I1288" s="35" t="s">
        <v>10686</v>
      </c>
    </row>
    <row r="1289" spans="1:9">
      <c r="A1289" s="31" t="s">
        <v>8163</v>
      </c>
      <c r="B1289" s="32">
        <v>33.155000000000001</v>
      </c>
      <c r="C1289" s="33" t="str">
        <f t="shared" si="20"/>
        <v>Obesity</v>
      </c>
      <c r="D1289" s="34">
        <v>8.3800000000000008</v>
      </c>
      <c r="E1289" s="35" t="s">
        <v>10687</v>
      </c>
      <c r="F1289" s="35" t="s">
        <v>10686</v>
      </c>
      <c r="G1289" s="36" t="s">
        <v>10686</v>
      </c>
      <c r="H1289" s="36">
        <v>0</v>
      </c>
      <c r="I1289" s="35" t="s">
        <v>10686</v>
      </c>
    </row>
    <row r="1290" spans="1:9">
      <c r="A1290" s="31" t="s">
        <v>8165</v>
      </c>
      <c r="B1290" s="32">
        <v>24.32</v>
      </c>
      <c r="C1290" s="33" t="str">
        <f t="shared" si="20"/>
        <v>Normal Weight</v>
      </c>
      <c r="D1290" s="34">
        <v>11.56</v>
      </c>
      <c r="E1290" s="35" t="s">
        <v>10687</v>
      </c>
      <c r="F1290" s="35" t="s">
        <v>10686</v>
      </c>
      <c r="G1290" s="36" t="s">
        <v>10686</v>
      </c>
      <c r="H1290" s="36">
        <v>1</v>
      </c>
      <c r="I1290" s="35" t="s">
        <v>10686</v>
      </c>
    </row>
    <row r="1291" spans="1:9">
      <c r="A1291" s="31" t="s">
        <v>8168</v>
      </c>
      <c r="B1291" s="32">
        <v>36.299999999999997</v>
      </c>
      <c r="C1291" s="33" t="str">
        <f t="shared" si="20"/>
        <v>Obesity</v>
      </c>
      <c r="D1291" s="34">
        <v>4.6100000000000003</v>
      </c>
      <c r="E1291" s="35" t="s">
        <v>10686</v>
      </c>
      <c r="F1291" s="35" t="s">
        <v>10686</v>
      </c>
      <c r="G1291" s="36" t="s">
        <v>10686</v>
      </c>
      <c r="H1291" s="36">
        <v>0</v>
      </c>
      <c r="I1291" s="35" t="s">
        <v>10686</v>
      </c>
    </row>
    <row r="1292" spans="1:9">
      <c r="A1292" s="31" t="s">
        <v>8171</v>
      </c>
      <c r="B1292" s="32">
        <v>34.4</v>
      </c>
      <c r="C1292" s="33" t="str">
        <f t="shared" si="20"/>
        <v>Obesity</v>
      </c>
      <c r="D1292" s="34">
        <v>4.95</v>
      </c>
      <c r="E1292" s="35" t="s">
        <v>10686</v>
      </c>
      <c r="F1292" s="35" t="s">
        <v>10686</v>
      </c>
      <c r="G1292" s="36" t="s">
        <v>10687</v>
      </c>
      <c r="H1292" s="36">
        <v>1</v>
      </c>
      <c r="I1292" s="35" t="s">
        <v>10686</v>
      </c>
    </row>
    <row r="1293" spans="1:9">
      <c r="A1293" s="31" t="s">
        <v>8173</v>
      </c>
      <c r="B1293" s="32">
        <v>30.9</v>
      </c>
      <c r="C1293" s="33" t="str">
        <f t="shared" si="20"/>
        <v>Obesity</v>
      </c>
      <c r="D1293" s="34">
        <v>5.04</v>
      </c>
      <c r="E1293" s="35" t="s">
        <v>10686</v>
      </c>
      <c r="F1293" s="35" t="s">
        <v>10686</v>
      </c>
      <c r="G1293" s="36" t="s">
        <v>10686</v>
      </c>
      <c r="H1293" s="36">
        <v>0</v>
      </c>
      <c r="I1293" s="35" t="s">
        <v>10686</v>
      </c>
    </row>
    <row r="1294" spans="1:9">
      <c r="A1294" s="31" t="s">
        <v>8175</v>
      </c>
      <c r="B1294" s="32">
        <v>28.6</v>
      </c>
      <c r="C1294" s="33" t="str">
        <f t="shared" si="20"/>
        <v>Overweight</v>
      </c>
      <c r="D1294" s="34">
        <v>5.42</v>
      </c>
      <c r="E1294" s="35" t="s">
        <v>10686</v>
      </c>
      <c r="F1294" s="35" t="s">
        <v>10686</v>
      </c>
      <c r="G1294" s="36" t="s">
        <v>10686</v>
      </c>
      <c r="H1294" s="36">
        <v>0</v>
      </c>
      <c r="I1294" s="35" t="s">
        <v>10686</v>
      </c>
    </row>
    <row r="1295" spans="1:9">
      <c r="A1295" s="31" t="s">
        <v>8178</v>
      </c>
      <c r="B1295" s="32">
        <v>27.83</v>
      </c>
      <c r="C1295" s="33" t="str">
        <f t="shared" si="20"/>
        <v>Overweight</v>
      </c>
      <c r="D1295" s="34">
        <v>5.39</v>
      </c>
      <c r="E1295" s="35" t="s">
        <v>10686</v>
      </c>
      <c r="F1295" s="35" t="s">
        <v>10686</v>
      </c>
      <c r="G1295" s="36" t="s">
        <v>10686</v>
      </c>
      <c r="H1295" s="36">
        <v>0</v>
      </c>
      <c r="I1295" s="35" t="s">
        <v>10686</v>
      </c>
    </row>
    <row r="1296" spans="1:9">
      <c r="A1296" s="31" t="s">
        <v>8181</v>
      </c>
      <c r="B1296" s="32">
        <v>39.64</v>
      </c>
      <c r="C1296" s="33" t="str">
        <f t="shared" si="20"/>
        <v>Obesity</v>
      </c>
      <c r="D1296" s="34">
        <v>6</v>
      </c>
      <c r="E1296" s="35" t="s">
        <v>10686</v>
      </c>
      <c r="F1296" s="35" t="s">
        <v>10686</v>
      </c>
      <c r="G1296" s="36" t="s">
        <v>10687</v>
      </c>
      <c r="H1296" s="36">
        <v>1</v>
      </c>
      <c r="I1296" s="35" t="s">
        <v>10686</v>
      </c>
    </row>
    <row r="1297" spans="1:9">
      <c r="A1297" s="31" t="s">
        <v>8184</v>
      </c>
      <c r="B1297" s="32">
        <v>38.479999999999997</v>
      </c>
      <c r="C1297" s="33" t="str">
        <f t="shared" si="20"/>
        <v>Obesity</v>
      </c>
      <c r="D1297" s="34">
        <v>6.02</v>
      </c>
      <c r="E1297" s="35" t="s">
        <v>10686</v>
      </c>
      <c r="F1297" s="35" t="s">
        <v>10686</v>
      </c>
      <c r="G1297" s="36" t="s">
        <v>10686</v>
      </c>
      <c r="H1297" s="36">
        <v>1</v>
      </c>
      <c r="I1297" s="35" t="s">
        <v>10686</v>
      </c>
    </row>
    <row r="1298" spans="1:9">
      <c r="A1298" s="31" t="s">
        <v>8187</v>
      </c>
      <c r="B1298" s="32">
        <v>36.200000000000003</v>
      </c>
      <c r="C1298" s="33" t="str">
        <f t="shared" si="20"/>
        <v>Obesity</v>
      </c>
      <c r="D1298" s="34">
        <v>4.62</v>
      </c>
      <c r="E1298" s="35" t="s">
        <v>10686</v>
      </c>
      <c r="F1298" s="35" t="s">
        <v>10686</v>
      </c>
      <c r="G1298" s="36" t="s">
        <v>10686</v>
      </c>
      <c r="H1298" s="36">
        <v>2</v>
      </c>
      <c r="I1298" s="35" t="s">
        <v>10686</v>
      </c>
    </row>
    <row r="1299" spans="1:9">
      <c r="A1299" s="31" t="s">
        <v>8190</v>
      </c>
      <c r="B1299" s="32">
        <v>27.13</v>
      </c>
      <c r="C1299" s="33" t="str">
        <f t="shared" si="20"/>
        <v>Overweight</v>
      </c>
      <c r="D1299" s="34">
        <v>5.59</v>
      </c>
      <c r="E1299" s="35" t="s">
        <v>10686</v>
      </c>
      <c r="F1299" s="35" t="s">
        <v>10686</v>
      </c>
      <c r="G1299" s="36" t="s">
        <v>10686</v>
      </c>
      <c r="H1299" s="36">
        <v>1</v>
      </c>
      <c r="I1299" s="35" t="s">
        <v>10686</v>
      </c>
    </row>
    <row r="1300" spans="1:9">
      <c r="A1300" s="31" t="s">
        <v>8192</v>
      </c>
      <c r="B1300" s="32">
        <v>20.75</v>
      </c>
      <c r="C1300" s="33" t="str">
        <f t="shared" si="20"/>
        <v>Normal Weight</v>
      </c>
      <c r="D1300" s="34">
        <v>5.18</v>
      </c>
      <c r="E1300" s="35" t="s">
        <v>10687</v>
      </c>
      <c r="F1300" s="35" t="s">
        <v>10686</v>
      </c>
      <c r="G1300" s="36" t="s">
        <v>10686</v>
      </c>
      <c r="H1300" s="36">
        <v>2</v>
      </c>
      <c r="I1300" s="35" t="s">
        <v>10686</v>
      </c>
    </row>
    <row r="1301" spans="1:9">
      <c r="A1301" s="31" t="s">
        <v>8194</v>
      </c>
      <c r="B1301" s="32">
        <v>26.6</v>
      </c>
      <c r="C1301" s="33" t="str">
        <f t="shared" si="20"/>
        <v>Overweight</v>
      </c>
      <c r="D1301" s="34">
        <v>6.29</v>
      </c>
      <c r="E1301" s="35" t="s">
        <v>10686</v>
      </c>
      <c r="F1301" s="35" t="s">
        <v>10686</v>
      </c>
      <c r="G1301" s="36" t="s">
        <v>10686</v>
      </c>
      <c r="H1301" s="36">
        <v>2</v>
      </c>
      <c r="I1301" s="35" t="s">
        <v>10686</v>
      </c>
    </row>
    <row r="1302" spans="1:9">
      <c r="A1302" s="31" t="s">
        <v>8196</v>
      </c>
      <c r="B1302" s="32">
        <v>25.3</v>
      </c>
      <c r="C1302" s="33" t="str">
        <f t="shared" si="20"/>
        <v>Overweight</v>
      </c>
      <c r="D1302" s="34">
        <v>4.49</v>
      </c>
      <c r="E1302" s="35" t="s">
        <v>10686</v>
      </c>
      <c r="F1302" s="35" t="s">
        <v>10686</v>
      </c>
      <c r="G1302" s="36" t="s">
        <v>10686</v>
      </c>
      <c r="H1302" s="36">
        <v>2</v>
      </c>
      <c r="I1302" s="35" t="s">
        <v>10686</v>
      </c>
    </row>
    <row r="1303" spans="1:9">
      <c r="A1303" s="31" t="s">
        <v>8199</v>
      </c>
      <c r="B1303" s="32">
        <v>18.84</v>
      </c>
      <c r="C1303" s="33" t="str">
        <f t="shared" si="20"/>
        <v>Normal Weight</v>
      </c>
      <c r="D1303" s="34">
        <v>11.82</v>
      </c>
      <c r="E1303" s="35" t="s">
        <v>10687</v>
      </c>
      <c r="F1303" s="35" t="s">
        <v>10686</v>
      </c>
      <c r="G1303" s="36" t="s">
        <v>10687</v>
      </c>
      <c r="H1303" s="36">
        <v>1</v>
      </c>
      <c r="I1303" s="35" t="s">
        <v>10686</v>
      </c>
    </row>
    <row r="1304" spans="1:9">
      <c r="A1304" s="31" t="s">
        <v>8202</v>
      </c>
      <c r="B1304" s="32">
        <v>19.57</v>
      </c>
      <c r="C1304" s="33" t="str">
        <f t="shared" si="20"/>
        <v>Normal Weight</v>
      </c>
      <c r="D1304" s="34">
        <v>7.41</v>
      </c>
      <c r="E1304" s="35" t="s">
        <v>10687</v>
      </c>
      <c r="F1304" s="35" t="s">
        <v>10686</v>
      </c>
      <c r="G1304" s="36" t="s">
        <v>10686</v>
      </c>
      <c r="H1304" s="36">
        <v>1</v>
      </c>
      <c r="I1304" s="35" t="s">
        <v>10686</v>
      </c>
    </row>
    <row r="1305" spans="1:9">
      <c r="A1305" s="31" t="s">
        <v>8205</v>
      </c>
      <c r="B1305" s="32">
        <v>30.495000000000001</v>
      </c>
      <c r="C1305" s="33" t="str">
        <f t="shared" si="20"/>
        <v>Obesity</v>
      </c>
      <c r="D1305" s="34">
        <v>5.97</v>
      </c>
      <c r="E1305" s="35" t="s">
        <v>10686</v>
      </c>
      <c r="F1305" s="35" t="s">
        <v>10686</v>
      </c>
      <c r="G1305" s="36" t="s">
        <v>10686</v>
      </c>
      <c r="H1305" s="36">
        <v>0</v>
      </c>
      <c r="I1305" s="35" t="s">
        <v>10686</v>
      </c>
    </row>
    <row r="1306" spans="1:9">
      <c r="A1306" s="31" t="s">
        <v>8207</v>
      </c>
      <c r="B1306" s="32">
        <v>30.114999999999998</v>
      </c>
      <c r="C1306" s="33" t="str">
        <f t="shared" si="20"/>
        <v>Obesity</v>
      </c>
      <c r="D1306" s="34">
        <v>5.74</v>
      </c>
      <c r="E1306" s="35" t="s">
        <v>10686</v>
      </c>
      <c r="F1306" s="35" t="s">
        <v>10686</v>
      </c>
      <c r="G1306" s="36" t="s">
        <v>10687</v>
      </c>
      <c r="H1306" s="36">
        <v>1</v>
      </c>
      <c r="I1306" s="35" t="s">
        <v>10686</v>
      </c>
    </row>
    <row r="1307" spans="1:9">
      <c r="A1307" s="31" t="s">
        <v>8209</v>
      </c>
      <c r="B1307" s="32">
        <v>24.78</v>
      </c>
      <c r="C1307" s="33" t="str">
        <f t="shared" si="20"/>
        <v>Normal Weight</v>
      </c>
      <c r="D1307" s="34">
        <v>9.85</v>
      </c>
      <c r="E1307" s="35" t="s">
        <v>10686</v>
      </c>
      <c r="F1307" s="35" t="s">
        <v>10686</v>
      </c>
      <c r="G1307" s="36" t="s">
        <v>10686</v>
      </c>
      <c r="H1307" s="36">
        <v>0</v>
      </c>
      <c r="I1307" s="35" t="s">
        <v>10686</v>
      </c>
    </row>
    <row r="1308" spans="1:9">
      <c r="A1308" s="31" t="s">
        <v>8212</v>
      </c>
      <c r="B1308" s="32">
        <v>24.77</v>
      </c>
      <c r="C1308" s="33" t="str">
        <f t="shared" si="20"/>
        <v>Normal Weight</v>
      </c>
      <c r="D1308" s="34">
        <v>7.59</v>
      </c>
      <c r="E1308" s="35" t="s">
        <v>10686</v>
      </c>
      <c r="F1308" s="35" t="s">
        <v>10686</v>
      </c>
      <c r="G1308" s="36" t="s">
        <v>10686</v>
      </c>
      <c r="H1308" s="36">
        <v>0</v>
      </c>
      <c r="I1308" s="35" t="s">
        <v>10686</v>
      </c>
    </row>
    <row r="1309" spans="1:9">
      <c r="A1309" s="31" t="s">
        <v>8215</v>
      </c>
      <c r="B1309" s="32">
        <v>16.579999999999998</v>
      </c>
      <c r="C1309" s="33" t="str">
        <f t="shared" si="20"/>
        <v>Under Weight</v>
      </c>
      <c r="D1309" s="34">
        <v>6.98</v>
      </c>
      <c r="E1309" s="35" t="s">
        <v>10687</v>
      </c>
      <c r="F1309" s="35" t="s">
        <v>10686</v>
      </c>
      <c r="G1309" s="36" t="s">
        <v>10687</v>
      </c>
      <c r="H1309" s="36">
        <v>1</v>
      </c>
      <c r="I1309" s="35" t="s">
        <v>10686</v>
      </c>
    </row>
    <row r="1310" spans="1:9">
      <c r="A1310" s="31" t="s">
        <v>8217</v>
      </c>
      <c r="B1310" s="32">
        <v>38.17</v>
      </c>
      <c r="C1310" s="33" t="str">
        <f t="shared" si="20"/>
        <v>Obesity</v>
      </c>
      <c r="D1310" s="34">
        <v>4.7300000000000004</v>
      </c>
      <c r="E1310" s="35" t="s">
        <v>10687</v>
      </c>
      <c r="F1310" s="35" t="s">
        <v>10686</v>
      </c>
      <c r="G1310" s="36" t="s">
        <v>10686</v>
      </c>
      <c r="H1310" s="36">
        <v>0</v>
      </c>
      <c r="I1310" s="35" t="s">
        <v>10686</v>
      </c>
    </row>
    <row r="1311" spans="1:9">
      <c r="A1311" s="31" t="s">
        <v>8219</v>
      </c>
      <c r="B1311" s="32">
        <v>39.424999999999997</v>
      </c>
      <c r="C1311" s="33" t="str">
        <f t="shared" si="20"/>
        <v>Obesity</v>
      </c>
      <c r="D1311" s="34">
        <v>4.76</v>
      </c>
      <c r="E1311" s="35" t="s">
        <v>10687</v>
      </c>
      <c r="F1311" s="35" t="s">
        <v>10686</v>
      </c>
      <c r="G1311" s="36" t="s">
        <v>10686</v>
      </c>
      <c r="H1311" s="36">
        <v>0</v>
      </c>
      <c r="I1311" s="35" t="s">
        <v>10686</v>
      </c>
    </row>
    <row r="1312" spans="1:9">
      <c r="A1312" s="31" t="s">
        <v>8222</v>
      </c>
      <c r="B1312" s="32">
        <v>33.44</v>
      </c>
      <c r="C1312" s="33" t="str">
        <f t="shared" si="20"/>
        <v>Obesity</v>
      </c>
      <c r="D1312" s="34">
        <v>6.24</v>
      </c>
      <c r="E1312" s="35" t="s">
        <v>10687</v>
      </c>
      <c r="F1312" s="35" t="s">
        <v>10686</v>
      </c>
      <c r="G1312" s="36" t="s">
        <v>10686</v>
      </c>
      <c r="H1312" s="36">
        <v>0</v>
      </c>
      <c r="I1312" s="35" t="s">
        <v>10686</v>
      </c>
    </row>
    <row r="1313" spans="1:9">
      <c r="A1313" s="31" t="s">
        <v>8225</v>
      </c>
      <c r="B1313" s="32">
        <v>33.344999999999999</v>
      </c>
      <c r="C1313" s="33" t="str">
        <f t="shared" si="20"/>
        <v>Obesity</v>
      </c>
      <c r="D1313" s="34">
        <v>5.44</v>
      </c>
      <c r="E1313" s="35" t="s">
        <v>10687</v>
      </c>
      <c r="F1313" s="35" t="s">
        <v>10686</v>
      </c>
      <c r="G1313" s="36" t="s">
        <v>10686</v>
      </c>
      <c r="H1313" s="36">
        <v>0</v>
      </c>
      <c r="I1313" s="35" t="s">
        <v>10686</v>
      </c>
    </row>
    <row r="1314" spans="1:9">
      <c r="A1314" s="31" t="s">
        <v>8227</v>
      </c>
      <c r="B1314" s="32">
        <v>38.79</v>
      </c>
      <c r="C1314" s="33" t="str">
        <f t="shared" si="20"/>
        <v>Obesity</v>
      </c>
      <c r="D1314" s="34">
        <v>5.08</v>
      </c>
      <c r="E1314" s="35" t="s">
        <v>10686</v>
      </c>
      <c r="F1314" s="35" t="s">
        <v>10686</v>
      </c>
      <c r="G1314" s="36" t="s">
        <v>10687</v>
      </c>
      <c r="H1314" s="36">
        <v>1</v>
      </c>
      <c r="I1314" s="35" t="s">
        <v>10686</v>
      </c>
    </row>
    <row r="1315" spans="1:9">
      <c r="A1315" s="31" t="s">
        <v>8230</v>
      </c>
      <c r="B1315" s="32">
        <v>30.684999999999999</v>
      </c>
      <c r="C1315" s="33" t="str">
        <f t="shared" si="20"/>
        <v>Obesity</v>
      </c>
      <c r="D1315" s="34">
        <v>4.87</v>
      </c>
      <c r="E1315" s="35" t="s">
        <v>10686</v>
      </c>
      <c r="F1315" s="35" t="s">
        <v>10686</v>
      </c>
      <c r="G1315" s="36" t="s">
        <v>10687</v>
      </c>
      <c r="H1315" s="36">
        <v>1</v>
      </c>
      <c r="I1315" s="35" t="s">
        <v>10686</v>
      </c>
    </row>
    <row r="1316" spans="1:9">
      <c r="A1316" s="31" t="s">
        <v>8232</v>
      </c>
      <c r="B1316" s="32">
        <v>22.135000000000002</v>
      </c>
      <c r="C1316" s="33" t="str">
        <f t="shared" si="20"/>
        <v>Normal Weight</v>
      </c>
      <c r="D1316" s="34">
        <v>8.17</v>
      </c>
      <c r="E1316" s="35" t="s">
        <v>10686</v>
      </c>
      <c r="F1316" s="35" t="s">
        <v>10686</v>
      </c>
      <c r="G1316" s="36" t="s">
        <v>10686</v>
      </c>
      <c r="H1316" s="36">
        <v>0</v>
      </c>
      <c r="I1316" s="35" t="s">
        <v>10686</v>
      </c>
    </row>
    <row r="1317" spans="1:9">
      <c r="A1317" s="31" t="s">
        <v>8235</v>
      </c>
      <c r="B1317" s="32">
        <v>33.33</v>
      </c>
      <c r="C1317" s="33" t="str">
        <f t="shared" si="20"/>
        <v>Obesity</v>
      </c>
      <c r="D1317" s="34">
        <v>7.61</v>
      </c>
      <c r="E1317" s="35" t="s">
        <v>10686</v>
      </c>
      <c r="F1317" s="35" t="s">
        <v>10686</v>
      </c>
      <c r="G1317" s="36" t="s">
        <v>10686</v>
      </c>
      <c r="H1317" s="36">
        <v>0</v>
      </c>
      <c r="I1317" s="35" t="s">
        <v>10686</v>
      </c>
    </row>
    <row r="1318" spans="1:9">
      <c r="A1318" s="31" t="s">
        <v>8237</v>
      </c>
      <c r="B1318" s="32">
        <v>31.13</v>
      </c>
      <c r="C1318" s="33" t="str">
        <f t="shared" si="20"/>
        <v>Obesity</v>
      </c>
      <c r="D1318" s="34">
        <v>10.1</v>
      </c>
      <c r="E1318" s="35" t="s">
        <v>10686</v>
      </c>
      <c r="F1318" s="35" t="s">
        <v>10686</v>
      </c>
      <c r="G1318" s="36" t="s">
        <v>10686</v>
      </c>
      <c r="H1318" s="36">
        <v>0</v>
      </c>
      <c r="I1318" s="35" t="s">
        <v>10686</v>
      </c>
    </row>
    <row r="1319" spans="1:9">
      <c r="A1319" s="31" t="s">
        <v>8240</v>
      </c>
      <c r="B1319" s="32">
        <v>28.9</v>
      </c>
      <c r="C1319" s="33" t="str">
        <f t="shared" si="20"/>
        <v>Overweight</v>
      </c>
      <c r="D1319" s="34">
        <v>11.24</v>
      </c>
      <c r="E1319" s="35" t="s">
        <v>10686</v>
      </c>
      <c r="F1319" s="35" t="s">
        <v>10686</v>
      </c>
      <c r="G1319" s="36" t="s">
        <v>10686</v>
      </c>
      <c r="H1319" s="36">
        <v>0</v>
      </c>
      <c r="I1319" s="35" t="s">
        <v>10686</v>
      </c>
    </row>
    <row r="1320" spans="1:9">
      <c r="A1320" s="31" t="s">
        <v>8243</v>
      </c>
      <c r="B1320" s="32">
        <v>43.31</v>
      </c>
      <c r="C1320" s="33" t="str">
        <f t="shared" si="20"/>
        <v>Obesity</v>
      </c>
      <c r="D1320" s="34">
        <v>6.1</v>
      </c>
      <c r="E1320" s="35" t="s">
        <v>10687</v>
      </c>
      <c r="F1320" s="35" t="s">
        <v>10687</v>
      </c>
      <c r="G1320" s="36" t="s">
        <v>10686</v>
      </c>
      <c r="H1320" s="36">
        <v>1</v>
      </c>
      <c r="I1320" s="35" t="s">
        <v>10686</v>
      </c>
    </row>
    <row r="1321" spans="1:9">
      <c r="A1321" s="31" t="s">
        <v>8246</v>
      </c>
      <c r="B1321" s="32">
        <v>22.8</v>
      </c>
      <c r="C1321" s="33" t="str">
        <f t="shared" si="20"/>
        <v>Normal Weight</v>
      </c>
      <c r="D1321" s="34">
        <v>6.98</v>
      </c>
      <c r="E1321" s="35" t="s">
        <v>10686</v>
      </c>
      <c r="F1321" s="35" t="s">
        <v>10686</v>
      </c>
      <c r="G1321" s="36" t="s">
        <v>10686</v>
      </c>
      <c r="H1321" s="36">
        <v>0</v>
      </c>
      <c r="I1321" s="35" t="s">
        <v>10686</v>
      </c>
    </row>
    <row r="1322" spans="1:9">
      <c r="A1322" s="31" t="s">
        <v>8248</v>
      </c>
      <c r="B1322" s="32">
        <v>19.09</v>
      </c>
      <c r="C1322" s="33" t="str">
        <f t="shared" si="20"/>
        <v>Normal Weight</v>
      </c>
      <c r="D1322" s="34">
        <v>4</v>
      </c>
      <c r="E1322" s="35" t="s">
        <v>10687</v>
      </c>
      <c r="F1322" s="35" t="s">
        <v>10686</v>
      </c>
      <c r="G1322" s="36" t="s">
        <v>10686</v>
      </c>
      <c r="H1322" s="36">
        <v>1</v>
      </c>
      <c r="I1322" s="35" t="s">
        <v>10686</v>
      </c>
    </row>
    <row r="1323" spans="1:9">
      <c r="A1323" s="31" t="s">
        <v>8251</v>
      </c>
      <c r="B1323" s="32">
        <v>23.37</v>
      </c>
      <c r="C1323" s="33" t="str">
        <f t="shared" si="20"/>
        <v>Normal Weight</v>
      </c>
      <c r="D1323" s="34">
        <v>4.2300000000000004</v>
      </c>
      <c r="E1323" s="35" t="s">
        <v>10686</v>
      </c>
      <c r="F1323" s="35" t="s">
        <v>10686</v>
      </c>
      <c r="G1323" s="36" t="s">
        <v>10686</v>
      </c>
      <c r="H1323" s="36">
        <v>0</v>
      </c>
      <c r="I1323" s="35" t="s">
        <v>10686</v>
      </c>
    </row>
    <row r="1324" spans="1:9">
      <c r="A1324" s="31" t="s">
        <v>8254</v>
      </c>
      <c r="B1324" s="32">
        <v>33.44</v>
      </c>
      <c r="C1324" s="33" t="str">
        <f t="shared" si="20"/>
        <v>Obesity</v>
      </c>
      <c r="D1324" s="34">
        <v>4.72</v>
      </c>
      <c r="E1324" s="35" t="s">
        <v>10687</v>
      </c>
      <c r="F1324" s="35" t="s">
        <v>10686</v>
      </c>
      <c r="G1324" s="36" t="s">
        <v>10686</v>
      </c>
      <c r="H1324" s="36">
        <v>0</v>
      </c>
      <c r="I1324" s="35" t="s">
        <v>10686</v>
      </c>
    </row>
    <row r="1325" spans="1:9">
      <c r="A1325" s="31" t="s">
        <v>8257</v>
      </c>
      <c r="B1325" s="32">
        <v>28.05</v>
      </c>
      <c r="C1325" s="33" t="str">
        <f t="shared" si="20"/>
        <v>Overweight</v>
      </c>
      <c r="D1325" s="34">
        <v>5.63</v>
      </c>
      <c r="E1325" s="35" t="s">
        <v>10687</v>
      </c>
      <c r="F1325" s="35" t="s">
        <v>10686</v>
      </c>
      <c r="G1325" s="36" t="s">
        <v>10686</v>
      </c>
      <c r="H1325" s="36">
        <v>0</v>
      </c>
      <c r="I1325" s="35" t="s">
        <v>10686</v>
      </c>
    </row>
    <row r="1326" spans="1:9">
      <c r="A1326" s="31" t="s">
        <v>8260</v>
      </c>
      <c r="B1326" s="32">
        <v>27.72</v>
      </c>
      <c r="C1326" s="33" t="str">
        <f t="shared" si="20"/>
        <v>Overweight</v>
      </c>
      <c r="D1326" s="34">
        <v>5.83</v>
      </c>
      <c r="E1326" s="35" t="s">
        <v>10687</v>
      </c>
      <c r="F1326" s="35" t="s">
        <v>10686</v>
      </c>
      <c r="G1326" s="36" t="s">
        <v>10686</v>
      </c>
      <c r="H1326" s="36">
        <v>0</v>
      </c>
      <c r="I1326" s="35" t="s">
        <v>10686</v>
      </c>
    </row>
    <row r="1327" spans="1:9">
      <c r="A1327" s="31" t="s">
        <v>8262</v>
      </c>
      <c r="B1327" s="32">
        <v>29.81</v>
      </c>
      <c r="C1327" s="33" t="str">
        <f t="shared" si="20"/>
        <v>Overweight</v>
      </c>
      <c r="D1327" s="34">
        <v>9.23</v>
      </c>
      <c r="E1327" s="35" t="s">
        <v>10686</v>
      </c>
      <c r="F1327" s="35" t="s">
        <v>10686</v>
      </c>
      <c r="G1327" s="36" t="s">
        <v>10686</v>
      </c>
      <c r="H1327" s="36">
        <v>0</v>
      </c>
      <c r="I1327" s="35" t="s">
        <v>10686</v>
      </c>
    </row>
    <row r="1328" spans="1:9">
      <c r="A1328" s="31" t="s">
        <v>8265</v>
      </c>
      <c r="B1328" s="32">
        <v>23.98</v>
      </c>
      <c r="C1328" s="33" t="str">
        <f t="shared" si="20"/>
        <v>Normal Weight</v>
      </c>
      <c r="D1328" s="34">
        <v>9.89</v>
      </c>
      <c r="E1328" s="35" t="s">
        <v>10686</v>
      </c>
      <c r="F1328" s="35" t="s">
        <v>10686</v>
      </c>
      <c r="G1328" s="36" t="s">
        <v>10686</v>
      </c>
      <c r="H1328" s="36">
        <v>0</v>
      </c>
      <c r="I1328" s="35" t="s">
        <v>10686</v>
      </c>
    </row>
    <row r="1329" spans="1:9">
      <c r="A1329" s="31" t="s">
        <v>8267</v>
      </c>
      <c r="B1329" s="32">
        <v>17.34</v>
      </c>
      <c r="C1329" s="33" t="str">
        <f t="shared" si="20"/>
        <v>Under Weight</v>
      </c>
      <c r="D1329" s="34">
        <v>12</v>
      </c>
      <c r="E1329" s="35" t="s">
        <v>10686</v>
      </c>
      <c r="F1329" s="35" t="s">
        <v>10686</v>
      </c>
      <c r="G1329" s="36" t="s">
        <v>10686</v>
      </c>
      <c r="H1329" s="36">
        <v>0</v>
      </c>
      <c r="I1329" s="35" t="s">
        <v>10686</v>
      </c>
    </row>
    <row r="1330" spans="1:9">
      <c r="A1330" s="31" t="s">
        <v>8270</v>
      </c>
      <c r="B1330" s="32">
        <v>40.39</v>
      </c>
      <c r="C1330" s="33" t="str">
        <f t="shared" si="20"/>
        <v>Obesity</v>
      </c>
      <c r="D1330" s="34">
        <v>4.24</v>
      </c>
      <c r="E1330" s="35" t="s">
        <v>10687</v>
      </c>
      <c r="F1330" s="35" t="s">
        <v>10686</v>
      </c>
      <c r="G1330" s="36" t="s">
        <v>10687</v>
      </c>
      <c r="H1330" s="36">
        <v>1</v>
      </c>
      <c r="I1330" s="35" t="s">
        <v>10686</v>
      </c>
    </row>
    <row r="1331" spans="1:9">
      <c r="A1331" s="31" t="s">
        <v>8273</v>
      </c>
      <c r="B1331" s="32">
        <v>25.96</v>
      </c>
      <c r="C1331" s="33" t="str">
        <f t="shared" si="20"/>
        <v>Overweight</v>
      </c>
      <c r="D1331" s="34">
        <v>4.68</v>
      </c>
      <c r="E1331" s="35" t="s">
        <v>10687</v>
      </c>
      <c r="F1331" s="35" t="s">
        <v>10686</v>
      </c>
      <c r="G1331" s="36" t="s">
        <v>10687</v>
      </c>
      <c r="H1331" s="36">
        <v>1</v>
      </c>
      <c r="I1331" s="35" t="s">
        <v>10686</v>
      </c>
    </row>
    <row r="1332" spans="1:9">
      <c r="A1332" s="31" t="s">
        <v>8275</v>
      </c>
      <c r="B1332" s="32">
        <v>17.68</v>
      </c>
      <c r="C1332" s="33" t="str">
        <f t="shared" si="20"/>
        <v>Under Weight</v>
      </c>
      <c r="D1332" s="34">
        <v>8.57</v>
      </c>
      <c r="E1332" s="35" t="s">
        <v>10687</v>
      </c>
      <c r="F1332" s="35" t="s">
        <v>10686</v>
      </c>
      <c r="G1332" s="36" t="s">
        <v>10687</v>
      </c>
      <c r="H1332" s="36">
        <v>1</v>
      </c>
      <c r="I1332" s="35" t="s">
        <v>10686</v>
      </c>
    </row>
    <row r="1333" spans="1:9">
      <c r="A1333" s="31" t="s">
        <v>8277</v>
      </c>
      <c r="B1333" s="32">
        <v>30.875</v>
      </c>
      <c r="C1333" s="33" t="str">
        <f t="shared" si="20"/>
        <v>Obesity</v>
      </c>
      <c r="D1333" s="34">
        <v>4.0999999999999996</v>
      </c>
      <c r="E1333" s="35" t="s">
        <v>10686</v>
      </c>
      <c r="F1333" s="35" t="s">
        <v>10686</v>
      </c>
      <c r="G1333" s="36" t="s">
        <v>10686</v>
      </c>
      <c r="H1333" s="36">
        <v>0</v>
      </c>
      <c r="I1333" s="35" t="s">
        <v>10686</v>
      </c>
    </row>
    <row r="1334" spans="1:9">
      <c r="A1334" s="31" t="s">
        <v>8280</v>
      </c>
      <c r="B1334" s="32">
        <v>30.81</v>
      </c>
      <c r="C1334" s="33" t="str">
        <f t="shared" si="20"/>
        <v>Obesity</v>
      </c>
      <c r="D1334" s="34">
        <v>4.49</v>
      </c>
      <c r="E1334" s="35" t="s">
        <v>10686</v>
      </c>
      <c r="F1334" s="35" t="s">
        <v>10686</v>
      </c>
      <c r="G1334" s="36" t="s">
        <v>10686</v>
      </c>
      <c r="H1334" s="36">
        <v>0</v>
      </c>
      <c r="I1334" s="35" t="s">
        <v>10686</v>
      </c>
    </row>
    <row r="1335" spans="1:9">
      <c r="A1335" s="31" t="s">
        <v>8283</v>
      </c>
      <c r="B1335" s="32">
        <v>36.85</v>
      </c>
      <c r="C1335" s="33" t="str">
        <f t="shared" si="20"/>
        <v>Obesity</v>
      </c>
      <c r="D1335" s="34">
        <v>8.8000000000000007</v>
      </c>
      <c r="E1335" s="35" t="s">
        <v>10686</v>
      </c>
      <c r="F1335" s="35" t="s">
        <v>10686</v>
      </c>
      <c r="G1335" s="36" t="s">
        <v>10686</v>
      </c>
      <c r="H1335" s="36">
        <v>2</v>
      </c>
      <c r="I1335" s="35" t="s">
        <v>10686</v>
      </c>
    </row>
    <row r="1336" spans="1:9">
      <c r="A1336" s="31" t="s">
        <v>8286</v>
      </c>
      <c r="B1336" s="32">
        <v>35.86</v>
      </c>
      <c r="C1336" s="33" t="str">
        <f t="shared" si="20"/>
        <v>Obesity</v>
      </c>
      <c r="D1336" s="34">
        <v>7.93</v>
      </c>
      <c r="E1336" s="35" t="s">
        <v>10686</v>
      </c>
      <c r="F1336" s="35" t="s">
        <v>10686</v>
      </c>
      <c r="G1336" s="36" t="s">
        <v>10686</v>
      </c>
      <c r="H1336" s="36">
        <v>2</v>
      </c>
      <c r="I1336" s="35" t="s">
        <v>10686</v>
      </c>
    </row>
    <row r="1337" spans="1:9">
      <c r="A1337" s="31" t="s">
        <v>8289</v>
      </c>
      <c r="B1337" s="32">
        <v>30.3</v>
      </c>
      <c r="C1337" s="33" t="str">
        <f t="shared" si="20"/>
        <v>Obesity</v>
      </c>
      <c r="D1337" s="34">
        <v>9.4499999999999993</v>
      </c>
      <c r="E1337" s="35" t="s">
        <v>10686</v>
      </c>
      <c r="F1337" s="35" t="s">
        <v>10686</v>
      </c>
      <c r="G1337" s="36" t="s">
        <v>10686</v>
      </c>
      <c r="H1337" s="36">
        <v>2</v>
      </c>
      <c r="I1337" s="35" t="s">
        <v>10686</v>
      </c>
    </row>
    <row r="1338" spans="1:9">
      <c r="A1338" s="31" t="s">
        <v>8291</v>
      </c>
      <c r="B1338" s="32">
        <v>32.015000000000001</v>
      </c>
      <c r="C1338" s="33" t="str">
        <f t="shared" si="20"/>
        <v>Obesity</v>
      </c>
      <c r="D1338" s="34">
        <v>7.67</v>
      </c>
      <c r="E1338" s="35" t="s">
        <v>10686</v>
      </c>
      <c r="F1338" s="35" t="s">
        <v>10686</v>
      </c>
      <c r="G1338" s="36" t="s">
        <v>10686</v>
      </c>
      <c r="H1338" s="36">
        <v>0</v>
      </c>
      <c r="I1338" s="35" t="s">
        <v>10686</v>
      </c>
    </row>
    <row r="1339" spans="1:9">
      <c r="A1339" s="31" t="s">
        <v>8294</v>
      </c>
      <c r="B1339" s="32">
        <v>25.06</v>
      </c>
      <c r="C1339" s="33" t="str">
        <f t="shared" si="20"/>
        <v>Overweight</v>
      </c>
      <c r="D1339" s="34">
        <v>10.53</v>
      </c>
      <c r="E1339" s="35" t="s">
        <v>10686</v>
      </c>
      <c r="F1339" s="35" t="s">
        <v>10686</v>
      </c>
      <c r="G1339" s="36" t="s">
        <v>10686</v>
      </c>
      <c r="H1339" s="36">
        <v>2</v>
      </c>
      <c r="I1339" s="35" t="s">
        <v>10686</v>
      </c>
    </row>
    <row r="1340" spans="1:9">
      <c r="A1340" s="31" t="s">
        <v>8295</v>
      </c>
      <c r="B1340" s="32">
        <v>18.829999999999998</v>
      </c>
      <c r="C1340" s="33" t="str">
        <f t="shared" si="20"/>
        <v>Normal Weight</v>
      </c>
      <c r="D1340" s="34">
        <v>10.08</v>
      </c>
      <c r="E1340" s="35" t="s">
        <v>10687</v>
      </c>
      <c r="F1340" s="35" t="s">
        <v>10686</v>
      </c>
      <c r="G1340" s="36" t="s">
        <v>10686</v>
      </c>
      <c r="H1340" s="36">
        <v>0</v>
      </c>
      <c r="I1340" s="35" t="s">
        <v>10686</v>
      </c>
    </row>
    <row r="1341" spans="1:9">
      <c r="A1341" s="31" t="s">
        <v>8297</v>
      </c>
      <c r="B1341" s="32">
        <v>47.52</v>
      </c>
      <c r="C1341" s="33" t="str">
        <f t="shared" si="20"/>
        <v>Obesity</v>
      </c>
      <c r="D1341" s="34">
        <v>11.39</v>
      </c>
      <c r="E1341" s="35" t="s">
        <v>10687</v>
      </c>
      <c r="F1341" s="35" t="s">
        <v>10686</v>
      </c>
      <c r="G1341" s="36" t="s">
        <v>10686</v>
      </c>
      <c r="H1341" s="36">
        <v>1</v>
      </c>
      <c r="I1341" s="35" t="s">
        <v>10686</v>
      </c>
    </row>
    <row r="1342" spans="1:9">
      <c r="A1342" s="31" t="s">
        <v>8300</v>
      </c>
      <c r="B1342" s="32">
        <v>37.82</v>
      </c>
      <c r="C1342" s="33" t="str">
        <f t="shared" si="20"/>
        <v>Obesity</v>
      </c>
      <c r="D1342" s="34">
        <v>6.36</v>
      </c>
      <c r="E1342" s="35" t="s">
        <v>10686</v>
      </c>
      <c r="F1342" s="35" t="s">
        <v>10686</v>
      </c>
      <c r="G1342" s="36" t="s">
        <v>10686</v>
      </c>
      <c r="H1342" s="36">
        <v>0</v>
      </c>
      <c r="I1342" s="35" t="s">
        <v>10686</v>
      </c>
    </row>
    <row r="1343" spans="1:9">
      <c r="A1343" s="31" t="s">
        <v>8303</v>
      </c>
      <c r="B1343" s="32">
        <v>44.16</v>
      </c>
      <c r="C1343" s="33" t="str">
        <f t="shared" si="20"/>
        <v>Obesity</v>
      </c>
      <c r="D1343" s="34">
        <v>5.31</v>
      </c>
      <c r="E1343" s="35" t="s">
        <v>10687</v>
      </c>
      <c r="F1343" s="35" t="s">
        <v>10686</v>
      </c>
      <c r="G1343" s="36" t="s">
        <v>10686</v>
      </c>
      <c r="H1343" s="36">
        <v>0</v>
      </c>
      <c r="I1343" s="35" t="s">
        <v>10686</v>
      </c>
    </row>
    <row r="1344" spans="1:9">
      <c r="A1344" s="31" t="s">
        <v>8306</v>
      </c>
      <c r="B1344" s="32">
        <v>37.049999999999997</v>
      </c>
      <c r="C1344" s="33" t="str">
        <f t="shared" si="20"/>
        <v>Obesity</v>
      </c>
      <c r="D1344" s="34">
        <v>4.74</v>
      </c>
      <c r="E1344" s="35" t="s">
        <v>10686</v>
      </c>
      <c r="F1344" s="35" t="s">
        <v>10686</v>
      </c>
      <c r="G1344" s="36" t="s">
        <v>10687</v>
      </c>
      <c r="H1344" s="36">
        <v>1</v>
      </c>
      <c r="I1344" s="35" t="s">
        <v>10686</v>
      </c>
    </row>
    <row r="1345" spans="1:9">
      <c r="A1345" s="31" t="s">
        <v>8309</v>
      </c>
      <c r="B1345" s="32">
        <v>18.66</v>
      </c>
      <c r="C1345" s="33" t="str">
        <f t="shared" si="20"/>
        <v>Normal Weight</v>
      </c>
      <c r="D1345" s="34">
        <v>11.35</v>
      </c>
      <c r="E1345" s="35" t="s">
        <v>10686</v>
      </c>
      <c r="F1345" s="35" t="s">
        <v>10686</v>
      </c>
      <c r="G1345" s="36" t="s">
        <v>10686</v>
      </c>
      <c r="H1345" s="36">
        <v>0</v>
      </c>
      <c r="I1345" s="35" t="s">
        <v>10686</v>
      </c>
    </row>
    <row r="1346" spans="1:9">
      <c r="A1346" s="31" t="s">
        <v>8311</v>
      </c>
      <c r="B1346" s="32">
        <v>36.200000000000003</v>
      </c>
      <c r="C1346" s="33" t="str">
        <f t="shared" si="20"/>
        <v>Obesity</v>
      </c>
      <c r="D1346" s="34">
        <v>6.81</v>
      </c>
      <c r="E1346" s="35" t="s">
        <v>10687</v>
      </c>
      <c r="F1346" s="35" t="s">
        <v>10686</v>
      </c>
      <c r="G1346" s="36" t="s">
        <v>10686</v>
      </c>
      <c r="H1346" s="36">
        <v>1</v>
      </c>
      <c r="I1346" s="35" t="s">
        <v>10686</v>
      </c>
    </row>
    <row r="1347" spans="1:9">
      <c r="A1347" s="31" t="s">
        <v>8313</v>
      </c>
      <c r="B1347" s="32">
        <v>18.87</v>
      </c>
      <c r="C1347" s="33" t="str">
        <f t="shared" ref="C1347:C1410" si="21">IF(B1347&lt;18.5,"Under Weight",IF(B1347&lt;25,"Normal Weight",IF(B1347&lt;30,"Overweight","Obesity")))</f>
        <v>Normal Weight</v>
      </c>
      <c r="D1347" s="34">
        <v>8.06</v>
      </c>
      <c r="E1347" s="35" t="s">
        <v>10686</v>
      </c>
      <c r="F1347" s="35" t="s">
        <v>10686</v>
      </c>
      <c r="G1347" s="36" t="s">
        <v>10686</v>
      </c>
      <c r="H1347" s="36">
        <v>0</v>
      </c>
      <c r="I1347" s="35" t="s">
        <v>10686</v>
      </c>
    </row>
    <row r="1348" spans="1:9">
      <c r="A1348" s="31" t="s">
        <v>8316</v>
      </c>
      <c r="B1348" s="32">
        <v>32.299999999999997</v>
      </c>
      <c r="C1348" s="33" t="str">
        <f t="shared" si="21"/>
        <v>Obesity</v>
      </c>
      <c r="D1348" s="34">
        <v>6.74</v>
      </c>
      <c r="E1348" s="35" t="s">
        <v>10687</v>
      </c>
      <c r="F1348" s="35" t="s">
        <v>10686</v>
      </c>
      <c r="G1348" s="36" t="s">
        <v>10686</v>
      </c>
      <c r="H1348" s="36">
        <v>1</v>
      </c>
      <c r="I1348" s="35" t="s">
        <v>10686</v>
      </c>
    </row>
    <row r="1349" spans="1:9">
      <c r="A1349" s="31" t="s">
        <v>8318</v>
      </c>
      <c r="B1349" s="32">
        <v>22.64</v>
      </c>
      <c r="C1349" s="33" t="str">
        <f t="shared" si="21"/>
        <v>Normal Weight</v>
      </c>
      <c r="D1349" s="34">
        <v>6.54</v>
      </c>
      <c r="E1349" s="35" t="s">
        <v>10687</v>
      </c>
      <c r="F1349" s="35" t="s">
        <v>10686</v>
      </c>
      <c r="G1349" s="36" t="s">
        <v>10686</v>
      </c>
      <c r="H1349" s="36">
        <v>2</v>
      </c>
      <c r="I1349" s="35" t="s">
        <v>10686</v>
      </c>
    </row>
    <row r="1350" spans="1:9">
      <c r="A1350" s="31" t="s">
        <v>8321</v>
      </c>
      <c r="B1350" s="32">
        <v>28.69</v>
      </c>
      <c r="C1350" s="33" t="str">
        <f t="shared" si="21"/>
        <v>Overweight</v>
      </c>
      <c r="D1350" s="34">
        <v>5.4</v>
      </c>
      <c r="E1350" s="35" t="s">
        <v>10686</v>
      </c>
      <c r="F1350" s="35" t="s">
        <v>10686</v>
      </c>
      <c r="G1350" s="36" t="s">
        <v>10686</v>
      </c>
      <c r="H1350" s="36">
        <v>0</v>
      </c>
      <c r="I1350" s="35" t="s">
        <v>10686</v>
      </c>
    </row>
    <row r="1351" spans="1:9">
      <c r="A1351" s="31" t="s">
        <v>8323</v>
      </c>
      <c r="B1351" s="32">
        <v>28.16</v>
      </c>
      <c r="C1351" s="33" t="str">
        <f t="shared" si="21"/>
        <v>Overweight</v>
      </c>
      <c r="D1351" s="34">
        <v>5.58</v>
      </c>
      <c r="E1351" s="35" t="s">
        <v>10687</v>
      </c>
      <c r="F1351" s="35" t="s">
        <v>10686</v>
      </c>
      <c r="G1351" s="36" t="s">
        <v>10686</v>
      </c>
      <c r="H1351" s="36">
        <v>0</v>
      </c>
      <c r="I1351" s="35" t="s">
        <v>10686</v>
      </c>
    </row>
    <row r="1352" spans="1:9">
      <c r="A1352" s="31" t="s">
        <v>8326</v>
      </c>
      <c r="B1352" s="32">
        <v>45.54</v>
      </c>
      <c r="C1352" s="33" t="str">
        <f t="shared" si="21"/>
        <v>Obesity</v>
      </c>
      <c r="D1352" s="34">
        <v>5.84</v>
      </c>
      <c r="E1352" s="35" t="s">
        <v>10686</v>
      </c>
      <c r="F1352" s="35" t="s">
        <v>10686</v>
      </c>
      <c r="G1352" s="36" t="s">
        <v>10687</v>
      </c>
      <c r="H1352" s="36">
        <v>1</v>
      </c>
      <c r="I1352" s="35" t="s">
        <v>10686</v>
      </c>
    </row>
    <row r="1353" spans="1:9">
      <c r="A1353" s="31" t="s">
        <v>8328</v>
      </c>
      <c r="B1353" s="32">
        <v>28.7</v>
      </c>
      <c r="C1353" s="33" t="str">
        <f t="shared" si="21"/>
        <v>Overweight</v>
      </c>
      <c r="D1353" s="34">
        <v>4.2</v>
      </c>
      <c r="E1353" s="35" t="s">
        <v>10686</v>
      </c>
      <c r="F1353" s="35" t="s">
        <v>10686</v>
      </c>
      <c r="G1353" s="36" t="s">
        <v>10686</v>
      </c>
      <c r="H1353" s="36">
        <v>0</v>
      </c>
      <c r="I1353" s="35" t="s">
        <v>10686</v>
      </c>
    </row>
    <row r="1354" spans="1:9">
      <c r="A1354" s="31" t="s">
        <v>8330</v>
      </c>
      <c r="B1354" s="32">
        <v>27.74</v>
      </c>
      <c r="C1354" s="33" t="str">
        <f t="shared" si="21"/>
        <v>Overweight</v>
      </c>
      <c r="D1354" s="34">
        <v>6.06</v>
      </c>
      <c r="E1354" s="35" t="s">
        <v>10687</v>
      </c>
      <c r="F1354" s="35" t="s">
        <v>10686</v>
      </c>
      <c r="G1354" s="36" t="s">
        <v>10686</v>
      </c>
      <c r="H1354" s="36">
        <v>0</v>
      </c>
      <c r="I1354" s="35" t="s">
        <v>10686</v>
      </c>
    </row>
    <row r="1355" spans="1:9">
      <c r="A1355" s="31" t="s">
        <v>8333</v>
      </c>
      <c r="B1355" s="32">
        <v>36.954999999999998</v>
      </c>
      <c r="C1355" s="33" t="str">
        <f t="shared" si="21"/>
        <v>Obesity</v>
      </c>
      <c r="D1355" s="34">
        <v>7.57</v>
      </c>
      <c r="E1355" s="35" t="s">
        <v>10686</v>
      </c>
      <c r="F1355" s="35" t="s">
        <v>10686</v>
      </c>
      <c r="G1355" s="36" t="s">
        <v>10686</v>
      </c>
      <c r="H1355" s="36">
        <v>0</v>
      </c>
      <c r="I1355" s="35" t="s">
        <v>10686</v>
      </c>
    </row>
    <row r="1356" spans="1:9">
      <c r="A1356" s="31" t="s">
        <v>8335</v>
      </c>
      <c r="B1356" s="32">
        <v>30.69</v>
      </c>
      <c r="C1356" s="33" t="str">
        <f t="shared" si="21"/>
        <v>Obesity</v>
      </c>
      <c r="D1356" s="34">
        <v>6.15</v>
      </c>
      <c r="E1356" s="35" t="s">
        <v>10686</v>
      </c>
      <c r="F1356" s="35" t="s">
        <v>10686</v>
      </c>
      <c r="G1356" s="36" t="s">
        <v>10686</v>
      </c>
      <c r="H1356" s="36">
        <v>0</v>
      </c>
      <c r="I1356" s="35" t="s">
        <v>10686</v>
      </c>
    </row>
    <row r="1357" spans="1:9">
      <c r="A1357" s="31" t="s">
        <v>8337</v>
      </c>
      <c r="B1357" s="32">
        <v>24.984999999999999</v>
      </c>
      <c r="C1357" s="33" t="str">
        <f t="shared" si="21"/>
        <v>Normal Weight</v>
      </c>
      <c r="D1357" s="34">
        <v>4.5599999999999996</v>
      </c>
      <c r="E1357" s="35" t="s">
        <v>10686</v>
      </c>
      <c r="F1357" s="35" t="s">
        <v>10686</v>
      </c>
      <c r="G1357" s="36" t="s">
        <v>10686</v>
      </c>
      <c r="H1357" s="36">
        <v>0</v>
      </c>
      <c r="I1357" s="35" t="s">
        <v>10686</v>
      </c>
    </row>
    <row r="1358" spans="1:9">
      <c r="A1358" s="31" t="s">
        <v>8340</v>
      </c>
      <c r="B1358" s="32">
        <v>39.42</v>
      </c>
      <c r="C1358" s="33" t="str">
        <f t="shared" si="21"/>
        <v>Obesity</v>
      </c>
      <c r="D1358" s="34">
        <v>4.72</v>
      </c>
      <c r="E1358" s="35" t="s">
        <v>10687</v>
      </c>
      <c r="F1358" s="35" t="s">
        <v>10686</v>
      </c>
      <c r="G1358" s="36" t="s">
        <v>10686</v>
      </c>
      <c r="H1358" s="36">
        <v>1</v>
      </c>
      <c r="I1358" s="35" t="s">
        <v>10686</v>
      </c>
    </row>
    <row r="1359" spans="1:9">
      <c r="A1359" s="31" t="s">
        <v>8343</v>
      </c>
      <c r="B1359" s="32">
        <v>16.8</v>
      </c>
      <c r="C1359" s="33" t="str">
        <f t="shared" si="21"/>
        <v>Under Weight</v>
      </c>
      <c r="D1359" s="34">
        <v>7.98</v>
      </c>
      <c r="E1359" s="35" t="s">
        <v>10686</v>
      </c>
      <c r="F1359" s="35" t="s">
        <v>10686</v>
      </c>
      <c r="G1359" s="36" t="s">
        <v>10686</v>
      </c>
      <c r="H1359" s="36">
        <v>0</v>
      </c>
      <c r="I1359" s="35" t="s">
        <v>10686</v>
      </c>
    </row>
    <row r="1360" spans="1:9">
      <c r="A1360" s="31" t="s">
        <v>8345</v>
      </c>
      <c r="B1360" s="32">
        <v>23.274999999999999</v>
      </c>
      <c r="C1360" s="33" t="str">
        <f t="shared" si="21"/>
        <v>Normal Weight</v>
      </c>
      <c r="D1360" s="34">
        <v>6.26</v>
      </c>
      <c r="E1360" s="35" t="s">
        <v>10687</v>
      </c>
      <c r="F1360" s="35" t="s">
        <v>10686</v>
      </c>
      <c r="G1360" s="36" t="s">
        <v>10687</v>
      </c>
      <c r="H1360" s="36">
        <v>1</v>
      </c>
      <c r="I1360" s="35" t="s">
        <v>10686</v>
      </c>
    </row>
    <row r="1361" spans="1:9">
      <c r="A1361" s="31" t="s">
        <v>8348</v>
      </c>
      <c r="B1361" s="32">
        <v>22.8</v>
      </c>
      <c r="C1361" s="33" t="str">
        <f t="shared" si="21"/>
        <v>Normal Weight</v>
      </c>
      <c r="D1361" s="34">
        <v>4.29</v>
      </c>
      <c r="E1361" s="35" t="s">
        <v>10687</v>
      </c>
      <c r="F1361" s="35" t="s">
        <v>10686</v>
      </c>
      <c r="G1361" s="36" t="s">
        <v>10687</v>
      </c>
      <c r="H1361" s="36">
        <v>1</v>
      </c>
      <c r="I1361" s="35" t="s">
        <v>10686</v>
      </c>
    </row>
    <row r="1362" spans="1:9">
      <c r="A1362" s="31" t="s">
        <v>8350</v>
      </c>
      <c r="B1362" s="32">
        <v>24.3</v>
      </c>
      <c r="C1362" s="33" t="str">
        <f t="shared" si="21"/>
        <v>Normal Weight</v>
      </c>
      <c r="D1362" s="34">
        <v>5.43</v>
      </c>
      <c r="E1362" s="35" t="s">
        <v>10686</v>
      </c>
      <c r="F1362" s="35" t="s">
        <v>10686</v>
      </c>
      <c r="G1362" s="36" t="s">
        <v>10686</v>
      </c>
      <c r="H1362" s="36">
        <v>2</v>
      </c>
      <c r="I1362" s="35" t="s">
        <v>10686</v>
      </c>
    </row>
    <row r="1363" spans="1:9">
      <c r="A1363" s="31" t="s">
        <v>8353</v>
      </c>
      <c r="B1363" s="32">
        <v>25.13</v>
      </c>
      <c r="C1363" s="33" t="str">
        <f t="shared" si="21"/>
        <v>Overweight</v>
      </c>
      <c r="D1363" s="34">
        <v>8</v>
      </c>
      <c r="E1363" s="35" t="s">
        <v>10687</v>
      </c>
      <c r="F1363" s="35" t="s">
        <v>10686</v>
      </c>
      <c r="G1363" s="36" t="s">
        <v>10686</v>
      </c>
      <c r="H1363" s="36">
        <v>1</v>
      </c>
      <c r="I1363" s="35" t="s">
        <v>10686</v>
      </c>
    </row>
    <row r="1364" spans="1:9">
      <c r="A1364" s="31" t="s">
        <v>8356</v>
      </c>
      <c r="B1364" s="32">
        <v>22.72</v>
      </c>
      <c r="C1364" s="33" t="str">
        <f t="shared" si="21"/>
        <v>Normal Weight</v>
      </c>
      <c r="D1364" s="34">
        <v>9.9600000000000009</v>
      </c>
      <c r="E1364" s="35" t="s">
        <v>10687</v>
      </c>
      <c r="F1364" s="35" t="s">
        <v>10686</v>
      </c>
      <c r="G1364" s="36" t="s">
        <v>10686</v>
      </c>
      <c r="H1364" s="36">
        <v>2</v>
      </c>
      <c r="I1364" s="35" t="s">
        <v>10686</v>
      </c>
    </row>
    <row r="1365" spans="1:9">
      <c r="A1365" s="31" t="s">
        <v>8358</v>
      </c>
      <c r="B1365" s="32">
        <v>32.6</v>
      </c>
      <c r="C1365" s="33" t="str">
        <f t="shared" si="21"/>
        <v>Obesity</v>
      </c>
      <c r="D1365" s="34">
        <v>6.8</v>
      </c>
      <c r="E1365" s="35" t="s">
        <v>10687</v>
      </c>
      <c r="F1365" s="35" t="s">
        <v>10686</v>
      </c>
      <c r="G1365" s="36" t="s">
        <v>10686</v>
      </c>
      <c r="H1365" s="36">
        <v>0</v>
      </c>
      <c r="I1365" s="35" t="s">
        <v>10686</v>
      </c>
    </row>
    <row r="1366" spans="1:9">
      <c r="A1366" s="31" t="s">
        <v>8361</v>
      </c>
      <c r="B1366" s="32">
        <v>17.28</v>
      </c>
      <c r="C1366" s="33" t="str">
        <f t="shared" si="21"/>
        <v>Under Weight</v>
      </c>
      <c r="D1366" s="34">
        <v>6.22</v>
      </c>
      <c r="E1366" s="35" t="s">
        <v>10687</v>
      </c>
      <c r="F1366" s="35" t="s">
        <v>10686</v>
      </c>
      <c r="G1366" s="36" t="s">
        <v>10686</v>
      </c>
      <c r="H1366" s="36">
        <v>2</v>
      </c>
      <c r="I1366" s="35" t="s">
        <v>10686</v>
      </c>
    </row>
    <row r="1367" spans="1:9">
      <c r="A1367" s="31" t="s">
        <v>8363</v>
      </c>
      <c r="B1367" s="32">
        <v>27.92</v>
      </c>
      <c r="C1367" s="33" t="str">
        <f t="shared" si="21"/>
        <v>Overweight</v>
      </c>
      <c r="D1367" s="34">
        <v>5.79</v>
      </c>
      <c r="E1367" s="35" t="s">
        <v>10686</v>
      </c>
      <c r="F1367" s="35" t="s">
        <v>10686</v>
      </c>
      <c r="G1367" s="36" t="s">
        <v>10686</v>
      </c>
      <c r="H1367" s="36">
        <v>1</v>
      </c>
      <c r="I1367" s="35" t="s">
        <v>10686</v>
      </c>
    </row>
    <row r="1368" spans="1:9">
      <c r="A1368" s="31" t="s">
        <v>8366</v>
      </c>
      <c r="B1368" s="32">
        <v>38.284999999999997</v>
      </c>
      <c r="C1368" s="33" t="str">
        <f t="shared" si="21"/>
        <v>Obesity</v>
      </c>
      <c r="D1368" s="34">
        <v>5.41</v>
      </c>
      <c r="E1368" s="35" t="s">
        <v>10686</v>
      </c>
      <c r="F1368" s="35" t="s">
        <v>10686</v>
      </c>
      <c r="G1368" s="36" t="s">
        <v>10686</v>
      </c>
      <c r="H1368" s="36">
        <v>0</v>
      </c>
      <c r="I1368" s="35" t="s">
        <v>10686</v>
      </c>
    </row>
    <row r="1369" spans="1:9">
      <c r="A1369" s="31" t="s">
        <v>8369</v>
      </c>
      <c r="B1369" s="32">
        <v>16.48</v>
      </c>
      <c r="C1369" s="33" t="str">
        <f t="shared" si="21"/>
        <v>Under Weight</v>
      </c>
      <c r="D1369" s="34">
        <v>11.05</v>
      </c>
      <c r="E1369" s="35" t="s">
        <v>10686</v>
      </c>
      <c r="F1369" s="35" t="s">
        <v>10686</v>
      </c>
      <c r="G1369" s="36" t="s">
        <v>10686</v>
      </c>
      <c r="H1369" s="36">
        <v>0</v>
      </c>
      <c r="I1369" s="35" t="s">
        <v>10686</v>
      </c>
    </row>
    <row r="1370" spans="1:9">
      <c r="A1370" s="31" t="s">
        <v>8370</v>
      </c>
      <c r="B1370" s="32">
        <v>38.57</v>
      </c>
      <c r="C1370" s="33" t="str">
        <f t="shared" si="21"/>
        <v>Obesity</v>
      </c>
      <c r="D1370" s="34">
        <v>6.27</v>
      </c>
      <c r="E1370" s="35" t="s">
        <v>10686</v>
      </c>
      <c r="F1370" s="35" t="s">
        <v>10686</v>
      </c>
      <c r="G1370" s="36" t="s">
        <v>10686</v>
      </c>
      <c r="H1370" s="36">
        <v>0</v>
      </c>
      <c r="I1370" s="35" t="s">
        <v>10686</v>
      </c>
    </row>
    <row r="1371" spans="1:9">
      <c r="A1371" s="31" t="s">
        <v>8373</v>
      </c>
      <c r="B1371" s="32">
        <v>43.85</v>
      </c>
      <c r="C1371" s="33" t="str">
        <f t="shared" si="21"/>
        <v>Obesity</v>
      </c>
      <c r="D1371" s="34">
        <v>4.7699999999999996</v>
      </c>
      <c r="E1371" s="35" t="s">
        <v>10687</v>
      </c>
      <c r="F1371" s="35" t="s">
        <v>10686</v>
      </c>
      <c r="G1371" s="36" t="s">
        <v>10686</v>
      </c>
      <c r="H1371" s="36">
        <v>0</v>
      </c>
      <c r="I1371" s="35" t="s">
        <v>10686</v>
      </c>
    </row>
    <row r="1372" spans="1:9">
      <c r="A1372" s="31" t="s">
        <v>8376</v>
      </c>
      <c r="B1372" s="32">
        <v>30.11</v>
      </c>
      <c r="C1372" s="33" t="str">
        <f t="shared" si="21"/>
        <v>Obesity</v>
      </c>
      <c r="D1372" s="34">
        <v>4.08</v>
      </c>
      <c r="E1372" s="35" t="s">
        <v>10686</v>
      </c>
      <c r="F1372" s="35" t="s">
        <v>10686</v>
      </c>
      <c r="G1372" s="36" t="s">
        <v>10686</v>
      </c>
      <c r="H1372" s="36">
        <v>0</v>
      </c>
      <c r="I1372" s="35" t="s">
        <v>10686</v>
      </c>
    </row>
    <row r="1373" spans="1:9">
      <c r="A1373" s="31" t="s">
        <v>8379</v>
      </c>
      <c r="B1373" s="32">
        <v>31.59</v>
      </c>
      <c r="C1373" s="33" t="str">
        <f t="shared" si="21"/>
        <v>Obesity</v>
      </c>
      <c r="D1373" s="34">
        <v>6.01</v>
      </c>
      <c r="E1373" s="35" t="s">
        <v>10686</v>
      </c>
      <c r="F1373" s="35" t="s">
        <v>10686</v>
      </c>
      <c r="G1373" s="36" t="s">
        <v>10686</v>
      </c>
      <c r="H1373" s="36">
        <v>0</v>
      </c>
      <c r="I1373" s="35" t="s">
        <v>10686</v>
      </c>
    </row>
    <row r="1374" spans="1:9">
      <c r="A1374" s="31" t="s">
        <v>8382</v>
      </c>
      <c r="B1374" s="32">
        <v>40.15</v>
      </c>
      <c r="C1374" s="33" t="str">
        <f t="shared" si="21"/>
        <v>Obesity</v>
      </c>
      <c r="D1374" s="34">
        <v>11.84</v>
      </c>
      <c r="E1374" s="35" t="s">
        <v>10686</v>
      </c>
      <c r="F1374" s="35" t="s">
        <v>10686</v>
      </c>
      <c r="G1374" s="36" t="s">
        <v>10686</v>
      </c>
      <c r="H1374" s="36">
        <v>0</v>
      </c>
      <c r="I1374" s="35" t="s">
        <v>10686</v>
      </c>
    </row>
    <row r="1375" spans="1:9">
      <c r="A1375" s="31" t="s">
        <v>8384</v>
      </c>
      <c r="B1375" s="32">
        <v>40.700000000000003</v>
      </c>
      <c r="C1375" s="33" t="str">
        <f t="shared" si="21"/>
        <v>Obesity</v>
      </c>
      <c r="D1375" s="34">
        <v>6.27</v>
      </c>
      <c r="E1375" s="35" t="s">
        <v>10687</v>
      </c>
      <c r="F1375" s="35" t="s">
        <v>10686</v>
      </c>
      <c r="G1375" s="36" t="s">
        <v>10687</v>
      </c>
      <c r="H1375" s="36">
        <v>1</v>
      </c>
      <c r="I1375" s="35" t="s">
        <v>10686</v>
      </c>
    </row>
    <row r="1376" spans="1:9">
      <c r="A1376" s="31" t="s">
        <v>8387</v>
      </c>
      <c r="B1376" s="32">
        <v>40.76</v>
      </c>
      <c r="C1376" s="33" t="str">
        <f t="shared" si="21"/>
        <v>Obesity</v>
      </c>
      <c r="D1376" s="34">
        <v>5.28</v>
      </c>
      <c r="E1376" s="35" t="s">
        <v>10686</v>
      </c>
      <c r="F1376" s="35" t="s">
        <v>10686</v>
      </c>
      <c r="G1376" s="36" t="s">
        <v>10686</v>
      </c>
      <c r="H1376" s="36">
        <v>0</v>
      </c>
      <c r="I1376" s="35" t="s">
        <v>10686</v>
      </c>
    </row>
    <row r="1377" spans="1:9">
      <c r="A1377" s="31" t="s">
        <v>8389</v>
      </c>
      <c r="B1377" s="32">
        <v>29.7</v>
      </c>
      <c r="C1377" s="33" t="str">
        <f t="shared" si="21"/>
        <v>Overweight</v>
      </c>
      <c r="D1377" s="34">
        <v>7.03</v>
      </c>
      <c r="E1377" s="35" t="s">
        <v>10686</v>
      </c>
      <c r="F1377" s="35" t="s">
        <v>10686</v>
      </c>
      <c r="G1377" s="36" t="s">
        <v>10686</v>
      </c>
      <c r="H1377" s="36">
        <v>0</v>
      </c>
      <c r="I1377" s="35" t="s">
        <v>10686</v>
      </c>
    </row>
    <row r="1378" spans="1:9">
      <c r="A1378" s="31" t="s">
        <v>8392</v>
      </c>
      <c r="B1378" s="32">
        <v>40.58</v>
      </c>
      <c r="C1378" s="33" t="str">
        <f t="shared" si="21"/>
        <v>Obesity</v>
      </c>
      <c r="D1378" s="34">
        <v>5.32</v>
      </c>
      <c r="E1378" s="35" t="s">
        <v>10687</v>
      </c>
      <c r="F1378" s="35" t="s">
        <v>10686</v>
      </c>
      <c r="G1378" s="36" t="s">
        <v>10687</v>
      </c>
      <c r="H1378" s="36">
        <v>1</v>
      </c>
      <c r="I1378" s="35" t="s">
        <v>10686</v>
      </c>
    </row>
    <row r="1379" spans="1:9">
      <c r="A1379" s="31" t="s">
        <v>8394</v>
      </c>
      <c r="B1379" s="32">
        <v>33.06</v>
      </c>
      <c r="C1379" s="33" t="str">
        <f t="shared" si="21"/>
        <v>Obesity</v>
      </c>
      <c r="D1379" s="34">
        <v>9.59</v>
      </c>
      <c r="E1379" s="35" t="s">
        <v>10687</v>
      </c>
      <c r="F1379" s="35" t="s">
        <v>10686</v>
      </c>
      <c r="G1379" s="36" t="s">
        <v>10686</v>
      </c>
      <c r="H1379" s="36">
        <v>0</v>
      </c>
      <c r="I1379" s="35" t="s">
        <v>10686</v>
      </c>
    </row>
    <row r="1380" spans="1:9">
      <c r="A1380" s="31" t="s">
        <v>8397</v>
      </c>
      <c r="B1380" s="32">
        <v>26.62</v>
      </c>
      <c r="C1380" s="33" t="str">
        <f t="shared" si="21"/>
        <v>Overweight</v>
      </c>
      <c r="D1380" s="34">
        <v>6.15</v>
      </c>
      <c r="E1380" s="35" t="s">
        <v>10687</v>
      </c>
      <c r="F1380" s="35" t="s">
        <v>10686</v>
      </c>
      <c r="G1380" s="36" t="s">
        <v>10686</v>
      </c>
      <c r="H1380" s="36">
        <v>0</v>
      </c>
      <c r="I1380" s="35" t="s">
        <v>10686</v>
      </c>
    </row>
    <row r="1381" spans="1:9">
      <c r="A1381" s="31" t="s">
        <v>8399</v>
      </c>
      <c r="B1381" s="32">
        <v>37.1</v>
      </c>
      <c r="C1381" s="33" t="str">
        <f t="shared" si="21"/>
        <v>Obesity</v>
      </c>
      <c r="D1381" s="34">
        <v>11.08</v>
      </c>
      <c r="E1381" s="35" t="s">
        <v>10686</v>
      </c>
      <c r="F1381" s="35" t="s">
        <v>10686</v>
      </c>
      <c r="G1381" s="36" t="s">
        <v>10686</v>
      </c>
      <c r="H1381" s="36">
        <v>0</v>
      </c>
      <c r="I1381" s="35" t="s">
        <v>10686</v>
      </c>
    </row>
    <row r="1382" spans="1:9">
      <c r="A1382" s="31" t="s">
        <v>8400</v>
      </c>
      <c r="B1382" s="32">
        <v>18.28</v>
      </c>
      <c r="C1382" s="33" t="str">
        <f t="shared" si="21"/>
        <v>Under Weight</v>
      </c>
      <c r="D1382" s="34">
        <v>7.95</v>
      </c>
      <c r="E1382" s="35" t="s">
        <v>10686</v>
      </c>
      <c r="F1382" s="35" t="s">
        <v>10686</v>
      </c>
      <c r="G1382" s="36" t="s">
        <v>10686</v>
      </c>
      <c r="H1382" s="36">
        <v>0</v>
      </c>
      <c r="I1382" s="35" t="s">
        <v>10686</v>
      </c>
    </row>
    <row r="1383" spans="1:9">
      <c r="A1383" s="31" t="s">
        <v>8403</v>
      </c>
      <c r="B1383" s="32">
        <v>35.814999999999998</v>
      </c>
      <c r="C1383" s="33" t="str">
        <f t="shared" si="21"/>
        <v>Obesity</v>
      </c>
      <c r="D1383" s="34">
        <v>6.23</v>
      </c>
      <c r="E1383" s="35" t="s">
        <v>10686</v>
      </c>
      <c r="F1383" s="35" t="s">
        <v>10686</v>
      </c>
      <c r="G1383" s="36" t="s">
        <v>10686</v>
      </c>
      <c r="H1383" s="36">
        <v>0</v>
      </c>
      <c r="I1383" s="35" t="s">
        <v>10686</v>
      </c>
    </row>
    <row r="1384" spans="1:9">
      <c r="A1384" s="31" t="s">
        <v>8405</v>
      </c>
      <c r="B1384" s="32">
        <v>30.69</v>
      </c>
      <c r="C1384" s="33" t="str">
        <f t="shared" si="21"/>
        <v>Obesity</v>
      </c>
      <c r="D1384" s="34">
        <v>6.5</v>
      </c>
      <c r="E1384" s="35" t="s">
        <v>10686</v>
      </c>
      <c r="F1384" s="35" t="s">
        <v>10686</v>
      </c>
      <c r="G1384" s="36" t="s">
        <v>10686</v>
      </c>
      <c r="H1384" s="36">
        <v>0</v>
      </c>
      <c r="I1384" s="35" t="s">
        <v>10686</v>
      </c>
    </row>
    <row r="1385" spans="1:9">
      <c r="A1385" s="31" t="s">
        <v>8407</v>
      </c>
      <c r="B1385" s="32">
        <v>26.125</v>
      </c>
      <c r="C1385" s="33" t="str">
        <f t="shared" si="21"/>
        <v>Overweight</v>
      </c>
      <c r="D1385" s="34">
        <v>5.22</v>
      </c>
      <c r="E1385" s="35" t="s">
        <v>10686</v>
      </c>
      <c r="F1385" s="35" t="s">
        <v>10686</v>
      </c>
      <c r="G1385" s="36" t="s">
        <v>10686</v>
      </c>
      <c r="H1385" s="36">
        <v>0</v>
      </c>
      <c r="I1385" s="35" t="s">
        <v>10686</v>
      </c>
    </row>
    <row r="1386" spans="1:9">
      <c r="A1386" s="31" t="s">
        <v>8410</v>
      </c>
      <c r="B1386" s="32">
        <v>34.58</v>
      </c>
      <c r="C1386" s="33" t="str">
        <f t="shared" si="21"/>
        <v>Obesity</v>
      </c>
      <c r="D1386" s="34">
        <v>6.3</v>
      </c>
      <c r="E1386" s="35" t="s">
        <v>10686</v>
      </c>
      <c r="F1386" s="35" t="s">
        <v>10686</v>
      </c>
      <c r="G1386" s="36" t="s">
        <v>10687</v>
      </c>
      <c r="H1386" s="36">
        <v>1</v>
      </c>
      <c r="I1386" s="35" t="s">
        <v>10686</v>
      </c>
    </row>
    <row r="1387" spans="1:9">
      <c r="A1387" s="31" t="s">
        <v>8412</v>
      </c>
      <c r="B1387" s="32">
        <v>27.4</v>
      </c>
      <c r="C1387" s="33" t="str">
        <f t="shared" si="21"/>
        <v>Overweight</v>
      </c>
      <c r="D1387" s="34">
        <v>8.84</v>
      </c>
      <c r="E1387" s="35" t="s">
        <v>10686</v>
      </c>
      <c r="F1387" s="35" t="s">
        <v>10686</v>
      </c>
      <c r="G1387" s="36" t="s">
        <v>10686</v>
      </c>
      <c r="H1387" s="36">
        <v>0</v>
      </c>
      <c r="I1387" s="35" t="s">
        <v>10686</v>
      </c>
    </row>
    <row r="1388" spans="1:9">
      <c r="A1388" s="31" t="s">
        <v>8415</v>
      </c>
      <c r="B1388" s="32">
        <v>27.53</v>
      </c>
      <c r="C1388" s="33" t="str">
        <f t="shared" si="21"/>
        <v>Overweight</v>
      </c>
      <c r="D1388" s="34">
        <v>4.1100000000000003</v>
      </c>
      <c r="E1388" s="35" t="s">
        <v>10686</v>
      </c>
      <c r="F1388" s="35" t="s">
        <v>10686</v>
      </c>
      <c r="G1388" s="36" t="s">
        <v>10686</v>
      </c>
      <c r="H1388" s="36">
        <v>1</v>
      </c>
      <c r="I1388" s="35" t="s">
        <v>10686</v>
      </c>
    </row>
    <row r="1389" spans="1:9">
      <c r="A1389" s="31" t="s">
        <v>8417</v>
      </c>
      <c r="B1389" s="32">
        <v>33</v>
      </c>
      <c r="C1389" s="33" t="str">
        <f t="shared" si="21"/>
        <v>Obesity</v>
      </c>
      <c r="D1389" s="34">
        <v>4.57</v>
      </c>
      <c r="E1389" s="35" t="s">
        <v>10686</v>
      </c>
      <c r="F1389" s="35" t="s">
        <v>10686</v>
      </c>
      <c r="G1389" s="36" t="s">
        <v>10686</v>
      </c>
      <c r="H1389" s="36">
        <v>0</v>
      </c>
      <c r="I1389" s="35" t="s">
        <v>10686</v>
      </c>
    </row>
    <row r="1390" spans="1:9">
      <c r="A1390" s="31" t="s">
        <v>8420</v>
      </c>
      <c r="B1390" s="32">
        <v>25.78</v>
      </c>
      <c r="C1390" s="33" t="str">
        <f t="shared" si="21"/>
        <v>Overweight</v>
      </c>
      <c r="D1390" s="34">
        <v>11.06</v>
      </c>
      <c r="E1390" s="35" t="s">
        <v>10687</v>
      </c>
      <c r="F1390" s="35" t="s">
        <v>10686</v>
      </c>
      <c r="G1390" s="36" t="s">
        <v>10686</v>
      </c>
      <c r="H1390" s="36">
        <v>0</v>
      </c>
      <c r="I1390" s="35" t="s">
        <v>10686</v>
      </c>
    </row>
    <row r="1391" spans="1:9">
      <c r="A1391" s="31" t="s">
        <v>8422</v>
      </c>
      <c r="B1391" s="32">
        <v>22.66</v>
      </c>
      <c r="C1391" s="33" t="str">
        <f t="shared" si="21"/>
        <v>Normal Weight</v>
      </c>
      <c r="D1391" s="34">
        <v>10.68</v>
      </c>
      <c r="E1391" s="35" t="s">
        <v>10686</v>
      </c>
      <c r="F1391" s="35" t="s">
        <v>10686</v>
      </c>
      <c r="G1391" s="36" t="s">
        <v>10686</v>
      </c>
      <c r="H1391" s="36">
        <v>0</v>
      </c>
      <c r="I1391" s="35" t="s">
        <v>10686</v>
      </c>
    </row>
    <row r="1392" spans="1:9">
      <c r="A1392" s="31" t="s">
        <v>8424</v>
      </c>
      <c r="B1392" s="32">
        <v>38.81</v>
      </c>
      <c r="C1392" s="33" t="str">
        <f t="shared" si="21"/>
        <v>Obesity</v>
      </c>
      <c r="D1392" s="34">
        <v>6.14</v>
      </c>
      <c r="E1392" s="35" t="s">
        <v>10687</v>
      </c>
      <c r="F1392" s="35" t="s">
        <v>10686</v>
      </c>
      <c r="G1392" s="36" t="s">
        <v>10686</v>
      </c>
      <c r="H1392" s="36">
        <v>1</v>
      </c>
      <c r="I1392" s="35" t="s">
        <v>10686</v>
      </c>
    </row>
    <row r="1393" spans="1:9">
      <c r="A1393" s="31" t="s">
        <v>8426</v>
      </c>
      <c r="B1393" s="32">
        <v>38.51</v>
      </c>
      <c r="C1393" s="33" t="str">
        <f t="shared" si="21"/>
        <v>Obesity</v>
      </c>
      <c r="D1393" s="34">
        <v>5.45</v>
      </c>
      <c r="E1393" s="35" t="s">
        <v>10687</v>
      </c>
      <c r="F1393" s="35" t="s">
        <v>10686</v>
      </c>
      <c r="G1393" s="36" t="s">
        <v>10686</v>
      </c>
      <c r="H1393" s="36">
        <v>0</v>
      </c>
      <c r="I1393" s="35" t="s">
        <v>10686</v>
      </c>
    </row>
    <row r="1394" spans="1:9">
      <c r="A1394" s="31" t="s">
        <v>8428</v>
      </c>
      <c r="B1394" s="32">
        <v>22.98</v>
      </c>
      <c r="C1394" s="33" t="str">
        <f t="shared" si="21"/>
        <v>Normal Weight</v>
      </c>
      <c r="D1394" s="34">
        <v>6.14</v>
      </c>
      <c r="E1394" s="35" t="s">
        <v>10687</v>
      </c>
      <c r="F1394" s="35" t="s">
        <v>10686</v>
      </c>
      <c r="G1394" s="36" t="s">
        <v>10686</v>
      </c>
      <c r="H1394" s="36">
        <v>0</v>
      </c>
      <c r="I1394" s="35" t="s">
        <v>10686</v>
      </c>
    </row>
    <row r="1395" spans="1:9">
      <c r="A1395" s="31" t="s">
        <v>8431</v>
      </c>
      <c r="B1395" s="32">
        <v>15.65</v>
      </c>
      <c r="C1395" s="33" t="str">
        <f t="shared" si="21"/>
        <v>Under Weight</v>
      </c>
      <c r="D1395" s="34">
        <v>7.85</v>
      </c>
      <c r="E1395" s="35" t="s">
        <v>10686</v>
      </c>
      <c r="F1395" s="35" t="s">
        <v>10686</v>
      </c>
      <c r="G1395" s="36" t="s">
        <v>10686</v>
      </c>
      <c r="H1395" s="36">
        <v>0</v>
      </c>
      <c r="I1395" s="35" t="s">
        <v>10686</v>
      </c>
    </row>
    <row r="1396" spans="1:9">
      <c r="A1396" s="31" t="s">
        <v>8434</v>
      </c>
      <c r="B1396" s="32">
        <v>39.97</v>
      </c>
      <c r="C1396" s="33" t="str">
        <f t="shared" si="21"/>
        <v>Obesity</v>
      </c>
      <c r="D1396" s="34">
        <v>4.09</v>
      </c>
      <c r="E1396" s="35" t="s">
        <v>10686</v>
      </c>
      <c r="F1396" s="35" t="s">
        <v>10686</v>
      </c>
      <c r="G1396" s="36" t="s">
        <v>10686</v>
      </c>
      <c r="H1396" s="36">
        <v>1</v>
      </c>
      <c r="I1396" s="35" t="s">
        <v>10686</v>
      </c>
    </row>
    <row r="1397" spans="1:9">
      <c r="A1397" s="31" t="s">
        <v>8436</v>
      </c>
      <c r="B1397" s="32">
        <v>37.22</v>
      </c>
      <c r="C1397" s="33" t="str">
        <f t="shared" si="21"/>
        <v>Obesity</v>
      </c>
      <c r="D1397" s="34">
        <v>4.62</v>
      </c>
      <c r="E1397" s="35" t="s">
        <v>10686</v>
      </c>
      <c r="F1397" s="35" t="s">
        <v>10686</v>
      </c>
      <c r="G1397" s="36" t="s">
        <v>10687</v>
      </c>
      <c r="H1397" s="36">
        <v>1</v>
      </c>
      <c r="I1397" s="35" t="s">
        <v>10686</v>
      </c>
    </row>
    <row r="1398" spans="1:9">
      <c r="A1398" s="31" t="s">
        <v>8438</v>
      </c>
      <c r="B1398" s="32">
        <v>41.325000000000003</v>
      </c>
      <c r="C1398" s="33" t="str">
        <f t="shared" si="21"/>
        <v>Obesity</v>
      </c>
      <c r="D1398" s="34">
        <v>5.77</v>
      </c>
      <c r="E1398" s="35" t="s">
        <v>10686</v>
      </c>
      <c r="F1398" s="35" t="s">
        <v>10686</v>
      </c>
      <c r="G1398" s="36" t="s">
        <v>10686</v>
      </c>
      <c r="H1398" s="36">
        <v>0</v>
      </c>
      <c r="I1398" s="35" t="s">
        <v>10686</v>
      </c>
    </row>
    <row r="1399" spans="1:9">
      <c r="A1399" s="31" t="s">
        <v>8441</v>
      </c>
      <c r="B1399" s="32">
        <v>40.31</v>
      </c>
      <c r="C1399" s="33" t="str">
        <f t="shared" si="21"/>
        <v>Obesity</v>
      </c>
      <c r="D1399" s="34">
        <v>5.84</v>
      </c>
      <c r="E1399" s="35" t="s">
        <v>10686</v>
      </c>
      <c r="F1399" s="35" t="s">
        <v>10686</v>
      </c>
      <c r="G1399" s="36" t="s">
        <v>10686</v>
      </c>
      <c r="H1399" s="36">
        <v>0</v>
      </c>
      <c r="I1399" s="35" t="s">
        <v>10686</v>
      </c>
    </row>
    <row r="1400" spans="1:9">
      <c r="A1400" s="31" t="s">
        <v>8444</v>
      </c>
      <c r="B1400" s="32">
        <v>29.48</v>
      </c>
      <c r="C1400" s="33" t="str">
        <f t="shared" si="21"/>
        <v>Overweight</v>
      </c>
      <c r="D1400" s="34">
        <v>4.91</v>
      </c>
      <c r="E1400" s="35" t="s">
        <v>10686</v>
      </c>
      <c r="F1400" s="35" t="s">
        <v>10686</v>
      </c>
      <c r="G1400" s="36" t="s">
        <v>10686</v>
      </c>
      <c r="H1400" s="36">
        <v>0</v>
      </c>
      <c r="I1400" s="35" t="s">
        <v>10686</v>
      </c>
    </row>
    <row r="1401" spans="1:9">
      <c r="A1401" s="31" t="s">
        <v>8446</v>
      </c>
      <c r="B1401" s="32">
        <v>33.155000000000001</v>
      </c>
      <c r="C1401" s="33" t="str">
        <f t="shared" si="21"/>
        <v>Obesity</v>
      </c>
      <c r="D1401" s="34">
        <v>5.07</v>
      </c>
      <c r="E1401" s="35" t="s">
        <v>10686</v>
      </c>
      <c r="F1401" s="35" t="s">
        <v>10686</v>
      </c>
      <c r="G1401" s="36" t="s">
        <v>10686</v>
      </c>
      <c r="H1401" s="36">
        <v>0</v>
      </c>
      <c r="I1401" s="35" t="s">
        <v>10686</v>
      </c>
    </row>
    <row r="1402" spans="1:9">
      <c r="A1402" s="31" t="s">
        <v>8448</v>
      </c>
      <c r="B1402" s="32">
        <v>42.85</v>
      </c>
      <c r="C1402" s="33" t="str">
        <f t="shared" si="21"/>
        <v>Obesity</v>
      </c>
      <c r="D1402" s="34">
        <v>5.81</v>
      </c>
      <c r="E1402" s="35" t="s">
        <v>10687</v>
      </c>
      <c r="F1402" s="35" t="s">
        <v>10686</v>
      </c>
      <c r="G1402" s="36" t="s">
        <v>10686</v>
      </c>
      <c r="H1402" s="36">
        <v>0</v>
      </c>
      <c r="I1402" s="35" t="s">
        <v>10686</v>
      </c>
    </row>
    <row r="1403" spans="1:9">
      <c r="A1403" s="31" t="s">
        <v>8450</v>
      </c>
      <c r="B1403" s="32">
        <v>32.340000000000003</v>
      </c>
      <c r="C1403" s="33" t="str">
        <f t="shared" si="21"/>
        <v>Obesity</v>
      </c>
      <c r="D1403" s="34">
        <v>11.2</v>
      </c>
      <c r="E1403" s="35" t="s">
        <v>10686</v>
      </c>
      <c r="F1403" s="35" t="s">
        <v>10686</v>
      </c>
      <c r="G1403" s="36" t="s">
        <v>10686</v>
      </c>
      <c r="H1403" s="36">
        <v>0</v>
      </c>
      <c r="I1403" s="35" t="s">
        <v>10686</v>
      </c>
    </row>
    <row r="1404" spans="1:9">
      <c r="A1404" s="31" t="s">
        <v>8452</v>
      </c>
      <c r="B1404" s="32">
        <v>27.5</v>
      </c>
      <c r="C1404" s="33" t="str">
        <f t="shared" si="21"/>
        <v>Overweight</v>
      </c>
      <c r="D1404" s="34">
        <v>10.75</v>
      </c>
      <c r="E1404" s="35" t="s">
        <v>10686</v>
      </c>
      <c r="F1404" s="35" t="s">
        <v>10686</v>
      </c>
      <c r="G1404" s="36" t="s">
        <v>10686</v>
      </c>
      <c r="H1404" s="36">
        <v>0</v>
      </c>
      <c r="I1404" s="35" t="s">
        <v>10686</v>
      </c>
    </row>
    <row r="1405" spans="1:9">
      <c r="A1405" s="31" t="s">
        <v>8455</v>
      </c>
      <c r="B1405" s="32">
        <v>25.8</v>
      </c>
      <c r="C1405" s="33" t="str">
        <f t="shared" si="21"/>
        <v>Overweight</v>
      </c>
      <c r="D1405" s="34">
        <v>7.8</v>
      </c>
      <c r="E1405" s="35" t="s">
        <v>10686</v>
      </c>
      <c r="F1405" s="35" t="s">
        <v>10686</v>
      </c>
      <c r="G1405" s="36" t="s">
        <v>10686</v>
      </c>
      <c r="H1405" s="36">
        <v>0</v>
      </c>
      <c r="I1405" s="35" t="s">
        <v>10686</v>
      </c>
    </row>
    <row r="1406" spans="1:9">
      <c r="A1406" s="31" t="s">
        <v>8458</v>
      </c>
      <c r="B1406" s="32">
        <v>25</v>
      </c>
      <c r="C1406" s="33" t="str">
        <f t="shared" si="21"/>
        <v>Overweight</v>
      </c>
      <c r="D1406" s="34">
        <v>7.04</v>
      </c>
      <c r="E1406" s="35" t="s">
        <v>10686</v>
      </c>
      <c r="F1406" s="35" t="s">
        <v>10686</v>
      </c>
      <c r="G1406" s="36" t="s">
        <v>10686</v>
      </c>
      <c r="H1406" s="36">
        <v>0</v>
      </c>
      <c r="I1406" s="35" t="s">
        <v>10686</v>
      </c>
    </row>
    <row r="1407" spans="1:9">
      <c r="A1407" s="31" t="s">
        <v>8461</v>
      </c>
      <c r="B1407" s="32">
        <v>41.2</v>
      </c>
      <c r="C1407" s="33" t="str">
        <f t="shared" si="21"/>
        <v>Obesity</v>
      </c>
      <c r="D1407" s="34">
        <v>4.18</v>
      </c>
      <c r="E1407" s="35" t="s">
        <v>10687</v>
      </c>
      <c r="F1407" s="35" t="s">
        <v>10686</v>
      </c>
      <c r="G1407" s="36" t="s">
        <v>10686</v>
      </c>
      <c r="H1407" s="36">
        <v>0</v>
      </c>
      <c r="I1407" s="35" t="s">
        <v>10686</v>
      </c>
    </row>
    <row r="1408" spans="1:9">
      <c r="A1408" s="31" t="s">
        <v>8463</v>
      </c>
      <c r="B1408" s="32">
        <v>17.78</v>
      </c>
      <c r="C1408" s="33" t="str">
        <f t="shared" si="21"/>
        <v>Under Weight</v>
      </c>
      <c r="D1408" s="34">
        <v>8.19</v>
      </c>
      <c r="E1408" s="35" t="s">
        <v>10686</v>
      </c>
      <c r="F1408" s="35" t="s">
        <v>10686</v>
      </c>
      <c r="G1408" s="36" t="s">
        <v>10686</v>
      </c>
      <c r="H1408" s="36">
        <v>0</v>
      </c>
      <c r="I1408" s="35" t="s">
        <v>10686</v>
      </c>
    </row>
    <row r="1409" spans="1:9">
      <c r="A1409" s="31" t="s">
        <v>8465</v>
      </c>
      <c r="B1409" s="32">
        <v>40.119999999999997</v>
      </c>
      <c r="C1409" s="33" t="str">
        <f t="shared" si="21"/>
        <v>Obesity</v>
      </c>
      <c r="D1409" s="34">
        <v>6.22</v>
      </c>
      <c r="E1409" s="35" t="s">
        <v>10687</v>
      </c>
      <c r="F1409" s="35" t="s">
        <v>10686</v>
      </c>
      <c r="G1409" s="36" t="s">
        <v>10687</v>
      </c>
      <c r="H1409" s="36">
        <v>1</v>
      </c>
      <c r="I1409" s="35" t="s">
        <v>10686</v>
      </c>
    </row>
    <row r="1410" spans="1:9">
      <c r="A1410" s="31" t="s">
        <v>8467</v>
      </c>
      <c r="B1410" s="32">
        <v>19.350000000000001</v>
      </c>
      <c r="C1410" s="33" t="str">
        <f t="shared" si="21"/>
        <v>Normal Weight</v>
      </c>
      <c r="D1410" s="34">
        <v>8.2200000000000006</v>
      </c>
      <c r="E1410" s="35" t="s">
        <v>10687</v>
      </c>
      <c r="F1410" s="35" t="s">
        <v>10686</v>
      </c>
      <c r="G1410" s="36" t="s">
        <v>10686</v>
      </c>
      <c r="H1410" s="36">
        <v>0</v>
      </c>
      <c r="I1410" s="35" t="s">
        <v>10686</v>
      </c>
    </row>
    <row r="1411" spans="1:9">
      <c r="A1411" s="31" t="s">
        <v>8469</v>
      </c>
      <c r="B1411" s="32">
        <v>36.69</v>
      </c>
      <c r="C1411" s="33" t="str">
        <f t="shared" ref="C1411:C1474" si="22">IF(B1411&lt;18.5,"Under Weight",IF(B1411&lt;25,"Normal Weight",IF(B1411&lt;30,"Overweight","Obesity")))</f>
        <v>Obesity</v>
      </c>
      <c r="D1411" s="34">
        <v>6.15</v>
      </c>
      <c r="E1411" s="35" t="s">
        <v>10686</v>
      </c>
      <c r="F1411" s="35" t="s">
        <v>10686</v>
      </c>
      <c r="G1411" s="36" t="s">
        <v>10686</v>
      </c>
      <c r="H1411" s="36">
        <v>0</v>
      </c>
      <c r="I1411" s="35" t="s">
        <v>10686</v>
      </c>
    </row>
    <row r="1412" spans="1:9">
      <c r="A1412" s="31" t="s">
        <v>8472</v>
      </c>
      <c r="B1412" s="32">
        <v>28.51</v>
      </c>
      <c r="C1412" s="33" t="str">
        <f t="shared" si="22"/>
        <v>Overweight</v>
      </c>
      <c r="D1412" s="34">
        <v>5.65</v>
      </c>
      <c r="E1412" s="35" t="s">
        <v>10687</v>
      </c>
      <c r="F1412" s="35" t="s">
        <v>10686</v>
      </c>
      <c r="G1412" s="36" t="s">
        <v>10686</v>
      </c>
      <c r="H1412" s="36">
        <v>1</v>
      </c>
      <c r="I1412" s="35" t="s">
        <v>10686</v>
      </c>
    </row>
    <row r="1413" spans="1:9">
      <c r="A1413" s="31" t="s">
        <v>8474</v>
      </c>
      <c r="B1413" s="32">
        <v>30.21</v>
      </c>
      <c r="C1413" s="33" t="str">
        <f t="shared" si="22"/>
        <v>Obesity</v>
      </c>
      <c r="D1413" s="34">
        <v>5.5</v>
      </c>
      <c r="E1413" s="35" t="s">
        <v>10686</v>
      </c>
      <c r="F1413" s="35" t="s">
        <v>10686</v>
      </c>
      <c r="G1413" s="36" t="s">
        <v>10686</v>
      </c>
      <c r="H1413" s="36">
        <v>1</v>
      </c>
      <c r="I1413" s="35" t="s">
        <v>10686</v>
      </c>
    </row>
    <row r="1414" spans="1:9">
      <c r="A1414" s="31" t="s">
        <v>8477</v>
      </c>
      <c r="B1414" s="32">
        <v>24.33</v>
      </c>
      <c r="C1414" s="33" t="str">
        <f t="shared" si="22"/>
        <v>Normal Weight</v>
      </c>
      <c r="D1414" s="34">
        <v>8</v>
      </c>
      <c r="E1414" s="35" t="s">
        <v>10686</v>
      </c>
      <c r="F1414" s="35" t="s">
        <v>10686</v>
      </c>
      <c r="G1414" s="36" t="s">
        <v>10686</v>
      </c>
      <c r="H1414" s="36">
        <v>0</v>
      </c>
      <c r="I1414" s="35" t="s">
        <v>10686</v>
      </c>
    </row>
    <row r="1415" spans="1:9">
      <c r="A1415" s="31" t="s">
        <v>8479</v>
      </c>
      <c r="B1415" s="32">
        <v>19.855</v>
      </c>
      <c r="C1415" s="33" t="str">
        <f t="shared" si="22"/>
        <v>Normal Weight</v>
      </c>
      <c r="D1415" s="34">
        <v>5.71</v>
      </c>
      <c r="E1415" s="35" t="s">
        <v>10687</v>
      </c>
      <c r="F1415" s="35" t="s">
        <v>10686</v>
      </c>
      <c r="G1415" s="36" t="s">
        <v>10686</v>
      </c>
      <c r="H1415" s="36">
        <v>0</v>
      </c>
      <c r="I1415" s="35" t="s">
        <v>10686</v>
      </c>
    </row>
    <row r="1416" spans="1:9">
      <c r="A1416" s="31" t="s">
        <v>8481</v>
      </c>
      <c r="B1416" s="32">
        <v>25.364999999999998</v>
      </c>
      <c r="C1416" s="33" t="str">
        <f t="shared" si="22"/>
        <v>Overweight</v>
      </c>
      <c r="D1416" s="34">
        <v>11.71</v>
      </c>
      <c r="E1416" s="35" t="s">
        <v>10686</v>
      </c>
      <c r="F1416" s="35" t="s">
        <v>10686</v>
      </c>
      <c r="G1416" s="36" t="s">
        <v>10686</v>
      </c>
      <c r="H1416" s="36">
        <v>0</v>
      </c>
      <c r="I1416" s="35" t="s">
        <v>10686</v>
      </c>
    </row>
    <row r="1417" spans="1:9">
      <c r="A1417" s="31" t="s">
        <v>8484</v>
      </c>
      <c r="B1417" s="32">
        <v>29.6</v>
      </c>
      <c r="C1417" s="33" t="str">
        <f t="shared" si="22"/>
        <v>Overweight</v>
      </c>
      <c r="D1417" s="34">
        <v>6.17</v>
      </c>
      <c r="E1417" s="35" t="s">
        <v>10687</v>
      </c>
      <c r="F1417" s="35" t="s">
        <v>10686</v>
      </c>
      <c r="G1417" s="36" t="s">
        <v>10687</v>
      </c>
      <c r="H1417" s="36">
        <v>1</v>
      </c>
      <c r="I1417" s="35" t="s">
        <v>10686</v>
      </c>
    </row>
    <row r="1418" spans="1:9">
      <c r="A1418" s="31" t="s">
        <v>8486</v>
      </c>
      <c r="B1418" s="32">
        <v>39.43</v>
      </c>
      <c r="C1418" s="33" t="str">
        <f t="shared" si="22"/>
        <v>Obesity</v>
      </c>
      <c r="D1418" s="34">
        <v>6.1</v>
      </c>
      <c r="E1418" s="35" t="s">
        <v>10687</v>
      </c>
      <c r="F1418" s="35" t="s">
        <v>10686</v>
      </c>
      <c r="G1418" s="36" t="s">
        <v>10687</v>
      </c>
      <c r="H1418" s="36">
        <v>1</v>
      </c>
      <c r="I1418" s="35" t="s">
        <v>10686</v>
      </c>
    </row>
    <row r="1419" spans="1:9">
      <c r="A1419" s="31" t="s">
        <v>8489</v>
      </c>
      <c r="B1419" s="32">
        <v>27.34</v>
      </c>
      <c r="C1419" s="33" t="str">
        <f t="shared" si="22"/>
        <v>Overweight</v>
      </c>
      <c r="D1419" s="34">
        <v>5.19</v>
      </c>
      <c r="E1419" s="35" t="s">
        <v>10687</v>
      </c>
      <c r="F1419" s="35" t="s">
        <v>10686</v>
      </c>
      <c r="G1419" s="36" t="s">
        <v>10686</v>
      </c>
      <c r="H1419" s="36">
        <v>1</v>
      </c>
      <c r="I1419" s="35" t="s">
        <v>10686</v>
      </c>
    </row>
    <row r="1420" spans="1:9">
      <c r="A1420" s="31" t="s">
        <v>8491</v>
      </c>
      <c r="B1420" s="32">
        <v>39.01</v>
      </c>
      <c r="C1420" s="33" t="str">
        <f t="shared" si="22"/>
        <v>Obesity</v>
      </c>
      <c r="D1420" s="34">
        <v>5.37</v>
      </c>
      <c r="E1420" s="35" t="s">
        <v>10687</v>
      </c>
      <c r="F1420" s="35" t="s">
        <v>10686</v>
      </c>
      <c r="G1420" s="36" t="s">
        <v>10686</v>
      </c>
      <c r="H1420" s="36">
        <v>0</v>
      </c>
      <c r="I1420" s="35" t="s">
        <v>10686</v>
      </c>
    </row>
    <row r="1421" spans="1:9">
      <c r="A1421" s="31" t="s">
        <v>8493</v>
      </c>
      <c r="B1421" s="32">
        <v>18.989999999999998</v>
      </c>
      <c r="C1421" s="33" t="str">
        <f t="shared" si="22"/>
        <v>Normal Weight</v>
      </c>
      <c r="D1421" s="34">
        <v>10.82</v>
      </c>
      <c r="E1421" s="35" t="s">
        <v>10687</v>
      </c>
      <c r="F1421" s="35" t="s">
        <v>10686</v>
      </c>
      <c r="G1421" s="36" t="s">
        <v>10686</v>
      </c>
      <c r="H1421" s="36">
        <v>0</v>
      </c>
      <c r="I1421" s="35" t="s">
        <v>10686</v>
      </c>
    </row>
    <row r="1422" spans="1:9">
      <c r="A1422" s="31" t="s">
        <v>8496</v>
      </c>
      <c r="B1422" s="32">
        <v>42.3</v>
      </c>
      <c r="C1422" s="33" t="str">
        <f t="shared" si="22"/>
        <v>Obesity</v>
      </c>
      <c r="D1422" s="34">
        <v>6.06</v>
      </c>
      <c r="E1422" s="35" t="s">
        <v>10687</v>
      </c>
      <c r="F1422" s="35" t="s">
        <v>10686</v>
      </c>
      <c r="G1422" s="36" t="s">
        <v>10686</v>
      </c>
      <c r="H1422" s="36">
        <v>0</v>
      </c>
      <c r="I1422" s="35" t="s">
        <v>10686</v>
      </c>
    </row>
    <row r="1423" spans="1:9">
      <c r="A1423" s="31" t="s">
        <v>8499</v>
      </c>
      <c r="B1423" s="32">
        <v>39.805</v>
      </c>
      <c r="C1423" s="33" t="str">
        <f t="shared" si="22"/>
        <v>Obesity</v>
      </c>
      <c r="D1423" s="34">
        <v>5.91</v>
      </c>
      <c r="E1423" s="35" t="s">
        <v>10686</v>
      </c>
      <c r="F1423" s="35" t="s">
        <v>10686</v>
      </c>
      <c r="G1423" s="36" t="s">
        <v>10686</v>
      </c>
      <c r="H1423" s="36">
        <v>0</v>
      </c>
      <c r="I1423" s="35" t="s">
        <v>10686</v>
      </c>
    </row>
    <row r="1424" spans="1:9">
      <c r="A1424" s="31" t="s">
        <v>8502</v>
      </c>
      <c r="B1424" s="32">
        <v>33.700000000000003</v>
      </c>
      <c r="C1424" s="33" t="str">
        <f t="shared" si="22"/>
        <v>Obesity</v>
      </c>
      <c r="D1424" s="34">
        <v>5.87</v>
      </c>
      <c r="E1424" s="35" t="s">
        <v>10686</v>
      </c>
      <c r="F1424" s="35" t="s">
        <v>10686</v>
      </c>
      <c r="G1424" s="36" t="s">
        <v>10686</v>
      </c>
      <c r="H1424" s="36">
        <v>0</v>
      </c>
      <c r="I1424" s="35" t="s">
        <v>10686</v>
      </c>
    </row>
    <row r="1425" spans="1:9">
      <c r="A1425" s="31" t="s">
        <v>8505</v>
      </c>
      <c r="B1425" s="32">
        <v>36.195</v>
      </c>
      <c r="C1425" s="33" t="str">
        <f t="shared" si="22"/>
        <v>Obesity</v>
      </c>
      <c r="D1425" s="34">
        <v>6.22</v>
      </c>
      <c r="E1425" s="35" t="s">
        <v>10686</v>
      </c>
      <c r="F1425" s="35" t="s">
        <v>10686</v>
      </c>
      <c r="G1425" s="36" t="s">
        <v>10686</v>
      </c>
      <c r="H1425" s="36">
        <v>0</v>
      </c>
      <c r="I1425" s="35" t="s">
        <v>10686</v>
      </c>
    </row>
    <row r="1426" spans="1:9">
      <c r="A1426" s="31" t="s">
        <v>8508</v>
      </c>
      <c r="B1426" s="32">
        <v>32.6</v>
      </c>
      <c r="C1426" s="33" t="str">
        <f t="shared" si="22"/>
        <v>Obesity</v>
      </c>
      <c r="D1426" s="34">
        <v>5.73</v>
      </c>
      <c r="E1426" s="35" t="s">
        <v>10686</v>
      </c>
      <c r="F1426" s="35" t="s">
        <v>10686</v>
      </c>
      <c r="G1426" s="36" t="s">
        <v>10687</v>
      </c>
      <c r="H1426" s="36">
        <v>1</v>
      </c>
      <c r="I1426" s="35" t="s">
        <v>10686</v>
      </c>
    </row>
    <row r="1427" spans="1:9">
      <c r="A1427" s="31" t="s">
        <v>8511</v>
      </c>
      <c r="B1427" s="32">
        <v>30.2</v>
      </c>
      <c r="C1427" s="33" t="str">
        <f t="shared" si="22"/>
        <v>Obesity</v>
      </c>
      <c r="D1427" s="34">
        <v>5.7</v>
      </c>
      <c r="E1427" s="35" t="s">
        <v>10686</v>
      </c>
      <c r="F1427" s="35" t="s">
        <v>10686</v>
      </c>
      <c r="G1427" s="36" t="s">
        <v>10686</v>
      </c>
      <c r="H1427" s="36">
        <v>0</v>
      </c>
      <c r="I1427" s="35" t="s">
        <v>10686</v>
      </c>
    </row>
    <row r="1428" spans="1:9">
      <c r="A1428" s="31" t="s">
        <v>8513</v>
      </c>
      <c r="B1428" s="32">
        <v>27.645</v>
      </c>
      <c r="C1428" s="33" t="str">
        <f t="shared" si="22"/>
        <v>Overweight</v>
      </c>
      <c r="D1428" s="34">
        <v>9.91</v>
      </c>
      <c r="E1428" s="35" t="s">
        <v>10686</v>
      </c>
      <c r="F1428" s="35" t="s">
        <v>10686</v>
      </c>
      <c r="G1428" s="36" t="s">
        <v>10686</v>
      </c>
      <c r="H1428" s="36">
        <v>0</v>
      </c>
      <c r="I1428" s="35" t="s">
        <v>10686</v>
      </c>
    </row>
    <row r="1429" spans="1:9">
      <c r="A1429" s="31" t="s">
        <v>8515</v>
      </c>
      <c r="B1429" s="32">
        <v>26.41</v>
      </c>
      <c r="C1429" s="33" t="str">
        <f t="shared" si="22"/>
        <v>Overweight</v>
      </c>
      <c r="D1429" s="34">
        <v>11.4</v>
      </c>
      <c r="E1429" s="35" t="s">
        <v>10686</v>
      </c>
      <c r="F1429" s="35" t="s">
        <v>10686</v>
      </c>
      <c r="G1429" s="36" t="s">
        <v>10686</v>
      </c>
      <c r="H1429" s="36">
        <v>0</v>
      </c>
      <c r="I1429" s="35" t="s">
        <v>10686</v>
      </c>
    </row>
    <row r="1430" spans="1:9">
      <c r="A1430" s="31" t="s">
        <v>8518</v>
      </c>
      <c r="B1430" s="32">
        <v>34.1</v>
      </c>
      <c r="C1430" s="33" t="str">
        <f t="shared" si="22"/>
        <v>Obesity</v>
      </c>
      <c r="D1430" s="34">
        <v>6.29</v>
      </c>
      <c r="E1430" s="35" t="s">
        <v>10687</v>
      </c>
      <c r="F1430" s="35" t="s">
        <v>10686</v>
      </c>
      <c r="G1430" s="36" t="s">
        <v>10687</v>
      </c>
      <c r="H1430" s="36">
        <v>1</v>
      </c>
      <c r="I1430" s="35" t="s">
        <v>10686</v>
      </c>
    </row>
    <row r="1431" spans="1:9">
      <c r="A1431" s="31" t="s">
        <v>8519</v>
      </c>
      <c r="B1431" s="32">
        <v>17.3</v>
      </c>
      <c r="C1431" s="33" t="str">
        <f t="shared" si="22"/>
        <v>Under Weight</v>
      </c>
      <c r="D1431" s="34">
        <v>9.2799999999999994</v>
      </c>
      <c r="E1431" s="35" t="s">
        <v>10686</v>
      </c>
      <c r="F1431" s="35" t="s">
        <v>10686</v>
      </c>
      <c r="G1431" s="36" t="s">
        <v>10686</v>
      </c>
      <c r="H1431" s="36">
        <v>0</v>
      </c>
      <c r="I1431" s="35" t="s">
        <v>10686</v>
      </c>
    </row>
    <row r="1432" spans="1:9">
      <c r="A1432" s="31" t="s">
        <v>8522</v>
      </c>
      <c r="B1432" s="32">
        <v>35.020000000000003</v>
      </c>
      <c r="C1432" s="33" t="str">
        <f t="shared" si="22"/>
        <v>Obesity</v>
      </c>
      <c r="D1432" s="34">
        <v>4.78</v>
      </c>
      <c r="E1432" s="35" t="s">
        <v>10686</v>
      </c>
      <c r="F1432" s="35" t="s">
        <v>10686</v>
      </c>
      <c r="G1432" s="36" t="s">
        <v>10687</v>
      </c>
      <c r="H1432" s="36">
        <v>1</v>
      </c>
      <c r="I1432" s="35" t="s">
        <v>10686</v>
      </c>
    </row>
    <row r="1433" spans="1:9">
      <c r="A1433" s="31" t="s">
        <v>8525</v>
      </c>
      <c r="B1433" s="32">
        <v>37.1</v>
      </c>
      <c r="C1433" s="33" t="str">
        <f t="shared" si="22"/>
        <v>Obesity</v>
      </c>
      <c r="D1433" s="34">
        <v>8.8699999999999992</v>
      </c>
      <c r="E1433" s="35" t="s">
        <v>10687</v>
      </c>
      <c r="F1433" s="35" t="s">
        <v>10686</v>
      </c>
      <c r="G1433" s="36" t="s">
        <v>10686</v>
      </c>
      <c r="H1433" s="36">
        <v>0</v>
      </c>
      <c r="I1433" s="35" t="s">
        <v>10686</v>
      </c>
    </row>
    <row r="1434" spans="1:9">
      <c r="A1434" s="31" t="s">
        <v>8527</v>
      </c>
      <c r="B1434" s="32">
        <v>16.79</v>
      </c>
      <c r="C1434" s="33" t="str">
        <f t="shared" si="22"/>
        <v>Under Weight</v>
      </c>
      <c r="D1434" s="34">
        <v>11.4</v>
      </c>
      <c r="E1434" s="35" t="s">
        <v>10686</v>
      </c>
      <c r="F1434" s="35" t="s">
        <v>10686</v>
      </c>
      <c r="G1434" s="36" t="s">
        <v>10686</v>
      </c>
      <c r="H1434" s="36">
        <v>0</v>
      </c>
      <c r="I1434" s="35" t="s">
        <v>10686</v>
      </c>
    </row>
    <row r="1435" spans="1:9">
      <c r="A1435" s="31" t="s">
        <v>8530</v>
      </c>
      <c r="B1435" s="32">
        <v>31.635000000000002</v>
      </c>
      <c r="C1435" s="33" t="str">
        <f t="shared" si="22"/>
        <v>Obesity</v>
      </c>
      <c r="D1435" s="34">
        <v>9.1300000000000008</v>
      </c>
      <c r="E1435" s="35" t="s">
        <v>10687</v>
      </c>
      <c r="F1435" s="35" t="s">
        <v>10686</v>
      </c>
      <c r="G1435" s="36" t="s">
        <v>10686</v>
      </c>
      <c r="H1435" s="36">
        <v>0</v>
      </c>
      <c r="I1435" s="35" t="s">
        <v>10686</v>
      </c>
    </row>
    <row r="1436" spans="1:9">
      <c r="A1436" s="31" t="s">
        <v>8532</v>
      </c>
      <c r="B1436" s="32">
        <v>24.19</v>
      </c>
      <c r="C1436" s="33" t="str">
        <f t="shared" si="22"/>
        <v>Normal Weight</v>
      </c>
      <c r="D1436" s="34">
        <v>6.22</v>
      </c>
      <c r="E1436" s="35" t="s">
        <v>10687</v>
      </c>
      <c r="F1436" s="35" t="s">
        <v>10686</v>
      </c>
      <c r="G1436" s="36" t="s">
        <v>10687</v>
      </c>
      <c r="H1436" s="36">
        <v>1</v>
      </c>
      <c r="I1436" s="35" t="s">
        <v>10686</v>
      </c>
    </row>
    <row r="1437" spans="1:9">
      <c r="A1437" s="31" t="s">
        <v>8534</v>
      </c>
      <c r="B1437" s="32">
        <v>35.29</v>
      </c>
      <c r="C1437" s="33" t="str">
        <f t="shared" si="22"/>
        <v>Obesity</v>
      </c>
      <c r="D1437" s="34">
        <v>5.9</v>
      </c>
      <c r="E1437" s="35" t="s">
        <v>10686</v>
      </c>
      <c r="F1437" s="35" t="s">
        <v>10686</v>
      </c>
      <c r="G1437" s="36" t="s">
        <v>10687</v>
      </c>
      <c r="H1437" s="36">
        <v>1</v>
      </c>
      <c r="I1437" s="35" t="s">
        <v>10686</v>
      </c>
    </row>
    <row r="1438" spans="1:9">
      <c r="A1438" s="31" t="s">
        <v>8537</v>
      </c>
      <c r="B1438" s="32">
        <v>35.299999999999997</v>
      </c>
      <c r="C1438" s="33" t="str">
        <f t="shared" si="22"/>
        <v>Obesity</v>
      </c>
      <c r="D1438" s="34">
        <v>4.45</v>
      </c>
      <c r="E1438" s="35" t="s">
        <v>10686</v>
      </c>
      <c r="F1438" s="35" t="s">
        <v>10686</v>
      </c>
      <c r="G1438" s="36" t="s">
        <v>10686</v>
      </c>
      <c r="H1438" s="36">
        <v>0</v>
      </c>
      <c r="I1438" s="35" t="s">
        <v>10686</v>
      </c>
    </row>
    <row r="1439" spans="1:9">
      <c r="A1439" s="31" t="s">
        <v>8539</v>
      </c>
      <c r="B1439" s="32">
        <v>35.64</v>
      </c>
      <c r="C1439" s="33" t="str">
        <f t="shared" si="22"/>
        <v>Obesity</v>
      </c>
      <c r="D1439" s="34">
        <v>6.17</v>
      </c>
      <c r="E1439" s="35" t="s">
        <v>10686</v>
      </c>
      <c r="F1439" s="35" t="s">
        <v>10686</v>
      </c>
      <c r="G1439" s="36" t="s">
        <v>10687</v>
      </c>
      <c r="H1439" s="36">
        <v>1</v>
      </c>
      <c r="I1439" s="35" t="s">
        <v>10686</v>
      </c>
    </row>
    <row r="1440" spans="1:9">
      <c r="A1440" s="31" t="s">
        <v>8542</v>
      </c>
      <c r="B1440" s="32">
        <v>33.1</v>
      </c>
      <c r="C1440" s="33" t="str">
        <f t="shared" si="22"/>
        <v>Obesity</v>
      </c>
      <c r="D1440" s="34">
        <v>4.93</v>
      </c>
      <c r="E1440" s="35" t="s">
        <v>10686</v>
      </c>
      <c r="F1440" s="35" t="s">
        <v>10686</v>
      </c>
      <c r="G1440" s="36" t="s">
        <v>10686</v>
      </c>
      <c r="H1440" s="36">
        <v>0</v>
      </c>
      <c r="I1440" s="35" t="s">
        <v>10686</v>
      </c>
    </row>
    <row r="1441" spans="1:9">
      <c r="A1441" s="31" t="s">
        <v>8544</v>
      </c>
      <c r="B1441" s="32">
        <v>26.41</v>
      </c>
      <c r="C1441" s="33" t="str">
        <f t="shared" si="22"/>
        <v>Overweight</v>
      </c>
      <c r="D1441" s="34">
        <v>7.32</v>
      </c>
      <c r="E1441" s="35" t="s">
        <v>10687</v>
      </c>
      <c r="F1441" s="35" t="s">
        <v>10686</v>
      </c>
      <c r="G1441" s="36" t="s">
        <v>10686</v>
      </c>
      <c r="H1441" s="36">
        <v>1</v>
      </c>
      <c r="I1441" s="35" t="s">
        <v>10686</v>
      </c>
    </row>
    <row r="1442" spans="1:9">
      <c r="A1442" s="31" t="s">
        <v>8547</v>
      </c>
      <c r="B1442" s="32">
        <v>29.9</v>
      </c>
      <c r="C1442" s="33" t="str">
        <f t="shared" si="22"/>
        <v>Overweight</v>
      </c>
      <c r="D1442" s="34">
        <v>5.27</v>
      </c>
      <c r="E1442" s="35" t="s">
        <v>10686</v>
      </c>
      <c r="F1442" s="35" t="s">
        <v>10686</v>
      </c>
      <c r="G1442" s="36" t="s">
        <v>10687</v>
      </c>
      <c r="H1442" s="36">
        <v>1</v>
      </c>
      <c r="I1442" s="35" t="s">
        <v>10686</v>
      </c>
    </row>
    <row r="1443" spans="1:9">
      <c r="A1443" s="31" t="s">
        <v>8549</v>
      </c>
      <c r="B1443" s="32">
        <v>25.24</v>
      </c>
      <c r="C1443" s="33" t="str">
        <f t="shared" si="22"/>
        <v>Overweight</v>
      </c>
      <c r="D1443" s="34">
        <v>5.82</v>
      </c>
      <c r="E1443" s="35" t="s">
        <v>10686</v>
      </c>
      <c r="F1443" s="35" t="s">
        <v>10686</v>
      </c>
      <c r="G1443" s="36" t="s">
        <v>10686</v>
      </c>
      <c r="H1443" s="36">
        <v>1</v>
      </c>
      <c r="I1443" s="35" t="s">
        <v>10686</v>
      </c>
    </row>
    <row r="1444" spans="1:9">
      <c r="A1444" s="31" t="s">
        <v>8550</v>
      </c>
      <c r="B1444" s="32">
        <v>25.08</v>
      </c>
      <c r="C1444" s="33" t="str">
        <f t="shared" si="22"/>
        <v>Overweight</v>
      </c>
      <c r="D1444" s="34">
        <v>5.8</v>
      </c>
      <c r="E1444" s="35" t="s">
        <v>10686</v>
      </c>
      <c r="F1444" s="35" t="s">
        <v>10686</v>
      </c>
      <c r="G1444" s="36" t="s">
        <v>10687</v>
      </c>
      <c r="H1444" s="36">
        <v>1</v>
      </c>
      <c r="I1444" s="35" t="s">
        <v>10686</v>
      </c>
    </row>
    <row r="1445" spans="1:9">
      <c r="A1445" s="31" t="s">
        <v>8552</v>
      </c>
      <c r="B1445" s="32">
        <v>29.164999999999999</v>
      </c>
      <c r="C1445" s="33" t="str">
        <f t="shared" si="22"/>
        <v>Overweight</v>
      </c>
      <c r="D1445" s="34">
        <v>4.87</v>
      </c>
      <c r="E1445" s="35" t="s">
        <v>10686</v>
      </c>
      <c r="F1445" s="35" t="s">
        <v>10687</v>
      </c>
      <c r="G1445" s="36" t="s">
        <v>10686</v>
      </c>
      <c r="H1445" s="36">
        <v>1</v>
      </c>
      <c r="I1445" s="35" t="s">
        <v>10686</v>
      </c>
    </row>
    <row r="1446" spans="1:9">
      <c r="A1446" s="31" t="s">
        <v>8554</v>
      </c>
      <c r="B1446" s="32">
        <v>15.05</v>
      </c>
      <c r="C1446" s="33" t="str">
        <f t="shared" si="22"/>
        <v>Under Weight</v>
      </c>
      <c r="D1446" s="34">
        <v>8.1199999999999992</v>
      </c>
      <c r="E1446" s="35" t="s">
        <v>10686</v>
      </c>
      <c r="F1446" s="35" t="s">
        <v>10686</v>
      </c>
      <c r="G1446" s="36" t="s">
        <v>10686</v>
      </c>
      <c r="H1446" s="36">
        <v>0</v>
      </c>
      <c r="I1446" s="35" t="s">
        <v>10686</v>
      </c>
    </row>
    <row r="1447" spans="1:9">
      <c r="A1447" s="31" t="s">
        <v>8557</v>
      </c>
      <c r="B1447" s="32">
        <v>19.95</v>
      </c>
      <c r="C1447" s="33" t="str">
        <f t="shared" si="22"/>
        <v>Normal Weight</v>
      </c>
      <c r="D1447" s="34">
        <v>4.3600000000000003</v>
      </c>
      <c r="E1447" s="35" t="s">
        <v>10686</v>
      </c>
      <c r="F1447" s="35" t="s">
        <v>10686</v>
      </c>
      <c r="G1447" s="36" t="s">
        <v>10686</v>
      </c>
      <c r="H1447" s="36">
        <v>2</v>
      </c>
      <c r="I1447" s="35" t="s">
        <v>10686</v>
      </c>
    </row>
    <row r="1448" spans="1:9">
      <c r="A1448" s="31" t="s">
        <v>8559</v>
      </c>
      <c r="B1448" s="32">
        <v>16.66</v>
      </c>
      <c r="C1448" s="33" t="str">
        <f t="shared" si="22"/>
        <v>Under Weight</v>
      </c>
      <c r="D1448" s="34">
        <v>9.16</v>
      </c>
      <c r="E1448" s="35" t="s">
        <v>10686</v>
      </c>
      <c r="F1448" s="35" t="s">
        <v>10686</v>
      </c>
      <c r="G1448" s="36" t="s">
        <v>10686</v>
      </c>
      <c r="H1448" s="36">
        <v>0</v>
      </c>
      <c r="I1448" s="35" t="s">
        <v>10686</v>
      </c>
    </row>
    <row r="1449" spans="1:9">
      <c r="A1449" s="31" t="s">
        <v>8561</v>
      </c>
      <c r="B1449" s="32">
        <v>16.62</v>
      </c>
      <c r="C1449" s="33" t="str">
        <f t="shared" si="22"/>
        <v>Under Weight</v>
      </c>
      <c r="D1449" s="34">
        <v>9.14</v>
      </c>
      <c r="E1449" s="35" t="s">
        <v>10686</v>
      </c>
      <c r="F1449" s="35" t="s">
        <v>10686</v>
      </c>
      <c r="G1449" s="36" t="s">
        <v>10686</v>
      </c>
      <c r="H1449" s="36">
        <v>0</v>
      </c>
      <c r="I1449" s="35" t="s">
        <v>10686</v>
      </c>
    </row>
    <row r="1450" spans="1:9">
      <c r="A1450" s="31" t="s">
        <v>8564</v>
      </c>
      <c r="B1450" s="32">
        <v>15.36</v>
      </c>
      <c r="C1450" s="33" t="str">
        <f t="shared" si="22"/>
        <v>Under Weight</v>
      </c>
      <c r="D1450" s="34">
        <v>5.49</v>
      </c>
      <c r="E1450" s="35" t="s">
        <v>10687</v>
      </c>
      <c r="F1450" s="35" t="s">
        <v>10686</v>
      </c>
      <c r="G1450" s="36" t="s">
        <v>10686</v>
      </c>
      <c r="H1450" s="36">
        <v>2</v>
      </c>
      <c r="I1450" s="35" t="s">
        <v>10686</v>
      </c>
    </row>
    <row r="1451" spans="1:9">
      <c r="A1451" s="31" t="s">
        <v>8567</v>
      </c>
      <c r="B1451" s="32">
        <v>27.74</v>
      </c>
      <c r="C1451" s="33" t="str">
        <f t="shared" si="22"/>
        <v>Overweight</v>
      </c>
      <c r="D1451" s="34">
        <v>5.96</v>
      </c>
      <c r="E1451" s="35" t="s">
        <v>10687</v>
      </c>
      <c r="F1451" s="35" t="s">
        <v>10686</v>
      </c>
      <c r="G1451" s="36" t="s">
        <v>10686</v>
      </c>
      <c r="H1451" s="36">
        <v>0</v>
      </c>
      <c r="I1451" s="35" t="s">
        <v>10686</v>
      </c>
    </row>
    <row r="1452" spans="1:9">
      <c r="A1452" s="31" t="s">
        <v>8570</v>
      </c>
      <c r="B1452" s="32">
        <v>22.44</v>
      </c>
      <c r="C1452" s="33" t="str">
        <f t="shared" si="22"/>
        <v>Normal Weight</v>
      </c>
      <c r="D1452" s="34">
        <v>4.62</v>
      </c>
      <c r="E1452" s="35" t="s">
        <v>10687</v>
      </c>
      <c r="F1452" s="35" t="s">
        <v>10686</v>
      </c>
      <c r="G1452" s="36" t="s">
        <v>10686</v>
      </c>
      <c r="H1452" s="36">
        <v>0</v>
      </c>
      <c r="I1452" s="35" t="s">
        <v>10686</v>
      </c>
    </row>
    <row r="1453" spans="1:9">
      <c r="A1453" s="31" t="s">
        <v>8573</v>
      </c>
      <c r="B1453" s="32">
        <v>37.049999999999997</v>
      </c>
      <c r="C1453" s="33" t="str">
        <f t="shared" si="22"/>
        <v>Obesity</v>
      </c>
      <c r="D1453" s="34">
        <v>9.9600000000000009</v>
      </c>
      <c r="E1453" s="35" t="s">
        <v>10687</v>
      </c>
      <c r="F1453" s="35" t="s">
        <v>10686</v>
      </c>
      <c r="G1453" s="36" t="s">
        <v>10686</v>
      </c>
      <c r="H1453" s="36">
        <v>0</v>
      </c>
      <c r="I1453" s="35" t="s">
        <v>10686</v>
      </c>
    </row>
    <row r="1454" spans="1:9">
      <c r="A1454" s="31" t="s">
        <v>8575</v>
      </c>
      <c r="B1454" s="32">
        <v>22.95</v>
      </c>
      <c r="C1454" s="33" t="str">
        <f t="shared" si="22"/>
        <v>Normal Weight</v>
      </c>
      <c r="D1454" s="34">
        <v>10.53</v>
      </c>
      <c r="E1454" s="35" t="s">
        <v>10686</v>
      </c>
      <c r="F1454" s="35" t="s">
        <v>10686</v>
      </c>
      <c r="G1454" s="36" t="s">
        <v>10686</v>
      </c>
      <c r="H1454" s="36">
        <v>2</v>
      </c>
      <c r="I1454" s="35" t="s">
        <v>10686</v>
      </c>
    </row>
    <row r="1455" spans="1:9">
      <c r="A1455" s="31" t="s">
        <v>8577</v>
      </c>
      <c r="B1455" s="32">
        <v>34.200000000000003</v>
      </c>
      <c r="C1455" s="33" t="str">
        <f t="shared" si="22"/>
        <v>Obesity</v>
      </c>
      <c r="D1455" s="34">
        <v>6.69</v>
      </c>
      <c r="E1455" s="35" t="s">
        <v>10687</v>
      </c>
      <c r="F1455" s="35" t="s">
        <v>10686</v>
      </c>
      <c r="G1455" s="36" t="s">
        <v>10686</v>
      </c>
      <c r="H1455" s="36">
        <v>0</v>
      </c>
      <c r="I1455" s="35" t="s">
        <v>10686</v>
      </c>
    </row>
    <row r="1456" spans="1:9">
      <c r="A1456" s="31" t="s">
        <v>8580</v>
      </c>
      <c r="B1456" s="32">
        <v>30.59</v>
      </c>
      <c r="C1456" s="33" t="str">
        <f t="shared" si="22"/>
        <v>Obesity</v>
      </c>
      <c r="D1456" s="34">
        <v>9.5500000000000007</v>
      </c>
      <c r="E1456" s="35" t="s">
        <v>10687</v>
      </c>
      <c r="F1456" s="35" t="s">
        <v>10686</v>
      </c>
      <c r="G1456" s="36" t="s">
        <v>10686</v>
      </c>
      <c r="H1456" s="36">
        <v>0</v>
      </c>
      <c r="I1456" s="35" t="s">
        <v>10686</v>
      </c>
    </row>
    <row r="1457" spans="1:9">
      <c r="A1457" s="31" t="s">
        <v>8583</v>
      </c>
      <c r="B1457" s="32">
        <v>25.51</v>
      </c>
      <c r="C1457" s="33" t="str">
        <f t="shared" si="22"/>
        <v>Overweight</v>
      </c>
      <c r="D1457" s="34">
        <v>6.05</v>
      </c>
      <c r="E1457" s="35" t="s">
        <v>10686</v>
      </c>
      <c r="F1457" s="35" t="s">
        <v>10686</v>
      </c>
      <c r="G1457" s="36" t="s">
        <v>10686</v>
      </c>
      <c r="H1457" s="36">
        <v>0</v>
      </c>
      <c r="I1457" s="35" t="s">
        <v>10686</v>
      </c>
    </row>
    <row r="1458" spans="1:9">
      <c r="A1458" s="31" t="s">
        <v>8585</v>
      </c>
      <c r="B1458" s="32">
        <v>29.04</v>
      </c>
      <c r="C1458" s="33" t="str">
        <f t="shared" si="22"/>
        <v>Overweight</v>
      </c>
      <c r="D1458" s="34">
        <v>10.56</v>
      </c>
      <c r="E1458" s="35" t="s">
        <v>10687</v>
      </c>
      <c r="F1458" s="35" t="s">
        <v>10686</v>
      </c>
      <c r="G1458" s="36" t="s">
        <v>10686</v>
      </c>
      <c r="H1458" s="36">
        <v>1</v>
      </c>
      <c r="I1458" s="35" t="s">
        <v>10686</v>
      </c>
    </row>
    <row r="1459" spans="1:9">
      <c r="A1459" s="31" t="s">
        <v>8588</v>
      </c>
      <c r="B1459" s="32">
        <v>22.135000000000002</v>
      </c>
      <c r="C1459" s="33" t="str">
        <f t="shared" si="22"/>
        <v>Normal Weight</v>
      </c>
      <c r="D1459" s="34">
        <v>10.81</v>
      </c>
      <c r="E1459" s="35" t="s">
        <v>10687</v>
      </c>
      <c r="F1459" s="35" t="s">
        <v>10686</v>
      </c>
      <c r="G1459" s="36" t="s">
        <v>10686</v>
      </c>
      <c r="H1459" s="36">
        <v>1</v>
      </c>
      <c r="I1459" s="35" t="s">
        <v>10686</v>
      </c>
    </row>
    <row r="1460" spans="1:9">
      <c r="A1460" s="31" t="s">
        <v>8590</v>
      </c>
      <c r="B1460" s="32">
        <v>21.375</v>
      </c>
      <c r="C1460" s="33" t="str">
        <f t="shared" si="22"/>
        <v>Normal Weight</v>
      </c>
      <c r="D1460" s="34">
        <v>4.32</v>
      </c>
      <c r="E1460" s="35" t="s">
        <v>10686</v>
      </c>
      <c r="F1460" s="35" t="s">
        <v>10686</v>
      </c>
      <c r="G1460" s="36" t="s">
        <v>10686</v>
      </c>
      <c r="H1460" s="36">
        <v>0</v>
      </c>
      <c r="I1460" s="35" t="s">
        <v>10686</v>
      </c>
    </row>
    <row r="1461" spans="1:9">
      <c r="A1461" s="31" t="s">
        <v>8593</v>
      </c>
      <c r="B1461" s="32">
        <v>29.19</v>
      </c>
      <c r="C1461" s="33" t="str">
        <f t="shared" si="22"/>
        <v>Overweight</v>
      </c>
      <c r="D1461" s="34">
        <v>4.37</v>
      </c>
      <c r="E1461" s="35" t="s">
        <v>10686</v>
      </c>
      <c r="F1461" s="35" t="s">
        <v>10686</v>
      </c>
      <c r="G1461" s="36" t="s">
        <v>10686</v>
      </c>
      <c r="H1461" s="36">
        <v>0</v>
      </c>
      <c r="I1461" s="35" t="s">
        <v>10686</v>
      </c>
    </row>
    <row r="1462" spans="1:9">
      <c r="A1462" s="31" t="s">
        <v>8595</v>
      </c>
      <c r="B1462" s="32">
        <v>31.92</v>
      </c>
      <c r="C1462" s="33" t="str">
        <f t="shared" si="22"/>
        <v>Obesity</v>
      </c>
      <c r="D1462" s="34">
        <v>4.8099999999999996</v>
      </c>
      <c r="E1462" s="35" t="s">
        <v>10687</v>
      </c>
      <c r="F1462" s="35" t="s">
        <v>10686</v>
      </c>
      <c r="G1462" s="36" t="s">
        <v>10687</v>
      </c>
      <c r="H1462" s="36">
        <v>1</v>
      </c>
      <c r="I1462" s="35" t="s">
        <v>10686</v>
      </c>
    </row>
    <row r="1463" spans="1:9">
      <c r="A1463" s="31" t="s">
        <v>8596</v>
      </c>
      <c r="B1463" s="32">
        <v>26.315000000000001</v>
      </c>
      <c r="C1463" s="33" t="str">
        <f t="shared" si="22"/>
        <v>Overweight</v>
      </c>
      <c r="D1463" s="34">
        <v>4.5599999999999996</v>
      </c>
      <c r="E1463" s="35" t="s">
        <v>10687</v>
      </c>
      <c r="F1463" s="35" t="s">
        <v>10686</v>
      </c>
      <c r="G1463" s="36" t="s">
        <v>10687</v>
      </c>
      <c r="H1463" s="36">
        <v>1</v>
      </c>
      <c r="I1463" s="35" t="s">
        <v>10686</v>
      </c>
    </row>
    <row r="1464" spans="1:9">
      <c r="A1464" s="31" t="s">
        <v>8598</v>
      </c>
      <c r="B1464" s="32">
        <v>35.299999999999997</v>
      </c>
      <c r="C1464" s="33" t="str">
        <f t="shared" si="22"/>
        <v>Obesity</v>
      </c>
      <c r="D1464" s="34">
        <v>4.3899999999999997</v>
      </c>
      <c r="E1464" s="35" t="s">
        <v>10686</v>
      </c>
      <c r="F1464" s="35" t="s">
        <v>10686</v>
      </c>
      <c r="G1464" s="36" t="s">
        <v>10686</v>
      </c>
      <c r="H1464" s="36">
        <v>0</v>
      </c>
      <c r="I1464" s="35" t="s">
        <v>10686</v>
      </c>
    </row>
    <row r="1465" spans="1:9">
      <c r="A1465" s="31" t="s">
        <v>8600</v>
      </c>
      <c r="B1465" s="32">
        <v>18.91</v>
      </c>
      <c r="C1465" s="33" t="str">
        <f t="shared" si="22"/>
        <v>Normal Weight</v>
      </c>
      <c r="D1465" s="34">
        <v>11.44</v>
      </c>
      <c r="E1465" s="35" t="s">
        <v>10686</v>
      </c>
      <c r="F1465" s="35" t="s">
        <v>10686</v>
      </c>
      <c r="G1465" s="36" t="s">
        <v>10686</v>
      </c>
      <c r="H1465" s="36">
        <v>0</v>
      </c>
      <c r="I1465" s="35" t="s">
        <v>10686</v>
      </c>
    </row>
    <row r="1466" spans="1:9">
      <c r="A1466" s="31" t="s">
        <v>8603</v>
      </c>
      <c r="B1466" s="32">
        <v>22.41</v>
      </c>
      <c r="C1466" s="33" t="str">
        <f t="shared" si="22"/>
        <v>Normal Weight</v>
      </c>
      <c r="D1466" s="34">
        <v>11.37</v>
      </c>
      <c r="E1466" s="35" t="s">
        <v>10687</v>
      </c>
      <c r="F1466" s="35" t="s">
        <v>10686</v>
      </c>
      <c r="G1466" s="36" t="s">
        <v>10686</v>
      </c>
      <c r="H1466" s="36">
        <v>1</v>
      </c>
      <c r="I1466" s="35" t="s">
        <v>10686</v>
      </c>
    </row>
    <row r="1467" spans="1:9">
      <c r="A1467" s="31" t="s">
        <v>8605</v>
      </c>
      <c r="B1467" s="32">
        <v>22.704999999999998</v>
      </c>
      <c r="C1467" s="33" t="str">
        <f t="shared" si="22"/>
        <v>Normal Weight</v>
      </c>
      <c r="D1467" s="34">
        <v>6.14</v>
      </c>
      <c r="E1467" s="35" t="s">
        <v>10686</v>
      </c>
      <c r="F1467" s="35" t="s">
        <v>10686</v>
      </c>
      <c r="G1467" s="36" t="s">
        <v>10686</v>
      </c>
      <c r="H1467" s="36">
        <v>0</v>
      </c>
      <c r="I1467" s="35" t="s">
        <v>10686</v>
      </c>
    </row>
    <row r="1468" spans="1:9">
      <c r="A1468" s="31" t="s">
        <v>8607</v>
      </c>
      <c r="B1468" s="32">
        <v>37.18</v>
      </c>
      <c r="C1468" s="33" t="str">
        <f t="shared" si="22"/>
        <v>Obesity</v>
      </c>
      <c r="D1468" s="34">
        <v>4.8899999999999997</v>
      </c>
      <c r="E1468" s="35" t="s">
        <v>10686</v>
      </c>
      <c r="F1468" s="35" t="s">
        <v>10686</v>
      </c>
      <c r="G1468" s="36" t="s">
        <v>10686</v>
      </c>
      <c r="H1468" s="36">
        <v>0</v>
      </c>
      <c r="I1468" s="35" t="s">
        <v>10686</v>
      </c>
    </row>
    <row r="1469" spans="1:9">
      <c r="A1469" s="31" t="s">
        <v>8610</v>
      </c>
      <c r="B1469" s="32">
        <v>35.97</v>
      </c>
      <c r="C1469" s="33" t="str">
        <f t="shared" si="22"/>
        <v>Obesity</v>
      </c>
      <c r="D1469" s="34">
        <v>4.5999999999999996</v>
      </c>
      <c r="E1469" s="35" t="s">
        <v>10686</v>
      </c>
      <c r="F1469" s="35" t="s">
        <v>10686</v>
      </c>
      <c r="G1469" s="36" t="s">
        <v>10686</v>
      </c>
      <c r="H1469" s="36">
        <v>0</v>
      </c>
      <c r="I1469" s="35" t="s">
        <v>10686</v>
      </c>
    </row>
    <row r="1470" spans="1:9">
      <c r="A1470" s="31" t="s">
        <v>8613</v>
      </c>
      <c r="B1470" s="32">
        <v>35.799999999999997</v>
      </c>
      <c r="C1470" s="33" t="str">
        <f t="shared" si="22"/>
        <v>Obesity</v>
      </c>
      <c r="D1470" s="34">
        <v>4.42</v>
      </c>
      <c r="E1470" s="35" t="s">
        <v>10686</v>
      </c>
      <c r="F1470" s="35" t="s">
        <v>10686</v>
      </c>
      <c r="G1470" s="36" t="s">
        <v>10686</v>
      </c>
      <c r="H1470" s="36">
        <v>0</v>
      </c>
      <c r="I1470" s="35" t="s">
        <v>10686</v>
      </c>
    </row>
    <row r="1471" spans="1:9">
      <c r="A1471" s="31" t="s">
        <v>8615</v>
      </c>
      <c r="B1471" s="32">
        <v>28.31</v>
      </c>
      <c r="C1471" s="33" t="str">
        <f t="shared" si="22"/>
        <v>Overweight</v>
      </c>
      <c r="D1471" s="34">
        <v>7.48</v>
      </c>
      <c r="E1471" s="35" t="s">
        <v>10687</v>
      </c>
      <c r="F1471" s="35" t="s">
        <v>10686</v>
      </c>
      <c r="G1471" s="36" t="s">
        <v>10686</v>
      </c>
      <c r="H1471" s="36">
        <v>0</v>
      </c>
      <c r="I1471" s="35" t="s">
        <v>10686</v>
      </c>
    </row>
    <row r="1472" spans="1:9">
      <c r="A1472" s="31" t="s">
        <v>8618</v>
      </c>
      <c r="B1472" s="32">
        <v>38.06</v>
      </c>
      <c r="C1472" s="33" t="str">
        <f t="shared" si="22"/>
        <v>Obesity</v>
      </c>
      <c r="D1472" s="34">
        <v>10.74</v>
      </c>
      <c r="E1472" s="35" t="s">
        <v>10686</v>
      </c>
      <c r="F1472" s="35" t="s">
        <v>10686</v>
      </c>
      <c r="G1472" s="36" t="s">
        <v>10686</v>
      </c>
      <c r="H1472" s="36">
        <v>0</v>
      </c>
      <c r="I1472" s="35" t="s">
        <v>10686</v>
      </c>
    </row>
    <row r="1473" spans="1:9">
      <c r="A1473" s="31" t="s">
        <v>8621</v>
      </c>
      <c r="B1473" s="32">
        <v>28</v>
      </c>
      <c r="C1473" s="33" t="str">
        <f t="shared" si="22"/>
        <v>Overweight</v>
      </c>
      <c r="D1473" s="34">
        <v>5.19</v>
      </c>
      <c r="E1473" s="35" t="s">
        <v>10686</v>
      </c>
      <c r="F1473" s="35" t="s">
        <v>10686</v>
      </c>
      <c r="G1473" s="36" t="s">
        <v>10686</v>
      </c>
      <c r="H1473" s="36">
        <v>1</v>
      </c>
      <c r="I1473" s="35" t="s">
        <v>10686</v>
      </c>
    </row>
    <row r="1474" spans="1:9">
      <c r="A1474" s="31" t="s">
        <v>8623</v>
      </c>
      <c r="B1474" s="32">
        <v>34.32</v>
      </c>
      <c r="C1474" s="33" t="str">
        <f t="shared" si="22"/>
        <v>Obesity</v>
      </c>
      <c r="D1474" s="34">
        <v>9.17</v>
      </c>
      <c r="E1474" s="35" t="s">
        <v>10686</v>
      </c>
      <c r="F1474" s="35" t="s">
        <v>10686</v>
      </c>
      <c r="G1474" s="36" t="s">
        <v>10686</v>
      </c>
      <c r="H1474" s="36">
        <v>0</v>
      </c>
      <c r="I1474" s="35" t="s">
        <v>10686</v>
      </c>
    </row>
    <row r="1475" spans="1:9">
      <c r="A1475" s="31" t="s">
        <v>8625</v>
      </c>
      <c r="B1475" s="32">
        <v>22.3</v>
      </c>
      <c r="C1475" s="33" t="str">
        <f t="shared" ref="C1475:C1538" si="23">IF(B1475&lt;18.5,"Under Weight",IF(B1475&lt;25,"Normal Weight",IF(B1475&lt;30,"Overweight","Obesity")))</f>
        <v>Normal Weight</v>
      </c>
      <c r="D1475" s="34">
        <v>4.95</v>
      </c>
      <c r="E1475" s="35" t="s">
        <v>10687</v>
      </c>
      <c r="F1475" s="35" t="s">
        <v>10686</v>
      </c>
      <c r="G1475" s="36" t="s">
        <v>10686</v>
      </c>
      <c r="H1475" s="36">
        <v>0</v>
      </c>
      <c r="I1475" s="35" t="s">
        <v>10686</v>
      </c>
    </row>
    <row r="1476" spans="1:9">
      <c r="A1476" s="31" t="s">
        <v>8628</v>
      </c>
      <c r="B1476" s="32">
        <v>27.835000000000001</v>
      </c>
      <c r="C1476" s="33" t="str">
        <f t="shared" si="23"/>
        <v>Overweight</v>
      </c>
      <c r="D1476" s="34">
        <v>6.03</v>
      </c>
      <c r="E1476" s="35" t="s">
        <v>10686</v>
      </c>
      <c r="F1476" s="35" t="s">
        <v>10686</v>
      </c>
      <c r="G1476" s="36" t="s">
        <v>10686</v>
      </c>
      <c r="H1476" s="36">
        <v>1</v>
      </c>
      <c r="I1476" s="35" t="s">
        <v>10686</v>
      </c>
    </row>
    <row r="1477" spans="1:9">
      <c r="A1477" s="31" t="s">
        <v>8631</v>
      </c>
      <c r="B1477" s="32">
        <v>39.229999999999997</v>
      </c>
      <c r="C1477" s="33" t="str">
        <f t="shared" si="23"/>
        <v>Obesity</v>
      </c>
      <c r="D1477" s="34">
        <v>5.36</v>
      </c>
      <c r="E1477" s="35" t="s">
        <v>10686</v>
      </c>
      <c r="F1477" s="35" t="s">
        <v>10686</v>
      </c>
      <c r="G1477" s="36" t="s">
        <v>10686</v>
      </c>
      <c r="H1477" s="36">
        <v>0</v>
      </c>
      <c r="I1477" s="35" t="s">
        <v>10686</v>
      </c>
    </row>
    <row r="1478" spans="1:9">
      <c r="A1478" s="31" t="s">
        <v>8634</v>
      </c>
      <c r="B1478" s="32">
        <v>19.95</v>
      </c>
      <c r="C1478" s="33" t="str">
        <f t="shared" si="23"/>
        <v>Normal Weight</v>
      </c>
      <c r="D1478" s="34">
        <v>6.11</v>
      </c>
      <c r="E1478" s="35" t="s">
        <v>10686</v>
      </c>
      <c r="F1478" s="35" t="s">
        <v>10686</v>
      </c>
      <c r="G1478" s="36" t="s">
        <v>10686</v>
      </c>
      <c r="H1478" s="36">
        <v>1</v>
      </c>
      <c r="I1478" s="35" t="s">
        <v>10686</v>
      </c>
    </row>
    <row r="1479" spans="1:9">
      <c r="A1479" s="31" t="s">
        <v>8636</v>
      </c>
      <c r="B1479" s="32">
        <v>34.64</v>
      </c>
      <c r="C1479" s="33" t="str">
        <f t="shared" si="23"/>
        <v>Obesity</v>
      </c>
      <c r="D1479" s="34">
        <v>4.88</v>
      </c>
      <c r="E1479" s="35" t="s">
        <v>10686</v>
      </c>
      <c r="F1479" s="35" t="s">
        <v>10686</v>
      </c>
      <c r="G1479" s="36" t="s">
        <v>10687</v>
      </c>
      <c r="H1479" s="36">
        <v>1</v>
      </c>
      <c r="I1479" s="35" t="s">
        <v>10686</v>
      </c>
    </row>
    <row r="1480" spans="1:9">
      <c r="A1480" s="31" t="s">
        <v>8639</v>
      </c>
      <c r="B1480" s="32">
        <v>18.75</v>
      </c>
      <c r="C1480" s="33" t="str">
        <f t="shared" si="23"/>
        <v>Normal Weight</v>
      </c>
      <c r="D1480" s="34">
        <v>6.72</v>
      </c>
      <c r="E1480" s="35" t="s">
        <v>10686</v>
      </c>
      <c r="F1480" s="35" t="s">
        <v>10686</v>
      </c>
      <c r="G1480" s="36" t="s">
        <v>10686</v>
      </c>
      <c r="H1480" s="36">
        <v>0</v>
      </c>
      <c r="I1480" s="35" t="s">
        <v>10686</v>
      </c>
    </row>
    <row r="1481" spans="1:9">
      <c r="A1481" s="31" t="s">
        <v>8642</v>
      </c>
      <c r="B1481" s="32">
        <v>26.48</v>
      </c>
      <c r="C1481" s="33" t="str">
        <f t="shared" si="23"/>
        <v>Overweight</v>
      </c>
      <c r="D1481" s="34">
        <v>4.2</v>
      </c>
      <c r="E1481" s="35" t="s">
        <v>10686</v>
      </c>
      <c r="F1481" s="35" t="s">
        <v>10686</v>
      </c>
      <c r="G1481" s="36" t="s">
        <v>10686</v>
      </c>
      <c r="H1481" s="36">
        <v>1</v>
      </c>
      <c r="I1481" s="35" t="s">
        <v>10686</v>
      </c>
    </row>
    <row r="1482" spans="1:9">
      <c r="A1482" s="31" t="s">
        <v>8645</v>
      </c>
      <c r="B1482" s="32">
        <v>34.83</v>
      </c>
      <c r="C1482" s="33" t="str">
        <f t="shared" si="23"/>
        <v>Obesity</v>
      </c>
      <c r="D1482" s="34">
        <v>5.79</v>
      </c>
      <c r="E1482" s="35" t="s">
        <v>10686</v>
      </c>
      <c r="F1482" s="35" t="s">
        <v>10686</v>
      </c>
      <c r="G1482" s="36" t="s">
        <v>10686</v>
      </c>
      <c r="H1482" s="36">
        <v>1</v>
      </c>
      <c r="I1482" s="35" t="s">
        <v>10686</v>
      </c>
    </row>
    <row r="1483" spans="1:9">
      <c r="A1483" s="31" t="s">
        <v>8647</v>
      </c>
      <c r="B1483" s="32">
        <v>25.46</v>
      </c>
      <c r="C1483" s="33" t="str">
        <f t="shared" si="23"/>
        <v>Overweight</v>
      </c>
      <c r="D1483" s="34">
        <v>4.29</v>
      </c>
      <c r="E1483" s="35" t="s">
        <v>10686</v>
      </c>
      <c r="F1483" s="35" t="s">
        <v>10686</v>
      </c>
      <c r="G1483" s="36" t="s">
        <v>10686</v>
      </c>
      <c r="H1483" s="36">
        <v>0</v>
      </c>
      <c r="I1483" s="35" t="s">
        <v>10686</v>
      </c>
    </row>
    <row r="1484" spans="1:9">
      <c r="A1484" s="31" t="s">
        <v>8649</v>
      </c>
      <c r="B1484" s="32">
        <v>23.31</v>
      </c>
      <c r="C1484" s="33" t="str">
        <f t="shared" si="23"/>
        <v>Normal Weight</v>
      </c>
      <c r="D1484" s="34">
        <v>8.27</v>
      </c>
      <c r="E1484" s="35" t="s">
        <v>10686</v>
      </c>
      <c r="F1484" s="35" t="s">
        <v>10686</v>
      </c>
      <c r="G1484" s="36" t="s">
        <v>10686</v>
      </c>
      <c r="H1484" s="36">
        <v>0</v>
      </c>
      <c r="I1484" s="35" t="s">
        <v>10686</v>
      </c>
    </row>
    <row r="1485" spans="1:9">
      <c r="A1485" s="31" t="s">
        <v>8652</v>
      </c>
      <c r="B1485" s="32">
        <v>29</v>
      </c>
      <c r="C1485" s="33" t="str">
        <f t="shared" si="23"/>
        <v>Overweight</v>
      </c>
      <c r="D1485" s="34">
        <v>4.5599999999999996</v>
      </c>
      <c r="E1485" s="35" t="s">
        <v>10686</v>
      </c>
      <c r="F1485" s="35" t="s">
        <v>10686</v>
      </c>
      <c r="G1485" s="36" t="s">
        <v>10686</v>
      </c>
      <c r="H1485" s="36">
        <v>0</v>
      </c>
      <c r="I1485" s="35" t="s">
        <v>10686</v>
      </c>
    </row>
    <row r="1486" spans="1:9">
      <c r="A1486" s="31" t="s">
        <v>8654</v>
      </c>
      <c r="B1486" s="32">
        <v>32.869999999999997</v>
      </c>
      <c r="C1486" s="33" t="str">
        <f t="shared" si="23"/>
        <v>Obesity</v>
      </c>
      <c r="D1486" s="34">
        <v>5.33</v>
      </c>
      <c r="E1486" s="35" t="s">
        <v>10686</v>
      </c>
      <c r="F1486" s="35" t="s">
        <v>10686</v>
      </c>
      <c r="G1486" s="36" t="s">
        <v>10686</v>
      </c>
      <c r="H1486" s="36">
        <v>0</v>
      </c>
      <c r="I1486" s="35" t="s">
        <v>10686</v>
      </c>
    </row>
    <row r="1487" spans="1:9">
      <c r="A1487" s="31" t="s">
        <v>8656</v>
      </c>
      <c r="B1487" s="32">
        <v>26.18</v>
      </c>
      <c r="C1487" s="33" t="str">
        <f t="shared" si="23"/>
        <v>Overweight</v>
      </c>
      <c r="D1487" s="34">
        <v>5.63</v>
      </c>
      <c r="E1487" s="35" t="s">
        <v>10686</v>
      </c>
      <c r="F1487" s="35" t="s">
        <v>10686</v>
      </c>
      <c r="G1487" s="36" t="s">
        <v>10686</v>
      </c>
      <c r="H1487" s="36">
        <v>0</v>
      </c>
      <c r="I1487" s="35" t="s">
        <v>10686</v>
      </c>
    </row>
    <row r="1488" spans="1:9">
      <c r="A1488" s="31" t="s">
        <v>8659</v>
      </c>
      <c r="B1488" s="32">
        <v>25.3</v>
      </c>
      <c r="C1488" s="33" t="str">
        <f t="shared" si="23"/>
        <v>Overweight</v>
      </c>
      <c r="D1488" s="34">
        <v>5.12</v>
      </c>
      <c r="E1488" s="35" t="s">
        <v>10686</v>
      </c>
      <c r="F1488" s="35" t="s">
        <v>10686</v>
      </c>
      <c r="G1488" s="36" t="s">
        <v>10686</v>
      </c>
      <c r="H1488" s="36">
        <v>0</v>
      </c>
      <c r="I1488" s="35" t="s">
        <v>10686</v>
      </c>
    </row>
    <row r="1489" spans="1:9">
      <c r="A1489" s="31" t="s">
        <v>8662</v>
      </c>
      <c r="B1489" s="32">
        <v>36.94</v>
      </c>
      <c r="C1489" s="33" t="str">
        <f t="shared" si="23"/>
        <v>Obesity</v>
      </c>
      <c r="D1489" s="34">
        <v>5.15</v>
      </c>
      <c r="E1489" s="35" t="s">
        <v>10687</v>
      </c>
      <c r="F1489" s="35" t="s">
        <v>10686</v>
      </c>
      <c r="G1489" s="36" t="s">
        <v>10686</v>
      </c>
      <c r="H1489" s="36">
        <v>1</v>
      </c>
      <c r="I1489" s="35" t="s">
        <v>10686</v>
      </c>
    </row>
    <row r="1490" spans="1:9">
      <c r="A1490" s="31" t="s">
        <v>8664</v>
      </c>
      <c r="B1490" s="32">
        <v>22.86</v>
      </c>
      <c r="C1490" s="33" t="str">
        <f t="shared" si="23"/>
        <v>Normal Weight</v>
      </c>
      <c r="D1490" s="34">
        <v>7.5</v>
      </c>
      <c r="E1490" s="35" t="s">
        <v>10686</v>
      </c>
      <c r="F1490" s="35" t="s">
        <v>10686</v>
      </c>
      <c r="G1490" s="36" t="s">
        <v>10686</v>
      </c>
      <c r="H1490" s="36">
        <v>0</v>
      </c>
      <c r="I1490" s="35" t="s">
        <v>10686</v>
      </c>
    </row>
    <row r="1491" spans="1:9">
      <c r="A1491" s="31" t="s">
        <v>8667</v>
      </c>
      <c r="B1491" s="32">
        <v>18.760000000000002</v>
      </c>
      <c r="C1491" s="33" t="str">
        <f t="shared" si="23"/>
        <v>Normal Weight</v>
      </c>
      <c r="D1491" s="34">
        <v>4.88</v>
      </c>
      <c r="E1491" s="35" t="s">
        <v>10687</v>
      </c>
      <c r="F1491" s="35" t="s">
        <v>10686</v>
      </c>
      <c r="G1491" s="36" t="s">
        <v>10687</v>
      </c>
      <c r="H1491" s="36">
        <v>1</v>
      </c>
      <c r="I1491" s="35" t="s">
        <v>10686</v>
      </c>
    </row>
    <row r="1492" spans="1:9">
      <c r="A1492" s="31" t="s">
        <v>8670</v>
      </c>
      <c r="B1492" s="32">
        <v>24.36</v>
      </c>
      <c r="C1492" s="33" t="str">
        <f t="shared" si="23"/>
        <v>Normal Weight</v>
      </c>
      <c r="D1492" s="34">
        <v>5.57</v>
      </c>
      <c r="E1492" s="35" t="s">
        <v>10686</v>
      </c>
      <c r="F1492" s="35" t="s">
        <v>10686</v>
      </c>
      <c r="G1492" s="36" t="s">
        <v>10686</v>
      </c>
      <c r="H1492" s="36">
        <v>0</v>
      </c>
      <c r="I1492" s="35" t="s">
        <v>10686</v>
      </c>
    </row>
    <row r="1493" spans="1:9">
      <c r="A1493" s="31" t="s">
        <v>8673</v>
      </c>
      <c r="B1493" s="32">
        <v>32.299999999999997</v>
      </c>
      <c r="C1493" s="33" t="str">
        <f t="shared" si="23"/>
        <v>Obesity</v>
      </c>
      <c r="D1493" s="34">
        <v>5.31</v>
      </c>
      <c r="E1493" s="35" t="s">
        <v>10686</v>
      </c>
      <c r="F1493" s="35" t="s">
        <v>10686</v>
      </c>
      <c r="G1493" s="36" t="s">
        <v>10686</v>
      </c>
      <c r="H1493" s="36">
        <v>0</v>
      </c>
      <c r="I1493" s="35" t="s">
        <v>10686</v>
      </c>
    </row>
    <row r="1494" spans="1:9">
      <c r="A1494" s="31" t="s">
        <v>8676</v>
      </c>
      <c r="B1494" s="32">
        <v>22.704999999999998</v>
      </c>
      <c r="C1494" s="33" t="str">
        <f t="shared" si="23"/>
        <v>Normal Weight</v>
      </c>
      <c r="D1494" s="34">
        <v>4.57</v>
      </c>
      <c r="E1494" s="35" t="s">
        <v>10687</v>
      </c>
      <c r="F1494" s="35" t="s">
        <v>10686</v>
      </c>
      <c r="G1494" s="36" t="s">
        <v>10686</v>
      </c>
      <c r="H1494" s="36">
        <v>0</v>
      </c>
      <c r="I1494" s="35" t="s">
        <v>10686</v>
      </c>
    </row>
    <row r="1495" spans="1:9">
      <c r="A1495" s="31" t="s">
        <v>8679</v>
      </c>
      <c r="B1495" s="32">
        <v>21.79</v>
      </c>
      <c r="C1495" s="33" t="str">
        <f t="shared" si="23"/>
        <v>Normal Weight</v>
      </c>
      <c r="D1495" s="34">
        <v>8.6999999999999993</v>
      </c>
      <c r="E1495" s="35" t="s">
        <v>10687</v>
      </c>
      <c r="F1495" s="35" t="s">
        <v>10686</v>
      </c>
      <c r="G1495" s="36" t="s">
        <v>10686</v>
      </c>
      <c r="H1495" s="36">
        <v>1</v>
      </c>
      <c r="I1495" s="35" t="s">
        <v>10686</v>
      </c>
    </row>
    <row r="1496" spans="1:9">
      <c r="A1496" s="31" t="s">
        <v>8681</v>
      </c>
      <c r="B1496" s="32">
        <v>24.52</v>
      </c>
      <c r="C1496" s="33" t="str">
        <f t="shared" si="23"/>
        <v>Normal Weight</v>
      </c>
      <c r="D1496" s="34">
        <v>4.76</v>
      </c>
      <c r="E1496" s="35" t="s">
        <v>10686</v>
      </c>
      <c r="F1496" s="35" t="s">
        <v>10686</v>
      </c>
      <c r="G1496" s="36" t="s">
        <v>10686</v>
      </c>
      <c r="H1496" s="36">
        <v>0</v>
      </c>
      <c r="I1496" s="35" t="s">
        <v>10686</v>
      </c>
    </row>
    <row r="1497" spans="1:9">
      <c r="A1497" s="31" t="s">
        <v>8684</v>
      </c>
      <c r="B1497" s="32">
        <v>39.520000000000003</v>
      </c>
      <c r="C1497" s="33" t="str">
        <f t="shared" si="23"/>
        <v>Obesity</v>
      </c>
      <c r="D1497" s="34">
        <v>11.81</v>
      </c>
      <c r="E1497" s="35" t="s">
        <v>10686</v>
      </c>
      <c r="F1497" s="35" t="s">
        <v>10686</v>
      </c>
      <c r="G1497" s="36" t="s">
        <v>10686</v>
      </c>
      <c r="H1497" s="36">
        <v>0</v>
      </c>
      <c r="I1497" s="35" t="s">
        <v>10686</v>
      </c>
    </row>
    <row r="1498" spans="1:9">
      <c r="A1498" s="31" t="s">
        <v>8687</v>
      </c>
      <c r="B1498" s="32">
        <v>24.49</v>
      </c>
      <c r="C1498" s="33" t="str">
        <f t="shared" si="23"/>
        <v>Normal Weight</v>
      </c>
      <c r="D1498" s="34">
        <v>4.67</v>
      </c>
      <c r="E1498" s="35" t="s">
        <v>10686</v>
      </c>
      <c r="F1498" s="35" t="s">
        <v>10686</v>
      </c>
      <c r="G1498" s="36" t="s">
        <v>10686</v>
      </c>
      <c r="H1498" s="36">
        <v>0</v>
      </c>
      <c r="I1498" s="35" t="s">
        <v>10686</v>
      </c>
    </row>
    <row r="1499" spans="1:9">
      <c r="A1499" s="31" t="s">
        <v>8690</v>
      </c>
      <c r="B1499" s="32">
        <v>26.315000000000001</v>
      </c>
      <c r="C1499" s="33" t="str">
        <f t="shared" si="23"/>
        <v>Overweight</v>
      </c>
      <c r="D1499" s="34">
        <v>6.02</v>
      </c>
      <c r="E1499" s="35" t="s">
        <v>10686</v>
      </c>
      <c r="F1499" s="35" t="s">
        <v>10686</v>
      </c>
      <c r="G1499" s="36" t="s">
        <v>10686</v>
      </c>
      <c r="H1499" s="36">
        <v>0</v>
      </c>
      <c r="I1499" s="35" t="s">
        <v>10686</v>
      </c>
    </row>
    <row r="1500" spans="1:9">
      <c r="A1500" s="31" t="s">
        <v>8692</v>
      </c>
      <c r="B1500" s="32">
        <v>22.58</v>
      </c>
      <c r="C1500" s="33" t="str">
        <f t="shared" si="23"/>
        <v>Normal Weight</v>
      </c>
      <c r="D1500" s="34">
        <v>7.46</v>
      </c>
      <c r="E1500" s="35" t="s">
        <v>10686</v>
      </c>
      <c r="F1500" s="35" t="s">
        <v>10686</v>
      </c>
      <c r="G1500" s="36" t="s">
        <v>10686</v>
      </c>
      <c r="H1500" s="36">
        <v>0</v>
      </c>
      <c r="I1500" s="35" t="s">
        <v>10686</v>
      </c>
    </row>
    <row r="1501" spans="1:9">
      <c r="A1501" s="31" t="s">
        <v>8694</v>
      </c>
      <c r="B1501" s="32">
        <v>19.475000000000001</v>
      </c>
      <c r="C1501" s="33" t="str">
        <f t="shared" si="23"/>
        <v>Normal Weight</v>
      </c>
      <c r="D1501" s="34">
        <v>4.74</v>
      </c>
      <c r="E1501" s="35" t="s">
        <v>10686</v>
      </c>
      <c r="F1501" s="35" t="s">
        <v>10686</v>
      </c>
      <c r="G1501" s="36" t="s">
        <v>10686</v>
      </c>
      <c r="H1501" s="36">
        <v>1</v>
      </c>
      <c r="I1501" s="35" t="s">
        <v>10686</v>
      </c>
    </row>
    <row r="1502" spans="1:9">
      <c r="A1502" s="31" t="s">
        <v>8696</v>
      </c>
      <c r="B1502" s="32">
        <v>26.33</v>
      </c>
      <c r="C1502" s="33" t="str">
        <f t="shared" si="23"/>
        <v>Overweight</v>
      </c>
      <c r="D1502" s="34">
        <v>4.79</v>
      </c>
      <c r="E1502" s="35" t="s">
        <v>10686</v>
      </c>
      <c r="F1502" s="35" t="s">
        <v>10686</v>
      </c>
      <c r="G1502" s="36" t="s">
        <v>10686</v>
      </c>
      <c r="H1502" s="36">
        <v>0</v>
      </c>
      <c r="I1502" s="35" t="s">
        <v>10686</v>
      </c>
    </row>
    <row r="1503" spans="1:9">
      <c r="A1503" s="31" t="s">
        <v>8699</v>
      </c>
      <c r="B1503" s="32">
        <v>17.29</v>
      </c>
      <c r="C1503" s="33" t="str">
        <f t="shared" si="23"/>
        <v>Under Weight</v>
      </c>
      <c r="D1503" s="34">
        <v>5.35</v>
      </c>
      <c r="E1503" s="35" t="s">
        <v>10687</v>
      </c>
      <c r="F1503" s="35" t="s">
        <v>10686</v>
      </c>
      <c r="G1503" s="36" t="s">
        <v>10686</v>
      </c>
      <c r="H1503" s="36">
        <v>0</v>
      </c>
      <c r="I1503" s="35" t="s">
        <v>10686</v>
      </c>
    </row>
    <row r="1504" spans="1:9">
      <c r="A1504" s="31" t="s">
        <v>8701</v>
      </c>
      <c r="B1504" s="32">
        <v>42.88</v>
      </c>
      <c r="C1504" s="33" t="str">
        <f t="shared" si="23"/>
        <v>Obesity</v>
      </c>
      <c r="D1504" s="34">
        <v>4.87</v>
      </c>
      <c r="E1504" s="35" t="s">
        <v>10686</v>
      </c>
      <c r="F1504" s="35" t="s">
        <v>10687</v>
      </c>
      <c r="G1504" s="36" t="s">
        <v>10686</v>
      </c>
      <c r="H1504" s="36">
        <v>1</v>
      </c>
      <c r="I1504" s="35" t="s">
        <v>10686</v>
      </c>
    </row>
    <row r="1505" spans="1:9">
      <c r="A1505" s="31" t="s">
        <v>8704</v>
      </c>
      <c r="B1505" s="32">
        <v>32.200000000000003</v>
      </c>
      <c r="C1505" s="33" t="str">
        <f t="shared" si="23"/>
        <v>Obesity</v>
      </c>
      <c r="D1505" s="34">
        <v>10.09</v>
      </c>
      <c r="E1505" s="35" t="s">
        <v>10687</v>
      </c>
      <c r="F1505" s="35" t="s">
        <v>10686</v>
      </c>
      <c r="G1505" s="36" t="s">
        <v>10686</v>
      </c>
      <c r="H1505" s="36">
        <v>0</v>
      </c>
      <c r="I1505" s="35" t="s">
        <v>10686</v>
      </c>
    </row>
    <row r="1506" spans="1:9">
      <c r="A1506" s="31" t="s">
        <v>8706</v>
      </c>
      <c r="B1506" s="32">
        <v>18.75</v>
      </c>
      <c r="C1506" s="33" t="str">
        <f t="shared" si="23"/>
        <v>Normal Weight</v>
      </c>
      <c r="D1506" s="34">
        <v>5.47</v>
      </c>
      <c r="E1506" s="35" t="s">
        <v>10687</v>
      </c>
      <c r="F1506" s="35" t="s">
        <v>10686</v>
      </c>
      <c r="G1506" s="36" t="s">
        <v>10687</v>
      </c>
      <c r="H1506" s="36">
        <v>1</v>
      </c>
      <c r="I1506" s="35" t="s">
        <v>10686</v>
      </c>
    </row>
    <row r="1507" spans="1:9">
      <c r="A1507" s="31" t="s">
        <v>8709</v>
      </c>
      <c r="B1507" s="32">
        <v>22.36</v>
      </c>
      <c r="C1507" s="33" t="str">
        <f t="shared" si="23"/>
        <v>Normal Weight</v>
      </c>
      <c r="D1507" s="34">
        <v>8.6</v>
      </c>
      <c r="E1507" s="35" t="s">
        <v>10686</v>
      </c>
      <c r="F1507" s="35" t="s">
        <v>10686</v>
      </c>
      <c r="G1507" s="36" t="s">
        <v>10686</v>
      </c>
      <c r="H1507" s="36">
        <v>0</v>
      </c>
      <c r="I1507" s="35" t="s">
        <v>10686</v>
      </c>
    </row>
    <row r="1508" spans="1:9">
      <c r="A1508" s="31" t="s">
        <v>8712</v>
      </c>
      <c r="B1508" s="32">
        <v>23.94</v>
      </c>
      <c r="C1508" s="33" t="str">
        <f t="shared" si="23"/>
        <v>Normal Weight</v>
      </c>
      <c r="D1508" s="34">
        <v>10.74</v>
      </c>
      <c r="E1508" s="35" t="s">
        <v>10687</v>
      </c>
      <c r="F1508" s="35" t="s">
        <v>10686</v>
      </c>
      <c r="G1508" s="36" t="s">
        <v>10686</v>
      </c>
      <c r="H1508" s="36">
        <v>0</v>
      </c>
      <c r="I1508" s="35" t="s">
        <v>10686</v>
      </c>
    </row>
    <row r="1509" spans="1:9">
      <c r="A1509" s="31" t="s">
        <v>8714</v>
      </c>
      <c r="B1509" s="32">
        <v>30.1</v>
      </c>
      <c r="C1509" s="33" t="str">
        <f t="shared" si="23"/>
        <v>Obesity</v>
      </c>
      <c r="D1509" s="34">
        <v>4.3899999999999997</v>
      </c>
      <c r="E1509" s="35" t="s">
        <v>10686</v>
      </c>
      <c r="F1509" s="35" t="s">
        <v>10686</v>
      </c>
      <c r="G1509" s="36" t="s">
        <v>10687</v>
      </c>
      <c r="H1509" s="36">
        <v>1</v>
      </c>
      <c r="I1509" s="35" t="s">
        <v>10686</v>
      </c>
    </row>
    <row r="1510" spans="1:9">
      <c r="A1510" s="31" t="s">
        <v>8716</v>
      </c>
      <c r="B1510" s="32">
        <v>21.93</v>
      </c>
      <c r="C1510" s="33" t="str">
        <f t="shared" si="23"/>
        <v>Normal Weight</v>
      </c>
      <c r="D1510" s="34">
        <v>6.3</v>
      </c>
      <c r="E1510" s="35" t="s">
        <v>10686</v>
      </c>
      <c r="F1510" s="35" t="s">
        <v>10686</v>
      </c>
      <c r="G1510" s="36" t="s">
        <v>10686</v>
      </c>
      <c r="H1510" s="36">
        <v>0</v>
      </c>
      <c r="I1510" s="35" t="s">
        <v>10686</v>
      </c>
    </row>
    <row r="1511" spans="1:9">
      <c r="A1511" s="31" t="s">
        <v>8717</v>
      </c>
      <c r="B1511" s="32">
        <v>39.75</v>
      </c>
      <c r="C1511" s="33" t="str">
        <f t="shared" si="23"/>
        <v>Obesity</v>
      </c>
      <c r="D1511" s="34">
        <v>5.41</v>
      </c>
      <c r="E1511" s="35" t="s">
        <v>10686</v>
      </c>
      <c r="F1511" s="35" t="s">
        <v>10687</v>
      </c>
      <c r="G1511" s="36" t="s">
        <v>10686</v>
      </c>
      <c r="H1511" s="36">
        <v>1</v>
      </c>
      <c r="I1511" s="35" t="s">
        <v>10686</v>
      </c>
    </row>
    <row r="1512" spans="1:9">
      <c r="A1512" s="31" t="s">
        <v>8720</v>
      </c>
      <c r="B1512" s="32">
        <v>26.03</v>
      </c>
      <c r="C1512" s="33" t="str">
        <f t="shared" si="23"/>
        <v>Overweight</v>
      </c>
      <c r="D1512" s="34">
        <v>4.47</v>
      </c>
      <c r="E1512" s="35" t="s">
        <v>10686</v>
      </c>
      <c r="F1512" s="35" t="s">
        <v>10686</v>
      </c>
      <c r="G1512" s="36" t="s">
        <v>10687</v>
      </c>
      <c r="H1512" s="36">
        <v>1</v>
      </c>
      <c r="I1512" s="35" t="s">
        <v>10686</v>
      </c>
    </row>
    <row r="1513" spans="1:9">
      <c r="A1513" s="31" t="s">
        <v>8722</v>
      </c>
      <c r="B1513" s="32">
        <v>34.51</v>
      </c>
      <c r="C1513" s="33" t="str">
        <f t="shared" si="23"/>
        <v>Obesity</v>
      </c>
      <c r="D1513" s="34">
        <v>6.26</v>
      </c>
      <c r="E1513" s="35" t="s">
        <v>10686</v>
      </c>
      <c r="F1513" s="35" t="s">
        <v>10686</v>
      </c>
      <c r="G1513" s="36" t="s">
        <v>10686</v>
      </c>
      <c r="H1513" s="36">
        <v>0</v>
      </c>
      <c r="I1513" s="35" t="s">
        <v>10686</v>
      </c>
    </row>
    <row r="1514" spans="1:9">
      <c r="A1514" s="31" t="s">
        <v>8725</v>
      </c>
      <c r="B1514" s="32">
        <v>19.32</v>
      </c>
      <c r="C1514" s="33" t="str">
        <f t="shared" si="23"/>
        <v>Normal Weight</v>
      </c>
      <c r="D1514" s="34">
        <v>11.58</v>
      </c>
      <c r="E1514" s="35" t="s">
        <v>10687</v>
      </c>
      <c r="F1514" s="35" t="s">
        <v>10686</v>
      </c>
      <c r="G1514" s="36" t="s">
        <v>10686</v>
      </c>
      <c r="H1514" s="36">
        <v>1</v>
      </c>
      <c r="I1514" s="35" t="s">
        <v>10686</v>
      </c>
    </row>
    <row r="1515" spans="1:9">
      <c r="A1515" s="31" t="s">
        <v>8728</v>
      </c>
      <c r="B1515" s="32">
        <v>28.5</v>
      </c>
      <c r="C1515" s="33" t="str">
        <f t="shared" si="23"/>
        <v>Overweight</v>
      </c>
      <c r="D1515" s="34">
        <v>4.3600000000000003</v>
      </c>
      <c r="E1515" s="35" t="s">
        <v>10686</v>
      </c>
      <c r="F1515" s="35" t="s">
        <v>10686</v>
      </c>
      <c r="G1515" s="36" t="s">
        <v>10686</v>
      </c>
      <c r="H1515" s="36">
        <v>0</v>
      </c>
      <c r="I1515" s="35" t="s">
        <v>10686</v>
      </c>
    </row>
    <row r="1516" spans="1:9">
      <c r="A1516" s="31" t="s">
        <v>8731</v>
      </c>
      <c r="B1516" s="32">
        <v>30.875</v>
      </c>
      <c r="C1516" s="33" t="str">
        <f t="shared" si="23"/>
        <v>Obesity</v>
      </c>
      <c r="D1516" s="34">
        <v>4.1399999999999997</v>
      </c>
      <c r="E1516" s="35" t="s">
        <v>10687</v>
      </c>
      <c r="F1516" s="35" t="s">
        <v>10686</v>
      </c>
      <c r="G1516" s="36" t="s">
        <v>10686</v>
      </c>
      <c r="H1516" s="36">
        <v>0</v>
      </c>
      <c r="I1516" s="35" t="s">
        <v>10686</v>
      </c>
    </row>
    <row r="1517" spans="1:9">
      <c r="A1517" s="31" t="s">
        <v>8733</v>
      </c>
      <c r="B1517" s="32">
        <v>24.02</v>
      </c>
      <c r="C1517" s="33" t="str">
        <f t="shared" si="23"/>
        <v>Normal Weight</v>
      </c>
      <c r="D1517" s="34">
        <v>4.38</v>
      </c>
      <c r="E1517" s="35" t="s">
        <v>10686</v>
      </c>
      <c r="F1517" s="35" t="s">
        <v>10686</v>
      </c>
      <c r="G1517" s="36" t="s">
        <v>10686</v>
      </c>
      <c r="H1517" s="36">
        <v>0</v>
      </c>
      <c r="I1517" s="35" t="s">
        <v>10686</v>
      </c>
    </row>
    <row r="1518" spans="1:9">
      <c r="A1518" s="31" t="s">
        <v>8735</v>
      </c>
      <c r="B1518" s="32">
        <v>36.08</v>
      </c>
      <c r="C1518" s="33" t="str">
        <f t="shared" si="23"/>
        <v>Obesity</v>
      </c>
      <c r="D1518" s="34">
        <v>11.61</v>
      </c>
      <c r="E1518" s="35" t="s">
        <v>10687</v>
      </c>
      <c r="F1518" s="35" t="s">
        <v>10686</v>
      </c>
      <c r="G1518" s="36" t="s">
        <v>10686</v>
      </c>
      <c r="H1518" s="36">
        <v>0</v>
      </c>
      <c r="I1518" s="35" t="s">
        <v>10686</v>
      </c>
    </row>
    <row r="1519" spans="1:9">
      <c r="A1519" s="31" t="s">
        <v>8738</v>
      </c>
      <c r="B1519" s="32">
        <v>32.200000000000003</v>
      </c>
      <c r="C1519" s="33" t="str">
        <f t="shared" si="23"/>
        <v>Obesity</v>
      </c>
      <c r="D1519" s="34">
        <v>10.59</v>
      </c>
      <c r="E1519" s="35" t="s">
        <v>10687</v>
      </c>
      <c r="F1519" s="35" t="s">
        <v>10686</v>
      </c>
      <c r="G1519" s="36" t="s">
        <v>10686</v>
      </c>
      <c r="H1519" s="36">
        <v>0</v>
      </c>
      <c r="I1519" s="35" t="s">
        <v>10686</v>
      </c>
    </row>
    <row r="1520" spans="1:9">
      <c r="A1520" s="31" t="s">
        <v>8740</v>
      </c>
      <c r="B1520" s="32">
        <v>28.05</v>
      </c>
      <c r="C1520" s="33" t="str">
        <f t="shared" si="23"/>
        <v>Overweight</v>
      </c>
      <c r="D1520" s="34">
        <v>11.85</v>
      </c>
      <c r="E1520" s="35" t="s">
        <v>10687</v>
      </c>
      <c r="F1520" s="35" t="s">
        <v>10686</v>
      </c>
      <c r="G1520" s="36" t="s">
        <v>10686</v>
      </c>
      <c r="H1520" s="36">
        <v>0</v>
      </c>
      <c r="I1520" s="35" t="s">
        <v>10686</v>
      </c>
    </row>
    <row r="1521" spans="1:9">
      <c r="A1521" s="31" t="s">
        <v>8743</v>
      </c>
      <c r="B1521" s="32">
        <v>19</v>
      </c>
      <c r="C1521" s="33" t="str">
        <f t="shared" si="23"/>
        <v>Normal Weight</v>
      </c>
      <c r="D1521" s="34">
        <v>5.46</v>
      </c>
      <c r="E1521" s="35" t="s">
        <v>10687</v>
      </c>
      <c r="F1521" s="35" t="s">
        <v>10686</v>
      </c>
      <c r="G1521" s="36" t="s">
        <v>10686</v>
      </c>
      <c r="H1521" s="36">
        <v>1</v>
      </c>
      <c r="I1521" s="35" t="s">
        <v>10686</v>
      </c>
    </row>
    <row r="1522" spans="1:9">
      <c r="A1522" s="31" t="s">
        <v>8746</v>
      </c>
      <c r="B1522" s="32">
        <v>16.13</v>
      </c>
      <c r="C1522" s="33" t="str">
        <f t="shared" si="23"/>
        <v>Under Weight</v>
      </c>
      <c r="D1522" s="34">
        <v>4.54</v>
      </c>
      <c r="E1522" s="35" t="s">
        <v>10687</v>
      </c>
      <c r="F1522" s="35" t="s">
        <v>10686</v>
      </c>
      <c r="G1522" s="36" t="s">
        <v>10686</v>
      </c>
      <c r="H1522" s="36">
        <v>2</v>
      </c>
      <c r="I1522" s="35" t="s">
        <v>10686</v>
      </c>
    </row>
    <row r="1523" spans="1:9">
      <c r="A1523" s="31" t="s">
        <v>8749</v>
      </c>
      <c r="B1523" s="32">
        <v>18.77</v>
      </c>
      <c r="C1523" s="33" t="str">
        <f t="shared" si="23"/>
        <v>Normal Weight</v>
      </c>
      <c r="D1523" s="34">
        <v>11.98</v>
      </c>
      <c r="E1523" s="35" t="s">
        <v>10687</v>
      </c>
      <c r="F1523" s="35" t="s">
        <v>10686</v>
      </c>
      <c r="G1523" s="36" t="s">
        <v>10686</v>
      </c>
      <c r="H1523" s="36">
        <v>2</v>
      </c>
      <c r="I1523" s="35" t="s">
        <v>10686</v>
      </c>
    </row>
    <row r="1524" spans="1:9">
      <c r="A1524" s="31" t="s">
        <v>8751</v>
      </c>
      <c r="B1524" s="32">
        <v>28.88</v>
      </c>
      <c r="C1524" s="33" t="str">
        <f t="shared" si="23"/>
        <v>Overweight</v>
      </c>
      <c r="D1524" s="34">
        <v>6.59</v>
      </c>
      <c r="E1524" s="35" t="s">
        <v>10687</v>
      </c>
      <c r="F1524" s="35" t="s">
        <v>10686</v>
      </c>
      <c r="G1524" s="36" t="s">
        <v>10686</v>
      </c>
      <c r="H1524" s="36">
        <v>1</v>
      </c>
      <c r="I1524" s="35" t="s">
        <v>10686</v>
      </c>
    </row>
    <row r="1525" spans="1:9">
      <c r="A1525" s="31" t="s">
        <v>8754</v>
      </c>
      <c r="B1525" s="32">
        <v>27.55</v>
      </c>
      <c r="C1525" s="33" t="str">
        <f t="shared" si="23"/>
        <v>Overweight</v>
      </c>
      <c r="D1525" s="34">
        <v>10.83</v>
      </c>
      <c r="E1525" s="35" t="s">
        <v>10687</v>
      </c>
      <c r="F1525" s="35" t="s">
        <v>10686</v>
      </c>
      <c r="G1525" s="36" t="s">
        <v>10686</v>
      </c>
      <c r="H1525" s="36">
        <v>1</v>
      </c>
      <c r="I1525" s="35" t="s">
        <v>10686</v>
      </c>
    </row>
    <row r="1526" spans="1:9">
      <c r="A1526" s="31" t="s">
        <v>8756</v>
      </c>
      <c r="B1526" s="32">
        <v>15.6</v>
      </c>
      <c r="C1526" s="33" t="str">
        <f t="shared" si="23"/>
        <v>Under Weight</v>
      </c>
      <c r="D1526" s="34">
        <v>8.6</v>
      </c>
      <c r="E1526" s="35" t="s">
        <v>10686</v>
      </c>
      <c r="F1526" s="35" t="s">
        <v>10686</v>
      </c>
      <c r="G1526" s="36" t="s">
        <v>10686</v>
      </c>
      <c r="H1526" s="36">
        <v>0</v>
      </c>
      <c r="I1526" s="35" t="s">
        <v>10686</v>
      </c>
    </row>
    <row r="1527" spans="1:9">
      <c r="A1527" s="31" t="s">
        <v>8758</v>
      </c>
      <c r="B1527" s="32">
        <v>21.99</v>
      </c>
      <c r="C1527" s="33" t="str">
        <f t="shared" si="23"/>
        <v>Normal Weight</v>
      </c>
      <c r="D1527" s="34">
        <v>11.17</v>
      </c>
      <c r="E1527" s="35" t="s">
        <v>10686</v>
      </c>
      <c r="F1527" s="35" t="s">
        <v>10686</v>
      </c>
      <c r="G1527" s="36" t="s">
        <v>10686</v>
      </c>
      <c r="H1527" s="36">
        <v>0</v>
      </c>
      <c r="I1527" s="35" t="s">
        <v>10686</v>
      </c>
    </row>
    <row r="1528" spans="1:9">
      <c r="A1528" s="31" t="s">
        <v>8761</v>
      </c>
      <c r="B1528" s="32">
        <v>34.85</v>
      </c>
      <c r="C1528" s="33" t="str">
        <f t="shared" si="23"/>
        <v>Obesity</v>
      </c>
      <c r="D1528" s="34">
        <v>5.75</v>
      </c>
      <c r="E1528" s="35" t="s">
        <v>10686</v>
      </c>
      <c r="F1528" s="35" t="s">
        <v>10686</v>
      </c>
      <c r="G1528" s="36" t="s">
        <v>10686</v>
      </c>
      <c r="H1528" s="36">
        <v>0</v>
      </c>
      <c r="I1528" s="35" t="s">
        <v>10686</v>
      </c>
    </row>
    <row r="1529" spans="1:9">
      <c r="A1529" s="31" t="s">
        <v>8764</v>
      </c>
      <c r="B1529" s="32">
        <v>24.51</v>
      </c>
      <c r="C1529" s="33" t="str">
        <f t="shared" si="23"/>
        <v>Normal Weight</v>
      </c>
      <c r="D1529" s="34">
        <v>4.83</v>
      </c>
      <c r="E1529" s="35" t="s">
        <v>10687</v>
      </c>
      <c r="F1529" s="35" t="s">
        <v>10686</v>
      </c>
      <c r="G1529" s="36" t="s">
        <v>10687</v>
      </c>
      <c r="H1529" s="36">
        <v>1</v>
      </c>
      <c r="I1529" s="35" t="s">
        <v>10686</v>
      </c>
    </row>
    <row r="1530" spans="1:9">
      <c r="A1530" s="31" t="s">
        <v>8767</v>
      </c>
      <c r="B1530" s="32">
        <v>19.399999999999999</v>
      </c>
      <c r="C1530" s="33" t="str">
        <f t="shared" si="23"/>
        <v>Normal Weight</v>
      </c>
      <c r="D1530" s="34">
        <v>11.93</v>
      </c>
      <c r="E1530" s="35" t="s">
        <v>10686</v>
      </c>
      <c r="F1530" s="35" t="s">
        <v>10686</v>
      </c>
      <c r="G1530" s="36" t="s">
        <v>10686</v>
      </c>
      <c r="H1530" s="36">
        <v>0</v>
      </c>
      <c r="I1530" s="35" t="s">
        <v>10686</v>
      </c>
    </row>
    <row r="1531" spans="1:9">
      <c r="A1531" s="31" t="s">
        <v>8770</v>
      </c>
      <c r="B1531" s="32">
        <v>15.1</v>
      </c>
      <c r="C1531" s="33" t="str">
        <f t="shared" si="23"/>
        <v>Under Weight</v>
      </c>
      <c r="D1531" s="34">
        <v>8.41</v>
      </c>
      <c r="E1531" s="35" t="s">
        <v>10686</v>
      </c>
      <c r="F1531" s="35" t="s">
        <v>10686</v>
      </c>
      <c r="G1531" s="36" t="s">
        <v>10686</v>
      </c>
      <c r="H1531" s="36">
        <v>0</v>
      </c>
      <c r="I1531" s="35" t="s">
        <v>10686</v>
      </c>
    </row>
    <row r="1532" spans="1:9">
      <c r="A1532" s="31" t="s">
        <v>8771</v>
      </c>
      <c r="B1532" s="32">
        <v>23.37</v>
      </c>
      <c r="C1532" s="33" t="str">
        <f t="shared" si="23"/>
        <v>Normal Weight</v>
      </c>
      <c r="D1532" s="34">
        <v>5.59</v>
      </c>
      <c r="E1532" s="35" t="s">
        <v>10687</v>
      </c>
      <c r="F1532" s="35" t="s">
        <v>10686</v>
      </c>
      <c r="G1532" s="36" t="s">
        <v>10686</v>
      </c>
      <c r="H1532" s="36">
        <v>0</v>
      </c>
      <c r="I1532" s="35" t="s">
        <v>10686</v>
      </c>
    </row>
    <row r="1533" spans="1:9">
      <c r="A1533" s="31" t="s">
        <v>8773</v>
      </c>
      <c r="B1533" s="32">
        <v>42.4</v>
      </c>
      <c r="C1533" s="33" t="str">
        <f t="shared" si="23"/>
        <v>Obesity</v>
      </c>
      <c r="D1533" s="34">
        <v>4.0599999999999996</v>
      </c>
      <c r="E1533" s="35" t="s">
        <v>10686</v>
      </c>
      <c r="F1533" s="35" t="s">
        <v>10686</v>
      </c>
      <c r="G1533" s="36" t="s">
        <v>10686</v>
      </c>
      <c r="H1533" s="36">
        <v>0</v>
      </c>
      <c r="I1533" s="35" t="s">
        <v>10686</v>
      </c>
    </row>
    <row r="1534" spans="1:9">
      <c r="A1534" s="31" t="s">
        <v>8776</v>
      </c>
      <c r="B1534" s="32">
        <v>28.405000000000001</v>
      </c>
      <c r="C1534" s="33" t="str">
        <f t="shared" si="23"/>
        <v>Overweight</v>
      </c>
      <c r="D1534" s="34">
        <v>7.02</v>
      </c>
      <c r="E1534" s="35" t="s">
        <v>10687</v>
      </c>
      <c r="F1534" s="35" t="s">
        <v>10686</v>
      </c>
      <c r="G1534" s="36" t="s">
        <v>10686</v>
      </c>
      <c r="H1534" s="36">
        <v>0</v>
      </c>
      <c r="I1534" s="35" t="s">
        <v>10686</v>
      </c>
    </row>
    <row r="1535" spans="1:9">
      <c r="A1535" s="31" t="s">
        <v>8778</v>
      </c>
      <c r="B1535" s="32">
        <v>23.4</v>
      </c>
      <c r="C1535" s="33" t="str">
        <f t="shared" si="23"/>
        <v>Normal Weight</v>
      </c>
      <c r="D1535" s="34">
        <v>4.47</v>
      </c>
      <c r="E1535" s="35" t="s">
        <v>10686</v>
      </c>
      <c r="F1535" s="35" t="s">
        <v>10686</v>
      </c>
      <c r="G1535" s="36" t="s">
        <v>10686</v>
      </c>
      <c r="H1535" s="36">
        <v>0</v>
      </c>
      <c r="I1535" s="35" t="s">
        <v>10686</v>
      </c>
    </row>
    <row r="1536" spans="1:9">
      <c r="A1536" s="31" t="s">
        <v>8780</v>
      </c>
      <c r="B1536" s="32">
        <v>33.44</v>
      </c>
      <c r="C1536" s="33" t="str">
        <f t="shared" si="23"/>
        <v>Obesity</v>
      </c>
      <c r="D1536" s="34">
        <v>4.54</v>
      </c>
      <c r="E1536" s="35" t="s">
        <v>10686</v>
      </c>
      <c r="F1536" s="35" t="s">
        <v>10686</v>
      </c>
      <c r="G1536" s="36" t="s">
        <v>10686</v>
      </c>
      <c r="H1536" s="36">
        <v>0</v>
      </c>
      <c r="I1536" s="35" t="s">
        <v>10686</v>
      </c>
    </row>
    <row r="1537" spans="1:9">
      <c r="A1537" s="31" t="s">
        <v>8782</v>
      </c>
      <c r="B1537" s="32">
        <v>21.12</v>
      </c>
      <c r="C1537" s="33" t="str">
        <f t="shared" si="23"/>
        <v>Normal Weight</v>
      </c>
      <c r="D1537" s="34">
        <v>4.99</v>
      </c>
      <c r="E1537" s="35" t="s">
        <v>10686</v>
      </c>
      <c r="F1537" s="35" t="s">
        <v>10686</v>
      </c>
      <c r="G1537" s="36" t="s">
        <v>10686</v>
      </c>
      <c r="H1537" s="36">
        <v>1</v>
      </c>
      <c r="I1537" s="35" t="s">
        <v>10686</v>
      </c>
    </row>
    <row r="1538" spans="1:9">
      <c r="A1538" s="31" t="s">
        <v>8784</v>
      </c>
      <c r="B1538" s="32">
        <v>18.48</v>
      </c>
      <c r="C1538" s="33" t="str">
        <f t="shared" si="23"/>
        <v>Under Weight</v>
      </c>
      <c r="D1538" s="34">
        <v>10.84</v>
      </c>
      <c r="E1538" s="35" t="s">
        <v>10687</v>
      </c>
      <c r="F1538" s="35" t="s">
        <v>10686</v>
      </c>
      <c r="G1538" s="36" t="s">
        <v>10686</v>
      </c>
      <c r="H1538" s="36">
        <v>2</v>
      </c>
      <c r="I1538" s="35" t="s">
        <v>10686</v>
      </c>
    </row>
    <row r="1539" spans="1:9">
      <c r="A1539" s="31" t="s">
        <v>8787</v>
      </c>
      <c r="B1539" s="32">
        <v>16.815000000000001</v>
      </c>
      <c r="C1539" s="33" t="str">
        <f t="shared" ref="C1539:C1602" si="24">IF(B1539&lt;18.5,"Under Weight",IF(B1539&lt;25,"Normal Weight",IF(B1539&lt;30,"Overweight","Obesity")))</f>
        <v>Under Weight</v>
      </c>
      <c r="D1539" s="34">
        <v>5.63</v>
      </c>
      <c r="E1539" s="35" t="s">
        <v>10686</v>
      </c>
      <c r="F1539" s="35" t="s">
        <v>10686</v>
      </c>
      <c r="G1539" s="36" t="s">
        <v>10686</v>
      </c>
      <c r="H1539" s="36">
        <v>1</v>
      </c>
      <c r="I1539" s="35" t="s">
        <v>10686</v>
      </c>
    </row>
    <row r="1540" spans="1:9">
      <c r="A1540" s="31" t="s">
        <v>8789</v>
      </c>
      <c r="B1540" s="32">
        <v>26.72</v>
      </c>
      <c r="C1540" s="33" t="str">
        <f t="shared" si="24"/>
        <v>Overweight</v>
      </c>
      <c r="D1540" s="34">
        <v>4.1399999999999997</v>
      </c>
      <c r="E1540" s="35" t="s">
        <v>10686</v>
      </c>
      <c r="F1540" s="35" t="s">
        <v>10686</v>
      </c>
      <c r="G1540" s="36" t="s">
        <v>10686</v>
      </c>
      <c r="H1540" s="36">
        <v>0</v>
      </c>
      <c r="I1540" s="35" t="s">
        <v>10686</v>
      </c>
    </row>
    <row r="1541" spans="1:9">
      <c r="A1541" s="31" t="s">
        <v>8792</v>
      </c>
      <c r="B1541" s="32">
        <v>41.42</v>
      </c>
      <c r="C1541" s="33" t="str">
        <f t="shared" si="24"/>
        <v>Obesity</v>
      </c>
      <c r="D1541" s="34">
        <v>5.17</v>
      </c>
      <c r="E1541" s="35" t="s">
        <v>10686</v>
      </c>
      <c r="F1541" s="35" t="s">
        <v>10686</v>
      </c>
      <c r="G1541" s="36" t="s">
        <v>10687</v>
      </c>
      <c r="H1541" s="36">
        <v>1</v>
      </c>
      <c r="I1541" s="35" t="s">
        <v>10686</v>
      </c>
    </row>
    <row r="1542" spans="1:9">
      <c r="A1542" s="31" t="s">
        <v>8795</v>
      </c>
      <c r="B1542" s="32">
        <v>20.69</v>
      </c>
      <c r="C1542" s="33" t="str">
        <f t="shared" si="24"/>
        <v>Normal Weight</v>
      </c>
      <c r="D1542" s="34">
        <v>6.93</v>
      </c>
      <c r="E1542" s="35" t="s">
        <v>10686</v>
      </c>
      <c r="F1542" s="35" t="s">
        <v>10686</v>
      </c>
      <c r="G1542" s="36" t="s">
        <v>10686</v>
      </c>
      <c r="H1542" s="36">
        <v>2</v>
      </c>
      <c r="I1542" s="35" t="s">
        <v>10686</v>
      </c>
    </row>
    <row r="1543" spans="1:9">
      <c r="A1543" s="31" t="s">
        <v>8798</v>
      </c>
      <c r="B1543" s="32">
        <v>41.23</v>
      </c>
      <c r="C1543" s="33" t="str">
        <f t="shared" si="24"/>
        <v>Obesity</v>
      </c>
      <c r="D1543" s="34">
        <v>4.24</v>
      </c>
      <c r="E1543" s="35" t="s">
        <v>10686</v>
      </c>
      <c r="F1543" s="35" t="s">
        <v>10686</v>
      </c>
      <c r="G1543" s="36" t="s">
        <v>10686</v>
      </c>
      <c r="H1543" s="36">
        <v>0</v>
      </c>
      <c r="I1543" s="35" t="s">
        <v>10686</v>
      </c>
    </row>
    <row r="1544" spans="1:9">
      <c r="A1544" s="31" t="s">
        <v>8800</v>
      </c>
      <c r="B1544" s="32">
        <v>29.9</v>
      </c>
      <c r="C1544" s="33" t="str">
        <f t="shared" si="24"/>
        <v>Overweight</v>
      </c>
      <c r="D1544" s="34">
        <v>5.91</v>
      </c>
      <c r="E1544" s="35" t="s">
        <v>10686</v>
      </c>
      <c r="F1544" s="35" t="s">
        <v>10686</v>
      </c>
      <c r="G1544" s="36" t="s">
        <v>10686</v>
      </c>
      <c r="H1544" s="36">
        <v>0</v>
      </c>
      <c r="I1544" s="35" t="s">
        <v>10686</v>
      </c>
    </row>
    <row r="1545" spans="1:9">
      <c r="A1545" s="31" t="s">
        <v>8802</v>
      </c>
      <c r="B1545" s="32">
        <v>34.104999999999997</v>
      </c>
      <c r="C1545" s="33" t="str">
        <f t="shared" si="24"/>
        <v>Obesity</v>
      </c>
      <c r="D1545" s="34">
        <v>5.93</v>
      </c>
      <c r="E1545" s="35" t="s">
        <v>10686</v>
      </c>
      <c r="F1545" s="35" t="s">
        <v>10686</v>
      </c>
      <c r="G1545" s="36" t="s">
        <v>10686</v>
      </c>
      <c r="H1545" s="36">
        <v>0</v>
      </c>
      <c r="I1545" s="35" t="s">
        <v>10686</v>
      </c>
    </row>
    <row r="1546" spans="1:9">
      <c r="A1546" s="31" t="s">
        <v>8805</v>
      </c>
      <c r="B1546" s="32">
        <v>24.97</v>
      </c>
      <c r="C1546" s="33" t="str">
        <f t="shared" si="24"/>
        <v>Normal Weight</v>
      </c>
      <c r="D1546" s="34">
        <v>5.66</v>
      </c>
      <c r="E1546" s="35" t="s">
        <v>10686</v>
      </c>
      <c r="F1546" s="35" t="s">
        <v>10686</v>
      </c>
      <c r="G1546" s="36" t="s">
        <v>10686</v>
      </c>
      <c r="H1546" s="36">
        <v>0</v>
      </c>
      <c r="I1546" s="35" t="s">
        <v>10686</v>
      </c>
    </row>
    <row r="1547" spans="1:9">
      <c r="A1547" s="31" t="s">
        <v>8808</v>
      </c>
      <c r="B1547" s="32">
        <v>34.799999999999997</v>
      </c>
      <c r="C1547" s="33" t="str">
        <f t="shared" si="24"/>
        <v>Obesity</v>
      </c>
      <c r="D1547" s="34">
        <v>4.1900000000000004</v>
      </c>
      <c r="E1547" s="35" t="s">
        <v>10686</v>
      </c>
      <c r="F1547" s="35" t="s">
        <v>10686</v>
      </c>
      <c r="G1547" s="36" t="s">
        <v>10686</v>
      </c>
      <c r="H1547" s="36">
        <v>1</v>
      </c>
      <c r="I1547" s="35" t="s">
        <v>10686</v>
      </c>
    </row>
    <row r="1548" spans="1:9">
      <c r="A1548" s="31" t="s">
        <v>8810</v>
      </c>
      <c r="B1548" s="32">
        <v>32.965000000000003</v>
      </c>
      <c r="C1548" s="33" t="str">
        <f t="shared" si="24"/>
        <v>Obesity</v>
      </c>
      <c r="D1548" s="34">
        <v>9.2100000000000009</v>
      </c>
      <c r="E1548" s="35" t="s">
        <v>10687</v>
      </c>
      <c r="F1548" s="35" t="s">
        <v>10686</v>
      </c>
      <c r="G1548" s="36" t="s">
        <v>10686</v>
      </c>
      <c r="H1548" s="36">
        <v>0</v>
      </c>
      <c r="I1548" s="35" t="s">
        <v>10686</v>
      </c>
    </row>
    <row r="1549" spans="1:9">
      <c r="A1549" s="31" t="s">
        <v>8813</v>
      </c>
      <c r="B1549" s="32">
        <v>27.265000000000001</v>
      </c>
      <c r="C1549" s="33" t="str">
        <f t="shared" si="24"/>
        <v>Overweight</v>
      </c>
      <c r="D1549" s="34">
        <v>5.51</v>
      </c>
      <c r="E1549" s="35" t="s">
        <v>10686</v>
      </c>
      <c r="F1549" s="35" t="s">
        <v>10686</v>
      </c>
      <c r="G1549" s="36" t="s">
        <v>10686</v>
      </c>
      <c r="H1549" s="36">
        <v>1</v>
      </c>
      <c r="I1549" s="35" t="s">
        <v>10686</v>
      </c>
    </row>
    <row r="1550" spans="1:9">
      <c r="A1550" s="31" t="s">
        <v>8816</v>
      </c>
      <c r="B1550" s="32">
        <v>17.059999999999999</v>
      </c>
      <c r="C1550" s="33" t="str">
        <f t="shared" si="24"/>
        <v>Under Weight</v>
      </c>
      <c r="D1550" s="34">
        <v>8.5</v>
      </c>
      <c r="E1550" s="35" t="s">
        <v>10686</v>
      </c>
      <c r="F1550" s="35" t="s">
        <v>10686</v>
      </c>
      <c r="G1550" s="36" t="s">
        <v>10686</v>
      </c>
      <c r="H1550" s="36">
        <v>0</v>
      </c>
      <c r="I1550" s="35" t="s">
        <v>10686</v>
      </c>
    </row>
    <row r="1551" spans="1:9">
      <c r="A1551" s="31" t="s">
        <v>8818</v>
      </c>
      <c r="B1551" s="32">
        <v>36.29</v>
      </c>
      <c r="C1551" s="33" t="str">
        <f t="shared" si="24"/>
        <v>Obesity</v>
      </c>
      <c r="D1551" s="34">
        <v>6.23</v>
      </c>
      <c r="E1551" s="35" t="s">
        <v>10686</v>
      </c>
      <c r="F1551" s="35" t="s">
        <v>10686</v>
      </c>
      <c r="G1551" s="36" t="s">
        <v>10686</v>
      </c>
      <c r="H1551" s="36">
        <v>0</v>
      </c>
      <c r="I1551" s="35" t="s">
        <v>10686</v>
      </c>
    </row>
    <row r="1552" spans="1:9">
      <c r="A1552" s="31" t="s">
        <v>8820</v>
      </c>
      <c r="B1552" s="32">
        <v>28.594999999999999</v>
      </c>
      <c r="C1552" s="33" t="str">
        <f t="shared" si="24"/>
        <v>Overweight</v>
      </c>
      <c r="D1552" s="34">
        <v>8.5299999999999994</v>
      </c>
      <c r="E1552" s="35" t="s">
        <v>10687</v>
      </c>
      <c r="F1552" s="35" t="s">
        <v>10686</v>
      </c>
      <c r="G1552" s="36" t="s">
        <v>10686</v>
      </c>
      <c r="H1552" s="36">
        <v>1</v>
      </c>
      <c r="I1552" s="35" t="s">
        <v>10686</v>
      </c>
    </row>
    <row r="1553" spans="1:9">
      <c r="A1553" s="31" t="s">
        <v>8823</v>
      </c>
      <c r="B1553" s="32">
        <v>17.8</v>
      </c>
      <c r="C1553" s="33" t="str">
        <f t="shared" si="24"/>
        <v>Under Weight</v>
      </c>
      <c r="D1553" s="34">
        <v>5.75</v>
      </c>
      <c r="E1553" s="35" t="s">
        <v>10687</v>
      </c>
      <c r="F1553" s="35" t="s">
        <v>10686</v>
      </c>
      <c r="G1553" s="36" t="s">
        <v>10687</v>
      </c>
      <c r="H1553" s="36">
        <v>1</v>
      </c>
      <c r="I1553" s="35" t="s">
        <v>10686</v>
      </c>
    </row>
    <row r="1554" spans="1:9">
      <c r="A1554" s="31" t="s">
        <v>8824</v>
      </c>
      <c r="B1554" s="32">
        <v>21.4</v>
      </c>
      <c r="C1554" s="33" t="str">
        <f t="shared" si="24"/>
        <v>Normal Weight</v>
      </c>
      <c r="D1554" s="34">
        <v>5.6</v>
      </c>
      <c r="E1554" s="35" t="s">
        <v>10686</v>
      </c>
      <c r="F1554" s="35" t="s">
        <v>10686</v>
      </c>
      <c r="G1554" s="36" t="s">
        <v>10686</v>
      </c>
      <c r="H1554" s="36">
        <v>0</v>
      </c>
      <c r="I1554" s="35" t="s">
        <v>10686</v>
      </c>
    </row>
    <row r="1555" spans="1:9">
      <c r="A1555" s="31" t="s">
        <v>8827</v>
      </c>
      <c r="B1555" s="32">
        <v>23.01</v>
      </c>
      <c r="C1555" s="33" t="str">
        <f t="shared" si="24"/>
        <v>Normal Weight</v>
      </c>
      <c r="D1555" s="34">
        <v>4.68</v>
      </c>
      <c r="E1555" s="35" t="s">
        <v>10686</v>
      </c>
      <c r="F1555" s="35" t="s">
        <v>10686</v>
      </c>
      <c r="G1555" s="36" t="s">
        <v>10686</v>
      </c>
      <c r="H1555" s="36">
        <v>0</v>
      </c>
      <c r="I1555" s="35" t="s">
        <v>10686</v>
      </c>
    </row>
    <row r="1556" spans="1:9">
      <c r="A1556" s="31" t="s">
        <v>8830</v>
      </c>
      <c r="B1556" s="32">
        <v>19.86</v>
      </c>
      <c r="C1556" s="33" t="str">
        <f t="shared" si="24"/>
        <v>Normal Weight</v>
      </c>
      <c r="D1556" s="34">
        <v>5.62</v>
      </c>
      <c r="E1556" s="35" t="s">
        <v>10687</v>
      </c>
      <c r="F1556" s="35" t="s">
        <v>10686</v>
      </c>
      <c r="G1556" s="36" t="s">
        <v>10686</v>
      </c>
      <c r="H1556" s="36">
        <v>0</v>
      </c>
      <c r="I1556" s="35" t="s">
        <v>10686</v>
      </c>
    </row>
    <row r="1557" spans="1:9">
      <c r="A1557" s="31" t="s">
        <v>8832</v>
      </c>
      <c r="B1557" s="32">
        <v>33.58</v>
      </c>
      <c r="C1557" s="33" t="str">
        <f t="shared" si="24"/>
        <v>Obesity</v>
      </c>
      <c r="D1557" s="34">
        <v>5.08</v>
      </c>
      <c r="E1557" s="35" t="s">
        <v>10686</v>
      </c>
      <c r="F1557" s="35" t="s">
        <v>10686</v>
      </c>
      <c r="G1557" s="36" t="s">
        <v>10686</v>
      </c>
      <c r="H1557" s="36">
        <v>0</v>
      </c>
      <c r="I1557" s="35" t="s">
        <v>10686</v>
      </c>
    </row>
    <row r="1558" spans="1:9">
      <c r="A1558" s="31" t="s">
        <v>8834</v>
      </c>
      <c r="B1558" s="32">
        <v>29.81</v>
      </c>
      <c r="C1558" s="33" t="str">
        <f t="shared" si="24"/>
        <v>Overweight</v>
      </c>
      <c r="D1558" s="34">
        <v>5.28</v>
      </c>
      <c r="E1558" s="35" t="s">
        <v>10686</v>
      </c>
      <c r="F1558" s="35" t="s">
        <v>10686</v>
      </c>
      <c r="G1558" s="36" t="s">
        <v>10686</v>
      </c>
      <c r="H1558" s="36">
        <v>0</v>
      </c>
      <c r="I1558" s="35" t="s">
        <v>10686</v>
      </c>
    </row>
    <row r="1559" spans="1:9">
      <c r="A1559" s="31" t="s">
        <v>8837</v>
      </c>
      <c r="B1559" s="32">
        <v>27.4</v>
      </c>
      <c r="C1559" s="33" t="str">
        <f t="shared" si="24"/>
        <v>Overweight</v>
      </c>
      <c r="D1559" s="34">
        <v>4.6100000000000003</v>
      </c>
      <c r="E1559" s="35" t="s">
        <v>10686</v>
      </c>
      <c r="F1559" s="35" t="s">
        <v>10686</v>
      </c>
      <c r="G1559" s="36" t="s">
        <v>10686</v>
      </c>
      <c r="H1559" s="36">
        <v>0</v>
      </c>
      <c r="I1559" s="35" t="s">
        <v>10686</v>
      </c>
    </row>
    <row r="1560" spans="1:9">
      <c r="A1560" s="31" t="s">
        <v>8839</v>
      </c>
      <c r="B1560" s="32">
        <v>17.98</v>
      </c>
      <c r="C1560" s="33" t="str">
        <f t="shared" si="24"/>
        <v>Under Weight</v>
      </c>
      <c r="D1560" s="34">
        <v>6.57</v>
      </c>
      <c r="E1560" s="35" t="s">
        <v>10687</v>
      </c>
      <c r="F1560" s="35" t="s">
        <v>10686</v>
      </c>
      <c r="G1560" s="36" t="s">
        <v>10686</v>
      </c>
      <c r="H1560" s="36">
        <v>2</v>
      </c>
      <c r="I1560" s="35" t="s">
        <v>10686</v>
      </c>
    </row>
    <row r="1561" spans="1:9">
      <c r="A1561" s="31" t="s">
        <v>8842</v>
      </c>
      <c r="B1561" s="32">
        <v>37.9</v>
      </c>
      <c r="C1561" s="33" t="str">
        <f t="shared" si="24"/>
        <v>Obesity</v>
      </c>
      <c r="D1561" s="34">
        <v>5.83</v>
      </c>
      <c r="E1561" s="35" t="s">
        <v>10686</v>
      </c>
      <c r="F1561" s="35" t="s">
        <v>10686</v>
      </c>
      <c r="G1561" s="36" t="s">
        <v>10686</v>
      </c>
      <c r="H1561" s="36">
        <v>0</v>
      </c>
      <c r="I1561" s="35" t="s">
        <v>10686</v>
      </c>
    </row>
    <row r="1562" spans="1:9">
      <c r="A1562" s="31" t="s">
        <v>8845</v>
      </c>
      <c r="B1562" s="32">
        <v>25.27</v>
      </c>
      <c r="C1562" s="33" t="str">
        <f t="shared" si="24"/>
        <v>Overweight</v>
      </c>
      <c r="D1562" s="34">
        <v>6.98</v>
      </c>
      <c r="E1562" s="35" t="s">
        <v>10687</v>
      </c>
      <c r="F1562" s="35" t="s">
        <v>10686</v>
      </c>
      <c r="G1562" s="36" t="s">
        <v>10686</v>
      </c>
      <c r="H1562" s="36">
        <v>0</v>
      </c>
      <c r="I1562" s="35" t="s">
        <v>10686</v>
      </c>
    </row>
    <row r="1563" spans="1:9">
      <c r="A1563" s="31" t="s">
        <v>8848</v>
      </c>
      <c r="B1563" s="32">
        <v>29.26</v>
      </c>
      <c r="C1563" s="33" t="str">
        <f t="shared" si="24"/>
        <v>Overweight</v>
      </c>
      <c r="D1563" s="34">
        <v>4.03</v>
      </c>
      <c r="E1563" s="35" t="s">
        <v>10686</v>
      </c>
      <c r="F1563" s="35" t="s">
        <v>10686</v>
      </c>
      <c r="G1563" s="36" t="s">
        <v>10686</v>
      </c>
      <c r="H1563" s="36">
        <v>1</v>
      </c>
      <c r="I1563" s="35" t="s">
        <v>10686</v>
      </c>
    </row>
    <row r="1564" spans="1:9">
      <c r="A1564" s="31" t="s">
        <v>8851</v>
      </c>
      <c r="B1564" s="32">
        <v>27.835000000000001</v>
      </c>
      <c r="C1564" s="33" t="str">
        <f t="shared" si="24"/>
        <v>Overweight</v>
      </c>
      <c r="D1564" s="34">
        <v>4.5599999999999996</v>
      </c>
      <c r="E1564" s="35" t="s">
        <v>10686</v>
      </c>
      <c r="F1564" s="35" t="s">
        <v>10686</v>
      </c>
      <c r="G1564" s="36" t="s">
        <v>10686</v>
      </c>
      <c r="H1564" s="36">
        <v>1</v>
      </c>
      <c r="I1564" s="35" t="s">
        <v>10686</v>
      </c>
    </row>
    <row r="1565" spans="1:9">
      <c r="A1565" s="31" t="s">
        <v>8854</v>
      </c>
      <c r="B1565" s="32">
        <v>46.53</v>
      </c>
      <c r="C1565" s="33" t="str">
        <f t="shared" si="24"/>
        <v>Obesity</v>
      </c>
      <c r="D1565" s="34">
        <v>5.38</v>
      </c>
      <c r="E1565" s="35" t="s">
        <v>10687</v>
      </c>
      <c r="F1565" s="35" t="s">
        <v>10686</v>
      </c>
      <c r="G1565" s="36" t="s">
        <v>10686</v>
      </c>
      <c r="H1565" s="36">
        <v>0</v>
      </c>
      <c r="I1565" s="35" t="s">
        <v>10686</v>
      </c>
    </row>
    <row r="1566" spans="1:9">
      <c r="A1566" s="31" t="s">
        <v>8855</v>
      </c>
      <c r="B1566" s="32">
        <v>20.58</v>
      </c>
      <c r="C1566" s="33" t="str">
        <f t="shared" si="24"/>
        <v>Normal Weight</v>
      </c>
      <c r="D1566" s="34">
        <v>11.04</v>
      </c>
      <c r="E1566" s="35" t="s">
        <v>10687</v>
      </c>
      <c r="F1566" s="35" t="s">
        <v>10686</v>
      </c>
      <c r="G1566" s="36" t="s">
        <v>10686</v>
      </c>
      <c r="H1566" s="36">
        <v>1</v>
      </c>
      <c r="I1566" s="35" t="s">
        <v>10686</v>
      </c>
    </row>
    <row r="1567" spans="1:9">
      <c r="A1567" s="31" t="s">
        <v>8857</v>
      </c>
      <c r="B1567" s="32">
        <v>19.53</v>
      </c>
      <c r="C1567" s="33" t="str">
        <f t="shared" si="24"/>
        <v>Normal Weight</v>
      </c>
      <c r="D1567" s="34">
        <v>6.09</v>
      </c>
      <c r="E1567" s="35" t="s">
        <v>10687</v>
      </c>
      <c r="F1567" s="35" t="s">
        <v>10686</v>
      </c>
      <c r="G1567" s="36" t="s">
        <v>10686</v>
      </c>
      <c r="H1567" s="36">
        <v>0</v>
      </c>
      <c r="I1567" s="35" t="s">
        <v>10686</v>
      </c>
    </row>
    <row r="1568" spans="1:9">
      <c r="A1568" s="31" t="s">
        <v>8860</v>
      </c>
      <c r="B1568" s="32">
        <v>27.7</v>
      </c>
      <c r="C1568" s="33" t="str">
        <f t="shared" si="24"/>
        <v>Overweight</v>
      </c>
      <c r="D1568" s="34">
        <v>4.71</v>
      </c>
      <c r="E1568" s="35" t="s">
        <v>10686</v>
      </c>
      <c r="F1568" s="35" t="s">
        <v>10686</v>
      </c>
      <c r="G1568" s="36" t="s">
        <v>10686</v>
      </c>
      <c r="H1568" s="36">
        <v>1</v>
      </c>
      <c r="I1568" s="35" t="s">
        <v>10686</v>
      </c>
    </row>
    <row r="1569" spans="1:9">
      <c r="A1569" s="31" t="s">
        <v>8862</v>
      </c>
      <c r="B1569" s="32">
        <v>18.920000000000002</v>
      </c>
      <c r="C1569" s="33" t="str">
        <f t="shared" si="24"/>
        <v>Normal Weight</v>
      </c>
      <c r="D1569" s="34">
        <v>8.18</v>
      </c>
      <c r="E1569" s="35" t="s">
        <v>10686</v>
      </c>
      <c r="F1569" s="35" t="s">
        <v>10686</v>
      </c>
      <c r="G1569" s="36" t="s">
        <v>10686</v>
      </c>
      <c r="H1569" s="36">
        <v>0</v>
      </c>
      <c r="I1569" s="35" t="s">
        <v>10686</v>
      </c>
    </row>
    <row r="1570" spans="1:9">
      <c r="A1570" s="31" t="s">
        <v>8864</v>
      </c>
      <c r="B1570" s="32">
        <v>17.760000000000002</v>
      </c>
      <c r="C1570" s="33" t="str">
        <f t="shared" si="24"/>
        <v>Under Weight</v>
      </c>
      <c r="D1570" s="34">
        <v>11.18</v>
      </c>
      <c r="E1570" s="35" t="s">
        <v>10687</v>
      </c>
      <c r="F1570" s="35" t="s">
        <v>10686</v>
      </c>
      <c r="G1570" s="36" t="s">
        <v>10686</v>
      </c>
      <c r="H1570" s="36">
        <v>2</v>
      </c>
      <c r="I1570" s="35" t="s">
        <v>10686</v>
      </c>
    </row>
    <row r="1571" spans="1:9">
      <c r="A1571" s="31" t="s">
        <v>8867</v>
      </c>
      <c r="B1571" s="32">
        <v>29.83</v>
      </c>
      <c r="C1571" s="33" t="str">
        <f t="shared" si="24"/>
        <v>Overweight</v>
      </c>
      <c r="D1571" s="34">
        <v>5.03</v>
      </c>
      <c r="E1571" s="35" t="s">
        <v>10687</v>
      </c>
      <c r="F1571" s="35" t="s">
        <v>10686</v>
      </c>
      <c r="G1571" s="36" t="s">
        <v>10686</v>
      </c>
      <c r="H1571" s="36">
        <v>0</v>
      </c>
      <c r="I1571" s="35" t="s">
        <v>10686</v>
      </c>
    </row>
    <row r="1572" spans="1:9">
      <c r="A1572" s="31" t="s">
        <v>8869</v>
      </c>
      <c r="B1572" s="32">
        <v>23.465</v>
      </c>
      <c r="C1572" s="33" t="str">
        <f t="shared" si="24"/>
        <v>Normal Weight</v>
      </c>
      <c r="D1572" s="34">
        <v>5.56</v>
      </c>
      <c r="E1572" s="35" t="s">
        <v>10686</v>
      </c>
      <c r="F1572" s="35" t="s">
        <v>10686</v>
      </c>
      <c r="G1572" s="36" t="s">
        <v>10686</v>
      </c>
      <c r="H1572" s="36">
        <v>1</v>
      </c>
      <c r="I1572" s="35" t="s">
        <v>10686</v>
      </c>
    </row>
    <row r="1573" spans="1:9">
      <c r="A1573" s="31" t="s">
        <v>8871</v>
      </c>
      <c r="B1573" s="32">
        <v>29.355</v>
      </c>
      <c r="C1573" s="33" t="str">
        <f t="shared" si="24"/>
        <v>Overweight</v>
      </c>
      <c r="D1573" s="34">
        <v>4.33</v>
      </c>
      <c r="E1573" s="35" t="s">
        <v>10686</v>
      </c>
      <c r="F1573" s="35" t="s">
        <v>10686</v>
      </c>
      <c r="G1573" s="36" t="s">
        <v>10686</v>
      </c>
      <c r="H1573" s="36">
        <v>0</v>
      </c>
      <c r="I1573" s="35" t="s">
        <v>10686</v>
      </c>
    </row>
    <row r="1574" spans="1:9">
      <c r="A1574" s="31" t="s">
        <v>8873</v>
      </c>
      <c r="B1574" s="32">
        <v>35.49</v>
      </c>
      <c r="C1574" s="33" t="str">
        <f t="shared" si="24"/>
        <v>Obesity</v>
      </c>
      <c r="D1574" s="34">
        <v>5.21</v>
      </c>
      <c r="E1574" s="35" t="s">
        <v>10687</v>
      </c>
      <c r="F1574" s="35" t="s">
        <v>10686</v>
      </c>
      <c r="G1574" s="36" t="s">
        <v>10687</v>
      </c>
      <c r="H1574" s="36">
        <v>1</v>
      </c>
      <c r="I1574" s="35" t="s">
        <v>10686</v>
      </c>
    </row>
    <row r="1575" spans="1:9">
      <c r="A1575" s="31" t="s">
        <v>8876</v>
      </c>
      <c r="B1575" s="32">
        <v>26.315000000000001</v>
      </c>
      <c r="C1575" s="33" t="str">
        <f t="shared" si="24"/>
        <v>Overweight</v>
      </c>
      <c r="D1575" s="34">
        <v>5.89</v>
      </c>
      <c r="E1575" s="35" t="s">
        <v>10686</v>
      </c>
      <c r="F1575" s="35" t="s">
        <v>10686</v>
      </c>
      <c r="G1575" s="36" t="s">
        <v>10686</v>
      </c>
      <c r="H1575" s="36">
        <v>0</v>
      </c>
      <c r="I1575" s="35" t="s">
        <v>10686</v>
      </c>
    </row>
    <row r="1576" spans="1:9">
      <c r="A1576" s="31" t="s">
        <v>8879</v>
      </c>
      <c r="B1576" s="32">
        <v>19.79</v>
      </c>
      <c r="C1576" s="33" t="str">
        <f t="shared" si="24"/>
        <v>Normal Weight</v>
      </c>
      <c r="D1576" s="34">
        <v>4.8099999999999996</v>
      </c>
      <c r="E1576" s="35" t="s">
        <v>10687</v>
      </c>
      <c r="F1576" s="35" t="s">
        <v>10686</v>
      </c>
      <c r="G1576" s="36" t="s">
        <v>10686</v>
      </c>
      <c r="H1576" s="36">
        <v>0</v>
      </c>
      <c r="I1576" s="35" t="s">
        <v>10686</v>
      </c>
    </row>
    <row r="1577" spans="1:9">
      <c r="A1577" s="31" t="s">
        <v>8881</v>
      </c>
      <c r="B1577" s="32">
        <v>40.564999999999998</v>
      </c>
      <c r="C1577" s="33" t="str">
        <f t="shared" si="24"/>
        <v>Obesity</v>
      </c>
      <c r="D1577" s="34">
        <v>5.66</v>
      </c>
      <c r="E1577" s="35" t="s">
        <v>10686</v>
      </c>
      <c r="F1577" s="35" t="s">
        <v>10686</v>
      </c>
      <c r="G1577" s="36" t="s">
        <v>10686</v>
      </c>
      <c r="H1577" s="36">
        <v>1</v>
      </c>
      <c r="I1577" s="35" t="s">
        <v>10686</v>
      </c>
    </row>
    <row r="1578" spans="1:9">
      <c r="A1578" s="31" t="s">
        <v>8883</v>
      </c>
      <c r="B1578" s="32">
        <v>18.03</v>
      </c>
      <c r="C1578" s="33" t="str">
        <f t="shared" si="24"/>
        <v>Under Weight</v>
      </c>
      <c r="D1578" s="34">
        <v>10.66</v>
      </c>
      <c r="E1578" s="35" t="s">
        <v>10687</v>
      </c>
      <c r="F1578" s="35" t="s">
        <v>10686</v>
      </c>
      <c r="G1578" s="36" t="s">
        <v>10686</v>
      </c>
      <c r="H1578" s="36">
        <v>2</v>
      </c>
      <c r="I1578" s="35" t="s">
        <v>10686</v>
      </c>
    </row>
    <row r="1579" spans="1:9">
      <c r="A1579" s="31" t="s">
        <v>8886</v>
      </c>
      <c r="B1579" s="32">
        <v>34.65</v>
      </c>
      <c r="C1579" s="33" t="str">
        <f t="shared" si="24"/>
        <v>Obesity</v>
      </c>
      <c r="D1579" s="34">
        <v>5.98</v>
      </c>
      <c r="E1579" s="35" t="s">
        <v>10687</v>
      </c>
      <c r="F1579" s="35" t="s">
        <v>10686</v>
      </c>
      <c r="G1579" s="36" t="s">
        <v>10686</v>
      </c>
      <c r="H1579" s="36">
        <v>0</v>
      </c>
      <c r="I1579" s="35" t="s">
        <v>10686</v>
      </c>
    </row>
    <row r="1580" spans="1:9">
      <c r="A1580" s="31" t="s">
        <v>8889</v>
      </c>
      <c r="B1580" s="32">
        <v>42.94</v>
      </c>
      <c r="C1580" s="33" t="str">
        <f t="shared" si="24"/>
        <v>Obesity</v>
      </c>
      <c r="D1580" s="34">
        <v>4.34</v>
      </c>
      <c r="E1580" s="35" t="s">
        <v>10686</v>
      </c>
      <c r="F1580" s="35" t="s">
        <v>10686</v>
      </c>
      <c r="G1580" s="36" t="s">
        <v>10686</v>
      </c>
      <c r="H1580" s="36">
        <v>0</v>
      </c>
      <c r="I1580" s="35" t="s">
        <v>10686</v>
      </c>
    </row>
    <row r="1581" spans="1:9">
      <c r="A1581" s="31" t="s">
        <v>8891</v>
      </c>
      <c r="B1581" s="32">
        <v>31.254999999999999</v>
      </c>
      <c r="C1581" s="33" t="str">
        <f t="shared" si="24"/>
        <v>Obesity</v>
      </c>
      <c r="D1581" s="34">
        <v>5.17</v>
      </c>
      <c r="E1581" s="35" t="s">
        <v>10686</v>
      </c>
      <c r="F1581" s="35" t="s">
        <v>10686</v>
      </c>
      <c r="G1581" s="36" t="s">
        <v>10686</v>
      </c>
      <c r="H1581" s="36">
        <v>0</v>
      </c>
      <c r="I1581" s="35" t="s">
        <v>10686</v>
      </c>
    </row>
    <row r="1582" spans="1:9">
      <c r="A1582" s="31" t="s">
        <v>8893</v>
      </c>
      <c r="B1582" s="32">
        <v>45.43</v>
      </c>
      <c r="C1582" s="33" t="str">
        <f t="shared" si="24"/>
        <v>Obesity</v>
      </c>
      <c r="D1582" s="34">
        <v>4.2300000000000004</v>
      </c>
      <c r="E1582" s="35" t="s">
        <v>10687</v>
      </c>
      <c r="F1582" s="35" t="s">
        <v>10686</v>
      </c>
      <c r="G1582" s="36" t="s">
        <v>10687</v>
      </c>
      <c r="H1582" s="36">
        <v>1</v>
      </c>
      <c r="I1582" s="35" t="s">
        <v>10686</v>
      </c>
    </row>
    <row r="1583" spans="1:9">
      <c r="A1583" s="31" t="s">
        <v>8896</v>
      </c>
      <c r="B1583" s="32">
        <v>32.340000000000003</v>
      </c>
      <c r="C1583" s="33" t="str">
        <f t="shared" si="24"/>
        <v>Obesity</v>
      </c>
      <c r="D1583" s="34">
        <v>4.88</v>
      </c>
      <c r="E1583" s="35" t="s">
        <v>10687</v>
      </c>
      <c r="F1583" s="35" t="s">
        <v>10686</v>
      </c>
      <c r="G1583" s="36" t="s">
        <v>10687</v>
      </c>
      <c r="H1583" s="36">
        <v>1</v>
      </c>
      <c r="I1583" s="35" t="s">
        <v>10686</v>
      </c>
    </row>
    <row r="1584" spans="1:9">
      <c r="A1584" s="31" t="s">
        <v>8898</v>
      </c>
      <c r="B1584" s="32">
        <v>25.46</v>
      </c>
      <c r="C1584" s="33" t="str">
        <f t="shared" si="24"/>
        <v>Overweight</v>
      </c>
      <c r="D1584" s="34">
        <v>9.7100000000000009</v>
      </c>
      <c r="E1584" s="35" t="s">
        <v>10687</v>
      </c>
      <c r="F1584" s="35" t="s">
        <v>10686</v>
      </c>
      <c r="G1584" s="36" t="s">
        <v>10686</v>
      </c>
      <c r="H1584" s="36">
        <v>1</v>
      </c>
      <c r="I1584" s="35" t="s">
        <v>10686</v>
      </c>
    </row>
    <row r="1585" spans="1:9">
      <c r="A1585" s="31" t="s">
        <v>8901</v>
      </c>
      <c r="B1585" s="32">
        <v>37.145000000000003</v>
      </c>
      <c r="C1585" s="33" t="str">
        <f t="shared" si="24"/>
        <v>Obesity</v>
      </c>
      <c r="D1585" s="34">
        <v>5.32</v>
      </c>
      <c r="E1585" s="35" t="s">
        <v>10686</v>
      </c>
      <c r="F1585" s="35" t="s">
        <v>10686</v>
      </c>
      <c r="G1585" s="36" t="s">
        <v>10686</v>
      </c>
      <c r="H1585" s="36">
        <v>0</v>
      </c>
      <c r="I1585" s="35" t="s">
        <v>10686</v>
      </c>
    </row>
    <row r="1586" spans="1:9">
      <c r="A1586" s="31" t="s">
        <v>8904</v>
      </c>
      <c r="B1586" s="32">
        <v>30.8</v>
      </c>
      <c r="C1586" s="33" t="str">
        <f t="shared" si="24"/>
        <v>Obesity</v>
      </c>
      <c r="D1586" s="34">
        <v>5.83</v>
      </c>
      <c r="E1586" s="35" t="s">
        <v>10687</v>
      </c>
      <c r="F1586" s="35" t="s">
        <v>10686</v>
      </c>
      <c r="G1586" s="36" t="s">
        <v>10686</v>
      </c>
      <c r="H1586" s="36">
        <v>0</v>
      </c>
      <c r="I1586" s="35" t="s">
        <v>10686</v>
      </c>
    </row>
    <row r="1587" spans="1:9">
      <c r="A1587" s="31" t="s">
        <v>8907</v>
      </c>
      <c r="B1587" s="32">
        <v>29.5</v>
      </c>
      <c r="C1587" s="33" t="str">
        <f t="shared" si="24"/>
        <v>Overweight</v>
      </c>
      <c r="D1587" s="34">
        <v>5.54</v>
      </c>
      <c r="E1587" s="35" t="s">
        <v>10687</v>
      </c>
      <c r="F1587" s="35" t="s">
        <v>10686</v>
      </c>
      <c r="G1587" s="36" t="s">
        <v>10686</v>
      </c>
      <c r="H1587" s="36">
        <v>0</v>
      </c>
      <c r="I1587" s="35" t="s">
        <v>10686</v>
      </c>
    </row>
    <row r="1588" spans="1:9">
      <c r="A1588" s="31" t="s">
        <v>8910</v>
      </c>
      <c r="B1588" s="32">
        <v>43.39</v>
      </c>
      <c r="C1588" s="33" t="str">
        <f t="shared" si="24"/>
        <v>Obesity</v>
      </c>
      <c r="D1588" s="34">
        <v>5.85</v>
      </c>
      <c r="E1588" s="35" t="s">
        <v>10686</v>
      </c>
      <c r="F1588" s="35" t="s">
        <v>10687</v>
      </c>
      <c r="G1588" s="36" t="s">
        <v>10686</v>
      </c>
      <c r="H1588" s="36">
        <v>1</v>
      </c>
      <c r="I1588" s="35" t="s">
        <v>10686</v>
      </c>
    </row>
    <row r="1589" spans="1:9">
      <c r="A1589" s="31" t="s">
        <v>8913</v>
      </c>
      <c r="B1589" s="32">
        <v>15.08</v>
      </c>
      <c r="C1589" s="33" t="str">
        <f t="shared" si="24"/>
        <v>Under Weight</v>
      </c>
      <c r="D1589" s="34">
        <v>4.8499999999999996</v>
      </c>
      <c r="E1589" s="35" t="s">
        <v>10687</v>
      </c>
      <c r="F1589" s="35" t="s">
        <v>10686</v>
      </c>
      <c r="G1589" s="36" t="s">
        <v>10687</v>
      </c>
      <c r="H1589" s="36">
        <v>1</v>
      </c>
      <c r="I1589" s="35" t="s">
        <v>10686</v>
      </c>
    </row>
    <row r="1590" spans="1:9">
      <c r="A1590" s="31" t="s">
        <v>8916</v>
      </c>
      <c r="B1590" s="32">
        <v>20.48</v>
      </c>
      <c r="C1590" s="33" t="str">
        <f t="shared" si="24"/>
        <v>Normal Weight</v>
      </c>
      <c r="D1590" s="34">
        <v>11.09</v>
      </c>
      <c r="E1590" s="35" t="s">
        <v>10686</v>
      </c>
      <c r="F1590" s="35" t="s">
        <v>10686</v>
      </c>
      <c r="G1590" s="36" t="s">
        <v>10686</v>
      </c>
      <c r="H1590" s="36">
        <v>0</v>
      </c>
      <c r="I1590" s="35" t="s">
        <v>10686</v>
      </c>
    </row>
    <row r="1591" spans="1:9">
      <c r="A1591" s="31" t="s">
        <v>8919</v>
      </c>
      <c r="B1591" s="32">
        <v>34.450000000000003</v>
      </c>
      <c r="C1591" s="33" t="str">
        <f t="shared" si="24"/>
        <v>Obesity</v>
      </c>
      <c r="D1591" s="34">
        <v>5.58</v>
      </c>
      <c r="E1591" s="35" t="s">
        <v>10687</v>
      </c>
      <c r="F1591" s="35" t="s">
        <v>10686</v>
      </c>
      <c r="G1591" s="36" t="s">
        <v>10686</v>
      </c>
      <c r="H1591" s="36">
        <v>0</v>
      </c>
      <c r="I1591" s="35" t="s">
        <v>10686</v>
      </c>
    </row>
    <row r="1592" spans="1:9">
      <c r="A1592" s="31" t="s">
        <v>8920</v>
      </c>
      <c r="B1592" s="32">
        <v>34.21</v>
      </c>
      <c r="C1592" s="33" t="str">
        <f t="shared" si="24"/>
        <v>Obesity</v>
      </c>
      <c r="D1592" s="34">
        <v>9.7200000000000006</v>
      </c>
      <c r="E1592" s="35" t="s">
        <v>10687</v>
      </c>
      <c r="F1592" s="35" t="s">
        <v>10686</v>
      </c>
      <c r="G1592" s="36" t="s">
        <v>10686</v>
      </c>
      <c r="H1592" s="36">
        <v>0</v>
      </c>
      <c r="I1592" s="35" t="s">
        <v>10686</v>
      </c>
    </row>
    <row r="1593" spans="1:9">
      <c r="A1593" s="31" t="s">
        <v>8922</v>
      </c>
      <c r="B1593" s="32">
        <v>28.8</v>
      </c>
      <c r="C1593" s="33" t="str">
        <f t="shared" si="24"/>
        <v>Overweight</v>
      </c>
      <c r="D1593" s="34">
        <v>11.41</v>
      </c>
      <c r="E1593" s="35" t="s">
        <v>10687</v>
      </c>
      <c r="F1593" s="35" t="s">
        <v>10686</v>
      </c>
      <c r="G1593" s="36" t="s">
        <v>10686</v>
      </c>
      <c r="H1593" s="36">
        <v>0</v>
      </c>
      <c r="I1593" s="35" t="s">
        <v>10686</v>
      </c>
    </row>
    <row r="1594" spans="1:9">
      <c r="A1594" s="31" t="s">
        <v>8924</v>
      </c>
      <c r="B1594" s="32">
        <v>31.74</v>
      </c>
      <c r="C1594" s="33" t="str">
        <f t="shared" si="24"/>
        <v>Obesity</v>
      </c>
      <c r="D1594" s="34">
        <v>4.46</v>
      </c>
      <c r="E1594" s="35" t="s">
        <v>10686</v>
      </c>
      <c r="F1594" s="35" t="s">
        <v>10686</v>
      </c>
      <c r="G1594" s="36" t="s">
        <v>10687</v>
      </c>
      <c r="H1594" s="36">
        <v>1</v>
      </c>
      <c r="I1594" s="35" t="s">
        <v>10686</v>
      </c>
    </row>
    <row r="1595" spans="1:9">
      <c r="A1595" s="31" t="s">
        <v>8926</v>
      </c>
      <c r="B1595" s="32">
        <v>21.78</v>
      </c>
      <c r="C1595" s="33" t="str">
        <f t="shared" si="24"/>
        <v>Normal Weight</v>
      </c>
      <c r="D1595" s="34">
        <v>9.31</v>
      </c>
      <c r="E1595" s="35" t="s">
        <v>10687</v>
      </c>
      <c r="F1595" s="35" t="s">
        <v>10686</v>
      </c>
      <c r="G1595" s="36" t="s">
        <v>10686</v>
      </c>
      <c r="H1595" s="36">
        <v>0</v>
      </c>
      <c r="I1595" s="35" t="s">
        <v>10686</v>
      </c>
    </row>
    <row r="1596" spans="1:9">
      <c r="A1596" s="31" t="s">
        <v>8929</v>
      </c>
      <c r="B1596" s="32">
        <v>23.75</v>
      </c>
      <c r="C1596" s="33" t="str">
        <f t="shared" si="24"/>
        <v>Normal Weight</v>
      </c>
      <c r="D1596" s="34">
        <v>5.03</v>
      </c>
      <c r="E1596" s="35" t="s">
        <v>10686</v>
      </c>
      <c r="F1596" s="35" t="s">
        <v>10686</v>
      </c>
      <c r="G1596" s="36" t="s">
        <v>10686</v>
      </c>
      <c r="H1596" s="36">
        <v>1</v>
      </c>
      <c r="I1596" s="35" t="s">
        <v>10686</v>
      </c>
    </row>
    <row r="1597" spans="1:9">
      <c r="A1597" s="31" t="s">
        <v>8931</v>
      </c>
      <c r="B1597" s="32">
        <v>33.21</v>
      </c>
      <c r="C1597" s="33" t="str">
        <f t="shared" si="24"/>
        <v>Obesity</v>
      </c>
      <c r="D1597" s="34">
        <v>5.07</v>
      </c>
      <c r="E1597" s="35" t="s">
        <v>10687</v>
      </c>
      <c r="F1597" s="35" t="s">
        <v>10686</v>
      </c>
      <c r="G1597" s="36" t="s">
        <v>10686</v>
      </c>
      <c r="H1597" s="36">
        <v>1</v>
      </c>
      <c r="I1597" s="35" t="s">
        <v>10686</v>
      </c>
    </row>
    <row r="1598" spans="1:9">
      <c r="A1598" s="31" t="s">
        <v>8934</v>
      </c>
      <c r="B1598" s="32">
        <v>17.7</v>
      </c>
      <c r="C1598" s="33" t="str">
        <f t="shared" si="24"/>
        <v>Under Weight</v>
      </c>
      <c r="D1598" s="34">
        <v>10.42</v>
      </c>
      <c r="E1598" s="35" t="s">
        <v>10687</v>
      </c>
      <c r="F1598" s="35" t="s">
        <v>10686</v>
      </c>
      <c r="G1598" s="36" t="s">
        <v>10686</v>
      </c>
      <c r="H1598" s="36">
        <v>2</v>
      </c>
      <c r="I1598" s="35" t="s">
        <v>10686</v>
      </c>
    </row>
    <row r="1599" spans="1:9">
      <c r="A1599" s="31" t="s">
        <v>8937</v>
      </c>
      <c r="B1599" s="32">
        <v>17.2</v>
      </c>
      <c r="C1599" s="33" t="str">
        <f t="shared" si="24"/>
        <v>Under Weight</v>
      </c>
      <c r="D1599" s="34">
        <v>6.45</v>
      </c>
      <c r="E1599" s="35" t="s">
        <v>10686</v>
      </c>
      <c r="F1599" s="35" t="s">
        <v>10686</v>
      </c>
      <c r="G1599" s="36" t="s">
        <v>10686</v>
      </c>
      <c r="H1599" s="36">
        <v>2</v>
      </c>
      <c r="I1599" s="35" t="s">
        <v>10686</v>
      </c>
    </row>
    <row r="1600" spans="1:9">
      <c r="A1600" s="31" t="s">
        <v>8940</v>
      </c>
      <c r="B1600" s="32">
        <v>19.21</v>
      </c>
      <c r="C1600" s="33" t="str">
        <f t="shared" si="24"/>
        <v>Normal Weight</v>
      </c>
      <c r="D1600" s="34">
        <v>5.52</v>
      </c>
      <c r="E1600" s="35" t="s">
        <v>10686</v>
      </c>
      <c r="F1600" s="35" t="s">
        <v>10686</v>
      </c>
      <c r="G1600" s="36" t="s">
        <v>10686</v>
      </c>
      <c r="H1600" s="36">
        <v>2</v>
      </c>
      <c r="I1600" s="35" t="s">
        <v>10686</v>
      </c>
    </row>
    <row r="1601" spans="1:9">
      <c r="A1601" s="31" t="s">
        <v>8942</v>
      </c>
      <c r="B1601" s="32">
        <v>23.2</v>
      </c>
      <c r="C1601" s="33" t="str">
        <f t="shared" si="24"/>
        <v>Normal Weight</v>
      </c>
      <c r="D1601" s="34">
        <v>4.41</v>
      </c>
      <c r="E1601" s="35" t="s">
        <v>10686</v>
      </c>
      <c r="F1601" s="35" t="s">
        <v>10686</v>
      </c>
      <c r="G1601" s="36" t="s">
        <v>10687</v>
      </c>
      <c r="H1601" s="36">
        <v>1</v>
      </c>
      <c r="I1601" s="35" t="s">
        <v>10686</v>
      </c>
    </row>
    <row r="1602" spans="1:9">
      <c r="A1602" s="31" t="s">
        <v>8944</v>
      </c>
      <c r="B1602" s="32">
        <v>32.5</v>
      </c>
      <c r="C1602" s="33" t="str">
        <f t="shared" si="24"/>
        <v>Obesity</v>
      </c>
      <c r="D1602" s="34">
        <v>4.6900000000000004</v>
      </c>
      <c r="E1602" s="35" t="s">
        <v>10687</v>
      </c>
      <c r="F1602" s="35" t="s">
        <v>10686</v>
      </c>
      <c r="G1602" s="36" t="s">
        <v>10687</v>
      </c>
      <c r="H1602" s="36">
        <v>1</v>
      </c>
      <c r="I1602" s="35" t="s">
        <v>10686</v>
      </c>
    </row>
    <row r="1603" spans="1:9">
      <c r="A1603" s="31" t="s">
        <v>8947</v>
      </c>
      <c r="B1603" s="32">
        <v>20.9</v>
      </c>
      <c r="C1603" s="33" t="str">
        <f t="shared" ref="C1603:C1666" si="25">IF(B1603&lt;18.5,"Under Weight",IF(B1603&lt;25,"Normal Weight",IF(B1603&lt;30,"Overweight","Obesity")))</f>
        <v>Normal Weight</v>
      </c>
      <c r="D1603" s="34">
        <v>6.94</v>
      </c>
      <c r="E1603" s="35" t="s">
        <v>10686</v>
      </c>
      <c r="F1603" s="35" t="s">
        <v>10686</v>
      </c>
      <c r="G1603" s="36" t="s">
        <v>10686</v>
      </c>
      <c r="H1603" s="36">
        <v>0</v>
      </c>
      <c r="I1603" s="35" t="s">
        <v>10686</v>
      </c>
    </row>
    <row r="1604" spans="1:9">
      <c r="A1604" s="31" t="s">
        <v>8949</v>
      </c>
      <c r="B1604" s="32">
        <v>19.11</v>
      </c>
      <c r="C1604" s="33" t="str">
        <f t="shared" si="25"/>
        <v>Normal Weight</v>
      </c>
      <c r="D1604" s="34">
        <v>4.3499999999999996</v>
      </c>
      <c r="E1604" s="35" t="s">
        <v>10686</v>
      </c>
      <c r="F1604" s="35" t="s">
        <v>10686</v>
      </c>
      <c r="G1604" s="36" t="s">
        <v>10686</v>
      </c>
      <c r="H1604" s="36">
        <v>2</v>
      </c>
      <c r="I1604" s="35" t="s">
        <v>10686</v>
      </c>
    </row>
    <row r="1605" spans="1:9">
      <c r="A1605" s="31" t="s">
        <v>8951</v>
      </c>
      <c r="B1605" s="32">
        <v>31.17</v>
      </c>
      <c r="C1605" s="33" t="str">
        <f t="shared" si="25"/>
        <v>Obesity</v>
      </c>
      <c r="D1605" s="34">
        <v>5.28</v>
      </c>
      <c r="E1605" s="35" t="s">
        <v>10686</v>
      </c>
      <c r="F1605" s="35" t="s">
        <v>10686</v>
      </c>
      <c r="G1605" s="36" t="s">
        <v>10686</v>
      </c>
      <c r="H1605" s="36">
        <v>1</v>
      </c>
      <c r="I1605" s="35" t="s">
        <v>10686</v>
      </c>
    </row>
    <row r="1606" spans="1:9">
      <c r="A1606" s="31" t="s">
        <v>8953</v>
      </c>
      <c r="B1606" s="32">
        <v>36.08</v>
      </c>
      <c r="C1606" s="33" t="str">
        <f t="shared" si="25"/>
        <v>Obesity</v>
      </c>
      <c r="D1606" s="34">
        <v>4.29</v>
      </c>
      <c r="E1606" s="35" t="s">
        <v>10686</v>
      </c>
      <c r="F1606" s="35" t="s">
        <v>10686</v>
      </c>
      <c r="G1606" s="36" t="s">
        <v>10686</v>
      </c>
      <c r="H1606" s="36">
        <v>0</v>
      </c>
      <c r="I1606" s="35" t="s">
        <v>10686</v>
      </c>
    </row>
    <row r="1607" spans="1:9">
      <c r="A1607" s="31" t="s">
        <v>8955</v>
      </c>
      <c r="B1607" s="32">
        <v>28.024999999999999</v>
      </c>
      <c r="C1607" s="33" t="str">
        <f t="shared" si="25"/>
        <v>Overweight</v>
      </c>
      <c r="D1607" s="34">
        <v>5.69</v>
      </c>
      <c r="E1607" s="35" t="s">
        <v>10687</v>
      </c>
      <c r="F1607" s="35" t="s">
        <v>10686</v>
      </c>
      <c r="G1607" s="36" t="s">
        <v>10686</v>
      </c>
      <c r="H1607" s="36">
        <v>0</v>
      </c>
      <c r="I1607" s="35" t="s">
        <v>10686</v>
      </c>
    </row>
    <row r="1608" spans="1:9">
      <c r="A1608" s="31" t="s">
        <v>8957</v>
      </c>
      <c r="B1608" s="32">
        <v>24.32</v>
      </c>
      <c r="C1608" s="33" t="str">
        <f t="shared" si="25"/>
        <v>Normal Weight</v>
      </c>
      <c r="D1608" s="34">
        <v>5.56</v>
      </c>
      <c r="E1608" s="35" t="s">
        <v>10687</v>
      </c>
      <c r="F1608" s="35" t="s">
        <v>10686</v>
      </c>
      <c r="G1608" s="36" t="s">
        <v>10686</v>
      </c>
      <c r="H1608" s="36">
        <v>0</v>
      </c>
      <c r="I1608" s="35" t="s">
        <v>10686</v>
      </c>
    </row>
    <row r="1609" spans="1:9">
      <c r="A1609" s="31" t="s">
        <v>8959</v>
      </c>
      <c r="B1609" s="32">
        <v>38</v>
      </c>
      <c r="C1609" s="33" t="str">
        <f t="shared" si="25"/>
        <v>Obesity</v>
      </c>
      <c r="D1609" s="34">
        <v>5.41</v>
      </c>
      <c r="E1609" s="35" t="s">
        <v>10687</v>
      </c>
      <c r="F1609" s="35" t="s">
        <v>10686</v>
      </c>
      <c r="G1609" s="36" t="s">
        <v>10686</v>
      </c>
      <c r="H1609" s="36">
        <v>1</v>
      </c>
      <c r="I1609" s="35" t="s">
        <v>10686</v>
      </c>
    </row>
    <row r="1610" spans="1:9">
      <c r="A1610" s="31" t="s">
        <v>8962</v>
      </c>
      <c r="B1610" s="32">
        <v>31.6</v>
      </c>
      <c r="C1610" s="33" t="str">
        <f t="shared" si="25"/>
        <v>Obesity</v>
      </c>
      <c r="D1610" s="34">
        <v>10.85</v>
      </c>
      <c r="E1610" s="35" t="s">
        <v>10687</v>
      </c>
      <c r="F1610" s="35" t="s">
        <v>10686</v>
      </c>
      <c r="G1610" s="36" t="s">
        <v>10686</v>
      </c>
      <c r="H1610" s="36">
        <v>0</v>
      </c>
      <c r="I1610" s="35" t="s">
        <v>10686</v>
      </c>
    </row>
    <row r="1611" spans="1:9">
      <c r="A1611" s="31" t="s">
        <v>8964</v>
      </c>
      <c r="B1611" s="32">
        <v>31.02</v>
      </c>
      <c r="C1611" s="33" t="str">
        <f t="shared" si="25"/>
        <v>Obesity</v>
      </c>
      <c r="D1611" s="34">
        <v>11.63</v>
      </c>
      <c r="E1611" s="35" t="s">
        <v>10687</v>
      </c>
      <c r="F1611" s="35" t="s">
        <v>10686</v>
      </c>
      <c r="G1611" s="36" t="s">
        <v>10686</v>
      </c>
      <c r="H1611" s="36">
        <v>0</v>
      </c>
      <c r="I1611" s="35" t="s">
        <v>10686</v>
      </c>
    </row>
    <row r="1612" spans="1:9">
      <c r="A1612" s="31" t="s">
        <v>8967</v>
      </c>
      <c r="B1612" s="32">
        <v>29.26</v>
      </c>
      <c r="C1612" s="33" t="str">
        <f t="shared" si="25"/>
        <v>Overweight</v>
      </c>
      <c r="D1612" s="34">
        <v>5.68</v>
      </c>
      <c r="E1612" s="35" t="s">
        <v>10687</v>
      </c>
      <c r="F1612" s="35" t="s">
        <v>10686</v>
      </c>
      <c r="G1612" s="36" t="s">
        <v>10686</v>
      </c>
      <c r="H1612" s="36">
        <v>1</v>
      </c>
      <c r="I1612" s="35" t="s">
        <v>10686</v>
      </c>
    </row>
    <row r="1613" spans="1:9">
      <c r="A1613" s="31" t="s">
        <v>8970</v>
      </c>
      <c r="B1613" s="32">
        <v>15.09</v>
      </c>
      <c r="C1613" s="33" t="str">
        <f t="shared" si="25"/>
        <v>Under Weight</v>
      </c>
      <c r="D1613" s="34">
        <v>7.59</v>
      </c>
      <c r="E1613" s="35" t="s">
        <v>10687</v>
      </c>
      <c r="F1613" s="35" t="s">
        <v>10686</v>
      </c>
      <c r="G1613" s="36" t="s">
        <v>10686</v>
      </c>
      <c r="H1613" s="36">
        <v>2</v>
      </c>
      <c r="I1613" s="35" t="s">
        <v>10686</v>
      </c>
    </row>
    <row r="1614" spans="1:9">
      <c r="A1614" s="31" t="s">
        <v>8972</v>
      </c>
      <c r="B1614" s="32">
        <v>22.63</v>
      </c>
      <c r="C1614" s="33" t="str">
        <f t="shared" si="25"/>
        <v>Normal Weight</v>
      </c>
      <c r="D1614" s="34">
        <v>5.09</v>
      </c>
      <c r="E1614" s="35" t="s">
        <v>10687</v>
      </c>
      <c r="F1614" s="35" t="s">
        <v>10686</v>
      </c>
      <c r="G1614" s="36" t="s">
        <v>10686</v>
      </c>
      <c r="H1614" s="36">
        <v>0</v>
      </c>
      <c r="I1614" s="35" t="s">
        <v>10686</v>
      </c>
    </row>
    <row r="1615" spans="1:9">
      <c r="A1615" s="31" t="s">
        <v>8975</v>
      </c>
      <c r="B1615" s="32">
        <v>23.46</v>
      </c>
      <c r="C1615" s="33" t="str">
        <f t="shared" si="25"/>
        <v>Normal Weight</v>
      </c>
      <c r="D1615" s="34">
        <v>4.21</v>
      </c>
      <c r="E1615" s="35" t="s">
        <v>10686</v>
      </c>
      <c r="F1615" s="35" t="s">
        <v>10686</v>
      </c>
      <c r="G1615" s="36" t="s">
        <v>10686</v>
      </c>
      <c r="H1615" s="36">
        <v>1</v>
      </c>
      <c r="I1615" s="35" t="s">
        <v>10686</v>
      </c>
    </row>
    <row r="1616" spans="1:9">
      <c r="A1616" s="31" t="s">
        <v>8978</v>
      </c>
      <c r="B1616" s="32">
        <v>22.56</v>
      </c>
      <c r="C1616" s="33" t="str">
        <f t="shared" si="25"/>
        <v>Normal Weight</v>
      </c>
      <c r="D1616" s="34">
        <v>4.34</v>
      </c>
      <c r="E1616" s="35" t="s">
        <v>10687</v>
      </c>
      <c r="F1616" s="35" t="s">
        <v>10686</v>
      </c>
      <c r="G1616" s="36" t="s">
        <v>10686</v>
      </c>
      <c r="H1616" s="36">
        <v>0</v>
      </c>
      <c r="I1616" s="35" t="s">
        <v>10686</v>
      </c>
    </row>
    <row r="1617" spans="1:9">
      <c r="A1617" s="31" t="s">
        <v>8980</v>
      </c>
      <c r="B1617" s="32">
        <v>19.28</v>
      </c>
      <c r="C1617" s="33" t="str">
        <f t="shared" si="25"/>
        <v>Normal Weight</v>
      </c>
      <c r="D1617" s="34">
        <v>11.85</v>
      </c>
      <c r="E1617" s="35" t="s">
        <v>10686</v>
      </c>
      <c r="F1617" s="35" t="s">
        <v>10686</v>
      </c>
      <c r="G1617" s="36" t="s">
        <v>10686</v>
      </c>
      <c r="H1617" s="36">
        <v>2</v>
      </c>
      <c r="I1617" s="35" t="s">
        <v>10686</v>
      </c>
    </row>
    <row r="1618" spans="1:9">
      <c r="A1618" s="31" t="s">
        <v>8983</v>
      </c>
      <c r="B1618" s="32">
        <v>15.37</v>
      </c>
      <c r="C1618" s="33" t="str">
        <f t="shared" si="25"/>
        <v>Under Weight</v>
      </c>
      <c r="D1618" s="34">
        <v>9.61</v>
      </c>
      <c r="E1618" s="35" t="s">
        <v>10687</v>
      </c>
      <c r="F1618" s="35" t="s">
        <v>10686</v>
      </c>
      <c r="G1618" s="36" t="s">
        <v>10686</v>
      </c>
      <c r="H1618" s="36">
        <v>2</v>
      </c>
      <c r="I1618" s="35" t="s">
        <v>10686</v>
      </c>
    </row>
    <row r="1619" spans="1:9">
      <c r="A1619" s="31" t="s">
        <v>8986</v>
      </c>
      <c r="B1619" s="32">
        <v>18.71</v>
      </c>
      <c r="C1619" s="33" t="str">
        <f t="shared" si="25"/>
        <v>Normal Weight</v>
      </c>
      <c r="D1619" s="34">
        <v>5.29</v>
      </c>
      <c r="E1619" s="35" t="s">
        <v>10687</v>
      </c>
      <c r="F1619" s="35" t="s">
        <v>10686</v>
      </c>
      <c r="G1619" s="36" t="s">
        <v>10686</v>
      </c>
      <c r="H1619" s="36">
        <v>0</v>
      </c>
      <c r="I1619" s="35" t="s">
        <v>10686</v>
      </c>
    </row>
    <row r="1620" spans="1:9">
      <c r="A1620" s="31" t="s">
        <v>8988</v>
      </c>
      <c r="B1620" s="32">
        <v>20.61</v>
      </c>
      <c r="C1620" s="33" t="str">
        <f t="shared" si="25"/>
        <v>Normal Weight</v>
      </c>
      <c r="D1620" s="34">
        <v>6.89</v>
      </c>
      <c r="E1620" s="35" t="s">
        <v>10686</v>
      </c>
      <c r="F1620" s="35" t="s">
        <v>10686</v>
      </c>
      <c r="G1620" s="36" t="s">
        <v>10686</v>
      </c>
      <c r="H1620" s="36">
        <v>0</v>
      </c>
      <c r="I1620" s="35" t="s">
        <v>10686</v>
      </c>
    </row>
    <row r="1621" spans="1:9">
      <c r="A1621" s="31" t="s">
        <v>8990</v>
      </c>
      <c r="B1621" s="32">
        <v>15.99</v>
      </c>
      <c r="C1621" s="33" t="str">
        <f t="shared" si="25"/>
        <v>Under Weight</v>
      </c>
      <c r="D1621" s="34">
        <v>4.57</v>
      </c>
      <c r="E1621" s="35" t="s">
        <v>10687</v>
      </c>
      <c r="F1621" s="35" t="s">
        <v>10686</v>
      </c>
      <c r="G1621" s="36" t="s">
        <v>10687</v>
      </c>
      <c r="H1621" s="36">
        <v>1</v>
      </c>
      <c r="I1621" s="35" t="s">
        <v>10686</v>
      </c>
    </row>
    <row r="1622" spans="1:9">
      <c r="A1622" s="31" t="s">
        <v>8993</v>
      </c>
      <c r="B1622" s="32">
        <v>33.155000000000001</v>
      </c>
      <c r="C1622" s="33" t="str">
        <f t="shared" si="25"/>
        <v>Obesity</v>
      </c>
      <c r="D1622" s="34">
        <v>4.32</v>
      </c>
      <c r="E1622" s="35" t="s">
        <v>10686</v>
      </c>
      <c r="F1622" s="35" t="s">
        <v>10686</v>
      </c>
      <c r="G1622" s="36" t="s">
        <v>10686</v>
      </c>
      <c r="H1622" s="36">
        <v>0</v>
      </c>
      <c r="I1622" s="35" t="s">
        <v>10686</v>
      </c>
    </row>
    <row r="1623" spans="1:9">
      <c r="A1623" s="31" t="s">
        <v>8996</v>
      </c>
      <c r="B1623" s="32">
        <v>26.22</v>
      </c>
      <c r="C1623" s="33" t="str">
        <f t="shared" si="25"/>
        <v>Overweight</v>
      </c>
      <c r="D1623" s="34">
        <v>5.57</v>
      </c>
      <c r="E1623" s="35" t="s">
        <v>10687</v>
      </c>
      <c r="F1623" s="35" t="s">
        <v>10686</v>
      </c>
      <c r="G1623" s="36" t="s">
        <v>10687</v>
      </c>
      <c r="H1623" s="36">
        <v>1</v>
      </c>
      <c r="I1623" s="35" t="s">
        <v>10686</v>
      </c>
    </row>
    <row r="1624" spans="1:9">
      <c r="A1624" s="31" t="s">
        <v>8998</v>
      </c>
      <c r="B1624" s="32">
        <v>21.85</v>
      </c>
      <c r="C1624" s="33" t="str">
        <f t="shared" si="25"/>
        <v>Normal Weight</v>
      </c>
      <c r="D1624" s="34">
        <v>5.26</v>
      </c>
      <c r="E1624" s="35" t="s">
        <v>10687</v>
      </c>
      <c r="F1624" s="35" t="s">
        <v>10686</v>
      </c>
      <c r="G1624" s="36" t="s">
        <v>10687</v>
      </c>
      <c r="H1624" s="36">
        <v>1</v>
      </c>
      <c r="I1624" s="35" t="s">
        <v>10686</v>
      </c>
    </row>
    <row r="1625" spans="1:9">
      <c r="A1625" s="31" t="s">
        <v>9000</v>
      </c>
      <c r="B1625" s="32">
        <v>30.495000000000001</v>
      </c>
      <c r="C1625" s="33" t="str">
        <f t="shared" si="25"/>
        <v>Obesity</v>
      </c>
      <c r="D1625" s="34">
        <v>6.25</v>
      </c>
      <c r="E1625" s="35" t="s">
        <v>10686</v>
      </c>
      <c r="F1625" s="35" t="s">
        <v>10686</v>
      </c>
      <c r="G1625" s="36" t="s">
        <v>10686</v>
      </c>
      <c r="H1625" s="36">
        <v>0</v>
      </c>
      <c r="I1625" s="35" t="s">
        <v>10686</v>
      </c>
    </row>
    <row r="1626" spans="1:9">
      <c r="A1626" s="31" t="s">
        <v>9002</v>
      </c>
      <c r="B1626" s="32">
        <v>34.104999999999997</v>
      </c>
      <c r="C1626" s="33" t="str">
        <f t="shared" si="25"/>
        <v>Obesity</v>
      </c>
      <c r="D1626" s="34">
        <v>5.67</v>
      </c>
      <c r="E1626" s="35" t="s">
        <v>10687</v>
      </c>
      <c r="F1626" s="35" t="s">
        <v>10686</v>
      </c>
      <c r="G1626" s="36" t="s">
        <v>10686</v>
      </c>
      <c r="H1626" s="36">
        <v>0</v>
      </c>
      <c r="I1626" s="35" t="s">
        <v>10686</v>
      </c>
    </row>
    <row r="1627" spans="1:9">
      <c r="A1627" s="31" t="s">
        <v>9004</v>
      </c>
      <c r="B1627" s="32">
        <v>32.770000000000003</v>
      </c>
      <c r="C1627" s="33" t="str">
        <f t="shared" si="25"/>
        <v>Obesity</v>
      </c>
      <c r="D1627" s="34">
        <v>4.42</v>
      </c>
      <c r="E1627" s="35" t="s">
        <v>10687</v>
      </c>
      <c r="F1627" s="35" t="s">
        <v>10686</v>
      </c>
      <c r="G1627" s="36" t="s">
        <v>10686</v>
      </c>
      <c r="H1627" s="36">
        <v>1</v>
      </c>
      <c r="I1627" s="35" t="s">
        <v>10686</v>
      </c>
    </row>
    <row r="1628" spans="1:9">
      <c r="A1628" s="31" t="s">
        <v>9006</v>
      </c>
      <c r="B1628" s="32">
        <v>16.850000000000001</v>
      </c>
      <c r="C1628" s="33" t="str">
        <f t="shared" si="25"/>
        <v>Under Weight</v>
      </c>
      <c r="D1628" s="34">
        <v>11.75</v>
      </c>
      <c r="E1628" s="35" t="s">
        <v>10687</v>
      </c>
      <c r="F1628" s="35" t="s">
        <v>10686</v>
      </c>
      <c r="G1628" s="36" t="s">
        <v>10686</v>
      </c>
      <c r="H1628" s="36">
        <v>2</v>
      </c>
      <c r="I1628" s="35" t="s">
        <v>10686</v>
      </c>
    </row>
    <row r="1629" spans="1:9">
      <c r="A1629" s="31" t="s">
        <v>9009</v>
      </c>
      <c r="B1629" s="32">
        <v>34.700000000000003</v>
      </c>
      <c r="C1629" s="33" t="str">
        <f t="shared" si="25"/>
        <v>Obesity</v>
      </c>
      <c r="D1629" s="34">
        <v>6.06</v>
      </c>
      <c r="E1629" s="35" t="s">
        <v>10686</v>
      </c>
      <c r="F1629" s="35" t="s">
        <v>10686</v>
      </c>
      <c r="G1629" s="36" t="s">
        <v>10686</v>
      </c>
      <c r="H1629" s="36">
        <v>1</v>
      </c>
      <c r="I1629" s="35" t="s">
        <v>10686</v>
      </c>
    </row>
    <row r="1630" spans="1:9">
      <c r="A1630" s="31" t="s">
        <v>9011</v>
      </c>
      <c r="B1630" s="32">
        <v>37.049999999999997</v>
      </c>
      <c r="C1630" s="33" t="str">
        <f t="shared" si="25"/>
        <v>Obesity</v>
      </c>
      <c r="D1630" s="34">
        <v>5.48</v>
      </c>
      <c r="E1630" s="35" t="s">
        <v>10686</v>
      </c>
      <c r="F1630" s="35" t="s">
        <v>10686</v>
      </c>
      <c r="G1630" s="36" t="s">
        <v>10686</v>
      </c>
      <c r="H1630" s="36">
        <v>1</v>
      </c>
      <c r="I1630" s="35" t="s">
        <v>10686</v>
      </c>
    </row>
    <row r="1631" spans="1:9">
      <c r="A1631" s="31" t="s">
        <v>9014</v>
      </c>
      <c r="B1631" s="32">
        <v>18.78</v>
      </c>
      <c r="C1631" s="33" t="str">
        <f t="shared" si="25"/>
        <v>Normal Weight</v>
      </c>
      <c r="D1631" s="34">
        <v>4.45</v>
      </c>
      <c r="E1631" s="35" t="s">
        <v>10686</v>
      </c>
      <c r="F1631" s="35" t="s">
        <v>10686</v>
      </c>
      <c r="G1631" s="36" t="s">
        <v>10687</v>
      </c>
      <c r="H1631" s="36">
        <v>1</v>
      </c>
      <c r="I1631" s="35" t="s">
        <v>10686</v>
      </c>
    </row>
    <row r="1632" spans="1:9">
      <c r="A1632" s="31" t="s">
        <v>9017</v>
      </c>
      <c r="B1632" s="32">
        <v>28.024999999999999</v>
      </c>
      <c r="C1632" s="33" t="str">
        <f t="shared" si="25"/>
        <v>Overweight</v>
      </c>
      <c r="D1632" s="34">
        <v>5</v>
      </c>
      <c r="E1632" s="35" t="s">
        <v>10686</v>
      </c>
      <c r="F1632" s="35" t="s">
        <v>10686</v>
      </c>
      <c r="G1632" s="36" t="s">
        <v>10686</v>
      </c>
      <c r="H1632" s="36">
        <v>1</v>
      </c>
      <c r="I1632" s="35" t="s">
        <v>10686</v>
      </c>
    </row>
    <row r="1633" spans="1:9">
      <c r="A1633" s="31" t="s">
        <v>9018</v>
      </c>
      <c r="B1633" s="32">
        <v>35.090000000000003</v>
      </c>
      <c r="C1633" s="33" t="str">
        <f t="shared" si="25"/>
        <v>Obesity</v>
      </c>
      <c r="D1633" s="34">
        <v>5.84</v>
      </c>
      <c r="E1633" s="35" t="s">
        <v>10686</v>
      </c>
      <c r="F1633" s="35" t="s">
        <v>10686</v>
      </c>
      <c r="G1633" s="36" t="s">
        <v>10686</v>
      </c>
      <c r="H1633" s="36">
        <v>0</v>
      </c>
      <c r="I1633" s="35" t="s">
        <v>10686</v>
      </c>
    </row>
    <row r="1634" spans="1:9">
      <c r="A1634" s="31" t="s">
        <v>9020</v>
      </c>
      <c r="B1634" s="32">
        <v>34.42</v>
      </c>
      <c r="C1634" s="33" t="str">
        <f t="shared" si="25"/>
        <v>Obesity</v>
      </c>
      <c r="D1634" s="34">
        <v>5.21</v>
      </c>
      <c r="E1634" s="35" t="s">
        <v>10687</v>
      </c>
      <c r="F1634" s="35" t="s">
        <v>10686</v>
      </c>
      <c r="G1634" s="36" t="s">
        <v>10686</v>
      </c>
      <c r="H1634" s="36">
        <v>0</v>
      </c>
      <c r="I1634" s="35" t="s">
        <v>10686</v>
      </c>
    </row>
    <row r="1635" spans="1:9">
      <c r="A1635" s="31" t="s">
        <v>9022</v>
      </c>
      <c r="B1635" s="32">
        <v>29.4</v>
      </c>
      <c r="C1635" s="33" t="str">
        <f t="shared" si="25"/>
        <v>Overweight</v>
      </c>
      <c r="D1635" s="34">
        <v>4.26</v>
      </c>
      <c r="E1635" s="35" t="s">
        <v>10686</v>
      </c>
      <c r="F1635" s="35" t="s">
        <v>10686</v>
      </c>
      <c r="G1635" s="36" t="s">
        <v>10686</v>
      </c>
      <c r="H1635" s="36">
        <v>0</v>
      </c>
      <c r="I1635" s="35" t="s">
        <v>10686</v>
      </c>
    </row>
    <row r="1636" spans="1:9">
      <c r="A1636" s="31" t="s">
        <v>9025</v>
      </c>
      <c r="B1636" s="32">
        <v>21.31</v>
      </c>
      <c r="C1636" s="33" t="str">
        <f t="shared" si="25"/>
        <v>Normal Weight</v>
      </c>
      <c r="D1636" s="34">
        <v>4.17</v>
      </c>
      <c r="E1636" s="35" t="s">
        <v>10686</v>
      </c>
      <c r="F1636" s="35" t="s">
        <v>10686</v>
      </c>
      <c r="G1636" s="36" t="s">
        <v>10686</v>
      </c>
      <c r="H1636" s="36">
        <v>0</v>
      </c>
      <c r="I1636" s="35" t="s">
        <v>10686</v>
      </c>
    </row>
    <row r="1637" spans="1:9">
      <c r="A1637" s="31" t="s">
        <v>9028</v>
      </c>
      <c r="B1637" s="32">
        <v>19.559999999999999</v>
      </c>
      <c r="C1637" s="33" t="str">
        <f t="shared" si="25"/>
        <v>Normal Weight</v>
      </c>
      <c r="D1637" s="34">
        <v>11.96</v>
      </c>
      <c r="E1637" s="35" t="s">
        <v>10686</v>
      </c>
      <c r="F1637" s="35" t="s">
        <v>10686</v>
      </c>
      <c r="G1637" s="36" t="s">
        <v>10686</v>
      </c>
      <c r="H1637" s="36">
        <v>0</v>
      </c>
      <c r="I1637" s="35" t="s">
        <v>10686</v>
      </c>
    </row>
    <row r="1638" spans="1:9">
      <c r="A1638" s="31" t="s">
        <v>9030</v>
      </c>
      <c r="B1638" s="32">
        <v>37.335000000000001</v>
      </c>
      <c r="C1638" s="33" t="str">
        <f t="shared" si="25"/>
        <v>Obesity</v>
      </c>
      <c r="D1638" s="34">
        <v>6.26</v>
      </c>
      <c r="E1638" s="35" t="s">
        <v>10687</v>
      </c>
      <c r="F1638" s="35" t="s">
        <v>10686</v>
      </c>
      <c r="G1638" s="36" t="s">
        <v>10686</v>
      </c>
      <c r="H1638" s="36">
        <v>1</v>
      </c>
      <c r="I1638" s="35" t="s">
        <v>10686</v>
      </c>
    </row>
    <row r="1639" spans="1:9">
      <c r="A1639" s="31" t="s">
        <v>9033</v>
      </c>
      <c r="B1639" s="32">
        <v>19.53</v>
      </c>
      <c r="C1639" s="33" t="str">
        <f t="shared" si="25"/>
        <v>Normal Weight</v>
      </c>
      <c r="D1639" s="34">
        <v>11.68</v>
      </c>
      <c r="E1639" s="35" t="s">
        <v>10686</v>
      </c>
      <c r="F1639" s="35" t="s">
        <v>10686</v>
      </c>
      <c r="G1639" s="36" t="s">
        <v>10686</v>
      </c>
      <c r="H1639" s="36">
        <v>0</v>
      </c>
      <c r="I1639" s="35" t="s">
        <v>10686</v>
      </c>
    </row>
    <row r="1640" spans="1:9">
      <c r="A1640" s="31" t="s">
        <v>9035</v>
      </c>
      <c r="B1640" s="32">
        <v>34.1</v>
      </c>
      <c r="C1640" s="33" t="str">
        <f t="shared" si="25"/>
        <v>Obesity</v>
      </c>
      <c r="D1640" s="34">
        <v>5.16</v>
      </c>
      <c r="E1640" s="35" t="s">
        <v>10686</v>
      </c>
      <c r="F1640" s="35" t="s">
        <v>10686</v>
      </c>
      <c r="G1640" s="36" t="s">
        <v>10686</v>
      </c>
      <c r="H1640" s="36">
        <v>0</v>
      </c>
      <c r="I1640" s="35" t="s">
        <v>10686</v>
      </c>
    </row>
    <row r="1641" spans="1:9">
      <c r="A1641" s="31" t="s">
        <v>9037</v>
      </c>
      <c r="B1641" s="32">
        <v>16.5</v>
      </c>
      <c r="C1641" s="33" t="str">
        <f t="shared" si="25"/>
        <v>Under Weight</v>
      </c>
      <c r="D1641" s="34">
        <v>6.9</v>
      </c>
      <c r="E1641" s="35" t="s">
        <v>10687</v>
      </c>
      <c r="F1641" s="35" t="s">
        <v>10686</v>
      </c>
      <c r="G1641" s="36" t="s">
        <v>10686</v>
      </c>
      <c r="H1641" s="36">
        <v>2</v>
      </c>
      <c r="I1641" s="35" t="s">
        <v>10686</v>
      </c>
    </row>
    <row r="1642" spans="1:9">
      <c r="A1642" s="31" t="s">
        <v>9040</v>
      </c>
      <c r="B1642" s="32">
        <v>30.69</v>
      </c>
      <c r="C1642" s="33" t="str">
        <f t="shared" si="25"/>
        <v>Obesity</v>
      </c>
      <c r="D1642" s="34">
        <v>4.83</v>
      </c>
      <c r="E1642" s="35" t="s">
        <v>10686</v>
      </c>
      <c r="F1642" s="35" t="s">
        <v>10686</v>
      </c>
      <c r="G1642" s="36" t="s">
        <v>10686</v>
      </c>
      <c r="H1642" s="36">
        <v>1</v>
      </c>
      <c r="I1642" s="35" t="s">
        <v>10686</v>
      </c>
    </row>
    <row r="1643" spans="1:9">
      <c r="A1643" s="31" t="s">
        <v>9043</v>
      </c>
      <c r="B1643" s="32">
        <v>28.93</v>
      </c>
      <c r="C1643" s="33" t="str">
        <f t="shared" si="25"/>
        <v>Overweight</v>
      </c>
      <c r="D1643" s="34">
        <v>4.87</v>
      </c>
      <c r="E1643" s="35" t="s">
        <v>10686</v>
      </c>
      <c r="F1643" s="35" t="s">
        <v>10686</v>
      </c>
      <c r="G1643" s="36" t="s">
        <v>10686</v>
      </c>
      <c r="H1643" s="36">
        <v>1</v>
      </c>
      <c r="I1643" s="35" t="s">
        <v>10686</v>
      </c>
    </row>
    <row r="1644" spans="1:9">
      <c r="A1644" s="31" t="s">
        <v>9044</v>
      </c>
      <c r="B1644" s="32">
        <v>38.9</v>
      </c>
      <c r="C1644" s="33" t="str">
        <f t="shared" si="25"/>
        <v>Obesity</v>
      </c>
      <c r="D1644" s="34">
        <v>4.28</v>
      </c>
      <c r="E1644" s="35" t="s">
        <v>10686</v>
      </c>
      <c r="F1644" s="35" t="s">
        <v>10686</v>
      </c>
      <c r="G1644" s="36" t="s">
        <v>10686</v>
      </c>
      <c r="H1644" s="36">
        <v>0</v>
      </c>
      <c r="I1644" s="35" t="s">
        <v>10686</v>
      </c>
    </row>
    <row r="1645" spans="1:9">
      <c r="A1645" s="31" t="s">
        <v>9046</v>
      </c>
      <c r="B1645" s="32">
        <v>26.9</v>
      </c>
      <c r="C1645" s="33" t="str">
        <f t="shared" si="25"/>
        <v>Overweight</v>
      </c>
      <c r="D1645" s="34">
        <v>4.07</v>
      </c>
      <c r="E1645" s="35" t="s">
        <v>10686</v>
      </c>
      <c r="F1645" s="35" t="s">
        <v>10686</v>
      </c>
      <c r="G1645" s="36" t="s">
        <v>10686</v>
      </c>
      <c r="H1645" s="36">
        <v>0</v>
      </c>
      <c r="I1645" s="35" t="s">
        <v>10686</v>
      </c>
    </row>
    <row r="1646" spans="1:9">
      <c r="A1646" s="31" t="s">
        <v>9047</v>
      </c>
      <c r="B1646" s="32">
        <v>24.86</v>
      </c>
      <c r="C1646" s="33" t="str">
        <f t="shared" si="25"/>
        <v>Normal Weight</v>
      </c>
      <c r="D1646" s="34">
        <v>6.23</v>
      </c>
      <c r="E1646" s="35" t="s">
        <v>10686</v>
      </c>
      <c r="F1646" s="35" t="s">
        <v>10686</v>
      </c>
      <c r="G1646" s="36" t="s">
        <v>10686</v>
      </c>
      <c r="H1646" s="36">
        <v>0</v>
      </c>
      <c r="I1646" s="35" t="s">
        <v>10686</v>
      </c>
    </row>
    <row r="1647" spans="1:9">
      <c r="A1647" s="31" t="s">
        <v>9049</v>
      </c>
      <c r="B1647" s="32">
        <v>39.14</v>
      </c>
      <c r="C1647" s="33" t="str">
        <f t="shared" si="25"/>
        <v>Obesity</v>
      </c>
      <c r="D1647" s="34">
        <v>6.24</v>
      </c>
      <c r="E1647" s="35" t="s">
        <v>10686</v>
      </c>
      <c r="F1647" s="35" t="s">
        <v>10687</v>
      </c>
      <c r="G1647" s="36" t="s">
        <v>10686</v>
      </c>
      <c r="H1647" s="36">
        <v>1</v>
      </c>
      <c r="I1647" s="35" t="s">
        <v>10686</v>
      </c>
    </row>
    <row r="1648" spans="1:9">
      <c r="A1648" s="31" t="s">
        <v>9051</v>
      </c>
      <c r="B1648" s="32">
        <v>39.799999999999997</v>
      </c>
      <c r="C1648" s="33" t="str">
        <f t="shared" si="25"/>
        <v>Obesity</v>
      </c>
      <c r="D1648" s="34">
        <v>6.17</v>
      </c>
      <c r="E1648" s="35" t="s">
        <v>10686</v>
      </c>
      <c r="F1648" s="35" t="s">
        <v>10686</v>
      </c>
      <c r="G1648" s="36" t="s">
        <v>10687</v>
      </c>
      <c r="H1648" s="36">
        <v>1</v>
      </c>
      <c r="I1648" s="35" t="s">
        <v>10686</v>
      </c>
    </row>
    <row r="1649" spans="1:9">
      <c r="A1649" s="31" t="s">
        <v>9053</v>
      </c>
      <c r="B1649" s="32">
        <v>34.32</v>
      </c>
      <c r="C1649" s="33" t="str">
        <f t="shared" si="25"/>
        <v>Obesity</v>
      </c>
      <c r="D1649" s="34">
        <v>5.16</v>
      </c>
      <c r="E1649" s="35" t="s">
        <v>10686</v>
      </c>
      <c r="F1649" s="35" t="s">
        <v>10686</v>
      </c>
      <c r="G1649" s="36" t="s">
        <v>10686</v>
      </c>
      <c r="H1649" s="36">
        <v>1</v>
      </c>
      <c r="I1649" s="35" t="s">
        <v>10686</v>
      </c>
    </row>
    <row r="1650" spans="1:9">
      <c r="A1650" s="31" t="s">
        <v>9055</v>
      </c>
      <c r="B1650" s="32">
        <v>32.51</v>
      </c>
      <c r="C1650" s="33" t="str">
        <f t="shared" si="25"/>
        <v>Obesity</v>
      </c>
      <c r="D1650" s="34">
        <v>4.3</v>
      </c>
      <c r="E1650" s="35" t="s">
        <v>10686</v>
      </c>
      <c r="F1650" s="35" t="s">
        <v>10686</v>
      </c>
      <c r="G1650" s="36" t="s">
        <v>10686</v>
      </c>
      <c r="H1650" s="36">
        <v>0</v>
      </c>
      <c r="I1650" s="35" t="s">
        <v>10686</v>
      </c>
    </row>
    <row r="1651" spans="1:9">
      <c r="A1651" s="31" t="s">
        <v>9056</v>
      </c>
      <c r="B1651" s="32">
        <v>30.71</v>
      </c>
      <c r="C1651" s="33" t="str">
        <f t="shared" si="25"/>
        <v>Obesity</v>
      </c>
      <c r="D1651" s="34">
        <v>6.14</v>
      </c>
      <c r="E1651" s="35" t="s">
        <v>10686</v>
      </c>
      <c r="F1651" s="35" t="s">
        <v>10686</v>
      </c>
      <c r="G1651" s="36" t="s">
        <v>10687</v>
      </c>
      <c r="H1651" s="36">
        <v>1</v>
      </c>
      <c r="I1651" s="35" t="s">
        <v>10686</v>
      </c>
    </row>
    <row r="1652" spans="1:9">
      <c r="A1652" s="31" t="s">
        <v>9058</v>
      </c>
      <c r="B1652" s="32">
        <v>28.9</v>
      </c>
      <c r="C1652" s="33" t="str">
        <f t="shared" si="25"/>
        <v>Overweight</v>
      </c>
      <c r="D1652" s="34">
        <v>5.36</v>
      </c>
      <c r="E1652" s="35" t="s">
        <v>10686</v>
      </c>
      <c r="F1652" s="35" t="s">
        <v>10686</v>
      </c>
      <c r="G1652" s="36" t="s">
        <v>10686</v>
      </c>
      <c r="H1652" s="36">
        <v>1</v>
      </c>
      <c r="I1652" s="35" t="s">
        <v>10686</v>
      </c>
    </row>
    <row r="1653" spans="1:9">
      <c r="A1653" s="31" t="s">
        <v>9061</v>
      </c>
      <c r="B1653" s="32">
        <v>36.19</v>
      </c>
      <c r="C1653" s="33" t="str">
        <f t="shared" si="25"/>
        <v>Obesity</v>
      </c>
      <c r="D1653" s="34">
        <v>4.3</v>
      </c>
      <c r="E1653" s="35" t="s">
        <v>10686</v>
      </c>
      <c r="F1653" s="35" t="s">
        <v>10686</v>
      </c>
      <c r="G1653" s="36" t="s">
        <v>10686</v>
      </c>
      <c r="H1653" s="36">
        <v>0</v>
      </c>
      <c r="I1653" s="35" t="s">
        <v>10686</v>
      </c>
    </row>
    <row r="1654" spans="1:9">
      <c r="A1654" s="31" t="s">
        <v>9064</v>
      </c>
      <c r="B1654" s="32">
        <v>29.6</v>
      </c>
      <c r="C1654" s="33" t="str">
        <f t="shared" si="25"/>
        <v>Overweight</v>
      </c>
      <c r="D1654" s="34">
        <v>4.09</v>
      </c>
      <c r="E1654" s="35" t="s">
        <v>10686</v>
      </c>
      <c r="F1654" s="35" t="s">
        <v>10686</v>
      </c>
      <c r="G1654" s="36" t="s">
        <v>10686</v>
      </c>
      <c r="H1654" s="36">
        <v>0</v>
      </c>
      <c r="I1654" s="35" t="s">
        <v>10686</v>
      </c>
    </row>
    <row r="1655" spans="1:9">
      <c r="A1655" s="31" t="s">
        <v>9066</v>
      </c>
      <c r="B1655" s="32">
        <v>30.95</v>
      </c>
      <c r="C1655" s="33" t="str">
        <f t="shared" si="25"/>
        <v>Obesity</v>
      </c>
      <c r="D1655" s="34">
        <v>6.27</v>
      </c>
      <c r="E1655" s="35" t="s">
        <v>10686</v>
      </c>
      <c r="F1655" s="35" t="s">
        <v>10686</v>
      </c>
      <c r="G1655" s="36" t="s">
        <v>10687</v>
      </c>
      <c r="H1655" s="36">
        <v>1</v>
      </c>
      <c r="I1655" s="35" t="s">
        <v>10686</v>
      </c>
    </row>
    <row r="1656" spans="1:9">
      <c r="A1656" s="31" t="s">
        <v>9069</v>
      </c>
      <c r="B1656" s="32">
        <v>19.95</v>
      </c>
      <c r="C1656" s="33" t="str">
        <f t="shared" si="25"/>
        <v>Normal Weight</v>
      </c>
      <c r="D1656" s="34">
        <v>5.39</v>
      </c>
      <c r="E1656" s="35" t="s">
        <v>10686</v>
      </c>
      <c r="F1656" s="35" t="s">
        <v>10686</v>
      </c>
      <c r="G1656" s="36" t="s">
        <v>10686</v>
      </c>
      <c r="H1656" s="36">
        <v>1</v>
      </c>
      <c r="I1656" s="35" t="s">
        <v>10686</v>
      </c>
    </row>
    <row r="1657" spans="1:9">
      <c r="A1657" s="31" t="s">
        <v>9072</v>
      </c>
      <c r="B1657" s="32">
        <v>23.65</v>
      </c>
      <c r="C1657" s="33" t="str">
        <f t="shared" si="25"/>
        <v>Normal Weight</v>
      </c>
      <c r="D1657" s="34">
        <v>5.75</v>
      </c>
      <c r="E1657" s="35" t="s">
        <v>10687</v>
      </c>
      <c r="F1657" s="35" t="s">
        <v>10686</v>
      </c>
      <c r="G1657" s="36" t="s">
        <v>10686</v>
      </c>
      <c r="H1657" s="36">
        <v>0</v>
      </c>
      <c r="I1657" s="35" t="s">
        <v>10686</v>
      </c>
    </row>
    <row r="1658" spans="1:9">
      <c r="A1658" s="31" t="s">
        <v>9074</v>
      </c>
      <c r="B1658" s="32">
        <v>43.34</v>
      </c>
      <c r="C1658" s="33" t="str">
        <f t="shared" si="25"/>
        <v>Obesity</v>
      </c>
      <c r="D1658" s="34">
        <v>4.91</v>
      </c>
      <c r="E1658" s="35" t="s">
        <v>10686</v>
      </c>
      <c r="F1658" s="35" t="s">
        <v>10686</v>
      </c>
      <c r="G1658" s="36" t="s">
        <v>10686</v>
      </c>
      <c r="H1658" s="36">
        <v>1</v>
      </c>
      <c r="I1658" s="35" t="s">
        <v>10686</v>
      </c>
    </row>
    <row r="1659" spans="1:9">
      <c r="A1659" s="31" t="s">
        <v>9076</v>
      </c>
      <c r="B1659" s="32">
        <v>31.98</v>
      </c>
      <c r="C1659" s="33" t="str">
        <f t="shared" si="25"/>
        <v>Obesity</v>
      </c>
      <c r="D1659" s="34">
        <v>4.46</v>
      </c>
      <c r="E1659" s="35" t="s">
        <v>10687</v>
      </c>
      <c r="F1659" s="35" t="s">
        <v>10686</v>
      </c>
      <c r="G1659" s="36" t="s">
        <v>10686</v>
      </c>
      <c r="H1659" s="36">
        <v>1</v>
      </c>
      <c r="I1659" s="35" t="s">
        <v>10686</v>
      </c>
    </row>
    <row r="1660" spans="1:9">
      <c r="A1660" s="31" t="s">
        <v>9079</v>
      </c>
      <c r="B1660" s="32">
        <v>35.86</v>
      </c>
      <c r="C1660" s="33" t="str">
        <f t="shared" si="25"/>
        <v>Obesity</v>
      </c>
      <c r="D1660" s="34">
        <v>6.22</v>
      </c>
      <c r="E1660" s="35" t="s">
        <v>10686</v>
      </c>
      <c r="F1660" s="35" t="s">
        <v>10686</v>
      </c>
      <c r="G1660" s="36" t="s">
        <v>10686</v>
      </c>
      <c r="H1660" s="36">
        <v>1</v>
      </c>
      <c r="I1660" s="35" t="s">
        <v>10686</v>
      </c>
    </row>
    <row r="1661" spans="1:9">
      <c r="A1661" s="31" t="s">
        <v>9080</v>
      </c>
      <c r="B1661" s="32">
        <v>15.2</v>
      </c>
      <c r="C1661" s="33" t="str">
        <f t="shared" si="25"/>
        <v>Under Weight</v>
      </c>
      <c r="D1661" s="34">
        <v>8.82</v>
      </c>
      <c r="E1661" s="35" t="s">
        <v>10686</v>
      </c>
      <c r="F1661" s="35" t="s">
        <v>10686</v>
      </c>
      <c r="G1661" s="36" t="s">
        <v>10686</v>
      </c>
      <c r="H1661" s="36">
        <v>0</v>
      </c>
      <c r="I1661" s="35" t="s">
        <v>10686</v>
      </c>
    </row>
    <row r="1662" spans="1:9">
      <c r="A1662" s="31" t="s">
        <v>9083</v>
      </c>
      <c r="B1662" s="32">
        <v>37.200000000000003</v>
      </c>
      <c r="C1662" s="33" t="str">
        <f t="shared" si="25"/>
        <v>Obesity</v>
      </c>
      <c r="D1662" s="34">
        <v>10.14</v>
      </c>
      <c r="E1662" s="35" t="s">
        <v>10686</v>
      </c>
      <c r="F1662" s="35" t="s">
        <v>10686</v>
      </c>
      <c r="G1662" s="36" t="s">
        <v>10686</v>
      </c>
      <c r="H1662" s="36">
        <v>0</v>
      </c>
      <c r="I1662" s="35" t="s">
        <v>10686</v>
      </c>
    </row>
    <row r="1663" spans="1:9">
      <c r="A1663" s="31" t="s">
        <v>9086</v>
      </c>
      <c r="B1663" s="32">
        <v>17.91</v>
      </c>
      <c r="C1663" s="33" t="str">
        <f t="shared" si="25"/>
        <v>Under Weight</v>
      </c>
      <c r="D1663" s="34">
        <v>4.66</v>
      </c>
      <c r="E1663" s="35" t="s">
        <v>10686</v>
      </c>
      <c r="F1663" s="35" t="s">
        <v>10686</v>
      </c>
      <c r="G1663" s="36" t="s">
        <v>10686</v>
      </c>
      <c r="H1663" s="36">
        <v>2</v>
      </c>
      <c r="I1663" s="35" t="s">
        <v>10686</v>
      </c>
    </row>
    <row r="1664" spans="1:9">
      <c r="A1664" s="31" t="s">
        <v>9088</v>
      </c>
      <c r="B1664" s="32">
        <v>20.76</v>
      </c>
      <c r="C1664" s="33" t="str">
        <f t="shared" si="25"/>
        <v>Normal Weight</v>
      </c>
      <c r="D1664" s="34">
        <v>6.26</v>
      </c>
      <c r="E1664" s="35" t="s">
        <v>10686</v>
      </c>
      <c r="F1664" s="35" t="s">
        <v>10686</v>
      </c>
      <c r="G1664" s="36" t="s">
        <v>10686</v>
      </c>
      <c r="H1664" s="36">
        <v>0</v>
      </c>
      <c r="I1664" s="35" t="s">
        <v>10686</v>
      </c>
    </row>
    <row r="1665" spans="1:9">
      <c r="A1665" s="31" t="s">
        <v>9091</v>
      </c>
      <c r="B1665" s="32">
        <v>38.99</v>
      </c>
      <c r="C1665" s="33" t="str">
        <f t="shared" si="25"/>
        <v>Obesity</v>
      </c>
      <c r="D1665" s="34">
        <v>5.21</v>
      </c>
      <c r="E1665" s="35" t="s">
        <v>10686</v>
      </c>
      <c r="F1665" s="35" t="s">
        <v>10687</v>
      </c>
      <c r="G1665" s="36" t="s">
        <v>10686</v>
      </c>
      <c r="H1665" s="36">
        <v>1</v>
      </c>
      <c r="I1665" s="35" t="s">
        <v>10686</v>
      </c>
    </row>
    <row r="1666" spans="1:9">
      <c r="A1666" s="31" t="s">
        <v>9094</v>
      </c>
      <c r="B1666" s="32">
        <v>42.655000000000001</v>
      </c>
      <c r="C1666" s="33" t="str">
        <f t="shared" si="25"/>
        <v>Obesity</v>
      </c>
      <c r="D1666" s="34">
        <v>5.94</v>
      </c>
      <c r="E1666" s="35" t="s">
        <v>10687</v>
      </c>
      <c r="F1666" s="35" t="s">
        <v>10686</v>
      </c>
      <c r="G1666" s="36" t="s">
        <v>10687</v>
      </c>
      <c r="H1666" s="36">
        <v>1</v>
      </c>
      <c r="I1666" s="35" t="s">
        <v>10686</v>
      </c>
    </row>
    <row r="1667" spans="1:9">
      <c r="A1667" s="31" t="s">
        <v>9097</v>
      </c>
      <c r="B1667" s="32">
        <v>30.57</v>
      </c>
      <c r="C1667" s="33" t="str">
        <f t="shared" ref="C1667:C1730" si="26">IF(B1667&lt;18.5,"Under Weight",IF(B1667&lt;25,"Normal Weight",IF(B1667&lt;30,"Overweight","Obesity")))</f>
        <v>Obesity</v>
      </c>
      <c r="D1667" s="34">
        <v>5.34</v>
      </c>
      <c r="E1667" s="35" t="s">
        <v>10686</v>
      </c>
      <c r="F1667" s="35" t="s">
        <v>10686</v>
      </c>
      <c r="G1667" s="36" t="s">
        <v>10687</v>
      </c>
      <c r="H1667" s="36">
        <v>1</v>
      </c>
      <c r="I1667" s="35" t="s">
        <v>10686</v>
      </c>
    </row>
    <row r="1668" spans="1:9">
      <c r="A1668" s="31" t="s">
        <v>9099</v>
      </c>
      <c r="B1668" s="32">
        <v>17.7</v>
      </c>
      <c r="C1668" s="33" t="str">
        <f t="shared" si="26"/>
        <v>Under Weight</v>
      </c>
      <c r="D1668" s="34">
        <v>6.38</v>
      </c>
      <c r="E1668" s="35" t="s">
        <v>10686</v>
      </c>
      <c r="F1668" s="35" t="s">
        <v>10686</v>
      </c>
      <c r="G1668" s="36" t="s">
        <v>10686</v>
      </c>
      <c r="H1668" s="36">
        <v>2</v>
      </c>
      <c r="I1668" s="35" t="s">
        <v>10686</v>
      </c>
    </row>
    <row r="1669" spans="1:9">
      <c r="A1669" s="31" t="s">
        <v>9101</v>
      </c>
      <c r="B1669" s="32">
        <v>34.770000000000003</v>
      </c>
      <c r="C1669" s="33" t="str">
        <f t="shared" si="26"/>
        <v>Obesity</v>
      </c>
      <c r="D1669" s="34">
        <v>4.47</v>
      </c>
      <c r="E1669" s="35" t="s">
        <v>10686</v>
      </c>
      <c r="F1669" s="35" t="s">
        <v>10686</v>
      </c>
      <c r="G1669" s="36" t="s">
        <v>10686</v>
      </c>
      <c r="H1669" s="36">
        <v>1</v>
      </c>
      <c r="I1669" s="35" t="s">
        <v>10686</v>
      </c>
    </row>
    <row r="1670" spans="1:9">
      <c r="A1670" s="31" t="s">
        <v>9104</v>
      </c>
      <c r="B1670" s="32">
        <v>16.88</v>
      </c>
      <c r="C1670" s="33" t="str">
        <f t="shared" si="26"/>
        <v>Under Weight</v>
      </c>
      <c r="D1670" s="34">
        <v>9.9600000000000009</v>
      </c>
      <c r="E1670" s="35" t="s">
        <v>10686</v>
      </c>
      <c r="F1670" s="35" t="s">
        <v>10686</v>
      </c>
      <c r="G1670" s="36" t="s">
        <v>10686</v>
      </c>
      <c r="H1670" s="36">
        <v>0</v>
      </c>
      <c r="I1670" s="35" t="s">
        <v>10686</v>
      </c>
    </row>
    <row r="1671" spans="1:9">
      <c r="A1671" s="31" t="s">
        <v>9105</v>
      </c>
      <c r="B1671" s="32">
        <v>40.26</v>
      </c>
      <c r="C1671" s="33" t="str">
        <f t="shared" si="26"/>
        <v>Obesity</v>
      </c>
      <c r="D1671" s="34">
        <v>9.92</v>
      </c>
      <c r="E1671" s="35" t="s">
        <v>10687</v>
      </c>
      <c r="F1671" s="35" t="s">
        <v>10686</v>
      </c>
      <c r="G1671" s="36" t="s">
        <v>10686</v>
      </c>
      <c r="H1671" s="36">
        <v>0</v>
      </c>
      <c r="I1671" s="35" t="s">
        <v>10686</v>
      </c>
    </row>
    <row r="1672" spans="1:9">
      <c r="A1672" s="31" t="s">
        <v>9108</v>
      </c>
      <c r="B1672" s="32">
        <v>25.6</v>
      </c>
      <c r="C1672" s="33" t="str">
        <f t="shared" si="26"/>
        <v>Overweight</v>
      </c>
      <c r="D1672" s="34">
        <v>6.03</v>
      </c>
      <c r="E1672" s="35" t="s">
        <v>10686</v>
      </c>
      <c r="F1672" s="35" t="s">
        <v>10686</v>
      </c>
      <c r="G1672" s="36" t="s">
        <v>10687</v>
      </c>
      <c r="H1672" s="36">
        <v>1</v>
      </c>
      <c r="I1672" s="35" t="s">
        <v>10686</v>
      </c>
    </row>
    <row r="1673" spans="1:9">
      <c r="A1673" s="31" t="s">
        <v>9110</v>
      </c>
      <c r="B1673" s="32">
        <v>33.549999999999997</v>
      </c>
      <c r="C1673" s="33" t="str">
        <f t="shared" si="26"/>
        <v>Obesity</v>
      </c>
      <c r="D1673" s="34">
        <v>10.9</v>
      </c>
      <c r="E1673" s="35" t="s">
        <v>10687</v>
      </c>
      <c r="F1673" s="35" t="s">
        <v>10686</v>
      </c>
      <c r="G1673" s="36" t="s">
        <v>10686</v>
      </c>
      <c r="H1673" s="36">
        <v>0</v>
      </c>
      <c r="I1673" s="35" t="s">
        <v>10686</v>
      </c>
    </row>
    <row r="1674" spans="1:9">
      <c r="A1674" s="31" t="s">
        <v>9112</v>
      </c>
      <c r="B1674" s="32">
        <v>16.690000000000001</v>
      </c>
      <c r="C1674" s="33" t="str">
        <f t="shared" si="26"/>
        <v>Under Weight</v>
      </c>
      <c r="D1674" s="34">
        <v>10.66</v>
      </c>
      <c r="E1674" s="35" t="s">
        <v>10686</v>
      </c>
      <c r="F1674" s="35" t="s">
        <v>10686</v>
      </c>
      <c r="G1674" s="36" t="s">
        <v>10686</v>
      </c>
      <c r="H1674" s="36">
        <v>0</v>
      </c>
      <c r="I1674" s="35" t="s">
        <v>10686</v>
      </c>
    </row>
    <row r="1675" spans="1:9">
      <c r="A1675" s="31" t="s">
        <v>9114</v>
      </c>
      <c r="B1675" s="32">
        <v>19.95</v>
      </c>
      <c r="C1675" s="33" t="str">
        <f t="shared" si="26"/>
        <v>Normal Weight</v>
      </c>
      <c r="D1675" s="34">
        <v>4.05</v>
      </c>
      <c r="E1675" s="35" t="s">
        <v>10686</v>
      </c>
      <c r="F1675" s="35" t="s">
        <v>10686</v>
      </c>
      <c r="G1675" s="36" t="s">
        <v>10686</v>
      </c>
      <c r="H1675" s="36">
        <v>1</v>
      </c>
      <c r="I1675" s="35" t="s">
        <v>10686</v>
      </c>
    </row>
    <row r="1676" spans="1:9">
      <c r="A1676" s="31" t="s">
        <v>9116</v>
      </c>
      <c r="B1676" s="32">
        <v>17.55</v>
      </c>
      <c r="C1676" s="33" t="str">
        <f t="shared" si="26"/>
        <v>Under Weight</v>
      </c>
      <c r="D1676" s="34">
        <v>4.2300000000000004</v>
      </c>
      <c r="E1676" s="35" t="s">
        <v>10686</v>
      </c>
      <c r="F1676" s="35" t="s">
        <v>10686</v>
      </c>
      <c r="G1676" s="36" t="s">
        <v>10686</v>
      </c>
      <c r="H1676" s="36">
        <v>2</v>
      </c>
      <c r="I1676" s="35" t="s">
        <v>10686</v>
      </c>
    </row>
    <row r="1677" spans="1:9">
      <c r="A1677" s="31" t="s">
        <v>9119</v>
      </c>
      <c r="B1677" s="32">
        <v>22.01</v>
      </c>
      <c r="C1677" s="33" t="str">
        <f t="shared" si="26"/>
        <v>Normal Weight</v>
      </c>
      <c r="D1677" s="34">
        <v>5.01</v>
      </c>
      <c r="E1677" s="35" t="s">
        <v>10686</v>
      </c>
      <c r="F1677" s="35" t="s">
        <v>10686</v>
      </c>
      <c r="G1677" s="36" t="s">
        <v>10686</v>
      </c>
      <c r="H1677" s="36">
        <v>1</v>
      </c>
      <c r="I1677" s="35" t="s">
        <v>10686</v>
      </c>
    </row>
    <row r="1678" spans="1:9">
      <c r="A1678" s="31" t="s">
        <v>9122</v>
      </c>
      <c r="B1678" s="32">
        <v>41.8</v>
      </c>
      <c r="C1678" s="33" t="str">
        <f t="shared" si="26"/>
        <v>Obesity</v>
      </c>
      <c r="D1678" s="34">
        <v>5.82</v>
      </c>
      <c r="E1678" s="35" t="s">
        <v>10687</v>
      </c>
      <c r="F1678" s="35" t="s">
        <v>10686</v>
      </c>
      <c r="G1678" s="36" t="s">
        <v>10687</v>
      </c>
      <c r="H1678" s="36">
        <v>1</v>
      </c>
      <c r="I1678" s="35" t="s">
        <v>10686</v>
      </c>
    </row>
    <row r="1679" spans="1:9">
      <c r="A1679" s="31" t="s">
        <v>9125</v>
      </c>
      <c r="B1679" s="32">
        <v>19.170000000000002</v>
      </c>
      <c r="C1679" s="33" t="str">
        <f t="shared" si="26"/>
        <v>Normal Weight</v>
      </c>
      <c r="D1679" s="34">
        <v>7.94</v>
      </c>
      <c r="E1679" s="35" t="s">
        <v>10686</v>
      </c>
      <c r="F1679" s="35" t="s">
        <v>10686</v>
      </c>
      <c r="G1679" s="36" t="s">
        <v>10686</v>
      </c>
      <c r="H1679" s="36">
        <v>0</v>
      </c>
      <c r="I1679" s="35" t="s">
        <v>10686</v>
      </c>
    </row>
    <row r="1680" spans="1:9">
      <c r="A1680" s="31" t="s">
        <v>9128</v>
      </c>
      <c r="B1680" s="32">
        <v>32.799999999999997</v>
      </c>
      <c r="C1680" s="33" t="str">
        <f t="shared" si="26"/>
        <v>Obesity</v>
      </c>
      <c r="D1680" s="34">
        <v>6.16</v>
      </c>
      <c r="E1680" s="35" t="s">
        <v>10687</v>
      </c>
      <c r="F1680" s="35" t="s">
        <v>10686</v>
      </c>
      <c r="G1680" s="36" t="s">
        <v>10687</v>
      </c>
      <c r="H1680" s="36">
        <v>1</v>
      </c>
      <c r="I1680" s="35" t="s">
        <v>10686</v>
      </c>
    </row>
    <row r="1681" spans="1:9">
      <c r="A1681" s="31" t="s">
        <v>9130</v>
      </c>
      <c r="B1681" s="32">
        <v>35.814999999999998</v>
      </c>
      <c r="C1681" s="33" t="str">
        <f t="shared" si="26"/>
        <v>Obesity</v>
      </c>
      <c r="D1681" s="34">
        <v>4.1500000000000004</v>
      </c>
      <c r="E1681" s="35" t="s">
        <v>10686</v>
      </c>
      <c r="F1681" s="35" t="s">
        <v>10686</v>
      </c>
      <c r="G1681" s="36" t="s">
        <v>10686</v>
      </c>
      <c r="H1681" s="36">
        <v>1</v>
      </c>
      <c r="I1681" s="35" t="s">
        <v>10686</v>
      </c>
    </row>
    <row r="1682" spans="1:9">
      <c r="A1682" s="31" t="s">
        <v>9133</v>
      </c>
      <c r="B1682" s="32">
        <v>24.3</v>
      </c>
      <c r="C1682" s="33" t="str">
        <f t="shared" si="26"/>
        <v>Normal Weight</v>
      </c>
      <c r="D1682" s="34">
        <v>6.23</v>
      </c>
      <c r="E1682" s="35" t="s">
        <v>10686</v>
      </c>
      <c r="F1682" s="35" t="s">
        <v>10686</v>
      </c>
      <c r="G1682" s="36" t="s">
        <v>10686</v>
      </c>
      <c r="H1682" s="36">
        <v>0</v>
      </c>
      <c r="I1682" s="35" t="s">
        <v>10686</v>
      </c>
    </row>
    <row r="1683" spans="1:9">
      <c r="A1683" s="31" t="s">
        <v>9135</v>
      </c>
      <c r="B1683" s="32">
        <v>19.059999999999999</v>
      </c>
      <c r="C1683" s="33" t="str">
        <f t="shared" si="26"/>
        <v>Normal Weight</v>
      </c>
      <c r="D1683" s="34">
        <v>7.41</v>
      </c>
      <c r="E1683" s="35" t="s">
        <v>10686</v>
      </c>
      <c r="F1683" s="35" t="s">
        <v>10686</v>
      </c>
      <c r="G1683" s="36" t="s">
        <v>10686</v>
      </c>
      <c r="H1683" s="36">
        <v>0</v>
      </c>
      <c r="I1683" s="35" t="s">
        <v>10686</v>
      </c>
    </row>
    <row r="1684" spans="1:9">
      <c r="A1684" s="31" t="s">
        <v>9137</v>
      </c>
      <c r="B1684" s="32">
        <v>33.25</v>
      </c>
      <c r="C1684" s="33" t="str">
        <f t="shared" si="26"/>
        <v>Obesity</v>
      </c>
      <c r="D1684" s="34">
        <v>5.62</v>
      </c>
      <c r="E1684" s="35" t="s">
        <v>10687</v>
      </c>
      <c r="F1684" s="35" t="s">
        <v>10686</v>
      </c>
      <c r="G1684" s="36" t="s">
        <v>10686</v>
      </c>
      <c r="H1684" s="36">
        <v>1</v>
      </c>
      <c r="I1684" s="35" t="s">
        <v>10686</v>
      </c>
    </row>
    <row r="1685" spans="1:9">
      <c r="A1685" s="31" t="s">
        <v>9139</v>
      </c>
      <c r="B1685" s="32">
        <v>21.37</v>
      </c>
      <c r="C1685" s="33" t="str">
        <f t="shared" si="26"/>
        <v>Normal Weight</v>
      </c>
      <c r="D1685" s="34">
        <v>4.54</v>
      </c>
      <c r="E1685" s="35" t="s">
        <v>10687</v>
      </c>
      <c r="F1685" s="35" t="s">
        <v>10686</v>
      </c>
      <c r="G1685" s="36" t="s">
        <v>10687</v>
      </c>
      <c r="H1685" s="36">
        <v>1</v>
      </c>
      <c r="I1685" s="35" t="s">
        <v>10686</v>
      </c>
    </row>
    <row r="1686" spans="1:9">
      <c r="A1686" s="31" t="s">
        <v>9141</v>
      </c>
      <c r="B1686" s="32">
        <v>34.43</v>
      </c>
      <c r="C1686" s="33" t="str">
        <f t="shared" si="26"/>
        <v>Obesity</v>
      </c>
      <c r="D1686" s="34">
        <v>8.6199999999999992</v>
      </c>
      <c r="E1686" s="35" t="s">
        <v>10687</v>
      </c>
      <c r="F1686" s="35" t="s">
        <v>10686</v>
      </c>
      <c r="G1686" s="36" t="s">
        <v>10686</v>
      </c>
      <c r="H1686" s="36">
        <v>1</v>
      </c>
      <c r="I1686" s="35" t="s">
        <v>10686</v>
      </c>
    </row>
    <row r="1687" spans="1:9">
      <c r="A1687" s="31" t="s">
        <v>9143</v>
      </c>
      <c r="B1687" s="32">
        <v>20.86</v>
      </c>
      <c r="C1687" s="33" t="str">
        <f t="shared" si="26"/>
        <v>Normal Weight</v>
      </c>
      <c r="D1687" s="34">
        <v>4.3600000000000003</v>
      </c>
      <c r="E1687" s="35" t="s">
        <v>10687</v>
      </c>
      <c r="F1687" s="35" t="s">
        <v>10686</v>
      </c>
      <c r="G1687" s="36" t="s">
        <v>10686</v>
      </c>
      <c r="H1687" s="36">
        <v>0</v>
      </c>
      <c r="I1687" s="35" t="s">
        <v>10686</v>
      </c>
    </row>
    <row r="1688" spans="1:9">
      <c r="A1688" s="31" t="s">
        <v>9145</v>
      </c>
      <c r="B1688" s="32">
        <v>18.34</v>
      </c>
      <c r="C1688" s="33" t="str">
        <f t="shared" si="26"/>
        <v>Under Weight</v>
      </c>
      <c r="D1688" s="34">
        <v>10.01</v>
      </c>
      <c r="E1688" s="35" t="s">
        <v>10686</v>
      </c>
      <c r="F1688" s="35" t="s">
        <v>10686</v>
      </c>
      <c r="G1688" s="36" t="s">
        <v>10686</v>
      </c>
      <c r="H1688" s="36">
        <v>0</v>
      </c>
      <c r="I1688" s="35" t="s">
        <v>10686</v>
      </c>
    </row>
    <row r="1689" spans="1:9">
      <c r="A1689" s="31" t="s">
        <v>9148</v>
      </c>
      <c r="B1689" s="32">
        <v>34.15</v>
      </c>
      <c r="C1689" s="33" t="str">
        <f t="shared" si="26"/>
        <v>Obesity</v>
      </c>
      <c r="D1689" s="34">
        <v>5.42</v>
      </c>
      <c r="E1689" s="35" t="s">
        <v>10686</v>
      </c>
      <c r="F1689" s="35" t="s">
        <v>10686</v>
      </c>
      <c r="G1689" s="36" t="s">
        <v>10686</v>
      </c>
      <c r="H1689" s="36">
        <v>0</v>
      </c>
      <c r="I1689" s="35" t="s">
        <v>10686</v>
      </c>
    </row>
    <row r="1690" spans="1:9">
      <c r="A1690" s="31" t="s">
        <v>9151</v>
      </c>
      <c r="B1690" s="32">
        <v>18.350000000000001</v>
      </c>
      <c r="C1690" s="33" t="str">
        <f t="shared" si="26"/>
        <v>Under Weight</v>
      </c>
      <c r="D1690" s="34">
        <v>5.12</v>
      </c>
      <c r="E1690" s="35" t="s">
        <v>10686</v>
      </c>
      <c r="F1690" s="35" t="s">
        <v>10686</v>
      </c>
      <c r="G1690" s="36" t="s">
        <v>10686</v>
      </c>
      <c r="H1690" s="36">
        <v>0</v>
      </c>
      <c r="I1690" s="35" t="s">
        <v>10686</v>
      </c>
    </row>
    <row r="1691" spans="1:9">
      <c r="A1691" s="31" t="s">
        <v>9153</v>
      </c>
      <c r="B1691" s="32">
        <v>22.13</v>
      </c>
      <c r="C1691" s="33" t="str">
        <f t="shared" si="26"/>
        <v>Normal Weight</v>
      </c>
      <c r="D1691" s="34">
        <v>9.1999999999999993</v>
      </c>
      <c r="E1691" s="35" t="s">
        <v>10687</v>
      </c>
      <c r="F1691" s="35" t="s">
        <v>10686</v>
      </c>
      <c r="G1691" s="36" t="s">
        <v>10686</v>
      </c>
      <c r="H1691" s="36">
        <v>0</v>
      </c>
      <c r="I1691" s="35" t="s">
        <v>10686</v>
      </c>
    </row>
    <row r="1692" spans="1:9">
      <c r="A1692" s="31" t="s">
        <v>9156</v>
      </c>
      <c r="B1692" s="32">
        <v>22.51</v>
      </c>
      <c r="C1692" s="33" t="str">
        <f t="shared" si="26"/>
        <v>Normal Weight</v>
      </c>
      <c r="D1692" s="34">
        <v>6.08</v>
      </c>
      <c r="E1692" s="35" t="s">
        <v>10687</v>
      </c>
      <c r="F1692" s="35" t="s">
        <v>10686</v>
      </c>
      <c r="G1692" s="36" t="s">
        <v>10686</v>
      </c>
      <c r="H1692" s="36">
        <v>1</v>
      </c>
      <c r="I1692" s="35" t="s">
        <v>10686</v>
      </c>
    </row>
    <row r="1693" spans="1:9">
      <c r="A1693" s="31" t="s">
        <v>9159</v>
      </c>
      <c r="B1693" s="32">
        <v>31</v>
      </c>
      <c r="C1693" s="33" t="str">
        <f t="shared" si="26"/>
        <v>Obesity</v>
      </c>
      <c r="D1693" s="34">
        <v>4.7699999999999996</v>
      </c>
      <c r="E1693" s="35" t="s">
        <v>10686</v>
      </c>
      <c r="F1693" s="35" t="s">
        <v>10686</v>
      </c>
      <c r="G1693" s="36" t="s">
        <v>10686</v>
      </c>
      <c r="H1693" s="36">
        <v>1</v>
      </c>
      <c r="I1693" s="35" t="s">
        <v>10686</v>
      </c>
    </row>
    <row r="1694" spans="1:9">
      <c r="A1694" s="31" t="s">
        <v>9162</v>
      </c>
      <c r="B1694" s="32">
        <v>28.27</v>
      </c>
      <c r="C1694" s="33" t="str">
        <f t="shared" si="26"/>
        <v>Overweight</v>
      </c>
      <c r="D1694" s="34">
        <v>4.62</v>
      </c>
      <c r="E1694" s="35" t="s">
        <v>10686</v>
      </c>
      <c r="F1694" s="35" t="s">
        <v>10686</v>
      </c>
      <c r="G1694" s="36" t="s">
        <v>10686</v>
      </c>
      <c r="H1694" s="36">
        <v>1</v>
      </c>
      <c r="I1694" s="35" t="s">
        <v>10686</v>
      </c>
    </row>
    <row r="1695" spans="1:9">
      <c r="A1695" s="31" t="s">
        <v>9163</v>
      </c>
      <c r="B1695" s="32">
        <v>29.92</v>
      </c>
      <c r="C1695" s="33" t="str">
        <f t="shared" si="26"/>
        <v>Overweight</v>
      </c>
      <c r="D1695" s="34">
        <v>9.07</v>
      </c>
      <c r="E1695" s="35" t="s">
        <v>10687</v>
      </c>
      <c r="F1695" s="35" t="s">
        <v>10686</v>
      </c>
      <c r="G1695" s="36" t="s">
        <v>10686</v>
      </c>
      <c r="H1695" s="36">
        <v>1</v>
      </c>
      <c r="I1695" s="35" t="s">
        <v>10686</v>
      </c>
    </row>
    <row r="1696" spans="1:9">
      <c r="A1696" s="31" t="s">
        <v>9165</v>
      </c>
      <c r="B1696" s="32">
        <v>25.9</v>
      </c>
      <c r="C1696" s="33" t="str">
        <f t="shared" si="26"/>
        <v>Overweight</v>
      </c>
      <c r="D1696" s="34">
        <v>9.1199999999999992</v>
      </c>
      <c r="E1696" s="35" t="s">
        <v>10687</v>
      </c>
      <c r="F1696" s="35" t="s">
        <v>10686</v>
      </c>
      <c r="G1696" s="36" t="s">
        <v>10686</v>
      </c>
      <c r="H1696" s="36">
        <v>1</v>
      </c>
      <c r="I1696" s="35" t="s">
        <v>10686</v>
      </c>
    </row>
    <row r="1697" spans="1:9">
      <c r="A1697" s="31" t="s">
        <v>9168</v>
      </c>
      <c r="B1697" s="32">
        <v>27.74</v>
      </c>
      <c r="C1697" s="33" t="str">
        <f t="shared" si="26"/>
        <v>Overweight</v>
      </c>
      <c r="D1697" s="34">
        <v>7.32</v>
      </c>
      <c r="E1697" s="35" t="s">
        <v>10687</v>
      </c>
      <c r="F1697" s="35" t="s">
        <v>10686</v>
      </c>
      <c r="G1697" s="36" t="s">
        <v>10686</v>
      </c>
      <c r="H1697" s="36">
        <v>1</v>
      </c>
      <c r="I1697" s="35" t="s">
        <v>10686</v>
      </c>
    </row>
    <row r="1698" spans="1:9">
      <c r="A1698" s="31" t="s">
        <v>9171</v>
      </c>
      <c r="B1698" s="32">
        <v>17.260000000000002</v>
      </c>
      <c r="C1698" s="33" t="str">
        <f t="shared" si="26"/>
        <v>Under Weight</v>
      </c>
      <c r="D1698" s="34">
        <v>11.73</v>
      </c>
      <c r="E1698" s="35" t="s">
        <v>10686</v>
      </c>
      <c r="F1698" s="35" t="s">
        <v>10686</v>
      </c>
      <c r="G1698" s="36" t="s">
        <v>10686</v>
      </c>
      <c r="H1698" s="36">
        <v>2</v>
      </c>
      <c r="I1698" s="35" t="s">
        <v>10686</v>
      </c>
    </row>
    <row r="1699" spans="1:9">
      <c r="A1699" s="31" t="s">
        <v>9173</v>
      </c>
      <c r="B1699" s="32">
        <v>19.855</v>
      </c>
      <c r="C1699" s="33" t="str">
        <f t="shared" si="26"/>
        <v>Normal Weight</v>
      </c>
      <c r="D1699" s="34">
        <v>6.64</v>
      </c>
      <c r="E1699" s="35" t="s">
        <v>10687</v>
      </c>
      <c r="F1699" s="35" t="s">
        <v>10686</v>
      </c>
      <c r="G1699" s="36" t="s">
        <v>10686</v>
      </c>
      <c r="H1699" s="36">
        <v>1</v>
      </c>
      <c r="I1699" s="35" t="s">
        <v>10686</v>
      </c>
    </row>
    <row r="1700" spans="1:9">
      <c r="A1700" s="31" t="s">
        <v>9175</v>
      </c>
      <c r="B1700" s="32">
        <v>41.69</v>
      </c>
      <c r="C1700" s="33" t="str">
        <f t="shared" si="26"/>
        <v>Obesity</v>
      </c>
      <c r="D1700" s="34">
        <v>5.78</v>
      </c>
      <c r="E1700" s="35" t="s">
        <v>10686</v>
      </c>
      <c r="F1700" s="35" t="s">
        <v>10686</v>
      </c>
      <c r="G1700" s="36" t="s">
        <v>10686</v>
      </c>
      <c r="H1700" s="36">
        <v>0</v>
      </c>
      <c r="I1700" s="35" t="s">
        <v>10686</v>
      </c>
    </row>
    <row r="1701" spans="1:9">
      <c r="A1701" s="31" t="s">
        <v>9177</v>
      </c>
      <c r="B1701" s="32">
        <v>16.12</v>
      </c>
      <c r="C1701" s="33" t="str">
        <f t="shared" si="26"/>
        <v>Under Weight</v>
      </c>
      <c r="D1701" s="34">
        <v>10.45</v>
      </c>
      <c r="E1701" s="35" t="s">
        <v>10686</v>
      </c>
      <c r="F1701" s="35" t="s">
        <v>10686</v>
      </c>
      <c r="G1701" s="36" t="s">
        <v>10686</v>
      </c>
      <c r="H1701" s="36">
        <v>0</v>
      </c>
      <c r="I1701" s="35" t="s">
        <v>10686</v>
      </c>
    </row>
    <row r="1702" spans="1:9">
      <c r="A1702" s="31" t="s">
        <v>9180</v>
      </c>
      <c r="B1702" s="32">
        <v>37.43</v>
      </c>
      <c r="C1702" s="33" t="str">
        <f t="shared" si="26"/>
        <v>Obesity</v>
      </c>
      <c r="D1702" s="34">
        <v>4.5199999999999996</v>
      </c>
      <c r="E1702" s="35" t="s">
        <v>10686</v>
      </c>
      <c r="F1702" s="35" t="s">
        <v>10686</v>
      </c>
      <c r="G1702" s="36" t="s">
        <v>10686</v>
      </c>
      <c r="H1702" s="36">
        <v>1</v>
      </c>
      <c r="I1702" s="35" t="s">
        <v>10686</v>
      </c>
    </row>
    <row r="1703" spans="1:9">
      <c r="A1703" s="31" t="s">
        <v>9182</v>
      </c>
      <c r="B1703" s="32">
        <v>31.065000000000001</v>
      </c>
      <c r="C1703" s="33" t="str">
        <f t="shared" si="26"/>
        <v>Obesity</v>
      </c>
      <c r="D1703" s="34">
        <v>5.71</v>
      </c>
      <c r="E1703" s="35" t="s">
        <v>10686</v>
      </c>
      <c r="F1703" s="35" t="s">
        <v>10686</v>
      </c>
      <c r="G1703" s="36" t="s">
        <v>10686</v>
      </c>
      <c r="H1703" s="36">
        <v>0</v>
      </c>
      <c r="I1703" s="35" t="s">
        <v>10686</v>
      </c>
    </row>
    <row r="1704" spans="1:9">
      <c r="A1704" s="31" t="s">
        <v>9184</v>
      </c>
      <c r="B1704" s="32">
        <v>25.08</v>
      </c>
      <c r="C1704" s="33" t="str">
        <f t="shared" si="26"/>
        <v>Overweight</v>
      </c>
      <c r="D1704" s="34">
        <v>4.7699999999999996</v>
      </c>
      <c r="E1704" s="35" t="s">
        <v>10686</v>
      </c>
      <c r="F1704" s="35" t="s">
        <v>10686</v>
      </c>
      <c r="G1704" s="36" t="s">
        <v>10686</v>
      </c>
      <c r="H1704" s="36">
        <v>0</v>
      </c>
      <c r="I1704" s="35" t="s">
        <v>10686</v>
      </c>
    </row>
    <row r="1705" spans="1:9">
      <c r="A1705" s="31" t="s">
        <v>9186</v>
      </c>
      <c r="B1705" s="32">
        <v>15.2</v>
      </c>
      <c r="C1705" s="33" t="str">
        <f t="shared" si="26"/>
        <v>Under Weight</v>
      </c>
      <c r="D1705" s="34">
        <v>7.81</v>
      </c>
      <c r="E1705" s="35" t="s">
        <v>10687</v>
      </c>
      <c r="F1705" s="35" t="s">
        <v>10686</v>
      </c>
      <c r="G1705" s="36" t="s">
        <v>10686</v>
      </c>
      <c r="H1705" s="36">
        <v>1</v>
      </c>
      <c r="I1705" s="35" t="s">
        <v>10686</v>
      </c>
    </row>
    <row r="1706" spans="1:9">
      <c r="A1706" s="31" t="s">
        <v>9188</v>
      </c>
      <c r="B1706" s="32">
        <v>22.34</v>
      </c>
      <c r="C1706" s="33" t="str">
        <f t="shared" si="26"/>
        <v>Normal Weight</v>
      </c>
      <c r="D1706" s="34">
        <v>5.19</v>
      </c>
      <c r="E1706" s="35" t="s">
        <v>10687</v>
      </c>
      <c r="F1706" s="35" t="s">
        <v>10686</v>
      </c>
      <c r="G1706" s="36" t="s">
        <v>10686</v>
      </c>
      <c r="H1706" s="36">
        <v>0</v>
      </c>
      <c r="I1706" s="35" t="s">
        <v>10686</v>
      </c>
    </row>
    <row r="1707" spans="1:9">
      <c r="A1707" s="31" t="s">
        <v>9190</v>
      </c>
      <c r="B1707" s="32">
        <v>40.15</v>
      </c>
      <c r="C1707" s="33" t="str">
        <f t="shared" si="26"/>
        <v>Obesity</v>
      </c>
      <c r="D1707" s="34">
        <v>5.93</v>
      </c>
      <c r="E1707" s="35" t="s">
        <v>10686</v>
      </c>
      <c r="F1707" s="35" t="s">
        <v>10686</v>
      </c>
      <c r="G1707" s="36" t="s">
        <v>10686</v>
      </c>
      <c r="H1707" s="36">
        <v>1</v>
      </c>
      <c r="I1707" s="35" t="s">
        <v>10686</v>
      </c>
    </row>
    <row r="1708" spans="1:9">
      <c r="A1708" s="31" t="s">
        <v>9193</v>
      </c>
      <c r="B1708" s="32">
        <v>37.729999999999997</v>
      </c>
      <c r="C1708" s="33" t="str">
        <f t="shared" si="26"/>
        <v>Obesity</v>
      </c>
      <c r="D1708" s="34">
        <v>6.29</v>
      </c>
      <c r="E1708" s="35" t="s">
        <v>10686</v>
      </c>
      <c r="F1708" s="35" t="s">
        <v>10686</v>
      </c>
      <c r="G1708" s="36" t="s">
        <v>10686</v>
      </c>
      <c r="H1708" s="36">
        <v>1</v>
      </c>
      <c r="I1708" s="35" t="s">
        <v>10686</v>
      </c>
    </row>
    <row r="1709" spans="1:9">
      <c r="A1709" s="31" t="s">
        <v>9194</v>
      </c>
      <c r="B1709" s="32">
        <v>25.35</v>
      </c>
      <c r="C1709" s="33" t="str">
        <f t="shared" si="26"/>
        <v>Overweight</v>
      </c>
      <c r="D1709" s="34">
        <v>4.9000000000000004</v>
      </c>
      <c r="E1709" s="35" t="s">
        <v>10686</v>
      </c>
      <c r="F1709" s="35" t="s">
        <v>10686</v>
      </c>
      <c r="G1709" s="36" t="s">
        <v>10686</v>
      </c>
      <c r="H1709" s="36">
        <v>0</v>
      </c>
      <c r="I1709" s="35" t="s">
        <v>10686</v>
      </c>
    </row>
    <row r="1710" spans="1:9">
      <c r="A1710" s="31" t="s">
        <v>9197</v>
      </c>
      <c r="B1710" s="32">
        <v>26.41</v>
      </c>
      <c r="C1710" s="33" t="str">
        <f t="shared" si="26"/>
        <v>Overweight</v>
      </c>
      <c r="D1710" s="34">
        <v>5.07</v>
      </c>
      <c r="E1710" s="35" t="s">
        <v>10687</v>
      </c>
      <c r="F1710" s="35" t="s">
        <v>10686</v>
      </c>
      <c r="G1710" s="36" t="s">
        <v>10686</v>
      </c>
      <c r="H1710" s="36">
        <v>1</v>
      </c>
      <c r="I1710" s="35" t="s">
        <v>10686</v>
      </c>
    </row>
    <row r="1711" spans="1:9">
      <c r="A1711" s="31" t="s">
        <v>9198</v>
      </c>
      <c r="B1711" s="32">
        <v>27.6</v>
      </c>
      <c r="C1711" s="33" t="str">
        <f t="shared" si="26"/>
        <v>Overweight</v>
      </c>
      <c r="D1711" s="34">
        <v>5.33</v>
      </c>
      <c r="E1711" s="35" t="s">
        <v>10686</v>
      </c>
      <c r="F1711" s="35" t="s">
        <v>10686</v>
      </c>
      <c r="G1711" s="36" t="s">
        <v>10686</v>
      </c>
      <c r="H1711" s="36">
        <v>1</v>
      </c>
      <c r="I1711" s="35" t="s">
        <v>10686</v>
      </c>
    </row>
    <row r="1712" spans="1:9">
      <c r="A1712" s="31" t="s">
        <v>9201</v>
      </c>
      <c r="B1712" s="32">
        <v>33.82</v>
      </c>
      <c r="C1712" s="33" t="str">
        <f t="shared" si="26"/>
        <v>Obesity</v>
      </c>
      <c r="D1712" s="34">
        <v>8.93</v>
      </c>
      <c r="E1712" s="35" t="s">
        <v>10687</v>
      </c>
      <c r="F1712" s="35" t="s">
        <v>10686</v>
      </c>
      <c r="G1712" s="36" t="s">
        <v>10686</v>
      </c>
      <c r="H1712" s="36">
        <v>1</v>
      </c>
      <c r="I1712" s="35" t="s">
        <v>10686</v>
      </c>
    </row>
    <row r="1713" spans="1:9">
      <c r="A1713" s="31" t="s">
        <v>9204</v>
      </c>
      <c r="B1713" s="32">
        <v>32.9</v>
      </c>
      <c r="C1713" s="33" t="str">
        <f t="shared" si="26"/>
        <v>Obesity</v>
      </c>
      <c r="D1713" s="34">
        <v>4.3499999999999996</v>
      </c>
      <c r="E1713" s="35" t="s">
        <v>10686</v>
      </c>
      <c r="F1713" s="35" t="s">
        <v>10686</v>
      </c>
      <c r="G1713" s="36" t="s">
        <v>10686</v>
      </c>
      <c r="H1713" s="36">
        <v>0</v>
      </c>
      <c r="I1713" s="35" t="s">
        <v>10686</v>
      </c>
    </row>
    <row r="1714" spans="1:9">
      <c r="A1714" s="31" t="s">
        <v>9206</v>
      </c>
      <c r="B1714" s="32">
        <v>30.875</v>
      </c>
      <c r="C1714" s="33" t="str">
        <f t="shared" si="26"/>
        <v>Obesity</v>
      </c>
      <c r="D1714" s="34">
        <v>9.5399999999999991</v>
      </c>
      <c r="E1714" s="35" t="s">
        <v>10687</v>
      </c>
      <c r="F1714" s="35" t="s">
        <v>10686</v>
      </c>
      <c r="G1714" s="36" t="s">
        <v>10686</v>
      </c>
      <c r="H1714" s="36">
        <v>1</v>
      </c>
      <c r="I1714" s="35" t="s">
        <v>10686</v>
      </c>
    </row>
    <row r="1715" spans="1:9">
      <c r="A1715" s="31" t="s">
        <v>9208</v>
      </c>
      <c r="B1715" s="32">
        <v>32.64</v>
      </c>
      <c r="C1715" s="33" t="str">
        <f t="shared" si="26"/>
        <v>Obesity</v>
      </c>
      <c r="D1715" s="34">
        <v>5.91</v>
      </c>
      <c r="E1715" s="35" t="s">
        <v>10686</v>
      </c>
      <c r="F1715" s="35" t="s">
        <v>10686</v>
      </c>
      <c r="G1715" s="36" t="s">
        <v>10686</v>
      </c>
      <c r="H1715" s="36">
        <v>0</v>
      </c>
      <c r="I1715" s="35" t="s">
        <v>10686</v>
      </c>
    </row>
    <row r="1716" spans="1:9">
      <c r="A1716" s="31" t="s">
        <v>9210</v>
      </c>
      <c r="B1716" s="32">
        <v>22.135000000000002</v>
      </c>
      <c r="C1716" s="33" t="str">
        <f t="shared" si="26"/>
        <v>Normal Weight</v>
      </c>
      <c r="D1716" s="34">
        <v>5.0999999999999996</v>
      </c>
      <c r="E1716" s="35" t="s">
        <v>10686</v>
      </c>
      <c r="F1716" s="35" t="s">
        <v>10686</v>
      </c>
      <c r="G1716" s="36" t="s">
        <v>10686</v>
      </c>
      <c r="H1716" s="36">
        <v>0</v>
      </c>
      <c r="I1716" s="35" t="s">
        <v>10686</v>
      </c>
    </row>
    <row r="1717" spans="1:9">
      <c r="A1717" s="31" t="s">
        <v>9212</v>
      </c>
      <c r="B1717" s="32">
        <v>16.53</v>
      </c>
      <c r="C1717" s="33" t="str">
        <f t="shared" si="26"/>
        <v>Under Weight</v>
      </c>
      <c r="D1717" s="34">
        <v>5.08</v>
      </c>
      <c r="E1717" s="35" t="s">
        <v>10686</v>
      </c>
      <c r="F1717" s="35" t="s">
        <v>10686</v>
      </c>
      <c r="G1717" s="36" t="s">
        <v>10686</v>
      </c>
      <c r="H1717" s="36">
        <v>2</v>
      </c>
      <c r="I1717" s="35" t="s">
        <v>10686</v>
      </c>
    </row>
    <row r="1718" spans="1:9">
      <c r="A1718" s="31" t="s">
        <v>9214</v>
      </c>
      <c r="B1718" s="32">
        <v>32.774999999999999</v>
      </c>
      <c r="C1718" s="33" t="str">
        <f t="shared" si="26"/>
        <v>Obesity</v>
      </c>
      <c r="D1718" s="34">
        <v>4.75</v>
      </c>
      <c r="E1718" s="35" t="s">
        <v>10686</v>
      </c>
      <c r="F1718" s="35" t="s">
        <v>10686</v>
      </c>
      <c r="G1718" s="36" t="s">
        <v>10686</v>
      </c>
      <c r="H1718" s="36">
        <v>0</v>
      </c>
      <c r="I1718" s="35" t="s">
        <v>10686</v>
      </c>
    </row>
    <row r="1719" spans="1:9">
      <c r="A1719" s="31" t="s">
        <v>9216</v>
      </c>
      <c r="B1719" s="32">
        <v>30.9</v>
      </c>
      <c r="C1719" s="33" t="str">
        <f t="shared" si="26"/>
        <v>Obesity</v>
      </c>
      <c r="D1719" s="34">
        <v>6.05</v>
      </c>
      <c r="E1719" s="35" t="s">
        <v>10686</v>
      </c>
      <c r="F1719" s="35" t="s">
        <v>10686</v>
      </c>
      <c r="G1719" s="36" t="s">
        <v>10686</v>
      </c>
      <c r="H1719" s="36">
        <v>1</v>
      </c>
      <c r="I1719" s="35" t="s">
        <v>10686</v>
      </c>
    </row>
    <row r="1720" spans="1:9">
      <c r="A1720" s="31" t="s">
        <v>9219</v>
      </c>
      <c r="B1720" s="32">
        <v>15.58</v>
      </c>
      <c r="C1720" s="33" t="str">
        <f t="shared" si="26"/>
        <v>Under Weight</v>
      </c>
      <c r="D1720" s="34">
        <v>11.56</v>
      </c>
      <c r="E1720" s="35" t="s">
        <v>10686</v>
      </c>
      <c r="F1720" s="35" t="s">
        <v>10686</v>
      </c>
      <c r="G1720" s="36" t="s">
        <v>10686</v>
      </c>
      <c r="H1720" s="36">
        <v>0</v>
      </c>
      <c r="I1720" s="35" t="s">
        <v>10686</v>
      </c>
    </row>
    <row r="1721" spans="1:9">
      <c r="A1721" s="31" t="s">
        <v>9222</v>
      </c>
      <c r="B1721" s="32">
        <v>26.315000000000001</v>
      </c>
      <c r="C1721" s="33" t="str">
        <f t="shared" si="26"/>
        <v>Overweight</v>
      </c>
      <c r="D1721" s="34">
        <v>5.76</v>
      </c>
      <c r="E1721" s="35" t="s">
        <v>10686</v>
      </c>
      <c r="F1721" s="35" t="s">
        <v>10686</v>
      </c>
      <c r="G1721" s="36" t="s">
        <v>10686</v>
      </c>
      <c r="H1721" s="36">
        <v>0</v>
      </c>
      <c r="I1721" s="35" t="s">
        <v>10686</v>
      </c>
    </row>
    <row r="1722" spans="1:9">
      <c r="A1722" s="31" t="s">
        <v>9224</v>
      </c>
      <c r="B1722" s="32">
        <v>35.61</v>
      </c>
      <c r="C1722" s="33" t="str">
        <f t="shared" si="26"/>
        <v>Obesity</v>
      </c>
      <c r="D1722" s="34">
        <v>5.65</v>
      </c>
      <c r="E1722" s="35" t="s">
        <v>10686</v>
      </c>
      <c r="F1722" s="35" t="s">
        <v>10687</v>
      </c>
      <c r="G1722" s="36" t="s">
        <v>10686</v>
      </c>
      <c r="H1722" s="36">
        <v>1</v>
      </c>
      <c r="I1722" s="35" t="s">
        <v>10686</v>
      </c>
    </row>
    <row r="1723" spans="1:9">
      <c r="A1723" s="31" t="s">
        <v>9226</v>
      </c>
      <c r="B1723" s="32">
        <v>37.56</v>
      </c>
      <c r="C1723" s="33" t="str">
        <f t="shared" si="26"/>
        <v>Obesity</v>
      </c>
      <c r="D1723" s="34">
        <v>5.88</v>
      </c>
      <c r="E1723" s="35" t="s">
        <v>10686</v>
      </c>
      <c r="F1723" s="35" t="s">
        <v>10687</v>
      </c>
      <c r="G1723" s="36" t="s">
        <v>10686</v>
      </c>
      <c r="H1723" s="36">
        <v>1</v>
      </c>
      <c r="I1723" s="35" t="s">
        <v>10686</v>
      </c>
    </row>
    <row r="1724" spans="1:9">
      <c r="A1724" s="31" t="s">
        <v>9229</v>
      </c>
      <c r="B1724" s="32">
        <v>15.49</v>
      </c>
      <c r="C1724" s="33" t="str">
        <f t="shared" si="26"/>
        <v>Under Weight</v>
      </c>
      <c r="D1724" s="34">
        <v>9.6</v>
      </c>
      <c r="E1724" s="35" t="s">
        <v>10686</v>
      </c>
      <c r="F1724" s="35" t="s">
        <v>10686</v>
      </c>
      <c r="G1724" s="36" t="s">
        <v>10686</v>
      </c>
      <c r="H1724" s="36">
        <v>0</v>
      </c>
      <c r="I1724" s="35" t="s">
        <v>10686</v>
      </c>
    </row>
    <row r="1725" spans="1:9">
      <c r="A1725" s="31" t="s">
        <v>9232</v>
      </c>
      <c r="B1725" s="32">
        <v>23.48</v>
      </c>
      <c r="C1725" s="33" t="str">
        <f t="shared" si="26"/>
        <v>Normal Weight</v>
      </c>
      <c r="D1725" s="34">
        <v>6.24</v>
      </c>
      <c r="E1725" s="35" t="s">
        <v>10686</v>
      </c>
      <c r="F1725" s="35" t="s">
        <v>10686</v>
      </c>
      <c r="G1725" s="36" t="s">
        <v>10686</v>
      </c>
      <c r="H1725" s="36">
        <v>1</v>
      </c>
      <c r="I1725" s="35" t="s">
        <v>10686</v>
      </c>
    </row>
    <row r="1726" spans="1:9">
      <c r="A1726" s="31" t="s">
        <v>9235</v>
      </c>
      <c r="B1726" s="32">
        <v>30.02</v>
      </c>
      <c r="C1726" s="33" t="str">
        <f t="shared" si="26"/>
        <v>Obesity</v>
      </c>
      <c r="D1726" s="34">
        <v>7.63</v>
      </c>
      <c r="E1726" s="35" t="s">
        <v>10687</v>
      </c>
      <c r="F1726" s="35" t="s">
        <v>10686</v>
      </c>
      <c r="G1726" s="36" t="s">
        <v>10686</v>
      </c>
      <c r="H1726" s="36">
        <v>1</v>
      </c>
      <c r="I1726" s="35" t="s">
        <v>10686</v>
      </c>
    </row>
    <row r="1727" spans="1:9">
      <c r="A1727" s="31" t="s">
        <v>9237</v>
      </c>
      <c r="B1727" s="32">
        <v>26.885000000000002</v>
      </c>
      <c r="C1727" s="33" t="str">
        <f t="shared" si="26"/>
        <v>Overweight</v>
      </c>
      <c r="D1727" s="34">
        <v>8.66</v>
      </c>
      <c r="E1727" s="35" t="s">
        <v>10687</v>
      </c>
      <c r="F1727" s="35" t="s">
        <v>10686</v>
      </c>
      <c r="G1727" s="36" t="s">
        <v>10686</v>
      </c>
      <c r="H1727" s="36">
        <v>1</v>
      </c>
      <c r="I1727" s="35" t="s">
        <v>10686</v>
      </c>
    </row>
    <row r="1728" spans="1:9">
      <c r="A1728" s="31" t="s">
        <v>9240</v>
      </c>
      <c r="B1728" s="32">
        <v>25.84</v>
      </c>
      <c r="C1728" s="33" t="str">
        <f t="shared" si="26"/>
        <v>Overweight</v>
      </c>
      <c r="D1728" s="34">
        <v>8.5500000000000007</v>
      </c>
      <c r="E1728" s="35" t="s">
        <v>10687</v>
      </c>
      <c r="F1728" s="35" t="s">
        <v>10686</v>
      </c>
      <c r="G1728" s="36" t="s">
        <v>10686</v>
      </c>
      <c r="H1728" s="36">
        <v>1</v>
      </c>
      <c r="I1728" s="35" t="s">
        <v>10686</v>
      </c>
    </row>
    <row r="1729" spans="1:9">
      <c r="A1729" s="31" t="s">
        <v>9243</v>
      </c>
      <c r="B1729" s="32">
        <v>27.454999999999998</v>
      </c>
      <c r="C1729" s="33" t="str">
        <f t="shared" si="26"/>
        <v>Overweight</v>
      </c>
      <c r="D1729" s="34">
        <v>4.54</v>
      </c>
      <c r="E1729" s="35" t="s">
        <v>10686</v>
      </c>
      <c r="F1729" s="35" t="s">
        <v>10686</v>
      </c>
      <c r="G1729" s="36" t="s">
        <v>10686</v>
      </c>
      <c r="H1729" s="36">
        <v>0</v>
      </c>
      <c r="I1729" s="35" t="s">
        <v>10686</v>
      </c>
    </row>
    <row r="1730" spans="1:9">
      <c r="A1730" s="31" t="s">
        <v>9245</v>
      </c>
      <c r="B1730" s="32">
        <v>24.605</v>
      </c>
      <c r="C1730" s="33" t="str">
        <f t="shared" si="26"/>
        <v>Normal Weight</v>
      </c>
      <c r="D1730" s="34">
        <v>5.7</v>
      </c>
      <c r="E1730" s="35" t="s">
        <v>10686</v>
      </c>
      <c r="F1730" s="35" t="s">
        <v>10686</v>
      </c>
      <c r="G1730" s="36" t="s">
        <v>10686</v>
      </c>
      <c r="H1730" s="36">
        <v>0</v>
      </c>
      <c r="I1730" s="35" t="s">
        <v>10686</v>
      </c>
    </row>
    <row r="1731" spans="1:9">
      <c r="A1731" s="31" t="s">
        <v>9248</v>
      </c>
      <c r="B1731" s="32">
        <v>30.8</v>
      </c>
      <c r="C1731" s="33" t="str">
        <f t="shared" ref="C1731:C1794" si="27">IF(B1731&lt;18.5,"Under Weight",IF(B1731&lt;25,"Normal Weight",IF(B1731&lt;30,"Overweight","Obesity")))</f>
        <v>Obesity</v>
      </c>
      <c r="D1731" s="34">
        <v>5.07</v>
      </c>
      <c r="E1731" s="35" t="s">
        <v>10686</v>
      </c>
      <c r="F1731" s="35" t="s">
        <v>10686</v>
      </c>
      <c r="G1731" s="36" t="s">
        <v>10686</v>
      </c>
      <c r="H1731" s="36">
        <v>0</v>
      </c>
      <c r="I1731" s="35" t="s">
        <v>10686</v>
      </c>
    </row>
    <row r="1732" spans="1:9">
      <c r="A1732" s="31" t="s">
        <v>9250</v>
      </c>
      <c r="B1732" s="32">
        <v>34.799999999999997</v>
      </c>
      <c r="C1732" s="33" t="str">
        <f t="shared" si="27"/>
        <v>Obesity</v>
      </c>
      <c r="D1732" s="34">
        <v>4.38</v>
      </c>
      <c r="E1732" s="35" t="s">
        <v>10686</v>
      </c>
      <c r="F1732" s="35" t="s">
        <v>10686</v>
      </c>
      <c r="G1732" s="36" t="s">
        <v>10686</v>
      </c>
      <c r="H1732" s="36">
        <v>1</v>
      </c>
      <c r="I1732" s="35" t="s">
        <v>10686</v>
      </c>
    </row>
    <row r="1733" spans="1:9">
      <c r="A1733" s="31" t="s">
        <v>9252</v>
      </c>
      <c r="B1733" s="32">
        <v>34.21</v>
      </c>
      <c r="C1733" s="33" t="str">
        <f t="shared" si="27"/>
        <v>Obesity</v>
      </c>
      <c r="D1733" s="34">
        <v>4.54</v>
      </c>
      <c r="E1733" s="35" t="s">
        <v>10686</v>
      </c>
      <c r="F1733" s="35" t="s">
        <v>10686</v>
      </c>
      <c r="G1733" s="36" t="s">
        <v>10686</v>
      </c>
      <c r="H1733" s="36">
        <v>1</v>
      </c>
      <c r="I1733" s="35" t="s">
        <v>10686</v>
      </c>
    </row>
    <row r="1734" spans="1:9">
      <c r="A1734" s="31" t="s">
        <v>9253</v>
      </c>
      <c r="B1734" s="32">
        <v>31</v>
      </c>
      <c r="C1734" s="33" t="str">
        <f t="shared" si="27"/>
        <v>Obesity</v>
      </c>
      <c r="D1734" s="34">
        <v>5.38</v>
      </c>
      <c r="E1734" s="35" t="s">
        <v>10686</v>
      </c>
      <c r="F1734" s="35" t="s">
        <v>10686</v>
      </c>
      <c r="G1734" s="36" t="s">
        <v>10686</v>
      </c>
      <c r="H1734" s="36">
        <v>1</v>
      </c>
      <c r="I1734" s="35" t="s">
        <v>10686</v>
      </c>
    </row>
    <row r="1735" spans="1:9">
      <c r="A1735" s="31" t="s">
        <v>9256</v>
      </c>
      <c r="B1735" s="32">
        <v>26.125</v>
      </c>
      <c r="C1735" s="33" t="str">
        <f t="shared" si="27"/>
        <v>Overweight</v>
      </c>
      <c r="D1735" s="34">
        <v>5.55</v>
      </c>
      <c r="E1735" s="35" t="s">
        <v>10686</v>
      </c>
      <c r="F1735" s="35" t="s">
        <v>10686</v>
      </c>
      <c r="G1735" s="36" t="s">
        <v>10686</v>
      </c>
      <c r="H1735" s="36">
        <v>1</v>
      </c>
      <c r="I1735" s="35" t="s">
        <v>10686</v>
      </c>
    </row>
    <row r="1736" spans="1:9">
      <c r="A1736" s="31" t="s">
        <v>9259</v>
      </c>
      <c r="B1736" s="32">
        <v>30.13</v>
      </c>
      <c r="C1736" s="33" t="str">
        <f t="shared" si="27"/>
        <v>Obesity</v>
      </c>
      <c r="D1736" s="34">
        <v>4.03</v>
      </c>
      <c r="E1736" s="35" t="s">
        <v>10687</v>
      </c>
      <c r="F1736" s="35" t="s">
        <v>10686</v>
      </c>
      <c r="G1736" s="36" t="s">
        <v>10686</v>
      </c>
      <c r="H1736" s="36">
        <v>1</v>
      </c>
      <c r="I1736" s="35" t="s">
        <v>10686</v>
      </c>
    </row>
    <row r="1737" spans="1:9">
      <c r="A1737" s="31" t="s">
        <v>9262</v>
      </c>
      <c r="B1737" s="32">
        <v>34.19</v>
      </c>
      <c r="C1737" s="33" t="str">
        <f t="shared" si="27"/>
        <v>Obesity</v>
      </c>
      <c r="D1737" s="34">
        <v>4.1900000000000004</v>
      </c>
      <c r="E1737" s="35" t="s">
        <v>10686</v>
      </c>
      <c r="F1737" s="35" t="s">
        <v>10686</v>
      </c>
      <c r="G1737" s="36" t="s">
        <v>10686</v>
      </c>
      <c r="H1737" s="36">
        <v>0</v>
      </c>
      <c r="I1737" s="35" t="s">
        <v>10686</v>
      </c>
    </row>
    <row r="1738" spans="1:9">
      <c r="A1738" s="31" t="s">
        <v>9265</v>
      </c>
      <c r="B1738" s="32">
        <v>22.515000000000001</v>
      </c>
      <c r="C1738" s="33" t="str">
        <f t="shared" si="27"/>
        <v>Normal Weight</v>
      </c>
      <c r="D1738" s="34">
        <v>4.37</v>
      </c>
      <c r="E1738" s="35" t="s">
        <v>10686</v>
      </c>
      <c r="F1738" s="35" t="s">
        <v>10686</v>
      </c>
      <c r="G1738" s="36" t="s">
        <v>10687</v>
      </c>
      <c r="H1738" s="36">
        <v>1</v>
      </c>
      <c r="I1738" s="35" t="s">
        <v>10686</v>
      </c>
    </row>
    <row r="1739" spans="1:9">
      <c r="A1739" s="31" t="s">
        <v>9267</v>
      </c>
      <c r="B1739" s="32">
        <v>18.239999999999998</v>
      </c>
      <c r="C1739" s="33" t="str">
        <f t="shared" si="27"/>
        <v>Under Weight</v>
      </c>
      <c r="D1739" s="34">
        <v>5.31</v>
      </c>
      <c r="E1739" s="35" t="s">
        <v>10687</v>
      </c>
      <c r="F1739" s="35" t="s">
        <v>10686</v>
      </c>
      <c r="G1739" s="36" t="s">
        <v>10687</v>
      </c>
      <c r="H1739" s="36">
        <v>1</v>
      </c>
      <c r="I1739" s="35" t="s">
        <v>10686</v>
      </c>
    </row>
    <row r="1740" spans="1:9">
      <c r="A1740" s="31" t="s">
        <v>9269</v>
      </c>
      <c r="B1740" s="32">
        <v>37.28</v>
      </c>
      <c r="C1740" s="33" t="str">
        <f t="shared" si="27"/>
        <v>Obesity</v>
      </c>
      <c r="D1740" s="34">
        <v>4.66</v>
      </c>
      <c r="E1740" s="35" t="s">
        <v>10686</v>
      </c>
      <c r="F1740" s="35" t="s">
        <v>10687</v>
      </c>
      <c r="G1740" s="36" t="s">
        <v>10686</v>
      </c>
      <c r="H1740" s="36">
        <v>1</v>
      </c>
      <c r="I1740" s="35" t="s">
        <v>10686</v>
      </c>
    </row>
    <row r="1741" spans="1:9">
      <c r="A1741" s="31" t="s">
        <v>9272</v>
      </c>
      <c r="B1741" s="32">
        <v>18.2</v>
      </c>
      <c r="C1741" s="33" t="str">
        <f t="shared" si="27"/>
        <v>Under Weight</v>
      </c>
      <c r="D1741" s="34">
        <v>6.19</v>
      </c>
      <c r="E1741" s="35" t="s">
        <v>10686</v>
      </c>
      <c r="F1741" s="35" t="s">
        <v>10686</v>
      </c>
      <c r="G1741" s="36" t="s">
        <v>10687</v>
      </c>
      <c r="H1741" s="36">
        <v>1</v>
      </c>
      <c r="I1741" s="35" t="s">
        <v>10686</v>
      </c>
    </row>
    <row r="1742" spans="1:9">
      <c r="A1742" s="31" t="s">
        <v>9275</v>
      </c>
      <c r="B1742" s="32">
        <v>20.53</v>
      </c>
      <c r="C1742" s="33" t="str">
        <f t="shared" si="27"/>
        <v>Normal Weight</v>
      </c>
      <c r="D1742" s="34">
        <v>4.8600000000000003</v>
      </c>
      <c r="E1742" s="35" t="s">
        <v>10686</v>
      </c>
      <c r="F1742" s="35" t="s">
        <v>10686</v>
      </c>
      <c r="G1742" s="36" t="s">
        <v>10686</v>
      </c>
      <c r="H1742" s="36">
        <v>1</v>
      </c>
      <c r="I1742" s="35" t="s">
        <v>10686</v>
      </c>
    </row>
    <row r="1743" spans="1:9">
      <c r="A1743" s="31" t="s">
        <v>9278</v>
      </c>
      <c r="B1743" s="32">
        <v>23.79</v>
      </c>
      <c r="C1743" s="33" t="str">
        <f t="shared" si="27"/>
        <v>Normal Weight</v>
      </c>
      <c r="D1743" s="34">
        <v>4.74</v>
      </c>
      <c r="E1743" s="35" t="s">
        <v>10686</v>
      </c>
      <c r="F1743" s="35" t="s">
        <v>10686</v>
      </c>
      <c r="G1743" s="36" t="s">
        <v>10686</v>
      </c>
      <c r="H1743" s="36">
        <v>0</v>
      </c>
      <c r="I1743" s="35" t="s">
        <v>10686</v>
      </c>
    </row>
    <row r="1744" spans="1:9">
      <c r="A1744" s="31" t="s">
        <v>9281</v>
      </c>
      <c r="B1744" s="32">
        <v>29.8</v>
      </c>
      <c r="C1744" s="33" t="str">
        <f t="shared" si="27"/>
        <v>Overweight</v>
      </c>
      <c r="D1744" s="34">
        <v>6.03</v>
      </c>
      <c r="E1744" s="35" t="s">
        <v>10686</v>
      </c>
      <c r="F1744" s="35" t="s">
        <v>10686</v>
      </c>
      <c r="G1744" s="36" t="s">
        <v>10686</v>
      </c>
      <c r="H1744" s="36">
        <v>0</v>
      </c>
      <c r="I1744" s="35" t="s">
        <v>10686</v>
      </c>
    </row>
    <row r="1745" spans="1:9">
      <c r="A1745" s="31" t="s">
        <v>9284</v>
      </c>
      <c r="B1745" s="32">
        <v>31.54</v>
      </c>
      <c r="C1745" s="33" t="str">
        <f t="shared" si="27"/>
        <v>Obesity</v>
      </c>
      <c r="D1745" s="34">
        <v>4.71</v>
      </c>
      <c r="E1745" s="35" t="s">
        <v>10686</v>
      </c>
      <c r="F1745" s="35" t="s">
        <v>10686</v>
      </c>
      <c r="G1745" s="36" t="s">
        <v>10686</v>
      </c>
      <c r="H1745" s="36">
        <v>0</v>
      </c>
      <c r="I1745" s="35" t="s">
        <v>10686</v>
      </c>
    </row>
    <row r="1746" spans="1:9">
      <c r="A1746" s="31" t="s">
        <v>9286</v>
      </c>
      <c r="B1746" s="32">
        <v>20.82</v>
      </c>
      <c r="C1746" s="33" t="str">
        <f t="shared" si="27"/>
        <v>Normal Weight</v>
      </c>
      <c r="D1746" s="34">
        <v>5.55</v>
      </c>
      <c r="E1746" s="35" t="s">
        <v>10686</v>
      </c>
      <c r="F1746" s="35" t="s">
        <v>10686</v>
      </c>
      <c r="G1746" s="36" t="s">
        <v>10686</v>
      </c>
      <c r="H1746" s="36">
        <v>1</v>
      </c>
      <c r="I1746" s="35" t="s">
        <v>10686</v>
      </c>
    </row>
    <row r="1747" spans="1:9">
      <c r="A1747" s="31" t="s">
        <v>9288</v>
      </c>
      <c r="B1747" s="32">
        <v>38.83</v>
      </c>
      <c r="C1747" s="33" t="str">
        <f t="shared" si="27"/>
        <v>Obesity</v>
      </c>
      <c r="D1747" s="34">
        <v>4.78</v>
      </c>
      <c r="E1747" s="35" t="s">
        <v>10686</v>
      </c>
      <c r="F1747" s="35" t="s">
        <v>10686</v>
      </c>
      <c r="G1747" s="36" t="s">
        <v>10687</v>
      </c>
      <c r="H1747" s="36">
        <v>1</v>
      </c>
      <c r="I1747" s="35" t="s">
        <v>10686</v>
      </c>
    </row>
    <row r="1748" spans="1:9">
      <c r="A1748" s="31" t="s">
        <v>9290</v>
      </c>
      <c r="B1748" s="32">
        <v>23.44</v>
      </c>
      <c r="C1748" s="33" t="str">
        <f t="shared" si="27"/>
        <v>Normal Weight</v>
      </c>
      <c r="D1748" s="34">
        <v>4.6500000000000004</v>
      </c>
      <c r="E1748" s="35" t="s">
        <v>10687</v>
      </c>
      <c r="F1748" s="35" t="s">
        <v>10686</v>
      </c>
      <c r="G1748" s="36" t="s">
        <v>10686</v>
      </c>
      <c r="H1748" s="36">
        <v>1</v>
      </c>
      <c r="I1748" s="35" t="s">
        <v>10686</v>
      </c>
    </row>
    <row r="1749" spans="1:9">
      <c r="A1749" s="31" t="s">
        <v>9293</v>
      </c>
      <c r="B1749" s="32">
        <v>24.13</v>
      </c>
      <c r="C1749" s="33" t="str">
        <f t="shared" si="27"/>
        <v>Normal Weight</v>
      </c>
      <c r="D1749" s="34">
        <v>5.2</v>
      </c>
      <c r="E1749" s="35" t="s">
        <v>10686</v>
      </c>
      <c r="F1749" s="35" t="s">
        <v>10686</v>
      </c>
      <c r="G1749" s="36" t="s">
        <v>10686</v>
      </c>
      <c r="H1749" s="36">
        <v>1</v>
      </c>
      <c r="I1749" s="35" t="s">
        <v>10686</v>
      </c>
    </row>
    <row r="1750" spans="1:9">
      <c r="A1750" s="31" t="s">
        <v>9295</v>
      </c>
      <c r="B1750" s="32">
        <v>42.13</v>
      </c>
      <c r="C1750" s="33" t="str">
        <f t="shared" si="27"/>
        <v>Obesity</v>
      </c>
      <c r="D1750" s="34">
        <v>4.54</v>
      </c>
      <c r="E1750" s="35" t="s">
        <v>10687</v>
      </c>
      <c r="F1750" s="35" t="s">
        <v>10686</v>
      </c>
      <c r="G1750" s="36" t="s">
        <v>10686</v>
      </c>
      <c r="H1750" s="36">
        <v>1</v>
      </c>
      <c r="I1750" s="35" t="s">
        <v>10686</v>
      </c>
    </row>
    <row r="1751" spans="1:9">
      <c r="A1751" s="31" t="s">
        <v>9296</v>
      </c>
      <c r="B1751" s="32">
        <v>17.86</v>
      </c>
      <c r="C1751" s="33" t="str">
        <f t="shared" si="27"/>
        <v>Under Weight</v>
      </c>
      <c r="D1751" s="34">
        <v>4.1100000000000003</v>
      </c>
      <c r="E1751" s="35" t="s">
        <v>10686</v>
      </c>
      <c r="F1751" s="35" t="s">
        <v>10686</v>
      </c>
      <c r="G1751" s="36" t="s">
        <v>10686</v>
      </c>
      <c r="H1751" s="36">
        <v>1</v>
      </c>
      <c r="I1751" s="35" t="s">
        <v>10686</v>
      </c>
    </row>
    <row r="1752" spans="1:9">
      <c r="A1752" s="31" t="s">
        <v>9298</v>
      </c>
      <c r="B1752" s="32">
        <v>32.78</v>
      </c>
      <c r="C1752" s="33" t="str">
        <f t="shared" si="27"/>
        <v>Obesity</v>
      </c>
      <c r="D1752" s="34">
        <v>4.63</v>
      </c>
      <c r="E1752" s="35" t="s">
        <v>10686</v>
      </c>
      <c r="F1752" s="35" t="s">
        <v>10686</v>
      </c>
      <c r="G1752" s="36" t="s">
        <v>10686</v>
      </c>
      <c r="H1752" s="36">
        <v>0</v>
      </c>
      <c r="I1752" s="35" t="s">
        <v>10686</v>
      </c>
    </row>
    <row r="1753" spans="1:9">
      <c r="A1753" s="31" t="s">
        <v>9301</v>
      </c>
      <c r="B1753" s="32">
        <v>23.9</v>
      </c>
      <c r="C1753" s="33" t="str">
        <f t="shared" si="27"/>
        <v>Normal Weight</v>
      </c>
      <c r="D1753" s="34">
        <v>6.06</v>
      </c>
      <c r="E1753" s="35" t="s">
        <v>10687</v>
      </c>
      <c r="F1753" s="35" t="s">
        <v>10686</v>
      </c>
      <c r="G1753" s="36" t="s">
        <v>10687</v>
      </c>
      <c r="H1753" s="36">
        <v>1</v>
      </c>
      <c r="I1753" s="35" t="s">
        <v>10686</v>
      </c>
    </row>
    <row r="1754" spans="1:9">
      <c r="A1754" s="31" t="s">
        <v>9303</v>
      </c>
      <c r="B1754" s="32">
        <v>15.47</v>
      </c>
      <c r="C1754" s="33" t="str">
        <f t="shared" si="27"/>
        <v>Under Weight</v>
      </c>
      <c r="D1754" s="34">
        <v>8.43</v>
      </c>
      <c r="E1754" s="35" t="s">
        <v>10686</v>
      </c>
      <c r="F1754" s="35" t="s">
        <v>10686</v>
      </c>
      <c r="G1754" s="36" t="s">
        <v>10686</v>
      </c>
      <c r="H1754" s="36">
        <v>0</v>
      </c>
      <c r="I1754" s="35" t="s">
        <v>10686</v>
      </c>
    </row>
    <row r="1755" spans="1:9">
      <c r="A1755" s="31" t="s">
        <v>9306</v>
      </c>
      <c r="B1755" s="32">
        <v>28.54</v>
      </c>
      <c r="C1755" s="33" t="str">
        <f t="shared" si="27"/>
        <v>Overweight</v>
      </c>
      <c r="D1755" s="34">
        <v>5.51</v>
      </c>
      <c r="E1755" s="35" t="s">
        <v>10686</v>
      </c>
      <c r="F1755" s="35" t="s">
        <v>10686</v>
      </c>
      <c r="G1755" s="36" t="s">
        <v>10687</v>
      </c>
      <c r="H1755" s="36">
        <v>1</v>
      </c>
      <c r="I1755" s="35" t="s">
        <v>10686</v>
      </c>
    </row>
    <row r="1756" spans="1:9">
      <c r="A1756" s="31" t="s">
        <v>9308</v>
      </c>
      <c r="B1756" s="32">
        <v>18.54</v>
      </c>
      <c r="C1756" s="33" t="str">
        <f t="shared" si="27"/>
        <v>Normal Weight</v>
      </c>
      <c r="D1756" s="34">
        <v>4.95</v>
      </c>
      <c r="E1756" s="35" t="s">
        <v>10686</v>
      </c>
      <c r="F1756" s="35" t="s">
        <v>10686</v>
      </c>
      <c r="G1756" s="36" t="s">
        <v>10686</v>
      </c>
      <c r="H1756" s="36">
        <v>0</v>
      </c>
      <c r="I1756" s="35" t="s">
        <v>10686</v>
      </c>
    </row>
    <row r="1757" spans="1:9">
      <c r="A1757" s="31" t="s">
        <v>9311</v>
      </c>
      <c r="B1757" s="32">
        <v>32.18</v>
      </c>
      <c r="C1757" s="33" t="str">
        <f t="shared" si="27"/>
        <v>Obesity</v>
      </c>
      <c r="D1757" s="34">
        <v>6.44</v>
      </c>
      <c r="E1757" s="35" t="s">
        <v>10687</v>
      </c>
      <c r="F1757" s="35" t="s">
        <v>10686</v>
      </c>
      <c r="G1757" s="36" t="s">
        <v>10687</v>
      </c>
      <c r="H1757" s="36">
        <v>1</v>
      </c>
      <c r="I1757" s="35" t="s">
        <v>10686</v>
      </c>
    </row>
    <row r="1758" spans="1:9">
      <c r="A1758" s="31" t="s">
        <v>9314</v>
      </c>
      <c r="B1758" s="32">
        <v>37.380000000000003</v>
      </c>
      <c r="C1758" s="33" t="str">
        <f t="shared" si="27"/>
        <v>Obesity</v>
      </c>
      <c r="D1758" s="34">
        <v>6.05</v>
      </c>
      <c r="E1758" s="35" t="s">
        <v>10687</v>
      </c>
      <c r="F1758" s="35" t="s">
        <v>10686</v>
      </c>
      <c r="G1758" s="36" t="s">
        <v>10686</v>
      </c>
      <c r="H1758" s="36">
        <v>0</v>
      </c>
      <c r="I1758" s="35" t="s">
        <v>10686</v>
      </c>
    </row>
    <row r="1759" spans="1:9">
      <c r="A1759" s="31" t="s">
        <v>9316</v>
      </c>
      <c r="B1759" s="32">
        <v>31.12</v>
      </c>
      <c r="C1759" s="33" t="str">
        <f t="shared" si="27"/>
        <v>Obesity</v>
      </c>
      <c r="D1759" s="34">
        <v>4.76</v>
      </c>
      <c r="E1759" s="35" t="s">
        <v>10687</v>
      </c>
      <c r="F1759" s="35" t="s">
        <v>10686</v>
      </c>
      <c r="G1759" s="36" t="s">
        <v>10687</v>
      </c>
      <c r="H1759" s="36">
        <v>1</v>
      </c>
      <c r="I1759" s="35" t="s">
        <v>10686</v>
      </c>
    </row>
    <row r="1760" spans="1:9">
      <c r="A1760" s="31" t="s">
        <v>9319</v>
      </c>
      <c r="B1760" s="32">
        <v>22.01</v>
      </c>
      <c r="C1760" s="33" t="str">
        <f t="shared" si="27"/>
        <v>Normal Weight</v>
      </c>
      <c r="D1760" s="34">
        <v>6.72</v>
      </c>
      <c r="E1760" s="35" t="s">
        <v>10687</v>
      </c>
      <c r="F1760" s="35" t="s">
        <v>10686</v>
      </c>
      <c r="G1760" s="36" t="s">
        <v>10686</v>
      </c>
      <c r="H1760" s="36">
        <v>1</v>
      </c>
      <c r="I1760" s="35" t="s">
        <v>10686</v>
      </c>
    </row>
    <row r="1761" spans="1:9">
      <c r="A1761" s="31" t="s">
        <v>9322</v>
      </c>
      <c r="B1761" s="32">
        <v>27.645</v>
      </c>
      <c r="C1761" s="33" t="str">
        <f t="shared" si="27"/>
        <v>Overweight</v>
      </c>
      <c r="D1761" s="34">
        <v>5.7</v>
      </c>
      <c r="E1761" s="35" t="s">
        <v>10686</v>
      </c>
      <c r="F1761" s="35" t="s">
        <v>10686</v>
      </c>
      <c r="G1761" s="36" t="s">
        <v>10686</v>
      </c>
      <c r="H1761" s="36">
        <v>0</v>
      </c>
      <c r="I1761" s="35" t="s">
        <v>10686</v>
      </c>
    </row>
    <row r="1762" spans="1:9">
      <c r="A1762" s="31" t="s">
        <v>9325</v>
      </c>
      <c r="B1762" s="32">
        <v>29.64</v>
      </c>
      <c r="C1762" s="33" t="str">
        <f t="shared" si="27"/>
        <v>Overweight</v>
      </c>
      <c r="D1762" s="34">
        <v>5.31</v>
      </c>
      <c r="E1762" s="35" t="s">
        <v>10687</v>
      </c>
      <c r="F1762" s="35" t="s">
        <v>10686</v>
      </c>
      <c r="G1762" s="36" t="s">
        <v>10686</v>
      </c>
      <c r="H1762" s="36">
        <v>0</v>
      </c>
      <c r="I1762" s="35" t="s">
        <v>10686</v>
      </c>
    </row>
    <row r="1763" spans="1:9">
      <c r="A1763" s="31" t="s">
        <v>9328</v>
      </c>
      <c r="B1763" s="32">
        <v>33.700000000000003</v>
      </c>
      <c r="C1763" s="33" t="str">
        <f t="shared" si="27"/>
        <v>Obesity</v>
      </c>
      <c r="D1763" s="34">
        <v>4.32</v>
      </c>
      <c r="E1763" s="35" t="s">
        <v>10687</v>
      </c>
      <c r="F1763" s="35" t="s">
        <v>10686</v>
      </c>
      <c r="G1763" s="36" t="s">
        <v>10686</v>
      </c>
      <c r="H1763" s="36">
        <v>1</v>
      </c>
      <c r="I1763" s="35" t="s">
        <v>10686</v>
      </c>
    </row>
    <row r="1764" spans="1:9">
      <c r="A1764" s="31" t="s">
        <v>9331</v>
      </c>
      <c r="B1764" s="32">
        <v>27.5</v>
      </c>
      <c r="C1764" s="33" t="str">
        <f t="shared" si="27"/>
        <v>Overweight</v>
      </c>
      <c r="D1764" s="34">
        <v>4.2300000000000004</v>
      </c>
      <c r="E1764" s="35" t="s">
        <v>10687</v>
      </c>
      <c r="F1764" s="35" t="s">
        <v>10686</v>
      </c>
      <c r="G1764" s="36" t="s">
        <v>10686</v>
      </c>
      <c r="H1764" s="36">
        <v>1</v>
      </c>
      <c r="I1764" s="35" t="s">
        <v>10686</v>
      </c>
    </row>
    <row r="1765" spans="1:9">
      <c r="A1765" s="31" t="s">
        <v>9334</v>
      </c>
      <c r="B1765" s="32">
        <v>16.12</v>
      </c>
      <c r="C1765" s="33" t="str">
        <f t="shared" si="27"/>
        <v>Under Weight</v>
      </c>
      <c r="D1765" s="34">
        <v>6.09</v>
      </c>
      <c r="E1765" s="35" t="s">
        <v>10686</v>
      </c>
      <c r="F1765" s="35" t="s">
        <v>10686</v>
      </c>
      <c r="G1765" s="36" t="s">
        <v>10686</v>
      </c>
      <c r="H1765" s="36">
        <v>0</v>
      </c>
      <c r="I1765" s="35" t="s">
        <v>10686</v>
      </c>
    </row>
    <row r="1766" spans="1:9">
      <c r="A1766" s="31" t="s">
        <v>9336</v>
      </c>
      <c r="B1766" s="32">
        <v>26.73</v>
      </c>
      <c r="C1766" s="33" t="str">
        <f t="shared" si="27"/>
        <v>Overweight</v>
      </c>
      <c r="D1766" s="34">
        <v>4.74</v>
      </c>
      <c r="E1766" s="35" t="s">
        <v>10687</v>
      </c>
      <c r="F1766" s="35" t="s">
        <v>10686</v>
      </c>
      <c r="G1766" s="36" t="s">
        <v>10686</v>
      </c>
      <c r="H1766" s="36">
        <v>1</v>
      </c>
      <c r="I1766" s="35" t="s">
        <v>10686</v>
      </c>
    </row>
    <row r="1767" spans="1:9">
      <c r="A1767" s="31" t="s">
        <v>9338</v>
      </c>
      <c r="B1767" s="32">
        <v>37.25</v>
      </c>
      <c r="C1767" s="33" t="str">
        <f t="shared" si="27"/>
        <v>Obesity</v>
      </c>
      <c r="D1767" s="34">
        <v>6.23</v>
      </c>
      <c r="E1767" s="35" t="s">
        <v>10687</v>
      </c>
      <c r="F1767" s="35" t="s">
        <v>10686</v>
      </c>
      <c r="G1767" s="36" t="s">
        <v>10686</v>
      </c>
      <c r="H1767" s="36">
        <v>0</v>
      </c>
      <c r="I1767" s="35" t="s">
        <v>10686</v>
      </c>
    </row>
    <row r="1768" spans="1:9">
      <c r="A1768" s="31" t="s">
        <v>9340</v>
      </c>
      <c r="B1768" s="32">
        <v>23.56</v>
      </c>
      <c r="C1768" s="33" t="str">
        <f t="shared" si="27"/>
        <v>Normal Weight</v>
      </c>
      <c r="D1768" s="34">
        <v>5.45</v>
      </c>
      <c r="E1768" s="35" t="s">
        <v>10687</v>
      </c>
      <c r="F1768" s="35" t="s">
        <v>10686</v>
      </c>
      <c r="G1768" s="36" t="s">
        <v>10686</v>
      </c>
      <c r="H1768" s="36">
        <v>1</v>
      </c>
      <c r="I1768" s="35" t="s">
        <v>10686</v>
      </c>
    </row>
    <row r="1769" spans="1:9">
      <c r="A1769" s="31" t="s">
        <v>9342</v>
      </c>
      <c r="B1769" s="32">
        <v>15.84</v>
      </c>
      <c r="C1769" s="33" t="str">
        <f t="shared" si="27"/>
        <v>Under Weight</v>
      </c>
      <c r="D1769" s="34">
        <v>10.34</v>
      </c>
      <c r="E1769" s="35" t="s">
        <v>10686</v>
      </c>
      <c r="F1769" s="35" t="s">
        <v>10686</v>
      </c>
      <c r="G1769" s="36" t="s">
        <v>10686</v>
      </c>
      <c r="H1769" s="36">
        <v>2</v>
      </c>
      <c r="I1769" s="35" t="s">
        <v>10686</v>
      </c>
    </row>
    <row r="1770" spans="1:9">
      <c r="A1770" s="31" t="s">
        <v>9344</v>
      </c>
      <c r="B1770" s="32">
        <v>36.630000000000003</v>
      </c>
      <c r="C1770" s="33" t="str">
        <f t="shared" si="27"/>
        <v>Obesity</v>
      </c>
      <c r="D1770" s="34">
        <v>5.15</v>
      </c>
      <c r="E1770" s="35" t="s">
        <v>10686</v>
      </c>
      <c r="F1770" s="35" t="s">
        <v>10686</v>
      </c>
      <c r="G1770" s="36" t="s">
        <v>10686</v>
      </c>
      <c r="H1770" s="36">
        <v>0</v>
      </c>
      <c r="I1770" s="35" t="s">
        <v>10686</v>
      </c>
    </row>
    <row r="1771" spans="1:9">
      <c r="A1771" s="31" t="s">
        <v>9346</v>
      </c>
      <c r="B1771" s="32">
        <v>16.47</v>
      </c>
      <c r="C1771" s="33" t="str">
        <f t="shared" si="27"/>
        <v>Under Weight</v>
      </c>
      <c r="D1771" s="34">
        <v>11.72</v>
      </c>
      <c r="E1771" s="35" t="s">
        <v>10686</v>
      </c>
      <c r="F1771" s="35" t="s">
        <v>10686</v>
      </c>
      <c r="G1771" s="36" t="s">
        <v>10686</v>
      </c>
      <c r="H1771" s="36">
        <v>0</v>
      </c>
      <c r="I1771" s="35" t="s">
        <v>10686</v>
      </c>
    </row>
    <row r="1772" spans="1:9">
      <c r="A1772" s="31" t="s">
        <v>9349</v>
      </c>
      <c r="B1772" s="32">
        <v>25.8</v>
      </c>
      <c r="C1772" s="33" t="str">
        <f t="shared" si="27"/>
        <v>Overweight</v>
      </c>
      <c r="D1772" s="34">
        <v>5.29</v>
      </c>
      <c r="E1772" s="35" t="s">
        <v>10686</v>
      </c>
      <c r="F1772" s="35" t="s">
        <v>10686</v>
      </c>
      <c r="G1772" s="36" t="s">
        <v>10686</v>
      </c>
      <c r="H1772" s="36">
        <v>0</v>
      </c>
      <c r="I1772" s="35" t="s">
        <v>10686</v>
      </c>
    </row>
    <row r="1773" spans="1:9">
      <c r="A1773" s="31" t="s">
        <v>9352</v>
      </c>
      <c r="B1773" s="32">
        <v>23.6</v>
      </c>
      <c r="C1773" s="33" t="str">
        <f t="shared" si="27"/>
        <v>Normal Weight</v>
      </c>
      <c r="D1773" s="34">
        <v>4.33</v>
      </c>
      <c r="E1773" s="35" t="s">
        <v>10686</v>
      </c>
      <c r="F1773" s="35" t="s">
        <v>10686</v>
      </c>
      <c r="G1773" s="36" t="s">
        <v>10686</v>
      </c>
      <c r="H1773" s="36">
        <v>0</v>
      </c>
      <c r="I1773" s="35" t="s">
        <v>10686</v>
      </c>
    </row>
    <row r="1774" spans="1:9">
      <c r="A1774" s="31" t="s">
        <v>9354</v>
      </c>
      <c r="B1774" s="32">
        <v>32.11</v>
      </c>
      <c r="C1774" s="33" t="str">
        <f t="shared" si="27"/>
        <v>Obesity</v>
      </c>
      <c r="D1774" s="34">
        <v>6.24</v>
      </c>
      <c r="E1774" s="35" t="s">
        <v>10686</v>
      </c>
      <c r="F1774" s="35" t="s">
        <v>10686</v>
      </c>
      <c r="G1774" s="36" t="s">
        <v>10687</v>
      </c>
      <c r="H1774" s="36">
        <v>1</v>
      </c>
      <c r="I1774" s="35" t="s">
        <v>10686</v>
      </c>
    </row>
    <row r="1775" spans="1:9">
      <c r="A1775" s="31" t="s">
        <v>9357</v>
      </c>
      <c r="B1775" s="32">
        <v>30.114999999999998</v>
      </c>
      <c r="C1775" s="33" t="str">
        <f t="shared" si="27"/>
        <v>Obesity</v>
      </c>
      <c r="D1775" s="34">
        <v>11.61</v>
      </c>
      <c r="E1775" s="35" t="s">
        <v>10686</v>
      </c>
      <c r="F1775" s="35" t="s">
        <v>10686</v>
      </c>
      <c r="G1775" s="36" t="s">
        <v>10686</v>
      </c>
      <c r="H1775" s="36">
        <v>0</v>
      </c>
      <c r="I1775" s="35" t="s">
        <v>10686</v>
      </c>
    </row>
    <row r="1776" spans="1:9">
      <c r="A1776" s="31" t="s">
        <v>9359</v>
      </c>
      <c r="B1776" s="32">
        <v>20.28</v>
      </c>
      <c r="C1776" s="33" t="str">
        <f t="shared" si="27"/>
        <v>Normal Weight</v>
      </c>
      <c r="D1776" s="34">
        <v>11.07</v>
      </c>
      <c r="E1776" s="35" t="s">
        <v>10687</v>
      </c>
      <c r="F1776" s="35" t="s">
        <v>10686</v>
      </c>
      <c r="G1776" s="36" t="s">
        <v>10686</v>
      </c>
      <c r="H1776" s="36">
        <v>0</v>
      </c>
      <c r="I1776" s="35" t="s">
        <v>10686</v>
      </c>
    </row>
    <row r="1777" spans="1:9">
      <c r="A1777" s="31" t="s">
        <v>9361</v>
      </c>
      <c r="B1777" s="32">
        <v>20.234999999999999</v>
      </c>
      <c r="C1777" s="33" t="str">
        <f t="shared" si="27"/>
        <v>Normal Weight</v>
      </c>
      <c r="D1777" s="34">
        <v>5.19</v>
      </c>
      <c r="E1777" s="35" t="s">
        <v>10686</v>
      </c>
      <c r="F1777" s="35" t="s">
        <v>10686</v>
      </c>
      <c r="G1777" s="36" t="s">
        <v>10687</v>
      </c>
      <c r="H1777" s="36">
        <v>1</v>
      </c>
      <c r="I1777" s="35" t="s">
        <v>10686</v>
      </c>
    </row>
    <row r="1778" spans="1:9">
      <c r="A1778" s="31" t="s">
        <v>9363</v>
      </c>
      <c r="B1778" s="32">
        <v>25.27</v>
      </c>
      <c r="C1778" s="33" t="str">
        <f t="shared" si="27"/>
        <v>Overweight</v>
      </c>
      <c r="D1778" s="34">
        <v>5.7</v>
      </c>
      <c r="E1778" s="35" t="s">
        <v>10687</v>
      </c>
      <c r="F1778" s="35" t="s">
        <v>10686</v>
      </c>
      <c r="G1778" s="36" t="s">
        <v>10686</v>
      </c>
      <c r="H1778" s="36">
        <v>1</v>
      </c>
      <c r="I1778" s="35" t="s">
        <v>10686</v>
      </c>
    </row>
    <row r="1779" spans="1:9">
      <c r="A1779" s="31" t="s">
        <v>9366</v>
      </c>
      <c r="B1779" s="32">
        <v>24.24</v>
      </c>
      <c r="C1779" s="33" t="str">
        <f t="shared" si="27"/>
        <v>Normal Weight</v>
      </c>
      <c r="D1779" s="34">
        <v>6.15</v>
      </c>
      <c r="E1779" s="35" t="s">
        <v>10686</v>
      </c>
      <c r="F1779" s="35" t="s">
        <v>10686</v>
      </c>
      <c r="G1779" s="36" t="s">
        <v>10686</v>
      </c>
      <c r="H1779" s="36">
        <v>0</v>
      </c>
      <c r="I1779" s="35" t="s">
        <v>10686</v>
      </c>
    </row>
    <row r="1780" spans="1:9">
      <c r="A1780" s="31" t="s">
        <v>9368</v>
      </c>
      <c r="B1780" s="32">
        <v>35.75</v>
      </c>
      <c r="C1780" s="33" t="str">
        <f t="shared" si="27"/>
        <v>Obesity</v>
      </c>
      <c r="D1780" s="34">
        <v>5.07</v>
      </c>
      <c r="E1780" s="35" t="s">
        <v>10686</v>
      </c>
      <c r="F1780" s="35" t="s">
        <v>10686</v>
      </c>
      <c r="G1780" s="36" t="s">
        <v>10686</v>
      </c>
      <c r="H1780" s="36">
        <v>0</v>
      </c>
      <c r="I1780" s="35" t="s">
        <v>10686</v>
      </c>
    </row>
    <row r="1781" spans="1:9">
      <c r="A1781" s="31" t="s">
        <v>9371</v>
      </c>
      <c r="B1781" s="32">
        <v>29.92</v>
      </c>
      <c r="C1781" s="33" t="str">
        <f t="shared" si="27"/>
        <v>Overweight</v>
      </c>
      <c r="D1781" s="34">
        <v>10.97</v>
      </c>
      <c r="E1781" s="35" t="s">
        <v>10687</v>
      </c>
      <c r="F1781" s="35" t="s">
        <v>10686</v>
      </c>
      <c r="G1781" s="36" t="s">
        <v>10686</v>
      </c>
      <c r="H1781" s="36">
        <v>1</v>
      </c>
      <c r="I1781" s="35" t="s">
        <v>10686</v>
      </c>
    </row>
    <row r="1782" spans="1:9">
      <c r="A1782" s="31" t="s">
        <v>9373</v>
      </c>
      <c r="B1782" s="32">
        <v>26.2</v>
      </c>
      <c r="C1782" s="33" t="str">
        <f t="shared" si="27"/>
        <v>Overweight</v>
      </c>
      <c r="D1782" s="34">
        <v>10.93</v>
      </c>
      <c r="E1782" s="35" t="s">
        <v>10687</v>
      </c>
      <c r="F1782" s="35" t="s">
        <v>10686</v>
      </c>
      <c r="G1782" s="36" t="s">
        <v>10686</v>
      </c>
      <c r="H1782" s="36">
        <v>1</v>
      </c>
      <c r="I1782" s="35" t="s">
        <v>10686</v>
      </c>
    </row>
    <row r="1783" spans="1:9">
      <c r="A1783" s="31" t="s">
        <v>9375</v>
      </c>
      <c r="B1783" s="32">
        <v>26.695</v>
      </c>
      <c r="C1783" s="33" t="str">
        <f t="shared" si="27"/>
        <v>Overweight</v>
      </c>
      <c r="D1783" s="34">
        <v>4.21</v>
      </c>
      <c r="E1783" s="35" t="s">
        <v>10687</v>
      </c>
      <c r="F1783" s="35" t="s">
        <v>10686</v>
      </c>
      <c r="G1783" s="36" t="s">
        <v>10687</v>
      </c>
      <c r="H1783" s="36">
        <v>1</v>
      </c>
      <c r="I1783" s="35" t="s">
        <v>10686</v>
      </c>
    </row>
    <row r="1784" spans="1:9">
      <c r="A1784" s="31" t="s">
        <v>9377</v>
      </c>
      <c r="B1784" s="32">
        <v>23.16</v>
      </c>
      <c r="C1784" s="33" t="str">
        <f t="shared" si="27"/>
        <v>Normal Weight</v>
      </c>
      <c r="D1784" s="34">
        <v>5.5</v>
      </c>
      <c r="E1784" s="35" t="s">
        <v>10686</v>
      </c>
      <c r="F1784" s="35" t="s">
        <v>10686</v>
      </c>
      <c r="G1784" s="36" t="s">
        <v>10686</v>
      </c>
      <c r="H1784" s="36">
        <v>0</v>
      </c>
      <c r="I1784" s="35" t="s">
        <v>10686</v>
      </c>
    </row>
    <row r="1785" spans="1:9">
      <c r="A1785" s="31" t="s">
        <v>9379</v>
      </c>
      <c r="B1785" s="32">
        <v>32.585000000000001</v>
      </c>
      <c r="C1785" s="33" t="str">
        <f t="shared" si="27"/>
        <v>Obesity</v>
      </c>
      <c r="D1785" s="34">
        <v>4.93</v>
      </c>
      <c r="E1785" s="35" t="s">
        <v>10687</v>
      </c>
      <c r="F1785" s="35" t="s">
        <v>10686</v>
      </c>
      <c r="G1785" s="36" t="s">
        <v>10686</v>
      </c>
      <c r="H1785" s="36">
        <v>1</v>
      </c>
      <c r="I1785" s="35" t="s">
        <v>10686</v>
      </c>
    </row>
    <row r="1786" spans="1:9">
      <c r="A1786" s="31" t="s">
        <v>9380</v>
      </c>
      <c r="B1786" s="32">
        <v>33.97</v>
      </c>
      <c r="C1786" s="33" t="str">
        <f t="shared" si="27"/>
        <v>Obesity</v>
      </c>
      <c r="D1786" s="34">
        <v>5.6</v>
      </c>
      <c r="E1786" s="35" t="s">
        <v>10687</v>
      </c>
      <c r="F1786" s="35" t="s">
        <v>10686</v>
      </c>
      <c r="G1786" s="36" t="s">
        <v>10686</v>
      </c>
      <c r="H1786" s="36">
        <v>0</v>
      </c>
      <c r="I1786" s="35" t="s">
        <v>10686</v>
      </c>
    </row>
    <row r="1787" spans="1:9">
      <c r="A1787" s="31" t="s">
        <v>9383</v>
      </c>
      <c r="B1787" s="32">
        <v>16.57</v>
      </c>
      <c r="C1787" s="33" t="str">
        <f t="shared" si="27"/>
        <v>Under Weight</v>
      </c>
      <c r="D1787" s="34">
        <v>9.99</v>
      </c>
      <c r="E1787" s="35" t="s">
        <v>10686</v>
      </c>
      <c r="F1787" s="35" t="s">
        <v>10686</v>
      </c>
      <c r="G1787" s="36" t="s">
        <v>10686</v>
      </c>
      <c r="H1787" s="36">
        <v>0</v>
      </c>
      <c r="I1787" s="35" t="s">
        <v>10686</v>
      </c>
    </row>
    <row r="1788" spans="1:9">
      <c r="A1788" s="31" t="s">
        <v>9385</v>
      </c>
      <c r="B1788" s="32">
        <v>17.55</v>
      </c>
      <c r="C1788" s="33" t="str">
        <f t="shared" si="27"/>
        <v>Under Weight</v>
      </c>
      <c r="D1788" s="34">
        <v>5.93</v>
      </c>
      <c r="E1788" s="35" t="s">
        <v>10686</v>
      </c>
      <c r="F1788" s="35" t="s">
        <v>10686</v>
      </c>
      <c r="G1788" s="36" t="s">
        <v>10687</v>
      </c>
      <c r="H1788" s="36">
        <v>1</v>
      </c>
      <c r="I1788" s="35" t="s">
        <v>10686</v>
      </c>
    </row>
    <row r="1789" spans="1:9">
      <c r="A1789" s="31" t="s">
        <v>9388</v>
      </c>
      <c r="B1789" s="32">
        <v>29.41</v>
      </c>
      <c r="C1789" s="33" t="str">
        <f t="shared" si="27"/>
        <v>Overweight</v>
      </c>
      <c r="D1789" s="34">
        <v>6.29</v>
      </c>
      <c r="E1789" s="35" t="s">
        <v>10687</v>
      </c>
      <c r="F1789" s="35" t="s">
        <v>10686</v>
      </c>
      <c r="G1789" s="36" t="s">
        <v>10686</v>
      </c>
      <c r="H1789" s="36">
        <v>1</v>
      </c>
      <c r="I1789" s="35" t="s">
        <v>10686</v>
      </c>
    </row>
    <row r="1790" spans="1:9">
      <c r="A1790" s="31" t="s">
        <v>9390</v>
      </c>
      <c r="B1790" s="32">
        <v>17.91</v>
      </c>
      <c r="C1790" s="33" t="str">
        <f t="shared" si="27"/>
        <v>Under Weight</v>
      </c>
      <c r="D1790" s="34">
        <v>5.65</v>
      </c>
      <c r="E1790" s="35" t="s">
        <v>10686</v>
      </c>
      <c r="F1790" s="35" t="s">
        <v>10686</v>
      </c>
      <c r="G1790" s="36" t="s">
        <v>10686</v>
      </c>
      <c r="H1790" s="36">
        <v>1</v>
      </c>
      <c r="I1790" s="35" t="s">
        <v>10686</v>
      </c>
    </row>
    <row r="1791" spans="1:9">
      <c r="A1791" s="31" t="s">
        <v>9392</v>
      </c>
      <c r="B1791" s="32">
        <v>31.57</v>
      </c>
      <c r="C1791" s="33" t="str">
        <f t="shared" si="27"/>
        <v>Obesity</v>
      </c>
      <c r="D1791" s="34">
        <v>6.15</v>
      </c>
      <c r="E1791" s="35" t="s">
        <v>10686</v>
      </c>
      <c r="F1791" s="35" t="s">
        <v>10686</v>
      </c>
      <c r="G1791" s="36" t="s">
        <v>10686</v>
      </c>
      <c r="H1791" s="36">
        <v>1</v>
      </c>
      <c r="I1791" s="35" t="s">
        <v>10686</v>
      </c>
    </row>
    <row r="1792" spans="1:9">
      <c r="A1792" s="31" t="s">
        <v>9395</v>
      </c>
      <c r="B1792" s="32">
        <v>33.18</v>
      </c>
      <c r="C1792" s="33" t="str">
        <f t="shared" si="27"/>
        <v>Obesity</v>
      </c>
      <c r="D1792" s="34">
        <v>5.22</v>
      </c>
      <c r="E1792" s="35" t="s">
        <v>10686</v>
      </c>
      <c r="F1792" s="35" t="s">
        <v>10687</v>
      </c>
      <c r="G1792" s="36" t="s">
        <v>10686</v>
      </c>
      <c r="H1792" s="36">
        <v>1</v>
      </c>
      <c r="I1792" s="35" t="s">
        <v>10686</v>
      </c>
    </row>
    <row r="1793" spans="1:9">
      <c r="A1793" s="31" t="s">
        <v>9397</v>
      </c>
      <c r="B1793" s="32">
        <v>37</v>
      </c>
      <c r="C1793" s="33" t="str">
        <f t="shared" si="27"/>
        <v>Obesity</v>
      </c>
      <c r="D1793" s="34">
        <v>11.66</v>
      </c>
      <c r="E1793" s="35" t="s">
        <v>10686</v>
      </c>
      <c r="F1793" s="35" t="s">
        <v>10686</v>
      </c>
      <c r="G1793" s="36" t="s">
        <v>10686</v>
      </c>
      <c r="H1793" s="36">
        <v>0</v>
      </c>
      <c r="I1793" s="35" t="s">
        <v>10686</v>
      </c>
    </row>
    <row r="1794" spans="1:9">
      <c r="A1794" s="31" t="s">
        <v>9399</v>
      </c>
      <c r="B1794" s="32">
        <v>18.905000000000001</v>
      </c>
      <c r="C1794" s="33" t="str">
        <f t="shared" si="27"/>
        <v>Normal Weight</v>
      </c>
      <c r="D1794" s="34">
        <v>4.91</v>
      </c>
      <c r="E1794" s="35" t="s">
        <v>10687</v>
      </c>
      <c r="F1794" s="35" t="s">
        <v>10686</v>
      </c>
      <c r="G1794" s="36" t="s">
        <v>10686</v>
      </c>
      <c r="H1794" s="36">
        <v>1</v>
      </c>
      <c r="I1794" s="35" t="s">
        <v>10686</v>
      </c>
    </row>
    <row r="1795" spans="1:9">
      <c r="A1795" s="31" t="s">
        <v>9401</v>
      </c>
      <c r="B1795" s="32">
        <v>20.03</v>
      </c>
      <c r="C1795" s="33" t="str">
        <f t="shared" ref="C1795:C1858" si="28">IF(B1795&lt;18.5,"Under Weight",IF(B1795&lt;25,"Normal Weight",IF(B1795&lt;30,"Overweight","Obesity")))</f>
        <v>Normal Weight</v>
      </c>
      <c r="D1795" s="34">
        <v>9.25</v>
      </c>
      <c r="E1795" s="35" t="s">
        <v>10687</v>
      </c>
      <c r="F1795" s="35" t="s">
        <v>10686</v>
      </c>
      <c r="G1795" s="36" t="s">
        <v>10686</v>
      </c>
      <c r="H1795" s="36">
        <v>0</v>
      </c>
      <c r="I1795" s="35" t="s">
        <v>10686</v>
      </c>
    </row>
    <row r="1796" spans="1:9">
      <c r="A1796" s="31" t="s">
        <v>9403</v>
      </c>
      <c r="B1796" s="32">
        <v>16.7</v>
      </c>
      <c r="C1796" s="33" t="str">
        <f t="shared" si="28"/>
        <v>Under Weight</v>
      </c>
      <c r="D1796" s="34">
        <v>11.48</v>
      </c>
      <c r="E1796" s="35" t="s">
        <v>10686</v>
      </c>
      <c r="F1796" s="35" t="s">
        <v>10686</v>
      </c>
      <c r="G1796" s="36" t="s">
        <v>10686</v>
      </c>
      <c r="H1796" s="36">
        <v>0</v>
      </c>
      <c r="I1796" s="35" t="s">
        <v>10686</v>
      </c>
    </row>
    <row r="1797" spans="1:9">
      <c r="A1797" s="31" t="s">
        <v>9404</v>
      </c>
      <c r="B1797" s="32">
        <v>39.82</v>
      </c>
      <c r="C1797" s="33" t="str">
        <f t="shared" si="28"/>
        <v>Obesity</v>
      </c>
      <c r="D1797" s="34">
        <v>6.06</v>
      </c>
      <c r="E1797" s="35" t="s">
        <v>10686</v>
      </c>
      <c r="F1797" s="35" t="s">
        <v>10686</v>
      </c>
      <c r="G1797" s="36" t="s">
        <v>10686</v>
      </c>
      <c r="H1797" s="36">
        <v>0</v>
      </c>
      <c r="I1797" s="35" t="s">
        <v>10686</v>
      </c>
    </row>
    <row r="1798" spans="1:9">
      <c r="A1798" s="31" t="s">
        <v>9406</v>
      </c>
      <c r="B1798" s="32">
        <v>22.04</v>
      </c>
      <c r="C1798" s="33" t="str">
        <f t="shared" si="28"/>
        <v>Normal Weight</v>
      </c>
      <c r="D1798" s="34">
        <v>5.86</v>
      </c>
      <c r="E1798" s="35" t="s">
        <v>10686</v>
      </c>
      <c r="F1798" s="35" t="s">
        <v>10686</v>
      </c>
      <c r="G1798" s="36" t="s">
        <v>10686</v>
      </c>
      <c r="H1798" s="36">
        <v>1</v>
      </c>
      <c r="I1798" s="35" t="s">
        <v>10686</v>
      </c>
    </row>
    <row r="1799" spans="1:9">
      <c r="A1799" s="31" t="s">
        <v>9409</v>
      </c>
      <c r="B1799" s="32">
        <v>28.27</v>
      </c>
      <c r="C1799" s="33" t="str">
        <f t="shared" si="28"/>
        <v>Overweight</v>
      </c>
      <c r="D1799" s="34">
        <v>5.33</v>
      </c>
      <c r="E1799" s="35" t="s">
        <v>10686</v>
      </c>
      <c r="F1799" s="35" t="s">
        <v>10686</v>
      </c>
      <c r="G1799" s="36" t="s">
        <v>10686</v>
      </c>
      <c r="H1799" s="36">
        <v>0</v>
      </c>
      <c r="I1799" s="35" t="s">
        <v>10686</v>
      </c>
    </row>
    <row r="1800" spans="1:9">
      <c r="A1800" s="31" t="s">
        <v>9412</v>
      </c>
      <c r="B1800" s="32">
        <v>18.5</v>
      </c>
      <c r="C1800" s="33" t="str">
        <f t="shared" si="28"/>
        <v>Normal Weight</v>
      </c>
      <c r="D1800" s="34">
        <v>5.33</v>
      </c>
      <c r="E1800" s="35" t="s">
        <v>10686</v>
      </c>
      <c r="F1800" s="35" t="s">
        <v>10686</v>
      </c>
      <c r="G1800" s="36" t="s">
        <v>10686</v>
      </c>
      <c r="H1800" s="36">
        <v>0</v>
      </c>
      <c r="I1800" s="35" t="s">
        <v>10686</v>
      </c>
    </row>
    <row r="1801" spans="1:9">
      <c r="A1801" s="31" t="s">
        <v>9414</v>
      </c>
      <c r="B1801" s="32">
        <v>38.6</v>
      </c>
      <c r="C1801" s="33" t="str">
        <f t="shared" si="28"/>
        <v>Obesity</v>
      </c>
      <c r="D1801" s="34">
        <v>6.02</v>
      </c>
      <c r="E1801" s="35" t="s">
        <v>10686</v>
      </c>
      <c r="F1801" s="35" t="s">
        <v>10686</v>
      </c>
      <c r="G1801" s="36" t="s">
        <v>10686</v>
      </c>
      <c r="H1801" s="36">
        <v>1</v>
      </c>
      <c r="I1801" s="35" t="s">
        <v>10686</v>
      </c>
    </row>
    <row r="1802" spans="1:9">
      <c r="A1802" s="31" t="s">
        <v>9417</v>
      </c>
      <c r="B1802" s="32">
        <v>43.12</v>
      </c>
      <c r="C1802" s="33" t="str">
        <f t="shared" si="28"/>
        <v>Obesity</v>
      </c>
      <c r="D1802" s="34">
        <v>6.25</v>
      </c>
      <c r="E1802" s="35" t="s">
        <v>10686</v>
      </c>
      <c r="F1802" s="35" t="s">
        <v>10686</v>
      </c>
      <c r="G1802" s="36" t="s">
        <v>10686</v>
      </c>
      <c r="H1802" s="36">
        <v>1</v>
      </c>
      <c r="I1802" s="35" t="s">
        <v>10686</v>
      </c>
    </row>
    <row r="1803" spans="1:9">
      <c r="A1803" s="31" t="s">
        <v>9419</v>
      </c>
      <c r="B1803" s="32">
        <v>30.5</v>
      </c>
      <c r="C1803" s="33" t="str">
        <f t="shared" si="28"/>
        <v>Obesity</v>
      </c>
      <c r="D1803" s="34">
        <v>4.8099999999999996</v>
      </c>
      <c r="E1803" s="35" t="s">
        <v>10686</v>
      </c>
      <c r="F1803" s="35" t="s">
        <v>10686</v>
      </c>
      <c r="G1803" s="36" t="s">
        <v>10686</v>
      </c>
      <c r="H1803" s="36">
        <v>1</v>
      </c>
      <c r="I1803" s="35" t="s">
        <v>10686</v>
      </c>
    </row>
    <row r="1804" spans="1:9">
      <c r="A1804" s="31" t="s">
        <v>9421</v>
      </c>
      <c r="B1804" s="32">
        <v>27.61</v>
      </c>
      <c r="C1804" s="33" t="str">
        <f t="shared" si="28"/>
        <v>Overweight</v>
      </c>
      <c r="D1804" s="34">
        <v>4.5999999999999996</v>
      </c>
      <c r="E1804" s="35" t="s">
        <v>10686</v>
      </c>
      <c r="F1804" s="35" t="s">
        <v>10686</v>
      </c>
      <c r="G1804" s="36" t="s">
        <v>10686</v>
      </c>
      <c r="H1804" s="36">
        <v>1</v>
      </c>
      <c r="I1804" s="35" t="s">
        <v>10686</v>
      </c>
    </row>
    <row r="1805" spans="1:9">
      <c r="A1805" s="31" t="s">
        <v>9422</v>
      </c>
      <c r="B1805" s="32">
        <v>27.1</v>
      </c>
      <c r="C1805" s="33" t="str">
        <f t="shared" si="28"/>
        <v>Overweight</v>
      </c>
      <c r="D1805" s="34">
        <v>5.08</v>
      </c>
      <c r="E1805" s="35" t="s">
        <v>10686</v>
      </c>
      <c r="F1805" s="35" t="s">
        <v>10686</v>
      </c>
      <c r="G1805" s="36" t="s">
        <v>10686</v>
      </c>
      <c r="H1805" s="36">
        <v>1</v>
      </c>
      <c r="I1805" s="35" t="s">
        <v>10686</v>
      </c>
    </row>
    <row r="1806" spans="1:9">
      <c r="A1806" s="31" t="s">
        <v>9424</v>
      </c>
      <c r="B1806" s="32">
        <v>35.93</v>
      </c>
      <c r="C1806" s="33" t="str">
        <f t="shared" si="28"/>
        <v>Obesity</v>
      </c>
      <c r="D1806" s="34">
        <v>5.43</v>
      </c>
      <c r="E1806" s="35" t="s">
        <v>10686</v>
      </c>
      <c r="F1806" s="35" t="s">
        <v>10687</v>
      </c>
      <c r="G1806" s="36" t="s">
        <v>10686</v>
      </c>
      <c r="H1806" s="36">
        <v>1</v>
      </c>
      <c r="I1806" s="35" t="s">
        <v>10686</v>
      </c>
    </row>
    <row r="1807" spans="1:9">
      <c r="A1807" s="31" t="s">
        <v>9427</v>
      </c>
      <c r="B1807" s="32">
        <v>32.68</v>
      </c>
      <c r="C1807" s="33" t="str">
        <f t="shared" si="28"/>
        <v>Obesity</v>
      </c>
      <c r="D1807" s="34">
        <v>5.44</v>
      </c>
      <c r="E1807" s="35" t="s">
        <v>10686</v>
      </c>
      <c r="F1807" s="35" t="s">
        <v>10686</v>
      </c>
      <c r="G1807" s="36" t="s">
        <v>10686</v>
      </c>
      <c r="H1807" s="36">
        <v>0</v>
      </c>
      <c r="I1807" s="35" t="s">
        <v>10686</v>
      </c>
    </row>
    <row r="1808" spans="1:9">
      <c r="A1808" s="31" t="s">
        <v>9429</v>
      </c>
      <c r="B1808" s="32">
        <v>20.74</v>
      </c>
      <c r="C1808" s="33" t="str">
        <f t="shared" si="28"/>
        <v>Normal Weight</v>
      </c>
      <c r="D1808" s="34">
        <v>11.69</v>
      </c>
      <c r="E1808" s="35" t="s">
        <v>10687</v>
      </c>
      <c r="F1808" s="35" t="s">
        <v>10686</v>
      </c>
      <c r="G1808" s="36" t="s">
        <v>10686</v>
      </c>
      <c r="H1808" s="36">
        <v>1</v>
      </c>
      <c r="I1808" s="35" t="s">
        <v>10686</v>
      </c>
    </row>
    <row r="1809" spans="1:9">
      <c r="A1809" s="31" t="s">
        <v>9432</v>
      </c>
      <c r="B1809" s="32">
        <v>15.57</v>
      </c>
      <c r="C1809" s="33" t="str">
        <f t="shared" si="28"/>
        <v>Under Weight</v>
      </c>
      <c r="D1809" s="34">
        <v>6.07</v>
      </c>
      <c r="E1809" s="35" t="s">
        <v>10686</v>
      </c>
      <c r="F1809" s="35" t="s">
        <v>10686</v>
      </c>
      <c r="G1809" s="36" t="s">
        <v>10686</v>
      </c>
      <c r="H1809" s="36">
        <v>0</v>
      </c>
      <c r="I1809" s="35" t="s">
        <v>10686</v>
      </c>
    </row>
    <row r="1810" spans="1:9">
      <c r="A1810" s="31" t="s">
        <v>9435</v>
      </c>
      <c r="B1810" s="32">
        <v>23.844999999999999</v>
      </c>
      <c r="C1810" s="33" t="str">
        <f t="shared" si="28"/>
        <v>Normal Weight</v>
      </c>
      <c r="D1810" s="34">
        <v>4.3600000000000003</v>
      </c>
      <c r="E1810" s="35" t="s">
        <v>10686</v>
      </c>
      <c r="F1810" s="35" t="s">
        <v>10686</v>
      </c>
      <c r="G1810" s="36" t="s">
        <v>10686</v>
      </c>
      <c r="H1810" s="36">
        <v>0</v>
      </c>
      <c r="I1810" s="35" t="s">
        <v>10686</v>
      </c>
    </row>
    <row r="1811" spans="1:9">
      <c r="A1811" s="31" t="s">
        <v>9437</v>
      </c>
      <c r="B1811" s="32">
        <v>22.895</v>
      </c>
      <c r="C1811" s="33" t="str">
        <f t="shared" si="28"/>
        <v>Normal Weight</v>
      </c>
      <c r="D1811" s="34">
        <v>5.24</v>
      </c>
      <c r="E1811" s="35" t="s">
        <v>10686</v>
      </c>
      <c r="F1811" s="35" t="s">
        <v>10686</v>
      </c>
      <c r="G1811" s="36" t="s">
        <v>10686</v>
      </c>
      <c r="H1811" s="36">
        <v>1</v>
      </c>
      <c r="I1811" s="35" t="s">
        <v>10686</v>
      </c>
    </row>
    <row r="1812" spans="1:9">
      <c r="A1812" s="31" t="s">
        <v>9439</v>
      </c>
      <c r="B1812" s="32">
        <v>21.945</v>
      </c>
      <c r="C1812" s="33" t="str">
        <f t="shared" si="28"/>
        <v>Normal Weight</v>
      </c>
      <c r="D1812" s="34">
        <v>5.37</v>
      </c>
      <c r="E1812" s="35" t="s">
        <v>10686</v>
      </c>
      <c r="F1812" s="35" t="s">
        <v>10686</v>
      </c>
      <c r="G1812" s="36" t="s">
        <v>10686</v>
      </c>
      <c r="H1812" s="36">
        <v>1</v>
      </c>
      <c r="I1812" s="35" t="s">
        <v>10686</v>
      </c>
    </row>
    <row r="1813" spans="1:9">
      <c r="A1813" s="31" t="s">
        <v>9442</v>
      </c>
      <c r="B1813" s="32">
        <v>19.47</v>
      </c>
      <c r="C1813" s="33" t="str">
        <f t="shared" si="28"/>
        <v>Normal Weight</v>
      </c>
      <c r="D1813" s="34">
        <v>6.6</v>
      </c>
      <c r="E1813" s="35" t="s">
        <v>10687</v>
      </c>
      <c r="F1813" s="35" t="s">
        <v>10686</v>
      </c>
      <c r="G1813" s="36" t="s">
        <v>10686</v>
      </c>
      <c r="H1813" s="36">
        <v>0</v>
      </c>
      <c r="I1813" s="35" t="s">
        <v>10686</v>
      </c>
    </row>
    <row r="1814" spans="1:9">
      <c r="A1814" s="31" t="s">
        <v>9445</v>
      </c>
      <c r="B1814" s="32">
        <v>15.61</v>
      </c>
      <c r="C1814" s="33" t="str">
        <f t="shared" si="28"/>
        <v>Under Weight</v>
      </c>
      <c r="D1814" s="34">
        <v>5.77</v>
      </c>
      <c r="E1814" s="35" t="s">
        <v>10686</v>
      </c>
      <c r="F1814" s="35" t="s">
        <v>10686</v>
      </c>
      <c r="G1814" s="36" t="s">
        <v>10686</v>
      </c>
      <c r="H1814" s="36">
        <v>0</v>
      </c>
      <c r="I1814" s="35" t="s">
        <v>10686</v>
      </c>
    </row>
    <row r="1815" spans="1:9">
      <c r="A1815" s="31" t="s">
        <v>9448</v>
      </c>
      <c r="B1815" s="32">
        <v>28.6</v>
      </c>
      <c r="C1815" s="33" t="str">
        <f t="shared" si="28"/>
        <v>Overweight</v>
      </c>
      <c r="D1815" s="34">
        <v>6.08</v>
      </c>
      <c r="E1815" s="35" t="s">
        <v>10686</v>
      </c>
      <c r="F1815" s="35" t="s">
        <v>10686</v>
      </c>
      <c r="G1815" s="36" t="s">
        <v>10687</v>
      </c>
      <c r="H1815" s="36">
        <v>1</v>
      </c>
      <c r="I1815" s="35" t="s">
        <v>10686</v>
      </c>
    </row>
    <row r="1816" spans="1:9">
      <c r="A1816" s="31" t="s">
        <v>9450</v>
      </c>
      <c r="B1816" s="32">
        <v>46.53</v>
      </c>
      <c r="C1816" s="33" t="str">
        <f t="shared" si="28"/>
        <v>Obesity</v>
      </c>
      <c r="D1816" s="34">
        <v>4.16</v>
      </c>
      <c r="E1816" s="35" t="s">
        <v>10686</v>
      </c>
      <c r="F1816" s="35" t="s">
        <v>10686</v>
      </c>
      <c r="G1816" s="36" t="s">
        <v>10686</v>
      </c>
      <c r="H1816" s="36">
        <v>0</v>
      </c>
      <c r="I1816" s="35" t="s">
        <v>10686</v>
      </c>
    </row>
    <row r="1817" spans="1:9">
      <c r="A1817" s="31" t="s">
        <v>9452</v>
      </c>
      <c r="B1817" s="32">
        <v>34.99</v>
      </c>
      <c r="C1817" s="33" t="str">
        <f t="shared" si="28"/>
        <v>Obesity</v>
      </c>
      <c r="D1817" s="34">
        <v>5.0999999999999996</v>
      </c>
      <c r="E1817" s="35" t="s">
        <v>10686</v>
      </c>
      <c r="F1817" s="35" t="s">
        <v>10686</v>
      </c>
      <c r="G1817" s="36" t="s">
        <v>10687</v>
      </c>
      <c r="H1817" s="36">
        <v>1</v>
      </c>
      <c r="I1817" s="35" t="s">
        <v>10686</v>
      </c>
    </row>
    <row r="1818" spans="1:9">
      <c r="A1818" s="31" t="s">
        <v>9455</v>
      </c>
      <c r="B1818" s="32">
        <v>17.05</v>
      </c>
      <c r="C1818" s="33" t="str">
        <f t="shared" si="28"/>
        <v>Under Weight</v>
      </c>
      <c r="D1818" s="34">
        <v>5.3</v>
      </c>
      <c r="E1818" s="35" t="s">
        <v>10686</v>
      </c>
      <c r="F1818" s="35" t="s">
        <v>10686</v>
      </c>
      <c r="G1818" s="36" t="s">
        <v>10687</v>
      </c>
      <c r="H1818" s="36">
        <v>1</v>
      </c>
      <c r="I1818" s="35" t="s">
        <v>10686</v>
      </c>
    </row>
    <row r="1819" spans="1:9">
      <c r="A1819" s="31" t="s">
        <v>9458</v>
      </c>
      <c r="B1819" s="32">
        <v>37.18</v>
      </c>
      <c r="C1819" s="33" t="str">
        <f t="shared" si="28"/>
        <v>Obesity</v>
      </c>
      <c r="D1819" s="34">
        <v>4.9000000000000004</v>
      </c>
      <c r="E1819" s="35" t="s">
        <v>10686</v>
      </c>
      <c r="F1819" s="35" t="s">
        <v>10686</v>
      </c>
      <c r="G1819" s="36" t="s">
        <v>10686</v>
      </c>
      <c r="H1819" s="36">
        <v>0</v>
      </c>
      <c r="I1819" s="35" t="s">
        <v>10686</v>
      </c>
    </row>
    <row r="1820" spans="1:9">
      <c r="A1820" s="31" t="s">
        <v>9460</v>
      </c>
      <c r="B1820" s="32">
        <v>35.200000000000003</v>
      </c>
      <c r="C1820" s="33" t="str">
        <f t="shared" si="28"/>
        <v>Obesity</v>
      </c>
      <c r="D1820" s="34">
        <v>5.55</v>
      </c>
      <c r="E1820" s="35" t="s">
        <v>10686</v>
      </c>
      <c r="F1820" s="35" t="s">
        <v>10686</v>
      </c>
      <c r="G1820" s="36" t="s">
        <v>10686</v>
      </c>
      <c r="H1820" s="36">
        <v>0</v>
      </c>
      <c r="I1820" s="35" t="s">
        <v>10686</v>
      </c>
    </row>
    <row r="1821" spans="1:9">
      <c r="A1821" s="31" t="s">
        <v>9461</v>
      </c>
      <c r="B1821" s="32">
        <v>37.335000000000001</v>
      </c>
      <c r="C1821" s="33" t="str">
        <f t="shared" si="28"/>
        <v>Obesity</v>
      </c>
      <c r="D1821" s="34">
        <v>4.95</v>
      </c>
      <c r="E1821" s="35" t="s">
        <v>10686</v>
      </c>
      <c r="F1821" s="35" t="s">
        <v>10686</v>
      </c>
      <c r="G1821" s="36" t="s">
        <v>10686</v>
      </c>
      <c r="H1821" s="36">
        <v>0</v>
      </c>
      <c r="I1821" s="35" t="s">
        <v>10686</v>
      </c>
    </row>
    <row r="1822" spans="1:9">
      <c r="A1822" s="31" t="s">
        <v>9464</v>
      </c>
      <c r="B1822" s="32">
        <v>27.265000000000001</v>
      </c>
      <c r="C1822" s="33" t="str">
        <f t="shared" si="28"/>
        <v>Overweight</v>
      </c>
      <c r="D1822" s="34">
        <v>6.46</v>
      </c>
      <c r="E1822" s="35" t="s">
        <v>10687</v>
      </c>
      <c r="F1822" s="35" t="s">
        <v>10686</v>
      </c>
      <c r="G1822" s="36" t="s">
        <v>10686</v>
      </c>
      <c r="H1822" s="36">
        <v>0</v>
      </c>
      <c r="I1822" s="35" t="s">
        <v>10686</v>
      </c>
    </row>
    <row r="1823" spans="1:9">
      <c r="A1823" s="31" t="s">
        <v>9466</v>
      </c>
      <c r="B1823" s="32">
        <v>30.8</v>
      </c>
      <c r="C1823" s="33" t="str">
        <f t="shared" si="28"/>
        <v>Obesity</v>
      </c>
      <c r="D1823" s="34">
        <v>4.9000000000000004</v>
      </c>
      <c r="E1823" s="35" t="s">
        <v>10687</v>
      </c>
      <c r="F1823" s="35" t="s">
        <v>10686</v>
      </c>
      <c r="G1823" s="36" t="s">
        <v>10686</v>
      </c>
      <c r="H1823" s="36">
        <v>0</v>
      </c>
      <c r="I1823" s="35" t="s">
        <v>10686</v>
      </c>
    </row>
    <row r="1824" spans="1:9">
      <c r="A1824" s="31" t="s">
        <v>9469</v>
      </c>
      <c r="B1824" s="32">
        <v>30.21</v>
      </c>
      <c r="C1824" s="33" t="str">
        <f t="shared" si="28"/>
        <v>Obesity</v>
      </c>
      <c r="D1824" s="34">
        <v>5.21</v>
      </c>
      <c r="E1824" s="35" t="s">
        <v>10686</v>
      </c>
      <c r="F1824" s="35" t="s">
        <v>10686</v>
      </c>
      <c r="G1824" s="36" t="s">
        <v>10686</v>
      </c>
      <c r="H1824" s="36">
        <v>1</v>
      </c>
      <c r="I1824" s="35" t="s">
        <v>10686</v>
      </c>
    </row>
    <row r="1825" spans="1:9">
      <c r="A1825" s="31" t="s">
        <v>9472</v>
      </c>
      <c r="B1825" s="32">
        <v>35.340000000000003</v>
      </c>
      <c r="C1825" s="33" t="str">
        <f t="shared" si="28"/>
        <v>Obesity</v>
      </c>
      <c r="D1825" s="34">
        <v>4.13</v>
      </c>
      <c r="E1825" s="35" t="s">
        <v>10686</v>
      </c>
      <c r="F1825" s="35" t="s">
        <v>10687</v>
      </c>
      <c r="G1825" s="36" t="s">
        <v>10686</v>
      </c>
      <c r="H1825" s="36">
        <v>1</v>
      </c>
      <c r="I1825" s="35" t="s">
        <v>10686</v>
      </c>
    </row>
    <row r="1826" spans="1:9">
      <c r="A1826" s="31" t="s">
        <v>9473</v>
      </c>
      <c r="B1826" s="32">
        <v>26.695</v>
      </c>
      <c r="C1826" s="33" t="str">
        <f t="shared" si="28"/>
        <v>Overweight</v>
      </c>
      <c r="D1826" s="34">
        <v>5.28</v>
      </c>
      <c r="E1826" s="35" t="s">
        <v>10686</v>
      </c>
      <c r="F1826" s="35" t="s">
        <v>10686</v>
      </c>
      <c r="G1826" s="36" t="s">
        <v>10686</v>
      </c>
      <c r="H1826" s="36">
        <v>0</v>
      </c>
      <c r="I1826" s="35" t="s">
        <v>10686</v>
      </c>
    </row>
    <row r="1827" spans="1:9">
      <c r="A1827" s="31" t="s">
        <v>9476</v>
      </c>
      <c r="B1827" s="32">
        <v>29.355</v>
      </c>
      <c r="C1827" s="33" t="str">
        <f t="shared" si="28"/>
        <v>Overweight</v>
      </c>
      <c r="D1827" s="34">
        <v>4.68</v>
      </c>
      <c r="E1827" s="35" t="s">
        <v>10687</v>
      </c>
      <c r="F1827" s="35" t="s">
        <v>10686</v>
      </c>
      <c r="G1827" s="36" t="s">
        <v>10686</v>
      </c>
      <c r="H1827" s="36">
        <v>0</v>
      </c>
      <c r="I1827" s="35" t="s">
        <v>10686</v>
      </c>
    </row>
    <row r="1828" spans="1:9">
      <c r="A1828" s="31" t="s">
        <v>9479</v>
      </c>
      <c r="B1828" s="32">
        <v>29.59</v>
      </c>
      <c r="C1828" s="33" t="str">
        <f t="shared" si="28"/>
        <v>Overweight</v>
      </c>
      <c r="D1828" s="34">
        <v>4.0599999999999996</v>
      </c>
      <c r="E1828" s="35" t="s">
        <v>10686</v>
      </c>
      <c r="F1828" s="35" t="s">
        <v>10686</v>
      </c>
      <c r="G1828" s="36" t="s">
        <v>10686</v>
      </c>
      <c r="H1828" s="36">
        <v>0</v>
      </c>
      <c r="I1828" s="35" t="s">
        <v>10686</v>
      </c>
    </row>
    <row r="1829" spans="1:9">
      <c r="A1829" s="31" t="s">
        <v>9482</v>
      </c>
      <c r="B1829" s="32">
        <v>31.35</v>
      </c>
      <c r="C1829" s="33" t="str">
        <f t="shared" si="28"/>
        <v>Obesity</v>
      </c>
      <c r="D1829" s="34">
        <v>4.2</v>
      </c>
      <c r="E1829" s="35" t="s">
        <v>10686</v>
      </c>
      <c r="F1829" s="35" t="s">
        <v>10687</v>
      </c>
      <c r="G1829" s="36" t="s">
        <v>10686</v>
      </c>
      <c r="H1829" s="36">
        <v>1</v>
      </c>
      <c r="I1829" s="35" t="s">
        <v>10686</v>
      </c>
    </row>
    <row r="1830" spans="1:9">
      <c r="A1830" s="31" t="s">
        <v>9484</v>
      </c>
      <c r="B1830" s="32">
        <v>20.52</v>
      </c>
      <c r="C1830" s="33" t="str">
        <f t="shared" si="28"/>
        <v>Normal Weight</v>
      </c>
      <c r="D1830" s="34">
        <v>4.83</v>
      </c>
      <c r="E1830" s="35" t="s">
        <v>10686</v>
      </c>
      <c r="F1830" s="35" t="s">
        <v>10686</v>
      </c>
      <c r="G1830" s="36" t="s">
        <v>10686</v>
      </c>
      <c r="H1830" s="36">
        <v>0</v>
      </c>
      <c r="I1830" s="35" t="s">
        <v>10686</v>
      </c>
    </row>
    <row r="1831" spans="1:9">
      <c r="A1831" s="31" t="s">
        <v>9486</v>
      </c>
      <c r="B1831" s="32">
        <v>42.9</v>
      </c>
      <c r="C1831" s="33" t="str">
        <f t="shared" si="28"/>
        <v>Obesity</v>
      </c>
      <c r="D1831" s="34">
        <v>4.87</v>
      </c>
      <c r="E1831" s="35" t="s">
        <v>10687</v>
      </c>
      <c r="F1831" s="35" t="s">
        <v>10686</v>
      </c>
      <c r="G1831" s="36" t="s">
        <v>10686</v>
      </c>
      <c r="H1831" s="36">
        <v>1</v>
      </c>
      <c r="I1831" s="35" t="s">
        <v>10686</v>
      </c>
    </row>
    <row r="1832" spans="1:9">
      <c r="A1832" s="31" t="s">
        <v>9488</v>
      </c>
      <c r="B1832" s="32">
        <v>24.6</v>
      </c>
      <c r="C1832" s="33" t="str">
        <f t="shared" si="28"/>
        <v>Normal Weight</v>
      </c>
      <c r="D1832" s="34">
        <v>5.86</v>
      </c>
      <c r="E1832" s="35" t="s">
        <v>10686</v>
      </c>
      <c r="F1832" s="35" t="s">
        <v>10686</v>
      </c>
      <c r="G1832" s="36" t="s">
        <v>10687</v>
      </c>
      <c r="H1832" s="36">
        <v>1</v>
      </c>
      <c r="I1832" s="35" t="s">
        <v>10686</v>
      </c>
    </row>
    <row r="1833" spans="1:9">
      <c r="A1833" s="31" t="s">
        <v>9489</v>
      </c>
      <c r="B1833" s="32">
        <v>28.405000000000001</v>
      </c>
      <c r="C1833" s="33" t="str">
        <f t="shared" si="28"/>
        <v>Overweight</v>
      </c>
      <c r="D1833" s="34">
        <v>4.12</v>
      </c>
      <c r="E1833" s="35" t="s">
        <v>10686</v>
      </c>
      <c r="F1833" s="35" t="s">
        <v>10686</v>
      </c>
      <c r="G1833" s="36" t="s">
        <v>10686</v>
      </c>
      <c r="H1833" s="36">
        <v>1</v>
      </c>
      <c r="I1833" s="35" t="s">
        <v>10686</v>
      </c>
    </row>
    <row r="1834" spans="1:9">
      <c r="A1834" s="31" t="s">
        <v>9490</v>
      </c>
      <c r="B1834" s="32">
        <v>34.674999999999997</v>
      </c>
      <c r="C1834" s="33" t="str">
        <f t="shared" si="28"/>
        <v>Obesity</v>
      </c>
      <c r="D1834" s="34">
        <v>5.71</v>
      </c>
      <c r="E1834" s="35" t="s">
        <v>10687</v>
      </c>
      <c r="F1834" s="35" t="s">
        <v>10686</v>
      </c>
      <c r="G1834" s="36" t="s">
        <v>10686</v>
      </c>
      <c r="H1834" s="36">
        <v>1</v>
      </c>
      <c r="I1834" s="35" t="s">
        <v>10686</v>
      </c>
    </row>
    <row r="1835" spans="1:9">
      <c r="A1835" s="31" t="s">
        <v>9493</v>
      </c>
      <c r="B1835" s="32">
        <v>18.850000000000001</v>
      </c>
      <c r="C1835" s="33" t="str">
        <f t="shared" si="28"/>
        <v>Normal Weight</v>
      </c>
      <c r="D1835" s="34">
        <v>6.03</v>
      </c>
      <c r="E1835" s="35" t="s">
        <v>10686</v>
      </c>
      <c r="F1835" s="35" t="s">
        <v>10686</v>
      </c>
      <c r="G1835" s="36" t="s">
        <v>10686</v>
      </c>
      <c r="H1835" s="36">
        <v>1</v>
      </c>
      <c r="I1835" s="35" t="s">
        <v>10686</v>
      </c>
    </row>
    <row r="1836" spans="1:9">
      <c r="A1836" s="31" t="s">
        <v>9496</v>
      </c>
      <c r="B1836" s="32">
        <v>34.130000000000003</v>
      </c>
      <c r="C1836" s="33" t="str">
        <f t="shared" si="28"/>
        <v>Obesity</v>
      </c>
      <c r="D1836" s="34">
        <v>5.65</v>
      </c>
      <c r="E1836" s="35" t="s">
        <v>10686</v>
      </c>
      <c r="F1836" s="35" t="s">
        <v>10686</v>
      </c>
      <c r="G1836" s="36" t="s">
        <v>10687</v>
      </c>
      <c r="H1836" s="36">
        <v>1</v>
      </c>
      <c r="I1836" s="35" t="s">
        <v>10686</v>
      </c>
    </row>
    <row r="1837" spans="1:9">
      <c r="A1837" s="31" t="s">
        <v>9498</v>
      </c>
      <c r="B1837" s="32">
        <v>17.34</v>
      </c>
      <c r="C1837" s="33" t="str">
        <f t="shared" si="28"/>
        <v>Under Weight</v>
      </c>
      <c r="D1837" s="34">
        <v>5.05</v>
      </c>
      <c r="E1837" s="35" t="s">
        <v>10686</v>
      </c>
      <c r="F1837" s="35" t="s">
        <v>10686</v>
      </c>
      <c r="G1837" s="36" t="s">
        <v>10686</v>
      </c>
      <c r="H1837" s="36">
        <v>0</v>
      </c>
      <c r="I1837" s="35" t="s">
        <v>10686</v>
      </c>
    </row>
    <row r="1838" spans="1:9">
      <c r="A1838" s="31" t="s">
        <v>9500</v>
      </c>
      <c r="B1838" s="32">
        <v>17.440000000000001</v>
      </c>
      <c r="C1838" s="33" t="str">
        <f t="shared" si="28"/>
        <v>Under Weight</v>
      </c>
      <c r="D1838" s="34">
        <v>6.26</v>
      </c>
      <c r="E1838" s="35" t="s">
        <v>10686</v>
      </c>
      <c r="F1838" s="35" t="s">
        <v>10686</v>
      </c>
      <c r="G1838" s="36" t="s">
        <v>10686</v>
      </c>
      <c r="H1838" s="36">
        <v>0</v>
      </c>
      <c r="I1838" s="35" t="s">
        <v>10686</v>
      </c>
    </row>
    <row r="1839" spans="1:9">
      <c r="A1839" s="31" t="s">
        <v>9503</v>
      </c>
      <c r="B1839" s="32">
        <v>33.659999999999997</v>
      </c>
      <c r="C1839" s="33" t="str">
        <f t="shared" si="28"/>
        <v>Obesity</v>
      </c>
      <c r="D1839" s="34">
        <v>4.08</v>
      </c>
      <c r="E1839" s="35" t="s">
        <v>10687</v>
      </c>
      <c r="F1839" s="35" t="s">
        <v>10686</v>
      </c>
      <c r="G1839" s="36" t="s">
        <v>10687</v>
      </c>
      <c r="H1839" s="36">
        <v>1</v>
      </c>
      <c r="I1839" s="35" t="s">
        <v>10686</v>
      </c>
    </row>
    <row r="1840" spans="1:9">
      <c r="A1840" s="31" t="s">
        <v>9506</v>
      </c>
      <c r="B1840" s="32">
        <v>21.375</v>
      </c>
      <c r="C1840" s="33" t="str">
        <f t="shared" si="28"/>
        <v>Normal Weight</v>
      </c>
      <c r="D1840" s="34">
        <v>6.19</v>
      </c>
      <c r="E1840" s="35" t="s">
        <v>10687</v>
      </c>
      <c r="F1840" s="35" t="s">
        <v>10686</v>
      </c>
      <c r="G1840" s="36" t="s">
        <v>10686</v>
      </c>
      <c r="H1840" s="36">
        <v>1</v>
      </c>
      <c r="I1840" s="35" t="s">
        <v>10686</v>
      </c>
    </row>
    <row r="1841" spans="1:9">
      <c r="A1841" s="31" t="s">
        <v>9508</v>
      </c>
      <c r="B1841" s="32">
        <v>27.14</v>
      </c>
      <c r="C1841" s="33" t="str">
        <f t="shared" si="28"/>
        <v>Overweight</v>
      </c>
      <c r="D1841" s="34">
        <v>6.01</v>
      </c>
      <c r="E1841" s="35" t="s">
        <v>10686</v>
      </c>
      <c r="F1841" s="35" t="s">
        <v>10686</v>
      </c>
      <c r="G1841" s="36" t="s">
        <v>10686</v>
      </c>
      <c r="H1841" s="36">
        <v>1</v>
      </c>
      <c r="I1841" s="35" t="s">
        <v>10686</v>
      </c>
    </row>
    <row r="1842" spans="1:9">
      <c r="A1842" s="31" t="s">
        <v>9510</v>
      </c>
      <c r="B1842" s="32">
        <v>35.78</v>
      </c>
      <c r="C1842" s="33" t="str">
        <f t="shared" si="28"/>
        <v>Obesity</v>
      </c>
      <c r="D1842" s="34">
        <v>6.07</v>
      </c>
      <c r="E1842" s="35" t="s">
        <v>10686</v>
      </c>
      <c r="F1842" s="35" t="s">
        <v>10687</v>
      </c>
      <c r="G1842" s="36" t="s">
        <v>10686</v>
      </c>
      <c r="H1842" s="36">
        <v>1</v>
      </c>
      <c r="I1842" s="35" t="s">
        <v>10686</v>
      </c>
    </row>
    <row r="1843" spans="1:9">
      <c r="A1843" s="31" t="s">
        <v>9512</v>
      </c>
      <c r="B1843" s="32">
        <v>34.96</v>
      </c>
      <c r="C1843" s="33" t="str">
        <f t="shared" si="28"/>
        <v>Obesity</v>
      </c>
      <c r="D1843" s="34">
        <v>5.63</v>
      </c>
      <c r="E1843" s="35" t="s">
        <v>10686</v>
      </c>
      <c r="F1843" s="35" t="s">
        <v>10686</v>
      </c>
      <c r="G1843" s="36" t="s">
        <v>10686</v>
      </c>
      <c r="H1843" s="36">
        <v>0</v>
      </c>
      <c r="I1843" s="35" t="s">
        <v>10686</v>
      </c>
    </row>
    <row r="1844" spans="1:9">
      <c r="A1844" s="31" t="s">
        <v>9515</v>
      </c>
      <c r="B1844" s="32">
        <v>38.39</v>
      </c>
      <c r="C1844" s="33" t="str">
        <f t="shared" si="28"/>
        <v>Obesity</v>
      </c>
      <c r="D1844" s="34">
        <v>6.05</v>
      </c>
      <c r="E1844" s="35" t="s">
        <v>10686</v>
      </c>
      <c r="F1844" s="35" t="s">
        <v>10686</v>
      </c>
      <c r="G1844" s="36" t="s">
        <v>10686</v>
      </c>
      <c r="H1844" s="36">
        <v>0</v>
      </c>
      <c r="I1844" s="35" t="s">
        <v>10686</v>
      </c>
    </row>
    <row r="1845" spans="1:9">
      <c r="A1845" s="31" t="s">
        <v>9517</v>
      </c>
      <c r="B1845" s="32">
        <v>33.82</v>
      </c>
      <c r="C1845" s="33" t="str">
        <f t="shared" si="28"/>
        <v>Obesity</v>
      </c>
      <c r="D1845" s="34">
        <v>4.6500000000000004</v>
      </c>
      <c r="E1845" s="35" t="s">
        <v>10686</v>
      </c>
      <c r="F1845" s="35" t="s">
        <v>10686</v>
      </c>
      <c r="G1845" s="36" t="s">
        <v>10686</v>
      </c>
      <c r="H1845" s="36">
        <v>0</v>
      </c>
      <c r="I1845" s="35" t="s">
        <v>10686</v>
      </c>
    </row>
    <row r="1846" spans="1:9">
      <c r="A1846" s="31" t="s">
        <v>9520</v>
      </c>
      <c r="B1846" s="32">
        <v>27.835000000000001</v>
      </c>
      <c r="C1846" s="33" t="str">
        <f t="shared" si="28"/>
        <v>Overweight</v>
      </c>
      <c r="D1846" s="34">
        <v>5.37</v>
      </c>
      <c r="E1846" s="35" t="s">
        <v>10686</v>
      </c>
      <c r="F1846" s="35" t="s">
        <v>10686</v>
      </c>
      <c r="G1846" s="36" t="s">
        <v>10686</v>
      </c>
      <c r="H1846" s="36">
        <v>0</v>
      </c>
      <c r="I1846" s="35" t="s">
        <v>10686</v>
      </c>
    </row>
    <row r="1847" spans="1:9">
      <c r="A1847" s="31" t="s">
        <v>9522</v>
      </c>
      <c r="B1847" s="32">
        <v>33</v>
      </c>
      <c r="C1847" s="33" t="str">
        <f t="shared" si="28"/>
        <v>Obesity</v>
      </c>
      <c r="D1847" s="34">
        <v>5.39</v>
      </c>
      <c r="E1847" s="35" t="s">
        <v>10686</v>
      </c>
      <c r="F1847" s="35" t="s">
        <v>10686</v>
      </c>
      <c r="G1847" s="36" t="s">
        <v>10686</v>
      </c>
      <c r="H1847" s="36">
        <v>0</v>
      </c>
      <c r="I1847" s="35" t="s">
        <v>10686</v>
      </c>
    </row>
    <row r="1848" spans="1:9">
      <c r="A1848" s="31" t="s">
        <v>9525</v>
      </c>
      <c r="B1848" s="32">
        <v>26.885000000000002</v>
      </c>
      <c r="C1848" s="33" t="str">
        <f t="shared" si="28"/>
        <v>Overweight</v>
      </c>
      <c r="D1848" s="34">
        <v>5.86</v>
      </c>
      <c r="E1848" s="35" t="s">
        <v>10686</v>
      </c>
      <c r="F1848" s="35" t="s">
        <v>10686</v>
      </c>
      <c r="G1848" s="36" t="s">
        <v>10686</v>
      </c>
      <c r="H1848" s="36">
        <v>0</v>
      </c>
      <c r="I1848" s="35" t="s">
        <v>10686</v>
      </c>
    </row>
    <row r="1849" spans="1:9">
      <c r="A1849" s="31" t="s">
        <v>9528</v>
      </c>
      <c r="B1849" s="32">
        <v>29.26</v>
      </c>
      <c r="C1849" s="33" t="str">
        <f t="shared" si="28"/>
        <v>Overweight</v>
      </c>
      <c r="D1849" s="34">
        <v>4.4400000000000004</v>
      </c>
      <c r="E1849" s="35" t="s">
        <v>10686</v>
      </c>
      <c r="F1849" s="35" t="s">
        <v>10686</v>
      </c>
      <c r="G1849" s="36" t="s">
        <v>10686</v>
      </c>
      <c r="H1849" s="36">
        <v>0</v>
      </c>
      <c r="I1849" s="35" t="s">
        <v>10686</v>
      </c>
    </row>
    <row r="1850" spans="1:9">
      <c r="A1850" s="31" t="s">
        <v>9531</v>
      </c>
      <c r="B1850" s="32">
        <v>26.98</v>
      </c>
      <c r="C1850" s="33" t="str">
        <f t="shared" si="28"/>
        <v>Overweight</v>
      </c>
      <c r="D1850" s="34">
        <v>4.41</v>
      </c>
      <c r="E1850" s="35" t="s">
        <v>10686</v>
      </c>
      <c r="F1850" s="35" t="s">
        <v>10686</v>
      </c>
      <c r="G1850" s="36" t="s">
        <v>10686</v>
      </c>
      <c r="H1850" s="36">
        <v>0</v>
      </c>
      <c r="I1850" s="35" t="s">
        <v>10686</v>
      </c>
    </row>
    <row r="1851" spans="1:9">
      <c r="A1851" s="31" t="s">
        <v>9534</v>
      </c>
      <c r="B1851" s="32">
        <v>32.11</v>
      </c>
      <c r="C1851" s="33" t="str">
        <f t="shared" si="28"/>
        <v>Obesity</v>
      </c>
      <c r="D1851" s="34">
        <v>5.19</v>
      </c>
      <c r="E1851" s="35" t="s">
        <v>10686</v>
      </c>
      <c r="F1851" s="35" t="s">
        <v>10686</v>
      </c>
      <c r="G1851" s="36" t="s">
        <v>10687</v>
      </c>
      <c r="H1851" s="36">
        <v>1</v>
      </c>
      <c r="I1851" s="35" t="s">
        <v>10686</v>
      </c>
    </row>
    <row r="1852" spans="1:9">
      <c r="A1852" s="31" t="s">
        <v>9536</v>
      </c>
      <c r="B1852" s="32">
        <v>31.73</v>
      </c>
      <c r="C1852" s="33" t="str">
        <f t="shared" si="28"/>
        <v>Obesity</v>
      </c>
      <c r="D1852" s="34">
        <v>5.16</v>
      </c>
      <c r="E1852" s="35" t="s">
        <v>10686</v>
      </c>
      <c r="F1852" s="35" t="s">
        <v>10686</v>
      </c>
      <c r="G1852" s="36" t="s">
        <v>10687</v>
      </c>
      <c r="H1852" s="36">
        <v>1</v>
      </c>
      <c r="I1852" s="35" t="s">
        <v>10686</v>
      </c>
    </row>
    <row r="1853" spans="1:9">
      <c r="A1853" s="31" t="s">
        <v>9538</v>
      </c>
      <c r="B1853" s="32">
        <v>22.515000000000001</v>
      </c>
      <c r="C1853" s="33" t="str">
        <f t="shared" si="28"/>
        <v>Normal Weight</v>
      </c>
      <c r="D1853" s="34">
        <v>4.24</v>
      </c>
      <c r="E1853" s="35" t="s">
        <v>10686</v>
      </c>
      <c r="F1853" s="35" t="s">
        <v>10686</v>
      </c>
      <c r="G1853" s="36" t="s">
        <v>10686</v>
      </c>
      <c r="H1853" s="36">
        <v>0</v>
      </c>
      <c r="I1853" s="35" t="s">
        <v>10686</v>
      </c>
    </row>
    <row r="1854" spans="1:9">
      <c r="A1854" s="31" t="s">
        <v>9541</v>
      </c>
      <c r="B1854" s="32">
        <v>25.9</v>
      </c>
      <c r="C1854" s="33" t="str">
        <f t="shared" si="28"/>
        <v>Overweight</v>
      </c>
      <c r="D1854" s="34">
        <v>5.45</v>
      </c>
      <c r="E1854" s="35" t="s">
        <v>10686</v>
      </c>
      <c r="F1854" s="35" t="s">
        <v>10686</v>
      </c>
      <c r="G1854" s="36" t="s">
        <v>10686</v>
      </c>
      <c r="H1854" s="36">
        <v>1</v>
      </c>
      <c r="I1854" s="35" t="s">
        <v>10686</v>
      </c>
    </row>
    <row r="1855" spans="1:9">
      <c r="A1855" s="31" t="s">
        <v>9543</v>
      </c>
      <c r="B1855" s="32">
        <v>27.72</v>
      </c>
      <c r="C1855" s="33" t="str">
        <f t="shared" si="28"/>
        <v>Overweight</v>
      </c>
      <c r="D1855" s="34">
        <v>5.03</v>
      </c>
      <c r="E1855" s="35" t="s">
        <v>10687</v>
      </c>
      <c r="F1855" s="35" t="s">
        <v>10686</v>
      </c>
      <c r="G1855" s="36" t="s">
        <v>10686</v>
      </c>
      <c r="H1855" s="36">
        <v>1</v>
      </c>
      <c r="I1855" s="35" t="s">
        <v>10686</v>
      </c>
    </row>
    <row r="1856" spans="1:9">
      <c r="A1856" s="31" t="s">
        <v>9545</v>
      </c>
      <c r="B1856" s="32">
        <v>31.5</v>
      </c>
      <c r="C1856" s="33" t="str">
        <f t="shared" si="28"/>
        <v>Obesity</v>
      </c>
      <c r="D1856" s="34">
        <v>9.6199999999999992</v>
      </c>
      <c r="E1856" s="35" t="s">
        <v>10687</v>
      </c>
      <c r="F1856" s="35" t="s">
        <v>10686</v>
      </c>
      <c r="G1856" s="36" t="s">
        <v>10686</v>
      </c>
      <c r="H1856" s="36">
        <v>1</v>
      </c>
      <c r="I1856" s="35" t="s">
        <v>10686</v>
      </c>
    </row>
    <row r="1857" spans="1:9">
      <c r="A1857" s="31" t="s">
        <v>9546</v>
      </c>
      <c r="B1857" s="32">
        <v>29.7</v>
      </c>
      <c r="C1857" s="33" t="str">
        <f t="shared" si="28"/>
        <v>Overweight</v>
      </c>
      <c r="D1857" s="34">
        <v>6.77</v>
      </c>
      <c r="E1857" s="35" t="s">
        <v>10687</v>
      </c>
      <c r="F1857" s="35" t="s">
        <v>10686</v>
      </c>
      <c r="G1857" s="36" t="s">
        <v>10686</v>
      </c>
      <c r="H1857" s="36">
        <v>1</v>
      </c>
      <c r="I1857" s="35" t="s">
        <v>10686</v>
      </c>
    </row>
    <row r="1858" spans="1:9">
      <c r="A1858" s="31" t="s">
        <v>9548</v>
      </c>
      <c r="B1858" s="32">
        <v>21.26</v>
      </c>
      <c r="C1858" s="33" t="str">
        <f t="shared" si="28"/>
        <v>Normal Weight</v>
      </c>
      <c r="D1858" s="34">
        <v>5.36</v>
      </c>
      <c r="E1858" s="35" t="s">
        <v>10687</v>
      </c>
      <c r="F1858" s="35" t="s">
        <v>10686</v>
      </c>
      <c r="G1858" s="36" t="s">
        <v>10686</v>
      </c>
      <c r="H1858" s="36">
        <v>1</v>
      </c>
      <c r="I1858" s="35" t="s">
        <v>10686</v>
      </c>
    </row>
    <row r="1859" spans="1:9">
      <c r="A1859" s="31" t="s">
        <v>9551</v>
      </c>
      <c r="B1859" s="32">
        <v>17.09</v>
      </c>
      <c r="C1859" s="33" t="str">
        <f t="shared" ref="C1859:C1922" si="29">IF(B1859&lt;18.5,"Under Weight",IF(B1859&lt;25,"Normal Weight",IF(B1859&lt;30,"Overweight","Obesity")))</f>
        <v>Under Weight</v>
      </c>
      <c r="D1859" s="34">
        <v>5.69</v>
      </c>
      <c r="E1859" s="35" t="s">
        <v>10686</v>
      </c>
      <c r="F1859" s="35" t="s">
        <v>10686</v>
      </c>
      <c r="G1859" s="36" t="s">
        <v>10686</v>
      </c>
      <c r="H1859" s="36">
        <v>0</v>
      </c>
      <c r="I1859" s="35" t="s">
        <v>10686</v>
      </c>
    </row>
    <row r="1860" spans="1:9">
      <c r="A1860" s="31" t="s">
        <v>9554</v>
      </c>
      <c r="B1860" s="32">
        <v>24.3</v>
      </c>
      <c r="C1860" s="33" t="str">
        <f t="shared" si="29"/>
        <v>Normal Weight</v>
      </c>
      <c r="D1860" s="34">
        <v>4.9000000000000004</v>
      </c>
      <c r="E1860" s="35" t="s">
        <v>10687</v>
      </c>
      <c r="F1860" s="35" t="s">
        <v>10686</v>
      </c>
      <c r="G1860" s="36" t="s">
        <v>10687</v>
      </c>
      <c r="H1860" s="36">
        <v>1</v>
      </c>
      <c r="I1860" s="35" t="s">
        <v>10686</v>
      </c>
    </row>
    <row r="1861" spans="1:9">
      <c r="A1861" s="31" t="s">
        <v>9555</v>
      </c>
      <c r="B1861" s="32">
        <v>29.734999999999999</v>
      </c>
      <c r="C1861" s="33" t="str">
        <f t="shared" si="29"/>
        <v>Overweight</v>
      </c>
      <c r="D1861" s="34">
        <v>5.78</v>
      </c>
      <c r="E1861" s="35" t="s">
        <v>10686</v>
      </c>
      <c r="F1861" s="35" t="s">
        <v>10686</v>
      </c>
      <c r="G1861" s="36" t="s">
        <v>10686</v>
      </c>
      <c r="H1861" s="36">
        <v>0</v>
      </c>
      <c r="I1861" s="35" t="s">
        <v>10686</v>
      </c>
    </row>
    <row r="1862" spans="1:9">
      <c r="A1862" s="31" t="s">
        <v>9557</v>
      </c>
      <c r="B1862" s="32">
        <v>29.26</v>
      </c>
      <c r="C1862" s="33" t="str">
        <f t="shared" si="29"/>
        <v>Overweight</v>
      </c>
      <c r="D1862" s="34">
        <v>4.7</v>
      </c>
      <c r="E1862" s="35" t="s">
        <v>10686</v>
      </c>
      <c r="F1862" s="35" t="s">
        <v>10686</v>
      </c>
      <c r="G1862" s="36" t="s">
        <v>10686</v>
      </c>
      <c r="H1862" s="36">
        <v>0</v>
      </c>
      <c r="I1862" s="35" t="s">
        <v>10686</v>
      </c>
    </row>
    <row r="1863" spans="1:9">
      <c r="A1863" s="31" t="s">
        <v>9560</v>
      </c>
      <c r="B1863" s="32">
        <v>33</v>
      </c>
      <c r="C1863" s="33" t="str">
        <f t="shared" si="29"/>
        <v>Obesity</v>
      </c>
      <c r="D1863" s="34">
        <v>6.28</v>
      </c>
      <c r="E1863" s="35" t="s">
        <v>10686</v>
      </c>
      <c r="F1863" s="35" t="s">
        <v>10686</v>
      </c>
      <c r="G1863" s="36" t="s">
        <v>10686</v>
      </c>
      <c r="H1863" s="36">
        <v>0</v>
      </c>
      <c r="I1863" s="35" t="s">
        <v>10686</v>
      </c>
    </row>
    <row r="1864" spans="1:9">
      <c r="A1864" s="31" t="s">
        <v>9561</v>
      </c>
      <c r="B1864" s="32">
        <v>31.065000000000001</v>
      </c>
      <c r="C1864" s="33" t="str">
        <f t="shared" si="29"/>
        <v>Obesity</v>
      </c>
      <c r="D1864" s="34">
        <v>4.2300000000000004</v>
      </c>
      <c r="E1864" s="35" t="s">
        <v>10686</v>
      </c>
      <c r="F1864" s="35" t="s">
        <v>10686</v>
      </c>
      <c r="G1864" s="36" t="s">
        <v>10686</v>
      </c>
      <c r="H1864" s="36">
        <v>0</v>
      </c>
      <c r="I1864" s="35" t="s">
        <v>10686</v>
      </c>
    </row>
    <row r="1865" spans="1:9">
      <c r="A1865" s="31" t="s">
        <v>9564</v>
      </c>
      <c r="B1865" s="32">
        <v>26.51</v>
      </c>
      <c r="C1865" s="33" t="str">
        <f t="shared" si="29"/>
        <v>Overweight</v>
      </c>
      <c r="D1865" s="34">
        <v>6.17</v>
      </c>
      <c r="E1865" s="35" t="s">
        <v>10686</v>
      </c>
      <c r="F1865" s="35" t="s">
        <v>10686</v>
      </c>
      <c r="G1865" s="36" t="s">
        <v>10686</v>
      </c>
      <c r="H1865" s="36">
        <v>0</v>
      </c>
      <c r="I1865" s="35" t="s">
        <v>10686</v>
      </c>
    </row>
    <row r="1866" spans="1:9">
      <c r="A1866" s="31" t="s">
        <v>9566</v>
      </c>
      <c r="B1866" s="32">
        <v>28.88</v>
      </c>
      <c r="C1866" s="33" t="str">
        <f t="shared" si="29"/>
        <v>Overweight</v>
      </c>
      <c r="D1866" s="34">
        <v>4.96</v>
      </c>
      <c r="E1866" s="35" t="s">
        <v>10686</v>
      </c>
      <c r="F1866" s="35" t="s">
        <v>10686</v>
      </c>
      <c r="G1866" s="36" t="s">
        <v>10686</v>
      </c>
      <c r="H1866" s="36">
        <v>0</v>
      </c>
      <c r="I1866" s="35" t="s">
        <v>10686</v>
      </c>
    </row>
    <row r="1867" spans="1:9">
      <c r="A1867" s="31" t="s">
        <v>9568</v>
      </c>
      <c r="B1867" s="32">
        <v>35.814999999999998</v>
      </c>
      <c r="C1867" s="33" t="str">
        <f t="shared" si="29"/>
        <v>Obesity</v>
      </c>
      <c r="D1867" s="34">
        <v>5.1100000000000003</v>
      </c>
      <c r="E1867" s="35" t="s">
        <v>10687</v>
      </c>
      <c r="F1867" s="35" t="s">
        <v>10686</v>
      </c>
      <c r="G1867" s="36" t="s">
        <v>10686</v>
      </c>
      <c r="H1867" s="36">
        <v>1</v>
      </c>
      <c r="I1867" s="35" t="s">
        <v>10686</v>
      </c>
    </row>
    <row r="1868" spans="1:9">
      <c r="A1868" s="31" t="s">
        <v>9571</v>
      </c>
      <c r="B1868" s="32">
        <v>21.28</v>
      </c>
      <c r="C1868" s="33" t="str">
        <f t="shared" si="29"/>
        <v>Normal Weight</v>
      </c>
      <c r="D1868" s="34">
        <v>4.05</v>
      </c>
      <c r="E1868" s="35" t="s">
        <v>10686</v>
      </c>
      <c r="F1868" s="35" t="s">
        <v>10687</v>
      </c>
      <c r="G1868" s="36" t="s">
        <v>10686</v>
      </c>
      <c r="H1868" s="36">
        <v>1</v>
      </c>
      <c r="I1868" s="35" t="s">
        <v>10686</v>
      </c>
    </row>
    <row r="1869" spans="1:9">
      <c r="A1869" s="31" t="s">
        <v>9572</v>
      </c>
      <c r="B1869" s="32">
        <v>33.81</v>
      </c>
      <c r="C1869" s="33" t="str">
        <f t="shared" si="29"/>
        <v>Obesity</v>
      </c>
      <c r="D1869" s="34">
        <v>6.49</v>
      </c>
      <c r="E1869" s="35" t="s">
        <v>10686</v>
      </c>
      <c r="F1869" s="35" t="s">
        <v>10686</v>
      </c>
      <c r="G1869" s="36" t="s">
        <v>10687</v>
      </c>
      <c r="H1869" s="36">
        <v>1</v>
      </c>
      <c r="I1869" s="35" t="s">
        <v>10686</v>
      </c>
    </row>
    <row r="1870" spans="1:9">
      <c r="A1870" s="31" t="s">
        <v>9574</v>
      </c>
      <c r="B1870" s="32">
        <v>44.22</v>
      </c>
      <c r="C1870" s="33" t="str">
        <f t="shared" si="29"/>
        <v>Obesity</v>
      </c>
      <c r="D1870" s="34">
        <v>4.1900000000000004</v>
      </c>
      <c r="E1870" s="35" t="s">
        <v>10686</v>
      </c>
      <c r="F1870" s="35" t="s">
        <v>10686</v>
      </c>
      <c r="G1870" s="36" t="s">
        <v>10686</v>
      </c>
      <c r="H1870" s="36">
        <v>1</v>
      </c>
      <c r="I1870" s="35" t="s">
        <v>10686</v>
      </c>
    </row>
    <row r="1871" spans="1:9">
      <c r="A1871" s="31" t="s">
        <v>9576</v>
      </c>
      <c r="B1871" s="32">
        <v>15.46</v>
      </c>
      <c r="C1871" s="33" t="str">
        <f t="shared" si="29"/>
        <v>Under Weight</v>
      </c>
      <c r="D1871" s="34">
        <v>4.99</v>
      </c>
      <c r="E1871" s="35" t="s">
        <v>10687</v>
      </c>
      <c r="F1871" s="35" t="s">
        <v>10686</v>
      </c>
      <c r="G1871" s="36" t="s">
        <v>10687</v>
      </c>
      <c r="H1871" s="36">
        <v>1</v>
      </c>
      <c r="I1871" s="35" t="s">
        <v>10686</v>
      </c>
    </row>
    <row r="1872" spans="1:9">
      <c r="A1872" s="31" t="s">
        <v>9577</v>
      </c>
      <c r="B1872" s="32">
        <v>30.3</v>
      </c>
      <c r="C1872" s="33" t="str">
        <f t="shared" si="29"/>
        <v>Obesity</v>
      </c>
      <c r="D1872" s="34">
        <v>4.7699999999999996</v>
      </c>
      <c r="E1872" s="35" t="s">
        <v>10687</v>
      </c>
      <c r="F1872" s="35" t="s">
        <v>10686</v>
      </c>
      <c r="G1872" s="36" t="s">
        <v>10686</v>
      </c>
      <c r="H1872" s="36">
        <v>1</v>
      </c>
      <c r="I1872" s="35" t="s">
        <v>10686</v>
      </c>
    </row>
    <row r="1873" spans="1:9">
      <c r="A1873" s="31" t="s">
        <v>9580</v>
      </c>
      <c r="B1873" s="32">
        <v>16.670000000000002</v>
      </c>
      <c r="C1873" s="33" t="str">
        <f t="shared" si="29"/>
        <v>Under Weight</v>
      </c>
      <c r="D1873" s="34">
        <v>5.46</v>
      </c>
      <c r="E1873" s="35" t="s">
        <v>10686</v>
      </c>
      <c r="F1873" s="35" t="s">
        <v>10686</v>
      </c>
      <c r="G1873" s="36" t="s">
        <v>10686</v>
      </c>
      <c r="H1873" s="36">
        <v>0</v>
      </c>
      <c r="I1873" s="35" t="s">
        <v>10686</v>
      </c>
    </row>
    <row r="1874" spans="1:9">
      <c r="A1874" s="31" t="s">
        <v>9583</v>
      </c>
      <c r="B1874" s="32">
        <v>28.594999999999999</v>
      </c>
      <c r="C1874" s="33" t="str">
        <f t="shared" si="29"/>
        <v>Overweight</v>
      </c>
      <c r="D1874" s="34">
        <v>5.43</v>
      </c>
      <c r="E1874" s="35" t="s">
        <v>10686</v>
      </c>
      <c r="F1874" s="35" t="s">
        <v>10686</v>
      </c>
      <c r="G1874" s="36" t="s">
        <v>10686</v>
      </c>
      <c r="H1874" s="36">
        <v>0</v>
      </c>
      <c r="I1874" s="35" t="s">
        <v>10686</v>
      </c>
    </row>
    <row r="1875" spans="1:9">
      <c r="A1875" s="31" t="s">
        <v>9586</v>
      </c>
      <c r="B1875" s="32">
        <v>25.934999999999999</v>
      </c>
      <c r="C1875" s="33" t="str">
        <f t="shared" si="29"/>
        <v>Overweight</v>
      </c>
      <c r="D1875" s="34">
        <v>4.29</v>
      </c>
      <c r="E1875" s="35" t="s">
        <v>10686</v>
      </c>
      <c r="F1875" s="35" t="s">
        <v>10686</v>
      </c>
      <c r="G1875" s="36" t="s">
        <v>10686</v>
      </c>
      <c r="H1875" s="36">
        <v>0</v>
      </c>
      <c r="I1875" s="35" t="s">
        <v>10686</v>
      </c>
    </row>
    <row r="1876" spans="1:9">
      <c r="A1876" s="31" t="s">
        <v>9589</v>
      </c>
      <c r="B1876" s="32">
        <v>27.645</v>
      </c>
      <c r="C1876" s="33" t="str">
        <f t="shared" si="29"/>
        <v>Overweight</v>
      </c>
      <c r="D1876" s="34">
        <v>5.25</v>
      </c>
      <c r="E1876" s="35" t="s">
        <v>10686</v>
      </c>
      <c r="F1876" s="35" t="s">
        <v>10686</v>
      </c>
      <c r="G1876" s="36" t="s">
        <v>10686</v>
      </c>
      <c r="H1876" s="36">
        <v>1</v>
      </c>
      <c r="I1876" s="35" t="s">
        <v>10686</v>
      </c>
    </row>
    <row r="1877" spans="1:9">
      <c r="A1877" s="31" t="s">
        <v>9592</v>
      </c>
      <c r="B1877" s="32">
        <v>30.1</v>
      </c>
      <c r="C1877" s="33" t="str">
        <f t="shared" si="29"/>
        <v>Obesity</v>
      </c>
      <c r="D1877" s="34">
        <v>4.04</v>
      </c>
      <c r="E1877" s="35" t="s">
        <v>10686</v>
      </c>
      <c r="F1877" s="35" t="s">
        <v>10686</v>
      </c>
      <c r="G1877" s="36" t="s">
        <v>10686</v>
      </c>
      <c r="H1877" s="36">
        <v>1</v>
      </c>
      <c r="I1877" s="35" t="s">
        <v>10686</v>
      </c>
    </row>
    <row r="1878" spans="1:9">
      <c r="A1878" s="31" t="s">
        <v>9594</v>
      </c>
      <c r="B1878" s="32">
        <v>26.79</v>
      </c>
      <c r="C1878" s="33" t="str">
        <f t="shared" si="29"/>
        <v>Overweight</v>
      </c>
      <c r="D1878" s="34">
        <v>5</v>
      </c>
      <c r="E1878" s="35" t="s">
        <v>10687</v>
      </c>
      <c r="F1878" s="35" t="s">
        <v>10686</v>
      </c>
      <c r="G1878" s="36" t="s">
        <v>10687</v>
      </c>
      <c r="H1878" s="36">
        <v>1</v>
      </c>
      <c r="I1878" s="35" t="s">
        <v>10686</v>
      </c>
    </row>
    <row r="1879" spans="1:9">
      <c r="A1879" s="31" t="s">
        <v>9596</v>
      </c>
      <c r="B1879" s="32">
        <v>27.1</v>
      </c>
      <c r="C1879" s="33" t="str">
        <f t="shared" si="29"/>
        <v>Overweight</v>
      </c>
      <c r="D1879" s="34">
        <v>4.01</v>
      </c>
      <c r="E1879" s="35" t="s">
        <v>10687</v>
      </c>
      <c r="F1879" s="35" t="s">
        <v>10686</v>
      </c>
      <c r="G1879" s="36" t="s">
        <v>10686</v>
      </c>
      <c r="H1879" s="36">
        <v>1</v>
      </c>
      <c r="I1879" s="35" t="s">
        <v>10686</v>
      </c>
    </row>
    <row r="1880" spans="1:9">
      <c r="A1880" s="31" t="s">
        <v>9598</v>
      </c>
      <c r="B1880" s="32">
        <v>24.31</v>
      </c>
      <c r="C1880" s="33" t="str">
        <f t="shared" si="29"/>
        <v>Normal Weight</v>
      </c>
      <c r="D1880" s="34">
        <v>5.4</v>
      </c>
      <c r="E1880" s="35" t="s">
        <v>10686</v>
      </c>
      <c r="F1880" s="35" t="s">
        <v>10686</v>
      </c>
      <c r="G1880" s="36" t="s">
        <v>10686</v>
      </c>
      <c r="H1880" s="36">
        <v>0</v>
      </c>
      <c r="I1880" s="35" t="s">
        <v>10686</v>
      </c>
    </row>
    <row r="1881" spans="1:9">
      <c r="A1881" s="31" t="s">
        <v>9601</v>
      </c>
      <c r="B1881" s="32">
        <v>15.53</v>
      </c>
      <c r="C1881" s="33" t="str">
        <f t="shared" si="29"/>
        <v>Under Weight</v>
      </c>
      <c r="D1881" s="34">
        <v>5.81</v>
      </c>
      <c r="E1881" s="35" t="s">
        <v>10686</v>
      </c>
      <c r="F1881" s="35" t="s">
        <v>10686</v>
      </c>
      <c r="G1881" s="36" t="s">
        <v>10686</v>
      </c>
      <c r="H1881" s="36">
        <v>1</v>
      </c>
      <c r="I1881" s="35" t="s">
        <v>10686</v>
      </c>
    </row>
    <row r="1882" spans="1:9">
      <c r="A1882" s="31" t="s">
        <v>9604</v>
      </c>
      <c r="B1882" s="32">
        <v>30.7</v>
      </c>
      <c r="C1882" s="33" t="str">
        <f t="shared" si="29"/>
        <v>Obesity</v>
      </c>
      <c r="D1882" s="34">
        <v>5.82</v>
      </c>
      <c r="E1882" s="35" t="s">
        <v>10686</v>
      </c>
      <c r="F1882" s="35" t="s">
        <v>10686</v>
      </c>
      <c r="G1882" s="36" t="s">
        <v>10686</v>
      </c>
      <c r="H1882" s="36">
        <v>1</v>
      </c>
      <c r="I1882" s="35" t="s">
        <v>10686</v>
      </c>
    </row>
    <row r="1883" spans="1:9">
      <c r="A1883" s="31" t="s">
        <v>9606</v>
      </c>
      <c r="B1883" s="32">
        <v>33.33</v>
      </c>
      <c r="C1883" s="33" t="str">
        <f t="shared" si="29"/>
        <v>Obesity</v>
      </c>
      <c r="D1883" s="34">
        <v>4.82</v>
      </c>
      <c r="E1883" s="35" t="s">
        <v>10686</v>
      </c>
      <c r="F1883" s="35" t="s">
        <v>10686</v>
      </c>
      <c r="G1883" s="36" t="s">
        <v>10686</v>
      </c>
      <c r="H1883" s="36">
        <v>1</v>
      </c>
      <c r="I1883" s="35" t="s">
        <v>10686</v>
      </c>
    </row>
    <row r="1884" spans="1:9">
      <c r="A1884" s="31" t="s">
        <v>9608</v>
      </c>
      <c r="B1884" s="32">
        <v>32.4</v>
      </c>
      <c r="C1884" s="33" t="str">
        <f t="shared" si="29"/>
        <v>Obesity</v>
      </c>
      <c r="D1884" s="34">
        <v>5.08</v>
      </c>
      <c r="E1884" s="35" t="s">
        <v>10686</v>
      </c>
      <c r="F1884" s="35" t="s">
        <v>10686</v>
      </c>
      <c r="G1884" s="36" t="s">
        <v>10686</v>
      </c>
      <c r="H1884" s="36">
        <v>1</v>
      </c>
      <c r="I1884" s="35" t="s">
        <v>10686</v>
      </c>
    </row>
    <row r="1885" spans="1:9">
      <c r="A1885" s="31" t="s">
        <v>9611</v>
      </c>
      <c r="B1885" s="32">
        <v>27.93</v>
      </c>
      <c r="C1885" s="33" t="str">
        <f t="shared" si="29"/>
        <v>Overweight</v>
      </c>
      <c r="D1885" s="34">
        <v>5.59</v>
      </c>
      <c r="E1885" s="35" t="s">
        <v>10686</v>
      </c>
      <c r="F1885" s="35" t="s">
        <v>10686</v>
      </c>
      <c r="G1885" s="36" t="s">
        <v>10686</v>
      </c>
      <c r="H1885" s="36">
        <v>1</v>
      </c>
      <c r="I1885" s="35" t="s">
        <v>10686</v>
      </c>
    </row>
    <row r="1886" spans="1:9">
      <c r="A1886" s="31" t="s">
        <v>9614</v>
      </c>
      <c r="B1886" s="32">
        <v>21.754999999999999</v>
      </c>
      <c r="C1886" s="33" t="str">
        <f t="shared" si="29"/>
        <v>Normal Weight</v>
      </c>
      <c r="D1886" s="34">
        <v>5.12</v>
      </c>
      <c r="E1886" s="35" t="s">
        <v>10686</v>
      </c>
      <c r="F1886" s="35" t="s">
        <v>10686</v>
      </c>
      <c r="G1886" s="36" t="s">
        <v>10686</v>
      </c>
      <c r="H1886" s="36">
        <v>0</v>
      </c>
      <c r="I1886" s="35" t="s">
        <v>10686</v>
      </c>
    </row>
    <row r="1887" spans="1:9">
      <c r="A1887" s="31" t="s">
        <v>9617</v>
      </c>
      <c r="B1887" s="32">
        <v>25.934999999999999</v>
      </c>
      <c r="C1887" s="33" t="str">
        <f t="shared" si="29"/>
        <v>Overweight</v>
      </c>
      <c r="D1887" s="34">
        <v>4.95</v>
      </c>
      <c r="E1887" s="35" t="s">
        <v>10686</v>
      </c>
      <c r="F1887" s="35" t="s">
        <v>10686</v>
      </c>
      <c r="G1887" s="36" t="s">
        <v>10686</v>
      </c>
      <c r="H1887" s="36">
        <v>0</v>
      </c>
      <c r="I1887" s="35" t="s">
        <v>10686</v>
      </c>
    </row>
    <row r="1888" spans="1:9">
      <c r="A1888" s="31" t="s">
        <v>9620</v>
      </c>
      <c r="B1888" s="32">
        <v>31.5</v>
      </c>
      <c r="C1888" s="33" t="str">
        <f t="shared" si="29"/>
        <v>Obesity</v>
      </c>
      <c r="D1888" s="34">
        <v>6.16</v>
      </c>
      <c r="E1888" s="35" t="s">
        <v>10686</v>
      </c>
      <c r="F1888" s="35" t="s">
        <v>10686</v>
      </c>
      <c r="G1888" s="36" t="s">
        <v>10686</v>
      </c>
      <c r="H1888" s="36">
        <v>0</v>
      </c>
      <c r="I1888" s="35" t="s">
        <v>10686</v>
      </c>
    </row>
    <row r="1889" spans="1:9">
      <c r="A1889" s="31" t="s">
        <v>9623</v>
      </c>
      <c r="B1889" s="32">
        <v>30.03</v>
      </c>
      <c r="C1889" s="33" t="str">
        <f t="shared" si="29"/>
        <v>Obesity</v>
      </c>
      <c r="D1889" s="34">
        <v>6.41</v>
      </c>
      <c r="E1889" s="35" t="s">
        <v>10686</v>
      </c>
      <c r="F1889" s="35" t="s">
        <v>10686</v>
      </c>
      <c r="G1889" s="36" t="s">
        <v>10686</v>
      </c>
      <c r="H1889" s="36">
        <v>0</v>
      </c>
      <c r="I1889" s="35" t="s">
        <v>10686</v>
      </c>
    </row>
    <row r="1890" spans="1:9">
      <c r="A1890" s="31" t="s">
        <v>9625</v>
      </c>
      <c r="B1890" s="32">
        <v>33.479999999999997</v>
      </c>
      <c r="C1890" s="33" t="str">
        <f t="shared" si="29"/>
        <v>Obesity</v>
      </c>
      <c r="D1890" s="34">
        <v>8.94</v>
      </c>
      <c r="E1890" s="35" t="s">
        <v>10686</v>
      </c>
      <c r="F1890" s="35" t="s">
        <v>10686</v>
      </c>
      <c r="G1890" s="36" t="s">
        <v>10686</v>
      </c>
      <c r="H1890" s="36">
        <v>0</v>
      </c>
      <c r="I1890" s="35" t="s">
        <v>10686</v>
      </c>
    </row>
    <row r="1891" spans="1:9">
      <c r="A1891" s="31" t="s">
        <v>9627</v>
      </c>
      <c r="B1891" s="32">
        <v>16.510000000000002</v>
      </c>
      <c r="C1891" s="33" t="str">
        <f t="shared" si="29"/>
        <v>Under Weight</v>
      </c>
      <c r="D1891" s="34">
        <v>4.42</v>
      </c>
      <c r="E1891" s="35" t="s">
        <v>10687</v>
      </c>
      <c r="F1891" s="35" t="s">
        <v>10686</v>
      </c>
      <c r="G1891" s="36" t="s">
        <v>10687</v>
      </c>
      <c r="H1891" s="36">
        <v>1</v>
      </c>
      <c r="I1891" s="35" t="s">
        <v>10686</v>
      </c>
    </row>
    <row r="1892" spans="1:9">
      <c r="A1892" s="31" t="s">
        <v>9629</v>
      </c>
      <c r="B1892" s="32">
        <v>33.155000000000001</v>
      </c>
      <c r="C1892" s="33" t="str">
        <f t="shared" si="29"/>
        <v>Obesity</v>
      </c>
      <c r="D1892" s="34">
        <v>5.3</v>
      </c>
      <c r="E1892" s="35" t="s">
        <v>10687</v>
      </c>
      <c r="F1892" s="35" t="s">
        <v>10686</v>
      </c>
      <c r="G1892" s="36" t="s">
        <v>10686</v>
      </c>
      <c r="H1892" s="36">
        <v>1</v>
      </c>
      <c r="I1892" s="35" t="s">
        <v>10686</v>
      </c>
    </row>
    <row r="1893" spans="1:9">
      <c r="A1893" s="31" t="s">
        <v>9631</v>
      </c>
      <c r="B1893" s="32">
        <v>37.29</v>
      </c>
      <c r="C1893" s="33" t="str">
        <f t="shared" si="29"/>
        <v>Obesity</v>
      </c>
      <c r="D1893" s="34">
        <v>4.6399999999999997</v>
      </c>
      <c r="E1893" s="35" t="s">
        <v>10686</v>
      </c>
      <c r="F1893" s="35" t="s">
        <v>10686</v>
      </c>
      <c r="G1893" s="36" t="s">
        <v>10687</v>
      </c>
      <c r="H1893" s="36">
        <v>1</v>
      </c>
      <c r="I1893" s="35" t="s">
        <v>10686</v>
      </c>
    </row>
    <row r="1894" spans="1:9">
      <c r="A1894" s="31" t="s">
        <v>9634</v>
      </c>
      <c r="B1894" s="32">
        <v>20.23</v>
      </c>
      <c r="C1894" s="33" t="str">
        <f t="shared" si="29"/>
        <v>Normal Weight</v>
      </c>
      <c r="D1894" s="34">
        <v>6.16</v>
      </c>
      <c r="E1894" s="35" t="s">
        <v>10687</v>
      </c>
      <c r="F1894" s="35" t="s">
        <v>10686</v>
      </c>
      <c r="G1894" s="36" t="s">
        <v>10686</v>
      </c>
      <c r="H1894" s="36">
        <v>1</v>
      </c>
      <c r="I1894" s="35" t="s">
        <v>10686</v>
      </c>
    </row>
    <row r="1895" spans="1:9">
      <c r="A1895" s="31" t="s">
        <v>9637</v>
      </c>
      <c r="B1895" s="32">
        <v>28.975000000000001</v>
      </c>
      <c r="C1895" s="33" t="str">
        <f t="shared" si="29"/>
        <v>Overweight</v>
      </c>
      <c r="D1895" s="34">
        <v>4.12</v>
      </c>
      <c r="E1895" s="35" t="s">
        <v>10686</v>
      </c>
      <c r="F1895" s="35" t="s">
        <v>10686</v>
      </c>
      <c r="G1895" s="36" t="s">
        <v>10687</v>
      </c>
      <c r="H1895" s="36">
        <v>1</v>
      </c>
      <c r="I1895" s="35" t="s">
        <v>10686</v>
      </c>
    </row>
    <row r="1896" spans="1:9">
      <c r="A1896" s="31" t="s">
        <v>9639</v>
      </c>
      <c r="B1896" s="32">
        <v>16.420000000000002</v>
      </c>
      <c r="C1896" s="33" t="str">
        <f t="shared" si="29"/>
        <v>Under Weight</v>
      </c>
      <c r="D1896" s="34">
        <v>5.77</v>
      </c>
      <c r="E1896" s="35" t="s">
        <v>10687</v>
      </c>
      <c r="F1896" s="35" t="s">
        <v>10686</v>
      </c>
      <c r="G1896" s="36" t="s">
        <v>10687</v>
      </c>
      <c r="H1896" s="36">
        <v>1</v>
      </c>
      <c r="I1896" s="35" t="s">
        <v>10686</v>
      </c>
    </row>
    <row r="1897" spans="1:9">
      <c r="A1897" s="31" t="s">
        <v>9642</v>
      </c>
      <c r="B1897" s="32">
        <v>17.559999999999999</v>
      </c>
      <c r="C1897" s="33" t="str">
        <f t="shared" si="29"/>
        <v>Under Weight</v>
      </c>
      <c r="D1897" s="34">
        <v>6.2</v>
      </c>
      <c r="E1897" s="35" t="s">
        <v>10686</v>
      </c>
      <c r="F1897" s="35" t="s">
        <v>10686</v>
      </c>
      <c r="G1897" s="36" t="s">
        <v>10686</v>
      </c>
      <c r="H1897" s="36">
        <v>1</v>
      </c>
      <c r="I1897" s="35" t="s">
        <v>10686</v>
      </c>
    </row>
    <row r="1898" spans="1:9">
      <c r="A1898" s="31" t="s">
        <v>9644</v>
      </c>
      <c r="B1898" s="32">
        <v>24.13</v>
      </c>
      <c r="C1898" s="33" t="str">
        <f t="shared" si="29"/>
        <v>Normal Weight</v>
      </c>
      <c r="D1898" s="34">
        <v>4.3899999999999997</v>
      </c>
      <c r="E1898" s="35" t="s">
        <v>10686</v>
      </c>
      <c r="F1898" s="35" t="s">
        <v>10686</v>
      </c>
      <c r="G1898" s="36" t="s">
        <v>10686</v>
      </c>
      <c r="H1898" s="36">
        <v>1</v>
      </c>
      <c r="I1898" s="35" t="s">
        <v>10686</v>
      </c>
    </row>
    <row r="1899" spans="1:9">
      <c r="A1899" s="31" t="s">
        <v>9646</v>
      </c>
      <c r="B1899" s="32">
        <v>19.95</v>
      </c>
      <c r="C1899" s="33" t="str">
        <f t="shared" si="29"/>
        <v>Normal Weight</v>
      </c>
      <c r="D1899" s="34">
        <v>5.13</v>
      </c>
      <c r="E1899" s="35" t="s">
        <v>10686</v>
      </c>
      <c r="F1899" s="35" t="s">
        <v>10687</v>
      </c>
      <c r="G1899" s="36" t="s">
        <v>10686</v>
      </c>
      <c r="H1899" s="36">
        <v>2</v>
      </c>
      <c r="I1899" s="35" t="s">
        <v>10686</v>
      </c>
    </row>
    <row r="1900" spans="1:9">
      <c r="A1900" s="31" t="s">
        <v>9648</v>
      </c>
      <c r="B1900" s="32">
        <v>21.24</v>
      </c>
      <c r="C1900" s="33" t="str">
        <f t="shared" si="29"/>
        <v>Normal Weight</v>
      </c>
      <c r="D1900" s="34">
        <v>4.49</v>
      </c>
      <c r="E1900" s="35" t="s">
        <v>10686</v>
      </c>
      <c r="F1900" s="35" t="s">
        <v>10686</v>
      </c>
      <c r="G1900" s="36" t="s">
        <v>10686</v>
      </c>
      <c r="H1900" s="36">
        <v>0</v>
      </c>
      <c r="I1900" s="35" t="s">
        <v>10686</v>
      </c>
    </row>
    <row r="1901" spans="1:9">
      <c r="A1901" s="31" t="s">
        <v>9649</v>
      </c>
      <c r="B1901" s="32">
        <v>44.22</v>
      </c>
      <c r="C1901" s="33" t="str">
        <f t="shared" si="29"/>
        <v>Obesity</v>
      </c>
      <c r="D1901" s="34">
        <v>6.35</v>
      </c>
      <c r="E1901" s="35" t="s">
        <v>10686</v>
      </c>
      <c r="F1901" s="35" t="s">
        <v>10686</v>
      </c>
      <c r="G1901" s="36" t="s">
        <v>10686</v>
      </c>
      <c r="H1901" s="36">
        <v>0</v>
      </c>
      <c r="I1901" s="35" t="s">
        <v>10686</v>
      </c>
    </row>
    <row r="1902" spans="1:9">
      <c r="A1902" s="31" t="s">
        <v>9651</v>
      </c>
      <c r="B1902" s="32">
        <v>41.1</v>
      </c>
      <c r="C1902" s="33" t="str">
        <f t="shared" si="29"/>
        <v>Obesity</v>
      </c>
      <c r="D1902" s="34">
        <v>5.79</v>
      </c>
      <c r="E1902" s="35" t="s">
        <v>10686</v>
      </c>
      <c r="F1902" s="35" t="s">
        <v>10686</v>
      </c>
      <c r="G1902" s="36" t="s">
        <v>10686</v>
      </c>
      <c r="H1902" s="36">
        <v>0</v>
      </c>
      <c r="I1902" s="35" t="s">
        <v>10686</v>
      </c>
    </row>
    <row r="1903" spans="1:9">
      <c r="A1903" s="31" t="s">
        <v>9653</v>
      </c>
      <c r="B1903" s="32">
        <v>34.200000000000003</v>
      </c>
      <c r="C1903" s="33" t="str">
        <f t="shared" si="29"/>
        <v>Obesity</v>
      </c>
      <c r="D1903" s="34">
        <v>4.78</v>
      </c>
      <c r="E1903" s="35" t="s">
        <v>10687</v>
      </c>
      <c r="F1903" s="35" t="s">
        <v>10686</v>
      </c>
      <c r="G1903" s="36" t="s">
        <v>10686</v>
      </c>
      <c r="H1903" s="36">
        <v>0</v>
      </c>
      <c r="I1903" s="35" t="s">
        <v>10686</v>
      </c>
    </row>
    <row r="1904" spans="1:9">
      <c r="A1904" s="31" t="s">
        <v>9655</v>
      </c>
      <c r="B1904" s="32">
        <v>29.92</v>
      </c>
      <c r="C1904" s="33" t="str">
        <f t="shared" si="29"/>
        <v>Overweight</v>
      </c>
      <c r="D1904" s="34">
        <v>6.02</v>
      </c>
      <c r="E1904" s="35" t="s">
        <v>10687</v>
      </c>
      <c r="F1904" s="35" t="s">
        <v>10686</v>
      </c>
      <c r="G1904" s="36" t="s">
        <v>10686</v>
      </c>
      <c r="H1904" s="36">
        <v>0</v>
      </c>
      <c r="I1904" s="35" t="s">
        <v>10686</v>
      </c>
    </row>
    <row r="1905" spans="1:9">
      <c r="A1905" s="31" t="s">
        <v>9657</v>
      </c>
      <c r="B1905" s="32">
        <v>28.93</v>
      </c>
      <c r="C1905" s="33" t="str">
        <f t="shared" si="29"/>
        <v>Overweight</v>
      </c>
      <c r="D1905" s="34">
        <v>4.4400000000000004</v>
      </c>
      <c r="E1905" s="35" t="s">
        <v>10686</v>
      </c>
      <c r="F1905" s="35" t="s">
        <v>10686</v>
      </c>
      <c r="G1905" s="36" t="s">
        <v>10686</v>
      </c>
      <c r="H1905" s="36">
        <v>0</v>
      </c>
      <c r="I1905" s="35" t="s">
        <v>10686</v>
      </c>
    </row>
    <row r="1906" spans="1:9">
      <c r="A1906" s="31" t="s">
        <v>9660</v>
      </c>
      <c r="B1906" s="32">
        <v>31.254999999999999</v>
      </c>
      <c r="C1906" s="33" t="str">
        <f t="shared" si="29"/>
        <v>Obesity</v>
      </c>
      <c r="D1906" s="34">
        <v>5.84</v>
      </c>
      <c r="E1906" s="35" t="s">
        <v>10687</v>
      </c>
      <c r="F1906" s="35" t="s">
        <v>10686</v>
      </c>
      <c r="G1906" s="36" t="s">
        <v>10686</v>
      </c>
      <c r="H1906" s="36">
        <v>1</v>
      </c>
      <c r="I1906" s="35" t="s">
        <v>10686</v>
      </c>
    </row>
    <row r="1907" spans="1:9">
      <c r="A1907" s="31" t="s">
        <v>9663</v>
      </c>
      <c r="B1907" s="32">
        <v>29.83</v>
      </c>
      <c r="C1907" s="33" t="str">
        <f t="shared" si="29"/>
        <v>Overweight</v>
      </c>
      <c r="D1907" s="34">
        <v>5.39</v>
      </c>
      <c r="E1907" s="35" t="s">
        <v>10686</v>
      </c>
      <c r="F1907" s="35" t="s">
        <v>10686</v>
      </c>
      <c r="G1907" s="36" t="s">
        <v>10686</v>
      </c>
      <c r="H1907" s="36">
        <v>0</v>
      </c>
      <c r="I1907" s="35" t="s">
        <v>10686</v>
      </c>
    </row>
    <row r="1908" spans="1:9">
      <c r="A1908" s="31" t="s">
        <v>9666</v>
      </c>
      <c r="B1908" s="32">
        <v>29.59</v>
      </c>
      <c r="C1908" s="33" t="str">
        <f t="shared" si="29"/>
        <v>Overweight</v>
      </c>
      <c r="D1908" s="34">
        <v>6.16</v>
      </c>
      <c r="E1908" s="35" t="s">
        <v>10686</v>
      </c>
      <c r="F1908" s="35" t="s">
        <v>10686</v>
      </c>
      <c r="G1908" s="36" t="s">
        <v>10687</v>
      </c>
      <c r="H1908" s="36">
        <v>1</v>
      </c>
      <c r="I1908" s="35" t="s">
        <v>10686</v>
      </c>
    </row>
    <row r="1909" spans="1:9">
      <c r="A1909" s="31" t="s">
        <v>9668</v>
      </c>
      <c r="B1909" s="32">
        <v>31.16</v>
      </c>
      <c r="C1909" s="33" t="str">
        <f t="shared" si="29"/>
        <v>Obesity</v>
      </c>
      <c r="D1909" s="34">
        <v>4.49</v>
      </c>
      <c r="E1909" s="35" t="s">
        <v>10686</v>
      </c>
      <c r="F1909" s="35" t="s">
        <v>10686</v>
      </c>
      <c r="G1909" s="36" t="s">
        <v>10687</v>
      </c>
      <c r="H1909" s="36">
        <v>1</v>
      </c>
      <c r="I1909" s="35" t="s">
        <v>10686</v>
      </c>
    </row>
    <row r="1910" spans="1:9">
      <c r="A1910" s="31" t="s">
        <v>9671</v>
      </c>
      <c r="B1910" s="32">
        <v>34.21</v>
      </c>
      <c r="C1910" s="33" t="str">
        <f t="shared" si="29"/>
        <v>Obesity</v>
      </c>
      <c r="D1910" s="34">
        <v>4.4800000000000004</v>
      </c>
      <c r="E1910" s="35" t="s">
        <v>10687</v>
      </c>
      <c r="F1910" s="35" t="s">
        <v>10686</v>
      </c>
      <c r="G1910" s="36" t="s">
        <v>10686</v>
      </c>
      <c r="H1910" s="36">
        <v>1</v>
      </c>
      <c r="I1910" s="35" t="s">
        <v>10686</v>
      </c>
    </row>
    <row r="1911" spans="1:9">
      <c r="A1911" s="31" t="s">
        <v>9674</v>
      </c>
      <c r="B1911" s="32">
        <v>34.86</v>
      </c>
      <c r="C1911" s="33" t="str">
        <f t="shared" si="29"/>
        <v>Obesity</v>
      </c>
      <c r="D1911" s="34">
        <v>10.97</v>
      </c>
      <c r="E1911" s="35" t="s">
        <v>10686</v>
      </c>
      <c r="F1911" s="35" t="s">
        <v>10686</v>
      </c>
      <c r="G1911" s="36" t="s">
        <v>10686</v>
      </c>
      <c r="H1911" s="36">
        <v>0</v>
      </c>
      <c r="I1911" s="35" t="s">
        <v>10686</v>
      </c>
    </row>
    <row r="1912" spans="1:9">
      <c r="A1912" s="31" t="s">
        <v>9676</v>
      </c>
      <c r="B1912" s="32">
        <v>34.58</v>
      </c>
      <c r="C1912" s="33" t="str">
        <f t="shared" si="29"/>
        <v>Obesity</v>
      </c>
      <c r="D1912" s="34">
        <v>5.14</v>
      </c>
      <c r="E1912" s="35" t="s">
        <v>10686</v>
      </c>
      <c r="F1912" s="35" t="s">
        <v>10687</v>
      </c>
      <c r="G1912" s="36" t="s">
        <v>10686</v>
      </c>
      <c r="H1912" s="36">
        <v>2</v>
      </c>
      <c r="I1912" s="35" t="s">
        <v>10686</v>
      </c>
    </row>
    <row r="1913" spans="1:9">
      <c r="A1913" s="31" t="s">
        <v>9679</v>
      </c>
      <c r="B1913" s="32">
        <v>17.940000000000001</v>
      </c>
      <c r="C1913" s="33" t="str">
        <f t="shared" si="29"/>
        <v>Under Weight</v>
      </c>
      <c r="D1913" s="34">
        <v>5.17</v>
      </c>
      <c r="E1913" s="35" t="s">
        <v>10687</v>
      </c>
      <c r="F1913" s="35" t="s">
        <v>10686</v>
      </c>
      <c r="G1913" s="36" t="s">
        <v>10686</v>
      </c>
      <c r="H1913" s="36">
        <v>0</v>
      </c>
      <c r="I1913" s="35" t="s">
        <v>10686</v>
      </c>
    </row>
    <row r="1914" spans="1:9">
      <c r="A1914" s="31" t="s">
        <v>9681</v>
      </c>
      <c r="B1914" s="32">
        <v>26.8</v>
      </c>
      <c r="C1914" s="33" t="str">
        <f t="shared" si="29"/>
        <v>Overweight</v>
      </c>
      <c r="D1914" s="34">
        <v>6.18</v>
      </c>
      <c r="E1914" s="35" t="s">
        <v>10687</v>
      </c>
      <c r="F1914" s="35" t="s">
        <v>10686</v>
      </c>
      <c r="G1914" s="36" t="s">
        <v>10687</v>
      </c>
      <c r="H1914" s="36">
        <v>1</v>
      </c>
      <c r="I1914" s="35" t="s">
        <v>10686</v>
      </c>
    </row>
    <row r="1915" spans="1:9">
      <c r="A1915" s="31" t="s">
        <v>9684</v>
      </c>
      <c r="B1915" s="32">
        <v>17.690000000000001</v>
      </c>
      <c r="C1915" s="33" t="str">
        <f t="shared" si="29"/>
        <v>Under Weight</v>
      </c>
      <c r="D1915" s="34">
        <v>9.07</v>
      </c>
      <c r="E1915" s="35" t="s">
        <v>10687</v>
      </c>
      <c r="F1915" s="35" t="s">
        <v>10686</v>
      </c>
      <c r="G1915" s="36" t="s">
        <v>10686</v>
      </c>
      <c r="H1915" s="36">
        <v>0</v>
      </c>
      <c r="I1915" s="35" t="s">
        <v>10686</v>
      </c>
    </row>
    <row r="1916" spans="1:9">
      <c r="A1916" s="31" t="s">
        <v>9686</v>
      </c>
      <c r="B1916" s="32">
        <v>25.77</v>
      </c>
      <c r="C1916" s="33" t="str">
        <f t="shared" si="29"/>
        <v>Overweight</v>
      </c>
      <c r="D1916" s="34">
        <v>4.43</v>
      </c>
      <c r="E1916" s="35" t="s">
        <v>10686</v>
      </c>
      <c r="F1916" s="35" t="s">
        <v>10686</v>
      </c>
      <c r="G1916" s="36" t="s">
        <v>10687</v>
      </c>
      <c r="H1916" s="36">
        <v>1</v>
      </c>
      <c r="I1916" s="35" t="s">
        <v>10686</v>
      </c>
    </row>
    <row r="1917" spans="1:9">
      <c r="A1917" s="31" t="s">
        <v>9689</v>
      </c>
      <c r="B1917" s="32">
        <v>34.46</v>
      </c>
      <c r="C1917" s="33" t="str">
        <f t="shared" si="29"/>
        <v>Obesity</v>
      </c>
      <c r="D1917" s="34">
        <v>4.17</v>
      </c>
      <c r="E1917" s="35" t="s">
        <v>10686</v>
      </c>
      <c r="F1917" s="35" t="s">
        <v>10687</v>
      </c>
      <c r="G1917" s="36" t="s">
        <v>10686</v>
      </c>
      <c r="H1917" s="36">
        <v>1</v>
      </c>
      <c r="I1917" s="35" t="s">
        <v>10686</v>
      </c>
    </row>
    <row r="1918" spans="1:9">
      <c r="A1918" s="31" t="s">
        <v>9692</v>
      </c>
      <c r="B1918" s="32">
        <v>30.875</v>
      </c>
      <c r="C1918" s="33" t="str">
        <f t="shared" si="29"/>
        <v>Obesity</v>
      </c>
      <c r="D1918" s="34">
        <v>4.95</v>
      </c>
      <c r="E1918" s="35" t="s">
        <v>10687</v>
      </c>
      <c r="F1918" s="35" t="s">
        <v>10686</v>
      </c>
      <c r="G1918" s="36" t="s">
        <v>10686</v>
      </c>
      <c r="H1918" s="36">
        <v>0</v>
      </c>
      <c r="I1918" s="35" t="s">
        <v>10686</v>
      </c>
    </row>
    <row r="1919" spans="1:9">
      <c r="A1919" s="31" t="s">
        <v>9694</v>
      </c>
      <c r="B1919" s="32">
        <v>39.49</v>
      </c>
      <c r="C1919" s="33" t="str">
        <f t="shared" si="29"/>
        <v>Obesity</v>
      </c>
      <c r="D1919" s="34">
        <v>5.13</v>
      </c>
      <c r="E1919" s="35" t="s">
        <v>10686</v>
      </c>
      <c r="F1919" s="35" t="s">
        <v>10686</v>
      </c>
      <c r="G1919" s="36" t="s">
        <v>10686</v>
      </c>
      <c r="H1919" s="36">
        <v>0</v>
      </c>
      <c r="I1919" s="35" t="s">
        <v>10686</v>
      </c>
    </row>
    <row r="1920" spans="1:9">
      <c r="A1920" s="31" t="s">
        <v>9696</v>
      </c>
      <c r="B1920" s="32">
        <v>28.88</v>
      </c>
      <c r="C1920" s="33" t="str">
        <f t="shared" si="29"/>
        <v>Overweight</v>
      </c>
      <c r="D1920" s="34">
        <v>4.0999999999999996</v>
      </c>
      <c r="E1920" s="35" t="s">
        <v>10686</v>
      </c>
      <c r="F1920" s="35" t="s">
        <v>10686</v>
      </c>
      <c r="G1920" s="36" t="s">
        <v>10686</v>
      </c>
      <c r="H1920" s="36">
        <v>0</v>
      </c>
      <c r="I1920" s="35" t="s">
        <v>10686</v>
      </c>
    </row>
    <row r="1921" spans="1:9">
      <c r="A1921" s="31" t="s">
        <v>9699</v>
      </c>
      <c r="B1921" s="32">
        <v>20.234999999999999</v>
      </c>
      <c r="C1921" s="33" t="str">
        <f t="shared" si="29"/>
        <v>Normal Weight</v>
      </c>
      <c r="D1921" s="34">
        <v>5.01</v>
      </c>
      <c r="E1921" s="35" t="s">
        <v>10687</v>
      </c>
      <c r="F1921" s="35" t="s">
        <v>10686</v>
      </c>
      <c r="G1921" s="36" t="s">
        <v>10686</v>
      </c>
      <c r="H1921" s="36">
        <v>0</v>
      </c>
      <c r="I1921" s="35" t="s">
        <v>10686</v>
      </c>
    </row>
    <row r="1922" spans="1:9">
      <c r="A1922" s="31" t="s">
        <v>9701</v>
      </c>
      <c r="B1922" s="32">
        <v>30.67</v>
      </c>
      <c r="C1922" s="33" t="str">
        <f t="shared" si="29"/>
        <v>Obesity</v>
      </c>
      <c r="D1922" s="34">
        <v>5.09</v>
      </c>
      <c r="E1922" s="35" t="s">
        <v>10687</v>
      </c>
      <c r="F1922" s="35" t="s">
        <v>10686</v>
      </c>
      <c r="G1922" s="36" t="s">
        <v>10686</v>
      </c>
      <c r="H1922" s="36">
        <v>0</v>
      </c>
      <c r="I1922" s="35" t="s">
        <v>10686</v>
      </c>
    </row>
    <row r="1923" spans="1:9">
      <c r="A1923" s="31" t="s">
        <v>9704</v>
      </c>
      <c r="B1923" s="32">
        <v>30.875</v>
      </c>
      <c r="C1923" s="33" t="str">
        <f t="shared" ref="C1923:C1986" si="30">IF(B1923&lt;18.5,"Under Weight",IF(B1923&lt;25,"Normal Weight",IF(B1923&lt;30,"Overweight","Obesity")))</f>
        <v>Obesity</v>
      </c>
      <c r="D1923" s="34">
        <v>6.49</v>
      </c>
      <c r="E1923" s="35" t="s">
        <v>10686</v>
      </c>
      <c r="F1923" s="35" t="s">
        <v>10686</v>
      </c>
      <c r="G1923" s="36" t="s">
        <v>10686</v>
      </c>
      <c r="H1923" s="36">
        <v>0</v>
      </c>
      <c r="I1923" s="35" t="s">
        <v>10686</v>
      </c>
    </row>
    <row r="1924" spans="1:9">
      <c r="A1924" s="31" t="s">
        <v>9706</v>
      </c>
      <c r="B1924" s="32">
        <v>23.8</v>
      </c>
      <c r="C1924" s="33" t="str">
        <f t="shared" si="30"/>
        <v>Normal Weight</v>
      </c>
      <c r="D1924" s="34">
        <v>4.08</v>
      </c>
      <c r="E1924" s="35" t="s">
        <v>10686</v>
      </c>
      <c r="F1924" s="35" t="s">
        <v>10686</v>
      </c>
      <c r="G1924" s="36" t="s">
        <v>10686</v>
      </c>
      <c r="H1924" s="36">
        <v>0</v>
      </c>
      <c r="I1924" s="35" t="s">
        <v>10686</v>
      </c>
    </row>
    <row r="1925" spans="1:9">
      <c r="A1925" s="31" t="s">
        <v>9708</v>
      </c>
      <c r="B1925" s="32">
        <v>15.37</v>
      </c>
      <c r="C1925" s="33" t="str">
        <f t="shared" si="30"/>
        <v>Under Weight</v>
      </c>
      <c r="D1925" s="34">
        <v>8.6300000000000008</v>
      </c>
      <c r="E1925" s="35" t="s">
        <v>10687</v>
      </c>
      <c r="F1925" s="35" t="s">
        <v>10686</v>
      </c>
      <c r="G1925" s="36" t="s">
        <v>10686</v>
      </c>
      <c r="H1925" s="36">
        <v>0</v>
      </c>
      <c r="I1925" s="35" t="s">
        <v>10686</v>
      </c>
    </row>
    <row r="1926" spans="1:9">
      <c r="A1926" s="31" t="s">
        <v>9711</v>
      </c>
      <c r="B1926" s="32">
        <v>30.4</v>
      </c>
      <c r="C1926" s="33" t="str">
        <f t="shared" si="30"/>
        <v>Obesity</v>
      </c>
      <c r="D1926" s="34">
        <v>5.28</v>
      </c>
      <c r="E1926" s="35" t="s">
        <v>10686</v>
      </c>
      <c r="F1926" s="35" t="s">
        <v>10686</v>
      </c>
      <c r="G1926" s="36" t="s">
        <v>10686</v>
      </c>
      <c r="H1926" s="36">
        <v>0</v>
      </c>
      <c r="I1926" s="35" t="s">
        <v>10686</v>
      </c>
    </row>
    <row r="1927" spans="1:9">
      <c r="A1927" s="31" t="s">
        <v>9713</v>
      </c>
      <c r="B1927" s="32">
        <v>19.48</v>
      </c>
      <c r="C1927" s="33" t="str">
        <f t="shared" si="30"/>
        <v>Normal Weight</v>
      </c>
      <c r="D1927" s="34">
        <v>5.63</v>
      </c>
      <c r="E1927" s="35" t="s">
        <v>10687</v>
      </c>
      <c r="F1927" s="35" t="s">
        <v>10686</v>
      </c>
      <c r="G1927" s="36" t="s">
        <v>10686</v>
      </c>
      <c r="H1927" s="36">
        <v>1</v>
      </c>
      <c r="I1927" s="35" t="s">
        <v>10686</v>
      </c>
    </row>
    <row r="1928" spans="1:9">
      <c r="A1928" s="31" t="s">
        <v>9715</v>
      </c>
      <c r="B1928" s="32">
        <v>16.96</v>
      </c>
      <c r="C1928" s="33" t="str">
        <f t="shared" si="30"/>
        <v>Under Weight</v>
      </c>
      <c r="D1928" s="34">
        <v>11.47</v>
      </c>
      <c r="E1928" s="35" t="s">
        <v>10687</v>
      </c>
      <c r="F1928" s="35" t="s">
        <v>10686</v>
      </c>
      <c r="G1928" s="36" t="s">
        <v>10686</v>
      </c>
      <c r="H1928" s="36">
        <v>0</v>
      </c>
      <c r="I1928" s="35" t="s">
        <v>10686</v>
      </c>
    </row>
    <row r="1929" spans="1:9">
      <c r="A1929" s="31" t="s">
        <v>9718</v>
      </c>
      <c r="B1929" s="32">
        <v>19.05</v>
      </c>
      <c r="C1929" s="33" t="str">
        <f t="shared" si="30"/>
        <v>Normal Weight</v>
      </c>
      <c r="D1929" s="34">
        <v>4.92</v>
      </c>
      <c r="E1929" s="35" t="s">
        <v>10686</v>
      </c>
      <c r="F1929" s="35" t="s">
        <v>10686</v>
      </c>
      <c r="G1929" s="36" t="s">
        <v>10686</v>
      </c>
      <c r="H1929" s="36">
        <v>1</v>
      </c>
      <c r="I1929" s="35" t="s">
        <v>10686</v>
      </c>
    </row>
    <row r="1930" spans="1:9">
      <c r="A1930" s="31" t="s">
        <v>9720</v>
      </c>
      <c r="B1930" s="32">
        <v>37.619999999999997</v>
      </c>
      <c r="C1930" s="33" t="str">
        <f t="shared" si="30"/>
        <v>Obesity</v>
      </c>
      <c r="D1930" s="34">
        <v>4.18</v>
      </c>
      <c r="E1930" s="35" t="s">
        <v>10686</v>
      </c>
      <c r="F1930" s="35" t="s">
        <v>10686</v>
      </c>
      <c r="G1930" s="36" t="s">
        <v>10686</v>
      </c>
      <c r="H1930" s="36">
        <v>0</v>
      </c>
      <c r="I1930" s="35" t="s">
        <v>10686</v>
      </c>
    </row>
    <row r="1931" spans="1:9">
      <c r="A1931" s="31" t="s">
        <v>9722</v>
      </c>
      <c r="B1931" s="32">
        <v>29.1</v>
      </c>
      <c r="C1931" s="33" t="str">
        <f t="shared" si="30"/>
        <v>Overweight</v>
      </c>
      <c r="D1931" s="34">
        <v>4.67</v>
      </c>
      <c r="E1931" s="35" t="s">
        <v>10686</v>
      </c>
      <c r="F1931" s="35" t="s">
        <v>10686</v>
      </c>
      <c r="G1931" s="36" t="s">
        <v>10686</v>
      </c>
      <c r="H1931" s="36">
        <v>0</v>
      </c>
      <c r="I1931" s="35" t="s">
        <v>10686</v>
      </c>
    </row>
    <row r="1932" spans="1:9">
      <c r="A1932" s="31" t="s">
        <v>9723</v>
      </c>
      <c r="B1932" s="32">
        <v>26.62</v>
      </c>
      <c r="C1932" s="33" t="str">
        <f t="shared" si="30"/>
        <v>Overweight</v>
      </c>
      <c r="D1932" s="34">
        <v>6.24</v>
      </c>
      <c r="E1932" s="35" t="s">
        <v>10686</v>
      </c>
      <c r="F1932" s="35" t="s">
        <v>10686</v>
      </c>
      <c r="G1932" s="36" t="s">
        <v>10686</v>
      </c>
      <c r="H1932" s="36">
        <v>0</v>
      </c>
      <c r="I1932" s="35" t="s">
        <v>10686</v>
      </c>
    </row>
    <row r="1933" spans="1:9">
      <c r="A1933" s="31" t="s">
        <v>9726</v>
      </c>
      <c r="B1933" s="32">
        <v>25.74</v>
      </c>
      <c r="C1933" s="33" t="str">
        <f t="shared" si="30"/>
        <v>Overweight</v>
      </c>
      <c r="D1933" s="34">
        <v>5.99</v>
      </c>
      <c r="E1933" s="35" t="s">
        <v>10686</v>
      </c>
      <c r="F1933" s="35" t="s">
        <v>10686</v>
      </c>
      <c r="G1933" s="36" t="s">
        <v>10686</v>
      </c>
      <c r="H1933" s="36">
        <v>0</v>
      </c>
      <c r="I1933" s="35" t="s">
        <v>10686</v>
      </c>
    </row>
    <row r="1934" spans="1:9">
      <c r="A1934" s="31" t="s">
        <v>9729</v>
      </c>
      <c r="B1934" s="32">
        <v>18.22</v>
      </c>
      <c r="C1934" s="33" t="str">
        <f t="shared" si="30"/>
        <v>Under Weight</v>
      </c>
      <c r="D1934" s="34">
        <v>10.27</v>
      </c>
      <c r="E1934" s="35" t="s">
        <v>10687</v>
      </c>
      <c r="F1934" s="35" t="s">
        <v>10686</v>
      </c>
      <c r="G1934" s="36" t="s">
        <v>10686</v>
      </c>
      <c r="H1934" s="36">
        <v>1</v>
      </c>
      <c r="I1934" s="35" t="s">
        <v>10686</v>
      </c>
    </row>
    <row r="1935" spans="1:9">
      <c r="A1935" s="31" t="s">
        <v>9731</v>
      </c>
      <c r="B1935" s="32">
        <v>26.03</v>
      </c>
      <c r="C1935" s="33" t="str">
        <f t="shared" si="30"/>
        <v>Overweight</v>
      </c>
      <c r="D1935" s="34">
        <v>5.97</v>
      </c>
      <c r="E1935" s="35" t="s">
        <v>10686</v>
      </c>
      <c r="F1935" s="35" t="s">
        <v>10686</v>
      </c>
      <c r="G1935" s="36" t="s">
        <v>10687</v>
      </c>
      <c r="H1935" s="36">
        <v>1</v>
      </c>
      <c r="I1935" s="35" t="s">
        <v>10686</v>
      </c>
    </row>
    <row r="1936" spans="1:9">
      <c r="A1936" s="31" t="s">
        <v>9733</v>
      </c>
      <c r="B1936" s="32">
        <v>17.29</v>
      </c>
      <c r="C1936" s="33" t="str">
        <f t="shared" si="30"/>
        <v>Under Weight</v>
      </c>
      <c r="D1936" s="34">
        <v>4.9800000000000004</v>
      </c>
      <c r="E1936" s="35" t="s">
        <v>10686</v>
      </c>
      <c r="F1936" s="35" t="s">
        <v>10686</v>
      </c>
      <c r="G1936" s="36" t="s">
        <v>10686</v>
      </c>
      <c r="H1936" s="36">
        <v>0</v>
      </c>
      <c r="I1936" s="35" t="s">
        <v>10686</v>
      </c>
    </row>
    <row r="1937" spans="1:9">
      <c r="A1937" s="31" t="s">
        <v>9735</v>
      </c>
      <c r="B1937" s="32">
        <v>18.170000000000002</v>
      </c>
      <c r="C1937" s="33" t="str">
        <f t="shared" si="30"/>
        <v>Under Weight</v>
      </c>
      <c r="D1937" s="34">
        <v>6.91</v>
      </c>
      <c r="E1937" s="35" t="s">
        <v>10687</v>
      </c>
      <c r="F1937" s="35" t="s">
        <v>10686</v>
      </c>
      <c r="G1937" s="36" t="s">
        <v>10686</v>
      </c>
      <c r="H1937" s="36">
        <v>1</v>
      </c>
      <c r="I1937" s="35" t="s">
        <v>10686</v>
      </c>
    </row>
    <row r="1938" spans="1:9">
      <c r="A1938" s="31" t="s">
        <v>9738</v>
      </c>
      <c r="B1938" s="32">
        <v>32.54</v>
      </c>
      <c r="C1938" s="33" t="str">
        <f t="shared" si="30"/>
        <v>Obesity</v>
      </c>
      <c r="D1938" s="34">
        <v>6.38</v>
      </c>
      <c r="E1938" s="35" t="s">
        <v>10686</v>
      </c>
      <c r="F1938" s="35" t="s">
        <v>10687</v>
      </c>
      <c r="G1938" s="36" t="s">
        <v>10686</v>
      </c>
      <c r="H1938" s="36">
        <v>1</v>
      </c>
      <c r="I1938" s="35" t="s">
        <v>10686</v>
      </c>
    </row>
    <row r="1939" spans="1:9">
      <c r="A1939" s="31" t="s">
        <v>9741</v>
      </c>
      <c r="B1939" s="32">
        <v>30.25</v>
      </c>
      <c r="C1939" s="33" t="str">
        <f t="shared" si="30"/>
        <v>Obesity</v>
      </c>
      <c r="D1939" s="34">
        <v>4.7699999999999996</v>
      </c>
      <c r="E1939" s="35" t="s">
        <v>10686</v>
      </c>
      <c r="F1939" s="35" t="s">
        <v>10686</v>
      </c>
      <c r="G1939" s="36" t="s">
        <v>10686</v>
      </c>
      <c r="H1939" s="36">
        <v>0</v>
      </c>
      <c r="I1939" s="35" t="s">
        <v>10686</v>
      </c>
    </row>
    <row r="1940" spans="1:9">
      <c r="A1940" s="31" t="s">
        <v>9742</v>
      </c>
      <c r="B1940" s="32">
        <v>19.59</v>
      </c>
      <c r="C1940" s="33" t="str">
        <f t="shared" si="30"/>
        <v>Normal Weight</v>
      </c>
      <c r="D1940" s="34">
        <v>6.04</v>
      </c>
      <c r="E1940" s="35" t="s">
        <v>10687</v>
      </c>
      <c r="F1940" s="35" t="s">
        <v>10686</v>
      </c>
      <c r="G1940" s="36" t="s">
        <v>10686</v>
      </c>
      <c r="H1940" s="36">
        <v>1</v>
      </c>
      <c r="I1940" s="35" t="s">
        <v>10686</v>
      </c>
    </row>
    <row r="1941" spans="1:9">
      <c r="A1941" s="31" t="s">
        <v>9745</v>
      </c>
      <c r="B1941" s="32">
        <v>45.9</v>
      </c>
      <c r="C1941" s="33" t="str">
        <f t="shared" si="30"/>
        <v>Obesity</v>
      </c>
      <c r="D1941" s="34">
        <v>4.3</v>
      </c>
      <c r="E1941" s="35" t="s">
        <v>10687</v>
      </c>
      <c r="F1941" s="35" t="s">
        <v>10686</v>
      </c>
      <c r="G1941" s="36" t="s">
        <v>10686</v>
      </c>
      <c r="H1941" s="36">
        <v>1</v>
      </c>
      <c r="I1941" s="35" t="s">
        <v>10686</v>
      </c>
    </row>
    <row r="1942" spans="1:9">
      <c r="A1942" s="31" t="s">
        <v>9748</v>
      </c>
      <c r="B1942" s="32">
        <v>17.059999999999999</v>
      </c>
      <c r="C1942" s="33" t="str">
        <f t="shared" si="30"/>
        <v>Under Weight</v>
      </c>
      <c r="D1942" s="34">
        <v>8.75</v>
      </c>
      <c r="E1942" s="35" t="s">
        <v>10687</v>
      </c>
      <c r="F1942" s="35" t="s">
        <v>10686</v>
      </c>
      <c r="G1942" s="36" t="s">
        <v>10686</v>
      </c>
      <c r="H1942" s="36">
        <v>0</v>
      </c>
      <c r="I1942" s="35" t="s">
        <v>10686</v>
      </c>
    </row>
    <row r="1943" spans="1:9">
      <c r="A1943" s="31" t="s">
        <v>9750</v>
      </c>
      <c r="B1943" s="32">
        <v>32.07</v>
      </c>
      <c r="C1943" s="33" t="str">
        <f t="shared" si="30"/>
        <v>Obesity</v>
      </c>
      <c r="D1943" s="34">
        <v>5.25</v>
      </c>
      <c r="E1943" s="35" t="s">
        <v>10686</v>
      </c>
      <c r="F1943" s="35" t="s">
        <v>10686</v>
      </c>
      <c r="G1943" s="36" t="s">
        <v>10687</v>
      </c>
      <c r="H1943" s="36">
        <v>1</v>
      </c>
      <c r="I1943" s="35" t="s">
        <v>10686</v>
      </c>
    </row>
    <row r="1944" spans="1:9">
      <c r="A1944" s="31" t="s">
        <v>9752</v>
      </c>
      <c r="B1944" s="32">
        <v>16.5</v>
      </c>
      <c r="C1944" s="33" t="str">
        <f t="shared" si="30"/>
        <v>Under Weight</v>
      </c>
      <c r="D1944" s="34">
        <v>5.03</v>
      </c>
      <c r="E1944" s="35" t="s">
        <v>10686</v>
      </c>
      <c r="F1944" s="35" t="s">
        <v>10686</v>
      </c>
      <c r="G1944" s="36" t="s">
        <v>10686</v>
      </c>
      <c r="H1944" s="36">
        <v>1</v>
      </c>
      <c r="I1944" s="35" t="s">
        <v>10686</v>
      </c>
    </row>
    <row r="1945" spans="1:9">
      <c r="A1945" s="31" t="s">
        <v>9754</v>
      </c>
      <c r="B1945" s="32">
        <v>31.4</v>
      </c>
      <c r="C1945" s="33" t="str">
        <f t="shared" si="30"/>
        <v>Obesity</v>
      </c>
      <c r="D1945" s="34">
        <v>5.88</v>
      </c>
      <c r="E1945" s="35" t="s">
        <v>10686</v>
      </c>
      <c r="F1945" s="35" t="s">
        <v>10686</v>
      </c>
      <c r="G1945" s="36" t="s">
        <v>10686</v>
      </c>
      <c r="H1945" s="36">
        <v>1</v>
      </c>
      <c r="I1945" s="35" t="s">
        <v>10686</v>
      </c>
    </row>
    <row r="1946" spans="1:9">
      <c r="A1946" s="31" t="s">
        <v>9755</v>
      </c>
      <c r="B1946" s="32">
        <v>20.36</v>
      </c>
      <c r="C1946" s="33" t="str">
        <f t="shared" si="30"/>
        <v>Normal Weight</v>
      </c>
      <c r="D1946" s="34">
        <v>4.49</v>
      </c>
      <c r="E1946" s="35" t="s">
        <v>10686</v>
      </c>
      <c r="F1946" s="35" t="s">
        <v>10686</v>
      </c>
      <c r="G1946" s="36" t="s">
        <v>10686</v>
      </c>
      <c r="H1946" s="36">
        <v>0</v>
      </c>
      <c r="I1946" s="35" t="s">
        <v>10686</v>
      </c>
    </row>
    <row r="1947" spans="1:9">
      <c r="A1947" s="31" t="s">
        <v>9757</v>
      </c>
      <c r="B1947" s="32">
        <v>25.46</v>
      </c>
      <c r="C1947" s="33" t="str">
        <f t="shared" si="30"/>
        <v>Overweight</v>
      </c>
      <c r="D1947" s="34">
        <v>4.1399999999999997</v>
      </c>
      <c r="E1947" s="35" t="s">
        <v>10686</v>
      </c>
      <c r="F1947" s="35" t="s">
        <v>10686</v>
      </c>
      <c r="G1947" s="36" t="s">
        <v>10686</v>
      </c>
      <c r="H1947" s="36">
        <v>1</v>
      </c>
      <c r="I1947" s="35" t="s">
        <v>10686</v>
      </c>
    </row>
    <row r="1948" spans="1:9">
      <c r="A1948" s="31" t="s">
        <v>9759</v>
      </c>
      <c r="B1948" s="32">
        <v>17.09</v>
      </c>
      <c r="C1948" s="33" t="str">
        <f t="shared" si="30"/>
        <v>Under Weight</v>
      </c>
      <c r="D1948" s="34">
        <v>5.8</v>
      </c>
      <c r="E1948" s="35" t="s">
        <v>10687</v>
      </c>
      <c r="F1948" s="35" t="s">
        <v>10686</v>
      </c>
      <c r="G1948" s="36" t="s">
        <v>10686</v>
      </c>
      <c r="H1948" s="36">
        <v>0</v>
      </c>
      <c r="I1948" s="35" t="s">
        <v>10686</v>
      </c>
    </row>
    <row r="1949" spans="1:9">
      <c r="A1949" s="31" t="s">
        <v>9762</v>
      </c>
      <c r="B1949" s="32">
        <v>20.83</v>
      </c>
      <c r="C1949" s="33" t="str">
        <f t="shared" si="30"/>
        <v>Normal Weight</v>
      </c>
      <c r="D1949" s="34">
        <v>5.12</v>
      </c>
      <c r="E1949" s="35" t="s">
        <v>10686</v>
      </c>
      <c r="F1949" s="35" t="s">
        <v>10686</v>
      </c>
      <c r="G1949" s="36" t="s">
        <v>10686</v>
      </c>
      <c r="H1949" s="36">
        <v>0</v>
      </c>
      <c r="I1949" s="35" t="s">
        <v>10686</v>
      </c>
    </row>
    <row r="1950" spans="1:9">
      <c r="A1950" s="31" t="s">
        <v>9765</v>
      </c>
      <c r="B1950" s="32">
        <v>18.920000000000002</v>
      </c>
      <c r="C1950" s="33" t="str">
        <f t="shared" si="30"/>
        <v>Normal Weight</v>
      </c>
      <c r="D1950" s="34">
        <v>5.98</v>
      </c>
      <c r="E1950" s="35" t="s">
        <v>10687</v>
      </c>
      <c r="F1950" s="35" t="s">
        <v>10686</v>
      </c>
      <c r="G1950" s="36" t="s">
        <v>10686</v>
      </c>
      <c r="H1950" s="36">
        <v>1</v>
      </c>
      <c r="I1950" s="35" t="s">
        <v>10686</v>
      </c>
    </row>
    <row r="1951" spans="1:9">
      <c r="A1951" s="31" t="s">
        <v>9768</v>
      </c>
      <c r="B1951" s="32">
        <v>37.1</v>
      </c>
      <c r="C1951" s="33" t="str">
        <f t="shared" si="30"/>
        <v>Obesity</v>
      </c>
      <c r="D1951" s="34">
        <v>5.46</v>
      </c>
      <c r="E1951" s="35" t="s">
        <v>10686</v>
      </c>
      <c r="F1951" s="35" t="s">
        <v>10686</v>
      </c>
      <c r="G1951" s="36" t="s">
        <v>10686</v>
      </c>
      <c r="H1951" s="36">
        <v>0</v>
      </c>
      <c r="I1951" s="35" t="s">
        <v>10686</v>
      </c>
    </row>
    <row r="1952" spans="1:9">
      <c r="A1952" s="31" t="s">
        <v>9769</v>
      </c>
      <c r="B1952" s="32">
        <v>22.515000000000001</v>
      </c>
      <c r="C1952" s="33" t="str">
        <f t="shared" si="30"/>
        <v>Normal Weight</v>
      </c>
      <c r="D1952" s="34">
        <v>4.91</v>
      </c>
      <c r="E1952" s="35" t="s">
        <v>10687</v>
      </c>
      <c r="F1952" s="35" t="s">
        <v>10686</v>
      </c>
      <c r="G1952" s="36" t="s">
        <v>10687</v>
      </c>
      <c r="H1952" s="36">
        <v>1</v>
      </c>
      <c r="I1952" s="35" t="s">
        <v>10686</v>
      </c>
    </row>
    <row r="1953" spans="1:9">
      <c r="A1953" s="31" t="s">
        <v>9772</v>
      </c>
      <c r="B1953" s="32">
        <v>32.700000000000003</v>
      </c>
      <c r="C1953" s="33" t="str">
        <f t="shared" si="30"/>
        <v>Obesity</v>
      </c>
      <c r="D1953" s="34">
        <v>4.66</v>
      </c>
      <c r="E1953" s="35" t="s">
        <v>10686</v>
      </c>
      <c r="F1953" s="35" t="s">
        <v>10686</v>
      </c>
      <c r="G1953" s="36" t="s">
        <v>10686</v>
      </c>
      <c r="H1953" s="36">
        <v>0</v>
      </c>
      <c r="I1953" s="35" t="s">
        <v>10686</v>
      </c>
    </row>
    <row r="1954" spans="1:9">
      <c r="A1954" s="31" t="s">
        <v>9775</v>
      </c>
      <c r="B1954" s="32">
        <v>17.75</v>
      </c>
      <c r="C1954" s="33" t="str">
        <f t="shared" si="30"/>
        <v>Under Weight</v>
      </c>
      <c r="D1954" s="34">
        <v>6.8</v>
      </c>
      <c r="E1954" s="35" t="s">
        <v>10687</v>
      </c>
      <c r="F1954" s="35" t="s">
        <v>10686</v>
      </c>
      <c r="G1954" s="36" t="s">
        <v>10686</v>
      </c>
      <c r="H1954" s="36">
        <v>1</v>
      </c>
      <c r="I1954" s="35" t="s">
        <v>10686</v>
      </c>
    </row>
    <row r="1955" spans="1:9">
      <c r="A1955" s="31" t="s">
        <v>9778</v>
      </c>
      <c r="B1955" s="32">
        <v>33.630000000000003</v>
      </c>
      <c r="C1955" s="33" t="str">
        <f t="shared" si="30"/>
        <v>Obesity</v>
      </c>
      <c r="D1955" s="34">
        <v>4.47</v>
      </c>
      <c r="E1955" s="35" t="s">
        <v>10687</v>
      </c>
      <c r="F1955" s="35" t="s">
        <v>10686</v>
      </c>
      <c r="G1955" s="36" t="s">
        <v>10686</v>
      </c>
      <c r="H1955" s="36">
        <v>0</v>
      </c>
      <c r="I1955" s="35" t="s">
        <v>10686</v>
      </c>
    </row>
    <row r="1956" spans="1:9">
      <c r="A1956" s="31" t="s">
        <v>9781</v>
      </c>
      <c r="B1956" s="32">
        <v>34.799999999999997</v>
      </c>
      <c r="C1956" s="33" t="str">
        <f t="shared" si="30"/>
        <v>Obesity</v>
      </c>
      <c r="D1956" s="34">
        <v>4.08</v>
      </c>
      <c r="E1956" s="35" t="s">
        <v>10687</v>
      </c>
      <c r="F1956" s="35" t="s">
        <v>10686</v>
      </c>
      <c r="G1956" s="36" t="s">
        <v>10686</v>
      </c>
      <c r="H1956" s="36">
        <v>1</v>
      </c>
      <c r="I1956" s="35" t="s">
        <v>10686</v>
      </c>
    </row>
    <row r="1957" spans="1:9">
      <c r="A1957" s="31" t="s">
        <v>9784</v>
      </c>
      <c r="B1957" s="32">
        <v>16.809999999999999</v>
      </c>
      <c r="C1957" s="33" t="str">
        <f t="shared" si="30"/>
        <v>Under Weight</v>
      </c>
      <c r="D1957" s="34">
        <v>5.51</v>
      </c>
      <c r="E1957" s="35" t="s">
        <v>10687</v>
      </c>
      <c r="F1957" s="35" t="s">
        <v>10686</v>
      </c>
      <c r="G1957" s="36" t="s">
        <v>10686</v>
      </c>
      <c r="H1957" s="36">
        <v>1</v>
      </c>
      <c r="I1957" s="35" t="s">
        <v>10686</v>
      </c>
    </row>
    <row r="1958" spans="1:9">
      <c r="A1958" s="31" t="s">
        <v>9787</v>
      </c>
      <c r="B1958" s="32">
        <v>16.690000000000001</v>
      </c>
      <c r="C1958" s="33" t="str">
        <f t="shared" si="30"/>
        <v>Under Weight</v>
      </c>
      <c r="D1958" s="34">
        <v>8.4</v>
      </c>
      <c r="E1958" s="35" t="s">
        <v>10687</v>
      </c>
      <c r="F1958" s="35" t="s">
        <v>10686</v>
      </c>
      <c r="G1958" s="36" t="s">
        <v>10686</v>
      </c>
      <c r="H1958" s="36">
        <v>0</v>
      </c>
      <c r="I1958" s="35" t="s">
        <v>10686</v>
      </c>
    </row>
    <row r="1959" spans="1:9">
      <c r="A1959" s="31" t="s">
        <v>9790</v>
      </c>
      <c r="B1959" s="32">
        <v>23.21</v>
      </c>
      <c r="C1959" s="33" t="str">
        <f t="shared" si="30"/>
        <v>Normal Weight</v>
      </c>
      <c r="D1959" s="34">
        <v>5.14</v>
      </c>
      <c r="E1959" s="35" t="s">
        <v>10687</v>
      </c>
      <c r="F1959" s="35" t="s">
        <v>10686</v>
      </c>
      <c r="G1959" s="36" t="s">
        <v>10686</v>
      </c>
      <c r="H1959" s="36">
        <v>1</v>
      </c>
      <c r="I1959" s="35" t="s">
        <v>10686</v>
      </c>
    </row>
    <row r="1960" spans="1:9">
      <c r="A1960" s="31" t="s">
        <v>9791</v>
      </c>
      <c r="B1960" s="32">
        <v>25.175000000000001</v>
      </c>
      <c r="C1960" s="33" t="str">
        <f t="shared" si="30"/>
        <v>Overweight</v>
      </c>
      <c r="D1960" s="34">
        <v>5.21</v>
      </c>
      <c r="E1960" s="35" t="s">
        <v>10687</v>
      </c>
      <c r="F1960" s="35" t="s">
        <v>10686</v>
      </c>
      <c r="G1960" s="36" t="s">
        <v>10686</v>
      </c>
      <c r="H1960" s="36">
        <v>1</v>
      </c>
      <c r="I1960" s="35" t="s">
        <v>10686</v>
      </c>
    </row>
    <row r="1961" spans="1:9">
      <c r="A1961" s="31" t="s">
        <v>9793</v>
      </c>
      <c r="B1961" s="32">
        <v>34.770000000000003</v>
      </c>
      <c r="C1961" s="33" t="str">
        <f t="shared" si="30"/>
        <v>Obesity</v>
      </c>
      <c r="D1961" s="34">
        <v>6.23</v>
      </c>
      <c r="E1961" s="35" t="s">
        <v>10686</v>
      </c>
      <c r="F1961" s="35" t="s">
        <v>10686</v>
      </c>
      <c r="G1961" s="36" t="s">
        <v>10686</v>
      </c>
      <c r="H1961" s="36">
        <v>0</v>
      </c>
      <c r="I1961" s="35" t="s">
        <v>10686</v>
      </c>
    </row>
    <row r="1962" spans="1:9">
      <c r="A1962" s="31" t="s">
        <v>9794</v>
      </c>
      <c r="B1962" s="32">
        <v>27.7</v>
      </c>
      <c r="C1962" s="33" t="str">
        <f t="shared" si="30"/>
        <v>Overweight</v>
      </c>
      <c r="D1962" s="34">
        <v>5.6</v>
      </c>
      <c r="E1962" s="35" t="s">
        <v>10686</v>
      </c>
      <c r="F1962" s="35" t="s">
        <v>10686</v>
      </c>
      <c r="G1962" s="36" t="s">
        <v>10686</v>
      </c>
      <c r="H1962" s="36">
        <v>1</v>
      </c>
      <c r="I1962" s="35" t="s">
        <v>10686</v>
      </c>
    </row>
    <row r="1963" spans="1:9">
      <c r="A1963" s="31" t="s">
        <v>9797</v>
      </c>
      <c r="B1963" s="32">
        <v>19.12</v>
      </c>
      <c r="C1963" s="33" t="str">
        <f t="shared" si="30"/>
        <v>Normal Weight</v>
      </c>
      <c r="D1963" s="34">
        <v>4.72</v>
      </c>
      <c r="E1963" s="35" t="s">
        <v>10687</v>
      </c>
      <c r="F1963" s="35" t="s">
        <v>10686</v>
      </c>
      <c r="G1963" s="36" t="s">
        <v>10686</v>
      </c>
      <c r="H1963" s="36">
        <v>1</v>
      </c>
      <c r="I1963" s="35" t="s">
        <v>10686</v>
      </c>
    </row>
    <row r="1964" spans="1:9">
      <c r="A1964" s="31" t="s">
        <v>9798</v>
      </c>
      <c r="B1964" s="32">
        <v>32.67</v>
      </c>
      <c r="C1964" s="33" t="str">
        <f t="shared" si="30"/>
        <v>Obesity</v>
      </c>
      <c r="D1964" s="34">
        <v>4.67</v>
      </c>
      <c r="E1964" s="35" t="s">
        <v>10686</v>
      </c>
      <c r="F1964" s="35" t="s">
        <v>10686</v>
      </c>
      <c r="G1964" s="36" t="s">
        <v>10687</v>
      </c>
      <c r="H1964" s="36">
        <v>1</v>
      </c>
      <c r="I1964" s="35" t="s">
        <v>10686</v>
      </c>
    </row>
    <row r="1965" spans="1:9">
      <c r="A1965" s="31" t="s">
        <v>9801</v>
      </c>
      <c r="B1965" s="32">
        <v>28.5</v>
      </c>
      <c r="C1965" s="33" t="str">
        <f t="shared" si="30"/>
        <v>Overweight</v>
      </c>
      <c r="D1965" s="34">
        <v>6.11</v>
      </c>
      <c r="E1965" s="35" t="s">
        <v>10686</v>
      </c>
      <c r="F1965" s="35" t="s">
        <v>10686</v>
      </c>
      <c r="G1965" s="36" t="s">
        <v>10686</v>
      </c>
      <c r="H1965" s="36">
        <v>1</v>
      </c>
      <c r="I1965" s="35" t="s">
        <v>10686</v>
      </c>
    </row>
    <row r="1966" spans="1:9">
      <c r="A1966" s="31" t="s">
        <v>9802</v>
      </c>
      <c r="B1966" s="32">
        <v>39.270000000000003</v>
      </c>
      <c r="C1966" s="33" t="str">
        <f t="shared" si="30"/>
        <v>Obesity</v>
      </c>
      <c r="D1966" s="34">
        <v>6.25</v>
      </c>
      <c r="E1966" s="35" t="s">
        <v>10686</v>
      </c>
      <c r="F1966" s="35" t="s">
        <v>10686</v>
      </c>
      <c r="G1966" s="36" t="s">
        <v>10686</v>
      </c>
      <c r="H1966" s="36">
        <v>0</v>
      </c>
      <c r="I1966" s="35" t="s">
        <v>10686</v>
      </c>
    </row>
    <row r="1967" spans="1:9">
      <c r="A1967" s="31" t="s">
        <v>9805</v>
      </c>
      <c r="B1967" s="32">
        <v>32.49</v>
      </c>
      <c r="C1967" s="33" t="str">
        <f t="shared" si="30"/>
        <v>Obesity</v>
      </c>
      <c r="D1967" s="34">
        <v>4</v>
      </c>
      <c r="E1967" s="35" t="s">
        <v>10687</v>
      </c>
      <c r="F1967" s="35" t="s">
        <v>10686</v>
      </c>
      <c r="G1967" s="36" t="s">
        <v>10686</v>
      </c>
      <c r="H1967" s="36">
        <v>0</v>
      </c>
      <c r="I1967" s="35" t="s">
        <v>10686</v>
      </c>
    </row>
    <row r="1968" spans="1:9">
      <c r="A1968" s="31" t="s">
        <v>9807</v>
      </c>
      <c r="B1968" s="32">
        <v>23.7</v>
      </c>
      <c r="C1968" s="33" t="str">
        <f t="shared" si="30"/>
        <v>Normal Weight</v>
      </c>
      <c r="D1968" s="34">
        <v>5.55</v>
      </c>
      <c r="E1968" s="35" t="s">
        <v>10687</v>
      </c>
      <c r="F1968" s="35" t="s">
        <v>10686</v>
      </c>
      <c r="G1968" s="36" t="s">
        <v>10686</v>
      </c>
      <c r="H1968" s="36">
        <v>0</v>
      </c>
      <c r="I1968" s="35" t="s">
        <v>10686</v>
      </c>
    </row>
    <row r="1969" spans="1:9">
      <c r="A1969" s="31" t="s">
        <v>9810</v>
      </c>
      <c r="B1969" s="32">
        <v>30.4</v>
      </c>
      <c r="C1969" s="33" t="str">
        <f t="shared" si="30"/>
        <v>Obesity</v>
      </c>
      <c r="D1969" s="34">
        <v>5.95</v>
      </c>
      <c r="E1969" s="35" t="s">
        <v>10686</v>
      </c>
      <c r="F1969" s="35" t="s">
        <v>10687</v>
      </c>
      <c r="G1969" s="36" t="s">
        <v>10686</v>
      </c>
      <c r="H1969" s="36">
        <v>1</v>
      </c>
      <c r="I1969" s="35" t="s">
        <v>10686</v>
      </c>
    </row>
    <row r="1970" spans="1:9">
      <c r="A1970" s="31" t="s">
        <v>9812</v>
      </c>
      <c r="B1970" s="32">
        <v>38.94</v>
      </c>
      <c r="C1970" s="33" t="str">
        <f t="shared" si="30"/>
        <v>Obesity</v>
      </c>
      <c r="D1970" s="34">
        <v>4.3600000000000003</v>
      </c>
      <c r="E1970" s="35" t="s">
        <v>10686</v>
      </c>
      <c r="F1970" s="35" t="s">
        <v>10686</v>
      </c>
      <c r="G1970" s="36" t="s">
        <v>10687</v>
      </c>
      <c r="H1970" s="36">
        <v>1</v>
      </c>
      <c r="I1970" s="35" t="s">
        <v>10686</v>
      </c>
    </row>
    <row r="1971" spans="1:9">
      <c r="A1971" s="31" t="s">
        <v>9814</v>
      </c>
      <c r="B1971" s="32">
        <v>31.02</v>
      </c>
      <c r="C1971" s="33" t="str">
        <f t="shared" si="30"/>
        <v>Obesity</v>
      </c>
      <c r="D1971" s="34">
        <v>4.84</v>
      </c>
      <c r="E1971" s="35" t="s">
        <v>10686</v>
      </c>
      <c r="F1971" s="35" t="s">
        <v>10686</v>
      </c>
      <c r="G1971" s="36" t="s">
        <v>10687</v>
      </c>
      <c r="H1971" s="36">
        <v>1</v>
      </c>
      <c r="I1971" s="35" t="s">
        <v>10686</v>
      </c>
    </row>
    <row r="1972" spans="1:9">
      <c r="A1972" s="31" t="s">
        <v>9817</v>
      </c>
      <c r="B1972" s="32">
        <v>17.5</v>
      </c>
      <c r="C1972" s="33" t="str">
        <f t="shared" si="30"/>
        <v>Under Weight</v>
      </c>
      <c r="D1972" s="34">
        <v>4.5599999999999996</v>
      </c>
      <c r="E1972" s="35" t="s">
        <v>10686</v>
      </c>
      <c r="F1972" s="35" t="s">
        <v>10686</v>
      </c>
      <c r="G1972" s="36" t="s">
        <v>10686</v>
      </c>
      <c r="H1972" s="36">
        <v>1</v>
      </c>
      <c r="I1972" s="35" t="s">
        <v>10686</v>
      </c>
    </row>
    <row r="1973" spans="1:9">
      <c r="A1973" s="31" t="s">
        <v>9820</v>
      </c>
      <c r="B1973" s="32">
        <v>34.799999999999997</v>
      </c>
      <c r="C1973" s="33" t="str">
        <f t="shared" si="30"/>
        <v>Obesity</v>
      </c>
      <c r="D1973" s="34">
        <v>4.42</v>
      </c>
      <c r="E1973" s="35" t="s">
        <v>10687</v>
      </c>
      <c r="F1973" s="35" t="s">
        <v>10687</v>
      </c>
      <c r="G1973" s="36" t="s">
        <v>10686</v>
      </c>
      <c r="H1973" s="36">
        <v>2</v>
      </c>
      <c r="I1973" s="35" t="s">
        <v>10686</v>
      </c>
    </row>
    <row r="1974" spans="1:9">
      <c r="A1974" s="31" t="s">
        <v>9822</v>
      </c>
      <c r="B1974" s="32">
        <v>17.3</v>
      </c>
      <c r="C1974" s="33" t="str">
        <f t="shared" si="30"/>
        <v>Under Weight</v>
      </c>
      <c r="D1974" s="34">
        <v>7.66</v>
      </c>
      <c r="E1974" s="35" t="s">
        <v>10687</v>
      </c>
      <c r="F1974" s="35" t="s">
        <v>10686</v>
      </c>
      <c r="G1974" s="36" t="s">
        <v>10686</v>
      </c>
      <c r="H1974" s="36">
        <v>1</v>
      </c>
      <c r="I1974" s="35" t="s">
        <v>10686</v>
      </c>
    </row>
    <row r="1975" spans="1:9">
      <c r="A1975" s="31" t="s">
        <v>9825</v>
      </c>
      <c r="B1975" s="32">
        <v>32.25</v>
      </c>
      <c r="C1975" s="33" t="str">
        <f t="shared" si="30"/>
        <v>Obesity</v>
      </c>
      <c r="D1975" s="34">
        <v>5.2</v>
      </c>
      <c r="E1975" s="35" t="s">
        <v>10687</v>
      </c>
      <c r="F1975" s="35" t="s">
        <v>10686</v>
      </c>
      <c r="G1975" s="36" t="s">
        <v>10686</v>
      </c>
      <c r="H1975" s="36">
        <v>0</v>
      </c>
      <c r="I1975" s="35" t="s">
        <v>10686</v>
      </c>
    </row>
    <row r="1976" spans="1:9">
      <c r="A1976" s="31" t="s">
        <v>9828</v>
      </c>
      <c r="B1976" s="32">
        <v>42.4</v>
      </c>
      <c r="C1976" s="33" t="str">
        <f t="shared" si="30"/>
        <v>Obesity</v>
      </c>
      <c r="D1976" s="34">
        <v>5.53</v>
      </c>
      <c r="E1976" s="35" t="s">
        <v>10687</v>
      </c>
      <c r="F1976" s="35" t="s">
        <v>10686</v>
      </c>
      <c r="G1976" s="36" t="s">
        <v>10686</v>
      </c>
      <c r="H1976" s="36">
        <v>0</v>
      </c>
      <c r="I1976" s="35" t="s">
        <v>10686</v>
      </c>
    </row>
    <row r="1977" spans="1:9">
      <c r="A1977" s="31" t="s">
        <v>9831</v>
      </c>
      <c r="B1977" s="32">
        <v>38.664999999999999</v>
      </c>
      <c r="C1977" s="33" t="str">
        <f t="shared" si="30"/>
        <v>Obesity</v>
      </c>
      <c r="D1977" s="34">
        <v>4.8600000000000003</v>
      </c>
      <c r="E1977" s="35" t="s">
        <v>10686</v>
      </c>
      <c r="F1977" s="35" t="s">
        <v>10687</v>
      </c>
      <c r="G1977" s="36" t="s">
        <v>10686</v>
      </c>
      <c r="H1977" s="36">
        <v>1</v>
      </c>
      <c r="I1977" s="35" t="s">
        <v>10686</v>
      </c>
    </row>
    <row r="1978" spans="1:9">
      <c r="A1978" s="31" t="s">
        <v>9834</v>
      </c>
      <c r="B1978" s="32">
        <v>29.92</v>
      </c>
      <c r="C1978" s="33" t="str">
        <f t="shared" si="30"/>
        <v>Overweight</v>
      </c>
      <c r="D1978" s="34">
        <v>5.49</v>
      </c>
      <c r="E1978" s="35" t="s">
        <v>10687</v>
      </c>
      <c r="F1978" s="35" t="s">
        <v>10686</v>
      </c>
      <c r="G1978" s="36" t="s">
        <v>10686</v>
      </c>
      <c r="H1978" s="36">
        <v>0</v>
      </c>
      <c r="I1978" s="35" t="s">
        <v>10686</v>
      </c>
    </row>
    <row r="1979" spans="1:9">
      <c r="A1979" s="31" t="s">
        <v>9836</v>
      </c>
      <c r="B1979" s="32">
        <v>29.48</v>
      </c>
      <c r="C1979" s="33" t="str">
        <f t="shared" si="30"/>
        <v>Overweight</v>
      </c>
      <c r="D1979" s="34">
        <v>4.09</v>
      </c>
      <c r="E1979" s="35" t="s">
        <v>10687</v>
      </c>
      <c r="F1979" s="35" t="s">
        <v>10686</v>
      </c>
      <c r="G1979" s="36" t="s">
        <v>10686</v>
      </c>
      <c r="H1979" s="36">
        <v>0</v>
      </c>
      <c r="I1979" s="35" t="s">
        <v>10686</v>
      </c>
    </row>
    <row r="1980" spans="1:9">
      <c r="A1980" s="31" t="s">
        <v>9838</v>
      </c>
      <c r="B1980" s="32">
        <v>28.785</v>
      </c>
      <c r="C1980" s="33" t="str">
        <f t="shared" si="30"/>
        <v>Overweight</v>
      </c>
      <c r="D1980" s="34">
        <v>4.3099999999999996</v>
      </c>
      <c r="E1980" s="35" t="s">
        <v>10687</v>
      </c>
      <c r="F1980" s="35" t="s">
        <v>10686</v>
      </c>
      <c r="G1980" s="36" t="s">
        <v>10686</v>
      </c>
      <c r="H1980" s="36">
        <v>0</v>
      </c>
      <c r="I1980" s="35" t="s">
        <v>10686</v>
      </c>
    </row>
    <row r="1981" spans="1:9">
      <c r="A1981" s="31" t="s">
        <v>9841</v>
      </c>
      <c r="B1981" s="32">
        <v>19.8</v>
      </c>
      <c r="C1981" s="33" t="str">
        <f t="shared" si="30"/>
        <v>Normal Weight</v>
      </c>
      <c r="D1981" s="34">
        <v>4</v>
      </c>
      <c r="E1981" s="35" t="s">
        <v>10687</v>
      </c>
      <c r="F1981" s="35" t="s">
        <v>10686</v>
      </c>
      <c r="G1981" s="36" t="s">
        <v>10686</v>
      </c>
      <c r="H1981" s="36">
        <v>0</v>
      </c>
      <c r="I1981" s="35" t="s">
        <v>10686</v>
      </c>
    </row>
    <row r="1982" spans="1:9">
      <c r="A1982" s="31" t="s">
        <v>9844</v>
      </c>
      <c r="B1982" s="32">
        <v>35.53</v>
      </c>
      <c r="C1982" s="33" t="str">
        <f t="shared" si="30"/>
        <v>Obesity</v>
      </c>
      <c r="D1982" s="34">
        <v>4.68</v>
      </c>
      <c r="E1982" s="35" t="s">
        <v>10686</v>
      </c>
      <c r="F1982" s="35" t="s">
        <v>10686</v>
      </c>
      <c r="G1982" s="36" t="s">
        <v>10687</v>
      </c>
      <c r="H1982" s="36">
        <v>1</v>
      </c>
      <c r="I1982" s="35" t="s">
        <v>10686</v>
      </c>
    </row>
    <row r="1983" spans="1:9">
      <c r="A1983" s="31" t="s">
        <v>9847</v>
      </c>
      <c r="B1983" s="32">
        <v>21.47</v>
      </c>
      <c r="C1983" s="33" t="str">
        <f t="shared" si="30"/>
        <v>Normal Weight</v>
      </c>
      <c r="D1983" s="34">
        <v>4.0199999999999996</v>
      </c>
      <c r="E1983" s="35" t="s">
        <v>10687</v>
      </c>
      <c r="F1983" s="35" t="s">
        <v>10686</v>
      </c>
      <c r="G1983" s="36" t="s">
        <v>10686</v>
      </c>
      <c r="H1983" s="36">
        <v>1</v>
      </c>
      <c r="I1983" s="35" t="s">
        <v>10686</v>
      </c>
    </row>
    <row r="1984" spans="1:9">
      <c r="A1984" s="31" t="s">
        <v>9850</v>
      </c>
      <c r="B1984" s="32">
        <v>25.9</v>
      </c>
      <c r="C1984" s="33" t="str">
        <f t="shared" si="30"/>
        <v>Overweight</v>
      </c>
      <c r="D1984" s="34">
        <v>5.12</v>
      </c>
      <c r="E1984" s="35" t="s">
        <v>10686</v>
      </c>
      <c r="F1984" s="35" t="s">
        <v>10686</v>
      </c>
      <c r="G1984" s="36" t="s">
        <v>10687</v>
      </c>
      <c r="H1984" s="36">
        <v>1</v>
      </c>
      <c r="I1984" s="35" t="s">
        <v>10686</v>
      </c>
    </row>
    <row r="1985" spans="1:9">
      <c r="A1985" s="31" t="s">
        <v>9853</v>
      </c>
      <c r="B1985" s="32">
        <v>20.81</v>
      </c>
      <c r="C1985" s="33" t="str">
        <f t="shared" si="30"/>
        <v>Normal Weight</v>
      </c>
      <c r="D1985" s="34">
        <v>5.52</v>
      </c>
      <c r="E1985" s="35" t="s">
        <v>10686</v>
      </c>
      <c r="F1985" s="35" t="s">
        <v>10686</v>
      </c>
      <c r="G1985" s="36" t="s">
        <v>10686</v>
      </c>
      <c r="H1985" s="36">
        <v>0</v>
      </c>
      <c r="I1985" s="35" t="s">
        <v>10686</v>
      </c>
    </row>
    <row r="1986" spans="1:9">
      <c r="A1986" s="31" t="s">
        <v>9856</v>
      </c>
      <c r="B1986" s="32">
        <v>25.84</v>
      </c>
      <c r="C1986" s="33" t="str">
        <f t="shared" si="30"/>
        <v>Overweight</v>
      </c>
      <c r="D1986" s="34">
        <v>5.81</v>
      </c>
      <c r="E1986" s="35" t="s">
        <v>10687</v>
      </c>
      <c r="F1986" s="35" t="s">
        <v>10686</v>
      </c>
      <c r="G1986" s="36" t="s">
        <v>10687</v>
      </c>
      <c r="H1986" s="36">
        <v>1</v>
      </c>
      <c r="I1986" s="35" t="s">
        <v>10686</v>
      </c>
    </row>
    <row r="1987" spans="1:9">
      <c r="A1987" s="31" t="s">
        <v>9858</v>
      </c>
      <c r="B1987" s="32">
        <v>30.95</v>
      </c>
      <c r="C1987" s="33" t="str">
        <f t="shared" ref="C1987:C2050" si="31">IF(B1987&lt;18.5,"Under Weight",IF(B1987&lt;25,"Normal Weight",IF(B1987&lt;30,"Overweight","Obesity")))</f>
        <v>Obesity</v>
      </c>
      <c r="D1987" s="34">
        <v>5.16</v>
      </c>
      <c r="E1987" s="35" t="s">
        <v>10686</v>
      </c>
      <c r="F1987" s="35" t="s">
        <v>10686</v>
      </c>
      <c r="G1987" s="36" t="s">
        <v>10687</v>
      </c>
      <c r="H1987" s="36">
        <v>1</v>
      </c>
      <c r="I1987" s="35" t="s">
        <v>10686</v>
      </c>
    </row>
    <row r="1988" spans="1:9">
      <c r="A1988" s="31" t="s">
        <v>9860</v>
      </c>
      <c r="B1988" s="32">
        <v>30.54</v>
      </c>
      <c r="C1988" s="33" t="str">
        <f t="shared" si="31"/>
        <v>Obesity</v>
      </c>
      <c r="D1988" s="34">
        <v>5</v>
      </c>
      <c r="E1988" s="35" t="s">
        <v>10686</v>
      </c>
      <c r="F1988" s="35" t="s">
        <v>10686</v>
      </c>
      <c r="G1988" s="36" t="s">
        <v>10687</v>
      </c>
      <c r="H1988" s="36">
        <v>1</v>
      </c>
      <c r="I1988" s="35" t="s">
        <v>10686</v>
      </c>
    </row>
    <row r="1989" spans="1:9">
      <c r="A1989" s="31" t="s">
        <v>9862</v>
      </c>
      <c r="B1989" s="32">
        <v>33.914999999999999</v>
      </c>
      <c r="C1989" s="33" t="str">
        <f t="shared" si="31"/>
        <v>Obesity</v>
      </c>
      <c r="D1989" s="34">
        <v>5.84</v>
      </c>
      <c r="E1989" s="35" t="s">
        <v>10687</v>
      </c>
      <c r="F1989" s="35" t="s">
        <v>10686</v>
      </c>
      <c r="G1989" s="36" t="s">
        <v>10686</v>
      </c>
      <c r="H1989" s="36">
        <v>0</v>
      </c>
      <c r="I1989" s="35" t="s">
        <v>10686</v>
      </c>
    </row>
    <row r="1990" spans="1:9">
      <c r="A1990" s="31" t="s">
        <v>9865</v>
      </c>
      <c r="B1990" s="32">
        <v>33.31</v>
      </c>
      <c r="C1990" s="33" t="str">
        <f t="shared" si="31"/>
        <v>Obesity</v>
      </c>
      <c r="D1990" s="34">
        <v>4.1900000000000004</v>
      </c>
      <c r="E1990" s="35" t="s">
        <v>10686</v>
      </c>
      <c r="F1990" s="35" t="s">
        <v>10686</v>
      </c>
      <c r="G1990" s="36" t="s">
        <v>10687</v>
      </c>
      <c r="H1990" s="36">
        <v>1</v>
      </c>
      <c r="I1990" s="35" t="s">
        <v>10686</v>
      </c>
    </row>
    <row r="1991" spans="1:9">
      <c r="A1991" s="31" t="s">
        <v>9867</v>
      </c>
      <c r="B1991" s="32">
        <v>25.745000000000001</v>
      </c>
      <c r="C1991" s="33" t="str">
        <f t="shared" si="31"/>
        <v>Overweight</v>
      </c>
      <c r="D1991" s="34">
        <v>4.62</v>
      </c>
      <c r="E1991" s="35" t="s">
        <v>10687</v>
      </c>
      <c r="F1991" s="35" t="s">
        <v>10686</v>
      </c>
      <c r="G1991" s="36" t="s">
        <v>10686</v>
      </c>
      <c r="H1991" s="36">
        <v>0</v>
      </c>
      <c r="I1991" s="35" t="s">
        <v>10686</v>
      </c>
    </row>
    <row r="1992" spans="1:9">
      <c r="A1992" s="31" t="s">
        <v>9870</v>
      </c>
      <c r="B1992" s="32">
        <v>37.1</v>
      </c>
      <c r="C1992" s="33" t="str">
        <f t="shared" si="31"/>
        <v>Obesity</v>
      </c>
      <c r="D1992" s="34">
        <v>6.24</v>
      </c>
      <c r="E1992" s="35" t="s">
        <v>10686</v>
      </c>
      <c r="F1992" s="35" t="s">
        <v>10686</v>
      </c>
      <c r="G1992" s="36" t="s">
        <v>10686</v>
      </c>
      <c r="H1992" s="36">
        <v>0</v>
      </c>
      <c r="I1992" s="35" t="s">
        <v>10686</v>
      </c>
    </row>
    <row r="1993" spans="1:9">
      <c r="A1993" s="31" t="s">
        <v>9873</v>
      </c>
      <c r="B1993" s="32">
        <v>35.435000000000002</v>
      </c>
      <c r="C1993" s="33" t="str">
        <f t="shared" si="31"/>
        <v>Obesity</v>
      </c>
      <c r="D1993" s="34">
        <v>5.81</v>
      </c>
      <c r="E1993" s="35" t="s">
        <v>10686</v>
      </c>
      <c r="F1993" s="35" t="s">
        <v>10686</v>
      </c>
      <c r="G1993" s="36" t="s">
        <v>10686</v>
      </c>
      <c r="H1993" s="36">
        <v>0</v>
      </c>
      <c r="I1993" s="35" t="s">
        <v>10686</v>
      </c>
    </row>
    <row r="1994" spans="1:9">
      <c r="A1994" s="31" t="s">
        <v>9876</v>
      </c>
      <c r="B1994" s="32">
        <v>20.399999999999999</v>
      </c>
      <c r="C1994" s="33" t="str">
        <f t="shared" si="31"/>
        <v>Normal Weight</v>
      </c>
      <c r="D1994" s="34">
        <v>4.83</v>
      </c>
      <c r="E1994" s="35" t="s">
        <v>10686</v>
      </c>
      <c r="F1994" s="35" t="s">
        <v>10686</v>
      </c>
      <c r="G1994" s="36" t="s">
        <v>10686</v>
      </c>
      <c r="H1994" s="36">
        <v>0</v>
      </c>
      <c r="I1994" s="35" t="s">
        <v>10686</v>
      </c>
    </row>
    <row r="1995" spans="1:9">
      <c r="A1995" s="31" t="s">
        <v>9879</v>
      </c>
      <c r="B1995" s="32">
        <v>42.13</v>
      </c>
      <c r="C1995" s="33" t="str">
        <f t="shared" si="31"/>
        <v>Obesity</v>
      </c>
      <c r="D1995" s="34">
        <v>5.72</v>
      </c>
      <c r="E1995" s="35" t="s">
        <v>10687</v>
      </c>
      <c r="F1995" s="35" t="s">
        <v>10686</v>
      </c>
      <c r="G1995" s="36" t="s">
        <v>10687</v>
      </c>
      <c r="H1995" s="36">
        <v>1</v>
      </c>
      <c r="I1995" s="35" t="s">
        <v>10686</v>
      </c>
    </row>
    <row r="1996" spans="1:9">
      <c r="A1996" s="31" t="s">
        <v>9881</v>
      </c>
      <c r="B1996" s="32">
        <v>33.99</v>
      </c>
      <c r="C1996" s="33" t="str">
        <f t="shared" si="31"/>
        <v>Obesity</v>
      </c>
      <c r="D1996" s="34">
        <v>4.83</v>
      </c>
      <c r="E1996" s="35" t="s">
        <v>10687</v>
      </c>
      <c r="F1996" s="35" t="s">
        <v>10686</v>
      </c>
      <c r="G1996" s="36" t="s">
        <v>10687</v>
      </c>
      <c r="H1996" s="36">
        <v>1</v>
      </c>
      <c r="I1996" s="35" t="s">
        <v>10686</v>
      </c>
    </row>
    <row r="1997" spans="1:9">
      <c r="A1997" s="31" t="s">
        <v>9884</v>
      </c>
      <c r="B1997" s="32">
        <v>28.594999999999999</v>
      </c>
      <c r="C1997" s="33" t="str">
        <f t="shared" si="31"/>
        <v>Overweight</v>
      </c>
      <c r="D1997" s="34">
        <v>4.1399999999999997</v>
      </c>
      <c r="E1997" s="35" t="s">
        <v>10687</v>
      </c>
      <c r="F1997" s="35" t="s">
        <v>10686</v>
      </c>
      <c r="G1997" s="36" t="s">
        <v>10687</v>
      </c>
      <c r="H1997" s="36">
        <v>1</v>
      </c>
      <c r="I1997" s="35" t="s">
        <v>10686</v>
      </c>
    </row>
    <row r="1998" spans="1:9">
      <c r="A1998" s="31" t="s">
        <v>9886</v>
      </c>
      <c r="B1998" s="32">
        <v>20.8</v>
      </c>
      <c r="C1998" s="33" t="str">
        <f t="shared" si="31"/>
        <v>Normal Weight</v>
      </c>
      <c r="D1998" s="34">
        <v>4.07</v>
      </c>
      <c r="E1998" s="35" t="s">
        <v>10687</v>
      </c>
      <c r="F1998" s="35" t="s">
        <v>10686</v>
      </c>
      <c r="G1998" s="36" t="s">
        <v>10687</v>
      </c>
      <c r="H1998" s="36">
        <v>1</v>
      </c>
      <c r="I1998" s="35" t="s">
        <v>10686</v>
      </c>
    </row>
    <row r="1999" spans="1:9">
      <c r="A1999" s="31" t="s">
        <v>9887</v>
      </c>
      <c r="B1999" s="32">
        <v>23.465</v>
      </c>
      <c r="C1999" s="33" t="str">
        <f t="shared" si="31"/>
        <v>Normal Weight</v>
      </c>
      <c r="D1999" s="34">
        <v>6.26</v>
      </c>
      <c r="E1999" s="35" t="s">
        <v>10687</v>
      </c>
      <c r="F1999" s="35" t="s">
        <v>10686</v>
      </c>
      <c r="G1999" s="36" t="s">
        <v>10687</v>
      </c>
      <c r="H1999" s="36">
        <v>1</v>
      </c>
      <c r="I1999" s="35" t="s">
        <v>10686</v>
      </c>
    </row>
    <row r="2000" spans="1:9">
      <c r="A2000" s="31" t="s">
        <v>9890</v>
      </c>
      <c r="B2000" s="32">
        <v>40.185000000000002</v>
      </c>
      <c r="C2000" s="33" t="str">
        <f t="shared" si="31"/>
        <v>Obesity</v>
      </c>
      <c r="D2000" s="34">
        <v>5.88</v>
      </c>
      <c r="E2000" s="35" t="s">
        <v>10687</v>
      </c>
      <c r="F2000" s="35" t="s">
        <v>10686</v>
      </c>
      <c r="G2000" s="36" t="s">
        <v>10686</v>
      </c>
      <c r="H2000" s="36">
        <v>0</v>
      </c>
      <c r="I2000" s="35" t="s">
        <v>10686</v>
      </c>
    </row>
    <row r="2001" spans="1:9">
      <c r="A2001" s="31" t="s">
        <v>9891</v>
      </c>
      <c r="B2001" s="32">
        <v>21.89</v>
      </c>
      <c r="C2001" s="33" t="str">
        <f t="shared" si="31"/>
        <v>Normal Weight</v>
      </c>
      <c r="D2001" s="34">
        <v>5.72</v>
      </c>
      <c r="E2001" s="35" t="s">
        <v>10687</v>
      </c>
      <c r="F2001" s="35" t="s">
        <v>10686</v>
      </c>
      <c r="G2001" s="36" t="s">
        <v>10686</v>
      </c>
      <c r="H2001" s="36">
        <v>0</v>
      </c>
      <c r="I2001" s="35" t="s">
        <v>10686</v>
      </c>
    </row>
    <row r="2002" spans="1:9">
      <c r="A2002" s="31" t="s">
        <v>9894</v>
      </c>
      <c r="B2002" s="32">
        <v>29.34</v>
      </c>
      <c r="C2002" s="33" t="str">
        <f t="shared" si="31"/>
        <v>Overweight</v>
      </c>
      <c r="D2002" s="34">
        <v>6.09</v>
      </c>
      <c r="E2002" s="35" t="s">
        <v>10687</v>
      </c>
      <c r="F2002" s="35" t="s">
        <v>10687</v>
      </c>
      <c r="G2002" s="36" t="s">
        <v>10686</v>
      </c>
      <c r="H2002" s="36">
        <v>2</v>
      </c>
      <c r="I2002" s="35" t="s">
        <v>10686</v>
      </c>
    </row>
    <row r="2003" spans="1:9">
      <c r="A2003" s="31" t="s">
        <v>9897</v>
      </c>
      <c r="B2003" s="32">
        <v>22.61</v>
      </c>
      <c r="C2003" s="33" t="str">
        <f t="shared" si="31"/>
        <v>Normal Weight</v>
      </c>
      <c r="D2003" s="34">
        <v>4.25</v>
      </c>
      <c r="E2003" s="35" t="s">
        <v>10687</v>
      </c>
      <c r="F2003" s="35" t="s">
        <v>10686</v>
      </c>
      <c r="G2003" s="36" t="s">
        <v>10686</v>
      </c>
      <c r="H2003" s="36">
        <v>0</v>
      </c>
      <c r="I2003" s="35" t="s">
        <v>10686</v>
      </c>
    </row>
    <row r="2004" spans="1:9">
      <c r="A2004" s="31" t="s">
        <v>9900</v>
      </c>
      <c r="B2004" s="32">
        <v>22.23</v>
      </c>
      <c r="C2004" s="33" t="str">
        <f t="shared" si="31"/>
        <v>Normal Weight</v>
      </c>
      <c r="D2004" s="34">
        <v>6.09</v>
      </c>
      <c r="E2004" s="35" t="s">
        <v>10687</v>
      </c>
      <c r="F2004" s="35" t="s">
        <v>10686</v>
      </c>
      <c r="G2004" s="36" t="s">
        <v>10686</v>
      </c>
      <c r="H2004" s="36">
        <v>0</v>
      </c>
      <c r="I2004" s="35" t="s">
        <v>10686</v>
      </c>
    </row>
    <row r="2005" spans="1:9">
      <c r="A2005" s="31" t="s">
        <v>9902</v>
      </c>
      <c r="B2005" s="32">
        <v>33.4</v>
      </c>
      <c r="C2005" s="33" t="str">
        <f t="shared" si="31"/>
        <v>Obesity</v>
      </c>
      <c r="D2005" s="34">
        <v>5.51</v>
      </c>
      <c r="E2005" s="35" t="s">
        <v>10686</v>
      </c>
      <c r="F2005" s="35" t="s">
        <v>10686</v>
      </c>
      <c r="G2005" s="36" t="s">
        <v>10686</v>
      </c>
      <c r="H2005" s="36">
        <v>0</v>
      </c>
      <c r="I2005" s="35" t="s">
        <v>10686</v>
      </c>
    </row>
    <row r="2006" spans="1:9">
      <c r="A2006" s="31" t="s">
        <v>9905</v>
      </c>
      <c r="B2006" s="32">
        <v>33.11</v>
      </c>
      <c r="C2006" s="33" t="str">
        <f t="shared" si="31"/>
        <v>Obesity</v>
      </c>
      <c r="D2006" s="34">
        <v>5.63</v>
      </c>
      <c r="E2006" s="35" t="s">
        <v>10686</v>
      </c>
      <c r="F2006" s="35" t="s">
        <v>10686</v>
      </c>
      <c r="G2006" s="36" t="s">
        <v>10686</v>
      </c>
      <c r="H2006" s="36">
        <v>0</v>
      </c>
      <c r="I2006" s="35" t="s">
        <v>10686</v>
      </c>
    </row>
    <row r="2007" spans="1:9">
      <c r="A2007" s="31" t="s">
        <v>9907</v>
      </c>
      <c r="B2007" s="32">
        <v>16.815000000000001</v>
      </c>
      <c r="C2007" s="33" t="str">
        <f t="shared" si="31"/>
        <v>Under Weight</v>
      </c>
      <c r="D2007" s="34">
        <v>5.29</v>
      </c>
      <c r="E2007" s="35" t="s">
        <v>10687</v>
      </c>
      <c r="F2007" s="35" t="s">
        <v>10686</v>
      </c>
      <c r="G2007" s="36" t="s">
        <v>10686</v>
      </c>
      <c r="H2007" s="36">
        <v>0</v>
      </c>
      <c r="I2007" s="35" t="s">
        <v>10686</v>
      </c>
    </row>
    <row r="2008" spans="1:9">
      <c r="A2008" s="31" t="s">
        <v>9909</v>
      </c>
      <c r="B2008" s="32">
        <v>25.61</v>
      </c>
      <c r="C2008" s="33" t="str">
        <f t="shared" si="31"/>
        <v>Overweight</v>
      </c>
      <c r="D2008" s="34">
        <v>4</v>
      </c>
      <c r="E2008" s="35" t="s">
        <v>10686</v>
      </c>
      <c r="F2008" s="35" t="s">
        <v>10686</v>
      </c>
      <c r="G2008" s="36" t="s">
        <v>10687</v>
      </c>
      <c r="H2008" s="36">
        <v>1</v>
      </c>
      <c r="I2008" s="35" t="s">
        <v>10686</v>
      </c>
    </row>
    <row r="2009" spans="1:9">
      <c r="A2009" s="31" t="s">
        <v>9911</v>
      </c>
      <c r="B2009" s="32">
        <v>25.8</v>
      </c>
      <c r="C2009" s="33" t="str">
        <f t="shared" si="31"/>
        <v>Overweight</v>
      </c>
      <c r="D2009" s="34">
        <v>5.49</v>
      </c>
      <c r="E2009" s="35" t="s">
        <v>10686</v>
      </c>
      <c r="F2009" s="35" t="s">
        <v>10686</v>
      </c>
      <c r="G2009" s="36" t="s">
        <v>10686</v>
      </c>
      <c r="H2009" s="36">
        <v>0</v>
      </c>
      <c r="I2009" s="35" t="s">
        <v>10686</v>
      </c>
    </row>
    <row r="2010" spans="1:9">
      <c r="A2010" s="31" t="s">
        <v>9914</v>
      </c>
      <c r="B2010" s="32">
        <v>27.39</v>
      </c>
      <c r="C2010" s="33" t="str">
        <f t="shared" si="31"/>
        <v>Overweight</v>
      </c>
      <c r="D2010" s="34">
        <v>5.34</v>
      </c>
      <c r="E2010" s="35" t="s">
        <v>10686</v>
      </c>
      <c r="F2010" s="35" t="s">
        <v>10686</v>
      </c>
      <c r="G2010" s="36" t="s">
        <v>10686</v>
      </c>
      <c r="H2010" s="36">
        <v>0</v>
      </c>
      <c r="I2010" s="35" t="s">
        <v>10686</v>
      </c>
    </row>
    <row r="2011" spans="1:9">
      <c r="A2011" s="31" t="s">
        <v>9917</v>
      </c>
      <c r="B2011" s="32">
        <v>17.03</v>
      </c>
      <c r="C2011" s="33" t="str">
        <f t="shared" si="31"/>
        <v>Under Weight</v>
      </c>
      <c r="D2011" s="34">
        <v>4.12</v>
      </c>
      <c r="E2011" s="35" t="s">
        <v>10686</v>
      </c>
      <c r="F2011" s="35" t="s">
        <v>10686</v>
      </c>
      <c r="G2011" s="36" t="s">
        <v>10686</v>
      </c>
      <c r="H2011" s="36">
        <v>1</v>
      </c>
      <c r="I2011" s="35" t="s">
        <v>10686</v>
      </c>
    </row>
    <row r="2012" spans="1:9">
      <c r="A2012" s="31" t="s">
        <v>9920</v>
      </c>
      <c r="B2012" s="32">
        <v>23.75</v>
      </c>
      <c r="C2012" s="33" t="str">
        <f t="shared" si="31"/>
        <v>Normal Weight</v>
      </c>
      <c r="D2012" s="34">
        <v>5.49</v>
      </c>
      <c r="E2012" s="35" t="s">
        <v>10687</v>
      </c>
      <c r="F2012" s="35" t="s">
        <v>10686</v>
      </c>
      <c r="G2012" s="36" t="s">
        <v>10686</v>
      </c>
      <c r="H2012" s="36">
        <v>0</v>
      </c>
      <c r="I2012" s="35" t="s">
        <v>10686</v>
      </c>
    </row>
    <row r="2013" spans="1:9">
      <c r="A2013" s="31" t="s">
        <v>9922</v>
      </c>
      <c r="B2013" s="32">
        <v>26.03</v>
      </c>
      <c r="C2013" s="33" t="str">
        <f t="shared" si="31"/>
        <v>Overweight</v>
      </c>
      <c r="D2013" s="34">
        <v>5.1100000000000003</v>
      </c>
      <c r="E2013" s="35" t="s">
        <v>10687</v>
      </c>
      <c r="F2013" s="35" t="s">
        <v>10686</v>
      </c>
      <c r="G2013" s="36" t="s">
        <v>10686</v>
      </c>
      <c r="H2013" s="36">
        <v>1</v>
      </c>
      <c r="I2013" s="35" t="s">
        <v>10686</v>
      </c>
    </row>
    <row r="2014" spans="1:9">
      <c r="A2014" s="31" t="s">
        <v>9924</v>
      </c>
      <c r="B2014" s="32">
        <v>16.079999999999998</v>
      </c>
      <c r="C2014" s="33" t="str">
        <f t="shared" si="31"/>
        <v>Under Weight</v>
      </c>
      <c r="D2014" s="34">
        <v>5.94</v>
      </c>
      <c r="E2014" s="35" t="s">
        <v>10686</v>
      </c>
      <c r="F2014" s="35" t="s">
        <v>10686</v>
      </c>
      <c r="G2014" s="36" t="s">
        <v>10686</v>
      </c>
      <c r="H2014" s="36">
        <v>0</v>
      </c>
      <c r="I2014" s="35" t="s">
        <v>10686</v>
      </c>
    </row>
    <row r="2015" spans="1:9">
      <c r="A2015" s="31" t="s">
        <v>9926</v>
      </c>
      <c r="B2015" s="32">
        <v>30.875</v>
      </c>
      <c r="C2015" s="33" t="str">
        <f t="shared" si="31"/>
        <v>Obesity</v>
      </c>
      <c r="D2015" s="34">
        <v>5.54</v>
      </c>
      <c r="E2015" s="35" t="s">
        <v>10686</v>
      </c>
      <c r="F2015" s="35" t="s">
        <v>10686</v>
      </c>
      <c r="G2015" s="36" t="s">
        <v>10686</v>
      </c>
      <c r="H2015" s="36">
        <v>0</v>
      </c>
      <c r="I2015" s="35" t="s">
        <v>10686</v>
      </c>
    </row>
    <row r="2016" spans="1:9">
      <c r="A2016" s="31" t="s">
        <v>9929</v>
      </c>
      <c r="B2016" s="32">
        <v>31.79</v>
      </c>
      <c r="C2016" s="33" t="str">
        <f t="shared" si="31"/>
        <v>Obesity</v>
      </c>
      <c r="D2016" s="34">
        <v>7.09</v>
      </c>
      <c r="E2016" s="35" t="s">
        <v>10686</v>
      </c>
      <c r="F2016" s="35" t="s">
        <v>10686</v>
      </c>
      <c r="G2016" s="36" t="s">
        <v>10686</v>
      </c>
      <c r="H2016" s="36">
        <v>0</v>
      </c>
      <c r="I2016" s="35" t="s">
        <v>10686</v>
      </c>
    </row>
    <row r="2017" spans="1:9">
      <c r="A2017" s="31" t="s">
        <v>9932</v>
      </c>
      <c r="B2017" s="32">
        <v>28.48</v>
      </c>
      <c r="C2017" s="33" t="str">
        <f t="shared" si="31"/>
        <v>Overweight</v>
      </c>
      <c r="D2017" s="34">
        <v>6.22</v>
      </c>
      <c r="E2017" s="35" t="s">
        <v>10687</v>
      </c>
      <c r="F2017" s="35" t="s">
        <v>10686</v>
      </c>
      <c r="G2017" s="36" t="s">
        <v>10687</v>
      </c>
      <c r="H2017" s="36">
        <v>1</v>
      </c>
      <c r="I2017" s="35" t="s">
        <v>10686</v>
      </c>
    </row>
    <row r="2018" spans="1:9">
      <c r="A2018" s="31" t="s">
        <v>9934</v>
      </c>
      <c r="B2018" s="32">
        <v>26.6</v>
      </c>
      <c r="C2018" s="33" t="str">
        <f t="shared" si="31"/>
        <v>Overweight</v>
      </c>
      <c r="D2018" s="34">
        <v>4.33</v>
      </c>
      <c r="E2018" s="35" t="s">
        <v>10686</v>
      </c>
      <c r="F2018" s="35" t="s">
        <v>10686</v>
      </c>
      <c r="G2018" s="36" t="s">
        <v>10686</v>
      </c>
      <c r="H2018" s="36">
        <v>1</v>
      </c>
      <c r="I2018" s="35" t="s">
        <v>10686</v>
      </c>
    </row>
    <row r="2019" spans="1:9">
      <c r="A2019" s="31" t="s">
        <v>9937</v>
      </c>
      <c r="B2019" s="32">
        <v>25.27</v>
      </c>
      <c r="C2019" s="33" t="str">
        <f t="shared" si="31"/>
        <v>Overweight</v>
      </c>
      <c r="D2019" s="34">
        <v>5.83</v>
      </c>
      <c r="E2019" s="35" t="s">
        <v>10686</v>
      </c>
      <c r="F2019" s="35" t="s">
        <v>10686</v>
      </c>
      <c r="G2019" s="36" t="s">
        <v>10686</v>
      </c>
      <c r="H2019" s="36">
        <v>1</v>
      </c>
      <c r="I2019" s="35" t="s">
        <v>10686</v>
      </c>
    </row>
    <row r="2020" spans="1:9">
      <c r="A2020" s="31" t="s">
        <v>9939</v>
      </c>
      <c r="B2020" s="32">
        <v>34.484999999999999</v>
      </c>
      <c r="C2020" s="33" t="str">
        <f t="shared" si="31"/>
        <v>Obesity</v>
      </c>
      <c r="D2020" s="34">
        <v>4.7</v>
      </c>
      <c r="E2020" s="35" t="s">
        <v>10687</v>
      </c>
      <c r="F2020" s="35" t="s">
        <v>10686</v>
      </c>
      <c r="G2020" s="36" t="s">
        <v>10687</v>
      </c>
      <c r="H2020" s="36">
        <v>1</v>
      </c>
      <c r="I2020" s="35" t="s">
        <v>10686</v>
      </c>
    </row>
    <row r="2021" spans="1:9">
      <c r="A2021" s="31" t="s">
        <v>9941</v>
      </c>
      <c r="B2021" s="32">
        <v>15.57</v>
      </c>
      <c r="C2021" s="33" t="str">
        <f t="shared" si="31"/>
        <v>Under Weight</v>
      </c>
      <c r="D2021" s="34">
        <v>4.07</v>
      </c>
      <c r="E2021" s="35" t="s">
        <v>10687</v>
      </c>
      <c r="F2021" s="35" t="s">
        <v>10686</v>
      </c>
      <c r="G2021" s="36" t="s">
        <v>10686</v>
      </c>
      <c r="H2021" s="36">
        <v>1</v>
      </c>
      <c r="I2021" s="35" t="s">
        <v>10686</v>
      </c>
    </row>
    <row r="2022" spans="1:9">
      <c r="A2022" s="31" t="s">
        <v>9944</v>
      </c>
      <c r="B2022" s="32">
        <v>30.36</v>
      </c>
      <c r="C2022" s="33" t="str">
        <f t="shared" si="31"/>
        <v>Obesity</v>
      </c>
      <c r="D2022" s="34">
        <v>9.39</v>
      </c>
      <c r="E2022" s="35" t="s">
        <v>10686</v>
      </c>
      <c r="F2022" s="35" t="s">
        <v>10686</v>
      </c>
      <c r="G2022" s="36" t="s">
        <v>10686</v>
      </c>
      <c r="H2022" s="36">
        <v>0</v>
      </c>
      <c r="I2022" s="35" t="s">
        <v>10686</v>
      </c>
    </row>
    <row r="2023" spans="1:9">
      <c r="A2023" s="31" t="s">
        <v>9945</v>
      </c>
      <c r="B2023" s="32">
        <v>19.37</v>
      </c>
      <c r="C2023" s="33" t="str">
        <f t="shared" si="31"/>
        <v>Normal Weight</v>
      </c>
      <c r="D2023" s="34">
        <v>4.18</v>
      </c>
      <c r="E2023" s="35" t="s">
        <v>10686</v>
      </c>
      <c r="F2023" s="35" t="s">
        <v>10686</v>
      </c>
      <c r="G2023" s="36" t="s">
        <v>10686</v>
      </c>
      <c r="H2023" s="36">
        <v>0</v>
      </c>
      <c r="I2023" s="35" t="s">
        <v>10686</v>
      </c>
    </row>
    <row r="2024" spans="1:9">
      <c r="A2024" s="31" t="s">
        <v>9948</v>
      </c>
      <c r="B2024" s="32">
        <v>16.71</v>
      </c>
      <c r="C2024" s="33" t="str">
        <f t="shared" si="31"/>
        <v>Under Weight</v>
      </c>
      <c r="D2024" s="34">
        <v>4.18</v>
      </c>
      <c r="E2024" s="35" t="s">
        <v>10686</v>
      </c>
      <c r="F2024" s="35" t="s">
        <v>10686</v>
      </c>
      <c r="G2024" s="36" t="s">
        <v>10686</v>
      </c>
      <c r="H2024" s="36">
        <v>1</v>
      </c>
      <c r="I2024" s="35" t="s">
        <v>10686</v>
      </c>
    </row>
    <row r="2025" spans="1:9">
      <c r="A2025" s="31" t="s">
        <v>9951</v>
      </c>
      <c r="B2025" s="32">
        <v>24.1</v>
      </c>
      <c r="C2025" s="33" t="str">
        <f t="shared" si="31"/>
        <v>Normal Weight</v>
      </c>
      <c r="D2025" s="34">
        <v>4.4000000000000004</v>
      </c>
      <c r="E2025" s="35" t="s">
        <v>10687</v>
      </c>
      <c r="F2025" s="35" t="s">
        <v>10686</v>
      </c>
      <c r="G2025" s="36" t="s">
        <v>10686</v>
      </c>
      <c r="H2025" s="36">
        <v>1</v>
      </c>
      <c r="I2025" s="35" t="s">
        <v>10686</v>
      </c>
    </row>
    <row r="2026" spans="1:9">
      <c r="A2026" s="31" t="s">
        <v>9954</v>
      </c>
      <c r="B2026" s="32">
        <v>29.77</v>
      </c>
      <c r="C2026" s="33" t="str">
        <f t="shared" si="31"/>
        <v>Overweight</v>
      </c>
      <c r="D2026" s="34">
        <v>9.9</v>
      </c>
      <c r="E2026" s="35" t="s">
        <v>10686</v>
      </c>
      <c r="F2026" s="35" t="s">
        <v>10686</v>
      </c>
      <c r="G2026" s="36" t="s">
        <v>10686</v>
      </c>
      <c r="H2026" s="36">
        <v>0</v>
      </c>
      <c r="I2026" s="35" t="s">
        <v>10686</v>
      </c>
    </row>
    <row r="2027" spans="1:9">
      <c r="A2027" s="31" t="s">
        <v>9957</v>
      </c>
      <c r="B2027" s="32">
        <v>46.53</v>
      </c>
      <c r="C2027" s="33" t="str">
        <f t="shared" si="31"/>
        <v>Obesity</v>
      </c>
      <c r="D2027" s="34">
        <v>4.84</v>
      </c>
      <c r="E2027" s="35" t="s">
        <v>10687</v>
      </c>
      <c r="F2027" s="35" t="s">
        <v>10686</v>
      </c>
      <c r="G2027" s="36" t="s">
        <v>10686</v>
      </c>
      <c r="H2027" s="36">
        <v>0</v>
      </c>
      <c r="I2027" s="35" t="s">
        <v>10686</v>
      </c>
    </row>
    <row r="2028" spans="1:9">
      <c r="A2028" s="31" t="s">
        <v>9960</v>
      </c>
      <c r="B2028" s="32">
        <v>23.4</v>
      </c>
      <c r="C2028" s="33" t="str">
        <f t="shared" si="31"/>
        <v>Normal Weight</v>
      </c>
      <c r="D2028" s="34">
        <v>5.53</v>
      </c>
      <c r="E2028" s="35" t="s">
        <v>10686</v>
      </c>
      <c r="F2028" s="35" t="s">
        <v>10686</v>
      </c>
      <c r="G2028" s="36" t="s">
        <v>10687</v>
      </c>
      <c r="H2028" s="36">
        <v>1</v>
      </c>
      <c r="I2028" s="35" t="s">
        <v>10686</v>
      </c>
    </row>
    <row r="2029" spans="1:9">
      <c r="A2029" s="31" t="s">
        <v>9962</v>
      </c>
      <c r="B2029" s="32">
        <v>30</v>
      </c>
      <c r="C2029" s="33" t="str">
        <f t="shared" si="31"/>
        <v>Obesity</v>
      </c>
      <c r="D2029" s="34">
        <v>4.33</v>
      </c>
      <c r="E2029" s="35" t="s">
        <v>10687</v>
      </c>
      <c r="F2029" s="35" t="s">
        <v>10686</v>
      </c>
      <c r="G2029" s="36" t="s">
        <v>10686</v>
      </c>
      <c r="H2029" s="36">
        <v>0</v>
      </c>
      <c r="I2029" s="35" t="s">
        <v>10686</v>
      </c>
    </row>
    <row r="2030" spans="1:9">
      <c r="A2030" s="31" t="s">
        <v>9965</v>
      </c>
      <c r="B2030" s="32">
        <v>29.15</v>
      </c>
      <c r="C2030" s="33" t="str">
        <f t="shared" si="31"/>
        <v>Overweight</v>
      </c>
      <c r="D2030" s="34">
        <v>4.91</v>
      </c>
      <c r="E2030" s="35" t="s">
        <v>10687</v>
      </c>
      <c r="F2030" s="35" t="s">
        <v>10686</v>
      </c>
      <c r="G2030" s="36" t="s">
        <v>10686</v>
      </c>
      <c r="H2030" s="36">
        <v>0</v>
      </c>
      <c r="I2030" s="35" t="s">
        <v>10686</v>
      </c>
    </row>
    <row r="2031" spans="1:9">
      <c r="A2031" s="31" t="s">
        <v>9967</v>
      </c>
      <c r="B2031" s="32">
        <v>34.865000000000002</v>
      </c>
      <c r="C2031" s="33" t="str">
        <f t="shared" si="31"/>
        <v>Obesity</v>
      </c>
      <c r="D2031" s="34">
        <v>4.8</v>
      </c>
      <c r="E2031" s="35" t="s">
        <v>10686</v>
      </c>
      <c r="F2031" s="35" t="s">
        <v>10686</v>
      </c>
      <c r="G2031" s="36" t="s">
        <v>10686</v>
      </c>
      <c r="H2031" s="36">
        <v>0</v>
      </c>
      <c r="I2031" s="35" t="s">
        <v>10686</v>
      </c>
    </row>
    <row r="2032" spans="1:9">
      <c r="A2032" s="31" t="s">
        <v>9970</v>
      </c>
      <c r="B2032" s="32">
        <v>28.12</v>
      </c>
      <c r="C2032" s="33" t="str">
        <f t="shared" si="31"/>
        <v>Overweight</v>
      </c>
      <c r="D2032" s="34">
        <v>5.55</v>
      </c>
      <c r="E2032" s="35" t="s">
        <v>10687</v>
      </c>
      <c r="F2032" s="35" t="s">
        <v>10687</v>
      </c>
      <c r="G2032" s="36" t="s">
        <v>10686</v>
      </c>
      <c r="H2032" s="36">
        <v>2</v>
      </c>
      <c r="I2032" s="35" t="s">
        <v>10686</v>
      </c>
    </row>
    <row r="2033" spans="1:9">
      <c r="A2033" s="31" t="s">
        <v>9973</v>
      </c>
      <c r="B2033" s="32">
        <v>29.45</v>
      </c>
      <c r="C2033" s="33" t="str">
        <f t="shared" si="31"/>
        <v>Overweight</v>
      </c>
      <c r="D2033" s="34">
        <v>5.24</v>
      </c>
      <c r="E2033" s="35" t="s">
        <v>10687</v>
      </c>
      <c r="F2033" s="35" t="s">
        <v>10686</v>
      </c>
      <c r="G2033" s="36" t="s">
        <v>10686</v>
      </c>
      <c r="H2033" s="36">
        <v>0</v>
      </c>
      <c r="I2033" s="35" t="s">
        <v>10686</v>
      </c>
    </row>
    <row r="2034" spans="1:9">
      <c r="A2034" s="31" t="s">
        <v>9974</v>
      </c>
      <c r="B2034" s="32">
        <v>27.94</v>
      </c>
      <c r="C2034" s="33" t="str">
        <f t="shared" si="31"/>
        <v>Overweight</v>
      </c>
      <c r="D2034" s="34">
        <v>6.08</v>
      </c>
      <c r="E2034" s="35" t="s">
        <v>10686</v>
      </c>
      <c r="F2034" s="35" t="s">
        <v>10686</v>
      </c>
      <c r="G2034" s="36" t="s">
        <v>10687</v>
      </c>
      <c r="H2034" s="36">
        <v>1</v>
      </c>
      <c r="I2034" s="35" t="s">
        <v>10686</v>
      </c>
    </row>
    <row r="2035" spans="1:9">
      <c r="A2035" s="31" t="s">
        <v>9977</v>
      </c>
      <c r="B2035" s="32">
        <v>27.2</v>
      </c>
      <c r="C2035" s="33" t="str">
        <f t="shared" si="31"/>
        <v>Overweight</v>
      </c>
      <c r="D2035" s="34">
        <v>5.83</v>
      </c>
      <c r="E2035" s="35" t="s">
        <v>10686</v>
      </c>
      <c r="F2035" s="35" t="s">
        <v>10686</v>
      </c>
      <c r="G2035" s="36" t="s">
        <v>10687</v>
      </c>
      <c r="H2035" s="36">
        <v>1</v>
      </c>
      <c r="I2035" s="35" t="s">
        <v>10686</v>
      </c>
    </row>
    <row r="2036" spans="1:9">
      <c r="A2036" s="31" t="s">
        <v>9979</v>
      </c>
      <c r="B2036" s="32">
        <v>33.344999999999999</v>
      </c>
      <c r="C2036" s="33" t="str">
        <f t="shared" si="31"/>
        <v>Obesity</v>
      </c>
      <c r="D2036" s="34">
        <v>4.29</v>
      </c>
      <c r="E2036" s="35" t="s">
        <v>10686</v>
      </c>
      <c r="F2036" s="35" t="s">
        <v>10686</v>
      </c>
      <c r="G2036" s="36" t="s">
        <v>10686</v>
      </c>
      <c r="H2036" s="36">
        <v>1</v>
      </c>
      <c r="I2036" s="35" t="s">
        <v>10686</v>
      </c>
    </row>
    <row r="2037" spans="1:9">
      <c r="A2037" s="31" t="s">
        <v>9982</v>
      </c>
      <c r="B2037" s="32">
        <v>29.925000000000001</v>
      </c>
      <c r="C2037" s="33" t="str">
        <f t="shared" si="31"/>
        <v>Overweight</v>
      </c>
      <c r="D2037" s="34">
        <v>5.3</v>
      </c>
      <c r="E2037" s="35" t="s">
        <v>10686</v>
      </c>
      <c r="F2037" s="35" t="s">
        <v>10686</v>
      </c>
      <c r="G2037" s="36" t="s">
        <v>10686</v>
      </c>
      <c r="H2037" s="36">
        <v>1</v>
      </c>
      <c r="I2037" s="35" t="s">
        <v>10686</v>
      </c>
    </row>
    <row r="2038" spans="1:9">
      <c r="A2038" s="31" t="s">
        <v>9985</v>
      </c>
      <c r="B2038" s="32">
        <v>24.225000000000001</v>
      </c>
      <c r="C2038" s="33" t="str">
        <f t="shared" si="31"/>
        <v>Normal Weight</v>
      </c>
      <c r="D2038" s="34">
        <v>4.42</v>
      </c>
      <c r="E2038" s="35" t="s">
        <v>10686</v>
      </c>
      <c r="F2038" s="35" t="s">
        <v>10686</v>
      </c>
      <c r="G2038" s="36" t="s">
        <v>10686</v>
      </c>
      <c r="H2038" s="36">
        <v>1</v>
      </c>
      <c r="I2038" s="35" t="s">
        <v>10686</v>
      </c>
    </row>
    <row r="2039" spans="1:9">
      <c r="A2039" s="31" t="s">
        <v>9988</v>
      </c>
      <c r="B2039" s="32">
        <v>29.68</v>
      </c>
      <c r="C2039" s="33" t="str">
        <f t="shared" si="31"/>
        <v>Overweight</v>
      </c>
      <c r="D2039" s="34">
        <v>5.68</v>
      </c>
      <c r="E2039" s="35" t="s">
        <v>10686</v>
      </c>
      <c r="F2039" s="35" t="s">
        <v>10687</v>
      </c>
      <c r="G2039" s="36" t="s">
        <v>10686</v>
      </c>
      <c r="H2039" s="36">
        <v>1</v>
      </c>
      <c r="I2039" s="35" t="s">
        <v>10686</v>
      </c>
    </row>
    <row r="2040" spans="1:9">
      <c r="A2040" s="31" t="s">
        <v>9990</v>
      </c>
      <c r="B2040" s="32">
        <v>20.614999999999998</v>
      </c>
      <c r="C2040" s="33" t="str">
        <f t="shared" si="31"/>
        <v>Normal Weight</v>
      </c>
      <c r="D2040" s="34">
        <v>6.05</v>
      </c>
      <c r="E2040" s="35" t="s">
        <v>10686</v>
      </c>
      <c r="F2040" s="35" t="s">
        <v>10686</v>
      </c>
      <c r="G2040" s="36" t="s">
        <v>10687</v>
      </c>
      <c r="H2040" s="36">
        <v>1</v>
      </c>
      <c r="I2040" s="35" t="s">
        <v>10686</v>
      </c>
    </row>
    <row r="2041" spans="1:9">
      <c r="A2041" s="31" t="s">
        <v>9992</v>
      </c>
      <c r="B2041" s="32">
        <v>32.119999999999997</v>
      </c>
      <c r="C2041" s="33" t="str">
        <f t="shared" si="31"/>
        <v>Obesity</v>
      </c>
      <c r="D2041" s="34">
        <v>5.33</v>
      </c>
      <c r="E2041" s="35" t="s">
        <v>10686</v>
      </c>
      <c r="F2041" s="35" t="s">
        <v>10687</v>
      </c>
      <c r="G2041" s="36" t="s">
        <v>10686</v>
      </c>
      <c r="H2041" s="36">
        <v>1</v>
      </c>
      <c r="I2041" s="35" t="s">
        <v>10686</v>
      </c>
    </row>
    <row r="2042" spans="1:9">
      <c r="A2042" s="31" t="s">
        <v>9995</v>
      </c>
      <c r="B2042" s="32">
        <v>27.36</v>
      </c>
      <c r="C2042" s="33" t="str">
        <f t="shared" si="31"/>
        <v>Overweight</v>
      </c>
      <c r="D2042" s="34">
        <v>6.22</v>
      </c>
      <c r="E2042" s="35" t="s">
        <v>10686</v>
      </c>
      <c r="F2042" s="35" t="s">
        <v>10686</v>
      </c>
      <c r="G2042" s="36" t="s">
        <v>10686</v>
      </c>
      <c r="H2042" s="36">
        <v>0</v>
      </c>
      <c r="I2042" s="35" t="s">
        <v>10686</v>
      </c>
    </row>
    <row r="2043" spans="1:9">
      <c r="A2043" s="31" t="s">
        <v>9996</v>
      </c>
      <c r="B2043" s="32">
        <v>17.385000000000002</v>
      </c>
      <c r="C2043" s="33" t="str">
        <f t="shared" si="31"/>
        <v>Under Weight</v>
      </c>
      <c r="D2043" s="34">
        <v>5.84</v>
      </c>
      <c r="E2043" s="35" t="s">
        <v>10686</v>
      </c>
      <c r="F2043" s="35" t="s">
        <v>10686</v>
      </c>
      <c r="G2043" s="36" t="s">
        <v>10686</v>
      </c>
      <c r="H2043" s="36">
        <v>0</v>
      </c>
      <c r="I2043" s="35" t="s">
        <v>10686</v>
      </c>
    </row>
    <row r="2044" spans="1:9">
      <c r="A2044" s="31" t="s">
        <v>9999</v>
      </c>
      <c r="B2044" s="32">
        <v>30.13</v>
      </c>
      <c r="C2044" s="33" t="str">
        <f t="shared" si="31"/>
        <v>Obesity</v>
      </c>
      <c r="D2044" s="34">
        <v>5.71</v>
      </c>
      <c r="E2044" s="35" t="s">
        <v>10686</v>
      </c>
      <c r="F2044" s="35" t="s">
        <v>10687</v>
      </c>
      <c r="G2044" s="36" t="s">
        <v>10686</v>
      </c>
      <c r="H2044" s="36">
        <v>1</v>
      </c>
      <c r="I2044" s="35" t="s">
        <v>10686</v>
      </c>
    </row>
    <row r="2045" spans="1:9">
      <c r="A2045" s="31" t="s">
        <v>10002</v>
      </c>
      <c r="B2045" s="32">
        <v>25.44</v>
      </c>
      <c r="C2045" s="33" t="str">
        <f t="shared" si="31"/>
        <v>Overweight</v>
      </c>
      <c r="D2045" s="34">
        <v>6.04</v>
      </c>
      <c r="E2045" s="35" t="s">
        <v>10687</v>
      </c>
      <c r="F2045" s="35" t="s">
        <v>10686</v>
      </c>
      <c r="G2045" s="36" t="s">
        <v>10687</v>
      </c>
      <c r="H2045" s="36">
        <v>1</v>
      </c>
      <c r="I2045" s="35" t="s">
        <v>10686</v>
      </c>
    </row>
    <row r="2046" spans="1:9">
      <c r="A2046" s="31" t="s">
        <v>10005</v>
      </c>
      <c r="B2046" s="32">
        <v>39.805</v>
      </c>
      <c r="C2046" s="33" t="str">
        <f t="shared" si="31"/>
        <v>Obesity</v>
      </c>
      <c r="D2046" s="34">
        <v>4.38</v>
      </c>
      <c r="E2046" s="35" t="s">
        <v>10686</v>
      </c>
      <c r="F2046" s="35" t="s">
        <v>10687</v>
      </c>
      <c r="G2046" s="36" t="s">
        <v>10686</v>
      </c>
      <c r="H2046" s="36">
        <v>1</v>
      </c>
      <c r="I2046" s="35" t="s">
        <v>10686</v>
      </c>
    </row>
    <row r="2047" spans="1:9">
      <c r="A2047" s="31" t="s">
        <v>10008</v>
      </c>
      <c r="B2047" s="32">
        <v>30.4</v>
      </c>
      <c r="C2047" s="33" t="str">
        <f t="shared" si="31"/>
        <v>Obesity</v>
      </c>
      <c r="D2047" s="34">
        <v>5.56</v>
      </c>
      <c r="E2047" s="35" t="s">
        <v>10687</v>
      </c>
      <c r="F2047" s="35" t="s">
        <v>10687</v>
      </c>
      <c r="G2047" s="36" t="s">
        <v>10686</v>
      </c>
      <c r="H2047" s="36">
        <v>1</v>
      </c>
      <c r="I2047" s="35" t="s">
        <v>10686</v>
      </c>
    </row>
    <row r="2048" spans="1:9">
      <c r="A2048" s="31" t="s">
        <v>10011</v>
      </c>
      <c r="B2048" s="32">
        <v>23.18</v>
      </c>
      <c r="C2048" s="33" t="str">
        <f t="shared" si="31"/>
        <v>Normal Weight</v>
      </c>
      <c r="D2048" s="34">
        <v>4.24</v>
      </c>
      <c r="E2048" s="35" t="s">
        <v>10686</v>
      </c>
      <c r="F2048" s="35" t="s">
        <v>10687</v>
      </c>
      <c r="G2048" s="36" t="s">
        <v>10686</v>
      </c>
      <c r="H2048" s="36">
        <v>1</v>
      </c>
      <c r="I2048" s="35" t="s">
        <v>10686</v>
      </c>
    </row>
    <row r="2049" spans="1:9">
      <c r="A2049" s="31" t="s">
        <v>10012</v>
      </c>
      <c r="B2049" s="32">
        <v>39.615000000000002</v>
      </c>
      <c r="C2049" s="33" t="str">
        <f t="shared" si="31"/>
        <v>Obesity</v>
      </c>
      <c r="D2049" s="34">
        <v>6.32</v>
      </c>
      <c r="E2049" s="35" t="s">
        <v>10686</v>
      </c>
      <c r="F2049" s="35" t="s">
        <v>10686</v>
      </c>
      <c r="G2049" s="36" t="s">
        <v>10687</v>
      </c>
      <c r="H2049" s="36">
        <v>1</v>
      </c>
      <c r="I2049" s="35" t="s">
        <v>10686</v>
      </c>
    </row>
    <row r="2050" spans="1:9">
      <c r="A2050" s="31" t="s">
        <v>10015</v>
      </c>
      <c r="B2050" s="32">
        <v>30.59</v>
      </c>
      <c r="C2050" s="33" t="str">
        <f t="shared" si="31"/>
        <v>Obesity</v>
      </c>
      <c r="D2050" s="34">
        <v>6.3</v>
      </c>
      <c r="E2050" s="35" t="s">
        <v>10687</v>
      </c>
      <c r="F2050" s="35" t="s">
        <v>10686</v>
      </c>
      <c r="G2050" s="36" t="s">
        <v>10687</v>
      </c>
      <c r="H2050" s="36">
        <v>1</v>
      </c>
      <c r="I2050" s="35" t="s">
        <v>10686</v>
      </c>
    </row>
    <row r="2051" spans="1:9">
      <c r="A2051" s="31" t="s">
        <v>10016</v>
      </c>
      <c r="B2051" s="32">
        <v>16.72</v>
      </c>
      <c r="C2051" s="33" t="str">
        <f t="shared" ref="C2051:C2114" si="32">IF(B2051&lt;18.5,"Under Weight",IF(B2051&lt;25,"Normal Weight",IF(B2051&lt;30,"Overweight","Obesity")))</f>
        <v>Under Weight</v>
      </c>
      <c r="D2051" s="34">
        <v>4.38</v>
      </c>
      <c r="E2051" s="35" t="s">
        <v>10687</v>
      </c>
      <c r="F2051" s="35" t="s">
        <v>10686</v>
      </c>
      <c r="G2051" s="36" t="s">
        <v>10686</v>
      </c>
      <c r="H2051" s="36">
        <v>1</v>
      </c>
      <c r="I2051" s="35" t="s">
        <v>10686</v>
      </c>
    </row>
    <row r="2052" spans="1:9">
      <c r="A2052" s="31" t="s">
        <v>10017</v>
      </c>
      <c r="B2052" s="32">
        <v>26.22</v>
      </c>
      <c r="C2052" s="33" t="str">
        <f t="shared" si="32"/>
        <v>Overweight</v>
      </c>
      <c r="D2052" s="34">
        <v>4.6500000000000004</v>
      </c>
      <c r="E2052" s="35" t="s">
        <v>10687</v>
      </c>
      <c r="F2052" s="35" t="s">
        <v>10686</v>
      </c>
      <c r="G2052" s="36" t="s">
        <v>10687</v>
      </c>
      <c r="H2052" s="36">
        <v>1</v>
      </c>
      <c r="I2052" s="35" t="s">
        <v>10686</v>
      </c>
    </row>
    <row r="2053" spans="1:9">
      <c r="A2053" s="31" t="s">
        <v>10020</v>
      </c>
      <c r="B2053" s="32">
        <v>31.824999999999999</v>
      </c>
      <c r="C2053" s="33" t="str">
        <f t="shared" si="32"/>
        <v>Obesity</v>
      </c>
      <c r="D2053" s="34">
        <v>4.7</v>
      </c>
      <c r="E2053" s="35" t="s">
        <v>10686</v>
      </c>
      <c r="F2053" s="35" t="s">
        <v>10686</v>
      </c>
      <c r="G2053" s="36" t="s">
        <v>10687</v>
      </c>
      <c r="H2053" s="36">
        <v>1</v>
      </c>
      <c r="I2053" s="35" t="s">
        <v>10686</v>
      </c>
    </row>
    <row r="2054" spans="1:9">
      <c r="A2054" s="31" t="s">
        <v>10022</v>
      </c>
      <c r="B2054" s="32">
        <v>25.745000000000001</v>
      </c>
      <c r="C2054" s="33" t="str">
        <f t="shared" si="32"/>
        <v>Overweight</v>
      </c>
      <c r="D2054" s="34">
        <v>4.34</v>
      </c>
      <c r="E2054" s="35" t="s">
        <v>10686</v>
      </c>
      <c r="F2054" s="35" t="s">
        <v>10686</v>
      </c>
      <c r="G2054" s="36" t="s">
        <v>10687</v>
      </c>
      <c r="H2054" s="36">
        <v>1</v>
      </c>
      <c r="I2054" s="35" t="s">
        <v>10686</v>
      </c>
    </row>
    <row r="2055" spans="1:9">
      <c r="A2055" s="31" t="s">
        <v>10025</v>
      </c>
      <c r="B2055" s="32">
        <v>24.605</v>
      </c>
      <c r="C2055" s="33" t="str">
        <f t="shared" si="32"/>
        <v>Normal Weight</v>
      </c>
      <c r="D2055" s="34">
        <v>5.62</v>
      </c>
      <c r="E2055" s="35" t="s">
        <v>10686</v>
      </c>
      <c r="F2055" s="35" t="s">
        <v>10686</v>
      </c>
      <c r="G2055" s="36" t="s">
        <v>10687</v>
      </c>
      <c r="H2055" s="36">
        <v>1</v>
      </c>
      <c r="I2055" s="35" t="s">
        <v>10686</v>
      </c>
    </row>
    <row r="2056" spans="1:9">
      <c r="A2056" s="31" t="s">
        <v>10028</v>
      </c>
      <c r="B2056" s="32">
        <v>24.51</v>
      </c>
      <c r="C2056" s="33" t="str">
        <f t="shared" si="32"/>
        <v>Normal Weight</v>
      </c>
      <c r="D2056" s="34">
        <v>4.24</v>
      </c>
      <c r="E2056" s="35" t="s">
        <v>10686</v>
      </c>
      <c r="F2056" s="35" t="s">
        <v>10686</v>
      </c>
      <c r="G2056" s="36" t="s">
        <v>10687</v>
      </c>
      <c r="H2056" s="36">
        <v>1</v>
      </c>
      <c r="I2056" s="35" t="s">
        <v>10686</v>
      </c>
    </row>
    <row r="2057" spans="1:9">
      <c r="A2057" s="31" t="s">
        <v>10030</v>
      </c>
      <c r="B2057" s="32">
        <v>31.065000000000001</v>
      </c>
      <c r="C2057" s="33" t="str">
        <f t="shared" si="32"/>
        <v>Obesity</v>
      </c>
      <c r="D2057" s="34">
        <v>4.57</v>
      </c>
      <c r="E2057" s="35" t="s">
        <v>10687</v>
      </c>
      <c r="F2057" s="35" t="s">
        <v>10686</v>
      </c>
      <c r="G2057" s="36" t="s">
        <v>10686</v>
      </c>
      <c r="H2057" s="36">
        <v>0</v>
      </c>
      <c r="I2057" s="35" t="s">
        <v>10686</v>
      </c>
    </row>
    <row r="2058" spans="1:9">
      <c r="A2058" s="31" t="s">
        <v>10033</v>
      </c>
      <c r="B2058" s="32">
        <v>28.12</v>
      </c>
      <c r="C2058" s="33" t="str">
        <f t="shared" si="32"/>
        <v>Overweight</v>
      </c>
      <c r="D2058" s="34">
        <v>5.05</v>
      </c>
      <c r="E2058" s="35" t="s">
        <v>10686</v>
      </c>
      <c r="F2058" s="35" t="s">
        <v>10686</v>
      </c>
      <c r="G2058" s="36" t="s">
        <v>10686</v>
      </c>
      <c r="H2058" s="36">
        <v>0</v>
      </c>
      <c r="I2058" s="35" t="s">
        <v>10686</v>
      </c>
    </row>
    <row r="2059" spans="1:9">
      <c r="A2059" s="31" t="s">
        <v>10036</v>
      </c>
      <c r="B2059" s="32">
        <v>38.06</v>
      </c>
      <c r="C2059" s="33" t="str">
        <f t="shared" si="32"/>
        <v>Obesity</v>
      </c>
      <c r="D2059" s="34">
        <v>6.16</v>
      </c>
      <c r="E2059" s="35" t="s">
        <v>10686</v>
      </c>
      <c r="F2059" s="35" t="s">
        <v>10686</v>
      </c>
      <c r="G2059" s="36" t="s">
        <v>10686</v>
      </c>
      <c r="H2059" s="36">
        <v>0</v>
      </c>
      <c r="I2059" s="35" t="s">
        <v>10686</v>
      </c>
    </row>
    <row r="2060" spans="1:9">
      <c r="A2060" s="31" t="s">
        <v>10038</v>
      </c>
      <c r="B2060" s="32">
        <v>24.96</v>
      </c>
      <c r="C2060" s="33" t="str">
        <f t="shared" si="32"/>
        <v>Normal Weight</v>
      </c>
      <c r="D2060" s="34">
        <v>4.57</v>
      </c>
      <c r="E2060" s="35" t="s">
        <v>10686</v>
      </c>
      <c r="F2060" s="35" t="s">
        <v>10686</v>
      </c>
      <c r="G2060" s="36" t="s">
        <v>10686</v>
      </c>
      <c r="H2060" s="36">
        <v>0</v>
      </c>
      <c r="I2060" s="35" t="s">
        <v>10686</v>
      </c>
    </row>
    <row r="2061" spans="1:9">
      <c r="A2061" s="31" t="s">
        <v>10041</v>
      </c>
      <c r="B2061" s="32">
        <v>17.670000000000002</v>
      </c>
      <c r="C2061" s="33" t="str">
        <f t="shared" si="32"/>
        <v>Under Weight</v>
      </c>
      <c r="D2061" s="34">
        <v>5.53</v>
      </c>
      <c r="E2061" s="35" t="s">
        <v>10687</v>
      </c>
      <c r="F2061" s="35" t="s">
        <v>10686</v>
      </c>
      <c r="G2061" s="36" t="s">
        <v>10686</v>
      </c>
      <c r="H2061" s="36">
        <v>0</v>
      </c>
      <c r="I2061" s="35" t="s">
        <v>10686</v>
      </c>
    </row>
    <row r="2062" spans="1:9">
      <c r="A2062" s="31" t="s">
        <v>10043</v>
      </c>
      <c r="B2062" s="32">
        <v>31.35</v>
      </c>
      <c r="C2062" s="33" t="str">
        <f t="shared" si="32"/>
        <v>Obesity</v>
      </c>
      <c r="D2062" s="34">
        <v>5.84</v>
      </c>
      <c r="E2062" s="35" t="s">
        <v>10686</v>
      </c>
      <c r="F2062" s="35" t="s">
        <v>10687</v>
      </c>
      <c r="G2062" s="36" t="s">
        <v>10686</v>
      </c>
      <c r="H2062" s="36">
        <v>1</v>
      </c>
      <c r="I2062" s="35" t="s">
        <v>10686</v>
      </c>
    </row>
    <row r="2063" spans="1:9">
      <c r="A2063" s="31" t="s">
        <v>10046</v>
      </c>
      <c r="B2063" s="32">
        <v>28.31</v>
      </c>
      <c r="C2063" s="33" t="str">
        <f t="shared" si="32"/>
        <v>Overweight</v>
      </c>
      <c r="D2063" s="34">
        <v>6.41</v>
      </c>
      <c r="E2063" s="35" t="s">
        <v>10686</v>
      </c>
      <c r="F2063" s="35" t="s">
        <v>10687</v>
      </c>
      <c r="G2063" s="36" t="s">
        <v>10686</v>
      </c>
      <c r="H2063" s="36">
        <v>1</v>
      </c>
      <c r="I2063" s="35" t="s">
        <v>10686</v>
      </c>
    </row>
    <row r="2064" spans="1:9">
      <c r="A2064" s="31" t="s">
        <v>10049</v>
      </c>
      <c r="B2064" s="32">
        <v>30.3</v>
      </c>
      <c r="C2064" s="33" t="str">
        <f t="shared" si="32"/>
        <v>Obesity</v>
      </c>
      <c r="D2064" s="34">
        <v>4.7300000000000004</v>
      </c>
      <c r="E2064" s="35" t="s">
        <v>10687</v>
      </c>
      <c r="F2064" s="35" t="s">
        <v>10686</v>
      </c>
      <c r="G2064" s="36" t="s">
        <v>10687</v>
      </c>
      <c r="H2064" s="36">
        <v>1</v>
      </c>
      <c r="I2064" s="35" t="s">
        <v>10686</v>
      </c>
    </row>
    <row r="2065" spans="1:9">
      <c r="A2065" s="31" t="s">
        <v>10051</v>
      </c>
      <c r="B2065" s="32">
        <v>26.4</v>
      </c>
      <c r="C2065" s="33" t="str">
        <f t="shared" si="32"/>
        <v>Overweight</v>
      </c>
      <c r="D2065" s="34">
        <v>6.22</v>
      </c>
      <c r="E2065" s="35" t="s">
        <v>10687</v>
      </c>
      <c r="F2065" s="35" t="s">
        <v>10686</v>
      </c>
      <c r="G2065" s="36" t="s">
        <v>10686</v>
      </c>
      <c r="H2065" s="36">
        <v>0</v>
      </c>
      <c r="I2065" s="35" t="s">
        <v>10686</v>
      </c>
    </row>
    <row r="2066" spans="1:9">
      <c r="A2066" s="31" t="s">
        <v>10052</v>
      </c>
      <c r="B2066" s="32">
        <v>22.135000000000002</v>
      </c>
      <c r="C2066" s="33" t="str">
        <f t="shared" si="32"/>
        <v>Normal Weight</v>
      </c>
      <c r="D2066" s="34">
        <v>4.46</v>
      </c>
      <c r="E2066" s="35" t="s">
        <v>10687</v>
      </c>
      <c r="F2066" s="35" t="s">
        <v>10686</v>
      </c>
      <c r="G2066" s="36" t="s">
        <v>10686</v>
      </c>
      <c r="H2066" s="36">
        <v>0</v>
      </c>
      <c r="I2066" s="35" t="s">
        <v>10686</v>
      </c>
    </row>
    <row r="2067" spans="1:9">
      <c r="A2067" s="31" t="s">
        <v>10055</v>
      </c>
      <c r="B2067" s="32">
        <v>17.399999999999999</v>
      </c>
      <c r="C2067" s="33" t="str">
        <f t="shared" si="32"/>
        <v>Under Weight</v>
      </c>
      <c r="D2067" s="34">
        <v>4.5</v>
      </c>
      <c r="E2067" s="35" t="s">
        <v>10687</v>
      </c>
      <c r="F2067" s="35" t="s">
        <v>10686</v>
      </c>
      <c r="G2067" s="36" t="s">
        <v>10686</v>
      </c>
      <c r="H2067" s="36">
        <v>0</v>
      </c>
      <c r="I2067" s="35" t="s">
        <v>10686</v>
      </c>
    </row>
    <row r="2068" spans="1:9">
      <c r="A2068" s="31" t="s">
        <v>10057</v>
      </c>
      <c r="B2068" s="32">
        <v>28.06</v>
      </c>
      <c r="C2068" s="33" t="str">
        <f t="shared" si="32"/>
        <v>Overweight</v>
      </c>
      <c r="D2068" s="34">
        <v>8.93</v>
      </c>
      <c r="E2068" s="35" t="s">
        <v>10686</v>
      </c>
      <c r="F2068" s="35" t="s">
        <v>10686</v>
      </c>
      <c r="G2068" s="36" t="s">
        <v>10686</v>
      </c>
      <c r="H2068" s="36">
        <v>0</v>
      </c>
      <c r="I2068" s="35" t="s">
        <v>10686</v>
      </c>
    </row>
    <row r="2069" spans="1:9">
      <c r="A2069" s="31" t="s">
        <v>10059</v>
      </c>
      <c r="B2069" s="32">
        <v>31.13</v>
      </c>
      <c r="C2069" s="33" t="str">
        <f t="shared" si="32"/>
        <v>Obesity</v>
      </c>
      <c r="D2069" s="34">
        <v>11.02</v>
      </c>
      <c r="E2069" s="35" t="s">
        <v>10686</v>
      </c>
      <c r="F2069" s="35" t="s">
        <v>10686</v>
      </c>
      <c r="G2069" s="36" t="s">
        <v>10686</v>
      </c>
      <c r="H2069" s="36">
        <v>0</v>
      </c>
      <c r="I2069" s="35" t="s">
        <v>10686</v>
      </c>
    </row>
    <row r="2070" spans="1:9">
      <c r="A2070" s="31" t="s">
        <v>10062</v>
      </c>
      <c r="B2070" s="32">
        <v>18.46</v>
      </c>
      <c r="C2070" s="33" t="str">
        <f t="shared" si="32"/>
        <v>Under Weight</v>
      </c>
      <c r="D2070" s="34">
        <v>5.25</v>
      </c>
      <c r="E2070" s="35" t="s">
        <v>10686</v>
      </c>
      <c r="F2070" s="35" t="s">
        <v>10686</v>
      </c>
      <c r="G2070" s="36" t="s">
        <v>10686</v>
      </c>
      <c r="H2070" s="36">
        <v>0</v>
      </c>
      <c r="I2070" s="35" t="s">
        <v>10686</v>
      </c>
    </row>
    <row r="2071" spans="1:9">
      <c r="A2071" s="31" t="s">
        <v>10065</v>
      </c>
      <c r="B2071" s="32">
        <v>17.3</v>
      </c>
      <c r="C2071" s="33" t="str">
        <f t="shared" si="32"/>
        <v>Under Weight</v>
      </c>
      <c r="D2071" s="34">
        <v>4.75</v>
      </c>
      <c r="E2071" s="35" t="s">
        <v>10686</v>
      </c>
      <c r="F2071" s="35" t="s">
        <v>10686</v>
      </c>
      <c r="G2071" s="36" t="s">
        <v>10686</v>
      </c>
      <c r="H2071" s="36">
        <v>0</v>
      </c>
      <c r="I2071" s="35" t="s">
        <v>10686</v>
      </c>
    </row>
    <row r="2072" spans="1:9">
      <c r="A2072" s="31" t="s">
        <v>10067</v>
      </c>
      <c r="B2072" s="32">
        <v>35.625</v>
      </c>
      <c r="C2072" s="33" t="str">
        <f t="shared" si="32"/>
        <v>Obesity</v>
      </c>
      <c r="D2072" s="34">
        <v>4.68</v>
      </c>
      <c r="E2072" s="35" t="s">
        <v>10687</v>
      </c>
      <c r="F2072" s="35" t="s">
        <v>10686</v>
      </c>
      <c r="G2072" s="36" t="s">
        <v>10687</v>
      </c>
      <c r="H2072" s="36">
        <v>1</v>
      </c>
      <c r="I2072" s="35" t="s">
        <v>10686</v>
      </c>
    </row>
    <row r="2073" spans="1:9">
      <c r="A2073" s="31" t="s">
        <v>10068</v>
      </c>
      <c r="B2073" s="32">
        <v>20.234999999999999</v>
      </c>
      <c r="C2073" s="33" t="str">
        <f t="shared" si="32"/>
        <v>Normal Weight</v>
      </c>
      <c r="D2073" s="34">
        <v>6.17</v>
      </c>
      <c r="E2073" s="35" t="s">
        <v>10687</v>
      </c>
      <c r="F2073" s="35" t="s">
        <v>10687</v>
      </c>
      <c r="G2073" s="36" t="s">
        <v>10686</v>
      </c>
      <c r="H2073" s="36">
        <v>2</v>
      </c>
      <c r="I2073" s="35" t="s">
        <v>10686</v>
      </c>
    </row>
    <row r="2074" spans="1:9">
      <c r="A2074" s="31" t="s">
        <v>10071</v>
      </c>
      <c r="B2074" s="32">
        <v>27.55</v>
      </c>
      <c r="C2074" s="33" t="str">
        <f t="shared" si="32"/>
        <v>Overweight</v>
      </c>
      <c r="D2074" s="34">
        <v>4.5599999999999996</v>
      </c>
      <c r="E2074" s="35" t="s">
        <v>10687</v>
      </c>
      <c r="F2074" s="35" t="s">
        <v>10686</v>
      </c>
      <c r="G2074" s="36" t="s">
        <v>10687</v>
      </c>
      <c r="H2074" s="36">
        <v>1</v>
      </c>
      <c r="I2074" s="35" t="s">
        <v>10686</v>
      </c>
    </row>
    <row r="2075" spans="1:9">
      <c r="A2075" s="31" t="s">
        <v>10074</v>
      </c>
      <c r="B2075" s="32">
        <v>17.97</v>
      </c>
      <c r="C2075" s="33" t="str">
        <f t="shared" si="32"/>
        <v>Under Weight</v>
      </c>
      <c r="D2075" s="34">
        <v>6.3</v>
      </c>
      <c r="E2075" s="35" t="s">
        <v>10686</v>
      </c>
      <c r="F2075" s="35" t="s">
        <v>10686</v>
      </c>
      <c r="G2075" s="36" t="s">
        <v>10686</v>
      </c>
      <c r="H2075" s="36">
        <v>0</v>
      </c>
      <c r="I2075" s="35" t="s">
        <v>10686</v>
      </c>
    </row>
    <row r="2076" spans="1:9">
      <c r="A2076" s="31" t="s">
        <v>10077</v>
      </c>
      <c r="B2076" s="32">
        <v>29.98</v>
      </c>
      <c r="C2076" s="33" t="str">
        <f t="shared" si="32"/>
        <v>Overweight</v>
      </c>
      <c r="D2076" s="34">
        <v>6.03</v>
      </c>
      <c r="E2076" s="35" t="s">
        <v>10686</v>
      </c>
      <c r="F2076" s="35" t="s">
        <v>10687</v>
      </c>
      <c r="G2076" s="36" t="s">
        <v>10686</v>
      </c>
      <c r="H2076" s="36">
        <v>1</v>
      </c>
      <c r="I2076" s="35" t="s">
        <v>10686</v>
      </c>
    </row>
    <row r="2077" spans="1:9">
      <c r="A2077" s="31" t="s">
        <v>10079</v>
      </c>
      <c r="B2077" s="32">
        <v>33.659999999999997</v>
      </c>
      <c r="C2077" s="33" t="str">
        <f t="shared" si="32"/>
        <v>Obesity</v>
      </c>
      <c r="D2077" s="34">
        <v>4.2</v>
      </c>
      <c r="E2077" s="35" t="s">
        <v>10687</v>
      </c>
      <c r="F2077" s="35" t="s">
        <v>10686</v>
      </c>
      <c r="G2077" s="36" t="s">
        <v>10686</v>
      </c>
      <c r="H2077" s="36">
        <v>1</v>
      </c>
      <c r="I2077" s="35" t="s">
        <v>10686</v>
      </c>
    </row>
    <row r="2078" spans="1:9">
      <c r="A2078" s="31" t="s">
        <v>10081</v>
      </c>
      <c r="B2078" s="32">
        <v>32.67</v>
      </c>
      <c r="C2078" s="33" t="str">
        <f t="shared" si="32"/>
        <v>Obesity</v>
      </c>
      <c r="D2078" s="34">
        <v>5.61</v>
      </c>
      <c r="E2078" s="35" t="s">
        <v>10687</v>
      </c>
      <c r="F2078" s="35" t="s">
        <v>10686</v>
      </c>
      <c r="G2078" s="36" t="s">
        <v>10686</v>
      </c>
      <c r="H2078" s="36">
        <v>1</v>
      </c>
      <c r="I2078" s="35" t="s">
        <v>10686</v>
      </c>
    </row>
    <row r="2079" spans="1:9">
      <c r="A2079" s="31" t="s">
        <v>10083</v>
      </c>
      <c r="B2079" s="32">
        <v>30.5</v>
      </c>
      <c r="C2079" s="33" t="str">
        <f t="shared" si="32"/>
        <v>Obesity</v>
      </c>
      <c r="D2079" s="34">
        <v>5.88</v>
      </c>
      <c r="E2079" s="35" t="s">
        <v>10687</v>
      </c>
      <c r="F2079" s="35" t="s">
        <v>10686</v>
      </c>
      <c r="G2079" s="36" t="s">
        <v>10686</v>
      </c>
      <c r="H2079" s="36">
        <v>1</v>
      </c>
      <c r="I2079" s="35" t="s">
        <v>10686</v>
      </c>
    </row>
    <row r="2080" spans="1:9">
      <c r="A2080" s="31" t="s">
        <v>10085</v>
      </c>
      <c r="B2080" s="32">
        <v>23.1</v>
      </c>
      <c r="C2080" s="33" t="str">
        <f t="shared" si="32"/>
        <v>Normal Weight</v>
      </c>
      <c r="D2080" s="34">
        <v>5.92</v>
      </c>
      <c r="E2080" s="35" t="s">
        <v>10687</v>
      </c>
      <c r="F2080" s="35" t="s">
        <v>10686</v>
      </c>
      <c r="G2080" s="36" t="s">
        <v>10686</v>
      </c>
      <c r="H2080" s="36">
        <v>1</v>
      </c>
      <c r="I2080" s="35" t="s">
        <v>10686</v>
      </c>
    </row>
    <row r="2081" spans="1:9">
      <c r="A2081" s="31" t="s">
        <v>10087</v>
      </c>
      <c r="B2081" s="32">
        <v>39.49</v>
      </c>
      <c r="C2081" s="33" t="str">
        <f t="shared" si="32"/>
        <v>Obesity</v>
      </c>
      <c r="D2081" s="34">
        <v>4.8099999999999996</v>
      </c>
      <c r="E2081" s="35" t="s">
        <v>10686</v>
      </c>
      <c r="F2081" s="35" t="s">
        <v>10686</v>
      </c>
      <c r="G2081" s="36" t="s">
        <v>10686</v>
      </c>
      <c r="H2081" s="36">
        <v>1</v>
      </c>
      <c r="I2081" s="35" t="s">
        <v>10686</v>
      </c>
    </row>
    <row r="2082" spans="1:9">
      <c r="A2082" s="31" t="s">
        <v>10089</v>
      </c>
      <c r="B2082" s="32">
        <v>33.99</v>
      </c>
      <c r="C2082" s="33" t="str">
        <f t="shared" si="32"/>
        <v>Obesity</v>
      </c>
      <c r="D2082" s="34">
        <v>4.55</v>
      </c>
      <c r="E2082" s="35" t="s">
        <v>10686</v>
      </c>
      <c r="F2082" s="35" t="s">
        <v>10686</v>
      </c>
      <c r="G2082" s="36" t="s">
        <v>10686</v>
      </c>
      <c r="H2082" s="36">
        <v>1</v>
      </c>
      <c r="I2082" s="35" t="s">
        <v>10686</v>
      </c>
    </row>
    <row r="2083" spans="1:9">
      <c r="A2083" s="31" t="s">
        <v>10091</v>
      </c>
      <c r="B2083" s="32">
        <v>27.72</v>
      </c>
      <c r="C2083" s="33" t="str">
        <f t="shared" si="32"/>
        <v>Overweight</v>
      </c>
      <c r="D2083" s="34">
        <v>6.43</v>
      </c>
      <c r="E2083" s="35" t="s">
        <v>10686</v>
      </c>
      <c r="F2083" s="35" t="s">
        <v>10686</v>
      </c>
      <c r="G2083" s="36" t="s">
        <v>10686</v>
      </c>
      <c r="H2083" s="36">
        <v>1</v>
      </c>
      <c r="I2083" s="35" t="s">
        <v>10686</v>
      </c>
    </row>
    <row r="2084" spans="1:9">
      <c r="A2084" s="31" t="s">
        <v>10093</v>
      </c>
      <c r="B2084" s="32">
        <v>30.59</v>
      </c>
      <c r="C2084" s="33" t="str">
        <f t="shared" si="32"/>
        <v>Obesity</v>
      </c>
      <c r="D2084" s="34">
        <v>11.62</v>
      </c>
      <c r="E2084" s="35" t="s">
        <v>10686</v>
      </c>
      <c r="F2084" s="35" t="s">
        <v>10686</v>
      </c>
      <c r="G2084" s="36" t="s">
        <v>10686</v>
      </c>
      <c r="H2084" s="36">
        <v>0</v>
      </c>
      <c r="I2084" s="35" t="s">
        <v>10686</v>
      </c>
    </row>
    <row r="2085" spans="1:9">
      <c r="A2085" s="31" t="s">
        <v>10096</v>
      </c>
      <c r="B2085" s="32">
        <v>22.6</v>
      </c>
      <c r="C2085" s="33" t="str">
        <f t="shared" si="32"/>
        <v>Normal Weight</v>
      </c>
      <c r="D2085" s="34">
        <v>6.04</v>
      </c>
      <c r="E2085" s="35" t="s">
        <v>10686</v>
      </c>
      <c r="F2085" s="35" t="s">
        <v>10686</v>
      </c>
      <c r="G2085" s="36" t="s">
        <v>10686</v>
      </c>
      <c r="H2085" s="36">
        <v>1</v>
      </c>
      <c r="I2085" s="35" t="s">
        <v>10686</v>
      </c>
    </row>
    <row r="2086" spans="1:9">
      <c r="A2086" s="31" t="s">
        <v>10099</v>
      </c>
      <c r="B2086" s="32">
        <v>28.785</v>
      </c>
      <c r="C2086" s="33" t="str">
        <f t="shared" si="32"/>
        <v>Overweight</v>
      </c>
      <c r="D2086" s="34">
        <v>8.82</v>
      </c>
      <c r="E2086" s="35" t="s">
        <v>10686</v>
      </c>
      <c r="F2086" s="35" t="s">
        <v>10686</v>
      </c>
      <c r="G2086" s="36" t="s">
        <v>10686</v>
      </c>
      <c r="H2086" s="36">
        <v>0</v>
      </c>
      <c r="I2086" s="35" t="s">
        <v>10686</v>
      </c>
    </row>
    <row r="2087" spans="1:9">
      <c r="A2087" s="31" t="s">
        <v>10102</v>
      </c>
      <c r="B2087" s="32">
        <v>50.38</v>
      </c>
      <c r="C2087" s="33" t="str">
        <f t="shared" si="32"/>
        <v>Obesity</v>
      </c>
      <c r="D2087" s="34">
        <v>5.8</v>
      </c>
      <c r="E2087" s="35" t="s">
        <v>10686</v>
      </c>
      <c r="F2087" s="35" t="s">
        <v>10686</v>
      </c>
      <c r="G2087" s="36" t="s">
        <v>10686</v>
      </c>
      <c r="H2087" s="36">
        <v>0</v>
      </c>
      <c r="I2087" s="35" t="s">
        <v>10686</v>
      </c>
    </row>
    <row r="2088" spans="1:9">
      <c r="A2088" s="31" t="s">
        <v>10105</v>
      </c>
      <c r="B2088" s="32">
        <v>35.200000000000003</v>
      </c>
      <c r="C2088" s="33" t="str">
        <f t="shared" si="32"/>
        <v>Obesity</v>
      </c>
      <c r="D2088" s="34">
        <v>4.28</v>
      </c>
      <c r="E2088" s="35" t="s">
        <v>10686</v>
      </c>
      <c r="F2088" s="35" t="s">
        <v>10686</v>
      </c>
      <c r="G2088" s="36" t="s">
        <v>10686</v>
      </c>
      <c r="H2088" s="36">
        <v>0</v>
      </c>
      <c r="I2088" s="35" t="s">
        <v>10686</v>
      </c>
    </row>
    <row r="2089" spans="1:9">
      <c r="A2089" s="31" t="s">
        <v>10106</v>
      </c>
      <c r="B2089" s="32">
        <v>35.72</v>
      </c>
      <c r="C2089" s="33" t="str">
        <f t="shared" si="32"/>
        <v>Obesity</v>
      </c>
      <c r="D2089" s="34">
        <v>5.5</v>
      </c>
      <c r="E2089" s="35" t="s">
        <v>10687</v>
      </c>
      <c r="F2089" s="35" t="s">
        <v>10686</v>
      </c>
      <c r="G2089" s="36" t="s">
        <v>10686</v>
      </c>
      <c r="H2089" s="36">
        <v>0</v>
      </c>
      <c r="I2089" s="35" t="s">
        <v>10686</v>
      </c>
    </row>
    <row r="2090" spans="1:9">
      <c r="A2090" s="31" t="s">
        <v>10109</v>
      </c>
      <c r="B2090" s="32">
        <v>24.51</v>
      </c>
      <c r="C2090" s="33" t="str">
        <f t="shared" si="32"/>
        <v>Normal Weight</v>
      </c>
      <c r="D2090" s="34">
        <v>4.6900000000000004</v>
      </c>
      <c r="E2090" s="35" t="s">
        <v>10686</v>
      </c>
      <c r="F2090" s="35" t="s">
        <v>10686</v>
      </c>
      <c r="G2090" s="36" t="s">
        <v>10686</v>
      </c>
      <c r="H2090" s="36">
        <v>0</v>
      </c>
      <c r="I2090" s="35" t="s">
        <v>10686</v>
      </c>
    </row>
    <row r="2091" spans="1:9">
      <c r="A2091" s="31" t="s">
        <v>10111</v>
      </c>
      <c r="B2091" s="32">
        <v>23.844999999999999</v>
      </c>
      <c r="C2091" s="33" t="str">
        <f t="shared" si="32"/>
        <v>Normal Weight</v>
      </c>
      <c r="D2091" s="34">
        <v>4.43</v>
      </c>
      <c r="E2091" s="35" t="s">
        <v>10686</v>
      </c>
      <c r="F2091" s="35" t="s">
        <v>10686</v>
      </c>
      <c r="G2091" s="36" t="s">
        <v>10686</v>
      </c>
      <c r="H2091" s="36">
        <v>0</v>
      </c>
      <c r="I2091" s="35" t="s">
        <v>10686</v>
      </c>
    </row>
    <row r="2092" spans="1:9">
      <c r="A2092" s="31" t="s">
        <v>10114</v>
      </c>
      <c r="B2092" s="32">
        <v>15.68</v>
      </c>
      <c r="C2092" s="33" t="str">
        <f t="shared" si="32"/>
        <v>Under Weight</v>
      </c>
      <c r="D2092" s="34">
        <v>6.16</v>
      </c>
      <c r="E2092" s="35" t="s">
        <v>10687</v>
      </c>
      <c r="F2092" s="35" t="s">
        <v>10686</v>
      </c>
      <c r="G2092" s="36" t="s">
        <v>10686</v>
      </c>
      <c r="H2092" s="36">
        <v>1</v>
      </c>
      <c r="I2092" s="35" t="s">
        <v>10686</v>
      </c>
    </row>
    <row r="2093" spans="1:9">
      <c r="A2093" s="31" t="s">
        <v>10117</v>
      </c>
      <c r="B2093" s="32">
        <v>32.395000000000003</v>
      </c>
      <c r="C2093" s="33" t="str">
        <f t="shared" si="32"/>
        <v>Obesity</v>
      </c>
      <c r="D2093" s="34">
        <v>6.66</v>
      </c>
      <c r="E2093" s="35" t="s">
        <v>10686</v>
      </c>
      <c r="F2093" s="35" t="s">
        <v>10686</v>
      </c>
      <c r="G2093" s="36" t="s">
        <v>10686</v>
      </c>
      <c r="H2093" s="36">
        <v>0</v>
      </c>
      <c r="I2093" s="35" t="s">
        <v>10686</v>
      </c>
    </row>
    <row r="2094" spans="1:9">
      <c r="A2094" s="31" t="s">
        <v>10119</v>
      </c>
      <c r="B2094" s="32">
        <v>23.655000000000001</v>
      </c>
      <c r="C2094" s="33" t="str">
        <f t="shared" si="32"/>
        <v>Normal Weight</v>
      </c>
      <c r="D2094" s="34">
        <v>5.92</v>
      </c>
      <c r="E2094" s="35" t="s">
        <v>10686</v>
      </c>
      <c r="F2094" s="35" t="s">
        <v>10686</v>
      </c>
      <c r="G2094" s="36" t="s">
        <v>10686</v>
      </c>
      <c r="H2094" s="36">
        <v>1</v>
      </c>
      <c r="I2094" s="35" t="s">
        <v>10686</v>
      </c>
    </row>
    <row r="2095" spans="1:9">
      <c r="A2095" s="31" t="s">
        <v>10121</v>
      </c>
      <c r="B2095" s="32">
        <v>28.4</v>
      </c>
      <c r="C2095" s="33" t="str">
        <f t="shared" si="32"/>
        <v>Overweight</v>
      </c>
      <c r="D2095" s="34">
        <v>5.97</v>
      </c>
      <c r="E2095" s="35" t="s">
        <v>10686</v>
      </c>
      <c r="F2095" s="35" t="s">
        <v>10686</v>
      </c>
      <c r="G2095" s="36" t="s">
        <v>10687</v>
      </c>
      <c r="H2095" s="36">
        <v>1</v>
      </c>
      <c r="I2095" s="35" t="s">
        <v>10686</v>
      </c>
    </row>
    <row r="2096" spans="1:9">
      <c r="A2096" s="31" t="s">
        <v>10123</v>
      </c>
      <c r="B2096" s="32">
        <v>35.42</v>
      </c>
      <c r="C2096" s="33" t="str">
        <f t="shared" si="32"/>
        <v>Obesity</v>
      </c>
      <c r="D2096" s="34">
        <v>4.6399999999999997</v>
      </c>
      <c r="E2096" s="35" t="s">
        <v>10687</v>
      </c>
      <c r="F2096" s="35" t="s">
        <v>10686</v>
      </c>
      <c r="G2096" s="36" t="s">
        <v>10686</v>
      </c>
      <c r="H2096" s="36">
        <v>0</v>
      </c>
      <c r="I2096" s="35" t="s">
        <v>10686</v>
      </c>
    </row>
    <row r="2097" spans="1:9">
      <c r="A2097" s="31" t="s">
        <v>10126</v>
      </c>
      <c r="B2097" s="32">
        <v>26.18</v>
      </c>
      <c r="C2097" s="33" t="str">
        <f t="shared" si="32"/>
        <v>Overweight</v>
      </c>
      <c r="D2097" s="34">
        <v>6.12</v>
      </c>
      <c r="E2097" s="35" t="s">
        <v>10686</v>
      </c>
      <c r="F2097" s="35" t="s">
        <v>10687</v>
      </c>
      <c r="G2097" s="36" t="s">
        <v>10686</v>
      </c>
      <c r="H2097" s="36">
        <v>1</v>
      </c>
      <c r="I2097" s="35" t="s">
        <v>10686</v>
      </c>
    </row>
    <row r="2098" spans="1:9">
      <c r="A2098" s="31" t="s">
        <v>10128</v>
      </c>
      <c r="B2098" s="32">
        <v>20.8</v>
      </c>
      <c r="C2098" s="33" t="str">
        <f t="shared" si="32"/>
        <v>Normal Weight</v>
      </c>
      <c r="D2098" s="34">
        <v>4.87</v>
      </c>
      <c r="E2098" s="35" t="s">
        <v>10687</v>
      </c>
      <c r="F2098" s="35" t="s">
        <v>10686</v>
      </c>
      <c r="G2098" s="36" t="s">
        <v>10686</v>
      </c>
      <c r="H2098" s="36">
        <v>0</v>
      </c>
      <c r="I2098" s="35" t="s">
        <v>10686</v>
      </c>
    </row>
    <row r="2099" spans="1:9">
      <c r="A2099" s="31" t="s">
        <v>10131</v>
      </c>
      <c r="B2099" s="32">
        <v>15.82</v>
      </c>
      <c r="C2099" s="33" t="str">
        <f t="shared" si="32"/>
        <v>Under Weight</v>
      </c>
      <c r="D2099" s="34">
        <v>4.5999999999999996</v>
      </c>
      <c r="E2099" s="35" t="s">
        <v>10686</v>
      </c>
      <c r="F2099" s="35" t="s">
        <v>10686</v>
      </c>
      <c r="G2099" s="36" t="s">
        <v>10686</v>
      </c>
      <c r="H2099" s="36">
        <v>0</v>
      </c>
      <c r="I2099" s="35" t="s">
        <v>10686</v>
      </c>
    </row>
    <row r="2100" spans="1:9">
      <c r="A2100" s="31" t="s">
        <v>10133</v>
      </c>
      <c r="B2100" s="32">
        <v>17.670000000000002</v>
      </c>
      <c r="C2100" s="33" t="str">
        <f t="shared" si="32"/>
        <v>Under Weight</v>
      </c>
      <c r="D2100" s="34">
        <v>4.78</v>
      </c>
      <c r="E2100" s="35" t="s">
        <v>10686</v>
      </c>
      <c r="F2100" s="35" t="s">
        <v>10686</v>
      </c>
      <c r="G2100" s="36" t="s">
        <v>10686</v>
      </c>
      <c r="H2100" s="36">
        <v>0</v>
      </c>
      <c r="I2100" s="35" t="s">
        <v>10686</v>
      </c>
    </row>
    <row r="2101" spans="1:9">
      <c r="A2101" s="31" t="s">
        <v>10135</v>
      </c>
      <c r="B2101" s="32">
        <v>31.92</v>
      </c>
      <c r="C2101" s="33" t="str">
        <f t="shared" si="32"/>
        <v>Obesity</v>
      </c>
      <c r="D2101" s="34">
        <v>11.05</v>
      </c>
      <c r="E2101" s="35" t="s">
        <v>10686</v>
      </c>
      <c r="F2101" s="35" t="s">
        <v>10686</v>
      </c>
      <c r="G2101" s="36" t="s">
        <v>10686</v>
      </c>
      <c r="H2101" s="36">
        <v>0</v>
      </c>
      <c r="I2101" s="35" t="s">
        <v>10686</v>
      </c>
    </row>
    <row r="2102" spans="1:9">
      <c r="A2102" s="31" t="s">
        <v>10138</v>
      </c>
      <c r="B2102" s="32">
        <v>28.975000000000001</v>
      </c>
      <c r="C2102" s="33" t="str">
        <f t="shared" si="32"/>
        <v>Overweight</v>
      </c>
      <c r="D2102" s="34">
        <v>7.62</v>
      </c>
      <c r="E2102" s="35" t="s">
        <v>10686</v>
      </c>
      <c r="F2102" s="35" t="s">
        <v>10686</v>
      </c>
      <c r="G2102" s="36" t="s">
        <v>10686</v>
      </c>
      <c r="H2102" s="36">
        <v>0</v>
      </c>
      <c r="I2102" s="35" t="s">
        <v>10686</v>
      </c>
    </row>
    <row r="2103" spans="1:9">
      <c r="A2103" s="31" t="s">
        <v>10141</v>
      </c>
      <c r="B2103" s="32">
        <v>31.73</v>
      </c>
      <c r="C2103" s="33" t="str">
        <f t="shared" si="32"/>
        <v>Obesity</v>
      </c>
      <c r="D2103" s="34">
        <v>4.78</v>
      </c>
      <c r="E2103" s="35" t="s">
        <v>10687</v>
      </c>
      <c r="F2103" s="35" t="s">
        <v>10687</v>
      </c>
      <c r="G2103" s="36" t="s">
        <v>10686</v>
      </c>
      <c r="H2103" s="36">
        <v>2</v>
      </c>
      <c r="I2103" s="35" t="s">
        <v>10686</v>
      </c>
    </row>
    <row r="2104" spans="1:9">
      <c r="A2104" s="31" t="s">
        <v>10142</v>
      </c>
      <c r="B2104" s="32">
        <v>28.88</v>
      </c>
      <c r="C2104" s="33" t="str">
        <f t="shared" si="32"/>
        <v>Overweight</v>
      </c>
      <c r="D2104" s="34">
        <v>6.09</v>
      </c>
      <c r="E2104" s="35" t="s">
        <v>10687</v>
      </c>
      <c r="F2104" s="35" t="s">
        <v>10687</v>
      </c>
      <c r="G2104" s="36" t="s">
        <v>10686</v>
      </c>
      <c r="H2104" s="36">
        <v>2</v>
      </c>
      <c r="I2104" s="35" t="s">
        <v>10686</v>
      </c>
    </row>
    <row r="2105" spans="1:9">
      <c r="A2105" s="31" t="s">
        <v>10144</v>
      </c>
      <c r="B2105" s="32">
        <v>25.555</v>
      </c>
      <c r="C2105" s="33" t="str">
        <f t="shared" si="32"/>
        <v>Overweight</v>
      </c>
      <c r="D2105" s="34">
        <v>5.1100000000000003</v>
      </c>
      <c r="E2105" s="35" t="s">
        <v>10686</v>
      </c>
      <c r="F2105" s="35" t="s">
        <v>10686</v>
      </c>
      <c r="G2105" s="36" t="s">
        <v>10687</v>
      </c>
      <c r="H2105" s="36">
        <v>1</v>
      </c>
      <c r="I2105" s="35" t="s">
        <v>10686</v>
      </c>
    </row>
    <row r="2106" spans="1:9">
      <c r="A2106" s="31" t="s">
        <v>10145</v>
      </c>
      <c r="B2106" s="32">
        <v>37.29</v>
      </c>
      <c r="C2106" s="33" t="str">
        <f t="shared" si="32"/>
        <v>Obesity</v>
      </c>
      <c r="D2106" s="34">
        <v>4.46</v>
      </c>
      <c r="E2106" s="35" t="s">
        <v>10686</v>
      </c>
      <c r="F2106" s="35" t="s">
        <v>10687</v>
      </c>
      <c r="G2106" s="36" t="s">
        <v>10686</v>
      </c>
      <c r="H2106" s="36">
        <v>1</v>
      </c>
      <c r="I2106" s="35" t="s">
        <v>10686</v>
      </c>
    </row>
    <row r="2107" spans="1:9">
      <c r="A2107" s="31" t="s">
        <v>10148</v>
      </c>
      <c r="B2107" s="32">
        <v>40.28</v>
      </c>
      <c r="C2107" s="33" t="str">
        <f t="shared" si="32"/>
        <v>Obesity</v>
      </c>
      <c r="D2107" s="34">
        <v>6.11</v>
      </c>
      <c r="E2107" s="35" t="s">
        <v>10686</v>
      </c>
      <c r="F2107" s="35" t="s">
        <v>10687</v>
      </c>
      <c r="G2107" s="36" t="s">
        <v>10686</v>
      </c>
      <c r="H2107" s="36">
        <v>1</v>
      </c>
      <c r="I2107" s="35" t="s">
        <v>10686</v>
      </c>
    </row>
    <row r="2108" spans="1:9">
      <c r="A2108" s="31" t="s">
        <v>10151</v>
      </c>
      <c r="B2108" s="32">
        <v>40.185000000000002</v>
      </c>
      <c r="C2108" s="33" t="str">
        <f t="shared" si="32"/>
        <v>Obesity</v>
      </c>
      <c r="D2108" s="34">
        <v>4.66</v>
      </c>
      <c r="E2108" s="35" t="s">
        <v>10686</v>
      </c>
      <c r="F2108" s="35" t="s">
        <v>10687</v>
      </c>
      <c r="G2108" s="36" t="s">
        <v>10686</v>
      </c>
      <c r="H2108" s="36">
        <v>1</v>
      </c>
      <c r="I2108" s="35" t="s">
        <v>10686</v>
      </c>
    </row>
    <row r="2109" spans="1:9">
      <c r="A2109" s="31" t="s">
        <v>10154</v>
      </c>
      <c r="B2109" s="32">
        <v>23.57</v>
      </c>
      <c r="C2109" s="33" t="str">
        <f t="shared" si="32"/>
        <v>Normal Weight</v>
      </c>
      <c r="D2109" s="34">
        <v>6.14</v>
      </c>
      <c r="E2109" s="35" t="s">
        <v>10686</v>
      </c>
      <c r="F2109" s="35" t="s">
        <v>10686</v>
      </c>
      <c r="G2109" s="36" t="s">
        <v>10686</v>
      </c>
      <c r="H2109" s="36">
        <v>0</v>
      </c>
      <c r="I2109" s="35" t="s">
        <v>10686</v>
      </c>
    </row>
    <row r="2110" spans="1:9">
      <c r="A2110" s="31" t="s">
        <v>10157</v>
      </c>
      <c r="B2110" s="32">
        <v>35.625</v>
      </c>
      <c r="C2110" s="33" t="str">
        <f t="shared" si="32"/>
        <v>Obesity</v>
      </c>
      <c r="D2110" s="34">
        <v>6.21</v>
      </c>
      <c r="E2110" s="35" t="s">
        <v>10686</v>
      </c>
      <c r="F2110" s="35" t="s">
        <v>10687</v>
      </c>
      <c r="G2110" s="36" t="s">
        <v>10686</v>
      </c>
      <c r="H2110" s="36">
        <v>1</v>
      </c>
      <c r="I2110" s="35" t="s">
        <v>10686</v>
      </c>
    </row>
    <row r="2111" spans="1:9">
      <c r="A2111" s="31" t="s">
        <v>10159</v>
      </c>
      <c r="B2111" s="32">
        <v>33.155000000000001</v>
      </c>
      <c r="C2111" s="33" t="str">
        <f t="shared" si="32"/>
        <v>Obesity</v>
      </c>
      <c r="D2111" s="34">
        <v>4.5999999999999996</v>
      </c>
      <c r="E2111" s="35" t="s">
        <v>10686</v>
      </c>
      <c r="F2111" s="35" t="s">
        <v>10687</v>
      </c>
      <c r="G2111" s="36" t="s">
        <v>10686</v>
      </c>
      <c r="H2111" s="36">
        <v>1</v>
      </c>
      <c r="I2111" s="35" t="s">
        <v>10686</v>
      </c>
    </row>
    <row r="2112" spans="1:9">
      <c r="A2112" s="31" t="s">
        <v>10162</v>
      </c>
      <c r="B2112" s="32">
        <v>31.92</v>
      </c>
      <c r="C2112" s="33" t="str">
        <f t="shared" si="32"/>
        <v>Obesity</v>
      </c>
      <c r="D2112" s="34">
        <v>5.04</v>
      </c>
      <c r="E2112" s="35" t="s">
        <v>10686</v>
      </c>
      <c r="F2112" s="35" t="s">
        <v>10687</v>
      </c>
      <c r="G2112" s="36" t="s">
        <v>10686</v>
      </c>
      <c r="H2112" s="36">
        <v>1</v>
      </c>
      <c r="I2112" s="35" t="s">
        <v>10686</v>
      </c>
    </row>
    <row r="2113" spans="1:9">
      <c r="A2113" s="31" t="s">
        <v>10165</v>
      </c>
      <c r="B2113" s="32">
        <v>30.305</v>
      </c>
      <c r="C2113" s="33" t="str">
        <f t="shared" si="32"/>
        <v>Obesity</v>
      </c>
      <c r="D2113" s="34">
        <v>5.08</v>
      </c>
      <c r="E2113" s="35" t="s">
        <v>10686</v>
      </c>
      <c r="F2113" s="35" t="s">
        <v>10687</v>
      </c>
      <c r="G2113" s="36" t="s">
        <v>10686</v>
      </c>
      <c r="H2113" s="36">
        <v>1</v>
      </c>
      <c r="I2113" s="35" t="s">
        <v>10686</v>
      </c>
    </row>
    <row r="2114" spans="1:9">
      <c r="A2114" s="31" t="s">
        <v>10168</v>
      </c>
      <c r="B2114" s="32">
        <v>30.114999999999998</v>
      </c>
      <c r="C2114" s="33" t="str">
        <f t="shared" si="32"/>
        <v>Obesity</v>
      </c>
      <c r="D2114" s="34">
        <v>4.38</v>
      </c>
      <c r="E2114" s="35" t="s">
        <v>10686</v>
      </c>
      <c r="F2114" s="35" t="s">
        <v>10687</v>
      </c>
      <c r="G2114" s="36" t="s">
        <v>10686</v>
      </c>
      <c r="H2114" s="36">
        <v>1</v>
      </c>
      <c r="I2114" s="35" t="s">
        <v>10686</v>
      </c>
    </row>
    <row r="2115" spans="1:9">
      <c r="A2115" s="31" t="s">
        <v>10170</v>
      </c>
      <c r="B2115" s="32">
        <v>24.09</v>
      </c>
      <c r="C2115" s="33" t="str">
        <f t="shared" ref="C2115:C2178" si="33">IF(B2115&lt;18.5,"Under Weight",IF(B2115&lt;25,"Normal Weight",IF(B2115&lt;30,"Overweight","Obesity")))</f>
        <v>Normal Weight</v>
      </c>
      <c r="D2115" s="34">
        <v>4.79</v>
      </c>
      <c r="E2115" s="35" t="s">
        <v>10686</v>
      </c>
      <c r="F2115" s="35" t="s">
        <v>10687</v>
      </c>
      <c r="G2115" s="36" t="s">
        <v>10686</v>
      </c>
      <c r="H2115" s="36">
        <v>1</v>
      </c>
      <c r="I2115" s="35" t="s">
        <v>10686</v>
      </c>
    </row>
    <row r="2116" spans="1:9">
      <c r="A2116" s="31" t="s">
        <v>10172</v>
      </c>
      <c r="B2116" s="32">
        <v>28.215</v>
      </c>
      <c r="C2116" s="33" t="str">
        <f t="shared" si="33"/>
        <v>Overweight</v>
      </c>
      <c r="D2116" s="34">
        <v>4.21</v>
      </c>
      <c r="E2116" s="35" t="s">
        <v>10686</v>
      </c>
      <c r="F2116" s="35" t="s">
        <v>10687</v>
      </c>
      <c r="G2116" s="36" t="s">
        <v>10686</v>
      </c>
      <c r="H2116" s="36">
        <v>1</v>
      </c>
      <c r="I2116" s="35" t="s">
        <v>10686</v>
      </c>
    </row>
    <row r="2117" spans="1:9">
      <c r="A2117" s="31" t="s">
        <v>10174</v>
      </c>
      <c r="B2117" s="32">
        <v>26.315000000000001</v>
      </c>
      <c r="C2117" s="33" t="str">
        <f t="shared" si="33"/>
        <v>Overweight</v>
      </c>
      <c r="D2117" s="34">
        <v>5.47</v>
      </c>
      <c r="E2117" s="35" t="s">
        <v>10686</v>
      </c>
      <c r="F2117" s="35" t="s">
        <v>10687</v>
      </c>
      <c r="G2117" s="36" t="s">
        <v>10686</v>
      </c>
      <c r="H2117" s="36">
        <v>1</v>
      </c>
      <c r="I2117" s="35" t="s">
        <v>10686</v>
      </c>
    </row>
    <row r="2118" spans="1:9">
      <c r="A2118" s="31" t="s">
        <v>10177</v>
      </c>
      <c r="B2118" s="32">
        <v>25.08</v>
      </c>
      <c r="C2118" s="33" t="str">
        <f t="shared" si="33"/>
        <v>Overweight</v>
      </c>
      <c r="D2118" s="34">
        <v>5.09</v>
      </c>
      <c r="E2118" s="35" t="s">
        <v>10686</v>
      </c>
      <c r="F2118" s="35" t="s">
        <v>10687</v>
      </c>
      <c r="G2118" s="36" t="s">
        <v>10686</v>
      </c>
      <c r="H2118" s="36">
        <v>1</v>
      </c>
      <c r="I2118" s="35" t="s">
        <v>10686</v>
      </c>
    </row>
    <row r="2119" spans="1:9">
      <c r="A2119" s="31" t="s">
        <v>10180</v>
      </c>
      <c r="B2119" s="32">
        <v>15.41</v>
      </c>
      <c r="C2119" s="33" t="str">
        <f t="shared" si="33"/>
        <v>Under Weight</v>
      </c>
      <c r="D2119" s="34">
        <v>5.08</v>
      </c>
      <c r="E2119" s="35" t="s">
        <v>10686</v>
      </c>
      <c r="F2119" s="35" t="s">
        <v>10686</v>
      </c>
      <c r="G2119" s="36" t="s">
        <v>10686</v>
      </c>
      <c r="H2119" s="36">
        <v>0</v>
      </c>
      <c r="I2119" s="35" t="s">
        <v>10686</v>
      </c>
    </row>
    <row r="2120" spans="1:9">
      <c r="A2120" s="31" t="s">
        <v>10183</v>
      </c>
      <c r="B2120" s="32">
        <v>23.83</v>
      </c>
      <c r="C2120" s="33" t="str">
        <f t="shared" si="33"/>
        <v>Normal Weight</v>
      </c>
      <c r="D2120" s="34">
        <v>5.68</v>
      </c>
      <c r="E2120" s="35" t="s">
        <v>10686</v>
      </c>
      <c r="F2120" s="35" t="s">
        <v>10686</v>
      </c>
      <c r="G2120" s="36" t="s">
        <v>10686</v>
      </c>
      <c r="H2120" s="36">
        <v>0</v>
      </c>
      <c r="I2120" s="35" t="s">
        <v>10686</v>
      </c>
    </row>
    <row r="2121" spans="1:9">
      <c r="A2121" s="31" t="s">
        <v>10185</v>
      </c>
      <c r="B2121" s="32">
        <v>36</v>
      </c>
      <c r="C2121" s="33" t="str">
        <f t="shared" si="33"/>
        <v>Obesity</v>
      </c>
      <c r="D2121" s="34">
        <v>4.66</v>
      </c>
      <c r="E2121" s="35" t="s">
        <v>10686</v>
      </c>
      <c r="F2121" s="35" t="s">
        <v>10687</v>
      </c>
      <c r="G2121" s="36" t="s">
        <v>10686</v>
      </c>
      <c r="H2121" s="36">
        <v>1</v>
      </c>
      <c r="I2121" s="35" t="s">
        <v>10686</v>
      </c>
    </row>
    <row r="2122" spans="1:9">
      <c r="A2122" s="31" t="s">
        <v>10187</v>
      </c>
      <c r="B2122" s="32">
        <v>28.82</v>
      </c>
      <c r="C2122" s="33" t="str">
        <f t="shared" si="33"/>
        <v>Overweight</v>
      </c>
      <c r="D2122" s="34">
        <v>5.59</v>
      </c>
      <c r="E2122" s="35" t="s">
        <v>10686</v>
      </c>
      <c r="F2122" s="35" t="s">
        <v>10687</v>
      </c>
      <c r="G2122" s="36" t="s">
        <v>10686</v>
      </c>
      <c r="H2122" s="36">
        <v>1</v>
      </c>
      <c r="I2122" s="35" t="s">
        <v>10686</v>
      </c>
    </row>
    <row r="2123" spans="1:9">
      <c r="A2123" s="31" t="s">
        <v>10190</v>
      </c>
      <c r="B2123" s="32">
        <v>28.05</v>
      </c>
      <c r="C2123" s="33" t="str">
        <f t="shared" si="33"/>
        <v>Overweight</v>
      </c>
      <c r="D2123" s="34">
        <v>6.2</v>
      </c>
      <c r="E2123" s="35" t="s">
        <v>10686</v>
      </c>
      <c r="F2123" s="35" t="s">
        <v>10687</v>
      </c>
      <c r="G2123" s="36" t="s">
        <v>10686</v>
      </c>
      <c r="H2123" s="36">
        <v>1</v>
      </c>
      <c r="I2123" s="35" t="s">
        <v>10686</v>
      </c>
    </row>
    <row r="2124" spans="1:9">
      <c r="A2124" s="31" t="s">
        <v>10193</v>
      </c>
      <c r="B2124" s="32">
        <v>27.1</v>
      </c>
      <c r="C2124" s="33" t="str">
        <f t="shared" si="33"/>
        <v>Overweight</v>
      </c>
      <c r="D2124" s="34">
        <v>4.45</v>
      </c>
      <c r="E2124" s="35" t="s">
        <v>10686</v>
      </c>
      <c r="F2124" s="35" t="s">
        <v>10687</v>
      </c>
      <c r="G2124" s="36" t="s">
        <v>10686</v>
      </c>
      <c r="H2124" s="36">
        <v>1</v>
      </c>
      <c r="I2124" s="35" t="s">
        <v>10686</v>
      </c>
    </row>
    <row r="2125" spans="1:9">
      <c r="A2125" s="31" t="s">
        <v>10196</v>
      </c>
      <c r="B2125" s="32">
        <v>24.3</v>
      </c>
      <c r="C2125" s="33" t="str">
        <f t="shared" si="33"/>
        <v>Normal Weight</v>
      </c>
      <c r="D2125" s="34">
        <v>6.1</v>
      </c>
      <c r="E2125" s="35" t="s">
        <v>10687</v>
      </c>
      <c r="F2125" s="35" t="s">
        <v>10687</v>
      </c>
      <c r="G2125" s="36" t="s">
        <v>10686</v>
      </c>
      <c r="H2125" s="36">
        <v>1</v>
      </c>
      <c r="I2125" s="35" t="s">
        <v>10686</v>
      </c>
    </row>
    <row r="2126" spans="1:9">
      <c r="A2126" s="31" t="s">
        <v>10198</v>
      </c>
      <c r="B2126" s="32">
        <v>30.72</v>
      </c>
      <c r="C2126" s="33" t="str">
        <f t="shared" si="33"/>
        <v>Obesity</v>
      </c>
      <c r="D2126" s="34">
        <v>6.06</v>
      </c>
      <c r="E2126" s="35" t="s">
        <v>10686</v>
      </c>
      <c r="F2126" s="35" t="s">
        <v>10687</v>
      </c>
      <c r="G2126" s="36" t="s">
        <v>10686</v>
      </c>
      <c r="H2126" s="36">
        <v>1</v>
      </c>
      <c r="I2126" s="35" t="s">
        <v>10686</v>
      </c>
    </row>
    <row r="2127" spans="1:9">
      <c r="A2127" s="31" t="s">
        <v>10201</v>
      </c>
      <c r="B2127" s="32">
        <v>37.43</v>
      </c>
      <c r="C2127" s="33" t="str">
        <f t="shared" si="33"/>
        <v>Obesity</v>
      </c>
      <c r="D2127" s="34">
        <v>4.5599999999999996</v>
      </c>
      <c r="E2127" s="35" t="s">
        <v>10686</v>
      </c>
      <c r="F2127" s="35" t="s">
        <v>10686</v>
      </c>
      <c r="G2127" s="36" t="s">
        <v>10687</v>
      </c>
      <c r="H2127" s="36">
        <v>1</v>
      </c>
      <c r="I2127" s="35" t="s">
        <v>10686</v>
      </c>
    </row>
    <row r="2128" spans="1:9">
      <c r="A2128" s="31" t="s">
        <v>10203</v>
      </c>
      <c r="B2128" s="32">
        <v>25.74</v>
      </c>
      <c r="C2128" s="33" t="str">
        <f t="shared" si="33"/>
        <v>Overweight</v>
      </c>
      <c r="D2128" s="34">
        <v>6.41</v>
      </c>
      <c r="E2128" s="35" t="s">
        <v>10687</v>
      </c>
      <c r="F2128" s="35" t="s">
        <v>10686</v>
      </c>
      <c r="G2128" s="36" t="s">
        <v>10687</v>
      </c>
      <c r="H2128" s="36">
        <v>1</v>
      </c>
      <c r="I2128" s="35" t="s">
        <v>10686</v>
      </c>
    </row>
    <row r="2129" spans="1:9">
      <c r="A2129" s="31" t="s">
        <v>10206</v>
      </c>
      <c r="B2129" s="32">
        <v>36.575000000000003</v>
      </c>
      <c r="C2129" s="33" t="str">
        <f t="shared" si="33"/>
        <v>Obesity</v>
      </c>
      <c r="D2129" s="34">
        <v>5.57</v>
      </c>
      <c r="E2129" s="35" t="s">
        <v>10686</v>
      </c>
      <c r="F2129" s="35" t="s">
        <v>10686</v>
      </c>
      <c r="G2129" s="36" t="s">
        <v>10687</v>
      </c>
      <c r="H2129" s="36">
        <v>1</v>
      </c>
      <c r="I2129" s="35" t="s">
        <v>10686</v>
      </c>
    </row>
    <row r="2130" spans="1:9">
      <c r="A2130" s="31" t="s">
        <v>10208</v>
      </c>
      <c r="B2130" s="32">
        <v>35.15</v>
      </c>
      <c r="C2130" s="33" t="str">
        <f t="shared" si="33"/>
        <v>Obesity</v>
      </c>
      <c r="D2130" s="34">
        <v>5.47</v>
      </c>
      <c r="E2130" s="35" t="s">
        <v>10686</v>
      </c>
      <c r="F2130" s="35" t="s">
        <v>10686</v>
      </c>
      <c r="G2130" s="36" t="s">
        <v>10687</v>
      </c>
      <c r="H2130" s="36">
        <v>1</v>
      </c>
      <c r="I2130" s="35" t="s">
        <v>10686</v>
      </c>
    </row>
    <row r="2131" spans="1:9">
      <c r="A2131" s="31" t="s">
        <v>10211</v>
      </c>
      <c r="B2131" s="32">
        <v>32.11</v>
      </c>
      <c r="C2131" s="33" t="str">
        <f t="shared" si="33"/>
        <v>Obesity</v>
      </c>
      <c r="D2131" s="34">
        <v>4.43</v>
      </c>
      <c r="E2131" s="35" t="s">
        <v>10686</v>
      </c>
      <c r="F2131" s="35" t="s">
        <v>10686</v>
      </c>
      <c r="G2131" s="36" t="s">
        <v>10687</v>
      </c>
      <c r="H2131" s="36">
        <v>1</v>
      </c>
      <c r="I2131" s="35" t="s">
        <v>10686</v>
      </c>
    </row>
    <row r="2132" spans="1:9">
      <c r="A2132" s="31" t="s">
        <v>10212</v>
      </c>
      <c r="B2132" s="32">
        <v>30.495000000000001</v>
      </c>
      <c r="C2132" s="33" t="str">
        <f t="shared" si="33"/>
        <v>Obesity</v>
      </c>
      <c r="D2132" s="34">
        <v>4.95</v>
      </c>
      <c r="E2132" s="35" t="s">
        <v>10686</v>
      </c>
      <c r="F2132" s="35" t="s">
        <v>10686</v>
      </c>
      <c r="G2132" s="36" t="s">
        <v>10687</v>
      </c>
      <c r="H2132" s="36">
        <v>1</v>
      </c>
      <c r="I2132" s="35" t="s">
        <v>10686</v>
      </c>
    </row>
    <row r="2133" spans="1:9">
      <c r="A2133" s="31" t="s">
        <v>10214</v>
      </c>
      <c r="B2133" s="32">
        <v>29.24</v>
      </c>
      <c r="C2133" s="33" t="str">
        <f t="shared" si="33"/>
        <v>Overweight</v>
      </c>
      <c r="D2133" s="34">
        <v>4.04</v>
      </c>
      <c r="E2133" s="35" t="s">
        <v>10686</v>
      </c>
      <c r="F2133" s="35" t="s">
        <v>10687</v>
      </c>
      <c r="G2133" s="36" t="s">
        <v>10686</v>
      </c>
      <c r="H2133" s="36">
        <v>1</v>
      </c>
      <c r="I2133" s="35" t="s">
        <v>10686</v>
      </c>
    </row>
    <row r="2134" spans="1:9">
      <c r="A2134" s="31" t="s">
        <v>10217</v>
      </c>
      <c r="B2134" s="32">
        <v>22.515000000000001</v>
      </c>
      <c r="C2134" s="33" t="str">
        <f t="shared" si="33"/>
        <v>Normal Weight</v>
      </c>
      <c r="D2134" s="34">
        <v>5.93</v>
      </c>
      <c r="E2134" s="35" t="s">
        <v>10686</v>
      </c>
      <c r="F2134" s="35" t="s">
        <v>10686</v>
      </c>
      <c r="G2134" s="36" t="s">
        <v>10687</v>
      </c>
      <c r="H2134" s="36">
        <v>1</v>
      </c>
      <c r="I2134" s="35" t="s">
        <v>10686</v>
      </c>
    </row>
    <row r="2135" spans="1:9">
      <c r="A2135" s="31" t="s">
        <v>10219</v>
      </c>
      <c r="B2135" s="32">
        <v>15.65</v>
      </c>
      <c r="C2135" s="33" t="str">
        <f t="shared" si="33"/>
        <v>Under Weight</v>
      </c>
      <c r="D2135" s="34">
        <v>4.2300000000000004</v>
      </c>
      <c r="E2135" s="35" t="s">
        <v>10686</v>
      </c>
      <c r="F2135" s="35" t="s">
        <v>10686</v>
      </c>
      <c r="G2135" s="36" t="s">
        <v>10686</v>
      </c>
      <c r="H2135" s="36">
        <v>0</v>
      </c>
      <c r="I2135" s="35" t="s">
        <v>10686</v>
      </c>
    </row>
    <row r="2136" spans="1:9">
      <c r="A2136" s="31" t="s">
        <v>10221</v>
      </c>
      <c r="B2136" s="32">
        <v>27.36</v>
      </c>
      <c r="C2136" s="33" t="str">
        <f t="shared" si="33"/>
        <v>Overweight</v>
      </c>
      <c r="D2136" s="34">
        <v>5.59</v>
      </c>
      <c r="E2136" s="35" t="s">
        <v>10687</v>
      </c>
      <c r="F2136" s="35" t="s">
        <v>10686</v>
      </c>
      <c r="G2136" s="36" t="s">
        <v>10686</v>
      </c>
      <c r="H2136" s="36">
        <v>0</v>
      </c>
      <c r="I2136" s="35" t="s">
        <v>10686</v>
      </c>
    </row>
    <row r="2137" spans="1:9">
      <c r="A2137" s="31" t="s">
        <v>10223</v>
      </c>
      <c r="B2137" s="32">
        <v>22.3</v>
      </c>
      <c r="C2137" s="33" t="str">
        <f t="shared" si="33"/>
        <v>Normal Weight</v>
      </c>
      <c r="D2137" s="34">
        <v>4.8899999999999997</v>
      </c>
      <c r="E2137" s="35" t="s">
        <v>10687</v>
      </c>
      <c r="F2137" s="35" t="s">
        <v>10686</v>
      </c>
      <c r="G2137" s="36" t="s">
        <v>10686</v>
      </c>
      <c r="H2137" s="36">
        <v>0</v>
      </c>
      <c r="I2137" s="35" t="s">
        <v>10686</v>
      </c>
    </row>
    <row r="2138" spans="1:9">
      <c r="A2138" s="31" t="s">
        <v>10225</v>
      </c>
      <c r="B2138" s="32">
        <v>26.03</v>
      </c>
      <c r="C2138" s="33" t="str">
        <f t="shared" si="33"/>
        <v>Overweight</v>
      </c>
      <c r="D2138" s="34">
        <v>5.81</v>
      </c>
      <c r="E2138" s="35" t="s">
        <v>10687</v>
      </c>
      <c r="F2138" s="35" t="s">
        <v>10686</v>
      </c>
      <c r="G2138" s="36" t="s">
        <v>10686</v>
      </c>
      <c r="H2138" s="36">
        <v>0</v>
      </c>
      <c r="I2138" s="35" t="s">
        <v>10686</v>
      </c>
    </row>
    <row r="2139" spans="1:9">
      <c r="A2139" s="31" t="s">
        <v>10227</v>
      </c>
      <c r="B2139" s="32">
        <v>27.74</v>
      </c>
      <c r="C2139" s="33" t="str">
        <f t="shared" si="33"/>
        <v>Overweight</v>
      </c>
      <c r="D2139" s="34">
        <v>4.29</v>
      </c>
      <c r="E2139" s="35" t="s">
        <v>10686</v>
      </c>
      <c r="F2139" s="35" t="s">
        <v>10687</v>
      </c>
      <c r="G2139" s="36" t="s">
        <v>10686</v>
      </c>
      <c r="H2139" s="36">
        <v>1</v>
      </c>
      <c r="I2139" s="35" t="s">
        <v>10686</v>
      </c>
    </row>
    <row r="2140" spans="1:9">
      <c r="A2140" s="31" t="s">
        <v>10229</v>
      </c>
      <c r="B2140" s="32">
        <v>32.11</v>
      </c>
      <c r="C2140" s="33" t="str">
        <f t="shared" si="33"/>
        <v>Obesity</v>
      </c>
      <c r="D2140" s="34">
        <v>4.03</v>
      </c>
      <c r="E2140" s="35" t="s">
        <v>10687</v>
      </c>
      <c r="F2140" s="35" t="s">
        <v>10687</v>
      </c>
      <c r="G2140" s="36" t="s">
        <v>10686</v>
      </c>
      <c r="H2140" s="36">
        <v>2</v>
      </c>
      <c r="I2140" s="35" t="s">
        <v>10686</v>
      </c>
    </row>
    <row r="2141" spans="1:9">
      <c r="A2141" s="31" t="s">
        <v>10232</v>
      </c>
      <c r="B2141" s="32">
        <v>25.175000000000001</v>
      </c>
      <c r="C2141" s="33" t="str">
        <f t="shared" si="33"/>
        <v>Overweight</v>
      </c>
      <c r="D2141" s="34">
        <v>6.29</v>
      </c>
      <c r="E2141" s="35" t="s">
        <v>10687</v>
      </c>
      <c r="F2141" s="35" t="s">
        <v>10687</v>
      </c>
      <c r="G2141" s="36" t="s">
        <v>10686</v>
      </c>
      <c r="H2141" s="36">
        <v>2</v>
      </c>
      <c r="I2141" s="35" t="s">
        <v>10686</v>
      </c>
    </row>
    <row r="2142" spans="1:9">
      <c r="A2142" s="31" t="s">
        <v>10234</v>
      </c>
      <c r="B2142" s="32">
        <v>39.49</v>
      </c>
      <c r="C2142" s="33" t="str">
        <f t="shared" si="33"/>
        <v>Obesity</v>
      </c>
      <c r="D2142" s="34">
        <v>4.4800000000000004</v>
      </c>
      <c r="E2142" s="35" t="s">
        <v>10687</v>
      </c>
      <c r="F2142" s="35" t="s">
        <v>10686</v>
      </c>
      <c r="G2142" s="36" t="s">
        <v>10686</v>
      </c>
      <c r="H2142" s="36">
        <v>0</v>
      </c>
      <c r="I2142" s="35" t="s">
        <v>10686</v>
      </c>
    </row>
    <row r="2143" spans="1:9">
      <c r="A2143" s="31" t="s">
        <v>10236</v>
      </c>
      <c r="B2143" s="32">
        <v>34.869999999999997</v>
      </c>
      <c r="C2143" s="33" t="str">
        <f t="shared" si="33"/>
        <v>Obesity</v>
      </c>
      <c r="D2143" s="34">
        <v>5.51</v>
      </c>
      <c r="E2143" s="35" t="s">
        <v>10687</v>
      </c>
      <c r="F2143" s="35" t="s">
        <v>10686</v>
      </c>
      <c r="G2143" s="36" t="s">
        <v>10686</v>
      </c>
      <c r="H2143" s="36">
        <v>0</v>
      </c>
      <c r="I2143" s="35" t="s">
        <v>10686</v>
      </c>
    </row>
    <row r="2144" spans="1:9">
      <c r="A2144" s="31" t="s">
        <v>10239</v>
      </c>
      <c r="B2144" s="32">
        <v>34.6</v>
      </c>
      <c r="C2144" s="33" t="str">
        <f t="shared" si="33"/>
        <v>Obesity</v>
      </c>
      <c r="D2144" s="34">
        <v>4.5</v>
      </c>
      <c r="E2144" s="35" t="s">
        <v>10687</v>
      </c>
      <c r="F2144" s="35" t="s">
        <v>10686</v>
      </c>
      <c r="G2144" s="36" t="s">
        <v>10686</v>
      </c>
      <c r="H2144" s="36">
        <v>0</v>
      </c>
      <c r="I2144" s="35" t="s">
        <v>10686</v>
      </c>
    </row>
    <row r="2145" spans="1:9">
      <c r="A2145" s="31" t="s">
        <v>10242</v>
      </c>
      <c r="B2145" s="32">
        <v>25.8</v>
      </c>
      <c r="C2145" s="33" t="str">
        <f t="shared" si="33"/>
        <v>Overweight</v>
      </c>
      <c r="D2145" s="34">
        <v>6.29</v>
      </c>
      <c r="E2145" s="35" t="s">
        <v>10687</v>
      </c>
      <c r="F2145" s="35" t="s">
        <v>10686</v>
      </c>
      <c r="G2145" s="36" t="s">
        <v>10686</v>
      </c>
      <c r="H2145" s="36">
        <v>0</v>
      </c>
      <c r="I2145" s="35" t="s">
        <v>10686</v>
      </c>
    </row>
    <row r="2146" spans="1:9">
      <c r="A2146" s="31" t="s">
        <v>10245</v>
      </c>
      <c r="B2146" s="32">
        <v>35.86</v>
      </c>
      <c r="C2146" s="33" t="str">
        <f t="shared" si="33"/>
        <v>Obesity</v>
      </c>
      <c r="D2146" s="34">
        <v>4.33</v>
      </c>
      <c r="E2146" s="35" t="s">
        <v>10686</v>
      </c>
      <c r="F2146" s="35" t="s">
        <v>10686</v>
      </c>
      <c r="G2146" s="36" t="s">
        <v>10686</v>
      </c>
      <c r="H2146" s="36">
        <v>1</v>
      </c>
      <c r="I2146" s="35" t="s">
        <v>10686</v>
      </c>
    </row>
    <row r="2147" spans="1:9">
      <c r="A2147" s="31" t="s">
        <v>10248</v>
      </c>
      <c r="B2147" s="32">
        <v>40.47</v>
      </c>
      <c r="C2147" s="33" t="str">
        <f t="shared" si="33"/>
        <v>Obesity</v>
      </c>
      <c r="D2147" s="34">
        <v>11.15</v>
      </c>
      <c r="E2147" s="35" t="s">
        <v>10686</v>
      </c>
      <c r="F2147" s="35" t="s">
        <v>10686</v>
      </c>
      <c r="G2147" s="36" t="s">
        <v>10686</v>
      </c>
      <c r="H2147" s="36">
        <v>0</v>
      </c>
      <c r="I2147" s="35" t="s">
        <v>10686</v>
      </c>
    </row>
    <row r="2148" spans="1:9">
      <c r="A2148" s="31" t="s">
        <v>10251</v>
      </c>
      <c r="B2148" s="32">
        <v>32.01</v>
      </c>
      <c r="C2148" s="33" t="str">
        <f t="shared" si="33"/>
        <v>Obesity</v>
      </c>
      <c r="D2148" s="34">
        <v>6.45</v>
      </c>
      <c r="E2148" s="35" t="s">
        <v>10686</v>
      </c>
      <c r="F2148" s="35" t="s">
        <v>10686</v>
      </c>
      <c r="G2148" s="36" t="s">
        <v>10686</v>
      </c>
      <c r="H2148" s="36">
        <v>1</v>
      </c>
      <c r="I2148" s="35" t="s">
        <v>10686</v>
      </c>
    </row>
    <row r="2149" spans="1:9">
      <c r="A2149" s="31" t="s">
        <v>10254</v>
      </c>
      <c r="B2149" s="32">
        <v>33</v>
      </c>
      <c r="C2149" s="33" t="str">
        <f t="shared" si="33"/>
        <v>Obesity</v>
      </c>
      <c r="D2149" s="34">
        <v>9.27</v>
      </c>
      <c r="E2149" s="35" t="s">
        <v>10686</v>
      </c>
      <c r="F2149" s="35" t="s">
        <v>10686</v>
      </c>
      <c r="G2149" s="36" t="s">
        <v>10686</v>
      </c>
      <c r="H2149" s="36">
        <v>0</v>
      </c>
      <c r="I2149" s="35" t="s">
        <v>10686</v>
      </c>
    </row>
    <row r="2150" spans="1:9">
      <c r="A2150" s="31" t="s">
        <v>10257</v>
      </c>
      <c r="B2150" s="32">
        <v>29.3</v>
      </c>
      <c r="C2150" s="33" t="str">
        <f t="shared" si="33"/>
        <v>Overweight</v>
      </c>
      <c r="D2150" s="34">
        <v>6.15</v>
      </c>
      <c r="E2150" s="35" t="s">
        <v>10686</v>
      </c>
      <c r="F2150" s="35" t="s">
        <v>10686</v>
      </c>
      <c r="G2150" s="36" t="s">
        <v>10686</v>
      </c>
      <c r="H2150" s="36">
        <v>1</v>
      </c>
      <c r="I2150" s="35" t="s">
        <v>10686</v>
      </c>
    </row>
    <row r="2151" spans="1:9">
      <c r="A2151" s="31" t="s">
        <v>10259</v>
      </c>
      <c r="B2151" s="32">
        <v>25.8</v>
      </c>
      <c r="C2151" s="33" t="str">
        <f t="shared" si="33"/>
        <v>Overweight</v>
      </c>
      <c r="D2151" s="34">
        <v>4.13</v>
      </c>
      <c r="E2151" s="35" t="s">
        <v>10686</v>
      </c>
      <c r="F2151" s="35" t="s">
        <v>10686</v>
      </c>
      <c r="G2151" s="36" t="s">
        <v>10686</v>
      </c>
      <c r="H2151" s="36">
        <v>1</v>
      </c>
      <c r="I2151" s="35" t="s">
        <v>10686</v>
      </c>
    </row>
    <row r="2152" spans="1:9">
      <c r="A2152" s="31" t="s">
        <v>10261</v>
      </c>
      <c r="B2152" s="32">
        <v>23.4</v>
      </c>
      <c r="C2152" s="33" t="str">
        <f t="shared" si="33"/>
        <v>Normal Weight</v>
      </c>
      <c r="D2152" s="34">
        <v>4.24</v>
      </c>
      <c r="E2152" s="35" t="s">
        <v>10686</v>
      </c>
      <c r="F2152" s="35" t="s">
        <v>10686</v>
      </c>
      <c r="G2152" s="36" t="s">
        <v>10686</v>
      </c>
      <c r="H2152" s="36">
        <v>1</v>
      </c>
      <c r="I2152" s="35" t="s">
        <v>10686</v>
      </c>
    </row>
    <row r="2153" spans="1:9">
      <c r="A2153" s="31" t="s">
        <v>10264</v>
      </c>
      <c r="B2153" s="32">
        <v>27.93</v>
      </c>
      <c r="C2153" s="33" t="str">
        <f t="shared" si="33"/>
        <v>Overweight</v>
      </c>
      <c r="D2153" s="34">
        <v>9.8800000000000008</v>
      </c>
      <c r="E2153" s="35" t="s">
        <v>10686</v>
      </c>
      <c r="F2153" s="35" t="s">
        <v>10686</v>
      </c>
      <c r="G2153" s="36" t="s">
        <v>10686</v>
      </c>
      <c r="H2153" s="36">
        <v>0</v>
      </c>
      <c r="I2153" s="35" t="s">
        <v>10686</v>
      </c>
    </row>
    <row r="2154" spans="1:9">
      <c r="A2154" s="31" t="s">
        <v>10267</v>
      </c>
      <c r="B2154" s="32">
        <v>22</v>
      </c>
      <c r="C2154" s="33" t="str">
        <f t="shared" si="33"/>
        <v>Normal Weight</v>
      </c>
      <c r="D2154" s="34">
        <v>9.5</v>
      </c>
      <c r="E2154" s="35" t="s">
        <v>10686</v>
      </c>
      <c r="F2154" s="35" t="s">
        <v>10686</v>
      </c>
      <c r="G2154" s="36" t="s">
        <v>10686</v>
      </c>
      <c r="H2154" s="36">
        <v>0</v>
      </c>
      <c r="I2154" s="35" t="s">
        <v>10686</v>
      </c>
    </row>
    <row r="2155" spans="1:9">
      <c r="A2155" s="31" t="s">
        <v>10270</v>
      </c>
      <c r="B2155" s="32">
        <v>36.86</v>
      </c>
      <c r="C2155" s="33" t="str">
        <f t="shared" si="33"/>
        <v>Obesity</v>
      </c>
      <c r="D2155" s="34">
        <v>4.97</v>
      </c>
      <c r="E2155" s="35" t="s">
        <v>10687</v>
      </c>
      <c r="F2155" s="35" t="s">
        <v>10686</v>
      </c>
      <c r="G2155" s="36" t="s">
        <v>10686</v>
      </c>
      <c r="H2155" s="36">
        <v>0</v>
      </c>
      <c r="I2155" s="35" t="s">
        <v>10686</v>
      </c>
    </row>
    <row r="2156" spans="1:9">
      <c r="A2156" s="31" t="s">
        <v>10273</v>
      </c>
      <c r="B2156" s="32">
        <v>31.254999999999999</v>
      </c>
      <c r="C2156" s="33" t="str">
        <f t="shared" si="33"/>
        <v>Obesity</v>
      </c>
      <c r="D2156" s="34">
        <v>5.49</v>
      </c>
      <c r="E2156" s="35" t="s">
        <v>10687</v>
      </c>
      <c r="F2156" s="35" t="s">
        <v>10686</v>
      </c>
      <c r="G2156" s="36" t="s">
        <v>10686</v>
      </c>
      <c r="H2156" s="36">
        <v>0</v>
      </c>
      <c r="I2156" s="35" t="s">
        <v>10686</v>
      </c>
    </row>
    <row r="2157" spans="1:9">
      <c r="A2157" s="31" t="s">
        <v>10275</v>
      </c>
      <c r="B2157" s="32">
        <v>23.06</v>
      </c>
      <c r="C2157" s="33" t="str">
        <f t="shared" si="33"/>
        <v>Normal Weight</v>
      </c>
      <c r="D2157" s="34">
        <v>4.47</v>
      </c>
      <c r="E2157" s="35" t="s">
        <v>10686</v>
      </c>
      <c r="F2157" s="35" t="s">
        <v>10686</v>
      </c>
      <c r="G2157" s="36" t="s">
        <v>10686</v>
      </c>
      <c r="H2157" s="36">
        <v>0</v>
      </c>
      <c r="I2157" s="35" t="s">
        <v>10686</v>
      </c>
    </row>
    <row r="2158" spans="1:9">
      <c r="A2158" s="31" t="s">
        <v>10277</v>
      </c>
      <c r="B2158" s="32">
        <v>28.975000000000001</v>
      </c>
      <c r="C2158" s="33" t="str">
        <f t="shared" si="33"/>
        <v>Overweight</v>
      </c>
      <c r="D2158" s="34">
        <v>4.34</v>
      </c>
      <c r="E2158" s="35" t="s">
        <v>10687</v>
      </c>
      <c r="F2158" s="35" t="s">
        <v>10686</v>
      </c>
      <c r="G2158" s="36" t="s">
        <v>10686</v>
      </c>
      <c r="H2158" s="36">
        <v>0</v>
      </c>
      <c r="I2158" s="35" t="s">
        <v>10686</v>
      </c>
    </row>
    <row r="2159" spans="1:9">
      <c r="A2159" s="31" t="s">
        <v>10279</v>
      </c>
      <c r="B2159" s="32">
        <v>33.299999999999997</v>
      </c>
      <c r="C2159" s="33" t="str">
        <f t="shared" si="33"/>
        <v>Obesity</v>
      </c>
      <c r="D2159" s="34">
        <v>9.49</v>
      </c>
      <c r="E2159" s="35" t="s">
        <v>10686</v>
      </c>
      <c r="F2159" s="35" t="s">
        <v>10686</v>
      </c>
      <c r="G2159" s="36" t="s">
        <v>10686</v>
      </c>
      <c r="H2159" s="36">
        <v>0</v>
      </c>
      <c r="I2159" s="35" t="s">
        <v>10686</v>
      </c>
    </row>
    <row r="2160" spans="1:9">
      <c r="A2160" s="31" t="s">
        <v>10282</v>
      </c>
      <c r="B2160" s="32">
        <v>33</v>
      </c>
      <c r="C2160" s="33" t="str">
        <f t="shared" si="33"/>
        <v>Obesity</v>
      </c>
      <c r="D2160" s="34">
        <v>10.16</v>
      </c>
      <c r="E2160" s="35" t="s">
        <v>10686</v>
      </c>
      <c r="F2160" s="35" t="s">
        <v>10686</v>
      </c>
      <c r="G2160" s="36" t="s">
        <v>10686</v>
      </c>
      <c r="H2160" s="36">
        <v>0</v>
      </c>
      <c r="I2160" s="35" t="s">
        <v>10686</v>
      </c>
    </row>
    <row r="2161" spans="1:9">
      <c r="A2161" s="31" t="s">
        <v>10284</v>
      </c>
      <c r="B2161" s="32">
        <v>31.46</v>
      </c>
      <c r="C2161" s="33" t="str">
        <f t="shared" si="33"/>
        <v>Obesity</v>
      </c>
      <c r="D2161" s="34">
        <v>11.19</v>
      </c>
      <c r="E2161" s="35" t="s">
        <v>10686</v>
      </c>
      <c r="F2161" s="35" t="s">
        <v>10686</v>
      </c>
      <c r="G2161" s="36" t="s">
        <v>10686</v>
      </c>
      <c r="H2161" s="36">
        <v>0</v>
      </c>
      <c r="I2161" s="35" t="s">
        <v>10686</v>
      </c>
    </row>
    <row r="2162" spans="1:9">
      <c r="A2162" s="31" t="s">
        <v>10287</v>
      </c>
      <c r="B2162" s="32">
        <v>29.6</v>
      </c>
      <c r="C2162" s="33" t="str">
        <f t="shared" si="33"/>
        <v>Overweight</v>
      </c>
      <c r="D2162" s="34">
        <v>11.03</v>
      </c>
      <c r="E2162" s="35" t="s">
        <v>10686</v>
      </c>
      <c r="F2162" s="35" t="s">
        <v>10686</v>
      </c>
      <c r="G2162" s="36" t="s">
        <v>10686</v>
      </c>
      <c r="H2162" s="36">
        <v>0</v>
      </c>
      <c r="I2162" s="35" t="s">
        <v>10686</v>
      </c>
    </row>
    <row r="2163" spans="1:9">
      <c r="A2163" s="31" t="s">
        <v>10289</v>
      </c>
      <c r="B2163" s="32">
        <v>22.05</v>
      </c>
      <c r="C2163" s="33" t="str">
        <f t="shared" si="33"/>
        <v>Normal Weight</v>
      </c>
      <c r="D2163" s="34">
        <v>4.43</v>
      </c>
      <c r="E2163" s="35" t="s">
        <v>10687</v>
      </c>
      <c r="F2163" s="35" t="s">
        <v>10686</v>
      </c>
      <c r="G2163" s="36" t="s">
        <v>10686</v>
      </c>
      <c r="H2163" s="36">
        <v>0</v>
      </c>
      <c r="I2163" s="35" t="s">
        <v>10686</v>
      </c>
    </row>
    <row r="2164" spans="1:9">
      <c r="A2164" s="31" t="s">
        <v>10291</v>
      </c>
      <c r="B2164" s="32">
        <v>27.06</v>
      </c>
      <c r="C2164" s="33" t="str">
        <f t="shared" si="33"/>
        <v>Overweight</v>
      </c>
      <c r="D2164" s="34">
        <v>6.14</v>
      </c>
      <c r="E2164" s="35" t="s">
        <v>10686</v>
      </c>
      <c r="F2164" s="35" t="s">
        <v>10687</v>
      </c>
      <c r="G2164" s="36" t="s">
        <v>10686</v>
      </c>
      <c r="H2164" s="36">
        <v>1</v>
      </c>
      <c r="I2164" s="35" t="s">
        <v>10686</v>
      </c>
    </row>
    <row r="2165" spans="1:9">
      <c r="A2165" s="31" t="s">
        <v>10294</v>
      </c>
      <c r="B2165" s="32">
        <v>20.49</v>
      </c>
      <c r="C2165" s="33" t="str">
        <f t="shared" si="33"/>
        <v>Normal Weight</v>
      </c>
      <c r="D2165" s="34">
        <v>4.87</v>
      </c>
      <c r="E2165" s="35" t="s">
        <v>10686</v>
      </c>
      <c r="F2165" s="35" t="s">
        <v>10686</v>
      </c>
      <c r="G2165" s="36" t="s">
        <v>10686</v>
      </c>
      <c r="H2165" s="36">
        <v>0</v>
      </c>
      <c r="I2165" s="35" t="s">
        <v>10686</v>
      </c>
    </row>
    <row r="2166" spans="1:9">
      <c r="A2166" s="31" t="s">
        <v>10296</v>
      </c>
      <c r="B2166" s="32">
        <v>28.4</v>
      </c>
      <c r="C2166" s="33" t="str">
        <f t="shared" si="33"/>
        <v>Overweight</v>
      </c>
      <c r="D2166" s="34">
        <v>4.3</v>
      </c>
      <c r="E2166" s="35" t="s">
        <v>10686</v>
      </c>
      <c r="F2166" s="35" t="s">
        <v>10686</v>
      </c>
      <c r="G2166" s="36" t="s">
        <v>10687</v>
      </c>
      <c r="H2166" s="36">
        <v>1</v>
      </c>
      <c r="I2166" s="35" t="s">
        <v>10686</v>
      </c>
    </row>
    <row r="2167" spans="1:9">
      <c r="A2167" s="31" t="s">
        <v>10298</v>
      </c>
      <c r="B2167" s="32">
        <v>41.91</v>
      </c>
      <c r="C2167" s="33" t="str">
        <f t="shared" si="33"/>
        <v>Obesity</v>
      </c>
      <c r="D2167" s="34">
        <v>6.19</v>
      </c>
      <c r="E2167" s="35" t="s">
        <v>10686</v>
      </c>
      <c r="F2167" s="35" t="s">
        <v>10686</v>
      </c>
      <c r="G2167" s="36" t="s">
        <v>10686</v>
      </c>
      <c r="H2167" s="36">
        <v>0</v>
      </c>
      <c r="I2167" s="35" t="s">
        <v>10686</v>
      </c>
    </row>
    <row r="2168" spans="1:9">
      <c r="A2168" s="31" t="s">
        <v>10301</v>
      </c>
      <c r="B2168" s="32">
        <v>24.6</v>
      </c>
      <c r="C2168" s="33" t="str">
        <f t="shared" si="33"/>
        <v>Normal Weight</v>
      </c>
      <c r="D2168" s="34">
        <v>6.19</v>
      </c>
      <c r="E2168" s="35" t="s">
        <v>10686</v>
      </c>
      <c r="F2168" s="35" t="s">
        <v>10686</v>
      </c>
      <c r="G2168" s="36" t="s">
        <v>10687</v>
      </c>
      <c r="H2168" s="36">
        <v>1</v>
      </c>
      <c r="I2168" s="35" t="s">
        <v>10686</v>
      </c>
    </row>
    <row r="2169" spans="1:9">
      <c r="A2169" s="31" t="s">
        <v>10304</v>
      </c>
      <c r="B2169" s="32">
        <v>20.9</v>
      </c>
      <c r="C2169" s="33" t="str">
        <f t="shared" si="33"/>
        <v>Normal Weight</v>
      </c>
      <c r="D2169" s="34">
        <v>5.12</v>
      </c>
      <c r="E2169" s="35" t="s">
        <v>10686</v>
      </c>
      <c r="F2169" s="35" t="s">
        <v>10686</v>
      </c>
      <c r="G2169" s="36" t="s">
        <v>10687</v>
      </c>
      <c r="H2169" s="36">
        <v>1</v>
      </c>
      <c r="I2169" s="35" t="s">
        <v>10686</v>
      </c>
    </row>
    <row r="2170" spans="1:9">
      <c r="A2170" s="31" t="s">
        <v>10306</v>
      </c>
      <c r="B2170" s="32">
        <v>34.4</v>
      </c>
      <c r="C2170" s="33" t="str">
        <f t="shared" si="33"/>
        <v>Obesity</v>
      </c>
      <c r="D2170" s="34">
        <v>4.04</v>
      </c>
      <c r="E2170" s="35" t="s">
        <v>10686</v>
      </c>
      <c r="F2170" s="35" t="s">
        <v>10686</v>
      </c>
      <c r="G2170" s="36" t="s">
        <v>10686</v>
      </c>
      <c r="H2170" s="36">
        <v>0</v>
      </c>
      <c r="I2170" s="35" t="s">
        <v>10686</v>
      </c>
    </row>
    <row r="2171" spans="1:9">
      <c r="A2171" s="31" t="s">
        <v>10309</v>
      </c>
      <c r="B2171" s="32">
        <v>32.56</v>
      </c>
      <c r="C2171" s="33" t="str">
        <f t="shared" si="33"/>
        <v>Obesity</v>
      </c>
      <c r="D2171" s="34">
        <v>5.36</v>
      </c>
      <c r="E2171" s="35" t="s">
        <v>10686</v>
      </c>
      <c r="F2171" s="35" t="s">
        <v>10686</v>
      </c>
      <c r="G2171" s="36" t="s">
        <v>10686</v>
      </c>
      <c r="H2171" s="36">
        <v>0</v>
      </c>
      <c r="I2171" s="35" t="s">
        <v>10686</v>
      </c>
    </row>
    <row r="2172" spans="1:9">
      <c r="A2172" s="31" t="s">
        <v>10311</v>
      </c>
      <c r="B2172" s="32">
        <v>27.98</v>
      </c>
      <c r="C2172" s="33" t="str">
        <f t="shared" si="33"/>
        <v>Overweight</v>
      </c>
      <c r="D2172" s="34">
        <v>4.38</v>
      </c>
      <c r="E2172" s="35" t="s">
        <v>10686</v>
      </c>
      <c r="F2172" s="35" t="s">
        <v>10687</v>
      </c>
      <c r="G2172" s="36" t="s">
        <v>10686</v>
      </c>
      <c r="H2172" s="36">
        <v>1</v>
      </c>
      <c r="I2172" s="35" t="s">
        <v>10686</v>
      </c>
    </row>
    <row r="2173" spans="1:9">
      <c r="A2173" s="31" t="s">
        <v>10313</v>
      </c>
      <c r="B2173" s="32">
        <v>26.51</v>
      </c>
      <c r="C2173" s="33" t="str">
        <f t="shared" si="33"/>
        <v>Overweight</v>
      </c>
      <c r="D2173" s="34">
        <v>4.58</v>
      </c>
      <c r="E2173" s="35" t="s">
        <v>10686</v>
      </c>
      <c r="F2173" s="35" t="s">
        <v>10686</v>
      </c>
      <c r="G2173" s="36" t="s">
        <v>10686</v>
      </c>
      <c r="H2173" s="36">
        <v>0</v>
      </c>
      <c r="I2173" s="35" t="s">
        <v>10686</v>
      </c>
    </row>
    <row r="2174" spans="1:9">
      <c r="A2174" s="31" t="s">
        <v>10314</v>
      </c>
      <c r="B2174" s="32">
        <v>29.734999999999999</v>
      </c>
      <c r="C2174" s="33" t="str">
        <f t="shared" si="33"/>
        <v>Overweight</v>
      </c>
      <c r="D2174" s="34">
        <v>11.92</v>
      </c>
      <c r="E2174" s="35" t="s">
        <v>10686</v>
      </c>
      <c r="F2174" s="35" t="s">
        <v>10686</v>
      </c>
      <c r="G2174" s="36" t="s">
        <v>10686</v>
      </c>
      <c r="H2174" s="36">
        <v>0</v>
      </c>
      <c r="I2174" s="35" t="s">
        <v>10686</v>
      </c>
    </row>
    <row r="2175" spans="1:9">
      <c r="A2175" s="31" t="s">
        <v>10317</v>
      </c>
      <c r="B2175" s="32">
        <v>40.5</v>
      </c>
      <c r="C2175" s="33" t="str">
        <f t="shared" si="33"/>
        <v>Obesity</v>
      </c>
      <c r="D2175" s="34">
        <v>5.4</v>
      </c>
      <c r="E2175" s="35" t="s">
        <v>10686</v>
      </c>
      <c r="F2175" s="35" t="s">
        <v>10686</v>
      </c>
      <c r="G2175" s="36" t="s">
        <v>10687</v>
      </c>
      <c r="H2175" s="36">
        <v>1</v>
      </c>
      <c r="I2175" s="35" t="s">
        <v>10686</v>
      </c>
    </row>
    <row r="2176" spans="1:9">
      <c r="A2176" s="31" t="s">
        <v>10319</v>
      </c>
      <c r="B2176" s="32">
        <v>25.64</v>
      </c>
      <c r="C2176" s="33" t="str">
        <f t="shared" si="33"/>
        <v>Overweight</v>
      </c>
      <c r="D2176" s="34">
        <v>4.76</v>
      </c>
      <c r="E2176" s="35" t="s">
        <v>10686</v>
      </c>
      <c r="F2176" s="35" t="s">
        <v>10686</v>
      </c>
      <c r="G2176" s="36" t="s">
        <v>10686</v>
      </c>
      <c r="H2176" s="36">
        <v>1</v>
      </c>
      <c r="I2176" s="35" t="s">
        <v>10686</v>
      </c>
    </row>
    <row r="2177" spans="1:9">
      <c r="A2177" s="31" t="s">
        <v>10322</v>
      </c>
      <c r="B2177" s="32">
        <v>32.9</v>
      </c>
      <c r="C2177" s="33" t="str">
        <f t="shared" si="33"/>
        <v>Obesity</v>
      </c>
      <c r="D2177" s="34">
        <v>4.78</v>
      </c>
      <c r="E2177" s="35" t="s">
        <v>10686</v>
      </c>
      <c r="F2177" s="35" t="s">
        <v>10686</v>
      </c>
      <c r="G2177" s="36" t="s">
        <v>10687</v>
      </c>
      <c r="H2177" s="36">
        <v>1</v>
      </c>
      <c r="I2177" s="35" t="s">
        <v>10686</v>
      </c>
    </row>
    <row r="2178" spans="1:9">
      <c r="A2178" s="31" t="s">
        <v>10324</v>
      </c>
      <c r="B2178" s="32">
        <v>29.8</v>
      </c>
      <c r="C2178" s="33" t="str">
        <f t="shared" si="33"/>
        <v>Overweight</v>
      </c>
      <c r="D2178" s="34">
        <v>4.26</v>
      </c>
      <c r="E2178" s="35" t="s">
        <v>10686</v>
      </c>
      <c r="F2178" s="35" t="s">
        <v>10686</v>
      </c>
      <c r="G2178" s="36" t="s">
        <v>10687</v>
      </c>
      <c r="H2178" s="36">
        <v>1</v>
      </c>
      <c r="I2178" s="35" t="s">
        <v>10686</v>
      </c>
    </row>
    <row r="2179" spans="1:9">
      <c r="A2179" s="31" t="s">
        <v>10326</v>
      </c>
      <c r="B2179" s="32">
        <v>28.9</v>
      </c>
      <c r="C2179" s="33" t="str">
        <f t="shared" ref="C2179:C2242" si="34">IF(B2179&lt;18.5,"Under Weight",IF(B2179&lt;25,"Normal Weight",IF(B2179&lt;30,"Overweight","Obesity")))</f>
        <v>Overweight</v>
      </c>
      <c r="D2179" s="34">
        <v>5.85</v>
      </c>
      <c r="E2179" s="35" t="s">
        <v>10686</v>
      </c>
      <c r="F2179" s="35" t="s">
        <v>10686</v>
      </c>
      <c r="G2179" s="36" t="s">
        <v>10687</v>
      </c>
      <c r="H2179" s="36">
        <v>1</v>
      </c>
      <c r="I2179" s="35" t="s">
        <v>10686</v>
      </c>
    </row>
    <row r="2180" spans="1:9">
      <c r="A2180" s="31" t="s">
        <v>10327</v>
      </c>
      <c r="B2180" s="32">
        <v>24.7</v>
      </c>
      <c r="C2180" s="33" t="str">
        <f t="shared" si="34"/>
        <v>Normal Weight</v>
      </c>
      <c r="D2180" s="34">
        <v>5.32</v>
      </c>
      <c r="E2180" s="35" t="s">
        <v>10686</v>
      </c>
      <c r="F2180" s="35" t="s">
        <v>10686</v>
      </c>
      <c r="G2180" s="36" t="s">
        <v>10687</v>
      </c>
      <c r="H2180" s="36">
        <v>1</v>
      </c>
      <c r="I2180" s="35" t="s">
        <v>10686</v>
      </c>
    </row>
    <row r="2181" spans="1:9">
      <c r="A2181" s="31" t="s">
        <v>10330</v>
      </c>
      <c r="B2181" s="32">
        <v>20.6</v>
      </c>
      <c r="C2181" s="33" t="str">
        <f t="shared" si="34"/>
        <v>Normal Weight</v>
      </c>
      <c r="D2181" s="34">
        <v>5.14</v>
      </c>
      <c r="E2181" s="35" t="s">
        <v>10686</v>
      </c>
      <c r="F2181" s="35" t="s">
        <v>10686</v>
      </c>
      <c r="G2181" s="36" t="s">
        <v>10687</v>
      </c>
      <c r="H2181" s="36">
        <v>1</v>
      </c>
      <c r="I2181" s="35" t="s">
        <v>10686</v>
      </c>
    </row>
    <row r="2182" spans="1:9">
      <c r="A2182" s="31" t="s">
        <v>10331</v>
      </c>
      <c r="B2182" s="32">
        <v>18.600000000000001</v>
      </c>
      <c r="C2182" s="33" t="str">
        <f t="shared" si="34"/>
        <v>Normal Weight</v>
      </c>
      <c r="D2182" s="34">
        <v>5</v>
      </c>
      <c r="E2182" s="35" t="s">
        <v>10686</v>
      </c>
      <c r="F2182" s="35" t="s">
        <v>10686</v>
      </c>
      <c r="G2182" s="36" t="s">
        <v>10687</v>
      </c>
      <c r="H2182" s="36">
        <v>1</v>
      </c>
      <c r="I2182" s="35" t="s">
        <v>10686</v>
      </c>
    </row>
    <row r="2183" spans="1:9">
      <c r="A2183" s="31" t="s">
        <v>10334</v>
      </c>
      <c r="B2183" s="32">
        <v>17.8</v>
      </c>
      <c r="C2183" s="33" t="str">
        <f t="shared" si="34"/>
        <v>Under Weight</v>
      </c>
      <c r="D2183" s="34">
        <v>4.55</v>
      </c>
      <c r="E2183" s="35" t="s">
        <v>10686</v>
      </c>
      <c r="F2183" s="35" t="s">
        <v>10686</v>
      </c>
      <c r="G2183" s="36" t="s">
        <v>10687</v>
      </c>
      <c r="H2183" s="36">
        <v>1</v>
      </c>
      <c r="I2183" s="35" t="s">
        <v>10686</v>
      </c>
    </row>
    <row r="2184" spans="1:9">
      <c r="A2184" s="31" t="s">
        <v>10336</v>
      </c>
      <c r="B2184" s="32">
        <v>35.200000000000003</v>
      </c>
      <c r="C2184" s="33" t="str">
        <f t="shared" si="34"/>
        <v>Obesity</v>
      </c>
      <c r="D2184" s="34">
        <v>5.97</v>
      </c>
      <c r="E2184" s="35" t="s">
        <v>10686</v>
      </c>
      <c r="F2184" s="35" t="s">
        <v>10687</v>
      </c>
      <c r="G2184" s="36" t="s">
        <v>10686</v>
      </c>
      <c r="H2184" s="36">
        <v>1</v>
      </c>
      <c r="I2184" s="35" t="s">
        <v>10686</v>
      </c>
    </row>
    <row r="2185" spans="1:9">
      <c r="A2185" s="31" t="s">
        <v>10337</v>
      </c>
      <c r="B2185" s="32">
        <v>33.770000000000003</v>
      </c>
      <c r="C2185" s="33" t="str">
        <f t="shared" si="34"/>
        <v>Obesity</v>
      </c>
      <c r="D2185" s="34">
        <v>4.0199999999999996</v>
      </c>
      <c r="E2185" s="35" t="s">
        <v>10686</v>
      </c>
      <c r="F2185" s="35" t="s">
        <v>10687</v>
      </c>
      <c r="G2185" s="36" t="s">
        <v>10686</v>
      </c>
      <c r="H2185" s="36">
        <v>1</v>
      </c>
      <c r="I2185" s="35" t="s">
        <v>10686</v>
      </c>
    </row>
    <row r="2186" spans="1:9">
      <c r="A2186" s="31" t="s">
        <v>10340</v>
      </c>
      <c r="B2186" s="32">
        <v>30.03</v>
      </c>
      <c r="C2186" s="33" t="str">
        <f t="shared" si="34"/>
        <v>Obesity</v>
      </c>
      <c r="D2186" s="34">
        <v>4.04</v>
      </c>
      <c r="E2186" s="35" t="s">
        <v>10686</v>
      </c>
      <c r="F2186" s="35" t="s">
        <v>10687</v>
      </c>
      <c r="G2186" s="36" t="s">
        <v>10686</v>
      </c>
      <c r="H2186" s="36">
        <v>1</v>
      </c>
      <c r="I2186" s="35" t="s">
        <v>10686</v>
      </c>
    </row>
    <row r="2187" spans="1:9">
      <c r="A2187" s="31" t="s">
        <v>10342</v>
      </c>
      <c r="B2187" s="32">
        <v>29.37</v>
      </c>
      <c r="C2187" s="33" t="str">
        <f t="shared" si="34"/>
        <v>Overweight</v>
      </c>
      <c r="D2187" s="34">
        <v>5.54</v>
      </c>
      <c r="E2187" s="35" t="s">
        <v>10686</v>
      </c>
      <c r="F2187" s="35" t="s">
        <v>10687</v>
      </c>
      <c r="G2187" s="36" t="s">
        <v>10686</v>
      </c>
      <c r="H2187" s="36">
        <v>1</v>
      </c>
      <c r="I2187" s="35" t="s">
        <v>10686</v>
      </c>
    </row>
    <row r="2188" spans="1:9">
      <c r="A2188" s="31" t="s">
        <v>10344</v>
      </c>
      <c r="B2188" s="32">
        <v>28.5</v>
      </c>
      <c r="C2188" s="33" t="str">
        <f t="shared" si="34"/>
        <v>Overweight</v>
      </c>
      <c r="D2188" s="34">
        <v>4.03</v>
      </c>
      <c r="E2188" s="35" t="s">
        <v>10686</v>
      </c>
      <c r="F2188" s="35" t="s">
        <v>10687</v>
      </c>
      <c r="G2188" s="36" t="s">
        <v>10686</v>
      </c>
      <c r="H2188" s="36">
        <v>1</v>
      </c>
      <c r="I2188" s="35" t="s">
        <v>10686</v>
      </c>
    </row>
    <row r="2189" spans="1:9">
      <c r="A2189" s="31" t="s">
        <v>10346</v>
      </c>
      <c r="B2189" s="32">
        <v>23.32</v>
      </c>
      <c r="C2189" s="33" t="str">
        <f t="shared" si="34"/>
        <v>Normal Weight</v>
      </c>
      <c r="D2189" s="34">
        <v>5.62</v>
      </c>
      <c r="E2189" s="35" t="s">
        <v>10686</v>
      </c>
      <c r="F2189" s="35" t="s">
        <v>10687</v>
      </c>
      <c r="G2189" s="36" t="s">
        <v>10686</v>
      </c>
      <c r="H2189" s="36">
        <v>1</v>
      </c>
      <c r="I2189" s="35" t="s">
        <v>10686</v>
      </c>
    </row>
    <row r="2190" spans="1:9">
      <c r="A2190" s="31" t="s">
        <v>10348</v>
      </c>
      <c r="B2190" s="32">
        <v>26.125</v>
      </c>
      <c r="C2190" s="33" t="str">
        <f t="shared" si="34"/>
        <v>Overweight</v>
      </c>
      <c r="D2190" s="34">
        <v>5.27</v>
      </c>
      <c r="E2190" s="35" t="s">
        <v>10686</v>
      </c>
      <c r="F2190" s="35" t="s">
        <v>10687</v>
      </c>
      <c r="G2190" s="36" t="s">
        <v>10686</v>
      </c>
      <c r="H2190" s="36">
        <v>1</v>
      </c>
      <c r="I2190" s="35" t="s">
        <v>10686</v>
      </c>
    </row>
    <row r="2191" spans="1:9">
      <c r="A2191" s="31" t="s">
        <v>10350</v>
      </c>
      <c r="B2191" s="32">
        <v>25.46</v>
      </c>
      <c r="C2191" s="33" t="str">
        <f t="shared" si="34"/>
        <v>Overweight</v>
      </c>
      <c r="D2191" s="34">
        <v>5.18</v>
      </c>
      <c r="E2191" s="35" t="s">
        <v>10686</v>
      </c>
      <c r="F2191" s="35" t="s">
        <v>10687</v>
      </c>
      <c r="G2191" s="36" t="s">
        <v>10686</v>
      </c>
      <c r="H2191" s="36">
        <v>1</v>
      </c>
      <c r="I2191" s="35" t="s">
        <v>10686</v>
      </c>
    </row>
    <row r="2192" spans="1:9">
      <c r="A2192" s="31" t="s">
        <v>10353</v>
      </c>
      <c r="B2192" s="32">
        <v>23.75</v>
      </c>
      <c r="C2192" s="33" t="str">
        <f t="shared" si="34"/>
        <v>Normal Weight</v>
      </c>
      <c r="D2192" s="34">
        <v>5.27</v>
      </c>
      <c r="E2192" s="35" t="s">
        <v>10686</v>
      </c>
      <c r="F2192" s="35" t="s">
        <v>10687</v>
      </c>
      <c r="G2192" s="36" t="s">
        <v>10686</v>
      </c>
      <c r="H2192" s="36">
        <v>1</v>
      </c>
      <c r="I2192" s="35" t="s">
        <v>10686</v>
      </c>
    </row>
    <row r="2193" spans="1:9">
      <c r="A2193" s="31" t="s">
        <v>10355</v>
      </c>
      <c r="B2193" s="32">
        <v>23.085000000000001</v>
      </c>
      <c r="C2193" s="33" t="str">
        <f t="shared" si="34"/>
        <v>Normal Weight</v>
      </c>
      <c r="D2193" s="34">
        <v>5.62</v>
      </c>
      <c r="E2193" s="35" t="s">
        <v>10686</v>
      </c>
      <c r="F2193" s="35" t="s">
        <v>10687</v>
      </c>
      <c r="G2193" s="36" t="s">
        <v>10686</v>
      </c>
      <c r="H2193" s="36">
        <v>1</v>
      </c>
      <c r="I2193" s="35" t="s">
        <v>10686</v>
      </c>
    </row>
    <row r="2194" spans="1:9">
      <c r="A2194" s="31" t="s">
        <v>10358</v>
      </c>
      <c r="B2194" s="32">
        <v>22.99</v>
      </c>
      <c r="C2194" s="33" t="str">
        <f t="shared" si="34"/>
        <v>Normal Weight</v>
      </c>
      <c r="D2194" s="34">
        <v>5.0599999999999996</v>
      </c>
      <c r="E2194" s="35" t="s">
        <v>10686</v>
      </c>
      <c r="F2194" s="35" t="s">
        <v>10687</v>
      </c>
      <c r="G2194" s="36" t="s">
        <v>10686</v>
      </c>
      <c r="H2194" s="36">
        <v>1</v>
      </c>
      <c r="I2194" s="35" t="s">
        <v>10686</v>
      </c>
    </row>
    <row r="2195" spans="1:9">
      <c r="A2195" s="31" t="s">
        <v>10360</v>
      </c>
      <c r="B2195" s="32">
        <v>21.47</v>
      </c>
      <c r="C2195" s="33" t="str">
        <f t="shared" si="34"/>
        <v>Normal Weight</v>
      </c>
      <c r="D2195" s="34">
        <v>4.6900000000000004</v>
      </c>
      <c r="E2195" s="35" t="s">
        <v>10686</v>
      </c>
      <c r="F2195" s="35" t="s">
        <v>10687</v>
      </c>
      <c r="G2195" s="36" t="s">
        <v>10686</v>
      </c>
      <c r="H2195" s="36">
        <v>1</v>
      </c>
      <c r="I2195" s="35" t="s">
        <v>10686</v>
      </c>
    </row>
    <row r="2196" spans="1:9">
      <c r="A2196" s="31" t="s">
        <v>10362</v>
      </c>
      <c r="B2196" s="32">
        <v>15.96</v>
      </c>
      <c r="C2196" s="33" t="str">
        <f t="shared" si="34"/>
        <v>Under Weight</v>
      </c>
      <c r="D2196" s="34">
        <v>5.44</v>
      </c>
      <c r="E2196" s="35" t="s">
        <v>10686</v>
      </c>
      <c r="F2196" s="35" t="s">
        <v>10687</v>
      </c>
      <c r="G2196" s="36" t="s">
        <v>10686</v>
      </c>
      <c r="H2196" s="36">
        <v>1</v>
      </c>
      <c r="I2196" s="35" t="s">
        <v>10686</v>
      </c>
    </row>
    <row r="2197" spans="1:9">
      <c r="A2197" s="31" t="s">
        <v>10365</v>
      </c>
      <c r="B2197" s="32">
        <v>39.5</v>
      </c>
      <c r="C2197" s="33" t="str">
        <f t="shared" si="34"/>
        <v>Obesity</v>
      </c>
      <c r="D2197" s="34">
        <v>5.05</v>
      </c>
      <c r="E2197" s="35" t="s">
        <v>10686</v>
      </c>
      <c r="F2197" s="35" t="s">
        <v>10687</v>
      </c>
      <c r="G2197" s="36" t="s">
        <v>10686</v>
      </c>
      <c r="H2197" s="36">
        <v>1</v>
      </c>
      <c r="I2197" s="35" t="s">
        <v>10686</v>
      </c>
    </row>
    <row r="2198" spans="1:9">
      <c r="A2198" s="31" t="s">
        <v>10367</v>
      </c>
      <c r="B2198" s="32">
        <v>33.770000000000003</v>
      </c>
      <c r="C2198" s="33" t="str">
        <f t="shared" si="34"/>
        <v>Obesity</v>
      </c>
      <c r="D2198" s="34">
        <v>6</v>
      </c>
      <c r="E2198" s="35" t="s">
        <v>10686</v>
      </c>
      <c r="F2198" s="35" t="s">
        <v>10687</v>
      </c>
      <c r="G2198" s="36" t="s">
        <v>10686</v>
      </c>
      <c r="H2198" s="36">
        <v>1</v>
      </c>
      <c r="I2198" s="35" t="s">
        <v>10686</v>
      </c>
    </row>
    <row r="2199" spans="1:9">
      <c r="A2199" s="31" t="s">
        <v>10370</v>
      </c>
      <c r="B2199" s="32">
        <v>26.84</v>
      </c>
      <c r="C2199" s="33" t="str">
        <f t="shared" si="34"/>
        <v>Overweight</v>
      </c>
      <c r="D2199" s="34">
        <v>5.99</v>
      </c>
      <c r="E2199" s="35" t="s">
        <v>10687</v>
      </c>
      <c r="F2199" s="35" t="s">
        <v>10687</v>
      </c>
      <c r="G2199" s="36" t="s">
        <v>10686</v>
      </c>
      <c r="H2199" s="36">
        <v>1</v>
      </c>
      <c r="I2199" s="35" t="s">
        <v>10686</v>
      </c>
    </row>
    <row r="2200" spans="1:9">
      <c r="A2200" s="31" t="s">
        <v>10372</v>
      </c>
      <c r="B2200" s="32">
        <v>35.53</v>
      </c>
      <c r="C2200" s="33" t="str">
        <f t="shared" si="34"/>
        <v>Obesity</v>
      </c>
      <c r="D2200" s="34">
        <v>4.3600000000000003</v>
      </c>
      <c r="E2200" s="35" t="s">
        <v>10686</v>
      </c>
      <c r="F2200" s="35" t="s">
        <v>10686</v>
      </c>
      <c r="G2200" s="36" t="s">
        <v>10687</v>
      </c>
      <c r="H2200" s="36">
        <v>1</v>
      </c>
      <c r="I2200" s="35" t="s">
        <v>10686</v>
      </c>
    </row>
    <row r="2201" spans="1:9">
      <c r="A2201" s="31" t="s">
        <v>10375</v>
      </c>
      <c r="B2201" s="32">
        <v>30.59</v>
      </c>
      <c r="C2201" s="33" t="str">
        <f t="shared" si="34"/>
        <v>Obesity</v>
      </c>
      <c r="D2201" s="34">
        <v>4.41</v>
      </c>
      <c r="E2201" s="35" t="s">
        <v>10686</v>
      </c>
      <c r="F2201" s="35" t="s">
        <v>10686</v>
      </c>
      <c r="G2201" s="36" t="s">
        <v>10687</v>
      </c>
      <c r="H2201" s="36">
        <v>1</v>
      </c>
      <c r="I2201" s="35" t="s">
        <v>10686</v>
      </c>
    </row>
    <row r="2202" spans="1:9">
      <c r="A2202" s="31" t="s">
        <v>10377</v>
      </c>
      <c r="B2202" s="32">
        <v>30.59</v>
      </c>
      <c r="C2202" s="33" t="str">
        <f t="shared" si="34"/>
        <v>Obesity</v>
      </c>
      <c r="D2202" s="34">
        <v>4.17</v>
      </c>
      <c r="E2202" s="35" t="s">
        <v>10686</v>
      </c>
      <c r="F2202" s="35" t="s">
        <v>10686</v>
      </c>
      <c r="G2202" s="36" t="s">
        <v>10687</v>
      </c>
      <c r="H2202" s="36">
        <v>1</v>
      </c>
      <c r="I2202" s="35" t="s">
        <v>10686</v>
      </c>
    </row>
    <row r="2203" spans="1:9">
      <c r="A2203" s="31" t="s">
        <v>10380</v>
      </c>
      <c r="B2203" s="32">
        <v>27.835000000000001</v>
      </c>
      <c r="C2203" s="33" t="str">
        <f t="shared" si="34"/>
        <v>Overweight</v>
      </c>
      <c r="D2203" s="34">
        <v>4.4400000000000004</v>
      </c>
      <c r="E2203" s="35" t="s">
        <v>10686</v>
      </c>
      <c r="F2203" s="35" t="s">
        <v>10686</v>
      </c>
      <c r="G2203" s="36" t="s">
        <v>10687</v>
      </c>
      <c r="H2203" s="36">
        <v>1</v>
      </c>
      <c r="I2203" s="35" t="s">
        <v>10686</v>
      </c>
    </row>
    <row r="2204" spans="1:9">
      <c r="A2204" s="31" t="s">
        <v>10382</v>
      </c>
      <c r="B2204" s="32">
        <v>40.26</v>
      </c>
      <c r="C2204" s="33" t="str">
        <f t="shared" si="34"/>
        <v>Obesity</v>
      </c>
      <c r="D2204" s="34">
        <v>5.52</v>
      </c>
      <c r="E2204" s="35" t="s">
        <v>10686</v>
      </c>
      <c r="F2204" s="35" t="s">
        <v>10687</v>
      </c>
      <c r="G2204" s="36" t="s">
        <v>10686</v>
      </c>
      <c r="H2204" s="36">
        <v>1</v>
      </c>
      <c r="I2204" s="35" t="s">
        <v>10686</v>
      </c>
    </row>
    <row r="2205" spans="1:9">
      <c r="A2205" s="31" t="s">
        <v>10385</v>
      </c>
      <c r="B2205" s="32">
        <v>39.82</v>
      </c>
      <c r="C2205" s="33" t="str">
        <f t="shared" si="34"/>
        <v>Obesity</v>
      </c>
      <c r="D2205" s="34">
        <v>6.01</v>
      </c>
      <c r="E2205" s="35" t="s">
        <v>10686</v>
      </c>
      <c r="F2205" s="35" t="s">
        <v>10687</v>
      </c>
      <c r="G2205" s="36" t="s">
        <v>10686</v>
      </c>
      <c r="H2205" s="36">
        <v>1</v>
      </c>
      <c r="I2205" s="35" t="s">
        <v>10686</v>
      </c>
    </row>
    <row r="2206" spans="1:9">
      <c r="A2206" s="31" t="s">
        <v>10388</v>
      </c>
      <c r="B2206" s="32">
        <v>39.159999999999997</v>
      </c>
      <c r="C2206" s="33" t="str">
        <f t="shared" si="34"/>
        <v>Obesity</v>
      </c>
      <c r="D2206" s="34">
        <v>5.81</v>
      </c>
      <c r="E2206" s="35" t="s">
        <v>10686</v>
      </c>
      <c r="F2206" s="35" t="s">
        <v>10687</v>
      </c>
      <c r="G2206" s="36" t="s">
        <v>10686</v>
      </c>
      <c r="H2206" s="36">
        <v>1</v>
      </c>
      <c r="I2206" s="35" t="s">
        <v>10686</v>
      </c>
    </row>
    <row r="2207" spans="1:9">
      <c r="A2207" s="31" t="s">
        <v>10391</v>
      </c>
      <c r="B2207" s="32">
        <v>25.555</v>
      </c>
      <c r="C2207" s="33" t="str">
        <f t="shared" si="34"/>
        <v>Overweight</v>
      </c>
      <c r="D2207" s="34">
        <v>4.37</v>
      </c>
      <c r="E2207" s="35" t="s">
        <v>10686</v>
      </c>
      <c r="F2207" s="35" t="s">
        <v>10686</v>
      </c>
      <c r="G2207" s="36" t="s">
        <v>10687</v>
      </c>
      <c r="H2207" s="36">
        <v>1</v>
      </c>
      <c r="I2207" s="35" t="s">
        <v>10686</v>
      </c>
    </row>
    <row r="2208" spans="1:9">
      <c r="A2208" s="31" t="s">
        <v>10394</v>
      </c>
      <c r="B2208" s="32">
        <v>25.175000000000001</v>
      </c>
      <c r="C2208" s="33" t="str">
        <f t="shared" si="34"/>
        <v>Overweight</v>
      </c>
      <c r="D2208" s="34">
        <v>5.74</v>
      </c>
      <c r="E2208" s="35" t="s">
        <v>10686</v>
      </c>
      <c r="F2208" s="35" t="s">
        <v>10686</v>
      </c>
      <c r="G2208" s="36" t="s">
        <v>10687</v>
      </c>
      <c r="H2208" s="36">
        <v>1</v>
      </c>
      <c r="I2208" s="35" t="s">
        <v>10686</v>
      </c>
    </row>
    <row r="2209" spans="1:9">
      <c r="A2209" s="31" t="s">
        <v>10396</v>
      </c>
      <c r="B2209" s="32">
        <v>38.28</v>
      </c>
      <c r="C2209" s="33" t="str">
        <f t="shared" si="34"/>
        <v>Obesity</v>
      </c>
      <c r="D2209" s="34">
        <v>5.39</v>
      </c>
      <c r="E2209" s="35" t="s">
        <v>10686</v>
      </c>
      <c r="F2209" s="35" t="s">
        <v>10687</v>
      </c>
      <c r="G2209" s="36" t="s">
        <v>10686</v>
      </c>
      <c r="H2209" s="36">
        <v>1</v>
      </c>
      <c r="I2209" s="35" t="s">
        <v>10686</v>
      </c>
    </row>
    <row r="2210" spans="1:9">
      <c r="A2210" s="31" t="s">
        <v>10399</v>
      </c>
      <c r="B2210" s="32">
        <v>38.17</v>
      </c>
      <c r="C2210" s="33" t="str">
        <f t="shared" si="34"/>
        <v>Obesity</v>
      </c>
      <c r="D2210" s="34">
        <v>4.07</v>
      </c>
      <c r="E2210" s="35" t="s">
        <v>10686</v>
      </c>
      <c r="F2210" s="35" t="s">
        <v>10687</v>
      </c>
      <c r="G2210" s="36" t="s">
        <v>10686</v>
      </c>
      <c r="H2210" s="36">
        <v>1</v>
      </c>
      <c r="I2210" s="35" t="s">
        <v>10686</v>
      </c>
    </row>
    <row r="2211" spans="1:9">
      <c r="A2211" s="31" t="s">
        <v>10402</v>
      </c>
      <c r="B2211" s="32">
        <v>36.85</v>
      </c>
      <c r="C2211" s="33" t="str">
        <f t="shared" si="34"/>
        <v>Obesity</v>
      </c>
      <c r="D2211" s="34">
        <v>5.49</v>
      </c>
      <c r="E2211" s="35" t="s">
        <v>10686</v>
      </c>
      <c r="F2211" s="35" t="s">
        <v>10687</v>
      </c>
      <c r="G2211" s="36" t="s">
        <v>10686</v>
      </c>
      <c r="H2211" s="36">
        <v>1</v>
      </c>
      <c r="I2211" s="35" t="s">
        <v>10686</v>
      </c>
    </row>
    <row r="2212" spans="1:9">
      <c r="A2212" s="31" t="s">
        <v>10403</v>
      </c>
      <c r="B2212" s="32">
        <v>22.61</v>
      </c>
      <c r="C2212" s="33" t="str">
        <f t="shared" si="34"/>
        <v>Normal Weight</v>
      </c>
      <c r="D2212" s="34">
        <v>5.68</v>
      </c>
      <c r="E2212" s="35" t="s">
        <v>10686</v>
      </c>
      <c r="F2212" s="35" t="s">
        <v>10686</v>
      </c>
      <c r="G2212" s="36" t="s">
        <v>10687</v>
      </c>
      <c r="H2212" s="36">
        <v>1</v>
      </c>
      <c r="I2212" s="35" t="s">
        <v>10686</v>
      </c>
    </row>
    <row r="2213" spans="1:9">
      <c r="A2213" s="31" t="s">
        <v>10405</v>
      </c>
      <c r="B2213" s="32">
        <v>21.754999999999999</v>
      </c>
      <c r="C2213" s="33" t="str">
        <f t="shared" si="34"/>
        <v>Normal Weight</v>
      </c>
      <c r="D2213" s="34">
        <v>6.09</v>
      </c>
      <c r="E2213" s="35" t="s">
        <v>10686</v>
      </c>
      <c r="F2213" s="35" t="s">
        <v>10686</v>
      </c>
      <c r="G2213" s="36" t="s">
        <v>10687</v>
      </c>
      <c r="H2213" s="36">
        <v>1</v>
      </c>
      <c r="I2213" s="35" t="s">
        <v>10686</v>
      </c>
    </row>
    <row r="2214" spans="1:9">
      <c r="A2214" s="31" t="s">
        <v>10406</v>
      </c>
      <c r="B2214" s="32">
        <v>20.425000000000001</v>
      </c>
      <c r="C2214" s="33" t="str">
        <f t="shared" si="34"/>
        <v>Normal Weight</v>
      </c>
      <c r="D2214" s="34">
        <v>5.53</v>
      </c>
      <c r="E2214" s="35" t="s">
        <v>10686</v>
      </c>
      <c r="F2214" s="35" t="s">
        <v>10686</v>
      </c>
      <c r="G2214" s="36" t="s">
        <v>10687</v>
      </c>
      <c r="H2214" s="36">
        <v>1</v>
      </c>
      <c r="I2214" s="35" t="s">
        <v>10686</v>
      </c>
    </row>
    <row r="2215" spans="1:9">
      <c r="A2215" s="31" t="s">
        <v>10408</v>
      </c>
      <c r="B2215" s="32">
        <v>31.35</v>
      </c>
      <c r="C2215" s="33" t="str">
        <f t="shared" si="34"/>
        <v>Obesity</v>
      </c>
      <c r="D2215" s="34">
        <v>4.28</v>
      </c>
      <c r="E2215" s="35" t="s">
        <v>10686</v>
      </c>
      <c r="F2215" s="35" t="s">
        <v>10687</v>
      </c>
      <c r="G2215" s="36" t="s">
        <v>10686</v>
      </c>
      <c r="H2215" s="36">
        <v>1</v>
      </c>
      <c r="I2215" s="35" t="s">
        <v>10686</v>
      </c>
    </row>
    <row r="2216" spans="1:9">
      <c r="A2216" s="31" t="s">
        <v>10411</v>
      </c>
      <c r="B2216" s="32">
        <v>31.13</v>
      </c>
      <c r="C2216" s="33" t="str">
        <f t="shared" si="34"/>
        <v>Obesity</v>
      </c>
      <c r="D2216" s="34">
        <v>6.01</v>
      </c>
      <c r="E2216" s="35" t="s">
        <v>10686</v>
      </c>
      <c r="F2216" s="35" t="s">
        <v>10687</v>
      </c>
      <c r="G2216" s="36" t="s">
        <v>10686</v>
      </c>
      <c r="H2216" s="36">
        <v>1</v>
      </c>
      <c r="I2216" s="35" t="s">
        <v>10686</v>
      </c>
    </row>
    <row r="2217" spans="1:9">
      <c r="A2217" s="31" t="s">
        <v>10413</v>
      </c>
      <c r="B2217" s="32">
        <v>17.48</v>
      </c>
      <c r="C2217" s="33" t="str">
        <f t="shared" si="34"/>
        <v>Under Weight</v>
      </c>
      <c r="D2217" s="34">
        <v>4.59</v>
      </c>
      <c r="E2217" s="35" t="s">
        <v>10686</v>
      </c>
      <c r="F2217" s="35" t="s">
        <v>10686</v>
      </c>
      <c r="G2217" s="36" t="s">
        <v>10687</v>
      </c>
      <c r="H2217" s="36">
        <v>1</v>
      </c>
      <c r="I2217" s="35" t="s">
        <v>10686</v>
      </c>
    </row>
    <row r="2218" spans="1:9">
      <c r="A2218" s="31" t="s">
        <v>10415</v>
      </c>
      <c r="B2218" s="32">
        <v>22.57</v>
      </c>
      <c r="C2218" s="33" t="str">
        <f t="shared" si="34"/>
        <v>Normal Weight</v>
      </c>
      <c r="D2218" s="34">
        <v>5.8</v>
      </c>
      <c r="E2218" s="35" t="s">
        <v>10687</v>
      </c>
      <c r="F2218" s="35" t="s">
        <v>10686</v>
      </c>
      <c r="G2218" s="36" t="s">
        <v>10686</v>
      </c>
      <c r="H2218" s="36">
        <v>1</v>
      </c>
      <c r="I2218" s="35" t="s">
        <v>10686</v>
      </c>
    </row>
    <row r="2219" spans="1:9">
      <c r="A2219" s="31" t="s">
        <v>10417</v>
      </c>
      <c r="B2219" s="32">
        <v>26.73</v>
      </c>
      <c r="C2219" s="33" t="str">
        <f t="shared" si="34"/>
        <v>Overweight</v>
      </c>
      <c r="D2219" s="34">
        <v>5.08</v>
      </c>
      <c r="E2219" s="35" t="s">
        <v>10686</v>
      </c>
      <c r="F2219" s="35" t="s">
        <v>10687</v>
      </c>
      <c r="G2219" s="36" t="s">
        <v>10686</v>
      </c>
      <c r="H2219" s="36">
        <v>1</v>
      </c>
      <c r="I2219" s="35" t="s">
        <v>10686</v>
      </c>
    </row>
    <row r="2220" spans="1:9">
      <c r="A2220" s="31" t="s">
        <v>10419</v>
      </c>
      <c r="B2220" s="32">
        <v>20.79</v>
      </c>
      <c r="C2220" s="33" t="str">
        <f t="shared" si="34"/>
        <v>Normal Weight</v>
      </c>
      <c r="D2220" s="34">
        <v>5.84</v>
      </c>
      <c r="E2220" s="35" t="s">
        <v>10686</v>
      </c>
      <c r="F2220" s="35" t="s">
        <v>10687</v>
      </c>
      <c r="G2220" s="36" t="s">
        <v>10686</v>
      </c>
      <c r="H2220" s="36">
        <v>1</v>
      </c>
      <c r="I2220" s="35" t="s">
        <v>10686</v>
      </c>
    </row>
    <row r="2221" spans="1:9">
      <c r="A2221" s="31" t="s">
        <v>10421</v>
      </c>
      <c r="B2221" s="32">
        <v>20.149999999999999</v>
      </c>
      <c r="C2221" s="33" t="str">
        <f t="shared" si="34"/>
        <v>Normal Weight</v>
      </c>
      <c r="D2221" s="34">
        <v>4.1500000000000004</v>
      </c>
      <c r="E2221" s="35" t="s">
        <v>10686</v>
      </c>
      <c r="F2221" s="35" t="s">
        <v>10686</v>
      </c>
      <c r="G2221" s="36" t="s">
        <v>10686</v>
      </c>
      <c r="H2221" s="36">
        <v>1</v>
      </c>
      <c r="I2221" s="35" t="s">
        <v>10686</v>
      </c>
    </row>
    <row r="2222" spans="1:9">
      <c r="A2222" s="31" t="s">
        <v>10424</v>
      </c>
      <c r="B2222" s="32">
        <v>36.85</v>
      </c>
      <c r="C2222" s="33" t="str">
        <f t="shared" si="34"/>
        <v>Obesity</v>
      </c>
      <c r="D2222" s="34">
        <v>4.3600000000000003</v>
      </c>
      <c r="E2222" s="35" t="s">
        <v>10687</v>
      </c>
      <c r="F2222" s="35" t="s">
        <v>10686</v>
      </c>
      <c r="G2222" s="36" t="s">
        <v>10686</v>
      </c>
      <c r="H2222" s="36">
        <v>0</v>
      </c>
      <c r="I2222" s="35" t="s">
        <v>10686</v>
      </c>
    </row>
    <row r="2223" spans="1:9">
      <c r="A2223" s="31" t="s">
        <v>10426</v>
      </c>
      <c r="B2223" s="32">
        <v>35.53</v>
      </c>
      <c r="C2223" s="33" t="str">
        <f t="shared" si="34"/>
        <v>Obesity</v>
      </c>
      <c r="D2223" s="34">
        <v>4.55</v>
      </c>
      <c r="E2223" s="35" t="s">
        <v>10687</v>
      </c>
      <c r="F2223" s="35" t="s">
        <v>10686</v>
      </c>
      <c r="G2223" s="36" t="s">
        <v>10686</v>
      </c>
      <c r="H2223" s="36">
        <v>0</v>
      </c>
      <c r="I2223" s="35" t="s">
        <v>10686</v>
      </c>
    </row>
    <row r="2224" spans="1:9">
      <c r="A2224" s="31" t="s">
        <v>10428</v>
      </c>
      <c r="B2224" s="32">
        <v>31.1</v>
      </c>
      <c r="C2224" s="33" t="str">
        <f t="shared" si="34"/>
        <v>Obesity</v>
      </c>
      <c r="D2224" s="34">
        <v>4.37</v>
      </c>
      <c r="E2224" s="35" t="s">
        <v>10687</v>
      </c>
      <c r="F2224" s="35" t="s">
        <v>10686</v>
      </c>
      <c r="G2224" s="36" t="s">
        <v>10686</v>
      </c>
      <c r="H2224" s="36">
        <v>0</v>
      </c>
      <c r="I2224" s="35" t="s">
        <v>10686</v>
      </c>
    </row>
    <row r="2225" spans="1:9">
      <c r="A2225" s="31" t="s">
        <v>10429</v>
      </c>
      <c r="B2225" s="32">
        <v>23.21</v>
      </c>
      <c r="C2225" s="33" t="str">
        <f t="shared" si="34"/>
        <v>Normal Weight</v>
      </c>
      <c r="D2225" s="34">
        <v>5.24</v>
      </c>
      <c r="E2225" s="35" t="s">
        <v>10687</v>
      </c>
      <c r="F2225" s="35" t="s">
        <v>10686</v>
      </c>
      <c r="G2225" s="36" t="s">
        <v>10686</v>
      </c>
      <c r="H2225" s="36">
        <v>0</v>
      </c>
      <c r="I2225" s="35" t="s">
        <v>10686</v>
      </c>
    </row>
    <row r="2226" spans="1:9">
      <c r="A2226" s="31" t="s">
        <v>10431</v>
      </c>
      <c r="B2226" s="32">
        <v>18.36</v>
      </c>
      <c r="C2226" s="33" t="str">
        <f t="shared" si="34"/>
        <v>Under Weight</v>
      </c>
      <c r="D2226" s="34">
        <v>5.96</v>
      </c>
      <c r="E2226" s="35" t="s">
        <v>10686</v>
      </c>
      <c r="F2226" s="35" t="s">
        <v>10686</v>
      </c>
      <c r="G2226" s="36" t="s">
        <v>10686</v>
      </c>
      <c r="H2226" s="36">
        <v>1</v>
      </c>
      <c r="I2226" s="35" t="s">
        <v>10686</v>
      </c>
    </row>
    <row r="2227" spans="1:9">
      <c r="A2227" s="31" t="s">
        <v>10433</v>
      </c>
      <c r="B2227" s="32">
        <v>15.92</v>
      </c>
      <c r="C2227" s="33" t="str">
        <f t="shared" si="34"/>
        <v>Under Weight</v>
      </c>
      <c r="D2227" s="34">
        <v>4.76</v>
      </c>
      <c r="E2227" s="35" t="s">
        <v>10687</v>
      </c>
      <c r="F2227" s="35" t="s">
        <v>10686</v>
      </c>
      <c r="G2227" s="36" t="s">
        <v>10686</v>
      </c>
      <c r="H2227" s="36">
        <v>1</v>
      </c>
      <c r="I2227" s="35" t="s">
        <v>10686</v>
      </c>
    </row>
    <row r="2228" spans="1:9">
      <c r="A2228" s="31" t="s">
        <v>10434</v>
      </c>
      <c r="B2228" s="32">
        <v>15.17</v>
      </c>
      <c r="C2228" s="33" t="str">
        <f t="shared" si="34"/>
        <v>Under Weight</v>
      </c>
      <c r="D2228" s="34">
        <v>4.3</v>
      </c>
      <c r="E2228" s="35" t="s">
        <v>10687</v>
      </c>
      <c r="F2228" s="35" t="s">
        <v>10686</v>
      </c>
      <c r="G2228" s="36" t="s">
        <v>10687</v>
      </c>
      <c r="H2228" s="36">
        <v>1</v>
      </c>
      <c r="I2228" s="35" t="s">
        <v>10686</v>
      </c>
    </row>
    <row r="2229" spans="1:9">
      <c r="A2229" s="31" t="s">
        <v>10435</v>
      </c>
      <c r="B2229" s="32">
        <v>16.63</v>
      </c>
      <c r="C2229" s="33" t="str">
        <f t="shared" si="34"/>
        <v>Under Weight</v>
      </c>
      <c r="D2229" s="34">
        <v>4.5</v>
      </c>
      <c r="E2229" s="35" t="s">
        <v>10686</v>
      </c>
      <c r="F2229" s="35" t="s">
        <v>10686</v>
      </c>
      <c r="G2229" s="36" t="s">
        <v>10686</v>
      </c>
      <c r="H2229" s="36">
        <v>1</v>
      </c>
      <c r="I2229" s="35" t="s">
        <v>10686</v>
      </c>
    </row>
    <row r="2230" spans="1:9">
      <c r="A2230" s="31" t="s">
        <v>10438</v>
      </c>
      <c r="B2230" s="32">
        <v>19.39</v>
      </c>
      <c r="C2230" s="33" t="str">
        <f t="shared" si="34"/>
        <v>Normal Weight</v>
      </c>
      <c r="D2230" s="34">
        <v>5.59</v>
      </c>
      <c r="E2230" s="35" t="s">
        <v>10686</v>
      </c>
      <c r="F2230" s="35" t="s">
        <v>10686</v>
      </c>
      <c r="G2230" s="36" t="s">
        <v>10687</v>
      </c>
      <c r="H2230" s="36">
        <v>1</v>
      </c>
      <c r="I2230" s="35" t="s">
        <v>10686</v>
      </c>
    </row>
    <row r="2231" spans="1:9">
      <c r="A2231" s="31" t="s">
        <v>10441</v>
      </c>
      <c r="B2231" s="32">
        <v>17.34</v>
      </c>
      <c r="C2231" s="33" t="str">
        <f t="shared" si="34"/>
        <v>Under Weight</v>
      </c>
      <c r="D2231" s="34">
        <v>6.29</v>
      </c>
      <c r="E2231" s="35" t="s">
        <v>10687</v>
      </c>
      <c r="F2231" s="35" t="s">
        <v>10686</v>
      </c>
      <c r="G2231" s="36" t="s">
        <v>10687</v>
      </c>
      <c r="H2231" s="36">
        <v>1</v>
      </c>
      <c r="I2231" s="35" t="s">
        <v>10686</v>
      </c>
    </row>
    <row r="2232" spans="1:9">
      <c r="A2232" s="31" t="s">
        <v>10443</v>
      </c>
      <c r="B2232" s="32">
        <v>17.940000000000001</v>
      </c>
      <c r="C2232" s="33" t="str">
        <f t="shared" si="34"/>
        <v>Under Weight</v>
      </c>
      <c r="D2232" s="34">
        <v>4.1900000000000004</v>
      </c>
      <c r="E2232" s="35" t="s">
        <v>10686</v>
      </c>
      <c r="F2232" s="35" t="s">
        <v>10687</v>
      </c>
      <c r="G2232" s="36" t="s">
        <v>10686</v>
      </c>
      <c r="H2232" s="36">
        <v>1</v>
      </c>
      <c r="I2232" s="35" t="s">
        <v>10686</v>
      </c>
    </row>
    <row r="2233" spans="1:9">
      <c r="A2233" s="31" t="s">
        <v>10446</v>
      </c>
      <c r="B2233" s="32">
        <v>16.670000000000002</v>
      </c>
      <c r="C2233" s="33" t="str">
        <f t="shared" si="34"/>
        <v>Under Weight</v>
      </c>
      <c r="D2233" s="34">
        <v>4.7</v>
      </c>
      <c r="E2233" s="35" t="s">
        <v>10687</v>
      </c>
      <c r="F2233" s="35" t="s">
        <v>10686</v>
      </c>
      <c r="G2233" s="36" t="s">
        <v>10687</v>
      </c>
      <c r="H2233" s="36">
        <v>1</v>
      </c>
      <c r="I2233" s="35" t="s">
        <v>10686</v>
      </c>
    </row>
    <row r="2234" spans="1:9">
      <c r="A2234" s="31" t="s">
        <v>10449</v>
      </c>
      <c r="B2234" s="32">
        <v>20.58</v>
      </c>
      <c r="C2234" s="33" t="str">
        <f t="shared" si="34"/>
        <v>Normal Weight</v>
      </c>
      <c r="D2234" s="34">
        <v>5.64</v>
      </c>
      <c r="E2234" s="35" t="s">
        <v>10687</v>
      </c>
      <c r="F2234" s="35" t="s">
        <v>10686</v>
      </c>
      <c r="G2234" s="36" t="s">
        <v>10686</v>
      </c>
      <c r="H2234" s="36">
        <v>0</v>
      </c>
      <c r="I2234" s="35" t="s">
        <v>10686</v>
      </c>
    </row>
    <row r="2235" spans="1:9">
      <c r="A2235" s="31" t="s">
        <v>10452</v>
      </c>
      <c r="B2235" s="32">
        <v>16.5</v>
      </c>
      <c r="C2235" s="33" t="str">
        <f t="shared" si="34"/>
        <v>Under Weight</v>
      </c>
      <c r="D2235" s="34">
        <v>4.1100000000000003</v>
      </c>
      <c r="E2235" s="35" t="s">
        <v>10687</v>
      </c>
      <c r="F2235" s="35" t="s">
        <v>10686</v>
      </c>
      <c r="G2235" s="36" t="s">
        <v>10686</v>
      </c>
      <c r="H2235" s="36">
        <v>0</v>
      </c>
      <c r="I2235" s="35" t="s">
        <v>10686</v>
      </c>
    </row>
    <row r="2236" spans="1:9">
      <c r="A2236" s="31" t="s">
        <v>10453</v>
      </c>
      <c r="B2236" s="32">
        <v>15.41</v>
      </c>
      <c r="C2236" s="33" t="str">
        <f t="shared" si="34"/>
        <v>Under Weight</v>
      </c>
      <c r="D2236" s="34">
        <v>5.43</v>
      </c>
      <c r="E2236" s="35" t="s">
        <v>10687</v>
      </c>
      <c r="F2236" s="35" t="s">
        <v>10686</v>
      </c>
      <c r="G2236" s="36" t="s">
        <v>10687</v>
      </c>
      <c r="H2236" s="36">
        <v>1</v>
      </c>
      <c r="I2236" s="35" t="s">
        <v>10686</v>
      </c>
    </row>
    <row r="2237" spans="1:9">
      <c r="A2237" s="31" t="s">
        <v>10455</v>
      </c>
      <c r="B2237" s="32">
        <v>24.59</v>
      </c>
      <c r="C2237" s="33" t="str">
        <f t="shared" si="34"/>
        <v>Normal Weight</v>
      </c>
      <c r="D2237" s="34">
        <v>4.38</v>
      </c>
      <c r="E2237" s="35" t="s">
        <v>10686</v>
      </c>
      <c r="F2237" s="35" t="s">
        <v>10686</v>
      </c>
      <c r="G2237" s="36" t="s">
        <v>10686</v>
      </c>
      <c r="H2237" s="36">
        <v>1</v>
      </c>
      <c r="I2237" s="35" t="s">
        <v>10686</v>
      </c>
    </row>
    <row r="2238" spans="1:9">
      <c r="A2238" s="31" t="s">
        <v>10458</v>
      </c>
      <c r="B2238" s="32">
        <v>33.33</v>
      </c>
      <c r="C2238" s="33" t="str">
        <f t="shared" si="34"/>
        <v>Obesity</v>
      </c>
      <c r="D2238" s="34">
        <v>9.7899999999999991</v>
      </c>
      <c r="E2238" s="35" t="s">
        <v>10686</v>
      </c>
      <c r="F2238" s="35" t="s">
        <v>10686</v>
      </c>
      <c r="G2238" s="36" t="s">
        <v>10686</v>
      </c>
      <c r="H2238" s="36">
        <v>0</v>
      </c>
      <c r="I2238" s="35" t="s">
        <v>10686</v>
      </c>
    </row>
    <row r="2239" spans="1:9">
      <c r="A2239" s="31" t="s">
        <v>10460</v>
      </c>
      <c r="B2239" s="32">
        <v>18.5</v>
      </c>
      <c r="C2239" s="33" t="str">
        <f t="shared" si="34"/>
        <v>Normal Weight</v>
      </c>
      <c r="D2239" s="34">
        <v>11.84</v>
      </c>
      <c r="E2239" s="35" t="s">
        <v>10686</v>
      </c>
      <c r="F2239" s="35" t="s">
        <v>10686</v>
      </c>
      <c r="G2239" s="36" t="s">
        <v>10686</v>
      </c>
      <c r="H2239" s="36">
        <v>0</v>
      </c>
      <c r="I2239" s="35" t="s">
        <v>10686</v>
      </c>
    </row>
    <row r="2240" spans="1:9">
      <c r="A2240" s="31" t="s">
        <v>10463</v>
      </c>
      <c r="B2240" s="32">
        <v>18.579999999999998</v>
      </c>
      <c r="C2240" s="33" t="str">
        <f t="shared" si="34"/>
        <v>Normal Weight</v>
      </c>
      <c r="D2240" s="34">
        <v>6.22</v>
      </c>
      <c r="E2240" s="35" t="s">
        <v>10686</v>
      </c>
      <c r="F2240" s="35" t="s">
        <v>10686</v>
      </c>
      <c r="G2240" s="36" t="s">
        <v>10686</v>
      </c>
      <c r="H2240" s="36">
        <v>0</v>
      </c>
      <c r="I2240" s="35" t="s">
        <v>10686</v>
      </c>
    </row>
    <row r="2241" spans="1:9">
      <c r="A2241" s="31" t="s">
        <v>10465</v>
      </c>
      <c r="B2241" s="32">
        <v>16.64</v>
      </c>
      <c r="C2241" s="33" t="str">
        <f t="shared" si="34"/>
        <v>Under Weight</v>
      </c>
      <c r="D2241" s="34">
        <v>10.01</v>
      </c>
      <c r="E2241" s="35" t="s">
        <v>10686</v>
      </c>
      <c r="F2241" s="35" t="s">
        <v>10686</v>
      </c>
      <c r="G2241" s="36" t="s">
        <v>10686</v>
      </c>
      <c r="H2241" s="36">
        <v>0</v>
      </c>
      <c r="I2241" s="35" t="s">
        <v>10686</v>
      </c>
    </row>
    <row r="2242" spans="1:9">
      <c r="A2242" s="31" t="s">
        <v>10468</v>
      </c>
      <c r="B2242" s="32">
        <v>19.329999999999998</v>
      </c>
      <c r="C2242" s="33" t="str">
        <f t="shared" si="34"/>
        <v>Normal Weight</v>
      </c>
      <c r="D2242" s="34">
        <v>4.32</v>
      </c>
      <c r="E2242" s="35" t="s">
        <v>10686</v>
      </c>
      <c r="F2242" s="35" t="s">
        <v>10686</v>
      </c>
      <c r="G2242" s="36" t="s">
        <v>10686</v>
      </c>
      <c r="H2242" s="36">
        <v>1</v>
      </c>
      <c r="I2242" s="35" t="s">
        <v>10686</v>
      </c>
    </row>
    <row r="2243" spans="1:9">
      <c r="A2243" s="31" t="s">
        <v>10470</v>
      </c>
      <c r="B2243" s="32">
        <v>21.26</v>
      </c>
      <c r="C2243" s="33" t="str">
        <f t="shared" ref="C2243:C2306" si="35">IF(B2243&lt;18.5,"Under Weight",IF(B2243&lt;25,"Normal Weight",IF(B2243&lt;30,"Overweight","Obesity")))</f>
        <v>Normal Weight</v>
      </c>
      <c r="D2243" s="34">
        <v>5.65</v>
      </c>
      <c r="E2243" s="35" t="s">
        <v>10687</v>
      </c>
      <c r="F2243" s="35" t="s">
        <v>10686</v>
      </c>
      <c r="G2243" s="36" t="s">
        <v>10687</v>
      </c>
      <c r="H2243" s="36">
        <v>1</v>
      </c>
      <c r="I2243" s="35" t="s">
        <v>10686</v>
      </c>
    </row>
    <row r="2244" spans="1:9">
      <c r="A2244" s="31" t="s">
        <v>10473</v>
      </c>
      <c r="B2244" s="32">
        <v>15.6</v>
      </c>
      <c r="C2244" s="33" t="str">
        <f t="shared" si="35"/>
        <v>Under Weight</v>
      </c>
      <c r="D2244" s="34">
        <v>4.12</v>
      </c>
      <c r="E2244" s="35" t="s">
        <v>10687</v>
      </c>
      <c r="F2244" s="35" t="s">
        <v>10686</v>
      </c>
      <c r="G2244" s="36" t="s">
        <v>10686</v>
      </c>
      <c r="H2244" s="36">
        <v>1</v>
      </c>
      <c r="I2244" s="35" t="s">
        <v>10686</v>
      </c>
    </row>
    <row r="2245" spans="1:9">
      <c r="A2245" s="31" t="s">
        <v>10474</v>
      </c>
      <c r="B2245" s="32">
        <v>24.39</v>
      </c>
      <c r="C2245" s="33" t="str">
        <f t="shared" si="35"/>
        <v>Normal Weight</v>
      </c>
      <c r="D2245" s="34">
        <v>6.24</v>
      </c>
      <c r="E2245" s="35" t="s">
        <v>10686</v>
      </c>
      <c r="F2245" s="35" t="s">
        <v>10686</v>
      </c>
      <c r="G2245" s="36" t="s">
        <v>10686</v>
      </c>
      <c r="H2245" s="36">
        <v>1</v>
      </c>
      <c r="I2245" s="35" t="s">
        <v>10686</v>
      </c>
    </row>
    <row r="2246" spans="1:9">
      <c r="A2246" s="31" t="s">
        <v>10476</v>
      </c>
      <c r="B2246" s="32">
        <v>24.75</v>
      </c>
      <c r="C2246" s="33" t="str">
        <f t="shared" si="35"/>
        <v>Normal Weight</v>
      </c>
      <c r="D2246" s="34">
        <v>4.83</v>
      </c>
      <c r="E2246" s="35" t="s">
        <v>10686</v>
      </c>
      <c r="F2246" s="35" t="s">
        <v>10686</v>
      </c>
      <c r="G2246" s="36" t="s">
        <v>10686</v>
      </c>
      <c r="H2246" s="36">
        <v>0</v>
      </c>
      <c r="I2246" s="35" t="s">
        <v>10686</v>
      </c>
    </row>
    <row r="2247" spans="1:9">
      <c r="A2247" s="31" t="s">
        <v>10477</v>
      </c>
      <c r="B2247" s="32">
        <v>20.88</v>
      </c>
      <c r="C2247" s="33" t="str">
        <f t="shared" si="35"/>
        <v>Normal Weight</v>
      </c>
      <c r="D2247" s="34">
        <v>7.4</v>
      </c>
      <c r="E2247" s="35" t="s">
        <v>10686</v>
      </c>
      <c r="F2247" s="35" t="s">
        <v>10686</v>
      </c>
      <c r="G2247" s="36" t="s">
        <v>10686</v>
      </c>
      <c r="H2247" s="36">
        <v>0</v>
      </c>
      <c r="I2247" s="35" t="s">
        <v>10686</v>
      </c>
    </row>
    <row r="2248" spans="1:9">
      <c r="A2248" s="31" t="s">
        <v>10479</v>
      </c>
      <c r="B2248" s="32">
        <v>20.43</v>
      </c>
      <c r="C2248" s="33" t="str">
        <f t="shared" si="35"/>
        <v>Normal Weight</v>
      </c>
      <c r="D2248" s="34">
        <v>4.54</v>
      </c>
      <c r="E2248" s="35" t="s">
        <v>10686</v>
      </c>
      <c r="F2248" s="35" t="s">
        <v>10686</v>
      </c>
      <c r="G2248" s="36" t="s">
        <v>10686</v>
      </c>
      <c r="H2248" s="36">
        <v>0</v>
      </c>
      <c r="I2248" s="35" t="s">
        <v>10686</v>
      </c>
    </row>
    <row r="2249" spans="1:9">
      <c r="A2249" s="31" t="s">
        <v>10481</v>
      </c>
      <c r="B2249" s="32">
        <v>15.18</v>
      </c>
      <c r="C2249" s="33" t="str">
        <f t="shared" si="35"/>
        <v>Under Weight</v>
      </c>
      <c r="D2249" s="34">
        <v>11.11</v>
      </c>
      <c r="E2249" s="35" t="s">
        <v>10686</v>
      </c>
      <c r="F2249" s="35" t="s">
        <v>10686</v>
      </c>
      <c r="G2249" s="36" t="s">
        <v>10686</v>
      </c>
      <c r="H2249" s="36">
        <v>0</v>
      </c>
      <c r="I2249" s="35" t="s">
        <v>10686</v>
      </c>
    </row>
    <row r="2250" spans="1:9">
      <c r="A2250" s="31" t="s">
        <v>10484</v>
      </c>
      <c r="B2250" s="32">
        <v>15.12</v>
      </c>
      <c r="C2250" s="33" t="str">
        <f t="shared" si="35"/>
        <v>Under Weight</v>
      </c>
      <c r="D2250" s="34">
        <v>4.03</v>
      </c>
      <c r="E2250" s="35" t="s">
        <v>10687</v>
      </c>
      <c r="F2250" s="35" t="s">
        <v>10686</v>
      </c>
      <c r="G2250" s="36" t="s">
        <v>10686</v>
      </c>
      <c r="H2250" s="36">
        <v>0</v>
      </c>
      <c r="I2250" s="35" t="s">
        <v>10686</v>
      </c>
    </row>
    <row r="2251" spans="1:9">
      <c r="A2251" s="31" t="s">
        <v>10486</v>
      </c>
      <c r="B2251" s="32">
        <v>23.88</v>
      </c>
      <c r="C2251" s="33" t="str">
        <f t="shared" si="35"/>
        <v>Normal Weight</v>
      </c>
      <c r="D2251" s="34">
        <v>4.51</v>
      </c>
      <c r="E2251" s="35" t="s">
        <v>10686</v>
      </c>
      <c r="F2251" s="35" t="s">
        <v>10686</v>
      </c>
      <c r="G2251" s="36" t="s">
        <v>10686</v>
      </c>
      <c r="H2251" s="36">
        <v>1</v>
      </c>
      <c r="I2251" s="35" t="s">
        <v>10686</v>
      </c>
    </row>
    <row r="2252" spans="1:9">
      <c r="A2252" s="31" t="s">
        <v>10488</v>
      </c>
      <c r="B2252" s="32">
        <v>16.13</v>
      </c>
      <c r="C2252" s="33" t="str">
        <f t="shared" si="35"/>
        <v>Under Weight</v>
      </c>
      <c r="D2252" s="34">
        <v>5.56</v>
      </c>
      <c r="E2252" s="35" t="s">
        <v>10686</v>
      </c>
      <c r="F2252" s="35" t="s">
        <v>10687</v>
      </c>
      <c r="G2252" s="36" t="s">
        <v>10686</v>
      </c>
      <c r="H2252" s="36">
        <v>1</v>
      </c>
      <c r="I2252" s="35" t="s">
        <v>10686</v>
      </c>
    </row>
    <row r="2253" spans="1:9">
      <c r="A2253" s="31" t="s">
        <v>10490</v>
      </c>
      <c r="B2253" s="32">
        <v>24.09</v>
      </c>
      <c r="C2253" s="33" t="str">
        <f t="shared" si="35"/>
        <v>Normal Weight</v>
      </c>
      <c r="D2253" s="34">
        <v>4.0999999999999996</v>
      </c>
      <c r="E2253" s="35" t="s">
        <v>10686</v>
      </c>
      <c r="F2253" s="35" t="s">
        <v>10687</v>
      </c>
      <c r="G2253" s="36" t="s">
        <v>10686</v>
      </c>
      <c r="H2253" s="36">
        <v>1</v>
      </c>
      <c r="I2253" s="35" t="s">
        <v>10686</v>
      </c>
    </row>
    <row r="2254" spans="1:9">
      <c r="A2254" s="31" t="s">
        <v>10492</v>
      </c>
      <c r="B2254" s="32">
        <v>19.43</v>
      </c>
      <c r="C2254" s="33" t="str">
        <f t="shared" si="35"/>
        <v>Normal Weight</v>
      </c>
      <c r="D2254" s="34">
        <v>5.85</v>
      </c>
      <c r="E2254" s="35" t="s">
        <v>10686</v>
      </c>
      <c r="F2254" s="35" t="s">
        <v>10687</v>
      </c>
      <c r="G2254" s="36" t="s">
        <v>10686</v>
      </c>
      <c r="H2254" s="36">
        <v>1</v>
      </c>
      <c r="I2254" s="35" t="s">
        <v>10686</v>
      </c>
    </row>
    <row r="2255" spans="1:9">
      <c r="A2255" s="31" t="s">
        <v>10495</v>
      </c>
      <c r="B2255" s="32">
        <v>15.22</v>
      </c>
      <c r="C2255" s="33" t="str">
        <f t="shared" si="35"/>
        <v>Under Weight</v>
      </c>
      <c r="D2255" s="34">
        <v>4.92</v>
      </c>
      <c r="E2255" s="35" t="s">
        <v>10687</v>
      </c>
      <c r="F2255" s="35" t="s">
        <v>10686</v>
      </c>
      <c r="G2255" s="36" t="s">
        <v>10687</v>
      </c>
      <c r="H2255" s="36">
        <v>1</v>
      </c>
      <c r="I2255" s="35" t="s">
        <v>10686</v>
      </c>
    </row>
    <row r="2256" spans="1:9">
      <c r="A2256" s="31" t="s">
        <v>10497</v>
      </c>
      <c r="B2256" s="32">
        <v>20.72</v>
      </c>
      <c r="C2256" s="33" t="str">
        <f t="shared" si="35"/>
        <v>Normal Weight</v>
      </c>
      <c r="D2256" s="34">
        <v>9.4600000000000009</v>
      </c>
      <c r="E2256" s="35" t="s">
        <v>10686</v>
      </c>
      <c r="F2256" s="35" t="s">
        <v>10686</v>
      </c>
      <c r="G2256" s="36" t="s">
        <v>10686</v>
      </c>
      <c r="H2256" s="36">
        <v>0</v>
      </c>
      <c r="I2256" s="35" t="s">
        <v>10686</v>
      </c>
    </row>
    <row r="2257" spans="1:9">
      <c r="A2257" s="31" t="s">
        <v>10500</v>
      </c>
      <c r="B2257" s="32">
        <v>35.4</v>
      </c>
      <c r="C2257" s="33" t="str">
        <f t="shared" si="35"/>
        <v>Obesity</v>
      </c>
      <c r="D2257" s="34">
        <v>5.94</v>
      </c>
      <c r="E2257" s="35" t="s">
        <v>10686</v>
      </c>
      <c r="F2257" s="35" t="s">
        <v>10686</v>
      </c>
      <c r="G2257" s="36" t="s">
        <v>10687</v>
      </c>
      <c r="H2257" s="36">
        <v>1</v>
      </c>
      <c r="I2257" s="35" t="s">
        <v>10686</v>
      </c>
    </row>
    <row r="2258" spans="1:9">
      <c r="A2258" s="31" t="s">
        <v>10502</v>
      </c>
      <c r="B2258" s="32">
        <v>34.4</v>
      </c>
      <c r="C2258" s="33" t="str">
        <f t="shared" si="35"/>
        <v>Obesity</v>
      </c>
      <c r="D2258" s="34">
        <v>5.7</v>
      </c>
      <c r="E2258" s="35" t="s">
        <v>10686</v>
      </c>
      <c r="F2258" s="35" t="s">
        <v>10686</v>
      </c>
      <c r="G2258" s="36" t="s">
        <v>10687</v>
      </c>
      <c r="H2258" s="36">
        <v>1</v>
      </c>
      <c r="I2258" s="35" t="s">
        <v>10686</v>
      </c>
    </row>
    <row r="2259" spans="1:9">
      <c r="A2259" s="31" t="s">
        <v>10505</v>
      </c>
      <c r="B2259" s="32">
        <v>34.1</v>
      </c>
      <c r="C2259" s="33" t="str">
        <f t="shared" si="35"/>
        <v>Obesity</v>
      </c>
      <c r="D2259" s="34">
        <v>4.13</v>
      </c>
      <c r="E2259" s="35" t="s">
        <v>10686</v>
      </c>
      <c r="F2259" s="35" t="s">
        <v>10686</v>
      </c>
      <c r="G2259" s="36" t="s">
        <v>10687</v>
      </c>
      <c r="H2259" s="36">
        <v>1</v>
      </c>
      <c r="I2259" s="35" t="s">
        <v>10686</v>
      </c>
    </row>
    <row r="2260" spans="1:9">
      <c r="A2260" s="31" t="s">
        <v>10508</v>
      </c>
      <c r="B2260" s="32">
        <v>30.4</v>
      </c>
      <c r="C2260" s="33" t="str">
        <f t="shared" si="35"/>
        <v>Obesity</v>
      </c>
      <c r="D2260" s="34">
        <v>4.7699999999999996</v>
      </c>
      <c r="E2260" s="35" t="s">
        <v>10686</v>
      </c>
      <c r="F2260" s="35" t="s">
        <v>10686</v>
      </c>
      <c r="G2260" s="36" t="s">
        <v>10687</v>
      </c>
      <c r="H2260" s="36">
        <v>1</v>
      </c>
      <c r="I2260" s="35" t="s">
        <v>10686</v>
      </c>
    </row>
    <row r="2261" spans="1:9">
      <c r="A2261" s="31" t="s">
        <v>10511</v>
      </c>
      <c r="B2261" s="32">
        <v>28.7</v>
      </c>
      <c r="C2261" s="33" t="str">
        <f t="shared" si="35"/>
        <v>Overweight</v>
      </c>
      <c r="D2261" s="34">
        <v>4.99</v>
      </c>
      <c r="E2261" s="35" t="s">
        <v>10686</v>
      </c>
      <c r="F2261" s="35" t="s">
        <v>10686</v>
      </c>
      <c r="G2261" s="36" t="s">
        <v>10687</v>
      </c>
      <c r="H2261" s="36">
        <v>1</v>
      </c>
      <c r="I2261" s="35" t="s">
        <v>10686</v>
      </c>
    </row>
    <row r="2262" spans="1:9">
      <c r="A2262" s="31" t="s">
        <v>10513</v>
      </c>
      <c r="B2262" s="32">
        <v>17.440000000000001</v>
      </c>
      <c r="C2262" s="33" t="str">
        <f t="shared" si="35"/>
        <v>Under Weight</v>
      </c>
      <c r="D2262" s="34">
        <v>4.42</v>
      </c>
      <c r="E2262" s="35" t="s">
        <v>10687</v>
      </c>
      <c r="F2262" s="35" t="s">
        <v>10686</v>
      </c>
      <c r="G2262" s="36" t="s">
        <v>10687</v>
      </c>
      <c r="H2262" s="36">
        <v>1</v>
      </c>
      <c r="I2262" s="35" t="s">
        <v>10686</v>
      </c>
    </row>
    <row r="2263" spans="1:9">
      <c r="A2263" s="31" t="s">
        <v>10515</v>
      </c>
      <c r="B2263" s="32">
        <v>27.6</v>
      </c>
      <c r="C2263" s="33" t="str">
        <f t="shared" si="35"/>
        <v>Overweight</v>
      </c>
      <c r="D2263" s="34">
        <v>4.01</v>
      </c>
      <c r="E2263" s="35" t="s">
        <v>10686</v>
      </c>
      <c r="F2263" s="35" t="s">
        <v>10686</v>
      </c>
      <c r="G2263" s="36" t="s">
        <v>10687</v>
      </c>
      <c r="H2263" s="36">
        <v>1</v>
      </c>
      <c r="I2263" s="35" t="s">
        <v>10686</v>
      </c>
    </row>
    <row r="2264" spans="1:9">
      <c r="A2264" s="31" t="s">
        <v>10517</v>
      </c>
      <c r="B2264" s="32">
        <v>20.7</v>
      </c>
      <c r="C2264" s="33" t="str">
        <f t="shared" si="35"/>
        <v>Normal Weight</v>
      </c>
      <c r="D2264" s="34">
        <v>4.49</v>
      </c>
      <c r="E2264" s="35" t="s">
        <v>10686</v>
      </c>
      <c r="F2264" s="35" t="s">
        <v>10686</v>
      </c>
      <c r="G2264" s="36" t="s">
        <v>10687</v>
      </c>
      <c r="H2264" s="36">
        <v>1</v>
      </c>
      <c r="I2264" s="35" t="s">
        <v>10686</v>
      </c>
    </row>
    <row r="2265" spans="1:9">
      <c r="A2265" s="31" t="s">
        <v>10519</v>
      </c>
      <c r="B2265" s="32">
        <v>20.3</v>
      </c>
      <c r="C2265" s="33" t="str">
        <f t="shared" si="35"/>
        <v>Normal Weight</v>
      </c>
      <c r="D2265" s="34">
        <v>6.37</v>
      </c>
      <c r="E2265" s="35" t="s">
        <v>10686</v>
      </c>
      <c r="F2265" s="35" t="s">
        <v>10686</v>
      </c>
      <c r="G2265" s="36" t="s">
        <v>10687</v>
      </c>
      <c r="H2265" s="36">
        <v>1</v>
      </c>
      <c r="I2265" s="35" t="s">
        <v>10686</v>
      </c>
    </row>
    <row r="2266" spans="1:9">
      <c r="A2266" s="31" t="s">
        <v>10522</v>
      </c>
      <c r="B2266" s="32">
        <v>19.8</v>
      </c>
      <c r="C2266" s="33" t="str">
        <f t="shared" si="35"/>
        <v>Normal Weight</v>
      </c>
      <c r="D2266" s="34">
        <v>5.12</v>
      </c>
      <c r="E2266" s="35" t="s">
        <v>10686</v>
      </c>
      <c r="F2266" s="35" t="s">
        <v>10686</v>
      </c>
      <c r="G2266" s="36" t="s">
        <v>10687</v>
      </c>
      <c r="H2266" s="36">
        <v>1</v>
      </c>
      <c r="I2266" s="35" t="s">
        <v>10686</v>
      </c>
    </row>
    <row r="2267" spans="1:9">
      <c r="A2267" s="31" t="s">
        <v>10523</v>
      </c>
      <c r="B2267" s="32">
        <v>21.87</v>
      </c>
      <c r="C2267" s="33" t="str">
        <f t="shared" si="35"/>
        <v>Normal Weight</v>
      </c>
      <c r="D2267" s="34">
        <v>8.59</v>
      </c>
      <c r="E2267" s="35" t="s">
        <v>10686</v>
      </c>
      <c r="F2267" s="35" t="s">
        <v>10686</v>
      </c>
      <c r="G2267" s="36" t="s">
        <v>10686</v>
      </c>
      <c r="H2267" s="36">
        <v>0</v>
      </c>
      <c r="I2267" s="35" t="s">
        <v>10686</v>
      </c>
    </row>
    <row r="2268" spans="1:9">
      <c r="A2268" s="31" t="s">
        <v>10525</v>
      </c>
      <c r="B2268" s="32">
        <v>16.600000000000001</v>
      </c>
      <c r="C2268" s="33" t="str">
        <f t="shared" si="35"/>
        <v>Under Weight</v>
      </c>
      <c r="D2268" s="34">
        <v>5.87</v>
      </c>
      <c r="E2268" s="35" t="s">
        <v>10686</v>
      </c>
      <c r="F2268" s="35" t="s">
        <v>10686</v>
      </c>
      <c r="G2268" s="36" t="s">
        <v>10686</v>
      </c>
      <c r="H2268" s="36">
        <v>1</v>
      </c>
      <c r="I2268" s="35" t="s">
        <v>10686</v>
      </c>
    </row>
    <row r="2269" spans="1:9">
      <c r="A2269" s="31" t="s">
        <v>10527</v>
      </c>
      <c r="B2269" s="32">
        <v>21.98</v>
      </c>
      <c r="C2269" s="33" t="str">
        <f t="shared" si="35"/>
        <v>Normal Weight</v>
      </c>
      <c r="D2269" s="34">
        <v>7.03</v>
      </c>
      <c r="E2269" s="35" t="s">
        <v>10686</v>
      </c>
      <c r="F2269" s="35" t="s">
        <v>10686</v>
      </c>
      <c r="G2269" s="36" t="s">
        <v>10686</v>
      </c>
      <c r="H2269" s="36">
        <v>0</v>
      </c>
      <c r="I2269" s="35" t="s">
        <v>10686</v>
      </c>
    </row>
    <row r="2270" spans="1:9">
      <c r="A2270" s="31" t="s">
        <v>10530</v>
      </c>
      <c r="B2270" s="32">
        <v>19.7</v>
      </c>
      <c r="C2270" s="33" t="str">
        <f t="shared" si="35"/>
        <v>Normal Weight</v>
      </c>
      <c r="D2270" s="34">
        <v>5.51</v>
      </c>
      <c r="E2270" s="35" t="s">
        <v>10686</v>
      </c>
      <c r="F2270" s="35" t="s">
        <v>10686</v>
      </c>
      <c r="G2270" s="36" t="s">
        <v>10686</v>
      </c>
      <c r="H2270" s="36">
        <v>1</v>
      </c>
      <c r="I2270" s="35" t="s">
        <v>10686</v>
      </c>
    </row>
    <row r="2271" spans="1:9">
      <c r="A2271" s="31" t="s">
        <v>10532</v>
      </c>
      <c r="B2271" s="32">
        <v>19.21</v>
      </c>
      <c r="C2271" s="33" t="str">
        <f t="shared" si="35"/>
        <v>Normal Weight</v>
      </c>
      <c r="D2271" s="34">
        <v>4.76</v>
      </c>
      <c r="E2271" s="35" t="s">
        <v>10686</v>
      </c>
      <c r="F2271" s="35" t="s">
        <v>10687</v>
      </c>
      <c r="G2271" s="36" t="s">
        <v>10686</v>
      </c>
      <c r="H2271" s="36">
        <v>1</v>
      </c>
      <c r="I2271" s="35" t="s">
        <v>10686</v>
      </c>
    </row>
    <row r="2272" spans="1:9">
      <c r="A2272" s="31" t="s">
        <v>10533</v>
      </c>
      <c r="B2272" s="32">
        <v>19.3</v>
      </c>
      <c r="C2272" s="33" t="str">
        <f t="shared" si="35"/>
        <v>Normal Weight</v>
      </c>
      <c r="D2272" s="34">
        <v>4.7</v>
      </c>
      <c r="E2272" s="35" t="s">
        <v>10686</v>
      </c>
      <c r="F2272" s="35" t="s">
        <v>10687</v>
      </c>
      <c r="G2272" s="36" t="s">
        <v>10686</v>
      </c>
      <c r="H2272" s="36">
        <v>1</v>
      </c>
      <c r="I2272" s="35" t="s">
        <v>10686</v>
      </c>
    </row>
    <row r="2273" spans="1:9">
      <c r="A2273" s="31" t="s">
        <v>10536</v>
      </c>
      <c r="B2273" s="32">
        <v>16.22</v>
      </c>
      <c r="C2273" s="33" t="str">
        <f t="shared" si="35"/>
        <v>Under Weight</v>
      </c>
      <c r="D2273" s="34">
        <v>6.21</v>
      </c>
      <c r="E2273" s="35" t="s">
        <v>10687</v>
      </c>
      <c r="F2273" s="35" t="s">
        <v>10686</v>
      </c>
      <c r="G2273" s="36" t="s">
        <v>10686</v>
      </c>
      <c r="H2273" s="36">
        <v>0</v>
      </c>
      <c r="I2273" s="35" t="s">
        <v>10686</v>
      </c>
    </row>
    <row r="2274" spans="1:9">
      <c r="A2274" s="31" t="s">
        <v>10539</v>
      </c>
      <c r="B2274" s="32">
        <v>17.12</v>
      </c>
      <c r="C2274" s="33" t="str">
        <f t="shared" si="35"/>
        <v>Under Weight</v>
      </c>
      <c r="D2274" s="34">
        <v>4.5199999999999996</v>
      </c>
      <c r="E2274" s="35" t="s">
        <v>10686</v>
      </c>
      <c r="F2274" s="35" t="s">
        <v>10687</v>
      </c>
      <c r="G2274" s="36" t="s">
        <v>10686</v>
      </c>
      <c r="H2274" s="36">
        <v>1</v>
      </c>
      <c r="I2274" s="35" t="s">
        <v>10686</v>
      </c>
    </row>
    <row r="2275" spans="1:9">
      <c r="A2275" s="31" t="s">
        <v>10541</v>
      </c>
      <c r="B2275" s="32">
        <v>19.07</v>
      </c>
      <c r="C2275" s="33" t="str">
        <f t="shared" si="35"/>
        <v>Normal Weight</v>
      </c>
      <c r="D2275" s="34">
        <v>5.45</v>
      </c>
      <c r="E2275" s="35" t="s">
        <v>10686</v>
      </c>
      <c r="F2275" s="35" t="s">
        <v>10686</v>
      </c>
      <c r="G2275" s="36" t="s">
        <v>10686</v>
      </c>
      <c r="H2275" s="36">
        <v>1</v>
      </c>
      <c r="I2275" s="35" t="s">
        <v>10686</v>
      </c>
    </row>
    <row r="2276" spans="1:9">
      <c r="A2276" s="31" t="s">
        <v>10543</v>
      </c>
      <c r="B2276" s="32">
        <v>15.56</v>
      </c>
      <c r="C2276" s="33" t="str">
        <f t="shared" si="35"/>
        <v>Under Weight</v>
      </c>
      <c r="D2276" s="34">
        <v>4.42</v>
      </c>
      <c r="E2276" s="35" t="s">
        <v>10686</v>
      </c>
      <c r="F2276" s="35" t="s">
        <v>10686</v>
      </c>
      <c r="G2276" s="36" t="s">
        <v>10686</v>
      </c>
      <c r="H2276" s="36">
        <v>0</v>
      </c>
      <c r="I2276" s="35" t="s">
        <v>10686</v>
      </c>
    </row>
    <row r="2277" spans="1:9">
      <c r="A2277" s="31" t="s">
        <v>10545</v>
      </c>
      <c r="B2277" s="32">
        <v>22.76</v>
      </c>
      <c r="C2277" s="33" t="str">
        <f t="shared" si="35"/>
        <v>Normal Weight</v>
      </c>
      <c r="D2277" s="34">
        <v>9.44</v>
      </c>
      <c r="E2277" s="35" t="s">
        <v>10686</v>
      </c>
      <c r="F2277" s="35" t="s">
        <v>10686</v>
      </c>
      <c r="G2277" s="36" t="s">
        <v>10686</v>
      </c>
      <c r="H2277" s="36">
        <v>0</v>
      </c>
      <c r="I2277" s="35" t="s">
        <v>10686</v>
      </c>
    </row>
    <row r="2278" spans="1:9">
      <c r="A2278" s="31" t="s">
        <v>10547</v>
      </c>
      <c r="B2278" s="32">
        <v>22.79</v>
      </c>
      <c r="C2278" s="33" t="str">
        <f t="shared" si="35"/>
        <v>Normal Weight</v>
      </c>
      <c r="D2278" s="34">
        <v>6.15</v>
      </c>
      <c r="E2278" s="35" t="s">
        <v>10687</v>
      </c>
      <c r="F2278" s="35" t="s">
        <v>10686</v>
      </c>
      <c r="G2278" s="36" t="s">
        <v>10687</v>
      </c>
      <c r="H2278" s="36">
        <v>1</v>
      </c>
      <c r="I2278" s="35" t="s">
        <v>10686</v>
      </c>
    </row>
    <row r="2279" spans="1:9">
      <c r="A2279" s="31" t="s">
        <v>10550</v>
      </c>
      <c r="B2279" s="32">
        <v>17.41</v>
      </c>
      <c r="C2279" s="33" t="str">
        <f t="shared" si="35"/>
        <v>Under Weight</v>
      </c>
      <c r="D2279" s="34">
        <v>5.13</v>
      </c>
      <c r="E2279" s="35" t="s">
        <v>10687</v>
      </c>
      <c r="F2279" s="35" t="s">
        <v>10686</v>
      </c>
      <c r="G2279" s="36" t="s">
        <v>10686</v>
      </c>
      <c r="H2279" s="36">
        <v>0</v>
      </c>
      <c r="I2279" s="35" t="s">
        <v>10686</v>
      </c>
    </row>
    <row r="2280" spans="1:9">
      <c r="A2280" s="31" t="s">
        <v>10552</v>
      </c>
      <c r="B2280" s="32">
        <v>19.32</v>
      </c>
      <c r="C2280" s="33" t="str">
        <f t="shared" si="35"/>
        <v>Normal Weight</v>
      </c>
      <c r="D2280" s="34">
        <v>4.96</v>
      </c>
      <c r="E2280" s="35" t="s">
        <v>10687</v>
      </c>
      <c r="F2280" s="35" t="s">
        <v>10686</v>
      </c>
      <c r="G2280" s="36" t="s">
        <v>10686</v>
      </c>
      <c r="H2280" s="36">
        <v>0</v>
      </c>
      <c r="I2280" s="35" t="s">
        <v>10686</v>
      </c>
    </row>
    <row r="2281" spans="1:9">
      <c r="A2281" s="31" t="s">
        <v>10554</v>
      </c>
      <c r="B2281" s="32">
        <v>18.25</v>
      </c>
      <c r="C2281" s="33" t="str">
        <f t="shared" si="35"/>
        <v>Under Weight</v>
      </c>
      <c r="D2281" s="34">
        <v>10.95</v>
      </c>
      <c r="E2281" s="35" t="s">
        <v>10686</v>
      </c>
      <c r="F2281" s="35" t="s">
        <v>10686</v>
      </c>
      <c r="G2281" s="36" t="s">
        <v>10686</v>
      </c>
      <c r="H2281" s="36">
        <v>0</v>
      </c>
      <c r="I2281" s="35" t="s">
        <v>10686</v>
      </c>
    </row>
    <row r="2282" spans="1:9">
      <c r="A2282" s="31" t="s">
        <v>10556</v>
      </c>
      <c r="B2282" s="32">
        <v>53.13</v>
      </c>
      <c r="C2282" s="33" t="str">
        <f t="shared" si="35"/>
        <v>Obesity</v>
      </c>
      <c r="D2282" s="34">
        <v>4.4400000000000004</v>
      </c>
      <c r="E2282" s="35" t="s">
        <v>10686</v>
      </c>
      <c r="F2282" s="35" t="s">
        <v>10687</v>
      </c>
      <c r="G2282" s="36" t="s">
        <v>10686</v>
      </c>
      <c r="H2282" s="36">
        <v>1</v>
      </c>
      <c r="I2282" s="35" t="s">
        <v>10686</v>
      </c>
    </row>
    <row r="2283" spans="1:9">
      <c r="A2283" s="31" t="s">
        <v>10559</v>
      </c>
      <c r="B2283" s="32">
        <v>20.46</v>
      </c>
      <c r="C2283" s="33" t="str">
        <f t="shared" si="35"/>
        <v>Normal Weight</v>
      </c>
      <c r="D2283" s="34">
        <v>4.0199999999999996</v>
      </c>
      <c r="E2283" s="35" t="s">
        <v>10686</v>
      </c>
      <c r="F2283" s="35" t="s">
        <v>10686</v>
      </c>
      <c r="G2283" s="36" t="s">
        <v>10686</v>
      </c>
      <c r="H2283" s="36">
        <v>0</v>
      </c>
      <c r="I2283" s="35" t="s">
        <v>10686</v>
      </c>
    </row>
    <row r="2284" spans="1:9">
      <c r="A2284" s="31" t="s">
        <v>10560</v>
      </c>
      <c r="B2284" s="32">
        <v>43.01</v>
      </c>
      <c r="C2284" s="33" t="str">
        <f t="shared" si="35"/>
        <v>Obesity</v>
      </c>
      <c r="D2284" s="34">
        <v>5.44</v>
      </c>
      <c r="E2284" s="35" t="s">
        <v>10686</v>
      </c>
      <c r="F2284" s="35" t="s">
        <v>10687</v>
      </c>
      <c r="G2284" s="36" t="s">
        <v>10686</v>
      </c>
      <c r="H2284" s="36">
        <v>1</v>
      </c>
      <c r="I2284" s="35" t="s">
        <v>10686</v>
      </c>
    </row>
    <row r="2285" spans="1:9">
      <c r="A2285" s="31" t="s">
        <v>10562</v>
      </c>
      <c r="B2285" s="32">
        <v>15.01</v>
      </c>
      <c r="C2285" s="33" t="str">
        <f t="shared" si="35"/>
        <v>Under Weight</v>
      </c>
      <c r="D2285" s="34">
        <v>4.1500000000000004</v>
      </c>
      <c r="E2285" s="35" t="s">
        <v>10686</v>
      </c>
      <c r="F2285" s="35" t="s">
        <v>10686</v>
      </c>
      <c r="G2285" s="36" t="s">
        <v>10687</v>
      </c>
      <c r="H2285" s="36">
        <v>1</v>
      </c>
      <c r="I2285" s="35" t="s">
        <v>10686</v>
      </c>
    </row>
    <row r="2286" spans="1:9">
      <c r="A2286" s="31" t="s">
        <v>10564</v>
      </c>
      <c r="B2286" s="32">
        <v>41.14</v>
      </c>
      <c r="C2286" s="33" t="str">
        <f t="shared" si="35"/>
        <v>Obesity</v>
      </c>
      <c r="D2286" s="34">
        <v>6.02</v>
      </c>
      <c r="E2286" s="35" t="s">
        <v>10686</v>
      </c>
      <c r="F2286" s="35" t="s">
        <v>10687</v>
      </c>
      <c r="G2286" s="36" t="s">
        <v>10686</v>
      </c>
      <c r="H2286" s="36">
        <v>1</v>
      </c>
      <c r="I2286" s="35" t="s">
        <v>10686</v>
      </c>
    </row>
    <row r="2287" spans="1:9">
      <c r="A2287" s="31" t="s">
        <v>10567</v>
      </c>
      <c r="B2287" s="32">
        <v>16.55</v>
      </c>
      <c r="C2287" s="33" t="str">
        <f t="shared" si="35"/>
        <v>Under Weight</v>
      </c>
      <c r="D2287" s="34">
        <v>7.73</v>
      </c>
      <c r="E2287" s="35" t="s">
        <v>10686</v>
      </c>
      <c r="F2287" s="35" t="s">
        <v>10686</v>
      </c>
      <c r="G2287" s="36" t="s">
        <v>10686</v>
      </c>
      <c r="H2287" s="36">
        <v>0</v>
      </c>
      <c r="I2287" s="35" t="s">
        <v>10686</v>
      </c>
    </row>
    <row r="2288" spans="1:9">
      <c r="A2288" s="31" t="s">
        <v>10568</v>
      </c>
      <c r="B2288" s="32">
        <v>37.29</v>
      </c>
      <c r="C2288" s="33" t="str">
        <f t="shared" si="35"/>
        <v>Obesity</v>
      </c>
      <c r="D2288" s="34">
        <v>5.03</v>
      </c>
      <c r="E2288" s="35" t="s">
        <v>10686</v>
      </c>
      <c r="F2288" s="35" t="s">
        <v>10687</v>
      </c>
      <c r="G2288" s="36" t="s">
        <v>10686</v>
      </c>
      <c r="H2288" s="36">
        <v>1</v>
      </c>
      <c r="I2288" s="35" t="s">
        <v>10686</v>
      </c>
    </row>
    <row r="2289" spans="1:9">
      <c r="A2289" s="31" t="s">
        <v>10571</v>
      </c>
      <c r="B2289" s="32">
        <v>16.739999999999998</v>
      </c>
      <c r="C2289" s="33" t="str">
        <f t="shared" si="35"/>
        <v>Under Weight</v>
      </c>
      <c r="D2289" s="34">
        <v>4.08</v>
      </c>
      <c r="E2289" s="35" t="s">
        <v>10687</v>
      </c>
      <c r="F2289" s="35" t="s">
        <v>10686</v>
      </c>
      <c r="G2289" s="36" t="s">
        <v>10686</v>
      </c>
      <c r="H2289" s="36">
        <v>0</v>
      </c>
      <c r="I2289" s="35" t="s">
        <v>10686</v>
      </c>
    </row>
    <row r="2290" spans="1:9">
      <c r="A2290" s="31" t="s">
        <v>10573</v>
      </c>
      <c r="B2290" s="32">
        <v>34.43</v>
      </c>
      <c r="C2290" s="33" t="str">
        <f t="shared" si="35"/>
        <v>Obesity</v>
      </c>
      <c r="D2290" s="34">
        <v>4.2699999999999996</v>
      </c>
      <c r="E2290" s="35" t="s">
        <v>10686</v>
      </c>
      <c r="F2290" s="35" t="s">
        <v>10687</v>
      </c>
      <c r="G2290" s="36" t="s">
        <v>10686</v>
      </c>
      <c r="H2290" s="36">
        <v>1</v>
      </c>
      <c r="I2290" s="35" t="s">
        <v>10686</v>
      </c>
    </row>
    <row r="2291" spans="1:9">
      <c r="A2291" s="31" t="s">
        <v>10576</v>
      </c>
      <c r="B2291" s="32">
        <v>34.1</v>
      </c>
      <c r="C2291" s="33" t="str">
        <f t="shared" si="35"/>
        <v>Obesity</v>
      </c>
      <c r="D2291" s="34">
        <v>4.07</v>
      </c>
      <c r="E2291" s="35" t="s">
        <v>10686</v>
      </c>
      <c r="F2291" s="35" t="s">
        <v>10687</v>
      </c>
      <c r="G2291" s="36" t="s">
        <v>10686</v>
      </c>
      <c r="H2291" s="36">
        <v>1</v>
      </c>
      <c r="I2291" s="35" t="s">
        <v>10686</v>
      </c>
    </row>
    <row r="2292" spans="1:9">
      <c r="A2292" s="31" t="s">
        <v>10578</v>
      </c>
      <c r="B2292" s="32">
        <v>19.3</v>
      </c>
      <c r="C2292" s="33" t="str">
        <f t="shared" si="35"/>
        <v>Normal Weight</v>
      </c>
      <c r="D2292" s="34">
        <v>10.36</v>
      </c>
      <c r="E2292" s="35" t="s">
        <v>10686</v>
      </c>
      <c r="F2292" s="35" t="s">
        <v>10686</v>
      </c>
      <c r="G2292" s="36" t="s">
        <v>10686</v>
      </c>
      <c r="H2292" s="36">
        <v>0</v>
      </c>
      <c r="I2292" s="35" t="s">
        <v>10686</v>
      </c>
    </row>
    <row r="2293" spans="1:9">
      <c r="A2293" s="31" t="s">
        <v>10579</v>
      </c>
      <c r="B2293" s="32">
        <v>33.659999999999997</v>
      </c>
      <c r="C2293" s="33" t="str">
        <f t="shared" si="35"/>
        <v>Obesity</v>
      </c>
      <c r="D2293" s="34">
        <v>5.71</v>
      </c>
      <c r="E2293" s="35" t="s">
        <v>10686</v>
      </c>
      <c r="F2293" s="35" t="s">
        <v>10687</v>
      </c>
      <c r="G2293" s="36" t="s">
        <v>10686</v>
      </c>
      <c r="H2293" s="36">
        <v>1</v>
      </c>
      <c r="I2293" s="35" t="s">
        <v>10686</v>
      </c>
    </row>
    <row r="2294" spans="1:9">
      <c r="A2294" s="31" t="s">
        <v>10582</v>
      </c>
      <c r="B2294" s="32">
        <v>33.33</v>
      </c>
      <c r="C2294" s="33" t="str">
        <f t="shared" si="35"/>
        <v>Obesity</v>
      </c>
      <c r="D2294" s="34">
        <v>6.08</v>
      </c>
      <c r="E2294" s="35" t="s">
        <v>10686</v>
      </c>
      <c r="F2294" s="35" t="s">
        <v>10687</v>
      </c>
      <c r="G2294" s="36" t="s">
        <v>10686</v>
      </c>
      <c r="H2294" s="36">
        <v>1</v>
      </c>
      <c r="I2294" s="35" t="s">
        <v>10686</v>
      </c>
    </row>
    <row r="2295" spans="1:9">
      <c r="A2295" s="31" t="s">
        <v>10583</v>
      </c>
      <c r="B2295" s="32">
        <v>21.84</v>
      </c>
      <c r="C2295" s="33" t="str">
        <f t="shared" si="35"/>
        <v>Normal Weight</v>
      </c>
      <c r="D2295" s="34">
        <v>5.71</v>
      </c>
      <c r="E2295" s="35" t="s">
        <v>10686</v>
      </c>
      <c r="F2295" s="35" t="s">
        <v>10687</v>
      </c>
      <c r="G2295" s="36" t="s">
        <v>10686</v>
      </c>
      <c r="H2295" s="36">
        <v>1</v>
      </c>
      <c r="I2295" s="35" t="s">
        <v>10686</v>
      </c>
    </row>
    <row r="2296" spans="1:9">
      <c r="A2296" s="31" t="s">
        <v>10585</v>
      </c>
      <c r="B2296" s="32">
        <v>16.87</v>
      </c>
      <c r="C2296" s="33" t="str">
        <f t="shared" si="35"/>
        <v>Under Weight</v>
      </c>
      <c r="D2296" s="34">
        <v>9.1300000000000008</v>
      </c>
      <c r="E2296" s="35" t="s">
        <v>10686</v>
      </c>
      <c r="F2296" s="35" t="s">
        <v>10686</v>
      </c>
      <c r="G2296" s="36" t="s">
        <v>10686</v>
      </c>
      <c r="H2296" s="36">
        <v>0</v>
      </c>
      <c r="I2296" s="35" t="s">
        <v>10686</v>
      </c>
    </row>
    <row r="2297" spans="1:9">
      <c r="A2297" s="31" t="s">
        <v>10587</v>
      </c>
      <c r="B2297" s="32">
        <v>30.14</v>
      </c>
      <c r="C2297" s="33" t="str">
        <f t="shared" si="35"/>
        <v>Obesity</v>
      </c>
      <c r="D2297" s="34">
        <v>5.49</v>
      </c>
      <c r="E2297" s="35" t="s">
        <v>10686</v>
      </c>
      <c r="F2297" s="35" t="s">
        <v>10687</v>
      </c>
      <c r="G2297" s="36" t="s">
        <v>10686</v>
      </c>
      <c r="H2297" s="36">
        <v>1</v>
      </c>
      <c r="I2297" s="35" t="s">
        <v>10686</v>
      </c>
    </row>
    <row r="2298" spans="1:9">
      <c r="A2298" s="31" t="s">
        <v>10590</v>
      </c>
      <c r="B2298" s="32">
        <v>23.21</v>
      </c>
      <c r="C2298" s="33" t="str">
        <f t="shared" si="35"/>
        <v>Normal Weight</v>
      </c>
      <c r="D2298" s="34">
        <v>4.37</v>
      </c>
      <c r="E2298" s="35" t="s">
        <v>10686</v>
      </c>
      <c r="F2298" s="35" t="s">
        <v>10687</v>
      </c>
      <c r="G2298" s="36" t="s">
        <v>10686</v>
      </c>
      <c r="H2298" s="36">
        <v>1</v>
      </c>
      <c r="I2298" s="35" t="s">
        <v>10686</v>
      </c>
    </row>
    <row r="2299" spans="1:9">
      <c r="A2299" s="31" t="s">
        <v>10593</v>
      </c>
      <c r="B2299" s="32">
        <v>17.170000000000002</v>
      </c>
      <c r="C2299" s="33" t="str">
        <f t="shared" si="35"/>
        <v>Under Weight</v>
      </c>
      <c r="D2299" s="34">
        <v>8.4600000000000009</v>
      </c>
      <c r="E2299" s="35" t="s">
        <v>10686</v>
      </c>
      <c r="F2299" s="35" t="s">
        <v>10686</v>
      </c>
      <c r="G2299" s="36" t="s">
        <v>10686</v>
      </c>
      <c r="H2299" s="36">
        <v>0</v>
      </c>
      <c r="I2299" s="35" t="s">
        <v>10686</v>
      </c>
    </row>
    <row r="2300" spans="1:9">
      <c r="A2300" s="31" t="s">
        <v>10596</v>
      </c>
      <c r="B2300" s="32">
        <v>15.61</v>
      </c>
      <c r="C2300" s="33" t="str">
        <f t="shared" si="35"/>
        <v>Under Weight</v>
      </c>
      <c r="D2300" s="34">
        <v>5.28</v>
      </c>
      <c r="E2300" s="35" t="s">
        <v>10686</v>
      </c>
      <c r="F2300" s="35" t="s">
        <v>10686</v>
      </c>
      <c r="G2300" s="36" t="s">
        <v>10686</v>
      </c>
      <c r="H2300" s="36">
        <v>1</v>
      </c>
      <c r="I2300" s="35" t="s">
        <v>10686</v>
      </c>
    </row>
    <row r="2301" spans="1:9">
      <c r="A2301" s="31" t="s">
        <v>10599</v>
      </c>
      <c r="B2301" s="32">
        <v>17.98</v>
      </c>
      <c r="C2301" s="33" t="str">
        <f t="shared" si="35"/>
        <v>Under Weight</v>
      </c>
      <c r="D2301" s="34">
        <v>5.33</v>
      </c>
      <c r="E2301" s="35" t="s">
        <v>10687</v>
      </c>
      <c r="F2301" s="35" t="s">
        <v>10686</v>
      </c>
      <c r="G2301" s="36" t="s">
        <v>10687</v>
      </c>
      <c r="H2301" s="36">
        <v>1</v>
      </c>
      <c r="I2301" s="35" t="s">
        <v>10686</v>
      </c>
    </row>
    <row r="2302" spans="1:9">
      <c r="A2302" s="31" t="s">
        <v>10601</v>
      </c>
      <c r="B2302" s="32">
        <v>21.64</v>
      </c>
      <c r="C2302" s="33" t="str">
        <f t="shared" si="35"/>
        <v>Normal Weight</v>
      </c>
      <c r="D2302" s="34">
        <v>5.5</v>
      </c>
      <c r="E2302" s="35" t="s">
        <v>10686</v>
      </c>
      <c r="F2302" s="35" t="s">
        <v>10687</v>
      </c>
      <c r="G2302" s="36" t="s">
        <v>10686</v>
      </c>
      <c r="H2302" s="36">
        <v>1</v>
      </c>
      <c r="I2302" s="35" t="s">
        <v>10686</v>
      </c>
    </row>
    <row r="2303" spans="1:9">
      <c r="A2303" s="31" t="s">
        <v>10604</v>
      </c>
      <c r="B2303" s="32">
        <v>16.399999999999999</v>
      </c>
      <c r="C2303" s="33" t="str">
        <f t="shared" si="35"/>
        <v>Under Weight</v>
      </c>
      <c r="D2303" s="34">
        <v>5.4</v>
      </c>
      <c r="E2303" s="35" t="s">
        <v>10686</v>
      </c>
      <c r="F2303" s="35" t="s">
        <v>10686</v>
      </c>
      <c r="G2303" s="36" t="s">
        <v>10687</v>
      </c>
      <c r="H2303" s="36">
        <v>1</v>
      </c>
      <c r="I2303" s="35" t="s">
        <v>10686</v>
      </c>
    </row>
    <row r="2304" spans="1:9">
      <c r="A2304" s="31" t="s">
        <v>10605</v>
      </c>
      <c r="B2304" s="32">
        <v>15.77</v>
      </c>
      <c r="C2304" s="33" t="str">
        <f t="shared" si="35"/>
        <v>Under Weight</v>
      </c>
      <c r="D2304" s="34">
        <v>6.05</v>
      </c>
      <c r="E2304" s="35" t="s">
        <v>10687</v>
      </c>
      <c r="F2304" s="35" t="s">
        <v>10686</v>
      </c>
      <c r="G2304" s="36" t="s">
        <v>10686</v>
      </c>
      <c r="H2304" s="36">
        <v>1</v>
      </c>
      <c r="I2304" s="35" t="s">
        <v>10686</v>
      </c>
    </row>
    <row r="2305" spans="1:9">
      <c r="A2305" s="31" t="s">
        <v>10608</v>
      </c>
      <c r="B2305" s="32">
        <v>18.27</v>
      </c>
      <c r="C2305" s="33" t="str">
        <f t="shared" si="35"/>
        <v>Under Weight</v>
      </c>
      <c r="D2305" s="34">
        <v>11.46</v>
      </c>
      <c r="E2305" s="35" t="s">
        <v>10686</v>
      </c>
      <c r="F2305" s="35" t="s">
        <v>10686</v>
      </c>
      <c r="G2305" s="36" t="s">
        <v>10686</v>
      </c>
      <c r="H2305" s="36">
        <v>0</v>
      </c>
      <c r="I2305" s="35" t="s">
        <v>10686</v>
      </c>
    </row>
    <row r="2306" spans="1:9">
      <c r="A2306" s="31" t="s">
        <v>10610</v>
      </c>
      <c r="B2306" s="32">
        <v>16.489999999999998</v>
      </c>
      <c r="C2306" s="33" t="str">
        <f t="shared" si="35"/>
        <v>Under Weight</v>
      </c>
      <c r="D2306" s="34">
        <v>8.48</v>
      </c>
      <c r="E2306" s="35" t="s">
        <v>10686</v>
      </c>
      <c r="F2306" s="35" t="s">
        <v>10686</v>
      </c>
      <c r="G2306" s="36" t="s">
        <v>10686</v>
      </c>
      <c r="H2306" s="36">
        <v>0</v>
      </c>
      <c r="I2306" s="35" t="s">
        <v>10686</v>
      </c>
    </row>
    <row r="2307" spans="1:9">
      <c r="A2307" s="31" t="s">
        <v>10613</v>
      </c>
      <c r="B2307" s="32">
        <v>16.14</v>
      </c>
      <c r="C2307" s="33" t="str">
        <f t="shared" ref="C2307:C2336" si="36">IF(B2307&lt;18.5,"Under Weight",IF(B2307&lt;25,"Normal Weight",IF(B2307&lt;30,"Overweight","Obesity")))</f>
        <v>Under Weight</v>
      </c>
      <c r="D2307" s="34">
        <v>4.8600000000000003</v>
      </c>
      <c r="E2307" s="35" t="s">
        <v>10686</v>
      </c>
      <c r="F2307" s="35" t="s">
        <v>10686</v>
      </c>
      <c r="G2307" s="36" t="s">
        <v>10686</v>
      </c>
      <c r="H2307" s="36">
        <v>0</v>
      </c>
      <c r="I2307" s="35" t="s">
        <v>10686</v>
      </c>
    </row>
    <row r="2308" spans="1:9">
      <c r="A2308" s="31" t="s">
        <v>10615</v>
      </c>
      <c r="B2308" s="32">
        <v>20.85</v>
      </c>
      <c r="C2308" s="33" t="str">
        <f t="shared" si="36"/>
        <v>Normal Weight</v>
      </c>
      <c r="D2308" s="34">
        <v>4.45</v>
      </c>
      <c r="E2308" s="35" t="s">
        <v>10687</v>
      </c>
      <c r="F2308" s="35" t="s">
        <v>10686</v>
      </c>
      <c r="G2308" s="36" t="s">
        <v>10686</v>
      </c>
      <c r="H2308" s="36">
        <v>1</v>
      </c>
      <c r="I2308" s="35" t="s">
        <v>10686</v>
      </c>
    </row>
    <row r="2309" spans="1:9">
      <c r="A2309" s="31" t="s">
        <v>10617</v>
      </c>
      <c r="B2309" s="32">
        <v>15.88</v>
      </c>
      <c r="C2309" s="33" t="str">
        <f t="shared" si="36"/>
        <v>Under Weight</v>
      </c>
      <c r="D2309" s="34">
        <v>4.3600000000000003</v>
      </c>
      <c r="E2309" s="35" t="s">
        <v>10686</v>
      </c>
      <c r="F2309" s="35" t="s">
        <v>10686</v>
      </c>
      <c r="G2309" s="36" t="s">
        <v>10686</v>
      </c>
      <c r="H2309" s="36">
        <v>0</v>
      </c>
      <c r="I2309" s="35" t="s">
        <v>10686</v>
      </c>
    </row>
    <row r="2310" spans="1:9">
      <c r="A2310" s="31" t="s">
        <v>10619</v>
      </c>
      <c r="B2310" s="32">
        <v>20.66</v>
      </c>
      <c r="C2310" s="33" t="str">
        <f t="shared" si="36"/>
        <v>Normal Weight</v>
      </c>
      <c r="D2310" s="34">
        <v>5.8</v>
      </c>
      <c r="E2310" s="35" t="s">
        <v>10686</v>
      </c>
      <c r="F2310" s="35" t="s">
        <v>10687</v>
      </c>
      <c r="G2310" s="36" t="s">
        <v>10686</v>
      </c>
      <c r="H2310" s="36">
        <v>1</v>
      </c>
      <c r="I2310" s="35" t="s">
        <v>10686</v>
      </c>
    </row>
    <row r="2311" spans="1:9">
      <c r="A2311" s="31" t="s">
        <v>10620</v>
      </c>
      <c r="B2311" s="32">
        <v>20.399999999999999</v>
      </c>
      <c r="C2311" s="33" t="str">
        <f t="shared" si="36"/>
        <v>Normal Weight</v>
      </c>
      <c r="D2311" s="34">
        <v>5.27</v>
      </c>
      <c r="E2311" s="35" t="s">
        <v>10686</v>
      </c>
      <c r="F2311" s="35" t="s">
        <v>10686</v>
      </c>
      <c r="G2311" s="36" t="s">
        <v>10686</v>
      </c>
      <c r="H2311" s="36">
        <v>0</v>
      </c>
      <c r="I2311" s="35" t="s">
        <v>10686</v>
      </c>
    </row>
    <row r="2312" spans="1:9">
      <c r="A2312" s="31" t="s">
        <v>10621</v>
      </c>
      <c r="B2312" s="32">
        <v>25.19</v>
      </c>
      <c r="C2312" s="33" t="str">
        <f t="shared" si="36"/>
        <v>Overweight</v>
      </c>
      <c r="D2312" s="34">
        <v>5.64</v>
      </c>
      <c r="E2312" s="35" t="s">
        <v>10687</v>
      </c>
      <c r="F2312" s="35" t="s">
        <v>10686</v>
      </c>
      <c r="G2312" s="36" t="s">
        <v>10686</v>
      </c>
      <c r="H2312" s="36">
        <v>0</v>
      </c>
      <c r="I2312" s="35" t="s">
        <v>10686</v>
      </c>
    </row>
    <row r="2313" spans="1:9">
      <c r="A2313" s="31" t="s">
        <v>10623</v>
      </c>
      <c r="B2313" s="32">
        <v>20.54</v>
      </c>
      <c r="C2313" s="33" t="str">
        <f t="shared" si="36"/>
        <v>Normal Weight</v>
      </c>
      <c r="D2313" s="34">
        <v>4.2</v>
      </c>
      <c r="E2313" s="35" t="s">
        <v>10687</v>
      </c>
      <c r="F2313" s="35" t="s">
        <v>10686</v>
      </c>
      <c r="G2313" s="36" t="s">
        <v>10686</v>
      </c>
      <c r="H2313" s="36">
        <v>1</v>
      </c>
      <c r="I2313" s="35" t="s">
        <v>10686</v>
      </c>
    </row>
    <row r="2314" spans="1:9">
      <c r="A2314" s="31" t="s">
        <v>10625</v>
      </c>
      <c r="B2314" s="32">
        <v>20.13</v>
      </c>
      <c r="C2314" s="33" t="str">
        <f t="shared" si="36"/>
        <v>Normal Weight</v>
      </c>
      <c r="D2314" s="34">
        <v>5.42</v>
      </c>
      <c r="E2314" s="35" t="s">
        <v>10686</v>
      </c>
      <c r="F2314" s="35" t="s">
        <v>10686</v>
      </c>
      <c r="G2314" s="36" t="s">
        <v>10686</v>
      </c>
      <c r="H2314" s="36">
        <v>0</v>
      </c>
      <c r="I2314" s="35" t="s">
        <v>10686</v>
      </c>
    </row>
    <row r="2315" spans="1:9">
      <c r="A2315" s="31" t="s">
        <v>10627</v>
      </c>
      <c r="B2315" s="32">
        <v>18.93</v>
      </c>
      <c r="C2315" s="33" t="str">
        <f t="shared" si="36"/>
        <v>Normal Weight</v>
      </c>
      <c r="D2315" s="34">
        <v>6.11</v>
      </c>
      <c r="E2315" s="35" t="s">
        <v>10686</v>
      </c>
      <c r="F2315" s="35" t="s">
        <v>10686</v>
      </c>
      <c r="G2315" s="36" t="s">
        <v>10687</v>
      </c>
      <c r="H2315" s="36">
        <v>1</v>
      </c>
      <c r="I2315" s="35" t="s">
        <v>10686</v>
      </c>
    </row>
    <row r="2316" spans="1:9">
      <c r="A2316" s="31" t="s">
        <v>10629</v>
      </c>
      <c r="B2316" s="32">
        <v>24.14</v>
      </c>
      <c r="C2316" s="33" t="str">
        <f t="shared" si="36"/>
        <v>Normal Weight</v>
      </c>
      <c r="D2316" s="34">
        <v>5.29</v>
      </c>
      <c r="E2316" s="35" t="s">
        <v>10686</v>
      </c>
      <c r="F2316" s="35" t="s">
        <v>10687</v>
      </c>
      <c r="G2316" s="36" t="s">
        <v>10686</v>
      </c>
      <c r="H2316" s="36">
        <v>1</v>
      </c>
      <c r="I2316" s="35" t="s">
        <v>10686</v>
      </c>
    </row>
    <row r="2317" spans="1:9">
      <c r="A2317" s="31" t="s">
        <v>10631</v>
      </c>
      <c r="B2317" s="32">
        <v>25.03</v>
      </c>
      <c r="C2317" s="33" t="str">
        <f t="shared" si="36"/>
        <v>Overweight</v>
      </c>
      <c r="D2317" s="34">
        <v>5.91</v>
      </c>
      <c r="E2317" s="35" t="s">
        <v>10686</v>
      </c>
      <c r="F2317" s="35" t="s">
        <v>10687</v>
      </c>
      <c r="G2317" s="36" t="s">
        <v>10686</v>
      </c>
      <c r="H2317" s="36">
        <v>1</v>
      </c>
      <c r="I2317" s="35" t="s">
        <v>10686</v>
      </c>
    </row>
    <row r="2318" spans="1:9">
      <c r="A2318" s="31" t="s">
        <v>10633</v>
      </c>
      <c r="B2318" s="32">
        <v>20.47</v>
      </c>
      <c r="C2318" s="33" t="str">
        <f t="shared" si="36"/>
        <v>Normal Weight</v>
      </c>
      <c r="D2318" s="34">
        <v>5.81</v>
      </c>
      <c r="E2318" s="35" t="s">
        <v>10687</v>
      </c>
      <c r="F2318" s="35" t="s">
        <v>10686</v>
      </c>
      <c r="G2318" s="36" t="s">
        <v>10686</v>
      </c>
      <c r="H2318" s="36">
        <v>1</v>
      </c>
      <c r="I2318" s="35" t="s">
        <v>10686</v>
      </c>
    </row>
    <row r="2319" spans="1:9">
      <c r="A2319" s="31" t="s">
        <v>10635</v>
      </c>
      <c r="B2319" s="32">
        <v>18.82</v>
      </c>
      <c r="C2319" s="33" t="str">
        <f t="shared" si="36"/>
        <v>Normal Weight</v>
      </c>
      <c r="D2319" s="34">
        <v>5.51</v>
      </c>
      <c r="E2319" s="35" t="s">
        <v>10687</v>
      </c>
      <c r="F2319" s="35" t="s">
        <v>10686</v>
      </c>
      <c r="G2319" s="36" t="s">
        <v>10686</v>
      </c>
      <c r="H2319" s="36">
        <v>0</v>
      </c>
      <c r="I2319" s="35" t="s">
        <v>10686</v>
      </c>
    </row>
    <row r="2320" spans="1:9">
      <c r="A2320" s="31" t="s">
        <v>10637</v>
      </c>
      <c r="B2320" s="32">
        <v>17.079999999999998</v>
      </c>
      <c r="C2320" s="33" t="str">
        <f t="shared" si="36"/>
        <v>Under Weight</v>
      </c>
      <c r="D2320" s="34">
        <v>5.73</v>
      </c>
      <c r="E2320" s="35" t="s">
        <v>10686</v>
      </c>
      <c r="F2320" s="35" t="s">
        <v>10686</v>
      </c>
      <c r="G2320" s="36" t="s">
        <v>10687</v>
      </c>
      <c r="H2320" s="36">
        <v>1</v>
      </c>
      <c r="I2320" s="35" t="s">
        <v>10686</v>
      </c>
    </row>
    <row r="2321" spans="1:9">
      <c r="A2321" s="31" t="s">
        <v>10640</v>
      </c>
      <c r="B2321" s="32">
        <v>19.21</v>
      </c>
      <c r="C2321" s="33" t="str">
        <f t="shared" si="36"/>
        <v>Normal Weight</v>
      </c>
      <c r="D2321" s="34">
        <v>5.53</v>
      </c>
      <c r="E2321" s="35" t="s">
        <v>10687</v>
      </c>
      <c r="F2321" s="35" t="s">
        <v>10686</v>
      </c>
      <c r="G2321" s="36" t="s">
        <v>10686</v>
      </c>
      <c r="H2321" s="36">
        <v>0</v>
      </c>
      <c r="I2321" s="35" t="s">
        <v>10686</v>
      </c>
    </row>
    <row r="2322" spans="1:9">
      <c r="A2322" s="31" t="s">
        <v>10643</v>
      </c>
      <c r="B2322" s="32">
        <v>17.86</v>
      </c>
      <c r="C2322" s="33" t="str">
        <f t="shared" si="36"/>
        <v>Under Weight</v>
      </c>
      <c r="D2322" s="34">
        <v>5.43</v>
      </c>
      <c r="E2322" s="35" t="s">
        <v>10686</v>
      </c>
      <c r="F2322" s="35" t="s">
        <v>10686</v>
      </c>
      <c r="G2322" s="36" t="s">
        <v>10687</v>
      </c>
      <c r="H2322" s="36">
        <v>1</v>
      </c>
      <c r="I2322" s="35" t="s">
        <v>10686</v>
      </c>
    </row>
    <row r="2323" spans="1:9">
      <c r="A2323" s="31" t="s">
        <v>10645</v>
      </c>
      <c r="B2323" s="32">
        <v>21.38</v>
      </c>
      <c r="C2323" s="33" t="str">
        <f t="shared" si="36"/>
        <v>Normal Weight</v>
      </c>
      <c r="D2323" s="34">
        <v>8.01</v>
      </c>
      <c r="E2323" s="35" t="s">
        <v>10686</v>
      </c>
      <c r="F2323" s="35" t="s">
        <v>10686</v>
      </c>
      <c r="G2323" s="36" t="s">
        <v>10686</v>
      </c>
      <c r="H2323" s="36">
        <v>0</v>
      </c>
      <c r="I2323" s="35" t="s">
        <v>10686</v>
      </c>
    </row>
    <row r="2324" spans="1:9">
      <c r="A2324" s="31" t="s">
        <v>10648</v>
      </c>
      <c r="B2324" s="32">
        <v>23.35</v>
      </c>
      <c r="C2324" s="33" t="str">
        <f t="shared" si="36"/>
        <v>Normal Weight</v>
      </c>
      <c r="D2324" s="34">
        <v>5.94</v>
      </c>
      <c r="E2324" s="35" t="s">
        <v>10686</v>
      </c>
      <c r="F2324" s="35" t="s">
        <v>10686</v>
      </c>
      <c r="G2324" s="36" t="s">
        <v>10686</v>
      </c>
      <c r="H2324" s="36">
        <v>0</v>
      </c>
      <c r="I2324" s="35" t="s">
        <v>10686</v>
      </c>
    </row>
    <row r="2325" spans="1:9">
      <c r="A2325" s="31" t="s">
        <v>10650</v>
      </c>
      <c r="B2325" s="32">
        <v>22.24</v>
      </c>
      <c r="C2325" s="33" t="str">
        <f t="shared" si="36"/>
        <v>Normal Weight</v>
      </c>
      <c r="D2325" s="34">
        <v>5.04</v>
      </c>
      <c r="E2325" s="35" t="s">
        <v>10686</v>
      </c>
      <c r="F2325" s="35" t="s">
        <v>10686</v>
      </c>
      <c r="G2325" s="36" t="s">
        <v>10686</v>
      </c>
      <c r="H2325" s="36">
        <v>0</v>
      </c>
      <c r="I2325" s="35" t="s">
        <v>10686</v>
      </c>
    </row>
    <row r="2326" spans="1:9">
      <c r="A2326" s="31" t="s">
        <v>10653</v>
      </c>
      <c r="B2326" s="32">
        <v>24.76</v>
      </c>
      <c r="C2326" s="33" t="str">
        <f t="shared" si="36"/>
        <v>Normal Weight</v>
      </c>
      <c r="D2326" s="34">
        <v>4.54</v>
      </c>
      <c r="E2326" s="35" t="s">
        <v>10687</v>
      </c>
      <c r="F2326" s="35" t="s">
        <v>10686</v>
      </c>
      <c r="G2326" s="36" t="s">
        <v>10686</v>
      </c>
      <c r="H2326" s="36">
        <v>0</v>
      </c>
      <c r="I2326" s="35" t="s">
        <v>10686</v>
      </c>
    </row>
    <row r="2327" spans="1:9">
      <c r="A2327" s="31" t="s">
        <v>10655</v>
      </c>
      <c r="B2327" s="32">
        <v>20.100000000000001</v>
      </c>
      <c r="C2327" s="33" t="str">
        <f t="shared" si="36"/>
        <v>Normal Weight</v>
      </c>
      <c r="D2327" s="34">
        <v>5.6</v>
      </c>
      <c r="E2327" s="35" t="s">
        <v>10687</v>
      </c>
      <c r="F2327" s="35" t="s">
        <v>10686</v>
      </c>
      <c r="G2327" s="36" t="s">
        <v>10687</v>
      </c>
      <c r="H2327" s="36">
        <v>1</v>
      </c>
      <c r="I2327" s="35" t="s">
        <v>10686</v>
      </c>
    </row>
    <row r="2328" spans="1:9">
      <c r="A2328" s="31" t="s">
        <v>10658</v>
      </c>
      <c r="B2328" s="32">
        <v>21.77</v>
      </c>
      <c r="C2328" s="33" t="str">
        <f t="shared" si="36"/>
        <v>Normal Weight</v>
      </c>
      <c r="D2328" s="34">
        <v>10.67</v>
      </c>
      <c r="E2328" s="35" t="s">
        <v>10686</v>
      </c>
      <c r="F2328" s="35" t="s">
        <v>10686</v>
      </c>
      <c r="G2328" s="36" t="s">
        <v>10686</v>
      </c>
      <c r="H2328" s="36">
        <v>0</v>
      </c>
      <c r="I2328" s="35" t="s">
        <v>10686</v>
      </c>
    </row>
    <row r="2329" spans="1:9">
      <c r="A2329" s="31" t="s">
        <v>10659</v>
      </c>
      <c r="B2329" s="32">
        <v>17.82</v>
      </c>
      <c r="C2329" s="33" t="str">
        <f t="shared" si="36"/>
        <v>Under Weight</v>
      </c>
      <c r="D2329" s="34">
        <v>5.26</v>
      </c>
      <c r="E2329" s="35" t="s">
        <v>10687</v>
      </c>
      <c r="F2329" s="35" t="s">
        <v>10686</v>
      </c>
      <c r="G2329" s="36" t="s">
        <v>10686</v>
      </c>
      <c r="H2329" s="36">
        <v>1</v>
      </c>
      <c r="I2329" s="35" t="s">
        <v>10686</v>
      </c>
    </row>
    <row r="2330" spans="1:9">
      <c r="A2330" s="31" t="s">
        <v>10661</v>
      </c>
      <c r="B2330" s="32">
        <v>17.07</v>
      </c>
      <c r="C2330" s="33" t="str">
        <f t="shared" si="36"/>
        <v>Under Weight</v>
      </c>
      <c r="D2330" s="34">
        <v>5.22</v>
      </c>
      <c r="E2330" s="35" t="s">
        <v>10686</v>
      </c>
      <c r="F2330" s="35" t="s">
        <v>10686</v>
      </c>
      <c r="G2330" s="36" t="s">
        <v>10687</v>
      </c>
      <c r="H2330" s="36">
        <v>1</v>
      </c>
      <c r="I2330" s="35" t="s">
        <v>10686</v>
      </c>
    </row>
    <row r="2331" spans="1:9">
      <c r="A2331" s="31" t="s">
        <v>10664</v>
      </c>
      <c r="B2331" s="32">
        <v>22.24</v>
      </c>
      <c r="C2331" s="33" t="str">
        <f t="shared" si="36"/>
        <v>Normal Weight</v>
      </c>
      <c r="D2331" s="34">
        <v>4.29</v>
      </c>
      <c r="E2331" s="35" t="s">
        <v>10687</v>
      </c>
      <c r="F2331" s="35" t="s">
        <v>10686</v>
      </c>
      <c r="G2331" s="36" t="s">
        <v>10686</v>
      </c>
      <c r="H2331" s="36">
        <v>0</v>
      </c>
      <c r="I2331" s="35" t="s">
        <v>10686</v>
      </c>
    </row>
    <row r="2332" spans="1:9">
      <c r="A2332" s="31" t="s">
        <v>10667</v>
      </c>
      <c r="B2332" s="32">
        <v>22.34</v>
      </c>
      <c r="C2332" s="33" t="str">
        <f t="shared" si="36"/>
        <v>Normal Weight</v>
      </c>
      <c r="D2332" s="34">
        <v>5.57</v>
      </c>
      <c r="E2332" s="35" t="s">
        <v>10686</v>
      </c>
      <c r="F2332" s="35" t="s">
        <v>10686</v>
      </c>
      <c r="G2332" s="36" t="s">
        <v>10686</v>
      </c>
      <c r="H2332" s="36">
        <v>1</v>
      </c>
      <c r="I2332" s="35" t="s">
        <v>10686</v>
      </c>
    </row>
    <row r="2333" spans="1:9">
      <c r="A2333" s="31" t="s">
        <v>10669</v>
      </c>
      <c r="B2333" s="32">
        <v>17.7</v>
      </c>
      <c r="C2333" s="33" t="str">
        <f t="shared" si="36"/>
        <v>Under Weight</v>
      </c>
      <c r="D2333" s="34">
        <v>6.28</v>
      </c>
      <c r="E2333" s="35" t="s">
        <v>10686</v>
      </c>
      <c r="F2333" s="35" t="s">
        <v>10686</v>
      </c>
      <c r="G2333" s="36" t="s">
        <v>10686</v>
      </c>
      <c r="H2333" s="36">
        <v>1</v>
      </c>
      <c r="I2333" s="35" t="s">
        <v>10686</v>
      </c>
    </row>
    <row r="2334" spans="1:9">
      <c r="A2334" s="31" t="s">
        <v>10672</v>
      </c>
      <c r="B2334" s="32">
        <v>16.47</v>
      </c>
      <c r="C2334" s="33" t="str">
        <f t="shared" si="36"/>
        <v>Under Weight</v>
      </c>
      <c r="D2334" s="34">
        <v>6.35</v>
      </c>
      <c r="E2334" s="35" t="s">
        <v>10686</v>
      </c>
      <c r="F2334" s="35" t="s">
        <v>10686</v>
      </c>
      <c r="G2334" s="36" t="s">
        <v>10687</v>
      </c>
      <c r="H2334" s="36">
        <v>1</v>
      </c>
      <c r="I2334" s="35" t="s">
        <v>10686</v>
      </c>
    </row>
    <row r="2335" spans="1:9">
      <c r="A2335" s="31" t="s">
        <v>10674</v>
      </c>
      <c r="B2335" s="32">
        <v>17.600000000000001</v>
      </c>
      <c r="C2335" s="33" t="str">
        <f t="shared" si="36"/>
        <v>Under Weight</v>
      </c>
      <c r="D2335" s="34">
        <v>4.3899999999999997</v>
      </c>
      <c r="E2335" s="35" t="s">
        <v>10686</v>
      </c>
      <c r="F2335" s="35" t="s">
        <v>10686</v>
      </c>
      <c r="G2335" s="36" t="s">
        <v>10686</v>
      </c>
      <c r="H2335" s="36">
        <v>1</v>
      </c>
      <c r="I2335" s="35" t="s">
        <v>10686</v>
      </c>
    </row>
    <row r="2336" spans="1:9">
      <c r="A2336" s="31" t="s">
        <v>10677</v>
      </c>
      <c r="B2336" s="32">
        <v>17.579999999999998</v>
      </c>
      <c r="C2336" s="33" t="str">
        <f t="shared" si="36"/>
        <v>Under Weight</v>
      </c>
      <c r="D2336" s="34">
        <v>4.51</v>
      </c>
      <c r="E2336" s="35" t="s">
        <v>10686</v>
      </c>
      <c r="F2336" s="35" t="s">
        <v>10686</v>
      </c>
      <c r="G2336" s="36" t="s">
        <v>10686</v>
      </c>
      <c r="H2336" s="36">
        <v>1</v>
      </c>
      <c r="I2336" s="35" t="s">
        <v>10686</v>
      </c>
    </row>
  </sheetData>
  <mergeCells count="5">
    <mergeCell ref="L13:P14"/>
    <mergeCell ref="Q8:T9"/>
    <mergeCell ref="L4:P6"/>
    <mergeCell ref="L7:P9"/>
    <mergeCell ref="L10:P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BCE2-D803-43CB-B503-26AB8CE4F00D}">
  <dimension ref="A1:S2344"/>
  <sheetViews>
    <sheetView workbookViewId="0">
      <selection activeCell="N16" sqref="N16:S17"/>
    </sheetView>
  </sheetViews>
  <sheetFormatPr defaultRowHeight="14.4"/>
  <cols>
    <col min="1" max="1" width="12.6640625" customWidth="1"/>
    <col min="2" max="2" width="8.33203125" customWidth="1"/>
    <col min="3" max="3" width="8" customWidth="1"/>
    <col min="4" max="4" width="8.5546875" customWidth="1"/>
    <col min="5" max="5" width="12" customWidth="1"/>
    <col min="6" max="6" width="8.5546875" customWidth="1"/>
    <col min="7" max="7" width="11.6640625" customWidth="1"/>
    <col min="8" max="8" width="11.33203125" style="10" customWidth="1"/>
    <col min="9" max="9" width="11.44140625" customWidth="1"/>
    <col min="10" max="10" width="10" customWidth="1"/>
    <col min="11" max="11" width="11.6640625" customWidth="1"/>
    <col min="13" max="13" width="10.5546875" customWidth="1"/>
  </cols>
  <sheetData>
    <row r="1" spans="1:19" ht="31.2">
      <c r="A1" s="24" t="s">
        <v>4720</v>
      </c>
      <c r="B1" s="24" t="s">
        <v>10693</v>
      </c>
      <c r="C1" s="24" t="s">
        <v>10694</v>
      </c>
      <c r="D1" s="24" t="s">
        <v>10695</v>
      </c>
      <c r="E1" s="24" t="s">
        <v>10696</v>
      </c>
      <c r="F1" s="24" t="s">
        <v>10697</v>
      </c>
      <c r="G1" s="24" t="s">
        <v>10698</v>
      </c>
      <c r="H1" s="25" t="s">
        <v>10699</v>
      </c>
      <c r="I1" s="24" t="s">
        <v>10700</v>
      </c>
      <c r="J1" s="24" t="s">
        <v>10701</v>
      </c>
      <c r="K1" s="24" t="s">
        <v>10702</v>
      </c>
    </row>
    <row r="2" spans="1:19" ht="15" customHeight="1">
      <c r="A2" s="26" t="s">
        <v>4724</v>
      </c>
      <c r="B2" s="27">
        <v>1968</v>
      </c>
      <c r="C2" s="27" t="s">
        <v>4692</v>
      </c>
      <c r="D2" s="26">
        <v>12</v>
      </c>
      <c r="E2" s="28">
        <f t="shared" ref="E2:E65" si="0">DATE(B2,MONTH(DATEVALUE("1-"&amp;C2&amp;"-"&amp;B2)),D2)</f>
        <v>25123</v>
      </c>
      <c r="F2" s="27">
        <f t="shared" ref="F2:F65" si="1">DATEDIF(E2,DATE(2023,6,8),"y")</f>
        <v>54</v>
      </c>
      <c r="G2" s="27">
        <v>0</v>
      </c>
      <c r="H2" s="29">
        <v>63770.43</v>
      </c>
      <c r="I2" s="27" t="s">
        <v>4693</v>
      </c>
      <c r="J2" s="27" t="s">
        <v>4694</v>
      </c>
      <c r="K2" s="30" t="s">
        <v>4695</v>
      </c>
      <c r="N2" s="64" t="s">
        <v>10703</v>
      </c>
      <c r="O2" s="64"/>
      <c r="P2" s="64"/>
      <c r="Q2" s="64"/>
      <c r="R2" s="64"/>
      <c r="S2" s="64"/>
    </row>
    <row r="3" spans="1:19">
      <c r="A3" s="26" t="s">
        <v>4729</v>
      </c>
      <c r="B3" s="27">
        <v>1977</v>
      </c>
      <c r="C3" s="27" t="s">
        <v>4696</v>
      </c>
      <c r="D3" s="26">
        <v>8</v>
      </c>
      <c r="E3" s="28">
        <f t="shared" si="0"/>
        <v>28284</v>
      </c>
      <c r="F3" s="27">
        <f t="shared" si="1"/>
        <v>46</v>
      </c>
      <c r="G3" s="27">
        <v>0</v>
      </c>
      <c r="H3" s="29">
        <v>62592.87</v>
      </c>
      <c r="I3" s="27" t="s">
        <v>4697</v>
      </c>
      <c r="J3" s="27" t="s">
        <v>4694</v>
      </c>
      <c r="K3" s="30" t="s">
        <v>4695</v>
      </c>
      <c r="N3" s="64"/>
      <c r="O3" s="64"/>
      <c r="P3" s="64"/>
      <c r="Q3" s="64"/>
      <c r="R3" s="64"/>
      <c r="S3" s="64"/>
    </row>
    <row r="4" spans="1:19">
      <c r="A4" s="26" t="s">
        <v>4733</v>
      </c>
      <c r="B4" s="27">
        <v>1970</v>
      </c>
      <c r="C4" s="27" t="s">
        <v>4702</v>
      </c>
      <c r="D4" s="26">
        <v>11</v>
      </c>
      <c r="E4" s="28">
        <f t="shared" si="0"/>
        <v>25822</v>
      </c>
      <c r="F4" s="27">
        <f t="shared" si="1"/>
        <v>52</v>
      </c>
      <c r="G4" s="27">
        <v>3</v>
      </c>
      <c r="H4" s="29">
        <v>60021.4</v>
      </c>
      <c r="I4" s="27" t="s">
        <v>4693</v>
      </c>
      <c r="J4" s="27" t="s">
        <v>4693</v>
      </c>
      <c r="K4" s="30" t="s">
        <v>4698</v>
      </c>
      <c r="N4" s="64"/>
      <c r="O4" s="64"/>
      <c r="P4" s="64"/>
      <c r="Q4" s="64"/>
      <c r="R4" s="64"/>
      <c r="S4" s="64"/>
    </row>
    <row r="5" spans="1:19">
      <c r="A5" s="26" t="s">
        <v>4737</v>
      </c>
      <c r="B5" s="27">
        <v>1991</v>
      </c>
      <c r="C5" s="27" t="s">
        <v>4696</v>
      </c>
      <c r="D5" s="26">
        <v>6</v>
      </c>
      <c r="E5" s="28">
        <f t="shared" si="0"/>
        <v>33395</v>
      </c>
      <c r="F5" s="27">
        <f t="shared" si="1"/>
        <v>32</v>
      </c>
      <c r="G5" s="27">
        <v>1</v>
      </c>
      <c r="H5" s="29">
        <v>58571.07</v>
      </c>
      <c r="I5" s="27" t="s">
        <v>4693</v>
      </c>
      <c r="J5" s="27" t="s">
        <v>4694</v>
      </c>
      <c r="K5" s="30" t="s">
        <v>4699</v>
      </c>
      <c r="N5" s="64"/>
      <c r="O5" s="64"/>
      <c r="P5" s="64"/>
      <c r="Q5" s="64"/>
      <c r="R5" s="64"/>
      <c r="S5" s="64"/>
    </row>
    <row r="6" spans="1:19">
      <c r="A6" s="26" t="s">
        <v>4741</v>
      </c>
      <c r="B6" s="27">
        <v>1989</v>
      </c>
      <c r="C6" s="27" t="s">
        <v>4696</v>
      </c>
      <c r="D6" s="26">
        <v>19</v>
      </c>
      <c r="E6" s="28">
        <f t="shared" si="0"/>
        <v>32678</v>
      </c>
      <c r="F6" s="27">
        <f t="shared" si="1"/>
        <v>33</v>
      </c>
      <c r="G6" s="27">
        <v>0</v>
      </c>
      <c r="H6" s="29">
        <v>55135.4</v>
      </c>
      <c r="I6" s="27" t="s">
        <v>4693</v>
      </c>
      <c r="J6" s="27" t="s">
        <v>4697</v>
      </c>
      <c r="K6" s="30" t="s">
        <v>4698</v>
      </c>
      <c r="N6" s="65" t="s">
        <v>10704</v>
      </c>
      <c r="O6" s="65"/>
      <c r="P6" s="65"/>
      <c r="Q6" s="65"/>
      <c r="R6" s="65"/>
      <c r="S6" s="65"/>
    </row>
    <row r="7" spans="1:19">
      <c r="A7" s="26" t="s">
        <v>4744</v>
      </c>
      <c r="B7" s="27">
        <v>1962</v>
      </c>
      <c r="C7" s="27" t="s">
        <v>4700</v>
      </c>
      <c r="D7" s="26">
        <v>4</v>
      </c>
      <c r="E7" s="28">
        <f t="shared" si="0"/>
        <v>22862</v>
      </c>
      <c r="F7" s="27">
        <f t="shared" si="1"/>
        <v>60</v>
      </c>
      <c r="G7" s="27">
        <v>0</v>
      </c>
      <c r="H7" s="29">
        <v>52590.83</v>
      </c>
      <c r="I7" s="27" t="s">
        <v>4693</v>
      </c>
      <c r="J7" s="27" t="s">
        <v>4694</v>
      </c>
      <c r="K7" s="30" t="s">
        <v>4701</v>
      </c>
      <c r="N7" s="66"/>
      <c r="O7" s="66"/>
      <c r="P7" s="66"/>
      <c r="Q7" s="66"/>
      <c r="R7" s="66"/>
      <c r="S7" s="66"/>
    </row>
    <row r="8" spans="1:19">
      <c r="A8" s="26" t="s">
        <v>4747</v>
      </c>
      <c r="B8" s="27">
        <v>1994</v>
      </c>
      <c r="C8" s="27" t="s">
        <v>4692</v>
      </c>
      <c r="D8" s="26">
        <v>27</v>
      </c>
      <c r="E8" s="28">
        <f t="shared" si="0"/>
        <v>34634</v>
      </c>
      <c r="F8" s="27">
        <f t="shared" si="1"/>
        <v>28</v>
      </c>
      <c r="G8" s="27">
        <v>1</v>
      </c>
      <c r="H8" s="29">
        <v>51194.559999999998</v>
      </c>
      <c r="I8" s="27" t="s">
        <v>4693</v>
      </c>
      <c r="J8" s="27" t="s">
        <v>4694</v>
      </c>
      <c r="K8" s="30" t="s">
        <v>4701</v>
      </c>
      <c r="N8" s="67" t="s">
        <v>10705</v>
      </c>
      <c r="O8" s="67"/>
      <c r="P8" s="67"/>
      <c r="Q8" s="67"/>
      <c r="R8" s="67"/>
      <c r="S8" s="67"/>
    </row>
    <row r="9" spans="1:19">
      <c r="A9" s="26" t="s">
        <v>4751</v>
      </c>
      <c r="B9" s="27">
        <v>1958</v>
      </c>
      <c r="C9" s="27" t="s">
        <v>4696</v>
      </c>
      <c r="D9" s="26">
        <v>27</v>
      </c>
      <c r="E9" s="28">
        <f t="shared" si="0"/>
        <v>21363</v>
      </c>
      <c r="F9" s="27">
        <f t="shared" si="1"/>
        <v>64</v>
      </c>
      <c r="G9" s="27">
        <v>2</v>
      </c>
      <c r="H9" s="29">
        <v>49577.66</v>
      </c>
      <c r="I9" s="27" t="s">
        <v>4697</v>
      </c>
      <c r="J9" s="27" t="s">
        <v>4697</v>
      </c>
      <c r="K9" s="30" t="s">
        <v>4695</v>
      </c>
      <c r="N9" s="63"/>
      <c r="O9" s="63"/>
      <c r="P9" s="63"/>
      <c r="Q9" s="63"/>
      <c r="R9" s="63"/>
      <c r="S9" s="63"/>
    </row>
    <row r="10" spans="1:19">
      <c r="A10" s="26" t="s">
        <v>4755</v>
      </c>
      <c r="B10" s="27">
        <v>1963</v>
      </c>
      <c r="C10" s="27" t="s">
        <v>4702</v>
      </c>
      <c r="D10" s="26">
        <v>4</v>
      </c>
      <c r="E10" s="28">
        <f t="shared" si="0"/>
        <v>23258</v>
      </c>
      <c r="F10" s="27">
        <f t="shared" si="1"/>
        <v>59</v>
      </c>
      <c r="G10" s="27">
        <v>1</v>
      </c>
      <c r="H10" s="29">
        <v>48970.25</v>
      </c>
      <c r="I10" s="27" t="s">
        <v>4693</v>
      </c>
      <c r="J10" s="27" t="s">
        <v>4697</v>
      </c>
      <c r="K10" s="30" t="s">
        <v>4695</v>
      </c>
      <c r="N10" s="61" t="s">
        <v>10706</v>
      </c>
      <c r="O10" s="61"/>
      <c r="P10" s="61"/>
      <c r="Q10" s="61"/>
      <c r="R10" s="61"/>
      <c r="S10" s="61"/>
    </row>
    <row r="11" spans="1:19">
      <c r="A11" s="26" t="s">
        <v>4758</v>
      </c>
      <c r="B11" s="27">
        <v>1978</v>
      </c>
      <c r="C11" s="27" t="s">
        <v>4703</v>
      </c>
      <c r="D11" s="26">
        <v>29</v>
      </c>
      <c r="E11" s="28">
        <f t="shared" si="0"/>
        <v>28853</v>
      </c>
      <c r="F11" s="27">
        <f t="shared" si="1"/>
        <v>44</v>
      </c>
      <c r="G11" s="27">
        <v>0</v>
      </c>
      <c r="H11" s="29">
        <v>48885.14</v>
      </c>
      <c r="I11" s="27" t="s">
        <v>4693</v>
      </c>
      <c r="J11" s="27" t="s">
        <v>4697</v>
      </c>
      <c r="K11" s="30" t="s">
        <v>4695</v>
      </c>
      <c r="N11" s="62"/>
      <c r="O11" s="62"/>
      <c r="P11" s="62"/>
      <c r="Q11" s="62"/>
      <c r="R11" s="62"/>
      <c r="S11" s="62"/>
    </row>
    <row r="12" spans="1:19">
      <c r="A12" s="26" t="s">
        <v>4761</v>
      </c>
      <c r="B12" s="27">
        <v>1959</v>
      </c>
      <c r="C12" s="27" t="s">
        <v>4704</v>
      </c>
      <c r="D12" s="26">
        <v>22</v>
      </c>
      <c r="E12" s="28">
        <f t="shared" si="0"/>
        <v>21753</v>
      </c>
      <c r="F12" s="27">
        <f t="shared" si="1"/>
        <v>63</v>
      </c>
      <c r="G12" s="27">
        <v>0</v>
      </c>
      <c r="H12" s="29">
        <v>48824.45</v>
      </c>
      <c r="I12" s="27" t="s">
        <v>4697</v>
      </c>
      <c r="J12" s="27" t="s">
        <v>4693</v>
      </c>
      <c r="K12" s="30" t="s">
        <v>4701</v>
      </c>
      <c r="N12" s="68" t="s">
        <v>10707</v>
      </c>
      <c r="O12" s="68"/>
      <c r="P12" s="68"/>
      <c r="Q12" s="68"/>
      <c r="R12" s="68"/>
      <c r="S12" s="68"/>
    </row>
    <row r="13" spans="1:19">
      <c r="A13" s="26" t="s">
        <v>4764</v>
      </c>
      <c r="B13" s="27">
        <v>1965</v>
      </c>
      <c r="C13" s="27" t="s">
        <v>4692</v>
      </c>
      <c r="D13" s="26">
        <v>27</v>
      </c>
      <c r="E13" s="28">
        <f t="shared" si="0"/>
        <v>24042</v>
      </c>
      <c r="F13" s="27">
        <f t="shared" si="1"/>
        <v>57</v>
      </c>
      <c r="G13" s="27">
        <v>1</v>
      </c>
      <c r="H13" s="29">
        <v>48675.519999999997</v>
      </c>
      <c r="I13" s="27" t="s">
        <v>4693</v>
      </c>
      <c r="J13" s="27" t="s">
        <v>4697</v>
      </c>
      <c r="K13" s="30" t="s">
        <v>4695</v>
      </c>
      <c r="N13" s="61" t="s">
        <v>10708</v>
      </c>
      <c r="O13" s="61"/>
      <c r="P13" s="61"/>
      <c r="Q13" s="61"/>
      <c r="R13" s="61"/>
      <c r="S13" s="61"/>
    </row>
    <row r="14" spans="1:19">
      <c r="A14" s="26" t="s">
        <v>4767</v>
      </c>
      <c r="B14" s="27">
        <v>1962</v>
      </c>
      <c r="C14" s="27" t="s">
        <v>4692</v>
      </c>
      <c r="D14" s="26">
        <v>11</v>
      </c>
      <c r="E14" s="28">
        <f t="shared" si="0"/>
        <v>22930</v>
      </c>
      <c r="F14" s="27">
        <f t="shared" si="1"/>
        <v>60</v>
      </c>
      <c r="G14" s="27">
        <v>0</v>
      </c>
      <c r="H14" s="29">
        <v>48673.56</v>
      </c>
      <c r="I14" s="27" t="s">
        <v>4693</v>
      </c>
      <c r="J14" s="27" t="s">
        <v>4697</v>
      </c>
      <c r="K14" s="30" t="s">
        <v>4695</v>
      </c>
      <c r="N14" s="62"/>
      <c r="O14" s="62"/>
      <c r="P14" s="62"/>
      <c r="Q14" s="62"/>
      <c r="R14" s="62"/>
      <c r="S14" s="62"/>
    </row>
    <row r="15" spans="1:19">
      <c r="A15" s="26" t="s">
        <v>4770</v>
      </c>
      <c r="B15" s="27">
        <v>1968</v>
      </c>
      <c r="C15" s="27" t="s">
        <v>4703</v>
      </c>
      <c r="D15" s="26">
        <v>1</v>
      </c>
      <c r="E15" s="28">
        <f t="shared" si="0"/>
        <v>25173</v>
      </c>
      <c r="F15" s="27">
        <f t="shared" si="1"/>
        <v>54</v>
      </c>
      <c r="G15" s="27">
        <v>3</v>
      </c>
      <c r="H15" s="29">
        <v>48549.18</v>
      </c>
      <c r="I15" s="27" t="s">
        <v>4693</v>
      </c>
      <c r="J15" s="27" t="s">
        <v>4694</v>
      </c>
      <c r="K15" s="30" t="s">
        <v>4705</v>
      </c>
      <c r="N15" s="63" t="s">
        <v>10709</v>
      </c>
      <c r="O15" s="63"/>
      <c r="P15" s="63"/>
      <c r="Q15" s="63"/>
      <c r="R15" s="63"/>
      <c r="S15" s="63"/>
    </row>
    <row r="16" spans="1:19">
      <c r="A16" s="26" t="s">
        <v>4773</v>
      </c>
      <c r="B16" s="27">
        <v>1961</v>
      </c>
      <c r="C16" s="27" t="s">
        <v>4703</v>
      </c>
      <c r="D16" s="26">
        <v>21</v>
      </c>
      <c r="E16" s="28">
        <f t="shared" si="0"/>
        <v>22636</v>
      </c>
      <c r="F16" s="27">
        <f t="shared" si="1"/>
        <v>61</v>
      </c>
      <c r="G16" s="27">
        <v>1</v>
      </c>
      <c r="H16" s="29">
        <v>48517.56</v>
      </c>
      <c r="I16" s="27" t="s">
        <v>4693</v>
      </c>
      <c r="J16" s="27" t="s">
        <v>4694</v>
      </c>
      <c r="K16" s="30" t="s">
        <v>4699</v>
      </c>
      <c r="N16" s="61" t="s">
        <v>10710</v>
      </c>
      <c r="O16" s="61"/>
      <c r="P16" s="61"/>
      <c r="Q16" s="61"/>
      <c r="R16" s="61"/>
      <c r="S16" s="61"/>
    </row>
    <row r="17" spans="1:19">
      <c r="A17" s="26" t="s">
        <v>4776</v>
      </c>
      <c r="B17" s="27">
        <v>1962</v>
      </c>
      <c r="C17" s="27" t="s">
        <v>4700</v>
      </c>
      <c r="D17" s="26">
        <v>27</v>
      </c>
      <c r="E17" s="28">
        <f t="shared" si="0"/>
        <v>22885</v>
      </c>
      <c r="F17" s="27">
        <f t="shared" si="1"/>
        <v>60</v>
      </c>
      <c r="G17" s="27">
        <v>0</v>
      </c>
      <c r="H17" s="29">
        <v>48173.36</v>
      </c>
      <c r="I17" s="27" t="s">
        <v>4693</v>
      </c>
      <c r="J17" s="27" t="s">
        <v>4694</v>
      </c>
      <c r="K17" s="30" t="s">
        <v>4701</v>
      </c>
      <c r="N17" s="61"/>
      <c r="O17" s="61"/>
      <c r="P17" s="61"/>
      <c r="Q17" s="61"/>
      <c r="R17" s="61"/>
      <c r="S17" s="61"/>
    </row>
    <row r="18" spans="1:19">
      <c r="A18" s="26" t="s">
        <v>4779</v>
      </c>
      <c r="B18" s="27">
        <v>1958</v>
      </c>
      <c r="C18" s="27" t="s">
        <v>4706</v>
      </c>
      <c r="D18" s="26">
        <v>16</v>
      </c>
      <c r="E18" s="28">
        <f t="shared" si="0"/>
        <v>21505</v>
      </c>
      <c r="F18" s="27">
        <f t="shared" si="1"/>
        <v>64</v>
      </c>
      <c r="G18" s="27">
        <v>1</v>
      </c>
      <c r="H18" s="29">
        <v>47928.03</v>
      </c>
      <c r="I18" s="27" t="s">
        <v>4697</v>
      </c>
      <c r="J18" s="27" t="s">
        <v>4694</v>
      </c>
      <c r="K18" s="30" t="s">
        <v>4701</v>
      </c>
    </row>
    <row r="19" spans="1:19">
      <c r="A19" s="26" t="s">
        <v>4782</v>
      </c>
      <c r="B19" s="27">
        <v>1963</v>
      </c>
      <c r="C19" s="27" t="s">
        <v>4700</v>
      </c>
      <c r="D19" s="26">
        <v>5</v>
      </c>
      <c r="E19" s="28">
        <f t="shared" si="0"/>
        <v>23228</v>
      </c>
      <c r="F19" s="27">
        <f t="shared" si="1"/>
        <v>59</v>
      </c>
      <c r="G19" s="27">
        <v>1</v>
      </c>
      <c r="H19" s="29">
        <v>47896.79</v>
      </c>
      <c r="I19" s="27" t="s">
        <v>4693</v>
      </c>
      <c r="J19" s="27" t="s">
        <v>4694</v>
      </c>
      <c r="K19" s="30" t="s">
        <v>4699</v>
      </c>
    </row>
    <row r="20" spans="1:19">
      <c r="A20" s="26" t="s">
        <v>4785</v>
      </c>
      <c r="B20" s="27">
        <v>1964</v>
      </c>
      <c r="C20" s="27" t="s">
        <v>4706</v>
      </c>
      <c r="D20" s="26">
        <v>7</v>
      </c>
      <c r="E20" s="28">
        <f t="shared" si="0"/>
        <v>23688</v>
      </c>
      <c r="F20" s="27">
        <f t="shared" si="1"/>
        <v>58</v>
      </c>
      <c r="G20" s="27">
        <v>2</v>
      </c>
      <c r="H20" s="29">
        <v>47496.49</v>
      </c>
      <c r="I20" s="27" t="s">
        <v>4693</v>
      </c>
      <c r="J20" s="27" t="s">
        <v>4694</v>
      </c>
      <c r="K20" s="30" t="s">
        <v>4698</v>
      </c>
    </row>
    <row r="21" spans="1:19">
      <c r="A21" s="26" t="s">
        <v>4788</v>
      </c>
      <c r="B21" s="27">
        <v>1971</v>
      </c>
      <c r="C21" s="27" t="s">
        <v>4702</v>
      </c>
      <c r="D21" s="26">
        <v>27</v>
      </c>
      <c r="E21" s="28">
        <f t="shared" si="0"/>
        <v>26203</v>
      </c>
      <c r="F21" s="27">
        <f t="shared" si="1"/>
        <v>51</v>
      </c>
      <c r="G21" s="27">
        <v>2</v>
      </c>
      <c r="H21" s="29">
        <v>47462.89</v>
      </c>
      <c r="I21" s="27" t="s">
        <v>4693</v>
      </c>
      <c r="J21" s="27" t="s">
        <v>4697</v>
      </c>
      <c r="K21" s="30" t="s">
        <v>4695</v>
      </c>
    </row>
    <row r="22" spans="1:19">
      <c r="A22" s="26" t="s">
        <v>4791</v>
      </c>
      <c r="B22" s="27">
        <v>1961</v>
      </c>
      <c r="C22" s="27" t="s">
        <v>4696</v>
      </c>
      <c r="D22" s="26">
        <v>13</v>
      </c>
      <c r="E22" s="28">
        <f t="shared" si="0"/>
        <v>22445</v>
      </c>
      <c r="F22" s="27">
        <f t="shared" si="1"/>
        <v>61</v>
      </c>
      <c r="G22" s="27">
        <v>1</v>
      </c>
      <c r="H22" s="29">
        <v>47403.88</v>
      </c>
      <c r="I22" s="27" t="s">
        <v>4693</v>
      </c>
      <c r="J22" s="27" t="s">
        <v>4694</v>
      </c>
      <c r="K22" s="30" t="s">
        <v>4701</v>
      </c>
    </row>
    <row r="23" spans="1:19">
      <c r="A23" s="26" t="s">
        <v>4794</v>
      </c>
      <c r="B23" s="27">
        <v>1959</v>
      </c>
      <c r="C23" s="27" t="s">
        <v>4692</v>
      </c>
      <c r="D23" s="26">
        <v>4</v>
      </c>
      <c r="E23" s="28">
        <f t="shared" si="0"/>
        <v>21827</v>
      </c>
      <c r="F23" s="27">
        <f t="shared" si="1"/>
        <v>63</v>
      </c>
      <c r="G23" s="27">
        <v>2</v>
      </c>
      <c r="H23" s="29">
        <v>47305.31</v>
      </c>
      <c r="I23" s="27" t="s">
        <v>4697</v>
      </c>
      <c r="J23" s="27" t="s">
        <v>4693</v>
      </c>
      <c r="K23" s="30" t="s">
        <v>4701</v>
      </c>
    </row>
    <row r="24" spans="1:19">
      <c r="A24" s="26" t="s">
        <v>4797</v>
      </c>
      <c r="B24" s="27">
        <v>1958</v>
      </c>
      <c r="C24" s="27" t="s">
        <v>4702</v>
      </c>
      <c r="D24" s="26">
        <v>3</v>
      </c>
      <c r="E24" s="28">
        <f t="shared" si="0"/>
        <v>21431</v>
      </c>
      <c r="F24" s="27">
        <f t="shared" si="1"/>
        <v>64</v>
      </c>
      <c r="G24" s="27">
        <v>2</v>
      </c>
      <c r="H24" s="29">
        <v>47291.06</v>
      </c>
      <c r="I24" s="27" t="s">
        <v>4697</v>
      </c>
      <c r="J24" s="27" t="s">
        <v>4693</v>
      </c>
      <c r="K24" s="30" t="s">
        <v>4701</v>
      </c>
    </row>
    <row r="25" spans="1:19">
      <c r="A25" s="26" t="s">
        <v>4800</v>
      </c>
      <c r="B25" s="27">
        <v>1970</v>
      </c>
      <c r="C25" s="27" t="s">
        <v>4703</v>
      </c>
      <c r="D25" s="26">
        <v>28</v>
      </c>
      <c r="E25" s="28">
        <f t="shared" si="0"/>
        <v>25930</v>
      </c>
      <c r="F25" s="27">
        <f t="shared" si="1"/>
        <v>52</v>
      </c>
      <c r="G25" s="27">
        <v>2</v>
      </c>
      <c r="H25" s="29">
        <v>47269.85</v>
      </c>
      <c r="I25" s="27" t="s">
        <v>4693</v>
      </c>
      <c r="J25" s="27" t="s">
        <v>4697</v>
      </c>
      <c r="K25" s="30" t="s">
        <v>4695</v>
      </c>
    </row>
    <row r="26" spans="1:19">
      <c r="A26" s="26" t="s">
        <v>4803</v>
      </c>
      <c r="B26" s="27">
        <v>1959</v>
      </c>
      <c r="C26" s="27" t="s">
        <v>4704</v>
      </c>
      <c r="D26" s="26">
        <v>14</v>
      </c>
      <c r="E26" s="28">
        <f t="shared" si="0"/>
        <v>21745</v>
      </c>
      <c r="F26" s="27">
        <f t="shared" si="1"/>
        <v>63</v>
      </c>
      <c r="G26" s="27">
        <v>0</v>
      </c>
      <c r="H26" s="29">
        <v>47055.53</v>
      </c>
      <c r="I26" s="27" t="s">
        <v>4697</v>
      </c>
      <c r="J26" s="27" t="s">
        <v>4693</v>
      </c>
      <c r="K26" s="30" t="s">
        <v>4695</v>
      </c>
    </row>
    <row r="27" spans="1:19">
      <c r="A27" s="26" t="s">
        <v>4806</v>
      </c>
      <c r="B27" s="27">
        <v>1958</v>
      </c>
      <c r="C27" s="27" t="s">
        <v>4702</v>
      </c>
      <c r="D27" s="26">
        <v>15</v>
      </c>
      <c r="E27" s="28">
        <f t="shared" si="0"/>
        <v>21443</v>
      </c>
      <c r="F27" s="27">
        <f t="shared" si="1"/>
        <v>64</v>
      </c>
      <c r="G27" s="27">
        <v>0</v>
      </c>
      <c r="H27" s="29">
        <v>46889.26</v>
      </c>
      <c r="I27" s="27" t="s">
        <v>4697</v>
      </c>
      <c r="J27" s="27" t="s">
        <v>4694</v>
      </c>
      <c r="K27" s="30" t="s">
        <v>4695</v>
      </c>
    </row>
    <row r="28" spans="1:19">
      <c r="A28" s="26" t="s">
        <v>4809</v>
      </c>
      <c r="B28" s="27">
        <v>1960</v>
      </c>
      <c r="C28" s="27" t="s">
        <v>4706</v>
      </c>
      <c r="D28" s="26">
        <v>17</v>
      </c>
      <c r="E28" s="28">
        <f t="shared" si="0"/>
        <v>22237</v>
      </c>
      <c r="F28" s="27">
        <f t="shared" si="1"/>
        <v>62</v>
      </c>
      <c r="G28" s="27">
        <v>3</v>
      </c>
      <c r="H28" s="29">
        <v>46718.16</v>
      </c>
      <c r="I28" s="27" t="s">
        <v>4693</v>
      </c>
      <c r="J28" s="27" t="s">
        <v>4693</v>
      </c>
      <c r="K28" s="30" t="s">
        <v>4698</v>
      </c>
    </row>
    <row r="29" spans="1:19">
      <c r="A29" s="26" t="s">
        <v>4812</v>
      </c>
      <c r="B29" s="27">
        <v>1969</v>
      </c>
      <c r="C29" s="27" t="s">
        <v>4696</v>
      </c>
      <c r="D29" s="26">
        <v>23</v>
      </c>
      <c r="E29" s="28">
        <f t="shared" si="0"/>
        <v>25377</v>
      </c>
      <c r="F29" s="27">
        <f t="shared" si="1"/>
        <v>53</v>
      </c>
      <c r="G29" s="27">
        <v>3</v>
      </c>
      <c r="H29" s="29">
        <v>46661.440000000002</v>
      </c>
      <c r="I29" s="27" t="s">
        <v>4693</v>
      </c>
      <c r="J29" s="27" t="s">
        <v>4694</v>
      </c>
      <c r="K29" s="30" t="s">
        <v>4698</v>
      </c>
    </row>
    <row r="30" spans="1:19">
      <c r="A30" s="26" t="s">
        <v>4815</v>
      </c>
      <c r="B30" s="27">
        <v>1961</v>
      </c>
      <c r="C30" s="27" t="s">
        <v>4700</v>
      </c>
      <c r="D30" s="26">
        <v>8</v>
      </c>
      <c r="E30" s="28">
        <f t="shared" si="0"/>
        <v>22501</v>
      </c>
      <c r="F30" s="27">
        <f t="shared" si="1"/>
        <v>61</v>
      </c>
      <c r="G30" s="27">
        <v>0</v>
      </c>
      <c r="H30" s="29">
        <v>46599.11</v>
      </c>
      <c r="I30" s="27" t="s">
        <v>4693</v>
      </c>
      <c r="J30" s="27" t="s">
        <v>4693</v>
      </c>
      <c r="K30" s="30" t="s">
        <v>4695</v>
      </c>
    </row>
    <row r="31" spans="1:19">
      <c r="A31" s="26" t="s">
        <v>4817</v>
      </c>
      <c r="B31" s="27">
        <v>1971</v>
      </c>
      <c r="C31" s="27" t="s">
        <v>4703</v>
      </c>
      <c r="D31" s="26">
        <v>6</v>
      </c>
      <c r="E31" s="28">
        <f t="shared" si="0"/>
        <v>26273</v>
      </c>
      <c r="F31" s="27">
        <f t="shared" si="1"/>
        <v>51</v>
      </c>
      <c r="G31" s="27">
        <v>3</v>
      </c>
      <c r="H31" s="29">
        <v>46255.11</v>
      </c>
      <c r="I31" s="27" t="s">
        <v>4693</v>
      </c>
      <c r="J31" s="27" t="s">
        <v>4694</v>
      </c>
      <c r="K31" s="30" t="s">
        <v>4699</v>
      </c>
    </row>
    <row r="32" spans="1:19">
      <c r="A32" s="26" t="s">
        <v>4820</v>
      </c>
      <c r="B32" s="27">
        <v>1978</v>
      </c>
      <c r="C32" s="27" t="s">
        <v>4700</v>
      </c>
      <c r="D32" s="26">
        <v>17</v>
      </c>
      <c r="E32" s="28">
        <f t="shared" si="0"/>
        <v>28719</v>
      </c>
      <c r="F32" s="27">
        <f t="shared" si="1"/>
        <v>44</v>
      </c>
      <c r="G32" s="27">
        <v>2</v>
      </c>
      <c r="H32" s="29">
        <v>46200.99</v>
      </c>
      <c r="I32" s="27" t="s">
        <v>4693</v>
      </c>
      <c r="J32" s="27" t="s">
        <v>4693</v>
      </c>
      <c r="K32" s="30" t="s">
        <v>4695</v>
      </c>
    </row>
    <row r="33" spans="1:11">
      <c r="A33" s="26" t="s">
        <v>4823</v>
      </c>
      <c r="B33" s="27">
        <v>1976</v>
      </c>
      <c r="C33" s="27" t="s">
        <v>4703</v>
      </c>
      <c r="D33" s="26">
        <v>2</v>
      </c>
      <c r="E33" s="28">
        <f t="shared" si="0"/>
        <v>28096</v>
      </c>
      <c r="F33" s="27">
        <f t="shared" si="1"/>
        <v>46</v>
      </c>
      <c r="G33" s="27">
        <v>3</v>
      </c>
      <c r="H33" s="29">
        <v>46151.12</v>
      </c>
      <c r="I33" s="27" t="s">
        <v>4693</v>
      </c>
      <c r="J33" s="27" t="s">
        <v>4694</v>
      </c>
      <c r="K33" s="30" t="s">
        <v>4695</v>
      </c>
    </row>
    <row r="34" spans="1:11">
      <c r="A34" s="26" t="s">
        <v>4826</v>
      </c>
      <c r="B34" s="27">
        <v>1962</v>
      </c>
      <c r="C34" s="27" t="s">
        <v>4703</v>
      </c>
      <c r="D34" s="26">
        <v>4</v>
      </c>
      <c r="E34" s="28">
        <f t="shared" si="0"/>
        <v>22984</v>
      </c>
      <c r="F34" s="27">
        <f t="shared" si="1"/>
        <v>60</v>
      </c>
      <c r="G34" s="27">
        <v>3</v>
      </c>
      <c r="H34" s="29">
        <v>46130.53</v>
      </c>
      <c r="I34" s="27" t="s">
        <v>4693</v>
      </c>
      <c r="J34" s="27" t="s">
        <v>4693</v>
      </c>
      <c r="K34" s="30" t="s">
        <v>4698</v>
      </c>
    </row>
    <row r="35" spans="1:11">
      <c r="A35" s="26" t="s">
        <v>4829</v>
      </c>
      <c r="B35" s="27">
        <v>1985</v>
      </c>
      <c r="C35" s="27" t="s">
        <v>4702</v>
      </c>
      <c r="D35" s="26">
        <v>30</v>
      </c>
      <c r="E35" s="28">
        <f t="shared" si="0"/>
        <v>31320</v>
      </c>
      <c r="F35" s="27">
        <f t="shared" si="1"/>
        <v>37</v>
      </c>
      <c r="G35" s="27">
        <v>2</v>
      </c>
      <c r="H35" s="29">
        <v>46113.51</v>
      </c>
      <c r="I35" s="27" t="s">
        <v>4697</v>
      </c>
      <c r="J35" s="27" t="s">
        <v>4694</v>
      </c>
      <c r="K35" s="30" t="s">
        <v>4701</v>
      </c>
    </row>
    <row r="36" spans="1:11">
      <c r="A36" s="26" t="s">
        <v>4832</v>
      </c>
      <c r="B36" s="27">
        <v>1979</v>
      </c>
      <c r="C36" s="27" t="s">
        <v>4700</v>
      </c>
      <c r="D36" s="26">
        <v>12</v>
      </c>
      <c r="E36" s="28">
        <f t="shared" si="0"/>
        <v>29079</v>
      </c>
      <c r="F36" s="27">
        <f t="shared" si="1"/>
        <v>43</v>
      </c>
      <c r="G36" s="27">
        <v>0</v>
      </c>
      <c r="H36" s="29">
        <v>45863.21</v>
      </c>
      <c r="I36" s="27" t="s">
        <v>4697</v>
      </c>
      <c r="J36" s="27" t="s">
        <v>4693</v>
      </c>
      <c r="K36" s="30" t="s">
        <v>4695</v>
      </c>
    </row>
    <row r="37" spans="1:11">
      <c r="A37" s="26" t="s">
        <v>4835</v>
      </c>
      <c r="B37" s="27">
        <v>1960</v>
      </c>
      <c r="C37" s="27" t="s">
        <v>4703</v>
      </c>
      <c r="D37" s="26">
        <v>21</v>
      </c>
      <c r="E37" s="28">
        <f t="shared" si="0"/>
        <v>22271</v>
      </c>
      <c r="F37" s="27">
        <f t="shared" si="1"/>
        <v>62</v>
      </c>
      <c r="G37" s="27">
        <v>0</v>
      </c>
      <c r="H37" s="29">
        <v>45710.21</v>
      </c>
      <c r="I37" s="27" t="s">
        <v>4697</v>
      </c>
      <c r="J37" s="27" t="s">
        <v>4697</v>
      </c>
      <c r="K37" s="30" t="s">
        <v>4705</v>
      </c>
    </row>
    <row r="38" spans="1:11">
      <c r="A38" s="26" t="s">
        <v>4838</v>
      </c>
      <c r="B38" s="27">
        <v>1974</v>
      </c>
      <c r="C38" s="27" t="s">
        <v>4700</v>
      </c>
      <c r="D38" s="26">
        <v>9</v>
      </c>
      <c r="E38" s="28">
        <f t="shared" si="0"/>
        <v>27250</v>
      </c>
      <c r="F38" s="27">
        <f t="shared" si="1"/>
        <v>48</v>
      </c>
      <c r="G38" s="27">
        <v>2</v>
      </c>
      <c r="H38" s="29">
        <v>45702.02</v>
      </c>
      <c r="I38" s="27" t="s">
        <v>4697</v>
      </c>
      <c r="J38" s="27" t="s">
        <v>4697</v>
      </c>
      <c r="K38" s="30" t="s">
        <v>4698</v>
      </c>
    </row>
    <row r="39" spans="1:11">
      <c r="A39" s="26" t="s">
        <v>4841</v>
      </c>
      <c r="B39" s="27">
        <v>1962</v>
      </c>
      <c r="C39" s="27" t="s">
        <v>4703</v>
      </c>
      <c r="D39" s="26">
        <v>17</v>
      </c>
      <c r="E39" s="28">
        <f t="shared" si="0"/>
        <v>22997</v>
      </c>
      <c r="F39" s="27">
        <f t="shared" si="1"/>
        <v>60</v>
      </c>
      <c r="G39" s="27">
        <v>0</v>
      </c>
      <c r="H39" s="29">
        <v>45008.959999999999</v>
      </c>
      <c r="I39" s="27" t="s">
        <v>4697</v>
      </c>
      <c r="J39" s="27" t="s">
        <v>4697</v>
      </c>
      <c r="K39" s="30" t="s">
        <v>4695</v>
      </c>
    </row>
    <row r="40" spans="1:11">
      <c r="A40" s="26" t="s">
        <v>4844</v>
      </c>
      <c r="B40" s="27">
        <v>1971</v>
      </c>
      <c r="C40" s="27" t="s">
        <v>4700</v>
      </c>
      <c r="D40" s="26">
        <v>13</v>
      </c>
      <c r="E40" s="28">
        <f t="shared" si="0"/>
        <v>26158</v>
      </c>
      <c r="F40" s="27">
        <f t="shared" si="1"/>
        <v>51</v>
      </c>
      <c r="G40" s="27">
        <v>2</v>
      </c>
      <c r="H40" s="29">
        <v>44641.2</v>
      </c>
      <c r="I40" s="27" t="s">
        <v>4697</v>
      </c>
      <c r="J40" s="27" t="s">
        <v>4694</v>
      </c>
      <c r="K40" s="30" t="s">
        <v>4699</v>
      </c>
    </row>
    <row r="41" spans="1:11">
      <c r="A41" s="26" t="s">
        <v>4847</v>
      </c>
      <c r="B41" s="27">
        <v>1993</v>
      </c>
      <c r="C41" s="27" t="s">
        <v>4692</v>
      </c>
      <c r="D41" s="26">
        <v>11</v>
      </c>
      <c r="E41" s="28">
        <f t="shared" si="0"/>
        <v>34253</v>
      </c>
      <c r="F41" s="27">
        <f t="shared" si="1"/>
        <v>29</v>
      </c>
      <c r="G41" s="27">
        <v>2</v>
      </c>
      <c r="H41" s="29">
        <v>44585.46</v>
      </c>
      <c r="I41" s="27" t="s">
        <v>4697</v>
      </c>
      <c r="J41" s="27" t="s">
        <v>4697</v>
      </c>
      <c r="K41" s="30" t="s">
        <v>4701</v>
      </c>
    </row>
    <row r="42" spans="1:11">
      <c r="A42" s="26" t="s">
        <v>4850</v>
      </c>
      <c r="B42" s="27">
        <v>2000</v>
      </c>
      <c r="C42" s="27" t="s">
        <v>4700</v>
      </c>
      <c r="D42" s="26">
        <v>2</v>
      </c>
      <c r="E42" s="28">
        <f t="shared" si="0"/>
        <v>36740</v>
      </c>
      <c r="F42" s="27">
        <f t="shared" si="1"/>
        <v>22</v>
      </c>
      <c r="G42" s="27">
        <v>1</v>
      </c>
      <c r="H42" s="29">
        <v>44501.4</v>
      </c>
      <c r="I42" s="27" t="s">
        <v>4697</v>
      </c>
      <c r="J42" s="27" t="s">
        <v>4694</v>
      </c>
      <c r="K42" s="30" t="s">
        <v>4695</v>
      </c>
    </row>
    <row r="43" spans="1:11">
      <c r="A43" s="26" t="s">
        <v>4853</v>
      </c>
      <c r="B43" s="27">
        <v>1967</v>
      </c>
      <c r="C43" s="27" t="s">
        <v>4702</v>
      </c>
      <c r="D43" s="26">
        <v>14</v>
      </c>
      <c r="E43" s="28">
        <f t="shared" si="0"/>
        <v>24729</v>
      </c>
      <c r="F43" s="27">
        <f t="shared" si="1"/>
        <v>55</v>
      </c>
      <c r="G43" s="27">
        <v>0</v>
      </c>
      <c r="H43" s="29">
        <v>44423.8</v>
      </c>
      <c r="I43" s="27" t="s">
        <v>4697</v>
      </c>
      <c r="J43" s="27" t="s">
        <v>4694</v>
      </c>
      <c r="K43" s="30" t="s">
        <v>4695</v>
      </c>
    </row>
    <row r="44" spans="1:11">
      <c r="A44" s="26" t="s">
        <v>4856</v>
      </c>
      <c r="B44" s="27">
        <v>1971</v>
      </c>
      <c r="C44" s="27" t="s">
        <v>4692</v>
      </c>
      <c r="D44" s="26">
        <v>29</v>
      </c>
      <c r="E44" s="28">
        <f t="shared" si="0"/>
        <v>26235</v>
      </c>
      <c r="F44" s="27">
        <f t="shared" si="1"/>
        <v>51</v>
      </c>
      <c r="G44" s="27">
        <v>0</v>
      </c>
      <c r="H44" s="29">
        <v>44400.41</v>
      </c>
      <c r="I44" s="27" t="s">
        <v>4697</v>
      </c>
      <c r="J44" s="27" t="s">
        <v>4697</v>
      </c>
      <c r="K44" s="30" t="s">
        <v>4695</v>
      </c>
    </row>
    <row r="45" spans="1:11">
      <c r="A45" s="26" t="s">
        <v>4858</v>
      </c>
      <c r="B45" s="27">
        <v>1968</v>
      </c>
      <c r="C45" s="27" t="s">
        <v>4706</v>
      </c>
      <c r="D45" s="26">
        <v>24</v>
      </c>
      <c r="E45" s="28">
        <f t="shared" si="0"/>
        <v>25166</v>
      </c>
      <c r="F45" s="27">
        <f t="shared" si="1"/>
        <v>54</v>
      </c>
      <c r="G45" s="27">
        <v>2</v>
      </c>
      <c r="H45" s="29">
        <v>44260.75</v>
      </c>
      <c r="I45" s="27" t="s">
        <v>4697</v>
      </c>
      <c r="J45" s="27" t="s">
        <v>4693</v>
      </c>
      <c r="K45" s="30" t="s">
        <v>4695</v>
      </c>
    </row>
    <row r="46" spans="1:11">
      <c r="A46" s="26" t="s">
        <v>4861</v>
      </c>
      <c r="B46" s="27">
        <v>1975</v>
      </c>
      <c r="C46" s="27" t="s">
        <v>4696</v>
      </c>
      <c r="D46" s="26">
        <v>1</v>
      </c>
      <c r="E46" s="28">
        <f t="shared" si="0"/>
        <v>27546</v>
      </c>
      <c r="F46" s="27">
        <f t="shared" si="1"/>
        <v>48</v>
      </c>
      <c r="G46" s="27">
        <v>2</v>
      </c>
      <c r="H46" s="29">
        <v>44202.65</v>
      </c>
      <c r="I46" s="27" t="s">
        <v>4697</v>
      </c>
      <c r="J46" s="27" t="s">
        <v>4697</v>
      </c>
      <c r="K46" s="30" t="s">
        <v>4695</v>
      </c>
    </row>
    <row r="47" spans="1:11">
      <c r="A47" s="26" t="s">
        <v>4864</v>
      </c>
      <c r="B47" s="27">
        <v>1988</v>
      </c>
      <c r="C47" s="27" t="s">
        <v>4704</v>
      </c>
      <c r="D47" s="26">
        <v>16</v>
      </c>
      <c r="E47" s="28">
        <f t="shared" si="0"/>
        <v>32340</v>
      </c>
      <c r="F47" s="27">
        <f t="shared" si="1"/>
        <v>34</v>
      </c>
      <c r="G47" s="27">
        <v>1</v>
      </c>
      <c r="H47" s="29">
        <v>43943.88</v>
      </c>
      <c r="I47" s="27" t="s">
        <v>4697</v>
      </c>
      <c r="J47" s="27" t="s">
        <v>4693</v>
      </c>
      <c r="K47" s="30" t="s">
        <v>4698</v>
      </c>
    </row>
    <row r="48" spans="1:11">
      <c r="A48" s="26" t="s">
        <v>4867</v>
      </c>
      <c r="B48" s="27">
        <v>1966</v>
      </c>
      <c r="C48" s="27" t="s">
        <v>4692</v>
      </c>
      <c r="D48" s="26">
        <v>5</v>
      </c>
      <c r="E48" s="28">
        <f t="shared" si="0"/>
        <v>24385</v>
      </c>
      <c r="F48" s="27">
        <f t="shared" si="1"/>
        <v>56</v>
      </c>
      <c r="G48" s="27">
        <v>0</v>
      </c>
      <c r="H48" s="29">
        <v>43921.18</v>
      </c>
      <c r="I48" s="27" t="s">
        <v>4697</v>
      </c>
      <c r="J48" s="27" t="s">
        <v>4697</v>
      </c>
      <c r="K48" s="30" t="s">
        <v>4698</v>
      </c>
    </row>
    <row r="49" spans="1:11">
      <c r="A49" s="26" t="s">
        <v>4870</v>
      </c>
      <c r="B49" s="27">
        <v>1980</v>
      </c>
      <c r="C49" s="27" t="s">
        <v>4706</v>
      </c>
      <c r="D49" s="26">
        <v>10</v>
      </c>
      <c r="E49" s="28">
        <f t="shared" si="0"/>
        <v>29535</v>
      </c>
      <c r="F49" s="27">
        <f t="shared" si="1"/>
        <v>42</v>
      </c>
      <c r="G49" s="27">
        <v>2</v>
      </c>
      <c r="H49" s="29">
        <v>43896.38</v>
      </c>
      <c r="I49" s="27" t="s">
        <v>4697</v>
      </c>
      <c r="J49" s="27" t="s">
        <v>4693</v>
      </c>
      <c r="K49" s="30" t="s">
        <v>4695</v>
      </c>
    </row>
    <row r="50" spans="1:11">
      <c r="A50" s="26" t="s">
        <v>4872</v>
      </c>
      <c r="B50" s="27">
        <v>1966</v>
      </c>
      <c r="C50" s="27" t="s">
        <v>4704</v>
      </c>
      <c r="D50" s="26">
        <v>2</v>
      </c>
      <c r="E50" s="28">
        <f t="shared" si="0"/>
        <v>24290</v>
      </c>
      <c r="F50" s="27">
        <f t="shared" si="1"/>
        <v>56</v>
      </c>
      <c r="G50" s="27">
        <v>0</v>
      </c>
      <c r="H50" s="29">
        <v>43817.45</v>
      </c>
      <c r="I50" s="27" t="s">
        <v>4697</v>
      </c>
      <c r="J50" s="27" t="s">
        <v>4694</v>
      </c>
      <c r="K50" s="30" t="s">
        <v>4698</v>
      </c>
    </row>
    <row r="51" spans="1:11">
      <c r="A51" s="26" t="s">
        <v>4875</v>
      </c>
      <c r="B51" s="27">
        <v>1966</v>
      </c>
      <c r="C51" s="27" t="s">
        <v>4692</v>
      </c>
      <c r="D51" s="26">
        <v>25</v>
      </c>
      <c r="E51" s="28">
        <f t="shared" si="0"/>
        <v>24405</v>
      </c>
      <c r="F51" s="27">
        <f t="shared" si="1"/>
        <v>56</v>
      </c>
      <c r="G51" s="27">
        <v>2</v>
      </c>
      <c r="H51" s="29">
        <v>43813.87</v>
      </c>
      <c r="I51" s="27" t="s">
        <v>4697</v>
      </c>
      <c r="J51" s="27" t="s">
        <v>4697</v>
      </c>
      <c r="K51" s="30" t="s">
        <v>4695</v>
      </c>
    </row>
    <row r="52" spans="1:11">
      <c r="A52" s="26" t="s">
        <v>4878</v>
      </c>
      <c r="B52" s="27">
        <v>1986</v>
      </c>
      <c r="C52" s="27" t="s">
        <v>4703</v>
      </c>
      <c r="D52" s="26">
        <v>29</v>
      </c>
      <c r="E52" s="28">
        <f t="shared" si="0"/>
        <v>31775</v>
      </c>
      <c r="F52" s="27">
        <f t="shared" si="1"/>
        <v>36</v>
      </c>
      <c r="G52" s="27">
        <v>3</v>
      </c>
      <c r="H52" s="29">
        <v>43753.34</v>
      </c>
      <c r="I52" s="27" t="s">
        <v>4697</v>
      </c>
      <c r="J52" s="27" t="s">
        <v>4693</v>
      </c>
      <c r="K52" s="30" t="s">
        <v>4707</v>
      </c>
    </row>
    <row r="53" spans="1:11">
      <c r="A53" s="26" t="s">
        <v>4881</v>
      </c>
      <c r="B53" s="27">
        <v>1965</v>
      </c>
      <c r="C53" s="27" t="s">
        <v>4700</v>
      </c>
      <c r="D53" s="26">
        <v>22</v>
      </c>
      <c r="E53" s="28">
        <f t="shared" si="0"/>
        <v>23976</v>
      </c>
      <c r="F53" s="27">
        <f t="shared" si="1"/>
        <v>57</v>
      </c>
      <c r="G53" s="27">
        <v>0</v>
      </c>
      <c r="H53" s="29">
        <v>43578.94</v>
      </c>
      <c r="I53" s="27" t="s">
        <v>4697</v>
      </c>
      <c r="J53" s="27" t="s">
        <v>4697</v>
      </c>
      <c r="K53" s="30" t="s">
        <v>4698</v>
      </c>
    </row>
    <row r="54" spans="1:11">
      <c r="A54" s="26" t="s">
        <v>4884</v>
      </c>
      <c r="B54" s="27">
        <v>1969</v>
      </c>
      <c r="C54" s="27" t="s">
        <v>4703</v>
      </c>
      <c r="D54" s="26">
        <v>3</v>
      </c>
      <c r="E54" s="28">
        <f t="shared" si="0"/>
        <v>25540</v>
      </c>
      <c r="F54" s="27">
        <f t="shared" si="1"/>
        <v>53</v>
      </c>
      <c r="G54" s="27">
        <v>0</v>
      </c>
      <c r="H54" s="29">
        <v>43254.42</v>
      </c>
      <c r="I54" s="27" t="s">
        <v>4697</v>
      </c>
      <c r="J54" s="27" t="s">
        <v>4697</v>
      </c>
      <c r="K54" s="30" t="s">
        <v>4705</v>
      </c>
    </row>
    <row r="55" spans="1:11">
      <c r="A55" s="26" t="s">
        <v>4886</v>
      </c>
      <c r="B55" s="27">
        <v>1965</v>
      </c>
      <c r="C55" s="27" t="s">
        <v>4706</v>
      </c>
      <c r="D55" s="26">
        <v>29</v>
      </c>
      <c r="E55" s="28">
        <f t="shared" si="0"/>
        <v>24075</v>
      </c>
      <c r="F55" s="27">
        <f t="shared" si="1"/>
        <v>57</v>
      </c>
      <c r="G55" s="27">
        <v>0</v>
      </c>
      <c r="H55" s="29">
        <v>43073.760000000002</v>
      </c>
      <c r="I55" s="27" t="s">
        <v>4697</v>
      </c>
      <c r="J55" s="27" t="s">
        <v>4697</v>
      </c>
      <c r="K55" s="30" t="s">
        <v>4701</v>
      </c>
    </row>
    <row r="56" spans="1:11">
      <c r="A56" s="26" t="s">
        <v>4889</v>
      </c>
      <c r="B56" s="27">
        <v>1978</v>
      </c>
      <c r="C56" s="27" t="s">
        <v>4706</v>
      </c>
      <c r="D56" s="26">
        <v>4</v>
      </c>
      <c r="E56" s="28">
        <f t="shared" si="0"/>
        <v>28798</v>
      </c>
      <c r="F56" s="27">
        <f t="shared" si="1"/>
        <v>44</v>
      </c>
      <c r="G56" s="27">
        <v>0</v>
      </c>
      <c r="H56" s="29">
        <v>42983.46</v>
      </c>
      <c r="I56" s="27" t="s">
        <v>4693</v>
      </c>
      <c r="J56" s="27" t="s">
        <v>4697</v>
      </c>
      <c r="K56" s="30" t="s">
        <v>4698</v>
      </c>
    </row>
    <row r="57" spans="1:11">
      <c r="A57" s="26" t="s">
        <v>4892</v>
      </c>
      <c r="B57" s="27">
        <v>1975</v>
      </c>
      <c r="C57" s="27" t="s">
        <v>4692</v>
      </c>
      <c r="D57" s="26">
        <v>23</v>
      </c>
      <c r="E57" s="28">
        <f t="shared" si="0"/>
        <v>27690</v>
      </c>
      <c r="F57" s="27">
        <f t="shared" si="1"/>
        <v>47</v>
      </c>
      <c r="G57" s="27">
        <v>1</v>
      </c>
      <c r="H57" s="29">
        <v>42969.85</v>
      </c>
      <c r="I57" s="27" t="s">
        <v>4693</v>
      </c>
      <c r="J57" s="27" t="s">
        <v>4694</v>
      </c>
      <c r="K57" s="30" t="s">
        <v>4695</v>
      </c>
    </row>
    <row r="58" spans="1:11">
      <c r="A58" s="26" t="s">
        <v>4895</v>
      </c>
      <c r="B58" s="27">
        <v>1972</v>
      </c>
      <c r="C58" s="27" t="s">
        <v>4702</v>
      </c>
      <c r="D58" s="26">
        <v>10</v>
      </c>
      <c r="E58" s="28">
        <f t="shared" si="0"/>
        <v>26552</v>
      </c>
      <c r="F58" s="27">
        <f t="shared" si="1"/>
        <v>50</v>
      </c>
      <c r="G58" s="27">
        <v>2</v>
      </c>
      <c r="H58" s="29">
        <v>42856.84</v>
      </c>
      <c r="I58" s="27" t="s">
        <v>4693</v>
      </c>
      <c r="J58" s="27" t="s">
        <v>4693</v>
      </c>
      <c r="K58" s="30" t="s">
        <v>4701</v>
      </c>
    </row>
    <row r="59" spans="1:11">
      <c r="A59" s="26" t="s">
        <v>4898</v>
      </c>
      <c r="B59" s="27">
        <v>1965</v>
      </c>
      <c r="C59" s="27" t="s">
        <v>4692</v>
      </c>
      <c r="D59" s="26">
        <v>29</v>
      </c>
      <c r="E59" s="28">
        <f t="shared" si="0"/>
        <v>24044</v>
      </c>
      <c r="F59" s="27">
        <f t="shared" si="1"/>
        <v>57</v>
      </c>
      <c r="G59" s="27">
        <v>0</v>
      </c>
      <c r="H59" s="29">
        <v>42764.12</v>
      </c>
      <c r="I59" s="27" t="s">
        <v>4693</v>
      </c>
      <c r="J59" s="27" t="s">
        <v>4697</v>
      </c>
      <c r="K59" s="30" t="s">
        <v>4701</v>
      </c>
    </row>
    <row r="60" spans="1:11">
      <c r="A60" s="26" t="s">
        <v>4901</v>
      </c>
      <c r="B60" s="27">
        <v>1977</v>
      </c>
      <c r="C60" s="27" t="s">
        <v>4692</v>
      </c>
      <c r="D60" s="26">
        <v>21</v>
      </c>
      <c r="E60" s="28">
        <f t="shared" si="0"/>
        <v>28419</v>
      </c>
      <c r="F60" s="27">
        <f t="shared" si="1"/>
        <v>45</v>
      </c>
      <c r="G60" s="27">
        <v>2</v>
      </c>
      <c r="H60" s="29">
        <v>42760.5</v>
      </c>
      <c r="I60" s="27" t="s">
        <v>4693</v>
      </c>
      <c r="J60" s="27" t="s">
        <v>4697</v>
      </c>
      <c r="K60" s="30" t="s">
        <v>4698</v>
      </c>
    </row>
    <row r="61" spans="1:11">
      <c r="A61" s="26" t="s">
        <v>4904</v>
      </c>
      <c r="B61" s="27">
        <v>1971</v>
      </c>
      <c r="C61" s="27" t="s">
        <v>4706</v>
      </c>
      <c r="D61" s="26">
        <v>3</v>
      </c>
      <c r="E61" s="28">
        <f t="shared" si="0"/>
        <v>26240</v>
      </c>
      <c r="F61" s="27">
        <f t="shared" si="1"/>
        <v>51</v>
      </c>
      <c r="G61" s="27">
        <v>0</v>
      </c>
      <c r="H61" s="29">
        <v>42644.2</v>
      </c>
      <c r="I61" s="27" t="s">
        <v>4693</v>
      </c>
      <c r="J61" s="27" t="s">
        <v>4694</v>
      </c>
      <c r="K61" s="30" t="s">
        <v>4701</v>
      </c>
    </row>
    <row r="62" spans="1:11">
      <c r="A62" s="26" t="s">
        <v>4907</v>
      </c>
      <c r="B62" s="27">
        <v>1979</v>
      </c>
      <c r="C62" s="27" t="s">
        <v>4703</v>
      </c>
      <c r="D62" s="26">
        <v>27</v>
      </c>
      <c r="E62" s="28">
        <f t="shared" si="0"/>
        <v>29216</v>
      </c>
      <c r="F62" s="27">
        <f t="shared" si="1"/>
        <v>43</v>
      </c>
      <c r="G62" s="27">
        <v>2</v>
      </c>
      <c r="H62" s="29">
        <v>42560.43</v>
      </c>
      <c r="I62" s="27" t="s">
        <v>4693</v>
      </c>
      <c r="J62" s="27" t="s">
        <v>4694</v>
      </c>
      <c r="K62" s="30" t="s">
        <v>4695</v>
      </c>
    </row>
    <row r="63" spans="1:11">
      <c r="A63" s="26" t="s">
        <v>4910</v>
      </c>
      <c r="B63" s="27">
        <v>1967</v>
      </c>
      <c r="C63" s="27" t="s">
        <v>4696</v>
      </c>
      <c r="D63" s="26">
        <v>27</v>
      </c>
      <c r="E63" s="28">
        <f t="shared" si="0"/>
        <v>24650</v>
      </c>
      <c r="F63" s="27">
        <f t="shared" si="1"/>
        <v>55</v>
      </c>
      <c r="G63" s="27">
        <v>0</v>
      </c>
      <c r="H63" s="29">
        <v>42538.720000000001</v>
      </c>
      <c r="I63" s="27" t="s">
        <v>4693</v>
      </c>
      <c r="J63" s="27" t="s">
        <v>4694</v>
      </c>
      <c r="K63" s="30" t="s">
        <v>4701</v>
      </c>
    </row>
    <row r="64" spans="1:11">
      <c r="A64" s="26" t="s">
        <v>4913</v>
      </c>
      <c r="B64" s="27">
        <v>1968</v>
      </c>
      <c r="C64" s="27" t="s">
        <v>4700</v>
      </c>
      <c r="D64" s="26">
        <v>3</v>
      </c>
      <c r="E64" s="28">
        <f t="shared" si="0"/>
        <v>25053</v>
      </c>
      <c r="F64" s="27">
        <f t="shared" si="1"/>
        <v>54</v>
      </c>
      <c r="G64" s="27">
        <v>0</v>
      </c>
      <c r="H64" s="29">
        <v>42478.6</v>
      </c>
      <c r="I64" s="27" t="s">
        <v>4693</v>
      </c>
      <c r="J64" s="27" t="s">
        <v>4697</v>
      </c>
      <c r="K64" s="30" t="s">
        <v>4701</v>
      </c>
    </row>
    <row r="65" spans="1:11">
      <c r="A65" s="26" t="s">
        <v>4916</v>
      </c>
      <c r="B65" s="27">
        <v>1967</v>
      </c>
      <c r="C65" s="27" t="s">
        <v>4696</v>
      </c>
      <c r="D65" s="26">
        <v>28</v>
      </c>
      <c r="E65" s="28">
        <f t="shared" si="0"/>
        <v>24651</v>
      </c>
      <c r="F65" s="27">
        <f t="shared" si="1"/>
        <v>55</v>
      </c>
      <c r="G65" s="27">
        <v>0</v>
      </c>
      <c r="H65" s="29">
        <v>42303.69</v>
      </c>
      <c r="I65" s="27" t="s">
        <v>4693</v>
      </c>
      <c r="J65" s="27" t="s">
        <v>4697</v>
      </c>
      <c r="K65" s="30" t="s">
        <v>4705</v>
      </c>
    </row>
    <row r="66" spans="1:11">
      <c r="A66" s="26" t="s">
        <v>4918</v>
      </c>
      <c r="B66" s="27">
        <v>1975</v>
      </c>
      <c r="C66" s="27" t="s">
        <v>4700</v>
      </c>
      <c r="D66" s="26">
        <v>15</v>
      </c>
      <c r="E66" s="28">
        <f t="shared" ref="E66:E129" si="2">DATE(B66,MONTH(DATEVALUE("1-"&amp;C66&amp;"-"&amp;B66)),D66)</f>
        <v>27621</v>
      </c>
      <c r="F66" s="27">
        <f t="shared" ref="F66:F129" si="3">DATEDIF(E66,DATE(2023,6,8),"y")</f>
        <v>47</v>
      </c>
      <c r="G66" s="27">
        <v>1</v>
      </c>
      <c r="H66" s="29">
        <v>42211.14</v>
      </c>
      <c r="I66" s="27" t="s">
        <v>4693</v>
      </c>
      <c r="J66" s="27" t="s">
        <v>4694</v>
      </c>
      <c r="K66" s="30" t="s">
        <v>4695</v>
      </c>
    </row>
    <row r="67" spans="1:11">
      <c r="A67" s="26" t="s">
        <v>4921</v>
      </c>
      <c r="B67" s="27">
        <v>1973</v>
      </c>
      <c r="C67" s="27" t="s">
        <v>4702</v>
      </c>
      <c r="D67" s="26">
        <v>18</v>
      </c>
      <c r="E67" s="28">
        <f t="shared" si="2"/>
        <v>26925</v>
      </c>
      <c r="F67" s="27">
        <f t="shared" si="3"/>
        <v>49</v>
      </c>
      <c r="G67" s="27">
        <v>0</v>
      </c>
      <c r="H67" s="29">
        <v>42188.15</v>
      </c>
      <c r="I67" s="27" t="s">
        <v>4693</v>
      </c>
      <c r="J67" s="27" t="s">
        <v>4693</v>
      </c>
      <c r="K67" s="30" t="s">
        <v>4701</v>
      </c>
    </row>
    <row r="68" spans="1:11">
      <c r="A68" s="26" t="s">
        <v>4924</v>
      </c>
      <c r="B68" s="27">
        <v>1979</v>
      </c>
      <c r="C68" s="27" t="s">
        <v>4704</v>
      </c>
      <c r="D68" s="26">
        <v>3</v>
      </c>
      <c r="E68" s="28">
        <f t="shared" si="2"/>
        <v>29039</v>
      </c>
      <c r="F68" s="27">
        <f t="shared" si="3"/>
        <v>43</v>
      </c>
      <c r="G68" s="27">
        <v>3</v>
      </c>
      <c r="H68" s="29">
        <v>42124.52</v>
      </c>
      <c r="I68" s="27" t="s">
        <v>4693</v>
      </c>
      <c r="J68" s="27" t="s">
        <v>4693</v>
      </c>
      <c r="K68" s="30" t="s">
        <v>4695</v>
      </c>
    </row>
    <row r="69" spans="1:11">
      <c r="A69" s="26" t="s">
        <v>4927</v>
      </c>
      <c r="B69" s="27">
        <v>1997</v>
      </c>
      <c r="C69" s="27" t="s">
        <v>4703</v>
      </c>
      <c r="D69" s="26">
        <v>9</v>
      </c>
      <c r="E69" s="28">
        <f t="shared" si="2"/>
        <v>35773</v>
      </c>
      <c r="F69" s="27">
        <f t="shared" si="3"/>
        <v>25</v>
      </c>
      <c r="G69" s="27">
        <v>2</v>
      </c>
      <c r="H69" s="29">
        <v>42112.24</v>
      </c>
      <c r="I69" s="27" t="s">
        <v>4693</v>
      </c>
      <c r="J69" s="27" t="s">
        <v>4694</v>
      </c>
      <c r="K69" s="30" t="s">
        <v>4695</v>
      </c>
    </row>
    <row r="70" spans="1:11">
      <c r="A70" s="26" t="s">
        <v>4930</v>
      </c>
      <c r="B70" s="27">
        <v>1976</v>
      </c>
      <c r="C70" s="27" t="s">
        <v>4706</v>
      </c>
      <c r="D70" s="26">
        <v>28</v>
      </c>
      <c r="E70" s="28">
        <f t="shared" si="2"/>
        <v>28092</v>
      </c>
      <c r="F70" s="27">
        <f t="shared" si="3"/>
        <v>46</v>
      </c>
      <c r="G70" s="27">
        <v>0</v>
      </c>
      <c r="H70" s="29">
        <v>42111.66</v>
      </c>
      <c r="I70" s="27" t="s">
        <v>4693</v>
      </c>
      <c r="J70" s="27" t="s">
        <v>4693</v>
      </c>
      <c r="K70" s="30" t="s">
        <v>4699</v>
      </c>
    </row>
    <row r="71" spans="1:11">
      <c r="A71" s="26" t="s">
        <v>4933</v>
      </c>
      <c r="B71" s="27">
        <v>1968</v>
      </c>
      <c r="C71" s="27" t="s">
        <v>4703</v>
      </c>
      <c r="D71" s="26">
        <v>19</v>
      </c>
      <c r="E71" s="28">
        <f t="shared" si="2"/>
        <v>25191</v>
      </c>
      <c r="F71" s="27">
        <f t="shared" si="3"/>
        <v>54</v>
      </c>
      <c r="G71" s="27">
        <v>1</v>
      </c>
      <c r="H71" s="29">
        <v>41999.519999999997</v>
      </c>
      <c r="I71" s="27" t="s">
        <v>4693</v>
      </c>
      <c r="J71" s="27" t="s">
        <v>4694</v>
      </c>
      <c r="K71" s="30" t="s">
        <v>4695</v>
      </c>
    </row>
    <row r="72" spans="1:11">
      <c r="A72" s="26" t="s">
        <v>4936</v>
      </c>
      <c r="B72" s="27">
        <v>1984</v>
      </c>
      <c r="C72" s="27" t="s">
        <v>4706</v>
      </c>
      <c r="D72" s="26">
        <v>10</v>
      </c>
      <c r="E72" s="28">
        <f t="shared" si="2"/>
        <v>30996</v>
      </c>
      <c r="F72" s="27">
        <f t="shared" si="3"/>
        <v>38</v>
      </c>
      <c r="G72" s="27">
        <v>3</v>
      </c>
      <c r="H72" s="29">
        <v>41949.24</v>
      </c>
      <c r="I72" s="27" t="s">
        <v>4693</v>
      </c>
      <c r="J72" s="27" t="s">
        <v>4693</v>
      </c>
      <c r="K72" s="30" t="s">
        <v>4695</v>
      </c>
    </row>
    <row r="73" spans="1:11">
      <c r="A73" s="26" t="s">
        <v>4939</v>
      </c>
      <c r="B73" s="27">
        <v>1972</v>
      </c>
      <c r="C73" s="27" t="s">
        <v>4696</v>
      </c>
      <c r="D73" s="26">
        <v>8</v>
      </c>
      <c r="E73" s="28">
        <f t="shared" si="2"/>
        <v>26458</v>
      </c>
      <c r="F73" s="27">
        <f t="shared" si="3"/>
        <v>51</v>
      </c>
      <c r="G73" s="27">
        <v>1</v>
      </c>
      <c r="H73" s="29">
        <v>41919.1</v>
      </c>
      <c r="I73" s="27" t="s">
        <v>4693</v>
      </c>
      <c r="J73" s="27" t="s">
        <v>4693</v>
      </c>
      <c r="K73" s="30" t="s">
        <v>4705</v>
      </c>
    </row>
    <row r="74" spans="1:11">
      <c r="A74" s="26" t="s">
        <v>4942</v>
      </c>
      <c r="B74" s="27">
        <v>1966</v>
      </c>
      <c r="C74" s="27" t="s">
        <v>4702</v>
      </c>
      <c r="D74" s="26">
        <v>21</v>
      </c>
      <c r="E74" s="28">
        <f t="shared" si="2"/>
        <v>24371</v>
      </c>
      <c r="F74" s="27">
        <f t="shared" si="3"/>
        <v>56</v>
      </c>
      <c r="G74" s="27">
        <v>0</v>
      </c>
      <c r="H74" s="29">
        <v>41886.54</v>
      </c>
      <c r="I74" s="27" t="s">
        <v>4693</v>
      </c>
      <c r="J74" s="27" t="s">
        <v>4694</v>
      </c>
      <c r="K74" s="30" t="s">
        <v>4701</v>
      </c>
    </row>
    <row r="75" spans="1:11">
      <c r="A75" s="26" t="s">
        <v>4945</v>
      </c>
      <c r="B75" s="27">
        <v>1962</v>
      </c>
      <c r="C75" s="27" t="s">
        <v>4702</v>
      </c>
      <c r="D75" s="26">
        <v>22</v>
      </c>
      <c r="E75" s="28">
        <f t="shared" si="2"/>
        <v>22911</v>
      </c>
      <c r="F75" s="27">
        <f t="shared" si="3"/>
        <v>60</v>
      </c>
      <c r="G75" s="27">
        <v>0</v>
      </c>
      <c r="H75" s="29">
        <v>41794.629999999997</v>
      </c>
      <c r="I75" s="27" t="s">
        <v>4693</v>
      </c>
      <c r="J75" s="27" t="s">
        <v>4694</v>
      </c>
      <c r="K75" s="30" t="s">
        <v>4701</v>
      </c>
    </row>
    <row r="76" spans="1:11">
      <c r="A76" s="26" t="s">
        <v>4948</v>
      </c>
      <c r="B76" s="27">
        <v>1975</v>
      </c>
      <c r="C76" s="27" t="s">
        <v>4702</v>
      </c>
      <c r="D76" s="26">
        <v>29</v>
      </c>
      <c r="E76" s="28">
        <f t="shared" si="2"/>
        <v>27666</v>
      </c>
      <c r="F76" s="27">
        <f t="shared" si="3"/>
        <v>47</v>
      </c>
      <c r="G76" s="27">
        <v>1</v>
      </c>
      <c r="H76" s="29">
        <v>41681.86</v>
      </c>
      <c r="I76" s="27" t="s">
        <v>4693</v>
      </c>
      <c r="J76" s="27" t="s">
        <v>4693</v>
      </c>
      <c r="K76" s="30" t="s">
        <v>4701</v>
      </c>
    </row>
    <row r="77" spans="1:11">
      <c r="A77" s="26" t="s">
        <v>4951</v>
      </c>
      <c r="B77" s="27">
        <v>1975</v>
      </c>
      <c r="C77" s="27" t="s">
        <v>4706</v>
      </c>
      <c r="D77" s="26">
        <v>14</v>
      </c>
      <c r="E77" s="28">
        <f t="shared" si="2"/>
        <v>27712</v>
      </c>
      <c r="F77" s="27">
        <f t="shared" si="3"/>
        <v>47</v>
      </c>
      <c r="G77" s="27">
        <v>0</v>
      </c>
      <c r="H77" s="29">
        <v>41676.080000000002</v>
      </c>
      <c r="I77" s="27" t="s">
        <v>4693</v>
      </c>
      <c r="J77" s="27" t="s">
        <v>4697</v>
      </c>
      <c r="K77" s="30" t="s">
        <v>4695</v>
      </c>
    </row>
    <row r="78" spans="1:11">
      <c r="A78" s="26" t="s">
        <v>4954</v>
      </c>
      <c r="B78" s="27">
        <v>1976</v>
      </c>
      <c r="C78" s="27" t="s">
        <v>4692</v>
      </c>
      <c r="D78" s="26">
        <v>29</v>
      </c>
      <c r="E78" s="28">
        <f t="shared" si="2"/>
        <v>28062</v>
      </c>
      <c r="F78" s="27">
        <f t="shared" si="3"/>
        <v>46</v>
      </c>
      <c r="G78" s="27">
        <v>1</v>
      </c>
      <c r="H78" s="29">
        <v>41661.599999999999</v>
      </c>
      <c r="I78" s="27" t="s">
        <v>4693</v>
      </c>
      <c r="J78" s="27" t="s">
        <v>4694</v>
      </c>
      <c r="K78" s="30" t="s">
        <v>4701</v>
      </c>
    </row>
    <row r="79" spans="1:11">
      <c r="A79" s="26" t="s">
        <v>4957</v>
      </c>
      <c r="B79" s="27">
        <v>1974</v>
      </c>
      <c r="C79" s="27" t="s">
        <v>4706</v>
      </c>
      <c r="D79" s="26">
        <v>24</v>
      </c>
      <c r="E79" s="28">
        <f t="shared" si="2"/>
        <v>27357</v>
      </c>
      <c r="F79" s="27">
        <f t="shared" si="3"/>
        <v>48</v>
      </c>
      <c r="G79" s="27">
        <v>0</v>
      </c>
      <c r="H79" s="29">
        <v>41636.199999999997</v>
      </c>
      <c r="I79" s="27" t="s">
        <v>4693</v>
      </c>
      <c r="J79" s="27" t="s">
        <v>4693</v>
      </c>
      <c r="K79" s="30" t="s">
        <v>4701</v>
      </c>
    </row>
    <row r="80" spans="1:11">
      <c r="A80" s="26" t="s">
        <v>4960</v>
      </c>
      <c r="B80" s="27">
        <v>1967</v>
      </c>
      <c r="C80" s="27" t="s">
        <v>4703</v>
      </c>
      <c r="D80" s="26">
        <v>22</v>
      </c>
      <c r="E80" s="28">
        <f t="shared" si="2"/>
        <v>24828</v>
      </c>
      <c r="F80" s="27">
        <f t="shared" si="3"/>
        <v>55</v>
      </c>
      <c r="G80" s="27">
        <v>0</v>
      </c>
      <c r="H80" s="29">
        <v>41505.15</v>
      </c>
      <c r="I80" s="27" t="s">
        <v>4693</v>
      </c>
      <c r="J80" s="27" t="s">
        <v>4697</v>
      </c>
      <c r="K80" s="30" t="s">
        <v>4701</v>
      </c>
    </row>
    <row r="81" spans="1:11">
      <c r="A81" s="26" t="s">
        <v>4963</v>
      </c>
      <c r="B81" s="27">
        <v>1971</v>
      </c>
      <c r="C81" s="27" t="s">
        <v>4692</v>
      </c>
      <c r="D81" s="26">
        <v>16</v>
      </c>
      <c r="E81" s="28">
        <f t="shared" si="2"/>
        <v>26222</v>
      </c>
      <c r="F81" s="27">
        <f t="shared" si="3"/>
        <v>51</v>
      </c>
      <c r="G81" s="27">
        <v>0</v>
      </c>
      <c r="H81" s="29">
        <v>41351.879999999997</v>
      </c>
      <c r="I81" s="27" t="s">
        <v>4693</v>
      </c>
      <c r="J81" s="27" t="s">
        <v>4697</v>
      </c>
      <c r="K81" s="30" t="s">
        <v>4701</v>
      </c>
    </row>
    <row r="82" spans="1:11">
      <c r="A82" s="26" t="s">
        <v>4966</v>
      </c>
      <c r="B82" s="27">
        <v>1964</v>
      </c>
      <c r="C82" s="27" t="s">
        <v>4692</v>
      </c>
      <c r="D82" s="26">
        <v>7</v>
      </c>
      <c r="E82" s="28">
        <f t="shared" si="2"/>
        <v>23657</v>
      </c>
      <c r="F82" s="27">
        <f t="shared" si="3"/>
        <v>58</v>
      </c>
      <c r="G82" s="27">
        <v>0</v>
      </c>
      <c r="H82" s="29">
        <v>41331.79</v>
      </c>
      <c r="I82" s="27" t="s">
        <v>4693</v>
      </c>
      <c r="J82" s="27" t="s">
        <v>4697</v>
      </c>
      <c r="K82" s="30" t="s">
        <v>4701</v>
      </c>
    </row>
    <row r="83" spans="1:11">
      <c r="A83" s="26" t="s">
        <v>4969</v>
      </c>
      <c r="B83" s="27">
        <v>1977</v>
      </c>
      <c r="C83" s="27" t="s">
        <v>4700</v>
      </c>
      <c r="D83" s="26">
        <v>27</v>
      </c>
      <c r="E83" s="28">
        <f t="shared" si="2"/>
        <v>28364</v>
      </c>
      <c r="F83" s="27">
        <f t="shared" si="3"/>
        <v>45</v>
      </c>
      <c r="G83" s="27">
        <v>2</v>
      </c>
      <c r="H83" s="29">
        <v>41271.5</v>
      </c>
      <c r="I83" s="27" t="s">
        <v>4693</v>
      </c>
      <c r="J83" s="27" t="s">
        <v>4697</v>
      </c>
      <c r="K83" s="30" t="s">
        <v>4701</v>
      </c>
    </row>
    <row r="84" spans="1:11">
      <c r="A84" s="26" t="s">
        <v>4972</v>
      </c>
      <c r="B84" s="27">
        <v>1964</v>
      </c>
      <c r="C84" s="27" t="s">
        <v>4696</v>
      </c>
      <c r="D84" s="26">
        <v>6</v>
      </c>
      <c r="E84" s="28">
        <f t="shared" si="2"/>
        <v>23534</v>
      </c>
      <c r="F84" s="27">
        <f t="shared" si="3"/>
        <v>59</v>
      </c>
      <c r="G84" s="27">
        <v>0</v>
      </c>
      <c r="H84" s="29">
        <v>41250.39</v>
      </c>
      <c r="I84" s="27" t="s">
        <v>4693</v>
      </c>
      <c r="J84" s="27" t="s">
        <v>4694</v>
      </c>
      <c r="K84" s="30" t="s">
        <v>4701</v>
      </c>
    </row>
    <row r="85" spans="1:11">
      <c r="A85" s="26" t="s">
        <v>4975</v>
      </c>
      <c r="B85" s="27">
        <v>1969</v>
      </c>
      <c r="C85" s="27" t="s">
        <v>4700</v>
      </c>
      <c r="D85" s="26">
        <v>8</v>
      </c>
      <c r="E85" s="28">
        <f t="shared" si="2"/>
        <v>25423</v>
      </c>
      <c r="F85" s="27">
        <f t="shared" si="3"/>
        <v>53</v>
      </c>
      <c r="G85" s="27">
        <v>0</v>
      </c>
      <c r="H85" s="29">
        <v>41191.57</v>
      </c>
      <c r="I85" s="27" t="s">
        <v>4693</v>
      </c>
      <c r="J85" s="27" t="s">
        <v>4697</v>
      </c>
      <c r="K85" s="30" t="s">
        <v>4701</v>
      </c>
    </row>
    <row r="86" spans="1:11">
      <c r="A86" s="26" t="s">
        <v>4978</v>
      </c>
      <c r="B86" s="27">
        <v>1972</v>
      </c>
      <c r="C86" s="27" t="s">
        <v>4702</v>
      </c>
      <c r="D86" s="26">
        <v>6</v>
      </c>
      <c r="E86" s="28">
        <f t="shared" si="2"/>
        <v>26548</v>
      </c>
      <c r="F86" s="27">
        <f t="shared" si="3"/>
        <v>50</v>
      </c>
      <c r="G86" s="27">
        <v>0</v>
      </c>
      <c r="H86" s="29">
        <v>41097.160000000003</v>
      </c>
      <c r="I86" s="27" t="s">
        <v>4693</v>
      </c>
      <c r="J86" s="27" t="s">
        <v>4694</v>
      </c>
      <c r="K86" s="30" t="s">
        <v>4705</v>
      </c>
    </row>
    <row r="87" spans="1:11">
      <c r="A87" s="26" t="s">
        <v>4981</v>
      </c>
      <c r="B87" s="27">
        <v>1972</v>
      </c>
      <c r="C87" s="27" t="s">
        <v>4700</v>
      </c>
      <c r="D87" s="26">
        <v>12</v>
      </c>
      <c r="E87" s="28">
        <f t="shared" si="2"/>
        <v>26523</v>
      </c>
      <c r="F87" s="27">
        <f t="shared" si="3"/>
        <v>50</v>
      </c>
      <c r="G87" s="27">
        <v>0</v>
      </c>
      <c r="H87" s="29">
        <v>41055.29</v>
      </c>
      <c r="I87" s="27" t="s">
        <v>4693</v>
      </c>
      <c r="J87" s="27" t="s">
        <v>4697</v>
      </c>
      <c r="K87" s="30" t="s">
        <v>4701</v>
      </c>
    </row>
    <row r="88" spans="1:11">
      <c r="A88" s="26" t="s">
        <v>4984</v>
      </c>
      <c r="B88" s="27">
        <v>1979</v>
      </c>
      <c r="C88" s="27" t="s">
        <v>4692</v>
      </c>
      <c r="D88" s="26">
        <v>11</v>
      </c>
      <c r="E88" s="28">
        <f t="shared" si="2"/>
        <v>29139</v>
      </c>
      <c r="F88" s="27">
        <f t="shared" si="3"/>
        <v>43</v>
      </c>
      <c r="G88" s="27">
        <v>1</v>
      </c>
      <c r="H88" s="29">
        <v>41034.22</v>
      </c>
      <c r="I88" s="27" t="s">
        <v>4693</v>
      </c>
      <c r="J88" s="27" t="s">
        <v>4694</v>
      </c>
      <c r="K88" s="30" t="s">
        <v>4708</v>
      </c>
    </row>
    <row r="89" spans="1:11">
      <c r="A89" s="26" t="s">
        <v>4987</v>
      </c>
      <c r="B89" s="27">
        <v>1974</v>
      </c>
      <c r="C89" s="27" t="s">
        <v>4696</v>
      </c>
      <c r="D89" s="26">
        <v>5</v>
      </c>
      <c r="E89" s="28">
        <f t="shared" si="2"/>
        <v>27185</v>
      </c>
      <c r="F89" s="27">
        <f t="shared" si="3"/>
        <v>49</v>
      </c>
      <c r="G89" s="27">
        <v>0</v>
      </c>
      <c r="H89" s="29">
        <v>40974.160000000003</v>
      </c>
      <c r="I89" s="27" t="s">
        <v>4693</v>
      </c>
      <c r="J89" s="27" t="s">
        <v>4697</v>
      </c>
      <c r="K89" s="30" t="s">
        <v>4695</v>
      </c>
    </row>
    <row r="90" spans="1:11">
      <c r="A90" s="26" t="s">
        <v>4990</v>
      </c>
      <c r="B90" s="27">
        <v>1983</v>
      </c>
      <c r="C90" s="27" t="s">
        <v>4702</v>
      </c>
      <c r="D90" s="26">
        <v>8</v>
      </c>
      <c r="E90" s="28">
        <f t="shared" si="2"/>
        <v>30567</v>
      </c>
      <c r="F90" s="27">
        <f t="shared" si="3"/>
        <v>39</v>
      </c>
      <c r="G90" s="27">
        <v>3</v>
      </c>
      <c r="H90" s="29">
        <v>40961.29</v>
      </c>
      <c r="I90" s="27" t="s">
        <v>4693</v>
      </c>
      <c r="J90" s="27" t="s">
        <v>4697</v>
      </c>
      <c r="K90" s="30" t="s">
        <v>4701</v>
      </c>
    </row>
    <row r="91" spans="1:11">
      <c r="A91" s="26" t="s">
        <v>4993</v>
      </c>
      <c r="B91" s="27">
        <v>1979</v>
      </c>
      <c r="C91" s="27" t="s">
        <v>4702</v>
      </c>
      <c r="D91" s="26">
        <v>16</v>
      </c>
      <c r="E91" s="28">
        <f t="shared" si="2"/>
        <v>29114</v>
      </c>
      <c r="F91" s="27">
        <f t="shared" si="3"/>
        <v>43</v>
      </c>
      <c r="G91" s="27">
        <v>3</v>
      </c>
      <c r="H91" s="29">
        <v>40941.29</v>
      </c>
      <c r="I91" s="27" t="s">
        <v>4693</v>
      </c>
      <c r="J91" s="27" t="s">
        <v>4697</v>
      </c>
      <c r="K91" s="30" t="s">
        <v>4695</v>
      </c>
    </row>
    <row r="92" spans="1:11">
      <c r="A92" s="26" t="s">
        <v>4996</v>
      </c>
      <c r="B92" s="27">
        <v>1992</v>
      </c>
      <c r="C92" s="27" t="s">
        <v>4700</v>
      </c>
      <c r="D92" s="26">
        <v>4</v>
      </c>
      <c r="E92" s="28">
        <f t="shared" si="2"/>
        <v>33820</v>
      </c>
      <c r="F92" s="27">
        <f t="shared" si="3"/>
        <v>30</v>
      </c>
      <c r="G92" s="27">
        <v>3</v>
      </c>
      <c r="H92" s="29">
        <v>40932.43</v>
      </c>
      <c r="I92" s="27" t="s">
        <v>4693</v>
      </c>
      <c r="J92" s="27" t="s">
        <v>4697</v>
      </c>
      <c r="K92" s="30" t="s">
        <v>4695</v>
      </c>
    </row>
    <row r="93" spans="1:11">
      <c r="A93" s="26" t="s">
        <v>4999</v>
      </c>
      <c r="B93" s="27">
        <v>1999</v>
      </c>
      <c r="C93" s="27" t="s">
        <v>4704</v>
      </c>
      <c r="D93" s="26">
        <v>2</v>
      </c>
      <c r="E93" s="28">
        <f t="shared" si="2"/>
        <v>36343</v>
      </c>
      <c r="F93" s="27">
        <f t="shared" si="3"/>
        <v>23</v>
      </c>
      <c r="G93" s="27">
        <v>1</v>
      </c>
      <c r="H93" s="29">
        <v>40904.199999999997</v>
      </c>
      <c r="I93" s="27" t="s">
        <v>4693</v>
      </c>
      <c r="J93" s="27" t="s">
        <v>4693</v>
      </c>
      <c r="K93" s="30" t="s">
        <v>4699</v>
      </c>
    </row>
    <row r="94" spans="1:11">
      <c r="A94" s="26" t="s">
        <v>5002</v>
      </c>
      <c r="B94" s="27">
        <v>1972</v>
      </c>
      <c r="C94" s="27" t="s">
        <v>4696</v>
      </c>
      <c r="D94" s="26">
        <v>10</v>
      </c>
      <c r="E94" s="28">
        <f t="shared" si="2"/>
        <v>26460</v>
      </c>
      <c r="F94" s="27">
        <f t="shared" si="3"/>
        <v>50</v>
      </c>
      <c r="G94" s="27">
        <v>0</v>
      </c>
      <c r="H94" s="29">
        <v>40817.85</v>
      </c>
      <c r="I94" s="27" t="s">
        <v>4693</v>
      </c>
      <c r="J94" s="27" t="s">
        <v>4694</v>
      </c>
      <c r="K94" s="30" t="s">
        <v>4701</v>
      </c>
    </row>
    <row r="95" spans="1:11">
      <c r="A95" s="26" t="s">
        <v>5005</v>
      </c>
      <c r="B95" s="27">
        <v>1976</v>
      </c>
      <c r="C95" s="27" t="s">
        <v>4703</v>
      </c>
      <c r="D95" s="26">
        <v>26</v>
      </c>
      <c r="E95" s="28">
        <f t="shared" si="2"/>
        <v>28120</v>
      </c>
      <c r="F95" s="27">
        <f t="shared" si="3"/>
        <v>46</v>
      </c>
      <c r="G95" s="27">
        <v>3</v>
      </c>
      <c r="H95" s="29">
        <v>40720.550000000003</v>
      </c>
      <c r="I95" s="27" t="s">
        <v>4693</v>
      </c>
      <c r="J95" s="27" t="s">
        <v>4694</v>
      </c>
      <c r="K95" s="30" t="s">
        <v>4698</v>
      </c>
    </row>
    <row r="96" spans="1:11">
      <c r="A96" s="26" t="s">
        <v>5007</v>
      </c>
      <c r="B96" s="27">
        <v>1970</v>
      </c>
      <c r="C96" s="27" t="s">
        <v>4702</v>
      </c>
      <c r="D96" s="26">
        <v>25</v>
      </c>
      <c r="E96" s="28">
        <f t="shared" si="2"/>
        <v>25836</v>
      </c>
      <c r="F96" s="27">
        <f t="shared" si="3"/>
        <v>52</v>
      </c>
      <c r="G96" s="27">
        <v>0</v>
      </c>
      <c r="H96" s="29">
        <v>40692.910000000003</v>
      </c>
      <c r="I96" s="27" t="s">
        <v>4693</v>
      </c>
      <c r="J96" s="27" t="s">
        <v>4693</v>
      </c>
      <c r="K96" s="30" t="s">
        <v>4701</v>
      </c>
    </row>
    <row r="97" spans="1:11">
      <c r="A97" s="26" t="s">
        <v>5009</v>
      </c>
      <c r="B97" s="27">
        <v>1975</v>
      </c>
      <c r="C97" s="27" t="s">
        <v>4704</v>
      </c>
      <c r="D97" s="26">
        <v>10</v>
      </c>
      <c r="E97" s="28">
        <f t="shared" si="2"/>
        <v>27585</v>
      </c>
      <c r="F97" s="27">
        <f t="shared" si="3"/>
        <v>47</v>
      </c>
      <c r="G97" s="27">
        <v>1</v>
      </c>
      <c r="H97" s="29">
        <v>40590.550000000003</v>
      </c>
      <c r="I97" s="27" t="s">
        <v>4693</v>
      </c>
      <c r="J97" s="27" t="s">
        <v>4694</v>
      </c>
      <c r="K97" s="30" t="s">
        <v>4698</v>
      </c>
    </row>
    <row r="98" spans="1:11">
      <c r="A98" s="26" t="s">
        <v>5012</v>
      </c>
      <c r="B98" s="27">
        <v>1985</v>
      </c>
      <c r="C98" s="27" t="s">
        <v>4706</v>
      </c>
      <c r="D98" s="26">
        <v>3</v>
      </c>
      <c r="E98" s="28">
        <f t="shared" si="2"/>
        <v>31354</v>
      </c>
      <c r="F98" s="27">
        <f t="shared" si="3"/>
        <v>37</v>
      </c>
      <c r="G98" s="27">
        <v>0</v>
      </c>
      <c r="H98" s="29">
        <v>40419.019999999997</v>
      </c>
      <c r="I98" s="27" t="s">
        <v>4693</v>
      </c>
      <c r="J98" s="27" t="s">
        <v>4697</v>
      </c>
      <c r="K98" s="30" t="s">
        <v>4695</v>
      </c>
    </row>
    <row r="99" spans="1:11">
      <c r="A99" s="26" t="s">
        <v>5015</v>
      </c>
      <c r="B99" s="27">
        <v>1966</v>
      </c>
      <c r="C99" s="27" t="s">
        <v>4700</v>
      </c>
      <c r="D99" s="26">
        <v>12</v>
      </c>
      <c r="E99" s="28">
        <f t="shared" si="2"/>
        <v>24331</v>
      </c>
      <c r="F99" s="27">
        <f t="shared" si="3"/>
        <v>56</v>
      </c>
      <c r="G99" s="27">
        <v>0</v>
      </c>
      <c r="H99" s="29">
        <v>40373.74</v>
      </c>
      <c r="I99" s="27" t="s">
        <v>4693</v>
      </c>
      <c r="J99" s="27" t="s">
        <v>4694</v>
      </c>
      <c r="K99" s="30" t="s">
        <v>4701</v>
      </c>
    </row>
    <row r="100" spans="1:11">
      <c r="A100" s="26" t="s">
        <v>5018</v>
      </c>
      <c r="B100" s="27">
        <v>1962</v>
      </c>
      <c r="C100" s="27" t="s">
        <v>4702</v>
      </c>
      <c r="D100" s="26">
        <v>4</v>
      </c>
      <c r="E100" s="28">
        <f t="shared" si="2"/>
        <v>22893</v>
      </c>
      <c r="F100" s="27">
        <f t="shared" si="3"/>
        <v>60</v>
      </c>
      <c r="G100" s="27">
        <v>0</v>
      </c>
      <c r="H100" s="29">
        <v>40309.93</v>
      </c>
      <c r="I100" s="27" t="s">
        <v>4693</v>
      </c>
      <c r="J100" s="27" t="s">
        <v>4694</v>
      </c>
      <c r="K100" s="30" t="s">
        <v>4701</v>
      </c>
    </row>
    <row r="101" spans="1:11">
      <c r="A101" s="26" t="s">
        <v>5021</v>
      </c>
      <c r="B101" s="27">
        <v>1977</v>
      </c>
      <c r="C101" s="27" t="s">
        <v>4696</v>
      </c>
      <c r="D101" s="26">
        <v>27</v>
      </c>
      <c r="E101" s="28">
        <f t="shared" si="2"/>
        <v>28303</v>
      </c>
      <c r="F101" s="27">
        <f t="shared" si="3"/>
        <v>45</v>
      </c>
      <c r="G101" s="27">
        <v>2</v>
      </c>
      <c r="H101" s="29">
        <v>40284.379999999997</v>
      </c>
      <c r="I101" s="27" t="s">
        <v>4693</v>
      </c>
      <c r="J101" s="27" t="s">
        <v>4694</v>
      </c>
      <c r="K101" s="30" t="s">
        <v>4698</v>
      </c>
    </row>
    <row r="102" spans="1:11">
      <c r="A102" s="26" t="s">
        <v>5023</v>
      </c>
      <c r="B102" s="27">
        <v>1981</v>
      </c>
      <c r="C102" s="27" t="s">
        <v>4692</v>
      </c>
      <c r="D102" s="26">
        <v>4</v>
      </c>
      <c r="E102" s="28">
        <f t="shared" si="2"/>
        <v>29863</v>
      </c>
      <c r="F102" s="27">
        <f t="shared" si="3"/>
        <v>41</v>
      </c>
      <c r="G102" s="27">
        <v>1</v>
      </c>
      <c r="H102" s="29">
        <v>40273.65</v>
      </c>
      <c r="I102" s="27" t="s">
        <v>4693</v>
      </c>
      <c r="J102" s="27" t="s">
        <v>4694</v>
      </c>
      <c r="K102" s="30" t="s">
        <v>4695</v>
      </c>
    </row>
    <row r="103" spans="1:11">
      <c r="A103" s="26" t="s">
        <v>5026</v>
      </c>
      <c r="B103" s="27">
        <v>1981</v>
      </c>
      <c r="C103" s="27" t="s">
        <v>4704</v>
      </c>
      <c r="D103" s="26">
        <v>28</v>
      </c>
      <c r="E103" s="28">
        <f t="shared" si="2"/>
        <v>29795</v>
      </c>
      <c r="F103" s="27">
        <f t="shared" si="3"/>
        <v>41</v>
      </c>
      <c r="G103" s="27">
        <v>1</v>
      </c>
      <c r="H103" s="29">
        <v>40208.559999999998</v>
      </c>
      <c r="I103" s="27" t="s">
        <v>4693</v>
      </c>
      <c r="J103" s="27" t="s">
        <v>4697</v>
      </c>
      <c r="K103" s="30" t="s">
        <v>4701</v>
      </c>
    </row>
    <row r="104" spans="1:11">
      <c r="A104" s="26" t="s">
        <v>5029</v>
      </c>
      <c r="B104" s="27">
        <v>1979</v>
      </c>
      <c r="C104" s="27" t="s">
        <v>4700</v>
      </c>
      <c r="D104" s="26">
        <v>18</v>
      </c>
      <c r="E104" s="28">
        <f t="shared" si="2"/>
        <v>29085</v>
      </c>
      <c r="F104" s="27">
        <f t="shared" si="3"/>
        <v>43</v>
      </c>
      <c r="G104" s="27">
        <v>2</v>
      </c>
      <c r="H104" s="29">
        <v>40204.83</v>
      </c>
      <c r="I104" s="27" t="s">
        <v>4693</v>
      </c>
      <c r="J104" s="27" t="s">
        <v>4694</v>
      </c>
      <c r="K104" s="30" t="s">
        <v>4698</v>
      </c>
    </row>
    <row r="105" spans="1:11">
      <c r="A105" s="26" t="s">
        <v>5032</v>
      </c>
      <c r="B105" s="27">
        <v>1985</v>
      </c>
      <c r="C105" s="27" t="s">
        <v>4692</v>
      </c>
      <c r="D105" s="26">
        <v>21</v>
      </c>
      <c r="E105" s="28">
        <f t="shared" si="2"/>
        <v>31341</v>
      </c>
      <c r="F105" s="27">
        <f t="shared" si="3"/>
        <v>37</v>
      </c>
      <c r="G105" s="27">
        <v>4</v>
      </c>
      <c r="H105" s="29">
        <v>40182.25</v>
      </c>
      <c r="I105" s="27" t="s">
        <v>4693</v>
      </c>
      <c r="J105" s="27" t="s">
        <v>4697</v>
      </c>
      <c r="K105" s="30" t="s">
        <v>4701</v>
      </c>
    </row>
    <row r="106" spans="1:11">
      <c r="A106" s="26" t="s">
        <v>5035</v>
      </c>
      <c r="B106" s="27">
        <v>1983</v>
      </c>
      <c r="C106" s="27" t="s">
        <v>4692</v>
      </c>
      <c r="D106" s="26">
        <v>14</v>
      </c>
      <c r="E106" s="28">
        <f t="shared" si="2"/>
        <v>30603</v>
      </c>
      <c r="F106" s="27">
        <f t="shared" si="3"/>
        <v>39</v>
      </c>
      <c r="G106" s="27">
        <v>2</v>
      </c>
      <c r="H106" s="29">
        <v>40103.89</v>
      </c>
      <c r="I106" s="27" t="s">
        <v>4693</v>
      </c>
      <c r="J106" s="27" t="s">
        <v>4697</v>
      </c>
      <c r="K106" s="30" t="s">
        <v>4701</v>
      </c>
    </row>
    <row r="107" spans="1:11">
      <c r="A107" s="26" t="s">
        <v>5038</v>
      </c>
      <c r="B107" s="27">
        <v>1966</v>
      </c>
      <c r="C107" s="27" t="s">
        <v>4700</v>
      </c>
      <c r="D107" s="26">
        <v>12</v>
      </c>
      <c r="E107" s="28">
        <f t="shared" si="2"/>
        <v>24331</v>
      </c>
      <c r="F107" s="27">
        <f t="shared" si="3"/>
        <v>56</v>
      </c>
      <c r="G107" s="27">
        <v>0</v>
      </c>
      <c r="H107" s="29">
        <v>40069.440000000002</v>
      </c>
      <c r="I107" s="27" t="s">
        <v>4693</v>
      </c>
      <c r="J107" s="27" t="s">
        <v>4694</v>
      </c>
      <c r="K107" s="30" t="s">
        <v>4701</v>
      </c>
    </row>
    <row r="108" spans="1:11">
      <c r="A108" s="26" t="s">
        <v>5041</v>
      </c>
      <c r="B108" s="27">
        <v>1978</v>
      </c>
      <c r="C108" s="27" t="s">
        <v>4703</v>
      </c>
      <c r="D108" s="26">
        <v>20</v>
      </c>
      <c r="E108" s="28">
        <f t="shared" si="2"/>
        <v>28844</v>
      </c>
      <c r="F108" s="27">
        <f t="shared" si="3"/>
        <v>44</v>
      </c>
      <c r="G108" s="27">
        <v>2</v>
      </c>
      <c r="H108" s="29">
        <v>40054.730000000003</v>
      </c>
      <c r="I108" s="27" t="s">
        <v>4693</v>
      </c>
      <c r="J108" s="27" t="s">
        <v>4694</v>
      </c>
      <c r="K108" s="30" t="s">
        <v>4701</v>
      </c>
    </row>
    <row r="109" spans="1:11">
      <c r="A109" s="26" t="s">
        <v>5044</v>
      </c>
      <c r="B109" s="27">
        <v>1982</v>
      </c>
      <c r="C109" s="27" t="s">
        <v>4703</v>
      </c>
      <c r="D109" s="26">
        <v>25</v>
      </c>
      <c r="E109" s="28">
        <f t="shared" si="2"/>
        <v>30310</v>
      </c>
      <c r="F109" s="27">
        <f t="shared" si="3"/>
        <v>40</v>
      </c>
      <c r="G109" s="27">
        <v>2</v>
      </c>
      <c r="H109" s="29">
        <v>40003.33</v>
      </c>
      <c r="I109" s="27" t="s">
        <v>4693</v>
      </c>
      <c r="J109" s="27" t="s">
        <v>4693</v>
      </c>
      <c r="K109" s="30" t="s">
        <v>4698</v>
      </c>
    </row>
    <row r="110" spans="1:11">
      <c r="A110" s="26" t="s">
        <v>5047</v>
      </c>
      <c r="B110" s="27">
        <v>1987</v>
      </c>
      <c r="C110" s="27" t="s">
        <v>4700</v>
      </c>
      <c r="D110" s="26">
        <v>8</v>
      </c>
      <c r="E110" s="28">
        <f t="shared" si="2"/>
        <v>31997</v>
      </c>
      <c r="F110" s="27">
        <f t="shared" si="3"/>
        <v>35</v>
      </c>
      <c r="G110" s="27">
        <v>3</v>
      </c>
      <c r="H110" s="29">
        <v>39983.43</v>
      </c>
      <c r="I110" s="27" t="s">
        <v>4697</v>
      </c>
      <c r="J110" s="27" t="s">
        <v>4694</v>
      </c>
      <c r="K110" s="30" t="s">
        <v>4698</v>
      </c>
    </row>
    <row r="111" spans="1:11">
      <c r="A111" s="26" t="s">
        <v>5050</v>
      </c>
      <c r="B111" s="27">
        <v>1975</v>
      </c>
      <c r="C111" s="27" t="s">
        <v>4703</v>
      </c>
      <c r="D111" s="26">
        <v>2</v>
      </c>
      <c r="E111" s="28">
        <f t="shared" si="2"/>
        <v>27730</v>
      </c>
      <c r="F111" s="27">
        <f t="shared" si="3"/>
        <v>47</v>
      </c>
      <c r="G111" s="27">
        <v>1</v>
      </c>
      <c r="H111" s="29">
        <v>39963.120000000003</v>
      </c>
      <c r="I111" s="27" t="s">
        <v>4697</v>
      </c>
      <c r="J111" s="27" t="s">
        <v>4697</v>
      </c>
      <c r="K111" s="30" t="s">
        <v>4701</v>
      </c>
    </row>
    <row r="112" spans="1:11">
      <c r="A112" s="26" t="s">
        <v>5052</v>
      </c>
      <c r="B112" s="27">
        <v>1985</v>
      </c>
      <c r="C112" s="27" t="s">
        <v>4700</v>
      </c>
      <c r="D112" s="26">
        <v>22</v>
      </c>
      <c r="E112" s="28">
        <f t="shared" si="2"/>
        <v>31281</v>
      </c>
      <c r="F112" s="27">
        <f t="shared" si="3"/>
        <v>37</v>
      </c>
      <c r="G112" s="27">
        <v>1</v>
      </c>
      <c r="H112" s="29">
        <v>39871.699999999997</v>
      </c>
      <c r="I112" s="27" t="s">
        <v>4693</v>
      </c>
      <c r="J112" s="27" t="s">
        <v>4697</v>
      </c>
      <c r="K112" s="30" t="s">
        <v>4695</v>
      </c>
    </row>
    <row r="113" spans="1:11">
      <c r="A113" s="26" t="s">
        <v>5055</v>
      </c>
      <c r="B113" s="27">
        <v>1983</v>
      </c>
      <c r="C113" s="27" t="s">
        <v>4696</v>
      </c>
      <c r="D113" s="26">
        <v>1</v>
      </c>
      <c r="E113" s="28">
        <f t="shared" si="2"/>
        <v>30468</v>
      </c>
      <c r="F113" s="27">
        <f t="shared" si="3"/>
        <v>40</v>
      </c>
      <c r="G113" s="27">
        <v>3</v>
      </c>
      <c r="H113" s="29">
        <v>39865.699999999997</v>
      </c>
      <c r="I113" s="27" t="s">
        <v>4697</v>
      </c>
      <c r="J113" s="27" t="s">
        <v>4697</v>
      </c>
      <c r="K113" s="30" t="s">
        <v>4701</v>
      </c>
    </row>
    <row r="114" spans="1:11">
      <c r="A114" s="26" t="s">
        <v>5058</v>
      </c>
      <c r="B114" s="27">
        <v>1985</v>
      </c>
      <c r="C114" s="27" t="s">
        <v>4704</v>
      </c>
      <c r="D114" s="26">
        <v>17</v>
      </c>
      <c r="E114" s="28">
        <f t="shared" si="2"/>
        <v>31245</v>
      </c>
      <c r="F114" s="27">
        <f t="shared" si="3"/>
        <v>37</v>
      </c>
      <c r="G114" s="27">
        <v>2</v>
      </c>
      <c r="H114" s="29">
        <v>39836.519999999997</v>
      </c>
      <c r="I114" s="27" t="s">
        <v>4697</v>
      </c>
      <c r="J114" s="27" t="s">
        <v>4693</v>
      </c>
      <c r="K114" s="30" t="s">
        <v>4701</v>
      </c>
    </row>
    <row r="115" spans="1:11">
      <c r="A115" s="26" t="s">
        <v>5061</v>
      </c>
      <c r="B115" s="27">
        <v>1987</v>
      </c>
      <c r="C115" s="27" t="s">
        <v>4704</v>
      </c>
      <c r="D115" s="26">
        <v>24</v>
      </c>
      <c r="E115" s="28">
        <f t="shared" si="2"/>
        <v>31982</v>
      </c>
      <c r="F115" s="27">
        <f t="shared" si="3"/>
        <v>35</v>
      </c>
      <c r="G115" s="27">
        <v>1</v>
      </c>
      <c r="H115" s="29">
        <v>39774.28</v>
      </c>
      <c r="I115" s="27" t="s">
        <v>4693</v>
      </c>
      <c r="J115" s="27" t="s">
        <v>4693</v>
      </c>
      <c r="K115" s="30" t="s">
        <v>4709</v>
      </c>
    </row>
    <row r="116" spans="1:11">
      <c r="A116" s="26" t="s">
        <v>5064</v>
      </c>
      <c r="B116" s="27">
        <v>1973</v>
      </c>
      <c r="C116" s="27" t="s">
        <v>4703</v>
      </c>
      <c r="D116" s="26">
        <v>17</v>
      </c>
      <c r="E116" s="28">
        <f t="shared" si="2"/>
        <v>27015</v>
      </c>
      <c r="F116" s="27">
        <f t="shared" si="3"/>
        <v>49</v>
      </c>
      <c r="G116" s="27">
        <v>0</v>
      </c>
      <c r="H116" s="29">
        <v>39727.61</v>
      </c>
      <c r="I116" s="27" t="s">
        <v>4693</v>
      </c>
      <c r="J116" s="27" t="s">
        <v>4697</v>
      </c>
      <c r="K116" s="30" t="s">
        <v>4701</v>
      </c>
    </row>
    <row r="117" spans="1:11">
      <c r="A117" s="26" t="s">
        <v>5067</v>
      </c>
      <c r="B117" s="27">
        <v>1977</v>
      </c>
      <c r="C117" s="27" t="s">
        <v>4700</v>
      </c>
      <c r="D117" s="26">
        <v>12</v>
      </c>
      <c r="E117" s="28">
        <f t="shared" si="2"/>
        <v>28349</v>
      </c>
      <c r="F117" s="27">
        <f t="shared" si="3"/>
        <v>45</v>
      </c>
      <c r="G117" s="27">
        <v>1</v>
      </c>
      <c r="H117" s="29">
        <v>39725.519999999997</v>
      </c>
      <c r="I117" s="27" t="s">
        <v>4697</v>
      </c>
      <c r="J117" s="27" t="s">
        <v>4693</v>
      </c>
      <c r="K117" s="30" t="s">
        <v>4698</v>
      </c>
    </row>
    <row r="118" spans="1:11">
      <c r="A118" s="26" t="s">
        <v>5070</v>
      </c>
      <c r="B118" s="27">
        <v>2003</v>
      </c>
      <c r="C118" s="27" t="s">
        <v>4704</v>
      </c>
      <c r="D118" s="26">
        <v>16</v>
      </c>
      <c r="E118" s="28">
        <f t="shared" si="2"/>
        <v>37818</v>
      </c>
      <c r="F118" s="27">
        <f t="shared" si="3"/>
        <v>19</v>
      </c>
      <c r="G118" s="27">
        <v>0</v>
      </c>
      <c r="H118" s="29">
        <v>39722.75</v>
      </c>
      <c r="I118" s="27" t="s">
        <v>4693</v>
      </c>
      <c r="J118" s="27" t="s">
        <v>4693</v>
      </c>
      <c r="K118" s="30" t="s">
        <v>4695</v>
      </c>
    </row>
    <row r="119" spans="1:11">
      <c r="A119" s="26" t="s">
        <v>5073</v>
      </c>
      <c r="B119" s="27">
        <v>1968</v>
      </c>
      <c r="C119" s="27" t="s">
        <v>4702</v>
      </c>
      <c r="D119" s="26">
        <v>29</v>
      </c>
      <c r="E119" s="28">
        <f t="shared" si="2"/>
        <v>25110</v>
      </c>
      <c r="F119" s="27">
        <f t="shared" si="3"/>
        <v>54</v>
      </c>
      <c r="G119" s="27">
        <v>0</v>
      </c>
      <c r="H119" s="29">
        <v>39721.93</v>
      </c>
      <c r="I119" s="27" t="s">
        <v>4697</v>
      </c>
      <c r="J119" s="27" t="s">
        <v>4697</v>
      </c>
      <c r="K119" s="30" t="s">
        <v>4701</v>
      </c>
    </row>
    <row r="120" spans="1:11">
      <c r="A120" s="26" t="s">
        <v>5075</v>
      </c>
      <c r="B120" s="27">
        <v>1977</v>
      </c>
      <c r="C120" s="27" t="s">
        <v>4703</v>
      </c>
      <c r="D120" s="26">
        <v>17</v>
      </c>
      <c r="E120" s="28">
        <f t="shared" si="2"/>
        <v>28476</v>
      </c>
      <c r="F120" s="27">
        <f t="shared" si="3"/>
        <v>45</v>
      </c>
      <c r="G120" s="27">
        <v>2</v>
      </c>
      <c r="H120" s="29">
        <v>39670.44</v>
      </c>
      <c r="I120" s="27" t="s">
        <v>4697</v>
      </c>
      <c r="J120" s="27" t="s">
        <v>4693</v>
      </c>
      <c r="K120" s="30" t="s">
        <v>4698</v>
      </c>
    </row>
    <row r="121" spans="1:11">
      <c r="A121" s="26" t="s">
        <v>5078</v>
      </c>
      <c r="B121" s="27">
        <v>1995</v>
      </c>
      <c r="C121" s="27" t="s">
        <v>4700</v>
      </c>
      <c r="D121" s="26">
        <v>7</v>
      </c>
      <c r="E121" s="28">
        <f t="shared" si="2"/>
        <v>34918</v>
      </c>
      <c r="F121" s="27">
        <f t="shared" si="3"/>
        <v>27</v>
      </c>
      <c r="G121" s="27">
        <v>0</v>
      </c>
      <c r="H121" s="29">
        <v>39611.760000000002</v>
      </c>
      <c r="I121" s="27" t="s">
        <v>4693</v>
      </c>
      <c r="J121" s="27" t="s">
        <v>4694</v>
      </c>
      <c r="K121" s="30" t="s">
        <v>4695</v>
      </c>
    </row>
    <row r="122" spans="1:11">
      <c r="A122" s="26" t="s">
        <v>5081</v>
      </c>
      <c r="B122" s="27">
        <v>1981</v>
      </c>
      <c r="C122" s="27" t="s">
        <v>4704</v>
      </c>
      <c r="D122" s="26">
        <v>5</v>
      </c>
      <c r="E122" s="28">
        <f t="shared" si="2"/>
        <v>29772</v>
      </c>
      <c r="F122" s="27">
        <f t="shared" si="3"/>
        <v>41</v>
      </c>
      <c r="G122" s="27">
        <v>3</v>
      </c>
      <c r="H122" s="29">
        <v>39597.410000000003</v>
      </c>
      <c r="I122" s="27" t="s">
        <v>4693</v>
      </c>
      <c r="J122" s="27" t="s">
        <v>4697</v>
      </c>
      <c r="K122" s="30" t="s">
        <v>4708</v>
      </c>
    </row>
    <row r="123" spans="1:11">
      <c r="A123" s="26" t="s">
        <v>5084</v>
      </c>
      <c r="B123" s="27">
        <v>1978</v>
      </c>
      <c r="C123" s="27" t="s">
        <v>4704</v>
      </c>
      <c r="D123" s="26">
        <v>12</v>
      </c>
      <c r="E123" s="28">
        <f t="shared" si="2"/>
        <v>28683</v>
      </c>
      <c r="F123" s="27">
        <f t="shared" si="3"/>
        <v>44</v>
      </c>
      <c r="G123" s="27">
        <v>1</v>
      </c>
      <c r="H123" s="29">
        <v>39556.49</v>
      </c>
      <c r="I123" s="27" t="s">
        <v>4693</v>
      </c>
      <c r="J123" s="27" t="s">
        <v>4697</v>
      </c>
      <c r="K123" s="30" t="s">
        <v>4707</v>
      </c>
    </row>
    <row r="124" spans="1:11">
      <c r="A124" s="26" t="s">
        <v>5087</v>
      </c>
      <c r="B124" s="27">
        <v>1966</v>
      </c>
      <c r="C124" s="27" t="s">
        <v>4696</v>
      </c>
      <c r="D124" s="26">
        <v>24</v>
      </c>
      <c r="E124" s="28">
        <f t="shared" si="2"/>
        <v>24282</v>
      </c>
      <c r="F124" s="27">
        <f t="shared" si="3"/>
        <v>56</v>
      </c>
      <c r="G124" s="27">
        <v>0</v>
      </c>
      <c r="H124" s="29">
        <v>39396.86</v>
      </c>
      <c r="I124" s="27" t="s">
        <v>4697</v>
      </c>
      <c r="J124" s="27" t="s">
        <v>4697</v>
      </c>
      <c r="K124" s="30" t="s">
        <v>4701</v>
      </c>
    </row>
    <row r="125" spans="1:11">
      <c r="A125" s="26" t="s">
        <v>5090</v>
      </c>
      <c r="B125" s="27">
        <v>1978</v>
      </c>
      <c r="C125" s="27" t="s">
        <v>4700</v>
      </c>
      <c r="D125" s="26">
        <v>5</v>
      </c>
      <c r="E125" s="28">
        <f t="shared" si="2"/>
        <v>28707</v>
      </c>
      <c r="F125" s="27">
        <f t="shared" si="3"/>
        <v>44</v>
      </c>
      <c r="G125" s="27">
        <v>2</v>
      </c>
      <c r="H125" s="29">
        <v>39352.6</v>
      </c>
      <c r="I125" s="27" t="s">
        <v>4697</v>
      </c>
      <c r="J125" s="27" t="s">
        <v>4694</v>
      </c>
      <c r="K125" s="30" t="s">
        <v>4701</v>
      </c>
    </row>
    <row r="126" spans="1:11">
      <c r="A126" s="26" t="s">
        <v>5093</v>
      </c>
      <c r="B126" s="27">
        <v>1982</v>
      </c>
      <c r="C126" s="27" t="s">
        <v>4700</v>
      </c>
      <c r="D126" s="26">
        <v>16</v>
      </c>
      <c r="E126" s="28">
        <f t="shared" si="2"/>
        <v>30179</v>
      </c>
      <c r="F126" s="27">
        <f t="shared" si="3"/>
        <v>40</v>
      </c>
      <c r="G126" s="27">
        <v>3</v>
      </c>
      <c r="H126" s="29">
        <v>39315.279999999999</v>
      </c>
      <c r="I126" s="27" t="s">
        <v>4697</v>
      </c>
      <c r="J126" s="27" t="s">
        <v>4694</v>
      </c>
      <c r="K126" s="30" t="s">
        <v>4701</v>
      </c>
    </row>
    <row r="127" spans="1:11">
      <c r="A127" s="26" t="s">
        <v>5096</v>
      </c>
      <c r="B127" s="27">
        <v>1992</v>
      </c>
      <c r="C127" s="27" t="s">
        <v>4706</v>
      </c>
      <c r="D127" s="26">
        <v>30</v>
      </c>
      <c r="E127" s="28">
        <f t="shared" si="2"/>
        <v>33938</v>
      </c>
      <c r="F127" s="27">
        <f t="shared" si="3"/>
        <v>30</v>
      </c>
      <c r="G127" s="27">
        <v>2</v>
      </c>
      <c r="H127" s="29">
        <v>39241.440000000002</v>
      </c>
      <c r="I127" s="27" t="s">
        <v>4693</v>
      </c>
      <c r="J127" s="27" t="s">
        <v>4694</v>
      </c>
      <c r="K127" s="30" t="s">
        <v>4701</v>
      </c>
    </row>
    <row r="128" spans="1:11">
      <c r="A128" s="26" t="s">
        <v>5099</v>
      </c>
      <c r="B128" s="27">
        <v>1962</v>
      </c>
      <c r="C128" s="27" t="s">
        <v>4704</v>
      </c>
      <c r="D128" s="26">
        <v>7</v>
      </c>
      <c r="E128" s="28">
        <f t="shared" si="2"/>
        <v>22834</v>
      </c>
      <c r="F128" s="27">
        <f t="shared" si="3"/>
        <v>60</v>
      </c>
      <c r="G128" s="27">
        <v>0</v>
      </c>
      <c r="H128" s="29">
        <v>39221.120000000003</v>
      </c>
      <c r="I128" s="27" t="s">
        <v>4697</v>
      </c>
      <c r="J128" s="27" t="s">
        <v>4693</v>
      </c>
      <c r="K128" s="30" t="s">
        <v>4701</v>
      </c>
    </row>
    <row r="129" spans="1:11">
      <c r="A129" s="26" t="s">
        <v>5102</v>
      </c>
      <c r="B129" s="27">
        <v>1982</v>
      </c>
      <c r="C129" s="27" t="s">
        <v>4700</v>
      </c>
      <c r="D129" s="26">
        <v>4</v>
      </c>
      <c r="E129" s="28">
        <f t="shared" si="2"/>
        <v>30167</v>
      </c>
      <c r="F129" s="27">
        <f t="shared" si="3"/>
        <v>40</v>
      </c>
      <c r="G129" s="27">
        <v>1</v>
      </c>
      <c r="H129" s="29">
        <v>39125.33</v>
      </c>
      <c r="I129" s="27" t="s">
        <v>4693</v>
      </c>
      <c r="J129" s="27" t="s">
        <v>4693</v>
      </c>
      <c r="K129" s="30" t="s">
        <v>4705</v>
      </c>
    </row>
    <row r="130" spans="1:11">
      <c r="A130" s="26" t="s">
        <v>5105</v>
      </c>
      <c r="B130" s="27">
        <v>1985</v>
      </c>
      <c r="C130" s="27" t="s">
        <v>4702</v>
      </c>
      <c r="D130" s="26">
        <v>20</v>
      </c>
      <c r="E130" s="28">
        <f t="shared" ref="E130:E193" si="4">DATE(B130,MONTH(DATEVALUE("1-"&amp;C130&amp;"-"&amp;B130)),D130)</f>
        <v>31310</v>
      </c>
      <c r="F130" s="27">
        <f t="shared" ref="F130:F193" si="5">DATEDIF(E130,DATE(2023,6,8),"y")</f>
        <v>37</v>
      </c>
      <c r="G130" s="27">
        <v>1</v>
      </c>
      <c r="H130" s="29">
        <v>39047.29</v>
      </c>
      <c r="I130" s="27" t="s">
        <v>4693</v>
      </c>
      <c r="J130" s="27" t="s">
        <v>4694</v>
      </c>
      <c r="K130" s="30" t="s">
        <v>4708</v>
      </c>
    </row>
    <row r="131" spans="1:11">
      <c r="A131" s="26" t="s">
        <v>5108</v>
      </c>
      <c r="B131" s="27">
        <v>1978</v>
      </c>
      <c r="C131" s="27" t="s">
        <v>4692</v>
      </c>
      <c r="D131" s="26">
        <v>12</v>
      </c>
      <c r="E131" s="28">
        <f t="shared" si="4"/>
        <v>28775</v>
      </c>
      <c r="F131" s="27">
        <f t="shared" si="5"/>
        <v>44</v>
      </c>
      <c r="G131" s="27">
        <v>2</v>
      </c>
      <c r="H131" s="29">
        <v>38998.550000000003</v>
      </c>
      <c r="I131" s="27" t="s">
        <v>4693</v>
      </c>
      <c r="J131" s="27" t="s">
        <v>4693</v>
      </c>
      <c r="K131" s="30" t="s">
        <v>4701</v>
      </c>
    </row>
    <row r="132" spans="1:11">
      <c r="A132" s="26" t="s">
        <v>5111</v>
      </c>
      <c r="B132" s="27">
        <v>1980</v>
      </c>
      <c r="C132" s="27" t="s">
        <v>4702</v>
      </c>
      <c r="D132" s="26">
        <v>24</v>
      </c>
      <c r="E132" s="28">
        <f t="shared" si="4"/>
        <v>29488</v>
      </c>
      <c r="F132" s="27">
        <f t="shared" si="5"/>
        <v>42</v>
      </c>
      <c r="G132" s="27">
        <v>2</v>
      </c>
      <c r="H132" s="29">
        <v>38947.43</v>
      </c>
      <c r="I132" s="27" t="s">
        <v>4697</v>
      </c>
      <c r="J132" s="27" t="s">
        <v>4694</v>
      </c>
      <c r="K132" s="30" t="s">
        <v>4701</v>
      </c>
    </row>
    <row r="133" spans="1:11">
      <c r="A133" s="26" t="s">
        <v>5114</v>
      </c>
      <c r="B133" s="27">
        <v>1976</v>
      </c>
      <c r="C133" s="27" t="s">
        <v>4703</v>
      </c>
      <c r="D133" s="26">
        <v>15</v>
      </c>
      <c r="E133" s="28">
        <f t="shared" si="4"/>
        <v>28109</v>
      </c>
      <c r="F133" s="27">
        <f t="shared" si="5"/>
        <v>46</v>
      </c>
      <c r="G133" s="27">
        <v>2</v>
      </c>
      <c r="H133" s="29">
        <v>38932.559999999998</v>
      </c>
      <c r="I133" s="27" t="s">
        <v>4697</v>
      </c>
      <c r="J133" s="27" t="s">
        <v>4694</v>
      </c>
      <c r="K133" s="30" t="s">
        <v>4701</v>
      </c>
    </row>
    <row r="134" spans="1:11">
      <c r="A134" s="26" t="s">
        <v>5117</v>
      </c>
      <c r="B134" s="27">
        <v>1987</v>
      </c>
      <c r="C134" s="27" t="s">
        <v>4696</v>
      </c>
      <c r="D134" s="26">
        <v>16</v>
      </c>
      <c r="E134" s="28">
        <f t="shared" si="4"/>
        <v>31944</v>
      </c>
      <c r="F134" s="27">
        <f t="shared" si="5"/>
        <v>35</v>
      </c>
      <c r="G134" s="27">
        <v>3</v>
      </c>
      <c r="H134" s="29">
        <v>38924.04</v>
      </c>
      <c r="I134" s="27" t="s">
        <v>4697</v>
      </c>
      <c r="J134" s="27" t="s">
        <v>4697</v>
      </c>
      <c r="K134" s="30" t="s">
        <v>4701</v>
      </c>
    </row>
    <row r="135" spans="1:11">
      <c r="A135" s="26" t="s">
        <v>5120</v>
      </c>
      <c r="B135" s="27">
        <v>1967</v>
      </c>
      <c r="C135" s="27" t="s">
        <v>4704</v>
      </c>
      <c r="D135" s="26">
        <v>30</v>
      </c>
      <c r="E135" s="28">
        <f t="shared" si="4"/>
        <v>24683</v>
      </c>
      <c r="F135" s="27">
        <f t="shared" si="5"/>
        <v>55</v>
      </c>
      <c r="G135" s="27">
        <v>0</v>
      </c>
      <c r="H135" s="29">
        <v>38893.360000000001</v>
      </c>
      <c r="I135" s="27" t="s">
        <v>4693</v>
      </c>
      <c r="J135" s="27" t="s">
        <v>4697</v>
      </c>
      <c r="K135" s="30" t="s">
        <v>4701</v>
      </c>
    </row>
    <row r="136" spans="1:11">
      <c r="A136" s="26" t="s">
        <v>5123</v>
      </c>
      <c r="B136" s="27">
        <v>1964</v>
      </c>
      <c r="C136" s="27" t="s">
        <v>4696</v>
      </c>
      <c r="D136" s="26">
        <v>6</v>
      </c>
      <c r="E136" s="28">
        <f t="shared" si="4"/>
        <v>23534</v>
      </c>
      <c r="F136" s="27">
        <f t="shared" si="5"/>
        <v>59</v>
      </c>
      <c r="G136" s="27">
        <v>0</v>
      </c>
      <c r="H136" s="29">
        <v>38869.25</v>
      </c>
      <c r="I136" s="27" t="s">
        <v>4697</v>
      </c>
      <c r="J136" s="27" t="s">
        <v>4697</v>
      </c>
      <c r="K136" s="30" t="s">
        <v>4701</v>
      </c>
    </row>
    <row r="137" spans="1:11">
      <c r="A137" s="26" t="s">
        <v>5126</v>
      </c>
      <c r="B137" s="27">
        <v>1979</v>
      </c>
      <c r="C137" s="27" t="s">
        <v>4703</v>
      </c>
      <c r="D137" s="26">
        <v>3</v>
      </c>
      <c r="E137" s="28">
        <f t="shared" si="4"/>
        <v>29192</v>
      </c>
      <c r="F137" s="27">
        <f t="shared" si="5"/>
        <v>43</v>
      </c>
      <c r="G137" s="27">
        <v>2</v>
      </c>
      <c r="H137" s="29">
        <v>38836.980000000003</v>
      </c>
      <c r="I137" s="27" t="s">
        <v>4697</v>
      </c>
      <c r="J137" s="27" t="s">
        <v>4693</v>
      </c>
      <c r="K137" s="30" t="s">
        <v>4701</v>
      </c>
    </row>
    <row r="138" spans="1:11">
      <c r="A138" s="26" t="s">
        <v>5129</v>
      </c>
      <c r="B138" s="27">
        <v>2004</v>
      </c>
      <c r="C138" s="27" t="s">
        <v>4703</v>
      </c>
      <c r="D138" s="26">
        <v>5</v>
      </c>
      <c r="E138" s="28">
        <f t="shared" si="4"/>
        <v>38326</v>
      </c>
      <c r="F138" s="27">
        <f t="shared" si="5"/>
        <v>18</v>
      </c>
      <c r="G138" s="27">
        <v>0</v>
      </c>
      <c r="H138" s="29">
        <v>38792.69</v>
      </c>
      <c r="I138" s="27" t="s">
        <v>4697</v>
      </c>
      <c r="J138" s="27" t="s">
        <v>4697</v>
      </c>
      <c r="K138" s="30" t="s">
        <v>4695</v>
      </c>
    </row>
    <row r="139" spans="1:11">
      <c r="A139" s="26" t="s">
        <v>5132</v>
      </c>
      <c r="B139" s="27">
        <v>1991</v>
      </c>
      <c r="C139" s="27" t="s">
        <v>4706</v>
      </c>
      <c r="D139" s="26">
        <v>8</v>
      </c>
      <c r="E139" s="28">
        <f t="shared" si="4"/>
        <v>33550</v>
      </c>
      <c r="F139" s="27">
        <f t="shared" si="5"/>
        <v>31</v>
      </c>
      <c r="G139" s="27">
        <v>3</v>
      </c>
      <c r="H139" s="29">
        <v>38746.36</v>
      </c>
      <c r="I139" s="27" t="s">
        <v>4693</v>
      </c>
      <c r="J139" s="27" t="s">
        <v>4697</v>
      </c>
      <c r="K139" s="30" t="s">
        <v>4698</v>
      </c>
    </row>
    <row r="140" spans="1:11">
      <c r="A140" s="26" t="s">
        <v>5135</v>
      </c>
      <c r="B140" s="27">
        <v>1976</v>
      </c>
      <c r="C140" s="27" t="s">
        <v>4696</v>
      </c>
      <c r="D140" s="26">
        <v>15</v>
      </c>
      <c r="E140" s="28">
        <f t="shared" si="4"/>
        <v>27926</v>
      </c>
      <c r="F140" s="27">
        <f t="shared" si="5"/>
        <v>46</v>
      </c>
      <c r="G140" s="27">
        <v>2</v>
      </c>
      <c r="H140" s="29">
        <v>38740.120000000003</v>
      </c>
      <c r="I140" s="27" t="s">
        <v>4697</v>
      </c>
      <c r="J140" s="27" t="s">
        <v>4697</v>
      </c>
      <c r="K140" s="30" t="s">
        <v>4698</v>
      </c>
    </row>
    <row r="141" spans="1:11">
      <c r="A141" s="26" t="s">
        <v>5138</v>
      </c>
      <c r="B141" s="27">
        <v>1991</v>
      </c>
      <c r="C141" s="27" t="s">
        <v>4706</v>
      </c>
      <c r="D141" s="26">
        <v>2</v>
      </c>
      <c r="E141" s="28">
        <f t="shared" si="4"/>
        <v>33544</v>
      </c>
      <c r="F141" s="27">
        <f t="shared" si="5"/>
        <v>31</v>
      </c>
      <c r="G141" s="27">
        <v>2</v>
      </c>
      <c r="H141" s="29">
        <v>38711</v>
      </c>
      <c r="I141" s="27" t="s">
        <v>4697</v>
      </c>
      <c r="J141" s="27" t="s">
        <v>4697</v>
      </c>
      <c r="K141" s="30" t="s">
        <v>4701</v>
      </c>
    </row>
    <row r="142" spans="1:11">
      <c r="A142" s="26" t="s">
        <v>5141</v>
      </c>
      <c r="B142" s="27">
        <v>1986</v>
      </c>
      <c r="C142" s="27" t="s">
        <v>4704</v>
      </c>
      <c r="D142" s="26">
        <v>20</v>
      </c>
      <c r="E142" s="28">
        <f t="shared" si="4"/>
        <v>31613</v>
      </c>
      <c r="F142" s="27">
        <f t="shared" si="5"/>
        <v>36</v>
      </c>
      <c r="G142" s="27">
        <v>1</v>
      </c>
      <c r="H142" s="29">
        <v>38709.18</v>
      </c>
      <c r="I142" s="27" t="s">
        <v>4693</v>
      </c>
      <c r="J142" s="27" t="s">
        <v>4694</v>
      </c>
      <c r="K142" s="30" t="s">
        <v>4695</v>
      </c>
    </row>
    <row r="143" spans="1:11">
      <c r="A143" s="26" t="s">
        <v>5144</v>
      </c>
      <c r="B143" s="27">
        <v>1990</v>
      </c>
      <c r="C143" s="27" t="s">
        <v>4704</v>
      </c>
      <c r="D143" s="26">
        <v>13</v>
      </c>
      <c r="E143" s="28">
        <f t="shared" si="4"/>
        <v>33067</v>
      </c>
      <c r="F143" s="27">
        <f t="shared" si="5"/>
        <v>32</v>
      </c>
      <c r="G143" s="27">
        <v>3</v>
      </c>
      <c r="H143" s="29">
        <v>38652.089999999997</v>
      </c>
      <c r="I143" s="27" t="s">
        <v>4697</v>
      </c>
      <c r="J143" s="27" t="s">
        <v>4697</v>
      </c>
      <c r="K143" s="30" t="s">
        <v>4701</v>
      </c>
    </row>
    <row r="144" spans="1:11">
      <c r="A144" s="26" t="s">
        <v>5147</v>
      </c>
      <c r="B144" s="27">
        <v>1999</v>
      </c>
      <c r="C144" s="27" t="s">
        <v>4706</v>
      </c>
      <c r="D144" s="26">
        <v>12</v>
      </c>
      <c r="E144" s="28">
        <f t="shared" si="4"/>
        <v>36476</v>
      </c>
      <c r="F144" s="27">
        <f t="shared" si="5"/>
        <v>23</v>
      </c>
      <c r="G144" s="27">
        <v>2</v>
      </c>
      <c r="H144" s="29">
        <v>38511.629999999997</v>
      </c>
      <c r="I144" s="27" t="s">
        <v>4697</v>
      </c>
      <c r="J144" s="27" t="s">
        <v>4697</v>
      </c>
      <c r="K144" s="30" t="s">
        <v>4699</v>
      </c>
    </row>
    <row r="145" spans="1:11">
      <c r="A145" s="26" t="s">
        <v>5150</v>
      </c>
      <c r="B145" s="27">
        <v>1986</v>
      </c>
      <c r="C145" s="27" t="s">
        <v>4696</v>
      </c>
      <c r="D145" s="26">
        <v>21</v>
      </c>
      <c r="E145" s="28">
        <f t="shared" si="4"/>
        <v>31584</v>
      </c>
      <c r="F145" s="27">
        <f t="shared" si="5"/>
        <v>36</v>
      </c>
      <c r="G145" s="27">
        <v>2</v>
      </c>
      <c r="H145" s="29">
        <v>38415.47</v>
      </c>
      <c r="I145" s="27" t="s">
        <v>4693</v>
      </c>
      <c r="J145" s="27" t="s">
        <v>4697</v>
      </c>
      <c r="K145" s="30" t="s">
        <v>4701</v>
      </c>
    </row>
    <row r="146" spans="1:11">
      <c r="A146" s="26" t="s">
        <v>5153</v>
      </c>
      <c r="B146" s="27">
        <v>1971</v>
      </c>
      <c r="C146" s="27" t="s">
        <v>4703</v>
      </c>
      <c r="D146" s="26">
        <v>23</v>
      </c>
      <c r="E146" s="28">
        <f t="shared" si="4"/>
        <v>26290</v>
      </c>
      <c r="F146" s="27">
        <f t="shared" si="5"/>
        <v>51</v>
      </c>
      <c r="G146" s="27">
        <v>0</v>
      </c>
      <c r="H146" s="29">
        <v>38405.26</v>
      </c>
      <c r="I146" s="27" t="s">
        <v>4697</v>
      </c>
      <c r="J146" s="27" t="s">
        <v>4693</v>
      </c>
      <c r="K146" s="30" t="s">
        <v>4701</v>
      </c>
    </row>
    <row r="147" spans="1:11">
      <c r="A147" s="26" t="s">
        <v>5156</v>
      </c>
      <c r="B147" s="27">
        <v>1970</v>
      </c>
      <c r="C147" s="27" t="s">
        <v>4700</v>
      </c>
      <c r="D147" s="26">
        <v>22</v>
      </c>
      <c r="E147" s="28">
        <f t="shared" si="4"/>
        <v>25802</v>
      </c>
      <c r="F147" s="27">
        <f t="shared" si="5"/>
        <v>52</v>
      </c>
      <c r="G147" s="27">
        <v>0</v>
      </c>
      <c r="H147" s="29">
        <v>38389.79</v>
      </c>
      <c r="I147" s="27" t="s">
        <v>4697</v>
      </c>
      <c r="J147" s="27" t="s">
        <v>4694</v>
      </c>
      <c r="K147" s="30" t="s">
        <v>4701</v>
      </c>
    </row>
    <row r="148" spans="1:11">
      <c r="A148" s="26" t="s">
        <v>5159</v>
      </c>
      <c r="B148" s="27">
        <v>2002</v>
      </c>
      <c r="C148" s="27" t="s">
        <v>4702</v>
      </c>
      <c r="D148" s="26">
        <v>17</v>
      </c>
      <c r="E148" s="28">
        <f t="shared" si="4"/>
        <v>37516</v>
      </c>
      <c r="F148" s="27">
        <f t="shared" si="5"/>
        <v>20</v>
      </c>
      <c r="G148" s="27">
        <v>2</v>
      </c>
      <c r="H148" s="29">
        <v>38344.57</v>
      </c>
      <c r="I148" s="27" t="s">
        <v>4693</v>
      </c>
      <c r="J148" s="27" t="s">
        <v>4694</v>
      </c>
      <c r="K148" s="30" t="s">
        <v>4701</v>
      </c>
    </row>
    <row r="149" spans="1:11">
      <c r="A149" s="26" t="s">
        <v>5161</v>
      </c>
      <c r="B149" s="27">
        <v>1980</v>
      </c>
      <c r="C149" s="27" t="s">
        <v>4696</v>
      </c>
      <c r="D149" s="26">
        <v>12</v>
      </c>
      <c r="E149" s="28">
        <f t="shared" si="4"/>
        <v>29384</v>
      </c>
      <c r="F149" s="27">
        <f t="shared" si="5"/>
        <v>42</v>
      </c>
      <c r="G149" s="27">
        <v>2</v>
      </c>
      <c r="H149" s="29">
        <v>38313.129999999997</v>
      </c>
      <c r="I149" s="27" t="s">
        <v>4693</v>
      </c>
      <c r="J149" s="27" t="s">
        <v>4694</v>
      </c>
      <c r="K149" s="30" t="s">
        <v>4701</v>
      </c>
    </row>
    <row r="150" spans="1:11">
      <c r="A150" s="26" t="s">
        <v>5164</v>
      </c>
      <c r="B150" s="27">
        <v>1989</v>
      </c>
      <c r="C150" s="27" t="s">
        <v>4692</v>
      </c>
      <c r="D150" s="26">
        <v>30</v>
      </c>
      <c r="E150" s="28">
        <f t="shared" si="4"/>
        <v>32811</v>
      </c>
      <c r="F150" s="27">
        <f t="shared" si="5"/>
        <v>33</v>
      </c>
      <c r="G150" s="27">
        <v>1</v>
      </c>
      <c r="H150" s="29">
        <v>38282.75</v>
      </c>
      <c r="I150" s="27" t="s">
        <v>4693</v>
      </c>
      <c r="J150" s="27" t="s">
        <v>4697</v>
      </c>
      <c r="K150" s="30" t="s">
        <v>4695</v>
      </c>
    </row>
    <row r="151" spans="1:11">
      <c r="A151" s="26" t="s">
        <v>5167</v>
      </c>
      <c r="B151" s="27">
        <v>1980</v>
      </c>
      <c r="C151" s="27" t="s">
        <v>4700</v>
      </c>
      <c r="D151" s="26">
        <v>16</v>
      </c>
      <c r="E151" s="28">
        <f t="shared" si="4"/>
        <v>29449</v>
      </c>
      <c r="F151" s="27">
        <f t="shared" si="5"/>
        <v>42</v>
      </c>
      <c r="G151" s="27">
        <v>1</v>
      </c>
      <c r="H151" s="29">
        <v>38245.589999999997</v>
      </c>
      <c r="I151" s="27" t="s">
        <v>4693</v>
      </c>
      <c r="J151" s="27" t="s">
        <v>4697</v>
      </c>
      <c r="K151" s="30" t="s">
        <v>4695</v>
      </c>
    </row>
    <row r="152" spans="1:11">
      <c r="A152" s="26" t="s">
        <v>5170</v>
      </c>
      <c r="B152" s="27">
        <v>1964</v>
      </c>
      <c r="C152" s="27" t="s">
        <v>4696</v>
      </c>
      <c r="D152" s="26">
        <v>16</v>
      </c>
      <c r="E152" s="28">
        <f t="shared" si="4"/>
        <v>23544</v>
      </c>
      <c r="F152" s="27">
        <f t="shared" si="5"/>
        <v>58</v>
      </c>
      <c r="G152" s="27">
        <v>0</v>
      </c>
      <c r="H152" s="29">
        <v>38241.74</v>
      </c>
      <c r="I152" s="27" t="s">
        <v>4697</v>
      </c>
      <c r="J152" s="27" t="s">
        <v>4694</v>
      </c>
      <c r="K152" s="30" t="s">
        <v>4701</v>
      </c>
    </row>
    <row r="153" spans="1:11">
      <c r="A153" s="26" t="s">
        <v>5173</v>
      </c>
      <c r="B153" s="27">
        <v>1989</v>
      </c>
      <c r="C153" s="27" t="s">
        <v>4702</v>
      </c>
      <c r="D153" s="26">
        <v>8</v>
      </c>
      <c r="E153" s="28">
        <f t="shared" si="4"/>
        <v>32759</v>
      </c>
      <c r="F153" s="27">
        <f t="shared" si="5"/>
        <v>33</v>
      </c>
      <c r="G153" s="27">
        <v>3</v>
      </c>
      <c r="H153" s="29">
        <v>38237.339999999997</v>
      </c>
      <c r="I153" s="27" t="s">
        <v>4697</v>
      </c>
      <c r="J153" s="27" t="s">
        <v>4694</v>
      </c>
      <c r="K153" s="30" t="s">
        <v>4701</v>
      </c>
    </row>
    <row r="154" spans="1:11">
      <c r="A154" s="26" t="s">
        <v>5175</v>
      </c>
      <c r="B154" s="27">
        <v>1972</v>
      </c>
      <c r="C154" s="27" t="s">
        <v>4706</v>
      </c>
      <c r="D154" s="26">
        <v>19</v>
      </c>
      <c r="E154" s="28">
        <f t="shared" si="4"/>
        <v>26622</v>
      </c>
      <c r="F154" s="27">
        <f t="shared" si="5"/>
        <v>50</v>
      </c>
      <c r="G154" s="27">
        <v>0</v>
      </c>
      <c r="H154" s="29">
        <v>38189.1</v>
      </c>
      <c r="I154" s="27" t="s">
        <v>4697</v>
      </c>
      <c r="J154" s="27" t="s">
        <v>4697</v>
      </c>
      <c r="K154" s="30" t="s">
        <v>4701</v>
      </c>
    </row>
    <row r="155" spans="1:11">
      <c r="A155" s="26" t="s">
        <v>5178</v>
      </c>
      <c r="B155" s="27">
        <v>1998</v>
      </c>
      <c r="C155" s="27" t="s">
        <v>4704</v>
      </c>
      <c r="D155" s="26">
        <v>29</v>
      </c>
      <c r="E155" s="28">
        <f t="shared" si="4"/>
        <v>36005</v>
      </c>
      <c r="F155" s="27">
        <f t="shared" si="5"/>
        <v>24</v>
      </c>
      <c r="G155" s="27">
        <v>0</v>
      </c>
      <c r="H155" s="29">
        <v>38126.25</v>
      </c>
      <c r="I155" s="27" t="s">
        <v>4693</v>
      </c>
      <c r="J155" s="27" t="s">
        <v>4694</v>
      </c>
      <c r="K155" s="30" t="s">
        <v>4695</v>
      </c>
    </row>
    <row r="156" spans="1:11">
      <c r="A156" s="26" t="s">
        <v>5181</v>
      </c>
      <c r="B156" s="27">
        <v>1979</v>
      </c>
      <c r="C156" s="27" t="s">
        <v>4702</v>
      </c>
      <c r="D156" s="26">
        <v>9</v>
      </c>
      <c r="E156" s="28">
        <f t="shared" si="4"/>
        <v>29107</v>
      </c>
      <c r="F156" s="27">
        <f t="shared" si="5"/>
        <v>43</v>
      </c>
      <c r="G156" s="27">
        <v>0</v>
      </c>
      <c r="H156" s="29">
        <v>37829.72</v>
      </c>
      <c r="I156" s="27" t="s">
        <v>4693</v>
      </c>
      <c r="J156" s="27" t="s">
        <v>4697</v>
      </c>
      <c r="K156" s="30" t="s">
        <v>4701</v>
      </c>
    </row>
    <row r="157" spans="1:11">
      <c r="A157" s="26" t="s">
        <v>5184</v>
      </c>
      <c r="B157" s="27">
        <v>1983</v>
      </c>
      <c r="C157" s="27" t="s">
        <v>4704</v>
      </c>
      <c r="D157" s="26">
        <v>26</v>
      </c>
      <c r="E157" s="28">
        <f t="shared" si="4"/>
        <v>30523</v>
      </c>
      <c r="F157" s="27">
        <f t="shared" si="5"/>
        <v>39</v>
      </c>
      <c r="G157" s="27">
        <v>3</v>
      </c>
      <c r="H157" s="29">
        <v>37800.980000000003</v>
      </c>
      <c r="I157" s="27" t="s">
        <v>4697</v>
      </c>
      <c r="J157" s="27" t="s">
        <v>4697</v>
      </c>
      <c r="K157" s="30" t="s">
        <v>4701</v>
      </c>
    </row>
    <row r="158" spans="1:11">
      <c r="A158" s="26" t="s">
        <v>5187</v>
      </c>
      <c r="B158" s="27">
        <v>1986</v>
      </c>
      <c r="C158" s="27" t="s">
        <v>4700</v>
      </c>
      <c r="D158" s="26">
        <v>15</v>
      </c>
      <c r="E158" s="28">
        <f t="shared" si="4"/>
        <v>31639</v>
      </c>
      <c r="F158" s="27">
        <f t="shared" si="5"/>
        <v>36</v>
      </c>
      <c r="G158" s="27">
        <v>0</v>
      </c>
      <c r="H158" s="29">
        <v>37742.58</v>
      </c>
      <c r="I158" s="27" t="s">
        <v>4693</v>
      </c>
      <c r="J158" s="27" t="s">
        <v>4693</v>
      </c>
      <c r="K158" s="30" t="s">
        <v>4695</v>
      </c>
    </row>
    <row r="159" spans="1:11">
      <c r="A159" s="26" t="s">
        <v>5189</v>
      </c>
      <c r="B159" s="27">
        <v>1976</v>
      </c>
      <c r="C159" s="27" t="s">
        <v>4702</v>
      </c>
      <c r="D159" s="26">
        <v>18</v>
      </c>
      <c r="E159" s="28">
        <f t="shared" si="4"/>
        <v>28021</v>
      </c>
      <c r="F159" s="27">
        <f t="shared" si="5"/>
        <v>46</v>
      </c>
      <c r="G159" s="27">
        <v>2</v>
      </c>
      <c r="H159" s="29">
        <v>37735.199999999997</v>
      </c>
      <c r="I159" s="27" t="s">
        <v>4697</v>
      </c>
      <c r="J159" s="27" t="s">
        <v>4697</v>
      </c>
      <c r="K159" s="30" t="s">
        <v>4701</v>
      </c>
    </row>
    <row r="160" spans="1:11">
      <c r="A160" s="26" t="s">
        <v>5192</v>
      </c>
      <c r="B160" s="27">
        <v>1988</v>
      </c>
      <c r="C160" s="27" t="s">
        <v>4692</v>
      </c>
      <c r="D160" s="26">
        <v>10</v>
      </c>
      <c r="E160" s="28">
        <f t="shared" si="4"/>
        <v>32426</v>
      </c>
      <c r="F160" s="27">
        <f t="shared" si="5"/>
        <v>34</v>
      </c>
      <c r="G160" s="27">
        <v>1</v>
      </c>
      <c r="H160" s="29">
        <v>37701.879999999997</v>
      </c>
      <c r="I160" s="27" t="s">
        <v>4697</v>
      </c>
      <c r="J160" s="27" t="s">
        <v>4694</v>
      </c>
      <c r="K160" s="30" t="s">
        <v>4710</v>
      </c>
    </row>
    <row r="161" spans="1:11">
      <c r="A161" s="26" t="s">
        <v>5195</v>
      </c>
      <c r="B161" s="27">
        <v>1970</v>
      </c>
      <c r="C161" s="27" t="s">
        <v>4692</v>
      </c>
      <c r="D161" s="26">
        <v>28</v>
      </c>
      <c r="E161" s="28">
        <f t="shared" si="4"/>
        <v>25869</v>
      </c>
      <c r="F161" s="27">
        <f t="shared" si="5"/>
        <v>52</v>
      </c>
      <c r="G161" s="27">
        <v>0</v>
      </c>
      <c r="H161" s="29">
        <v>37675.06</v>
      </c>
      <c r="I161" s="27" t="s">
        <v>4697</v>
      </c>
      <c r="J161" s="27" t="s">
        <v>4694</v>
      </c>
      <c r="K161" s="30" t="s">
        <v>4701</v>
      </c>
    </row>
    <row r="162" spans="1:11">
      <c r="A162" s="26" t="s">
        <v>5198</v>
      </c>
      <c r="B162" s="27">
        <v>1982</v>
      </c>
      <c r="C162" s="27" t="s">
        <v>4696</v>
      </c>
      <c r="D162" s="26">
        <v>20</v>
      </c>
      <c r="E162" s="28">
        <f t="shared" si="4"/>
        <v>30122</v>
      </c>
      <c r="F162" s="27">
        <f t="shared" si="5"/>
        <v>40</v>
      </c>
      <c r="G162" s="27">
        <v>3</v>
      </c>
      <c r="H162" s="29">
        <v>37650.74</v>
      </c>
      <c r="I162" s="27" t="s">
        <v>4697</v>
      </c>
      <c r="J162" s="27" t="s">
        <v>4697</v>
      </c>
      <c r="K162" s="30" t="s">
        <v>4698</v>
      </c>
    </row>
    <row r="163" spans="1:11">
      <c r="A163" s="26" t="s">
        <v>5201</v>
      </c>
      <c r="B163" s="27">
        <v>1990</v>
      </c>
      <c r="C163" s="27" t="s">
        <v>4706</v>
      </c>
      <c r="D163" s="26">
        <v>16</v>
      </c>
      <c r="E163" s="28">
        <f t="shared" si="4"/>
        <v>33193</v>
      </c>
      <c r="F163" s="27">
        <f t="shared" si="5"/>
        <v>32</v>
      </c>
      <c r="G163" s="27">
        <v>1</v>
      </c>
      <c r="H163" s="29">
        <v>37607.53</v>
      </c>
      <c r="I163" s="27" t="s">
        <v>4693</v>
      </c>
      <c r="J163" s="27" t="s">
        <v>4697</v>
      </c>
      <c r="K163" s="30" t="s">
        <v>4711</v>
      </c>
    </row>
    <row r="164" spans="1:11">
      <c r="A164" s="26" t="s">
        <v>5204</v>
      </c>
      <c r="B164" s="27">
        <v>2000</v>
      </c>
      <c r="C164" s="27" t="s">
        <v>4692</v>
      </c>
      <c r="D164" s="26">
        <v>12</v>
      </c>
      <c r="E164" s="28">
        <f t="shared" si="4"/>
        <v>36811</v>
      </c>
      <c r="F164" s="27">
        <f t="shared" si="5"/>
        <v>22</v>
      </c>
      <c r="G164" s="27">
        <v>2</v>
      </c>
      <c r="H164" s="29">
        <v>37484.449999999997</v>
      </c>
      <c r="I164" s="27" t="s">
        <v>4693</v>
      </c>
      <c r="J164" s="27" t="s">
        <v>4693</v>
      </c>
      <c r="K164" s="30" t="s">
        <v>4695</v>
      </c>
    </row>
    <row r="165" spans="1:11">
      <c r="A165" s="26" t="s">
        <v>5207</v>
      </c>
      <c r="B165" s="27">
        <v>2002</v>
      </c>
      <c r="C165" s="27" t="s">
        <v>4702</v>
      </c>
      <c r="D165" s="26">
        <v>27</v>
      </c>
      <c r="E165" s="28">
        <f t="shared" si="4"/>
        <v>37526</v>
      </c>
      <c r="F165" s="27">
        <f t="shared" si="5"/>
        <v>20</v>
      </c>
      <c r="G165" s="27">
        <v>3</v>
      </c>
      <c r="H165" s="29">
        <v>37465.339999999997</v>
      </c>
      <c r="I165" s="27" t="s">
        <v>4693</v>
      </c>
      <c r="J165" s="27" t="s">
        <v>4697</v>
      </c>
      <c r="K165" s="30" t="s">
        <v>4698</v>
      </c>
    </row>
    <row r="166" spans="1:11">
      <c r="A166" s="26" t="s">
        <v>5210</v>
      </c>
      <c r="B166" s="27">
        <v>1979</v>
      </c>
      <c r="C166" s="27" t="s">
        <v>4700</v>
      </c>
      <c r="D166" s="26">
        <v>3</v>
      </c>
      <c r="E166" s="28">
        <f t="shared" si="4"/>
        <v>29070</v>
      </c>
      <c r="F166" s="27">
        <f t="shared" si="5"/>
        <v>43</v>
      </c>
      <c r="G166" s="27">
        <v>2</v>
      </c>
      <c r="H166" s="29">
        <v>37425.94</v>
      </c>
      <c r="I166" s="27" t="s">
        <v>4697</v>
      </c>
      <c r="J166" s="27" t="s">
        <v>4693</v>
      </c>
      <c r="K166" s="30" t="s">
        <v>4701</v>
      </c>
    </row>
    <row r="167" spans="1:11">
      <c r="A167" s="26" t="s">
        <v>5213</v>
      </c>
      <c r="B167" s="27">
        <v>1969</v>
      </c>
      <c r="C167" s="27" t="s">
        <v>4692</v>
      </c>
      <c r="D167" s="26">
        <v>30</v>
      </c>
      <c r="E167" s="28">
        <f t="shared" si="4"/>
        <v>25506</v>
      </c>
      <c r="F167" s="27">
        <f t="shared" si="5"/>
        <v>53</v>
      </c>
      <c r="G167" s="27">
        <v>0</v>
      </c>
      <c r="H167" s="29">
        <v>37277.269999999997</v>
      </c>
      <c r="I167" s="27" t="s">
        <v>4693</v>
      </c>
      <c r="J167" s="27" t="s">
        <v>4694</v>
      </c>
      <c r="K167" s="30" t="s">
        <v>4701</v>
      </c>
    </row>
    <row r="168" spans="1:11">
      <c r="A168" s="26" t="s">
        <v>5216</v>
      </c>
      <c r="B168" s="27">
        <v>1975</v>
      </c>
      <c r="C168" s="27" t="s">
        <v>4706</v>
      </c>
      <c r="D168" s="26">
        <v>9</v>
      </c>
      <c r="E168" s="28">
        <f t="shared" si="4"/>
        <v>27707</v>
      </c>
      <c r="F168" s="27">
        <f t="shared" si="5"/>
        <v>47</v>
      </c>
      <c r="G168" s="27">
        <v>1</v>
      </c>
      <c r="H168" s="29">
        <v>37272.339999999997</v>
      </c>
      <c r="I168" s="27" t="s">
        <v>4697</v>
      </c>
      <c r="J168" s="27" t="s">
        <v>4694</v>
      </c>
      <c r="K168" s="30" t="s">
        <v>4701</v>
      </c>
    </row>
    <row r="169" spans="1:11">
      <c r="A169" s="26" t="s">
        <v>5219</v>
      </c>
      <c r="B169" s="27">
        <v>1985</v>
      </c>
      <c r="C169" s="27" t="s">
        <v>4706</v>
      </c>
      <c r="D169" s="26">
        <v>17</v>
      </c>
      <c r="E169" s="28">
        <f t="shared" si="4"/>
        <v>31368</v>
      </c>
      <c r="F169" s="27">
        <f t="shared" si="5"/>
        <v>37</v>
      </c>
      <c r="G169" s="27">
        <v>0</v>
      </c>
      <c r="H169" s="29">
        <v>37270.15</v>
      </c>
      <c r="I169" s="27" t="s">
        <v>4697</v>
      </c>
      <c r="J169" s="27" t="s">
        <v>4693</v>
      </c>
      <c r="K169" s="30" t="s">
        <v>4699</v>
      </c>
    </row>
    <row r="170" spans="1:11">
      <c r="A170" s="26" t="s">
        <v>5222</v>
      </c>
      <c r="B170" s="27">
        <v>1990</v>
      </c>
      <c r="C170" s="27" t="s">
        <v>4692</v>
      </c>
      <c r="D170" s="26">
        <v>17</v>
      </c>
      <c r="E170" s="28">
        <f t="shared" si="4"/>
        <v>33163</v>
      </c>
      <c r="F170" s="27">
        <f t="shared" si="5"/>
        <v>32</v>
      </c>
      <c r="G170" s="27">
        <v>3</v>
      </c>
      <c r="H170" s="29">
        <v>37251.22</v>
      </c>
      <c r="I170" s="27" t="s">
        <v>4697</v>
      </c>
      <c r="J170" s="27" t="s">
        <v>4697</v>
      </c>
      <c r="K170" s="30" t="s">
        <v>4701</v>
      </c>
    </row>
    <row r="171" spans="1:11">
      <c r="A171" s="26" t="s">
        <v>5225</v>
      </c>
      <c r="B171" s="27">
        <v>2000</v>
      </c>
      <c r="C171" s="27" t="s">
        <v>4702</v>
      </c>
      <c r="D171" s="26">
        <v>5</v>
      </c>
      <c r="E171" s="28">
        <f t="shared" si="4"/>
        <v>36774</v>
      </c>
      <c r="F171" s="27">
        <f t="shared" si="5"/>
        <v>22</v>
      </c>
      <c r="G171" s="27">
        <v>1</v>
      </c>
      <c r="H171" s="29">
        <v>37165.160000000003</v>
      </c>
      <c r="I171" s="27" t="s">
        <v>4693</v>
      </c>
      <c r="J171" s="27" t="s">
        <v>4694</v>
      </c>
      <c r="K171" s="30" t="s">
        <v>10711</v>
      </c>
    </row>
    <row r="172" spans="1:11">
      <c r="A172" s="26" t="s">
        <v>5228</v>
      </c>
      <c r="B172" s="27">
        <v>1995</v>
      </c>
      <c r="C172" s="27" t="s">
        <v>4692</v>
      </c>
      <c r="D172" s="26">
        <v>30</v>
      </c>
      <c r="E172" s="28">
        <f t="shared" si="4"/>
        <v>35002</v>
      </c>
      <c r="F172" s="27">
        <f t="shared" si="5"/>
        <v>27</v>
      </c>
      <c r="G172" s="27">
        <v>0</v>
      </c>
      <c r="H172" s="29">
        <v>37133.9</v>
      </c>
      <c r="I172" s="27" t="s">
        <v>4697</v>
      </c>
      <c r="J172" s="27" t="s">
        <v>4697</v>
      </c>
      <c r="K172" s="30" t="s">
        <v>4695</v>
      </c>
    </row>
    <row r="173" spans="1:11">
      <c r="A173" s="26" t="s">
        <v>5230</v>
      </c>
      <c r="B173" s="27">
        <v>1989</v>
      </c>
      <c r="C173" s="27" t="s">
        <v>4696</v>
      </c>
      <c r="D173" s="26">
        <v>10</v>
      </c>
      <c r="E173" s="28">
        <f t="shared" si="4"/>
        <v>32669</v>
      </c>
      <c r="F173" s="27">
        <f t="shared" si="5"/>
        <v>33</v>
      </c>
      <c r="G173" s="27">
        <v>0</v>
      </c>
      <c r="H173" s="29">
        <v>37079.370000000003</v>
      </c>
      <c r="I173" s="27" t="s">
        <v>4697</v>
      </c>
      <c r="J173" s="27" t="s">
        <v>4694</v>
      </c>
      <c r="K173" s="30" t="s">
        <v>4701</v>
      </c>
    </row>
    <row r="174" spans="1:11">
      <c r="A174" s="26" t="s">
        <v>5233</v>
      </c>
      <c r="B174" s="27">
        <v>1988</v>
      </c>
      <c r="C174" s="27" t="s">
        <v>4703</v>
      </c>
      <c r="D174" s="26">
        <v>17</v>
      </c>
      <c r="E174" s="28">
        <f t="shared" si="4"/>
        <v>32494</v>
      </c>
      <c r="F174" s="27">
        <f t="shared" si="5"/>
        <v>34</v>
      </c>
      <c r="G174" s="27">
        <v>3</v>
      </c>
      <c r="H174" s="29">
        <v>37076.370000000003</v>
      </c>
      <c r="I174" s="27" t="s">
        <v>4697</v>
      </c>
      <c r="J174" s="27" t="s">
        <v>4693</v>
      </c>
      <c r="K174" s="30" t="s">
        <v>4701</v>
      </c>
    </row>
    <row r="175" spans="1:11">
      <c r="A175" s="26" t="s">
        <v>5236</v>
      </c>
      <c r="B175" s="27">
        <v>1991</v>
      </c>
      <c r="C175" s="27" t="s">
        <v>4706</v>
      </c>
      <c r="D175" s="26">
        <v>1</v>
      </c>
      <c r="E175" s="28">
        <f t="shared" si="4"/>
        <v>33543</v>
      </c>
      <c r="F175" s="27">
        <f t="shared" si="5"/>
        <v>31</v>
      </c>
      <c r="G175" s="27">
        <v>3</v>
      </c>
      <c r="H175" s="29">
        <v>37040.879999999997</v>
      </c>
      <c r="I175" s="27" t="s">
        <v>4697</v>
      </c>
      <c r="J175" s="27" t="s">
        <v>4697</v>
      </c>
      <c r="K175" s="30" t="s">
        <v>4701</v>
      </c>
    </row>
    <row r="176" spans="1:11">
      <c r="A176" s="26" t="s">
        <v>5238</v>
      </c>
      <c r="B176" s="27">
        <v>1992</v>
      </c>
      <c r="C176" s="27" t="s">
        <v>4702</v>
      </c>
      <c r="D176" s="26">
        <v>13</v>
      </c>
      <c r="E176" s="28">
        <f t="shared" si="4"/>
        <v>33860</v>
      </c>
      <c r="F176" s="27">
        <f t="shared" si="5"/>
        <v>30</v>
      </c>
      <c r="G176" s="27">
        <v>0</v>
      </c>
      <c r="H176" s="29">
        <v>36976.449999999997</v>
      </c>
      <c r="I176" s="27" t="s">
        <v>4697</v>
      </c>
      <c r="J176" s="27" t="s">
        <v>4694</v>
      </c>
      <c r="K176" s="30" t="s">
        <v>4701</v>
      </c>
    </row>
    <row r="177" spans="1:11">
      <c r="A177" s="26" t="s">
        <v>5241</v>
      </c>
      <c r="B177" s="27">
        <v>1992</v>
      </c>
      <c r="C177" s="27" t="s">
        <v>4700</v>
      </c>
      <c r="D177" s="26">
        <v>25</v>
      </c>
      <c r="E177" s="28">
        <f t="shared" si="4"/>
        <v>33841</v>
      </c>
      <c r="F177" s="27">
        <f t="shared" si="5"/>
        <v>30</v>
      </c>
      <c r="G177" s="27">
        <v>0</v>
      </c>
      <c r="H177" s="29">
        <v>36950.26</v>
      </c>
      <c r="I177" s="27" t="s">
        <v>4693</v>
      </c>
      <c r="J177" s="27" t="s">
        <v>4693</v>
      </c>
      <c r="K177" s="30" t="s">
        <v>4695</v>
      </c>
    </row>
    <row r="178" spans="1:11">
      <c r="A178" s="26" t="s">
        <v>5243</v>
      </c>
      <c r="B178" s="27">
        <v>1977</v>
      </c>
      <c r="C178" s="27" t="s">
        <v>4700</v>
      </c>
      <c r="D178" s="26">
        <v>13</v>
      </c>
      <c r="E178" s="28">
        <f t="shared" si="4"/>
        <v>28350</v>
      </c>
      <c r="F178" s="27">
        <f t="shared" si="5"/>
        <v>45</v>
      </c>
      <c r="G178" s="27">
        <v>2</v>
      </c>
      <c r="H178" s="29">
        <v>36935.64</v>
      </c>
      <c r="I178" s="27" t="s">
        <v>4697</v>
      </c>
      <c r="J178" s="27" t="s">
        <v>4693</v>
      </c>
      <c r="K178" s="30" t="s">
        <v>4701</v>
      </c>
    </row>
    <row r="179" spans="1:11">
      <c r="A179" s="26" t="s">
        <v>5246</v>
      </c>
      <c r="B179" s="27">
        <v>1968</v>
      </c>
      <c r="C179" s="27" t="s">
        <v>4692</v>
      </c>
      <c r="D179" s="26">
        <v>22</v>
      </c>
      <c r="E179" s="28">
        <f t="shared" si="4"/>
        <v>25133</v>
      </c>
      <c r="F179" s="27">
        <f t="shared" si="5"/>
        <v>54</v>
      </c>
      <c r="G179" s="27">
        <v>0</v>
      </c>
      <c r="H179" s="29">
        <v>36922.61</v>
      </c>
      <c r="I179" s="27" t="s">
        <v>4697</v>
      </c>
      <c r="J179" s="27" t="s">
        <v>4693</v>
      </c>
      <c r="K179" s="30" t="s">
        <v>4701</v>
      </c>
    </row>
    <row r="180" spans="1:11">
      <c r="A180" s="26" t="s">
        <v>5249</v>
      </c>
      <c r="B180" s="27">
        <v>1991</v>
      </c>
      <c r="C180" s="27" t="s">
        <v>4696</v>
      </c>
      <c r="D180" s="26">
        <v>10</v>
      </c>
      <c r="E180" s="28">
        <f t="shared" si="4"/>
        <v>33399</v>
      </c>
      <c r="F180" s="27">
        <f t="shared" si="5"/>
        <v>31</v>
      </c>
      <c r="G180" s="27">
        <v>3</v>
      </c>
      <c r="H180" s="29">
        <v>36911.99</v>
      </c>
      <c r="I180" s="27" t="s">
        <v>4697</v>
      </c>
      <c r="J180" s="27" t="s">
        <v>4697</v>
      </c>
      <c r="K180" s="30" t="s">
        <v>4701</v>
      </c>
    </row>
    <row r="181" spans="1:11">
      <c r="A181" s="26" t="s">
        <v>5252</v>
      </c>
      <c r="B181" s="27">
        <v>1963</v>
      </c>
      <c r="C181" s="27" t="s">
        <v>4704</v>
      </c>
      <c r="D181" s="26">
        <v>24</v>
      </c>
      <c r="E181" s="28">
        <f t="shared" si="4"/>
        <v>23216</v>
      </c>
      <c r="F181" s="27">
        <f t="shared" si="5"/>
        <v>59</v>
      </c>
      <c r="G181" s="27">
        <v>2</v>
      </c>
      <c r="H181" s="29">
        <v>36910.61</v>
      </c>
      <c r="I181" s="27" t="s">
        <v>4697</v>
      </c>
      <c r="J181" s="27" t="s">
        <v>4697</v>
      </c>
      <c r="K181" s="30" t="s">
        <v>4701</v>
      </c>
    </row>
    <row r="182" spans="1:11">
      <c r="A182" s="26" t="s">
        <v>5255</v>
      </c>
      <c r="B182" s="27">
        <v>2003</v>
      </c>
      <c r="C182" s="27" t="s">
        <v>4696</v>
      </c>
      <c r="D182" s="26">
        <v>21</v>
      </c>
      <c r="E182" s="28">
        <f t="shared" si="4"/>
        <v>37793</v>
      </c>
      <c r="F182" s="27">
        <f t="shared" si="5"/>
        <v>19</v>
      </c>
      <c r="G182" s="27">
        <v>0</v>
      </c>
      <c r="H182" s="29">
        <v>36898.730000000003</v>
      </c>
      <c r="I182" s="27" t="s">
        <v>4697</v>
      </c>
      <c r="J182" s="27" t="s">
        <v>4693</v>
      </c>
      <c r="K182" s="30" t="s">
        <v>4698</v>
      </c>
    </row>
    <row r="183" spans="1:11">
      <c r="A183" s="26" t="s">
        <v>5258</v>
      </c>
      <c r="B183" s="27">
        <v>1972</v>
      </c>
      <c r="C183" s="27" t="s">
        <v>4703</v>
      </c>
      <c r="D183" s="26">
        <v>5</v>
      </c>
      <c r="E183" s="28">
        <f t="shared" si="4"/>
        <v>26638</v>
      </c>
      <c r="F183" s="27">
        <f t="shared" si="5"/>
        <v>50</v>
      </c>
      <c r="G183" s="27">
        <v>0</v>
      </c>
      <c r="H183" s="29">
        <v>36889.99</v>
      </c>
      <c r="I183" s="27" t="s">
        <v>4693</v>
      </c>
      <c r="J183" s="27" t="s">
        <v>4694</v>
      </c>
      <c r="K183" s="30" t="s">
        <v>4701</v>
      </c>
    </row>
    <row r="184" spans="1:11">
      <c r="A184" s="26" t="s">
        <v>5261</v>
      </c>
      <c r="B184" s="27">
        <v>1992</v>
      </c>
      <c r="C184" s="27" t="s">
        <v>4704</v>
      </c>
      <c r="D184" s="26">
        <v>4</v>
      </c>
      <c r="E184" s="28">
        <f t="shared" si="4"/>
        <v>33789</v>
      </c>
      <c r="F184" s="27">
        <f t="shared" si="5"/>
        <v>30</v>
      </c>
      <c r="G184" s="27">
        <v>0</v>
      </c>
      <c r="H184" s="29">
        <v>36837.47</v>
      </c>
      <c r="I184" s="27" t="s">
        <v>4697</v>
      </c>
      <c r="J184" s="27" t="s">
        <v>4694</v>
      </c>
      <c r="K184" s="30" t="s">
        <v>4701</v>
      </c>
    </row>
    <row r="185" spans="1:11">
      <c r="A185" s="26" t="s">
        <v>5264</v>
      </c>
      <c r="B185" s="27">
        <v>1965</v>
      </c>
      <c r="C185" s="27" t="s">
        <v>4703</v>
      </c>
      <c r="D185" s="26">
        <v>28</v>
      </c>
      <c r="E185" s="28">
        <f t="shared" si="4"/>
        <v>24104</v>
      </c>
      <c r="F185" s="27">
        <f t="shared" si="5"/>
        <v>57</v>
      </c>
      <c r="G185" s="27">
        <v>0</v>
      </c>
      <c r="H185" s="29">
        <v>36795.29</v>
      </c>
      <c r="I185" s="27" t="s">
        <v>4697</v>
      </c>
      <c r="J185" s="27" t="s">
        <v>4693</v>
      </c>
      <c r="K185" s="30" t="s">
        <v>4701</v>
      </c>
    </row>
    <row r="186" spans="1:11">
      <c r="A186" s="26" t="s">
        <v>5267</v>
      </c>
      <c r="B186" s="27">
        <v>1970</v>
      </c>
      <c r="C186" s="27" t="s">
        <v>4704</v>
      </c>
      <c r="D186" s="26">
        <v>14</v>
      </c>
      <c r="E186" s="28">
        <f t="shared" si="4"/>
        <v>25763</v>
      </c>
      <c r="F186" s="27">
        <f t="shared" si="5"/>
        <v>52</v>
      </c>
      <c r="G186" s="27">
        <v>0</v>
      </c>
      <c r="H186" s="29">
        <v>36786.370000000003</v>
      </c>
      <c r="I186" s="27" t="s">
        <v>4693</v>
      </c>
      <c r="J186" s="27" t="s">
        <v>4693</v>
      </c>
      <c r="K186" s="30" t="s">
        <v>4701</v>
      </c>
    </row>
    <row r="187" spans="1:11">
      <c r="A187" s="26" t="s">
        <v>5270</v>
      </c>
      <c r="B187" s="27">
        <v>1961</v>
      </c>
      <c r="C187" s="27" t="s">
        <v>4704</v>
      </c>
      <c r="D187" s="26">
        <v>29</v>
      </c>
      <c r="E187" s="28">
        <f t="shared" si="4"/>
        <v>22491</v>
      </c>
      <c r="F187" s="27">
        <f t="shared" si="5"/>
        <v>61</v>
      </c>
      <c r="G187" s="27">
        <v>4</v>
      </c>
      <c r="H187" s="29">
        <v>36580.28</v>
      </c>
      <c r="I187" s="27" t="s">
        <v>4697</v>
      </c>
      <c r="J187" s="27" t="s">
        <v>4697</v>
      </c>
      <c r="K187" s="30" t="s">
        <v>4695</v>
      </c>
    </row>
    <row r="188" spans="1:11">
      <c r="A188" s="26" t="s">
        <v>5273</v>
      </c>
      <c r="B188" s="27">
        <v>1992</v>
      </c>
      <c r="C188" s="27" t="s">
        <v>4692</v>
      </c>
      <c r="D188" s="26">
        <v>9</v>
      </c>
      <c r="E188" s="28">
        <f t="shared" si="4"/>
        <v>33886</v>
      </c>
      <c r="F188" s="27">
        <f t="shared" si="5"/>
        <v>30</v>
      </c>
      <c r="G188" s="27">
        <v>0</v>
      </c>
      <c r="H188" s="29">
        <v>36572.800000000003</v>
      </c>
      <c r="I188" s="27" t="s">
        <v>4693</v>
      </c>
      <c r="J188" s="27" t="s">
        <v>4697</v>
      </c>
      <c r="K188" s="30" t="s">
        <v>4701</v>
      </c>
    </row>
    <row r="189" spans="1:11">
      <c r="A189" s="26" t="s">
        <v>5276</v>
      </c>
      <c r="B189" s="27">
        <v>1973</v>
      </c>
      <c r="C189" s="27" t="s">
        <v>4700</v>
      </c>
      <c r="D189" s="26">
        <v>9</v>
      </c>
      <c r="E189" s="28">
        <f t="shared" si="4"/>
        <v>26885</v>
      </c>
      <c r="F189" s="27">
        <f t="shared" si="5"/>
        <v>49</v>
      </c>
      <c r="G189" s="27">
        <v>0</v>
      </c>
      <c r="H189" s="29">
        <v>36541.550000000003</v>
      </c>
      <c r="I189" s="27" t="s">
        <v>4697</v>
      </c>
      <c r="J189" s="27" t="s">
        <v>4694</v>
      </c>
      <c r="K189" s="30" t="s">
        <v>4701</v>
      </c>
    </row>
    <row r="190" spans="1:11">
      <c r="A190" s="26" t="s">
        <v>5279</v>
      </c>
      <c r="B190" s="27">
        <v>1962</v>
      </c>
      <c r="C190" s="27" t="s">
        <v>4706</v>
      </c>
      <c r="D190" s="26">
        <v>19</v>
      </c>
      <c r="E190" s="28">
        <f t="shared" si="4"/>
        <v>22969</v>
      </c>
      <c r="F190" s="27">
        <f t="shared" si="5"/>
        <v>60</v>
      </c>
      <c r="G190" s="27">
        <v>0</v>
      </c>
      <c r="H190" s="29">
        <v>36445.550000000003</v>
      </c>
      <c r="I190" s="27" t="s">
        <v>4697</v>
      </c>
      <c r="J190" s="27" t="s">
        <v>4697</v>
      </c>
      <c r="K190" s="30" t="s">
        <v>4701</v>
      </c>
    </row>
    <row r="191" spans="1:11">
      <c r="A191" s="26" t="s">
        <v>5282</v>
      </c>
      <c r="B191" s="27">
        <v>2003</v>
      </c>
      <c r="C191" s="27" t="s">
        <v>4703</v>
      </c>
      <c r="D191" s="26">
        <v>9</v>
      </c>
      <c r="E191" s="28">
        <f t="shared" si="4"/>
        <v>37964</v>
      </c>
      <c r="F191" s="27">
        <f t="shared" si="5"/>
        <v>19</v>
      </c>
      <c r="G191" s="27">
        <v>2</v>
      </c>
      <c r="H191" s="29">
        <v>36397.58</v>
      </c>
      <c r="I191" s="27" t="s">
        <v>4697</v>
      </c>
      <c r="J191" s="27" t="s">
        <v>4694</v>
      </c>
      <c r="K191" s="30" t="s">
        <v>4701</v>
      </c>
    </row>
    <row r="192" spans="1:11">
      <c r="A192" s="26" t="s">
        <v>5285</v>
      </c>
      <c r="B192" s="27">
        <v>1975</v>
      </c>
      <c r="C192" s="27" t="s">
        <v>4696</v>
      </c>
      <c r="D192" s="26">
        <v>5</v>
      </c>
      <c r="E192" s="28">
        <f t="shared" si="4"/>
        <v>27550</v>
      </c>
      <c r="F192" s="27">
        <f t="shared" si="5"/>
        <v>48</v>
      </c>
      <c r="G192" s="27">
        <v>1</v>
      </c>
      <c r="H192" s="29">
        <v>36350.71</v>
      </c>
      <c r="I192" s="27" t="s">
        <v>4693</v>
      </c>
      <c r="J192" s="27" t="s">
        <v>4697</v>
      </c>
      <c r="K192" s="30" t="s">
        <v>4701</v>
      </c>
    </row>
    <row r="193" spans="1:11">
      <c r="A193" s="26" t="s">
        <v>5288</v>
      </c>
      <c r="B193" s="27">
        <v>1967</v>
      </c>
      <c r="C193" s="27" t="s">
        <v>4692</v>
      </c>
      <c r="D193" s="26">
        <v>18</v>
      </c>
      <c r="E193" s="28">
        <f t="shared" si="4"/>
        <v>24763</v>
      </c>
      <c r="F193" s="27">
        <f t="shared" si="5"/>
        <v>55</v>
      </c>
      <c r="G193" s="27">
        <v>0</v>
      </c>
      <c r="H193" s="29">
        <v>36332.449999999997</v>
      </c>
      <c r="I193" s="27" t="s">
        <v>4693</v>
      </c>
      <c r="J193" s="27" t="s">
        <v>4694</v>
      </c>
      <c r="K193" s="30" t="s">
        <v>4701</v>
      </c>
    </row>
    <row r="194" spans="1:11">
      <c r="A194" s="26" t="s">
        <v>5291</v>
      </c>
      <c r="B194" s="27">
        <v>1992</v>
      </c>
      <c r="C194" s="27" t="s">
        <v>4696</v>
      </c>
      <c r="D194" s="26">
        <v>16</v>
      </c>
      <c r="E194" s="28">
        <f t="shared" ref="E194:E257" si="6">DATE(B194,MONTH(DATEVALUE("1-"&amp;C194&amp;"-"&amp;B194)),D194)</f>
        <v>33771</v>
      </c>
      <c r="F194" s="27">
        <f t="shared" ref="F194:F257" si="7">DATEDIF(E194,DATE(2023,6,8),"y")</f>
        <v>30</v>
      </c>
      <c r="G194" s="27">
        <v>0</v>
      </c>
      <c r="H194" s="29">
        <v>36314.050000000003</v>
      </c>
      <c r="I194" s="27" t="s">
        <v>4697</v>
      </c>
      <c r="J194" s="27" t="s">
        <v>4697</v>
      </c>
      <c r="K194" s="30" t="s">
        <v>4701</v>
      </c>
    </row>
    <row r="195" spans="1:11">
      <c r="A195" s="26" t="s">
        <v>5294</v>
      </c>
      <c r="B195" s="27">
        <v>2004</v>
      </c>
      <c r="C195" s="27" t="s">
        <v>4703</v>
      </c>
      <c r="D195" s="26">
        <v>25</v>
      </c>
      <c r="E195" s="28">
        <f t="shared" si="6"/>
        <v>38346</v>
      </c>
      <c r="F195" s="27">
        <f t="shared" si="7"/>
        <v>18</v>
      </c>
      <c r="G195" s="27">
        <v>0</v>
      </c>
      <c r="H195" s="29">
        <v>36307.800000000003</v>
      </c>
      <c r="I195" s="27" t="s">
        <v>4693</v>
      </c>
      <c r="J195" s="27" t="s">
        <v>4697</v>
      </c>
      <c r="K195" s="30" t="s">
        <v>4695</v>
      </c>
    </row>
    <row r="196" spans="1:11">
      <c r="A196" s="26" t="s">
        <v>5297</v>
      </c>
      <c r="B196" s="27">
        <v>2003</v>
      </c>
      <c r="C196" s="27" t="s">
        <v>4702</v>
      </c>
      <c r="D196" s="26">
        <v>5</v>
      </c>
      <c r="E196" s="28">
        <f t="shared" si="6"/>
        <v>37869</v>
      </c>
      <c r="F196" s="27">
        <f t="shared" si="7"/>
        <v>19</v>
      </c>
      <c r="G196" s="27">
        <v>0</v>
      </c>
      <c r="H196" s="29">
        <v>36219.410000000003</v>
      </c>
      <c r="I196" s="27" t="s">
        <v>4693</v>
      </c>
      <c r="J196" s="27" t="s">
        <v>4693</v>
      </c>
      <c r="K196" s="30" t="s">
        <v>4698</v>
      </c>
    </row>
    <row r="197" spans="1:11">
      <c r="A197" s="26" t="s">
        <v>5300</v>
      </c>
      <c r="B197" s="27">
        <v>1993</v>
      </c>
      <c r="C197" s="27" t="s">
        <v>4703</v>
      </c>
      <c r="D197" s="26">
        <v>28</v>
      </c>
      <c r="E197" s="28">
        <f t="shared" si="6"/>
        <v>34331</v>
      </c>
      <c r="F197" s="27">
        <f t="shared" si="7"/>
        <v>29</v>
      </c>
      <c r="G197" s="27">
        <v>0</v>
      </c>
      <c r="H197" s="29">
        <v>36197.699999999997</v>
      </c>
      <c r="I197" s="27" t="s">
        <v>4693</v>
      </c>
      <c r="J197" s="27" t="s">
        <v>4694</v>
      </c>
      <c r="K197" s="30" t="s">
        <v>4701</v>
      </c>
    </row>
    <row r="198" spans="1:11">
      <c r="A198" s="26" t="s">
        <v>5303</v>
      </c>
      <c r="B198" s="27">
        <v>1999</v>
      </c>
      <c r="C198" s="27" t="s">
        <v>4692</v>
      </c>
      <c r="D198" s="26">
        <v>1</v>
      </c>
      <c r="E198" s="28">
        <f t="shared" si="6"/>
        <v>36434</v>
      </c>
      <c r="F198" s="27">
        <f t="shared" si="7"/>
        <v>23</v>
      </c>
      <c r="G198" s="27">
        <v>3</v>
      </c>
      <c r="H198" s="29">
        <v>36189.1</v>
      </c>
      <c r="I198" s="27" t="s">
        <v>4693</v>
      </c>
      <c r="J198" s="27" t="s">
        <v>4694</v>
      </c>
      <c r="K198" s="30" t="s">
        <v>4705</v>
      </c>
    </row>
    <row r="199" spans="1:11">
      <c r="A199" s="26" t="s">
        <v>5306</v>
      </c>
      <c r="B199" s="27">
        <v>1974</v>
      </c>
      <c r="C199" s="27" t="s">
        <v>4703</v>
      </c>
      <c r="D199" s="26">
        <v>6</v>
      </c>
      <c r="E199" s="28">
        <f t="shared" si="6"/>
        <v>27369</v>
      </c>
      <c r="F199" s="27">
        <f t="shared" si="7"/>
        <v>48</v>
      </c>
      <c r="G199" s="27">
        <v>0</v>
      </c>
      <c r="H199" s="29">
        <v>36182.870000000003</v>
      </c>
      <c r="I199" s="27" t="s">
        <v>4697</v>
      </c>
      <c r="J199" s="27" t="s">
        <v>4694</v>
      </c>
      <c r="K199" s="30" t="s">
        <v>4698</v>
      </c>
    </row>
    <row r="200" spans="1:11">
      <c r="A200" s="26" t="s">
        <v>5308</v>
      </c>
      <c r="B200" s="27">
        <v>2004</v>
      </c>
      <c r="C200" s="27" t="s">
        <v>4700</v>
      </c>
      <c r="D200" s="26">
        <v>30</v>
      </c>
      <c r="E200" s="28">
        <f t="shared" si="6"/>
        <v>38229</v>
      </c>
      <c r="F200" s="27">
        <f t="shared" si="7"/>
        <v>18</v>
      </c>
      <c r="G200" s="27">
        <v>0</v>
      </c>
      <c r="H200" s="29">
        <v>36149.480000000003</v>
      </c>
      <c r="I200" s="27" t="s">
        <v>4697</v>
      </c>
      <c r="J200" s="27" t="s">
        <v>4697</v>
      </c>
      <c r="K200" s="30" t="s">
        <v>4695</v>
      </c>
    </row>
    <row r="201" spans="1:11">
      <c r="A201" s="26" t="s">
        <v>5311</v>
      </c>
      <c r="B201" s="27">
        <v>1997</v>
      </c>
      <c r="C201" s="27" t="s">
        <v>4696</v>
      </c>
      <c r="D201" s="26">
        <v>12</v>
      </c>
      <c r="E201" s="28">
        <f t="shared" si="6"/>
        <v>35593</v>
      </c>
      <c r="F201" s="27">
        <f t="shared" si="7"/>
        <v>25</v>
      </c>
      <c r="G201" s="27">
        <v>2</v>
      </c>
      <c r="H201" s="29">
        <v>36124.57</v>
      </c>
      <c r="I201" s="27" t="s">
        <v>4693</v>
      </c>
      <c r="J201" s="27" t="s">
        <v>4694</v>
      </c>
      <c r="K201" s="30" t="s">
        <v>4695</v>
      </c>
    </row>
    <row r="202" spans="1:11">
      <c r="A202" s="26" t="s">
        <v>5313</v>
      </c>
      <c r="B202" s="27">
        <v>1979</v>
      </c>
      <c r="C202" s="27" t="s">
        <v>4706</v>
      </c>
      <c r="D202" s="26">
        <v>4</v>
      </c>
      <c r="E202" s="28">
        <f t="shared" si="6"/>
        <v>29163</v>
      </c>
      <c r="F202" s="27">
        <f t="shared" si="7"/>
        <v>43</v>
      </c>
      <c r="G202" s="27">
        <v>2</v>
      </c>
      <c r="H202" s="29">
        <v>36090.49</v>
      </c>
      <c r="I202" s="27" t="s">
        <v>4697</v>
      </c>
      <c r="J202" s="27" t="s">
        <v>4697</v>
      </c>
      <c r="K202" s="30" t="s">
        <v>4701</v>
      </c>
    </row>
    <row r="203" spans="1:11">
      <c r="A203" s="26" t="s">
        <v>5316</v>
      </c>
      <c r="B203" s="27">
        <v>1996</v>
      </c>
      <c r="C203" s="27" t="s">
        <v>4700</v>
      </c>
      <c r="D203" s="26">
        <v>20</v>
      </c>
      <c r="E203" s="28">
        <f t="shared" si="6"/>
        <v>35297</v>
      </c>
      <c r="F203" s="27">
        <f t="shared" si="7"/>
        <v>26</v>
      </c>
      <c r="G203" s="27">
        <v>2</v>
      </c>
      <c r="H203" s="29">
        <v>36085.22</v>
      </c>
      <c r="I203" s="27" t="s">
        <v>4693</v>
      </c>
      <c r="J203" s="27" t="s">
        <v>4693</v>
      </c>
      <c r="K203" s="30" t="s">
        <v>4701</v>
      </c>
    </row>
    <row r="204" spans="1:11">
      <c r="A204" s="26" t="s">
        <v>5319</v>
      </c>
      <c r="B204" s="27">
        <v>1963</v>
      </c>
      <c r="C204" s="27" t="s">
        <v>4704</v>
      </c>
      <c r="D204" s="26">
        <v>22</v>
      </c>
      <c r="E204" s="28">
        <f t="shared" si="6"/>
        <v>23214</v>
      </c>
      <c r="F204" s="27">
        <f t="shared" si="7"/>
        <v>59</v>
      </c>
      <c r="G204" s="27">
        <v>0</v>
      </c>
      <c r="H204" s="29">
        <v>36074.339999999997</v>
      </c>
      <c r="I204" s="27" t="s">
        <v>4697</v>
      </c>
      <c r="J204" s="27" t="s">
        <v>4693</v>
      </c>
      <c r="K204" s="30" t="s">
        <v>4701</v>
      </c>
    </row>
    <row r="205" spans="1:11">
      <c r="A205" s="26" t="s">
        <v>5322</v>
      </c>
      <c r="B205" s="27">
        <v>1999</v>
      </c>
      <c r="C205" s="27" t="s">
        <v>4702</v>
      </c>
      <c r="D205" s="26">
        <v>4</v>
      </c>
      <c r="E205" s="28">
        <f t="shared" si="6"/>
        <v>36407</v>
      </c>
      <c r="F205" s="27">
        <f t="shared" si="7"/>
        <v>23</v>
      </c>
      <c r="G205" s="27">
        <v>2</v>
      </c>
      <c r="H205" s="29">
        <v>36021.01</v>
      </c>
      <c r="I205" s="27" t="s">
        <v>4697</v>
      </c>
      <c r="J205" s="27" t="s">
        <v>4694</v>
      </c>
      <c r="K205" s="30" t="s">
        <v>4695</v>
      </c>
    </row>
    <row r="206" spans="1:11">
      <c r="A206" s="26" t="s">
        <v>5324</v>
      </c>
      <c r="B206" s="27">
        <v>1981</v>
      </c>
      <c r="C206" s="27" t="s">
        <v>4706</v>
      </c>
      <c r="D206" s="26">
        <v>22</v>
      </c>
      <c r="E206" s="28">
        <f t="shared" si="6"/>
        <v>29912</v>
      </c>
      <c r="F206" s="27">
        <f t="shared" si="7"/>
        <v>41</v>
      </c>
      <c r="G206" s="27">
        <v>1</v>
      </c>
      <c r="H206" s="29">
        <v>35952.65</v>
      </c>
      <c r="I206" s="27" t="s">
        <v>4693</v>
      </c>
      <c r="J206" s="27" t="s">
        <v>4694</v>
      </c>
      <c r="K206" s="30" t="s">
        <v>4701</v>
      </c>
    </row>
    <row r="207" spans="1:11">
      <c r="A207" s="26" t="s">
        <v>5327</v>
      </c>
      <c r="B207" s="27">
        <v>1992</v>
      </c>
      <c r="C207" s="27" t="s">
        <v>4696</v>
      </c>
      <c r="D207" s="26">
        <v>18</v>
      </c>
      <c r="E207" s="28">
        <f t="shared" si="6"/>
        <v>33773</v>
      </c>
      <c r="F207" s="27">
        <f t="shared" si="7"/>
        <v>30</v>
      </c>
      <c r="G207" s="27">
        <v>0</v>
      </c>
      <c r="H207" s="29">
        <v>35883.269999999997</v>
      </c>
      <c r="I207" s="27" t="s">
        <v>4697</v>
      </c>
      <c r="J207" s="27" t="s">
        <v>4693</v>
      </c>
      <c r="K207" s="30" t="s">
        <v>4701</v>
      </c>
    </row>
    <row r="208" spans="1:11">
      <c r="A208" s="26" t="s">
        <v>5330</v>
      </c>
      <c r="B208" s="27">
        <v>1976</v>
      </c>
      <c r="C208" s="27" t="s">
        <v>4692</v>
      </c>
      <c r="D208" s="26">
        <v>4</v>
      </c>
      <c r="E208" s="28">
        <f t="shared" si="6"/>
        <v>28037</v>
      </c>
      <c r="F208" s="27">
        <f t="shared" si="7"/>
        <v>46</v>
      </c>
      <c r="G208" s="27">
        <v>2</v>
      </c>
      <c r="H208" s="29">
        <v>35733.96</v>
      </c>
      <c r="I208" s="27" t="s">
        <v>4697</v>
      </c>
      <c r="J208" s="27" t="s">
        <v>4697</v>
      </c>
      <c r="K208" s="30" t="s">
        <v>4701</v>
      </c>
    </row>
    <row r="209" spans="1:11">
      <c r="A209" s="26" t="s">
        <v>5333</v>
      </c>
      <c r="B209" s="27">
        <v>1974</v>
      </c>
      <c r="C209" s="27" t="s">
        <v>4704</v>
      </c>
      <c r="D209" s="26">
        <v>15</v>
      </c>
      <c r="E209" s="28">
        <f t="shared" si="6"/>
        <v>27225</v>
      </c>
      <c r="F209" s="27">
        <f t="shared" si="7"/>
        <v>48</v>
      </c>
      <c r="G209" s="27">
        <v>0</v>
      </c>
      <c r="H209" s="29">
        <v>35711.39</v>
      </c>
      <c r="I209" s="27" t="s">
        <v>4697</v>
      </c>
      <c r="J209" s="27" t="s">
        <v>4694</v>
      </c>
      <c r="K209" s="30" t="s">
        <v>4698</v>
      </c>
    </row>
    <row r="210" spans="1:11">
      <c r="A210" s="26" t="s">
        <v>5336</v>
      </c>
      <c r="B210" s="27">
        <v>1978</v>
      </c>
      <c r="C210" s="27" t="s">
        <v>4703</v>
      </c>
      <c r="D210" s="26">
        <v>19</v>
      </c>
      <c r="E210" s="28">
        <f t="shared" si="6"/>
        <v>28843</v>
      </c>
      <c r="F210" s="27">
        <f t="shared" si="7"/>
        <v>44</v>
      </c>
      <c r="G210" s="27">
        <v>2</v>
      </c>
      <c r="H210" s="29">
        <v>35701.9</v>
      </c>
      <c r="I210" s="27" t="s">
        <v>4697</v>
      </c>
      <c r="J210" s="27" t="s">
        <v>4693</v>
      </c>
      <c r="K210" s="30" t="s">
        <v>4701</v>
      </c>
    </row>
    <row r="211" spans="1:11">
      <c r="A211" s="26" t="s">
        <v>5339</v>
      </c>
      <c r="B211" s="27">
        <v>2000</v>
      </c>
      <c r="C211" s="27" t="s">
        <v>4703</v>
      </c>
      <c r="D211" s="26">
        <v>17</v>
      </c>
      <c r="E211" s="28">
        <f t="shared" si="6"/>
        <v>36877</v>
      </c>
      <c r="F211" s="27">
        <f t="shared" si="7"/>
        <v>22</v>
      </c>
      <c r="G211" s="27">
        <v>3</v>
      </c>
      <c r="H211" s="29">
        <v>35595.589999999997</v>
      </c>
      <c r="I211" s="27" t="s">
        <v>4697</v>
      </c>
      <c r="J211" s="27" t="s">
        <v>4694</v>
      </c>
      <c r="K211" s="30" t="s">
        <v>4695</v>
      </c>
    </row>
    <row r="212" spans="1:11">
      <c r="A212" s="26" t="s">
        <v>5342</v>
      </c>
      <c r="B212" s="27">
        <v>2000</v>
      </c>
      <c r="C212" s="27" t="s">
        <v>4706</v>
      </c>
      <c r="D212" s="26">
        <v>19</v>
      </c>
      <c r="E212" s="28">
        <f t="shared" si="6"/>
        <v>36849</v>
      </c>
      <c r="F212" s="27">
        <f t="shared" si="7"/>
        <v>22</v>
      </c>
      <c r="G212" s="27">
        <v>0</v>
      </c>
      <c r="H212" s="29">
        <v>35585.58</v>
      </c>
      <c r="I212" s="27" t="s">
        <v>4697</v>
      </c>
      <c r="J212" s="27" t="s">
        <v>4694</v>
      </c>
      <c r="K212" s="30" t="s">
        <v>4701</v>
      </c>
    </row>
    <row r="213" spans="1:11">
      <c r="A213" s="26" t="s">
        <v>5345</v>
      </c>
      <c r="B213" s="27">
        <v>1971</v>
      </c>
      <c r="C213" s="27" t="s">
        <v>4700</v>
      </c>
      <c r="D213" s="26">
        <v>10</v>
      </c>
      <c r="E213" s="28">
        <f t="shared" si="6"/>
        <v>26155</v>
      </c>
      <c r="F213" s="27">
        <f t="shared" si="7"/>
        <v>51</v>
      </c>
      <c r="G213" s="27">
        <v>0</v>
      </c>
      <c r="H213" s="29">
        <v>35583.17</v>
      </c>
      <c r="I213" s="27" t="s">
        <v>4693</v>
      </c>
      <c r="J213" s="27" t="s">
        <v>4694</v>
      </c>
      <c r="K213" s="30" t="s">
        <v>4701</v>
      </c>
    </row>
    <row r="214" spans="1:11">
      <c r="A214" s="26" t="s">
        <v>5348</v>
      </c>
      <c r="B214" s="27">
        <v>1964</v>
      </c>
      <c r="C214" s="27" t="s">
        <v>4700</v>
      </c>
      <c r="D214" s="26">
        <v>29</v>
      </c>
      <c r="E214" s="28">
        <f t="shared" si="6"/>
        <v>23618</v>
      </c>
      <c r="F214" s="27">
        <f t="shared" si="7"/>
        <v>58</v>
      </c>
      <c r="G214" s="27">
        <v>0</v>
      </c>
      <c r="H214" s="29">
        <v>35573.26</v>
      </c>
      <c r="I214" s="27" t="s">
        <v>4697</v>
      </c>
      <c r="J214" s="27" t="s">
        <v>4693</v>
      </c>
      <c r="K214" s="30" t="s">
        <v>4701</v>
      </c>
    </row>
    <row r="215" spans="1:11">
      <c r="A215" s="26" t="s">
        <v>5351</v>
      </c>
      <c r="B215" s="27">
        <v>1973</v>
      </c>
      <c r="C215" s="27" t="s">
        <v>4692</v>
      </c>
      <c r="D215" s="26">
        <v>27</v>
      </c>
      <c r="E215" s="28">
        <f t="shared" si="6"/>
        <v>26964</v>
      </c>
      <c r="F215" s="27">
        <f t="shared" si="7"/>
        <v>49</v>
      </c>
      <c r="G215" s="27">
        <v>0</v>
      </c>
      <c r="H215" s="29">
        <v>35547.72</v>
      </c>
      <c r="I215" s="27" t="s">
        <v>4693</v>
      </c>
      <c r="J215" s="27" t="s">
        <v>4693</v>
      </c>
      <c r="K215" s="30" t="s">
        <v>4701</v>
      </c>
    </row>
    <row r="216" spans="1:11">
      <c r="A216" s="26" t="s">
        <v>5353</v>
      </c>
      <c r="B216" s="27">
        <v>1992</v>
      </c>
      <c r="C216" s="27" t="s">
        <v>4702</v>
      </c>
      <c r="D216" s="26">
        <v>13</v>
      </c>
      <c r="E216" s="28">
        <f t="shared" si="6"/>
        <v>33860</v>
      </c>
      <c r="F216" s="27">
        <f t="shared" si="7"/>
        <v>30</v>
      </c>
      <c r="G216" s="27">
        <v>0</v>
      </c>
      <c r="H216" s="29">
        <v>35547.47</v>
      </c>
      <c r="I216" s="27" t="s">
        <v>4697</v>
      </c>
      <c r="J216" s="27" t="s">
        <v>4694</v>
      </c>
      <c r="K216" s="30" t="s">
        <v>4701</v>
      </c>
    </row>
    <row r="217" spans="1:11">
      <c r="A217" s="26" t="s">
        <v>5355</v>
      </c>
      <c r="B217" s="27">
        <v>1973</v>
      </c>
      <c r="C217" s="27" t="s">
        <v>4703</v>
      </c>
      <c r="D217" s="26">
        <v>16</v>
      </c>
      <c r="E217" s="28">
        <f t="shared" si="6"/>
        <v>27014</v>
      </c>
      <c r="F217" s="27">
        <f t="shared" si="7"/>
        <v>49</v>
      </c>
      <c r="G217" s="27">
        <v>0</v>
      </c>
      <c r="H217" s="29">
        <v>35517.19</v>
      </c>
      <c r="I217" s="27" t="s">
        <v>4697</v>
      </c>
      <c r="J217" s="27" t="s">
        <v>4697</v>
      </c>
      <c r="K217" s="30" t="s">
        <v>4701</v>
      </c>
    </row>
    <row r="218" spans="1:11">
      <c r="A218" s="26" t="s">
        <v>5358</v>
      </c>
      <c r="B218" s="27">
        <v>1988</v>
      </c>
      <c r="C218" s="27" t="s">
        <v>4706</v>
      </c>
      <c r="D218" s="26">
        <v>20</v>
      </c>
      <c r="E218" s="28">
        <f t="shared" si="6"/>
        <v>32467</v>
      </c>
      <c r="F218" s="27">
        <f t="shared" si="7"/>
        <v>34</v>
      </c>
      <c r="G218" s="27">
        <v>0</v>
      </c>
      <c r="H218" s="29">
        <v>35491.64</v>
      </c>
      <c r="I218" s="27" t="s">
        <v>4693</v>
      </c>
      <c r="J218" s="27" t="s">
        <v>4697</v>
      </c>
      <c r="K218" s="30" t="s">
        <v>4701</v>
      </c>
    </row>
    <row r="219" spans="1:11">
      <c r="A219" s="26" t="s">
        <v>5360</v>
      </c>
      <c r="B219" s="27">
        <v>1971</v>
      </c>
      <c r="C219" s="27" t="s">
        <v>4702</v>
      </c>
      <c r="D219" s="26">
        <v>22</v>
      </c>
      <c r="E219" s="28">
        <f t="shared" si="6"/>
        <v>26198</v>
      </c>
      <c r="F219" s="27">
        <f t="shared" si="7"/>
        <v>51</v>
      </c>
      <c r="G219" s="27">
        <v>0</v>
      </c>
      <c r="H219" s="29">
        <v>35345.730000000003</v>
      </c>
      <c r="I219" s="27" t="s">
        <v>4697</v>
      </c>
      <c r="J219" s="27" t="s">
        <v>4694</v>
      </c>
      <c r="K219" s="30" t="s">
        <v>4701</v>
      </c>
    </row>
    <row r="220" spans="1:11">
      <c r="A220" s="26" t="s">
        <v>5362</v>
      </c>
      <c r="B220" s="27">
        <v>1988</v>
      </c>
      <c r="C220" s="27" t="s">
        <v>4702</v>
      </c>
      <c r="D220" s="26">
        <v>19</v>
      </c>
      <c r="E220" s="28">
        <f t="shared" si="6"/>
        <v>32405</v>
      </c>
      <c r="F220" s="27">
        <f t="shared" si="7"/>
        <v>34</v>
      </c>
      <c r="G220" s="27">
        <v>3</v>
      </c>
      <c r="H220" s="29">
        <v>35315.96</v>
      </c>
      <c r="I220" s="27" t="s">
        <v>4697</v>
      </c>
      <c r="J220" s="27" t="s">
        <v>4693</v>
      </c>
      <c r="K220" s="30" t="s">
        <v>4701</v>
      </c>
    </row>
    <row r="221" spans="1:11">
      <c r="A221" s="26" t="s">
        <v>5365</v>
      </c>
      <c r="B221" s="27">
        <v>1997</v>
      </c>
      <c r="C221" s="27" t="s">
        <v>4704</v>
      </c>
      <c r="D221" s="26">
        <v>9</v>
      </c>
      <c r="E221" s="28">
        <f t="shared" si="6"/>
        <v>35620</v>
      </c>
      <c r="F221" s="27">
        <f t="shared" si="7"/>
        <v>25</v>
      </c>
      <c r="G221" s="27">
        <v>0</v>
      </c>
      <c r="H221" s="29">
        <v>35302.089999999997</v>
      </c>
      <c r="I221" s="27" t="s">
        <v>4693</v>
      </c>
      <c r="J221" s="27" t="s">
        <v>4697</v>
      </c>
      <c r="K221" s="30" t="s">
        <v>4701</v>
      </c>
    </row>
    <row r="222" spans="1:11">
      <c r="A222" s="26" t="s">
        <v>5367</v>
      </c>
      <c r="B222" s="27">
        <v>1967</v>
      </c>
      <c r="C222" s="27" t="s">
        <v>4703</v>
      </c>
      <c r="D222" s="26">
        <v>30</v>
      </c>
      <c r="E222" s="28">
        <f t="shared" si="6"/>
        <v>24836</v>
      </c>
      <c r="F222" s="27">
        <f t="shared" si="7"/>
        <v>55</v>
      </c>
      <c r="G222" s="27">
        <v>1</v>
      </c>
      <c r="H222" s="29">
        <v>35160.129999999997</v>
      </c>
      <c r="I222" s="27" t="s">
        <v>4697</v>
      </c>
      <c r="J222" s="27" t="s">
        <v>4697</v>
      </c>
      <c r="K222" s="30" t="s">
        <v>4701</v>
      </c>
    </row>
    <row r="223" spans="1:11">
      <c r="A223" s="26" t="s">
        <v>5370</v>
      </c>
      <c r="B223" s="27">
        <v>1998</v>
      </c>
      <c r="C223" s="27" t="s">
        <v>4703</v>
      </c>
      <c r="D223" s="26">
        <v>22</v>
      </c>
      <c r="E223" s="28">
        <f t="shared" si="6"/>
        <v>36151</v>
      </c>
      <c r="F223" s="27">
        <f t="shared" si="7"/>
        <v>24</v>
      </c>
      <c r="G223" s="27">
        <v>0</v>
      </c>
      <c r="H223" s="29">
        <v>35147.53</v>
      </c>
      <c r="I223" s="27" t="s">
        <v>4693</v>
      </c>
      <c r="J223" s="27" t="s">
        <v>4693</v>
      </c>
      <c r="K223" s="30" t="s">
        <v>4705</v>
      </c>
    </row>
    <row r="224" spans="1:11">
      <c r="A224" s="26" t="s">
        <v>5373</v>
      </c>
      <c r="B224" s="27">
        <v>1977</v>
      </c>
      <c r="C224" s="27" t="s">
        <v>4696</v>
      </c>
      <c r="D224" s="26">
        <v>29</v>
      </c>
      <c r="E224" s="28">
        <f t="shared" si="6"/>
        <v>28305</v>
      </c>
      <c r="F224" s="27">
        <f t="shared" si="7"/>
        <v>45</v>
      </c>
      <c r="G224" s="27">
        <v>0</v>
      </c>
      <c r="H224" s="29">
        <v>35069.370000000003</v>
      </c>
      <c r="I224" s="27" t="s">
        <v>4693</v>
      </c>
      <c r="J224" s="27" t="s">
        <v>4693</v>
      </c>
      <c r="K224" s="30" t="s">
        <v>4708</v>
      </c>
    </row>
    <row r="225" spans="1:11">
      <c r="A225" s="26" t="s">
        <v>5376</v>
      </c>
      <c r="B225" s="27">
        <v>1975</v>
      </c>
      <c r="C225" s="27" t="s">
        <v>4700</v>
      </c>
      <c r="D225" s="26">
        <v>29</v>
      </c>
      <c r="E225" s="28">
        <f t="shared" si="6"/>
        <v>27635</v>
      </c>
      <c r="F225" s="27">
        <f t="shared" si="7"/>
        <v>47</v>
      </c>
      <c r="G225" s="27">
        <v>1</v>
      </c>
      <c r="H225" s="29">
        <v>35050.620000000003</v>
      </c>
      <c r="I225" s="27" t="s">
        <v>4697</v>
      </c>
      <c r="J225" s="27" t="s">
        <v>4693</v>
      </c>
      <c r="K225" s="30" t="s">
        <v>4701</v>
      </c>
    </row>
    <row r="226" spans="1:11">
      <c r="A226" s="26" t="s">
        <v>5379</v>
      </c>
      <c r="B226" s="27">
        <v>1982</v>
      </c>
      <c r="C226" s="27" t="s">
        <v>4704</v>
      </c>
      <c r="D226" s="26">
        <v>5</v>
      </c>
      <c r="E226" s="28">
        <f t="shared" si="6"/>
        <v>30137</v>
      </c>
      <c r="F226" s="27">
        <f t="shared" si="7"/>
        <v>40</v>
      </c>
      <c r="G226" s="27">
        <v>3</v>
      </c>
      <c r="H226" s="29">
        <v>35000.730000000003</v>
      </c>
      <c r="I226" s="27" t="s">
        <v>4697</v>
      </c>
      <c r="J226" s="27" t="s">
        <v>4694</v>
      </c>
      <c r="K226" s="30" t="s">
        <v>4701</v>
      </c>
    </row>
    <row r="227" spans="1:11">
      <c r="A227" s="26" t="s">
        <v>5381</v>
      </c>
      <c r="B227" s="27">
        <v>1997</v>
      </c>
      <c r="C227" s="27" t="s">
        <v>4700</v>
      </c>
      <c r="D227" s="26">
        <v>22</v>
      </c>
      <c r="E227" s="28">
        <f t="shared" si="6"/>
        <v>35664</v>
      </c>
      <c r="F227" s="27">
        <f t="shared" si="7"/>
        <v>25</v>
      </c>
      <c r="G227" s="27">
        <v>0</v>
      </c>
      <c r="H227" s="29">
        <v>34979.86</v>
      </c>
      <c r="I227" s="27" t="s">
        <v>4697</v>
      </c>
      <c r="J227" s="27" t="s">
        <v>4697</v>
      </c>
      <c r="K227" s="30" t="s">
        <v>4701</v>
      </c>
    </row>
    <row r="228" spans="1:11">
      <c r="A228" s="26" t="s">
        <v>5383</v>
      </c>
      <c r="B228" s="27">
        <v>1998</v>
      </c>
      <c r="C228" s="27" t="s">
        <v>4700</v>
      </c>
      <c r="D228" s="26">
        <v>22</v>
      </c>
      <c r="E228" s="28">
        <f t="shared" si="6"/>
        <v>36029</v>
      </c>
      <c r="F228" s="27">
        <f t="shared" si="7"/>
        <v>24</v>
      </c>
      <c r="G228" s="27">
        <v>0</v>
      </c>
      <c r="H228" s="29">
        <v>34976.42</v>
      </c>
      <c r="I228" s="27" t="s">
        <v>4697</v>
      </c>
      <c r="J228" s="27" t="s">
        <v>4693</v>
      </c>
      <c r="K228" s="30" t="s">
        <v>4701</v>
      </c>
    </row>
    <row r="229" spans="1:11">
      <c r="A229" s="26" t="s">
        <v>5386</v>
      </c>
      <c r="B229" s="27">
        <v>1967</v>
      </c>
      <c r="C229" s="27" t="s">
        <v>4692</v>
      </c>
      <c r="D229" s="26">
        <v>7</v>
      </c>
      <c r="E229" s="28">
        <f t="shared" si="6"/>
        <v>24752</v>
      </c>
      <c r="F229" s="27">
        <f t="shared" si="7"/>
        <v>55</v>
      </c>
      <c r="G229" s="27">
        <v>0</v>
      </c>
      <c r="H229" s="29">
        <v>34975.68</v>
      </c>
      <c r="I229" s="27" t="s">
        <v>4697</v>
      </c>
      <c r="J229" s="27" t="s">
        <v>4697</v>
      </c>
      <c r="K229" s="30" t="s">
        <v>4701</v>
      </c>
    </row>
    <row r="230" spans="1:11">
      <c r="A230" s="26" t="s">
        <v>5389</v>
      </c>
      <c r="B230" s="27">
        <v>1983</v>
      </c>
      <c r="C230" s="27" t="s">
        <v>4704</v>
      </c>
      <c r="D230" s="26">
        <v>29</v>
      </c>
      <c r="E230" s="28">
        <f t="shared" si="6"/>
        <v>30526</v>
      </c>
      <c r="F230" s="27">
        <f t="shared" si="7"/>
        <v>39</v>
      </c>
      <c r="G230" s="27">
        <v>3</v>
      </c>
      <c r="H230" s="29">
        <v>34940.61</v>
      </c>
      <c r="I230" s="27" t="s">
        <v>4697</v>
      </c>
      <c r="J230" s="27" t="s">
        <v>4694</v>
      </c>
      <c r="K230" s="30" t="s">
        <v>4701</v>
      </c>
    </row>
    <row r="231" spans="1:11">
      <c r="A231" s="26" t="s">
        <v>5392</v>
      </c>
      <c r="B231" s="27">
        <v>1995</v>
      </c>
      <c r="C231" s="27" t="s">
        <v>4692</v>
      </c>
      <c r="D231" s="26">
        <v>17</v>
      </c>
      <c r="E231" s="28">
        <f t="shared" si="6"/>
        <v>34989</v>
      </c>
      <c r="F231" s="27">
        <f t="shared" si="7"/>
        <v>27</v>
      </c>
      <c r="G231" s="27">
        <v>0</v>
      </c>
      <c r="H231" s="29">
        <v>34838.870000000003</v>
      </c>
      <c r="I231" s="27" t="s">
        <v>4697</v>
      </c>
      <c r="J231" s="27" t="s">
        <v>4694</v>
      </c>
      <c r="K231" s="30" t="s">
        <v>4701</v>
      </c>
    </row>
    <row r="232" spans="1:11">
      <c r="A232" s="26" t="s">
        <v>5395</v>
      </c>
      <c r="B232" s="27">
        <v>2003</v>
      </c>
      <c r="C232" s="27" t="s">
        <v>4702</v>
      </c>
      <c r="D232" s="26">
        <v>17</v>
      </c>
      <c r="E232" s="28">
        <f t="shared" si="6"/>
        <v>37881</v>
      </c>
      <c r="F232" s="27">
        <f t="shared" si="7"/>
        <v>19</v>
      </c>
      <c r="G232" s="27">
        <v>0</v>
      </c>
      <c r="H232" s="29">
        <v>34828.65</v>
      </c>
      <c r="I232" s="27" t="s">
        <v>4693</v>
      </c>
      <c r="J232" s="27" t="s">
        <v>4694</v>
      </c>
      <c r="K232" s="30" t="s">
        <v>4701</v>
      </c>
    </row>
    <row r="233" spans="1:11">
      <c r="A233" s="26" t="s">
        <v>5398</v>
      </c>
      <c r="B233" s="27">
        <v>1995</v>
      </c>
      <c r="C233" s="27" t="s">
        <v>4703</v>
      </c>
      <c r="D233" s="26">
        <v>27</v>
      </c>
      <c r="E233" s="28">
        <f t="shared" si="6"/>
        <v>35060</v>
      </c>
      <c r="F233" s="27">
        <f t="shared" si="7"/>
        <v>27</v>
      </c>
      <c r="G233" s="27">
        <v>1</v>
      </c>
      <c r="H233" s="29">
        <v>34806.47</v>
      </c>
      <c r="I233" s="27" t="s">
        <v>4693</v>
      </c>
      <c r="J233" s="27" t="s">
        <v>4697</v>
      </c>
      <c r="K233" s="30" t="s">
        <v>4695</v>
      </c>
    </row>
    <row r="234" spans="1:11">
      <c r="A234" s="26" t="s">
        <v>5401</v>
      </c>
      <c r="B234" s="27">
        <v>2003</v>
      </c>
      <c r="C234" s="27" t="s">
        <v>4704</v>
      </c>
      <c r="D234" s="26">
        <v>3</v>
      </c>
      <c r="E234" s="28">
        <f t="shared" si="6"/>
        <v>37805</v>
      </c>
      <c r="F234" s="27">
        <f t="shared" si="7"/>
        <v>19</v>
      </c>
      <c r="G234" s="27">
        <v>0</v>
      </c>
      <c r="H234" s="29">
        <v>34779.620000000003</v>
      </c>
      <c r="I234" s="27" t="s">
        <v>4693</v>
      </c>
      <c r="J234" s="27" t="s">
        <v>4697</v>
      </c>
      <c r="K234" s="30" t="s">
        <v>4701</v>
      </c>
    </row>
    <row r="235" spans="1:11">
      <c r="A235" s="26" t="s">
        <v>5404</v>
      </c>
      <c r="B235" s="27">
        <v>1994</v>
      </c>
      <c r="C235" s="27" t="s">
        <v>4704</v>
      </c>
      <c r="D235" s="26">
        <v>7</v>
      </c>
      <c r="E235" s="28">
        <f t="shared" si="6"/>
        <v>34522</v>
      </c>
      <c r="F235" s="27">
        <f t="shared" si="7"/>
        <v>28</v>
      </c>
      <c r="G235" s="27">
        <v>0</v>
      </c>
      <c r="H235" s="29">
        <v>34672.15</v>
      </c>
      <c r="I235" s="27" t="s">
        <v>4693</v>
      </c>
      <c r="J235" s="27" t="s">
        <v>4694</v>
      </c>
      <c r="K235" s="30" t="s">
        <v>4695</v>
      </c>
    </row>
    <row r="236" spans="1:11">
      <c r="A236" s="26" t="s">
        <v>5407</v>
      </c>
      <c r="B236" s="27">
        <v>2004</v>
      </c>
      <c r="C236" s="27" t="s">
        <v>4692</v>
      </c>
      <c r="D236" s="26">
        <v>9</v>
      </c>
      <c r="E236" s="28">
        <f t="shared" si="6"/>
        <v>38269</v>
      </c>
      <c r="F236" s="27">
        <f t="shared" si="7"/>
        <v>18</v>
      </c>
      <c r="G236" s="27">
        <v>0</v>
      </c>
      <c r="H236" s="29">
        <v>34617.839999999997</v>
      </c>
      <c r="I236" s="27" t="s">
        <v>4693</v>
      </c>
      <c r="J236" s="27" t="s">
        <v>4694</v>
      </c>
      <c r="K236" s="30" t="s">
        <v>4705</v>
      </c>
    </row>
    <row r="237" spans="1:11">
      <c r="A237" s="26" t="s">
        <v>5408</v>
      </c>
      <c r="B237" s="27">
        <v>1976</v>
      </c>
      <c r="C237" s="27" t="s">
        <v>4706</v>
      </c>
      <c r="D237" s="26">
        <v>25</v>
      </c>
      <c r="E237" s="28">
        <f t="shared" si="6"/>
        <v>28089</v>
      </c>
      <c r="F237" s="27">
        <f t="shared" si="7"/>
        <v>46</v>
      </c>
      <c r="G237" s="27">
        <v>2</v>
      </c>
      <c r="H237" s="29">
        <v>34543.39</v>
      </c>
      <c r="I237" s="27" t="s">
        <v>4697</v>
      </c>
      <c r="J237" s="27" t="s">
        <v>4694</v>
      </c>
      <c r="K237" s="30" t="s">
        <v>4701</v>
      </c>
    </row>
    <row r="238" spans="1:11">
      <c r="A238" s="26" t="s">
        <v>5411</v>
      </c>
      <c r="B238" s="27">
        <v>1998</v>
      </c>
      <c r="C238" s="27" t="s">
        <v>4696</v>
      </c>
      <c r="D238" s="26">
        <v>24</v>
      </c>
      <c r="E238" s="28">
        <f t="shared" si="6"/>
        <v>35970</v>
      </c>
      <c r="F238" s="27">
        <f t="shared" si="7"/>
        <v>24</v>
      </c>
      <c r="G238" s="27">
        <v>0</v>
      </c>
      <c r="H238" s="29">
        <v>34472.839999999997</v>
      </c>
      <c r="I238" s="27" t="s">
        <v>4693</v>
      </c>
      <c r="J238" s="27" t="s">
        <v>4694</v>
      </c>
      <c r="K238" s="30" t="s">
        <v>4701</v>
      </c>
    </row>
    <row r="239" spans="1:11">
      <c r="A239" s="26" t="s">
        <v>5414</v>
      </c>
      <c r="B239" s="27">
        <v>1990</v>
      </c>
      <c r="C239" s="27" t="s">
        <v>4702</v>
      </c>
      <c r="D239" s="26">
        <v>24</v>
      </c>
      <c r="E239" s="28">
        <f t="shared" si="6"/>
        <v>33140</v>
      </c>
      <c r="F239" s="27">
        <f t="shared" si="7"/>
        <v>32</v>
      </c>
      <c r="G239" s="27">
        <v>3</v>
      </c>
      <c r="H239" s="29">
        <v>34456.269999999997</v>
      </c>
      <c r="I239" s="27" t="s">
        <v>4693</v>
      </c>
      <c r="J239" s="27" t="s">
        <v>4697</v>
      </c>
      <c r="K239" s="30" t="s">
        <v>4701</v>
      </c>
    </row>
    <row r="240" spans="1:11">
      <c r="A240" s="26" t="s">
        <v>5417</v>
      </c>
      <c r="B240" s="27">
        <v>2003</v>
      </c>
      <c r="C240" s="27" t="s">
        <v>4692</v>
      </c>
      <c r="D240" s="26">
        <v>5</v>
      </c>
      <c r="E240" s="28">
        <f t="shared" si="6"/>
        <v>37899</v>
      </c>
      <c r="F240" s="27">
        <f t="shared" si="7"/>
        <v>19</v>
      </c>
      <c r="G240" s="27">
        <v>0</v>
      </c>
      <c r="H240" s="29">
        <v>34439.86</v>
      </c>
      <c r="I240" s="27" t="s">
        <v>4697</v>
      </c>
      <c r="J240" s="27" t="s">
        <v>4693</v>
      </c>
      <c r="K240" s="30" t="s">
        <v>4695</v>
      </c>
    </row>
    <row r="241" spans="1:11">
      <c r="A241" s="26" t="s">
        <v>5420</v>
      </c>
      <c r="B241" s="27">
        <v>1984</v>
      </c>
      <c r="C241" s="27" t="s">
        <v>4692</v>
      </c>
      <c r="D241" s="26">
        <v>1</v>
      </c>
      <c r="E241" s="28">
        <f t="shared" si="6"/>
        <v>30956</v>
      </c>
      <c r="F241" s="27">
        <f t="shared" si="7"/>
        <v>38</v>
      </c>
      <c r="G241" s="27">
        <v>3</v>
      </c>
      <c r="H241" s="29">
        <v>34402.22</v>
      </c>
      <c r="I241" s="27" t="s">
        <v>4697</v>
      </c>
      <c r="J241" s="27" t="s">
        <v>4694</v>
      </c>
      <c r="K241" s="30" t="s">
        <v>4701</v>
      </c>
    </row>
    <row r="242" spans="1:11">
      <c r="A242" s="26" t="s">
        <v>5423</v>
      </c>
      <c r="B242" s="27">
        <v>1983</v>
      </c>
      <c r="C242" s="27" t="s">
        <v>4692</v>
      </c>
      <c r="D242" s="26">
        <v>2</v>
      </c>
      <c r="E242" s="28">
        <f t="shared" si="6"/>
        <v>30591</v>
      </c>
      <c r="F242" s="27">
        <f t="shared" si="7"/>
        <v>39</v>
      </c>
      <c r="G242" s="27">
        <v>3</v>
      </c>
      <c r="H242" s="29">
        <v>34307.22</v>
      </c>
      <c r="I242" s="27" t="s">
        <v>4697</v>
      </c>
      <c r="J242" s="27" t="s">
        <v>4697</v>
      </c>
      <c r="K242" s="30" t="s">
        <v>4698</v>
      </c>
    </row>
    <row r="243" spans="1:11">
      <c r="A243" s="26" t="s">
        <v>5426</v>
      </c>
      <c r="B243" s="27">
        <v>1986</v>
      </c>
      <c r="C243" s="27" t="s">
        <v>4692</v>
      </c>
      <c r="D243" s="26">
        <v>11</v>
      </c>
      <c r="E243" s="28">
        <f t="shared" si="6"/>
        <v>31696</v>
      </c>
      <c r="F243" s="27">
        <f t="shared" si="7"/>
        <v>36</v>
      </c>
      <c r="G243" s="27">
        <v>3</v>
      </c>
      <c r="H243" s="29">
        <v>34293.120000000003</v>
      </c>
      <c r="I243" s="27" t="s">
        <v>4693</v>
      </c>
      <c r="J243" s="27" t="s">
        <v>4697</v>
      </c>
      <c r="K243" s="30" t="s">
        <v>4701</v>
      </c>
    </row>
    <row r="244" spans="1:11">
      <c r="A244" s="26" t="s">
        <v>5429</v>
      </c>
      <c r="B244" s="27">
        <v>1995</v>
      </c>
      <c r="C244" s="27" t="s">
        <v>4692</v>
      </c>
      <c r="D244" s="26">
        <v>30</v>
      </c>
      <c r="E244" s="28">
        <f t="shared" si="6"/>
        <v>35002</v>
      </c>
      <c r="F244" s="27">
        <f t="shared" si="7"/>
        <v>27</v>
      </c>
      <c r="G244" s="27">
        <v>0</v>
      </c>
      <c r="H244" s="29">
        <v>34289.43</v>
      </c>
      <c r="I244" s="27" t="s">
        <v>4693</v>
      </c>
      <c r="J244" s="27" t="s">
        <v>4693</v>
      </c>
      <c r="K244" s="30" t="s">
        <v>4701</v>
      </c>
    </row>
    <row r="245" spans="1:11">
      <c r="A245" s="26" t="s">
        <v>5432</v>
      </c>
      <c r="B245" s="27">
        <v>1998</v>
      </c>
      <c r="C245" s="27" t="s">
        <v>4696</v>
      </c>
      <c r="D245" s="26">
        <v>11</v>
      </c>
      <c r="E245" s="28">
        <f t="shared" si="6"/>
        <v>35957</v>
      </c>
      <c r="F245" s="27">
        <f t="shared" si="7"/>
        <v>24</v>
      </c>
      <c r="G245" s="27">
        <v>0</v>
      </c>
      <c r="H245" s="29">
        <v>34254.050000000003</v>
      </c>
      <c r="I245" s="27" t="s">
        <v>4693</v>
      </c>
      <c r="J245" s="27" t="s">
        <v>4694</v>
      </c>
      <c r="K245" s="30" t="s">
        <v>4711</v>
      </c>
    </row>
    <row r="246" spans="1:11">
      <c r="A246" s="26" t="s">
        <v>5435</v>
      </c>
      <c r="B246" s="27">
        <v>1962</v>
      </c>
      <c r="C246" s="27" t="s">
        <v>4704</v>
      </c>
      <c r="D246" s="26">
        <v>5</v>
      </c>
      <c r="E246" s="28">
        <f t="shared" si="6"/>
        <v>22832</v>
      </c>
      <c r="F246" s="27">
        <f t="shared" si="7"/>
        <v>60</v>
      </c>
      <c r="G246" s="27">
        <v>0</v>
      </c>
      <c r="H246" s="29">
        <v>34218.019999999997</v>
      </c>
      <c r="I246" s="27" t="s">
        <v>4693</v>
      </c>
      <c r="J246" s="27" t="s">
        <v>4693</v>
      </c>
      <c r="K246" s="30" t="s">
        <v>4701</v>
      </c>
    </row>
    <row r="247" spans="1:11">
      <c r="A247" s="26" t="s">
        <v>5438</v>
      </c>
      <c r="B247" s="27">
        <v>1975</v>
      </c>
      <c r="C247" s="27" t="s">
        <v>4704</v>
      </c>
      <c r="D247" s="26">
        <v>21</v>
      </c>
      <c r="E247" s="28">
        <f t="shared" si="6"/>
        <v>27596</v>
      </c>
      <c r="F247" s="27">
        <f t="shared" si="7"/>
        <v>47</v>
      </c>
      <c r="G247" s="27">
        <v>1</v>
      </c>
      <c r="H247" s="29">
        <v>34210.33</v>
      </c>
      <c r="I247" s="27" t="s">
        <v>4697</v>
      </c>
      <c r="J247" s="27" t="s">
        <v>4693</v>
      </c>
      <c r="K247" s="30" t="s">
        <v>4698</v>
      </c>
    </row>
    <row r="248" spans="1:11">
      <c r="A248" s="26" t="s">
        <v>5441</v>
      </c>
      <c r="B248" s="27">
        <v>1971</v>
      </c>
      <c r="C248" s="27" t="s">
        <v>4700</v>
      </c>
      <c r="D248" s="26">
        <v>25</v>
      </c>
      <c r="E248" s="28">
        <f t="shared" si="6"/>
        <v>26170</v>
      </c>
      <c r="F248" s="27">
        <f t="shared" si="7"/>
        <v>51</v>
      </c>
      <c r="G248" s="27">
        <v>0</v>
      </c>
      <c r="H248" s="29">
        <v>34205.07</v>
      </c>
      <c r="I248" s="27" t="s">
        <v>4697</v>
      </c>
      <c r="J248" s="27" t="s">
        <v>4697</v>
      </c>
      <c r="K248" s="30" t="s">
        <v>4701</v>
      </c>
    </row>
    <row r="249" spans="1:11">
      <c r="A249" s="26" t="s">
        <v>5444</v>
      </c>
      <c r="B249" s="27">
        <v>1999</v>
      </c>
      <c r="C249" s="27" t="s">
        <v>4706</v>
      </c>
      <c r="D249" s="26">
        <v>6</v>
      </c>
      <c r="E249" s="28">
        <f t="shared" si="6"/>
        <v>36470</v>
      </c>
      <c r="F249" s="27">
        <f t="shared" si="7"/>
        <v>23</v>
      </c>
      <c r="G249" s="27">
        <v>0</v>
      </c>
      <c r="H249" s="29">
        <v>34166.269999999997</v>
      </c>
      <c r="I249" s="27" t="s">
        <v>4697</v>
      </c>
      <c r="J249" s="27" t="s">
        <v>4694</v>
      </c>
      <c r="K249" s="30" t="s">
        <v>4701</v>
      </c>
    </row>
    <row r="250" spans="1:11">
      <c r="A250" s="26" t="s">
        <v>5447</v>
      </c>
      <c r="B250" s="27">
        <v>2002</v>
      </c>
      <c r="C250" s="27" t="s">
        <v>4703</v>
      </c>
      <c r="D250" s="26">
        <v>26</v>
      </c>
      <c r="E250" s="28">
        <f t="shared" si="6"/>
        <v>37616</v>
      </c>
      <c r="F250" s="27">
        <f t="shared" si="7"/>
        <v>20</v>
      </c>
      <c r="G250" s="27">
        <v>0</v>
      </c>
      <c r="H250" s="29">
        <v>34084.68</v>
      </c>
      <c r="I250" s="27" t="s">
        <v>4697</v>
      </c>
      <c r="J250" s="27" t="s">
        <v>4694</v>
      </c>
      <c r="K250" s="30" t="s">
        <v>4701</v>
      </c>
    </row>
    <row r="251" spans="1:11">
      <c r="A251" s="26" t="s">
        <v>5450</v>
      </c>
      <c r="B251" s="27">
        <v>1972</v>
      </c>
      <c r="C251" s="27" t="s">
        <v>4704</v>
      </c>
      <c r="D251" s="26">
        <v>26</v>
      </c>
      <c r="E251" s="28">
        <f t="shared" si="6"/>
        <v>26506</v>
      </c>
      <c r="F251" s="27">
        <f t="shared" si="7"/>
        <v>50</v>
      </c>
      <c r="G251" s="27">
        <v>0</v>
      </c>
      <c r="H251" s="29">
        <v>34053.360000000001</v>
      </c>
      <c r="I251" s="27" t="s">
        <v>4697</v>
      </c>
      <c r="J251" s="27" t="s">
        <v>4697</v>
      </c>
      <c r="K251" s="30" t="s">
        <v>4701</v>
      </c>
    </row>
    <row r="252" spans="1:11">
      <c r="A252" s="26" t="s">
        <v>5453</v>
      </c>
      <c r="B252" s="27">
        <v>1994</v>
      </c>
      <c r="C252" s="27" t="s">
        <v>4702</v>
      </c>
      <c r="D252" s="26">
        <v>25</v>
      </c>
      <c r="E252" s="28">
        <f t="shared" si="6"/>
        <v>34602</v>
      </c>
      <c r="F252" s="27">
        <f t="shared" si="7"/>
        <v>28</v>
      </c>
      <c r="G252" s="27">
        <v>0</v>
      </c>
      <c r="H252" s="29">
        <v>33975.47</v>
      </c>
      <c r="I252" s="27" t="s">
        <v>4697</v>
      </c>
      <c r="J252" s="27" t="s">
        <v>4697</v>
      </c>
      <c r="K252" s="30" t="s">
        <v>4701</v>
      </c>
    </row>
    <row r="253" spans="1:11">
      <c r="A253" s="26" t="s">
        <v>5456</v>
      </c>
      <c r="B253" s="27">
        <v>2000</v>
      </c>
      <c r="C253" s="27" t="s">
        <v>4703</v>
      </c>
      <c r="D253" s="26">
        <v>27</v>
      </c>
      <c r="E253" s="28">
        <f t="shared" si="6"/>
        <v>36887</v>
      </c>
      <c r="F253" s="27">
        <f t="shared" si="7"/>
        <v>22</v>
      </c>
      <c r="G253" s="27">
        <v>0</v>
      </c>
      <c r="H253" s="29">
        <v>33907.550000000003</v>
      </c>
      <c r="I253" s="27" t="s">
        <v>4697</v>
      </c>
      <c r="J253" s="27" t="s">
        <v>4697</v>
      </c>
      <c r="K253" s="30" t="s">
        <v>4698</v>
      </c>
    </row>
    <row r="254" spans="1:11">
      <c r="A254" s="26" t="s">
        <v>5458</v>
      </c>
      <c r="B254" s="27">
        <v>1997</v>
      </c>
      <c r="C254" s="27" t="s">
        <v>4700</v>
      </c>
      <c r="D254" s="26">
        <v>9</v>
      </c>
      <c r="E254" s="28">
        <f t="shared" si="6"/>
        <v>35651</v>
      </c>
      <c r="F254" s="27">
        <f t="shared" si="7"/>
        <v>25</v>
      </c>
      <c r="G254" s="27">
        <v>0</v>
      </c>
      <c r="H254" s="29">
        <v>33900.65</v>
      </c>
      <c r="I254" s="27" t="s">
        <v>4697</v>
      </c>
      <c r="J254" s="27" t="s">
        <v>4694</v>
      </c>
      <c r="K254" s="30" t="s">
        <v>4701</v>
      </c>
    </row>
    <row r="255" spans="1:11">
      <c r="A255" s="26" t="s">
        <v>5461</v>
      </c>
      <c r="B255" s="27">
        <v>2000</v>
      </c>
      <c r="C255" s="27" t="s">
        <v>4692</v>
      </c>
      <c r="D255" s="26">
        <v>26</v>
      </c>
      <c r="E255" s="28">
        <f t="shared" si="6"/>
        <v>36825</v>
      </c>
      <c r="F255" s="27">
        <f t="shared" si="7"/>
        <v>22</v>
      </c>
      <c r="G255" s="27">
        <v>0</v>
      </c>
      <c r="H255" s="29">
        <v>33829.39</v>
      </c>
      <c r="I255" s="27" t="s">
        <v>4697</v>
      </c>
      <c r="J255" s="27" t="s">
        <v>4694</v>
      </c>
      <c r="K255" s="30" t="s">
        <v>4701</v>
      </c>
    </row>
    <row r="256" spans="1:11">
      <c r="A256" s="26" t="s">
        <v>5463</v>
      </c>
      <c r="B256" s="27">
        <v>1962</v>
      </c>
      <c r="C256" s="27" t="s">
        <v>4703</v>
      </c>
      <c r="D256" s="26">
        <v>11</v>
      </c>
      <c r="E256" s="28">
        <f t="shared" si="6"/>
        <v>22991</v>
      </c>
      <c r="F256" s="27">
        <f t="shared" si="7"/>
        <v>60</v>
      </c>
      <c r="G256" s="27">
        <v>0</v>
      </c>
      <c r="H256" s="29">
        <v>33753.32</v>
      </c>
      <c r="I256" s="27" t="s">
        <v>4693</v>
      </c>
      <c r="J256" s="27" t="s">
        <v>4694</v>
      </c>
      <c r="K256" s="30" t="s">
        <v>4701</v>
      </c>
    </row>
    <row r="257" spans="1:11">
      <c r="A257" s="26" t="s">
        <v>5466</v>
      </c>
      <c r="B257" s="27">
        <v>2003</v>
      </c>
      <c r="C257" s="27" t="s">
        <v>4702</v>
      </c>
      <c r="D257" s="26">
        <v>12</v>
      </c>
      <c r="E257" s="28">
        <f t="shared" si="6"/>
        <v>37876</v>
      </c>
      <c r="F257" s="27">
        <f t="shared" si="7"/>
        <v>19</v>
      </c>
      <c r="G257" s="27">
        <v>0</v>
      </c>
      <c r="H257" s="29">
        <v>33750.29</v>
      </c>
      <c r="I257" s="27" t="s">
        <v>4693</v>
      </c>
      <c r="J257" s="27" t="s">
        <v>4694</v>
      </c>
      <c r="K257" s="30" t="s">
        <v>4698</v>
      </c>
    </row>
    <row r="258" spans="1:11">
      <c r="A258" s="26" t="s">
        <v>5469</v>
      </c>
      <c r="B258" s="27">
        <v>2004</v>
      </c>
      <c r="C258" s="27" t="s">
        <v>4706</v>
      </c>
      <c r="D258" s="26">
        <v>1</v>
      </c>
      <c r="E258" s="28">
        <f t="shared" ref="E258:E321" si="8">DATE(B258,MONTH(DATEVALUE("1-"&amp;C258&amp;"-"&amp;B258)),D258)</f>
        <v>38292</v>
      </c>
      <c r="F258" s="27">
        <f t="shared" ref="F258:F321" si="9">DATEDIF(E258,DATE(2023,6,8),"y")</f>
        <v>18</v>
      </c>
      <c r="G258" s="27">
        <v>0</v>
      </c>
      <c r="H258" s="29">
        <v>33732.69</v>
      </c>
      <c r="I258" s="27" t="s">
        <v>4693</v>
      </c>
      <c r="J258" s="27" t="s">
        <v>4693</v>
      </c>
      <c r="K258" s="30" t="s">
        <v>4708</v>
      </c>
    </row>
    <row r="259" spans="1:11">
      <c r="A259" s="26" t="s">
        <v>5472</v>
      </c>
      <c r="B259" s="27">
        <v>1993</v>
      </c>
      <c r="C259" s="27" t="s">
        <v>4706</v>
      </c>
      <c r="D259" s="26">
        <v>28</v>
      </c>
      <c r="E259" s="28">
        <f t="shared" si="8"/>
        <v>34301</v>
      </c>
      <c r="F259" s="27">
        <f t="shared" si="9"/>
        <v>29</v>
      </c>
      <c r="G259" s="27">
        <v>0</v>
      </c>
      <c r="H259" s="29">
        <v>33707.550000000003</v>
      </c>
      <c r="I259" s="27" t="s">
        <v>4697</v>
      </c>
      <c r="J259" s="27" t="s">
        <v>4697</v>
      </c>
      <c r="K259" s="30" t="s">
        <v>4701</v>
      </c>
    </row>
    <row r="260" spans="1:11">
      <c r="A260" s="26" t="s">
        <v>5475</v>
      </c>
      <c r="B260" s="27">
        <v>2003</v>
      </c>
      <c r="C260" s="27" t="s">
        <v>4702</v>
      </c>
      <c r="D260" s="26">
        <v>9</v>
      </c>
      <c r="E260" s="28">
        <f t="shared" si="8"/>
        <v>37873</v>
      </c>
      <c r="F260" s="27">
        <f t="shared" si="9"/>
        <v>19</v>
      </c>
      <c r="G260" s="27">
        <v>0</v>
      </c>
      <c r="H260" s="29">
        <v>33611.71</v>
      </c>
      <c r="I260" s="27" t="s">
        <v>4693</v>
      </c>
      <c r="J260" s="27" t="s">
        <v>4697</v>
      </c>
      <c r="K260" s="30" t="s">
        <v>4701</v>
      </c>
    </row>
    <row r="261" spans="1:11">
      <c r="A261" s="26" t="s">
        <v>5478</v>
      </c>
      <c r="B261" s="27">
        <v>1984</v>
      </c>
      <c r="C261" s="27" t="s">
        <v>4704</v>
      </c>
      <c r="D261" s="26">
        <v>22</v>
      </c>
      <c r="E261" s="28">
        <f t="shared" si="8"/>
        <v>30885</v>
      </c>
      <c r="F261" s="27">
        <f t="shared" si="9"/>
        <v>38</v>
      </c>
      <c r="G261" s="27">
        <v>3</v>
      </c>
      <c r="H261" s="29">
        <v>33527.1</v>
      </c>
      <c r="I261" s="27" t="s">
        <v>4697</v>
      </c>
      <c r="J261" s="27" t="s">
        <v>4694</v>
      </c>
      <c r="K261" s="30" t="s">
        <v>4701</v>
      </c>
    </row>
    <row r="262" spans="1:11">
      <c r="A262" s="26" t="s">
        <v>5481</v>
      </c>
      <c r="B262" s="27">
        <v>2002</v>
      </c>
      <c r="C262" s="27" t="s">
        <v>4700</v>
      </c>
      <c r="D262" s="26">
        <v>25</v>
      </c>
      <c r="E262" s="28">
        <f t="shared" si="8"/>
        <v>37493</v>
      </c>
      <c r="F262" s="27">
        <f t="shared" si="9"/>
        <v>20</v>
      </c>
      <c r="G262" s="27">
        <v>0</v>
      </c>
      <c r="H262" s="29">
        <v>33475.82</v>
      </c>
      <c r="I262" s="27" t="s">
        <v>4693</v>
      </c>
      <c r="J262" s="27" t="s">
        <v>4693</v>
      </c>
      <c r="K262" s="30" t="s">
        <v>4712</v>
      </c>
    </row>
    <row r="263" spans="1:11">
      <c r="A263" s="26" t="s">
        <v>5484</v>
      </c>
      <c r="B263" s="27">
        <v>1970</v>
      </c>
      <c r="C263" s="27" t="s">
        <v>4696</v>
      </c>
      <c r="D263" s="26">
        <v>18</v>
      </c>
      <c r="E263" s="28">
        <f t="shared" si="8"/>
        <v>25737</v>
      </c>
      <c r="F263" s="27">
        <f t="shared" si="9"/>
        <v>52</v>
      </c>
      <c r="G263" s="27">
        <v>2</v>
      </c>
      <c r="H263" s="29">
        <v>33471.97</v>
      </c>
      <c r="I263" s="27" t="s">
        <v>4697</v>
      </c>
      <c r="J263" s="27" t="s">
        <v>4697</v>
      </c>
      <c r="K263" s="30" t="s">
        <v>4698</v>
      </c>
    </row>
    <row r="264" spans="1:11">
      <c r="A264" s="26" t="s">
        <v>5487</v>
      </c>
      <c r="B264" s="27">
        <v>1985</v>
      </c>
      <c r="C264" s="27" t="s">
        <v>4703</v>
      </c>
      <c r="D264" s="26">
        <v>7</v>
      </c>
      <c r="E264" s="28">
        <f t="shared" si="8"/>
        <v>31388</v>
      </c>
      <c r="F264" s="27">
        <f t="shared" si="9"/>
        <v>37</v>
      </c>
      <c r="G264" s="27">
        <v>3</v>
      </c>
      <c r="H264" s="29">
        <v>33450.99</v>
      </c>
      <c r="I264" s="27" t="s">
        <v>4697</v>
      </c>
      <c r="J264" s="27" t="s">
        <v>4697</v>
      </c>
      <c r="K264" s="30" t="s">
        <v>4701</v>
      </c>
    </row>
    <row r="265" spans="1:11">
      <c r="A265" s="26" t="s">
        <v>5490</v>
      </c>
      <c r="B265" s="27">
        <v>1972</v>
      </c>
      <c r="C265" s="27" t="s">
        <v>4702</v>
      </c>
      <c r="D265" s="26">
        <v>5</v>
      </c>
      <c r="E265" s="28">
        <f t="shared" si="8"/>
        <v>26547</v>
      </c>
      <c r="F265" s="27">
        <f t="shared" si="9"/>
        <v>50</v>
      </c>
      <c r="G265" s="27">
        <v>0</v>
      </c>
      <c r="H265" s="29">
        <v>33344.449999999997</v>
      </c>
      <c r="I265" s="27" t="s">
        <v>4697</v>
      </c>
      <c r="J265" s="27" t="s">
        <v>4694</v>
      </c>
      <c r="K265" s="30" t="s">
        <v>4701</v>
      </c>
    </row>
    <row r="266" spans="1:11">
      <c r="A266" s="26" t="s">
        <v>5493</v>
      </c>
      <c r="B266" s="27">
        <v>2003</v>
      </c>
      <c r="C266" s="27" t="s">
        <v>4706</v>
      </c>
      <c r="D266" s="26">
        <v>28</v>
      </c>
      <c r="E266" s="28">
        <f t="shared" si="8"/>
        <v>37953</v>
      </c>
      <c r="F266" s="27">
        <f t="shared" si="9"/>
        <v>19</v>
      </c>
      <c r="G266" s="27">
        <v>0</v>
      </c>
      <c r="H266" s="29">
        <v>33307.550000000003</v>
      </c>
      <c r="I266" s="27" t="s">
        <v>4697</v>
      </c>
      <c r="J266" s="27" t="s">
        <v>4694</v>
      </c>
      <c r="K266" s="30" t="s">
        <v>4698</v>
      </c>
    </row>
    <row r="267" spans="1:11">
      <c r="A267" s="26" t="s">
        <v>5496</v>
      </c>
      <c r="B267" s="27">
        <v>1990</v>
      </c>
      <c r="C267" s="27" t="s">
        <v>4692</v>
      </c>
      <c r="D267" s="26">
        <v>12</v>
      </c>
      <c r="E267" s="28">
        <f t="shared" si="8"/>
        <v>33158</v>
      </c>
      <c r="F267" s="27">
        <f t="shared" si="9"/>
        <v>32</v>
      </c>
      <c r="G267" s="27">
        <v>3</v>
      </c>
      <c r="H267" s="29">
        <v>33292.83</v>
      </c>
      <c r="I267" s="27" t="s">
        <v>4697</v>
      </c>
      <c r="J267" s="27" t="s">
        <v>4693</v>
      </c>
      <c r="K267" s="30" t="s">
        <v>4701</v>
      </c>
    </row>
    <row r="268" spans="1:11">
      <c r="A268" s="26" t="s">
        <v>5498</v>
      </c>
      <c r="B268" s="27">
        <v>1985</v>
      </c>
      <c r="C268" s="27" t="s">
        <v>4704</v>
      </c>
      <c r="D268" s="26">
        <v>15</v>
      </c>
      <c r="E268" s="28">
        <f t="shared" si="8"/>
        <v>31243</v>
      </c>
      <c r="F268" s="27">
        <f t="shared" si="9"/>
        <v>37</v>
      </c>
      <c r="G268" s="27">
        <v>3</v>
      </c>
      <c r="H268" s="29">
        <v>33121</v>
      </c>
      <c r="I268" s="27" t="s">
        <v>4697</v>
      </c>
      <c r="J268" s="27" t="s">
        <v>4693</v>
      </c>
      <c r="K268" s="30" t="s">
        <v>4701</v>
      </c>
    </row>
    <row r="269" spans="1:11">
      <c r="A269" s="26" t="s">
        <v>5501</v>
      </c>
      <c r="B269" s="27">
        <v>1969</v>
      </c>
      <c r="C269" s="27" t="s">
        <v>4692</v>
      </c>
      <c r="D269" s="26">
        <v>30</v>
      </c>
      <c r="E269" s="28">
        <f t="shared" si="8"/>
        <v>25506</v>
      </c>
      <c r="F269" s="27">
        <f t="shared" si="9"/>
        <v>53</v>
      </c>
      <c r="G269" s="27">
        <v>0</v>
      </c>
      <c r="H269" s="29">
        <v>33090.660000000003</v>
      </c>
      <c r="I269" s="27" t="s">
        <v>4697</v>
      </c>
      <c r="J269" s="27" t="s">
        <v>4697</v>
      </c>
      <c r="K269" s="30" t="s">
        <v>4701</v>
      </c>
    </row>
    <row r="270" spans="1:11">
      <c r="A270" s="26" t="s">
        <v>5503</v>
      </c>
      <c r="B270" s="27">
        <v>1962</v>
      </c>
      <c r="C270" s="27" t="s">
        <v>4704</v>
      </c>
      <c r="D270" s="26">
        <v>1</v>
      </c>
      <c r="E270" s="28">
        <f t="shared" si="8"/>
        <v>22828</v>
      </c>
      <c r="F270" s="27">
        <f t="shared" si="9"/>
        <v>60</v>
      </c>
      <c r="G270" s="27">
        <v>0</v>
      </c>
      <c r="H270" s="29">
        <v>33074.94</v>
      </c>
      <c r="I270" s="27" t="s">
        <v>4693</v>
      </c>
      <c r="J270" s="27" t="s">
        <v>4697</v>
      </c>
      <c r="K270" s="30" t="s">
        <v>4701</v>
      </c>
    </row>
    <row r="271" spans="1:11">
      <c r="A271" s="26" t="s">
        <v>5505</v>
      </c>
      <c r="B271" s="27">
        <v>1994</v>
      </c>
      <c r="C271" s="27" t="s">
        <v>4704</v>
      </c>
      <c r="D271" s="26">
        <v>28</v>
      </c>
      <c r="E271" s="28">
        <f t="shared" si="8"/>
        <v>34543</v>
      </c>
      <c r="F271" s="27">
        <f t="shared" si="9"/>
        <v>28</v>
      </c>
      <c r="G271" s="27">
        <v>0</v>
      </c>
      <c r="H271" s="29">
        <v>33057.230000000003</v>
      </c>
      <c r="I271" s="27" t="s">
        <v>4693</v>
      </c>
      <c r="J271" s="27" t="s">
        <v>4697</v>
      </c>
      <c r="K271" s="30" t="s">
        <v>4701</v>
      </c>
    </row>
    <row r="272" spans="1:11">
      <c r="A272" s="26" t="s">
        <v>5508</v>
      </c>
      <c r="B272" s="27">
        <v>1967</v>
      </c>
      <c r="C272" s="27" t="s">
        <v>4704</v>
      </c>
      <c r="D272" s="26">
        <v>10</v>
      </c>
      <c r="E272" s="28">
        <f t="shared" si="8"/>
        <v>24663</v>
      </c>
      <c r="F272" s="27">
        <f t="shared" si="9"/>
        <v>55</v>
      </c>
      <c r="G272" s="27">
        <v>0</v>
      </c>
      <c r="H272" s="29">
        <v>33025.32</v>
      </c>
      <c r="I272" s="27" t="s">
        <v>4697</v>
      </c>
      <c r="J272" s="27" t="s">
        <v>4694</v>
      </c>
      <c r="K272" s="30" t="s">
        <v>4701</v>
      </c>
    </row>
    <row r="273" spans="1:11">
      <c r="A273" s="26" t="s">
        <v>5511</v>
      </c>
      <c r="B273" s="27">
        <v>1995</v>
      </c>
      <c r="C273" s="27" t="s">
        <v>4704</v>
      </c>
      <c r="D273" s="26">
        <v>8</v>
      </c>
      <c r="E273" s="28">
        <f t="shared" si="8"/>
        <v>34888</v>
      </c>
      <c r="F273" s="27">
        <f t="shared" si="9"/>
        <v>27</v>
      </c>
      <c r="G273" s="27">
        <v>0</v>
      </c>
      <c r="H273" s="29">
        <v>33017.46</v>
      </c>
      <c r="I273" s="27" t="s">
        <v>4693</v>
      </c>
      <c r="J273" s="27" t="s">
        <v>4693</v>
      </c>
      <c r="K273" s="30" t="s">
        <v>4701</v>
      </c>
    </row>
    <row r="274" spans="1:11">
      <c r="A274" s="26" t="s">
        <v>5513</v>
      </c>
      <c r="B274" s="27">
        <v>1971</v>
      </c>
      <c r="C274" s="27" t="s">
        <v>4700</v>
      </c>
      <c r="D274" s="26">
        <v>24</v>
      </c>
      <c r="E274" s="28">
        <f t="shared" si="8"/>
        <v>26169</v>
      </c>
      <c r="F274" s="27">
        <f t="shared" si="9"/>
        <v>51</v>
      </c>
      <c r="G274" s="27">
        <v>0</v>
      </c>
      <c r="H274" s="29">
        <v>32947.629999999997</v>
      </c>
      <c r="I274" s="27" t="s">
        <v>4697</v>
      </c>
      <c r="J274" s="27" t="s">
        <v>4693</v>
      </c>
      <c r="K274" s="30" t="s">
        <v>4701</v>
      </c>
    </row>
    <row r="275" spans="1:11">
      <c r="A275" s="26" t="s">
        <v>5516</v>
      </c>
      <c r="B275" s="27">
        <v>1981</v>
      </c>
      <c r="C275" s="27" t="s">
        <v>4706</v>
      </c>
      <c r="D275" s="26">
        <v>17</v>
      </c>
      <c r="E275" s="28">
        <f t="shared" si="8"/>
        <v>29907</v>
      </c>
      <c r="F275" s="27">
        <f t="shared" si="9"/>
        <v>41</v>
      </c>
      <c r="G275" s="27">
        <v>1</v>
      </c>
      <c r="H275" s="29">
        <v>32906.69</v>
      </c>
      <c r="I275" s="27" t="s">
        <v>4697</v>
      </c>
      <c r="J275" s="27" t="s">
        <v>4694</v>
      </c>
      <c r="K275" s="30" t="s">
        <v>4701</v>
      </c>
    </row>
    <row r="276" spans="1:11">
      <c r="A276" s="26" t="s">
        <v>5519</v>
      </c>
      <c r="B276" s="27">
        <v>1995</v>
      </c>
      <c r="C276" s="27" t="s">
        <v>4703</v>
      </c>
      <c r="D276" s="26">
        <v>4</v>
      </c>
      <c r="E276" s="28">
        <f t="shared" si="8"/>
        <v>35037</v>
      </c>
      <c r="F276" s="27">
        <f t="shared" si="9"/>
        <v>27</v>
      </c>
      <c r="G276" s="27">
        <v>0</v>
      </c>
      <c r="H276" s="29">
        <v>32827.51</v>
      </c>
      <c r="I276" s="27" t="s">
        <v>4693</v>
      </c>
      <c r="J276" s="27" t="s">
        <v>4697</v>
      </c>
      <c r="K276" s="30" t="s">
        <v>4701</v>
      </c>
    </row>
    <row r="277" spans="1:11">
      <c r="A277" s="26" t="s">
        <v>5522</v>
      </c>
      <c r="B277" s="27">
        <v>1980</v>
      </c>
      <c r="C277" s="27" t="s">
        <v>4703</v>
      </c>
      <c r="D277" s="26">
        <v>12</v>
      </c>
      <c r="E277" s="28">
        <f t="shared" si="8"/>
        <v>29567</v>
      </c>
      <c r="F277" s="27">
        <f t="shared" si="9"/>
        <v>42</v>
      </c>
      <c r="G277" s="27">
        <v>3</v>
      </c>
      <c r="H277" s="29">
        <v>32787.46</v>
      </c>
      <c r="I277" s="27" t="s">
        <v>4693</v>
      </c>
      <c r="J277" s="27" t="s">
        <v>4694</v>
      </c>
      <c r="K277" s="30" t="s">
        <v>4698</v>
      </c>
    </row>
    <row r="278" spans="1:11">
      <c r="A278" s="26" t="s">
        <v>5524</v>
      </c>
      <c r="B278" s="27">
        <v>1972</v>
      </c>
      <c r="C278" s="27" t="s">
        <v>4706</v>
      </c>
      <c r="D278" s="26">
        <v>7</v>
      </c>
      <c r="E278" s="28">
        <f t="shared" si="8"/>
        <v>26610</v>
      </c>
      <c r="F278" s="27">
        <f t="shared" si="9"/>
        <v>50</v>
      </c>
      <c r="G278" s="27">
        <v>0</v>
      </c>
      <c r="H278" s="29">
        <v>32765.33</v>
      </c>
      <c r="I278" s="27" t="s">
        <v>4697</v>
      </c>
      <c r="J278" s="27" t="s">
        <v>4697</v>
      </c>
      <c r="K278" s="30" t="s">
        <v>4698</v>
      </c>
    </row>
    <row r="279" spans="1:11">
      <c r="A279" s="26" t="s">
        <v>5527</v>
      </c>
      <c r="B279" s="27">
        <v>1974</v>
      </c>
      <c r="C279" s="27" t="s">
        <v>4703</v>
      </c>
      <c r="D279" s="26">
        <v>6</v>
      </c>
      <c r="E279" s="28">
        <f t="shared" si="8"/>
        <v>27369</v>
      </c>
      <c r="F279" s="27">
        <f t="shared" si="9"/>
        <v>48</v>
      </c>
      <c r="G279" s="27">
        <v>0</v>
      </c>
      <c r="H279" s="29">
        <v>32760.48</v>
      </c>
      <c r="I279" s="27" t="s">
        <v>4693</v>
      </c>
      <c r="J279" s="27" t="s">
        <v>4693</v>
      </c>
      <c r="K279" s="30" t="s">
        <v>4701</v>
      </c>
    </row>
    <row r="280" spans="1:11">
      <c r="A280" s="26" t="s">
        <v>5530</v>
      </c>
      <c r="B280" s="27">
        <v>1990</v>
      </c>
      <c r="C280" s="27" t="s">
        <v>4704</v>
      </c>
      <c r="D280" s="26">
        <v>9</v>
      </c>
      <c r="E280" s="28">
        <f t="shared" si="8"/>
        <v>33063</v>
      </c>
      <c r="F280" s="27">
        <f t="shared" si="9"/>
        <v>32</v>
      </c>
      <c r="G280" s="27">
        <v>2</v>
      </c>
      <c r="H280" s="29">
        <v>32734.19</v>
      </c>
      <c r="I280" s="27" t="s">
        <v>4697</v>
      </c>
      <c r="J280" s="27" t="s">
        <v>4693</v>
      </c>
      <c r="K280" s="30" t="s">
        <v>4698</v>
      </c>
    </row>
    <row r="281" spans="1:11">
      <c r="A281" s="26" t="s">
        <v>5532</v>
      </c>
      <c r="B281" s="27">
        <v>1990</v>
      </c>
      <c r="C281" s="27" t="s">
        <v>4702</v>
      </c>
      <c r="D281" s="26">
        <v>30</v>
      </c>
      <c r="E281" s="28">
        <f t="shared" si="8"/>
        <v>33146</v>
      </c>
      <c r="F281" s="27">
        <f t="shared" si="9"/>
        <v>32</v>
      </c>
      <c r="G281" s="27">
        <v>3</v>
      </c>
      <c r="H281" s="29">
        <v>32716.2</v>
      </c>
      <c r="I281" s="27" t="s">
        <v>4693</v>
      </c>
      <c r="J281" s="27" t="s">
        <v>4697</v>
      </c>
      <c r="K281" s="30" t="s">
        <v>4701</v>
      </c>
    </row>
    <row r="282" spans="1:11">
      <c r="A282" s="26" t="s">
        <v>5535</v>
      </c>
      <c r="B282" s="27">
        <v>1968</v>
      </c>
      <c r="C282" s="27" t="s">
        <v>4706</v>
      </c>
      <c r="D282" s="26">
        <v>1</v>
      </c>
      <c r="E282" s="28">
        <f t="shared" si="8"/>
        <v>25143</v>
      </c>
      <c r="F282" s="27">
        <f t="shared" si="9"/>
        <v>54</v>
      </c>
      <c r="G282" s="27">
        <v>0</v>
      </c>
      <c r="H282" s="29">
        <v>32686.080000000002</v>
      </c>
      <c r="I282" s="27" t="s">
        <v>4697</v>
      </c>
      <c r="J282" s="27" t="s">
        <v>4694</v>
      </c>
      <c r="K282" s="30" t="s">
        <v>4701</v>
      </c>
    </row>
    <row r="283" spans="1:11">
      <c r="A283" s="26" t="s">
        <v>5538</v>
      </c>
      <c r="B283" s="27">
        <v>1990</v>
      </c>
      <c r="C283" s="27" t="s">
        <v>4704</v>
      </c>
      <c r="D283" s="26">
        <v>13</v>
      </c>
      <c r="E283" s="28">
        <f t="shared" si="8"/>
        <v>33067</v>
      </c>
      <c r="F283" s="27">
        <f t="shared" si="9"/>
        <v>32</v>
      </c>
      <c r="G283" s="27">
        <v>3</v>
      </c>
      <c r="H283" s="29">
        <v>32672.11</v>
      </c>
      <c r="I283" s="27" t="s">
        <v>4693</v>
      </c>
      <c r="J283" s="27" t="s">
        <v>4693</v>
      </c>
      <c r="K283" s="30" t="s">
        <v>4701</v>
      </c>
    </row>
    <row r="284" spans="1:11">
      <c r="A284" s="26" t="s">
        <v>5540</v>
      </c>
      <c r="B284" s="27">
        <v>2003</v>
      </c>
      <c r="C284" s="27" t="s">
        <v>4692</v>
      </c>
      <c r="D284" s="26">
        <v>8</v>
      </c>
      <c r="E284" s="28">
        <f t="shared" si="8"/>
        <v>37902</v>
      </c>
      <c r="F284" s="27">
        <f t="shared" si="9"/>
        <v>19</v>
      </c>
      <c r="G284" s="27">
        <v>0</v>
      </c>
      <c r="H284" s="29">
        <v>32548.34</v>
      </c>
      <c r="I284" s="27" t="s">
        <v>4693</v>
      </c>
      <c r="J284" s="27" t="s">
        <v>4697</v>
      </c>
      <c r="K284" s="30" t="s">
        <v>4695</v>
      </c>
    </row>
    <row r="285" spans="1:11">
      <c r="A285" s="26" t="s">
        <v>5543</v>
      </c>
      <c r="B285" s="27">
        <v>1976</v>
      </c>
      <c r="C285" s="27" t="s">
        <v>4702</v>
      </c>
      <c r="D285" s="26">
        <v>19</v>
      </c>
      <c r="E285" s="28">
        <f t="shared" si="8"/>
        <v>28022</v>
      </c>
      <c r="F285" s="27">
        <f t="shared" si="9"/>
        <v>46</v>
      </c>
      <c r="G285" s="27">
        <v>2</v>
      </c>
      <c r="H285" s="29">
        <v>32485.46</v>
      </c>
      <c r="I285" s="27" t="s">
        <v>4697</v>
      </c>
      <c r="J285" s="27" t="s">
        <v>4693</v>
      </c>
      <c r="K285" s="30" t="s">
        <v>4701</v>
      </c>
    </row>
    <row r="286" spans="1:11">
      <c r="A286" s="26" t="s">
        <v>5546</v>
      </c>
      <c r="B286" s="27">
        <v>1981</v>
      </c>
      <c r="C286" s="27" t="s">
        <v>4702</v>
      </c>
      <c r="D286" s="26">
        <v>27</v>
      </c>
      <c r="E286" s="28">
        <f t="shared" si="8"/>
        <v>29856</v>
      </c>
      <c r="F286" s="27">
        <f t="shared" si="9"/>
        <v>41</v>
      </c>
      <c r="G286" s="27">
        <v>1</v>
      </c>
      <c r="H286" s="29">
        <v>32462.35</v>
      </c>
      <c r="I286" s="27" t="s">
        <v>4697</v>
      </c>
      <c r="J286" s="27" t="s">
        <v>4697</v>
      </c>
      <c r="K286" s="30" t="s">
        <v>4701</v>
      </c>
    </row>
    <row r="287" spans="1:11">
      <c r="A287" s="26" t="s">
        <v>5549</v>
      </c>
      <c r="B287" s="27">
        <v>1976</v>
      </c>
      <c r="C287" s="27" t="s">
        <v>4700</v>
      </c>
      <c r="D287" s="26">
        <v>9</v>
      </c>
      <c r="E287" s="28">
        <f t="shared" si="8"/>
        <v>27981</v>
      </c>
      <c r="F287" s="27">
        <f t="shared" si="9"/>
        <v>46</v>
      </c>
      <c r="G287" s="27">
        <v>2</v>
      </c>
      <c r="H287" s="29">
        <v>32430.22</v>
      </c>
      <c r="I287" s="27" t="s">
        <v>4697</v>
      </c>
      <c r="J287" s="27" t="s">
        <v>4694</v>
      </c>
      <c r="K287" s="30" t="s">
        <v>4701</v>
      </c>
    </row>
    <row r="288" spans="1:11">
      <c r="A288" s="26" t="s">
        <v>5552</v>
      </c>
      <c r="B288" s="27">
        <v>1972</v>
      </c>
      <c r="C288" s="27" t="s">
        <v>4692</v>
      </c>
      <c r="D288" s="26">
        <v>19</v>
      </c>
      <c r="E288" s="28">
        <f t="shared" si="8"/>
        <v>26591</v>
      </c>
      <c r="F288" s="27">
        <f t="shared" si="9"/>
        <v>50</v>
      </c>
      <c r="G288" s="27">
        <v>0</v>
      </c>
      <c r="H288" s="29">
        <v>32428.63</v>
      </c>
      <c r="I288" s="27" t="s">
        <v>4697</v>
      </c>
      <c r="J288" s="27" t="s">
        <v>4697</v>
      </c>
      <c r="K288" s="30" t="s">
        <v>4701</v>
      </c>
    </row>
    <row r="289" spans="1:11">
      <c r="A289" s="26" t="s">
        <v>5555</v>
      </c>
      <c r="B289" s="27">
        <v>1986</v>
      </c>
      <c r="C289" s="27" t="s">
        <v>4703</v>
      </c>
      <c r="D289" s="26">
        <v>2</v>
      </c>
      <c r="E289" s="28">
        <f t="shared" si="8"/>
        <v>31748</v>
      </c>
      <c r="F289" s="27">
        <f t="shared" si="9"/>
        <v>36</v>
      </c>
      <c r="G289" s="27">
        <v>3</v>
      </c>
      <c r="H289" s="29">
        <v>32288.49</v>
      </c>
      <c r="I289" s="27" t="s">
        <v>4697</v>
      </c>
      <c r="J289" s="27" t="s">
        <v>4697</v>
      </c>
      <c r="K289" s="30" t="s">
        <v>4701</v>
      </c>
    </row>
    <row r="290" spans="1:11">
      <c r="A290" s="26" t="s">
        <v>5557</v>
      </c>
      <c r="B290" s="27">
        <v>1975</v>
      </c>
      <c r="C290" s="27" t="s">
        <v>4703</v>
      </c>
      <c r="D290" s="26">
        <v>17</v>
      </c>
      <c r="E290" s="28">
        <f t="shared" si="8"/>
        <v>27745</v>
      </c>
      <c r="F290" s="27">
        <f t="shared" si="9"/>
        <v>47</v>
      </c>
      <c r="G290" s="27">
        <v>1</v>
      </c>
      <c r="H290" s="29">
        <v>32259.96</v>
      </c>
      <c r="I290" s="27" t="s">
        <v>4697</v>
      </c>
      <c r="J290" s="27" t="s">
        <v>4694</v>
      </c>
      <c r="K290" s="30" t="s">
        <v>4698</v>
      </c>
    </row>
    <row r="291" spans="1:11">
      <c r="A291" s="26" t="s">
        <v>5559</v>
      </c>
      <c r="B291" s="27">
        <v>1994</v>
      </c>
      <c r="C291" s="27" t="s">
        <v>4702</v>
      </c>
      <c r="D291" s="26">
        <v>8</v>
      </c>
      <c r="E291" s="28">
        <f t="shared" si="8"/>
        <v>34585</v>
      </c>
      <c r="F291" s="27">
        <f t="shared" si="9"/>
        <v>28</v>
      </c>
      <c r="G291" s="27">
        <v>0</v>
      </c>
      <c r="H291" s="29">
        <v>32222.81</v>
      </c>
      <c r="I291" s="27" t="s">
        <v>4697</v>
      </c>
      <c r="J291" s="27" t="s">
        <v>4693</v>
      </c>
      <c r="K291" s="30" t="s">
        <v>4701</v>
      </c>
    </row>
    <row r="292" spans="1:11">
      <c r="A292" s="26" t="s">
        <v>5561</v>
      </c>
      <c r="B292" s="27">
        <v>1969</v>
      </c>
      <c r="C292" s="27" t="s">
        <v>4702</v>
      </c>
      <c r="D292" s="26">
        <v>11</v>
      </c>
      <c r="E292" s="28">
        <f t="shared" si="8"/>
        <v>25457</v>
      </c>
      <c r="F292" s="27">
        <f t="shared" si="9"/>
        <v>53</v>
      </c>
      <c r="G292" s="27">
        <v>0</v>
      </c>
      <c r="H292" s="29">
        <v>32192.76</v>
      </c>
      <c r="I292" s="27" t="s">
        <v>4693</v>
      </c>
      <c r="J292" s="27" t="s">
        <v>4697</v>
      </c>
      <c r="K292" s="30" t="s">
        <v>4701</v>
      </c>
    </row>
    <row r="293" spans="1:11">
      <c r="A293" s="26" t="s">
        <v>5564</v>
      </c>
      <c r="B293" s="27">
        <v>1978</v>
      </c>
      <c r="C293" s="27" t="s">
        <v>4706</v>
      </c>
      <c r="D293" s="26">
        <v>10</v>
      </c>
      <c r="E293" s="28">
        <f t="shared" si="8"/>
        <v>28804</v>
      </c>
      <c r="F293" s="27">
        <f t="shared" si="9"/>
        <v>44</v>
      </c>
      <c r="G293" s="27">
        <v>2</v>
      </c>
      <c r="H293" s="29">
        <v>32108.66</v>
      </c>
      <c r="I293" s="27" t="s">
        <v>4693</v>
      </c>
      <c r="J293" s="27" t="s">
        <v>4694</v>
      </c>
      <c r="K293" s="30" t="s">
        <v>4708</v>
      </c>
    </row>
    <row r="294" spans="1:11">
      <c r="A294" s="26" t="s">
        <v>5567</v>
      </c>
      <c r="B294" s="27">
        <v>1993</v>
      </c>
      <c r="C294" s="27" t="s">
        <v>4702</v>
      </c>
      <c r="D294" s="26">
        <v>13</v>
      </c>
      <c r="E294" s="28">
        <f t="shared" si="8"/>
        <v>34225</v>
      </c>
      <c r="F294" s="27">
        <f t="shared" si="9"/>
        <v>29</v>
      </c>
      <c r="G294" s="27">
        <v>0</v>
      </c>
      <c r="H294" s="29">
        <v>32086.21</v>
      </c>
      <c r="I294" s="27" t="s">
        <v>4693</v>
      </c>
      <c r="J294" s="27" t="s">
        <v>4694</v>
      </c>
      <c r="K294" s="30" t="s">
        <v>4701</v>
      </c>
    </row>
    <row r="295" spans="1:11">
      <c r="A295" s="26" t="s">
        <v>5570</v>
      </c>
      <c r="B295" s="27">
        <v>1972</v>
      </c>
      <c r="C295" s="27" t="s">
        <v>4702</v>
      </c>
      <c r="D295" s="26">
        <v>21</v>
      </c>
      <c r="E295" s="28">
        <f t="shared" si="8"/>
        <v>26563</v>
      </c>
      <c r="F295" s="27">
        <f t="shared" si="9"/>
        <v>50</v>
      </c>
      <c r="G295" s="27">
        <v>0</v>
      </c>
      <c r="H295" s="29">
        <v>31980.89</v>
      </c>
      <c r="I295" s="27" t="s">
        <v>4697</v>
      </c>
      <c r="J295" s="27" t="s">
        <v>4693</v>
      </c>
      <c r="K295" s="30" t="s">
        <v>4701</v>
      </c>
    </row>
    <row r="296" spans="1:11">
      <c r="A296" s="26" t="s">
        <v>5573</v>
      </c>
      <c r="B296" s="27">
        <v>1975</v>
      </c>
      <c r="C296" s="27" t="s">
        <v>4702</v>
      </c>
      <c r="D296" s="26">
        <v>25</v>
      </c>
      <c r="E296" s="28">
        <f t="shared" si="8"/>
        <v>27662</v>
      </c>
      <c r="F296" s="27">
        <f t="shared" si="9"/>
        <v>47</v>
      </c>
      <c r="G296" s="27">
        <v>1</v>
      </c>
      <c r="H296" s="29">
        <v>31897.1</v>
      </c>
      <c r="I296" s="27" t="s">
        <v>4697</v>
      </c>
      <c r="J296" s="27" t="s">
        <v>4694</v>
      </c>
      <c r="K296" s="30" t="s">
        <v>4701</v>
      </c>
    </row>
    <row r="297" spans="1:11">
      <c r="A297" s="26" t="s">
        <v>5576</v>
      </c>
      <c r="B297" s="27">
        <v>1984</v>
      </c>
      <c r="C297" s="27" t="s">
        <v>4702</v>
      </c>
      <c r="D297" s="26">
        <v>10</v>
      </c>
      <c r="E297" s="28">
        <f t="shared" si="8"/>
        <v>30935</v>
      </c>
      <c r="F297" s="27">
        <f t="shared" si="9"/>
        <v>38</v>
      </c>
      <c r="G297" s="27">
        <v>3</v>
      </c>
      <c r="H297" s="29">
        <v>31743.919999999998</v>
      </c>
      <c r="I297" s="27" t="s">
        <v>4697</v>
      </c>
      <c r="J297" s="27" t="s">
        <v>4693</v>
      </c>
      <c r="K297" s="30" t="s">
        <v>4701</v>
      </c>
    </row>
    <row r="298" spans="1:11">
      <c r="A298" s="26" t="s">
        <v>5579</v>
      </c>
      <c r="B298" s="27">
        <v>1977</v>
      </c>
      <c r="C298" s="27" t="s">
        <v>4692</v>
      </c>
      <c r="D298" s="26">
        <v>14</v>
      </c>
      <c r="E298" s="28">
        <f t="shared" si="8"/>
        <v>28412</v>
      </c>
      <c r="F298" s="27">
        <f t="shared" si="9"/>
        <v>45</v>
      </c>
      <c r="G298" s="27">
        <v>2</v>
      </c>
      <c r="H298" s="29">
        <v>31736.7</v>
      </c>
      <c r="I298" s="27" t="s">
        <v>4697</v>
      </c>
      <c r="J298" s="27" t="s">
        <v>4697</v>
      </c>
      <c r="K298" s="30" t="s">
        <v>4698</v>
      </c>
    </row>
    <row r="299" spans="1:11">
      <c r="A299" s="26" t="s">
        <v>5582</v>
      </c>
      <c r="B299" s="27">
        <v>1960</v>
      </c>
      <c r="C299" s="27" t="s">
        <v>4703</v>
      </c>
      <c r="D299" s="26">
        <v>13</v>
      </c>
      <c r="E299" s="28">
        <f t="shared" si="8"/>
        <v>22263</v>
      </c>
      <c r="F299" s="27">
        <f t="shared" si="9"/>
        <v>62</v>
      </c>
      <c r="G299" s="27">
        <v>1</v>
      </c>
      <c r="H299" s="29">
        <v>31620</v>
      </c>
      <c r="I299" s="27" t="s">
        <v>4697</v>
      </c>
      <c r="J299" s="27" t="s">
        <v>4693</v>
      </c>
      <c r="K299" s="30" t="s">
        <v>4699</v>
      </c>
    </row>
    <row r="300" spans="1:11">
      <c r="A300" s="26" t="s">
        <v>5585</v>
      </c>
      <c r="B300" s="27">
        <v>1975</v>
      </c>
      <c r="C300" s="27" t="s">
        <v>4692</v>
      </c>
      <c r="D300" s="26">
        <v>29</v>
      </c>
      <c r="E300" s="28">
        <f t="shared" si="8"/>
        <v>27696</v>
      </c>
      <c r="F300" s="27">
        <f t="shared" si="9"/>
        <v>47</v>
      </c>
      <c r="G300" s="27">
        <v>1</v>
      </c>
      <c r="H300" s="29">
        <v>31591.82</v>
      </c>
      <c r="I300" s="27" t="s">
        <v>4697</v>
      </c>
      <c r="J300" s="27" t="s">
        <v>4693</v>
      </c>
      <c r="K300" s="30" t="s">
        <v>4701</v>
      </c>
    </row>
    <row r="301" spans="1:11">
      <c r="A301" s="26" t="s">
        <v>5588</v>
      </c>
      <c r="B301" s="27">
        <v>1974</v>
      </c>
      <c r="C301" s="27" t="s">
        <v>4692</v>
      </c>
      <c r="D301" s="26">
        <v>8</v>
      </c>
      <c r="E301" s="28">
        <f t="shared" si="8"/>
        <v>27310</v>
      </c>
      <c r="F301" s="27">
        <f t="shared" si="9"/>
        <v>48</v>
      </c>
      <c r="G301" s="27">
        <v>0</v>
      </c>
      <c r="H301" s="29">
        <v>31368.81</v>
      </c>
      <c r="I301" s="27" t="s">
        <v>4697</v>
      </c>
      <c r="J301" s="27" t="s">
        <v>4694</v>
      </c>
      <c r="K301" s="30" t="s">
        <v>4701</v>
      </c>
    </row>
    <row r="302" spans="1:11">
      <c r="A302" s="26" t="s">
        <v>5591</v>
      </c>
      <c r="B302" s="27">
        <v>1995</v>
      </c>
      <c r="C302" s="27" t="s">
        <v>4702</v>
      </c>
      <c r="D302" s="26">
        <v>27</v>
      </c>
      <c r="E302" s="28">
        <f t="shared" si="8"/>
        <v>34969</v>
      </c>
      <c r="F302" s="27">
        <f t="shared" si="9"/>
        <v>27</v>
      </c>
      <c r="G302" s="27">
        <v>0</v>
      </c>
      <c r="H302" s="29">
        <v>31328.27</v>
      </c>
      <c r="I302" s="27" t="s">
        <v>4697</v>
      </c>
      <c r="J302" s="27" t="s">
        <v>4697</v>
      </c>
      <c r="K302" s="30" t="s">
        <v>4701</v>
      </c>
    </row>
    <row r="303" spans="1:11">
      <c r="A303" s="26" t="s">
        <v>5593</v>
      </c>
      <c r="B303" s="27">
        <v>1968</v>
      </c>
      <c r="C303" s="27" t="s">
        <v>4704</v>
      </c>
      <c r="D303" s="26">
        <v>9</v>
      </c>
      <c r="E303" s="28">
        <f t="shared" si="8"/>
        <v>25028</v>
      </c>
      <c r="F303" s="27">
        <f t="shared" si="9"/>
        <v>54</v>
      </c>
      <c r="G303" s="27">
        <v>0</v>
      </c>
      <c r="H303" s="29">
        <v>31322.53</v>
      </c>
      <c r="I303" s="27" t="s">
        <v>4697</v>
      </c>
      <c r="J303" s="27" t="s">
        <v>4693</v>
      </c>
      <c r="K303" s="30" t="s">
        <v>4701</v>
      </c>
    </row>
    <row r="304" spans="1:11">
      <c r="A304" s="26" t="s">
        <v>5594</v>
      </c>
      <c r="B304" s="27">
        <v>2000</v>
      </c>
      <c r="C304" s="27" t="s">
        <v>4704</v>
      </c>
      <c r="D304" s="26">
        <v>22</v>
      </c>
      <c r="E304" s="28">
        <f t="shared" si="8"/>
        <v>36729</v>
      </c>
      <c r="F304" s="27">
        <f t="shared" si="9"/>
        <v>22</v>
      </c>
      <c r="G304" s="27">
        <v>0</v>
      </c>
      <c r="H304" s="29">
        <v>31234.560000000001</v>
      </c>
      <c r="I304" s="27" t="s">
        <v>4693</v>
      </c>
      <c r="J304" s="27" t="s">
        <v>4693</v>
      </c>
      <c r="K304" s="30" t="s">
        <v>4701</v>
      </c>
    </row>
    <row r="305" spans="1:11">
      <c r="A305" s="26" t="s">
        <v>5597</v>
      </c>
      <c r="B305" s="27">
        <v>2004</v>
      </c>
      <c r="C305" s="27" t="s">
        <v>4706</v>
      </c>
      <c r="D305" s="26">
        <v>9</v>
      </c>
      <c r="E305" s="28">
        <f t="shared" si="8"/>
        <v>38300</v>
      </c>
      <c r="F305" s="27">
        <f t="shared" si="9"/>
        <v>18</v>
      </c>
      <c r="G305" s="27">
        <v>0</v>
      </c>
      <c r="H305" s="29">
        <v>31196.61</v>
      </c>
      <c r="I305" s="27" t="s">
        <v>4697</v>
      </c>
      <c r="J305" s="27" t="s">
        <v>4693</v>
      </c>
      <c r="K305" s="30" t="s">
        <v>4701</v>
      </c>
    </row>
    <row r="306" spans="1:11">
      <c r="A306" s="26" t="s">
        <v>5600</v>
      </c>
      <c r="B306" s="27">
        <v>1961</v>
      </c>
      <c r="C306" s="27" t="s">
        <v>4702</v>
      </c>
      <c r="D306" s="26">
        <v>9</v>
      </c>
      <c r="E306" s="28">
        <f t="shared" si="8"/>
        <v>22533</v>
      </c>
      <c r="F306" s="27">
        <f t="shared" si="9"/>
        <v>61</v>
      </c>
      <c r="G306" s="27">
        <v>3</v>
      </c>
      <c r="H306" s="29">
        <v>30942.19</v>
      </c>
      <c r="I306" s="27" t="s">
        <v>4697</v>
      </c>
      <c r="J306" s="27" t="s">
        <v>4697</v>
      </c>
      <c r="K306" s="30" t="s">
        <v>4695</v>
      </c>
    </row>
    <row r="307" spans="1:11">
      <c r="A307" s="26" t="s">
        <v>5603</v>
      </c>
      <c r="B307" s="27">
        <v>1988</v>
      </c>
      <c r="C307" s="27" t="s">
        <v>4702</v>
      </c>
      <c r="D307" s="26">
        <v>5</v>
      </c>
      <c r="E307" s="28">
        <f t="shared" si="8"/>
        <v>32391</v>
      </c>
      <c r="F307" s="27">
        <f t="shared" si="9"/>
        <v>34</v>
      </c>
      <c r="G307" s="27">
        <v>3</v>
      </c>
      <c r="H307" s="29">
        <v>30763.01</v>
      </c>
      <c r="I307" s="27" t="s">
        <v>4697</v>
      </c>
      <c r="J307" s="27" t="s">
        <v>4693</v>
      </c>
      <c r="K307" s="30" t="s">
        <v>4701</v>
      </c>
    </row>
    <row r="308" spans="1:11">
      <c r="A308" s="26" t="s">
        <v>5605</v>
      </c>
      <c r="B308" s="27">
        <v>1983</v>
      </c>
      <c r="C308" s="27" t="s">
        <v>4703</v>
      </c>
      <c r="D308" s="26">
        <v>21</v>
      </c>
      <c r="E308" s="28">
        <f t="shared" si="8"/>
        <v>30671</v>
      </c>
      <c r="F308" s="27">
        <f t="shared" si="9"/>
        <v>39</v>
      </c>
      <c r="G308" s="27">
        <v>3</v>
      </c>
      <c r="H308" s="29">
        <v>30724.44</v>
      </c>
      <c r="I308" s="27" t="s">
        <v>4697</v>
      </c>
      <c r="J308" s="27" t="s">
        <v>4694</v>
      </c>
      <c r="K308" s="30" t="s">
        <v>4701</v>
      </c>
    </row>
    <row r="309" spans="1:11">
      <c r="A309" s="26" t="s">
        <v>5607</v>
      </c>
      <c r="B309" s="27">
        <v>1999</v>
      </c>
      <c r="C309" s="27" t="s">
        <v>4702</v>
      </c>
      <c r="D309" s="26">
        <v>21</v>
      </c>
      <c r="E309" s="28">
        <f t="shared" si="8"/>
        <v>36424</v>
      </c>
      <c r="F309" s="27">
        <f t="shared" si="9"/>
        <v>23</v>
      </c>
      <c r="G309" s="27">
        <v>0</v>
      </c>
      <c r="H309" s="29">
        <v>30697.71</v>
      </c>
      <c r="I309" s="27" t="s">
        <v>4693</v>
      </c>
      <c r="J309" s="27" t="s">
        <v>4697</v>
      </c>
      <c r="K309" s="30" t="s">
        <v>4701</v>
      </c>
    </row>
    <row r="310" spans="1:11">
      <c r="A310" s="26" t="s">
        <v>5610</v>
      </c>
      <c r="B310" s="27">
        <v>1970</v>
      </c>
      <c r="C310" s="27" t="s">
        <v>4706</v>
      </c>
      <c r="D310" s="26">
        <v>11</v>
      </c>
      <c r="E310" s="28">
        <f t="shared" si="8"/>
        <v>25883</v>
      </c>
      <c r="F310" s="27">
        <f t="shared" si="9"/>
        <v>52</v>
      </c>
      <c r="G310" s="27">
        <v>0</v>
      </c>
      <c r="H310" s="29">
        <v>30625.65</v>
      </c>
      <c r="I310" s="27" t="s">
        <v>4697</v>
      </c>
      <c r="J310" s="27" t="s">
        <v>4694</v>
      </c>
      <c r="K310" s="30" t="s">
        <v>4701</v>
      </c>
    </row>
    <row r="311" spans="1:11">
      <c r="A311" s="26" t="s">
        <v>5613</v>
      </c>
      <c r="B311" s="27">
        <v>1986</v>
      </c>
      <c r="C311" s="27" t="s">
        <v>4700</v>
      </c>
      <c r="D311" s="26">
        <v>10</v>
      </c>
      <c r="E311" s="28">
        <f t="shared" si="8"/>
        <v>31634</v>
      </c>
      <c r="F311" s="27">
        <f t="shared" si="9"/>
        <v>36</v>
      </c>
      <c r="G311" s="27">
        <v>3</v>
      </c>
      <c r="H311" s="29">
        <v>30530.5</v>
      </c>
      <c r="I311" s="27" t="s">
        <v>4697</v>
      </c>
      <c r="J311" s="27" t="s">
        <v>4693</v>
      </c>
      <c r="K311" s="30" t="s">
        <v>4701</v>
      </c>
    </row>
    <row r="312" spans="1:11">
      <c r="A312" s="26" t="s">
        <v>5616</v>
      </c>
      <c r="B312" s="27">
        <v>1983</v>
      </c>
      <c r="C312" s="27" t="s">
        <v>4702</v>
      </c>
      <c r="D312" s="26">
        <v>3</v>
      </c>
      <c r="E312" s="28">
        <f t="shared" si="8"/>
        <v>30562</v>
      </c>
      <c r="F312" s="27">
        <f t="shared" si="9"/>
        <v>39</v>
      </c>
      <c r="G312" s="27">
        <v>3</v>
      </c>
      <c r="H312" s="29">
        <v>30457.37</v>
      </c>
      <c r="I312" s="27" t="s">
        <v>4697</v>
      </c>
      <c r="J312" s="27" t="s">
        <v>4693</v>
      </c>
      <c r="K312" s="30" t="s">
        <v>4698</v>
      </c>
    </row>
    <row r="313" spans="1:11">
      <c r="A313" s="26" t="s">
        <v>5618</v>
      </c>
      <c r="B313" s="27">
        <v>1998</v>
      </c>
      <c r="C313" s="27" t="s">
        <v>4692</v>
      </c>
      <c r="D313" s="26">
        <v>28</v>
      </c>
      <c r="E313" s="28">
        <f t="shared" si="8"/>
        <v>36096</v>
      </c>
      <c r="F313" s="27">
        <f t="shared" si="9"/>
        <v>24</v>
      </c>
      <c r="G313" s="27">
        <v>0</v>
      </c>
      <c r="H313" s="29">
        <v>30422.03</v>
      </c>
      <c r="I313" s="27" t="s">
        <v>4697</v>
      </c>
      <c r="J313" s="27" t="s">
        <v>4694</v>
      </c>
      <c r="K313" s="30" t="s">
        <v>4701</v>
      </c>
    </row>
    <row r="314" spans="1:11">
      <c r="A314" s="26" t="s">
        <v>5621</v>
      </c>
      <c r="B314" s="27">
        <v>1976</v>
      </c>
      <c r="C314" s="27" t="s">
        <v>4702</v>
      </c>
      <c r="D314" s="26">
        <v>3</v>
      </c>
      <c r="E314" s="28">
        <f t="shared" si="8"/>
        <v>28006</v>
      </c>
      <c r="F314" s="27">
        <f t="shared" si="9"/>
        <v>46</v>
      </c>
      <c r="G314" s="27">
        <v>2</v>
      </c>
      <c r="H314" s="29">
        <v>30409.53</v>
      </c>
      <c r="I314" s="27" t="s">
        <v>4697</v>
      </c>
      <c r="J314" s="27" t="s">
        <v>4694</v>
      </c>
      <c r="K314" s="30" t="s">
        <v>4698</v>
      </c>
    </row>
    <row r="315" spans="1:11">
      <c r="A315" s="26" t="s">
        <v>5624</v>
      </c>
      <c r="B315" s="27">
        <v>1969</v>
      </c>
      <c r="C315" s="27" t="s">
        <v>4704</v>
      </c>
      <c r="D315" s="26">
        <v>30</v>
      </c>
      <c r="E315" s="28">
        <f t="shared" si="8"/>
        <v>25414</v>
      </c>
      <c r="F315" s="27">
        <f t="shared" si="9"/>
        <v>53</v>
      </c>
      <c r="G315" s="27">
        <v>0</v>
      </c>
      <c r="H315" s="29">
        <v>30366.93</v>
      </c>
      <c r="I315" s="27" t="s">
        <v>4697</v>
      </c>
      <c r="J315" s="27" t="s">
        <v>4697</v>
      </c>
      <c r="K315" s="30" t="s">
        <v>4701</v>
      </c>
    </row>
    <row r="316" spans="1:11">
      <c r="A316" s="26" t="s">
        <v>5627</v>
      </c>
      <c r="B316" s="27">
        <v>2004</v>
      </c>
      <c r="C316" s="27" t="s">
        <v>4696</v>
      </c>
      <c r="D316" s="26">
        <v>1</v>
      </c>
      <c r="E316" s="28">
        <f t="shared" si="8"/>
        <v>38139</v>
      </c>
      <c r="F316" s="27">
        <f t="shared" si="9"/>
        <v>19</v>
      </c>
      <c r="G316" s="27">
        <v>0</v>
      </c>
      <c r="H316" s="29">
        <v>30328.27</v>
      </c>
      <c r="I316" s="27" t="s">
        <v>4697</v>
      </c>
      <c r="J316" s="27" t="s">
        <v>4697</v>
      </c>
      <c r="K316" s="30" t="s">
        <v>4701</v>
      </c>
    </row>
    <row r="317" spans="1:11">
      <c r="A317" s="26" t="s">
        <v>5630</v>
      </c>
      <c r="B317" s="27">
        <v>1972</v>
      </c>
      <c r="C317" s="27" t="s">
        <v>4704</v>
      </c>
      <c r="D317" s="26">
        <v>24</v>
      </c>
      <c r="E317" s="28">
        <f t="shared" si="8"/>
        <v>26504</v>
      </c>
      <c r="F317" s="27">
        <f t="shared" si="9"/>
        <v>50</v>
      </c>
      <c r="G317" s="27">
        <v>2</v>
      </c>
      <c r="H317" s="29">
        <v>30284.639999999999</v>
      </c>
      <c r="I317" s="27" t="s">
        <v>4693</v>
      </c>
      <c r="J317" s="27" t="s">
        <v>4693</v>
      </c>
      <c r="K317" s="30" t="s">
        <v>4698</v>
      </c>
    </row>
    <row r="318" spans="1:11">
      <c r="A318" s="26" t="s">
        <v>5632</v>
      </c>
      <c r="B318" s="27">
        <v>1962</v>
      </c>
      <c r="C318" s="27" t="s">
        <v>4702</v>
      </c>
      <c r="D318" s="26">
        <v>15</v>
      </c>
      <c r="E318" s="28">
        <f t="shared" si="8"/>
        <v>22904</v>
      </c>
      <c r="F318" s="27">
        <f t="shared" si="9"/>
        <v>60</v>
      </c>
      <c r="G318" s="27">
        <v>0</v>
      </c>
      <c r="H318" s="29">
        <v>30260</v>
      </c>
      <c r="I318" s="27" t="s">
        <v>4693</v>
      </c>
      <c r="J318" s="27" t="s">
        <v>4693</v>
      </c>
      <c r="K318" s="30" t="s">
        <v>4709</v>
      </c>
    </row>
    <row r="319" spans="1:11">
      <c r="A319" s="26" t="s">
        <v>5634</v>
      </c>
      <c r="B319" s="27">
        <v>1963</v>
      </c>
      <c r="C319" s="27" t="s">
        <v>4702</v>
      </c>
      <c r="D319" s="26">
        <v>13</v>
      </c>
      <c r="E319" s="28">
        <f t="shared" si="8"/>
        <v>23267</v>
      </c>
      <c r="F319" s="27">
        <f t="shared" si="9"/>
        <v>59</v>
      </c>
      <c r="G319" s="27">
        <v>3</v>
      </c>
      <c r="H319" s="29">
        <v>30184.94</v>
      </c>
      <c r="I319" s="27" t="s">
        <v>4693</v>
      </c>
      <c r="J319" s="27" t="s">
        <v>4693</v>
      </c>
      <c r="K319" s="30" t="s">
        <v>4709</v>
      </c>
    </row>
    <row r="320" spans="1:11">
      <c r="A320" s="26" t="s">
        <v>5637</v>
      </c>
      <c r="B320" s="27">
        <v>1958</v>
      </c>
      <c r="C320" s="27" t="s">
        <v>4700</v>
      </c>
      <c r="D320" s="26">
        <v>11</v>
      </c>
      <c r="E320" s="28">
        <f t="shared" si="8"/>
        <v>21408</v>
      </c>
      <c r="F320" s="27">
        <f t="shared" si="9"/>
        <v>64</v>
      </c>
      <c r="G320" s="27">
        <v>1</v>
      </c>
      <c r="H320" s="29">
        <v>30166.62</v>
      </c>
      <c r="I320" s="27" t="s">
        <v>4693</v>
      </c>
      <c r="J320" s="27" t="s">
        <v>4694</v>
      </c>
      <c r="K320" s="30" t="s">
        <v>4698</v>
      </c>
    </row>
    <row r="321" spans="1:11">
      <c r="A321" s="26" t="s">
        <v>5640</v>
      </c>
      <c r="B321" s="27">
        <v>1971</v>
      </c>
      <c r="C321" s="27" t="s">
        <v>4703</v>
      </c>
      <c r="D321" s="26">
        <v>25</v>
      </c>
      <c r="E321" s="28">
        <f t="shared" si="8"/>
        <v>26292</v>
      </c>
      <c r="F321" s="27">
        <f t="shared" si="9"/>
        <v>51</v>
      </c>
      <c r="G321" s="27">
        <v>0</v>
      </c>
      <c r="H321" s="29">
        <v>30134.75</v>
      </c>
      <c r="I321" s="27" t="s">
        <v>4697</v>
      </c>
      <c r="J321" s="27" t="s">
        <v>4694</v>
      </c>
      <c r="K321" s="30" t="s">
        <v>4701</v>
      </c>
    </row>
    <row r="322" spans="1:11">
      <c r="A322" s="26" t="s">
        <v>5643</v>
      </c>
      <c r="B322" s="27">
        <v>1979</v>
      </c>
      <c r="C322" s="27" t="s">
        <v>4702</v>
      </c>
      <c r="D322" s="26">
        <v>2</v>
      </c>
      <c r="E322" s="28">
        <f t="shared" ref="E322:E385" si="10">DATE(B322,MONTH(DATEVALUE("1-"&amp;C322&amp;"-"&amp;B322)),D322)</f>
        <v>29100</v>
      </c>
      <c r="F322" s="27">
        <f t="shared" ref="F322:F385" si="11">DATEDIF(E322,DATE(2023,6,8),"y")</f>
        <v>43</v>
      </c>
      <c r="G322" s="27">
        <v>2</v>
      </c>
      <c r="H322" s="29">
        <v>30095.97</v>
      </c>
      <c r="I322" s="27" t="s">
        <v>4697</v>
      </c>
      <c r="J322" s="27" t="s">
        <v>4694</v>
      </c>
      <c r="K322" s="30" t="s">
        <v>4701</v>
      </c>
    </row>
    <row r="323" spans="1:11">
      <c r="A323" s="26" t="s">
        <v>5646</v>
      </c>
      <c r="B323" s="27">
        <v>1967</v>
      </c>
      <c r="C323" s="27" t="s">
        <v>4696</v>
      </c>
      <c r="D323" s="26">
        <v>16</v>
      </c>
      <c r="E323" s="28">
        <f t="shared" si="10"/>
        <v>24639</v>
      </c>
      <c r="F323" s="27">
        <f t="shared" si="11"/>
        <v>55</v>
      </c>
      <c r="G323" s="27">
        <v>3</v>
      </c>
      <c r="H323" s="29">
        <v>30063.58</v>
      </c>
      <c r="I323" s="27" t="s">
        <v>4693</v>
      </c>
      <c r="J323" s="27" t="s">
        <v>4693</v>
      </c>
      <c r="K323" s="30" t="s">
        <v>4698</v>
      </c>
    </row>
    <row r="324" spans="1:11">
      <c r="A324" s="26" t="s">
        <v>5649</v>
      </c>
      <c r="B324" s="27">
        <v>1981</v>
      </c>
      <c r="C324" s="27" t="s">
        <v>4700</v>
      </c>
      <c r="D324" s="26">
        <v>4</v>
      </c>
      <c r="E324" s="28">
        <f t="shared" si="10"/>
        <v>29802</v>
      </c>
      <c r="F324" s="27">
        <f t="shared" si="11"/>
        <v>41</v>
      </c>
      <c r="G324" s="27">
        <v>1</v>
      </c>
      <c r="H324" s="29">
        <v>30026.87</v>
      </c>
      <c r="I324" s="27" t="s">
        <v>4697</v>
      </c>
      <c r="J324" s="27" t="s">
        <v>4694</v>
      </c>
      <c r="K324" s="30" t="s">
        <v>4698</v>
      </c>
    </row>
    <row r="325" spans="1:11">
      <c r="A325" s="26" t="s">
        <v>5651</v>
      </c>
      <c r="B325" s="27">
        <v>1991</v>
      </c>
      <c r="C325" s="27" t="s">
        <v>4692</v>
      </c>
      <c r="D325" s="26">
        <v>5</v>
      </c>
      <c r="E325" s="28">
        <f t="shared" si="10"/>
        <v>33516</v>
      </c>
      <c r="F325" s="27">
        <f t="shared" si="11"/>
        <v>31</v>
      </c>
      <c r="G325" s="27">
        <v>3</v>
      </c>
      <c r="H325" s="29">
        <v>29969.67</v>
      </c>
      <c r="I325" s="27" t="s">
        <v>4693</v>
      </c>
      <c r="J325" s="27" t="s">
        <v>4693</v>
      </c>
      <c r="K325" s="30" t="s">
        <v>4701</v>
      </c>
    </row>
    <row r="326" spans="1:11">
      <c r="A326" s="26" t="s">
        <v>5653</v>
      </c>
      <c r="B326" s="27">
        <v>1976</v>
      </c>
      <c r="C326" s="27" t="s">
        <v>4696</v>
      </c>
      <c r="D326" s="26">
        <v>12</v>
      </c>
      <c r="E326" s="28">
        <f t="shared" si="10"/>
        <v>27923</v>
      </c>
      <c r="F326" s="27">
        <f t="shared" si="11"/>
        <v>46</v>
      </c>
      <c r="G326" s="27">
        <v>2</v>
      </c>
      <c r="H326" s="29">
        <v>29933.75</v>
      </c>
      <c r="I326" s="27" t="s">
        <v>4693</v>
      </c>
      <c r="J326" s="27" t="s">
        <v>4693</v>
      </c>
      <c r="K326" s="30" t="s">
        <v>4701</v>
      </c>
    </row>
    <row r="327" spans="1:11">
      <c r="A327" s="26" t="s">
        <v>5656</v>
      </c>
      <c r="B327" s="27">
        <v>1988</v>
      </c>
      <c r="C327" s="27" t="s">
        <v>4703</v>
      </c>
      <c r="D327" s="26">
        <v>30</v>
      </c>
      <c r="E327" s="28">
        <f t="shared" si="10"/>
        <v>32507</v>
      </c>
      <c r="F327" s="27">
        <f t="shared" si="11"/>
        <v>34</v>
      </c>
      <c r="G327" s="27">
        <v>3</v>
      </c>
      <c r="H327" s="29">
        <v>29929.56</v>
      </c>
      <c r="I327" s="27" t="s">
        <v>4693</v>
      </c>
      <c r="J327" s="27" t="s">
        <v>4693</v>
      </c>
      <c r="K327" s="30" t="s">
        <v>4701</v>
      </c>
    </row>
    <row r="328" spans="1:11">
      <c r="A328" s="26" t="s">
        <v>5659</v>
      </c>
      <c r="B328" s="27">
        <v>1975</v>
      </c>
      <c r="C328" s="27" t="s">
        <v>4700</v>
      </c>
      <c r="D328" s="26">
        <v>19</v>
      </c>
      <c r="E328" s="28">
        <f t="shared" si="10"/>
        <v>27625</v>
      </c>
      <c r="F328" s="27">
        <f t="shared" si="11"/>
        <v>47</v>
      </c>
      <c r="G328" s="27">
        <v>1</v>
      </c>
      <c r="H328" s="29">
        <v>29899.25</v>
      </c>
      <c r="I328" s="27" t="s">
        <v>4693</v>
      </c>
      <c r="J328" s="27" t="s">
        <v>4694</v>
      </c>
      <c r="K328" s="30" t="s">
        <v>4701</v>
      </c>
    </row>
    <row r="329" spans="1:11">
      <c r="A329" s="26" t="s">
        <v>5661</v>
      </c>
      <c r="B329" s="27">
        <v>1989</v>
      </c>
      <c r="C329" s="27" t="s">
        <v>4703</v>
      </c>
      <c r="D329" s="26">
        <v>30</v>
      </c>
      <c r="E329" s="28">
        <f t="shared" si="10"/>
        <v>32872</v>
      </c>
      <c r="F329" s="27">
        <f t="shared" si="11"/>
        <v>33</v>
      </c>
      <c r="G329" s="27">
        <v>3</v>
      </c>
      <c r="H329" s="29">
        <v>29852.48</v>
      </c>
      <c r="I329" s="27" t="s">
        <v>4693</v>
      </c>
      <c r="J329" s="27" t="s">
        <v>4694</v>
      </c>
      <c r="K329" s="30" t="s">
        <v>4701</v>
      </c>
    </row>
    <row r="330" spans="1:11">
      <c r="A330" s="26" t="s">
        <v>5664</v>
      </c>
      <c r="B330" s="27">
        <v>1982</v>
      </c>
      <c r="C330" s="27" t="s">
        <v>4692</v>
      </c>
      <c r="D330" s="26">
        <v>29</v>
      </c>
      <c r="E330" s="28">
        <f t="shared" si="10"/>
        <v>30253</v>
      </c>
      <c r="F330" s="27">
        <f t="shared" si="11"/>
        <v>40</v>
      </c>
      <c r="G330" s="27">
        <v>3</v>
      </c>
      <c r="H330" s="29">
        <v>29818.76</v>
      </c>
      <c r="I330" s="27" t="s">
        <v>4693</v>
      </c>
      <c r="J330" s="27" t="s">
        <v>4693</v>
      </c>
      <c r="K330" s="30" t="s">
        <v>4698</v>
      </c>
    </row>
    <row r="331" spans="1:11">
      <c r="A331" s="26" t="s">
        <v>5666</v>
      </c>
      <c r="B331" s="27">
        <v>1981</v>
      </c>
      <c r="C331" s="27" t="s">
        <v>4700</v>
      </c>
      <c r="D331" s="26">
        <v>13</v>
      </c>
      <c r="E331" s="28">
        <f t="shared" si="10"/>
        <v>29811</v>
      </c>
      <c r="F331" s="27">
        <f t="shared" si="11"/>
        <v>41</v>
      </c>
      <c r="G331" s="27">
        <v>1</v>
      </c>
      <c r="H331" s="29">
        <v>29816.639999999999</v>
      </c>
      <c r="I331" s="27" t="s">
        <v>4693</v>
      </c>
      <c r="J331" s="27" t="s">
        <v>4697</v>
      </c>
      <c r="K331" s="30" t="s">
        <v>4701</v>
      </c>
    </row>
    <row r="332" spans="1:11">
      <c r="A332" s="26" t="s">
        <v>5669</v>
      </c>
      <c r="B332" s="27">
        <v>1998</v>
      </c>
      <c r="C332" s="27" t="s">
        <v>4696</v>
      </c>
      <c r="D332" s="26">
        <v>20</v>
      </c>
      <c r="E332" s="28">
        <f t="shared" si="10"/>
        <v>35966</v>
      </c>
      <c r="F332" s="27">
        <f t="shared" si="11"/>
        <v>24</v>
      </c>
      <c r="G332" s="27">
        <v>0</v>
      </c>
      <c r="H332" s="29">
        <v>29760.6</v>
      </c>
      <c r="I332" s="27" t="s">
        <v>4693</v>
      </c>
      <c r="J332" s="27" t="s">
        <v>4697</v>
      </c>
      <c r="K332" s="30" t="s">
        <v>4701</v>
      </c>
    </row>
    <row r="333" spans="1:11">
      <c r="A333" s="26" t="s">
        <v>5672</v>
      </c>
      <c r="B333" s="27">
        <v>1973</v>
      </c>
      <c r="C333" s="27" t="s">
        <v>4700</v>
      </c>
      <c r="D333" s="26">
        <v>23</v>
      </c>
      <c r="E333" s="28">
        <f t="shared" si="10"/>
        <v>26899</v>
      </c>
      <c r="F333" s="27">
        <f t="shared" si="11"/>
        <v>49</v>
      </c>
      <c r="G333" s="27">
        <v>0</v>
      </c>
      <c r="H333" s="29">
        <v>29757.69</v>
      </c>
      <c r="I333" s="27" t="s">
        <v>4693</v>
      </c>
      <c r="J333" s="27" t="s">
        <v>4694</v>
      </c>
      <c r="K333" s="30" t="s">
        <v>4701</v>
      </c>
    </row>
    <row r="334" spans="1:11">
      <c r="A334" s="26" t="s">
        <v>5674</v>
      </c>
      <c r="B334" s="27">
        <v>1993</v>
      </c>
      <c r="C334" s="27" t="s">
        <v>4704</v>
      </c>
      <c r="D334" s="26">
        <v>27</v>
      </c>
      <c r="E334" s="28">
        <f t="shared" si="10"/>
        <v>34177</v>
      </c>
      <c r="F334" s="27">
        <f t="shared" si="11"/>
        <v>29</v>
      </c>
      <c r="G334" s="27">
        <v>0</v>
      </c>
      <c r="H334" s="29">
        <v>29622.69</v>
      </c>
      <c r="I334" s="27" t="s">
        <v>4693</v>
      </c>
      <c r="J334" s="27" t="s">
        <v>4693</v>
      </c>
      <c r="K334" s="30" t="s">
        <v>4701</v>
      </c>
    </row>
    <row r="335" spans="1:11">
      <c r="A335" s="26" t="s">
        <v>5677</v>
      </c>
      <c r="B335" s="27">
        <v>1975</v>
      </c>
      <c r="C335" s="27" t="s">
        <v>4706</v>
      </c>
      <c r="D335" s="26">
        <v>3</v>
      </c>
      <c r="E335" s="28">
        <f t="shared" si="10"/>
        <v>27701</v>
      </c>
      <c r="F335" s="27">
        <f t="shared" si="11"/>
        <v>47</v>
      </c>
      <c r="G335" s="27">
        <v>1</v>
      </c>
      <c r="H335" s="29">
        <v>29583.8</v>
      </c>
      <c r="I335" s="27" t="s">
        <v>4693</v>
      </c>
      <c r="J335" s="27" t="s">
        <v>4693</v>
      </c>
      <c r="K335" s="30" t="s">
        <v>4701</v>
      </c>
    </row>
    <row r="336" spans="1:11">
      <c r="A336" s="26" t="s">
        <v>5680</v>
      </c>
      <c r="B336" s="27">
        <v>1959</v>
      </c>
      <c r="C336" s="27" t="s">
        <v>4692</v>
      </c>
      <c r="D336" s="26">
        <v>20</v>
      </c>
      <c r="E336" s="28">
        <f t="shared" si="10"/>
        <v>21843</v>
      </c>
      <c r="F336" s="27">
        <f t="shared" si="11"/>
        <v>63</v>
      </c>
      <c r="G336" s="27">
        <v>0</v>
      </c>
      <c r="H336" s="29">
        <v>29523.17</v>
      </c>
      <c r="I336" s="27" t="s">
        <v>4693</v>
      </c>
      <c r="J336" s="27" t="s">
        <v>4697</v>
      </c>
      <c r="K336" s="30" t="s">
        <v>4699</v>
      </c>
    </row>
    <row r="337" spans="1:11">
      <c r="A337" s="26" t="s">
        <v>5682</v>
      </c>
      <c r="B337" s="27">
        <v>1987</v>
      </c>
      <c r="C337" s="27" t="s">
        <v>4704</v>
      </c>
      <c r="D337" s="26">
        <v>16</v>
      </c>
      <c r="E337" s="28">
        <f t="shared" si="10"/>
        <v>31974</v>
      </c>
      <c r="F337" s="27">
        <f t="shared" si="11"/>
        <v>35</v>
      </c>
      <c r="G337" s="27">
        <v>3</v>
      </c>
      <c r="H337" s="29">
        <v>29443.59</v>
      </c>
      <c r="I337" s="27" t="s">
        <v>4693</v>
      </c>
      <c r="J337" s="27" t="s">
        <v>4693</v>
      </c>
      <c r="K337" s="30" t="s">
        <v>4701</v>
      </c>
    </row>
    <row r="338" spans="1:11">
      <c r="A338" s="26" t="s">
        <v>5685</v>
      </c>
      <c r="B338" s="27">
        <v>1985</v>
      </c>
      <c r="C338" s="27" t="s">
        <v>4706</v>
      </c>
      <c r="D338" s="26">
        <v>7</v>
      </c>
      <c r="E338" s="28">
        <f t="shared" si="10"/>
        <v>31358</v>
      </c>
      <c r="F338" s="27">
        <f t="shared" si="11"/>
        <v>37</v>
      </c>
      <c r="G338" s="27">
        <v>3</v>
      </c>
      <c r="H338" s="29">
        <v>29352.560000000001</v>
      </c>
      <c r="I338" s="27" t="s">
        <v>4693</v>
      </c>
      <c r="J338" s="27" t="s">
        <v>4693</v>
      </c>
      <c r="K338" s="30" t="s">
        <v>4701</v>
      </c>
    </row>
    <row r="339" spans="1:11">
      <c r="A339" s="26" t="s">
        <v>5688</v>
      </c>
      <c r="B339" s="27">
        <v>1958</v>
      </c>
      <c r="C339" s="27" t="s">
        <v>4696</v>
      </c>
      <c r="D339" s="26">
        <v>5</v>
      </c>
      <c r="E339" s="28">
        <f t="shared" si="10"/>
        <v>21341</v>
      </c>
      <c r="F339" s="27">
        <f t="shared" si="11"/>
        <v>65</v>
      </c>
      <c r="G339" s="27">
        <v>0</v>
      </c>
      <c r="H339" s="29">
        <v>29330.98</v>
      </c>
      <c r="I339" s="27" t="s">
        <v>4693</v>
      </c>
      <c r="J339" s="27" t="s">
        <v>4697</v>
      </c>
      <c r="K339" s="30" t="s">
        <v>4698</v>
      </c>
    </row>
    <row r="340" spans="1:11">
      <c r="A340" s="26" t="s">
        <v>5690</v>
      </c>
      <c r="B340" s="27">
        <v>1978</v>
      </c>
      <c r="C340" s="27" t="s">
        <v>4704</v>
      </c>
      <c r="D340" s="26">
        <v>21</v>
      </c>
      <c r="E340" s="28">
        <f t="shared" si="10"/>
        <v>28692</v>
      </c>
      <c r="F340" s="27">
        <f t="shared" si="11"/>
        <v>44</v>
      </c>
      <c r="G340" s="27">
        <v>2</v>
      </c>
      <c r="H340" s="29">
        <v>29227.599999999999</v>
      </c>
      <c r="I340" s="27" t="s">
        <v>4693</v>
      </c>
      <c r="J340" s="27" t="s">
        <v>4694</v>
      </c>
      <c r="K340" s="30" t="s">
        <v>4698</v>
      </c>
    </row>
    <row r="341" spans="1:11">
      <c r="A341" s="26" t="s">
        <v>5692</v>
      </c>
      <c r="B341" s="27">
        <v>1969</v>
      </c>
      <c r="C341" s="27" t="s">
        <v>4704</v>
      </c>
      <c r="D341" s="26">
        <v>9</v>
      </c>
      <c r="E341" s="28">
        <f t="shared" si="10"/>
        <v>25393</v>
      </c>
      <c r="F341" s="27">
        <f t="shared" si="11"/>
        <v>53</v>
      </c>
      <c r="G341" s="27">
        <v>2</v>
      </c>
      <c r="H341" s="29">
        <v>29186.48</v>
      </c>
      <c r="I341" s="27" t="s">
        <v>4693</v>
      </c>
      <c r="J341" s="27" t="s">
        <v>4694</v>
      </c>
      <c r="K341" s="30" t="s">
        <v>4699</v>
      </c>
    </row>
    <row r="342" spans="1:11">
      <c r="A342" s="26" t="s">
        <v>5695</v>
      </c>
      <c r="B342" s="27">
        <v>1976</v>
      </c>
      <c r="C342" s="27" t="s">
        <v>4706</v>
      </c>
      <c r="D342" s="26">
        <v>8</v>
      </c>
      <c r="E342" s="28">
        <f t="shared" si="10"/>
        <v>28072</v>
      </c>
      <c r="F342" s="27">
        <f t="shared" si="11"/>
        <v>46</v>
      </c>
      <c r="G342" s="27">
        <v>2</v>
      </c>
      <c r="H342" s="29">
        <v>29160.39</v>
      </c>
      <c r="I342" s="27" t="s">
        <v>4693</v>
      </c>
      <c r="J342" s="27" t="s">
        <v>4697</v>
      </c>
      <c r="K342" s="30" t="s">
        <v>4701</v>
      </c>
    </row>
    <row r="343" spans="1:11">
      <c r="A343" s="26" t="s">
        <v>5698</v>
      </c>
      <c r="B343" s="27">
        <v>1961</v>
      </c>
      <c r="C343" s="27" t="s">
        <v>4703</v>
      </c>
      <c r="D343" s="26">
        <v>24</v>
      </c>
      <c r="E343" s="28">
        <f t="shared" si="10"/>
        <v>22639</v>
      </c>
      <c r="F343" s="27">
        <f t="shared" si="11"/>
        <v>61</v>
      </c>
      <c r="G343" s="27">
        <v>0</v>
      </c>
      <c r="H343" s="29">
        <v>29141.360000000001</v>
      </c>
      <c r="I343" s="27" t="s">
        <v>4693</v>
      </c>
      <c r="J343" s="27" t="s">
        <v>4694</v>
      </c>
      <c r="K343" s="30" t="s">
        <v>4698</v>
      </c>
    </row>
    <row r="344" spans="1:11">
      <c r="A344" s="26" t="s">
        <v>5701</v>
      </c>
      <c r="B344" s="27">
        <v>1978</v>
      </c>
      <c r="C344" s="27" t="s">
        <v>4706</v>
      </c>
      <c r="D344" s="26">
        <v>29</v>
      </c>
      <c r="E344" s="28">
        <f t="shared" si="10"/>
        <v>28823</v>
      </c>
      <c r="F344" s="27">
        <f t="shared" si="11"/>
        <v>44</v>
      </c>
      <c r="G344" s="27">
        <v>2</v>
      </c>
      <c r="H344" s="29">
        <v>29114.77</v>
      </c>
      <c r="I344" s="27" t="s">
        <v>4693</v>
      </c>
      <c r="J344" s="27" t="s">
        <v>4693</v>
      </c>
      <c r="K344" s="30" t="s">
        <v>4701</v>
      </c>
    </row>
    <row r="345" spans="1:11">
      <c r="A345" s="26" t="s">
        <v>5703</v>
      </c>
      <c r="B345" s="27">
        <v>1980</v>
      </c>
      <c r="C345" s="27" t="s">
        <v>4704</v>
      </c>
      <c r="D345" s="26">
        <v>14</v>
      </c>
      <c r="E345" s="28">
        <f t="shared" si="10"/>
        <v>29416</v>
      </c>
      <c r="F345" s="27">
        <f t="shared" si="11"/>
        <v>42</v>
      </c>
      <c r="G345" s="27">
        <v>2</v>
      </c>
      <c r="H345" s="29">
        <v>29114.21</v>
      </c>
      <c r="I345" s="27" t="s">
        <v>4693</v>
      </c>
      <c r="J345" s="27" t="s">
        <v>4694</v>
      </c>
      <c r="K345" s="30" t="s">
        <v>4701</v>
      </c>
    </row>
    <row r="346" spans="1:11">
      <c r="A346" s="26" t="s">
        <v>5706</v>
      </c>
      <c r="B346" s="27">
        <v>1992</v>
      </c>
      <c r="C346" s="27" t="s">
        <v>4704</v>
      </c>
      <c r="D346" s="26">
        <v>7</v>
      </c>
      <c r="E346" s="28">
        <f t="shared" si="10"/>
        <v>33792</v>
      </c>
      <c r="F346" s="27">
        <f t="shared" si="11"/>
        <v>30</v>
      </c>
      <c r="G346" s="27">
        <v>0</v>
      </c>
      <c r="H346" s="29">
        <v>29007.82</v>
      </c>
      <c r="I346" s="27" t="s">
        <v>4693</v>
      </c>
      <c r="J346" s="27" t="s">
        <v>4694</v>
      </c>
      <c r="K346" s="30" t="s">
        <v>4701</v>
      </c>
    </row>
    <row r="347" spans="1:11">
      <c r="A347" s="26" t="s">
        <v>5709</v>
      </c>
      <c r="B347" s="27">
        <v>2003</v>
      </c>
      <c r="C347" s="27" t="s">
        <v>4702</v>
      </c>
      <c r="D347" s="26">
        <v>1</v>
      </c>
      <c r="E347" s="28">
        <f t="shared" si="10"/>
        <v>37865</v>
      </c>
      <c r="F347" s="27">
        <f t="shared" si="11"/>
        <v>19</v>
      </c>
      <c r="G347" s="27">
        <v>0</v>
      </c>
      <c r="H347" s="29">
        <v>28998.68</v>
      </c>
      <c r="I347" s="27" t="s">
        <v>4693</v>
      </c>
      <c r="J347" s="27" t="s">
        <v>4694</v>
      </c>
      <c r="K347" s="30" t="s">
        <v>4701</v>
      </c>
    </row>
    <row r="348" spans="1:11">
      <c r="A348" s="26" t="s">
        <v>5711</v>
      </c>
      <c r="B348" s="27">
        <v>1959</v>
      </c>
      <c r="C348" s="27" t="s">
        <v>4703</v>
      </c>
      <c r="D348" s="26">
        <v>5</v>
      </c>
      <c r="E348" s="28">
        <f t="shared" si="10"/>
        <v>21889</v>
      </c>
      <c r="F348" s="27">
        <f t="shared" si="11"/>
        <v>63</v>
      </c>
      <c r="G348" s="27">
        <v>0</v>
      </c>
      <c r="H348" s="29">
        <v>28950.47</v>
      </c>
      <c r="I348" s="27" t="s">
        <v>4693</v>
      </c>
      <c r="J348" s="27" t="s">
        <v>4693</v>
      </c>
      <c r="K348" s="30" t="s">
        <v>4698</v>
      </c>
    </row>
    <row r="349" spans="1:11">
      <c r="A349" s="26" t="s">
        <v>5714</v>
      </c>
      <c r="B349" s="27">
        <v>1962</v>
      </c>
      <c r="C349" s="27" t="s">
        <v>4704</v>
      </c>
      <c r="D349" s="26">
        <v>25</v>
      </c>
      <c r="E349" s="28">
        <f t="shared" si="10"/>
        <v>22852</v>
      </c>
      <c r="F349" s="27">
        <f t="shared" si="11"/>
        <v>60</v>
      </c>
      <c r="G349" s="27">
        <v>0</v>
      </c>
      <c r="H349" s="29">
        <v>28923.14</v>
      </c>
      <c r="I349" s="27" t="s">
        <v>4693</v>
      </c>
      <c r="J349" s="27" t="s">
        <v>4693</v>
      </c>
      <c r="K349" s="30" t="s">
        <v>4698</v>
      </c>
    </row>
    <row r="350" spans="1:11">
      <c r="A350" s="26" t="s">
        <v>5717</v>
      </c>
      <c r="B350" s="27">
        <v>1961</v>
      </c>
      <c r="C350" s="27" t="s">
        <v>4700</v>
      </c>
      <c r="D350" s="26">
        <v>3</v>
      </c>
      <c r="E350" s="28">
        <f t="shared" si="10"/>
        <v>22496</v>
      </c>
      <c r="F350" s="27">
        <f t="shared" si="11"/>
        <v>61</v>
      </c>
      <c r="G350" s="27">
        <v>1</v>
      </c>
      <c r="H350" s="29">
        <v>28868.66</v>
      </c>
      <c r="I350" s="27" t="s">
        <v>4693</v>
      </c>
      <c r="J350" s="27" t="s">
        <v>4697</v>
      </c>
      <c r="K350" s="30" t="s">
        <v>4698</v>
      </c>
    </row>
    <row r="351" spans="1:11">
      <c r="A351" s="26" t="s">
        <v>5720</v>
      </c>
      <c r="B351" s="27">
        <v>1990</v>
      </c>
      <c r="C351" s="27" t="s">
        <v>4703</v>
      </c>
      <c r="D351" s="26">
        <v>5</v>
      </c>
      <c r="E351" s="28">
        <f t="shared" si="10"/>
        <v>33212</v>
      </c>
      <c r="F351" s="27">
        <f t="shared" si="11"/>
        <v>32</v>
      </c>
      <c r="G351" s="27">
        <v>3</v>
      </c>
      <c r="H351" s="29">
        <v>28716.14</v>
      </c>
      <c r="I351" s="27" t="s">
        <v>4693</v>
      </c>
      <c r="J351" s="27" t="s">
        <v>4694</v>
      </c>
      <c r="K351" s="30" t="s">
        <v>4701</v>
      </c>
    </row>
    <row r="352" spans="1:11">
      <c r="A352" s="26" t="s">
        <v>5723</v>
      </c>
      <c r="B352" s="27">
        <v>1985</v>
      </c>
      <c r="C352" s="27" t="s">
        <v>4702</v>
      </c>
      <c r="D352" s="26">
        <v>27</v>
      </c>
      <c r="E352" s="28">
        <f t="shared" si="10"/>
        <v>31317</v>
      </c>
      <c r="F352" s="27">
        <f t="shared" si="11"/>
        <v>37</v>
      </c>
      <c r="G352" s="27">
        <v>3</v>
      </c>
      <c r="H352" s="29">
        <v>28542.86</v>
      </c>
      <c r="I352" s="27" t="s">
        <v>4693</v>
      </c>
      <c r="J352" s="27" t="s">
        <v>4694</v>
      </c>
      <c r="K352" s="30" t="s">
        <v>4701</v>
      </c>
    </row>
    <row r="353" spans="1:11">
      <c r="A353" s="26" t="s">
        <v>5726</v>
      </c>
      <c r="B353" s="27">
        <v>1982</v>
      </c>
      <c r="C353" s="27" t="s">
        <v>4703</v>
      </c>
      <c r="D353" s="26">
        <v>11</v>
      </c>
      <c r="E353" s="28">
        <f t="shared" si="10"/>
        <v>30296</v>
      </c>
      <c r="F353" s="27">
        <f t="shared" si="11"/>
        <v>40</v>
      </c>
      <c r="G353" s="27">
        <v>1</v>
      </c>
      <c r="H353" s="29">
        <v>28476.73</v>
      </c>
      <c r="I353" s="27" t="s">
        <v>4693</v>
      </c>
      <c r="J353" s="27" t="s">
        <v>4697</v>
      </c>
      <c r="K353" s="30" t="s">
        <v>4698</v>
      </c>
    </row>
    <row r="354" spans="1:11">
      <c r="A354" s="26" t="s">
        <v>5729</v>
      </c>
      <c r="B354" s="27">
        <v>1974</v>
      </c>
      <c r="C354" s="27" t="s">
        <v>4702</v>
      </c>
      <c r="D354" s="26">
        <v>16</v>
      </c>
      <c r="E354" s="28">
        <f t="shared" si="10"/>
        <v>27288</v>
      </c>
      <c r="F354" s="27">
        <f t="shared" si="11"/>
        <v>48</v>
      </c>
      <c r="G354" s="27">
        <v>1</v>
      </c>
      <c r="H354" s="29">
        <v>28468.92</v>
      </c>
      <c r="I354" s="27" t="s">
        <v>4693</v>
      </c>
      <c r="J354" s="27" t="s">
        <v>4693</v>
      </c>
      <c r="K354" s="30" t="s">
        <v>4698</v>
      </c>
    </row>
    <row r="355" spans="1:11">
      <c r="A355" s="26" t="s">
        <v>5731</v>
      </c>
      <c r="B355" s="27">
        <v>1977</v>
      </c>
      <c r="C355" s="27" t="s">
        <v>4703</v>
      </c>
      <c r="D355" s="26">
        <v>2</v>
      </c>
      <c r="E355" s="28">
        <f t="shared" si="10"/>
        <v>28461</v>
      </c>
      <c r="F355" s="27">
        <f t="shared" si="11"/>
        <v>45</v>
      </c>
      <c r="G355" s="27">
        <v>1</v>
      </c>
      <c r="H355" s="29">
        <v>28340.19</v>
      </c>
      <c r="I355" s="27" t="s">
        <v>4693</v>
      </c>
      <c r="J355" s="27" t="s">
        <v>4697</v>
      </c>
      <c r="K355" s="30" t="s">
        <v>4698</v>
      </c>
    </row>
    <row r="356" spans="1:11">
      <c r="A356" s="26" t="s">
        <v>5734</v>
      </c>
      <c r="B356" s="27">
        <v>1990</v>
      </c>
      <c r="C356" s="27" t="s">
        <v>4703</v>
      </c>
      <c r="D356" s="26">
        <v>24</v>
      </c>
      <c r="E356" s="28">
        <f t="shared" si="10"/>
        <v>33231</v>
      </c>
      <c r="F356" s="27">
        <f t="shared" si="11"/>
        <v>32</v>
      </c>
      <c r="G356" s="27">
        <v>3</v>
      </c>
      <c r="H356" s="29">
        <v>28302.33</v>
      </c>
      <c r="I356" s="27" t="s">
        <v>4693</v>
      </c>
      <c r="J356" s="27" t="s">
        <v>4697</v>
      </c>
      <c r="K356" s="30" t="s">
        <v>4701</v>
      </c>
    </row>
    <row r="357" spans="1:11">
      <c r="A357" s="26" t="s">
        <v>5737</v>
      </c>
      <c r="B357" s="27">
        <v>1963</v>
      </c>
      <c r="C357" s="27" t="s">
        <v>4706</v>
      </c>
      <c r="D357" s="26">
        <v>25</v>
      </c>
      <c r="E357" s="28">
        <f t="shared" si="10"/>
        <v>23340</v>
      </c>
      <c r="F357" s="27">
        <f t="shared" si="11"/>
        <v>59</v>
      </c>
      <c r="G357" s="27">
        <v>1</v>
      </c>
      <c r="H357" s="29">
        <v>28287.9</v>
      </c>
      <c r="I357" s="27" t="s">
        <v>4693</v>
      </c>
      <c r="J357" s="27" t="s">
        <v>4693</v>
      </c>
      <c r="K357" s="30" t="s">
        <v>4695</v>
      </c>
    </row>
    <row r="358" spans="1:11">
      <c r="A358" s="26" t="s">
        <v>5740</v>
      </c>
      <c r="B358" s="27">
        <v>1999</v>
      </c>
      <c r="C358" s="27" t="s">
        <v>4702</v>
      </c>
      <c r="D358" s="26">
        <v>6</v>
      </c>
      <c r="E358" s="28">
        <f t="shared" si="10"/>
        <v>36409</v>
      </c>
      <c r="F358" s="27">
        <f t="shared" si="11"/>
        <v>23</v>
      </c>
      <c r="G358" s="27">
        <v>0</v>
      </c>
      <c r="H358" s="29">
        <v>28245.34</v>
      </c>
      <c r="I358" s="27" t="s">
        <v>4693</v>
      </c>
      <c r="J358" s="27" t="s">
        <v>4694</v>
      </c>
      <c r="K358" s="30" t="s">
        <v>4701</v>
      </c>
    </row>
    <row r="359" spans="1:11">
      <c r="A359" s="26" t="s">
        <v>5743</v>
      </c>
      <c r="B359" s="27">
        <v>1960</v>
      </c>
      <c r="C359" s="27" t="s">
        <v>4706</v>
      </c>
      <c r="D359" s="26">
        <v>22</v>
      </c>
      <c r="E359" s="28">
        <f t="shared" si="10"/>
        <v>22242</v>
      </c>
      <c r="F359" s="27">
        <f t="shared" si="11"/>
        <v>62</v>
      </c>
      <c r="G359" s="27">
        <v>0</v>
      </c>
      <c r="H359" s="29">
        <v>28101.33</v>
      </c>
      <c r="I359" s="27" t="s">
        <v>4693</v>
      </c>
      <c r="J359" s="27" t="s">
        <v>4697</v>
      </c>
      <c r="K359" s="30" t="s">
        <v>4711</v>
      </c>
    </row>
    <row r="360" spans="1:11">
      <c r="A360" s="26" t="s">
        <v>5746</v>
      </c>
      <c r="B360" s="27">
        <v>1985</v>
      </c>
      <c r="C360" s="27" t="s">
        <v>4706</v>
      </c>
      <c r="D360" s="26">
        <v>29</v>
      </c>
      <c r="E360" s="28">
        <f t="shared" si="10"/>
        <v>31380</v>
      </c>
      <c r="F360" s="27">
        <f t="shared" si="11"/>
        <v>37</v>
      </c>
      <c r="G360" s="27">
        <v>3</v>
      </c>
      <c r="H360" s="29">
        <v>28006.94</v>
      </c>
      <c r="I360" s="27" t="s">
        <v>4693</v>
      </c>
      <c r="J360" s="27" t="s">
        <v>4697</v>
      </c>
      <c r="K360" s="30" t="s">
        <v>4701</v>
      </c>
    </row>
    <row r="361" spans="1:11">
      <c r="A361" s="26" t="s">
        <v>5749</v>
      </c>
      <c r="B361" s="27">
        <v>1999</v>
      </c>
      <c r="C361" s="27" t="s">
        <v>4703</v>
      </c>
      <c r="D361" s="26">
        <v>21</v>
      </c>
      <c r="E361" s="28">
        <f t="shared" si="10"/>
        <v>36515</v>
      </c>
      <c r="F361" s="27">
        <f t="shared" si="11"/>
        <v>23</v>
      </c>
      <c r="G361" s="27">
        <v>0</v>
      </c>
      <c r="H361" s="29">
        <v>27980.77</v>
      </c>
      <c r="I361" s="27" t="s">
        <v>4693</v>
      </c>
      <c r="J361" s="27" t="s">
        <v>4693</v>
      </c>
      <c r="K361" s="30" t="s">
        <v>4701</v>
      </c>
    </row>
    <row r="362" spans="1:11">
      <c r="A362" s="26" t="s">
        <v>5751</v>
      </c>
      <c r="B362" s="27">
        <v>1961</v>
      </c>
      <c r="C362" s="27" t="s">
        <v>4704</v>
      </c>
      <c r="D362" s="26">
        <v>28</v>
      </c>
      <c r="E362" s="28">
        <f t="shared" si="10"/>
        <v>22490</v>
      </c>
      <c r="F362" s="27">
        <f t="shared" si="11"/>
        <v>61</v>
      </c>
      <c r="G362" s="27">
        <v>3</v>
      </c>
      <c r="H362" s="29">
        <v>27941.29</v>
      </c>
      <c r="I362" s="27" t="s">
        <v>4693</v>
      </c>
      <c r="J362" s="27" t="s">
        <v>4694</v>
      </c>
      <c r="K362" s="30" t="s">
        <v>4701</v>
      </c>
    </row>
    <row r="363" spans="1:11">
      <c r="A363" s="26" t="s">
        <v>5754</v>
      </c>
      <c r="B363" s="27">
        <v>1991</v>
      </c>
      <c r="C363" s="27" t="s">
        <v>4696</v>
      </c>
      <c r="D363" s="26">
        <v>4</v>
      </c>
      <c r="E363" s="28">
        <f t="shared" si="10"/>
        <v>33393</v>
      </c>
      <c r="F363" s="27">
        <f t="shared" si="11"/>
        <v>32</v>
      </c>
      <c r="G363" s="27">
        <v>3</v>
      </c>
      <c r="H363" s="29">
        <v>27931.11</v>
      </c>
      <c r="I363" s="27" t="s">
        <v>4693</v>
      </c>
      <c r="J363" s="27" t="s">
        <v>4694</v>
      </c>
      <c r="K363" s="30" t="s">
        <v>4701</v>
      </c>
    </row>
    <row r="364" spans="1:11">
      <c r="A364" s="26" t="s">
        <v>5756</v>
      </c>
      <c r="B364" s="27">
        <v>1989</v>
      </c>
      <c r="C364" s="27" t="s">
        <v>4706</v>
      </c>
      <c r="D364" s="26">
        <v>21</v>
      </c>
      <c r="E364" s="28">
        <f t="shared" si="10"/>
        <v>32833</v>
      </c>
      <c r="F364" s="27">
        <f t="shared" si="11"/>
        <v>33</v>
      </c>
      <c r="G364" s="27">
        <v>3</v>
      </c>
      <c r="H364" s="29">
        <v>27925.86</v>
      </c>
      <c r="I364" s="27" t="s">
        <v>4693</v>
      </c>
      <c r="J364" s="27" t="s">
        <v>4697</v>
      </c>
      <c r="K364" s="30" t="s">
        <v>4701</v>
      </c>
    </row>
    <row r="365" spans="1:11">
      <c r="A365" s="26" t="s">
        <v>5759</v>
      </c>
      <c r="B365" s="27">
        <v>1985</v>
      </c>
      <c r="C365" s="27" t="s">
        <v>4703</v>
      </c>
      <c r="D365" s="26">
        <v>4</v>
      </c>
      <c r="E365" s="28">
        <f t="shared" si="10"/>
        <v>31385</v>
      </c>
      <c r="F365" s="27">
        <f t="shared" si="11"/>
        <v>37</v>
      </c>
      <c r="G365" s="27">
        <v>3</v>
      </c>
      <c r="H365" s="29">
        <v>27849.94</v>
      </c>
      <c r="I365" s="27" t="s">
        <v>4693</v>
      </c>
      <c r="J365" s="27" t="s">
        <v>4693</v>
      </c>
      <c r="K365" s="30" t="s">
        <v>4701</v>
      </c>
    </row>
    <row r="366" spans="1:11">
      <c r="A366" s="26" t="s">
        <v>5762</v>
      </c>
      <c r="B366" s="27">
        <v>1960</v>
      </c>
      <c r="C366" s="27" t="s">
        <v>4704</v>
      </c>
      <c r="D366" s="26">
        <v>6</v>
      </c>
      <c r="E366" s="28">
        <f t="shared" si="10"/>
        <v>22103</v>
      </c>
      <c r="F366" s="27">
        <f t="shared" si="11"/>
        <v>62</v>
      </c>
      <c r="G366" s="27">
        <v>0</v>
      </c>
      <c r="H366" s="29">
        <v>27808.73</v>
      </c>
      <c r="I366" s="27" t="s">
        <v>4693</v>
      </c>
      <c r="J366" s="27" t="s">
        <v>4693</v>
      </c>
      <c r="K366" s="30" t="s">
        <v>4695</v>
      </c>
    </row>
    <row r="367" spans="1:11">
      <c r="A367" s="26" t="s">
        <v>5765</v>
      </c>
      <c r="B367" s="27">
        <v>2002</v>
      </c>
      <c r="C367" s="27" t="s">
        <v>4703</v>
      </c>
      <c r="D367" s="26">
        <v>6</v>
      </c>
      <c r="E367" s="28">
        <f t="shared" si="10"/>
        <v>37596</v>
      </c>
      <c r="F367" s="27">
        <f t="shared" si="11"/>
        <v>20</v>
      </c>
      <c r="G367" s="27">
        <v>1</v>
      </c>
      <c r="H367" s="29">
        <v>27724.29</v>
      </c>
      <c r="I367" s="27" t="s">
        <v>4693</v>
      </c>
      <c r="J367" s="27" t="s">
        <v>4694</v>
      </c>
      <c r="K367" s="30" t="s">
        <v>4695</v>
      </c>
    </row>
    <row r="368" spans="1:11">
      <c r="A368" s="26" t="s">
        <v>5768</v>
      </c>
      <c r="B368" s="27">
        <v>1992</v>
      </c>
      <c r="C368" s="27" t="s">
        <v>4704</v>
      </c>
      <c r="D368" s="26">
        <v>3</v>
      </c>
      <c r="E368" s="28">
        <f t="shared" si="10"/>
        <v>33788</v>
      </c>
      <c r="F368" s="27">
        <f t="shared" si="11"/>
        <v>30</v>
      </c>
      <c r="G368" s="27">
        <v>0</v>
      </c>
      <c r="H368" s="29">
        <v>27696.11</v>
      </c>
      <c r="I368" s="27" t="s">
        <v>4693</v>
      </c>
      <c r="J368" s="27" t="s">
        <v>4697</v>
      </c>
      <c r="K368" s="30" t="s">
        <v>4701</v>
      </c>
    </row>
    <row r="369" spans="1:11">
      <c r="A369" s="26" t="s">
        <v>5771</v>
      </c>
      <c r="B369" s="27">
        <v>1997</v>
      </c>
      <c r="C369" s="27" t="s">
        <v>4692</v>
      </c>
      <c r="D369" s="26">
        <v>7</v>
      </c>
      <c r="E369" s="28">
        <f t="shared" si="10"/>
        <v>35710</v>
      </c>
      <c r="F369" s="27">
        <f t="shared" si="11"/>
        <v>25</v>
      </c>
      <c r="G369" s="27">
        <v>0</v>
      </c>
      <c r="H369" s="29">
        <v>27625.17</v>
      </c>
      <c r="I369" s="27" t="s">
        <v>4693</v>
      </c>
      <c r="J369" s="27" t="s">
        <v>4693</v>
      </c>
      <c r="K369" s="30" t="s">
        <v>4701</v>
      </c>
    </row>
    <row r="370" spans="1:11">
      <c r="A370" s="26" t="s">
        <v>5774</v>
      </c>
      <c r="B370" s="27">
        <v>1997</v>
      </c>
      <c r="C370" s="27" t="s">
        <v>4702</v>
      </c>
      <c r="D370" s="26">
        <v>9</v>
      </c>
      <c r="E370" s="28">
        <f t="shared" si="10"/>
        <v>35682</v>
      </c>
      <c r="F370" s="27">
        <f t="shared" si="11"/>
        <v>25</v>
      </c>
      <c r="G370" s="27">
        <v>0</v>
      </c>
      <c r="H370" s="29">
        <v>27619.360000000001</v>
      </c>
      <c r="I370" s="27" t="s">
        <v>4697</v>
      </c>
      <c r="J370" s="27" t="s">
        <v>4694</v>
      </c>
      <c r="K370" s="30" t="s">
        <v>4701</v>
      </c>
    </row>
    <row r="371" spans="1:11">
      <c r="A371" s="26" t="s">
        <v>5777</v>
      </c>
      <c r="B371" s="27">
        <v>1992</v>
      </c>
      <c r="C371" s="27" t="s">
        <v>4696</v>
      </c>
      <c r="D371" s="26">
        <v>11</v>
      </c>
      <c r="E371" s="28">
        <f t="shared" si="10"/>
        <v>33766</v>
      </c>
      <c r="F371" s="27">
        <f t="shared" si="11"/>
        <v>30</v>
      </c>
      <c r="G371" s="27">
        <v>0</v>
      </c>
      <c r="H371" s="29">
        <v>27614.71</v>
      </c>
      <c r="I371" s="27" t="s">
        <v>4697</v>
      </c>
      <c r="J371" s="27" t="s">
        <v>4694</v>
      </c>
      <c r="K371" s="30" t="s">
        <v>4701</v>
      </c>
    </row>
    <row r="372" spans="1:11">
      <c r="A372" s="26" t="s">
        <v>5780</v>
      </c>
      <c r="B372" s="27">
        <v>1985</v>
      </c>
      <c r="C372" s="27" t="s">
        <v>4706</v>
      </c>
      <c r="D372" s="26">
        <v>6</v>
      </c>
      <c r="E372" s="28">
        <f t="shared" si="10"/>
        <v>31357</v>
      </c>
      <c r="F372" s="27">
        <f t="shared" si="11"/>
        <v>37</v>
      </c>
      <c r="G372" s="27">
        <v>3</v>
      </c>
      <c r="H372" s="29">
        <v>27598.93</v>
      </c>
      <c r="I372" s="27" t="s">
        <v>4697</v>
      </c>
      <c r="J372" s="27" t="s">
        <v>4693</v>
      </c>
      <c r="K372" s="30" t="s">
        <v>4701</v>
      </c>
    </row>
    <row r="373" spans="1:11">
      <c r="A373" s="26" t="s">
        <v>5783</v>
      </c>
      <c r="B373" s="27">
        <v>1984</v>
      </c>
      <c r="C373" s="27" t="s">
        <v>4704</v>
      </c>
      <c r="D373" s="26">
        <v>22</v>
      </c>
      <c r="E373" s="28">
        <f t="shared" si="10"/>
        <v>30885</v>
      </c>
      <c r="F373" s="27">
        <f t="shared" si="11"/>
        <v>38</v>
      </c>
      <c r="G373" s="27">
        <v>3</v>
      </c>
      <c r="H373" s="29">
        <v>27534.53</v>
      </c>
      <c r="I373" s="27" t="s">
        <v>4697</v>
      </c>
      <c r="J373" s="27" t="s">
        <v>4697</v>
      </c>
      <c r="K373" s="30" t="s">
        <v>4701</v>
      </c>
    </row>
    <row r="374" spans="1:11">
      <c r="A374" s="26" t="s">
        <v>5786</v>
      </c>
      <c r="B374" s="27">
        <v>1965</v>
      </c>
      <c r="C374" s="27" t="s">
        <v>4692</v>
      </c>
      <c r="D374" s="26">
        <v>19</v>
      </c>
      <c r="E374" s="28">
        <f t="shared" si="10"/>
        <v>24034</v>
      </c>
      <c r="F374" s="27">
        <f t="shared" si="11"/>
        <v>57</v>
      </c>
      <c r="G374" s="27">
        <v>0</v>
      </c>
      <c r="H374" s="29">
        <v>27533.91</v>
      </c>
      <c r="I374" s="27" t="s">
        <v>4697</v>
      </c>
      <c r="J374" s="27" t="s">
        <v>4694</v>
      </c>
      <c r="K374" s="30" t="s">
        <v>4695</v>
      </c>
    </row>
    <row r="375" spans="1:11">
      <c r="A375" s="26" t="s">
        <v>5789</v>
      </c>
      <c r="B375" s="27">
        <v>1981</v>
      </c>
      <c r="C375" s="27" t="s">
        <v>4692</v>
      </c>
      <c r="D375" s="26">
        <v>3</v>
      </c>
      <c r="E375" s="28">
        <f t="shared" si="10"/>
        <v>29862</v>
      </c>
      <c r="F375" s="27">
        <f t="shared" si="11"/>
        <v>41</v>
      </c>
      <c r="G375" s="27">
        <v>1</v>
      </c>
      <c r="H375" s="29">
        <v>27495.59</v>
      </c>
      <c r="I375" s="27" t="s">
        <v>4697</v>
      </c>
      <c r="J375" s="27" t="s">
        <v>4693</v>
      </c>
      <c r="K375" s="30" t="s">
        <v>4701</v>
      </c>
    </row>
    <row r="376" spans="1:11">
      <c r="A376" s="26" t="s">
        <v>5791</v>
      </c>
      <c r="B376" s="27">
        <v>1985</v>
      </c>
      <c r="C376" s="27" t="s">
        <v>4703</v>
      </c>
      <c r="D376" s="26">
        <v>5</v>
      </c>
      <c r="E376" s="28">
        <f t="shared" si="10"/>
        <v>31386</v>
      </c>
      <c r="F376" s="27">
        <f t="shared" si="11"/>
        <v>37</v>
      </c>
      <c r="G376" s="27">
        <v>3</v>
      </c>
      <c r="H376" s="29">
        <v>27432.73</v>
      </c>
      <c r="I376" s="27" t="s">
        <v>4697</v>
      </c>
      <c r="J376" s="27" t="s">
        <v>4693</v>
      </c>
      <c r="K376" s="30" t="s">
        <v>4701</v>
      </c>
    </row>
    <row r="377" spans="1:11">
      <c r="A377" s="26" t="s">
        <v>5794</v>
      </c>
      <c r="B377" s="27">
        <v>1988</v>
      </c>
      <c r="C377" s="27" t="s">
        <v>4702</v>
      </c>
      <c r="D377" s="26">
        <v>15</v>
      </c>
      <c r="E377" s="28">
        <f t="shared" si="10"/>
        <v>32401</v>
      </c>
      <c r="F377" s="27">
        <f t="shared" si="11"/>
        <v>34</v>
      </c>
      <c r="G377" s="27">
        <v>2</v>
      </c>
      <c r="H377" s="29">
        <v>27375.9</v>
      </c>
      <c r="I377" s="27" t="s">
        <v>4697</v>
      </c>
      <c r="J377" s="27" t="s">
        <v>4694</v>
      </c>
      <c r="K377" s="30" t="s">
        <v>4707</v>
      </c>
    </row>
    <row r="378" spans="1:11">
      <c r="A378" s="26" t="s">
        <v>5797</v>
      </c>
      <c r="B378" s="27">
        <v>1969</v>
      </c>
      <c r="C378" s="27" t="s">
        <v>4692</v>
      </c>
      <c r="D378" s="26">
        <v>16</v>
      </c>
      <c r="E378" s="28">
        <f t="shared" si="10"/>
        <v>25492</v>
      </c>
      <c r="F378" s="27">
        <f t="shared" si="11"/>
        <v>53</v>
      </c>
      <c r="G378" s="27">
        <v>0</v>
      </c>
      <c r="H378" s="29">
        <v>27346.04</v>
      </c>
      <c r="I378" s="27" t="s">
        <v>4697</v>
      </c>
      <c r="J378" s="27" t="s">
        <v>4697</v>
      </c>
      <c r="K378" s="30" t="s">
        <v>4695</v>
      </c>
    </row>
    <row r="379" spans="1:11">
      <c r="A379" s="26" t="s">
        <v>5799</v>
      </c>
      <c r="B379" s="27">
        <v>1968</v>
      </c>
      <c r="C379" s="27" t="s">
        <v>4696</v>
      </c>
      <c r="D379" s="26">
        <v>6</v>
      </c>
      <c r="E379" s="28">
        <f t="shared" si="10"/>
        <v>24995</v>
      </c>
      <c r="F379" s="27">
        <f t="shared" si="11"/>
        <v>55</v>
      </c>
      <c r="G379" s="27">
        <v>3</v>
      </c>
      <c r="H379" s="29">
        <v>27322.73</v>
      </c>
      <c r="I379" s="27" t="s">
        <v>4697</v>
      </c>
      <c r="J379" s="27" t="s">
        <v>4697</v>
      </c>
      <c r="K379" s="30" t="s">
        <v>4695</v>
      </c>
    </row>
    <row r="380" spans="1:11">
      <c r="A380" s="26" t="s">
        <v>5802</v>
      </c>
      <c r="B380" s="27">
        <v>1999</v>
      </c>
      <c r="C380" s="27" t="s">
        <v>4703</v>
      </c>
      <c r="D380" s="26">
        <v>2</v>
      </c>
      <c r="E380" s="28">
        <f t="shared" si="10"/>
        <v>36496</v>
      </c>
      <c r="F380" s="27">
        <f t="shared" si="11"/>
        <v>23</v>
      </c>
      <c r="G380" s="27">
        <v>0</v>
      </c>
      <c r="H380" s="29">
        <v>27236.959999999999</v>
      </c>
      <c r="I380" s="27" t="s">
        <v>4697</v>
      </c>
      <c r="J380" s="27" t="s">
        <v>4693</v>
      </c>
      <c r="K380" s="30" t="s">
        <v>4701</v>
      </c>
    </row>
    <row r="381" spans="1:11">
      <c r="A381" s="26" t="s">
        <v>5804</v>
      </c>
      <c r="B381" s="27">
        <v>1965</v>
      </c>
      <c r="C381" s="27" t="s">
        <v>4703</v>
      </c>
      <c r="D381" s="26">
        <v>21</v>
      </c>
      <c r="E381" s="28">
        <f t="shared" si="10"/>
        <v>24097</v>
      </c>
      <c r="F381" s="27">
        <f t="shared" si="11"/>
        <v>57</v>
      </c>
      <c r="G381" s="27">
        <v>0</v>
      </c>
      <c r="H381" s="29">
        <v>27218.44</v>
      </c>
      <c r="I381" s="27" t="s">
        <v>4697</v>
      </c>
      <c r="J381" s="27" t="s">
        <v>4693</v>
      </c>
      <c r="K381" s="30" t="s">
        <v>4708</v>
      </c>
    </row>
    <row r="382" spans="1:11">
      <c r="A382" s="26" t="s">
        <v>5807</v>
      </c>
      <c r="B382" s="27">
        <v>1970</v>
      </c>
      <c r="C382" s="27" t="s">
        <v>4692</v>
      </c>
      <c r="D382" s="26">
        <v>2</v>
      </c>
      <c r="E382" s="28">
        <f t="shared" si="10"/>
        <v>25843</v>
      </c>
      <c r="F382" s="27">
        <f t="shared" si="11"/>
        <v>52</v>
      </c>
      <c r="G382" s="27">
        <v>0</v>
      </c>
      <c r="H382" s="29">
        <v>27117.99</v>
      </c>
      <c r="I382" s="27" t="s">
        <v>4697</v>
      </c>
      <c r="J382" s="27" t="s">
        <v>4697</v>
      </c>
      <c r="K382" s="30" t="s">
        <v>4695</v>
      </c>
    </row>
    <row r="383" spans="1:11">
      <c r="A383" s="26" t="s">
        <v>5810</v>
      </c>
      <c r="B383" s="27">
        <v>1990</v>
      </c>
      <c r="C383" s="27" t="s">
        <v>4703</v>
      </c>
      <c r="D383" s="26">
        <v>13</v>
      </c>
      <c r="E383" s="28">
        <f t="shared" si="10"/>
        <v>33220</v>
      </c>
      <c r="F383" s="27">
        <f t="shared" si="11"/>
        <v>32</v>
      </c>
      <c r="G383" s="27">
        <v>3</v>
      </c>
      <c r="H383" s="29">
        <v>27092.38</v>
      </c>
      <c r="I383" s="27" t="s">
        <v>4697</v>
      </c>
      <c r="J383" s="27" t="s">
        <v>4694</v>
      </c>
      <c r="K383" s="30" t="s">
        <v>4701</v>
      </c>
    </row>
    <row r="384" spans="1:11">
      <c r="A384" s="26" t="s">
        <v>5812</v>
      </c>
      <c r="B384" s="27">
        <v>1994</v>
      </c>
      <c r="C384" s="27" t="s">
        <v>4704</v>
      </c>
      <c r="D384" s="26">
        <v>2</v>
      </c>
      <c r="E384" s="28">
        <f t="shared" si="10"/>
        <v>34517</v>
      </c>
      <c r="F384" s="27">
        <f t="shared" si="11"/>
        <v>28</v>
      </c>
      <c r="G384" s="27">
        <v>0</v>
      </c>
      <c r="H384" s="29">
        <v>27080.639999999999</v>
      </c>
      <c r="I384" s="27" t="s">
        <v>4697</v>
      </c>
      <c r="J384" s="27" t="s">
        <v>4697</v>
      </c>
      <c r="K384" s="30" t="s">
        <v>4701</v>
      </c>
    </row>
    <row r="385" spans="1:11">
      <c r="A385" s="26" t="s">
        <v>5814</v>
      </c>
      <c r="B385" s="27">
        <v>1958</v>
      </c>
      <c r="C385" s="27" t="s">
        <v>4696</v>
      </c>
      <c r="D385" s="26">
        <v>30</v>
      </c>
      <c r="E385" s="28">
        <f t="shared" si="10"/>
        <v>21366</v>
      </c>
      <c r="F385" s="27">
        <f t="shared" si="11"/>
        <v>64</v>
      </c>
      <c r="G385" s="27">
        <v>0</v>
      </c>
      <c r="H385" s="29">
        <v>27037.91</v>
      </c>
      <c r="I385" s="27" t="s">
        <v>4697</v>
      </c>
      <c r="J385" s="27" t="s">
        <v>4697</v>
      </c>
      <c r="K385" s="30" t="s">
        <v>4695</v>
      </c>
    </row>
    <row r="386" spans="1:11">
      <c r="A386" s="26" t="s">
        <v>5816</v>
      </c>
      <c r="B386" s="27">
        <v>1960</v>
      </c>
      <c r="C386" s="27" t="s">
        <v>4704</v>
      </c>
      <c r="D386" s="26">
        <v>9</v>
      </c>
      <c r="E386" s="28">
        <f t="shared" ref="E386:E449" si="12">DATE(B386,MONTH(DATEVALUE("1-"&amp;C386&amp;"-"&amp;B386)),D386)</f>
        <v>22106</v>
      </c>
      <c r="F386" s="27">
        <f t="shared" ref="F386:F449" si="13">DATEDIF(E386,DATE(2023,6,8),"y")</f>
        <v>62</v>
      </c>
      <c r="G386" s="27">
        <v>1</v>
      </c>
      <c r="H386" s="29">
        <v>27000.98</v>
      </c>
      <c r="I386" s="27" t="s">
        <v>4697</v>
      </c>
      <c r="J386" s="27" t="s">
        <v>4697</v>
      </c>
      <c r="K386" s="30" t="s">
        <v>4695</v>
      </c>
    </row>
    <row r="387" spans="1:11">
      <c r="A387" s="26" t="s">
        <v>5819</v>
      </c>
      <c r="B387" s="27">
        <v>2000</v>
      </c>
      <c r="C387" s="27" t="s">
        <v>4706</v>
      </c>
      <c r="D387" s="26">
        <v>9</v>
      </c>
      <c r="E387" s="28">
        <f t="shared" si="12"/>
        <v>36839</v>
      </c>
      <c r="F387" s="27">
        <f t="shared" si="13"/>
        <v>22</v>
      </c>
      <c r="G387" s="27">
        <v>0</v>
      </c>
      <c r="H387" s="29">
        <v>26936.98</v>
      </c>
      <c r="I387" s="27" t="s">
        <v>4697</v>
      </c>
      <c r="J387" s="27" t="s">
        <v>4694</v>
      </c>
      <c r="K387" s="30" t="s">
        <v>4701</v>
      </c>
    </row>
    <row r="388" spans="1:11">
      <c r="A388" s="26" t="s">
        <v>5822</v>
      </c>
      <c r="B388" s="27">
        <v>2002</v>
      </c>
      <c r="C388" s="27" t="s">
        <v>4696</v>
      </c>
      <c r="D388" s="26">
        <v>17</v>
      </c>
      <c r="E388" s="28">
        <f t="shared" si="12"/>
        <v>37424</v>
      </c>
      <c r="F388" s="27">
        <f t="shared" si="13"/>
        <v>20</v>
      </c>
      <c r="G388" s="27">
        <v>0</v>
      </c>
      <c r="H388" s="29">
        <v>26927.69</v>
      </c>
      <c r="I388" s="27" t="s">
        <v>4697</v>
      </c>
      <c r="J388" s="27" t="s">
        <v>4697</v>
      </c>
      <c r="K388" s="30" t="s">
        <v>4701</v>
      </c>
    </row>
    <row r="389" spans="1:11">
      <c r="A389" s="26" t="s">
        <v>5825</v>
      </c>
      <c r="B389" s="27">
        <v>1958</v>
      </c>
      <c r="C389" s="27" t="s">
        <v>4703</v>
      </c>
      <c r="D389" s="26">
        <v>25</v>
      </c>
      <c r="E389" s="28">
        <f t="shared" si="12"/>
        <v>21544</v>
      </c>
      <c r="F389" s="27">
        <f t="shared" si="13"/>
        <v>64</v>
      </c>
      <c r="G389" s="27">
        <v>0</v>
      </c>
      <c r="H389" s="29">
        <v>26926.51</v>
      </c>
      <c r="I389" s="27" t="s">
        <v>4697</v>
      </c>
      <c r="J389" s="27" t="s">
        <v>4693</v>
      </c>
      <c r="K389" s="30" t="s">
        <v>4695</v>
      </c>
    </row>
    <row r="390" spans="1:11">
      <c r="A390" s="26" t="s">
        <v>5828</v>
      </c>
      <c r="B390" s="27">
        <v>1991</v>
      </c>
      <c r="C390" s="27" t="s">
        <v>4700</v>
      </c>
      <c r="D390" s="26">
        <v>22</v>
      </c>
      <c r="E390" s="28">
        <f t="shared" si="12"/>
        <v>33472</v>
      </c>
      <c r="F390" s="27">
        <f t="shared" si="13"/>
        <v>31</v>
      </c>
      <c r="G390" s="27">
        <v>3</v>
      </c>
      <c r="H390" s="29">
        <v>26912.560000000001</v>
      </c>
      <c r="I390" s="27" t="s">
        <v>4697</v>
      </c>
      <c r="J390" s="27" t="s">
        <v>4697</v>
      </c>
      <c r="K390" s="30" t="s">
        <v>4701</v>
      </c>
    </row>
    <row r="391" spans="1:11">
      <c r="A391" s="26" t="s">
        <v>5830</v>
      </c>
      <c r="B391" s="27">
        <v>1988</v>
      </c>
      <c r="C391" s="27" t="s">
        <v>4704</v>
      </c>
      <c r="D391" s="26">
        <v>22</v>
      </c>
      <c r="E391" s="28">
        <f t="shared" si="12"/>
        <v>32346</v>
      </c>
      <c r="F391" s="27">
        <f t="shared" si="13"/>
        <v>34</v>
      </c>
      <c r="G391" s="27">
        <v>3</v>
      </c>
      <c r="H391" s="29">
        <v>26607.89</v>
      </c>
      <c r="I391" s="27" t="s">
        <v>4697</v>
      </c>
      <c r="J391" s="27" t="s">
        <v>4693</v>
      </c>
      <c r="K391" s="30" t="s">
        <v>4701</v>
      </c>
    </row>
    <row r="392" spans="1:11">
      <c r="A392" s="26" t="s">
        <v>5833</v>
      </c>
      <c r="B392" s="27">
        <v>2004</v>
      </c>
      <c r="C392" s="27" t="s">
        <v>4702</v>
      </c>
      <c r="D392" s="26">
        <v>5</v>
      </c>
      <c r="E392" s="28">
        <f t="shared" si="12"/>
        <v>38235</v>
      </c>
      <c r="F392" s="27">
        <f t="shared" si="13"/>
        <v>18</v>
      </c>
      <c r="G392" s="27">
        <v>0</v>
      </c>
      <c r="H392" s="29">
        <v>26479.4</v>
      </c>
      <c r="I392" s="27" t="s">
        <v>4697</v>
      </c>
      <c r="J392" s="27" t="s">
        <v>4697</v>
      </c>
      <c r="K392" s="30" t="s">
        <v>4701</v>
      </c>
    </row>
    <row r="393" spans="1:11">
      <c r="A393" s="26" t="s">
        <v>5836</v>
      </c>
      <c r="B393" s="27">
        <v>1970</v>
      </c>
      <c r="C393" s="27" t="s">
        <v>4700</v>
      </c>
      <c r="D393" s="26">
        <v>27</v>
      </c>
      <c r="E393" s="28">
        <f t="shared" si="12"/>
        <v>25807</v>
      </c>
      <c r="F393" s="27">
        <f t="shared" si="13"/>
        <v>52</v>
      </c>
      <c r="G393" s="27">
        <v>2</v>
      </c>
      <c r="H393" s="29">
        <v>26467.1</v>
      </c>
      <c r="I393" s="27" t="s">
        <v>4697</v>
      </c>
      <c r="J393" s="27" t="s">
        <v>4694</v>
      </c>
      <c r="K393" s="30" t="s">
        <v>4698</v>
      </c>
    </row>
    <row r="394" spans="1:11">
      <c r="A394" s="26" t="s">
        <v>5838</v>
      </c>
      <c r="B394" s="27">
        <v>1974</v>
      </c>
      <c r="C394" s="27" t="s">
        <v>4702</v>
      </c>
      <c r="D394" s="26">
        <v>21</v>
      </c>
      <c r="E394" s="28">
        <f t="shared" si="12"/>
        <v>27293</v>
      </c>
      <c r="F394" s="27">
        <f t="shared" si="13"/>
        <v>48</v>
      </c>
      <c r="G394" s="27">
        <v>1</v>
      </c>
      <c r="H394" s="29">
        <v>26392.26</v>
      </c>
      <c r="I394" s="27" t="s">
        <v>4697</v>
      </c>
      <c r="J394" s="27" t="s">
        <v>4697</v>
      </c>
      <c r="K394" s="30" t="s">
        <v>4699</v>
      </c>
    </row>
    <row r="395" spans="1:11">
      <c r="A395" s="26" t="s">
        <v>5841</v>
      </c>
      <c r="B395" s="27">
        <v>2004</v>
      </c>
      <c r="C395" s="27" t="s">
        <v>4703</v>
      </c>
      <c r="D395" s="26">
        <v>5</v>
      </c>
      <c r="E395" s="28">
        <f t="shared" si="12"/>
        <v>38326</v>
      </c>
      <c r="F395" s="27">
        <f t="shared" si="13"/>
        <v>18</v>
      </c>
      <c r="G395" s="27">
        <v>0</v>
      </c>
      <c r="H395" s="29">
        <v>26316.59</v>
      </c>
      <c r="I395" s="27" t="s">
        <v>4697</v>
      </c>
      <c r="J395" s="27" t="s">
        <v>4694</v>
      </c>
      <c r="K395" s="30" t="s">
        <v>4701</v>
      </c>
    </row>
    <row r="396" spans="1:11">
      <c r="A396" s="26" t="s">
        <v>5843</v>
      </c>
      <c r="B396" s="27">
        <v>1975</v>
      </c>
      <c r="C396" s="27" t="s">
        <v>4696</v>
      </c>
      <c r="D396" s="26">
        <v>4</v>
      </c>
      <c r="E396" s="28">
        <f t="shared" si="12"/>
        <v>27549</v>
      </c>
      <c r="F396" s="27">
        <f t="shared" si="13"/>
        <v>48</v>
      </c>
      <c r="G396" s="27">
        <v>1</v>
      </c>
      <c r="H396" s="29">
        <v>26236.58</v>
      </c>
      <c r="I396" s="27" t="s">
        <v>4697</v>
      </c>
      <c r="J396" s="27" t="s">
        <v>4693</v>
      </c>
      <c r="K396" s="30" t="s">
        <v>4701</v>
      </c>
    </row>
    <row r="397" spans="1:11">
      <c r="A397" s="26" t="s">
        <v>5846</v>
      </c>
      <c r="B397" s="27">
        <v>1973</v>
      </c>
      <c r="C397" s="27" t="s">
        <v>4704</v>
      </c>
      <c r="D397" s="26">
        <v>7</v>
      </c>
      <c r="E397" s="28">
        <f t="shared" si="12"/>
        <v>26852</v>
      </c>
      <c r="F397" s="27">
        <f t="shared" si="13"/>
        <v>49</v>
      </c>
      <c r="G397" s="27">
        <v>1</v>
      </c>
      <c r="H397" s="29">
        <v>26140.36</v>
      </c>
      <c r="I397" s="27" t="s">
        <v>4697</v>
      </c>
      <c r="J397" s="27" t="s">
        <v>4694</v>
      </c>
      <c r="K397" s="30" t="s">
        <v>4701</v>
      </c>
    </row>
    <row r="398" spans="1:11">
      <c r="A398" s="26" t="s">
        <v>5849</v>
      </c>
      <c r="B398" s="27">
        <v>2002</v>
      </c>
      <c r="C398" s="27" t="s">
        <v>4692</v>
      </c>
      <c r="D398" s="26">
        <v>11</v>
      </c>
      <c r="E398" s="28">
        <f t="shared" si="12"/>
        <v>37540</v>
      </c>
      <c r="F398" s="27">
        <f t="shared" si="13"/>
        <v>20</v>
      </c>
      <c r="G398" s="27">
        <v>0</v>
      </c>
      <c r="H398" s="29">
        <v>26125.67</v>
      </c>
      <c r="I398" s="27" t="s">
        <v>4697</v>
      </c>
      <c r="J398" s="27" t="s">
        <v>4693</v>
      </c>
      <c r="K398" s="30" t="s">
        <v>4695</v>
      </c>
    </row>
    <row r="399" spans="1:11">
      <c r="A399" s="26" t="s">
        <v>5852</v>
      </c>
      <c r="B399" s="27">
        <v>1966</v>
      </c>
      <c r="C399" s="27" t="s">
        <v>4704</v>
      </c>
      <c r="D399" s="26">
        <v>9</v>
      </c>
      <c r="E399" s="28">
        <f t="shared" si="12"/>
        <v>24297</v>
      </c>
      <c r="F399" s="27">
        <f t="shared" si="13"/>
        <v>56</v>
      </c>
      <c r="G399" s="27">
        <v>1</v>
      </c>
      <c r="H399" s="29">
        <v>26109.33</v>
      </c>
      <c r="I399" s="27" t="s">
        <v>4697</v>
      </c>
      <c r="J399" s="27" t="s">
        <v>4694</v>
      </c>
      <c r="K399" s="30" t="s">
        <v>4698</v>
      </c>
    </row>
    <row r="400" spans="1:11">
      <c r="A400" s="26" t="s">
        <v>5855</v>
      </c>
      <c r="B400" s="27">
        <v>2000</v>
      </c>
      <c r="C400" s="27" t="s">
        <v>4703</v>
      </c>
      <c r="D400" s="26">
        <v>26</v>
      </c>
      <c r="E400" s="28">
        <f t="shared" si="12"/>
        <v>36886</v>
      </c>
      <c r="F400" s="27">
        <f t="shared" si="13"/>
        <v>22</v>
      </c>
      <c r="G400" s="27">
        <v>0</v>
      </c>
      <c r="H400" s="29">
        <v>26026.97</v>
      </c>
      <c r="I400" s="27" t="s">
        <v>4697</v>
      </c>
      <c r="J400" s="27" t="s">
        <v>4694</v>
      </c>
      <c r="K400" s="30" t="s">
        <v>4701</v>
      </c>
    </row>
    <row r="401" spans="1:11">
      <c r="A401" s="26" t="s">
        <v>5857</v>
      </c>
      <c r="B401" s="27">
        <v>2001</v>
      </c>
      <c r="C401" s="27" t="s">
        <v>4696</v>
      </c>
      <c r="D401" s="26">
        <v>5</v>
      </c>
      <c r="E401" s="28">
        <f t="shared" si="12"/>
        <v>37047</v>
      </c>
      <c r="F401" s="27">
        <f t="shared" si="13"/>
        <v>22</v>
      </c>
      <c r="G401" s="27">
        <v>2</v>
      </c>
      <c r="H401" s="29">
        <v>26018.95</v>
      </c>
      <c r="I401" s="27" t="s">
        <v>4697</v>
      </c>
      <c r="J401" s="27" t="s">
        <v>4697</v>
      </c>
      <c r="K401" s="30" t="s">
        <v>4698</v>
      </c>
    </row>
    <row r="402" spans="1:11">
      <c r="A402" s="26" t="s">
        <v>5860</v>
      </c>
      <c r="B402" s="27">
        <v>1970</v>
      </c>
      <c r="C402" s="27" t="s">
        <v>4703</v>
      </c>
      <c r="D402" s="26">
        <v>3</v>
      </c>
      <c r="E402" s="28">
        <f t="shared" si="12"/>
        <v>25905</v>
      </c>
      <c r="F402" s="27">
        <f t="shared" si="13"/>
        <v>52</v>
      </c>
      <c r="G402" s="27">
        <v>3</v>
      </c>
      <c r="H402" s="29">
        <v>25992.82</v>
      </c>
      <c r="I402" s="27" t="s">
        <v>4697</v>
      </c>
      <c r="J402" s="27" t="s">
        <v>4697</v>
      </c>
      <c r="K402" s="30" t="s">
        <v>4695</v>
      </c>
    </row>
    <row r="403" spans="1:11">
      <c r="A403" s="26" t="s">
        <v>5863</v>
      </c>
      <c r="B403" s="27">
        <v>1963</v>
      </c>
      <c r="C403" s="27" t="s">
        <v>4700</v>
      </c>
      <c r="D403" s="26">
        <v>21</v>
      </c>
      <c r="E403" s="28">
        <f t="shared" si="12"/>
        <v>23244</v>
      </c>
      <c r="F403" s="27">
        <f t="shared" si="13"/>
        <v>59</v>
      </c>
      <c r="G403" s="27">
        <v>0</v>
      </c>
      <c r="H403" s="29">
        <v>25678.78</v>
      </c>
      <c r="I403" s="27" t="s">
        <v>4697</v>
      </c>
      <c r="J403" s="27" t="s">
        <v>4694</v>
      </c>
      <c r="K403" s="30" t="s">
        <v>4698</v>
      </c>
    </row>
    <row r="404" spans="1:11">
      <c r="A404" s="26" t="s">
        <v>5866</v>
      </c>
      <c r="B404" s="27">
        <v>1972</v>
      </c>
      <c r="C404" s="27" t="s">
        <v>4704</v>
      </c>
      <c r="D404" s="26">
        <v>17</v>
      </c>
      <c r="E404" s="28">
        <f t="shared" si="12"/>
        <v>26497</v>
      </c>
      <c r="F404" s="27">
        <f t="shared" si="13"/>
        <v>50</v>
      </c>
      <c r="G404" s="27">
        <v>0</v>
      </c>
      <c r="H404" s="29">
        <v>25656.58</v>
      </c>
      <c r="I404" s="27" t="s">
        <v>4697</v>
      </c>
      <c r="J404" s="27" t="s">
        <v>4694</v>
      </c>
      <c r="K404" s="30" t="s">
        <v>4699</v>
      </c>
    </row>
    <row r="405" spans="1:11">
      <c r="A405" s="26" t="s">
        <v>5869</v>
      </c>
      <c r="B405" s="27">
        <v>2001</v>
      </c>
      <c r="C405" s="27" t="s">
        <v>4700</v>
      </c>
      <c r="D405" s="26">
        <v>2</v>
      </c>
      <c r="E405" s="28">
        <f t="shared" si="12"/>
        <v>37105</v>
      </c>
      <c r="F405" s="27">
        <f t="shared" si="13"/>
        <v>21</v>
      </c>
      <c r="G405" s="27">
        <v>0</v>
      </c>
      <c r="H405" s="29">
        <v>25648.98</v>
      </c>
      <c r="I405" s="27" t="s">
        <v>4697</v>
      </c>
      <c r="J405" s="27" t="s">
        <v>4693</v>
      </c>
      <c r="K405" s="30" t="s">
        <v>4701</v>
      </c>
    </row>
    <row r="406" spans="1:11">
      <c r="A406" s="26" t="s">
        <v>5872</v>
      </c>
      <c r="B406" s="27">
        <v>1968</v>
      </c>
      <c r="C406" s="27" t="s">
        <v>4703</v>
      </c>
      <c r="D406" s="26">
        <v>11</v>
      </c>
      <c r="E406" s="28">
        <f t="shared" si="12"/>
        <v>25183</v>
      </c>
      <c r="F406" s="27">
        <f t="shared" si="13"/>
        <v>54</v>
      </c>
      <c r="G406" s="27">
        <v>1</v>
      </c>
      <c r="H406" s="29">
        <v>25517.11</v>
      </c>
      <c r="I406" s="27" t="s">
        <v>4697</v>
      </c>
      <c r="J406" s="27" t="s">
        <v>4694</v>
      </c>
      <c r="K406" s="30" t="s">
        <v>4708</v>
      </c>
    </row>
    <row r="407" spans="1:11">
      <c r="A407" s="26" t="s">
        <v>5875</v>
      </c>
      <c r="B407" s="27">
        <v>1968</v>
      </c>
      <c r="C407" s="27" t="s">
        <v>4700</v>
      </c>
      <c r="D407" s="26">
        <v>22</v>
      </c>
      <c r="E407" s="28">
        <f t="shared" si="12"/>
        <v>25072</v>
      </c>
      <c r="F407" s="27">
        <f t="shared" si="13"/>
        <v>54</v>
      </c>
      <c r="G407" s="27">
        <v>3</v>
      </c>
      <c r="H407" s="29">
        <v>25382.3</v>
      </c>
      <c r="I407" s="27" t="s">
        <v>4697</v>
      </c>
      <c r="J407" s="27" t="s">
        <v>4697</v>
      </c>
      <c r="K407" s="30" t="s">
        <v>4701</v>
      </c>
    </row>
    <row r="408" spans="1:11">
      <c r="A408" s="26" t="s">
        <v>5878</v>
      </c>
      <c r="B408" s="27">
        <v>1972</v>
      </c>
      <c r="C408" s="27" t="s">
        <v>4702</v>
      </c>
      <c r="D408" s="26">
        <v>26</v>
      </c>
      <c r="E408" s="28">
        <f t="shared" si="12"/>
        <v>26568</v>
      </c>
      <c r="F408" s="27">
        <f t="shared" si="13"/>
        <v>50</v>
      </c>
      <c r="G408" s="27">
        <v>2</v>
      </c>
      <c r="H408" s="29">
        <v>25333.33</v>
      </c>
      <c r="I408" s="27" t="s">
        <v>4697</v>
      </c>
      <c r="J408" s="27" t="s">
        <v>4697</v>
      </c>
      <c r="K408" s="30" t="s">
        <v>4708</v>
      </c>
    </row>
    <row r="409" spans="1:11">
      <c r="A409" s="26" t="s">
        <v>5881</v>
      </c>
      <c r="B409" s="27">
        <v>1975</v>
      </c>
      <c r="C409" s="27" t="s">
        <v>4703</v>
      </c>
      <c r="D409" s="26">
        <v>14</v>
      </c>
      <c r="E409" s="28">
        <f t="shared" si="12"/>
        <v>27742</v>
      </c>
      <c r="F409" s="27">
        <f t="shared" si="13"/>
        <v>47</v>
      </c>
      <c r="G409" s="27">
        <v>3</v>
      </c>
      <c r="H409" s="29">
        <v>25309.49</v>
      </c>
      <c r="I409" s="27" t="s">
        <v>4697</v>
      </c>
      <c r="J409" s="27" t="s">
        <v>4693</v>
      </c>
      <c r="K409" s="30" t="s">
        <v>4701</v>
      </c>
    </row>
    <row r="410" spans="1:11">
      <c r="A410" s="26" t="s">
        <v>5884</v>
      </c>
      <c r="B410" s="27">
        <v>1998</v>
      </c>
      <c r="C410" s="27" t="s">
        <v>4706</v>
      </c>
      <c r="D410" s="26">
        <v>24</v>
      </c>
      <c r="E410" s="28">
        <f t="shared" si="12"/>
        <v>36123</v>
      </c>
      <c r="F410" s="27">
        <f t="shared" si="13"/>
        <v>24</v>
      </c>
      <c r="G410" s="27">
        <v>0</v>
      </c>
      <c r="H410" s="29">
        <v>25127.22</v>
      </c>
      <c r="I410" s="27" t="s">
        <v>4697</v>
      </c>
      <c r="J410" s="27" t="s">
        <v>4694</v>
      </c>
      <c r="K410" s="30" t="s">
        <v>4701</v>
      </c>
    </row>
    <row r="411" spans="1:11">
      <c r="A411" s="26" t="s">
        <v>5887</v>
      </c>
      <c r="B411" s="27">
        <v>1998</v>
      </c>
      <c r="C411" s="27" t="s">
        <v>4696</v>
      </c>
      <c r="D411" s="26">
        <v>14</v>
      </c>
      <c r="E411" s="28">
        <f t="shared" si="12"/>
        <v>35960</v>
      </c>
      <c r="F411" s="27">
        <f t="shared" si="13"/>
        <v>24</v>
      </c>
      <c r="G411" s="27">
        <v>0</v>
      </c>
      <c r="H411" s="29">
        <v>25081.77</v>
      </c>
      <c r="I411" s="27" t="s">
        <v>4697</v>
      </c>
      <c r="J411" s="27" t="s">
        <v>4697</v>
      </c>
      <c r="K411" s="30" t="s">
        <v>4695</v>
      </c>
    </row>
    <row r="412" spans="1:11">
      <c r="A412" s="26" t="s">
        <v>5890</v>
      </c>
      <c r="B412" s="27">
        <v>1995</v>
      </c>
      <c r="C412" s="27" t="s">
        <v>4703</v>
      </c>
      <c r="D412" s="26">
        <v>4</v>
      </c>
      <c r="E412" s="28">
        <f t="shared" si="12"/>
        <v>35037</v>
      </c>
      <c r="F412" s="27">
        <f t="shared" si="13"/>
        <v>27</v>
      </c>
      <c r="G412" s="27">
        <v>0</v>
      </c>
      <c r="H412" s="29">
        <v>25075.97</v>
      </c>
      <c r="I412" s="27" t="s">
        <v>4697</v>
      </c>
      <c r="J412" s="27" t="s">
        <v>4697</v>
      </c>
      <c r="K412" s="30" t="s">
        <v>4701</v>
      </c>
    </row>
    <row r="413" spans="1:11">
      <c r="A413" s="26" t="s">
        <v>5893</v>
      </c>
      <c r="B413" s="27">
        <v>1975</v>
      </c>
      <c r="C413" s="27" t="s">
        <v>4706</v>
      </c>
      <c r="D413" s="26">
        <v>14</v>
      </c>
      <c r="E413" s="28">
        <f t="shared" si="12"/>
        <v>27712</v>
      </c>
      <c r="F413" s="27">
        <f t="shared" si="13"/>
        <v>47</v>
      </c>
      <c r="G413" s="27">
        <v>3</v>
      </c>
      <c r="H413" s="29">
        <v>24915.22</v>
      </c>
      <c r="I413" s="27" t="s">
        <v>4697</v>
      </c>
      <c r="J413" s="27" t="s">
        <v>4694</v>
      </c>
      <c r="K413" s="30" t="s">
        <v>4698</v>
      </c>
    </row>
    <row r="414" spans="1:11">
      <c r="A414" s="26" t="s">
        <v>5896</v>
      </c>
      <c r="B414" s="27">
        <v>1987</v>
      </c>
      <c r="C414" s="27" t="s">
        <v>4696</v>
      </c>
      <c r="D414" s="26">
        <v>14</v>
      </c>
      <c r="E414" s="28">
        <f t="shared" si="12"/>
        <v>31942</v>
      </c>
      <c r="F414" s="27">
        <f t="shared" si="13"/>
        <v>35</v>
      </c>
      <c r="G414" s="27">
        <v>2</v>
      </c>
      <c r="H414" s="29">
        <v>24915.05</v>
      </c>
      <c r="I414" s="27" t="s">
        <v>4697</v>
      </c>
      <c r="J414" s="27" t="s">
        <v>4693</v>
      </c>
      <c r="K414" s="30" t="s">
        <v>4699</v>
      </c>
    </row>
    <row r="415" spans="1:11">
      <c r="A415" s="26" t="s">
        <v>5899</v>
      </c>
      <c r="B415" s="27">
        <v>1969</v>
      </c>
      <c r="C415" s="27" t="s">
        <v>4704</v>
      </c>
      <c r="D415" s="26">
        <v>23</v>
      </c>
      <c r="E415" s="28">
        <f t="shared" si="12"/>
        <v>25407</v>
      </c>
      <c r="F415" s="27">
        <f t="shared" si="13"/>
        <v>53</v>
      </c>
      <c r="G415" s="27">
        <v>3</v>
      </c>
      <c r="H415" s="29">
        <v>24873.38</v>
      </c>
      <c r="I415" s="27" t="s">
        <v>4697</v>
      </c>
      <c r="J415" s="27" t="s">
        <v>4693</v>
      </c>
      <c r="K415" s="30" t="s">
        <v>4699</v>
      </c>
    </row>
    <row r="416" spans="1:11">
      <c r="A416" s="26" t="s">
        <v>5902</v>
      </c>
      <c r="B416" s="27">
        <v>1970</v>
      </c>
      <c r="C416" s="27" t="s">
        <v>4706</v>
      </c>
      <c r="D416" s="26">
        <v>26</v>
      </c>
      <c r="E416" s="28">
        <f t="shared" si="12"/>
        <v>25898</v>
      </c>
      <c r="F416" s="27">
        <f t="shared" si="13"/>
        <v>52</v>
      </c>
      <c r="G416" s="27">
        <v>3</v>
      </c>
      <c r="H416" s="29">
        <v>24869.84</v>
      </c>
      <c r="I416" s="27" t="s">
        <v>4697</v>
      </c>
      <c r="J416" s="27" t="s">
        <v>4697</v>
      </c>
      <c r="K416" s="30" t="s">
        <v>4705</v>
      </c>
    </row>
    <row r="417" spans="1:11">
      <c r="A417" s="26" t="s">
        <v>5905</v>
      </c>
      <c r="B417" s="27">
        <v>1995</v>
      </c>
      <c r="C417" s="27" t="s">
        <v>4696</v>
      </c>
      <c r="D417" s="26">
        <v>10</v>
      </c>
      <c r="E417" s="28">
        <f t="shared" si="12"/>
        <v>34860</v>
      </c>
      <c r="F417" s="27">
        <f t="shared" si="13"/>
        <v>27</v>
      </c>
      <c r="G417" s="27">
        <v>0</v>
      </c>
      <c r="H417" s="29">
        <v>24863.25</v>
      </c>
      <c r="I417" s="27" t="s">
        <v>4697</v>
      </c>
      <c r="J417" s="27" t="s">
        <v>4694</v>
      </c>
      <c r="K417" s="30" t="s">
        <v>4701</v>
      </c>
    </row>
    <row r="418" spans="1:11">
      <c r="A418" s="26" t="s">
        <v>5907</v>
      </c>
      <c r="B418" s="27">
        <v>1994</v>
      </c>
      <c r="C418" s="27" t="s">
        <v>4702</v>
      </c>
      <c r="D418" s="26">
        <v>9</v>
      </c>
      <c r="E418" s="28">
        <f t="shared" si="12"/>
        <v>34586</v>
      </c>
      <c r="F418" s="27">
        <f t="shared" si="13"/>
        <v>28</v>
      </c>
      <c r="G418" s="27">
        <v>0</v>
      </c>
      <c r="H418" s="29">
        <v>24817.25</v>
      </c>
      <c r="I418" s="27" t="s">
        <v>4697</v>
      </c>
      <c r="J418" s="27" t="s">
        <v>4697</v>
      </c>
      <c r="K418" s="30" t="s">
        <v>4701</v>
      </c>
    </row>
    <row r="419" spans="1:11">
      <c r="A419" s="26" t="s">
        <v>5910</v>
      </c>
      <c r="B419" s="27">
        <v>1992</v>
      </c>
      <c r="C419" s="27" t="s">
        <v>4692</v>
      </c>
      <c r="D419" s="26">
        <v>11</v>
      </c>
      <c r="E419" s="28">
        <f t="shared" si="12"/>
        <v>33888</v>
      </c>
      <c r="F419" s="27">
        <f t="shared" si="13"/>
        <v>30</v>
      </c>
      <c r="G419" s="27">
        <v>0</v>
      </c>
      <c r="H419" s="29">
        <v>24795.040000000001</v>
      </c>
      <c r="I419" s="27" t="s">
        <v>4697</v>
      </c>
      <c r="J419" s="27" t="s">
        <v>4694</v>
      </c>
      <c r="K419" s="30" t="s">
        <v>4701</v>
      </c>
    </row>
    <row r="420" spans="1:11">
      <c r="A420" s="26" t="s">
        <v>5912</v>
      </c>
      <c r="B420" s="27">
        <v>1996</v>
      </c>
      <c r="C420" s="27" t="s">
        <v>4700</v>
      </c>
      <c r="D420" s="26">
        <v>28</v>
      </c>
      <c r="E420" s="28">
        <f t="shared" si="12"/>
        <v>35305</v>
      </c>
      <c r="F420" s="27">
        <f t="shared" si="13"/>
        <v>26</v>
      </c>
      <c r="G420" s="27">
        <v>4</v>
      </c>
      <c r="H420" s="29">
        <v>24671.66</v>
      </c>
      <c r="I420" s="27" t="s">
        <v>4697</v>
      </c>
      <c r="J420" s="27" t="s">
        <v>4693</v>
      </c>
      <c r="K420" s="30" t="s">
        <v>4699</v>
      </c>
    </row>
    <row r="421" spans="1:11">
      <c r="A421" s="26" t="s">
        <v>5915</v>
      </c>
      <c r="B421" s="27">
        <v>1970</v>
      </c>
      <c r="C421" s="27" t="s">
        <v>4696</v>
      </c>
      <c r="D421" s="26">
        <v>12</v>
      </c>
      <c r="E421" s="28">
        <f t="shared" si="12"/>
        <v>25731</v>
      </c>
      <c r="F421" s="27">
        <f t="shared" si="13"/>
        <v>52</v>
      </c>
      <c r="G421" s="27">
        <v>2</v>
      </c>
      <c r="H421" s="29">
        <v>24667.42</v>
      </c>
      <c r="I421" s="27" t="s">
        <v>4697</v>
      </c>
      <c r="J421" s="27" t="s">
        <v>4694</v>
      </c>
      <c r="K421" s="30" t="s">
        <v>4695</v>
      </c>
    </row>
    <row r="422" spans="1:11">
      <c r="A422" s="26" t="s">
        <v>5918</v>
      </c>
      <c r="B422" s="27">
        <v>1976</v>
      </c>
      <c r="C422" s="27" t="s">
        <v>4692</v>
      </c>
      <c r="D422" s="26">
        <v>12</v>
      </c>
      <c r="E422" s="28">
        <f t="shared" si="12"/>
        <v>28045</v>
      </c>
      <c r="F422" s="27">
        <f t="shared" si="13"/>
        <v>46</v>
      </c>
      <c r="G422" s="27">
        <v>0</v>
      </c>
      <c r="H422" s="29">
        <v>24603.05</v>
      </c>
      <c r="I422" s="27" t="s">
        <v>4697</v>
      </c>
      <c r="J422" s="27" t="s">
        <v>4697</v>
      </c>
      <c r="K422" s="30" t="s">
        <v>4701</v>
      </c>
    </row>
    <row r="423" spans="1:11">
      <c r="A423" s="26" t="s">
        <v>5921</v>
      </c>
      <c r="B423" s="27">
        <v>1975</v>
      </c>
      <c r="C423" s="27" t="s">
        <v>4696</v>
      </c>
      <c r="D423" s="26">
        <v>13</v>
      </c>
      <c r="E423" s="28">
        <f t="shared" si="12"/>
        <v>27558</v>
      </c>
      <c r="F423" s="27">
        <f t="shared" si="13"/>
        <v>47</v>
      </c>
      <c r="G423" s="27">
        <v>2</v>
      </c>
      <c r="H423" s="29">
        <v>24535.7</v>
      </c>
      <c r="I423" s="27" t="s">
        <v>4697</v>
      </c>
      <c r="J423" s="27" t="s">
        <v>4697</v>
      </c>
      <c r="K423" s="30" t="s">
        <v>4698</v>
      </c>
    </row>
    <row r="424" spans="1:11">
      <c r="A424" s="26" t="s">
        <v>5923</v>
      </c>
      <c r="B424" s="27">
        <v>1972</v>
      </c>
      <c r="C424" s="27" t="s">
        <v>4702</v>
      </c>
      <c r="D424" s="26">
        <v>14</v>
      </c>
      <c r="E424" s="28">
        <f t="shared" si="12"/>
        <v>26556</v>
      </c>
      <c r="F424" s="27">
        <f t="shared" si="13"/>
        <v>50</v>
      </c>
      <c r="G424" s="27">
        <v>1</v>
      </c>
      <c r="H424" s="29">
        <v>24520.26</v>
      </c>
      <c r="I424" s="27" t="s">
        <v>4697</v>
      </c>
      <c r="J424" s="27" t="s">
        <v>4694</v>
      </c>
      <c r="K424" s="30" t="s">
        <v>4701</v>
      </c>
    </row>
    <row r="425" spans="1:11">
      <c r="A425" s="26" t="s">
        <v>5926</v>
      </c>
      <c r="B425" s="27">
        <v>1961</v>
      </c>
      <c r="C425" s="27" t="s">
        <v>4692</v>
      </c>
      <c r="D425" s="26">
        <v>21</v>
      </c>
      <c r="E425" s="28">
        <f t="shared" si="12"/>
        <v>22575</v>
      </c>
      <c r="F425" s="27">
        <f t="shared" si="13"/>
        <v>61</v>
      </c>
      <c r="G425" s="27">
        <v>0</v>
      </c>
      <c r="H425" s="29">
        <v>24513.09</v>
      </c>
      <c r="I425" s="27" t="s">
        <v>4697</v>
      </c>
      <c r="J425" s="27" t="s">
        <v>4697</v>
      </c>
      <c r="K425" s="30" t="s">
        <v>4695</v>
      </c>
    </row>
    <row r="426" spans="1:11">
      <c r="A426" s="26" t="s">
        <v>5929</v>
      </c>
      <c r="B426" s="27">
        <v>1968</v>
      </c>
      <c r="C426" s="27" t="s">
        <v>4704</v>
      </c>
      <c r="D426" s="26">
        <v>6</v>
      </c>
      <c r="E426" s="28">
        <f t="shared" si="12"/>
        <v>25025</v>
      </c>
      <c r="F426" s="27">
        <f t="shared" si="13"/>
        <v>54</v>
      </c>
      <c r="G426" s="27">
        <v>0</v>
      </c>
      <c r="H426" s="29">
        <v>24476.48</v>
      </c>
      <c r="I426" s="27" t="s">
        <v>4697</v>
      </c>
      <c r="J426" s="27" t="s">
        <v>4697</v>
      </c>
      <c r="K426" s="30" t="s">
        <v>4698</v>
      </c>
    </row>
    <row r="427" spans="1:11">
      <c r="A427" s="26" t="s">
        <v>5931</v>
      </c>
      <c r="B427" s="27">
        <v>1970</v>
      </c>
      <c r="C427" s="27" t="s">
        <v>4706</v>
      </c>
      <c r="D427" s="26">
        <v>30</v>
      </c>
      <c r="E427" s="28">
        <f t="shared" si="12"/>
        <v>25902</v>
      </c>
      <c r="F427" s="27">
        <f t="shared" si="13"/>
        <v>52</v>
      </c>
      <c r="G427" s="27">
        <v>0</v>
      </c>
      <c r="H427" s="29">
        <v>24393.62</v>
      </c>
      <c r="I427" s="27" t="s">
        <v>4697</v>
      </c>
      <c r="J427" s="27" t="s">
        <v>4694</v>
      </c>
      <c r="K427" s="30" t="s">
        <v>4698</v>
      </c>
    </row>
    <row r="428" spans="1:11">
      <c r="A428" s="26" t="s">
        <v>5933</v>
      </c>
      <c r="B428" s="27">
        <v>1999</v>
      </c>
      <c r="C428" s="27" t="s">
        <v>4692</v>
      </c>
      <c r="D428" s="26">
        <v>7</v>
      </c>
      <c r="E428" s="28">
        <f t="shared" si="12"/>
        <v>36440</v>
      </c>
      <c r="F428" s="27">
        <f t="shared" si="13"/>
        <v>23</v>
      </c>
      <c r="G428" s="27">
        <v>0</v>
      </c>
      <c r="H428" s="29">
        <v>24387.74</v>
      </c>
      <c r="I428" s="27" t="s">
        <v>4697</v>
      </c>
      <c r="J428" s="27" t="s">
        <v>4693</v>
      </c>
      <c r="K428" s="30" t="s">
        <v>4701</v>
      </c>
    </row>
    <row r="429" spans="1:11">
      <c r="A429" s="26" t="s">
        <v>5936</v>
      </c>
      <c r="B429" s="27">
        <v>2004</v>
      </c>
      <c r="C429" s="27" t="s">
        <v>4700</v>
      </c>
      <c r="D429" s="26">
        <v>3</v>
      </c>
      <c r="E429" s="28">
        <f t="shared" si="12"/>
        <v>38202</v>
      </c>
      <c r="F429" s="27">
        <f t="shared" si="13"/>
        <v>18</v>
      </c>
      <c r="G429" s="27">
        <v>0</v>
      </c>
      <c r="H429" s="29">
        <v>24294.02</v>
      </c>
      <c r="I429" s="27" t="s">
        <v>4697</v>
      </c>
      <c r="J429" s="27" t="s">
        <v>4693</v>
      </c>
      <c r="K429" s="30" t="s">
        <v>4701</v>
      </c>
    </row>
    <row r="430" spans="1:11">
      <c r="A430" s="26" t="s">
        <v>5939</v>
      </c>
      <c r="B430" s="27">
        <v>1964</v>
      </c>
      <c r="C430" s="27" t="s">
        <v>4703</v>
      </c>
      <c r="D430" s="26">
        <v>16</v>
      </c>
      <c r="E430" s="28">
        <f t="shared" si="12"/>
        <v>23727</v>
      </c>
      <c r="F430" s="27">
        <f t="shared" si="13"/>
        <v>58</v>
      </c>
      <c r="G430" s="27">
        <v>0</v>
      </c>
      <c r="H430" s="29">
        <v>24227.34</v>
      </c>
      <c r="I430" s="27" t="s">
        <v>4697</v>
      </c>
      <c r="J430" s="27" t="s">
        <v>4693</v>
      </c>
      <c r="K430" s="30" t="s">
        <v>4695</v>
      </c>
    </row>
    <row r="431" spans="1:11">
      <c r="A431" s="26" t="s">
        <v>5941</v>
      </c>
      <c r="B431" s="27">
        <v>1974</v>
      </c>
      <c r="C431" s="27" t="s">
        <v>4702</v>
      </c>
      <c r="D431" s="26">
        <v>10</v>
      </c>
      <c r="E431" s="28">
        <f t="shared" si="12"/>
        <v>27282</v>
      </c>
      <c r="F431" s="27">
        <f t="shared" si="13"/>
        <v>48</v>
      </c>
      <c r="G431" s="27">
        <v>3</v>
      </c>
      <c r="H431" s="29">
        <v>24180.93</v>
      </c>
      <c r="I431" s="27" t="s">
        <v>4697</v>
      </c>
      <c r="J431" s="27" t="s">
        <v>4693</v>
      </c>
      <c r="K431" s="30" t="s">
        <v>4695</v>
      </c>
    </row>
    <row r="432" spans="1:11">
      <c r="A432" s="26" t="s">
        <v>5944</v>
      </c>
      <c r="B432" s="27">
        <v>1973</v>
      </c>
      <c r="C432" s="27" t="s">
        <v>4696</v>
      </c>
      <c r="D432" s="26">
        <v>13</v>
      </c>
      <c r="E432" s="28">
        <f t="shared" si="12"/>
        <v>26828</v>
      </c>
      <c r="F432" s="27">
        <f t="shared" si="13"/>
        <v>49</v>
      </c>
      <c r="G432" s="27">
        <v>3</v>
      </c>
      <c r="H432" s="29">
        <v>24106.91</v>
      </c>
      <c r="I432" s="27" t="s">
        <v>4697</v>
      </c>
      <c r="J432" s="27" t="s">
        <v>4697</v>
      </c>
      <c r="K432" s="30" t="s">
        <v>4699</v>
      </c>
    </row>
    <row r="433" spans="1:11">
      <c r="A433" s="26" t="s">
        <v>5947</v>
      </c>
      <c r="B433" s="27">
        <v>2003</v>
      </c>
      <c r="C433" s="27" t="s">
        <v>4703</v>
      </c>
      <c r="D433" s="26">
        <v>30</v>
      </c>
      <c r="E433" s="28">
        <f t="shared" si="12"/>
        <v>37985</v>
      </c>
      <c r="F433" s="27">
        <f t="shared" si="13"/>
        <v>19</v>
      </c>
      <c r="G433" s="27">
        <v>2</v>
      </c>
      <c r="H433" s="29">
        <v>24059.68</v>
      </c>
      <c r="I433" s="27" t="s">
        <v>4697</v>
      </c>
      <c r="J433" s="27" t="s">
        <v>4697</v>
      </c>
      <c r="K433" s="30" t="s">
        <v>4698</v>
      </c>
    </row>
    <row r="434" spans="1:11">
      <c r="A434" s="26" t="s">
        <v>5950</v>
      </c>
      <c r="B434" s="27">
        <v>1971</v>
      </c>
      <c r="C434" s="27" t="s">
        <v>4704</v>
      </c>
      <c r="D434" s="26">
        <v>10</v>
      </c>
      <c r="E434" s="28">
        <f t="shared" si="12"/>
        <v>26124</v>
      </c>
      <c r="F434" s="27">
        <f t="shared" si="13"/>
        <v>51</v>
      </c>
      <c r="G434" s="27">
        <v>2</v>
      </c>
      <c r="H434" s="29">
        <v>23967.38</v>
      </c>
      <c r="I434" s="27" t="s">
        <v>4697</v>
      </c>
      <c r="J434" s="27" t="s">
        <v>4697</v>
      </c>
      <c r="K434" s="30" t="s">
        <v>4698</v>
      </c>
    </row>
    <row r="435" spans="1:11">
      <c r="A435" s="26" t="s">
        <v>5952</v>
      </c>
      <c r="B435" s="27">
        <v>1970</v>
      </c>
      <c r="C435" s="27" t="s">
        <v>4700</v>
      </c>
      <c r="D435" s="26">
        <v>8</v>
      </c>
      <c r="E435" s="28">
        <f t="shared" si="12"/>
        <v>25788</v>
      </c>
      <c r="F435" s="27">
        <f t="shared" si="13"/>
        <v>52</v>
      </c>
      <c r="G435" s="27">
        <v>1</v>
      </c>
      <c r="H435" s="29">
        <v>23887.66</v>
      </c>
      <c r="I435" s="27" t="s">
        <v>4697</v>
      </c>
      <c r="J435" s="27" t="s">
        <v>4694</v>
      </c>
      <c r="K435" s="30" t="s">
        <v>4698</v>
      </c>
    </row>
    <row r="436" spans="1:11">
      <c r="A436" s="26" t="s">
        <v>5954</v>
      </c>
      <c r="B436" s="27">
        <v>1973</v>
      </c>
      <c r="C436" s="27" t="s">
        <v>4696</v>
      </c>
      <c r="D436" s="26">
        <v>27</v>
      </c>
      <c r="E436" s="28">
        <f t="shared" si="12"/>
        <v>26842</v>
      </c>
      <c r="F436" s="27">
        <f t="shared" si="13"/>
        <v>49</v>
      </c>
      <c r="G436" s="27">
        <v>2</v>
      </c>
      <c r="H436" s="29">
        <v>23807.24</v>
      </c>
      <c r="I436" s="27" t="s">
        <v>4697</v>
      </c>
      <c r="J436" s="27" t="s">
        <v>4694</v>
      </c>
      <c r="K436" s="30" t="s">
        <v>4698</v>
      </c>
    </row>
    <row r="437" spans="1:11">
      <c r="A437" s="26" t="s">
        <v>5957</v>
      </c>
      <c r="B437" s="27">
        <v>1974</v>
      </c>
      <c r="C437" s="27" t="s">
        <v>4696</v>
      </c>
      <c r="D437" s="26">
        <v>2</v>
      </c>
      <c r="E437" s="28">
        <f t="shared" si="12"/>
        <v>27182</v>
      </c>
      <c r="F437" s="27">
        <f t="shared" si="13"/>
        <v>49</v>
      </c>
      <c r="G437" s="27">
        <v>1</v>
      </c>
      <c r="H437" s="29">
        <v>23568.27</v>
      </c>
      <c r="I437" s="27" t="s">
        <v>4697</v>
      </c>
      <c r="J437" s="27" t="s">
        <v>4697</v>
      </c>
      <c r="K437" s="30" t="s">
        <v>4701</v>
      </c>
    </row>
    <row r="438" spans="1:11">
      <c r="A438" s="26" t="s">
        <v>5960</v>
      </c>
      <c r="B438" s="27">
        <v>1983</v>
      </c>
      <c r="C438" s="27" t="s">
        <v>4700</v>
      </c>
      <c r="D438" s="26">
        <v>26</v>
      </c>
      <c r="E438" s="28">
        <f t="shared" si="12"/>
        <v>30554</v>
      </c>
      <c r="F438" s="27">
        <f t="shared" si="13"/>
        <v>39</v>
      </c>
      <c r="G438" s="27">
        <v>2</v>
      </c>
      <c r="H438" s="29">
        <v>23563.02</v>
      </c>
      <c r="I438" s="27" t="s">
        <v>4697</v>
      </c>
      <c r="J438" s="27" t="s">
        <v>4697</v>
      </c>
      <c r="K438" s="30" t="s">
        <v>4695</v>
      </c>
    </row>
    <row r="439" spans="1:11">
      <c r="A439" s="26" t="s">
        <v>5963</v>
      </c>
      <c r="B439" s="27">
        <v>1975</v>
      </c>
      <c r="C439" s="27" t="s">
        <v>4706</v>
      </c>
      <c r="D439" s="26">
        <v>13</v>
      </c>
      <c r="E439" s="28">
        <f t="shared" si="12"/>
        <v>27711</v>
      </c>
      <c r="F439" s="27">
        <f t="shared" si="13"/>
        <v>47</v>
      </c>
      <c r="G439" s="27">
        <v>1</v>
      </c>
      <c r="H439" s="29">
        <v>23401.31</v>
      </c>
      <c r="I439" s="27" t="s">
        <v>4697</v>
      </c>
      <c r="J439" s="27" t="s">
        <v>4694</v>
      </c>
      <c r="K439" s="30" t="s">
        <v>4699</v>
      </c>
    </row>
    <row r="440" spans="1:11">
      <c r="A440" s="26" t="s">
        <v>5965</v>
      </c>
      <c r="B440" s="27">
        <v>1973</v>
      </c>
      <c r="C440" s="27" t="s">
        <v>4692</v>
      </c>
      <c r="D440" s="26">
        <v>22</v>
      </c>
      <c r="E440" s="28">
        <f t="shared" si="12"/>
        <v>26959</v>
      </c>
      <c r="F440" s="27">
        <f t="shared" si="13"/>
        <v>49</v>
      </c>
      <c r="G440" s="27">
        <v>2</v>
      </c>
      <c r="H440" s="29">
        <v>23306.55</v>
      </c>
      <c r="I440" s="27" t="s">
        <v>4697</v>
      </c>
      <c r="J440" s="27" t="s">
        <v>4697</v>
      </c>
      <c r="K440" s="30" t="s">
        <v>4701</v>
      </c>
    </row>
    <row r="441" spans="1:11">
      <c r="A441" s="26" t="s">
        <v>5968</v>
      </c>
      <c r="B441" s="27">
        <v>1994</v>
      </c>
      <c r="C441" s="27" t="s">
        <v>4692</v>
      </c>
      <c r="D441" s="26">
        <v>3</v>
      </c>
      <c r="E441" s="28">
        <f t="shared" si="12"/>
        <v>34610</v>
      </c>
      <c r="F441" s="27">
        <f t="shared" si="13"/>
        <v>28</v>
      </c>
      <c r="G441" s="27">
        <v>1</v>
      </c>
      <c r="H441" s="29">
        <v>23288.93</v>
      </c>
      <c r="I441" s="27" t="s">
        <v>4697</v>
      </c>
      <c r="J441" s="27" t="s">
        <v>4694</v>
      </c>
      <c r="K441" s="30" t="s">
        <v>4699</v>
      </c>
    </row>
    <row r="442" spans="1:11">
      <c r="A442" s="26" t="s">
        <v>5971</v>
      </c>
      <c r="B442" s="27">
        <v>1969</v>
      </c>
      <c r="C442" s="27" t="s">
        <v>4706</v>
      </c>
      <c r="D442" s="26">
        <v>14</v>
      </c>
      <c r="E442" s="28">
        <f t="shared" si="12"/>
        <v>25521</v>
      </c>
      <c r="F442" s="27">
        <f t="shared" si="13"/>
        <v>53</v>
      </c>
      <c r="G442" s="27">
        <v>1</v>
      </c>
      <c r="H442" s="29">
        <v>23244.79</v>
      </c>
      <c r="I442" s="27" t="s">
        <v>4697</v>
      </c>
      <c r="J442" s="27" t="s">
        <v>4694</v>
      </c>
      <c r="K442" s="30" t="s">
        <v>4695</v>
      </c>
    </row>
    <row r="443" spans="1:11">
      <c r="A443" s="26" t="s">
        <v>5974</v>
      </c>
      <c r="B443" s="27">
        <v>1997</v>
      </c>
      <c r="C443" s="27" t="s">
        <v>4700</v>
      </c>
      <c r="D443" s="26">
        <v>7</v>
      </c>
      <c r="E443" s="28">
        <f t="shared" si="12"/>
        <v>35649</v>
      </c>
      <c r="F443" s="27">
        <f t="shared" si="13"/>
        <v>25</v>
      </c>
      <c r="G443" s="27">
        <v>2</v>
      </c>
      <c r="H443" s="29">
        <v>23241.47</v>
      </c>
      <c r="I443" s="27" t="s">
        <v>4697</v>
      </c>
      <c r="J443" s="27" t="s">
        <v>4694</v>
      </c>
      <c r="K443" s="30" t="s">
        <v>4712</v>
      </c>
    </row>
    <row r="444" spans="1:11">
      <c r="A444" s="26" t="s">
        <v>5977</v>
      </c>
      <c r="B444" s="27">
        <v>2003</v>
      </c>
      <c r="C444" s="27" t="s">
        <v>4703</v>
      </c>
      <c r="D444" s="26">
        <v>14</v>
      </c>
      <c r="E444" s="28">
        <f t="shared" si="12"/>
        <v>37969</v>
      </c>
      <c r="F444" s="27">
        <f t="shared" si="13"/>
        <v>19</v>
      </c>
      <c r="G444" s="27">
        <v>0</v>
      </c>
      <c r="H444" s="29">
        <v>23082.959999999999</v>
      </c>
      <c r="I444" s="27" t="s">
        <v>4697</v>
      </c>
      <c r="J444" s="27" t="s">
        <v>4697</v>
      </c>
      <c r="K444" s="30" t="s">
        <v>4701</v>
      </c>
    </row>
    <row r="445" spans="1:11">
      <c r="A445" s="26" t="s">
        <v>5979</v>
      </c>
      <c r="B445" s="27">
        <v>1975</v>
      </c>
      <c r="C445" s="27" t="s">
        <v>4702</v>
      </c>
      <c r="D445" s="26">
        <v>9</v>
      </c>
      <c r="E445" s="28">
        <f t="shared" si="12"/>
        <v>27646</v>
      </c>
      <c r="F445" s="27">
        <f t="shared" si="13"/>
        <v>47</v>
      </c>
      <c r="G445" s="27">
        <v>0</v>
      </c>
      <c r="H445" s="29">
        <v>23065.42</v>
      </c>
      <c r="I445" s="27" t="s">
        <v>4697</v>
      </c>
      <c r="J445" s="27" t="s">
        <v>4697</v>
      </c>
      <c r="K445" s="30" t="s">
        <v>4695</v>
      </c>
    </row>
    <row r="446" spans="1:11">
      <c r="A446" s="26" t="s">
        <v>5982</v>
      </c>
      <c r="B446" s="27">
        <v>1970</v>
      </c>
      <c r="C446" s="27" t="s">
        <v>4706</v>
      </c>
      <c r="D446" s="26">
        <v>9</v>
      </c>
      <c r="E446" s="28">
        <f t="shared" si="12"/>
        <v>25881</v>
      </c>
      <c r="F446" s="27">
        <f t="shared" si="13"/>
        <v>52</v>
      </c>
      <c r="G446" s="27">
        <v>0</v>
      </c>
      <c r="H446" s="29">
        <v>23045.57</v>
      </c>
      <c r="I446" s="27" t="s">
        <v>4697</v>
      </c>
      <c r="J446" s="27" t="s">
        <v>4697</v>
      </c>
      <c r="K446" s="30" t="s">
        <v>4699</v>
      </c>
    </row>
    <row r="447" spans="1:11">
      <c r="A447" s="26" t="s">
        <v>5985</v>
      </c>
      <c r="B447" s="27">
        <v>2003</v>
      </c>
      <c r="C447" s="27" t="s">
        <v>4704</v>
      </c>
      <c r="D447" s="26">
        <v>25</v>
      </c>
      <c r="E447" s="28">
        <f t="shared" si="12"/>
        <v>37827</v>
      </c>
      <c r="F447" s="27">
        <f t="shared" si="13"/>
        <v>19</v>
      </c>
      <c r="G447" s="27">
        <v>2</v>
      </c>
      <c r="H447" s="29">
        <v>22493.66</v>
      </c>
      <c r="I447" s="27" t="s">
        <v>4697</v>
      </c>
      <c r="J447" s="27" t="s">
        <v>4693</v>
      </c>
      <c r="K447" s="30" t="s">
        <v>4698</v>
      </c>
    </row>
    <row r="448" spans="1:11">
      <c r="A448" s="26" t="s">
        <v>5987</v>
      </c>
      <c r="B448" s="27">
        <v>1979</v>
      </c>
      <c r="C448" s="27" t="s">
        <v>4706</v>
      </c>
      <c r="D448" s="26">
        <v>14</v>
      </c>
      <c r="E448" s="28">
        <f t="shared" si="12"/>
        <v>29173</v>
      </c>
      <c r="F448" s="27">
        <f t="shared" si="13"/>
        <v>43</v>
      </c>
      <c r="G448" s="27">
        <v>2</v>
      </c>
      <c r="H448" s="29">
        <v>22478.6</v>
      </c>
      <c r="I448" s="27" t="s">
        <v>4694</v>
      </c>
      <c r="J448" s="27" t="s">
        <v>4697</v>
      </c>
      <c r="K448" s="30" t="s">
        <v>4701</v>
      </c>
    </row>
    <row r="449" spans="1:11">
      <c r="A449" s="26" t="s">
        <v>5990</v>
      </c>
      <c r="B449" s="27">
        <v>1983</v>
      </c>
      <c r="C449" s="27" t="s">
        <v>4703</v>
      </c>
      <c r="D449" s="26">
        <v>21</v>
      </c>
      <c r="E449" s="28">
        <f t="shared" si="12"/>
        <v>30671</v>
      </c>
      <c r="F449" s="27">
        <f t="shared" si="13"/>
        <v>39</v>
      </c>
      <c r="G449" s="27">
        <v>1</v>
      </c>
      <c r="H449" s="29">
        <v>22462.04</v>
      </c>
      <c r="I449" s="27" t="s">
        <v>4694</v>
      </c>
      <c r="J449" s="27" t="s">
        <v>4693</v>
      </c>
      <c r="K449" s="30" t="s">
        <v>4711</v>
      </c>
    </row>
    <row r="450" spans="1:11">
      <c r="A450" s="26" t="s">
        <v>5993</v>
      </c>
      <c r="B450" s="27">
        <v>1966</v>
      </c>
      <c r="C450" s="27" t="s">
        <v>4700</v>
      </c>
      <c r="D450" s="26">
        <v>18</v>
      </c>
      <c r="E450" s="28">
        <f t="shared" ref="E450:E513" si="14">DATE(B450,MONTH(DATEVALUE("1-"&amp;C450&amp;"-"&amp;B450)),D450)</f>
        <v>24337</v>
      </c>
      <c r="F450" s="27">
        <f t="shared" ref="F450:F513" si="15">DATEDIF(E450,DATE(2023,6,8),"y")</f>
        <v>56</v>
      </c>
      <c r="G450" s="27">
        <v>0</v>
      </c>
      <c r="H450" s="29">
        <v>22412.65</v>
      </c>
      <c r="I450" s="27" t="s">
        <v>4694</v>
      </c>
      <c r="J450" s="27" t="s">
        <v>4694</v>
      </c>
      <c r="K450" s="30" t="s">
        <v>4709</v>
      </c>
    </row>
    <row r="451" spans="1:11">
      <c r="A451" s="26" t="s">
        <v>5995</v>
      </c>
      <c r="B451" s="27">
        <v>1999</v>
      </c>
      <c r="C451" s="27" t="s">
        <v>4700</v>
      </c>
      <c r="D451" s="26">
        <v>26</v>
      </c>
      <c r="E451" s="28">
        <f t="shared" si="14"/>
        <v>36398</v>
      </c>
      <c r="F451" s="27">
        <f t="shared" si="15"/>
        <v>23</v>
      </c>
      <c r="G451" s="27">
        <v>2</v>
      </c>
      <c r="H451" s="29">
        <v>22395.74</v>
      </c>
      <c r="I451" s="27" t="s">
        <v>4694</v>
      </c>
      <c r="J451" s="27" t="s">
        <v>4697</v>
      </c>
      <c r="K451" s="30" t="s">
        <v>4699</v>
      </c>
    </row>
    <row r="452" spans="1:11">
      <c r="A452" s="26" t="s">
        <v>5998</v>
      </c>
      <c r="B452" s="27">
        <v>1982</v>
      </c>
      <c r="C452" s="27" t="s">
        <v>4703</v>
      </c>
      <c r="D452" s="26">
        <v>27</v>
      </c>
      <c r="E452" s="28">
        <f t="shared" si="14"/>
        <v>30312</v>
      </c>
      <c r="F452" s="27">
        <f t="shared" si="15"/>
        <v>40</v>
      </c>
      <c r="G452" s="27">
        <v>1</v>
      </c>
      <c r="H452" s="29">
        <v>22331.57</v>
      </c>
      <c r="I452" s="27" t="s">
        <v>4697</v>
      </c>
      <c r="J452" s="27" t="s">
        <v>4694</v>
      </c>
      <c r="K452" s="30" t="s">
        <v>4699</v>
      </c>
    </row>
    <row r="453" spans="1:11">
      <c r="A453" s="26" t="s">
        <v>6000</v>
      </c>
      <c r="B453" s="27">
        <v>1971</v>
      </c>
      <c r="C453" s="27" t="s">
        <v>4696</v>
      </c>
      <c r="D453" s="26">
        <v>16</v>
      </c>
      <c r="E453" s="28">
        <f t="shared" si="14"/>
        <v>26100</v>
      </c>
      <c r="F453" s="27">
        <f t="shared" si="15"/>
        <v>51</v>
      </c>
      <c r="G453" s="27">
        <v>1</v>
      </c>
      <c r="H453" s="29">
        <v>22218.11</v>
      </c>
      <c r="I453" s="27" t="s">
        <v>4697</v>
      </c>
      <c r="J453" s="27" t="s">
        <v>4694</v>
      </c>
      <c r="K453" s="30" t="s">
        <v>4695</v>
      </c>
    </row>
    <row r="454" spans="1:11">
      <c r="A454" s="26" t="s">
        <v>6002</v>
      </c>
      <c r="B454" s="27">
        <v>1965</v>
      </c>
      <c r="C454" s="27" t="s">
        <v>4700</v>
      </c>
      <c r="D454" s="26">
        <v>24</v>
      </c>
      <c r="E454" s="28">
        <f t="shared" si="14"/>
        <v>23978</v>
      </c>
      <c r="F454" s="27">
        <f t="shared" si="15"/>
        <v>57</v>
      </c>
      <c r="G454" s="27">
        <v>1</v>
      </c>
      <c r="H454" s="29">
        <v>22192.44</v>
      </c>
      <c r="I454" s="27" t="s">
        <v>4694</v>
      </c>
      <c r="J454" s="27" t="s">
        <v>4693</v>
      </c>
      <c r="K454" s="30" t="s">
        <v>4695</v>
      </c>
    </row>
    <row r="455" spans="1:11">
      <c r="A455" s="26" t="s">
        <v>6005</v>
      </c>
      <c r="B455" s="27">
        <v>1980</v>
      </c>
      <c r="C455" s="27" t="s">
        <v>4702</v>
      </c>
      <c r="D455" s="26">
        <v>12</v>
      </c>
      <c r="E455" s="28">
        <f t="shared" si="14"/>
        <v>29476</v>
      </c>
      <c r="F455" s="27">
        <f t="shared" si="15"/>
        <v>42</v>
      </c>
      <c r="G455" s="27">
        <v>0</v>
      </c>
      <c r="H455" s="29">
        <v>22144.03</v>
      </c>
      <c r="I455" s="27" t="s">
        <v>4697</v>
      </c>
      <c r="J455" s="27" t="s">
        <v>4697</v>
      </c>
      <c r="K455" s="30" t="s">
        <v>4701</v>
      </c>
    </row>
    <row r="456" spans="1:11">
      <c r="A456" s="26" t="s">
        <v>6007</v>
      </c>
      <c r="B456" s="27">
        <v>2001</v>
      </c>
      <c r="C456" s="27" t="s">
        <v>4700</v>
      </c>
      <c r="D456" s="26">
        <v>28</v>
      </c>
      <c r="E456" s="28">
        <f t="shared" si="14"/>
        <v>37131</v>
      </c>
      <c r="F456" s="27">
        <f t="shared" si="15"/>
        <v>21</v>
      </c>
      <c r="G456" s="27">
        <v>0</v>
      </c>
      <c r="H456" s="29">
        <v>22097.62</v>
      </c>
      <c r="I456" s="27" t="s">
        <v>4694</v>
      </c>
      <c r="J456" s="27" t="s">
        <v>4693</v>
      </c>
      <c r="K456" s="30" t="s">
        <v>4701</v>
      </c>
    </row>
    <row r="457" spans="1:11">
      <c r="A457" s="26" t="s">
        <v>6009</v>
      </c>
      <c r="B457" s="27">
        <v>1989</v>
      </c>
      <c r="C457" s="27" t="s">
        <v>4692</v>
      </c>
      <c r="D457" s="26">
        <v>14</v>
      </c>
      <c r="E457" s="28">
        <f t="shared" si="14"/>
        <v>32795</v>
      </c>
      <c r="F457" s="27">
        <f t="shared" si="15"/>
        <v>33</v>
      </c>
      <c r="G457" s="27">
        <v>0</v>
      </c>
      <c r="H457" s="29">
        <v>21984.47</v>
      </c>
      <c r="I457" s="27" t="s">
        <v>4694</v>
      </c>
      <c r="J457" s="27" t="s">
        <v>4693</v>
      </c>
      <c r="K457" s="30" t="s">
        <v>4698</v>
      </c>
    </row>
    <row r="458" spans="1:11">
      <c r="A458" s="26" t="s">
        <v>6011</v>
      </c>
      <c r="B458" s="27">
        <v>1975</v>
      </c>
      <c r="C458" s="27" t="s">
        <v>4703</v>
      </c>
      <c r="D458" s="26">
        <v>19</v>
      </c>
      <c r="E458" s="28">
        <f t="shared" si="14"/>
        <v>27747</v>
      </c>
      <c r="F458" s="27">
        <f t="shared" si="15"/>
        <v>47</v>
      </c>
      <c r="G458" s="27">
        <v>1</v>
      </c>
      <c r="H458" s="29">
        <v>21978.68</v>
      </c>
      <c r="I458" s="27" t="s">
        <v>4694</v>
      </c>
      <c r="J458" s="27" t="s">
        <v>4694</v>
      </c>
      <c r="K458" s="30" t="s">
        <v>4695</v>
      </c>
    </row>
    <row r="459" spans="1:11">
      <c r="A459" s="26" t="s">
        <v>6013</v>
      </c>
      <c r="B459" s="27">
        <v>2003</v>
      </c>
      <c r="C459" s="27" t="s">
        <v>4702</v>
      </c>
      <c r="D459" s="26">
        <v>28</v>
      </c>
      <c r="E459" s="28">
        <f t="shared" si="14"/>
        <v>37892</v>
      </c>
      <c r="F459" s="27">
        <f t="shared" si="15"/>
        <v>19</v>
      </c>
      <c r="G459" s="27">
        <v>0</v>
      </c>
      <c r="H459" s="29">
        <v>21882.400000000001</v>
      </c>
      <c r="I459" s="27" t="s">
        <v>4697</v>
      </c>
      <c r="J459" s="27" t="s">
        <v>4693</v>
      </c>
      <c r="K459" s="30" t="s">
        <v>4701</v>
      </c>
    </row>
    <row r="460" spans="1:11">
      <c r="A460" s="26" t="s">
        <v>6016</v>
      </c>
      <c r="B460" s="27">
        <v>1979</v>
      </c>
      <c r="C460" s="27" t="s">
        <v>4700</v>
      </c>
      <c r="D460" s="26">
        <v>17</v>
      </c>
      <c r="E460" s="28">
        <f t="shared" si="14"/>
        <v>29084</v>
      </c>
      <c r="F460" s="27">
        <f t="shared" si="15"/>
        <v>43</v>
      </c>
      <c r="G460" s="27">
        <v>2</v>
      </c>
      <c r="H460" s="29">
        <v>21880.82</v>
      </c>
      <c r="I460" s="27" t="s">
        <v>4694</v>
      </c>
      <c r="J460" s="27" t="s">
        <v>4693</v>
      </c>
      <c r="K460" s="30" t="s">
        <v>4698</v>
      </c>
    </row>
    <row r="461" spans="1:11">
      <c r="A461" s="26" t="s">
        <v>6019</v>
      </c>
      <c r="B461" s="27">
        <v>1963</v>
      </c>
      <c r="C461" s="27" t="s">
        <v>4700</v>
      </c>
      <c r="D461" s="26">
        <v>27</v>
      </c>
      <c r="E461" s="28">
        <f t="shared" si="14"/>
        <v>23250</v>
      </c>
      <c r="F461" s="27">
        <f t="shared" si="15"/>
        <v>59</v>
      </c>
      <c r="G461" s="27">
        <v>0</v>
      </c>
      <c r="H461" s="29">
        <v>21797</v>
      </c>
      <c r="I461" s="27" t="s">
        <v>4694</v>
      </c>
      <c r="J461" s="27" t="s">
        <v>4693</v>
      </c>
      <c r="K461" s="30" t="s">
        <v>4701</v>
      </c>
    </row>
    <row r="462" spans="1:11">
      <c r="A462" s="26" t="s">
        <v>6021</v>
      </c>
      <c r="B462" s="27">
        <v>1979</v>
      </c>
      <c r="C462" s="27" t="s">
        <v>4702</v>
      </c>
      <c r="D462" s="26">
        <v>28</v>
      </c>
      <c r="E462" s="28">
        <f t="shared" si="14"/>
        <v>29126</v>
      </c>
      <c r="F462" s="27">
        <f t="shared" si="15"/>
        <v>43</v>
      </c>
      <c r="G462" s="27">
        <v>0</v>
      </c>
      <c r="H462" s="29">
        <v>21774.32</v>
      </c>
      <c r="I462" s="27" t="s">
        <v>4694</v>
      </c>
      <c r="J462" s="27" t="s">
        <v>4697</v>
      </c>
      <c r="K462" s="30" t="s">
        <v>4698</v>
      </c>
    </row>
    <row r="463" spans="1:11">
      <c r="A463" s="26" t="s">
        <v>6023</v>
      </c>
      <c r="B463" s="27">
        <v>1979</v>
      </c>
      <c r="C463" s="27" t="s">
        <v>4702</v>
      </c>
      <c r="D463" s="26">
        <v>20</v>
      </c>
      <c r="E463" s="28">
        <f t="shared" si="14"/>
        <v>29118</v>
      </c>
      <c r="F463" s="27">
        <f t="shared" si="15"/>
        <v>43</v>
      </c>
      <c r="G463" s="27">
        <v>1</v>
      </c>
      <c r="H463" s="29">
        <v>21771.34</v>
      </c>
      <c r="I463" s="27" t="s">
        <v>4694</v>
      </c>
      <c r="J463" s="27" t="s">
        <v>4693</v>
      </c>
      <c r="K463" s="30" t="s">
        <v>4699</v>
      </c>
    </row>
    <row r="464" spans="1:11">
      <c r="A464" s="26" t="s">
        <v>6024</v>
      </c>
      <c r="B464" s="27">
        <v>1976</v>
      </c>
      <c r="C464" s="27" t="s">
        <v>4704</v>
      </c>
      <c r="D464" s="26">
        <v>18</v>
      </c>
      <c r="E464" s="28">
        <f t="shared" si="14"/>
        <v>27959</v>
      </c>
      <c r="F464" s="27">
        <f t="shared" si="15"/>
        <v>46</v>
      </c>
      <c r="G464" s="27">
        <v>1</v>
      </c>
      <c r="H464" s="29">
        <v>21677.279999999999</v>
      </c>
      <c r="I464" s="27" t="s">
        <v>4694</v>
      </c>
      <c r="J464" s="27" t="s">
        <v>4693</v>
      </c>
      <c r="K464" s="30" t="s">
        <v>4698</v>
      </c>
    </row>
    <row r="465" spans="1:11">
      <c r="A465" s="26" t="s">
        <v>6027</v>
      </c>
      <c r="B465" s="27">
        <v>1962</v>
      </c>
      <c r="C465" s="27" t="s">
        <v>4706</v>
      </c>
      <c r="D465" s="26">
        <v>16</v>
      </c>
      <c r="E465" s="28">
        <f t="shared" si="14"/>
        <v>22966</v>
      </c>
      <c r="F465" s="27">
        <f t="shared" si="15"/>
        <v>60</v>
      </c>
      <c r="G465" s="27">
        <v>0</v>
      </c>
      <c r="H465" s="29">
        <v>21661.16</v>
      </c>
      <c r="I465" s="27" t="s">
        <v>4697</v>
      </c>
      <c r="J465" s="27" t="s">
        <v>4697</v>
      </c>
      <c r="K465" s="30" t="s">
        <v>4698</v>
      </c>
    </row>
    <row r="466" spans="1:11">
      <c r="A466" s="26" t="s">
        <v>6030</v>
      </c>
      <c r="B466" s="27">
        <v>1983</v>
      </c>
      <c r="C466" s="27" t="s">
        <v>4703</v>
      </c>
      <c r="D466" s="26">
        <v>25</v>
      </c>
      <c r="E466" s="28">
        <f t="shared" si="14"/>
        <v>30675</v>
      </c>
      <c r="F466" s="27">
        <f t="shared" si="15"/>
        <v>39</v>
      </c>
      <c r="G466" s="27">
        <v>3</v>
      </c>
      <c r="H466" s="29">
        <v>21659.93</v>
      </c>
      <c r="I466" s="27" t="s">
        <v>4694</v>
      </c>
      <c r="J466" s="27" t="s">
        <v>4694</v>
      </c>
      <c r="K466" s="30" t="s">
        <v>4699</v>
      </c>
    </row>
    <row r="467" spans="1:11">
      <c r="A467" s="26" t="s">
        <v>6032</v>
      </c>
      <c r="B467" s="27">
        <v>1999</v>
      </c>
      <c r="C467" s="27" t="s">
        <v>4696</v>
      </c>
      <c r="D467" s="26">
        <v>12</v>
      </c>
      <c r="E467" s="28">
        <f t="shared" si="14"/>
        <v>36323</v>
      </c>
      <c r="F467" s="27">
        <f t="shared" si="15"/>
        <v>23</v>
      </c>
      <c r="G467" s="27">
        <v>0</v>
      </c>
      <c r="H467" s="29">
        <v>21595.38</v>
      </c>
      <c r="I467" s="27" t="s">
        <v>4697</v>
      </c>
      <c r="J467" s="27" t="s">
        <v>4694</v>
      </c>
      <c r="K467" s="30" t="s">
        <v>4698</v>
      </c>
    </row>
    <row r="468" spans="1:11">
      <c r="A468" s="26" t="s">
        <v>6035</v>
      </c>
      <c r="B468" s="27">
        <v>1990</v>
      </c>
      <c r="C468" s="27" t="s">
        <v>4706</v>
      </c>
      <c r="D468" s="26">
        <v>21</v>
      </c>
      <c r="E468" s="28">
        <f t="shared" si="14"/>
        <v>33198</v>
      </c>
      <c r="F468" s="27">
        <f t="shared" si="15"/>
        <v>32</v>
      </c>
      <c r="G468" s="27">
        <v>4</v>
      </c>
      <c r="H468" s="29">
        <v>21472.48</v>
      </c>
      <c r="I468" s="27" t="s">
        <v>4697</v>
      </c>
      <c r="J468" s="27" t="s">
        <v>4697</v>
      </c>
      <c r="K468" s="30" t="s">
        <v>4698</v>
      </c>
    </row>
    <row r="469" spans="1:11">
      <c r="A469" s="26" t="s">
        <v>6037</v>
      </c>
      <c r="B469" s="27">
        <v>1980</v>
      </c>
      <c r="C469" s="27" t="s">
        <v>4702</v>
      </c>
      <c r="D469" s="26">
        <v>4</v>
      </c>
      <c r="E469" s="28">
        <f t="shared" si="14"/>
        <v>29468</v>
      </c>
      <c r="F469" s="27">
        <f t="shared" si="15"/>
        <v>42</v>
      </c>
      <c r="G469" s="27">
        <v>0</v>
      </c>
      <c r="H469" s="29">
        <v>21348.71</v>
      </c>
      <c r="I469" s="27" t="s">
        <v>4697</v>
      </c>
      <c r="J469" s="27" t="s">
        <v>4693</v>
      </c>
      <c r="K469" s="30" t="s">
        <v>4698</v>
      </c>
    </row>
    <row r="470" spans="1:11">
      <c r="A470" s="26" t="s">
        <v>6040</v>
      </c>
      <c r="B470" s="27">
        <v>2004</v>
      </c>
      <c r="C470" s="27" t="s">
        <v>4700</v>
      </c>
      <c r="D470" s="26">
        <v>4</v>
      </c>
      <c r="E470" s="28">
        <f t="shared" si="14"/>
        <v>38203</v>
      </c>
      <c r="F470" s="27">
        <f t="shared" si="15"/>
        <v>18</v>
      </c>
      <c r="G470" s="27">
        <v>0</v>
      </c>
      <c r="H470" s="29">
        <v>21344.85</v>
      </c>
      <c r="I470" s="27" t="s">
        <v>4694</v>
      </c>
      <c r="J470" s="27" t="s">
        <v>4693</v>
      </c>
      <c r="K470" s="30" t="s">
        <v>4699</v>
      </c>
    </row>
    <row r="471" spans="1:11">
      <c r="A471" s="26" t="s">
        <v>6043</v>
      </c>
      <c r="B471" s="27">
        <v>1980</v>
      </c>
      <c r="C471" s="27" t="s">
        <v>4703</v>
      </c>
      <c r="D471" s="26">
        <v>10</v>
      </c>
      <c r="E471" s="28">
        <f t="shared" si="14"/>
        <v>29565</v>
      </c>
      <c r="F471" s="27">
        <f t="shared" si="15"/>
        <v>42</v>
      </c>
      <c r="G471" s="27">
        <v>2</v>
      </c>
      <c r="H471" s="29">
        <v>21259.38</v>
      </c>
      <c r="I471" s="27" t="s">
        <v>4694</v>
      </c>
      <c r="J471" s="27" t="s">
        <v>4694</v>
      </c>
      <c r="K471" s="30" t="s">
        <v>4711</v>
      </c>
    </row>
    <row r="472" spans="1:11">
      <c r="A472" s="26" t="s">
        <v>6046</v>
      </c>
      <c r="B472" s="27">
        <v>1974</v>
      </c>
      <c r="C472" s="27" t="s">
        <v>4702</v>
      </c>
      <c r="D472" s="26">
        <v>3</v>
      </c>
      <c r="E472" s="28">
        <f t="shared" si="14"/>
        <v>27275</v>
      </c>
      <c r="F472" s="27">
        <f t="shared" si="15"/>
        <v>48</v>
      </c>
      <c r="G472" s="27">
        <v>0</v>
      </c>
      <c r="H472" s="29">
        <v>21232.18</v>
      </c>
      <c r="I472" s="27" t="s">
        <v>4694</v>
      </c>
      <c r="J472" s="27" t="s">
        <v>4697</v>
      </c>
      <c r="K472" s="30" t="s">
        <v>4701</v>
      </c>
    </row>
    <row r="473" spans="1:11">
      <c r="A473" s="26" t="s">
        <v>6049</v>
      </c>
      <c r="B473" s="27">
        <v>1974</v>
      </c>
      <c r="C473" s="27" t="s">
        <v>4692</v>
      </c>
      <c r="D473" s="26">
        <v>14</v>
      </c>
      <c r="E473" s="28">
        <f t="shared" si="14"/>
        <v>27316</v>
      </c>
      <c r="F473" s="27">
        <f t="shared" si="15"/>
        <v>48</v>
      </c>
      <c r="G473" s="27">
        <v>0</v>
      </c>
      <c r="H473" s="29">
        <v>21223.68</v>
      </c>
      <c r="I473" s="27" t="s">
        <v>4694</v>
      </c>
      <c r="J473" s="27" t="s">
        <v>4697</v>
      </c>
      <c r="K473" s="30" t="s">
        <v>4695</v>
      </c>
    </row>
    <row r="474" spans="1:11">
      <c r="A474" s="26" t="s">
        <v>6051</v>
      </c>
      <c r="B474" s="27">
        <v>1969</v>
      </c>
      <c r="C474" s="27" t="s">
        <v>4700</v>
      </c>
      <c r="D474" s="26">
        <v>26</v>
      </c>
      <c r="E474" s="28">
        <f t="shared" si="14"/>
        <v>25441</v>
      </c>
      <c r="F474" s="27">
        <f t="shared" si="15"/>
        <v>53</v>
      </c>
      <c r="G474" s="27">
        <v>0</v>
      </c>
      <c r="H474" s="29">
        <v>21195.82</v>
      </c>
      <c r="I474" s="27" t="s">
        <v>4694</v>
      </c>
      <c r="J474" s="27" t="s">
        <v>4693</v>
      </c>
      <c r="K474" s="30" t="s">
        <v>4695</v>
      </c>
    </row>
    <row r="475" spans="1:11">
      <c r="A475" s="26" t="s">
        <v>6053</v>
      </c>
      <c r="B475" s="27">
        <v>1977</v>
      </c>
      <c r="C475" s="27" t="s">
        <v>4706</v>
      </c>
      <c r="D475" s="26">
        <v>23</v>
      </c>
      <c r="E475" s="28">
        <f t="shared" si="14"/>
        <v>28452</v>
      </c>
      <c r="F475" s="27">
        <f t="shared" si="15"/>
        <v>45</v>
      </c>
      <c r="G475" s="27">
        <v>2</v>
      </c>
      <c r="H475" s="29">
        <v>21098.55</v>
      </c>
      <c r="I475" s="27" t="s">
        <v>4694</v>
      </c>
      <c r="J475" s="27" t="s">
        <v>4694</v>
      </c>
      <c r="K475" s="30" t="s">
        <v>4698</v>
      </c>
    </row>
    <row r="476" spans="1:11">
      <c r="A476" s="26" t="s">
        <v>6055</v>
      </c>
      <c r="B476" s="27">
        <v>1983</v>
      </c>
      <c r="C476" s="27" t="s">
        <v>4704</v>
      </c>
      <c r="D476" s="26">
        <v>2</v>
      </c>
      <c r="E476" s="28">
        <f t="shared" si="14"/>
        <v>30499</v>
      </c>
      <c r="F476" s="27">
        <f t="shared" si="15"/>
        <v>39</v>
      </c>
      <c r="G476" s="27">
        <v>1</v>
      </c>
      <c r="H476" s="29">
        <v>21082.16</v>
      </c>
      <c r="I476" s="27" t="s">
        <v>4694</v>
      </c>
      <c r="J476" s="27" t="s">
        <v>4697</v>
      </c>
      <c r="K476" s="30" t="s">
        <v>4701</v>
      </c>
    </row>
    <row r="477" spans="1:11">
      <c r="A477" s="26" t="s">
        <v>6058</v>
      </c>
      <c r="B477" s="27">
        <v>1964</v>
      </c>
      <c r="C477" s="27" t="s">
        <v>4706</v>
      </c>
      <c r="D477" s="26">
        <v>19</v>
      </c>
      <c r="E477" s="28">
        <f t="shared" si="14"/>
        <v>23700</v>
      </c>
      <c r="F477" s="27">
        <f t="shared" si="15"/>
        <v>58</v>
      </c>
      <c r="G477" s="27">
        <v>0</v>
      </c>
      <c r="H477" s="29">
        <v>20893.060000000001</v>
      </c>
      <c r="I477" s="27" t="s">
        <v>4697</v>
      </c>
      <c r="J477" s="27" t="s">
        <v>4694</v>
      </c>
      <c r="K477" s="30" t="s">
        <v>4698</v>
      </c>
    </row>
    <row r="478" spans="1:11">
      <c r="A478" s="26" t="s">
        <v>6061</v>
      </c>
      <c r="B478" s="27">
        <v>1975</v>
      </c>
      <c r="C478" s="27" t="s">
        <v>4703</v>
      </c>
      <c r="D478" s="26">
        <v>8</v>
      </c>
      <c r="E478" s="28">
        <f t="shared" si="14"/>
        <v>27736</v>
      </c>
      <c r="F478" s="27">
        <f t="shared" si="15"/>
        <v>47</v>
      </c>
      <c r="G478" s="27">
        <v>0</v>
      </c>
      <c r="H478" s="29">
        <v>20878.78</v>
      </c>
      <c r="I478" s="27" t="s">
        <v>4697</v>
      </c>
      <c r="J478" s="27" t="s">
        <v>4693</v>
      </c>
      <c r="K478" s="30" t="s">
        <v>4699</v>
      </c>
    </row>
    <row r="479" spans="1:11">
      <c r="A479" s="26" t="s">
        <v>6064</v>
      </c>
      <c r="B479" s="27">
        <v>1967</v>
      </c>
      <c r="C479" s="27" t="s">
        <v>4702</v>
      </c>
      <c r="D479" s="26">
        <v>8</v>
      </c>
      <c r="E479" s="28">
        <f t="shared" si="14"/>
        <v>24723</v>
      </c>
      <c r="F479" s="27">
        <f t="shared" si="15"/>
        <v>55</v>
      </c>
      <c r="G479" s="27">
        <v>0</v>
      </c>
      <c r="H479" s="29">
        <v>20781.490000000002</v>
      </c>
      <c r="I479" s="27" t="s">
        <v>4697</v>
      </c>
      <c r="J479" s="27" t="s">
        <v>4694</v>
      </c>
      <c r="K479" s="30" t="s">
        <v>4695</v>
      </c>
    </row>
    <row r="480" spans="1:11">
      <c r="A480" s="26" t="s">
        <v>6067</v>
      </c>
      <c r="B480" s="27">
        <v>1986</v>
      </c>
      <c r="C480" s="27" t="s">
        <v>4700</v>
      </c>
      <c r="D480" s="26">
        <v>4</v>
      </c>
      <c r="E480" s="28">
        <f t="shared" si="14"/>
        <v>31628</v>
      </c>
      <c r="F480" s="27">
        <f t="shared" si="15"/>
        <v>36</v>
      </c>
      <c r="G480" s="27">
        <v>1</v>
      </c>
      <c r="H480" s="29">
        <v>20773.63</v>
      </c>
      <c r="I480" s="27" t="s">
        <v>4697</v>
      </c>
      <c r="J480" s="27" t="s">
        <v>4694</v>
      </c>
      <c r="K480" s="30" t="s">
        <v>4708</v>
      </c>
    </row>
    <row r="481" spans="1:11">
      <c r="A481" s="26" t="s">
        <v>6070</v>
      </c>
      <c r="B481" s="27">
        <v>1992</v>
      </c>
      <c r="C481" s="27" t="s">
        <v>4702</v>
      </c>
      <c r="D481" s="26">
        <v>14</v>
      </c>
      <c r="E481" s="28">
        <f t="shared" si="14"/>
        <v>33861</v>
      </c>
      <c r="F481" s="27">
        <f t="shared" si="15"/>
        <v>30</v>
      </c>
      <c r="G481" s="27">
        <v>3</v>
      </c>
      <c r="H481" s="29">
        <v>20745.990000000002</v>
      </c>
      <c r="I481" s="27" t="s">
        <v>4694</v>
      </c>
      <c r="J481" s="27" t="s">
        <v>4693</v>
      </c>
      <c r="K481" s="30" t="s">
        <v>4698</v>
      </c>
    </row>
    <row r="482" spans="1:11">
      <c r="A482" s="26" t="s">
        <v>6073</v>
      </c>
      <c r="B482" s="27">
        <v>1965</v>
      </c>
      <c r="C482" s="27" t="s">
        <v>4700</v>
      </c>
      <c r="D482" s="26">
        <v>1</v>
      </c>
      <c r="E482" s="28">
        <f t="shared" si="14"/>
        <v>23955</v>
      </c>
      <c r="F482" s="27">
        <f t="shared" si="15"/>
        <v>57</v>
      </c>
      <c r="G482" s="27">
        <v>0</v>
      </c>
      <c r="H482" s="29">
        <v>20709.02</v>
      </c>
      <c r="I482" s="27" t="s">
        <v>4694</v>
      </c>
      <c r="J482" s="27" t="s">
        <v>4697</v>
      </c>
      <c r="K482" s="30" t="s">
        <v>4711</v>
      </c>
    </row>
    <row r="483" spans="1:11">
      <c r="A483" s="26" t="s">
        <v>6075</v>
      </c>
      <c r="B483" s="27">
        <v>1967</v>
      </c>
      <c r="C483" s="27" t="s">
        <v>4703</v>
      </c>
      <c r="D483" s="26">
        <v>17</v>
      </c>
      <c r="E483" s="28">
        <f t="shared" si="14"/>
        <v>24823</v>
      </c>
      <c r="F483" s="27">
        <f t="shared" si="15"/>
        <v>55</v>
      </c>
      <c r="G483" s="27">
        <v>0</v>
      </c>
      <c r="H483" s="29">
        <v>20630.28</v>
      </c>
      <c r="I483" s="27" t="s">
        <v>4697</v>
      </c>
      <c r="J483" s="27" t="s">
        <v>4694</v>
      </c>
      <c r="K483" s="30" t="s">
        <v>4701</v>
      </c>
    </row>
    <row r="484" spans="1:11">
      <c r="A484" s="26" t="s">
        <v>6078</v>
      </c>
      <c r="B484" s="27">
        <v>1966</v>
      </c>
      <c r="C484" s="27" t="s">
        <v>4704</v>
      </c>
      <c r="D484" s="26">
        <v>9</v>
      </c>
      <c r="E484" s="28">
        <f t="shared" si="14"/>
        <v>24297</v>
      </c>
      <c r="F484" s="27">
        <f t="shared" si="15"/>
        <v>56</v>
      </c>
      <c r="G484" s="27">
        <v>0</v>
      </c>
      <c r="H484" s="29">
        <v>20568.32</v>
      </c>
      <c r="I484" s="27" t="s">
        <v>4694</v>
      </c>
      <c r="J484" s="27" t="s">
        <v>4697</v>
      </c>
      <c r="K484" s="30" t="s">
        <v>4698</v>
      </c>
    </row>
    <row r="485" spans="1:11">
      <c r="A485" s="26" t="s">
        <v>6081</v>
      </c>
      <c r="B485" s="27">
        <v>1969</v>
      </c>
      <c r="C485" s="27" t="s">
        <v>4692</v>
      </c>
      <c r="D485" s="26">
        <v>13</v>
      </c>
      <c r="E485" s="28">
        <f t="shared" si="14"/>
        <v>25489</v>
      </c>
      <c r="F485" s="27">
        <f t="shared" si="15"/>
        <v>53</v>
      </c>
      <c r="G485" s="27">
        <v>3</v>
      </c>
      <c r="H485" s="29">
        <v>20463</v>
      </c>
      <c r="I485" s="27" t="s">
        <v>4697</v>
      </c>
      <c r="J485" s="27" t="s">
        <v>4697</v>
      </c>
      <c r="K485" s="30" t="s">
        <v>4695</v>
      </c>
    </row>
    <row r="486" spans="1:11">
      <c r="A486" s="26" t="s">
        <v>6083</v>
      </c>
      <c r="B486" s="27">
        <v>1962</v>
      </c>
      <c r="C486" s="27" t="s">
        <v>4692</v>
      </c>
      <c r="D486" s="26">
        <v>18</v>
      </c>
      <c r="E486" s="28">
        <f t="shared" si="14"/>
        <v>22937</v>
      </c>
      <c r="F486" s="27">
        <f t="shared" si="15"/>
        <v>60</v>
      </c>
      <c r="G486" s="27">
        <v>0</v>
      </c>
      <c r="H486" s="29">
        <v>20446.849999999999</v>
      </c>
      <c r="I486" s="27" t="s">
        <v>4697</v>
      </c>
      <c r="J486" s="27" t="s">
        <v>4693</v>
      </c>
      <c r="K486" s="30" t="s">
        <v>4698</v>
      </c>
    </row>
    <row r="487" spans="1:11">
      <c r="A487" s="26" t="s">
        <v>6085</v>
      </c>
      <c r="B487" s="27">
        <v>1985</v>
      </c>
      <c r="C487" s="27" t="s">
        <v>4704</v>
      </c>
      <c r="D487" s="26">
        <v>12</v>
      </c>
      <c r="E487" s="28">
        <f t="shared" si="14"/>
        <v>31240</v>
      </c>
      <c r="F487" s="27">
        <f t="shared" si="15"/>
        <v>37</v>
      </c>
      <c r="G487" s="27">
        <v>0</v>
      </c>
      <c r="H487" s="29">
        <v>20420.599999999999</v>
      </c>
      <c r="I487" s="27" t="s">
        <v>4694</v>
      </c>
      <c r="J487" s="27" t="s">
        <v>4697</v>
      </c>
      <c r="K487" s="30" t="s">
        <v>4701</v>
      </c>
    </row>
    <row r="488" spans="1:11">
      <c r="A488" s="26" t="s">
        <v>6086</v>
      </c>
      <c r="B488" s="27">
        <v>1962</v>
      </c>
      <c r="C488" s="27" t="s">
        <v>4704</v>
      </c>
      <c r="D488" s="26">
        <v>2</v>
      </c>
      <c r="E488" s="28">
        <f t="shared" si="14"/>
        <v>22829</v>
      </c>
      <c r="F488" s="27">
        <f t="shared" si="15"/>
        <v>60</v>
      </c>
      <c r="G488" s="27">
        <v>0</v>
      </c>
      <c r="H488" s="29">
        <v>20354.5</v>
      </c>
      <c r="I488" s="27" t="s">
        <v>4694</v>
      </c>
      <c r="J488" s="27" t="s">
        <v>4697</v>
      </c>
      <c r="K488" s="30" t="s">
        <v>4713</v>
      </c>
    </row>
    <row r="489" spans="1:11">
      <c r="A489" s="26" t="s">
        <v>6090</v>
      </c>
      <c r="B489" s="27">
        <v>1985</v>
      </c>
      <c r="C489" s="27" t="s">
        <v>4702</v>
      </c>
      <c r="D489" s="26">
        <v>17</v>
      </c>
      <c r="E489" s="28">
        <f t="shared" si="14"/>
        <v>31307</v>
      </c>
      <c r="F489" s="27">
        <f t="shared" si="15"/>
        <v>37</v>
      </c>
      <c r="G489" s="27">
        <v>1</v>
      </c>
      <c r="H489" s="29">
        <v>20296.86</v>
      </c>
      <c r="I489" s="27" t="s">
        <v>4694</v>
      </c>
      <c r="J489" s="27" t="s">
        <v>4693</v>
      </c>
      <c r="K489" s="30" t="s">
        <v>4699</v>
      </c>
    </row>
    <row r="490" spans="1:11">
      <c r="A490" s="26" t="s">
        <v>6093</v>
      </c>
      <c r="B490" s="27">
        <v>1993</v>
      </c>
      <c r="C490" s="27" t="s">
        <v>4702</v>
      </c>
      <c r="D490" s="26">
        <v>7</v>
      </c>
      <c r="E490" s="28">
        <f t="shared" si="14"/>
        <v>34219</v>
      </c>
      <c r="F490" s="27">
        <f t="shared" si="15"/>
        <v>29</v>
      </c>
      <c r="G490" s="27">
        <v>1</v>
      </c>
      <c r="H490" s="29">
        <v>20277.810000000001</v>
      </c>
      <c r="I490" s="27" t="s">
        <v>4694</v>
      </c>
      <c r="J490" s="27" t="s">
        <v>4694</v>
      </c>
      <c r="K490" s="30" t="s">
        <v>4705</v>
      </c>
    </row>
    <row r="491" spans="1:11">
      <c r="A491" s="26" t="s">
        <v>6095</v>
      </c>
      <c r="B491" s="27">
        <v>1966</v>
      </c>
      <c r="C491" s="27" t="s">
        <v>4700</v>
      </c>
      <c r="D491" s="26">
        <v>22</v>
      </c>
      <c r="E491" s="28">
        <f t="shared" si="14"/>
        <v>24341</v>
      </c>
      <c r="F491" s="27">
        <f t="shared" si="15"/>
        <v>56</v>
      </c>
      <c r="G491" s="27">
        <v>0</v>
      </c>
      <c r="H491" s="29">
        <v>20253.84</v>
      </c>
      <c r="I491" s="27" t="s">
        <v>4697</v>
      </c>
      <c r="J491" s="27" t="s">
        <v>4694</v>
      </c>
      <c r="K491" s="30" t="s">
        <v>4698</v>
      </c>
    </row>
    <row r="492" spans="1:11">
      <c r="A492" s="26" t="s">
        <v>6097</v>
      </c>
      <c r="B492" s="27">
        <v>1987</v>
      </c>
      <c r="C492" s="27" t="s">
        <v>4692</v>
      </c>
      <c r="D492" s="26">
        <v>17</v>
      </c>
      <c r="E492" s="28">
        <f t="shared" si="14"/>
        <v>32067</v>
      </c>
      <c r="F492" s="27">
        <f t="shared" si="15"/>
        <v>35</v>
      </c>
      <c r="G492" s="27">
        <v>0</v>
      </c>
      <c r="H492" s="29">
        <v>20234.849999999999</v>
      </c>
      <c r="I492" s="27" t="s">
        <v>4697</v>
      </c>
      <c r="J492" s="27" t="s">
        <v>4694</v>
      </c>
      <c r="K492" s="30" t="s">
        <v>4698</v>
      </c>
    </row>
    <row r="493" spans="1:11">
      <c r="A493" s="26" t="s">
        <v>6100</v>
      </c>
      <c r="B493" s="27">
        <v>1994</v>
      </c>
      <c r="C493" s="27" t="s">
        <v>4696</v>
      </c>
      <c r="D493" s="26">
        <v>8</v>
      </c>
      <c r="E493" s="28">
        <f t="shared" si="14"/>
        <v>34493</v>
      </c>
      <c r="F493" s="27">
        <f t="shared" si="15"/>
        <v>29</v>
      </c>
      <c r="G493" s="27">
        <v>2</v>
      </c>
      <c r="H493" s="29">
        <v>20177.669999999998</v>
      </c>
      <c r="I493" s="27" t="s">
        <v>4697</v>
      </c>
      <c r="J493" s="27" t="s">
        <v>4693</v>
      </c>
      <c r="K493" s="30" t="s">
        <v>4701</v>
      </c>
    </row>
    <row r="494" spans="1:11">
      <c r="A494" s="26" t="s">
        <v>6102</v>
      </c>
      <c r="B494" s="27">
        <v>2002</v>
      </c>
      <c r="C494" s="27" t="s">
        <v>4704</v>
      </c>
      <c r="D494" s="26">
        <v>9</v>
      </c>
      <c r="E494" s="28">
        <f t="shared" si="14"/>
        <v>37446</v>
      </c>
      <c r="F494" s="27">
        <f t="shared" si="15"/>
        <v>20</v>
      </c>
      <c r="G494" s="27">
        <v>0</v>
      </c>
      <c r="H494" s="29">
        <v>20167.34</v>
      </c>
      <c r="I494" s="27" t="s">
        <v>4694</v>
      </c>
      <c r="J494" s="27" t="s">
        <v>4694</v>
      </c>
      <c r="K494" s="30" t="s">
        <v>4701</v>
      </c>
    </row>
    <row r="495" spans="1:11">
      <c r="A495" s="26" t="s">
        <v>6104</v>
      </c>
      <c r="B495" s="27">
        <v>1983</v>
      </c>
      <c r="C495" s="27" t="s">
        <v>4692</v>
      </c>
      <c r="D495" s="26">
        <v>6</v>
      </c>
      <c r="E495" s="28">
        <f t="shared" si="14"/>
        <v>30595</v>
      </c>
      <c r="F495" s="27">
        <f t="shared" si="15"/>
        <v>39</v>
      </c>
      <c r="G495" s="27">
        <v>0</v>
      </c>
      <c r="H495" s="29">
        <v>20149.32</v>
      </c>
      <c r="I495" s="27" t="s">
        <v>4697</v>
      </c>
      <c r="J495" s="27" t="s">
        <v>4693</v>
      </c>
      <c r="K495" s="30" t="s">
        <v>4705</v>
      </c>
    </row>
    <row r="496" spans="1:11">
      <c r="A496" s="26" t="s">
        <v>6107</v>
      </c>
      <c r="B496" s="27">
        <v>1988</v>
      </c>
      <c r="C496" s="27" t="s">
        <v>4704</v>
      </c>
      <c r="D496" s="26">
        <v>25</v>
      </c>
      <c r="E496" s="28">
        <f t="shared" si="14"/>
        <v>32349</v>
      </c>
      <c r="F496" s="27">
        <f t="shared" si="15"/>
        <v>34</v>
      </c>
      <c r="G496" s="27">
        <v>1</v>
      </c>
      <c r="H496" s="29">
        <v>20009.63</v>
      </c>
      <c r="I496" s="27" t="s">
        <v>4697</v>
      </c>
      <c r="J496" s="27" t="s">
        <v>4693</v>
      </c>
      <c r="K496" s="30" t="s">
        <v>4698</v>
      </c>
    </row>
    <row r="497" spans="1:11">
      <c r="A497" s="26" t="s">
        <v>6109</v>
      </c>
      <c r="B497" s="27">
        <v>1966</v>
      </c>
      <c r="C497" s="27" t="s">
        <v>4700</v>
      </c>
      <c r="D497" s="26">
        <v>10</v>
      </c>
      <c r="E497" s="28">
        <f t="shared" si="14"/>
        <v>24329</v>
      </c>
      <c r="F497" s="27">
        <f t="shared" si="15"/>
        <v>56</v>
      </c>
      <c r="G497" s="27">
        <v>0</v>
      </c>
      <c r="H497" s="29">
        <v>19995.29</v>
      </c>
      <c r="I497" s="27" t="s">
        <v>4693</v>
      </c>
      <c r="J497" s="27" t="s">
        <v>4694</v>
      </c>
      <c r="K497" s="30" t="s">
        <v>4713</v>
      </c>
    </row>
    <row r="498" spans="1:11">
      <c r="A498" s="26" t="s">
        <v>6111</v>
      </c>
      <c r="B498" s="27">
        <v>1980</v>
      </c>
      <c r="C498" s="27" t="s">
        <v>4692</v>
      </c>
      <c r="D498" s="26">
        <v>9</v>
      </c>
      <c r="E498" s="28">
        <f t="shared" si="14"/>
        <v>29503</v>
      </c>
      <c r="F498" s="27">
        <f t="shared" si="15"/>
        <v>42</v>
      </c>
      <c r="G498" s="27">
        <v>0</v>
      </c>
      <c r="H498" s="29">
        <v>19964.75</v>
      </c>
      <c r="I498" s="27" t="s">
        <v>4693</v>
      </c>
      <c r="J498" s="27" t="s">
        <v>4697</v>
      </c>
      <c r="K498" s="30" t="s">
        <v>4699</v>
      </c>
    </row>
    <row r="499" spans="1:11">
      <c r="A499" s="26" t="s">
        <v>6114</v>
      </c>
      <c r="B499" s="27">
        <v>1997</v>
      </c>
      <c r="C499" s="27" t="s">
        <v>4692</v>
      </c>
      <c r="D499" s="26">
        <v>18</v>
      </c>
      <c r="E499" s="28">
        <f t="shared" si="14"/>
        <v>35721</v>
      </c>
      <c r="F499" s="27">
        <f t="shared" si="15"/>
        <v>25</v>
      </c>
      <c r="G499" s="27">
        <v>3</v>
      </c>
      <c r="H499" s="29">
        <v>19933.46</v>
      </c>
      <c r="I499" s="27" t="s">
        <v>4693</v>
      </c>
      <c r="J499" s="27" t="s">
        <v>4694</v>
      </c>
      <c r="K499" s="30" t="s">
        <v>4701</v>
      </c>
    </row>
    <row r="500" spans="1:11">
      <c r="A500" s="26" t="s">
        <v>6116</v>
      </c>
      <c r="B500" s="27">
        <v>1979</v>
      </c>
      <c r="C500" s="27" t="s">
        <v>4692</v>
      </c>
      <c r="D500" s="26">
        <v>30</v>
      </c>
      <c r="E500" s="28">
        <f t="shared" si="14"/>
        <v>29158</v>
      </c>
      <c r="F500" s="27">
        <f t="shared" si="15"/>
        <v>43</v>
      </c>
      <c r="G500" s="27">
        <v>2</v>
      </c>
      <c r="H500" s="29">
        <v>19798.05</v>
      </c>
      <c r="I500" s="27" t="s">
        <v>4693</v>
      </c>
      <c r="J500" s="27" t="s">
        <v>4693</v>
      </c>
      <c r="K500" s="30" t="s">
        <v>4699</v>
      </c>
    </row>
    <row r="501" spans="1:11">
      <c r="A501" s="26" t="s">
        <v>6119</v>
      </c>
      <c r="B501" s="27">
        <v>1972</v>
      </c>
      <c r="C501" s="27" t="s">
        <v>4696</v>
      </c>
      <c r="D501" s="26">
        <v>14</v>
      </c>
      <c r="E501" s="28">
        <f t="shared" si="14"/>
        <v>26464</v>
      </c>
      <c r="F501" s="27">
        <f t="shared" si="15"/>
        <v>50</v>
      </c>
      <c r="G501" s="27">
        <v>3</v>
      </c>
      <c r="H501" s="29">
        <v>19749.38</v>
      </c>
      <c r="I501" s="27" t="s">
        <v>4693</v>
      </c>
      <c r="J501" s="27" t="s">
        <v>4694</v>
      </c>
      <c r="K501" s="30" t="s">
        <v>4695</v>
      </c>
    </row>
    <row r="502" spans="1:11">
      <c r="A502" s="26" t="s">
        <v>6121</v>
      </c>
      <c r="B502" s="27">
        <v>1990</v>
      </c>
      <c r="C502" s="27" t="s">
        <v>4700</v>
      </c>
      <c r="D502" s="26">
        <v>8</v>
      </c>
      <c r="E502" s="28">
        <f t="shared" si="14"/>
        <v>33093</v>
      </c>
      <c r="F502" s="27">
        <f t="shared" si="15"/>
        <v>32</v>
      </c>
      <c r="G502" s="27">
        <v>1</v>
      </c>
      <c r="H502" s="29">
        <v>19719.689999999999</v>
      </c>
      <c r="I502" s="27" t="s">
        <v>4693</v>
      </c>
      <c r="J502" s="27" t="s">
        <v>4697</v>
      </c>
      <c r="K502" s="30" t="s">
        <v>4695</v>
      </c>
    </row>
    <row r="503" spans="1:11">
      <c r="A503" s="26" t="s">
        <v>6124</v>
      </c>
      <c r="B503" s="27">
        <v>1994</v>
      </c>
      <c r="C503" s="27" t="s">
        <v>4700</v>
      </c>
      <c r="D503" s="26">
        <v>27</v>
      </c>
      <c r="E503" s="28">
        <f t="shared" si="14"/>
        <v>34573</v>
      </c>
      <c r="F503" s="27">
        <f t="shared" si="15"/>
        <v>28</v>
      </c>
      <c r="G503" s="27">
        <v>0</v>
      </c>
      <c r="H503" s="29">
        <v>19673.34</v>
      </c>
      <c r="I503" s="27" t="s">
        <v>4693</v>
      </c>
      <c r="J503" s="27" t="s">
        <v>4697</v>
      </c>
      <c r="K503" s="30" t="s">
        <v>4698</v>
      </c>
    </row>
    <row r="504" spans="1:11">
      <c r="A504" s="26" t="s">
        <v>6126</v>
      </c>
      <c r="B504" s="27">
        <v>1978</v>
      </c>
      <c r="C504" s="27" t="s">
        <v>4702</v>
      </c>
      <c r="D504" s="26">
        <v>24</v>
      </c>
      <c r="E504" s="28">
        <f t="shared" si="14"/>
        <v>28757</v>
      </c>
      <c r="F504" s="27">
        <f t="shared" si="15"/>
        <v>44</v>
      </c>
      <c r="G504" s="27">
        <v>1</v>
      </c>
      <c r="H504" s="29">
        <v>19594.810000000001</v>
      </c>
      <c r="I504" s="27" t="s">
        <v>4693</v>
      </c>
      <c r="J504" s="27" t="s">
        <v>4693</v>
      </c>
      <c r="K504" s="30" t="s">
        <v>4699</v>
      </c>
    </row>
    <row r="505" spans="1:11">
      <c r="A505" s="26" t="s">
        <v>6129</v>
      </c>
      <c r="B505" s="27">
        <v>1963</v>
      </c>
      <c r="C505" s="27" t="s">
        <v>4704</v>
      </c>
      <c r="D505" s="26">
        <v>14</v>
      </c>
      <c r="E505" s="28">
        <f t="shared" si="14"/>
        <v>23206</v>
      </c>
      <c r="F505" s="27">
        <f t="shared" si="15"/>
        <v>59</v>
      </c>
      <c r="G505" s="27">
        <v>0</v>
      </c>
      <c r="H505" s="29">
        <v>19551.34</v>
      </c>
      <c r="I505" s="27" t="s">
        <v>4693</v>
      </c>
      <c r="J505" s="27" t="s">
        <v>4694</v>
      </c>
      <c r="K505" s="30" t="s">
        <v>4698</v>
      </c>
    </row>
    <row r="506" spans="1:11">
      <c r="A506" s="26" t="s">
        <v>6132</v>
      </c>
      <c r="B506" s="27">
        <v>1985</v>
      </c>
      <c r="C506" s="27" t="s">
        <v>4702</v>
      </c>
      <c r="D506" s="26">
        <v>17</v>
      </c>
      <c r="E506" s="28">
        <f t="shared" si="14"/>
        <v>31307</v>
      </c>
      <c r="F506" s="27">
        <f t="shared" si="15"/>
        <v>37</v>
      </c>
      <c r="G506" s="27">
        <v>0</v>
      </c>
      <c r="H506" s="29">
        <v>19539.240000000002</v>
      </c>
      <c r="I506" s="27" t="s">
        <v>4693</v>
      </c>
      <c r="J506" s="27" t="s">
        <v>4693</v>
      </c>
      <c r="K506" s="30" t="s">
        <v>4695</v>
      </c>
    </row>
    <row r="507" spans="1:11">
      <c r="A507" s="26" t="s">
        <v>6134</v>
      </c>
      <c r="B507" s="27">
        <v>1992</v>
      </c>
      <c r="C507" s="27" t="s">
        <v>4700</v>
      </c>
      <c r="D507" s="26">
        <v>19</v>
      </c>
      <c r="E507" s="28">
        <f t="shared" si="14"/>
        <v>33835</v>
      </c>
      <c r="F507" s="27">
        <f t="shared" si="15"/>
        <v>30</v>
      </c>
      <c r="G507" s="27">
        <v>1</v>
      </c>
      <c r="H507" s="29">
        <v>19521.97</v>
      </c>
      <c r="I507" s="27" t="s">
        <v>4693</v>
      </c>
      <c r="J507" s="27" t="s">
        <v>4697</v>
      </c>
      <c r="K507" s="30" t="s">
        <v>4695</v>
      </c>
    </row>
    <row r="508" spans="1:11">
      <c r="A508" s="26" t="s">
        <v>6137</v>
      </c>
      <c r="B508" s="27">
        <v>1980</v>
      </c>
      <c r="C508" s="27" t="s">
        <v>4706</v>
      </c>
      <c r="D508" s="26">
        <v>8</v>
      </c>
      <c r="E508" s="28">
        <f t="shared" si="14"/>
        <v>29533</v>
      </c>
      <c r="F508" s="27">
        <f t="shared" si="15"/>
        <v>42</v>
      </c>
      <c r="G508" s="27">
        <v>0</v>
      </c>
      <c r="H508" s="29">
        <v>19515.54</v>
      </c>
      <c r="I508" s="27" t="s">
        <v>4693</v>
      </c>
      <c r="J508" s="27" t="s">
        <v>4693</v>
      </c>
      <c r="K508" s="30" t="s">
        <v>4695</v>
      </c>
    </row>
    <row r="509" spans="1:11">
      <c r="A509" s="26" t="s">
        <v>6140</v>
      </c>
      <c r="B509" s="27">
        <v>1987</v>
      </c>
      <c r="C509" s="27" t="s">
        <v>4706</v>
      </c>
      <c r="D509" s="26">
        <v>30</v>
      </c>
      <c r="E509" s="28">
        <f t="shared" si="14"/>
        <v>32111</v>
      </c>
      <c r="F509" s="27">
        <f t="shared" si="15"/>
        <v>35</v>
      </c>
      <c r="G509" s="27">
        <v>4</v>
      </c>
      <c r="H509" s="29">
        <v>19496.72</v>
      </c>
      <c r="I509" s="27" t="s">
        <v>4693</v>
      </c>
      <c r="J509" s="27" t="s">
        <v>4694</v>
      </c>
      <c r="K509" s="30" t="s">
        <v>4711</v>
      </c>
    </row>
    <row r="510" spans="1:11">
      <c r="A510" s="26" t="s">
        <v>6143</v>
      </c>
      <c r="B510" s="27">
        <v>1982</v>
      </c>
      <c r="C510" s="27" t="s">
        <v>4703</v>
      </c>
      <c r="D510" s="26">
        <v>15</v>
      </c>
      <c r="E510" s="28">
        <f t="shared" si="14"/>
        <v>30300</v>
      </c>
      <c r="F510" s="27">
        <f t="shared" si="15"/>
        <v>40</v>
      </c>
      <c r="G510" s="27">
        <v>2</v>
      </c>
      <c r="H510" s="29">
        <v>19444.27</v>
      </c>
      <c r="I510" s="27" t="s">
        <v>4693</v>
      </c>
      <c r="J510" s="27" t="s">
        <v>4693</v>
      </c>
      <c r="K510" s="30" t="s">
        <v>4695</v>
      </c>
    </row>
    <row r="511" spans="1:11">
      <c r="A511" s="26" t="s">
        <v>6146</v>
      </c>
      <c r="B511" s="27">
        <v>1993</v>
      </c>
      <c r="C511" s="27" t="s">
        <v>4702</v>
      </c>
      <c r="D511" s="26">
        <v>6</v>
      </c>
      <c r="E511" s="28">
        <f t="shared" si="14"/>
        <v>34218</v>
      </c>
      <c r="F511" s="27">
        <f t="shared" si="15"/>
        <v>29</v>
      </c>
      <c r="G511" s="27">
        <v>2</v>
      </c>
      <c r="H511" s="29">
        <v>19442.349999999999</v>
      </c>
      <c r="I511" s="27" t="s">
        <v>4693</v>
      </c>
      <c r="J511" s="27" t="s">
        <v>4694</v>
      </c>
      <c r="K511" s="30" t="s">
        <v>4698</v>
      </c>
    </row>
    <row r="512" spans="1:11">
      <c r="A512" s="26" t="s">
        <v>6149</v>
      </c>
      <c r="B512" s="27">
        <v>1987</v>
      </c>
      <c r="C512" s="27" t="s">
        <v>4696</v>
      </c>
      <c r="D512" s="26">
        <v>30</v>
      </c>
      <c r="E512" s="28">
        <f t="shared" si="14"/>
        <v>31958</v>
      </c>
      <c r="F512" s="27">
        <f t="shared" si="15"/>
        <v>35</v>
      </c>
      <c r="G512" s="27">
        <v>3</v>
      </c>
      <c r="H512" s="29">
        <v>19362</v>
      </c>
      <c r="I512" s="27" t="s">
        <v>4693</v>
      </c>
      <c r="J512" s="27" t="s">
        <v>4694</v>
      </c>
      <c r="K512" s="30" t="s">
        <v>4695</v>
      </c>
    </row>
    <row r="513" spans="1:11">
      <c r="A513" s="26" t="s">
        <v>6151</v>
      </c>
      <c r="B513" s="27">
        <v>1991</v>
      </c>
      <c r="C513" s="27" t="s">
        <v>4700</v>
      </c>
      <c r="D513" s="26">
        <v>24</v>
      </c>
      <c r="E513" s="28">
        <f t="shared" si="14"/>
        <v>33474</v>
      </c>
      <c r="F513" s="27">
        <f t="shared" si="15"/>
        <v>31</v>
      </c>
      <c r="G513" s="27">
        <v>0</v>
      </c>
      <c r="H513" s="29">
        <v>19350.37</v>
      </c>
      <c r="I513" s="27" t="s">
        <v>4693</v>
      </c>
      <c r="J513" s="27" t="s">
        <v>4694</v>
      </c>
      <c r="K513" s="30" t="s">
        <v>4695</v>
      </c>
    </row>
    <row r="514" spans="1:11">
      <c r="A514" s="26" t="s">
        <v>6153</v>
      </c>
      <c r="B514" s="27">
        <v>1966</v>
      </c>
      <c r="C514" s="27" t="s">
        <v>4706</v>
      </c>
      <c r="D514" s="26">
        <v>15</v>
      </c>
      <c r="E514" s="28">
        <f t="shared" ref="E514:E577" si="16">DATE(B514,MONTH(DATEVALUE("1-"&amp;C514&amp;"-"&amp;B514)),D514)</f>
        <v>24426</v>
      </c>
      <c r="F514" s="27">
        <f t="shared" ref="F514:F577" si="17">DATEDIF(E514,DATE(2023,6,8),"y")</f>
        <v>56</v>
      </c>
      <c r="G514" s="27">
        <v>0</v>
      </c>
      <c r="H514" s="29">
        <v>19321.060000000001</v>
      </c>
      <c r="I514" s="27" t="s">
        <v>4693</v>
      </c>
      <c r="J514" s="27" t="s">
        <v>4693</v>
      </c>
      <c r="K514" s="30" t="s">
        <v>4698</v>
      </c>
    </row>
    <row r="515" spans="1:11">
      <c r="A515" s="26" t="s">
        <v>6156</v>
      </c>
      <c r="B515" s="27">
        <v>1967</v>
      </c>
      <c r="C515" s="27" t="s">
        <v>4704</v>
      </c>
      <c r="D515" s="26">
        <v>29</v>
      </c>
      <c r="E515" s="28">
        <f t="shared" si="16"/>
        <v>24682</v>
      </c>
      <c r="F515" s="27">
        <f t="shared" si="17"/>
        <v>55</v>
      </c>
      <c r="G515" s="27">
        <v>0</v>
      </c>
      <c r="H515" s="29">
        <v>19259.96</v>
      </c>
      <c r="I515" s="27" t="s">
        <v>4693</v>
      </c>
      <c r="J515" s="27" t="s">
        <v>4693</v>
      </c>
      <c r="K515" s="30" t="s">
        <v>4698</v>
      </c>
    </row>
    <row r="516" spans="1:11">
      <c r="A516" s="26" t="s">
        <v>6159</v>
      </c>
      <c r="B516" s="27">
        <v>1985</v>
      </c>
      <c r="C516" s="27" t="s">
        <v>4703</v>
      </c>
      <c r="D516" s="26">
        <v>28</v>
      </c>
      <c r="E516" s="28">
        <f t="shared" si="16"/>
        <v>31409</v>
      </c>
      <c r="F516" s="27">
        <f t="shared" si="17"/>
        <v>37</v>
      </c>
      <c r="G516" s="27">
        <v>0</v>
      </c>
      <c r="H516" s="29">
        <v>19214.71</v>
      </c>
      <c r="I516" s="27" t="s">
        <v>4693</v>
      </c>
      <c r="J516" s="27" t="s">
        <v>4694</v>
      </c>
      <c r="K516" s="30" t="s">
        <v>4695</v>
      </c>
    </row>
    <row r="517" spans="1:11">
      <c r="A517" s="26" t="s">
        <v>6162</v>
      </c>
      <c r="B517" s="27">
        <v>1991</v>
      </c>
      <c r="C517" s="27" t="s">
        <v>4702</v>
      </c>
      <c r="D517" s="26">
        <v>16</v>
      </c>
      <c r="E517" s="28">
        <f t="shared" si="16"/>
        <v>33497</v>
      </c>
      <c r="F517" s="27">
        <f t="shared" si="17"/>
        <v>31</v>
      </c>
      <c r="G517" s="27">
        <v>3</v>
      </c>
      <c r="H517" s="29">
        <v>19199.939999999999</v>
      </c>
      <c r="I517" s="27" t="s">
        <v>4693</v>
      </c>
      <c r="J517" s="27" t="s">
        <v>4694</v>
      </c>
      <c r="K517" s="30" t="s">
        <v>4701</v>
      </c>
    </row>
    <row r="518" spans="1:11">
      <c r="A518" s="26" t="s">
        <v>6164</v>
      </c>
      <c r="B518" s="27">
        <v>1979</v>
      </c>
      <c r="C518" s="27" t="s">
        <v>4704</v>
      </c>
      <c r="D518" s="26">
        <v>2</v>
      </c>
      <c r="E518" s="28">
        <f t="shared" si="16"/>
        <v>29038</v>
      </c>
      <c r="F518" s="27">
        <f t="shared" si="17"/>
        <v>43</v>
      </c>
      <c r="G518" s="27">
        <v>2</v>
      </c>
      <c r="H518" s="29">
        <v>19144.580000000002</v>
      </c>
      <c r="I518" s="27" t="s">
        <v>4693</v>
      </c>
      <c r="J518" s="27" t="s">
        <v>4693</v>
      </c>
      <c r="K518" s="30" t="s">
        <v>4699</v>
      </c>
    </row>
    <row r="519" spans="1:11">
      <c r="A519" s="26" t="s">
        <v>6166</v>
      </c>
      <c r="B519" s="27">
        <v>1993</v>
      </c>
      <c r="C519" s="27" t="s">
        <v>4702</v>
      </c>
      <c r="D519" s="26">
        <v>28</v>
      </c>
      <c r="E519" s="28">
        <f t="shared" si="16"/>
        <v>34240</v>
      </c>
      <c r="F519" s="27">
        <f t="shared" si="17"/>
        <v>29</v>
      </c>
      <c r="G519" s="27">
        <v>1</v>
      </c>
      <c r="H519" s="29">
        <v>19107.78</v>
      </c>
      <c r="I519" s="27" t="s">
        <v>4693</v>
      </c>
      <c r="J519" s="27" t="s">
        <v>4697</v>
      </c>
      <c r="K519" s="30" t="s">
        <v>4695</v>
      </c>
    </row>
    <row r="520" spans="1:11">
      <c r="A520" s="26" t="s">
        <v>6168</v>
      </c>
      <c r="B520" s="27">
        <v>1989</v>
      </c>
      <c r="C520" s="27" t="s">
        <v>4696</v>
      </c>
      <c r="D520" s="26">
        <v>5</v>
      </c>
      <c r="E520" s="28">
        <f t="shared" si="16"/>
        <v>32664</v>
      </c>
      <c r="F520" s="27">
        <f t="shared" si="17"/>
        <v>34</v>
      </c>
      <c r="G520" s="27">
        <v>1</v>
      </c>
      <c r="H520" s="29">
        <v>19040.88</v>
      </c>
      <c r="I520" s="27" t="s">
        <v>4693</v>
      </c>
      <c r="J520" s="27" t="s">
        <v>4694</v>
      </c>
      <c r="K520" s="30" t="s">
        <v>4701</v>
      </c>
    </row>
    <row r="521" spans="1:11">
      <c r="A521" s="26" t="s">
        <v>6170</v>
      </c>
      <c r="B521" s="27">
        <v>1983</v>
      </c>
      <c r="C521" s="27" t="s">
        <v>4703</v>
      </c>
      <c r="D521" s="26">
        <v>19</v>
      </c>
      <c r="E521" s="28">
        <f t="shared" si="16"/>
        <v>30669</v>
      </c>
      <c r="F521" s="27">
        <f t="shared" si="17"/>
        <v>39</v>
      </c>
      <c r="G521" s="27">
        <v>5</v>
      </c>
      <c r="H521" s="29">
        <v>19023.259999999998</v>
      </c>
      <c r="I521" s="27" t="s">
        <v>4693</v>
      </c>
      <c r="J521" s="27" t="s">
        <v>4694</v>
      </c>
      <c r="K521" s="30" t="s">
        <v>4701</v>
      </c>
    </row>
    <row r="522" spans="1:11">
      <c r="A522" s="26" t="s">
        <v>6173</v>
      </c>
      <c r="B522" s="27">
        <v>1988</v>
      </c>
      <c r="C522" s="27" t="s">
        <v>4692</v>
      </c>
      <c r="D522" s="26">
        <v>24</v>
      </c>
      <c r="E522" s="28">
        <f t="shared" si="16"/>
        <v>32440</v>
      </c>
      <c r="F522" s="27">
        <f t="shared" si="17"/>
        <v>34</v>
      </c>
      <c r="G522" s="27">
        <v>2</v>
      </c>
      <c r="H522" s="29">
        <v>18972.5</v>
      </c>
      <c r="I522" s="27" t="s">
        <v>4693</v>
      </c>
      <c r="J522" s="27" t="s">
        <v>4694</v>
      </c>
      <c r="K522" s="30" t="s">
        <v>4695</v>
      </c>
    </row>
    <row r="523" spans="1:11">
      <c r="A523" s="26" t="s">
        <v>6176</v>
      </c>
      <c r="B523" s="27">
        <v>1992</v>
      </c>
      <c r="C523" s="27" t="s">
        <v>4706</v>
      </c>
      <c r="D523" s="26">
        <v>30</v>
      </c>
      <c r="E523" s="28">
        <f t="shared" si="16"/>
        <v>33938</v>
      </c>
      <c r="F523" s="27">
        <f t="shared" si="17"/>
        <v>30</v>
      </c>
      <c r="G523" s="27">
        <v>1</v>
      </c>
      <c r="H523" s="29">
        <v>18963.169999999998</v>
      </c>
      <c r="I523" s="27" t="s">
        <v>4693</v>
      </c>
      <c r="J523" s="27" t="s">
        <v>4693</v>
      </c>
      <c r="K523" s="30" t="s">
        <v>4695</v>
      </c>
    </row>
    <row r="524" spans="1:11">
      <c r="A524" s="26" t="s">
        <v>6178</v>
      </c>
      <c r="B524" s="27">
        <v>1998</v>
      </c>
      <c r="C524" s="27" t="s">
        <v>4700</v>
      </c>
      <c r="D524" s="26">
        <v>6</v>
      </c>
      <c r="E524" s="28">
        <f t="shared" si="16"/>
        <v>36013</v>
      </c>
      <c r="F524" s="27">
        <f t="shared" si="17"/>
        <v>24</v>
      </c>
      <c r="G524" s="27">
        <v>0</v>
      </c>
      <c r="H524" s="29">
        <v>18955.22</v>
      </c>
      <c r="I524" s="27" t="s">
        <v>4693</v>
      </c>
      <c r="J524" s="27" t="s">
        <v>4694</v>
      </c>
      <c r="K524" s="30" t="s">
        <v>4701</v>
      </c>
    </row>
    <row r="525" spans="1:11">
      <c r="A525" s="26" t="s">
        <v>6181</v>
      </c>
      <c r="B525" s="27">
        <v>1963</v>
      </c>
      <c r="C525" s="27" t="s">
        <v>4692</v>
      </c>
      <c r="D525" s="26">
        <v>20</v>
      </c>
      <c r="E525" s="28">
        <f t="shared" si="16"/>
        <v>23304</v>
      </c>
      <c r="F525" s="27">
        <f t="shared" si="17"/>
        <v>59</v>
      </c>
      <c r="G525" s="27">
        <v>0</v>
      </c>
      <c r="H525" s="29">
        <v>18954.560000000001</v>
      </c>
      <c r="I525" s="27" t="s">
        <v>4693</v>
      </c>
      <c r="J525" s="27" t="s">
        <v>4693</v>
      </c>
      <c r="K525" s="30" t="s">
        <v>4713</v>
      </c>
    </row>
    <row r="526" spans="1:11">
      <c r="A526" s="26" t="s">
        <v>6184</v>
      </c>
      <c r="B526" s="27">
        <v>1969</v>
      </c>
      <c r="C526" s="27" t="s">
        <v>4700</v>
      </c>
      <c r="D526" s="26">
        <v>3</v>
      </c>
      <c r="E526" s="28">
        <f t="shared" si="16"/>
        <v>25418</v>
      </c>
      <c r="F526" s="27">
        <f t="shared" si="17"/>
        <v>53</v>
      </c>
      <c r="G526" s="27">
        <v>0</v>
      </c>
      <c r="H526" s="29">
        <v>18932.810000000001</v>
      </c>
      <c r="I526" s="27" t="s">
        <v>4693</v>
      </c>
      <c r="J526" s="27" t="s">
        <v>4694</v>
      </c>
      <c r="K526" s="30" t="s">
        <v>4698</v>
      </c>
    </row>
    <row r="527" spans="1:11">
      <c r="A527" s="26" t="s">
        <v>6187</v>
      </c>
      <c r="B527" s="27">
        <v>1995</v>
      </c>
      <c r="C527" s="27" t="s">
        <v>4702</v>
      </c>
      <c r="D527" s="26">
        <v>27</v>
      </c>
      <c r="E527" s="28">
        <f t="shared" si="16"/>
        <v>34969</v>
      </c>
      <c r="F527" s="27">
        <f t="shared" si="17"/>
        <v>27</v>
      </c>
      <c r="G527" s="27">
        <v>1</v>
      </c>
      <c r="H527" s="29">
        <v>18903.490000000002</v>
      </c>
      <c r="I527" s="27" t="s">
        <v>4693</v>
      </c>
      <c r="J527" s="27" t="s">
        <v>4697</v>
      </c>
      <c r="K527" s="30" t="s">
        <v>4699</v>
      </c>
    </row>
    <row r="528" spans="1:11">
      <c r="A528" s="26" t="s">
        <v>6189</v>
      </c>
      <c r="B528" s="27">
        <v>1963</v>
      </c>
      <c r="C528" s="27" t="s">
        <v>4703</v>
      </c>
      <c r="D528" s="26">
        <v>6</v>
      </c>
      <c r="E528" s="28">
        <f t="shared" si="16"/>
        <v>23351</v>
      </c>
      <c r="F528" s="27">
        <f t="shared" si="17"/>
        <v>59</v>
      </c>
      <c r="G528" s="27">
        <v>0</v>
      </c>
      <c r="H528" s="29">
        <v>18883.330000000002</v>
      </c>
      <c r="I528" s="27" t="s">
        <v>4693</v>
      </c>
      <c r="J528" s="27" t="s">
        <v>4693</v>
      </c>
      <c r="K528" s="30" t="s">
        <v>4713</v>
      </c>
    </row>
    <row r="529" spans="1:11">
      <c r="A529" s="26" t="s">
        <v>6192</v>
      </c>
      <c r="B529" s="27">
        <v>2003</v>
      </c>
      <c r="C529" s="27" t="s">
        <v>4704</v>
      </c>
      <c r="D529" s="26">
        <v>24</v>
      </c>
      <c r="E529" s="28">
        <f t="shared" si="16"/>
        <v>37826</v>
      </c>
      <c r="F529" s="27">
        <f t="shared" si="17"/>
        <v>19</v>
      </c>
      <c r="G529" s="27">
        <v>3</v>
      </c>
      <c r="H529" s="29">
        <v>18838.7</v>
      </c>
      <c r="I529" s="27" t="s">
        <v>4693</v>
      </c>
      <c r="J529" s="27" t="s">
        <v>4694</v>
      </c>
      <c r="K529" s="30" t="s">
        <v>4698</v>
      </c>
    </row>
    <row r="530" spans="1:11">
      <c r="A530" s="26" t="s">
        <v>6194</v>
      </c>
      <c r="B530" s="27">
        <v>1962</v>
      </c>
      <c r="C530" s="27" t="s">
        <v>4703</v>
      </c>
      <c r="D530" s="26">
        <v>18</v>
      </c>
      <c r="E530" s="28">
        <f t="shared" si="16"/>
        <v>22998</v>
      </c>
      <c r="F530" s="27">
        <f t="shared" si="17"/>
        <v>60</v>
      </c>
      <c r="G530" s="27">
        <v>0</v>
      </c>
      <c r="H530" s="29">
        <v>18815.53</v>
      </c>
      <c r="I530" s="27" t="s">
        <v>4693</v>
      </c>
      <c r="J530" s="27" t="s">
        <v>4693</v>
      </c>
      <c r="K530" s="30" t="s">
        <v>4710</v>
      </c>
    </row>
    <row r="531" spans="1:11">
      <c r="A531" s="26" t="s">
        <v>6196</v>
      </c>
      <c r="B531" s="27">
        <v>1979</v>
      </c>
      <c r="C531" s="27" t="s">
        <v>4692</v>
      </c>
      <c r="D531" s="26">
        <v>15</v>
      </c>
      <c r="E531" s="28">
        <f t="shared" si="16"/>
        <v>29143</v>
      </c>
      <c r="F531" s="27">
        <f t="shared" si="17"/>
        <v>43</v>
      </c>
      <c r="G531" s="27">
        <v>2</v>
      </c>
      <c r="H531" s="29">
        <v>18806.150000000001</v>
      </c>
      <c r="I531" s="27" t="s">
        <v>4693</v>
      </c>
      <c r="J531" s="27" t="s">
        <v>4697</v>
      </c>
      <c r="K531" s="30" t="s">
        <v>4695</v>
      </c>
    </row>
    <row r="532" spans="1:11">
      <c r="A532" s="26" t="s">
        <v>6199</v>
      </c>
      <c r="B532" s="27">
        <v>1995</v>
      </c>
      <c r="C532" s="27" t="s">
        <v>4706</v>
      </c>
      <c r="D532" s="26">
        <v>28</v>
      </c>
      <c r="E532" s="28">
        <f t="shared" si="16"/>
        <v>35031</v>
      </c>
      <c r="F532" s="27">
        <f t="shared" si="17"/>
        <v>27</v>
      </c>
      <c r="G532" s="27">
        <v>3</v>
      </c>
      <c r="H532" s="29">
        <v>18804.75</v>
      </c>
      <c r="I532" s="27" t="s">
        <v>4693</v>
      </c>
      <c r="J532" s="27" t="s">
        <v>4693</v>
      </c>
      <c r="K532" s="30" t="s">
        <v>4698</v>
      </c>
    </row>
    <row r="533" spans="1:11">
      <c r="A533" s="26" t="s">
        <v>6202</v>
      </c>
      <c r="B533" s="27">
        <v>1979</v>
      </c>
      <c r="C533" s="27" t="s">
        <v>4706</v>
      </c>
      <c r="D533" s="26">
        <v>19</v>
      </c>
      <c r="E533" s="28">
        <f t="shared" si="16"/>
        <v>29178</v>
      </c>
      <c r="F533" s="27">
        <f t="shared" si="17"/>
        <v>43</v>
      </c>
      <c r="G533" s="27">
        <v>2</v>
      </c>
      <c r="H533" s="29">
        <v>18767.740000000002</v>
      </c>
      <c r="I533" s="27" t="s">
        <v>4693</v>
      </c>
      <c r="J533" s="27" t="s">
        <v>4693</v>
      </c>
      <c r="K533" s="30" t="s">
        <v>4695</v>
      </c>
    </row>
    <row r="534" spans="1:11">
      <c r="A534" s="26" t="s">
        <v>6204</v>
      </c>
      <c r="B534" s="27">
        <v>1992</v>
      </c>
      <c r="C534" s="27" t="s">
        <v>4703</v>
      </c>
      <c r="D534" s="26">
        <v>27</v>
      </c>
      <c r="E534" s="28">
        <f t="shared" si="16"/>
        <v>33965</v>
      </c>
      <c r="F534" s="27">
        <f t="shared" si="17"/>
        <v>30</v>
      </c>
      <c r="G534" s="27">
        <v>3</v>
      </c>
      <c r="H534" s="29">
        <v>18765.88</v>
      </c>
      <c r="I534" s="27" t="s">
        <v>4693</v>
      </c>
      <c r="J534" s="27" t="s">
        <v>4697</v>
      </c>
      <c r="K534" s="30" t="s">
        <v>4698</v>
      </c>
    </row>
    <row r="535" spans="1:11">
      <c r="A535" s="26" t="s">
        <v>6207</v>
      </c>
      <c r="B535" s="27">
        <v>1967</v>
      </c>
      <c r="C535" s="27" t="s">
        <v>4700</v>
      </c>
      <c r="D535" s="26">
        <v>30</v>
      </c>
      <c r="E535" s="28">
        <f t="shared" si="16"/>
        <v>24714</v>
      </c>
      <c r="F535" s="27">
        <f t="shared" si="17"/>
        <v>55</v>
      </c>
      <c r="G535" s="27">
        <v>0</v>
      </c>
      <c r="H535" s="29">
        <v>18694.689999999999</v>
      </c>
      <c r="I535" s="27" t="s">
        <v>4693</v>
      </c>
      <c r="J535" s="27" t="s">
        <v>4693</v>
      </c>
      <c r="K535" s="30" t="s">
        <v>4710</v>
      </c>
    </row>
    <row r="536" spans="1:11">
      <c r="A536" s="26" t="s">
        <v>6209</v>
      </c>
      <c r="B536" s="27">
        <v>1970</v>
      </c>
      <c r="C536" s="27" t="s">
        <v>4692</v>
      </c>
      <c r="D536" s="26">
        <v>17</v>
      </c>
      <c r="E536" s="28">
        <f t="shared" si="16"/>
        <v>25858</v>
      </c>
      <c r="F536" s="27">
        <f t="shared" si="17"/>
        <v>52</v>
      </c>
      <c r="G536" s="27">
        <v>0</v>
      </c>
      <c r="H536" s="29">
        <v>18682.740000000002</v>
      </c>
      <c r="I536" s="27" t="s">
        <v>4693</v>
      </c>
      <c r="J536" s="27" t="s">
        <v>4694</v>
      </c>
      <c r="K536" s="30" t="s">
        <v>4698</v>
      </c>
    </row>
    <row r="537" spans="1:11">
      <c r="A537" s="26" t="s">
        <v>6212</v>
      </c>
      <c r="B537" s="27">
        <v>1998</v>
      </c>
      <c r="C537" s="27" t="s">
        <v>4702</v>
      </c>
      <c r="D537" s="26">
        <v>23</v>
      </c>
      <c r="E537" s="28">
        <f t="shared" si="16"/>
        <v>36061</v>
      </c>
      <c r="F537" s="27">
        <f t="shared" si="17"/>
        <v>24</v>
      </c>
      <c r="G537" s="27">
        <v>0</v>
      </c>
      <c r="H537" s="29">
        <v>18648.419999999998</v>
      </c>
      <c r="I537" s="27" t="s">
        <v>4693</v>
      </c>
      <c r="J537" s="27" t="s">
        <v>4693</v>
      </c>
      <c r="K537" s="30" t="s">
        <v>4711</v>
      </c>
    </row>
    <row r="538" spans="1:11">
      <c r="A538" s="26" t="s">
        <v>6214</v>
      </c>
      <c r="B538" s="27">
        <v>1986</v>
      </c>
      <c r="C538" s="27" t="s">
        <v>4700</v>
      </c>
      <c r="D538" s="26">
        <v>12</v>
      </c>
      <c r="E538" s="28">
        <f t="shared" si="16"/>
        <v>31636</v>
      </c>
      <c r="F538" s="27">
        <f t="shared" si="17"/>
        <v>36</v>
      </c>
      <c r="G538" s="27">
        <v>2</v>
      </c>
      <c r="H538" s="29">
        <v>18608.259999999998</v>
      </c>
      <c r="I538" s="27" t="s">
        <v>4693</v>
      </c>
      <c r="J538" s="27" t="s">
        <v>4694</v>
      </c>
      <c r="K538" s="30" t="s">
        <v>4701</v>
      </c>
    </row>
    <row r="539" spans="1:11">
      <c r="A539" s="26" t="s">
        <v>6217</v>
      </c>
      <c r="B539" s="27">
        <v>1964</v>
      </c>
      <c r="C539" s="27" t="s">
        <v>4702</v>
      </c>
      <c r="D539" s="26">
        <v>26</v>
      </c>
      <c r="E539" s="28">
        <f t="shared" si="16"/>
        <v>23646</v>
      </c>
      <c r="F539" s="27">
        <f t="shared" si="17"/>
        <v>58</v>
      </c>
      <c r="G539" s="27">
        <v>0</v>
      </c>
      <c r="H539" s="29">
        <v>18443.11</v>
      </c>
      <c r="I539" s="27" t="s">
        <v>4693</v>
      </c>
      <c r="J539" s="27" t="s">
        <v>4697</v>
      </c>
      <c r="K539" s="30" t="s">
        <v>4698</v>
      </c>
    </row>
    <row r="540" spans="1:11">
      <c r="A540" s="26" t="s">
        <v>6219</v>
      </c>
      <c r="B540" s="27">
        <v>1999</v>
      </c>
      <c r="C540" s="27" t="s">
        <v>4703</v>
      </c>
      <c r="D540" s="26">
        <v>15</v>
      </c>
      <c r="E540" s="28">
        <f t="shared" si="16"/>
        <v>36509</v>
      </c>
      <c r="F540" s="27">
        <f t="shared" si="17"/>
        <v>23</v>
      </c>
      <c r="G540" s="27">
        <v>1</v>
      </c>
      <c r="H540" s="29">
        <v>18328.240000000002</v>
      </c>
      <c r="I540" s="27" t="s">
        <v>4693</v>
      </c>
      <c r="J540" s="27" t="s">
        <v>4697</v>
      </c>
      <c r="K540" s="30" t="s">
        <v>4695</v>
      </c>
    </row>
    <row r="541" spans="1:11">
      <c r="A541" s="26" t="s">
        <v>6221</v>
      </c>
      <c r="B541" s="27">
        <v>1995</v>
      </c>
      <c r="C541" s="27" t="s">
        <v>4704</v>
      </c>
      <c r="D541" s="26">
        <v>4</v>
      </c>
      <c r="E541" s="28">
        <f t="shared" si="16"/>
        <v>34884</v>
      </c>
      <c r="F541" s="27">
        <f t="shared" si="17"/>
        <v>27</v>
      </c>
      <c r="G541" s="27">
        <v>0</v>
      </c>
      <c r="H541" s="29">
        <v>18310.740000000002</v>
      </c>
      <c r="I541" s="27" t="s">
        <v>4693</v>
      </c>
      <c r="J541" s="27" t="s">
        <v>4694</v>
      </c>
      <c r="K541" s="30" t="s">
        <v>4698</v>
      </c>
    </row>
    <row r="542" spans="1:11">
      <c r="A542" s="26" t="s">
        <v>6222</v>
      </c>
      <c r="B542" s="27">
        <v>1992</v>
      </c>
      <c r="C542" s="27" t="s">
        <v>4703</v>
      </c>
      <c r="D542" s="26">
        <v>25</v>
      </c>
      <c r="E542" s="28">
        <f t="shared" si="16"/>
        <v>33963</v>
      </c>
      <c r="F542" s="27">
        <f t="shared" si="17"/>
        <v>30</v>
      </c>
      <c r="G542" s="27">
        <v>3</v>
      </c>
      <c r="H542" s="29">
        <v>18259.22</v>
      </c>
      <c r="I542" s="27" t="s">
        <v>4693</v>
      </c>
      <c r="J542" s="27" t="s">
        <v>4694</v>
      </c>
      <c r="K542" s="30" t="s">
        <v>4701</v>
      </c>
    </row>
    <row r="543" spans="1:11">
      <c r="A543" s="26" t="s">
        <v>6225</v>
      </c>
      <c r="B543" s="27">
        <v>1995</v>
      </c>
      <c r="C543" s="27" t="s">
        <v>4700</v>
      </c>
      <c r="D543" s="26">
        <v>3</v>
      </c>
      <c r="E543" s="28">
        <f t="shared" si="16"/>
        <v>34914</v>
      </c>
      <c r="F543" s="27">
        <f t="shared" si="17"/>
        <v>27</v>
      </c>
      <c r="G543" s="27">
        <v>0</v>
      </c>
      <c r="H543" s="29">
        <v>18246.5</v>
      </c>
      <c r="I543" s="27" t="s">
        <v>4693</v>
      </c>
      <c r="J543" s="27" t="s">
        <v>4693</v>
      </c>
      <c r="K543" s="30" t="s">
        <v>4695</v>
      </c>
    </row>
    <row r="544" spans="1:11">
      <c r="A544" s="26" t="s">
        <v>6228</v>
      </c>
      <c r="B544" s="27">
        <v>2004</v>
      </c>
      <c r="C544" s="27" t="s">
        <v>4702</v>
      </c>
      <c r="D544" s="26">
        <v>10</v>
      </c>
      <c r="E544" s="28">
        <f t="shared" si="16"/>
        <v>38240</v>
      </c>
      <c r="F544" s="27">
        <f t="shared" si="17"/>
        <v>18</v>
      </c>
      <c r="G544" s="27">
        <v>3</v>
      </c>
      <c r="H544" s="29">
        <v>18223.45</v>
      </c>
      <c r="I544" s="27" t="s">
        <v>4693</v>
      </c>
      <c r="J544" s="27" t="s">
        <v>4694</v>
      </c>
      <c r="K544" s="30" t="s">
        <v>4695</v>
      </c>
    </row>
    <row r="545" spans="1:11">
      <c r="A545" s="26" t="s">
        <v>6230</v>
      </c>
      <c r="B545" s="27">
        <v>1997</v>
      </c>
      <c r="C545" s="27" t="s">
        <v>4696</v>
      </c>
      <c r="D545" s="26">
        <v>15</v>
      </c>
      <c r="E545" s="28">
        <f t="shared" si="16"/>
        <v>35596</v>
      </c>
      <c r="F545" s="27">
        <f t="shared" si="17"/>
        <v>25</v>
      </c>
      <c r="G545" s="27">
        <v>1</v>
      </c>
      <c r="H545" s="29">
        <v>18218.16</v>
      </c>
      <c r="I545" s="27" t="s">
        <v>4693</v>
      </c>
      <c r="J545" s="27" t="s">
        <v>4693</v>
      </c>
      <c r="K545" s="30" t="s">
        <v>4695</v>
      </c>
    </row>
    <row r="546" spans="1:11">
      <c r="A546" s="26" t="s">
        <v>6233</v>
      </c>
      <c r="B546" s="27">
        <v>1963</v>
      </c>
      <c r="C546" s="27" t="s">
        <v>4704</v>
      </c>
      <c r="D546" s="26">
        <v>4</v>
      </c>
      <c r="E546" s="28">
        <f t="shared" si="16"/>
        <v>23196</v>
      </c>
      <c r="F546" s="27">
        <f t="shared" si="17"/>
        <v>59</v>
      </c>
      <c r="G546" s="27">
        <v>0</v>
      </c>
      <c r="H546" s="29">
        <v>18208.34</v>
      </c>
      <c r="I546" s="27" t="s">
        <v>4693</v>
      </c>
      <c r="J546" s="27" t="s">
        <v>4697</v>
      </c>
      <c r="K546" s="30" t="s">
        <v>4713</v>
      </c>
    </row>
    <row r="547" spans="1:11">
      <c r="A547" s="26" t="s">
        <v>6236</v>
      </c>
      <c r="B547" s="27">
        <v>1993</v>
      </c>
      <c r="C547" s="27" t="s">
        <v>4704</v>
      </c>
      <c r="D547" s="26">
        <v>12</v>
      </c>
      <c r="E547" s="28">
        <f t="shared" si="16"/>
        <v>34162</v>
      </c>
      <c r="F547" s="27">
        <f t="shared" si="17"/>
        <v>29</v>
      </c>
      <c r="G547" s="27">
        <v>2</v>
      </c>
      <c r="H547" s="29">
        <v>18157.88</v>
      </c>
      <c r="I547" s="27" t="s">
        <v>4693</v>
      </c>
      <c r="J547" s="27" t="s">
        <v>4693</v>
      </c>
      <c r="K547" s="30" t="s">
        <v>4698</v>
      </c>
    </row>
    <row r="548" spans="1:11">
      <c r="A548" s="26" t="s">
        <v>6238</v>
      </c>
      <c r="B548" s="27">
        <v>1999</v>
      </c>
      <c r="C548" s="27" t="s">
        <v>4692</v>
      </c>
      <c r="D548" s="26">
        <v>24</v>
      </c>
      <c r="E548" s="28">
        <f t="shared" si="16"/>
        <v>36457</v>
      </c>
      <c r="F548" s="27">
        <f t="shared" si="17"/>
        <v>23</v>
      </c>
      <c r="G548" s="27">
        <v>0</v>
      </c>
      <c r="H548" s="29">
        <v>18033.97</v>
      </c>
      <c r="I548" s="27" t="s">
        <v>4693</v>
      </c>
      <c r="J548" s="27" t="s">
        <v>4693</v>
      </c>
      <c r="K548" s="30" t="s">
        <v>4698</v>
      </c>
    </row>
    <row r="549" spans="1:11">
      <c r="A549" s="26" t="s">
        <v>6241</v>
      </c>
      <c r="B549" s="27">
        <v>1965</v>
      </c>
      <c r="C549" s="27" t="s">
        <v>4692</v>
      </c>
      <c r="D549" s="26">
        <v>17</v>
      </c>
      <c r="E549" s="28">
        <f t="shared" si="16"/>
        <v>24032</v>
      </c>
      <c r="F549" s="27">
        <f t="shared" si="17"/>
        <v>57</v>
      </c>
      <c r="G549" s="27">
        <v>0</v>
      </c>
      <c r="H549" s="29">
        <v>18031.189999999999</v>
      </c>
      <c r="I549" s="27" t="s">
        <v>4693</v>
      </c>
      <c r="J549" s="27" t="s">
        <v>4697</v>
      </c>
      <c r="K549" s="30" t="s">
        <v>4698</v>
      </c>
    </row>
    <row r="550" spans="1:11">
      <c r="A550" s="26" t="s">
        <v>6244</v>
      </c>
      <c r="B550" s="27">
        <v>1975</v>
      </c>
      <c r="C550" s="27" t="s">
        <v>4696</v>
      </c>
      <c r="D550" s="26">
        <v>27</v>
      </c>
      <c r="E550" s="28">
        <f t="shared" si="16"/>
        <v>27572</v>
      </c>
      <c r="F550" s="27">
        <f t="shared" si="17"/>
        <v>47</v>
      </c>
      <c r="G550" s="27">
        <v>1</v>
      </c>
      <c r="H550" s="29">
        <v>18031.16</v>
      </c>
      <c r="I550" s="27" t="s">
        <v>4693</v>
      </c>
      <c r="J550" s="27" t="s">
        <v>4694</v>
      </c>
      <c r="K550" s="30" t="s">
        <v>4710</v>
      </c>
    </row>
    <row r="551" spans="1:11">
      <c r="A551" s="26" t="s">
        <v>6247</v>
      </c>
      <c r="B551" s="27">
        <v>2001</v>
      </c>
      <c r="C551" s="27" t="s">
        <v>4702</v>
      </c>
      <c r="D551" s="26">
        <v>28</v>
      </c>
      <c r="E551" s="28">
        <f t="shared" si="16"/>
        <v>37162</v>
      </c>
      <c r="F551" s="27">
        <f t="shared" si="17"/>
        <v>21</v>
      </c>
      <c r="G551" s="27">
        <v>4</v>
      </c>
      <c r="H551" s="29">
        <v>17942.11</v>
      </c>
      <c r="I551" s="27" t="s">
        <v>4693</v>
      </c>
      <c r="J551" s="27" t="s">
        <v>4697</v>
      </c>
      <c r="K551" s="30" t="s">
        <v>4701</v>
      </c>
    </row>
    <row r="552" spans="1:11">
      <c r="A552" s="26" t="s">
        <v>6250</v>
      </c>
      <c r="B552" s="27">
        <v>1977</v>
      </c>
      <c r="C552" s="27" t="s">
        <v>4692</v>
      </c>
      <c r="D552" s="26">
        <v>17</v>
      </c>
      <c r="E552" s="28">
        <f t="shared" si="16"/>
        <v>28415</v>
      </c>
      <c r="F552" s="27">
        <f t="shared" si="17"/>
        <v>45</v>
      </c>
      <c r="G552" s="27">
        <v>0</v>
      </c>
      <c r="H552" s="29">
        <v>17929.3</v>
      </c>
      <c r="I552" s="27" t="s">
        <v>4693</v>
      </c>
      <c r="J552" s="27" t="s">
        <v>4697</v>
      </c>
      <c r="K552" s="30" t="s">
        <v>4695</v>
      </c>
    </row>
    <row r="553" spans="1:11">
      <c r="A553" s="26" t="s">
        <v>6253</v>
      </c>
      <c r="B553" s="27">
        <v>1989</v>
      </c>
      <c r="C553" s="27" t="s">
        <v>4703</v>
      </c>
      <c r="D553" s="26">
        <v>4</v>
      </c>
      <c r="E553" s="28">
        <f t="shared" si="16"/>
        <v>32846</v>
      </c>
      <c r="F553" s="27">
        <f t="shared" si="17"/>
        <v>33</v>
      </c>
      <c r="G553" s="27">
        <v>0</v>
      </c>
      <c r="H553" s="29">
        <v>17904.53</v>
      </c>
      <c r="I553" s="27" t="s">
        <v>4693</v>
      </c>
      <c r="J553" s="27" t="s">
        <v>4697</v>
      </c>
      <c r="K553" s="30" t="s">
        <v>4708</v>
      </c>
    </row>
    <row r="554" spans="1:11">
      <c r="A554" s="26" t="s">
        <v>6254</v>
      </c>
      <c r="B554" s="27">
        <v>1979</v>
      </c>
      <c r="C554" s="27" t="s">
        <v>4706</v>
      </c>
      <c r="D554" s="26">
        <v>12</v>
      </c>
      <c r="E554" s="28">
        <f t="shared" si="16"/>
        <v>29171</v>
      </c>
      <c r="F554" s="27">
        <f t="shared" si="17"/>
        <v>43</v>
      </c>
      <c r="G554" s="27">
        <v>2</v>
      </c>
      <c r="H554" s="29">
        <v>17882.669999999998</v>
      </c>
      <c r="I554" s="27" t="s">
        <v>4693</v>
      </c>
      <c r="J554" s="27" t="s">
        <v>4694</v>
      </c>
      <c r="K554" s="30" t="s">
        <v>4698</v>
      </c>
    </row>
    <row r="555" spans="1:11">
      <c r="A555" s="26" t="s">
        <v>6257</v>
      </c>
      <c r="B555" s="27">
        <v>1997</v>
      </c>
      <c r="C555" s="27" t="s">
        <v>4700</v>
      </c>
      <c r="D555" s="26">
        <v>26</v>
      </c>
      <c r="E555" s="28">
        <f t="shared" si="16"/>
        <v>35668</v>
      </c>
      <c r="F555" s="27">
        <f t="shared" si="17"/>
        <v>25</v>
      </c>
      <c r="G555" s="27">
        <v>0</v>
      </c>
      <c r="H555" s="29">
        <v>17878.900000000001</v>
      </c>
      <c r="I555" s="27" t="s">
        <v>4693</v>
      </c>
      <c r="J555" s="27" t="s">
        <v>4697</v>
      </c>
      <c r="K555" s="30" t="s">
        <v>4699</v>
      </c>
    </row>
    <row r="556" spans="1:11">
      <c r="A556" s="26" t="s">
        <v>6260</v>
      </c>
      <c r="B556" s="27">
        <v>1976</v>
      </c>
      <c r="C556" s="27" t="s">
        <v>4703</v>
      </c>
      <c r="D556" s="26">
        <v>12</v>
      </c>
      <c r="E556" s="28">
        <f t="shared" si="16"/>
        <v>28106</v>
      </c>
      <c r="F556" s="27">
        <f t="shared" si="17"/>
        <v>46</v>
      </c>
      <c r="G556" s="27">
        <v>2</v>
      </c>
      <c r="H556" s="29">
        <v>17862.919999999998</v>
      </c>
      <c r="I556" s="27" t="s">
        <v>4693</v>
      </c>
      <c r="J556" s="27" t="s">
        <v>4697</v>
      </c>
      <c r="K556" s="30" t="s">
        <v>4698</v>
      </c>
    </row>
    <row r="557" spans="1:11">
      <c r="A557" s="26" t="s">
        <v>6262</v>
      </c>
      <c r="B557" s="27">
        <v>1963</v>
      </c>
      <c r="C557" s="27" t="s">
        <v>4703</v>
      </c>
      <c r="D557" s="26">
        <v>8</v>
      </c>
      <c r="E557" s="28">
        <f t="shared" si="16"/>
        <v>23353</v>
      </c>
      <c r="F557" s="27">
        <f t="shared" si="17"/>
        <v>59</v>
      </c>
      <c r="G557" s="27">
        <v>0</v>
      </c>
      <c r="H557" s="29">
        <v>17832.599999999999</v>
      </c>
      <c r="I557" s="27" t="s">
        <v>4693</v>
      </c>
      <c r="J557" s="27" t="s">
        <v>4697</v>
      </c>
      <c r="K557" s="30" t="s">
        <v>4698</v>
      </c>
    </row>
    <row r="558" spans="1:11">
      <c r="A558" s="26" t="s">
        <v>6265</v>
      </c>
      <c r="B558" s="27">
        <v>1979</v>
      </c>
      <c r="C558" s="27" t="s">
        <v>4692</v>
      </c>
      <c r="D558" s="26">
        <v>10</v>
      </c>
      <c r="E558" s="28">
        <f t="shared" si="16"/>
        <v>29138</v>
      </c>
      <c r="F558" s="27">
        <f t="shared" si="17"/>
        <v>43</v>
      </c>
      <c r="G558" s="27">
        <v>2</v>
      </c>
      <c r="H558" s="29">
        <v>17779.939999999999</v>
      </c>
      <c r="I558" s="27" t="s">
        <v>4693</v>
      </c>
      <c r="J558" s="27" t="s">
        <v>4697</v>
      </c>
      <c r="K558" s="30" t="s">
        <v>4698</v>
      </c>
    </row>
    <row r="559" spans="1:11">
      <c r="A559" s="26" t="s">
        <v>6268</v>
      </c>
      <c r="B559" s="27">
        <v>1966</v>
      </c>
      <c r="C559" s="27" t="s">
        <v>4696</v>
      </c>
      <c r="D559" s="26">
        <v>21</v>
      </c>
      <c r="E559" s="28">
        <f t="shared" si="16"/>
        <v>24279</v>
      </c>
      <c r="F559" s="27">
        <f t="shared" si="17"/>
        <v>56</v>
      </c>
      <c r="G559" s="27">
        <v>0</v>
      </c>
      <c r="H559" s="29">
        <v>17777.73</v>
      </c>
      <c r="I559" s="27" t="s">
        <v>4693</v>
      </c>
      <c r="J559" s="27" t="s">
        <v>4694</v>
      </c>
      <c r="K559" s="30" t="s">
        <v>4698</v>
      </c>
    </row>
    <row r="560" spans="1:11">
      <c r="A560" s="26" t="s">
        <v>6270</v>
      </c>
      <c r="B560" s="27">
        <v>2003</v>
      </c>
      <c r="C560" s="27" t="s">
        <v>4704</v>
      </c>
      <c r="D560" s="26">
        <v>14</v>
      </c>
      <c r="E560" s="28">
        <f t="shared" si="16"/>
        <v>37816</v>
      </c>
      <c r="F560" s="27">
        <f t="shared" si="17"/>
        <v>19</v>
      </c>
      <c r="G560" s="27">
        <v>0</v>
      </c>
      <c r="H560" s="29">
        <v>17748.509999999998</v>
      </c>
      <c r="I560" s="27" t="s">
        <v>4693</v>
      </c>
      <c r="J560" s="27" t="s">
        <v>4693</v>
      </c>
      <c r="K560" s="30" t="s">
        <v>4698</v>
      </c>
    </row>
    <row r="561" spans="1:11">
      <c r="A561" s="26" t="s">
        <v>6273</v>
      </c>
      <c r="B561" s="27">
        <v>1994</v>
      </c>
      <c r="C561" s="27" t="s">
        <v>4704</v>
      </c>
      <c r="D561" s="26">
        <v>1</v>
      </c>
      <c r="E561" s="28">
        <f t="shared" si="16"/>
        <v>34516</v>
      </c>
      <c r="F561" s="27">
        <f t="shared" si="17"/>
        <v>28</v>
      </c>
      <c r="G561" s="27">
        <v>3</v>
      </c>
      <c r="H561" s="29">
        <v>17663.14</v>
      </c>
      <c r="I561" s="27" t="s">
        <v>4693</v>
      </c>
      <c r="J561" s="27" t="s">
        <v>4694</v>
      </c>
      <c r="K561" s="30" t="s">
        <v>4695</v>
      </c>
    </row>
    <row r="562" spans="1:11">
      <c r="A562" s="26" t="s">
        <v>6276</v>
      </c>
      <c r="B562" s="27">
        <v>1990</v>
      </c>
      <c r="C562" s="27" t="s">
        <v>4692</v>
      </c>
      <c r="D562" s="26">
        <v>25</v>
      </c>
      <c r="E562" s="28">
        <f t="shared" si="16"/>
        <v>33171</v>
      </c>
      <c r="F562" s="27">
        <f t="shared" si="17"/>
        <v>32</v>
      </c>
      <c r="G562" s="27">
        <v>1</v>
      </c>
      <c r="H562" s="29">
        <v>17626.240000000002</v>
      </c>
      <c r="I562" s="27" t="s">
        <v>4693</v>
      </c>
      <c r="J562" s="27" t="s">
        <v>4694</v>
      </c>
      <c r="K562" s="30" t="s">
        <v>4695</v>
      </c>
    </row>
    <row r="563" spans="1:11">
      <c r="A563" s="26" t="s">
        <v>6279</v>
      </c>
      <c r="B563" s="27">
        <v>1970</v>
      </c>
      <c r="C563" s="27" t="s">
        <v>4704</v>
      </c>
      <c r="D563" s="26">
        <v>26</v>
      </c>
      <c r="E563" s="28">
        <f t="shared" si="16"/>
        <v>25775</v>
      </c>
      <c r="F563" s="27">
        <f t="shared" si="17"/>
        <v>52</v>
      </c>
      <c r="G563" s="27">
        <v>0</v>
      </c>
      <c r="H563" s="29">
        <v>17584.72</v>
      </c>
      <c r="I563" s="27" t="s">
        <v>4693</v>
      </c>
      <c r="J563" s="27" t="s">
        <v>4694</v>
      </c>
      <c r="K563" s="30" t="s">
        <v>4698</v>
      </c>
    </row>
    <row r="564" spans="1:11">
      <c r="A564" s="26" t="s">
        <v>6282</v>
      </c>
      <c r="B564" s="27">
        <v>2002</v>
      </c>
      <c r="C564" s="27" t="s">
        <v>4700</v>
      </c>
      <c r="D564" s="26">
        <v>25</v>
      </c>
      <c r="E564" s="28">
        <f t="shared" si="16"/>
        <v>37493</v>
      </c>
      <c r="F564" s="27">
        <f t="shared" si="17"/>
        <v>20</v>
      </c>
      <c r="G564" s="27">
        <v>1</v>
      </c>
      <c r="H564" s="29">
        <v>17560.38</v>
      </c>
      <c r="I564" s="27" t="s">
        <v>4693</v>
      </c>
      <c r="J564" s="27" t="s">
        <v>4693</v>
      </c>
      <c r="K564" s="30" t="s">
        <v>4698</v>
      </c>
    </row>
    <row r="565" spans="1:11">
      <c r="A565" s="26" t="s">
        <v>6285</v>
      </c>
      <c r="B565" s="27">
        <v>1963</v>
      </c>
      <c r="C565" s="27" t="s">
        <v>4706</v>
      </c>
      <c r="D565" s="26">
        <v>16</v>
      </c>
      <c r="E565" s="28">
        <f t="shared" si="16"/>
        <v>23331</v>
      </c>
      <c r="F565" s="27">
        <f t="shared" si="17"/>
        <v>59</v>
      </c>
      <c r="G565" s="27">
        <v>0</v>
      </c>
      <c r="H565" s="29">
        <v>17556.88</v>
      </c>
      <c r="I565" s="27" t="s">
        <v>4693</v>
      </c>
      <c r="J565" s="27" t="s">
        <v>4697</v>
      </c>
      <c r="K565" s="30" t="s">
        <v>4698</v>
      </c>
    </row>
    <row r="566" spans="1:11">
      <c r="A566" s="26" t="s">
        <v>6288</v>
      </c>
      <c r="B566" s="27">
        <v>1968</v>
      </c>
      <c r="C566" s="27" t="s">
        <v>4704</v>
      </c>
      <c r="D566" s="26">
        <v>12</v>
      </c>
      <c r="E566" s="28">
        <f t="shared" si="16"/>
        <v>25031</v>
      </c>
      <c r="F566" s="27">
        <f t="shared" si="17"/>
        <v>54</v>
      </c>
      <c r="G566" s="27">
        <v>0</v>
      </c>
      <c r="H566" s="29">
        <v>17507.47</v>
      </c>
      <c r="I566" s="27" t="s">
        <v>4693</v>
      </c>
      <c r="J566" s="27" t="s">
        <v>4693</v>
      </c>
      <c r="K566" s="30" t="s">
        <v>4713</v>
      </c>
    </row>
    <row r="567" spans="1:11">
      <c r="A567" s="26" t="s">
        <v>6290</v>
      </c>
      <c r="B567" s="27">
        <v>1965</v>
      </c>
      <c r="C567" s="27" t="s">
        <v>4696</v>
      </c>
      <c r="D567" s="26">
        <v>16</v>
      </c>
      <c r="E567" s="28">
        <f t="shared" si="16"/>
        <v>23909</v>
      </c>
      <c r="F567" s="27">
        <f t="shared" si="17"/>
        <v>57</v>
      </c>
      <c r="G567" s="27">
        <v>0</v>
      </c>
      <c r="H567" s="29">
        <v>17505.650000000001</v>
      </c>
      <c r="I567" s="27" t="s">
        <v>4693</v>
      </c>
      <c r="J567" s="27" t="s">
        <v>4697</v>
      </c>
      <c r="K567" s="30" t="s">
        <v>4710</v>
      </c>
    </row>
    <row r="568" spans="1:11">
      <c r="A568" s="26" t="s">
        <v>6293</v>
      </c>
      <c r="B568" s="27">
        <v>1990</v>
      </c>
      <c r="C568" s="27" t="s">
        <v>4703</v>
      </c>
      <c r="D568" s="26">
        <v>29</v>
      </c>
      <c r="E568" s="28">
        <f t="shared" si="16"/>
        <v>33236</v>
      </c>
      <c r="F568" s="27">
        <f t="shared" si="17"/>
        <v>32</v>
      </c>
      <c r="G568" s="27">
        <v>0</v>
      </c>
      <c r="H568" s="29">
        <v>17496.310000000001</v>
      </c>
      <c r="I568" s="27" t="s">
        <v>4693</v>
      </c>
      <c r="J568" s="27" t="s">
        <v>4697</v>
      </c>
      <c r="K568" s="30" t="s">
        <v>4701</v>
      </c>
    </row>
    <row r="569" spans="1:11">
      <c r="A569" s="26" t="s">
        <v>6296</v>
      </c>
      <c r="B569" s="27">
        <v>1971</v>
      </c>
      <c r="C569" s="27" t="s">
        <v>4696</v>
      </c>
      <c r="D569" s="26">
        <v>8</v>
      </c>
      <c r="E569" s="28">
        <f t="shared" si="16"/>
        <v>26092</v>
      </c>
      <c r="F569" s="27">
        <f t="shared" si="17"/>
        <v>52</v>
      </c>
      <c r="G569" s="27">
        <v>0</v>
      </c>
      <c r="H569" s="29">
        <v>17479.53</v>
      </c>
      <c r="I569" s="27" t="s">
        <v>4693</v>
      </c>
      <c r="J569" s="27" t="s">
        <v>4693</v>
      </c>
      <c r="K569" s="30" t="s">
        <v>4698</v>
      </c>
    </row>
    <row r="570" spans="1:11">
      <c r="A570" s="26" t="s">
        <v>6299</v>
      </c>
      <c r="B570" s="27">
        <v>2003</v>
      </c>
      <c r="C570" s="27" t="s">
        <v>4706</v>
      </c>
      <c r="D570" s="26">
        <v>2</v>
      </c>
      <c r="E570" s="28">
        <f t="shared" si="16"/>
        <v>37927</v>
      </c>
      <c r="F570" s="27">
        <f t="shared" si="17"/>
        <v>19</v>
      </c>
      <c r="G570" s="27">
        <v>0</v>
      </c>
      <c r="H570" s="29">
        <v>17468.98</v>
      </c>
      <c r="I570" s="27" t="s">
        <v>4697</v>
      </c>
      <c r="J570" s="27" t="s">
        <v>4693</v>
      </c>
      <c r="K570" s="30" t="s">
        <v>4698</v>
      </c>
    </row>
    <row r="571" spans="1:11">
      <c r="A571" s="26" t="s">
        <v>6302</v>
      </c>
      <c r="B571" s="27">
        <v>1992</v>
      </c>
      <c r="C571" s="27" t="s">
        <v>4692</v>
      </c>
      <c r="D571" s="26">
        <v>18</v>
      </c>
      <c r="E571" s="28">
        <f t="shared" si="16"/>
        <v>33895</v>
      </c>
      <c r="F571" s="27">
        <f t="shared" si="17"/>
        <v>30</v>
      </c>
      <c r="G571" s="27">
        <v>2</v>
      </c>
      <c r="H571" s="29">
        <v>17361.77</v>
      </c>
      <c r="I571" s="27" t="s">
        <v>4697</v>
      </c>
      <c r="J571" s="27" t="s">
        <v>4693</v>
      </c>
      <c r="K571" s="30" t="s">
        <v>4698</v>
      </c>
    </row>
    <row r="572" spans="1:11">
      <c r="A572" s="26" t="s">
        <v>6305</v>
      </c>
      <c r="B572" s="27">
        <v>2003</v>
      </c>
      <c r="C572" s="27" t="s">
        <v>4706</v>
      </c>
      <c r="D572" s="26">
        <v>1</v>
      </c>
      <c r="E572" s="28">
        <f t="shared" si="16"/>
        <v>37926</v>
      </c>
      <c r="F572" s="27">
        <f t="shared" si="17"/>
        <v>19</v>
      </c>
      <c r="G572" s="27">
        <v>0</v>
      </c>
      <c r="H572" s="29">
        <v>17352.68</v>
      </c>
      <c r="I572" s="27" t="s">
        <v>4697</v>
      </c>
      <c r="J572" s="27" t="s">
        <v>4694</v>
      </c>
      <c r="K572" s="30" t="s">
        <v>4698</v>
      </c>
    </row>
    <row r="573" spans="1:11">
      <c r="A573" s="26" t="s">
        <v>6308</v>
      </c>
      <c r="B573" s="27">
        <v>1963</v>
      </c>
      <c r="C573" s="27" t="s">
        <v>4704</v>
      </c>
      <c r="D573" s="26">
        <v>12</v>
      </c>
      <c r="E573" s="28">
        <f t="shared" si="16"/>
        <v>23204</v>
      </c>
      <c r="F573" s="27">
        <f t="shared" si="17"/>
        <v>59</v>
      </c>
      <c r="G573" s="27">
        <v>0</v>
      </c>
      <c r="H573" s="29">
        <v>17337.580000000002</v>
      </c>
      <c r="I573" s="27" t="s">
        <v>4697</v>
      </c>
      <c r="J573" s="27" t="s">
        <v>4694</v>
      </c>
      <c r="K573" s="30" t="s">
        <v>4710</v>
      </c>
    </row>
    <row r="574" spans="1:11">
      <c r="A574" s="26" t="s">
        <v>6310</v>
      </c>
      <c r="B574" s="27">
        <v>1975</v>
      </c>
      <c r="C574" s="27" t="s">
        <v>4700</v>
      </c>
      <c r="D574" s="26">
        <v>25</v>
      </c>
      <c r="E574" s="28">
        <f t="shared" si="16"/>
        <v>27631</v>
      </c>
      <c r="F574" s="27">
        <f t="shared" si="17"/>
        <v>47</v>
      </c>
      <c r="G574" s="27">
        <v>1</v>
      </c>
      <c r="H574" s="29">
        <v>17253.43</v>
      </c>
      <c r="I574" s="27" t="s">
        <v>4697</v>
      </c>
      <c r="J574" s="27" t="s">
        <v>4694</v>
      </c>
      <c r="K574" s="30" t="s">
        <v>4713</v>
      </c>
    </row>
    <row r="575" spans="1:11">
      <c r="A575" s="26" t="s">
        <v>6313</v>
      </c>
      <c r="B575" s="27">
        <v>1982</v>
      </c>
      <c r="C575" s="27" t="s">
        <v>4692</v>
      </c>
      <c r="D575" s="26">
        <v>22</v>
      </c>
      <c r="E575" s="28">
        <f t="shared" si="16"/>
        <v>30246</v>
      </c>
      <c r="F575" s="27">
        <f t="shared" si="17"/>
        <v>40</v>
      </c>
      <c r="G575" s="27">
        <v>1</v>
      </c>
      <c r="H575" s="29">
        <v>17179.52</v>
      </c>
      <c r="I575" s="27" t="s">
        <v>4697</v>
      </c>
      <c r="J575" s="27" t="s">
        <v>4693</v>
      </c>
      <c r="K575" s="30" t="s">
        <v>4695</v>
      </c>
    </row>
    <row r="576" spans="1:11">
      <c r="A576" s="26" t="s">
        <v>6316</v>
      </c>
      <c r="B576" s="27">
        <v>2004</v>
      </c>
      <c r="C576" s="27" t="s">
        <v>4700</v>
      </c>
      <c r="D576" s="26">
        <v>18</v>
      </c>
      <c r="E576" s="28">
        <f t="shared" si="16"/>
        <v>38217</v>
      </c>
      <c r="F576" s="27">
        <f t="shared" si="17"/>
        <v>18</v>
      </c>
      <c r="G576" s="27">
        <v>1</v>
      </c>
      <c r="H576" s="29">
        <v>17178.68</v>
      </c>
      <c r="I576" s="27" t="s">
        <v>4697</v>
      </c>
      <c r="J576" s="27" t="s">
        <v>4697</v>
      </c>
      <c r="K576" s="30" t="s">
        <v>4711</v>
      </c>
    </row>
    <row r="577" spans="1:11">
      <c r="A577" s="26" t="s">
        <v>6319</v>
      </c>
      <c r="B577" s="27">
        <v>1964</v>
      </c>
      <c r="C577" s="27" t="s">
        <v>4696</v>
      </c>
      <c r="D577" s="26">
        <v>7</v>
      </c>
      <c r="E577" s="28">
        <f t="shared" si="16"/>
        <v>23535</v>
      </c>
      <c r="F577" s="27">
        <f t="shared" si="17"/>
        <v>59</v>
      </c>
      <c r="G577" s="27">
        <v>0</v>
      </c>
      <c r="H577" s="29">
        <v>17174.52</v>
      </c>
      <c r="I577" s="27" t="s">
        <v>4697</v>
      </c>
      <c r="J577" s="27" t="s">
        <v>4697</v>
      </c>
      <c r="K577" s="30" t="s">
        <v>4698</v>
      </c>
    </row>
    <row r="578" spans="1:11">
      <c r="A578" s="26" t="s">
        <v>6322</v>
      </c>
      <c r="B578" s="27">
        <v>1965</v>
      </c>
      <c r="C578" s="27" t="s">
        <v>4702</v>
      </c>
      <c r="D578" s="26">
        <v>16</v>
      </c>
      <c r="E578" s="28">
        <f t="shared" ref="E578:E641" si="18">DATE(B578,MONTH(DATEVALUE("1-"&amp;C578&amp;"-"&amp;B578)),D578)</f>
        <v>24001</v>
      </c>
      <c r="F578" s="27">
        <f t="shared" ref="F578:F641" si="19">DATEDIF(E578,DATE(2023,6,8),"y")</f>
        <v>57</v>
      </c>
      <c r="G578" s="27">
        <v>0</v>
      </c>
      <c r="H578" s="29">
        <v>17172.27</v>
      </c>
      <c r="I578" s="27" t="s">
        <v>4697</v>
      </c>
      <c r="J578" s="27" t="s">
        <v>4697</v>
      </c>
      <c r="K578" s="30" t="s">
        <v>4713</v>
      </c>
    </row>
    <row r="579" spans="1:11">
      <c r="A579" s="26" t="s">
        <v>6324</v>
      </c>
      <c r="B579" s="27">
        <v>1998</v>
      </c>
      <c r="C579" s="27" t="s">
        <v>4696</v>
      </c>
      <c r="D579" s="26">
        <v>3</v>
      </c>
      <c r="E579" s="28">
        <f t="shared" si="18"/>
        <v>35949</v>
      </c>
      <c r="F579" s="27">
        <f t="shared" si="19"/>
        <v>25</v>
      </c>
      <c r="G579" s="27">
        <v>4</v>
      </c>
      <c r="H579" s="29">
        <v>17128.43</v>
      </c>
      <c r="I579" s="27" t="s">
        <v>4697</v>
      </c>
      <c r="J579" s="27" t="s">
        <v>4694</v>
      </c>
      <c r="K579" s="30" t="s">
        <v>4705</v>
      </c>
    </row>
    <row r="580" spans="1:11">
      <c r="A580" s="26" t="s">
        <v>6327</v>
      </c>
      <c r="B580" s="27">
        <v>2002</v>
      </c>
      <c r="C580" s="27" t="s">
        <v>4696</v>
      </c>
      <c r="D580" s="26">
        <v>28</v>
      </c>
      <c r="E580" s="28">
        <f t="shared" si="18"/>
        <v>37435</v>
      </c>
      <c r="F580" s="27">
        <f t="shared" si="19"/>
        <v>20</v>
      </c>
      <c r="G580" s="27">
        <v>1</v>
      </c>
      <c r="H580" s="29">
        <v>17085.27</v>
      </c>
      <c r="I580" s="27" t="s">
        <v>4697</v>
      </c>
      <c r="J580" s="27" t="s">
        <v>4694</v>
      </c>
      <c r="K580" s="30" t="s">
        <v>4695</v>
      </c>
    </row>
    <row r="581" spans="1:11">
      <c r="A581" s="26" t="s">
        <v>6330</v>
      </c>
      <c r="B581" s="27">
        <v>2003</v>
      </c>
      <c r="C581" s="27" t="s">
        <v>4703</v>
      </c>
      <c r="D581" s="26">
        <v>26</v>
      </c>
      <c r="E581" s="28">
        <f t="shared" si="18"/>
        <v>37981</v>
      </c>
      <c r="F581" s="27">
        <f t="shared" si="19"/>
        <v>19</v>
      </c>
      <c r="G581" s="27">
        <v>0</v>
      </c>
      <c r="H581" s="29">
        <v>17081.080000000002</v>
      </c>
      <c r="I581" s="27" t="s">
        <v>4697</v>
      </c>
      <c r="J581" s="27" t="s">
        <v>4697</v>
      </c>
      <c r="K581" s="30" t="s">
        <v>4701</v>
      </c>
    </row>
    <row r="582" spans="1:11">
      <c r="A582" s="26" t="s">
        <v>6333</v>
      </c>
      <c r="B582" s="27">
        <v>1996</v>
      </c>
      <c r="C582" s="27" t="s">
        <v>4696</v>
      </c>
      <c r="D582" s="26">
        <v>10</v>
      </c>
      <c r="E582" s="28">
        <f t="shared" si="18"/>
        <v>35226</v>
      </c>
      <c r="F582" s="27">
        <f t="shared" si="19"/>
        <v>26</v>
      </c>
      <c r="G582" s="27">
        <v>0</v>
      </c>
      <c r="H582" s="29">
        <v>17043.34</v>
      </c>
      <c r="I582" s="27" t="s">
        <v>4697</v>
      </c>
      <c r="J582" s="27" t="s">
        <v>4694</v>
      </c>
      <c r="K582" s="30" t="s">
        <v>4695</v>
      </c>
    </row>
    <row r="583" spans="1:11">
      <c r="A583" s="26" t="s">
        <v>6336</v>
      </c>
      <c r="B583" s="27">
        <v>1971</v>
      </c>
      <c r="C583" s="27" t="s">
        <v>4700</v>
      </c>
      <c r="D583" s="26">
        <v>22</v>
      </c>
      <c r="E583" s="28">
        <f t="shared" si="18"/>
        <v>26167</v>
      </c>
      <c r="F583" s="27">
        <f t="shared" si="19"/>
        <v>51</v>
      </c>
      <c r="G583" s="27">
        <v>0</v>
      </c>
      <c r="H583" s="29">
        <v>17016.009999999998</v>
      </c>
      <c r="I583" s="27" t="s">
        <v>4697</v>
      </c>
      <c r="J583" s="27" t="s">
        <v>4697</v>
      </c>
      <c r="K583" s="30" t="s">
        <v>4710</v>
      </c>
    </row>
    <row r="584" spans="1:11">
      <c r="A584" s="26" t="s">
        <v>6338</v>
      </c>
      <c r="B584" s="27">
        <v>1980</v>
      </c>
      <c r="C584" s="27" t="s">
        <v>4704</v>
      </c>
      <c r="D584" s="26">
        <v>16</v>
      </c>
      <c r="E584" s="28">
        <f t="shared" si="18"/>
        <v>29418</v>
      </c>
      <c r="F584" s="27">
        <f t="shared" si="19"/>
        <v>42</v>
      </c>
      <c r="G584" s="27">
        <v>2</v>
      </c>
      <c r="H584" s="29">
        <v>16990.55</v>
      </c>
      <c r="I584" s="27" t="s">
        <v>4697</v>
      </c>
      <c r="J584" s="27" t="s">
        <v>4694</v>
      </c>
      <c r="K584" s="30" t="s">
        <v>4698</v>
      </c>
    </row>
    <row r="585" spans="1:11">
      <c r="A585" s="26" t="s">
        <v>6341</v>
      </c>
      <c r="B585" s="27">
        <v>1977</v>
      </c>
      <c r="C585" s="27" t="s">
        <v>4700</v>
      </c>
      <c r="D585" s="26">
        <v>25</v>
      </c>
      <c r="E585" s="28">
        <f t="shared" si="18"/>
        <v>28362</v>
      </c>
      <c r="F585" s="27">
        <f t="shared" si="19"/>
        <v>45</v>
      </c>
      <c r="G585" s="27">
        <v>2</v>
      </c>
      <c r="H585" s="29">
        <v>16921.09</v>
      </c>
      <c r="I585" s="27" t="s">
        <v>4697</v>
      </c>
      <c r="J585" s="27" t="s">
        <v>4694</v>
      </c>
      <c r="K585" s="30" t="s">
        <v>4710</v>
      </c>
    </row>
    <row r="586" spans="1:11">
      <c r="A586" s="26" t="s">
        <v>6343</v>
      </c>
      <c r="B586" s="27">
        <v>1968</v>
      </c>
      <c r="C586" s="27" t="s">
        <v>4692</v>
      </c>
      <c r="D586" s="26">
        <v>21</v>
      </c>
      <c r="E586" s="28">
        <f t="shared" si="18"/>
        <v>25132</v>
      </c>
      <c r="F586" s="27">
        <f t="shared" si="19"/>
        <v>54</v>
      </c>
      <c r="G586" s="27">
        <v>0</v>
      </c>
      <c r="H586" s="29">
        <v>16903.5</v>
      </c>
      <c r="I586" s="27" t="s">
        <v>4697</v>
      </c>
      <c r="J586" s="27" t="s">
        <v>4694</v>
      </c>
      <c r="K586" s="30" t="s">
        <v>4698</v>
      </c>
    </row>
    <row r="587" spans="1:11">
      <c r="A587" s="26" t="s">
        <v>6346</v>
      </c>
      <c r="B587" s="27">
        <v>2003</v>
      </c>
      <c r="C587" s="27" t="s">
        <v>4702</v>
      </c>
      <c r="D587" s="26">
        <v>10</v>
      </c>
      <c r="E587" s="28">
        <f t="shared" si="18"/>
        <v>37874</v>
      </c>
      <c r="F587" s="27">
        <f t="shared" si="19"/>
        <v>19</v>
      </c>
      <c r="G587" s="27">
        <v>0</v>
      </c>
      <c r="H587" s="29">
        <v>16884.919999999998</v>
      </c>
      <c r="I587" s="27" t="s">
        <v>4697</v>
      </c>
      <c r="J587" s="27" t="s">
        <v>4697</v>
      </c>
      <c r="K587" s="30" t="s">
        <v>4701</v>
      </c>
    </row>
    <row r="588" spans="1:11">
      <c r="A588" s="26" t="s">
        <v>6348</v>
      </c>
      <c r="B588" s="27">
        <v>1974</v>
      </c>
      <c r="C588" s="27" t="s">
        <v>4700</v>
      </c>
      <c r="D588" s="26">
        <v>8</v>
      </c>
      <c r="E588" s="28">
        <f t="shared" si="18"/>
        <v>27249</v>
      </c>
      <c r="F588" s="27">
        <f t="shared" si="19"/>
        <v>48</v>
      </c>
      <c r="G588" s="27">
        <v>0</v>
      </c>
      <c r="H588" s="29">
        <v>16841.32</v>
      </c>
      <c r="I588" s="27" t="s">
        <v>4697</v>
      </c>
      <c r="J588" s="27" t="s">
        <v>4694</v>
      </c>
      <c r="K588" s="30" t="s">
        <v>4701</v>
      </c>
    </row>
    <row r="589" spans="1:11">
      <c r="A589" s="26" t="s">
        <v>6351</v>
      </c>
      <c r="B589" s="27">
        <v>1995</v>
      </c>
      <c r="C589" s="27" t="s">
        <v>4692</v>
      </c>
      <c r="D589" s="26">
        <v>19</v>
      </c>
      <c r="E589" s="28">
        <f t="shared" si="18"/>
        <v>34991</v>
      </c>
      <c r="F589" s="27">
        <f t="shared" si="19"/>
        <v>27</v>
      </c>
      <c r="G589" s="27">
        <v>1</v>
      </c>
      <c r="H589" s="29">
        <v>16796.41</v>
      </c>
      <c r="I589" s="27" t="s">
        <v>4697</v>
      </c>
      <c r="J589" s="27" t="s">
        <v>4694</v>
      </c>
      <c r="K589" s="30" t="s">
        <v>4699</v>
      </c>
    </row>
    <row r="590" spans="1:11">
      <c r="A590" s="26" t="s">
        <v>6354</v>
      </c>
      <c r="B590" s="27">
        <v>1962</v>
      </c>
      <c r="C590" s="27" t="s">
        <v>4704</v>
      </c>
      <c r="D590" s="26">
        <v>29</v>
      </c>
      <c r="E590" s="28">
        <f t="shared" si="18"/>
        <v>22856</v>
      </c>
      <c r="F590" s="27">
        <f t="shared" si="19"/>
        <v>60</v>
      </c>
      <c r="G590" s="27">
        <v>0</v>
      </c>
      <c r="H590" s="29">
        <v>16779.400000000001</v>
      </c>
      <c r="I590" s="27" t="s">
        <v>4697</v>
      </c>
      <c r="J590" s="27" t="s">
        <v>4697</v>
      </c>
      <c r="K590" s="30" t="s">
        <v>4713</v>
      </c>
    </row>
    <row r="591" spans="1:11">
      <c r="A591" s="26" t="s">
        <v>6355</v>
      </c>
      <c r="B591" s="27">
        <v>1989</v>
      </c>
      <c r="C591" s="27" t="s">
        <v>4702</v>
      </c>
      <c r="D591" s="26">
        <v>23</v>
      </c>
      <c r="E591" s="28">
        <f t="shared" si="18"/>
        <v>32774</v>
      </c>
      <c r="F591" s="27">
        <f t="shared" si="19"/>
        <v>33</v>
      </c>
      <c r="G591" s="27">
        <v>2</v>
      </c>
      <c r="H591" s="29">
        <v>16776.3</v>
      </c>
      <c r="I591" s="27" t="s">
        <v>4697</v>
      </c>
      <c r="J591" s="27" t="s">
        <v>4697</v>
      </c>
      <c r="K591" s="30" t="s">
        <v>4699</v>
      </c>
    </row>
    <row r="592" spans="1:11">
      <c r="A592" s="26" t="s">
        <v>6358</v>
      </c>
      <c r="B592" s="27">
        <v>1974</v>
      </c>
      <c r="C592" s="27" t="s">
        <v>4700</v>
      </c>
      <c r="D592" s="26">
        <v>28</v>
      </c>
      <c r="E592" s="28">
        <f t="shared" si="18"/>
        <v>27269</v>
      </c>
      <c r="F592" s="27">
        <f t="shared" si="19"/>
        <v>48</v>
      </c>
      <c r="G592" s="27">
        <v>0</v>
      </c>
      <c r="H592" s="29">
        <v>16770.990000000002</v>
      </c>
      <c r="I592" s="27" t="s">
        <v>4697</v>
      </c>
      <c r="J592" s="27" t="s">
        <v>4693</v>
      </c>
      <c r="K592" s="30" t="s">
        <v>4698</v>
      </c>
    </row>
    <row r="593" spans="1:11">
      <c r="A593" s="26" t="s">
        <v>6360</v>
      </c>
      <c r="B593" s="27">
        <v>1993</v>
      </c>
      <c r="C593" s="27" t="s">
        <v>4706</v>
      </c>
      <c r="D593" s="26">
        <v>5</v>
      </c>
      <c r="E593" s="28">
        <f t="shared" si="18"/>
        <v>34278</v>
      </c>
      <c r="F593" s="27">
        <f t="shared" si="19"/>
        <v>29</v>
      </c>
      <c r="G593" s="27">
        <v>1</v>
      </c>
      <c r="H593" s="29">
        <v>16657.72</v>
      </c>
      <c r="I593" s="27" t="s">
        <v>4697</v>
      </c>
      <c r="J593" s="27" t="s">
        <v>4693</v>
      </c>
      <c r="K593" s="30" t="s">
        <v>4699</v>
      </c>
    </row>
    <row r="594" spans="1:11">
      <c r="A594" s="26" t="s">
        <v>6362</v>
      </c>
      <c r="B594" s="27">
        <v>1977</v>
      </c>
      <c r="C594" s="27" t="s">
        <v>4702</v>
      </c>
      <c r="D594" s="26">
        <v>25</v>
      </c>
      <c r="E594" s="28">
        <f t="shared" si="18"/>
        <v>28393</v>
      </c>
      <c r="F594" s="27">
        <f t="shared" si="19"/>
        <v>45</v>
      </c>
      <c r="G594" s="27">
        <v>2</v>
      </c>
      <c r="H594" s="29">
        <v>16631.61</v>
      </c>
      <c r="I594" s="27" t="s">
        <v>4697</v>
      </c>
      <c r="J594" s="27" t="s">
        <v>4693</v>
      </c>
      <c r="K594" s="30" t="s">
        <v>4698</v>
      </c>
    </row>
    <row r="595" spans="1:11">
      <c r="A595" s="26" t="s">
        <v>6365</v>
      </c>
      <c r="B595" s="27">
        <v>1975</v>
      </c>
      <c r="C595" s="27" t="s">
        <v>4704</v>
      </c>
      <c r="D595" s="26">
        <v>24</v>
      </c>
      <c r="E595" s="28">
        <f t="shared" si="18"/>
        <v>27599</v>
      </c>
      <c r="F595" s="27">
        <f t="shared" si="19"/>
        <v>47</v>
      </c>
      <c r="G595" s="27">
        <v>1</v>
      </c>
      <c r="H595" s="29">
        <v>16602.18</v>
      </c>
      <c r="I595" s="27" t="s">
        <v>4697</v>
      </c>
      <c r="J595" s="27" t="s">
        <v>4693</v>
      </c>
      <c r="K595" s="30" t="s">
        <v>4713</v>
      </c>
    </row>
    <row r="596" spans="1:11">
      <c r="A596" s="26" t="s">
        <v>6368</v>
      </c>
      <c r="B596" s="27">
        <v>1970</v>
      </c>
      <c r="C596" s="27" t="s">
        <v>4704</v>
      </c>
      <c r="D596" s="26">
        <v>10</v>
      </c>
      <c r="E596" s="28">
        <f t="shared" si="18"/>
        <v>25759</v>
      </c>
      <c r="F596" s="27">
        <f t="shared" si="19"/>
        <v>52</v>
      </c>
      <c r="G596" s="27">
        <v>0</v>
      </c>
      <c r="H596" s="29">
        <v>16600.16</v>
      </c>
      <c r="I596" s="27" t="s">
        <v>4697</v>
      </c>
      <c r="J596" s="27" t="s">
        <v>4697</v>
      </c>
      <c r="K596" s="30" t="s">
        <v>4701</v>
      </c>
    </row>
    <row r="597" spans="1:11">
      <c r="A597" s="26" t="s">
        <v>6371</v>
      </c>
      <c r="B597" s="27">
        <v>1963</v>
      </c>
      <c r="C597" s="27" t="s">
        <v>4696</v>
      </c>
      <c r="D597" s="26">
        <v>25</v>
      </c>
      <c r="E597" s="28">
        <f t="shared" si="18"/>
        <v>23187</v>
      </c>
      <c r="F597" s="27">
        <f t="shared" si="19"/>
        <v>59</v>
      </c>
      <c r="G597" s="27">
        <v>0</v>
      </c>
      <c r="H597" s="29">
        <v>16587.96</v>
      </c>
      <c r="I597" s="27" t="s">
        <v>4697</v>
      </c>
      <c r="J597" s="27" t="s">
        <v>4697</v>
      </c>
      <c r="K597" s="30" t="s">
        <v>4710</v>
      </c>
    </row>
    <row r="598" spans="1:11">
      <c r="A598" s="26" t="s">
        <v>6374</v>
      </c>
      <c r="B598" s="27">
        <v>2001</v>
      </c>
      <c r="C598" s="27" t="s">
        <v>4696</v>
      </c>
      <c r="D598" s="26">
        <v>25</v>
      </c>
      <c r="E598" s="28">
        <f t="shared" si="18"/>
        <v>37067</v>
      </c>
      <c r="F598" s="27">
        <f t="shared" si="19"/>
        <v>21</v>
      </c>
      <c r="G598" s="27">
        <v>0</v>
      </c>
      <c r="H598" s="29">
        <v>16586.5</v>
      </c>
      <c r="I598" s="27" t="s">
        <v>4697</v>
      </c>
      <c r="J598" s="27" t="s">
        <v>4693</v>
      </c>
      <c r="K598" s="30" t="s">
        <v>4695</v>
      </c>
    </row>
    <row r="599" spans="1:11">
      <c r="A599" s="26" t="s">
        <v>6377</v>
      </c>
      <c r="B599" s="27">
        <v>1995</v>
      </c>
      <c r="C599" s="27" t="s">
        <v>4703</v>
      </c>
      <c r="D599" s="26">
        <v>23</v>
      </c>
      <c r="E599" s="28">
        <f t="shared" si="18"/>
        <v>35056</v>
      </c>
      <c r="F599" s="27">
        <f t="shared" si="19"/>
        <v>27</v>
      </c>
      <c r="G599" s="27">
        <v>0</v>
      </c>
      <c r="H599" s="29">
        <v>16577.78</v>
      </c>
      <c r="I599" s="27" t="s">
        <v>4697</v>
      </c>
      <c r="J599" s="27" t="s">
        <v>4693</v>
      </c>
      <c r="K599" s="30" t="s">
        <v>4695</v>
      </c>
    </row>
    <row r="600" spans="1:11">
      <c r="A600" s="26" t="s">
        <v>6380</v>
      </c>
      <c r="B600" s="27">
        <v>1958</v>
      </c>
      <c r="C600" s="27" t="s">
        <v>4692</v>
      </c>
      <c r="D600" s="26">
        <v>10</v>
      </c>
      <c r="E600" s="28">
        <f t="shared" si="18"/>
        <v>21468</v>
      </c>
      <c r="F600" s="27">
        <f t="shared" si="19"/>
        <v>64</v>
      </c>
      <c r="G600" s="27">
        <v>3</v>
      </c>
      <c r="H600" s="29">
        <v>16455.71</v>
      </c>
      <c r="I600" s="27" t="s">
        <v>4697</v>
      </c>
      <c r="J600" s="27" t="s">
        <v>4697</v>
      </c>
      <c r="K600" s="30" t="s">
        <v>4698</v>
      </c>
    </row>
    <row r="601" spans="1:11">
      <c r="A601" s="26" t="s">
        <v>6383</v>
      </c>
      <c r="B601" s="27">
        <v>2003</v>
      </c>
      <c r="C601" s="27" t="s">
        <v>4703</v>
      </c>
      <c r="D601" s="26">
        <v>20</v>
      </c>
      <c r="E601" s="28">
        <f t="shared" si="18"/>
        <v>37975</v>
      </c>
      <c r="F601" s="27">
        <f t="shared" si="19"/>
        <v>19</v>
      </c>
      <c r="G601" s="27">
        <v>1</v>
      </c>
      <c r="H601" s="29">
        <v>16450.89</v>
      </c>
      <c r="I601" s="27" t="s">
        <v>4697</v>
      </c>
      <c r="J601" s="27" t="s">
        <v>4693</v>
      </c>
      <c r="K601" s="30" t="s">
        <v>4698</v>
      </c>
    </row>
    <row r="602" spans="1:11">
      <c r="A602" s="26" t="s">
        <v>6386</v>
      </c>
      <c r="B602" s="27">
        <v>1995</v>
      </c>
      <c r="C602" s="27" t="s">
        <v>4702</v>
      </c>
      <c r="D602" s="26">
        <v>28</v>
      </c>
      <c r="E602" s="28">
        <f t="shared" si="18"/>
        <v>34970</v>
      </c>
      <c r="F602" s="27">
        <f t="shared" si="19"/>
        <v>27</v>
      </c>
      <c r="G602" s="27">
        <v>3</v>
      </c>
      <c r="H602" s="29">
        <v>16420.490000000002</v>
      </c>
      <c r="I602" s="27" t="s">
        <v>4697</v>
      </c>
      <c r="J602" s="27" t="s">
        <v>4694</v>
      </c>
      <c r="K602" s="30" t="s">
        <v>4698</v>
      </c>
    </row>
    <row r="603" spans="1:11">
      <c r="A603" s="26" t="s">
        <v>6389</v>
      </c>
      <c r="B603" s="27">
        <v>1965</v>
      </c>
      <c r="C603" s="27" t="s">
        <v>4703</v>
      </c>
      <c r="D603" s="26">
        <v>5</v>
      </c>
      <c r="E603" s="28">
        <f t="shared" si="18"/>
        <v>24081</v>
      </c>
      <c r="F603" s="27">
        <f t="shared" si="19"/>
        <v>57</v>
      </c>
      <c r="G603" s="27">
        <v>0</v>
      </c>
      <c r="H603" s="29">
        <v>16351.42</v>
      </c>
      <c r="I603" s="27" t="s">
        <v>4697</v>
      </c>
      <c r="J603" s="27" t="s">
        <v>4694</v>
      </c>
      <c r="K603" s="30" t="s">
        <v>4713</v>
      </c>
    </row>
    <row r="604" spans="1:11">
      <c r="A604" s="26" t="s">
        <v>6390</v>
      </c>
      <c r="B604" s="27">
        <v>1969</v>
      </c>
      <c r="C604" s="27" t="s">
        <v>4700</v>
      </c>
      <c r="D604" s="26">
        <v>8</v>
      </c>
      <c r="E604" s="28">
        <f t="shared" si="18"/>
        <v>25423</v>
      </c>
      <c r="F604" s="27">
        <f t="shared" si="19"/>
        <v>53</v>
      </c>
      <c r="G604" s="27">
        <v>0</v>
      </c>
      <c r="H604" s="29">
        <v>16311.05</v>
      </c>
      <c r="I604" s="27" t="s">
        <v>4697</v>
      </c>
      <c r="J604" s="27" t="s">
        <v>4694</v>
      </c>
      <c r="K604" s="30" t="s">
        <v>4713</v>
      </c>
    </row>
    <row r="605" spans="1:11">
      <c r="A605" s="26" t="s">
        <v>6393</v>
      </c>
      <c r="B605" s="27">
        <v>2003</v>
      </c>
      <c r="C605" s="27" t="s">
        <v>4700</v>
      </c>
      <c r="D605" s="26">
        <v>24</v>
      </c>
      <c r="E605" s="28">
        <f t="shared" si="18"/>
        <v>37857</v>
      </c>
      <c r="F605" s="27">
        <f t="shared" si="19"/>
        <v>19</v>
      </c>
      <c r="G605" s="27">
        <v>0</v>
      </c>
      <c r="H605" s="29">
        <v>16297.85</v>
      </c>
      <c r="I605" s="27" t="s">
        <v>4697</v>
      </c>
      <c r="J605" s="27" t="s">
        <v>4694</v>
      </c>
      <c r="K605" s="30" t="s">
        <v>4701</v>
      </c>
    </row>
    <row r="606" spans="1:11">
      <c r="A606" s="26" t="s">
        <v>6395</v>
      </c>
      <c r="B606" s="27">
        <v>1972</v>
      </c>
      <c r="C606" s="27" t="s">
        <v>4704</v>
      </c>
      <c r="D606" s="26">
        <v>30</v>
      </c>
      <c r="E606" s="28">
        <f t="shared" si="18"/>
        <v>26510</v>
      </c>
      <c r="F606" s="27">
        <f t="shared" si="19"/>
        <v>50</v>
      </c>
      <c r="G606" s="27">
        <v>0</v>
      </c>
      <c r="H606" s="29">
        <v>16267.32</v>
      </c>
      <c r="I606" s="27" t="s">
        <v>4697</v>
      </c>
      <c r="J606" s="27" t="s">
        <v>4697</v>
      </c>
      <c r="K606" s="30" t="s">
        <v>4710</v>
      </c>
    </row>
    <row r="607" spans="1:11">
      <c r="A607" s="26" t="s">
        <v>6397</v>
      </c>
      <c r="B607" s="27">
        <v>2002</v>
      </c>
      <c r="C607" s="27" t="s">
        <v>4702</v>
      </c>
      <c r="D607" s="26">
        <v>8</v>
      </c>
      <c r="E607" s="28">
        <f t="shared" si="18"/>
        <v>37507</v>
      </c>
      <c r="F607" s="27">
        <f t="shared" si="19"/>
        <v>20</v>
      </c>
      <c r="G607" s="27">
        <v>0</v>
      </c>
      <c r="H607" s="29">
        <v>16232.85</v>
      </c>
      <c r="I607" s="27" t="s">
        <v>4697</v>
      </c>
      <c r="J607" s="27" t="s">
        <v>4693</v>
      </c>
      <c r="K607" s="30" t="s">
        <v>4701</v>
      </c>
    </row>
    <row r="608" spans="1:11">
      <c r="A608" s="26" t="s">
        <v>6400</v>
      </c>
      <c r="B608" s="27">
        <v>1988</v>
      </c>
      <c r="C608" s="27" t="s">
        <v>4700</v>
      </c>
      <c r="D608" s="26">
        <v>21</v>
      </c>
      <c r="E608" s="28">
        <f t="shared" si="18"/>
        <v>32376</v>
      </c>
      <c r="F608" s="27">
        <f t="shared" si="19"/>
        <v>34</v>
      </c>
      <c r="G608" s="27">
        <v>3</v>
      </c>
      <c r="H608" s="29">
        <v>16205.88</v>
      </c>
      <c r="I608" s="27" t="s">
        <v>4697</v>
      </c>
      <c r="J608" s="27" t="s">
        <v>4693</v>
      </c>
      <c r="K608" s="30" t="s">
        <v>4698</v>
      </c>
    </row>
    <row r="609" spans="1:11">
      <c r="A609" s="26" t="s">
        <v>6403</v>
      </c>
      <c r="B609" s="27">
        <v>1988</v>
      </c>
      <c r="C609" s="27" t="s">
        <v>4700</v>
      </c>
      <c r="D609" s="26">
        <v>6</v>
      </c>
      <c r="E609" s="28">
        <f t="shared" si="18"/>
        <v>32361</v>
      </c>
      <c r="F609" s="27">
        <f t="shared" si="19"/>
        <v>34</v>
      </c>
      <c r="G609" s="27">
        <v>3</v>
      </c>
      <c r="H609" s="29">
        <v>16199.1</v>
      </c>
      <c r="I609" s="27" t="s">
        <v>4697</v>
      </c>
      <c r="J609" s="27" t="s">
        <v>4697</v>
      </c>
      <c r="K609" s="30" t="s">
        <v>4698</v>
      </c>
    </row>
    <row r="610" spans="1:11">
      <c r="A610" s="26" t="s">
        <v>6406</v>
      </c>
      <c r="B610" s="27">
        <v>1974</v>
      </c>
      <c r="C610" s="27" t="s">
        <v>4702</v>
      </c>
      <c r="D610" s="26">
        <v>11</v>
      </c>
      <c r="E610" s="28">
        <f t="shared" si="18"/>
        <v>27283</v>
      </c>
      <c r="F610" s="27">
        <f t="shared" si="19"/>
        <v>48</v>
      </c>
      <c r="G610" s="27">
        <v>0</v>
      </c>
      <c r="H610" s="29">
        <v>16190.97</v>
      </c>
      <c r="I610" s="27" t="s">
        <v>4697</v>
      </c>
      <c r="J610" s="27" t="s">
        <v>4694</v>
      </c>
      <c r="K610" s="30" t="s">
        <v>4698</v>
      </c>
    </row>
    <row r="611" spans="1:11">
      <c r="A611" s="26" t="s">
        <v>6409</v>
      </c>
      <c r="B611" s="27">
        <v>1982</v>
      </c>
      <c r="C611" s="27" t="s">
        <v>4704</v>
      </c>
      <c r="D611" s="26">
        <v>6</v>
      </c>
      <c r="E611" s="28">
        <f t="shared" si="18"/>
        <v>30138</v>
      </c>
      <c r="F611" s="27">
        <f t="shared" si="19"/>
        <v>40</v>
      </c>
      <c r="G611" s="27">
        <v>3</v>
      </c>
      <c r="H611" s="29">
        <v>16152.04</v>
      </c>
      <c r="I611" s="27" t="s">
        <v>4697</v>
      </c>
      <c r="J611" s="27" t="s">
        <v>4693</v>
      </c>
      <c r="K611" s="30" t="s">
        <v>4713</v>
      </c>
    </row>
    <row r="612" spans="1:11">
      <c r="A612" s="26" t="s">
        <v>6412</v>
      </c>
      <c r="B612" s="27">
        <v>1993</v>
      </c>
      <c r="C612" s="27" t="s">
        <v>4703</v>
      </c>
      <c r="D612" s="26">
        <v>12</v>
      </c>
      <c r="E612" s="28">
        <f t="shared" si="18"/>
        <v>34315</v>
      </c>
      <c r="F612" s="27">
        <f t="shared" si="19"/>
        <v>29</v>
      </c>
      <c r="G612" s="27">
        <v>0</v>
      </c>
      <c r="H612" s="29">
        <v>16138.76</v>
      </c>
      <c r="I612" s="27" t="s">
        <v>4697</v>
      </c>
      <c r="J612" s="27" t="s">
        <v>4694</v>
      </c>
      <c r="K612" s="30" t="s">
        <v>4708</v>
      </c>
    </row>
    <row r="613" spans="1:11">
      <c r="A613" s="26" t="s">
        <v>6415</v>
      </c>
      <c r="B613" s="27">
        <v>1987</v>
      </c>
      <c r="C613" s="27" t="s">
        <v>4692</v>
      </c>
      <c r="D613" s="26">
        <v>6</v>
      </c>
      <c r="E613" s="28">
        <f t="shared" si="18"/>
        <v>32056</v>
      </c>
      <c r="F613" s="27">
        <f t="shared" si="19"/>
        <v>35</v>
      </c>
      <c r="G613" s="27">
        <v>3</v>
      </c>
      <c r="H613" s="29">
        <v>16122.65</v>
      </c>
      <c r="I613" s="27" t="s">
        <v>4697</v>
      </c>
      <c r="J613" s="27" t="s">
        <v>4693</v>
      </c>
      <c r="K613" s="30" t="s">
        <v>4701</v>
      </c>
    </row>
    <row r="614" spans="1:11">
      <c r="A614" s="26" t="s">
        <v>6417</v>
      </c>
      <c r="B614" s="27">
        <v>1993</v>
      </c>
      <c r="C614" s="27" t="s">
        <v>4700</v>
      </c>
      <c r="D614" s="26">
        <v>8</v>
      </c>
      <c r="E614" s="28">
        <f t="shared" si="18"/>
        <v>34189</v>
      </c>
      <c r="F614" s="27">
        <f t="shared" si="19"/>
        <v>29</v>
      </c>
      <c r="G614" s="27">
        <v>0</v>
      </c>
      <c r="H614" s="29">
        <v>16115.3</v>
      </c>
      <c r="I614" s="27" t="s">
        <v>4697</v>
      </c>
      <c r="J614" s="27" t="s">
        <v>4693</v>
      </c>
      <c r="K614" s="30" t="s">
        <v>4699</v>
      </c>
    </row>
    <row r="615" spans="1:11">
      <c r="A615" s="26" t="s">
        <v>6420</v>
      </c>
      <c r="B615" s="27">
        <v>1985</v>
      </c>
      <c r="C615" s="27" t="s">
        <v>4700</v>
      </c>
      <c r="D615" s="26">
        <v>27</v>
      </c>
      <c r="E615" s="28">
        <f t="shared" si="18"/>
        <v>31286</v>
      </c>
      <c r="F615" s="27">
        <f t="shared" si="19"/>
        <v>37</v>
      </c>
      <c r="G615" s="27">
        <v>3</v>
      </c>
      <c r="H615" s="29">
        <v>16097.94</v>
      </c>
      <c r="I615" s="27" t="s">
        <v>4697</v>
      </c>
      <c r="J615" s="27" t="s">
        <v>4694</v>
      </c>
      <c r="K615" s="30" t="s">
        <v>4698</v>
      </c>
    </row>
    <row r="616" spans="1:11">
      <c r="A616" s="26" t="s">
        <v>6423</v>
      </c>
      <c r="B616" s="27">
        <v>1958</v>
      </c>
      <c r="C616" s="27" t="s">
        <v>4696</v>
      </c>
      <c r="D616" s="26">
        <v>21</v>
      </c>
      <c r="E616" s="28">
        <f t="shared" si="18"/>
        <v>21357</v>
      </c>
      <c r="F616" s="27">
        <f t="shared" si="19"/>
        <v>64</v>
      </c>
      <c r="G616" s="27">
        <v>3</v>
      </c>
      <c r="H616" s="29">
        <v>16085.13</v>
      </c>
      <c r="I616" s="27" t="s">
        <v>4697</v>
      </c>
      <c r="J616" s="27" t="s">
        <v>4697</v>
      </c>
      <c r="K616" s="30" t="s">
        <v>4695</v>
      </c>
    </row>
    <row r="617" spans="1:11">
      <c r="A617" s="26" t="s">
        <v>6426</v>
      </c>
      <c r="B617" s="27">
        <v>1958</v>
      </c>
      <c r="C617" s="27" t="s">
        <v>4692</v>
      </c>
      <c r="D617" s="26">
        <v>22</v>
      </c>
      <c r="E617" s="28">
        <f t="shared" si="18"/>
        <v>21480</v>
      </c>
      <c r="F617" s="27">
        <f t="shared" si="19"/>
        <v>64</v>
      </c>
      <c r="G617" s="27">
        <v>2</v>
      </c>
      <c r="H617" s="29">
        <v>16069.08</v>
      </c>
      <c r="I617" s="27" t="s">
        <v>4697</v>
      </c>
      <c r="J617" s="27" t="s">
        <v>4697</v>
      </c>
      <c r="K617" s="30" t="s">
        <v>4699</v>
      </c>
    </row>
    <row r="618" spans="1:11">
      <c r="A618" s="26" t="s">
        <v>6428</v>
      </c>
      <c r="B618" s="27">
        <v>1978</v>
      </c>
      <c r="C618" s="27" t="s">
        <v>4702</v>
      </c>
      <c r="D618" s="26">
        <v>16</v>
      </c>
      <c r="E618" s="28">
        <f t="shared" si="18"/>
        <v>28749</v>
      </c>
      <c r="F618" s="27">
        <f t="shared" si="19"/>
        <v>44</v>
      </c>
      <c r="G618" s="27">
        <v>2</v>
      </c>
      <c r="H618" s="29">
        <v>16062.89</v>
      </c>
      <c r="I618" s="27" t="s">
        <v>4697</v>
      </c>
      <c r="J618" s="27" t="s">
        <v>4697</v>
      </c>
      <c r="K618" s="30" t="s">
        <v>4713</v>
      </c>
    </row>
    <row r="619" spans="1:11">
      <c r="A619" s="26" t="s">
        <v>6429</v>
      </c>
      <c r="B619" s="27">
        <v>1988</v>
      </c>
      <c r="C619" s="27" t="s">
        <v>4703</v>
      </c>
      <c r="D619" s="26">
        <v>5</v>
      </c>
      <c r="E619" s="28">
        <f t="shared" si="18"/>
        <v>32482</v>
      </c>
      <c r="F619" s="27">
        <f t="shared" si="19"/>
        <v>34</v>
      </c>
      <c r="G619" s="27">
        <v>3</v>
      </c>
      <c r="H619" s="29">
        <v>16059.06</v>
      </c>
      <c r="I619" s="27" t="s">
        <v>4697</v>
      </c>
      <c r="J619" s="27" t="s">
        <v>4694</v>
      </c>
      <c r="K619" s="30" t="s">
        <v>4698</v>
      </c>
    </row>
    <row r="620" spans="1:11">
      <c r="A620" s="26" t="s">
        <v>6431</v>
      </c>
      <c r="B620" s="27">
        <v>1980</v>
      </c>
      <c r="C620" s="27" t="s">
        <v>4702</v>
      </c>
      <c r="D620" s="26">
        <v>19</v>
      </c>
      <c r="E620" s="28">
        <f t="shared" si="18"/>
        <v>29483</v>
      </c>
      <c r="F620" s="27">
        <f t="shared" si="19"/>
        <v>42</v>
      </c>
      <c r="G620" s="27">
        <v>2</v>
      </c>
      <c r="H620" s="29">
        <v>15966.19</v>
      </c>
      <c r="I620" s="27" t="s">
        <v>4697</v>
      </c>
      <c r="J620" s="27" t="s">
        <v>4697</v>
      </c>
      <c r="K620" s="30" t="s">
        <v>4698</v>
      </c>
    </row>
    <row r="621" spans="1:11">
      <c r="A621" s="26" t="s">
        <v>6433</v>
      </c>
      <c r="B621" s="27">
        <v>1982</v>
      </c>
      <c r="C621" s="27" t="s">
        <v>4704</v>
      </c>
      <c r="D621" s="26">
        <v>24</v>
      </c>
      <c r="E621" s="28">
        <f t="shared" si="18"/>
        <v>30156</v>
      </c>
      <c r="F621" s="27">
        <f t="shared" si="19"/>
        <v>40</v>
      </c>
      <c r="G621" s="27">
        <v>3</v>
      </c>
      <c r="H621" s="29">
        <v>15965.29</v>
      </c>
      <c r="I621" s="27" t="s">
        <v>4697</v>
      </c>
      <c r="J621" s="27" t="s">
        <v>4693</v>
      </c>
      <c r="K621" s="30" t="s">
        <v>4698</v>
      </c>
    </row>
    <row r="622" spans="1:11">
      <c r="A622" s="26" t="s">
        <v>6436</v>
      </c>
      <c r="B622" s="27">
        <v>1980</v>
      </c>
      <c r="C622" s="27" t="s">
        <v>4692</v>
      </c>
      <c r="D622" s="26">
        <v>12</v>
      </c>
      <c r="E622" s="28">
        <f t="shared" si="18"/>
        <v>29506</v>
      </c>
      <c r="F622" s="27">
        <f t="shared" si="19"/>
        <v>42</v>
      </c>
      <c r="G622" s="27">
        <v>2</v>
      </c>
      <c r="H622" s="29">
        <v>15922.29</v>
      </c>
      <c r="I622" s="27" t="s">
        <v>4697</v>
      </c>
      <c r="J622" s="27" t="s">
        <v>4694</v>
      </c>
      <c r="K622" s="30" t="s">
        <v>4713</v>
      </c>
    </row>
    <row r="623" spans="1:11">
      <c r="A623" s="26" t="s">
        <v>6439</v>
      </c>
      <c r="B623" s="27">
        <v>1962</v>
      </c>
      <c r="C623" s="27" t="s">
        <v>4703</v>
      </c>
      <c r="D623" s="26">
        <v>25</v>
      </c>
      <c r="E623" s="28">
        <f t="shared" si="18"/>
        <v>23005</v>
      </c>
      <c r="F623" s="27">
        <f t="shared" si="19"/>
        <v>60</v>
      </c>
      <c r="G623" s="27">
        <v>0</v>
      </c>
      <c r="H623" s="29">
        <v>15840.81</v>
      </c>
      <c r="I623" s="27" t="s">
        <v>4697</v>
      </c>
      <c r="J623" s="27" t="s">
        <v>4693</v>
      </c>
      <c r="K623" s="30" t="s">
        <v>4714</v>
      </c>
    </row>
    <row r="624" spans="1:11">
      <c r="A624" s="26" t="s">
        <v>6442</v>
      </c>
      <c r="B624" s="27">
        <v>1982</v>
      </c>
      <c r="C624" s="27" t="s">
        <v>4706</v>
      </c>
      <c r="D624" s="26">
        <v>11</v>
      </c>
      <c r="E624" s="28">
        <f t="shared" si="18"/>
        <v>30266</v>
      </c>
      <c r="F624" s="27">
        <f t="shared" si="19"/>
        <v>40</v>
      </c>
      <c r="G624" s="27">
        <v>4</v>
      </c>
      <c r="H624" s="29">
        <v>15828.82</v>
      </c>
      <c r="I624" s="27" t="s">
        <v>4697</v>
      </c>
      <c r="J624" s="27" t="s">
        <v>4694</v>
      </c>
      <c r="K624" s="30" t="s">
        <v>4701</v>
      </c>
    </row>
    <row r="625" spans="1:11">
      <c r="A625" s="26" t="s">
        <v>6445</v>
      </c>
      <c r="B625" s="27">
        <v>1984</v>
      </c>
      <c r="C625" s="27" t="s">
        <v>4696</v>
      </c>
      <c r="D625" s="26">
        <v>26</v>
      </c>
      <c r="E625" s="28">
        <f t="shared" si="18"/>
        <v>30859</v>
      </c>
      <c r="F625" s="27">
        <f t="shared" si="19"/>
        <v>38</v>
      </c>
      <c r="G625" s="27">
        <v>0</v>
      </c>
      <c r="H625" s="29">
        <v>15820.7</v>
      </c>
      <c r="I625" s="27" t="s">
        <v>4697</v>
      </c>
      <c r="J625" s="27" t="s">
        <v>4694</v>
      </c>
      <c r="K625" s="30" t="s">
        <v>4701</v>
      </c>
    </row>
    <row r="626" spans="1:11">
      <c r="A626" s="26" t="s">
        <v>6448</v>
      </c>
      <c r="B626" s="27">
        <v>1997</v>
      </c>
      <c r="C626" s="27" t="s">
        <v>4692</v>
      </c>
      <c r="D626" s="26">
        <v>9</v>
      </c>
      <c r="E626" s="28">
        <f t="shared" si="18"/>
        <v>35712</v>
      </c>
      <c r="F626" s="27">
        <f t="shared" si="19"/>
        <v>25</v>
      </c>
      <c r="G626" s="27">
        <v>0</v>
      </c>
      <c r="H626" s="29">
        <v>15817.99</v>
      </c>
      <c r="I626" s="27" t="s">
        <v>4697</v>
      </c>
      <c r="J626" s="27" t="s">
        <v>4697</v>
      </c>
      <c r="K626" s="30" t="s">
        <v>4698</v>
      </c>
    </row>
    <row r="627" spans="1:11">
      <c r="A627" s="26" t="s">
        <v>6451</v>
      </c>
      <c r="B627" s="27">
        <v>1974</v>
      </c>
      <c r="C627" s="27" t="s">
        <v>4700</v>
      </c>
      <c r="D627" s="26">
        <v>29</v>
      </c>
      <c r="E627" s="28">
        <f t="shared" si="18"/>
        <v>27270</v>
      </c>
      <c r="F627" s="27">
        <f t="shared" si="19"/>
        <v>48</v>
      </c>
      <c r="G627" s="27">
        <v>0</v>
      </c>
      <c r="H627" s="29">
        <v>15746.62</v>
      </c>
      <c r="I627" s="27" t="s">
        <v>4697</v>
      </c>
      <c r="J627" s="27" t="s">
        <v>4693</v>
      </c>
      <c r="K627" s="30" t="s">
        <v>4698</v>
      </c>
    </row>
    <row r="628" spans="1:11">
      <c r="A628" s="26" t="s">
        <v>6454</v>
      </c>
      <c r="B628" s="27">
        <v>1976</v>
      </c>
      <c r="C628" s="27" t="s">
        <v>4702</v>
      </c>
      <c r="D628" s="26">
        <v>20</v>
      </c>
      <c r="E628" s="28">
        <f t="shared" si="18"/>
        <v>28023</v>
      </c>
      <c r="F628" s="27">
        <f t="shared" si="19"/>
        <v>46</v>
      </c>
      <c r="G628" s="27">
        <v>2</v>
      </c>
      <c r="H628" s="29">
        <v>15698.86</v>
      </c>
      <c r="I628" s="27" t="s">
        <v>4697</v>
      </c>
      <c r="J628" s="27" t="s">
        <v>4697</v>
      </c>
      <c r="K628" s="30" t="s">
        <v>4698</v>
      </c>
    </row>
    <row r="629" spans="1:11">
      <c r="A629" s="26" t="s">
        <v>6457</v>
      </c>
      <c r="B629" s="27">
        <v>1973</v>
      </c>
      <c r="C629" s="27" t="s">
        <v>4696</v>
      </c>
      <c r="D629" s="26">
        <v>26</v>
      </c>
      <c r="E629" s="28">
        <f t="shared" si="18"/>
        <v>26841</v>
      </c>
      <c r="F629" s="27">
        <f t="shared" si="19"/>
        <v>49</v>
      </c>
      <c r="G629" s="27">
        <v>0</v>
      </c>
      <c r="H629" s="29">
        <v>15670.3</v>
      </c>
      <c r="I629" s="27" t="s">
        <v>4697</v>
      </c>
      <c r="J629" s="27" t="s">
        <v>4697</v>
      </c>
      <c r="K629" s="30" t="s">
        <v>4713</v>
      </c>
    </row>
    <row r="630" spans="1:11">
      <c r="A630" s="26" t="s">
        <v>6460</v>
      </c>
      <c r="B630" s="27">
        <v>1988</v>
      </c>
      <c r="C630" s="27" t="s">
        <v>4703</v>
      </c>
      <c r="D630" s="26">
        <v>22</v>
      </c>
      <c r="E630" s="28">
        <f t="shared" si="18"/>
        <v>32499</v>
      </c>
      <c r="F630" s="27">
        <f t="shared" si="19"/>
        <v>34</v>
      </c>
      <c r="G630" s="27">
        <v>3</v>
      </c>
      <c r="H630" s="29">
        <v>15646.28</v>
      </c>
      <c r="I630" s="27" t="s">
        <v>4697</v>
      </c>
      <c r="J630" s="27" t="s">
        <v>4697</v>
      </c>
      <c r="K630" s="30" t="s">
        <v>4701</v>
      </c>
    </row>
    <row r="631" spans="1:11">
      <c r="A631" s="26" t="s">
        <v>6463</v>
      </c>
      <c r="B631" s="27">
        <v>1960</v>
      </c>
      <c r="C631" s="27" t="s">
        <v>4696</v>
      </c>
      <c r="D631" s="26">
        <v>6</v>
      </c>
      <c r="E631" s="28">
        <f t="shared" si="18"/>
        <v>22073</v>
      </c>
      <c r="F631" s="27">
        <f t="shared" si="19"/>
        <v>63</v>
      </c>
      <c r="G631" s="27">
        <v>3</v>
      </c>
      <c r="H631" s="29">
        <v>15612.19</v>
      </c>
      <c r="I631" s="27" t="s">
        <v>4697</v>
      </c>
      <c r="J631" s="27" t="s">
        <v>4697</v>
      </c>
      <c r="K631" s="30" t="s">
        <v>4698</v>
      </c>
    </row>
    <row r="632" spans="1:11">
      <c r="A632" s="26" t="s">
        <v>6465</v>
      </c>
      <c r="B632" s="27">
        <v>1965</v>
      </c>
      <c r="C632" s="27" t="s">
        <v>4692</v>
      </c>
      <c r="D632" s="26">
        <v>28</v>
      </c>
      <c r="E632" s="28">
        <f t="shared" si="18"/>
        <v>24043</v>
      </c>
      <c r="F632" s="27">
        <f t="shared" si="19"/>
        <v>57</v>
      </c>
      <c r="G632" s="27">
        <v>0</v>
      </c>
      <c r="H632" s="29">
        <v>15608.58</v>
      </c>
      <c r="I632" s="27" t="s">
        <v>4697</v>
      </c>
      <c r="J632" s="27" t="s">
        <v>4697</v>
      </c>
      <c r="K632" s="30" t="s">
        <v>4713</v>
      </c>
    </row>
    <row r="633" spans="1:11">
      <c r="A633" s="26" t="s">
        <v>6468</v>
      </c>
      <c r="B633" s="27">
        <v>1974</v>
      </c>
      <c r="C633" s="27" t="s">
        <v>4704</v>
      </c>
      <c r="D633" s="26">
        <v>30</v>
      </c>
      <c r="E633" s="28">
        <f t="shared" si="18"/>
        <v>27240</v>
      </c>
      <c r="F633" s="27">
        <f t="shared" si="19"/>
        <v>48</v>
      </c>
      <c r="G633" s="27">
        <v>0</v>
      </c>
      <c r="H633" s="29">
        <v>15556.67</v>
      </c>
      <c r="I633" s="27" t="s">
        <v>4697</v>
      </c>
      <c r="J633" s="27" t="s">
        <v>4697</v>
      </c>
      <c r="K633" s="30" t="s">
        <v>4698</v>
      </c>
    </row>
    <row r="634" spans="1:11">
      <c r="A634" s="26" t="s">
        <v>6470</v>
      </c>
      <c r="B634" s="27">
        <v>1959</v>
      </c>
      <c r="C634" s="27" t="s">
        <v>4692</v>
      </c>
      <c r="D634" s="26">
        <v>2</v>
      </c>
      <c r="E634" s="28">
        <f t="shared" si="18"/>
        <v>21825</v>
      </c>
      <c r="F634" s="27">
        <f t="shared" si="19"/>
        <v>63</v>
      </c>
      <c r="G634" s="27">
        <v>3</v>
      </c>
      <c r="H634" s="29">
        <v>15555.19</v>
      </c>
      <c r="I634" s="27" t="s">
        <v>4697</v>
      </c>
      <c r="J634" s="27" t="s">
        <v>4694</v>
      </c>
      <c r="K634" s="30" t="s">
        <v>4698</v>
      </c>
    </row>
    <row r="635" spans="1:11">
      <c r="A635" s="26" t="s">
        <v>6472</v>
      </c>
      <c r="B635" s="27">
        <v>1974</v>
      </c>
      <c r="C635" s="27" t="s">
        <v>4696</v>
      </c>
      <c r="D635" s="26">
        <v>28</v>
      </c>
      <c r="E635" s="28">
        <f t="shared" si="18"/>
        <v>27208</v>
      </c>
      <c r="F635" s="27">
        <f t="shared" si="19"/>
        <v>48</v>
      </c>
      <c r="G635" s="27">
        <v>0</v>
      </c>
      <c r="H635" s="29">
        <v>15532.16</v>
      </c>
      <c r="I635" s="27" t="s">
        <v>4697</v>
      </c>
      <c r="J635" s="27" t="s">
        <v>4697</v>
      </c>
      <c r="K635" s="30" t="s">
        <v>4713</v>
      </c>
    </row>
    <row r="636" spans="1:11">
      <c r="A636" s="26" t="s">
        <v>6475</v>
      </c>
      <c r="B636" s="27">
        <v>2004</v>
      </c>
      <c r="C636" s="27" t="s">
        <v>4704</v>
      </c>
      <c r="D636" s="26">
        <v>17</v>
      </c>
      <c r="E636" s="28">
        <f t="shared" si="18"/>
        <v>38185</v>
      </c>
      <c r="F636" s="27">
        <f t="shared" si="19"/>
        <v>18</v>
      </c>
      <c r="G636" s="27">
        <v>0</v>
      </c>
      <c r="H636" s="29">
        <v>15518.18</v>
      </c>
      <c r="I636" s="27" t="s">
        <v>4697</v>
      </c>
      <c r="J636" s="27" t="s">
        <v>4694</v>
      </c>
      <c r="K636" s="30" t="s">
        <v>4707</v>
      </c>
    </row>
    <row r="637" spans="1:11">
      <c r="A637" s="26" t="s">
        <v>6477</v>
      </c>
      <c r="B637" s="27">
        <v>1976</v>
      </c>
      <c r="C637" s="27" t="s">
        <v>4704</v>
      </c>
      <c r="D637" s="26">
        <v>20</v>
      </c>
      <c r="E637" s="28">
        <f t="shared" si="18"/>
        <v>27961</v>
      </c>
      <c r="F637" s="27">
        <f t="shared" si="19"/>
        <v>46</v>
      </c>
      <c r="G637" s="27">
        <v>2</v>
      </c>
      <c r="H637" s="29">
        <v>15450.48</v>
      </c>
      <c r="I637" s="27" t="s">
        <v>4697</v>
      </c>
      <c r="J637" s="27" t="s">
        <v>4693</v>
      </c>
      <c r="K637" s="30" t="s">
        <v>4713</v>
      </c>
    </row>
    <row r="638" spans="1:11">
      <c r="A638" s="26" t="s">
        <v>6480</v>
      </c>
      <c r="B638" s="27">
        <v>1990</v>
      </c>
      <c r="C638" s="27" t="s">
        <v>4692</v>
      </c>
      <c r="D638" s="26">
        <v>25</v>
      </c>
      <c r="E638" s="28">
        <f t="shared" si="18"/>
        <v>33171</v>
      </c>
      <c r="F638" s="27">
        <f t="shared" si="19"/>
        <v>32</v>
      </c>
      <c r="G638" s="27">
        <v>3</v>
      </c>
      <c r="H638" s="29">
        <v>15440.2</v>
      </c>
      <c r="I638" s="27" t="s">
        <v>4697</v>
      </c>
      <c r="J638" s="27" t="s">
        <v>4693</v>
      </c>
      <c r="K638" s="30" t="s">
        <v>4698</v>
      </c>
    </row>
    <row r="639" spans="1:11">
      <c r="A639" s="26" t="s">
        <v>6482</v>
      </c>
      <c r="B639" s="27">
        <v>1964</v>
      </c>
      <c r="C639" s="27" t="s">
        <v>4702</v>
      </c>
      <c r="D639" s="26">
        <v>4</v>
      </c>
      <c r="E639" s="28">
        <f t="shared" si="18"/>
        <v>23624</v>
      </c>
      <c r="F639" s="27">
        <f t="shared" si="19"/>
        <v>58</v>
      </c>
      <c r="G639" s="27">
        <v>0</v>
      </c>
      <c r="H639" s="29">
        <v>15377.77</v>
      </c>
      <c r="I639" s="27" t="s">
        <v>4697</v>
      </c>
      <c r="J639" s="27" t="s">
        <v>4697</v>
      </c>
      <c r="K639" s="30" t="s">
        <v>4698</v>
      </c>
    </row>
    <row r="640" spans="1:11">
      <c r="A640" s="26" t="s">
        <v>6484</v>
      </c>
      <c r="B640" s="27">
        <v>1962</v>
      </c>
      <c r="C640" s="27" t="s">
        <v>4702</v>
      </c>
      <c r="D640" s="26">
        <v>6</v>
      </c>
      <c r="E640" s="28">
        <f t="shared" si="18"/>
        <v>22895</v>
      </c>
      <c r="F640" s="27">
        <f t="shared" si="19"/>
        <v>60</v>
      </c>
      <c r="G640" s="27">
        <v>0</v>
      </c>
      <c r="H640" s="29">
        <v>15368.22</v>
      </c>
      <c r="I640" s="27" t="s">
        <v>4697</v>
      </c>
      <c r="J640" s="27" t="s">
        <v>4697</v>
      </c>
      <c r="K640" s="30" t="s">
        <v>4701</v>
      </c>
    </row>
    <row r="641" spans="1:11">
      <c r="A641" s="26" t="s">
        <v>6487</v>
      </c>
      <c r="B641" s="27">
        <v>1968</v>
      </c>
      <c r="C641" s="27" t="s">
        <v>4704</v>
      </c>
      <c r="D641" s="26">
        <v>18</v>
      </c>
      <c r="E641" s="28">
        <f t="shared" si="18"/>
        <v>25037</v>
      </c>
      <c r="F641" s="27">
        <f t="shared" si="19"/>
        <v>54</v>
      </c>
      <c r="G641" s="27">
        <v>0</v>
      </c>
      <c r="H641" s="29">
        <v>15363.77</v>
      </c>
      <c r="I641" s="27" t="s">
        <v>4697</v>
      </c>
      <c r="J641" s="27" t="s">
        <v>4693</v>
      </c>
      <c r="K641" s="30" t="s">
        <v>4713</v>
      </c>
    </row>
    <row r="642" spans="1:11">
      <c r="A642" s="26" t="s">
        <v>6489</v>
      </c>
      <c r="B642" s="27">
        <v>1988</v>
      </c>
      <c r="C642" s="27" t="s">
        <v>4703</v>
      </c>
      <c r="D642" s="26">
        <v>17</v>
      </c>
      <c r="E642" s="28">
        <f t="shared" ref="E642:E705" si="20">DATE(B642,MONTH(DATEVALUE("1-"&amp;C642&amp;"-"&amp;B642)),D642)</f>
        <v>32494</v>
      </c>
      <c r="F642" s="27">
        <f t="shared" ref="F642:F705" si="21">DATEDIF(E642,DATE(2023,6,8),"y")</f>
        <v>34</v>
      </c>
      <c r="G642" s="27">
        <v>3</v>
      </c>
      <c r="H642" s="29">
        <v>15361.5</v>
      </c>
      <c r="I642" s="27" t="s">
        <v>4697</v>
      </c>
      <c r="J642" s="27" t="s">
        <v>4694</v>
      </c>
      <c r="K642" s="30" t="s">
        <v>4710</v>
      </c>
    </row>
    <row r="643" spans="1:11">
      <c r="A643" s="26" t="s">
        <v>6492</v>
      </c>
      <c r="B643" s="27">
        <v>2001</v>
      </c>
      <c r="C643" s="27" t="s">
        <v>4704</v>
      </c>
      <c r="D643" s="26">
        <v>14</v>
      </c>
      <c r="E643" s="28">
        <f t="shared" si="20"/>
        <v>37086</v>
      </c>
      <c r="F643" s="27">
        <f t="shared" si="21"/>
        <v>21</v>
      </c>
      <c r="G643" s="27">
        <v>1</v>
      </c>
      <c r="H643" s="29">
        <v>15359.1</v>
      </c>
      <c r="I643" s="27" t="s">
        <v>4697</v>
      </c>
      <c r="J643" s="27" t="s">
        <v>4694</v>
      </c>
      <c r="K643" s="30" t="s">
        <v>4699</v>
      </c>
    </row>
    <row r="644" spans="1:11">
      <c r="A644" s="26" t="s">
        <v>6494</v>
      </c>
      <c r="B644" s="27">
        <v>1963</v>
      </c>
      <c r="C644" s="27" t="s">
        <v>4703</v>
      </c>
      <c r="D644" s="26">
        <v>13</v>
      </c>
      <c r="E644" s="28">
        <f t="shared" si="20"/>
        <v>23358</v>
      </c>
      <c r="F644" s="27">
        <f t="shared" si="21"/>
        <v>59</v>
      </c>
      <c r="G644" s="27">
        <v>0</v>
      </c>
      <c r="H644" s="29">
        <v>15322.77</v>
      </c>
      <c r="I644" s="27" t="s">
        <v>4697</v>
      </c>
      <c r="J644" s="27" t="s">
        <v>4694</v>
      </c>
      <c r="K644" s="30" t="s">
        <v>4715</v>
      </c>
    </row>
    <row r="645" spans="1:11">
      <c r="A645" s="26" t="s">
        <v>6496</v>
      </c>
      <c r="B645" s="27">
        <v>1969</v>
      </c>
      <c r="C645" s="27" t="s">
        <v>4702</v>
      </c>
      <c r="D645" s="26">
        <v>16</v>
      </c>
      <c r="E645" s="28">
        <f t="shared" si="20"/>
        <v>25462</v>
      </c>
      <c r="F645" s="27">
        <f t="shared" si="21"/>
        <v>53</v>
      </c>
      <c r="G645" s="27">
        <v>0</v>
      </c>
      <c r="H645" s="29">
        <v>15260.52</v>
      </c>
      <c r="I645" s="27" t="s">
        <v>4697</v>
      </c>
      <c r="J645" s="27" t="s">
        <v>4697</v>
      </c>
      <c r="K645" s="30" t="s">
        <v>4710</v>
      </c>
    </row>
    <row r="646" spans="1:11">
      <c r="A646" s="26" t="s">
        <v>6499</v>
      </c>
      <c r="B646" s="27">
        <v>1960</v>
      </c>
      <c r="C646" s="27" t="s">
        <v>4704</v>
      </c>
      <c r="D646" s="26">
        <v>25</v>
      </c>
      <c r="E646" s="28">
        <f t="shared" si="20"/>
        <v>22122</v>
      </c>
      <c r="F646" s="27">
        <f t="shared" si="21"/>
        <v>62</v>
      </c>
      <c r="G646" s="27">
        <v>2</v>
      </c>
      <c r="H646" s="29">
        <v>15230.32</v>
      </c>
      <c r="I646" s="27" t="s">
        <v>4697</v>
      </c>
      <c r="J646" s="27" t="s">
        <v>4697</v>
      </c>
      <c r="K646" s="30" t="s">
        <v>4699</v>
      </c>
    </row>
    <row r="647" spans="1:11">
      <c r="A647" s="26" t="s">
        <v>6501</v>
      </c>
      <c r="B647" s="27">
        <v>1978</v>
      </c>
      <c r="C647" s="27" t="s">
        <v>4706</v>
      </c>
      <c r="D647" s="26">
        <v>23</v>
      </c>
      <c r="E647" s="28">
        <f t="shared" si="20"/>
        <v>28817</v>
      </c>
      <c r="F647" s="27">
        <f t="shared" si="21"/>
        <v>44</v>
      </c>
      <c r="G647" s="27">
        <v>2</v>
      </c>
      <c r="H647" s="29">
        <v>15207.92</v>
      </c>
      <c r="I647" s="27" t="s">
        <v>4697</v>
      </c>
      <c r="J647" s="27" t="s">
        <v>4693</v>
      </c>
      <c r="K647" s="30" t="s">
        <v>4698</v>
      </c>
    </row>
    <row r="648" spans="1:11">
      <c r="A648" s="26" t="s">
        <v>6504</v>
      </c>
      <c r="B648" s="27">
        <v>1962</v>
      </c>
      <c r="C648" s="27" t="s">
        <v>4696</v>
      </c>
      <c r="D648" s="26">
        <v>17</v>
      </c>
      <c r="E648" s="28">
        <f t="shared" si="20"/>
        <v>22814</v>
      </c>
      <c r="F648" s="27">
        <f t="shared" si="21"/>
        <v>60</v>
      </c>
      <c r="G648" s="27">
        <v>0</v>
      </c>
      <c r="H648" s="29">
        <v>15174.81</v>
      </c>
      <c r="I648" s="27" t="s">
        <v>4697</v>
      </c>
      <c r="J648" s="27" t="s">
        <v>4693</v>
      </c>
      <c r="K648" s="30" t="s">
        <v>4698</v>
      </c>
    </row>
    <row r="649" spans="1:11">
      <c r="A649" s="26" t="s">
        <v>6507</v>
      </c>
      <c r="B649" s="27">
        <v>1959</v>
      </c>
      <c r="C649" s="27" t="s">
        <v>4703</v>
      </c>
      <c r="D649" s="26">
        <v>3</v>
      </c>
      <c r="E649" s="28">
        <f t="shared" si="20"/>
        <v>21887</v>
      </c>
      <c r="F649" s="27">
        <f t="shared" si="21"/>
        <v>63</v>
      </c>
      <c r="G649" s="27">
        <v>3</v>
      </c>
      <c r="H649" s="29">
        <v>15170.07</v>
      </c>
      <c r="I649" s="27" t="s">
        <v>4697</v>
      </c>
      <c r="J649" s="27" t="s">
        <v>4694</v>
      </c>
      <c r="K649" s="30" t="s">
        <v>4701</v>
      </c>
    </row>
    <row r="650" spans="1:11">
      <c r="A650" s="26" t="s">
        <v>6510</v>
      </c>
      <c r="B650" s="27">
        <v>1959</v>
      </c>
      <c r="C650" s="27" t="s">
        <v>4696</v>
      </c>
      <c r="D650" s="26">
        <v>4</v>
      </c>
      <c r="E650" s="28">
        <f t="shared" si="20"/>
        <v>21705</v>
      </c>
      <c r="F650" s="27">
        <f t="shared" si="21"/>
        <v>64</v>
      </c>
      <c r="G650" s="27">
        <v>3</v>
      </c>
      <c r="H650" s="29">
        <v>15161.53</v>
      </c>
      <c r="I650" s="27" t="s">
        <v>4697</v>
      </c>
      <c r="J650" s="27" t="s">
        <v>4693</v>
      </c>
      <c r="K650" s="30" t="s">
        <v>4695</v>
      </c>
    </row>
    <row r="651" spans="1:11">
      <c r="A651" s="26" t="s">
        <v>6512</v>
      </c>
      <c r="B651" s="27">
        <v>1962</v>
      </c>
      <c r="C651" s="27" t="s">
        <v>4692</v>
      </c>
      <c r="D651" s="26">
        <v>25</v>
      </c>
      <c r="E651" s="28">
        <f t="shared" si="20"/>
        <v>22944</v>
      </c>
      <c r="F651" s="27">
        <f t="shared" si="21"/>
        <v>60</v>
      </c>
      <c r="G651" s="27">
        <v>0</v>
      </c>
      <c r="H651" s="29">
        <v>15161.25</v>
      </c>
      <c r="I651" s="27" t="s">
        <v>4697</v>
      </c>
      <c r="J651" s="27" t="s">
        <v>4697</v>
      </c>
      <c r="K651" s="30" t="s">
        <v>4698</v>
      </c>
    </row>
    <row r="652" spans="1:11">
      <c r="A652" s="26" t="s">
        <v>6515</v>
      </c>
      <c r="B652" s="27">
        <v>1971</v>
      </c>
      <c r="C652" s="27" t="s">
        <v>4706</v>
      </c>
      <c r="D652" s="26">
        <v>25</v>
      </c>
      <c r="E652" s="28">
        <f t="shared" si="20"/>
        <v>26262</v>
      </c>
      <c r="F652" s="27">
        <f t="shared" si="21"/>
        <v>51</v>
      </c>
      <c r="G652" s="27">
        <v>0</v>
      </c>
      <c r="H652" s="29">
        <v>15150.44</v>
      </c>
      <c r="I652" s="27" t="s">
        <v>4697</v>
      </c>
      <c r="J652" s="27" t="s">
        <v>4693</v>
      </c>
      <c r="K652" s="30" t="s">
        <v>4710</v>
      </c>
    </row>
    <row r="653" spans="1:11">
      <c r="A653" s="26" t="s">
        <v>6517</v>
      </c>
      <c r="B653" s="27">
        <v>1978</v>
      </c>
      <c r="C653" s="27" t="s">
        <v>4702</v>
      </c>
      <c r="D653" s="26">
        <v>5</v>
      </c>
      <c r="E653" s="28">
        <f t="shared" si="20"/>
        <v>28738</v>
      </c>
      <c r="F653" s="27">
        <f t="shared" si="21"/>
        <v>44</v>
      </c>
      <c r="G653" s="27">
        <v>2</v>
      </c>
      <c r="H653" s="29">
        <v>15123.19</v>
      </c>
      <c r="I653" s="27" t="s">
        <v>4697</v>
      </c>
      <c r="J653" s="27" t="s">
        <v>4693</v>
      </c>
      <c r="K653" s="30" t="s">
        <v>4701</v>
      </c>
    </row>
    <row r="654" spans="1:11">
      <c r="A654" s="26" t="s">
        <v>6520</v>
      </c>
      <c r="B654" s="27">
        <v>1972</v>
      </c>
      <c r="C654" s="27" t="s">
        <v>4706</v>
      </c>
      <c r="D654" s="26">
        <v>7</v>
      </c>
      <c r="E654" s="28">
        <f t="shared" si="20"/>
        <v>26610</v>
      </c>
      <c r="F654" s="27">
        <f t="shared" si="21"/>
        <v>50</v>
      </c>
      <c r="G654" s="27">
        <v>0</v>
      </c>
      <c r="H654" s="29">
        <v>15103.69</v>
      </c>
      <c r="I654" s="27" t="s">
        <v>4697</v>
      </c>
      <c r="J654" s="27" t="s">
        <v>4693</v>
      </c>
      <c r="K654" s="30" t="s">
        <v>4698</v>
      </c>
    </row>
    <row r="655" spans="1:11">
      <c r="A655" s="26" t="s">
        <v>6523</v>
      </c>
      <c r="B655" s="27">
        <v>1975</v>
      </c>
      <c r="C655" s="27" t="s">
        <v>4692</v>
      </c>
      <c r="D655" s="26">
        <v>26</v>
      </c>
      <c r="E655" s="28">
        <f t="shared" si="20"/>
        <v>27693</v>
      </c>
      <c r="F655" s="27">
        <f t="shared" si="21"/>
        <v>47</v>
      </c>
      <c r="G655" s="27">
        <v>1</v>
      </c>
      <c r="H655" s="29">
        <v>15090.35</v>
      </c>
      <c r="I655" s="27" t="s">
        <v>4697</v>
      </c>
      <c r="J655" s="27" t="s">
        <v>4693</v>
      </c>
      <c r="K655" s="30" t="s">
        <v>4710</v>
      </c>
    </row>
    <row r="656" spans="1:11">
      <c r="A656" s="26" t="s">
        <v>6525</v>
      </c>
      <c r="B656" s="27">
        <v>1968</v>
      </c>
      <c r="C656" s="27" t="s">
        <v>4696</v>
      </c>
      <c r="D656" s="26">
        <v>12</v>
      </c>
      <c r="E656" s="28">
        <f t="shared" si="20"/>
        <v>25001</v>
      </c>
      <c r="F656" s="27">
        <f t="shared" si="21"/>
        <v>54</v>
      </c>
      <c r="G656" s="27">
        <v>0</v>
      </c>
      <c r="H656" s="29">
        <v>15052.68</v>
      </c>
      <c r="I656" s="27" t="s">
        <v>4697</v>
      </c>
      <c r="J656" s="27" t="s">
        <v>4697</v>
      </c>
      <c r="K656" s="30" t="s">
        <v>4714</v>
      </c>
    </row>
    <row r="657" spans="1:11">
      <c r="A657" s="26" t="s">
        <v>6528</v>
      </c>
      <c r="B657" s="27">
        <v>1971</v>
      </c>
      <c r="C657" s="27" t="s">
        <v>4700</v>
      </c>
      <c r="D657" s="26">
        <v>15</v>
      </c>
      <c r="E657" s="28">
        <f t="shared" si="20"/>
        <v>26160</v>
      </c>
      <c r="F657" s="27">
        <f t="shared" si="21"/>
        <v>51</v>
      </c>
      <c r="G657" s="27">
        <v>0</v>
      </c>
      <c r="H657" s="29">
        <v>15038.51</v>
      </c>
      <c r="I657" s="27" t="s">
        <v>4697</v>
      </c>
      <c r="J657" s="27" t="s">
        <v>4694</v>
      </c>
      <c r="K657" s="30" t="s">
        <v>4710</v>
      </c>
    </row>
    <row r="658" spans="1:11">
      <c r="A658" s="26" t="s">
        <v>6531</v>
      </c>
      <c r="B658" s="27">
        <v>1970</v>
      </c>
      <c r="C658" s="27" t="s">
        <v>4702</v>
      </c>
      <c r="D658" s="26">
        <v>11</v>
      </c>
      <c r="E658" s="28">
        <f t="shared" si="20"/>
        <v>25822</v>
      </c>
      <c r="F658" s="27">
        <f t="shared" si="21"/>
        <v>52</v>
      </c>
      <c r="G658" s="27">
        <v>0</v>
      </c>
      <c r="H658" s="29">
        <v>15026.3</v>
      </c>
      <c r="I658" s="27" t="s">
        <v>4697</v>
      </c>
      <c r="J658" s="27" t="s">
        <v>4694</v>
      </c>
      <c r="K658" s="30" t="s">
        <v>4701</v>
      </c>
    </row>
    <row r="659" spans="1:11">
      <c r="A659" s="26" t="s">
        <v>6534</v>
      </c>
      <c r="B659" s="27">
        <v>1979</v>
      </c>
      <c r="C659" s="27" t="s">
        <v>4706</v>
      </c>
      <c r="D659" s="26">
        <v>25</v>
      </c>
      <c r="E659" s="28">
        <f t="shared" si="20"/>
        <v>29184</v>
      </c>
      <c r="F659" s="27">
        <f t="shared" si="21"/>
        <v>43</v>
      </c>
      <c r="G659" s="27">
        <v>2</v>
      </c>
      <c r="H659" s="29">
        <v>15025.76</v>
      </c>
      <c r="I659" s="27" t="s">
        <v>4697</v>
      </c>
      <c r="J659" s="27" t="s">
        <v>4693</v>
      </c>
      <c r="K659" s="30" t="s">
        <v>4701</v>
      </c>
    </row>
    <row r="660" spans="1:11">
      <c r="A660" s="26" t="s">
        <v>6537</v>
      </c>
      <c r="B660" s="27">
        <v>1960</v>
      </c>
      <c r="C660" s="27" t="s">
        <v>4700</v>
      </c>
      <c r="D660" s="26">
        <v>8</v>
      </c>
      <c r="E660" s="28">
        <f t="shared" si="20"/>
        <v>22136</v>
      </c>
      <c r="F660" s="27">
        <f t="shared" si="21"/>
        <v>62</v>
      </c>
      <c r="G660" s="27">
        <v>2</v>
      </c>
      <c r="H660" s="29">
        <v>15019.76</v>
      </c>
      <c r="I660" s="27" t="s">
        <v>4697</v>
      </c>
      <c r="J660" s="27" t="s">
        <v>4697</v>
      </c>
      <c r="K660" s="30" t="s">
        <v>4698</v>
      </c>
    </row>
    <row r="661" spans="1:11">
      <c r="A661" s="26" t="s">
        <v>6540</v>
      </c>
      <c r="B661" s="27">
        <v>1995</v>
      </c>
      <c r="C661" s="27" t="s">
        <v>4700</v>
      </c>
      <c r="D661" s="26">
        <v>2</v>
      </c>
      <c r="E661" s="28">
        <f t="shared" si="20"/>
        <v>34913</v>
      </c>
      <c r="F661" s="27">
        <f t="shared" si="21"/>
        <v>27</v>
      </c>
      <c r="G661" s="27">
        <v>2</v>
      </c>
      <c r="H661" s="29">
        <v>15006.58</v>
      </c>
      <c r="I661" s="27" t="s">
        <v>4697</v>
      </c>
      <c r="J661" s="27" t="s">
        <v>4697</v>
      </c>
      <c r="K661" s="30" t="s">
        <v>4699</v>
      </c>
    </row>
    <row r="662" spans="1:11">
      <c r="A662" s="26" t="s">
        <v>6543</v>
      </c>
      <c r="B662" s="27">
        <v>1958</v>
      </c>
      <c r="C662" s="27" t="s">
        <v>4704</v>
      </c>
      <c r="D662" s="26">
        <v>29</v>
      </c>
      <c r="E662" s="28">
        <f t="shared" si="20"/>
        <v>21395</v>
      </c>
      <c r="F662" s="27">
        <f t="shared" si="21"/>
        <v>64</v>
      </c>
      <c r="G662" s="27">
        <v>2</v>
      </c>
      <c r="H662" s="29">
        <v>14988.43</v>
      </c>
      <c r="I662" s="27" t="s">
        <v>4697</v>
      </c>
      <c r="J662" s="27" t="s">
        <v>4694</v>
      </c>
      <c r="K662" s="30" t="s">
        <v>4701</v>
      </c>
    </row>
    <row r="663" spans="1:11">
      <c r="A663" s="26" t="s">
        <v>6546</v>
      </c>
      <c r="B663" s="27">
        <v>1962</v>
      </c>
      <c r="C663" s="27" t="s">
        <v>4706</v>
      </c>
      <c r="D663" s="26">
        <v>29</v>
      </c>
      <c r="E663" s="28">
        <f t="shared" si="20"/>
        <v>22979</v>
      </c>
      <c r="F663" s="27">
        <f t="shared" si="21"/>
        <v>60</v>
      </c>
      <c r="G663" s="27">
        <v>0</v>
      </c>
      <c r="H663" s="29">
        <v>14945.34</v>
      </c>
      <c r="I663" s="27" t="s">
        <v>4697</v>
      </c>
      <c r="J663" s="27" t="s">
        <v>4693</v>
      </c>
      <c r="K663" s="30" t="s">
        <v>4715</v>
      </c>
    </row>
    <row r="664" spans="1:11">
      <c r="A664" s="26" t="s">
        <v>6549</v>
      </c>
      <c r="B664" s="27">
        <v>1968</v>
      </c>
      <c r="C664" s="27" t="s">
        <v>4706</v>
      </c>
      <c r="D664" s="26">
        <v>8</v>
      </c>
      <c r="E664" s="28">
        <f t="shared" si="20"/>
        <v>25150</v>
      </c>
      <c r="F664" s="27">
        <f t="shared" si="21"/>
        <v>54</v>
      </c>
      <c r="G664" s="27">
        <v>0</v>
      </c>
      <c r="H664" s="29">
        <v>14926.97</v>
      </c>
      <c r="I664" s="27" t="s">
        <v>4697</v>
      </c>
      <c r="J664" s="27" t="s">
        <v>4697</v>
      </c>
      <c r="K664" s="30" t="s">
        <v>4698</v>
      </c>
    </row>
    <row r="665" spans="1:11">
      <c r="A665" s="26" t="s">
        <v>6552</v>
      </c>
      <c r="B665" s="27">
        <v>1981</v>
      </c>
      <c r="C665" s="27" t="s">
        <v>4704</v>
      </c>
      <c r="D665" s="26">
        <v>4</v>
      </c>
      <c r="E665" s="28">
        <f t="shared" si="20"/>
        <v>29771</v>
      </c>
      <c r="F665" s="27">
        <f t="shared" si="21"/>
        <v>41</v>
      </c>
      <c r="G665" s="27">
        <v>1</v>
      </c>
      <c r="H665" s="29">
        <v>14908.27</v>
      </c>
      <c r="I665" s="27" t="s">
        <v>4697</v>
      </c>
      <c r="J665" s="27" t="s">
        <v>4693</v>
      </c>
      <c r="K665" s="30" t="s">
        <v>4701</v>
      </c>
    </row>
    <row r="666" spans="1:11">
      <c r="A666" s="26" t="s">
        <v>6555</v>
      </c>
      <c r="B666" s="27">
        <v>1958</v>
      </c>
      <c r="C666" s="27" t="s">
        <v>4692</v>
      </c>
      <c r="D666" s="26">
        <v>17</v>
      </c>
      <c r="E666" s="28">
        <f t="shared" si="20"/>
        <v>21475</v>
      </c>
      <c r="F666" s="27">
        <f t="shared" si="21"/>
        <v>64</v>
      </c>
      <c r="G666" s="27">
        <v>0</v>
      </c>
      <c r="H666" s="29">
        <v>14901.52</v>
      </c>
      <c r="I666" s="27" t="s">
        <v>4697</v>
      </c>
      <c r="J666" s="27" t="s">
        <v>4697</v>
      </c>
      <c r="K666" s="30" t="s">
        <v>4699</v>
      </c>
    </row>
    <row r="667" spans="1:11">
      <c r="A667" s="26" t="s">
        <v>6558</v>
      </c>
      <c r="B667" s="27">
        <v>1970</v>
      </c>
      <c r="C667" s="27" t="s">
        <v>4706</v>
      </c>
      <c r="D667" s="26">
        <v>11</v>
      </c>
      <c r="E667" s="28">
        <f t="shared" si="20"/>
        <v>25883</v>
      </c>
      <c r="F667" s="27">
        <f t="shared" si="21"/>
        <v>52</v>
      </c>
      <c r="G667" s="27">
        <v>0</v>
      </c>
      <c r="H667" s="29">
        <v>14847.63</v>
      </c>
      <c r="I667" s="27" t="s">
        <v>4697</v>
      </c>
      <c r="J667" s="27" t="s">
        <v>4697</v>
      </c>
      <c r="K667" s="30" t="s">
        <v>4710</v>
      </c>
    </row>
    <row r="668" spans="1:11">
      <c r="A668" s="26" t="s">
        <v>6561</v>
      </c>
      <c r="B668" s="27">
        <v>1981</v>
      </c>
      <c r="C668" s="27" t="s">
        <v>4696</v>
      </c>
      <c r="D668" s="26">
        <v>5</v>
      </c>
      <c r="E668" s="28">
        <f t="shared" si="20"/>
        <v>29742</v>
      </c>
      <c r="F668" s="27">
        <f t="shared" si="21"/>
        <v>42</v>
      </c>
      <c r="G668" s="27">
        <v>1</v>
      </c>
      <c r="H668" s="29">
        <v>14843.96</v>
      </c>
      <c r="I668" s="27" t="s">
        <v>4697</v>
      </c>
      <c r="J668" s="27" t="s">
        <v>4694</v>
      </c>
      <c r="K668" s="30" t="s">
        <v>4713</v>
      </c>
    </row>
    <row r="669" spans="1:11">
      <c r="A669" s="26" t="s">
        <v>6563</v>
      </c>
      <c r="B669" s="27">
        <v>1979</v>
      </c>
      <c r="C669" s="27" t="s">
        <v>4692</v>
      </c>
      <c r="D669" s="26">
        <v>18</v>
      </c>
      <c r="E669" s="28">
        <f t="shared" si="20"/>
        <v>29146</v>
      </c>
      <c r="F669" s="27">
        <f t="shared" si="21"/>
        <v>43</v>
      </c>
      <c r="G669" s="27">
        <v>2</v>
      </c>
      <c r="H669" s="29">
        <v>14839.34</v>
      </c>
      <c r="I669" s="27" t="s">
        <v>4697</v>
      </c>
      <c r="J669" s="27" t="s">
        <v>4694</v>
      </c>
      <c r="K669" s="30" t="s">
        <v>4713</v>
      </c>
    </row>
    <row r="670" spans="1:11">
      <c r="A670" s="26" t="s">
        <v>6566</v>
      </c>
      <c r="B670" s="27">
        <v>1975</v>
      </c>
      <c r="C670" s="27" t="s">
        <v>4703</v>
      </c>
      <c r="D670" s="26">
        <v>10</v>
      </c>
      <c r="E670" s="28">
        <f t="shared" si="20"/>
        <v>27738</v>
      </c>
      <c r="F670" s="27">
        <f t="shared" si="21"/>
        <v>47</v>
      </c>
      <c r="G670" s="27">
        <v>1</v>
      </c>
      <c r="H670" s="29">
        <v>14819</v>
      </c>
      <c r="I670" s="27" t="s">
        <v>4697</v>
      </c>
      <c r="J670" s="27" t="s">
        <v>4694</v>
      </c>
      <c r="K670" s="30" t="s">
        <v>4710</v>
      </c>
    </row>
    <row r="671" spans="1:11">
      <c r="A671" s="26" t="s">
        <v>6568</v>
      </c>
      <c r="B671" s="27">
        <v>1965</v>
      </c>
      <c r="C671" s="27" t="s">
        <v>4704</v>
      </c>
      <c r="D671" s="26">
        <v>27</v>
      </c>
      <c r="E671" s="28">
        <f t="shared" si="20"/>
        <v>23950</v>
      </c>
      <c r="F671" s="27">
        <f t="shared" si="21"/>
        <v>57</v>
      </c>
      <c r="G671" s="27">
        <v>0</v>
      </c>
      <c r="H671" s="29">
        <v>14750.42</v>
      </c>
      <c r="I671" s="27" t="s">
        <v>4697</v>
      </c>
      <c r="J671" s="27" t="s">
        <v>4697</v>
      </c>
      <c r="K671" s="30" t="s">
        <v>4713</v>
      </c>
    </row>
    <row r="672" spans="1:11">
      <c r="A672" s="26" t="s">
        <v>6569</v>
      </c>
      <c r="B672" s="27">
        <v>1962</v>
      </c>
      <c r="C672" s="27" t="s">
        <v>4704</v>
      </c>
      <c r="D672" s="26">
        <v>29</v>
      </c>
      <c r="E672" s="28">
        <f t="shared" si="20"/>
        <v>22856</v>
      </c>
      <c r="F672" s="27">
        <f t="shared" si="21"/>
        <v>60</v>
      </c>
      <c r="G672" s="27">
        <v>0</v>
      </c>
      <c r="H672" s="29">
        <v>14738.43</v>
      </c>
      <c r="I672" s="27" t="s">
        <v>4697</v>
      </c>
      <c r="J672" s="27" t="s">
        <v>4694</v>
      </c>
      <c r="K672" s="30" t="s">
        <v>4715</v>
      </c>
    </row>
    <row r="673" spans="1:11">
      <c r="A673" s="26" t="s">
        <v>6572</v>
      </c>
      <c r="B673" s="27">
        <v>2002</v>
      </c>
      <c r="C673" s="27" t="s">
        <v>4702</v>
      </c>
      <c r="D673" s="26">
        <v>24</v>
      </c>
      <c r="E673" s="28">
        <f t="shared" si="20"/>
        <v>37523</v>
      </c>
      <c r="F673" s="27">
        <f t="shared" si="21"/>
        <v>20</v>
      </c>
      <c r="G673" s="27">
        <v>0</v>
      </c>
      <c r="H673" s="29">
        <v>14711.74</v>
      </c>
      <c r="I673" s="27" t="s">
        <v>4697</v>
      </c>
      <c r="J673" s="27" t="s">
        <v>4697</v>
      </c>
      <c r="K673" s="30" t="s">
        <v>4698</v>
      </c>
    </row>
    <row r="674" spans="1:11">
      <c r="A674" s="26" t="s">
        <v>6575</v>
      </c>
      <c r="B674" s="27">
        <v>1982</v>
      </c>
      <c r="C674" s="27" t="s">
        <v>4702</v>
      </c>
      <c r="D674" s="26">
        <v>4</v>
      </c>
      <c r="E674" s="28">
        <f t="shared" si="20"/>
        <v>30198</v>
      </c>
      <c r="F674" s="27">
        <f t="shared" si="21"/>
        <v>40</v>
      </c>
      <c r="G674" s="27">
        <v>3</v>
      </c>
      <c r="H674" s="29">
        <v>14696.77</v>
      </c>
      <c r="I674" s="27" t="s">
        <v>4697</v>
      </c>
      <c r="J674" s="27" t="s">
        <v>4697</v>
      </c>
      <c r="K674" s="30" t="s">
        <v>4701</v>
      </c>
    </row>
    <row r="675" spans="1:11">
      <c r="A675" s="26" t="s">
        <v>6578</v>
      </c>
      <c r="B675" s="27">
        <v>1958</v>
      </c>
      <c r="C675" s="27" t="s">
        <v>4704</v>
      </c>
      <c r="D675" s="26">
        <v>23</v>
      </c>
      <c r="E675" s="28">
        <f t="shared" si="20"/>
        <v>21389</v>
      </c>
      <c r="F675" s="27">
        <f t="shared" si="21"/>
        <v>64</v>
      </c>
      <c r="G675" s="27">
        <v>0</v>
      </c>
      <c r="H675" s="29">
        <v>14692.67</v>
      </c>
      <c r="I675" s="27" t="s">
        <v>4697</v>
      </c>
      <c r="J675" s="27" t="s">
        <v>4693</v>
      </c>
      <c r="K675" s="30" t="s">
        <v>4698</v>
      </c>
    </row>
    <row r="676" spans="1:11">
      <c r="A676" s="26" t="s">
        <v>6581</v>
      </c>
      <c r="B676" s="27">
        <v>1969</v>
      </c>
      <c r="C676" s="27" t="s">
        <v>4692</v>
      </c>
      <c r="D676" s="26">
        <v>20</v>
      </c>
      <c r="E676" s="28">
        <f t="shared" si="20"/>
        <v>25496</v>
      </c>
      <c r="F676" s="27">
        <f t="shared" si="21"/>
        <v>53</v>
      </c>
      <c r="G676" s="27">
        <v>0</v>
      </c>
      <c r="H676" s="29">
        <v>14665.75</v>
      </c>
      <c r="I676" s="27" t="s">
        <v>4697</v>
      </c>
      <c r="J676" s="27" t="s">
        <v>4693</v>
      </c>
      <c r="K676" s="30" t="s">
        <v>4698</v>
      </c>
    </row>
    <row r="677" spans="1:11">
      <c r="A677" s="26" t="s">
        <v>6584</v>
      </c>
      <c r="B677" s="27">
        <v>1981</v>
      </c>
      <c r="C677" s="27" t="s">
        <v>4706</v>
      </c>
      <c r="D677" s="26">
        <v>13</v>
      </c>
      <c r="E677" s="28">
        <f t="shared" si="20"/>
        <v>29903</v>
      </c>
      <c r="F677" s="27">
        <f t="shared" si="21"/>
        <v>41</v>
      </c>
      <c r="G677" s="27">
        <v>1</v>
      </c>
      <c r="H677" s="29">
        <v>14657.2</v>
      </c>
      <c r="I677" s="27" t="s">
        <v>4697</v>
      </c>
      <c r="J677" s="27" t="s">
        <v>4693</v>
      </c>
      <c r="K677" s="30" t="s">
        <v>4698</v>
      </c>
    </row>
    <row r="678" spans="1:11">
      <c r="A678" s="26" t="s">
        <v>6587</v>
      </c>
      <c r="B678" s="27">
        <v>1967</v>
      </c>
      <c r="C678" s="27" t="s">
        <v>4702</v>
      </c>
      <c r="D678" s="26">
        <v>1</v>
      </c>
      <c r="E678" s="28">
        <f t="shared" si="20"/>
        <v>24716</v>
      </c>
      <c r="F678" s="27">
        <f t="shared" si="21"/>
        <v>55</v>
      </c>
      <c r="G678" s="27">
        <v>0</v>
      </c>
      <c r="H678" s="29">
        <v>14640.35</v>
      </c>
      <c r="I678" s="27" t="s">
        <v>4697</v>
      </c>
      <c r="J678" s="27" t="s">
        <v>4694</v>
      </c>
      <c r="K678" s="30" t="s">
        <v>4713</v>
      </c>
    </row>
    <row r="679" spans="1:11">
      <c r="A679" s="26" t="s">
        <v>6590</v>
      </c>
      <c r="B679" s="27">
        <v>1991</v>
      </c>
      <c r="C679" s="27" t="s">
        <v>4700</v>
      </c>
      <c r="D679" s="26">
        <v>21</v>
      </c>
      <c r="E679" s="28">
        <f t="shared" si="20"/>
        <v>33471</v>
      </c>
      <c r="F679" s="27">
        <f t="shared" si="21"/>
        <v>31</v>
      </c>
      <c r="G679" s="27">
        <v>3</v>
      </c>
      <c r="H679" s="29">
        <v>14630.52</v>
      </c>
      <c r="I679" s="27" t="s">
        <v>4697</v>
      </c>
      <c r="J679" s="27" t="s">
        <v>4694</v>
      </c>
      <c r="K679" s="30" t="s">
        <v>4701</v>
      </c>
    </row>
    <row r="680" spans="1:11">
      <c r="A680" s="26" t="s">
        <v>6593</v>
      </c>
      <c r="B680" s="27">
        <v>1965</v>
      </c>
      <c r="C680" s="27" t="s">
        <v>4706</v>
      </c>
      <c r="D680" s="26">
        <v>8</v>
      </c>
      <c r="E680" s="28">
        <f t="shared" si="20"/>
        <v>24054</v>
      </c>
      <c r="F680" s="27">
        <f t="shared" si="21"/>
        <v>57</v>
      </c>
      <c r="G680" s="27">
        <v>0</v>
      </c>
      <c r="H680" s="29">
        <v>14612.33</v>
      </c>
      <c r="I680" s="27" t="s">
        <v>4697</v>
      </c>
      <c r="J680" s="27" t="s">
        <v>4694</v>
      </c>
      <c r="K680" s="30" t="s">
        <v>4715</v>
      </c>
    </row>
    <row r="681" spans="1:11">
      <c r="A681" s="26" t="s">
        <v>6596</v>
      </c>
      <c r="B681" s="27">
        <v>1967</v>
      </c>
      <c r="C681" s="27" t="s">
        <v>4704</v>
      </c>
      <c r="D681" s="26">
        <v>18</v>
      </c>
      <c r="E681" s="28">
        <f t="shared" si="20"/>
        <v>24671</v>
      </c>
      <c r="F681" s="27">
        <f t="shared" si="21"/>
        <v>55</v>
      </c>
      <c r="G681" s="27">
        <v>0</v>
      </c>
      <c r="H681" s="29">
        <v>14600.62</v>
      </c>
      <c r="I681" s="27" t="s">
        <v>4697</v>
      </c>
      <c r="J681" s="27" t="s">
        <v>4694</v>
      </c>
      <c r="K681" s="30" t="s">
        <v>4714</v>
      </c>
    </row>
    <row r="682" spans="1:11">
      <c r="A682" s="26" t="s">
        <v>6598</v>
      </c>
      <c r="B682" s="27">
        <v>1963</v>
      </c>
      <c r="C682" s="27" t="s">
        <v>4692</v>
      </c>
      <c r="D682" s="26">
        <v>14</v>
      </c>
      <c r="E682" s="28">
        <f t="shared" si="20"/>
        <v>23298</v>
      </c>
      <c r="F682" s="27">
        <f t="shared" si="21"/>
        <v>59</v>
      </c>
      <c r="G682" s="27">
        <v>3</v>
      </c>
      <c r="H682" s="29">
        <v>14590.63</v>
      </c>
      <c r="I682" s="27" t="s">
        <v>4697</v>
      </c>
      <c r="J682" s="27" t="s">
        <v>4693</v>
      </c>
      <c r="K682" s="30" t="s">
        <v>4699</v>
      </c>
    </row>
    <row r="683" spans="1:11">
      <c r="A683" s="26" t="s">
        <v>6601</v>
      </c>
      <c r="B683" s="27">
        <v>1962</v>
      </c>
      <c r="C683" s="27" t="s">
        <v>4703</v>
      </c>
      <c r="D683" s="26">
        <v>3</v>
      </c>
      <c r="E683" s="28">
        <f t="shared" si="20"/>
        <v>22983</v>
      </c>
      <c r="F683" s="27">
        <f t="shared" si="21"/>
        <v>60</v>
      </c>
      <c r="G683" s="27">
        <v>0</v>
      </c>
      <c r="H683" s="29">
        <v>14574.64</v>
      </c>
      <c r="I683" s="27" t="s">
        <v>4697</v>
      </c>
      <c r="J683" s="27" t="s">
        <v>4693</v>
      </c>
      <c r="K683" s="30" t="s">
        <v>4716</v>
      </c>
    </row>
    <row r="684" spans="1:11">
      <c r="A684" s="26" t="s">
        <v>6604</v>
      </c>
      <c r="B684" s="27">
        <v>1998</v>
      </c>
      <c r="C684" s="27" t="s">
        <v>4702</v>
      </c>
      <c r="D684" s="26">
        <v>12</v>
      </c>
      <c r="E684" s="28">
        <f t="shared" si="20"/>
        <v>36050</v>
      </c>
      <c r="F684" s="27">
        <f t="shared" si="21"/>
        <v>24</v>
      </c>
      <c r="G684" s="27">
        <v>0</v>
      </c>
      <c r="H684" s="29">
        <v>14571.89</v>
      </c>
      <c r="I684" s="27" t="s">
        <v>4697</v>
      </c>
      <c r="J684" s="27" t="s">
        <v>4693</v>
      </c>
      <c r="K684" s="30" t="s">
        <v>4699</v>
      </c>
    </row>
    <row r="685" spans="1:11">
      <c r="A685" s="26" t="s">
        <v>6606</v>
      </c>
      <c r="B685" s="27">
        <v>1989</v>
      </c>
      <c r="C685" s="27" t="s">
        <v>4704</v>
      </c>
      <c r="D685" s="26">
        <v>14</v>
      </c>
      <c r="E685" s="28">
        <f t="shared" si="20"/>
        <v>32703</v>
      </c>
      <c r="F685" s="27">
        <f t="shared" si="21"/>
        <v>33</v>
      </c>
      <c r="G685" s="27">
        <v>3</v>
      </c>
      <c r="H685" s="29">
        <v>14547.26</v>
      </c>
      <c r="I685" s="27" t="s">
        <v>4697</v>
      </c>
      <c r="J685" s="27" t="s">
        <v>4694</v>
      </c>
      <c r="K685" s="30" t="s">
        <v>4701</v>
      </c>
    </row>
    <row r="686" spans="1:11">
      <c r="A686" s="26" t="s">
        <v>6609</v>
      </c>
      <c r="B686" s="27">
        <v>1989</v>
      </c>
      <c r="C686" s="27" t="s">
        <v>4704</v>
      </c>
      <c r="D686" s="26">
        <v>22</v>
      </c>
      <c r="E686" s="28">
        <f t="shared" si="20"/>
        <v>32711</v>
      </c>
      <c r="F686" s="27">
        <f t="shared" si="21"/>
        <v>33</v>
      </c>
      <c r="G686" s="27">
        <v>3</v>
      </c>
      <c r="H686" s="29">
        <v>14507.46</v>
      </c>
      <c r="I686" s="27" t="s">
        <v>4697</v>
      </c>
      <c r="J686" s="27" t="s">
        <v>4694</v>
      </c>
      <c r="K686" s="30" t="s">
        <v>4698</v>
      </c>
    </row>
    <row r="687" spans="1:11">
      <c r="A687" s="26" t="s">
        <v>6612</v>
      </c>
      <c r="B687" s="27">
        <v>1979</v>
      </c>
      <c r="C687" s="27" t="s">
        <v>4692</v>
      </c>
      <c r="D687" s="26">
        <v>20</v>
      </c>
      <c r="E687" s="28">
        <f t="shared" si="20"/>
        <v>29148</v>
      </c>
      <c r="F687" s="27">
        <f t="shared" si="21"/>
        <v>43</v>
      </c>
      <c r="G687" s="27">
        <v>5</v>
      </c>
      <c r="H687" s="29">
        <v>14478.33</v>
      </c>
      <c r="I687" s="27" t="s">
        <v>4697</v>
      </c>
      <c r="J687" s="27" t="s">
        <v>4697</v>
      </c>
      <c r="K687" s="30" t="s">
        <v>4695</v>
      </c>
    </row>
    <row r="688" spans="1:11">
      <c r="A688" s="26" t="s">
        <v>6615</v>
      </c>
      <c r="B688" s="27">
        <v>1959</v>
      </c>
      <c r="C688" s="27" t="s">
        <v>4706</v>
      </c>
      <c r="D688" s="26">
        <v>20</v>
      </c>
      <c r="E688" s="28">
        <f t="shared" si="20"/>
        <v>21874</v>
      </c>
      <c r="F688" s="27">
        <f t="shared" si="21"/>
        <v>63</v>
      </c>
      <c r="G688" s="27">
        <v>1</v>
      </c>
      <c r="H688" s="29">
        <v>14474.68</v>
      </c>
      <c r="I688" s="27" t="s">
        <v>4697</v>
      </c>
      <c r="J688" s="27" t="s">
        <v>4697</v>
      </c>
      <c r="K688" s="30" t="s">
        <v>4695</v>
      </c>
    </row>
    <row r="689" spans="1:11">
      <c r="A689" s="26" t="s">
        <v>6618</v>
      </c>
      <c r="B689" s="27">
        <v>1976</v>
      </c>
      <c r="C689" s="27" t="s">
        <v>4706</v>
      </c>
      <c r="D689" s="26">
        <v>27</v>
      </c>
      <c r="E689" s="28">
        <f t="shared" si="20"/>
        <v>28091</v>
      </c>
      <c r="F689" s="27">
        <f t="shared" si="21"/>
        <v>46</v>
      </c>
      <c r="G689" s="27">
        <v>2</v>
      </c>
      <c r="H689" s="29">
        <v>14470.01</v>
      </c>
      <c r="I689" s="27" t="s">
        <v>4697</v>
      </c>
      <c r="J689" s="27" t="s">
        <v>4694</v>
      </c>
      <c r="K689" s="30" t="s">
        <v>4698</v>
      </c>
    </row>
    <row r="690" spans="1:11">
      <c r="A690" s="26" t="s">
        <v>6621</v>
      </c>
      <c r="B690" s="27">
        <v>1996</v>
      </c>
      <c r="C690" s="27" t="s">
        <v>4706</v>
      </c>
      <c r="D690" s="26">
        <v>10</v>
      </c>
      <c r="E690" s="28">
        <f t="shared" si="20"/>
        <v>35379</v>
      </c>
      <c r="F690" s="27">
        <f t="shared" si="21"/>
        <v>26</v>
      </c>
      <c r="G690" s="27">
        <v>2</v>
      </c>
      <c r="H690" s="29">
        <v>14455.64</v>
      </c>
      <c r="I690" s="27" t="s">
        <v>4697</v>
      </c>
      <c r="J690" s="27" t="s">
        <v>4694</v>
      </c>
      <c r="K690" s="30" t="s">
        <v>4699</v>
      </c>
    </row>
    <row r="691" spans="1:11">
      <c r="A691" s="26" t="s">
        <v>6624</v>
      </c>
      <c r="B691" s="27">
        <v>1959</v>
      </c>
      <c r="C691" s="27" t="s">
        <v>4700</v>
      </c>
      <c r="D691" s="26">
        <v>3</v>
      </c>
      <c r="E691" s="28">
        <f t="shared" si="20"/>
        <v>21765</v>
      </c>
      <c r="F691" s="27">
        <f t="shared" si="21"/>
        <v>63</v>
      </c>
      <c r="G691" s="27">
        <v>0</v>
      </c>
      <c r="H691" s="29">
        <v>14451.84</v>
      </c>
      <c r="I691" s="27" t="s">
        <v>4697</v>
      </c>
      <c r="J691" s="27" t="s">
        <v>4694</v>
      </c>
      <c r="K691" s="30" t="s">
        <v>4710</v>
      </c>
    </row>
    <row r="692" spans="1:11">
      <c r="A692" s="26" t="s">
        <v>6627</v>
      </c>
      <c r="B692" s="27">
        <v>1959</v>
      </c>
      <c r="C692" s="27" t="s">
        <v>4696</v>
      </c>
      <c r="D692" s="26">
        <v>29</v>
      </c>
      <c r="E692" s="28">
        <f t="shared" si="20"/>
        <v>21730</v>
      </c>
      <c r="F692" s="27">
        <f t="shared" si="21"/>
        <v>63</v>
      </c>
      <c r="G692" s="27">
        <v>0</v>
      </c>
      <c r="H692" s="29">
        <v>14449.85</v>
      </c>
      <c r="I692" s="27" t="s">
        <v>4697</v>
      </c>
      <c r="J692" s="27" t="s">
        <v>4693</v>
      </c>
      <c r="K692" s="30" t="s">
        <v>4699</v>
      </c>
    </row>
    <row r="693" spans="1:11">
      <c r="A693" s="26" t="s">
        <v>6630</v>
      </c>
      <c r="B693" s="27">
        <v>1967</v>
      </c>
      <c r="C693" s="27" t="s">
        <v>4706</v>
      </c>
      <c r="D693" s="26">
        <v>4</v>
      </c>
      <c r="E693" s="28">
        <f t="shared" si="20"/>
        <v>24780</v>
      </c>
      <c r="F693" s="27">
        <f t="shared" si="21"/>
        <v>55</v>
      </c>
      <c r="G693" s="27">
        <v>0</v>
      </c>
      <c r="H693" s="29">
        <v>14427.63</v>
      </c>
      <c r="I693" s="27" t="s">
        <v>4697</v>
      </c>
      <c r="J693" s="27" t="s">
        <v>4697</v>
      </c>
      <c r="K693" s="30" t="s">
        <v>4715</v>
      </c>
    </row>
    <row r="694" spans="1:11">
      <c r="A694" s="26" t="s">
        <v>6633</v>
      </c>
      <c r="B694" s="27">
        <v>1967</v>
      </c>
      <c r="C694" s="27" t="s">
        <v>4700</v>
      </c>
      <c r="D694" s="26">
        <v>15</v>
      </c>
      <c r="E694" s="28">
        <f t="shared" si="20"/>
        <v>24699</v>
      </c>
      <c r="F694" s="27">
        <f t="shared" si="21"/>
        <v>55</v>
      </c>
      <c r="G694" s="27">
        <v>0</v>
      </c>
      <c r="H694" s="29">
        <v>14426.66</v>
      </c>
      <c r="I694" s="27" t="s">
        <v>4697</v>
      </c>
      <c r="J694" s="27" t="s">
        <v>4697</v>
      </c>
      <c r="K694" s="30" t="s">
        <v>4713</v>
      </c>
    </row>
    <row r="695" spans="1:11">
      <c r="A695" s="26" t="s">
        <v>6636</v>
      </c>
      <c r="B695" s="27">
        <v>1999</v>
      </c>
      <c r="C695" s="27" t="s">
        <v>4700</v>
      </c>
      <c r="D695" s="26">
        <v>10</v>
      </c>
      <c r="E695" s="28">
        <f t="shared" si="20"/>
        <v>36382</v>
      </c>
      <c r="F695" s="27">
        <f t="shared" si="21"/>
        <v>23</v>
      </c>
      <c r="G695" s="27">
        <v>2</v>
      </c>
      <c r="H695" s="29">
        <v>14426.07</v>
      </c>
      <c r="I695" s="27" t="s">
        <v>4697</v>
      </c>
      <c r="J695" s="27" t="s">
        <v>4693</v>
      </c>
      <c r="K695" s="30" t="s">
        <v>4698</v>
      </c>
    </row>
    <row r="696" spans="1:11">
      <c r="A696" s="26" t="s">
        <v>6639</v>
      </c>
      <c r="B696" s="27">
        <v>1958</v>
      </c>
      <c r="C696" s="27" t="s">
        <v>4702</v>
      </c>
      <c r="D696" s="26">
        <v>20</v>
      </c>
      <c r="E696" s="28">
        <f t="shared" si="20"/>
        <v>21448</v>
      </c>
      <c r="F696" s="27">
        <f t="shared" si="21"/>
        <v>64</v>
      </c>
      <c r="G696" s="27">
        <v>1</v>
      </c>
      <c r="H696" s="29">
        <v>14418.28</v>
      </c>
      <c r="I696" s="27" t="s">
        <v>4697</v>
      </c>
      <c r="J696" s="27" t="s">
        <v>4694</v>
      </c>
      <c r="K696" s="30" t="s">
        <v>4695</v>
      </c>
    </row>
    <row r="697" spans="1:11">
      <c r="A697" s="26" t="s">
        <v>6642</v>
      </c>
      <c r="B697" s="27">
        <v>1958</v>
      </c>
      <c r="C697" s="27" t="s">
        <v>4704</v>
      </c>
      <c r="D697" s="26">
        <v>29</v>
      </c>
      <c r="E697" s="28">
        <f t="shared" si="20"/>
        <v>21395</v>
      </c>
      <c r="F697" s="27">
        <f t="shared" si="21"/>
        <v>64</v>
      </c>
      <c r="G697" s="27">
        <v>0</v>
      </c>
      <c r="H697" s="29">
        <v>14410.93</v>
      </c>
      <c r="I697" s="27" t="s">
        <v>4697</v>
      </c>
      <c r="J697" s="27" t="s">
        <v>4697</v>
      </c>
      <c r="K697" s="30" t="s">
        <v>4705</v>
      </c>
    </row>
    <row r="698" spans="1:11">
      <c r="A698" s="26" t="s">
        <v>6645</v>
      </c>
      <c r="B698" s="27">
        <v>1958</v>
      </c>
      <c r="C698" s="27" t="s">
        <v>4702</v>
      </c>
      <c r="D698" s="26">
        <v>14</v>
      </c>
      <c r="E698" s="28">
        <f t="shared" si="20"/>
        <v>21442</v>
      </c>
      <c r="F698" s="27">
        <f t="shared" si="21"/>
        <v>64</v>
      </c>
      <c r="G698" s="27">
        <v>0</v>
      </c>
      <c r="H698" s="29">
        <v>14394.56</v>
      </c>
      <c r="I698" s="27" t="s">
        <v>4697</v>
      </c>
      <c r="J698" s="27" t="s">
        <v>4693</v>
      </c>
      <c r="K698" s="30" t="s">
        <v>4712</v>
      </c>
    </row>
    <row r="699" spans="1:11">
      <c r="A699" s="26" t="s">
        <v>6648</v>
      </c>
      <c r="B699" s="27">
        <v>1965</v>
      </c>
      <c r="C699" s="27" t="s">
        <v>4696</v>
      </c>
      <c r="D699" s="26">
        <v>22</v>
      </c>
      <c r="E699" s="28">
        <f t="shared" si="20"/>
        <v>23915</v>
      </c>
      <c r="F699" s="27">
        <f t="shared" si="21"/>
        <v>57</v>
      </c>
      <c r="G699" s="27">
        <v>4</v>
      </c>
      <c r="H699" s="29">
        <v>14394.4</v>
      </c>
      <c r="I699" s="27" t="s">
        <v>4697</v>
      </c>
      <c r="J699" s="27" t="s">
        <v>4694</v>
      </c>
      <c r="K699" s="30" t="s">
        <v>4699</v>
      </c>
    </row>
    <row r="700" spans="1:11">
      <c r="A700" s="26" t="s">
        <v>6650</v>
      </c>
      <c r="B700" s="27">
        <v>1963</v>
      </c>
      <c r="C700" s="27" t="s">
        <v>4704</v>
      </c>
      <c r="D700" s="26">
        <v>16</v>
      </c>
      <c r="E700" s="28">
        <f t="shared" si="20"/>
        <v>23208</v>
      </c>
      <c r="F700" s="27">
        <f t="shared" si="21"/>
        <v>59</v>
      </c>
      <c r="G700" s="27">
        <v>3</v>
      </c>
      <c r="H700" s="29">
        <v>14382.71</v>
      </c>
      <c r="I700" s="27" t="s">
        <v>4697</v>
      </c>
      <c r="J700" s="27" t="s">
        <v>4697</v>
      </c>
      <c r="K700" s="30" t="s">
        <v>4698</v>
      </c>
    </row>
    <row r="701" spans="1:11">
      <c r="A701" s="26" t="s">
        <v>6653</v>
      </c>
      <c r="B701" s="27">
        <v>1988</v>
      </c>
      <c r="C701" s="27" t="s">
        <v>4706</v>
      </c>
      <c r="D701" s="26">
        <v>16</v>
      </c>
      <c r="E701" s="28">
        <f t="shared" si="20"/>
        <v>32463</v>
      </c>
      <c r="F701" s="27">
        <f t="shared" si="21"/>
        <v>34</v>
      </c>
      <c r="G701" s="27">
        <v>1</v>
      </c>
      <c r="H701" s="29">
        <v>14358.36</v>
      </c>
      <c r="I701" s="27" t="s">
        <v>4697</v>
      </c>
      <c r="J701" s="27" t="s">
        <v>4697</v>
      </c>
      <c r="K701" s="30" t="s">
        <v>4701</v>
      </c>
    </row>
    <row r="702" spans="1:11">
      <c r="A702" s="26" t="s">
        <v>6656</v>
      </c>
      <c r="B702" s="27">
        <v>1967</v>
      </c>
      <c r="C702" s="27" t="s">
        <v>4692</v>
      </c>
      <c r="D702" s="26">
        <v>10</v>
      </c>
      <c r="E702" s="28">
        <f t="shared" si="20"/>
        <v>24755</v>
      </c>
      <c r="F702" s="27">
        <f t="shared" si="21"/>
        <v>55</v>
      </c>
      <c r="G702" s="27">
        <v>0</v>
      </c>
      <c r="H702" s="29">
        <v>14355.43</v>
      </c>
      <c r="I702" s="27" t="s">
        <v>4697</v>
      </c>
      <c r="J702" s="27" t="s">
        <v>4693</v>
      </c>
      <c r="K702" s="30" t="s">
        <v>4713</v>
      </c>
    </row>
    <row r="703" spans="1:11">
      <c r="A703" s="26" t="s">
        <v>6659</v>
      </c>
      <c r="B703" s="27">
        <v>1959</v>
      </c>
      <c r="C703" s="27" t="s">
        <v>4703</v>
      </c>
      <c r="D703" s="26">
        <v>24</v>
      </c>
      <c r="E703" s="28">
        <f t="shared" si="20"/>
        <v>21908</v>
      </c>
      <c r="F703" s="27">
        <f t="shared" si="21"/>
        <v>63</v>
      </c>
      <c r="G703" s="27">
        <v>1</v>
      </c>
      <c r="H703" s="29">
        <v>14349.85</v>
      </c>
      <c r="I703" s="27" t="s">
        <v>4697</v>
      </c>
      <c r="J703" s="27" t="s">
        <v>4697</v>
      </c>
      <c r="K703" s="30" t="s">
        <v>4698</v>
      </c>
    </row>
    <row r="704" spans="1:11">
      <c r="A704" s="26" t="s">
        <v>6662</v>
      </c>
      <c r="B704" s="27">
        <v>1969</v>
      </c>
      <c r="C704" s="27" t="s">
        <v>4702</v>
      </c>
      <c r="D704" s="26">
        <v>26</v>
      </c>
      <c r="E704" s="28">
        <f t="shared" si="20"/>
        <v>25472</v>
      </c>
      <c r="F704" s="27">
        <f t="shared" si="21"/>
        <v>53</v>
      </c>
      <c r="G704" s="27">
        <v>0</v>
      </c>
      <c r="H704" s="29">
        <v>14337.91</v>
      </c>
      <c r="I704" s="27" t="s">
        <v>4697</v>
      </c>
      <c r="J704" s="27" t="s">
        <v>4694</v>
      </c>
      <c r="K704" s="30" t="s">
        <v>4714</v>
      </c>
    </row>
    <row r="705" spans="1:11">
      <c r="A705" s="26" t="s">
        <v>6665</v>
      </c>
      <c r="B705" s="27">
        <v>1958</v>
      </c>
      <c r="C705" s="27" t="s">
        <v>4704</v>
      </c>
      <c r="D705" s="26">
        <v>10</v>
      </c>
      <c r="E705" s="28">
        <f t="shared" si="20"/>
        <v>21376</v>
      </c>
      <c r="F705" s="27">
        <f t="shared" si="21"/>
        <v>64</v>
      </c>
      <c r="G705" s="27">
        <v>0</v>
      </c>
      <c r="H705" s="29">
        <v>14319.03</v>
      </c>
      <c r="I705" s="27" t="s">
        <v>4697</v>
      </c>
      <c r="J705" s="27" t="s">
        <v>4697</v>
      </c>
      <c r="K705" s="30" t="s">
        <v>4701</v>
      </c>
    </row>
    <row r="706" spans="1:11">
      <c r="A706" s="26" t="s">
        <v>6667</v>
      </c>
      <c r="B706" s="27">
        <v>1958</v>
      </c>
      <c r="C706" s="27" t="s">
        <v>4692</v>
      </c>
      <c r="D706" s="26">
        <v>15</v>
      </c>
      <c r="E706" s="28">
        <f t="shared" ref="E706:E769" si="22">DATE(B706,MONTH(DATEVALUE("1-"&amp;C706&amp;"-"&amp;B706)),D706)</f>
        <v>21473</v>
      </c>
      <c r="F706" s="27">
        <f t="shared" ref="F706:F769" si="23">DATEDIF(E706,DATE(2023,6,8),"y")</f>
        <v>64</v>
      </c>
      <c r="G706" s="27">
        <v>0</v>
      </c>
      <c r="H706" s="29">
        <v>14313.85</v>
      </c>
      <c r="I706" s="27" t="s">
        <v>4697</v>
      </c>
      <c r="J706" s="27" t="s">
        <v>4694</v>
      </c>
      <c r="K706" s="30" t="s">
        <v>4695</v>
      </c>
    </row>
    <row r="707" spans="1:11">
      <c r="A707" s="26" t="s">
        <v>6670</v>
      </c>
      <c r="B707" s="27">
        <v>1968</v>
      </c>
      <c r="C707" s="27" t="s">
        <v>4703</v>
      </c>
      <c r="D707" s="26">
        <v>15</v>
      </c>
      <c r="E707" s="28">
        <f t="shared" si="22"/>
        <v>25187</v>
      </c>
      <c r="F707" s="27">
        <f t="shared" si="23"/>
        <v>54</v>
      </c>
      <c r="G707" s="27">
        <v>0</v>
      </c>
      <c r="H707" s="29">
        <v>14285.9</v>
      </c>
      <c r="I707" s="27" t="s">
        <v>4697</v>
      </c>
      <c r="J707" s="27" t="s">
        <v>4694</v>
      </c>
      <c r="K707" s="30" t="s">
        <v>4698</v>
      </c>
    </row>
    <row r="708" spans="1:11">
      <c r="A708" s="26" t="s">
        <v>6673</v>
      </c>
      <c r="B708" s="27">
        <v>2004</v>
      </c>
      <c r="C708" s="27" t="s">
        <v>4702</v>
      </c>
      <c r="D708" s="26">
        <v>6</v>
      </c>
      <c r="E708" s="28">
        <f t="shared" si="22"/>
        <v>38236</v>
      </c>
      <c r="F708" s="27">
        <f t="shared" si="23"/>
        <v>18</v>
      </c>
      <c r="G708" s="27">
        <v>0</v>
      </c>
      <c r="H708" s="29">
        <v>14283.46</v>
      </c>
      <c r="I708" s="27" t="s">
        <v>4697</v>
      </c>
      <c r="J708" s="27" t="s">
        <v>4697</v>
      </c>
      <c r="K708" s="30" t="s">
        <v>4699</v>
      </c>
    </row>
    <row r="709" spans="1:11">
      <c r="A709" s="26" t="s">
        <v>6675</v>
      </c>
      <c r="B709" s="27">
        <v>1972</v>
      </c>
      <c r="C709" s="27" t="s">
        <v>4704</v>
      </c>
      <c r="D709" s="26">
        <v>13</v>
      </c>
      <c r="E709" s="28">
        <f t="shared" si="22"/>
        <v>26493</v>
      </c>
      <c r="F709" s="27">
        <f t="shared" si="23"/>
        <v>50</v>
      </c>
      <c r="G709" s="27">
        <v>0</v>
      </c>
      <c r="H709" s="29">
        <v>14258.33</v>
      </c>
      <c r="I709" s="27" t="s">
        <v>4697</v>
      </c>
      <c r="J709" s="27" t="s">
        <v>4697</v>
      </c>
      <c r="K709" s="30" t="s">
        <v>4713</v>
      </c>
    </row>
    <row r="710" spans="1:11">
      <c r="A710" s="26" t="s">
        <v>6676</v>
      </c>
      <c r="B710" s="27">
        <v>1974</v>
      </c>
      <c r="C710" s="27" t="s">
        <v>4703</v>
      </c>
      <c r="D710" s="26">
        <v>26</v>
      </c>
      <c r="E710" s="28">
        <f t="shared" si="22"/>
        <v>27389</v>
      </c>
      <c r="F710" s="27">
        <f t="shared" si="23"/>
        <v>48</v>
      </c>
      <c r="G710" s="27">
        <v>0</v>
      </c>
      <c r="H710" s="29">
        <v>14256.79</v>
      </c>
      <c r="I710" s="27" t="s">
        <v>4697</v>
      </c>
      <c r="J710" s="27" t="s">
        <v>4697</v>
      </c>
      <c r="K710" s="30" t="s">
        <v>4713</v>
      </c>
    </row>
    <row r="711" spans="1:11">
      <c r="A711" s="26" t="s">
        <v>6679</v>
      </c>
      <c r="B711" s="27">
        <v>1959</v>
      </c>
      <c r="C711" s="27" t="s">
        <v>4706</v>
      </c>
      <c r="D711" s="26">
        <v>8</v>
      </c>
      <c r="E711" s="28">
        <f t="shared" si="22"/>
        <v>21862</v>
      </c>
      <c r="F711" s="27">
        <f t="shared" si="23"/>
        <v>63</v>
      </c>
      <c r="G711" s="27">
        <v>0</v>
      </c>
      <c r="H711" s="29">
        <v>14256.19</v>
      </c>
      <c r="I711" s="27" t="s">
        <v>4697</v>
      </c>
      <c r="J711" s="27" t="s">
        <v>4694</v>
      </c>
      <c r="K711" s="30" t="s">
        <v>4698</v>
      </c>
    </row>
    <row r="712" spans="1:11">
      <c r="A712" s="26" t="s">
        <v>6682</v>
      </c>
      <c r="B712" s="27">
        <v>1959</v>
      </c>
      <c r="C712" s="27" t="s">
        <v>4692</v>
      </c>
      <c r="D712" s="26">
        <v>10</v>
      </c>
      <c r="E712" s="28">
        <f t="shared" si="22"/>
        <v>21833</v>
      </c>
      <c r="F712" s="27">
        <f t="shared" si="23"/>
        <v>63</v>
      </c>
      <c r="G712" s="27">
        <v>0</v>
      </c>
      <c r="H712" s="29">
        <v>14254.61</v>
      </c>
      <c r="I712" s="27" t="s">
        <v>4697</v>
      </c>
      <c r="J712" s="27" t="s">
        <v>4693</v>
      </c>
      <c r="K712" s="30" t="s">
        <v>4698</v>
      </c>
    </row>
    <row r="713" spans="1:11">
      <c r="A713" s="26" t="s">
        <v>6685</v>
      </c>
      <c r="B713" s="27">
        <v>1961</v>
      </c>
      <c r="C713" s="27" t="s">
        <v>4702</v>
      </c>
      <c r="D713" s="26">
        <v>25</v>
      </c>
      <c r="E713" s="28">
        <f t="shared" si="22"/>
        <v>22549</v>
      </c>
      <c r="F713" s="27">
        <f t="shared" si="23"/>
        <v>61</v>
      </c>
      <c r="G713" s="27">
        <v>2</v>
      </c>
      <c r="H713" s="29">
        <v>14235.07</v>
      </c>
      <c r="I713" s="27" t="s">
        <v>4697</v>
      </c>
      <c r="J713" s="27" t="s">
        <v>4693</v>
      </c>
      <c r="K713" s="30" t="s">
        <v>4701</v>
      </c>
    </row>
    <row r="714" spans="1:11">
      <c r="A714" s="26" t="s">
        <v>6688</v>
      </c>
      <c r="B714" s="27">
        <v>1958</v>
      </c>
      <c r="C714" s="27" t="s">
        <v>4702</v>
      </c>
      <c r="D714" s="26">
        <v>21</v>
      </c>
      <c r="E714" s="28">
        <f t="shared" si="22"/>
        <v>21449</v>
      </c>
      <c r="F714" s="27">
        <f t="shared" si="23"/>
        <v>64</v>
      </c>
      <c r="G714" s="27">
        <v>0</v>
      </c>
      <c r="H714" s="29">
        <v>14210.54</v>
      </c>
      <c r="I714" s="27" t="s">
        <v>4697</v>
      </c>
      <c r="J714" s="27" t="s">
        <v>4697</v>
      </c>
      <c r="K714" s="30" t="s">
        <v>4698</v>
      </c>
    </row>
    <row r="715" spans="1:11">
      <c r="A715" s="26" t="s">
        <v>6691</v>
      </c>
      <c r="B715" s="27">
        <v>1983</v>
      </c>
      <c r="C715" s="27" t="s">
        <v>4706</v>
      </c>
      <c r="D715" s="26">
        <v>17</v>
      </c>
      <c r="E715" s="28">
        <f t="shared" si="22"/>
        <v>30637</v>
      </c>
      <c r="F715" s="27">
        <f t="shared" si="23"/>
        <v>39</v>
      </c>
      <c r="G715" s="27">
        <v>3</v>
      </c>
      <c r="H715" s="29">
        <v>14209.4</v>
      </c>
      <c r="I715" s="27" t="s">
        <v>4697</v>
      </c>
      <c r="J715" s="27" t="s">
        <v>4693</v>
      </c>
      <c r="K715" s="30" t="s">
        <v>4713</v>
      </c>
    </row>
    <row r="716" spans="1:11">
      <c r="A716" s="26" t="s">
        <v>6693</v>
      </c>
      <c r="B716" s="27">
        <v>1968</v>
      </c>
      <c r="C716" s="27" t="s">
        <v>4703</v>
      </c>
      <c r="D716" s="26">
        <v>25</v>
      </c>
      <c r="E716" s="28">
        <f t="shared" si="22"/>
        <v>25197</v>
      </c>
      <c r="F716" s="27">
        <f t="shared" si="23"/>
        <v>54</v>
      </c>
      <c r="G716" s="27">
        <v>0</v>
      </c>
      <c r="H716" s="29">
        <v>14193.55</v>
      </c>
      <c r="I716" s="27" t="s">
        <v>4697</v>
      </c>
      <c r="J716" s="27" t="s">
        <v>4693</v>
      </c>
      <c r="K716" s="30" t="s">
        <v>4713</v>
      </c>
    </row>
    <row r="717" spans="1:11">
      <c r="A717" s="26" t="s">
        <v>6695</v>
      </c>
      <c r="B717" s="27">
        <v>1984</v>
      </c>
      <c r="C717" s="27" t="s">
        <v>4704</v>
      </c>
      <c r="D717" s="26">
        <v>7</v>
      </c>
      <c r="E717" s="28">
        <f t="shared" si="22"/>
        <v>30870</v>
      </c>
      <c r="F717" s="27">
        <f t="shared" si="23"/>
        <v>38</v>
      </c>
      <c r="G717" s="27">
        <v>3</v>
      </c>
      <c r="H717" s="29">
        <v>14152.46</v>
      </c>
      <c r="I717" s="27" t="s">
        <v>4697</v>
      </c>
      <c r="J717" s="27" t="s">
        <v>4693</v>
      </c>
      <c r="K717" s="30" t="s">
        <v>4698</v>
      </c>
    </row>
    <row r="718" spans="1:11">
      <c r="A718" s="26" t="s">
        <v>6698</v>
      </c>
      <c r="B718" s="27">
        <v>2004</v>
      </c>
      <c r="C718" s="27" t="s">
        <v>4704</v>
      </c>
      <c r="D718" s="26">
        <v>6</v>
      </c>
      <c r="E718" s="28">
        <f t="shared" si="22"/>
        <v>38174</v>
      </c>
      <c r="F718" s="27">
        <f t="shared" si="23"/>
        <v>18</v>
      </c>
      <c r="G718" s="27">
        <v>0</v>
      </c>
      <c r="H718" s="29">
        <v>14133.04</v>
      </c>
      <c r="I718" s="27" t="s">
        <v>4697</v>
      </c>
      <c r="J718" s="27" t="s">
        <v>4694</v>
      </c>
      <c r="K718" s="30" t="s">
        <v>4695</v>
      </c>
    </row>
    <row r="719" spans="1:11">
      <c r="A719" s="26" t="s">
        <v>6701</v>
      </c>
      <c r="B719" s="27">
        <v>1961</v>
      </c>
      <c r="C719" s="27" t="s">
        <v>4696</v>
      </c>
      <c r="D719" s="26">
        <v>14</v>
      </c>
      <c r="E719" s="28">
        <f t="shared" si="22"/>
        <v>22446</v>
      </c>
      <c r="F719" s="27">
        <f t="shared" si="23"/>
        <v>61</v>
      </c>
      <c r="G719" s="27">
        <v>2</v>
      </c>
      <c r="H719" s="29">
        <v>14119.62</v>
      </c>
      <c r="I719" s="27" t="s">
        <v>4697</v>
      </c>
      <c r="J719" s="27" t="s">
        <v>4693</v>
      </c>
      <c r="K719" s="30" t="s">
        <v>4698</v>
      </c>
    </row>
    <row r="720" spans="1:11">
      <c r="A720" s="26" t="s">
        <v>6704</v>
      </c>
      <c r="B720" s="27">
        <v>1976</v>
      </c>
      <c r="C720" s="27" t="s">
        <v>4702</v>
      </c>
      <c r="D720" s="26">
        <v>26</v>
      </c>
      <c r="E720" s="28">
        <f t="shared" si="22"/>
        <v>28029</v>
      </c>
      <c r="F720" s="27">
        <f t="shared" si="23"/>
        <v>46</v>
      </c>
      <c r="G720" s="27">
        <v>2</v>
      </c>
      <c r="H720" s="29">
        <v>14098.07</v>
      </c>
      <c r="I720" s="27" t="s">
        <v>4697</v>
      </c>
      <c r="J720" s="27" t="s">
        <v>4694</v>
      </c>
      <c r="K720" s="30" t="s">
        <v>4710</v>
      </c>
    </row>
    <row r="721" spans="1:11">
      <c r="A721" s="26" t="s">
        <v>6707</v>
      </c>
      <c r="B721" s="27">
        <v>1991</v>
      </c>
      <c r="C721" s="27" t="s">
        <v>4702</v>
      </c>
      <c r="D721" s="26">
        <v>12</v>
      </c>
      <c r="E721" s="28">
        <f t="shared" si="22"/>
        <v>33493</v>
      </c>
      <c r="F721" s="27">
        <f t="shared" si="23"/>
        <v>31</v>
      </c>
      <c r="G721" s="27">
        <v>3</v>
      </c>
      <c r="H721" s="29">
        <v>14081.93</v>
      </c>
      <c r="I721" s="27" t="s">
        <v>4697</v>
      </c>
      <c r="J721" s="27" t="s">
        <v>4694</v>
      </c>
      <c r="K721" s="30" t="s">
        <v>4698</v>
      </c>
    </row>
    <row r="722" spans="1:11">
      <c r="A722" s="26" t="s">
        <v>6710</v>
      </c>
      <c r="B722" s="27">
        <v>1960</v>
      </c>
      <c r="C722" s="27" t="s">
        <v>4706</v>
      </c>
      <c r="D722" s="26">
        <v>8</v>
      </c>
      <c r="E722" s="28">
        <f t="shared" si="22"/>
        <v>22228</v>
      </c>
      <c r="F722" s="27">
        <f t="shared" si="23"/>
        <v>62</v>
      </c>
      <c r="G722" s="27">
        <v>0</v>
      </c>
      <c r="H722" s="29">
        <v>14043.48</v>
      </c>
      <c r="I722" s="27" t="s">
        <v>4697</v>
      </c>
      <c r="J722" s="27" t="s">
        <v>4694</v>
      </c>
      <c r="K722" s="30" t="s">
        <v>4699</v>
      </c>
    </row>
    <row r="723" spans="1:11">
      <c r="A723" s="26" t="s">
        <v>6712</v>
      </c>
      <c r="B723" s="27">
        <v>1963</v>
      </c>
      <c r="C723" s="27" t="s">
        <v>4704</v>
      </c>
      <c r="D723" s="26">
        <v>8</v>
      </c>
      <c r="E723" s="28">
        <f t="shared" si="22"/>
        <v>23200</v>
      </c>
      <c r="F723" s="27">
        <f t="shared" si="23"/>
        <v>59</v>
      </c>
      <c r="G723" s="27">
        <v>3</v>
      </c>
      <c r="H723" s="29">
        <v>14007.22</v>
      </c>
      <c r="I723" s="27" t="s">
        <v>4697</v>
      </c>
      <c r="J723" s="27" t="s">
        <v>4694</v>
      </c>
      <c r="K723" s="30" t="s">
        <v>4701</v>
      </c>
    </row>
    <row r="724" spans="1:11">
      <c r="A724" s="26" t="s">
        <v>6714</v>
      </c>
      <c r="B724" s="27">
        <v>1963</v>
      </c>
      <c r="C724" s="27" t="s">
        <v>4704</v>
      </c>
      <c r="D724" s="26">
        <v>6</v>
      </c>
      <c r="E724" s="28">
        <f t="shared" si="22"/>
        <v>23198</v>
      </c>
      <c r="F724" s="27">
        <f t="shared" si="23"/>
        <v>59</v>
      </c>
      <c r="G724" s="27">
        <v>3</v>
      </c>
      <c r="H724" s="29">
        <v>14001.29</v>
      </c>
      <c r="I724" s="27" t="s">
        <v>4697</v>
      </c>
      <c r="J724" s="27" t="s">
        <v>4697</v>
      </c>
      <c r="K724" s="30" t="s">
        <v>4695</v>
      </c>
    </row>
    <row r="725" spans="1:11">
      <c r="A725" s="26" t="s">
        <v>6717</v>
      </c>
      <c r="B725" s="27">
        <v>1963</v>
      </c>
      <c r="C725" s="27" t="s">
        <v>4703</v>
      </c>
      <c r="D725" s="26">
        <v>23</v>
      </c>
      <c r="E725" s="28">
        <f t="shared" si="22"/>
        <v>23368</v>
      </c>
      <c r="F725" s="27">
        <f t="shared" si="23"/>
        <v>59</v>
      </c>
      <c r="G725" s="27">
        <v>3</v>
      </c>
      <c r="H725" s="29">
        <v>14001.13</v>
      </c>
      <c r="I725" s="27" t="s">
        <v>4697</v>
      </c>
      <c r="J725" s="27" t="s">
        <v>4693</v>
      </c>
      <c r="K725" s="30" t="s">
        <v>4695</v>
      </c>
    </row>
    <row r="726" spans="1:11">
      <c r="A726" s="26" t="s">
        <v>6719</v>
      </c>
      <c r="B726" s="27">
        <v>1959</v>
      </c>
      <c r="C726" s="27" t="s">
        <v>4702</v>
      </c>
      <c r="D726" s="26">
        <v>6</v>
      </c>
      <c r="E726" s="28">
        <f t="shared" si="22"/>
        <v>21799</v>
      </c>
      <c r="F726" s="27">
        <f t="shared" si="23"/>
        <v>63</v>
      </c>
      <c r="G726" s="27">
        <v>0</v>
      </c>
      <c r="H726" s="29">
        <v>13981.85</v>
      </c>
      <c r="I726" s="27" t="s">
        <v>4697</v>
      </c>
      <c r="J726" s="27" t="s">
        <v>4693</v>
      </c>
      <c r="K726" s="30" t="s">
        <v>4705</v>
      </c>
    </row>
    <row r="727" spans="1:11">
      <c r="A727" s="26" t="s">
        <v>6722</v>
      </c>
      <c r="B727" s="27">
        <v>1990</v>
      </c>
      <c r="C727" s="27" t="s">
        <v>4704</v>
      </c>
      <c r="D727" s="26">
        <v>13</v>
      </c>
      <c r="E727" s="28">
        <f t="shared" si="22"/>
        <v>33067</v>
      </c>
      <c r="F727" s="27">
        <f t="shared" si="23"/>
        <v>32</v>
      </c>
      <c r="G727" s="27">
        <v>3</v>
      </c>
      <c r="H727" s="29">
        <v>13979.45</v>
      </c>
      <c r="I727" s="27" t="s">
        <v>4697</v>
      </c>
      <c r="J727" s="27" t="s">
        <v>4693</v>
      </c>
      <c r="K727" s="30" t="s">
        <v>4710</v>
      </c>
    </row>
    <row r="728" spans="1:11">
      <c r="A728" s="26" t="s">
        <v>6723</v>
      </c>
      <c r="B728" s="27">
        <v>1959</v>
      </c>
      <c r="C728" s="27" t="s">
        <v>4700</v>
      </c>
      <c r="D728" s="26">
        <v>29</v>
      </c>
      <c r="E728" s="28">
        <f t="shared" si="22"/>
        <v>21791</v>
      </c>
      <c r="F728" s="27">
        <f t="shared" si="23"/>
        <v>63</v>
      </c>
      <c r="G728" s="27">
        <v>0</v>
      </c>
      <c r="H728" s="29">
        <v>13974.46</v>
      </c>
      <c r="I728" s="27" t="s">
        <v>4697</v>
      </c>
      <c r="J728" s="27" t="s">
        <v>4697</v>
      </c>
      <c r="K728" s="30" t="s">
        <v>4711</v>
      </c>
    </row>
    <row r="729" spans="1:11">
      <c r="A729" s="26" t="s">
        <v>6725</v>
      </c>
      <c r="B729" s="27">
        <v>1960</v>
      </c>
      <c r="C729" s="27" t="s">
        <v>4696</v>
      </c>
      <c r="D729" s="26">
        <v>18</v>
      </c>
      <c r="E729" s="28">
        <f t="shared" si="22"/>
        <v>22085</v>
      </c>
      <c r="F729" s="27">
        <f t="shared" si="23"/>
        <v>62</v>
      </c>
      <c r="G729" s="27">
        <v>1</v>
      </c>
      <c r="H729" s="29">
        <v>13937.67</v>
      </c>
      <c r="I729" s="27" t="s">
        <v>4697</v>
      </c>
      <c r="J729" s="27" t="s">
        <v>4693</v>
      </c>
      <c r="K729" s="30" t="s">
        <v>4698</v>
      </c>
    </row>
    <row r="730" spans="1:11">
      <c r="A730" s="26" t="s">
        <v>6728</v>
      </c>
      <c r="B730" s="27">
        <v>1962</v>
      </c>
      <c r="C730" s="27" t="s">
        <v>4704</v>
      </c>
      <c r="D730" s="26">
        <v>27</v>
      </c>
      <c r="E730" s="28">
        <f t="shared" si="22"/>
        <v>22854</v>
      </c>
      <c r="F730" s="27">
        <f t="shared" si="23"/>
        <v>60</v>
      </c>
      <c r="G730" s="27">
        <v>3</v>
      </c>
      <c r="H730" s="29">
        <v>13919.82</v>
      </c>
      <c r="I730" s="27" t="s">
        <v>4697</v>
      </c>
      <c r="J730" s="27" t="s">
        <v>4697</v>
      </c>
      <c r="K730" s="30" t="s">
        <v>4695</v>
      </c>
    </row>
    <row r="731" spans="1:11">
      <c r="A731" s="26" t="s">
        <v>6730</v>
      </c>
      <c r="B731" s="27">
        <v>1959</v>
      </c>
      <c r="C731" s="27" t="s">
        <v>4704</v>
      </c>
      <c r="D731" s="26">
        <v>7</v>
      </c>
      <c r="E731" s="28">
        <f t="shared" si="22"/>
        <v>21738</v>
      </c>
      <c r="F731" s="27">
        <f t="shared" si="23"/>
        <v>63</v>
      </c>
      <c r="G731" s="27">
        <v>0</v>
      </c>
      <c r="H731" s="29">
        <v>13887.97</v>
      </c>
      <c r="I731" s="27" t="s">
        <v>4697</v>
      </c>
      <c r="J731" s="27" t="s">
        <v>4697</v>
      </c>
      <c r="K731" s="30" t="s">
        <v>4695</v>
      </c>
    </row>
    <row r="732" spans="1:11">
      <c r="A732" s="26" t="s">
        <v>6733</v>
      </c>
      <c r="B732" s="27">
        <v>1959</v>
      </c>
      <c r="C732" s="27" t="s">
        <v>4703</v>
      </c>
      <c r="D732" s="26">
        <v>29</v>
      </c>
      <c r="E732" s="28">
        <f t="shared" si="22"/>
        <v>21913</v>
      </c>
      <c r="F732" s="27">
        <f t="shared" si="23"/>
        <v>63</v>
      </c>
      <c r="G732" s="27">
        <v>0</v>
      </c>
      <c r="H732" s="29">
        <v>13887.2</v>
      </c>
      <c r="I732" s="27" t="s">
        <v>4697</v>
      </c>
      <c r="J732" s="27" t="s">
        <v>4694</v>
      </c>
      <c r="K732" s="30" t="s">
        <v>4695</v>
      </c>
    </row>
    <row r="733" spans="1:11">
      <c r="A733" s="26" t="s">
        <v>6735</v>
      </c>
      <c r="B733" s="27">
        <v>1985</v>
      </c>
      <c r="C733" s="27" t="s">
        <v>4702</v>
      </c>
      <c r="D733" s="26">
        <v>25</v>
      </c>
      <c r="E733" s="28">
        <f t="shared" si="22"/>
        <v>31315</v>
      </c>
      <c r="F733" s="27">
        <f t="shared" si="23"/>
        <v>37</v>
      </c>
      <c r="G733" s="27">
        <v>3</v>
      </c>
      <c r="H733" s="29">
        <v>13886.4</v>
      </c>
      <c r="I733" s="27" t="s">
        <v>4697</v>
      </c>
      <c r="J733" s="27" t="s">
        <v>4697</v>
      </c>
      <c r="K733" s="30" t="s">
        <v>4698</v>
      </c>
    </row>
    <row r="734" spans="1:11">
      <c r="A734" s="26" t="s">
        <v>6738</v>
      </c>
      <c r="B734" s="27">
        <v>1959</v>
      </c>
      <c r="C734" s="27" t="s">
        <v>4692</v>
      </c>
      <c r="D734" s="26">
        <v>5</v>
      </c>
      <c r="E734" s="28">
        <f t="shared" si="22"/>
        <v>21828</v>
      </c>
      <c r="F734" s="27">
        <f t="shared" si="23"/>
        <v>63</v>
      </c>
      <c r="G734" s="27">
        <v>0</v>
      </c>
      <c r="H734" s="29">
        <v>13880.95</v>
      </c>
      <c r="I734" s="27" t="s">
        <v>4697</v>
      </c>
      <c r="J734" s="27" t="s">
        <v>4697</v>
      </c>
      <c r="K734" s="30" t="s">
        <v>4701</v>
      </c>
    </row>
    <row r="735" spans="1:11">
      <c r="A735" s="26" t="s">
        <v>6741</v>
      </c>
      <c r="B735" s="27">
        <v>1978</v>
      </c>
      <c r="C735" s="27" t="s">
        <v>4703</v>
      </c>
      <c r="D735" s="26">
        <v>19</v>
      </c>
      <c r="E735" s="28">
        <f t="shared" si="22"/>
        <v>28843</v>
      </c>
      <c r="F735" s="27">
        <f t="shared" si="23"/>
        <v>44</v>
      </c>
      <c r="G735" s="27">
        <v>2</v>
      </c>
      <c r="H735" s="29">
        <v>13874.89</v>
      </c>
      <c r="I735" s="27" t="s">
        <v>4697</v>
      </c>
      <c r="J735" s="27" t="s">
        <v>4693</v>
      </c>
      <c r="K735" s="30" t="s">
        <v>4698</v>
      </c>
    </row>
    <row r="736" spans="1:11">
      <c r="A736" s="26" t="s">
        <v>6743</v>
      </c>
      <c r="B736" s="27">
        <v>1960</v>
      </c>
      <c r="C736" s="27" t="s">
        <v>4704</v>
      </c>
      <c r="D736" s="26">
        <v>21</v>
      </c>
      <c r="E736" s="28">
        <f t="shared" si="22"/>
        <v>22118</v>
      </c>
      <c r="F736" s="27">
        <f t="shared" si="23"/>
        <v>62</v>
      </c>
      <c r="G736" s="27">
        <v>0</v>
      </c>
      <c r="H736" s="29">
        <v>13844.8</v>
      </c>
      <c r="I736" s="27" t="s">
        <v>4697</v>
      </c>
      <c r="J736" s="27" t="s">
        <v>4697</v>
      </c>
      <c r="K736" s="30" t="s">
        <v>4698</v>
      </c>
    </row>
    <row r="737" spans="1:11">
      <c r="A737" s="26" t="s">
        <v>6746</v>
      </c>
      <c r="B737" s="27">
        <v>2003</v>
      </c>
      <c r="C737" s="27" t="s">
        <v>4696</v>
      </c>
      <c r="D737" s="26">
        <v>7</v>
      </c>
      <c r="E737" s="28">
        <f t="shared" si="22"/>
        <v>37779</v>
      </c>
      <c r="F737" s="27">
        <f t="shared" si="23"/>
        <v>20</v>
      </c>
      <c r="G737" s="27">
        <v>0</v>
      </c>
      <c r="H737" s="29">
        <v>13844.51</v>
      </c>
      <c r="I737" s="27" t="s">
        <v>4697</v>
      </c>
      <c r="J737" s="27" t="s">
        <v>4693</v>
      </c>
      <c r="K737" s="30" t="s">
        <v>4701</v>
      </c>
    </row>
    <row r="738" spans="1:11">
      <c r="A738" s="26" t="s">
        <v>6749</v>
      </c>
      <c r="B738" s="27">
        <v>1958</v>
      </c>
      <c r="C738" s="27" t="s">
        <v>4703</v>
      </c>
      <c r="D738" s="26">
        <v>10</v>
      </c>
      <c r="E738" s="28">
        <f t="shared" si="22"/>
        <v>21529</v>
      </c>
      <c r="F738" s="27">
        <f t="shared" si="23"/>
        <v>64</v>
      </c>
      <c r="G738" s="27">
        <v>0</v>
      </c>
      <c r="H738" s="29">
        <v>13831.12</v>
      </c>
      <c r="I738" s="27" t="s">
        <v>4694</v>
      </c>
      <c r="J738" s="27" t="s">
        <v>4693</v>
      </c>
      <c r="K738" s="30" t="s">
        <v>4695</v>
      </c>
    </row>
    <row r="739" spans="1:11">
      <c r="A739" s="26" t="s">
        <v>6751</v>
      </c>
      <c r="B739" s="27">
        <v>1958</v>
      </c>
      <c r="C739" s="27" t="s">
        <v>4706</v>
      </c>
      <c r="D739" s="26">
        <v>25</v>
      </c>
      <c r="E739" s="28">
        <f t="shared" si="22"/>
        <v>21514</v>
      </c>
      <c r="F739" s="27">
        <f t="shared" si="23"/>
        <v>64</v>
      </c>
      <c r="G739" s="27">
        <v>0</v>
      </c>
      <c r="H739" s="29">
        <v>13822.8</v>
      </c>
      <c r="I739" s="27" t="s">
        <v>4694</v>
      </c>
      <c r="J739" s="27" t="s">
        <v>4694</v>
      </c>
      <c r="K739" s="30" t="s">
        <v>4701</v>
      </c>
    </row>
    <row r="740" spans="1:11">
      <c r="A740" s="26" t="s">
        <v>6754</v>
      </c>
      <c r="B740" s="27">
        <v>1986</v>
      </c>
      <c r="C740" s="27" t="s">
        <v>4703</v>
      </c>
      <c r="D740" s="26">
        <v>8</v>
      </c>
      <c r="E740" s="28">
        <f t="shared" si="22"/>
        <v>31754</v>
      </c>
      <c r="F740" s="27">
        <f t="shared" si="23"/>
        <v>36</v>
      </c>
      <c r="G740" s="27">
        <v>3</v>
      </c>
      <c r="H740" s="29">
        <v>13819.49</v>
      </c>
      <c r="I740" s="27" t="s">
        <v>4694</v>
      </c>
      <c r="J740" s="27" t="s">
        <v>4697</v>
      </c>
      <c r="K740" s="30" t="s">
        <v>4698</v>
      </c>
    </row>
    <row r="741" spans="1:11">
      <c r="A741" s="26" t="s">
        <v>6757</v>
      </c>
      <c r="B741" s="27">
        <v>1966</v>
      </c>
      <c r="C741" s="27" t="s">
        <v>4706</v>
      </c>
      <c r="D741" s="26">
        <v>10</v>
      </c>
      <c r="E741" s="28">
        <f t="shared" si="22"/>
        <v>24421</v>
      </c>
      <c r="F741" s="27">
        <f t="shared" si="23"/>
        <v>56</v>
      </c>
      <c r="G741" s="27">
        <v>0</v>
      </c>
      <c r="H741" s="29">
        <v>13801.61</v>
      </c>
      <c r="I741" s="27" t="s">
        <v>4694</v>
      </c>
      <c r="J741" s="27" t="s">
        <v>4694</v>
      </c>
      <c r="K741" s="30" t="s">
        <v>4713</v>
      </c>
    </row>
    <row r="742" spans="1:11">
      <c r="A742" s="26" t="s">
        <v>6760</v>
      </c>
      <c r="B742" s="27">
        <v>1959</v>
      </c>
      <c r="C742" s="27" t="s">
        <v>4700</v>
      </c>
      <c r="D742" s="26">
        <v>6</v>
      </c>
      <c r="E742" s="28">
        <f t="shared" si="22"/>
        <v>21768</v>
      </c>
      <c r="F742" s="27">
        <f t="shared" si="23"/>
        <v>63</v>
      </c>
      <c r="G742" s="27">
        <v>0</v>
      </c>
      <c r="H742" s="29">
        <v>13770.1</v>
      </c>
      <c r="I742" s="27" t="s">
        <v>4694</v>
      </c>
      <c r="J742" s="27" t="s">
        <v>4693</v>
      </c>
      <c r="K742" s="30" t="s">
        <v>4698</v>
      </c>
    </row>
    <row r="743" spans="1:11">
      <c r="A743" s="26" t="s">
        <v>6762</v>
      </c>
      <c r="B743" s="27">
        <v>2004</v>
      </c>
      <c r="C743" s="27" t="s">
        <v>4704</v>
      </c>
      <c r="D743" s="26">
        <v>16</v>
      </c>
      <c r="E743" s="28">
        <f t="shared" si="22"/>
        <v>38184</v>
      </c>
      <c r="F743" s="27">
        <f t="shared" si="23"/>
        <v>18</v>
      </c>
      <c r="G743" s="27">
        <v>0</v>
      </c>
      <c r="H743" s="29">
        <v>13747.87</v>
      </c>
      <c r="I743" s="27" t="s">
        <v>4694</v>
      </c>
      <c r="J743" s="27" t="s">
        <v>4697</v>
      </c>
      <c r="K743" s="30" t="s">
        <v>4712</v>
      </c>
    </row>
    <row r="744" spans="1:11">
      <c r="A744" s="26" t="s">
        <v>6765</v>
      </c>
      <c r="B744" s="27">
        <v>1969</v>
      </c>
      <c r="C744" s="27" t="s">
        <v>4692</v>
      </c>
      <c r="D744" s="26">
        <v>23</v>
      </c>
      <c r="E744" s="28">
        <f t="shared" si="22"/>
        <v>25499</v>
      </c>
      <c r="F744" s="27">
        <f t="shared" si="23"/>
        <v>53</v>
      </c>
      <c r="G744" s="27">
        <v>0</v>
      </c>
      <c r="H744" s="29">
        <v>13746.74</v>
      </c>
      <c r="I744" s="27" t="s">
        <v>4694</v>
      </c>
      <c r="J744" s="27" t="s">
        <v>4697</v>
      </c>
      <c r="K744" s="30" t="s">
        <v>4713</v>
      </c>
    </row>
    <row r="745" spans="1:11">
      <c r="A745" s="26" t="s">
        <v>6767</v>
      </c>
      <c r="B745" s="27">
        <v>1985</v>
      </c>
      <c r="C745" s="27" t="s">
        <v>4700</v>
      </c>
      <c r="D745" s="26">
        <v>29</v>
      </c>
      <c r="E745" s="28">
        <f t="shared" si="22"/>
        <v>31288</v>
      </c>
      <c r="F745" s="27">
        <f t="shared" si="23"/>
        <v>37</v>
      </c>
      <c r="G745" s="27">
        <v>3</v>
      </c>
      <c r="H745" s="29">
        <v>13726.21</v>
      </c>
      <c r="I745" s="27" t="s">
        <v>4694</v>
      </c>
      <c r="J745" s="27" t="s">
        <v>4694</v>
      </c>
      <c r="K745" s="30" t="s">
        <v>4713</v>
      </c>
    </row>
    <row r="746" spans="1:11">
      <c r="A746" s="26" t="s">
        <v>6769</v>
      </c>
      <c r="B746" s="27">
        <v>1981</v>
      </c>
      <c r="C746" s="27" t="s">
        <v>4700</v>
      </c>
      <c r="D746" s="26">
        <v>2</v>
      </c>
      <c r="E746" s="28">
        <f t="shared" si="22"/>
        <v>29800</v>
      </c>
      <c r="F746" s="27">
        <f t="shared" si="23"/>
        <v>41</v>
      </c>
      <c r="G746" s="27">
        <v>1</v>
      </c>
      <c r="H746" s="29">
        <v>13725.47</v>
      </c>
      <c r="I746" s="27" t="s">
        <v>4694</v>
      </c>
      <c r="J746" s="27" t="s">
        <v>4697</v>
      </c>
      <c r="K746" s="30" t="s">
        <v>4699</v>
      </c>
    </row>
    <row r="747" spans="1:11">
      <c r="A747" s="26" t="s">
        <v>6772</v>
      </c>
      <c r="B747" s="27">
        <v>1986</v>
      </c>
      <c r="C747" s="27" t="s">
        <v>4706</v>
      </c>
      <c r="D747" s="26">
        <v>24</v>
      </c>
      <c r="E747" s="28">
        <f t="shared" si="22"/>
        <v>31740</v>
      </c>
      <c r="F747" s="27">
        <f t="shared" si="23"/>
        <v>36</v>
      </c>
      <c r="G747" s="27">
        <v>3</v>
      </c>
      <c r="H747" s="29">
        <v>13714.55</v>
      </c>
      <c r="I747" s="27" t="s">
        <v>4694</v>
      </c>
      <c r="J747" s="27" t="s">
        <v>4697</v>
      </c>
      <c r="K747" s="30" t="s">
        <v>4710</v>
      </c>
    </row>
    <row r="748" spans="1:11">
      <c r="A748" s="26" t="s">
        <v>6775</v>
      </c>
      <c r="B748" s="27">
        <v>1985</v>
      </c>
      <c r="C748" s="27" t="s">
        <v>4702</v>
      </c>
      <c r="D748" s="26">
        <v>14</v>
      </c>
      <c r="E748" s="28">
        <f t="shared" si="22"/>
        <v>31304</v>
      </c>
      <c r="F748" s="27">
        <f t="shared" si="23"/>
        <v>37</v>
      </c>
      <c r="G748" s="27">
        <v>3</v>
      </c>
      <c r="H748" s="29">
        <v>13685.51</v>
      </c>
      <c r="I748" s="27" t="s">
        <v>4694</v>
      </c>
      <c r="J748" s="27" t="s">
        <v>4693</v>
      </c>
      <c r="K748" s="30" t="s">
        <v>4713</v>
      </c>
    </row>
    <row r="749" spans="1:11">
      <c r="A749" s="26" t="s">
        <v>6778</v>
      </c>
      <c r="B749" s="27">
        <v>1963</v>
      </c>
      <c r="C749" s="27" t="s">
        <v>4700</v>
      </c>
      <c r="D749" s="26">
        <v>4</v>
      </c>
      <c r="E749" s="28">
        <f t="shared" si="22"/>
        <v>23227</v>
      </c>
      <c r="F749" s="27">
        <f t="shared" si="23"/>
        <v>59</v>
      </c>
      <c r="G749" s="27">
        <v>0</v>
      </c>
      <c r="H749" s="29">
        <v>13677.68</v>
      </c>
      <c r="I749" s="27" t="s">
        <v>4694</v>
      </c>
      <c r="J749" s="27" t="s">
        <v>4697</v>
      </c>
      <c r="K749" s="30" t="s">
        <v>4715</v>
      </c>
    </row>
    <row r="750" spans="1:11">
      <c r="A750" s="26" t="s">
        <v>6780</v>
      </c>
      <c r="B750" s="27">
        <v>1984</v>
      </c>
      <c r="C750" s="27" t="s">
        <v>4704</v>
      </c>
      <c r="D750" s="26">
        <v>20</v>
      </c>
      <c r="E750" s="28">
        <f t="shared" si="22"/>
        <v>30883</v>
      </c>
      <c r="F750" s="27">
        <f t="shared" si="23"/>
        <v>38</v>
      </c>
      <c r="G750" s="27">
        <v>3</v>
      </c>
      <c r="H750" s="29">
        <v>13638.06</v>
      </c>
      <c r="I750" s="27" t="s">
        <v>4694</v>
      </c>
      <c r="J750" s="27" t="s">
        <v>4694</v>
      </c>
      <c r="K750" s="30" t="s">
        <v>4710</v>
      </c>
    </row>
    <row r="751" spans="1:11">
      <c r="A751" s="26" t="s">
        <v>6782</v>
      </c>
      <c r="B751" s="27">
        <v>1961</v>
      </c>
      <c r="C751" s="27" t="s">
        <v>4703</v>
      </c>
      <c r="D751" s="26">
        <v>24</v>
      </c>
      <c r="E751" s="28">
        <f t="shared" si="22"/>
        <v>22639</v>
      </c>
      <c r="F751" s="27">
        <f t="shared" si="23"/>
        <v>61</v>
      </c>
      <c r="G751" s="27">
        <v>0</v>
      </c>
      <c r="H751" s="29">
        <v>13635.64</v>
      </c>
      <c r="I751" s="27" t="s">
        <v>4694</v>
      </c>
      <c r="J751" s="27" t="s">
        <v>4694</v>
      </c>
      <c r="K751" s="30" t="s">
        <v>4699</v>
      </c>
    </row>
    <row r="752" spans="1:11">
      <c r="A752" s="26" t="s">
        <v>6784</v>
      </c>
      <c r="B752" s="27">
        <v>1969</v>
      </c>
      <c r="C752" s="27" t="s">
        <v>4704</v>
      </c>
      <c r="D752" s="26">
        <v>26</v>
      </c>
      <c r="E752" s="28">
        <f t="shared" si="22"/>
        <v>25410</v>
      </c>
      <c r="F752" s="27">
        <f t="shared" si="23"/>
        <v>53</v>
      </c>
      <c r="G752" s="27">
        <v>0</v>
      </c>
      <c r="H752" s="29">
        <v>13622.01</v>
      </c>
      <c r="I752" s="27" t="s">
        <v>4694</v>
      </c>
      <c r="J752" s="27" t="s">
        <v>4694</v>
      </c>
      <c r="K752" s="30" t="s">
        <v>4698</v>
      </c>
    </row>
    <row r="753" spans="1:11">
      <c r="A753" s="26" t="s">
        <v>6786</v>
      </c>
      <c r="B753" s="27">
        <v>1961</v>
      </c>
      <c r="C753" s="27" t="s">
        <v>4706</v>
      </c>
      <c r="D753" s="26">
        <v>18</v>
      </c>
      <c r="E753" s="28">
        <f t="shared" si="22"/>
        <v>22603</v>
      </c>
      <c r="F753" s="27">
        <f t="shared" si="23"/>
        <v>61</v>
      </c>
      <c r="G753" s="27">
        <v>0</v>
      </c>
      <c r="H753" s="29">
        <v>13616.36</v>
      </c>
      <c r="I753" s="27" t="s">
        <v>4694</v>
      </c>
      <c r="J753" s="27" t="s">
        <v>4694</v>
      </c>
      <c r="K753" s="30" t="s">
        <v>4699</v>
      </c>
    </row>
    <row r="754" spans="1:11">
      <c r="A754" s="26" t="s">
        <v>6789</v>
      </c>
      <c r="B754" s="27">
        <v>1964</v>
      </c>
      <c r="C754" s="27" t="s">
        <v>4702</v>
      </c>
      <c r="D754" s="26">
        <v>10</v>
      </c>
      <c r="E754" s="28">
        <f t="shared" si="22"/>
        <v>23630</v>
      </c>
      <c r="F754" s="27">
        <f t="shared" si="23"/>
        <v>58</v>
      </c>
      <c r="G754" s="27">
        <v>2</v>
      </c>
      <c r="H754" s="29">
        <v>13607.37</v>
      </c>
      <c r="I754" s="27" t="s">
        <v>4694</v>
      </c>
      <c r="J754" s="27" t="s">
        <v>4693</v>
      </c>
      <c r="K754" s="30" t="s">
        <v>4699</v>
      </c>
    </row>
    <row r="755" spans="1:11">
      <c r="A755" s="26" t="s">
        <v>6792</v>
      </c>
      <c r="B755" s="27">
        <v>1992</v>
      </c>
      <c r="C755" s="27" t="s">
        <v>4700</v>
      </c>
      <c r="D755" s="26">
        <v>14</v>
      </c>
      <c r="E755" s="28">
        <f t="shared" si="22"/>
        <v>33830</v>
      </c>
      <c r="F755" s="27">
        <f t="shared" si="23"/>
        <v>30</v>
      </c>
      <c r="G755" s="27">
        <v>0</v>
      </c>
      <c r="H755" s="29">
        <v>13588.17</v>
      </c>
      <c r="I755" s="27" t="s">
        <v>4694</v>
      </c>
      <c r="J755" s="27" t="s">
        <v>4693</v>
      </c>
      <c r="K755" s="30" t="s">
        <v>4698</v>
      </c>
    </row>
    <row r="756" spans="1:11">
      <c r="A756" s="26" t="s">
        <v>6795</v>
      </c>
      <c r="B756" s="27">
        <v>1968</v>
      </c>
      <c r="C756" s="27" t="s">
        <v>4704</v>
      </c>
      <c r="D756" s="26">
        <v>15</v>
      </c>
      <c r="E756" s="28">
        <f t="shared" si="22"/>
        <v>25034</v>
      </c>
      <c r="F756" s="27">
        <f t="shared" si="23"/>
        <v>54</v>
      </c>
      <c r="G756" s="27">
        <v>0</v>
      </c>
      <c r="H756" s="29">
        <v>13566.04</v>
      </c>
      <c r="I756" s="27" t="s">
        <v>4694</v>
      </c>
      <c r="J756" s="27" t="s">
        <v>4694</v>
      </c>
      <c r="K756" s="30" t="s">
        <v>4713</v>
      </c>
    </row>
    <row r="757" spans="1:11">
      <c r="A757" s="26" t="s">
        <v>6798</v>
      </c>
      <c r="B757" s="27">
        <v>1960</v>
      </c>
      <c r="C757" s="27" t="s">
        <v>4704</v>
      </c>
      <c r="D757" s="26">
        <v>11</v>
      </c>
      <c r="E757" s="28">
        <f t="shared" si="22"/>
        <v>22108</v>
      </c>
      <c r="F757" s="27">
        <f t="shared" si="23"/>
        <v>62</v>
      </c>
      <c r="G757" s="27">
        <v>0</v>
      </c>
      <c r="H757" s="29">
        <v>13555</v>
      </c>
      <c r="I757" s="27" t="s">
        <v>4694</v>
      </c>
      <c r="J757" s="27" t="s">
        <v>4694</v>
      </c>
      <c r="K757" s="30" t="s">
        <v>4708</v>
      </c>
    </row>
    <row r="758" spans="1:11">
      <c r="A758" s="26" t="s">
        <v>6801</v>
      </c>
      <c r="B758" s="27">
        <v>1963</v>
      </c>
      <c r="C758" s="27" t="s">
        <v>4692</v>
      </c>
      <c r="D758" s="26">
        <v>14</v>
      </c>
      <c r="E758" s="28">
        <f t="shared" si="22"/>
        <v>23298</v>
      </c>
      <c r="F758" s="27">
        <f t="shared" si="23"/>
        <v>59</v>
      </c>
      <c r="G758" s="27">
        <v>0</v>
      </c>
      <c r="H758" s="29">
        <v>13511.28</v>
      </c>
      <c r="I758" s="27" t="s">
        <v>4694</v>
      </c>
      <c r="J758" s="27" t="s">
        <v>4693</v>
      </c>
      <c r="K758" s="30" t="s">
        <v>4698</v>
      </c>
    </row>
    <row r="759" spans="1:11">
      <c r="A759" s="26" t="s">
        <v>6804</v>
      </c>
      <c r="B759" s="27">
        <v>1990</v>
      </c>
      <c r="C759" s="27" t="s">
        <v>4700</v>
      </c>
      <c r="D759" s="26">
        <v>30</v>
      </c>
      <c r="E759" s="28">
        <f t="shared" si="22"/>
        <v>33115</v>
      </c>
      <c r="F759" s="27">
        <f t="shared" si="23"/>
        <v>32</v>
      </c>
      <c r="G759" s="27">
        <v>3</v>
      </c>
      <c r="H759" s="29">
        <v>13480.83</v>
      </c>
      <c r="I759" s="27" t="s">
        <v>4694</v>
      </c>
      <c r="J759" s="27" t="s">
        <v>4697</v>
      </c>
      <c r="K759" s="30" t="s">
        <v>4710</v>
      </c>
    </row>
    <row r="760" spans="1:11">
      <c r="A760" s="26" t="s">
        <v>6806</v>
      </c>
      <c r="B760" s="27">
        <v>1975</v>
      </c>
      <c r="C760" s="27" t="s">
        <v>4700</v>
      </c>
      <c r="D760" s="26">
        <v>7</v>
      </c>
      <c r="E760" s="28">
        <f t="shared" si="22"/>
        <v>27613</v>
      </c>
      <c r="F760" s="27">
        <f t="shared" si="23"/>
        <v>47</v>
      </c>
      <c r="G760" s="27">
        <v>1</v>
      </c>
      <c r="H760" s="29">
        <v>13472.19</v>
      </c>
      <c r="I760" s="27" t="s">
        <v>4694</v>
      </c>
      <c r="J760" s="27" t="s">
        <v>4697</v>
      </c>
      <c r="K760" s="30" t="s">
        <v>4698</v>
      </c>
    </row>
    <row r="761" spans="1:11">
      <c r="A761" s="26" t="s">
        <v>6809</v>
      </c>
      <c r="B761" s="27">
        <v>1960</v>
      </c>
      <c r="C761" s="27" t="s">
        <v>4704</v>
      </c>
      <c r="D761" s="26">
        <v>24</v>
      </c>
      <c r="E761" s="28">
        <f t="shared" si="22"/>
        <v>22121</v>
      </c>
      <c r="F761" s="27">
        <f t="shared" si="23"/>
        <v>62</v>
      </c>
      <c r="G761" s="27">
        <v>0</v>
      </c>
      <c r="H761" s="29">
        <v>13470.86</v>
      </c>
      <c r="I761" s="27" t="s">
        <v>4694</v>
      </c>
      <c r="J761" s="27" t="s">
        <v>4694</v>
      </c>
      <c r="K761" s="30" t="s">
        <v>4701</v>
      </c>
    </row>
    <row r="762" spans="1:11">
      <c r="A762" s="26" t="s">
        <v>6812</v>
      </c>
      <c r="B762" s="27">
        <v>1960</v>
      </c>
      <c r="C762" s="27" t="s">
        <v>4704</v>
      </c>
      <c r="D762" s="26">
        <v>28</v>
      </c>
      <c r="E762" s="28">
        <f t="shared" si="22"/>
        <v>22125</v>
      </c>
      <c r="F762" s="27">
        <f t="shared" si="23"/>
        <v>62</v>
      </c>
      <c r="G762" s="27">
        <v>0</v>
      </c>
      <c r="H762" s="29">
        <v>13470.8</v>
      </c>
      <c r="I762" s="27" t="s">
        <v>4694</v>
      </c>
      <c r="J762" s="27" t="s">
        <v>4697</v>
      </c>
      <c r="K762" s="30" t="s">
        <v>4695</v>
      </c>
    </row>
    <row r="763" spans="1:11">
      <c r="A763" s="26" t="s">
        <v>6814</v>
      </c>
      <c r="B763" s="27">
        <v>1985</v>
      </c>
      <c r="C763" s="27" t="s">
        <v>4700</v>
      </c>
      <c r="D763" s="26">
        <v>19</v>
      </c>
      <c r="E763" s="28">
        <f t="shared" si="22"/>
        <v>31278</v>
      </c>
      <c r="F763" s="27">
        <f t="shared" si="23"/>
        <v>37</v>
      </c>
      <c r="G763" s="27">
        <v>3</v>
      </c>
      <c r="H763" s="29">
        <v>13465.8</v>
      </c>
      <c r="I763" s="27" t="s">
        <v>4694</v>
      </c>
      <c r="J763" s="27" t="s">
        <v>4693</v>
      </c>
      <c r="K763" s="30" t="s">
        <v>4698</v>
      </c>
    </row>
    <row r="764" spans="1:11">
      <c r="A764" s="26" t="s">
        <v>6816</v>
      </c>
      <c r="B764" s="27">
        <v>1960</v>
      </c>
      <c r="C764" s="27" t="s">
        <v>4703</v>
      </c>
      <c r="D764" s="26">
        <v>16</v>
      </c>
      <c r="E764" s="28">
        <f t="shared" si="22"/>
        <v>22266</v>
      </c>
      <c r="F764" s="27">
        <f t="shared" si="23"/>
        <v>62</v>
      </c>
      <c r="G764" s="27">
        <v>0</v>
      </c>
      <c r="H764" s="29">
        <v>13462.52</v>
      </c>
      <c r="I764" s="27" t="s">
        <v>4694</v>
      </c>
      <c r="J764" s="27" t="s">
        <v>4697</v>
      </c>
      <c r="K764" s="30" t="s">
        <v>4701</v>
      </c>
    </row>
    <row r="765" spans="1:11">
      <c r="A765" s="26" t="s">
        <v>6818</v>
      </c>
      <c r="B765" s="27">
        <v>1960</v>
      </c>
      <c r="C765" s="27" t="s">
        <v>4704</v>
      </c>
      <c r="D765" s="26">
        <v>11</v>
      </c>
      <c r="E765" s="28">
        <f t="shared" si="22"/>
        <v>22108</v>
      </c>
      <c r="F765" s="27">
        <f t="shared" si="23"/>
        <v>62</v>
      </c>
      <c r="G765" s="27">
        <v>0</v>
      </c>
      <c r="H765" s="29">
        <v>13457.96</v>
      </c>
      <c r="I765" s="27" t="s">
        <v>4694</v>
      </c>
      <c r="J765" s="27" t="s">
        <v>4693</v>
      </c>
      <c r="K765" s="30" t="s">
        <v>4695</v>
      </c>
    </row>
    <row r="766" spans="1:11">
      <c r="A766" s="26" t="s">
        <v>6821</v>
      </c>
      <c r="B766" s="27">
        <v>1960</v>
      </c>
      <c r="C766" s="27" t="s">
        <v>4700</v>
      </c>
      <c r="D766" s="26">
        <v>13</v>
      </c>
      <c r="E766" s="28">
        <f t="shared" si="22"/>
        <v>22141</v>
      </c>
      <c r="F766" s="27">
        <f t="shared" si="23"/>
        <v>62</v>
      </c>
      <c r="G766" s="27">
        <v>0</v>
      </c>
      <c r="H766" s="29">
        <v>13451.12</v>
      </c>
      <c r="I766" s="27" t="s">
        <v>4694</v>
      </c>
      <c r="J766" s="27" t="s">
        <v>4693</v>
      </c>
      <c r="K766" s="30" t="s">
        <v>4701</v>
      </c>
    </row>
    <row r="767" spans="1:11">
      <c r="A767" s="26" t="s">
        <v>6824</v>
      </c>
      <c r="B767" s="27">
        <v>1975</v>
      </c>
      <c r="C767" s="27" t="s">
        <v>4696</v>
      </c>
      <c r="D767" s="26">
        <v>29</v>
      </c>
      <c r="E767" s="28">
        <f t="shared" si="22"/>
        <v>27574</v>
      </c>
      <c r="F767" s="27">
        <f t="shared" si="23"/>
        <v>47</v>
      </c>
      <c r="G767" s="27">
        <v>1</v>
      </c>
      <c r="H767" s="29">
        <v>13440.7</v>
      </c>
      <c r="I767" s="27" t="s">
        <v>4694</v>
      </c>
      <c r="J767" s="27" t="s">
        <v>4697</v>
      </c>
      <c r="K767" s="30" t="s">
        <v>4698</v>
      </c>
    </row>
    <row r="768" spans="1:11">
      <c r="A768" s="26" t="s">
        <v>6827</v>
      </c>
      <c r="B768" s="27">
        <v>1966</v>
      </c>
      <c r="C768" s="27" t="s">
        <v>4706</v>
      </c>
      <c r="D768" s="26">
        <v>14</v>
      </c>
      <c r="E768" s="28">
        <f t="shared" si="22"/>
        <v>24425</v>
      </c>
      <c r="F768" s="27">
        <f t="shared" si="23"/>
        <v>56</v>
      </c>
      <c r="G768" s="27">
        <v>3</v>
      </c>
      <c r="H768" s="29">
        <v>13430.27</v>
      </c>
      <c r="I768" s="27" t="s">
        <v>4694</v>
      </c>
      <c r="J768" s="27" t="s">
        <v>4694</v>
      </c>
      <c r="K768" s="30" t="s">
        <v>4699</v>
      </c>
    </row>
    <row r="769" spans="1:11">
      <c r="A769" s="26" t="s">
        <v>6830</v>
      </c>
      <c r="B769" s="27">
        <v>1961</v>
      </c>
      <c r="C769" s="27" t="s">
        <v>4706</v>
      </c>
      <c r="D769" s="26">
        <v>3</v>
      </c>
      <c r="E769" s="28">
        <f t="shared" si="22"/>
        <v>22588</v>
      </c>
      <c r="F769" s="27">
        <f t="shared" si="23"/>
        <v>61</v>
      </c>
      <c r="G769" s="27">
        <v>0</v>
      </c>
      <c r="H769" s="29">
        <v>13429.04</v>
      </c>
      <c r="I769" s="27" t="s">
        <v>4694</v>
      </c>
      <c r="J769" s="27" t="s">
        <v>4694</v>
      </c>
      <c r="K769" s="30" t="s">
        <v>4698</v>
      </c>
    </row>
    <row r="770" spans="1:11">
      <c r="A770" s="26" t="s">
        <v>6833</v>
      </c>
      <c r="B770" s="27">
        <v>1994</v>
      </c>
      <c r="C770" s="27" t="s">
        <v>4696</v>
      </c>
      <c r="D770" s="26">
        <v>17</v>
      </c>
      <c r="E770" s="28">
        <f t="shared" ref="E770:E833" si="24">DATE(B770,MONTH(DATEVALUE("1-"&amp;C770&amp;"-"&amp;B770)),D770)</f>
        <v>34502</v>
      </c>
      <c r="F770" s="27">
        <f t="shared" ref="F770:F833" si="25">DATEDIF(E770,DATE(2023,6,8),"y")</f>
        <v>28</v>
      </c>
      <c r="G770" s="27">
        <v>0</v>
      </c>
      <c r="H770" s="29">
        <v>13417.05</v>
      </c>
      <c r="I770" s="27" t="s">
        <v>4694</v>
      </c>
      <c r="J770" s="27" t="s">
        <v>4694</v>
      </c>
      <c r="K770" s="30" t="s">
        <v>4698</v>
      </c>
    </row>
    <row r="771" spans="1:11">
      <c r="A771" s="26" t="s">
        <v>6835</v>
      </c>
      <c r="B771" s="27">
        <v>1961</v>
      </c>
      <c r="C771" s="27" t="s">
        <v>4704</v>
      </c>
      <c r="D771" s="26">
        <v>22</v>
      </c>
      <c r="E771" s="28">
        <f t="shared" si="24"/>
        <v>22484</v>
      </c>
      <c r="F771" s="27">
        <f t="shared" si="25"/>
        <v>61</v>
      </c>
      <c r="G771" s="27">
        <v>0</v>
      </c>
      <c r="H771" s="29">
        <v>13415.04</v>
      </c>
      <c r="I771" s="27" t="s">
        <v>4694</v>
      </c>
      <c r="J771" s="27" t="s">
        <v>4697</v>
      </c>
      <c r="K771" s="30" t="s">
        <v>4698</v>
      </c>
    </row>
    <row r="772" spans="1:11">
      <c r="A772" s="26" t="s">
        <v>6838</v>
      </c>
      <c r="B772" s="27">
        <v>1992</v>
      </c>
      <c r="C772" s="27" t="s">
        <v>4703</v>
      </c>
      <c r="D772" s="26">
        <v>19</v>
      </c>
      <c r="E772" s="28">
        <f t="shared" si="24"/>
        <v>33957</v>
      </c>
      <c r="F772" s="27">
        <f t="shared" si="25"/>
        <v>30</v>
      </c>
      <c r="G772" s="27">
        <v>0</v>
      </c>
      <c r="H772" s="29">
        <v>13412.97</v>
      </c>
      <c r="I772" s="27" t="s">
        <v>4694</v>
      </c>
      <c r="J772" s="27" t="s">
        <v>4694</v>
      </c>
      <c r="K772" s="30" t="s">
        <v>4710</v>
      </c>
    </row>
    <row r="773" spans="1:11">
      <c r="A773" s="26" t="s">
        <v>6840</v>
      </c>
      <c r="B773" s="27">
        <v>1959</v>
      </c>
      <c r="C773" s="27" t="s">
        <v>4703</v>
      </c>
      <c r="D773" s="26">
        <v>20</v>
      </c>
      <c r="E773" s="28">
        <f t="shared" si="24"/>
        <v>21904</v>
      </c>
      <c r="F773" s="27">
        <f t="shared" si="25"/>
        <v>63</v>
      </c>
      <c r="G773" s="27">
        <v>0</v>
      </c>
      <c r="H773" s="29">
        <v>13405.39</v>
      </c>
      <c r="I773" s="27" t="s">
        <v>4694</v>
      </c>
      <c r="J773" s="27" t="s">
        <v>4694</v>
      </c>
      <c r="K773" s="30" t="s">
        <v>4695</v>
      </c>
    </row>
    <row r="774" spans="1:11">
      <c r="A774" s="26" t="s">
        <v>6842</v>
      </c>
      <c r="B774" s="27">
        <v>1959</v>
      </c>
      <c r="C774" s="27" t="s">
        <v>4706</v>
      </c>
      <c r="D774" s="26">
        <v>25</v>
      </c>
      <c r="E774" s="28">
        <f t="shared" si="24"/>
        <v>21879</v>
      </c>
      <c r="F774" s="27">
        <f t="shared" si="25"/>
        <v>63</v>
      </c>
      <c r="G774" s="27">
        <v>0</v>
      </c>
      <c r="H774" s="29">
        <v>13393.76</v>
      </c>
      <c r="I774" s="27" t="s">
        <v>4694</v>
      </c>
      <c r="J774" s="27" t="s">
        <v>4693</v>
      </c>
      <c r="K774" s="30" t="s">
        <v>4701</v>
      </c>
    </row>
    <row r="775" spans="1:11">
      <c r="A775" s="26" t="s">
        <v>6844</v>
      </c>
      <c r="B775" s="27">
        <v>1959</v>
      </c>
      <c r="C775" s="27" t="s">
        <v>4703</v>
      </c>
      <c r="D775" s="26">
        <v>9</v>
      </c>
      <c r="E775" s="28">
        <f t="shared" si="24"/>
        <v>21893</v>
      </c>
      <c r="F775" s="27">
        <f t="shared" si="25"/>
        <v>63</v>
      </c>
      <c r="G775" s="27">
        <v>0</v>
      </c>
      <c r="H775" s="29">
        <v>13390.56</v>
      </c>
      <c r="I775" s="27" t="s">
        <v>4694</v>
      </c>
      <c r="J775" s="27" t="s">
        <v>4694</v>
      </c>
      <c r="K775" s="30" t="s">
        <v>4701</v>
      </c>
    </row>
    <row r="776" spans="1:11">
      <c r="A776" s="26" t="s">
        <v>6846</v>
      </c>
      <c r="B776" s="27">
        <v>1984</v>
      </c>
      <c r="C776" s="27" t="s">
        <v>4696</v>
      </c>
      <c r="D776" s="26">
        <v>6</v>
      </c>
      <c r="E776" s="28">
        <f t="shared" si="24"/>
        <v>30839</v>
      </c>
      <c r="F776" s="27">
        <f t="shared" si="25"/>
        <v>39</v>
      </c>
      <c r="G776" s="27">
        <v>3</v>
      </c>
      <c r="H776" s="29">
        <v>13383.67</v>
      </c>
      <c r="I776" s="27" t="s">
        <v>4694</v>
      </c>
      <c r="J776" s="27" t="s">
        <v>4697</v>
      </c>
      <c r="K776" s="30" t="s">
        <v>4710</v>
      </c>
    </row>
    <row r="777" spans="1:11">
      <c r="A777" s="26" t="s">
        <v>6849</v>
      </c>
      <c r="B777" s="27">
        <v>1979</v>
      </c>
      <c r="C777" s="27" t="s">
        <v>4702</v>
      </c>
      <c r="D777" s="26">
        <v>30</v>
      </c>
      <c r="E777" s="28">
        <f t="shared" si="24"/>
        <v>29128</v>
      </c>
      <c r="F777" s="27">
        <f t="shared" si="25"/>
        <v>43</v>
      </c>
      <c r="G777" s="27">
        <v>2</v>
      </c>
      <c r="H777" s="29">
        <v>13377.41</v>
      </c>
      <c r="I777" s="27" t="s">
        <v>4694</v>
      </c>
      <c r="J777" s="27" t="s">
        <v>4694</v>
      </c>
      <c r="K777" s="30" t="s">
        <v>4713</v>
      </c>
    </row>
    <row r="778" spans="1:11">
      <c r="A778" s="26" t="s">
        <v>6852</v>
      </c>
      <c r="B778" s="27">
        <v>1964</v>
      </c>
      <c r="C778" s="27" t="s">
        <v>4702</v>
      </c>
      <c r="D778" s="26">
        <v>24</v>
      </c>
      <c r="E778" s="28">
        <f t="shared" si="24"/>
        <v>23644</v>
      </c>
      <c r="F778" s="27">
        <f t="shared" si="25"/>
        <v>58</v>
      </c>
      <c r="G778" s="27">
        <v>0</v>
      </c>
      <c r="H778" s="29">
        <v>13375.76</v>
      </c>
      <c r="I778" s="27" t="s">
        <v>4694</v>
      </c>
      <c r="J778" s="27" t="s">
        <v>4697</v>
      </c>
      <c r="K778" s="30" t="s">
        <v>4716</v>
      </c>
    </row>
    <row r="779" spans="1:11">
      <c r="A779" s="26" t="s">
        <v>6854</v>
      </c>
      <c r="B779" s="27">
        <v>1990</v>
      </c>
      <c r="C779" s="27" t="s">
        <v>4692</v>
      </c>
      <c r="D779" s="26">
        <v>2</v>
      </c>
      <c r="E779" s="28">
        <f t="shared" si="24"/>
        <v>33148</v>
      </c>
      <c r="F779" s="27">
        <f t="shared" si="25"/>
        <v>32</v>
      </c>
      <c r="G779" s="27">
        <v>3</v>
      </c>
      <c r="H779" s="29">
        <v>13360.94</v>
      </c>
      <c r="I779" s="27" t="s">
        <v>4694</v>
      </c>
      <c r="J779" s="27" t="s">
        <v>4693</v>
      </c>
      <c r="K779" s="30" t="s">
        <v>4698</v>
      </c>
    </row>
    <row r="780" spans="1:11">
      <c r="A780" s="26" t="s">
        <v>6856</v>
      </c>
      <c r="B780" s="27">
        <v>1960</v>
      </c>
      <c r="C780" s="27" t="s">
        <v>4706</v>
      </c>
      <c r="D780" s="26">
        <v>11</v>
      </c>
      <c r="E780" s="28">
        <f t="shared" si="24"/>
        <v>22231</v>
      </c>
      <c r="F780" s="27">
        <f t="shared" si="25"/>
        <v>62</v>
      </c>
      <c r="G780" s="27">
        <v>0</v>
      </c>
      <c r="H780" s="29">
        <v>13352.1</v>
      </c>
      <c r="I780" s="27" t="s">
        <v>4694</v>
      </c>
      <c r="J780" s="27" t="s">
        <v>4693</v>
      </c>
      <c r="K780" s="30" t="s">
        <v>4698</v>
      </c>
    </row>
    <row r="781" spans="1:11">
      <c r="A781" s="26" t="s">
        <v>6858</v>
      </c>
      <c r="B781" s="27">
        <v>1976</v>
      </c>
      <c r="C781" s="27" t="s">
        <v>4700</v>
      </c>
      <c r="D781" s="26">
        <v>23</v>
      </c>
      <c r="E781" s="28">
        <f t="shared" si="24"/>
        <v>27995</v>
      </c>
      <c r="F781" s="27">
        <f t="shared" si="25"/>
        <v>46</v>
      </c>
      <c r="G781" s="27">
        <v>2</v>
      </c>
      <c r="H781" s="29">
        <v>13333.71</v>
      </c>
      <c r="I781" s="27" t="s">
        <v>4694</v>
      </c>
      <c r="J781" s="27" t="s">
        <v>4697</v>
      </c>
      <c r="K781" s="30" t="s">
        <v>4698</v>
      </c>
    </row>
    <row r="782" spans="1:11">
      <c r="A782" s="26" t="s">
        <v>6860</v>
      </c>
      <c r="B782" s="27">
        <v>1994</v>
      </c>
      <c r="C782" s="27" t="s">
        <v>4704</v>
      </c>
      <c r="D782" s="26">
        <v>1</v>
      </c>
      <c r="E782" s="28">
        <f t="shared" si="24"/>
        <v>34516</v>
      </c>
      <c r="F782" s="27">
        <f t="shared" si="25"/>
        <v>28</v>
      </c>
      <c r="G782" s="27">
        <v>0</v>
      </c>
      <c r="H782" s="29">
        <v>13292.52</v>
      </c>
      <c r="I782" s="27" t="s">
        <v>4694</v>
      </c>
      <c r="J782" s="27" t="s">
        <v>4694</v>
      </c>
      <c r="K782" s="30" t="s">
        <v>4698</v>
      </c>
    </row>
    <row r="783" spans="1:11">
      <c r="A783" s="26" t="s">
        <v>6863</v>
      </c>
      <c r="B783" s="27">
        <v>1962</v>
      </c>
      <c r="C783" s="27" t="s">
        <v>4692</v>
      </c>
      <c r="D783" s="26">
        <v>11</v>
      </c>
      <c r="E783" s="28">
        <f t="shared" si="24"/>
        <v>22930</v>
      </c>
      <c r="F783" s="27">
        <f t="shared" si="25"/>
        <v>60</v>
      </c>
      <c r="G783" s="27">
        <v>0</v>
      </c>
      <c r="H783" s="29">
        <v>13228.85</v>
      </c>
      <c r="I783" s="27" t="s">
        <v>4694</v>
      </c>
      <c r="J783" s="27" t="s">
        <v>4694</v>
      </c>
      <c r="K783" s="30" t="s">
        <v>4710</v>
      </c>
    </row>
    <row r="784" spans="1:11">
      <c r="A784" s="26" t="s">
        <v>6865</v>
      </c>
      <c r="B784" s="27">
        <v>1962</v>
      </c>
      <c r="C784" s="27" t="s">
        <v>4706</v>
      </c>
      <c r="D784" s="26">
        <v>24</v>
      </c>
      <c r="E784" s="28">
        <f t="shared" si="24"/>
        <v>22974</v>
      </c>
      <c r="F784" s="27">
        <f t="shared" si="25"/>
        <v>60</v>
      </c>
      <c r="G784" s="27">
        <v>1</v>
      </c>
      <c r="H784" s="29">
        <v>13224.69</v>
      </c>
      <c r="I784" s="27" t="s">
        <v>4694</v>
      </c>
      <c r="J784" s="27" t="s">
        <v>4697</v>
      </c>
      <c r="K784" s="30" t="s">
        <v>4701</v>
      </c>
    </row>
    <row r="785" spans="1:11">
      <c r="A785" s="26" t="s">
        <v>6868</v>
      </c>
      <c r="B785" s="27">
        <v>1965</v>
      </c>
      <c r="C785" s="27" t="s">
        <v>4706</v>
      </c>
      <c r="D785" s="26">
        <v>13</v>
      </c>
      <c r="E785" s="28">
        <f t="shared" si="24"/>
        <v>24059</v>
      </c>
      <c r="F785" s="27">
        <f t="shared" si="25"/>
        <v>57</v>
      </c>
      <c r="G785" s="27">
        <v>2</v>
      </c>
      <c r="H785" s="29">
        <v>13224.06</v>
      </c>
      <c r="I785" s="27" t="s">
        <v>4694</v>
      </c>
      <c r="J785" s="27" t="s">
        <v>4694</v>
      </c>
      <c r="K785" s="30" t="s">
        <v>4699</v>
      </c>
    </row>
    <row r="786" spans="1:11">
      <c r="A786" s="26" t="s">
        <v>6871</v>
      </c>
      <c r="B786" s="27">
        <v>1962</v>
      </c>
      <c r="C786" s="27" t="s">
        <v>4703</v>
      </c>
      <c r="D786" s="26">
        <v>7</v>
      </c>
      <c r="E786" s="28">
        <f t="shared" si="24"/>
        <v>22987</v>
      </c>
      <c r="F786" s="27">
        <f t="shared" si="25"/>
        <v>60</v>
      </c>
      <c r="G786" s="27">
        <v>0</v>
      </c>
      <c r="H786" s="29">
        <v>13217.09</v>
      </c>
      <c r="I786" s="27" t="s">
        <v>4694</v>
      </c>
      <c r="J786" s="27" t="s">
        <v>4693</v>
      </c>
      <c r="K786" s="30" t="s">
        <v>4699</v>
      </c>
    </row>
    <row r="787" spans="1:11">
      <c r="A787" s="26" t="s">
        <v>6874</v>
      </c>
      <c r="B787" s="27">
        <v>1982</v>
      </c>
      <c r="C787" s="27" t="s">
        <v>4692</v>
      </c>
      <c r="D787" s="26">
        <v>15</v>
      </c>
      <c r="E787" s="28">
        <f t="shared" si="24"/>
        <v>30239</v>
      </c>
      <c r="F787" s="27">
        <f t="shared" si="25"/>
        <v>40</v>
      </c>
      <c r="G787" s="27">
        <v>3</v>
      </c>
      <c r="H787" s="29">
        <v>13214.43</v>
      </c>
      <c r="I787" s="27" t="s">
        <v>4694</v>
      </c>
      <c r="J787" s="27" t="s">
        <v>4697</v>
      </c>
      <c r="K787" s="30" t="s">
        <v>4698</v>
      </c>
    </row>
    <row r="788" spans="1:11">
      <c r="A788" s="26" t="s">
        <v>6877</v>
      </c>
      <c r="B788" s="27">
        <v>1962</v>
      </c>
      <c r="C788" s="27" t="s">
        <v>4700</v>
      </c>
      <c r="D788" s="26">
        <v>5</v>
      </c>
      <c r="E788" s="28">
        <f t="shared" si="24"/>
        <v>22863</v>
      </c>
      <c r="F788" s="27">
        <f t="shared" si="25"/>
        <v>60</v>
      </c>
      <c r="G788" s="27">
        <v>0</v>
      </c>
      <c r="H788" s="29">
        <v>13204.29</v>
      </c>
      <c r="I788" s="27" t="s">
        <v>4694</v>
      </c>
      <c r="J788" s="27" t="s">
        <v>4693</v>
      </c>
      <c r="K788" s="30" t="s">
        <v>4699</v>
      </c>
    </row>
    <row r="789" spans="1:11">
      <c r="A789" s="26" t="s">
        <v>6880</v>
      </c>
      <c r="B789" s="27">
        <v>1961</v>
      </c>
      <c r="C789" s="27" t="s">
        <v>4703</v>
      </c>
      <c r="D789" s="26">
        <v>6</v>
      </c>
      <c r="E789" s="28">
        <f t="shared" si="24"/>
        <v>22621</v>
      </c>
      <c r="F789" s="27">
        <f t="shared" si="25"/>
        <v>61</v>
      </c>
      <c r="G789" s="27">
        <v>0</v>
      </c>
      <c r="H789" s="29">
        <v>13143.86</v>
      </c>
      <c r="I789" s="27" t="s">
        <v>4694</v>
      </c>
      <c r="J789" s="27" t="s">
        <v>4697</v>
      </c>
      <c r="K789" s="30" t="s">
        <v>4705</v>
      </c>
    </row>
    <row r="790" spans="1:11">
      <c r="A790" s="26" t="s">
        <v>6882</v>
      </c>
      <c r="B790" s="27">
        <v>1961</v>
      </c>
      <c r="C790" s="27" t="s">
        <v>4703</v>
      </c>
      <c r="D790" s="26">
        <v>6</v>
      </c>
      <c r="E790" s="28">
        <f t="shared" si="24"/>
        <v>22621</v>
      </c>
      <c r="F790" s="27">
        <f t="shared" si="25"/>
        <v>61</v>
      </c>
      <c r="G790" s="27">
        <v>0</v>
      </c>
      <c r="H790" s="29">
        <v>13143.34</v>
      </c>
      <c r="I790" s="27" t="s">
        <v>4694</v>
      </c>
      <c r="J790" s="27" t="s">
        <v>4697</v>
      </c>
      <c r="K790" s="30" t="s">
        <v>4717</v>
      </c>
    </row>
    <row r="791" spans="1:11">
      <c r="A791" s="26" t="s">
        <v>6885</v>
      </c>
      <c r="B791" s="27">
        <v>1961</v>
      </c>
      <c r="C791" s="27" t="s">
        <v>4702</v>
      </c>
      <c r="D791" s="26">
        <v>7</v>
      </c>
      <c r="E791" s="28">
        <f t="shared" si="24"/>
        <v>22531</v>
      </c>
      <c r="F791" s="27">
        <f t="shared" si="25"/>
        <v>61</v>
      </c>
      <c r="G791" s="27">
        <v>0</v>
      </c>
      <c r="H791" s="29">
        <v>13129.6</v>
      </c>
      <c r="I791" s="27" t="s">
        <v>4694</v>
      </c>
      <c r="J791" s="27" t="s">
        <v>4697</v>
      </c>
      <c r="K791" s="30" t="s">
        <v>4708</v>
      </c>
    </row>
    <row r="792" spans="1:11">
      <c r="A792" s="26" t="s">
        <v>6888</v>
      </c>
      <c r="B792" s="27">
        <v>1999</v>
      </c>
      <c r="C792" s="27" t="s">
        <v>4700</v>
      </c>
      <c r="D792" s="26">
        <v>16</v>
      </c>
      <c r="E792" s="28">
        <f t="shared" si="24"/>
        <v>36388</v>
      </c>
      <c r="F792" s="27">
        <f t="shared" si="25"/>
        <v>23</v>
      </c>
      <c r="G792" s="27">
        <v>0</v>
      </c>
      <c r="H792" s="29">
        <v>13126.68</v>
      </c>
      <c r="I792" s="27" t="s">
        <v>4694</v>
      </c>
      <c r="J792" s="27" t="s">
        <v>4694</v>
      </c>
      <c r="K792" s="30" t="s">
        <v>4701</v>
      </c>
    </row>
    <row r="793" spans="1:11">
      <c r="A793" s="26" t="s">
        <v>6890</v>
      </c>
      <c r="B793" s="27">
        <v>1963</v>
      </c>
      <c r="C793" s="27" t="s">
        <v>4702</v>
      </c>
      <c r="D793" s="26">
        <v>14</v>
      </c>
      <c r="E793" s="28">
        <f t="shared" si="24"/>
        <v>23268</v>
      </c>
      <c r="F793" s="27">
        <f t="shared" si="25"/>
        <v>59</v>
      </c>
      <c r="G793" s="27">
        <v>0</v>
      </c>
      <c r="H793" s="29">
        <v>13116.84</v>
      </c>
      <c r="I793" s="27" t="s">
        <v>4694</v>
      </c>
      <c r="J793" s="27" t="s">
        <v>4693</v>
      </c>
      <c r="K793" s="30" t="s">
        <v>4698</v>
      </c>
    </row>
    <row r="794" spans="1:11">
      <c r="A794" s="26" t="s">
        <v>6893</v>
      </c>
      <c r="B794" s="27">
        <v>1992</v>
      </c>
      <c r="C794" s="27" t="s">
        <v>4700</v>
      </c>
      <c r="D794" s="26">
        <v>12</v>
      </c>
      <c r="E794" s="28">
        <f t="shared" si="24"/>
        <v>33828</v>
      </c>
      <c r="F794" s="27">
        <f t="shared" si="25"/>
        <v>30</v>
      </c>
      <c r="G794" s="27">
        <v>0</v>
      </c>
      <c r="H794" s="29">
        <v>13113.51</v>
      </c>
      <c r="I794" s="27" t="s">
        <v>4694</v>
      </c>
      <c r="J794" s="27" t="s">
        <v>4697</v>
      </c>
      <c r="K794" s="30" t="s">
        <v>4713</v>
      </c>
    </row>
    <row r="795" spans="1:11">
      <c r="A795" s="26" t="s">
        <v>6896</v>
      </c>
      <c r="B795" s="27">
        <v>1962</v>
      </c>
      <c r="C795" s="27" t="s">
        <v>4700</v>
      </c>
      <c r="D795" s="26">
        <v>2</v>
      </c>
      <c r="E795" s="28">
        <f t="shared" si="24"/>
        <v>22860</v>
      </c>
      <c r="F795" s="27">
        <f t="shared" si="25"/>
        <v>60</v>
      </c>
      <c r="G795" s="27">
        <v>1</v>
      </c>
      <c r="H795" s="29">
        <v>13112.6</v>
      </c>
      <c r="I795" s="27" t="s">
        <v>4694</v>
      </c>
      <c r="J795" s="27" t="s">
        <v>4694</v>
      </c>
      <c r="K795" s="30" t="s">
        <v>4698</v>
      </c>
    </row>
    <row r="796" spans="1:11">
      <c r="A796" s="26" t="s">
        <v>6899</v>
      </c>
      <c r="B796" s="27">
        <v>1971</v>
      </c>
      <c r="C796" s="27" t="s">
        <v>4692</v>
      </c>
      <c r="D796" s="26">
        <v>30</v>
      </c>
      <c r="E796" s="28">
        <f t="shared" si="24"/>
        <v>26236</v>
      </c>
      <c r="F796" s="27">
        <f t="shared" si="25"/>
        <v>51</v>
      </c>
      <c r="G796" s="27">
        <v>0</v>
      </c>
      <c r="H796" s="29">
        <v>13110.79</v>
      </c>
      <c r="I796" s="27" t="s">
        <v>4694</v>
      </c>
      <c r="J796" s="27" t="s">
        <v>4697</v>
      </c>
      <c r="K796" s="30" t="s">
        <v>4701</v>
      </c>
    </row>
    <row r="797" spans="1:11">
      <c r="A797" s="26" t="s">
        <v>6901</v>
      </c>
      <c r="B797" s="27">
        <v>1978</v>
      </c>
      <c r="C797" s="27" t="s">
        <v>4704</v>
      </c>
      <c r="D797" s="26">
        <v>17</v>
      </c>
      <c r="E797" s="28">
        <f t="shared" si="24"/>
        <v>28688</v>
      </c>
      <c r="F797" s="27">
        <f t="shared" si="25"/>
        <v>44</v>
      </c>
      <c r="G797" s="27">
        <v>2</v>
      </c>
      <c r="H797" s="29">
        <v>13101.74</v>
      </c>
      <c r="I797" s="27" t="s">
        <v>4694</v>
      </c>
      <c r="J797" s="27" t="s">
        <v>4697</v>
      </c>
      <c r="K797" s="30" t="s">
        <v>4713</v>
      </c>
    </row>
    <row r="798" spans="1:11">
      <c r="A798" s="26" t="s">
        <v>6904</v>
      </c>
      <c r="B798" s="27">
        <v>1961</v>
      </c>
      <c r="C798" s="27" t="s">
        <v>4706</v>
      </c>
      <c r="D798" s="26">
        <v>6</v>
      </c>
      <c r="E798" s="28">
        <f t="shared" si="24"/>
        <v>22591</v>
      </c>
      <c r="F798" s="27">
        <f t="shared" si="25"/>
        <v>61</v>
      </c>
      <c r="G798" s="27">
        <v>0</v>
      </c>
      <c r="H798" s="29">
        <v>13063.88</v>
      </c>
      <c r="I798" s="27" t="s">
        <v>4694</v>
      </c>
      <c r="J798" s="27" t="s">
        <v>4697</v>
      </c>
      <c r="K798" s="30" t="s">
        <v>4701</v>
      </c>
    </row>
    <row r="799" spans="1:11">
      <c r="A799" s="26" t="s">
        <v>6907</v>
      </c>
      <c r="B799" s="27">
        <v>1985</v>
      </c>
      <c r="C799" s="27" t="s">
        <v>4692</v>
      </c>
      <c r="D799" s="26">
        <v>26</v>
      </c>
      <c r="E799" s="28">
        <f t="shared" si="24"/>
        <v>31346</v>
      </c>
      <c r="F799" s="27">
        <f t="shared" si="25"/>
        <v>37</v>
      </c>
      <c r="G799" s="27">
        <v>3</v>
      </c>
      <c r="H799" s="29">
        <v>13051.22</v>
      </c>
      <c r="I799" s="27" t="s">
        <v>4694</v>
      </c>
      <c r="J799" s="27" t="s">
        <v>4693</v>
      </c>
      <c r="K799" s="30" t="s">
        <v>4713</v>
      </c>
    </row>
    <row r="800" spans="1:11">
      <c r="A800" s="26" t="s">
        <v>6910</v>
      </c>
      <c r="B800" s="27">
        <v>1967</v>
      </c>
      <c r="C800" s="27" t="s">
        <v>4700</v>
      </c>
      <c r="D800" s="26">
        <v>6</v>
      </c>
      <c r="E800" s="28">
        <f t="shared" si="24"/>
        <v>24690</v>
      </c>
      <c r="F800" s="27">
        <f t="shared" si="25"/>
        <v>55</v>
      </c>
      <c r="G800" s="27">
        <v>3</v>
      </c>
      <c r="H800" s="29">
        <v>13047.33</v>
      </c>
      <c r="I800" s="27" t="s">
        <v>4694</v>
      </c>
      <c r="J800" s="27" t="s">
        <v>4694</v>
      </c>
      <c r="K800" s="30" t="s">
        <v>4699</v>
      </c>
    </row>
    <row r="801" spans="1:11">
      <c r="A801" s="26" t="s">
        <v>6912</v>
      </c>
      <c r="B801" s="27">
        <v>1969</v>
      </c>
      <c r="C801" s="27" t="s">
        <v>4702</v>
      </c>
      <c r="D801" s="26">
        <v>23</v>
      </c>
      <c r="E801" s="28">
        <f t="shared" si="24"/>
        <v>25469</v>
      </c>
      <c r="F801" s="27">
        <f t="shared" si="25"/>
        <v>53</v>
      </c>
      <c r="G801" s="27">
        <v>0</v>
      </c>
      <c r="H801" s="29">
        <v>13044.41</v>
      </c>
      <c r="I801" s="27" t="s">
        <v>4694</v>
      </c>
      <c r="J801" s="27" t="s">
        <v>4693</v>
      </c>
      <c r="K801" s="30" t="s">
        <v>4698</v>
      </c>
    </row>
    <row r="802" spans="1:11">
      <c r="A802" s="26" t="s">
        <v>6915</v>
      </c>
      <c r="B802" s="27">
        <v>1961</v>
      </c>
      <c r="C802" s="27" t="s">
        <v>4706</v>
      </c>
      <c r="D802" s="26">
        <v>9</v>
      </c>
      <c r="E802" s="28">
        <f t="shared" si="24"/>
        <v>22594</v>
      </c>
      <c r="F802" s="27">
        <f t="shared" si="25"/>
        <v>61</v>
      </c>
      <c r="G802" s="27">
        <v>0</v>
      </c>
      <c r="H802" s="29">
        <v>13041.92</v>
      </c>
      <c r="I802" s="27" t="s">
        <v>4694</v>
      </c>
      <c r="J802" s="27" t="s">
        <v>4693</v>
      </c>
      <c r="K802" s="30" t="s">
        <v>4701</v>
      </c>
    </row>
    <row r="803" spans="1:11">
      <c r="A803" s="26" t="s">
        <v>6918</v>
      </c>
      <c r="B803" s="27">
        <v>1965</v>
      </c>
      <c r="C803" s="27" t="s">
        <v>4706</v>
      </c>
      <c r="D803" s="26">
        <v>4</v>
      </c>
      <c r="E803" s="28">
        <f t="shared" si="24"/>
        <v>24050</v>
      </c>
      <c r="F803" s="27">
        <f t="shared" si="25"/>
        <v>57</v>
      </c>
      <c r="G803" s="27">
        <v>0</v>
      </c>
      <c r="H803" s="29">
        <v>13023.93</v>
      </c>
      <c r="I803" s="27" t="s">
        <v>4694</v>
      </c>
      <c r="J803" s="27" t="s">
        <v>4697</v>
      </c>
      <c r="K803" s="30" t="s">
        <v>4716</v>
      </c>
    </row>
    <row r="804" spans="1:11">
      <c r="A804" s="26" t="s">
        <v>6921</v>
      </c>
      <c r="B804" s="27">
        <v>1964</v>
      </c>
      <c r="C804" s="27" t="s">
        <v>4702</v>
      </c>
      <c r="D804" s="26">
        <v>23</v>
      </c>
      <c r="E804" s="28">
        <f t="shared" si="24"/>
        <v>23643</v>
      </c>
      <c r="F804" s="27">
        <f t="shared" si="25"/>
        <v>58</v>
      </c>
      <c r="G804" s="27">
        <v>1</v>
      </c>
      <c r="H804" s="29">
        <v>13019.16</v>
      </c>
      <c r="I804" s="27" t="s">
        <v>4694</v>
      </c>
      <c r="J804" s="27" t="s">
        <v>4693</v>
      </c>
      <c r="K804" s="30" t="s">
        <v>4699</v>
      </c>
    </row>
    <row r="805" spans="1:11">
      <c r="A805" s="26" t="s">
        <v>6922</v>
      </c>
      <c r="B805" s="27">
        <v>1962</v>
      </c>
      <c r="C805" s="27" t="s">
        <v>4704</v>
      </c>
      <c r="D805" s="26">
        <v>20</v>
      </c>
      <c r="E805" s="28">
        <f t="shared" si="24"/>
        <v>22847</v>
      </c>
      <c r="F805" s="27">
        <f t="shared" si="25"/>
        <v>60</v>
      </c>
      <c r="G805" s="27">
        <v>0</v>
      </c>
      <c r="H805" s="29">
        <v>13012.21</v>
      </c>
      <c r="I805" s="27" t="s">
        <v>4694</v>
      </c>
      <c r="J805" s="27" t="s">
        <v>4693</v>
      </c>
      <c r="K805" s="30" t="s">
        <v>4698</v>
      </c>
    </row>
    <row r="806" spans="1:11">
      <c r="A806" s="26" t="s">
        <v>6924</v>
      </c>
      <c r="B806" s="27">
        <v>1972</v>
      </c>
      <c r="C806" s="27" t="s">
        <v>4702</v>
      </c>
      <c r="D806" s="26">
        <v>27</v>
      </c>
      <c r="E806" s="28">
        <f t="shared" si="24"/>
        <v>26569</v>
      </c>
      <c r="F806" s="27">
        <f t="shared" si="25"/>
        <v>50</v>
      </c>
      <c r="G806" s="27">
        <v>0</v>
      </c>
      <c r="H806" s="29">
        <v>13010.86</v>
      </c>
      <c r="I806" s="27" t="s">
        <v>4694</v>
      </c>
      <c r="J806" s="27" t="s">
        <v>4697</v>
      </c>
      <c r="K806" s="30" t="s">
        <v>4698</v>
      </c>
    </row>
    <row r="807" spans="1:11">
      <c r="A807" s="26" t="s">
        <v>6927</v>
      </c>
      <c r="B807" s="27">
        <v>1969</v>
      </c>
      <c r="C807" s="27" t="s">
        <v>4703</v>
      </c>
      <c r="D807" s="26">
        <v>13</v>
      </c>
      <c r="E807" s="28">
        <f t="shared" si="24"/>
        <v>25550</v>
      </c>
      <c r="F807" s="27">
        <f t="shared" si="25"/>
        <v>53</v>
      </c>
      <c r="G807" s="27">
        <v>0</v>
      </c>
      <c r="H807" s="29">
        <v>13008.07</v>
      </c>
      <c r="I807" s="27" t="s">
        <v>4694</v>
      </c>
      <c r="J807" s="27" t="s">
        <v>4694</v>
      </c>
      <c r="K807" s="30" t="s">
        <v>4698</v>
      </c>
    </row>
    <row r="808" spans="1:11">
      <c r="A808" s="26" t="s">
        <v>6929</v>
      </c>
      <c r="B808" s="27">
        <v>1962</v>
      </c>
      <c r="C808" s="27" t="s">
        <v>4696</v>
      </c>
      <c r="D808" s="26">
        <v>24</v>
      </c>
      <c r="E808" s="28">
        <f t="shared" si="24"/>
        <v>22821</v>
      </c>
      <c r="F808" s="27">
        <f t="shared" si="25"/>
        <v>60</v>
      </c>
      <c r="G808" s="27">
        <v>0</v>
      </c>
      <c r="H808" s="29">
        <v>13004.95</v>
      </c>
      <c r="I808" s="27" t="s">
        <v>4694</v>
      </c>
      <c r="J808" s="27" t="s">
        <v>4693</v>
      </c>
      <c r="K808" s="30" t="s">
        <v>4698</v>
      </c>
    </row>
    <row r="809" spans="1:11">
      <c r="A809" s="26" t="s">
        <v>6932</v>
      </c>
      <c r="B809" s="27">
        <v>1981</v>
      </c>
      <c r="C809" s="27" t="s">
        <v>4692</v>
      </c>
      <c r="D809" s="26">
        <v>30</v>
      </c>
      <c r="E809" s="28">
        <f t="shared" si="24"/>
        <v>29889</v>
      </c>
      <c r="F809" s="27">
        <f t="shared" si="25"/>
        <v>41</v>
      </c>
      <c r="G809" s="27">
        <v>1</v>
      </c>
      <c r="H809" s="29">
        <v>13002.91</v>
      </c>
      <c r="I809" s="27" t="s">
        <v>4694</v>
      </c>
      <c r="J809" s="27" t="s">
        <v>4693</v>
      </c>
      <c r="K809" s="30" t="s">
        <v>4698</v>
      </c>
    </row>
    <row r="810" spans="1:11">
      <c r="A810" s="26" t="s">
        <v>6935</v>
      </c>
      <c r="B810" s="27">
        <v>1979</v>
      </c>
      <c r="C810" s="27" t="s">
        <v>4706</v>
      </c>
      <c r="D810" s="26">
        <v>27</v>
      </c>
      <c r="E810" s="28">
        <f t="shared" si="24"/>
        <v>29186</v>
      </c>
      <c r="F810" s="27">
        <f t="shared" si="25"/>
        <v>43</v>
      </c>
      <c r="G810" s="27">
        <v>2</v>
      </c>
      <c r="H810" s="29">
        <v>12994.12</v>
      </c>
      <c r="I810" s="27" t="s">
        <v>4694</v>
      </c>
      <c r="J810" s="27" t="s">
        <v>4697</v>
      </c>
      <c r="K810" s="30" t="s">
        <v>4713</v>
      </c>
    </row>
    <row r="811" spans="1:11">
      <c r="A811" s="26" t="s">
        <v>6938</v>
      </c>
      <c r="B811" s="27">
        <v>1960</v>
      </c>
      <c r="C811" s="27" t="s">
        <v>4706</v>
      </c>
      <c r="D811" s="26">
        <v>28</v>
      </c>
      <c r="E811" s="28">
        <f t="shared" si="24"/>
        <v>22248</v>
      </c>
      <c r="F811" s="27">
        <f t="shared" si="25"/>
        <v>62</v>
      </c>
      <c r="G811" s="27">
        <v>0</v>
      </c>
      <c r="H811" s="29">
        <v>12982.87</v>
      </c>
      <c r="I811" s="27" t="s">
        <v>4694</v>
      </c>
      <c r="J811" s="27" t="s">
        <v>4693</v>
      </c>
      <c r="K811" s="30" t="s">
        <v>4695</v>
      </c>
    </row>
    <row r="812" spans="1:11">
      <c r="A812" s="26" t="s">
        <v>6941</v>
      </c>
      <c r="B812" s="27">
        <v>1960</v>
      </c>
      <c r="C812" s="27" t="s">
        <v>4702</v>
      </c>
      <c r="D812" s="26">
        <v>23</v>
      </c>
      <c r="E812" s="28">
        <f t="shared" si="24"/>
        <v>22182</v>
      </c>
      <c r="F812" s="27">
        <f t="shared" si="25"/>
        <v>62</v>
      </c>
      <c r="G812" s="27">
        <v>0</v>
      </c>
      <c r="H812" s="29">
        <v>12981.35</v>
      </c>
      <c r="I812" s="27" t="s">
        <v>4694</v>
      </c>
      <c r="J812" s="27" t="s">
        <v>4694</v>
      </c>
      <c r="K812" s="30" t="s">
        <v>4695</v>
      </c>
    </row>
    <row r="813" spans="1:11">
      <c r="A813" s="26" t="s">
        <v>6943</v>
      </c>
      <c r="B813" s="27">
        <v>1960</v>
      </c>
      <c r="C813" s="27" t="s">
        <v>4696</v>
      </c>
      <c r="D813" s="26">
        <v>22</v>
      </c>
      <c r="E813" s="28">
        <f t="shared" si="24"/>
        <v>22089</v>
      </c>
      <c r="F813" s="27">
        <f t="shared" si="25"/>
        <v>62</v>
      </c>
      <c r="G813" s="27">
        <v>0</v>
      </c>
      <c r="H813" s="29">
        <v>12979.36</v>
      </c>
      <c r="I813" s="27" t="s">
        <v>4694</v>
      </c>
      <c r="J813" s="27" t="s">
        <v>4693</v>
      </c>
      <c r="K813" s="30" t="s">
        <v>4701</v>
      </c>
    </row>
    <row r="814" spans="1:11">
      <c r="A814" s="26" t="s">
        <v>6945</v>
      </c>
      <c r="B814" s="27">
        <v>1960</v>
      </c>
      <c r="C814" s="27" t="s">
        <v>4706</v>
      </c>
      <c r="D814" s="26">
        <v>4</v>
      </c>
      <c r="E814" s="28">
        <f t="shared" si="24"/>
        <v>22224</v>
      </c>
      <c r="F814" s="27">
        <f t="shared" si="25"/>
        <v>62</v>
      </c>
      <c r="G814" s="27">
        <v>0</v>
      </c>
      <c r="H814" s="29">
        <v>12957.12</v>
      </c>
      <c r="I814" s="27" t="s">
        <v>4694</v>
      </c>
      <c r="J814" s="27" t="s">
        <v>4693</v>
      </c>
      <c r="K814" s="30" t="s">
        <v>4701</v>
      </c>
    </row>
    <row r="815" spans="1:11">
      <c r="A815" s="26" t="s">
        <v>6947</v>
      </c>
      <c r="B815" s="27">
        <v>1961</v>
      </c>
      <c r="C815" s="27" t="s">
        <v>4700</v>
      </c>
      <c r="D815" s="26">
        <v>20</v>
      </c>
      <c r="E815" s="28">
        <f t="shared" si="24"/>
        <v>22513</v>
      </c>
      <c r="F815" s="27">
        <f t="shared" si="25"/>
        <v>61</v>
      </c>
      <c r="G815" s="27">
        <v>0</v>
      </c>
      <c r="H815" s="29">
        <v>12950.07</v>
      </c>
      <c r="I815" s="27" t="s">
        <v>4694</v>
      </c>
      <c r="J815" s="27" t="s">
        <v>4693</v>
      </c>
      <c r="K815" s="30" t="s">
        <v>4698</v>
      </c>
    </row>
    <row r="816" spans="1:11">
      <c r="A816" s="26" t="s">
        <v>6950</v>
      </c>
      <c r="B816" s="27">
        <v>1966</v>
      </c>
      <c r="C816" s="27" t="s">
        <v>4703</v>
      </c>
      <c r="D816" s="26">
        <v>22</v>
      </c>
      <c r="E816" s="28">
        <f t="shared" si="24"/>
        <v>24463</v>
      </c>
      <c r="F816" s="27">
        <f t="shared" si="25"/>
        <v>56</v>
      </c>
      <c r="G816" s="27">
        <v>4</v>
      </c>
      <c r="H816" s="29">
        <v>12949.16</v>
      </c>
      <c r="I816" s="27" t="s">
        <v>4694</v>
      </c>
      <c r="J816" s="27" t="s">
        <v>4694</v>
      </c>
      <c r="K816" s="30" t="s">
        <v>4695</v>
      </c>
    </row>
    <row r="817" spans="1:11">
      <c r="A817" s="26" t="s">
        <v>6953</v>
      </c>
      <c r="B817" s="27">
        <v>1963</v>
      </c>
      <c r="C817" s="27" t="s">
        <v>4700</v>
      </c>
      <c r="D817" s="26">
        <v>14</v>
      </c>
      <c r="E817" s="28">
        <f t="shared" si="24"/>
        <v>23237</v>
      </c>
      <c r="F817" s="27">
        <f t="shared" si="25"/>
        <v>59</v>
      </c>
      <c r="G817" s="27">
        <v>2</v>
      </c>
      <c r="H817" s="29">
        <v>12928.79</v>
      </c>
      <c r="I817" s="27" t="s">
        <v>4694</v>
      </c>
      <c r="J817" s="27" t="s">
        <v>4697</v>
      </c>
      <c r="K817" s="30" t="s">
        <v>4695</v>
      </c>
    </row>
    <row r="818" spans="1:11">
      <c r="A818" s="26" t="s">
        <v>6956</v>
      </c>
      <c r="B818" s="27">
        <v>1963</v>
      </c>
      <c r="C818" s="27" t="s">
        <v>4702</v>
      </c>
      <c r="D818" s="26">
        <v>1</v>
      </c>
      <c r="E818" s="28">
        <f t="shared" si="24"/>
        <v>23255</v>
      </c>
      <c r="F818" s="27">
        <f t="shared" si="25"/>
        <v>59</v>
      </c>
      <c r="G818" s="27">
        <v>2</v>
      </c>
      <c r="H818" s="29">
        <v>12925.89</v>
      </c>
      <c r="I818" s="27" t="s">
        <v>4694</v>
      </c>
      <c r="J818" s="27" t="s">
        <v>4697</v>
      </c>
      <c r="K818" s="30" t="s">
        <v>4695</v>
      </c>
    </row>
    <row r="819" spans="1:11">
      <c r="A819" s="26" t="s">
        <v>6959</v>
      </c>
      <c r="B819" s="27">
        <v>1963</v>
      </c>
      <c r="C819" s="27" t="s">
        <v>4700</v>
      </c>
      <c r="D819" s="26">
        <v>16</v>
      </c>
      <c r="E819" s="28">
        <f t="shared" si="24"/>
        <v>23239</v>
      </c>
      <c r="F819" s="27">
        <f t="shared" si="25"/>
        <v>59</v>
      </c>
      <c r="G819" s="27">
        <v>1</v>
      </c>
      <c r="H819" s="29">
        <v>12913.99</v>
      </c>
      <c r="I819" s="27" t="s">
        <v>4694</v>
      </c>
      <c r="J819" s="27" t="s">
        <v>4697</v>
      </c>
      <c r="K819" s="30" t="s">
        <v>4705</v>
      </c>
    </row>
    <row r="820" spans="1:11">
      <c r="A820" s="26" t="s">
        <v>6960</v>
      </c>
      <c r="B820" s="27">
        <v>2004</v>
      </c>
      <c r="C820" s="27" t="s">
        <v>4704</v>
      </c>
      <c r="D820" s="26">
        <v>9</v>
      </c>
      <c r="E820" s="28">
        <f t="shared" si="24"/>
        <v>38177</v>
      </c>
      <c r="F820" s="27">
        <f t="shared" si="25"/>
        <v>18</v>
      </c>
      <c r="G820" s="27">
        <v>0</v>
      </c>
      <c r="H820" s="29">
        <v>12890.06</v>
      </c>
      <c r="I820" s="27" t="s">
        <v>4694</v>
      </c>
      <c r="J820" s="27" t="s">
        <v>4693</v>
      </c>
      <c r="K820" s="30" t="s">
        <v>4711</v>
      </c>
    </row>
    <row r="821" spans="1:11">
      <c r="A821" s="26" t="s">
        <v>6963</v>
      </c>
      <c r="B821" s="27">
        <v>1984</v>
      </c>
      <c r="C821" s="27" t="s">
        <v>4700</v>
      </c>
      <c r="D821" s="26">
        <v>6</v>
      </c>
      <c r="E821" s="28">
        <f t="shared" si="24"/>
        <v>30900</v>
      </c>
      <c r="F821" s="27">
        <f t="shared" si="25"/>
        <v>38</v>
      </c>
      <c r="G821" s="27">
        <v>3</v>
      </c>
      <c r="H821" s="29">
        <v>12870.31</v>
      </c>
      <c r="I821" s="27" t="s">
        <v>4694</v>
      </c>
      <c r="J821" s="27" t="s">
        <v>4694</v>
      </c>
      <c r="K821" s="30" t="s">
        <v>4698</v>
      </c>
    </row>
    <row r="822" spans="1:11">
      <c r="A822" s="26" t="s">
        <v>6965</v>
      </c>
      <c r="B822" s="27">
        <v>1963</v>
      </c>
      <c r="C822" s="27" t="s">
        <v>4702</v>
      </c>
      <c r="D822" s="26">
        <v>27</v>
      </c>
      <c r="E822" s="28">
        <f t="shared" si="24"/>
        <v>23281</v>
      </c>
      <c r="F822" s="27">
        <f t="shared" si="25"/>
        <v>59</v>
      </c>
      <c r="G822" s="27">
        <v>0</v>
      </c>
      <c r="H822" s="29">
        <v>12856.84</v>
      </c>
      <c r="I822" s="27" t="s">
        <v>4694</v>
      </c>
      <c r="J822" s="27" t="s">
        <v>4694</v>
      </c>
      <c r="K822" s="30" t="s">
        <v>4715</v>
      </c>
    </row>
    <row r="823" spans="1:11">
      <c r="A823" s="26" t="s">
        <v>6968</v>
      </c>
      <c r="B823" s="27">
        <v>1973</v>
      </c>
      <c r="C823" s="27" t="s">
        <v>4702</v>
      </c>
      <c r="D823" s="26">
        <v>22</v>
      </c>
      <c r="E823" s="28">
        <f t="shared" si="24"/>
        <v>26929</v>
      </c>
      <c r="F823" s="27">
        <f t="shared" si="25"/>
        <v>49</v>
      </c>
      <c r="G823" s="27">
        <v>0</v>
      </c>
      <c r="H823" s="29">
        <v>12852.37</v>
      </c>
      <c r="I823" s="27" t="s">
        <v>4694</v>
      </c>
      <c r="J823" s="27" t="s">
        <v>4693</v>
      </c>
      <c r="K823" s="30" t="s">
        <v>4698</v>
      </c>
    </row>
    <row r="824" spans="1:11">
      <c r="A824" s="26" t="s">
        <v>6971</v>
      </c>
      <c r="B824" s="27">
        <v>1993</v>
      </c>
      <c r="C824" s="27" t="s">
        <v>4702</v>
      </c>
      <c r="D824" s="26">
        <v>27</v>
      </c>
      <c r="E824" s="28">
        <f t="shared" si="24"/>
        <v>34239</v>
      </c>
      <c r="F824" s="27">
        <f t="shared" si="25"/>
        <v>29</v>
      </c>
      <c r="G824" s="27">
        <v>0</v>
      </c>
      <c r="H824" s="29">
        <v>12847.24</v>
      </c>
      <c r="I824" s="27" t="s">
        <v>4694</v>
      </c>
      <c r="J824" s="27" t="s">
        <v>4697</v>
      </c>
      <c r="K824" s="30" t="s">
        <v>4698</v>
      </c>
    </row>
    <row r="825" spans="1:11">
      <c r="A825" s="26" t="s">
        <v>6973</v>
      </c>
      <c r="B825" s="27">
        <v>2004</v>
      </c>
      <c r="C825" s="27" t="s">
        <v>4706</v>
      </c>
      <c r="D825" s="26">
        <v>9</v>
      </c>
      <c r="E825" s="28">
        <f t="shared" si="24"/>
        <v>38300</v>
      </c>
      <c r="F825" s="27">
        <f t="shared" si="25"/>
        <v>18</v>
      </c>
      <c r="G825" s="27">
        <v>2</v>
      </c>
      <c r="H825" s="29">
        <v>12829.46</v>
      </c>
      <c r="I825" s="27" t="s">
        <v>4694</v>
      </c>
      <c r="J825" s="27" t="s">
        <v>4694</v>
      </c>
      <c r="K825" s="30" t="s">
        <v>4705</v>
      </c>
    </row>
    <row r="826" spans="1:11">
      <c r="A826" s="26" t="s">
        <v>6975</v>
      </c>
      <c r="B826" s="27">
        <v>1967</v>
      </c>
      <c r="C826" s="27" t="s">
        <v>4702</v>
      </c>
      <c r="D826" s="26">
        <v>25</v>
      </c>
      <c r="E826" s="28">
        <f t="shared" si="24"/>
        <v>24740</v>
      </c>
      <c r="F826" s="27">
        <f t="shared" si="25"/>
        <v>55</v>
      </c>
      <c r="G826" s="27">
        <v>0</v>
      </c>
      <c r="H826" s="29">
        <v>12823.25</v>
      </c>
      <c r="I826" s="27" t="s">
        <v>4694</v>
      </c>
      <c r="J826" s="27" t="s">
        <v>4694</v>
      </c>
      <c r="K826" s="30" t="s">
        <v>4715</v>
      </c>
    </row>
    <row r="827" spans="1:11">
      <c r="A827" s="26" t="s">
        <v>6978</v>
      </c>
      <c r="B827" s="27">
        <v>1963</v>
      </c>
      <c r="C827" s="27" t="s">
        <v>4704</v>
      </c>
      <c r="D827" s="26">
        <v>20</v>
      </c>
      <c r="E827" s="28">
        <f t="shared" si="24"/>
        <v>23212</v>
      </c>
      <c r="F827" s="27">
        <f t="shared" si="25"/>
        <v>59</v>
      </c>
      <c r="G827" s="27">
        <v>0</v>
      </c>
      <c r="H827" s="29">
        <v>12815.44</v>
      </c>
      <c r="I827" s="27" t="s">
        <v>4694</v>
      </c>
      <c r="J827" s="27" t="s">
        <v>4694</v>
      </c>
      <c r="K827" s="30" t="s">
        <v>4699</v>
      </c>
    </row>
    <row r="828" spans="1:11">
      <c r="A828" s="26" t="s">
        <v>6981</v>
      </c>
      <c r="B828" s="27">
        <v>1978</v>
      </c>
      <c r="C828" s="27" t="s">
        <v>4704</v>
      </c>
      <c r="D828" s="26">
        <v>24</v>
      </c>
      <c r="E828" s="28">
        <f t="shared" si="24"/>
        <v>28695</v>
      </c>
      <c r="F828" s="27">
        <f t="shared" si="25"/>
        <v>44</v>
      </c>
      <c r="G828" s="27">
        <v>0</v>
      </c>
      <c r="H828" s="29">
        <v>12797.21</v>
      </c>
      <c r="I828" s="27" t="s">
        <v>4694</v>
      </c>
      <c r="J828" s="27" t="s">
        <v>4693</v>
      </c>
      <c r="K828" s="30" t="s">
        <v>4699</v>
      </c>
    </row>
    <row r="829" spans="1:11">
      <c r="A829" s="26" t="s">
        <v>6984</v>
      </c>
      <c r="B829" s="27">
        <v>1983</v>
      </c>
      <c r="C829" s="27" t="s">
        <v>4692</v>
      </c>
      <c r="D829" s="26">
        <v>29</v>
      </c>
      <c r="E829" s="28">
        <f t="shared" si="24"/>
        <v>30618</v>
      </c>
      <c r="F829" s="27">
        <f t="shared" si="25"/>
        <v>39</v>
      </c>
      <c r="G829" s="27">
        <v>3</v>
      </c>
      <c r="H829" s="29">
        <v>12788.18</v>
      </c>
      <c r="I829" s="27" t="s">
        <v>4694</v>
      </c>
      <c r="J829" s="27" t="s">
        <v>4693</v>
      </c>
      <c r="K829" s="30" t="s">
        <v>4713</v>
      </c>
    </row>
    <row r="830" spans="1:11">
      <c r="A830" s="26" t="s">
        <v>6986</v>
      </c>
      <c r="B830" s="27">
        <v>1963</v>
      </c>
      <c r="C830" s="27" t="s">
        <v>4703</v>
      </c>
      <c r="D830" s="26">
        <v>5</v>
      </c>
      <c r="E830" s="28">
        <f t="shared" si="24"/>
        <v>23350</v>
      </c>
      <c r="F830" s="27">
        <f t="shared" si="25"/>
        <v>59</v>
      </c>
      <c r="G830" s="27">
        <v>0</v>
      </c>
      <c r="H830" s="29">
        <v>12788.03</v>
      </c>
      <c r="I830" s="27" t="s">
        <v>4694</v>
      </c>
      <c r="J830" s="27" t="s">
        <v>4694</v>
      </c>
      <c r="K830" s="30" t="s">
        <v>4716</v>
      </c>
    </row>
    <row r="831" spans="1:11">
      <c r="A831" s="26" t="s">
        <v>6988</v>
      </c>
      <c r="B831" s="27">
        <v>1972</v>
      </c>
      <c r="C831" s="27" t="s">
        <v>4692</v>
      </c>
      <c r="D831" s="26">
        <v>7</v>
      </c>
      <c r="E831" s="28">
        <f t="shared" si="24"/>
        <v>26579</v>
      </c>
      <c r="F831" s="27">
        <f t="shared" si="25"/>
        <v>50</v>
      </c>
      <c r="G831" s="27">
        <v>0</v>
      </c>
      <c r="H831" s="29">
        <v>12776.05</v>
      </c>
      <c r="I831" s="27" t="s">
        <v>4694</v>
      </c>
      <c r="J831" s="27" t="s">
        <v>4694</v>
      </c>
      <c r="K831" s="30" t="s">
        <v>4713</v>
      </c>
    </row>
    <row r="832" spans="1:11">
      <c r="A832" s="26" t="s">
        <v>6991</v>
      </c>
      <c r="B832" s="27">
        <v>1975</v>
      </c>
      <c r="C832" s="27" t="s">
        <v>4702</v>
      </c>
      <c r="D832" s="26">
        <v>25</v>
      </c>
      <c r="E832" s="28">
        <f t="shared" si="24"/>
        <v>27662</v>
      </c>
      <c r="F832" s="27">
        <f t="shared" si="25"/>
        <v>47</v>
      </c>
      <c r="G832" s="27">
        <v>1</v>
      </c>
      <c r="H832" s="29">
        <v>12770.27</v>
      </c>
      <c r="I832" s="27" t="s">
        <v>4694</v>
      </c>
      <c r="J832" s="27" t="s">
        <v>4694</v>
      </c>
      <c r="K832" s="30" t="s">
        <v>4715</v>
      </c>
    </row>
    <row r="833" spans="1:11">
      <c r="A833" s="26" t="s">
        <v>6993</v>
      </c>
      <c r="B833" s="27">
        <v>1962</v>
      </c>
      <c r="C833" s="27" t="s">
        <v>4692</v>
      </c>
      <c r="D833" s="26">
        <v>1</v>
      </c>
      <c r="E833" s="28">
        <f t="shared" si="24"/>
        <v>22920</v>
      </c>
      <c r="F833" s="27">
        <f t="shared" si="25"/>
        <v>60</v>
      </c>
      <c r="G833" s="27">
        <v>0</v>
      </c>
      <c r="H833" s="29">
        <v>12741.17</v>
      </c>
      <c r="I833" s="27" t="s">
        <v>4694</v>
      </c>
      <c r="J833" s="27" t="s">
        <v>4693</v>
      </c>
      <c r="K833" s="30" t="s">
        <v>4708</v>
      </c>
    </row>
    <row r="834" spans="1:11">
      <c r="A834" s="26" t="s">
        <v>6996</v>
      </c>
      <c r="B834" s="27">
        <v>1962</v>
      </c>
      <c r="C834" s="27" t="s">
        <v>4702</v>
      </c>
      <c r="D834" s="26">
        <v>2</v>
      </c>
      <c r="E834" s="28">
        <f t="shared" ref="E834:E897" si="26">DATE(B834,MONTH(DATEVALUE("1-"&amp;C834&amp;"-"&amp;B834)),D834)</f>
        <v>22891</v>
      </c>
      <c r="F834" s="27">
        <f t="shared" ref="F834:F897" si="27">DATEDIF(E834,DATE(2023,6,8),"y")</f>
        <v>60</v>
      </c>
      <c r="G834" s="27">
        <v>0</v>
      </c>
      <c r="H834" s="29">
        <v>12731</v>
      </c>
      <c r="I834" s="27" t="s">
        <v>4694</v>
      </c>
      <c r="J834" s="27" t="s">
        <v>4694</v>
      </c>
      <c r="K834" s="30" t="s">
        <v>4705</v>
      </c>
    </row>
    <row r="835" spans="1:11">
      <c r="A835" s="26" t="s">
        <v>6999</v>
      </c>
      <c r="B835" s="27">
        <v>1988</v>
      </c>
      <c r="C835" s="27" t="s">
        <v>4704</v>
      </c>
      <c r="D835" s="26">
        <v>17</v>
      </c>
      <c r="E835" s="28">
        <f t="shared" si="26"/>
        <v>32341</v>
      </c>
      <c r="F835" s="27">
        <f t="shared" si="27"/>
        <v>34</v>
      </c>
      <c r="G835" s="27">
        <v>3</v>
      </c>
      <c r="H835" s="29">
        <v>12718.21</v>
      </c>
      <c r="I835" s="27" t="s">
        <v>4694</v>
      </c>
      <c r="J835" s="27" t="s">
        <v>4693</v>
      </c>
      <c r="K835" s="30" t="s">
        <v>4713</v>
      </c>
    </row>
    <row r="836" spans="1:11">
      <c r="A836" s="26" t="s">
        <v>7001</v>
      </c>
      <c r="B836" s="27">
        <v>1970</v>
      </c>
      <c r="C836" s="27" t="s">
        <v>4704</v>
      </c>
      <c r="D836" s="26">
        <v>8</v>
      </c>
      <c r="E836" s="28">
        <f t="shared" si="26"/>
        <v>25757</v>
      </c>
      <c r="F836" s="27">
        <f t="shared" si="27"/>
        <v>52</v>
      </c>
      <c r="G836" s="27">
        <v>0</v>
      </c>
      <c r="H836" s="29">
        <v>12713</v>
      </c>
      <c r="I836" s="27" t="s">
        <v>4694</v>
      </c>
      <c r="J836" s="27" t="s">
        <v>4693</v>
      </c>
      <c r="K836" s="30" t="s">
        <v>4701</v>
      </c>
    </row>
    <row r="837" spans="1:11">
      <c r="A837" s="26" t="s">
        <v>7004</v>
      </c>
      <c r="B837" s="27">
        <v>1964</v>
      </c>
      <c r="C837" s="27" t="s">
        <v>4706</v>
      </c>
      <c r="D837" s="26">
        <v>28</v>
      </c>
      <c r="E837" s="28">
        <f t="shared" si="26"/>
        <v>23709</v>
      </c>
      <c r="F837" s="27">
        <f t="shared" si="27"/>
        <v>58</v>
      </c>
      <c r="G837" s="27">
        <v>0</v>
      </c>
      <c r="H837" s="29">
        <v>12700.63</v>
      </c>
      <c r="I837" s="27" t="s">
        <v>4694</v>
      </c>
      <c r="J837" s="27" t="s">
        <v>4694</v>
      </c>
      <c r="K837" s="30" t="s">
        <v>4701</v>
      </c>
    </row>
    <row r="838" spans="1:11">
      <c r="A838" s="26" t="s">
        <v>7006</v>
      </c>
      <c r="B838" s="27">
        <v>1992</v>
      </c>
      <c r="C838" s="27" t="s">
        <v>4704</v>
      </c>
      <c r="D838" s="26">
        <v>7</v>
      </c>
      <c r="E838" s="28">
        <f t="shared" si="26"/>
        <v>33792</v>
      </c>
      <c r="F838" s="27">
        <f t="shared" si="27"/>
        <v>30</v>
      </c>
      <c r="G838" s="27">
        <v>0</v>
      </c>
      <c r="H838" s="29">
        <v>12699.56</v>
      </c>
      <c r="I838" s="27" t="s">
        <v>4694</v>
      </c>
      <c r="J838" s="27" t="s">
        <v>4697</v>
      </c>
      <c r="K838" s="30" t="s">
        <v>4701</v>
      </c>
    </row>
    <row r="839" spans="1:11">
      <c r="A839" s="26" t="s">
        <v>7009</v>
      </c>
      <c r="B839" s="27">
        <v>1974</v>
      </c>
      <c r="C839" s="27" t="s">
        <v>4702</v>
      </c>
      <c r="D839" s="26">
        <v>24</v>
      </c>
      <c r="E839" s="28">
        <f t="shared" si="26"/>
        <v>27296</v>
      </c>
      <c r="F839" s="27">
        <f t="shared" si="27"/>
        <v>48</v>
      </c>
      <c r="G839" s="27">
        <v>0</v>
      </c>
      <c r="H839" s="29">
        <v>12697.48</v>
      </c>
      <c r="I839" s="27" t="s">
        <v>4694</v>
      </c>
      <c r="J839" s="27" t="s">
        <v>4694</v>
      </c>
      <c r="K839" s="30" t="s">
        <v>4715</v>
      </c>
    </row>
    <row r="840" spans="1:11">
      <c r="A840" s="26" t="s">
        <v>7010</v>
      </c>
      <c r="B840" s="27">
        <v>1962</v>
      </c>
      <c r="C840" s="27" t="s">
        <v>4700</v>
      </c>
      <c r="D840" s="26">
        <v>27</v>
      </c>
      <c r="E840" s="28">
        <f t="shared" si="26"/>
        <v>22885</v>
      </c>
      <c r="F840" s="27">
        <f t="shared" si="27"/>
        <v>60</v>
      </c>
      <c r="G840" s="27">
        <v>0</v>
      </c>
      <c r="H840" s="29">
        <v>12648.7</v>
      </c>
      <c r="I840" s="27" t="s">
        <v>4694</v>
      </c>
      <c r="J840" s="27" t="s">
        <v>4697</v>
      </c>
      <c r="K840" s="30" t="s">
        <v>4695</v>
      </c>
    </row>
    <row r="841" spans="1:11">
      <c r="A841" s="26" t="s">
        <v>7012</v>
      </c>
      <c r="B841" s="27">
        <v>1965</v>
      </c>
      <c r="C841" s="27" t="s">
        <v>4702</v>
      </c>
      <c r="D841" s="26">
        <v>14</v>
      </c>
      <c r="E841" s="28">
        <f t="shared" si="26"/>
        <v>23999</v>
      </c>
      <c r="F841" s="27">
        <f t="shared" si="27"/>
        <v>57</v>
      </c>
      <c r="G841" s="27">
        <v>2</v>
      </c>
      <c r="H841" s="29">
        <v>12646.21</v>
      </c>
      <c r="I841" s="27" t="s">
        <v>4694</v>
      </c>
      <c r="J841" s="27" t="s">
        <v>4697</v>
      </c>
      <c r="K841" s="30" t="s">
        <v>4701</v>
      </c>
    </row>
    <row r="842" spans="1:11">
      <c r="A842" s="26" t="s">
        <v>7015</v>
      </c>
      <c r="B842" s="27">
        <v>1962</v>
      </c>
      <c r="C842" s="27" t="s">
        <v>4704</v>
      </c>
      <c r="D842" s="26">
        <v>11</v>
      </c>
      <c r="E842" s="28">
        <f t="shared" si="26"/>
        <v>22838</v>
      </c>
      <c r="F842" s="27">
        <f t="shared" si="27"/>
        <v>60</v>
      </c>
      <c r="G842" s="27">
        <v>0</v>
      </c>
      <c r="H842" s="29">
        <v>12644.59</v>
      </c>
      <c r="I842" s="27" t="s">
        <v>4694</v>
      </c>
      <c r="J842" s="27" t="s">
        <v>4697</v>
      </c>
      <c r="K842" s="30" t="s">
        <v>4701</v>
      </c>
    </row>
    <row r="843" spans="1:11">
      <c r="A843" s="26" t="s">
        <v>7018</v>
      </c>
      <c r="B843" s="27">
        <v>1966</v>
      </c>
      <c r="C843" s="27" t="s">
        <v>4703</v>
      </c>
      <c r="D843" s="26">
        <v>17</v>
      </c>
      <c r="E843" s="28">
        <f t="shared" si="26"/>
        <v>24458</v>
      </c>
      <c r="F843" s="27">
        <f t="shared" si="27"/>
        <v>56</v>
      </c>
      <c r="G843" s="27">
        <v>2</v>
      </c>
      <c r="H843" s="29">
        <v>12643.38</v>
      </c>
      <c r="I843" s="27" t="s">
        <v>4694</v>
      </c>
      <c r="J843" s="27" t="s">
        <v>4693</v>
      </c>
      <c r="K843" s="30" t="s">
        <v>4698</v>
      </c>
    </row>
    <row r="844" spans="1:11">
      <c r="A844" s="26" t="s">
        <v>7020</v>
      </c>
      <c r="B844" s="27">
        <v>1972</v>
      </c>
      <c r="C844" s="27" t="s">
        <v>4702</v>
      </c>
      <c r="D844" s="26">
        <v>5</v>
      </c>
      <c r="E844" s="28">
        <f t="shared" si="26"/>
        <v>26547</v>
      </c>
      <c r="F844" s="27">
        <f t="shared" si="27"/>
        <v>50</v>
      </c>
      <c r="G844" s="27">
        <v>0</v>
      </c>
      <c r="H844" s="29">
        <v>12640.24</v>
      </c>
      <c r="I844" s="27" t="s">
        <v>4694</v>
      </c>
      <c r="J844" s="27" t="s">
        <v>4693</v>
      </c>
      <c r="K844" s="30" t="s">
        <v>4701</v>
      </c>
    </row>
    <row r="845" spans="1:11">
      <c r="A845" s="26" t="s">
        <v>7023</v>
      </c>
      <c r="B845" s="27">
        <v>1962</v>
      </c>
      <c r="C845" s="27" t="s">
        <v>4704</v>
      </c>
      <c r="D845" s="26">
        <v>22</v>
      </c>
      <c r="E845" s="28">
        <f t="shared" si="26"/>
        <v>22849</v>
      </c>
      <c r="F845" s="27">
        <f t="shared" si="27"/>
        <v>60</v>
      </c>
      <c r="G845" s="27">
        <v>0</v>
      </c>
      <c r="H845" s="29">
        <v>12638.2</v>
      </c>
      <c r="I845" s="27" t="s">
        <v>4694</v>
      </c>
      <c r="J845" s="27" t="s">
        <v>4693</v>
      </c>
      <c r="K845" s="30" t="s">
        <v>4701</v>
      </c>
    </row>
    <row r="846" spans="1:11">
      <c r="A846" s="26" t="s">
        <v>7024</v>
      </c>
      <c r="B846" s="27">
        <v>1962</v>
      </c>
      <c r="C846" s="27" t="s">
        <v>4706</v>
      </c>
      <c r="D846" s="26">
        <v>22</v>
      </c>
      <c r="E846" s="28">
        <f t="shared" si="26"/>
        <v>22972</v>
      </c>
      <c r="F846" s="27">
        <f t="shared" si="27"/>
        <v>60</v>
      </c>
      <c r="G846" s="27">
        <v>0</v>
      </c>
      <c r="H846" s="29">
        <v>12629.9</v>
      </c>
      <c r="I846" s="27" t="s">
        <v>4694</v>
      </c>
      <c r="J846" s="27" t="s">
        <v>4694</v>
      </c>
      <c r="K846" s="30" t="s">
        <v>4695</v>
      </c>
    </row>
    <row r="847" spans="1:11">
      <c r="A847" s="26" t="s">
        <v>7027</v>
      </c>
      <c r="B847" s="27">
        <v>1965</v>
      </c>
      <c r="C847" s="27" t="s">
        <v>4692</v>
      </c>
      <c r="D847" s="26">
        <v>4</v>
      </c>
      <c r="E847" s="28">
        <f t="shared" si="26"/>
        <v>24019</v>
      </c>
      <c r="F847" s="27">
        <f t="shared" si="27"/>
        <v>57</v>
      </c>
      <c r="G847" s="27">
        <v>2</v>
      </c>
      <c r="H847" s="29">
        <v>12629.17</v>
      </c>
      <c r="I847" s="27" t="s">
        <v>4694</v>
      </c>
      <c r="J847" s="27" t="s">
        <v>4693</v>
      </c>
      <c r="K847" s="30" t="s">
        <v>4695</v>
      </c>
    </row>
    <row r="848" spans="1:11">
      <c r="A848" s="26" t="s">
        <v>7030</v>
      </c>
      <c r="B848" s="27">
        <v>1970</v>
      </c>
      <c r="C848" s="27" t="s">
        <v>4703</v>
      </c>
      <c r="D848" s="26">
        <v>28</v>
      </c>
      <c r="E848" s="28">
        <f t="shared" si="26"/>
        <v>25930</v>
      </c>
      <c r="F848" s="27">
        <f t="shared" si="27"/>
        <v>52</v>
      </c>
      <c r="G848" s="27">
        <v>0</v>
      </c>
      <c r="H848" s="29">
        <v>12624.74</v>
      </c>
      <c r="I848" s="27" t="s">
        <v>4694</v>
      </c>
      <c r="J848" s="27" t="s">
        <v>4693</v>
      </c>
      <c r="K848" s="30" t="s">
        <v>4698</v>
      </c>
    </row>
    <row r="849" spans="1:11">
      <c r="A849" s="26" t="s">
        <v>7033</v>
      </c>
      <c r="B849" s="27">
        <v>1963</v>
      </c>
      <c r="C849" s="27" t="s">
        <v>4700</v>
      </c>
      <c r="D849" s="26">
        <v>19</v>
      </c>
      <c r="E849" s="28">
        <f t="shared" si="26"/>
        <v>23242</v>
      </c>
      <c r="F849" s="27">
        <f t="shared" si="27"/>
        <v>59</v>
      </c>
      <c r="G849" s="27">
        <v>0</v>
      </c>
      <c r="H849" s="29">
        <v>12622.18</v>
      </c>
      <c r="I849" s="27" t="s">
        <v>4694</v>
      </c>
      <c r="J849" s="27" t="s">
        <v>4693</v>
      </c>
      <c r="K849" s="30" t="s">
        <v>4698</v>
      </c>
    </row>
    <row r="850" spans="1:11">
      <c r="A850" s="26" t="s">
        <v>7036</v>
      </c>
      <c r="B850" s="27">
        <v>1998</v>
      </c>
      <c r="C850" s="27" t="s">
        <v>4706</v>
      </c>
      <c r="D850" s="26">
        <v>18</v>
      </c>
      <c r="E850" s="28">
        <f t="shared" si="26"/>
        <v>36117</v>
      </c>
      <c r="F850" s="27">
        <f t="shared" si="27"/>
        <v>24</v>
      </c>
      <c r="G850" s="27">
        <v>1</v>
      </c>
      <c r="H850" s="29">
        <v>12609.89</v>
      </c>
      <c r="I850" s="27" t="s">
        <v>4694</v>
      </c>
      <c r="J850" s="27" t="s">
        <v>4694</v>
      </c>
      <c r="K850" s="30" t="s">
        <v>4698</v>
      </c>
    </row>
    <row r="851" spans="1:11">
      <c r="A851" s="26" t="s">
        <v>7038</v>
      </c>
      <c r="B851" s="27">
        <v>1988</v>
      </c>
      <c r="C851" s="27" t="s">
        <v>4700</v>
      </c>
      <c r="D851" s="26">
        <v>11</v>
      </c>
      <c r="E851" s="28">
        <f t="shared" si="26"/>
        <v>32366</v>
      </c>
      <c r="F851" s="27">
        <f t="shared" si="27"/>
        <v>34</v>
      </c>
      <c r="G851" s="27">
        <v>3</v>
      </c>
      <c r="H851" s="29">
        <v>12600.46</v>
      </c>
      <c r="I851" s="27" t="s">
        <v>4694</v>
      </c>
      <c r="J851" s="27" t="s">
        <v>4693</v>
      </c>
      <c r="K851" s="30" t="s">
        <v>4710</v>
      </c>
    </row>
    <row r="852" spans="1:11">
      <c r="A852" s="26" t="s">
        <v>7040</v>
      </c>
      <c r="B852" s="27">
        <v>1970</v>
      </c>
      <c r="C852" s="27" t="s">
        <v>4696</v>
      </c>
      <c r="D852" s="26">
        <v>18</v>
      </c>
      <c r="E852" s="28">
        <f t="shared" si="26"/>
        <v>25737</v>
      </c>
      <c r="F852" s="27">
        <f t="shared" si="27"/>
        <v>52</v>
      </c>
      <c r="G852" s="27">
        <v>5</v>
      </c>
      <c r="H852" s="29">
        <v>12592.53</v>
      </c>
      <c r="I852" s="27" t="s">
        <v>4694</v>
      </c>
      <c r="J852" s="27" t="s">
        <v>4697</v>
      </c>
      <c r="K852" s="30" t="s">
        <v>4695</v>
      </c>
    </row>
    <row r="853" spans="1:11">
      <c r="A853" s="26" t="s">
        <v>7043</v>
      </c>
      <c r="B853" s="27">
        <v>1969</v>
      </c>
      <c r="C853" s="27" t="s">
        <v>4706</v>
      </c>
      <c r="D853" s="26">
        <v>26</v>
      </c>
      <c r="E853" s="28">
        <f t="shared" si="26"/>
        <v>25533</v>
      </c>
      <c r="F853" s="27">
        <f t="shared" si="27"/>
        <v>53</v>
      </c>
      <c r="G853" s="27">
        <v>0</v>
      </c>
      <c r="H853" s="29">
        <v>12579.92</v>
      </c>
      <c r="I853" s="27" t="s">
        <v>4694</v>
      </c>
      <c r="J853" s="27" t="s">
        <v>4693</v>
      </c>
      <c r="K853" s="30" t="s">
        <v>4716</v>
      </c>
    </row>
    <row r="854" spans="1:11">
      <c r="A854" s="26" t="s">
        <v>7045</v>
      </c>
      <c r="B854" s="27">
        <v>1961</v>
      </c>
      <c r="C854" s="27" t="s">
        <v>4706</v>
      </c>
      <c r="D854" s="26">
        <v>28</v>
      </c>
      <c r="E854" s="28">
        <f t="shared" si="26"/>
        <v>22613</v>
      </c>
      <c r="F854" s="27">
        <f t="shared" si="27"/>
        <v>61</v>
      </c>
      <c r="G854" s="27">
        <v>0</v>
      </c>
      <c r="H854" s="29">
        <v>12574.05</v>
      </c>
      <c r="I854" s="27" t="s">
        <v>4694</v>
      </c>
      <c r="J854" s="27" t="s">
        <v>4693</v>
      </c>
      <c r="K854" s="30" t="s">
        <v>4701</v>
      </c>
    </row>
    <row r="855" spans="1:11">
      <c r="A855" s="26" t="s">
        <v>7046</v>
      </c>
      <c r="B855" s="27">
        <v>1961</v>
      </c>
      <c r="C855" s="27" t="s">
        <v>4706</v>
      </c>
      <c r="D855" s="26">
        <v>28</v>
      </c>
      <c r="E855" s="28">
        <f t="shared" si="26"/>
        <v>22613</v>
      </c>
      <c r="F855" s="27">
        <f t="shared" si="27"/>
        <v>61</v>
      </c>
      <c r="G855" s="27">
        <v>0</v>
      </c>
      <c r="H855" s="29">
        <v>12557.61</v>
      </c>
      <c r="I855" s="27" t="s">
        <v>4694</v>
      </c>
      <c r="J855" s="27" t="s">
        <v>4694</v>
      </c>
      <c r="K855" s="30" t="s">
        <v>4695</v>
      </c>
    </row>
    <row r="856" spans="1:11">
      <c r="A856" s="26" t="s">
        <v>7049</v>
      </c>
      <c r="B856" s="27">
        <v>1962</v>
      </c>
      <c r="C856" s="27" t="s">
        <v>4692</v>
      </c>
      <c r="D856" s="26">
        <v>16</v>
      </c>
      <c r="E856" s="28">
        <f t="shared" si="26"/>
        <v>22935</v>
      </c>
      <c r="F856" s="27">
        <f t="shared" si="27"/>
        <v>60</v>
      </c>
      <c r="G856" s="27">
        <v>0</v>
      </c>
      <c r="H856" s="29">
        <v>12523.6</v>
      </c>
      <c r="I856" s="27" t="s">
        <v>4694</v>
      </c>
      <c r="J856" s="27" t="s">
        <v>4694</v>
      </c>
      <c r="K856" s="30" t="s">
        <v>4698</v>
      </c>
    </row>
    <row r="857" spans="1:11">
      <c r="A857" s="26" t="s">
        <v>7051</v>
      </c>
      <c r="B857" s="27">
        <v>1966</v>
      </c>
      <c r="C857" s="27" t="s">
        <v>4704</v>
      </c>
      <c r="D857" s="26">
        <v>12</v>
      </c>
      <c r="E857" s="28">
        <f t="shared" si="26"/>
        <v>24300</v>
      </c>
      <c r="F857" s="27">
        <f t="shared" si="27"/>
        <v>56</v>
      </c>
      <c r="G857" s="27">
        <v>0</v>
      </c>
      <c r="H857" s="29">
        <v>12499.88</v>
      </c>
      <c r="I857" s="27" t="s">
        <v>4694</v>
      </c>
      <c r="J857" s="27" t="s">
        <v>4697</v>
      </c>
      <c r="K857" s="30" t="s">
        <v>4698</v>
      </c>
    </row>
    <row r="858" spans="1:11">
      <c r="A858" s="26" t="s">
        <v>7054</v>
      </c>
      <c r="B858" s="27">
        <v>1968</v>
      </c>
      <c r="C858" s="27" t="s">
        <v>4703</v>
      </c>
      <c r="D858" s="26">
        <v>3</v>
      </c>
      <c r="E858" s="28">
        <f t="shared" si="26"/>
        <v>25175</v>
      </c>
      <c r="F858" s="27">
        <f t="shared" si="27"/>
        <v>54</v>
      </c>
      <c r="G858" s="27">
        <v>3</v>
      </c>
      <c r="H858" s="29">
        <v>12495.29</v>
      </c>
      <c r="I858" s="27" t="s">
        <v>4694</v>
      </c>
      <c r="J858" s="27" t="s">
        <v>4694</v>
      </c>
      <c r="K858" s="30" t="s">
        <v>4698</v>
      </c>
    </row>
    <row r="859" spans="1:11">
      <c r="A859" s="26" t="s">
        <v>7057</v>
      </c>
      <c r="B859" s="27">
        <v>1967</v>
      </c>
      <c r="C859" s="27" t="s">
        <v>4702</v>
      </c>
      <c r="D859" s="26">
        <v>1</v>
      </c>
      <c r="E859" s="28">
        <f t="shared" si="26"/>
        <v>24716</v>
      </c>
      <c r="F859" s="27">
        <f t="shared" si="27"/>
        <v>55</v>
      </c>
      <c r="G859" s="27">
        <v>3</v>
      </c>
      <c r="H859" s="29">
        <v>12485.8</v>
      </c>
      <c r="I859" s="27" t="s">
        <v>4694</v>
      </c>
      <c r="J859" s="27" t="s">
        <v>4694</v>
      </c>
      <c r="K859" s="30" t="s">
        <v>4695</v>
      </c>
    </row>
    <row r="860" spans="1:11">
      <c r="A860" s="26" t="s">
        <v>7059</v>
      </c>
      <c r="B860" s="27">
        <v>1968</v>
      </c>
      <c r="C860" s="27" t="s">
        <v>4706</v>
      </c>
      <c r="D860" s="26">
        <v>12</v>
      </c>
      <c r="E860" s="28">
        <f t="shared" si="26"/>
        <v>25154</v>
      </c>
      <c r="F860" s="27">
        <f t="shared" si="27"/>
        <v>54</v>
      </c>
      <c r="G860" s="27">
        <v>3</v>
      </c>
      <c r="H860" s="29">
        <v>12479.71</v>
      </c>
      <c r="I860" s="27" t="s">
        <v>4694</v>
      </c>
      <c r="J860" s="27" t="s">
        <v>4694</v>
      </c>
      <c r="K860" s="30" t="s">
        <v>4698</v>
      </c>
    </row>
    <row r="861" spans="1:11">
      <c r="A861" s="26" t="s">
        <v>7062</v>
      </c>
      <c r="B861" s="27">
        <v>1968</v>
      </c>
      <c r="C861" s="27" t="s">
        <v>4706</v>
      </c>
      <c r="D861" s="26">
        <v>26</v>
      </c>
      <c r="E861" s="28">
        <f t="shared" si="26"/>
        <v>25168</v>
      </c>
      <c r="F861" s="27">
        <f t="shared" si="27"/>
        <v>54</v>
      </c>
      <c r="G861" s="27">
        <v>3</v>
      </c>
      <c r="H861" s="29">
        <v>12475.35</v>
      </c>
      <c r="I861" s="27" t="s">
        <v>4694</v>
      </c>
      <c r="J861" s="27" t="s">
        <v>4693</v>
      </c>
      <c r="K861" s="30" t="s">
        <v>4698</v>
      </c>
    </row>
    <row r="862" spans="1:11">
      <c r="A862" s="26" t="s">
        <v>7065</v>
      </c>
      <c r="B862" s="27">
        <v>1995</v>
      </c>
      <c r="C862" s="27" t="s">
        <v>4700</v>
      </c>
      <c r="D862" s="26">
        <v>9</v>
      </c>
      <c r="E862" s="28">
        <f t="shared" si="26"/>
        <v>34920</v>
      </c>
      <c r="F862" s="27">
        <f t="shared" si="27"/>
        <v>27</v>
      </c>
      <c r="G862" s="27">
        <v>0</v>
      </c>
      <c r="H862" s="29">
        <v>12452.25</v>
      </c>
      <c r="I862" s="27" t="s">
        <v>4694</v>
      </c>
      <c r="J862" s="27" t="s">
        <v>4694</v>
      </c>
      <c r="K862" s="30" t="s">
        <v>4698</v>
      </c>
    </row>
    <row r="863" spans="1:11">
      <c r="A863" s="26" t="s">
        <v>7067</v>
      </c>
      <c r="B863" s="27">
        <v>1964</v>
      </c>
      <c r="C863" s="27" t="s">
        <v>4700</v>
      </c>
      <c r="D863" s="26">
        <v>4</v>
      </c>
      <c r="E863" s="28">
        <f t="shared" si="26"/>
        <v>23593</v>
      </c>
      <c r="F863" s="27">
        <f t="shared" si="27"/>
        <v>58</v>
      </c>
      <c r="G863" s="27">
        <v>0</v>
      </c>
      <c r="H863" s="29">
        <v>12430.95</v>
      </c>
      <c r="I863" s="27" t="s">
        <v>4694</v>
      </c>
      <c r="J863" s="27" t="s">
        <v>4694</v>
      </c>
      <c r="K863" s="30" t="s">
        <v>4699</v>
      </c>
    </row>
    <row r="864" spans="1:11">
      <c r="A864" s="26" t="s">
        <v>7069</v>
      </c>
      <c r="B864" s="27">
        <v>1979</v>
      </c>
      <c r="C864" s="27" t="s">
        <v>4704</v>
      </c>
      <c r="D864" s="26">
        <v>14</v>
      </c>
      <c r="E864" s="28">
        <f t="shared" si="26"/>
        <v>29050</v>
      </c>
      <c r="F864" s="27">
        <f t="shared" si="27"/>
        <v>43</v>
      </c>
      <c r="G864" s="27">
        <v>2</v>
      </c>
      <c r="H864" s="29">
        <v>12408.29</v>
      </c>
      <c r="I864" s="27" t="s">
        <v>4694</v>
      </c>
      <c r="J864" s="27" t="s">
        <v>4693</v>
      </c>
      <c r="K864" s="30" t="s">
        <v>4714</v>
      </c>
    </row>
    <row r="865" spans="1:11">
      <c r="A865" s="26" t="s">
        <v>7072</v>
      </c>
      <c r="B865" s="27">
        <v>1972</v>
      </c>
      <c r="C865" s="27" t="s">
        <v>4700</v>
      </c>
      <c r="D865" s="26">
        <v>21</v>
      </c>
      <c r="E865" s="28">
        <f t="shared" si="26"/>
        <v>26532</v>
      </c>
      <c r="F865" s="27">
        <f t="shared" si="27"/>
        <v>50</v>
      </c>
      <c r="G865" s="27">
        <v>0</v>
      </c>
      <c r="H865" s="29">
        <v>12407.3</v>
      </c>
      <c r="I865" s="27" t="s">
        <v>4694</v>
      </c>
      <c r="J865" s="27" t="s">
        <v>4697</v>
      </c>
      <c r="K865" s="30" t="s">
        <v>4715</v>
      </c>
    </row>
    <row r="866" spans="1:11">
      <c r="A866" s="26" t="s">
        <v>7075</v>
      </c>
      <c r="B866" s="27">
        <v>1989</v>
      </c>
      <c r="C866" s="27" t="s">
        <v>4703</v>
      </c>
      <c r="D866" s="26">
        <v>29</v>
      </c>
      <c r="E866" s="28">
        <f t="shared" si="26"/>
        <v>32871</v>
      </c>
      <c r="F866" s="27">
        <f t="shared" si="27"/>
        <v>33</v>
      </c>
      <c r="G866" s="27">
        <v>0</v>
      </c>
      <c r="H866" s="29">
        <v>12404.88</v>
      </c>
      <c r="I866" s="27" t="s">
        <v>4694</v>
      </c>
      <c r="J866" s="27" t="s">
        <v>4694</v>
      </c>
      <c r="K866" s="30" t="s">
        <v>4705</v>
      </c>
    </row>
    <row r="867" spans="1:11">
      <c r="A867" s="26" t="s">
        <v>7077</v>
      </c>
      <c r="B867" s="27">
        <v>1962</v>
      </c>
      <c r="C867" s="27" t="s">
        <v>4702</v>
      </c>
      <c r="D867" s="26">
        <v>26</v>
      </c>
      <c r="E867" s="28">
        <f t="shared" si="26"/>
        <v>22915</v>
      </c>
      <c r="F867" s="27">
        <f t="shared" si="27"/>
        <v>60</v>
      </c>
      <c r="G867" s="27">
        <v>0</v>
      </c>
      <c r="H867" s="29">
        <v>12369.89</v>
      </c>
      <c r="I867" s="27" t="s">
        <v>4694</v>
      </c>
      <c r="J867" s="27" t="s">
        <v>4697</v>
      </c>
      <c r="K867" s="30" t="s">
        <v>4699</v>
      </c>
    </row>
    <row r="868" spans="1:11">
      <c r="A868" s="26" t="s">
        <v>7080</v>
      </c>
      <c r="B868" s="27">
        <v>1966</v>
      </c>
      <c r="C868" s="27" t="s">
        <v>4703</v>
      </c>
      <c r="D868" s="26">
        <v>29</v>
      </c>
      <c r="E868" s="28">
        <f t="shared" si="26"/>
        <v>24470</v>
      </c>
      <c r="F868" s="27">
        <f t="shared" si="27"/>
        <v>56</v>
      </c>
      <c r="G868" s="27">
        <v>3</v>
      </c>
      <c r="H868" s="29">
        <v>12363.55</v>
      </c>
      <c r="I868" s="27" t="s">
        <v>4694</v>
      </c>
      <c r="J868" s="27" t="s">
        <v>4694</v>
      </c>
      <c r="K868" s="30" t="s">
        <v>4701</v>
      </c>
    </row>
    <row r="869" spans="1:11">
      <c r="A869" s="26" t="s">
        <v>7083</v>
      </c>
      <c r="B869" s="27">
        <v>1963</v>
      </c>
      <c r="C869" s="27" t="s">
        <v>4702</v>
      </c>
      <c r="D869" s="26">
        <v>22</v>
      </c>
      <c r="E869" s="28">
        <f t="shared" si="26"/>
        <v>23276</v>
      </c>
      <c r="F869" s="27">
        <f t="shared" si="27"/>
        <v>59</v>
      </c>
      <c r="G869" s="27">
        <v>1</v>
      </c>
      <c r="H869" s="29">
        <v>12347.17</v>
      </c>
      <c r="I869" s="27" t="s">
        <v>4694</v>
      </c>
      <c r="J869" s="27" t="s">
        <v>4694</v>
      </c>
      <c r="K869" s="30" t="s">
        <v>4701</v>
      </c>
    </row>
    <row r="870" spans="1:11">
      <c r="A870" s="26" t="s">
        <v>7085</v>
      </c>
      <c r="B870" s="27">
        <v>1963</v>
      </c>
      <c r="C870" s="27" t="s">
        <v>4700</v>
      </c>
      <c r="D870" s="26">
        <v>2</v>
      </c>
      <c r="E870" s="28">
        <f t="shared" si="26"/>
        <v>23225</v>
      </c>
      <c r="F870" s="27">
        <f t="shared" si="27"/>
        <v>59</v>
      </c>
      <c r="G870" s="27">
        <v>1</v>
      </c>
      <c r="H870" s="29">
        <v>12333.83</v>
      </c>
      <c r="I870" s="27" t="s">
        <v>4694</v>
      </c>
      <c r="J870" s="27" t="s">
        <v>4697</v>
      </c>
      <c r="K870" s="30" t="s">
        <v>4701</v>
      </c>
    </row>
    <row r="871" spans="1:11">
      <c r="A871" s="26" t="s">
        <v>7087</v>
      </c>
      <c r="B871" s="27">
        <v>1963</v>
      </c>
      <c r="C871" s="27" t="s">
        <v>4700</v>
      </c>
      <c r="D871" s="26">
        <v>29</v>
      </c>
      <c r="E871" s="28">
        <f t="shared" si="26"/>
        <v>23252</v>
      </c>
      <c r="F871" s="27">
        <f t="shared" si="27"/>
        <v>59</v>
      </c>
      <c r="G871" s="27">
        <v>0</v>
      </c>
      <c r="H871" s="29">
        <v>12323.94</v>
      </c>
      <c r="I871" s="27" t="s">
        <v>4694</v>
      </c>
      <c r="J871" s="27" t="s">
        <v>4694</v>
      </c>
      <c r="K871" s="30" t="s">
        <v>4708</v>
      </c>
    </row>
    <row r="872" spans="1:11">
      <c r="A872" s="26" t="s">
        <v>7090</v>
      </c>
      <c r="B872" s="27">
        <v>1963</v>
      </c>
      <c r="C872" s="27" t="s">
        <v>4692</v>
      </c>
      <c r="D872" s="26">
        <v>28</v>
      </c>
      <c r="E872" s="28">
        <f t="shared" si="26"/>
        <v>23312</v>
      </c>
      <c r="F872" s="27">
        <f t="shared" si="27"/>
        <v>59</v>
      </c>
      <c r="G872" s="27">
        <v>0</v>
      </c>
      <c r="H872" s="29">
        <v>12299.59</v>
      </c>
      <c r="I872" s="27" t="s">
        <v>4694</v>
      </c>
      <c r="J872" s="27" t="s">
        <v>4693</v>
      </c>
      <c r="K872" s="30" t="s">
        <v>4716</v>
      </c>
    </row>
    <row r="873" spans="1:11">
      <c r="A873" s="26" t="s">
        <v>7093</v>
      </c>
      <c r="B873" s="27">
        <v>1990</v>
      </c>
      <c r="C873" s="27" t="s">
        <v>4692</v>
      </c>
      <c r="D873" s="26">
        <v>29</v>
      </c>
      <c r="E873" s="28">
        <f t="shared" si="26"/>
        <v>33175</v>
      </c>
      <c r="F873" s="27">
        <f t="shared" si="27"/>
        <v>32</v>
      </c>
      <c r="G873" s="27">
        <v>3</v>
      </c>
      <c r="H873" s="29">
        <v>12282.38</v>
      </c>
      <c r="I873" s="27" t="s">
        <v>4694</v>
      </c>
      <c r="J873" s="27" t="s">
        <v>4693</v>
      </c>
      <c r="K873" s="30" t="s">
        <v>4701</v>
      </c>
    </row>
    <row r="874" spans="1:11">
      <c r="A874" s="26" t="s">
        <v>7096</v>
      </c>
      <c r="B874" s="27">
        <v>1966</v>
      </c>
      <c r="C874" s="27" t="s">
        <v>4706</v>
      </c>
      <c r="D874" s="26">
        <v>16</v>
      </c>
      <c r="E874" s="28">
        <f t="shared" si="26"/>
        <v>24427</v>
      </c>
      <c r="F874" s="27">
        <f t="shared" si="27"/>
        <v>56</v>
      </c>
      <c r="G874" s="27">
        <v>0</v>
      </c>
      <c r="H874" s="29">
        <v>12282.03</v>
      </c>
      <c r="I874" s="27" t="s">
        <v>4694</v>
      </c>
      <c r="J874" s="27" t="s">
        <v>4693</v>
      </c>
      <c r="K874" s="30" t="s">
        <v>4716</v>
      </c>
    </row>
    <row r="875" spans="1:11">
      <c r="A875" s="26" t="s">
        <v>7098</v>
      </c>
      <c r="B875" s="27">
        <v>1967</v>
      </c>
      <c r="C875" s="27" t="s">
        <v>4700</v>
      </c>
      <c r="D875" s="26">
        <v>28</v>
      </c>
      <c r="E875" s="28">
        <f t="shared" si="26"/>
        <v>24712</v>
      </c>
      <c r="F875" s="27">
        <f t="shared" si="27"/>
        <v>55</v>
      </c>
      <c r="G875" s="27">
        <v>2</v>
      </c>
      <c r="H875" s="29">
        <v>12269.69</v>
      </c>
      <c r="I875" s="27" t="s">
        <v>4694</v>
      </c>
      <c r="J875" s="27" t="s">
        <v>4697</v>
      </c>
      <c r="K875" s="30" t="s">
        <v>4698</v>
      </c>
    </row>
    <row r="876" spans="1:11">
      <c r="A876" s="26" t="s">
        <v>7101</v>
      </c>
      <c r="B876" s="27">
        <v>1967</v>
      </c>
      <c r="C876" s="27" t="s">
        <v>4703</v>
      </c>
      <c r="D876" s="26">
        <v>30</v>
      </c>
      <c r="E876" s="28">
        <f t="shared" si="26"/>
        <v>24836</v>
      </c>
      <c r="F876" s="27">
        <f t="shared" si="27"/>
        <v>55</v>
      </c>
      <c r="G876" s="27">
        <v>2</v>
      </c>
      <c r="H876" s="29">
        <v>12268.63</v>
      </c>
      <c r="I876" s="27" t="s">
        <v>4694</v>
      </c>
      <c r="J876" s="27" t="s">
        <v>4693</v>
      </c>
      <c r="K876" s="30" t="s">
        <v>4698</v>
      </c>
    </row>
    <row r="877" spans="1:11">
      <c r="A877" s="26" t="s">
        <v>7104</v>
      </c>
      <c r="B877" s="27">
        <v>1966</v>
      </c>
      <c r="C877" s="27" t="s">
        <v>4703</v>
      </c>
      <c r="D877" s="26">
        <v>6</v>
      </c>
      <c r="E877" s="28">
        <f t="shared" si="26"/>
        <v>24447</v>
      </c>
      <c r="F877" s="27">
        <f t="shared" si="27"/>
        <v>56</v>
      </c>
      <c r="G877" s="27">
        <v>2</v>
      </c>
      <c r="H877" s="29">
        <v>12265.51</v>
      </c>
      <c r="I877" s="27" t="s">
        <v>4694</v>
      </c>
      <c r="J877" s="27" t="s">
        <v>4694</v>
      </c>
      <c r="K877" s="30" t="s">
        <v>4695</v>
      </c>
    </row>
    <row r="878" spans="1:11">
      <c r="A878" s="26" t="s">
        <v>7107</v>
      </c>
      <c r="B878" s="27">
        <v>1986</v>
      </c>
      <c r="C878" s="27" t="s">
        <v>4700</v>
      </c>
      <c r="D878" s="26">
        <v>13</v>
      </c>
      <c r="E878" s="28">
        <f t="shared" si="26"/>
        <v>31637</v>
      </c>
      <c r="F878" s="27">
        <f t="shared" si="27"/>
        <v>36</v>
      </c>
      <c r="G878" s="27">
        <v>3</v>
      </c>
      <c r="H878" s="29">
        <v>12255.04</v>
      </c>
      <c r="I878" s="27" t="s">
        <v>4694</v>
      </c>
      <c r="J878" s="27" t="s">
        <v>4697</v>
      </c>
      <c r="K878" s="30" t="s">
        <v>4713</v>
      </c>
    </row>
    <row r="879" spans="1:11">
      <c r="A879" s="26" t="s">
        <v>7109</v>
      </c>
      <c r="B879" s="27">
        <v>1989</v>
      </c>
      <c r="C879" s="27" t="s">
        <v>4706</v>
      </c>
      <c r="D879" s="26">
        <v>23</v>
      </c>
      <c r="E879" s="28">
        <f t="shared" si="26"/>
        <v>32835</v>
      </c>
      <c r="F879" s="27">
        <f t="shared" si="27"/>
        <v>33</v>
      </c>
      <c r="G879" s="27">
        <v>3</v>
      </c>
      <c r="H879" s="29">
        <v>12254.44</v>
      </c>
      <c r="I879" s="27" t="s">
        <v>4694</v>
      </c>
      <c r="J879" s="27" t="s">
        <v>4694</v>
      </c>
      <c r="K879" s="30" t="s">
        <v>4713</v>
      </c>
    </row>
    <row r="880" spans="1:11">
      <c r="A880" s="26" t="s">
        <v>7112</v>
      </c>
      <c r="B880" s="27">
        <v>1974</v>
      </c>
      <c r="C880" s="27" t="s">
        <v>4696</v>
      </c>
      <c r="D880" s="26">
        <v>23</v>
      </c>
      <c r="E880" s="28">
        <f t="shared" si="26"/>
        <v>27203</v>
      </c>
      <c r="F880" s="27">
        <f t="shared" si="27"/>
        <v>48</v>
      </c>
      <c r="G880" s="27">
        <v>0</v>
      </c>
      <c r="H880" s="29">
        <v>12245.17</v>
      </c>
      <c r="I880" s="27" t="s">
        <v>4694</v>
      </c>
      <c r="J880" s="27" t="s">
        <v>4693</v>
      </c>
      <c r="K880" s="30" t="s">
        <v>4698</v>
      </c>
    </row>
    <row r="881" spans="1:11">
      <c r="A881" s="26" t="s">
        <v>7115</v>
      </c>
      <c r="B881" s="27">
        <v>1963</v>
      </c>
      <c r="C881" s="27" t="s">
        <v>4704</v>
      </c>
      <c r="D881" s="26">
        <v>17</v>
      </c>
      <c r="E881" s="28">
        <f t="shared" si="26"/>
        <v>23209</v>
      </c>
      <c r="F881" s="27">
        <f t="shared" si="27"/>
        <v>59</v>
      </c>
      <c r="G881" s="27">
        <v>0</v>
      </c>
      <c r="H881" s="29">
        <v>12244.53</v>
      </c>
      <c r="I881" s="27" t="s">
        <v>4694</v>
      </c>
      <c r="J881" s="27" t="s">
        <v>4693</v>
      </c>
      <c r="K881" s="30" t="s">
        <v>4695</v>
      </c>
    </row>
    <row r="882" spans="1:11">
      <c r="A882" s="26" t="s">
        <v>7118</v>
      </c>
      <c r="B882" s="27">
        <v>1966</v>
      </c>
      <c r="C882" s="27" t="s">
        <v>4704</v>
      </c>
      <c r="D882" s="26">
        <v>29</v>
      </c>
      <c r="E882" s="28">
        <f t="shared" si="26"/>
        <v>24317</v>
      </c>
      <c r="F882" s="27">
        <f t="shared" si="27"/>
        <v>56</v>
      </c>
      <c r="G882" s="27">
        <v>0</v>
      </c>
      <c r="H882" s="29">
        <v>12237.73</v>
      </c>
      <c r="I882" s="27" t="s">
        <v>4694</v>
      </c>
      <c r="J882" s="27" t="s">
        <v>4694</v>
      </c>
      <c r="K882" s="30" t="s">
        <v>4698</v>
      </c>
    </row>
    <row r="883" spans="1:11">
      <c r="A883" s="26" t="s">
        <v>7121</v>
      </c>
      <c r="B883" s="27">
        <v>1964</v>
      </c>
      <c r="C883" s="27" t="s">
        <v>4692</v>
      </c>
      <c r="D883" s="26">
        <v>15</v>
      </c>
      <c r="E883" s="28">
        <f t="shared" si="26"/>
        <v>23665</v>
      </c>
      <c r="F883" s="27">
        <f t="shared" si="27"/>
        <v>58</v>
      </c>
      <c r="G883" s="27">
        <v>0</v>
      </c>
      <c r="H883" s="29">
        <v>12235.84</v>
      </c>
      <c r="I883" s="27" t="s">
        <v>4694</v>
      </c>
      <c r="J883" s="27" t="s">
        <v>4694</v>
      </c>
      <c r="K883" s="30" t="s">
        <v>4698</v>
      </c>
    </row>
    <row r="884" spans="1:11">
      <c r="A884" s="26" t="s">
        <v>7123</v>
      </c>
      <c r="B884" s="27">
        <v>1963</v>
      </c>
      <c r="C884" s="27" t="s">
        <v>4704</v>
      </c>
      <c r="D884" s="26">
        <v>19</v>
      </c>
      <c r="E884" s="28">
        <f t="shared" si="26"/>
        <v>23211</v>
      </c>
      <c r="F884" s="27">
        <f t="shared" si="27"/>
        <v>59</v>
      </c>
      <c r="G884" s="27">
        <v>0</v>
      </c>
      <c r="H884" s="29">
        <v>12233.83</v>
      </c>
      <c r="I884" s="27" t="s">
        <v>4694</v>
      </c>
      <c r="J884" s="27" t="s">
        <v>4693</v>
      </c>
      <c r="K884" s="30" t="s">
        <v>4701</v>
      </c>
    </row>
    <row r="885" spans="1:11">
      <c r="A885" s="26" t="s">
        <v>7126</v>
      </c>
      <c r="B885" s="27">
        <v>1964</v>
      </c>
      <c r="C885" s="27" t="s">
        <v>4696</v>
      </c>
      <c r="D885" s="26">
        <v>24</v>
      </c>
      <c r="E885" s="28">
        <f t="shared" si="26"/>
        <v>23552</v>
      </c>
      <c r="F885" s="27">
        <f t="shared" si="27"/>
        <v>58</v>
      </c>
      <c r="G885" s="27">
        <v>0</v>
      </c>
      <c r="H885" s="29">
        <v>12231.61</v>
      </c>
      <c r="I885" s="27" t="s">
        <v>4694</v>
      </c>
      <c r="J885" s="27" t="s">
        <v>4694</v>
      </c>
      <c r="K885" s="30" t="s">
        <v>4698</v>
      </c>
    </row>
    <row r="886" spans="1:11">
      <c r="A886" s="26" t="s">
        <v>7129</v>
      </c>
      <c r="B886" s="27">
        <v>1964</v>
      </c>
      <c r="C886" s="27" t="s">
        <v>4704</v>
      </c>
      <c r="D886" s="26">
        <v>2</v>
      </c>
      <c r="E886" s="28">
        <f t="shared" si="26"/>
        <v>23560</v>
      </c>
      <c r="F886" s="27">
        <f t="shared" si="27"/>
        <v>58</v>
      </c>
      <c r="G886" s="27">
        <v>0</v>
      </c>
      <c r="H886" s="29">
        <v>12224.35</v>
      </c>
      <c r="I886" s="27" t="s">
        <v>4694</v>
      </c>
      <c r="J886" s="27" t="s">
        <v>4693</v>
      </c>
      <c r="K886" s="30" t="s">
        <v>4698</v>
      </c>
    </row>
    <row r="887" spans="1:11">
      <c r="A887" s="26" t="s">
        <v>7132</v>
      </c>
      <c r="B887" s="27">
        <v>1964</v>
      </c>
      <c r="C887" s="27" t="s">
        <v>4704</v>
      </c>
      <c r="D887" s="26">
        <v>20</v>
      </c>
      <c r="E887" s="28">
        <f t="shared" si="26"/>
        <v>23578</v>
      </c>
      <c r="F887" s="27">
        <f t="shared" si="27"/>
        <v>58</v>
      </c>
      <c r="G887" s="27">
        <v>0</v>
      </c>
      <c r="H887" s="29">
        <v>12222.9</v>
      </c>
      <c r="I887" s="27" t="s">
        <v>4694</v>
      </c>
      <c r="J887" s="27" t="s">
        <v>4697</v>
      </c>
      <c r="K887" s="30" t="s">
        <v>4698</v>
      </c>
    </row>
    <row r="888" spans="1:11">
      <c r="A888" s="26" t="s">
        <v>7135</v>
      </c>
      <c r="B888" s="27">
        <v>1977</v>
      </c>
      <c r="C888" s="27" t="s">
        <v>4700</v>
      </c>
      <c r="D888" s="26">
        <v>14</v>
      </c>
      <c r="E888" s="28">
        <f t="shared" si="26"/>
        <v>28351</v>
      </c>
      <c r="F888" s="27">
        <f t="shared" si="27"/>
        <v>45</v>
      </c>
      <c r="G888" s="27">
        <v>2</v>
      </c>
      <c r="H888" s="29">
        <v>12218.7</v>
      </c>
      <c r="I888" s="27" t="s">
        <v>4694</v>
      </c>
      <c r="J888" s="27" t="s">
        <v>4693</v>
      </c>
      <c r="K888" s="30" t="s">
        <v>4698</v>
      </c>
    </row>
    <row r="889" spans="1:11">
      <c r="A889" s="26" t="s">
        <v>7138</v>
      </c>
      <c r="B889" s="27">
        <v>1991</v>
      </c>
      <c r="C889" s="27" t="s">
        <v>4700</v>
      </c>
      <c r="D889" s="26">
        <v>29</v>
      </c>
      <c r="E889" s="28">
        <f t="shared" si="26"/>
        <v>33479</v>
      </c>
      <c r="F889" s="27">
        <f t="shared" si="27"/>
        <v>31</v>
      </c>
      <c r="G889" s="27">
        <v>3</v>
      </c>
      <c r="H889" s="29">
        <v>12198.64</v>
      </c>
      <c r="I889" s="27" t="s">
        <v>4694</v>
      </c>
      <c r="J889" s="27" t="s">
        <v>4694</v>
      </c>
      <c r="K889" s="30" t="s">
        <v>4713</v>
      </c>
    </row>
    <row r="890" spans="1:11">
      <c r="A890" s="26" t="s">
        <v>7141</v>
      </c>
      <c r="B890" s="27">
        <v>1987</v>
      </c>
      <c r="C890" s="27" t="s">
        <v>4692</v>
      </c>
      <c r="D890" s="26">
        <v>5</v>
      </c>
      <c r="E890" s="28">
        <f t="shared" si="26"/>
        <v>32055</v>
      </c>
      <c r="F890" s="27">
        <f t="shared" si="27"/>
        <v>35</v>
      </c>
      <c r="G890" s="27">
        <v>3</v>
      </c>
      <c r="H890" s="29">
        <v>12148.2</v>
      </c>
      <c r="I890" s="27" t="s">
        <v>4694</v>
      </c>
      <c r="J890" s="27" t="s">
        <v>4694</v>
      </c>
      <c r="K890" s="30" t="s">
        <v>4698</v>
      </c>
    </row>
    <row r="891" spans="1:11">
      <c r="A891" s="26" t="s">
        <v>7144</v>
      </c>
      <c r="B891" s="27">
        <v>1962</v>
      </c>
      <c r="C891" s="27" t="s">
        <v>4702</v>
      </c>
      <c r="D891" s="26">
        <v>15</v>
      </c>
      <c r="E891" s="28">
        <f t="shared" si="26"/>
        <v>22904</v>
      </c>
      <c r="F891" s="27">
        <f t="shared" si="27"/>
        <v>60</v>
      </c>
      <c r="G891" s="27">
        <v>0</v>
      </c>
      <c r="H891" s="29">
        <v>12146.97</v>
      </c>
      <c r="I891" s="27" t="s">
        <v>4694</v>
      </c>
      <c r="J891" s="27" t="s">
        <v>4694</v>
      </c>
      <c r="K891" s="30" t="s">
        <v>4701</v>
      </c>
    </row>
    <row r="892" spans="1:11">
      <c r="A892" s="26" t="s">
        <v>7146</v>
      </c>
      <c r="B892" s="27">
        <v>1962</v>
      </c>
      <c r="C892" s="27" t="s">
        <v>4706</v>
      </c>
      <c r="D892" s="26">
        <v>4</v>
      </c>
      <c r="E892" s="28">
        <f t="shared" si="26"/>
        <v>22954</v>
      </c>
      <c r="F892" s="27">
        <f t="shared" si="27"/>
        <v>60</v>
      </c>
      <c r="G892" s="27">
        <v>0</v>
      </c>
      <c r="H892" s="29">
        <v>12142.58</v>
      </c>
      <c r="I892" s="27" t="s">
        <v>4694</v>
      </c>
      <c r="J892" s="27" t="s">
        <v>4697</v>
      </c>
      <c r="K892" s="30" t="s">
        <v>4695</v>
      </c>
    </row>
    <row r="893" spans="1:11">
      <c r="A893" s="26" t="s">
        <v>7149</v>
      </c>
      <c r="B893" s="27">
        <v>1974</v>
      </c>
      <c r="C893" s="27" t="s">
        <v>4702</v>
      </c>
      <c r="D893" s="26">
        <v>16</v>
      </c>
      <c r="E893" s="28">
        <f t="shared" si="26"/>
        <v>27288</v>
      </c>
      <c r="F893" s="27">
        <f t="shared" si="27"/>
        <v>48</v>
      </c>
      <c r="G893" s="27">
        <v>0</v>
      </c>
      <c r="H893" s="29">
        <v>12137.6</v>
      </c>
      <c r="I893" s="27" t="s">
        <v>4694</v>
      </c>
      <c r="J893" s="27" t="s">
        <v>4694</v>
      </c>
      <c r="K893" s="30" t="s">
        <v>4698</v>
      </c>
    </row>
    <row r="894" spans="1:11">
      <c r="A894" s="26" t="s">
        <v>7152</v>
      </c>
      <c r="B894" s="27">
        <v>1991</v>
      </c>
      <c r="C894" s="27" t="s">
        <v>4706</v>
      </c>
      <c r="D894" s="26">
        <v>6</v>
      </c>
      <c r="E894" s="28">
        <f t="shared" si="26"/>
        <v>33548</v>
      </c>
      <c r="F894" s="27">
        <f t="shared" si="27"/>
        <v>31</v>
      </c>
      <c r="G894" s="27">
        <v>3</v>
      </c>
      <c r="H894" s="29">
        <v>12130.8</v>
      </c>
      <c r="I894" s="27" t="s">
        <v>4694</v>
      </c>
      <c r="J894" s="27" t="s">
        <v>4694</v>
      </c>
      <c r="K894" s="30" t="s">
        <v>4713</v>
      </c>
    </row>
    <row r="895" spans="1:11">
      <c r="A895" s="26" t="s">
        <v>7155</v>
      </c>
      <c r="B895" s="27">
        <v>1963</v>
      </c>
      <c r="C895" s="27" t="s">
        <v>4696</v>
      </c>
      <c r="D895" s="26">
        <v>4</v>
      </c>
      <c r="E895" s="28">
        <f t="shared" si="26"/>
        <v>23166</v>
      </c>
      <c r="F895" s="27">
        <f t="shared" si="27"/>
        <v>60</v>
      </c>
      <c r="G895" s="27">
        <v>0</v>
      </c>
      <c r="H895" s="29">
        <v>12129.61</v>
      </c>
      <c r="I895" s="27" t="s">
        <v>4694</v>
      </c>
      <c r="J895" s="27" t="s">
        <v>4693</v>
      </c>
      <c r="K895" s="30" t="s">
        <v>4698</v>
      </c>
    </row>
    <row r="896" spans="1:11">
      <c r="A896" s="26" t="s">
        <v>7157</v>
      </c>
      <c r="B896" s="27">
        <v>1963</v>
      </c>
      <c r="C896" s="27" t="s">
        <v>4704</v>
      </c>
      <c r="D896" s="26">
        <v>20</v>
      </c>
      <c r="E896" s="28">
        <f t="shared" si="26"/>
        <v>23212</v>
      </c>
      <c r="F896" s="27">
        <f t="shared" si="27"/>
        <v>59</v>
      </c>
      <c r="G896" s="27">
        <v>0</v>
      </c>
      <c r="H896" s="29">
        <v>12124.99</v>
      </c>
      <c r="I896" s="27" t="s">
        <v>4694</v>
      </c>
      <c r="J896" s="27" t="s">
        <v>4693</v>
      </c>
      <c r="K896" s="30" t="s">
        <v>4698</v>
      </c>
    </row>
    <row r="897" spans="1:11">
      <c r="A897" s="26" t="s">
        <v>7160</v>
      </c>
      <c r="B897" s="27">
        <v>1968</v>
      </c>
      <c r="C897" s="27" t="s">
        <v>4692</v>
      </c>
      <c r="D897" s="26">
        <v>25</v>
      </c>
      <c r="E897" s="28">
        <f t="shared" si="26"/>
        <v>25136</v>
      </c>
      <c r="F897" s="27">
        <f t="shared" si="27"/>
        <v>54</v>
      </c>
      <c r="G897" s="27">
        <v>3</v>
      </c>
      <c r="H897" s="29">
        <v>12105.32</v>
      </c>
      <c r="I897" s="27" t="s">
        <v>4694</v>
      </c>
      <c r="J897" s="27" t="s">
        <v>4694</v>
      </c>
      <c r="K897" s="30" t="s">
        <v>4701</v>
      </c>
    </row>
    <row r="898" spans="1:11">
      <c r="A898" s="26" t="s">
        <v>7163</v>
      </c>
      <c r="B898" s="27">
        <v>1968</v>
      </c>
      <c r="C898" s="27" t="s">
        <v>4703</v>
      </c>
      <c r="D898" s="26">
        <v>9</v>
      </c>
      <c r="E898" s="28">
        <f t="shared" ref="E898:E961" si="28">DATE(B898,MONTH(DATEVALUE("1-"&amp;C898&amp;"-"&amp;B898)),D898)</f>
        <v>25181</v>
      </c>
      <c r="F898" s="27">
        <f t="shared" ref="F898:F961" si="29">DATEDIF(E898,DATE(2023,6,8),"y")</f>
        <v>54</v>
      </c>
      <c r="G898" s="27">
        <v>2</v>
      </c>
      <c r="H898" s="29">
        <v>12096.65</v>
      </c>
      <c r="I898" s="27" t="s">
        <v>4694</v>
      </c>
      <c r="J898" s="27" t="s">
        <v>4693</v>
      </c>
      <c r="K898" s="30" t="s">
        <v>4699</v>
      </c>
    </row>
    <row r="899" spans="1:11">
      <c r="A899" s="26" t="s">
        <v>7165</v>
      </c>
      <c r="B899" s="27">
        <v>1968</v>
      </c>
      <c r="C899" s="27" t="s">
        <v>4696</v>
      </c>
      <c r="D899" s="26">
        <v>21</v>
      </c>
      <c r="E899" s="28">
        <f t="shared" si="28"/>
        <v>25010</v>
      </c>
      <c r="F899" s="27">
        <f t="shared" si="29"/>
        <v>54</v>
      </c>
      <c r="G899" s="27">
        <v>3</v>
      </c>
      <c r="H899" s="29">
        <v>12094.48</v>
      </c>
      <c r="I899" s="27" t="s">
        <v>4694</v>
      </c>
      <c r="J899" s="27" t="s">
        <v>4694</v>
      </c>
      <c r="K899" s="30" t="s">
        <v>4701</v>
      </c>
    </row>
    <row r="900" spans="1:11">
      <c r="A900" s="26" t="s">
        <v>7168</v>
      </c>
      <c r="B900" s="27">
        <v>1984</v>
      </c>
      <c r="C900" s="27" t="s">
        <v>4702</v>
      </c>
      <c r="D900" s="26">
        <v>2</v>
      </c>
      <c r="E900" s="28">
        <f t="shared" si="28"/>
        <v>30927</v>
      </c>
      <c r="F900" s="27">
        <f t="shared" si="29"/>
        <v>38</v>
      </c>
      <c r="G900" s="27">
        <v>3</v>
      </c>
      <c r="H900" s="29">
        <v>12091.34</v>
      </c>
      <c r="I900" s="27" t="s">
        <v>4694</v>
      </c>
      <c r="J900" s="27" t="s">
        <v>4697</v>
      </c>
      <c r="K900" s="30" t="s">
        <v>4714</v>
      </c>
    </row>
    <row r="901" spans="1:11">
      <c r="A901" s="26" t="s">
        <v>7169</v>
      </c>
      <c r="B901" s="27">
        <v>1986</v>
      </c>
      <c r="C901" s="27" t="s">
        <v>4702</v>
      </c>
      <c r="D901" s="26">
        <v>7</v>
      </c>
      <c r="E901" s="28">
        <f t="shared" si="28"/>
        <v>31662</v>
      </c>
      <c r="F901" s="27">
        <f t="shared" si="29"/>
        <v>36</v>
      </c>
      <c r="G901" s="27">
        <v>3</v>
      </c>
      <c r="H901" s="29">
        <v>12048.13</v>
      </c>
      <c r="I901" s="27" t="s">
        <v>4694</v>
      </c>
      <c r="J901" s="27" t="s">
        <v>4697</v>
      </c>
      <c r="K901" s="30" t="s">
        <v>4713</v>
      </c>
    </row>
    <row r="902" spans="1:11">
      <c r="A902" s="26" t="s">
        <v>7171</v>
      </c>
      <c r="B902" s="27">
        <v>1966</v>
      </c>
      <c r="C902" s="27" t="s">
        <v>4706</v>
      </c>
      <c r="D902" s="26">
        <v>24</v>
      </c>
      <c r="E902" s="28">
        <f t="shared" si="28"/>
        <v>24435</v>
      </c>
      <c r="F902" s="27">
        <f t="shared" si="29"/>
        <v>56</v>
      </c>
      <c r="G902" s="27">
        <v>1</v>
      </c>
      <c r="H902" s="29">
        <v>12044.34</v>
      </c>
      <c r="I902" s="27" t="s">
        <v>4694</v>
      </c>
      <c r="J902" s="27" t="s">
        <v>4693</v>
      </c>
      <c r="K902" s="30" t="s">
        <v>4698</v>
      </c>
    </row>
    <row r="903" spans="1:11">
      <c r="A903" s="26" t="s">
        <v>7174</v>
      </c>
      <c r="B903" s="27">
        <v>1979</v>
      </c>
      <c r="C903" s="27" t="s">
        <v>4692</v>
      </c>
      <c r="D903" s="26">
        <v>16</v>
      </c>
      <c r="E903" s="28">
        <f t="shared" si="28"/>
        <v>29144</v>
      </c>
      <c r="F903" s="27">
        <f t="shared" si="29"/>
        <v>43</v>
      </c>
      <c r="G903" s="27">
        <v>2</v>
      </c>
      <c r="H903" s="29">
        <v>12035.18</v>
      </c>
      <c r="I903" s="27" t="s">
        <v>4694</v>
      </c>
      <c r="J903" s="27" t="s">
        <v>4694</v>
      </c>
      <c r="K903" s="30" t="s">
        <v>4715</v>
      </c>
    </row>
    <row r="904" spans="1:11">
      <c r="A904" s="26" t="s">
        <v>7176</v>
      </c>
      <c r="B904" s="27">
        <v>1965</v>
      </c>
      <c r="C904" s="27" t="s">
        <v>4692</v>
      </c>
      <c r="D904" s="26">
        <v>29</v>
      </c>
      <c r="E904" s="28">
        <f t="shared" si="28"/>
        <v>24044</v>
      </c>
      <c r="F904" s="27">
        <f t="shared" si="29"/>
        <v>57</v>
      </c>
      <c r="G904" s="27">
        <v>1</v>
      </c>
      <c r="H904" s="29">
        <v>12032.33</v>
      </c>
      <c r="I904" s="27" t="s">
        <v>4694</v>
      </c>
      <c r="J904" s="27" t="s">
        <v>4693</v>
      </c>
      <c r="K904" s="30" t="s">
        <v>4701</v>
      </c>
    </row>
    <row r="905" spans="1:11">
      <c r="A905" s="26" t="s">
        <v>7179</v>
      </c>
      <c r="B905" s="27">
        <v>1965</v>
      </c>
      <c r="C905" s="27" t="s">
        <v>4696</v>
      </c>
      <c r="D905" s="26">
        <v>9</v>
      </c>
      <c r="E905" s="28">
        <f t="shared" si="28"/>
        <v>23902</v>
      </c>
      <c r="F905" s="27">
        <f t="shared" si="29"/>
        <v>57</v>
      </c>
      <c r="G905" s="27">
        <v>0</v>
      </c>
      <c r="H905" s="29">
        <v>12029.29</v>
      </c>
      <c r="I905" s="27" t="s">
        <v>4694</v>
      </c>
      <c r="J905" s="27" t="s">
        <v>4697</v>
      </c>
      <c r="K905" s="30" t="s">
        <v>4699</v>
      </c>
    </row>
    <row r="906" spans="1:11">
      <c r="A906" s="26" t="s">
        <v>7181</v>
      </c>
      <c r="B906" s="27">
        <v>1982</v>
      </c>
      <c r="C906" s="27" t="s">
        <v>4692</v>
      </c>
      <c r="D906" s="26">
        <v>17</v>
      </c>
      <c r="E906" s="28">
        <f t="shared" si="28"/>
        <v>30241</v>
      </c>
      <c r="F906" s="27">
        <f t="shared" si="29"/>
        <v>40</v>
      </c>
      <c r="G906" s="27">
        <v>3</v>
      </c>
      <c r="H906" s="29">
        <v>12001.29</v>
      </c>
      <c r="I906" s="27" t="s">
        <v>4694</v>
      </c>
      <c r="J906" s="27" t="s">
        <v>4694</v>
      </c>
      <c r="K906" s="30" t="s">
        <v>4715</v>
      </c>
    </row>
    <row r="907" spans="1:11">
      <c r="A907" s="26" t="s">
        <v>7184</v>
      </c>
      <c r="B907" s="27">
        <v>1993</v>
      </c>
      <c r="C907" s="27" t="s">
        <v>4703</v>
      </c>
      <c r="D907" s="26">
        <v>12</v>
      </c>
      <c r="E907" s="28">
        <f t="shared" si="28"/>
        <v>34315</v>
      </c>
      <c r="F907" s="27">
        <f t="shared" si="29"/>
        <v>29</v>
      </c>
      <c r="G907" s="27">
        <v>0</v>
      </c>
      <c r="H907" s="29">
        <v>11994.89</v>
      </c>
      <c r="I907" s="27" t="s">
        <v>4694</v>
      </c>
      <c r="J907" s="27" t="s">
        <v>4697</v>
      </c>
      <c r="K907" s="30" t="s">
        <v>4698</v>
      </c>
    </row>
    <row r="908" spans="1:11">
      <c r="A908" s="26" t="s">
        <v>7186</v>
      </c>
      <c r="B908" s="27">
        <v>1983</v>
      </c>
      <c r="C908" s="27" t="s">
        <v>4704</v>
      </c>
      <c r="D908" s="26">
        <v>4</v>
      </c>
      <c r="E908" s="28">
        <f t="shared" si="28"/>
        <v>30501</v>
      </c>
      <c r="F908" s="27">
        <f t="shared" si="29"/>
        <v>39</v>
      </c>
      <c r="G908" s="27">
        <v>3</v>
      </c>
      <c r="H908" s="29">
        <v>11987.68</v>
      </c>
      <c r="I908" s="27" t="s">
        <v>4694</v>
      </c>
      <c r="J908" s="27" t="s">
        <v>4697</v>
      </c>
      <c r="K908" s="30" t="s">
        <v>4713</v>
      </c>
    </row>
    <row r="909" spans="1:11">
      <c r="A909" s="26" t="s">
        <v>7189</v>
      </c>
      <c r="B909" s="27">
        <v>1967</v>
      </c>
      <c r="C909" s="27" t="s">
        <v>4703</v>
      </c>
      <c r="D909" s="26">
        <v>22</v>
      </c>
      <c r="E909" s="28">
        <f t="shared" si="28"/>
        <v>24828</v>
      </c>
      <c r="F909" s="27">
        <f t="shared" si="29"/>
        <v>55</v>
      </c>
      <c r="G909" s="27">
        <v>3</v>
      </c>
      <c r="H909" s="29">
        <v>11987.17</v>
      </c>
      <c r="I909" s="27" t="s">
        <v>4694</v>
      </c>
      <c r="J909" s="27" t="s">
        <v>4694</v>
      </c>
      <c r="K909" s="30" t="s">
        <v>4695</v>
      </c>
    </row>
    <row r="910" spans="1:11">
      <c r="A910" s="26" t="s">
        <v>7192</v>
      </c>
      <c r="B910" s="27">
        <v>1964</v>
      </c>
      <c r="C910" s="27" t="s">
        <v>4702</v>
      </c>
      <c r="D910" s="26">
        <v>29</v>
      </c>
      <c r="E910" s="28">
        <f t="shared" si="28"/>
        <v>23649</v>
      </c>
      <c r="F910" s="27">
        <f t="shared" si="29"/>
        <v>58</v>
      </c>
      <c r="G910" s="27">
        <v>1</v>
      </c>
      <c r="H910" s="29">
        <v>11946.63</v>
      </c>
      <c r="I910" s="27" t="s">
        <v>4694</v>
      </c>
      <c r="J910" s="27" t="s">
        <v>4697</v>
      </c>
      <c r="K910" s="30" t="s">
        <v>4695</v>
      </c>
    </row>
    <row r="911" spans="1:11">
      <c r="A911" s="26" t="s">
        <v>7194</v>
      </c>
      <c r="B911" s="27">
        <v>1965</v>
      </c>
      <c r="C911" s="27" t="s">
        <v>4706</v>
      </c>
      <c r="D911" s="26">
        <v>1</v>
      </c>
      <c r="E911" s="28">
        <f t="shared" si="28"/>
        <v>24047</v>
      </c>
      <c r="F911" s="27">
        <f t="shared" si="29"/>
        <v>57</v>
      </c>
      <c r="G911" s="27">
        <v>1</v>
      </c>
      <c r="H911" s="29">
        <v>11945.13</v>
      </c>
      <c r="I911" s="27" t="s">
        <v>4694</v>
      </c>
      <c r="J911" s="27" t="s">
        <v>4697</v>
      </c>
      <c r="K911" s="30" t="s">
        <v>4698</v>
      </c>
    </row>
    <row r="912" spans="1:11">
      <c r="A912" s="26" t="s">
        <v>7197</v>
      </c>
      <c r="B912" s="27">
        <v>1964</v>
      </c>
      <c r="C912" s="27" t="s">
        <v>4703</v>
      </c>
      <c r="D912" s="26">
        <v>25</v>
      </c>
      <c r="E912" s="28">
        <f t="shared" si="28"/>
        <v>23736</v>
      </c>
      <c r="F912" s="27">
        <f t="shared" si="29"/>
        <v>58</v>
      </c>
      <c r="G912" s="27">
        <v>0</v>
      </c>
      <c r="H912" s="29">
        <v>11944.59</v>
      </c>
      <c r="I912" s="27" t="s">
        <v>4694</v>
      </c>
      <c r="J912" s="27" t="s">
        <v>4697</v>
      </c>
      <c r="K912" s="30" t="s">
        <v>4705</v>
      </c>
    </row>
    <row r="913" spans="1:11">
      <c r="A913" s="26" t="s">
        <v>7200</v>
      </c>
      <c r="B913" s="27">
        <v>1991</v>
      </c>
      <c r="C913" s="27" t="s">
        <v>4692</v>
      </c>
      <c r="D913" s="26">
        <v>19</v>
      </c>
      <c r="E913" s="28">
        <f t="shared" si="28"/>
        <v>33530</v>
      </c>
      <c r="F913" s="27">
        <f t="shared" si="29"/>
        <v>31</v>
      </c>
      <c r="G913" s="27">
        <v>3</v>
      </c>
      <c r="H913" s="29">
        <v>11941.83</v>
      </c>
      <c r="I913" s="27" t="s">
        <v>4694</v>
      </c>
      <c r="J913" s="27" t="s">
        <v>4693</v>
      </c>
      <c r="K913" s="30" t="s">
        <v>4710</v>
      </c>
    </row>
    <row r="914" spans="1:11">
      <c r="A914" s="26" t="s">
        <v>7202</v>
      </c>
      <c r="B914" s="27">
        <v>1964</v>
      </c>
      <c r="C914" s="27" t="s">
        <v>4700</v>
      </c>
      <c r="D914" s="26">
        <v>2</v>
      </c>
      <c r="E914" s="28">
        <f t="shared" si="28"/>
        <v>23591</v>
      </c>
      <c r="F914" s="27">
        <f t="shared" si="29"/>
        <v>58</v>
      </c>
      <c r="G914" s="27">
        <v>0</v>
      </c>
      <c r="H914" s="29">
        <v>11938.26</v>
      </c>
      <c r="I914" s="27" t="s">
        <v>4694</v>
      </c>
      <c r="J914" s="27" t="s">
        <v>4694</v>
      </c>
      <c r="K914" s="30" t="s">
        <v>4711</v>
      </c>
    </row>
    <row r="915" spans="1:11">
      <c r="A915" s="26" t="s">
        <v>7204</v>
      </c>
      <c r="B915" s="27">
        <v>1964</v>
      </c>
      <c r="C915" s="27" t="s">
        <v>4703</v>
      </c>
      <c r="D915" s="26">
        <v>20</v>
      </c>
      <c r="E915" s="28">
        <f t="shared" si="28"/>
        <v>23731</v>
      </c>
      <c r="F915" s="27">
        <f t="shared" si="29"/>
        <v>58</v>
      </c>
      <c r="G915" s="27">
        <v>0</v>
      </c>
      <c r="H915" s="29">
        <v>11931.13</v>
      </c>
      <c r="I915" s="27" t="s">
        <v>4694</v>
      </c>
      <c r="J915" s="27" t="s">
        <v>4693</v>
      </c>
      <c r="K915" s="30" t="s">
        <v>4711</v>
      </c>
    </row>
    <row r="916" spans="1:11">
      <c r="A916" s="26" t="s">
        <v>7206</v>
      </c>
      <c r="B916" s="27">
        <v>1964</v>
      </c>
      <c r="C916" s="27" t="s">
        <v>4706</v>
      </c>
      <c r="D916" s="26">
        <v>19</v>
      </c>
      <c r="E916" s="28">
        <f t="shared" si="28"/>
        <v>23700</v>
      </c>
      <c r="F916" s="27">
        <f t="shared" si="29"/>
        <v>58</v>
      </c>
      <c r="G916" s="27">
        <v>0</v>
      </c>
      <c r="H916" s="29">
        <v>11918.2</v>
      </c>
      <c r="I916" s="27" t="s">
        <v>4694</v>
      </c>
      <c r="J916" s="27" t="s">
        <v>4693</v>
      </c>
      <c r="K916" s="30" t="s">
        <v>4715</v>
      </c>
    </row>
    <row r="917" spans="1:11">
      <c r="A917" s="26" t="s">
        <v>7209</v>
      </c>
      <c r="B917" s="27">
        <v>2004</v>
      </c>
      <c r="C917" s="27" t="s">
        <v>4696</v>
      </c>
      <c r="D917" s="26">
        <v>2</v>
      </c>
      <c r="E917" s="28">
        <f t="shared" si="28"/>
        <v>38140</v>
      </c>
      <c r="F917" s="27">
        <f t="shared" si="29"/>
        <v>19</v>
      </c>
      <c r="G917" s="27">
        <v>2</v>
      </c>
      <c r="H917" s="29">
        <v>11884.05</v>
      </c>
      <c r="I917" s="27" t="s">
        <v>4694</v>
      </c>
      <c r="J917" s="27" t="s">
        <v>4694</v>
      </c>
      <c r="K917" s="30" t="s">
        <v>4695</v>
      </c>
    </row>
    <row r="918" spans="1:11">
      <c r="A918" s="26" t="s">
        <v>7211</v>
      </c>
      <c r="B918" s="27">
        <v>1967</v>
      </c>
      <c r="C918" s="27" t="s">
        <v>4692</v>
      </c>
      <c r="D918" s="26">
        <v>29</v>
      </c>
      <c r="E918" s="28">
        <f t="shared" si="28"/>
        <v>24774</v>
      </c>
      <c r="F918" s="27">
        <f t="shared" si="29"/>
        <v>55</v>
      </c>
      <c r="G918" s="27">
        <v>2</v>
      </c>
      <c r="H918" s="29">
        <v>11881.97</v>
      </c>
      <c r="I918" s="27" t="s">
        <v>4694</v>
      </c>
      <c r="J918" s="27" t="s">
        <v>4693</v>
      </c>
      <c r="K918" s="30" t="s">
        <v>4695</v>
      </c>
    </row>
    <row r="919" spans="1:11">
      <c r="A919" s="26" t="s">
        <v>7214</v>
      </c>
      <c r="B919" s="27">
        <v>1967</v>
      </c>
      <c r="C919" s="27" t="s">
        <v>4704</v>
      </c>
      <c r="D919" s="26">
        <v>14</v>
      </c>
      <c r="E919" s="28">
        <f t="shared" si="28"/>
        <v>24667</v>
      </c>
      <c r="F919" s="27">
        <f t="shared" si="29"/>
        <v>55</v>
      </c>
      <c r="G919" s="27">
        <v>2</v>
      </c>
      <c r="H919" s="29">
        <v>11881.36</v>
      </c>
      <c r="I919" s="27" t="s">
        <v>4694</v>
      </c>
      <c r="J919" s="27" t="s">
        <v>4697</v>
      </c>
      <c r="K919" s="30" t="s">
        <v>4701</v>
      </c>
    </row>
    <row r="920" spans="1:11">
      <c r="A920" s="26" t="s">
        <v>7216</v>
      </c>
      <c r="B920" s="27">
        <v>1967</v>
      </c>
      <c r="C920" s="27" t="s">
        <v>4700</v>
      </c>
      <c r="D920" s="26">
        <v>24</v>
      </c>
      <c r="E920" s="28">
        <f t="shared" si="28"/>
        <v>24708</v>
      </c>
      <c r="F920" s="27">
        <f t="shared" si="29"/>
        <v>55</v>
      </c>
      <c r="G920" s="27">
        <v>1</v>
      </c>
      <c r="H920" s="29">
        <v>11879.1</v>
      </c>
      <c r="I920" s="27" t="s">
        <v>4694</v>
      </c>
      <c r="J920" s="27" t="s">
        <v>4694</v>
      </c>
      <c r="K920" s="30" t="s">
        <v>4699</v>
      </c>
    </row>
    <row r="921" spans="1:11">
      <c r="A921" s="26" t="s">
        <v>7218</v>
      </c>
      <c r="B921" s="27">
        <v>1974</v>
      </c>
      <c r="C921" s="27" t="s">
        <v>4704</v>
      </c>
      <c r="D921" s="26">
        <v>7</v>
      </c>
      <c r="E921" s="28">
        <f t="shared" si="28"/>
        <v>27217</v>
      </c>
      <c r="F921" s="27">
        <f t="shared" si="29"/>
        <v>48</v>
      </c>
      <c r="G921" s="27">
        <v>0</v>
      </c>
      <c r="H921" s="29">
        <v>11858.56</v>
      </c>
      <c r="I921" s="27" t="s">
        <v>4694</v>
      </c>
      <c r="J921" s="27" t="s">
        <v>4694</v>
      </c>
      <c r="K921" s="30" t="s">
        <v>4701</v>
      </c>
    </row>
    <row r="922" spans="1:11">
      <c r="A922" s="26" t="s">
        <v>7221</v>
      </c>
      <c r="B922" s="27">
        <v>1964</v>
      </c>
      <c r="C922" s="27" t="s">
        <v>4702</v>
      </c>
      <c r="D922" s="26">
        <v>29</v>
      </c>
      <c r="E922" s="28">
        <f t="shared" si="28"/>
        <v>23649</v>
      </c>
      <c r="F922" s="27">
        <f t="shared" si="29"/>
        <v>58</v>
      </c>
      <c r="G922" s="27">
        <v>0</v>
      </c>
      <c r="H922" s="29">
        <v>11856.41</v>
      </c>
      <c r="I922" s="27" t="s">
        <v>4694</v>
      </c>
      <c r="J922" s="27" t="s">
        <v>4697</v>
      </c>
      <c r="K922" s="30" t="s">
        <v>4695</v>
      </c>
    </row>
    <row r="923" spans="1:11">
      <c r="A923" s="26" t="s">
        <v>7224</v>
      </c>
      <c r="B923" s="27">
        <v>1964</v>
      </c>
      <c r="C923" s="27" t="s">
        <v>4696</v>
      </c>
      <c r="D923" s="26">
        <v>27</v>
      </c>
      <c r="E923" s="28">
        <f t="shared" si="28"/>
        <v>23555</v>
      </c>
      <c r="F923" s="27">
        <f t="shared" si="29"/>
        <v>58</v>
      </c>
      <c r="G923" s="27">
        <v>0</v>
      </c>
      <c r="H923" s="29">
        <v>11848.14</v>
      </c>
      <c r="I923" s="27" t="s">
        <v>4694</v>
      </c>
      <c r="J923" s="27" t="s">
        <v>4697</v>
      </c>
      <c r="K923" s="30" t="s">
        <v>4701</v>
      </c>
    </row>
    <row r="924" spans="1:11">
      <c r="A924" s="26" t="s">
        <v>7227</v>
      </c>
      <c r="B924" s="27">
        <v>1965</v>
      </c>
      <c r="C924" s="27" t="s">
        <v>4706</v>
      </c>
      <c r="D924" s="26">
        <v>10</v>
      </c>
      <c r="E924" s="28">
        <f t="shared" si="28"/>
        <v>24056</v>
      </c>
      <c r="F924" s="27">
        <f t="shared" si="29"/>
        <v>57</v>
      </c>
      <c r="G924" s="27">
        <v>0</v>
      </c>
      <c r="H924" s="29">
        <v>11842.62</v>
      </c>
      <c r="I924" s="27" t="s">
        <v>4694</v>
      </c>
      <c r="J924" s="27" t="s">
        <v>4694</v>
      </c>
      <c r="K924" s="30" t="s">
        <v>4698</v>
      </c>
    </row>
    <row r="925" spans="1:11">
      <c r="A925" s="26" t="s">
        <v>7230</v>
      </c>
      <c r="B925" s="27">
        <v>1964</v>
      </c>
      <c r="C925" s="27" t="s">
        <v>4704</v>
      </c>
      <c r="D925" s="26">
        <v>11</v>
      </c>
      <c r="E925" s="28">
        <f t="shared" si="28"/>
        <v>23569</v>
      </c>
      <c r="F925" s="27">
        <f t="shared" si="29"/>
        <v>58</v>
      </c>
      <c r="G925" s="27">
        <v>0</v>
      </c>
      <c r="H925" s="29">
        <v>11842.44</v>
      </c>
      <c r="I925" s="27" t="s">
        <v>4694</v>
      </c>
      <c r="J925" s="27" t="s">
        <v>4697</v>
      </c>
      <c r="K925" s="30" t="s">
        <v>4701</v>
      </c>
    </row>
    <row r="926" spans="1:11">
      <c r="A926" s="26" t="s">
        <v>7233</v>
      </c>
      <c r="B926" s="27">
        <v>1965</v>
      </c>
      <c r="C926" s="27" t="s">
        <v>4702</v>
      </c>
      <c r="D926" s="26">
        <v>25</v>
      </c>
      <c r="E926" s="28">
        <f t="shared" si="28"/>
        <v>24010</v>
      </c>
      <c r="F926" s="27">
        <f t="shared" si="29"/>
        <v>57</v>
      </c>
      <c r="G926" s="27">
        <v>0</v>
      </c>
      <c r="H926" s="29">
        <v>11840.78</v>
      </c>
      <c r="I926" s="27" t="s">
        <v>4694</v>
      </c>
      <c r="J926" s="27" t="s">
        <v>4697</v>
      </c>
      <c r="K926" s="30" t="s">
        <v>4698</v>
      </c>
    </row>
    <row r="927" spans="1:11">
      <c r="A927" s="26" t="s">
        <v>7236</v>
      </c>
      <c r="B927" s="27">
        <v>1964</v>
      </c>
      <c r="C927" s="27" t="s">
        <v>4702</v>
      </c>
      <c r="D927" s="26">
        <v>11</v>
      </c>
      <c r="E927" s="28">
        <f t="shared" si="28"/>
        <v>23631</v>
      </c>
      <c r="F927" s="27">
        <f t="shared" si="29"/>
        <v>58</v>
      </c>
      <c r="G927" s="27">
        <v>0</v>
      </c>
      <c r="H927" s="29">
        <v>11837.16</v>
      </c>
      <c r="I927" s="27" t="s">
        <v>4694</v>
      </c>
      <c r="J927" s="27" t="s">
        <v>4694</v>
      </c>
      <c r="K927" s="30" t="s">
        <v>4701</v>
      </c>
    </row>
    <row r="928" spans="1:11">
      <c r="A928" s="26" t="s">
        <v>7239</v>
      </c>
      <c r="B928" s="27">
        <v>1964</v>
      </c>
      <c r="C928" s="27" t="s">
        <v>4696</v>
      </c>
      <c r="D928" s="26">
        <v>27</v>
      </c>
      <c r="E928" s="28">
        <f t="shared" si="28"/>
        <v>23555</v>
      </c>
      <c r="F928" s="27">
        <f t="shared" si="29"/>
        <v>58</v>
      </c>
      <c r="G928" s="27">
        <v>0</v>
      </c>
      <c r="H928" s="29">
        <v>11833.78</v>
      </c>
      <c r="I928" s="27" t="s">
        <v>4694</v>
      </c>
      <c r="J928" s="27" t="s">
        <v>4694</v>
      </c>
      <c r="K928" s="30" t="s">
        <v>4695</v>
      </c>
    </row>
    <row r="929" spans="1:11">
      <c r="A929" s="26" t="s">
        <v>7241</v>
      </c>
      <c r="B929" s="27">
        <v>1965</v>
      </c>
      <c r="C929" s="27" t="s">
        <v>4692</v>
      </c>
      <c r="D929" s="26">
        <v>3</v>
      </c>
      <c r="E929" s="28">
        <f t="shared" si="28"/>
        <v>24018</v>
      </c>
      <c r="F929" s="27">
        <f t="shared" si="29"/>
        <v>57</v>
      </c>
      <c r="G929" s="27">
        <v>0</v>
      </c>
      <c r="H929" s="29">
        <v>11830.61</v>
      </c>
      <c r="I929" s="27" t="s">
        <v>4694</v>
      </c>
      <c r="J929" s="27" t="s">
        <v>4693</v>
      </c>
      <c r="K929" s="30" t="s">
        <v>4698</v>
      </c>
    </row>
    <row r="930" spans="1:11">
      <c r="A930" s="26" t="s">
        <v>7244</v>
      </c>
      <c r="B930" s="27">
        <v>1982</v>
      </c>
      <c r="C930" s="27" t="s">
        <v>4706</v>
      </c>
      <c r="D930" s="26">
        <v>20</v>
      </c>
      <c r="E930" s="28">
        <f t="shared" si="28"/>
        <v>30275</v>
      </c>
      <c r="F930" s="27">
        <f t="shared" si="29"/>
        <v>40</v>
      </c>
      <c r="G930" s="27">
        <v>3</v>
      </c>
      <c r="H930" s="29">
        <v>11773.06</v>
      </c>
      <c r="I930" s="27" t="s">
        <v>4694</v>
      </c>
      <c r="J930" s="27" t="s">
        <v>4694</v>
      </c>
      <c r="K930" s="30" t="s">
        <v>4713</v>
      </c>
    </row>
    <row r="931" spans="1:11">
      <c r="A931" s="26" t="s">
        <v>7247</v>
      </c>
      <c r="B931" s="27">
        <v>1966</v>
      </c>
      <c r="C931" s="27" t="s">
        <v>4704</v>
      </c>
      <c r="D931" s="26">
        <v>25</v>
      </c>
      <c r="E931" s="28">
        <f t="shared" si="28"/>
        <v>24313</v>
      </c>
      <c r="F931" s="27">
        <f t="shared" si="29"/>
        <v>56</v>
      </c>
      <c r="G931" s="27">
        <v>1</v>
      </c>
      <c r="H931" s="29">
        <v>11763</v>
      </c>
      <c r="I931" s="27" t="s">
        <v>4694</v>
      </c>
      <c r="J931" s="27" t="s">
        <v>4694</v>
      </c>
      <c r="K931" s="30" t="s">
        <v>4705</v>
      </c>
    </row>
    <row r="932" spans="1:11">
      <c r="A932" s="26" t="s">
        <v>7250</v>
      </c>
      <c r="B932" s="27">
        <v>1979</v>
      </c>
      <c r="C932" s="27" t="s">
        <v>4706</v>
      </c>
      <c r="D932" s="26">
        <v>6</v>
      </c>
      <c r="E932" s="28">
        <f t="shared" si="28"/>
        <v>29165</v>
      </c>
      <c r="F932" s="27">
        <f t="shared" si="29"/>
        <v>43</v>
      </c>
      <c r="G932" s="27">
        <v>2</v>
      </c>
      <c r="H932" s="29">
        <v>11752.68</v>
      </c>
      <c r="I932" s="27" t="s">
        <v>4694</v>
      </c>
      <c r="J932" s="27" t="s">
        <v>4693</v>
      </c>
      <c r="K932" s="30" t="s">
        <v>4713</v>
      </c>
    </row>
    <row r="933" spans="1:11">
      <c r="A933" s="26" t="s">
        <v>7252</v>
      </c>
      <c r="B933" s="27">
        <v>1964</v>
      </c>
      <c r="C933" s="27" t="s">
        <v>4703</v>
      </c>
      <c r="D933" s="26">
        <v>2</v>
      </c>
      <c r="E933" s="28">
        <f t="shared" si="28"/>
        <v>23713</v>
      </c>
      <c r="F933" s="27">
        <f t="shared" si="29"/>
        <v>58</v>
      </c>
      <c r="G933" s="27">
        <v>0</v>
      </c>
      <c r="H933" s="29">
        <v>11743.93</v>
      </c>
      <c r="I933" s="27" t="s">
        <v>4694</v>
      </c>
      <c r="J933" s="27" t="s">
        <v>4693</v>
      </c>
      <c r="K933" s="30" t="s">
        <v>4698</v>
      </c>
    </row>
    <row r="934" spans="1:11">
      <c r="A934" s="26" t="s">
        <v>7254</v>
      </c>
      <c r="B934" s="27">
        <v>1963</v>
      </c>
      <c r="C934" s="27" t="s">
        <v>4696</v>
      </c>
      <c r="D934" s="26">
        <v>9</v>
      </c>
      <c r="E934" s="28">
        <f t="shared" si="28"/>
        <v>23171</v>
      </c>
      <c r="F934" s="27">
        <f t="shared" si="29"/>
        <v>59</v>
      </c>
      <c r="G934" s="27">
        <v>0</v>
      </c>
      <c r="H934" s="29">
        <v>11743.3</v>
      </c>
      <c r="I934" s="27" t="s">
        <v>4694</v>
      </c>
      <c r="J934" s="27" t="s">
        <v>4694</v>
      </c>
      <c r="K934" s="30" t="s">
        <v>4695</v>
      </c>
    </row>
    <row r="935" spans="1:11">
      <c r="A935" s="26" t="s">
        <v>7257</v>
      </c>
      <c r="B935" s="27">
        <v>1969</v>
      </c>
      <c r="C935" s="27" t="s">
        <v>4706</v>
      </c>
      <c r="D935" s="26">
        <v>12</v>
      </c>
      <c r="E935" s="28">
        <f t="shared" si="28"/>
        <v>25519</v>
      </c>
      <c r="F935" s="27">
        <f t="shared" si="29"/>
        <v>53</v>
      </c>
      <c r="G935" s="27">
        <v>3</v>
      </c>
      <c r="H935" s="29">
        <v>11741.73</v>
      </c>
      <c r="I935" s="27" t="s">
        <v>4694</v>
      </c>
      <c r="J935" s="27" t="s">
        <v>4693</v>
      </c>
      <c r="K935" s="30" t="s">
        <v>4701</v>
      </c>
    </row>
    <row r="936" spans="1:11">
      <c r="A936" s="26" t="s">
        <v>7259</v>
      </c>
      <c r="B936" s="27">
        <v>1988</v>
      </c>
      <c r="C936" s="27" t="s">
        <v>4702</v>
      </c>
      <c r="D936" s="26">
        <v>5</v>
      </c>
      <c r="E936" s="28">
        <f t="shared" si="28"/>
        <v>32391</v>
      </c>
      <c r="F936" s="27">
        <f t="shared" si="29"/>
        <v>34</v>
      </c>
      <c r="G936" s="27">
        <v>2</v>
      </c>
      <c r="H936" s="29">
        <v>11737.85</v>
      </c>
      <c r="I936" s="27" t="s">
        <v>4694</v>
      </c>
      <c r="J936" s="27" t="s">
        <v>4693</v>
      </c>
      <c r="K936" s="30" t="s">
        <v>4701</v>
      </c>
    </row>
    <row r="937" spans="1:11">
      <c r="A937" s="26" t="s">
        <v>7262</v>
      </c>
      <c r="B937" s="27">
        <v>1964</v>
      </c>
      <c r="C937" s="27" t="s">
        <v>4706</v>
      </c>
      <c r="D937" s="26">
        <v>9</v>
      </c>
      <c r="E937" s="28">
        <f t="shared" si="28"/>
        <v>23690</v>
      </c>
      <c r="F937" s="27">
        <f t="shared" si="29"/>
        <v>58</v>
      </c>
      <c r="G937" s="27">
        <v>0</v>
      </c>
      <c r="H937" s="29">
        <v>11735.88</v>
      </c>
      <c r="I937" s="27" t="s">
        <v>4694</v>
      </c>
      <c r="J937" s="27" t="s">
        <v>4693</v>
      </c>
      <c r="K937" s="30" t="s">
        <v>4698</v>
      </c>
    </row>
    <row r="938" spans="1:11">
      <c r="A938" s="26" t="s">
        <v>7264</v>
      </c>
      <c r="B938" s="27">
        <v>1984</v>
      </c>
      <c r="C938" s="27" t="s">
        <v>4706</v>
      </c>
      <c r="D938" s="26">
        <v>26</v>
      </c>
      <c r="E938" s="28">
        <f t="shared" si="28"/>
        <v>31012</v>
      </c>
      <c r="F938" s="27">
        <f t="shared" si="29"/>
        <v>38</v>
      </c>
      <c r="G938" s="27">
        <v>3</v>
      </c>
      <c r="H938" s="29">
        <v>11730.82</v>
      </c>
      <c r="I938" s="27" t="s">
        <v>4694</v>
      </c>
      <c r="J938" s="27" t="s">
        <v>4694</v>
      </c>
      <c r="K938" s="30" t="s">
        <v>4713</v>
      </c>
    </row>
    <row r="939" spans="1:11">
      <c r="A939" s="26" t="s">
        <v>7266</v>
      </c>
      <c r="B939" s="27">
        <v>1969</v>
      </c>
      <c r="C939" s="27" t="s">
        <v>4692</v>
      </c>
      <c r="D939" s="26">
        <v>12</v>
      </c>
      <c r="E939" s="28">
        <f t="shared" si="28"/>
        <v>25488</v>
      </c>
      <c r="F939" s="27">
        <f t="shared" si="29"/>
        <v>53</v>
      </c>
      <c r="G939" s="27">
        <v>2</v>
      </c>
      <c r="H939" s="29">
        <v>11729.68</v>
      </c>
      <c r="I939" s="27" t="s">
        <v>4694</v>
      </c>
      <c r="J939" s="27" t="s">
        <v>4693</v>
      </c>
      <c r="K939" s="30" t="s">
        <v>4699</v>
      </c>
    </row>
    <row r="940" spans="1:11">
      <c r="A940" s="26" t="s">
        <v>7269</v>
      </c>
      <c r="B940" s="27">
        <v>1982</v>
      </c>
      <c r="C940" s="27" t="s">
        <v>4692</v>
      </c>
      <c r="D940" s="26">
        <v>21</v>
      </c>
      <c r="E940" s="28">
        <f t="shared" si="28"/>
        <v>30245</v>
      </c>
      <c r="F940" s="27">
        <f t="shared" si="29"/>
        <v>40</v>
      </c>
      <c r="G940" s="27">
        <v>3</v>
      </c>
      <c r="H940" s="29">
        <v>11712.97</v>
      </c>
      <c r="I940" s="27" t="s">
        <v>4694</v>
      </c>
      <c r="J940" s="27" t="s">
        <v>4697</v>
      </c>
      <c r="K940" s="30" t="s">
        <v>4715</v>
      </c>
    </row>
    <row r="941" spans="1:11">
      <c r="A941" s="26" t="s">
        <v>7272</v>
      </c>
      <c r="B941" s="27">
        <v>1970</v>
      </c>
      <c r="C941" s="27" t="s">
        <v>4703</v>
      </c>
      <c r="D941" s="26">
        <v>1</v>
      </c>
      <c r="E941" s="28">
        <f t="shared" si="28"/>
        <v>25903</v>
      </c>
      <c r="F941" s="27">
        <f t="shared" si="29"/>
        <v>52</v>
      </c>
      <c r="G941" s="27">
        <v>0</v>
      </c>
      <c r="H941" s="29">
        <v>11696.52</v>
      </c>
      <c r="I941" s="27" t="s">
        <v>4694</v>
      </c>
      <c r="J941" s="27" t="s">
        <v>4693</v>
      </c>
      <c r="K941" s="30" t="s">
        <v>4715</v>
      </c>
    </row>
    <row r="942" spans="1:11">
      <c r="A942" s="26" t="s">
        <v>7274</v>
      </c>
      <c r="B942" s="27">
        <v>1966</v>
      </c>
      <c r="C942" s="27" t="s">
        <v>4706</v>
      </c>
      <c r="D942" s="26">
        <v>9</v>
      </c>
      <c r="E942" s="28">
        <f t="shared" si="28"/>
        <v>24420</v>
      </c>
      <c r="F942" s="27">
        <f t="shared" si="29"/>
        <v>56</v>
      </c>
      <c r="G942" s="27">
        <v>1</v>
      </c>
      <c r="H942" s="29">
        <v>11674.13</v>
      </c>
      <c r="I942" s="27" t="s">
        <v>4694</v>
      </c>
      <c r="J942" s="27" t="s">
        <v>4693</v>
      </c>
      <c r="K942" s="30" t="s">
        <v>4701</v>
      </c>
    </row>
    <row r="943" spans="1:11">
      <c r="A943" s="26" t="s">
        <v>7277</v>
      </c>
      <c r="B943" s="27">
        <v>1966</v>
      </c>
      <c r="C943" s="27" t="s">
        <v>4700</v>
      </c>
      <c r="D943" s="26">
        <v>23</v>
      </c>
      <c r="E943" s="28">
        <f t="shared" si="28"/>
        <v>24342</v>
      </c>
      <c r="F943" s="27">
        <f t="shared" si="29"/>
        <v>56</v>
      </c>
      <c r="G943" s="27">
        <v>0</v>
      </c>
      <c r="H943" s="29">
        <v>11658.38</v>
      </c>
      <c r="I943" s="27" t="s">
        <v>4694</v>
      </c>
      <c r="J943" s="27" t="s">
        <v>4694</v>
      </c>
      <c r="K943" s="30" t="s">
        <v>4699</v>
      </c>
    </row>
    <row r="944" spans="1:11">
      <c r="A944" s="26" t="s">
        <v>7280</v>
      </c>
      <c r="B944" s="27">
        <v>1966</v>
      </c>
      <c r="C944" s="27" t="s">
        <v>4704</v>
      </c>
      <c r="D944" s="26">
        <v>6</v>
      </c>
      <c r="E944" s="28">
        <f t="shared" si="28"/>
        <v>24294</v>
      </c>
      <c r="F944" s="27">
        <f t="shared" si="29"/>
        <v>56</v>
      </c>
      <c r="G944" s="27">
        <v>0</v>
      </c>
      <c r="H944" s="29">
        <v>11658.12</v>
      </c>
      <c r="I944" s="27" t="s">
        <v>4694</v>
      </c>
      <c r="J944" s="27" t="s">
        <v>4693</v>
      </c>
      <c r="K944" s="30" t="s">
        <v>4699</v>
      </c>
    </row>
    <row r="945" spans="1:11">
      <c r="A945" s="26" t="s">
        <v>7283</v>
      </c>
      <c r="B945" s="27">
        <v>1994</v>
      </c>
      <c r="C945" s="27" t="s">
        <v>4704</v>
      </c>
      <c r="D945" s="26">
        <v>20</v>
      </c>
      <c r="E945" s="28">
        <f t="shared" si="28"/>
        <v>34535</v>
      </c>
      <c r="F945" s="27">
        <f t="shared" si="29"/>
        <v>28</v>
      </c>
      <c r="G945" s="27">
        <v>0</v>
      </c>
      <c r="H945" s="29">
        <v>11657.81</v>
      </c>
      <c r="I945" s="27" t="s">
        <v>4694</v>
      </c>
      <c r="J945" s="27" t="s">
        <v>4697</v>
      </c>
      <c r="K945" s="30" t="s">
        <v>4710</v>
      </c>
    </row>
    <row r="946" spans="1:11">
      <c r="A946" s="26" t="s">
        <v>7285</v>
      </c>
      <c r="B946" s="27">
        <v>1966</v>
      </c>
      <c r="C946" s="27" t="s">
        <v>4692</v>
      </c>
      <c r="D946" s="26">
        <v>4</v>
      </c>
      <c r="E946" s="28">
        <f t="shared" si="28"/>
        <v>24384</v>
      </c>
      <c r="F946" s="27">
        <f t="shared" si="29"/>
        <v>56</v>
      </c>
      <c r="G946" s="27">
        <v>0</v>
      </c>
      <c r="H946" s="29">
        <v>11657.72</v>
      </c>
      <c r="I946" s="27" t="s">
        <v>4694</v>
      </c>
      <c r="J946" s="27" t="s">
        <v>4697</v>
      </c>
      <c r="K946" s="30" t="s">
        <v>4699</v>
      </c>
    </row>
    <row r="947" spans="1:11">
      <c r="A947" s="26" t="s">
        <v>7287</v>
      </c>
      <c r="B947" s="27">
        <v>1986</v>
      </c>
      <c r="C947" s="27" t="s">
        <v>4704</v>
      </c>
      <c r="D947" s="26">
        <v>17</v>
      </c>
      <c r="E947" s="28">
        <f t="shared" si="28"/>
        <v>31610</v>
      </c>
      <c r="F947" s="27">
        <f t="shared" si="29"/>
        <v>36</v>
      </c>
      <c r="G947" s="27">
        <v>3</v>
      </c>
      <c r="H947" s="29">
        <v>11625.11</v>
      </c>
      <c r="I947" s="27" t="s">
        <v>4694</v>
      </c>
      <c r="J947" s="27" t="s">
        <v>4694</v>
      </c>
      <c r="K947" s="30" t="s">
        <v>4714</v>
      </c>
    </row>
    <row r="948" spans="1:11">
      <c r="A948" s="26" t="s">
        <v>7289</v>
      </c>
      <c r="B948" s="27">
        <v>1964</v>
      </c>
      <c r="C948" s="27" t="s">
        <v>4696</v>
      </c>
      <c r="D948" s="26">
        <v>20</v>
      </c>
      <c r="E948" s="28">
        <f t="shared" si="28"/>
        <v>23548</v>
      </c>
      <c r="F948" s="27">
        <f t="shared" si="29"/>
        <v>58</v>
      </c>
      <c r="G948" s="27">
        <v>0</v>
      </c>
      <c r="H948" s="29">
        <v>11602.75</v>
      </c>
      <c r="I948" s="27" t="s">
        <v>4694</v>
      </c>
      <c r="J948" s="27" t="s">
        <v>4693</v>
      </c>
      <c r="K948" s="30" t="s">
        <v>4717</v>
      </c>
    </row>
    <row r="949" spans="1:11">
      <c r="A949" s="26" t="s">
        <v>7291</v>
      </c>
      <c r="B949" s="27">
        <v>1965</v>
      </c>
      <c r="C949" s="27" t="s">
        <v>4706</v>
      </c>
      <c r="D949" s="26">
        <v>6</v>
      </c>
      <c r="E949" s="28">
        <f t="shared" si="28"/>
        <v>24052</v>
      </c>
      <c r="F949" s="27">
        <f t="shared" si="29"/>
        <v>57</v>
      </c>
      <c r="G949" s="27">
        <v>1</v>
      </c>
      <c r="H949" s="29">
        <v>11576.13</v>
      </c>
      <c r="I949" s="27" t="s">
        <v>4694</v>
      </c>
      <c r="J949" s="27" t="s">
        <v>4694</v>
      </c>
      <c r="K949" s="30" t="s">
        <v>4701</v>
      </c>
    </row>
    <row r="950" spans="1:11">
      <c r="A950" s="26" t="s">
        <v>7293</v>
      </c>
      <c r="B950" s="27">
        <v>1965</v>
      </c>
      <c r="C950" s="27" t="s">
        <v>4703</v>
      </c>
      <c r="D950" s="26">
        <v>25</v>
      </c>
      <c r="E950" s="28">
        <f t="shared" si="28"/>
        <v>24101</v>
      </c>
      <c r="F950" s="27">
        <f t="shared" si="29"/>
        <v>57</v>
      </c>
      <c r="G950" s="27">
        <v>0</v>
      </c>
      <c r="H950" s="29">
        <v>11566.3</v>
      </c>
      <c r="I950" s="27" t="s">
        <v>4694</v>
      </c>
      <c r="J950" s="27" t="s">
        <v>4694</v>
      </c>
      <c r="K950" s="30" t="s">
        <v>4705</v>
      </c>
    </row>
    <row r="951" spans="1:11">
      <c r="A951" s="26" t="s">
        <v>7295</v>
      </c>
      <c r="B951" s="27">
        <v>1965</v>
      </c>
      <c r="C951" s="27" t="s">
        <v>4692</v>
      </c>
      <c r="D951" s="26">
        <v>27</v>
      </c>
      <c r="E951" s="28">
        <f t="shared" si="28"/>
        <v>24042</v>
      </c>
      <c r="F951" s="27">
        <f t="shared" si="29"/>
        <v>57</v>
      </c>
      <c r="G951" s="27">
        <v>1</v>
      </c>
      <c r="H951" s="29">
        <v>11554.22</v>
      </c>
      <c r="I951" s="27" t="s">
        <v>4694</v>
      </c>
      <c r="J951" s="27" t="s">
        <v>4693</v>
      </c>
      <c r="K951" s="30" t="s">
        <v>4695</v>
      </c>
    </row>
    <row r="952" spans="1:11">
      <c r="A952" s="26" t="s">
        <v>7297</v>
      </c>
      <c r="B952" s="27">
        <v>1973</v>
      </c>
      <c r="C952" s="27" t="s">
        <v>4704</v>
      </c>
      <c r="D952" s="26">
        <v>23</v>
      </c>
      <c r="E952" s="28">
        <f t="shared" si="28"/>
        <v>26868</v>
      </c>
      <c r="F952" s="27">
        <f t="shared" si="29"/>
        <v>49</v>
      </c>
      <c r="G952" s="27">
        <v>5</v>
      </c>
      <c r="H952" s="29">
        <v>11552.9</v>
      </c>
      <c r="I952" s="27" t="s">
        <v>4694</v>
      </c>
      <c r="J952" s="27" t="s">
        <v>4697</v>
      </c>
      <c r="K952" s="30" t="s">
        <v>4701</v>
      </c>
    </row>
    <row r="953" spans="1:11">
      <c r="A953" s="26" t="s">
        <v>7300</v>
      </c>
      <c r="B953" s="27">
        <v>1971</v>
      </c>
      <c r="C953" s="27" t="s">
        <v>4703</v>
      </c>
      <c r="D953" s="26">
        <v>1</v>
      </c>
      <c r="E953" s="28">
        <f t="shared" si="28"/>
        <v>26268</v>
      </c>
      <c r="F953" s="27">
        <f t="shared" si="29"/>
        <v>51</v>
      </c>
      <c r="G953" s="27">
        <v>0</v>
      </c>
      <c r="H953" s="29">
        <v>11540.25</v>
      </c>
      <c r="I953" s="27" t="s">
        <v>4694</v>
      </c>
      <c r="J953" s="27" t="s">
        <v>4693</v>
      </c>
      <c r="K953" s="30" t="s">
        <v>4698</v>
      </c>
    </row>
    <row r="954" spans="1:11">
      <c r="A954" s="26" t="s">
        <v>7302</v>
      </c>
      <c r="B954" s="27">
        <v>1968</v>
      </c>
      <c r="C954" s="27" t="s">
        <v>4706</v>
      </c>
      <c r="D954" s="26">
        <v>14</v>
      </c>
      <c r="E954" s="28">
        <f t="shared" si="28"/>
        <v>25156</v>
      </c>
      <c r="F954" s="27">
        <f t="shared" si="29"/>
        <v>54</v>
      </c>
      <c r="G954" s="27">
        <v>2</v>
      </c>
      <c r="H954" s="29">
        <v>11538.42</v>
      </c>
      <c r="I954" s="27" t="s">
        <v>4694</v>
      </c>
      <c r="J954" s="27" t="s">
        <v>4693</v>
      </c>
      <c r="K954" s="30" t="s">
        <v>4701</v>
      </c>
    </row>
    <row r="955" spans="1:11">
      <c r="A955" s="26" t="s">
        <v>7305</v>
      </c>
      <c r="B955" s="27">
        <v>1965</v>
      </c>
      <c r="C955" s="27" t="s">
        <v>4692</v>
      </c>
      <c r="D955" s="26">
        <v>3</v>
      </c>
      <c r="E955" s="28">
        <f t="shared" si="28"/>
        <v>24018</v>
      </c>
      <c r="F955" s="27">
        <f t="shared" si="29"/>
        <v>57</v>
      </c>
      <c r="G955" s="27">
        <v>0</v>
      </c>
      <c r="H955" s="29">
        <v>11534.87</v>
      </c>
      <c r="I955" s="27" t="s">
        <v>4694</v>
      </c>
      <c r="J955" s="27" t="s">
        <v>4693</v>
      </c>
      <c r="K955" s="30" t="s">
        <v>4708</v>
      </c>
    </row>
    <row r="956" spans="1:11">
      <c r="A956" s="26" t="s">
        <v>7308</v>
      </c>
      <c r="B956" s="27">
        <v>1970</v>
      </c>
      <c r="C956" s="27" t="s">
        <v>4704</v>
      </c>
      <c r="D956" s="26">
        <v>23</v>
      </c>
      <c r="E956" s="28">
        <f t="shared" si="28"/>
        <v>25772</v>
      </c>
      <c r="F956" s="27">
        <f t="shared" si="29"/>
        <v>52</v>
      </c>
      <c r="G956" s="27">
        <v>0</v>
      </c>
      <c r="H956" s="29">
        <v>11530.12</v>
      </c>
      <c r="I956" s="27" t="s">
        <v>4694</v>
      </c>
      <c r="J956" s="27" t="s">
        <v>4693</v>
      </c>
      <c r="K956" s="30" t="s">
        <v>4698</v>
      </c>
    </row>
    <row r="957" spans="1:11">
      <c r="A957" s="26" t="s">
        <v>7311</v>
      </c>
      <c r="B957" s="27">
        <v>1988</v>
      </c>
      <c r="C957" s="27" t="s">
        <v>4696</v>
      </c>
      <c r="D957" s="26">
        <v>12</v>
      </c>
      <c r="E957" s="28">
        <f t="shared" si="28"/>
        <v>32306</v>
      </c>
      <c r="F957" s="27">
        <f t="shared" si="29"/>
        <v>34</v>
      </c>
      <c r="G957" s="27">
        <v>3</v>
      </c>
      <c r="H957" s="29">
        <v>11524.25</v>
      </c>
      <c r="I957" s="27" t="s">
        <v>4694</v>
      </c>
      <c r="J957" s="27" t="s">
        <v>4693</v>
      </c>
      <c r="K957" s="30" t="s">
        <v>4713</v>
      </c>
    </row>
    <row r="958" spans="1:11">
      <c r="A958" s="26" t="s">
        <v>7314</v>
      </c>
      <c r="B958" s="27">
        <v>1971</v>
      </c>
      <c r="C958" s="27" t="s">
        <v>4703</v>
      </c>
      <c r="D958" s="26">
        <v>19</v>
      </c>
      <c r="E958" s="28">
        <f t="shared" si="28"/>
        <v>26286</v>
      </c>
      <c r="F958" s="27">
        <f t="shared" si="29"/>
        <v>51</v>
      </c>
      <c r="G958" s="27">
        <v>4</v>
      </c>
      <c r="H958" s="29">
        <v>11520.1</v>
      </c>
      <c r="I958" s="27" t="s">
        <v>4694</v>
      </c>
      <c r="J958" s="27" t="s">
        <v>4693</v>
      </c>
      <c r="K958" s="30" t="s">
        <v>4698</v>
      </c>
    </row>
    <row r="959" spans="1:11">
      <c r="A959" s="26" t="s">
        <v>7315</v>
      </c>
      <c r="B959" s="27">
        <v>1968</v>
      </c>
      <c r="C959" s="27" t="s">
        <v>4696</v>
      </c>
      <c r="D959" s="26">
        <v>24</v>
      </c>
      <c r="E959" s="28">
        <f t="shared" si="28"/>
        <v>25013</v>
      </c>
      <c r="F959" s="27">
        <f t="shared" si="29"/>
        <v>54</v>
      </c>
      <c r="G959" s="27">
        <v>1</v>
      </c>
      <c r="H959" s="29">
        <v>11512.41</v>
      </c>
      <c r="I959" s="27" t="s">
        <v>4694</v>
      </c>
      <c r="J959" s="27" t="s">
        <v>4693</v>
      </c>
      <c r="K959" s="30" t="s">
        <v>4699</v>
      </c>
    </row>
    <row r="960" spans="1:11">
      <c r="A960" s="26" t="s">
        <v>7318</v>
      </c>
      <c r="B960" s="27">
        <v>1989</v>
      </c>
      <c r="C960" s="27" t="s">
        <v>4692</v>
      </c>
      <c r="D960" s="26">
        <v>6</v>
      </c>
      <c r="E960" s="28">
        <f t="shared" si="28"/>
        <v>32787</v>
      </c>
      <c r="F960" s="27">
        <f t="shared" si="29"/>
        <v>33</v>
      </c>
      <c r="G960" s="27">
        <v>3</v>
      </c>
      <c r="H960" s="29">
        <v>11511.61</v>
      </c>
      <c r="I960" s="27" t="s">
        <v>4694</v>
      </c>
      <c r="J960" s="27" t="s">
        <v>4694</v>
      </c>
      <c r="K960" s="30" t="s">
        <v>4713</v>
      </c>
    </row>
    <row r="961" spans="1:11">
      <c r="A961" s="26" t="s">
        <v>7321</v>
      </c>
      <c r="B961" s="27">
        <v>1969</v>
      </c>
      <c r="C961" s="27" t="s">
        <v>4700</v>
      </c>
      <c r="D961" s="26">
        <v>11</v>
      </c>
      <c r="E961" s="28">
        <f t="shared" si="28"/>
        <v>25426</v>
      </c>
      <c r="F961" s="27">
        <f t="shared" si="29"/>
        <v>53</v>
      </c>
      <c r="G961" s="27">
        <v>0</v>
      </c>
      <c r="H961" s="29">
        <v>11497.69</v>
      </c>
      <c r="I961" s="27" t="s">
        <v>4694</v>
      </c>
      <c r="J961" s="27" t="s">
        <v>4693</v>
      </c>
      <c r="K961" s="30" t="s">
        <v>4698</v>
      </c>
    </row>
    <row r="962" spans="1:11">
      <c r="A962" s="26" t="s">
        <v>7324</v>
      </c>
      <c r="B962" s="27">
        <v>1983</v>
      </c>
      <c r="C962" s="27" t="s">
        <v>4696</v>
      </c>
      <c r="D962" s="26">
        <v>7</v>
      </c>
      <c r="E962" s="28">
        <f t="shared" ref="E962:E1025" si="30">DATE(B962,MONTH(DATEVALUE("1-"&amp;C962&amp;"-"&amp;B962)),D962)</f>
        <v>30474</v>
      </c>
      <c r="F962" s="27">
        <f t="shared" ref="F962:F1025" si="31">DATEDIF(E962,DATE(2023,6,8),"y")</f>
        <v>40</v>
      </c>
      <c r="G962" s="27">
        <v>3</v>
      </c>
      <c r="H962" s="29">
        <v>11492.46</v>
      </c>
      <c r="I962" s="27" t="s">
        <v>4694</v>
      </c>
      <c r="J962" s="27" t="s">
        <v>4694</v>
      </c>
      <c r="K962" s="30" t="s">
        <v>4713</v>
      </c>
    </row>
    <row r="963" spans="1:11">
      <c r="A963" s="26" t="s">
        <v>7326</v>
      </c>
      <c r="B963" s="27">
        <v>1970</v>
      </c>
      <c r="C963" s="27" t="s">
        <v>4692</v>
      </c>
      <c r="D963" s="26">
        <v>13</v>
      </c>
      <c r="E963" s="28">
        <f t="shared" si="30"/>
        <v>25854</v>
      </c>
      <c r="F963" s="27">
        <f t="shared" si="31"/>
        <v>52</v>
      </c>
      <c r="G963" s="27">
        <v>3</v>
      </c>
      <c r="H963" s="29">
        <v>11488.32</v>
      </c>
      <c r="I963" s="27" t="s">
        <v>4694</v>
      </c>
      <c r="J963" s="27" t="s">
        <v>4693</v>
      </c>
      <c r="K963" s="30" t="s">
        <v>4709</v>
      </c>
    </row>
    <row r="964" spans="1:11">
      <c r="A964" s="26" t="s">
        <v>7328</v>
      </c>
      <c r="B964" s="27">
        <v>2004</v>
      </c>
      <c r="C964" s="27" t="s">
        <v>4702</v>
      </c>
      <c r="D964" s="26">
        <v>10</v>
      </c>
      <c r="E964" s="28">
        <f t="shared" si="30"/>
        <v>38240</v>
      </c>
      <c r="F964" s="27">
        <f t="shared" si="31"/>
        <v>18</v>
      </c>
      <c r="G964" s="27">
        <v>0</v>
      </c>
      <c r="H964" s="29">
        <v>11482.63</v>
      </c>
      <c r="I964" s="27" t="s">
        <v>4694</v>
      </c>
      <c r="J964" s="27" t="s">
        <v>4697</v>
      </c>
      <c r="K964" s="30" t="s">
        <v>4695</v>
      </c>
    </row>
    <row r="965" spans="1:11">
      <c r="A965" s="26" t="s">
        <v>7331</v>
      </c>
      <c r="B965" s="27">
        <v>1966</v>
      </c>
      <c r="C965" s="27" t="s">
        <v>4702</v>
      </c>
      <c r="D965" s="26">
        <v>7</v>
      </c>
      <c r="E965" s="28">
        <f t="shared" si="30"/>
        <v>24357</v>
      </c>
      <c r="F965" s="27">
        <f t="shared" si="31"/>
        <v>56</v>
      </c>
      <c r="G965" s="27">
        <v>0</v>
      </c>
      <c r="H965" s="29">
        <v>11478.14</v>
      </c>
      <c r="I965" s="27" t="s">
        <v>4694</v>
      </c>
      <c r="J965" s="27" t="s">
        <v>4697</v>
      </c>
      <c r="K965" s="30" t="s">
        <v>4716</v>
      </c>
    </row>
    <row r="966" spans="1:11">
      <c r="A966" s="26" t="s">
        <v>7334</v>
      </c>
      <c r="B966" s="27">
        <v>1965</v>
      </c>
      <c r="C966" s="27" t="s">
        <v>4696</v>
      </c>
      <c r="D966" s="26">
        <v>23</v>
      </c>
      <c r="E966" s="28">
        <f t="shared" si="30"/>
        <v>23916</v>
      </c>
      <c r="F966" s="27">
        <f t="shared" si="31"/>
        <v>57</v>
      </c>
      <c r="G966" s="27">
        <v>0</v>
      </c>
      <c r="H966" s="29">
        <v>11455.28</v>
      </c>
      <c r="I966" s="27" t="s">
        <v>4694</v>
      </c>
      <c r="J966" s="27" t="s">
        <v>4697</v>
      </c>
      <c r="K966" s="30" t="s">
        <v>4701</v>
      </c>
    </row>
    <row r="967" spans="1:11">
      <c r="A967" s="26" t="s">
        <v>7337</v>
      </c>
      <c r="B967" s="27">
        <v>1966</v>
      </c>
      <c r="C967" s="27" t="s">
        <v>4696</v>
      </c>
      <c r="D967" s="26">
        <v>14</v>
      </c>
      <c r="E967" s="28">
        <f t="shared" si="30"/>
        <v>24272</v>
      </c>
      <c r="F967" s="27">
        <f t="shared" si="31"/>
        <v>56</v>
      </c>
      <c r="G967" s="27">
        <v>0</v>
      </c>
      <c r="H967" s="29">
        <v>11454.02</v>
      </c>
      <c r="I967" s="27" t="s">
        <v>4694</v>
      </c>
      <c r="J967" s="27" t="s">
        <v>4693</v>
      </c>
      <c r="K967" s="30" t="s">
        <v>4698</v>
      </c>
    </row>
    <row r="968" spans="1:11">
      <c r="A968" s="26" t="s">
        <v>7340</v>
      </c>
      <c r="B968" s="27">
        <v>1971</v>
      </c>
      <c r="C968" s="27" t="s">
        <v>4702</v>
      </c>
      <c r="D968" s="26">
        <v>12</v>
      </c>
      <c r="E968" s="28">
        <f t="shared" si="30"/>
        <v>26188</v>
      </c>
      <c r="F968" s="27">
        <f t="shared" si="31"/>
        <v>51</v>
      </c>
      <c r="G968" s="27">
        <v>3</v>
      </c>
      <c r="H968" s="29">
        <v>11436.74</v>
      </c>
      <c r="I968" s="27" t="s">
        <v>4694</v>
      </c>
      <c r="J968" s="27" t="s">
        <v>4694</v>
      </c>
      <c r="K968" s="30" t="s">
        <v>4698</v>
      </c>
    </row>
    <row r="969" spans="1:11">
      <c r="A969" s="26" t="s">
        <v>7343</v>
      </c>
      <c r="B969" s="27">
        <v>1980</v>
      </c>
      <c r="C969" s="27" t="s">
        <v>4704</v>
      </c>
      <c r="D969" s="26">
        <v>17</v>
      </c>
      <c r="E969" s="28">
        <f t="shared" si="30"/>
        <v>29419</v>
      </c>
      <c r="F969" s="27">
        <f t="shared" si="31"/>
        <v>42</v>
      </c>
      <c r="G969" s="27">
        <v>2</v>
      </c>
      <c r="H969" s="29">
        <v>11435.74</v>
      </c>
      <c r="I969" s="27" t="s">
        <v>4694</v>
      </c>
      <c r="J969" s="27" t="s">
        <v>4694</v>
      </c>
      <c r="K969" s="30" t="s">
        <v>4715</v>
      </c>
    </row>
    <row r="970" spans="1:11">
      <c r="A970" s="26" t="s">
        <v>7345</v>
      </c>
      <c r="B970" s="27">
        <v>1985</v>
      </c>
      <c r="C970" s="27" t="s">
        <v>4696</v>
      </c>
      <c r="D970" s="26">
        <v>9</v>
      </c>
      <c r="E970" s="28">
        <f t="shared" si="30"/>
        <v>31207</v>
      </c>
      <c r="F970" s="27">
        <f t="shared" si="31"/>
        <v>37</v>
      </c>
      <c r="G970" s="27">
        <v>3</v>
      </c>
      <c r="H970" s="29">
        <v>11419.49</v>
      </c>
      <c r="I970" s="27" t="s">
        <v>4694</v>
      </c>
      <c r="J970" s="27" t="s">
        <v>4693</v>
      </c>
      <c r="K970" s="30" t="s">
        <v>4698</v>
      </c>
    </row>
    <row r="971" spans="1:11">
      <c r="A971" s="26" t="s">
        <v>7347</v>
      </c>
      <c r="B971" s="27">
        <v>1983</v>
      </c>
      <c r="C971" s="27" t="s">
        <v>4692</v>
      </c>
      <c r="D971" s="26">
        <v>23</v>
      </c>
      <c r="E971" s="28">
        <f t="shared" si="30"/>
        <v>30612</v>
      </c>
      <c r="F971" s="27">
        <f t="shared" si="31"/>
        <v>39</v>
      </c>
      <c r="G971" s="27">
        <v>3</v>
      </c>
      <c r="H971" s="29">
        <v>11412.02</v>
      </c>
      <c r="I971" s="27" t="s">
        <v>4694</v>
      </c>
      <c r="J971" s="27" t="s">
        <v>4693</v>
      </c>
      <c r="K971" s="30" t="s">
        <v>4715</v>
      </c>
    </row>
    <row r="972" spans="1:11">
      <c r="A972" s="26" t="s">
        <v>7350</v>
      </c>
      <c r="B972" s="27">
        <v>1970</v>
      </c>
      <c r="C972" s="27" t="s">
        <v>4692</v>
      </c>
      <c r="D972" s="26">
        <v>7</v>
      </c>
      <c r="E972" s="28">
        <f t="shared" si="30"/>
        <v>25848</v>
      </c>
      <c r="F972" s="27">
        <f t="shared" si="31"/>
        <v>52</v>
      </c>
      <c r="G972" s="27">
        <v>3</v>
      </c>
      <c r="H972" s="29">
        <v>11411.69</v>
      </c>
      <c r="I972" s="27" t="s">
        <v>4694</v>
      </c>
      <c r="J972" s="27" t="s">
        <v>4697</v>
      </c>
      <c r="K972" s="30" t="s">
        <v>4701</v>
      </c>
    </row>
    <row r="973" spans="1:11">
      <c r="A973" s="26" t="s">
        <v>7352</v>
      </c>
      <c r="B973" s="27">
        <v>1970</v>
      </c>
      <c r="C973" s="27" t="s">
        <v>4692</v>
      </c>
      <c r="D973" s="26">
        <v>2</v>
      </c>
      <c r="E973" s="28">
        <f t="shared" si="30"/>
        <v>25843</v>
      </c>
      <c r="F973" s="27">
        <f t="shared" si="31"/>
        <v>52</v>
      </c>
      <c r="G973" s="27">
        <v>2</v>
      </c>
      <c r="H973" s="29">
        <v>11396.9</v>
      </c>
      <c r="I973" s="27" t="s">
        <v>4694</v>
      </c>
      <c r="J973" s="27" t="s">
        <v>4694</v>
      </c>
      <c r="K973" s="30" t="s">
        <v>4699</v>
      </c>
    </row>
    <row r="974" spans="1:11">
      <c r="A974" s="26" t="s">
        <v>7355</v>
      </c>
      <c r="B974" s="27">
        <v>1967</v>
      </c>
      <c r="C974" s="27" t="s">
        <v>4703</v>
      </c>
      <c r="D974" s="26">
        <v>19</v>
      </c>
      <c r="E974" s="28">
        <f t="shared" si="30"/>
        <v>24825</v>
      </c>
      <c r="F974" s="27">
        <f t="shared" si="31"/>
        <v>55</v>
      </c>
      <c r="G974" s="27">
        <v>1</v>
      </c>
      <c r="H974" s="29">
        <v>11394.07</v>
      </c>
      <c r="I974" s="27" t="s">
        <v>4694</v>
      </c>
      <c r="J974" s="27" t="s">
        <v>4693</v>
      </c>
      <c r="K974" s="30" t="s">
        <v>4712</v>
      </c>
    </row>
    <row r="975" spans="1:11">
      <c r="A975" s="26" t="s">
        <v>7357</v>
      </c>
      <c r="B975" s="27">
        <v>1997</v>
      </c>
      <c r="C975" s="27" t="s">
        <v>4704</v>
      </c>
      <c r="D975" s="26">
        <v>28</v>
      </c>
      <c r="E975" s="28">
        <f t="shared" si="30"/>
        <v>35639</v>
      </c>
      <c r="F975" s="27">
        <f t="shared" si="31"/>
        <v>25</v>
      </c>
      <c r="G975" s="27">
        <v>0</v>
      </c>
      <c r="H975" s="29">
        <v>11388.27</v>
      </c>
      <c r="I975" s="27" t="s">
        <v>4694</v>
      </c>
      <c r="J975" s="27" t="s">
        <v>4697</v>
      </c>
      <c r="K975" s="30" t="s">
        <v>4713</v>
      </c>
    </row>
    <row r="976" spans="1:11">
      <c r="A976" s="26" t="s">
        <v>7359</v>
      </c>
      <c r="B976" s="27">
        <v>1964</v>
      </c>
      <c r="C976" s="27" t="s">
        <v>4696</v>
      </c>
      <c r="D976" s="26">
        <v>13</v>
      </c>
      <c r="E976" s="28">
        <f t="shared" si="30"/>
        <v>23541</v>
      </c>
      <c r="F976" s="27">
        <f t="shared" si="31"/>
        <v>58</v>
      </c>
      <c r="G976" s="27">
        <v>0</v>
      </c>
      <c r="H976" s="29">
        <v>11381.33</v>
      </c>
      <c r="I976" s="27" t="s">
        <v>4694</v>
      </c>
      <c r="J976" s="27" t="s">
        <v>4697</v>
      </c>
      <c r="K976" s="30" t="s">
        <v>4695</v>
      </c>
    </row>
    <row r="977" spans="1:11">
      <c r="A977" s="26" t="s">
        <v>7361</v>
      </c>
      <c r="B977" s="27">
        <v>1972</v>
      </c>
      <c r="C977" s="27" t="s">
        <v>4703</v>
      </c>
      <c r="D977" s="26">
        <v>6</v>
      </c>
      <c r="E977" s="28">
        <f t="shared" si="30"/>
        <v>26639</v>
      </c>
      <c r="F977" s="27">
        <f t="shared" si="31"/>
        <v>50</v>
      </c>
      <c r="G977" s="27">
        <v>0</v>
      </c>
      <c r="H977" s="29">
        <v>11378.57</v>
      </c>
      <c r="I977" s="27" t="s">
        <v>4694</v>
      </c>
      <c r="J977" s="27" t="s">
        <v>4697</v>
      </c>
      <c r="K977" s="30" t="s">
        <v>4716</v>
      </c>
    </row>
    <row r="978" spans="1:11">
      <c r="A978" s="26" t="s">
        <v>7364</v>
      </c>
      <c r="B978" s="27">
        <v>1979</v>
      </c>
      <c r="C978" s="27" t="s">
        <v>4696</v>
      </c>
      <c r="D978" s="26">
        <v>7</v>
      </c>
      <c r="E978" s="28">
        <f t="shared" si="30"/>
        <v>29013</v>
      </c>
      <c r="F978" s="27">
        <f t="shared" si="31"/>
        <v>44</v>
      </c>
      <c r="G978" s="27">
        <v>2</v>
      </c>
      <c r="H978" s="29">
        <v>11369.39</v>
      </c>
      <c r="I978" s="27" t="s">
        <v>4694</v>
      </c>
      <c r="J978" s="27" t="s">
        <v>4693</v>
      </c>
      <c r="K978" s="30" t="s">
        <v>4713</v>
      </c>
    </row>
    <row r="979" spans="1:11">
      <c r="A979" s="26" t="s">
        <v>7366</v>
      </c>
      <c r="B979" s="27">
        <v>1964</v>
      </c>
      <c r="C979" s="27" t="s">
        <v>4703</v>
      </c>
      <c r="D979" s="26">
        <v>13</v>
      </c>
      <c r="E979" s="28">
        <f t="shared" si="30"/>
        <v>23724</v>
      </c>
      <c r="F979" s="27">
        <f t="shared" si="31"/>
        <v>58</v>
      </c>
      <c r="G979" s="27">
        <v>0</v>
      </c>
      <c r="H979" s="29">
        <v>11365.95</v>
      </c>
      <c r="I979" s="27" t="s">
        <v>4694</v>
      </c>
      <c r="J979" s="27" t="s">
        <v>4697</v>
      </c>
      <c r="K979" s="30" t="s">
        <v>4701</v>
      </c>
    </row>
    <row r="980" spans="1:11">
      <c r="A980" s="26" t="s">
        <v>7368</v>
      </c>
      <c r="B980" s="27">
        <v>1964</v>
      </c>
      <c r="C980" s="27" t="s">
        <v>4704</v>
      </c>
      <c r="D980" s="26">
        <v>3</v>
      </c>
      <c r="E980" s="28">
        <f t="shared" si="30"/>
        <v>23561</v>
      </c>
      <c r="F980" s="27">
        <f t="shared" si="31"/>
        <v>58</v>
      </c>
      <c r="G980" s="27">
        <v>0</v>
      </c>
      <c r="H980" s="29">
        <v>11363.28</v>
      </c>
      <c r="I980" s="27" t="s">
        <v>4694</v>
      </c>
      <c r="J980" s="27" t="s">
        <v>4693</v>
      </c>
      <c r="K980" s="30" t="s">
        <v>4695</v>
      </c>
    </row>
    <row r="981" spans="1:11">
      <c r="A981" s="26" t="s">
        <v>7371</v>
      </c>
      <c r="B981" s="27">
        <v>1964</v>
      </c>
      <c r="C981" s="27" t="s">
        <v>4704</v>
      </c>
      <c r="D981" s="26">
        <v>4</v>
      </c>
      <c r="E981" s="28">
        <f t="shared" si="30"/>
        <v>23562</v>
      </c>
      <c r="F981" s="27">
        <f t="shared" si="31"/>
        <v>58</v>
      </c>
      <c r="G981" s="27">
        <v>0</v>
      </c>
      <c r="H981" s="29">
        <v>11362.76</v>
      </c>
      <c r="I981" s="27" t="s">
        <v>4694</v>
      </c>
      <c r="J981" s="27" t="s">
        <v>4693</v>
      </c>
      <c r="K981" s="30" t="s">
        <v>4701</v>
      </c>
    </row>
    <row r="982" spans="1:11">
      <c r="A982" s="26" t="s">
        <v>7373</v>
      </c>
      <c r="B982" s="27">
        <v>1965</v>
      </c>
      <c r="C982" s="27" t="s">
        <v>4702</v>
      </c>
      <c r="D982" s="26">
        <v>26</v>
      </c>
      <c r="E982" s="28">
        <f t="shared" si="30"/>
        <v>24011</v>
      </c>
      <c r="F982" s="27">
        <f t="shared" si="31"/>
        <v>57</v>
      </c>
      <c r="G982" s="27">
        <v>0</v>
      </c>
      <c r="H982" s="29">
        <v>11356.66</v>
      </c>
      <c r="I982" s="27" t="s">
        <v>4694</v>
      </c>
      <c r="J982" s="27" t="s">
        <v>4694</v>
      </c>
      <c r="K982" s="30" t="s">
        <v>4698</v>
      </c>
    </row>
    <row r="983" spans="1:11">
      <c r="A983" s="26" t="s">
        <v>7375</v>
      </c>
      <c r="B983" s="27">
        <v>1965</v>
      </c>
      <c r="C983" s="27" t="s">
        <v>4706</v>
      </c>
      <c r="D983" s="26">
        <v>29</v>
      </c>
      <c r="E983" s="28">
        <f t="shared" si="30"/>
        <v>24075</v>
      </c>
      <c r="F983" s="27">
        <f t="shared" si="31"/>
        <v>57</v>
      </c>
      <c r="G983" s="27">
        <v>0</v>
      </c>
      <c r="H983" s="29">
        <v>11353.23</v>
      </c>
      <c r="I983" s="27" t="s">
        <v>4694</v>
      </c>
      <c r="J983" s="27" t="s">
        <v>4693</v>
      </c>
      <c r="K983" s="30" t="s">
        <v>4698</v>
      </c>
    </row>
    <row r="984" spans="1:11">
      <c r="A984" s="26" t="s">
        <v>7378</v>
      </c>
      <c r="B984" s="27">
        <v>1964</v>
      </c>
      <c r="C984" s="27" t="s">
        <v>4704</v>
      </c>
      <c r="D984" s="26">
        <v>12</v>
      </c>
      <c r="E984" s="28">
        <f t="shared" si="30"/>
        <v>23570</v>
      </c>
      <c r="F984" s="27">
        <f t="shared" si="31"/>
        <v>58</v>
      </c>
      <c r="G984" s="27">
        <v>0</v>
      </c>
      <c r="H984" s="29">
        <v>11345.52</v>
      </c>
      <c r="I984" s="27" t="s">
        <v>4694</v>
      </c>
      <c r="J984" s="27" t="s">
        <v>4694</v>
      </c>
      <c r="K984" s="30" t="s">
        <v>4701</v>
      </c>
    </row>
    <row r="985" spans="1:11">
      <c r="A985" s="26" t="s">
        <v>7380</v>
      </c>
      <c r="B985" s="27">
        <v>1968</v>
      </c>
      <c r="C985" s="27" t="s">
        <v>4706</v>
      </c>
      <c r="D985" s="26">
        <v>2</v>
      </c>
      <c r="E985" s="28">
        <f t="shared" si="30"/>
        <v>25144</v>
      </c>
      <c r="F985" s="27">
        <f t="shared" si="31"/>
        <v>54</v>
      </c>
      <c r="G985" s="27">
        <v>0</v>
      </c>
      <c r="H985" s="29">
        <v>11344.32</v>
      </c>
      <c r="I985" s="27" t="s">
        <v>4694</v>
      </c>
      <c r="J985" s="27" t="s">
        <v>4697</v>
      </c>
      <c r="K985" s="30" t="s">
        <v>4716</v>
      </c>
    </row>
    <row r="986" spans="1:11">
      <c r="A986" s="26" t="s">
        <v>7383</v>
      </c>
      <c r="B986" s="27">
        <v>1989</v>
      </c>
      <c r="C986" s="27" t="s">
        <v>4700</v>
      </c>
      <c r="D986" s="26">
        <v>19</v>
      </c>
      <c r="E986" s="28">
        <f t="shared" si="30"/>
        <v>32739</v>
      </c>
      <c r="F986" s="27">
        <f t="shared" si="31"/>
        <v>33</v>
      </c>
      <c r="G986" s="27">
        <v>1</v>
      </c>
      <c r="H986" s="29">
        <v>11326.71</v>
      </c>
      <c r="I986" s="27" t="s">
        <v>4694</v>
      </c>
      <c r="J986" s="27" t="s">
        <v>4694</v>
      </c>
      <c r="K986" s="30" t="s">
        <v>4695</v>
      </c>
    </row>
    <row r="987" spans="1:11">
      <c r="A987" s="26" t="s">
        <v>7386</v>
      </c>
      <c r="B987" s="27">
        <v>2002</v>
      </c>
      <c r="C987" s="27" t="s">
        <v>4702</v>
      </c>
      <c r="D987" s="26">
        <v>20</v>
      </c>
      <c r="E987" s="28">
        <f t="shared" si="30"/>
        <v>37519</v>
      </c>
      <c r="F987" s="27">
        <f t="shared" si="31"/>
        <v>20</v>
      </c>
      <c r="G987" s="27">
        <v>0</v>
      </c>
      <c r="H987" s="29">
        <v>11321.49</v>
      </c>
      <c r="I987" s="27" t="s">
        <v>4694</v>
      </c>
      <c r="J987" s="27" t="s">
        <v>4694</v>
      </c>
      <c r="K987" s="30" t="s">
        <v>4698</v>
      </c>
    </row>
    <row r="988" spans="1:11">
      <c r="A988" s="26" t="s">
        <v>7389</v>
      </c>
      <c r="B988" s="27">
        <v>1963</v>
      </c>
      <c r="C988" s="27" t="s">
        <v>4704</v>
      </c>
      <c r="D988" s="26">
        <v>11</v>
      </c>
      <c r="E988" s="28">
        <f t="shared" si="30"/>
        <v>23203</v>
      </c>
      <c r="F988" s="27">
        <f t="shared" si="31"/>
        <v>59</v>
      </c>
      <c r="G988" s="27">
        <v>0</v>
      </c>
      <c r="H988" s="29">
        <v>11319.12</v>
      </c>
      <c r="I988" s="27" t="s">
        <v>4694</v>
      </c>
      <c r="J988" s="27" t="s">
        <v>4693</v>
      </c>
      <c r="K988" s="30" t="s">
        <v>4698</v>
      </c>
    </row>
    <row r="989" spans="1:11">
      <c r="A989" s="26" t="s">
        <v>7390</v>
      </c>
      <c r="B989" s="27">
        <v>1995</v>
      </c>
      <c r="C989" s="27" t="s">
        <v>4703</v>
      </c>
      <c r="D989" s="26">
        <v>10</v>
      </c>
      <c r="E989" s="28">
        <f t="shared" si="30"/>
        <v>35043</v>
      </c>
      <c r="F989" s="27">
        <f t="shared" si="31"/>
        <v>27</v>
      </c>
      <c r="G989" s="27">
        <v>0</v>
      </c>
      <c r="H989" s="29">
        <v>11318.57</v>
      </c>
      <c r="I989" s="27" t="s">
        <v>4694</v>
      </c>
      <c r="J989" s="27" t="s">
        <v>4697</v>
      </c>
      <c r="K989" s="30" t="s">
        <v>4713</v>
      </c>
    </row>
    <row r="990" spans="1:11">
      <c r="A990" s="26" t="s">
        <v>7392</v>
      </c>
      <c r="B990" s="27">
        <v>1963</v>
      </c>
      <c r="C990" s="27" t="s">
        <v>4706</v>
      </c>
      <c r="D990" s="26">
        <v>22</v>
      </c>
      <c r="E990" s="28">
        <f t="shared" si="30"/>
        <v>23337</v>
      </c>
      <c r="F990" s="27">
        <f t="shared" si="31"/>
        <v>59</v>
      </c>
      <c r="G990" s="27">
        <v>0</v>
      </c>
      <c r="H990" s="29">
        <v>11312.33</v>
      </c>
      <c r="I990" s="27" t="s">
        <v>4694</v>
      </c>
      <c r="J990" s="27" t="s">
        <v>4694</v>
      </c>
      <c r="K990" s="30" t="s">
        <v>4698</v>
      </c>
    </row>
    <row r="991" spans="1:11">
      <c r="A991" s="26" t="s">
        <v>7395</v>
      </c>
      <c r="B991" s="27">
        <v>1968</v>
      </c>
      <c r="C991" s="27" t="s">
        <v>4692</v>
      </c>
      <c r="D991" s="26">
        <v>6</v>
      </c>
      <c r="E991" s="28">
        <f t="shared" si="30"/>
        <v>25117</v>
      </c>
      <c r="F991" s="27">
        <f t="shared" si="31"/>
        <v>54</v>
      </c>
      <c r="G991" s="27">
        <v>1</v>
      </c>
      <c r="H991" s="29">
        <v>11305.93</v>
      </c>
      <c r="I991" s="27" t="s">
        <v>4694</v>
      </c>
      <c r="J991" s="27" t="s">
        <v>4693</v>
      </c>
      <c r="K991" s="30" t="s">
        <v>4698</v>
      </c>
    </row>
    <row r="992" spans="1:11">
      <c r="A992" s="26" t="s">
        <v>7397</v>
      </c>
      <c r="B992" s="27">
        <v>1972</v>
      </c>
      <c r="C992" s="27" t="s">
        <v>4702</v>
      </c>
      <c r="D992" s="26">
        <v>25</v>
      </c>
      <c r="E992" s="28">
        <f t="shared" si="30"/>
        <v>26567</v>
      </c>
      <c r="F992" s="27">
        <f t="shared" si="31"/>
        <v>50</v>
      </c>
      <c r="G992" s="27">
        <v>4</v>
      </c>
      <c r="H992" s="29">
        <v>11299.34</v>
      </c>
      <c r="I992" s="27" t="s">
        <v>4694</v>
      </c>
      <c r="J992" s="27" t="s">
        <v>4697</v>
      </c>
      <c r="K992" s="30" t="s">
        <v>4701</v>
      </c>
    </row>
    <row r="993" spans="1:11">
      <c r="A993" s="26" t="s">
        <v>7400</v>
      </c>
      <c r="B993" s="27">
        <v>1988</v>
      </c>
      <c r="C993" s="27" t="s">
        <v>4706</v>
      </c>
      <c r="D993" s="26">
        <v>14</v>
      </c>
      <c r="E993" s="28">
        <f t="shared" si="30"/>
        <v>32461</v>
      </c>
      <c r="F993" s="27">
        <f t="shared" si="31"/>
        <v>34</v>
      </c>
      <c r="G993" s="27">
        <v>3</v>
      </c>
      <c r="H993" s="29">
        <v>11294.57</v>
      </c>
      <c r="I993" s="27" t="s">
        <v>4694</v>
      </c>
      <c r="J993" s="27" t="s">
        <v>4693</v>
      </c>
      <c r="K993" s="30" t="s">
        <v>4714</v>
      </c>
    </row>
    <row r="994" spans="1:11">
      <c r="A994" s="26" t="s">
        <v>7402</v>
      </c>
      <c r="B994" s="27">
        <v>1970</v>
      </c>
      <c r="C994" s="27" t="s">
        <v>4696</v>
      </c>
      <c r="D994" s="26">
        <v>22</v>
      </c>
      <c r="E994" s="28">
        <f t="shared" si="30"/>
        <v>25741</v>
      </c>
      <c r="F994" s="27">
        <f t="shared" si="31"/>
        <v>52</v>
      </c>
      <c r="G994" s="27">
        <v>3</v>
      </c>
      <c r="H994" s="29">
        <v>11289.11</v>
      </c>
      <c r="I994" s="27" t="s">
        <v>4694</v>
      </c>
      <c r="J994" s="27" t="s">
        <v>4693</v>
      </c>
      <c r="K994" s="30" t="s">
        <v>4698</v>
      </c>
    </row>
    <row r="995" spans="1:11">
      <c r="A995" s="26" t="s">
        <v>7405</v>
      </c>
      <c r="B995" s="27">
        <v>1967</v>
      </c>
      <c r="C995" s="27" t="s">
        <v>4696</v>
      </c>
      <c r="D995" s="26">
        <v>14</v>
      </c>
      <c r="E995" s="28">
        <f t="shared" si="30"/>
        <v>24637</v>
      </c>
      <c r="F995" s="27">
        <f t="shared" si="31"/>
        <v>55</v>
      </c>
      <c r="G995" s="27">
        <v>0</v>
      </c>
      <c r="H995" s="29">
        <v>11286.54</v>
      </c>
      <c r="I995" s="27" t="s">
        <v>4694</v>
      </c>
      <c r="J995" s="27" t="s">
        <v>4694</v>
      </c>
      <c r="K995" s="30" t="s">
        <v>4699</v>
      </c>
    </row>
    <row r="996" spans="1:11">
      <c r="A996" s="26" t="s">
        <v>7408</v>
      </c>
      <c r="B996" s="27">
        <v>2004</v>
      </c>
      <c r="C996" s="27" t="s">
        <v>4692</v>
      </c>
      <c r="D996" s="26">
        <v>4</v>
      </c>
      <c r="E996" s="28">
        <f t="shared" si="30"/>
        <v>38264</v>
      </c>
      <c r="F996" s="27">
        <f t="shared" si="31"/>
        <v>18</v>
      </c>
      <c r="G996" s="27">
        <v>1</v>
      </c>
      <c r="H996" s="29">
        <v>11272.33</v>
      </c>
      <c r="I996" s="27" t="s">
        <v>4694</v>
      </c>
      <c r="J996" s="27" t="s">
        <v>4697</v>
      </c>
      <c r="K996" s="30" t="s">
        <v>4711</v>
      </c>
    </row>
    <row r="997" spans="1:11">
      <c r="A997" s="26" t="s">
        <v>7410</v>
      </c>
      <c r="B997" s="27">
        <v>1971</v>
      </c>
      <c r="C997" s="27" t="s">
        <v>4703</v>
      </c>
      <c r="D997" s="26">
        <v>26</v>
      </c>
      <c r="E997" s="28">
        <f t="shared" si="30"/>
        <v>26293</v>
      </c>
      <c r="F997" s="27">
        <f t="shared" si="31"/>
        <v>51</v>
      </c>
      <c r="G997" s="27">
        <v>0</v>
      </c>
      <c r="H997" s="29">
        <v>11265.71</v>
      </c>
      <c r="I997" s="27" t="s">
        <v>4694</v>
      </c>
      <c r="J997" s="27" t="s">
        <v>4693</v>
      </c>
      <c r="K997" s="30" t="s">
        <v>4716</v>
      </c>
    </row>
    <row r="998" spans="1:11">
      <c r="A998" s="26" t="s">
        <v>7413</v>
      </c>
      <c r="B998" s="27">
        <v>1969</v>
      </c>
      <c r="C998" s="27" t="s">
        <v>4692</v>
      </c>
      <c r="D998" s="26">
        <v>11</v>
      </c>
      <c r="E998" s="28">
        <f t="shared" si="30"/>
        <v>25487</v>
      </c>
      <c r="F998" s="27">
        <f t="shared" si="31"/>
        <v>53</v>
      </c>
      <c r="G998" s="27">
        <v>3</v>
      </c>
      <c r="H998" s="29">
        <v>11264.54</v>
      </c>
      <c r="I998" s="27" t="s">
        <v>4694</v>
      </c>
      <c r="J998" s="27" t="s">
        <v>4697</v>
      </c>
      <c r="K998" s="30" t="s">
        <v>4701</v>
      </c>
    </row>
    <row r="999" spans="1:11">
      <c r="A999" s="26" t="s">
        <v>7415</v>
      </c>
      <c r="B999" s="27">
        <v>1981</v>
      </c>
      <c r="C999" s="27" t="s">
        <v>4692</v>
      </c>
      <c r="D999" s="26">
        <v>2</v>
      </c>
      <c r="E999" s="28">
        <f t="shared" si="30"/>
        <v>29861</v>
      </c>
      <c r="F999" s="27">
        <f t="shared" si="31"/>
        <v>41</v>
      </c>
      <c r="G999" s="27">
        <v>1</v>
      </c>
      <c r="H999" s="29">
        <v>11255.29</v>
      </c>
      <c r="I999" s="27" t="s">
        <v>4694</v>
      </c>
      <c r="J999" s="27" t="s">
        <v>4693</v>
      </c>
      <c r="K999" s="30" t="s">
        <v>4713</v>
      </c>
    </row>
    <row r="1000" spans="1:11">
      <c r="A1000" s="26" t="s">
        <v>7417</v>
      </c>
      <c r="B1000" s="27">
        <v>1969</v>
      </c>
      <c r="C1000" s="27" t="s">
        <v>4700</v>
      </c>
      <c r="D1000" s="26">
        <v>20</v>
      </c>
      <c r="E1000" s="28">
        <f t="shared" si="30"/>
        <v>25435</v>
      </c>
      <c r="F1000" s="27">
        <f t="shared" si="31"/>
        <v>53</v>
      </c>
      <c r="G1000" s="27">
        <v>3</v>
      </c>
      <c r="H1000" s="29">
        <v>11253.42</v>
      </c>
      <c r="I1000" s="27" t="s">
        <v>4694</v>
      </c>
      <c r="J1000" s="27" t="s">
        <v>4693</v>
      </c>
      <c r="K1000" s="30" t="s">
        <v>4701</v>
      </c>
    </row>
    <row r="1001" spans="1:11">
      <c r="A1001" s="26" t="s">
        <v>7419</v>
      </c>
      <c r="B1001" s="27">
        <v>1989</v>
      </c>
      <c r="C1001" s="27" t="s">
        <v>4703</v>
      </c>
      <c r="D1001" s="26">
        <v>17</v>
      </c>
      <c r="E1001" s="28">
        <f t="shared" si="30"/>
        <v>32859</v>
      </c>
      <c r="F1001" s="27">
        <f t="shared" si="31"/>
        <v>33</v>
      </c>
      <c r="G1001" s="27">
        <v>3</v>
      </c>
      <c r="H1001" s="29">
        <v>11250.43</v>
      </c>
      <c r="I1001" s="27" t="s">
        <v>4694</v>
      </c>
      <c r="J1001" s="27" t="s">
        <v>4697</v>
      </c>
      <c r="K1001" s="30" t="s">
        <v>4713</v>
      </c>
    </row>
    <row r="1002" spans="1:11">
      <c r="A1002" s="26" t="s">
        <v>7422</v>
      </c>
      <c r="B1002" s="27">
        <v>1969</v>
      </c>
      <c r="C1002" s="27" t="s">
        <v>4703</v>
      </c>
      <c r="D1002" s="26">
        <v>30</v>
      </c>
      <c r="E1002" s="28">
        <f t="shared" si="30"/>
        <v>25567</v>
      </c>
      <c r="F1002" s="27">
        <f t="shared" si="31"/>
        <v>53</v>
      </c>
      <c r="G1002" s="27">
        <v>2</v>
      </c>
      <c r="H1002" s="29">
        <v>11244.38</v>
      </c>
      <c r="I1002" s="27" t="s">
        <v>4694</v>
      </c>
      <c r="J1002" s="27" t="s">
        <v>4693</v>
      </c>
      <c r="K1002" s="30" t="s">
        <v>4705</v>
      </c>
    </row>
    <row r="1003" spans="1:11">
      <c r="A1003" s="26" t="s">
        <v>7424</v>
      </c>
      <c r="B1003" s="27">
        <v>1976</v>
      </c>
      <c r="C1003" s="27" t="s">
        <v>4696</v>
      </c>
      <c r="D1003" s="26">
        <v>28</v>
      </c>
      <c r="E1003" s="28">
        <f t="shared" si="30"/>
        <v>27939</v>
      </c>
      <c r="F1003" s="27">
        <f t="shared" si="31"/>
        <v>46</v>
      </c>
      <c r="G1003" s="27">
        <v>2</v>
      </c>
      <c r="H1003" s="29">
        <v>11217.35</v>
      </c>
      <c r="I1003" s="27" t="s">
        <v>4694</v>
      </c>
      <c r="J1003" s="27" t="s">
        <v>4697</v>
      </c>
      <c r="K1003" s="30" t="s">
        <v>4716</v>
      </c>
    </row>
    <row r="1004" spans="1:11">
      <c r="A1004" s="26" t="s">
        <v>7427</v>
      </c>
      <c r="B1004" s="27">
        <v>1970</v>
      </c>
      <c r="C1004" s="27" t="s">
        <v>4696</v>
      </c>
      <c r="D1004" s="26">
        <v>14</v>
      </c>
      <c r="E1004" s="28">
        <f t="shared" si="30"/>
        <v>25733</v>
      </c>
      <c r="F1004" s="27">
        <f t="shared" si="31"/>
        <v>52</v>
      </c>
      <c r="G1004" s="27">
        <v>2</v>
      </c>
      <c r="H1004" s="29">
        <v>11187.66</v>
      </c>
      <c r="I1004" s="27" t="s">
        <v>4694</v>
      </c>
      <c r="J1004" s="27" t="s">
        <v>4697</v>
      </c>
      <c r="K1004" s="30" t="s">
        <v>4698</v>
      </c>
    </row>
    <row r="1005" spans="1:11">
      <c r="A1005" s="26" t="s">
        <v>7430</v>
      </c>
      <c r="B1005" s="27">
        <v>1972</v>
      </c>
      <c r="C1005" s="27" t="s">
        <v>4702</v>
      </c>
      <c r="D1005" s="26">
        <v>3</v>
      </c>
      <c r="E1005" s="28">
        <f t="shared" si="30"/>
        <v>26545</v>
      </c>
      <c r="F1005" s="27">
        <f t="shared" si="31"/>
        <v>50</v>
      </c>
      <c r="G1005" s="27">
        <v>0</v>
      </c>
      <c r="H1005" s="29">
        <v>11186.2</v>
      </c>
      <c r="I1005" s="27" t="s">
        <v>4694</v>
      </c>
      <c r="J1005" s="27" t="s">
        <v>4697</v>
      </c>
      <c r="K1005" s="30" t="s">
        <v>4715</v>
      </c>
    </row>
    <row r="1006" spans="1:11">
      <c r="A1006" s="26" t="s">
        <v>7433</v>
      </c>
      <c r="B1006" s="27">
        <v>1966</v>
      </c>
      <c r="C1006" s="27" t="s">
        <v>4700</v>
      </c>
      <c r="D1006" s="26">
        <v>6</v>
      </c>
      <c r="E1006" s="28">
        <f t="shared" si="30"/>
        <v>24325</v>
      </c>
      <c r="F1006" s="27">
        <f t="shared" si="31"/>
        <v>56</v>
      </c>
      <c r="G1006" s="27">
        <v>0</v>
      </c>
      <c r="H1006" s="29">
        <v>11165.42</v>
      </c>
      <c r="I1006" s="27" t="s">
        <v>4694</v>
      </c>
      <c r="J1006" s="27" t="s">
        <v>4693</v>
      </c>
      <c r="K1006" s="30" t="s">
        <v>4705</v>
      </c>
    </row>
    <row r="1007" spans="1:11">
      <c r="A1007" s="26" t="s">
        <v>7435</v>
      </c>
      <c r="B1007" s="27">
        <v>1969</v>
      </c>
      <c r="C1007" s="27" t="s">
        <v>4696</v>
      </c>
      <c r="D1007" s="26">
        <v>25</v>
      </c>
      <c r="E1007" s="28">
        <f t="shared" si="30"/>
        <v>25379</v>
      </c>
      <c r="F1007" s="27">
        <f t="shared" si="31"/>
        <v>53</v>
      </c>
      <c r="G1007" s="27">
        <v>2</v>
      </c>
      <c r="H1007" s="29">
        <v>11163.57</v>
      </c>
      <c r="I1007" s="27" t="s">
        <v>4694</v>
      </c>
      <c r="J1007" s="27" t="s">
        <v>4697</v>
      </c>
      <c r="K1007" s="30" t="s">
        <v>4701</v>
      </c>
    </row>
    <row r="1008" spans="1:11">
      <c r="A1008" s="26" t="s">
        <v>7438</v>
      </c>
      <c r="B1008" s="27">
        <v>1969</v>
      </c>
      <c r="C1008" s="27" t="s">
        <v>4706</v>
      </c>
      <c r="D1008" s="26">
        <v>30</v>
      </c>
      <c r="E1008" s="28">
        <f t="shared" si="30"/>
        <v>25537</v>
      </c>
      <c r="F1008" s="27">
        <f t="shared" si="31"/>
        <v>53</v>
      </c>
      <c r="G1008" s="27">
        <v>2</v>
      </c>
      <c r="H1008" s="29">
        <v>11150.78</v>
      </c>
      <c r="I1008" s="27" t="s">
        <v>4694</v>
      </c>
      <c r="J1008" s="27" t="s">
        <v>4697</v>
      </c>
      <c r="K1008" s="30" t="s">
        <v>4701</v>
      </c>
    </row>
    <row r="1009" spans="1:11">
      <c r="A1009" s="26" t="s">
        <v>7440</v>
      </c>
      <c r="B1009" s="27">
        <v>1980</v>
      </c>
      <c r="C1009" s="27" t="s">
        <v>4700</v>
      </c>
      <c r="D1009" s="26">
        <v>20</v>
      </c>
      <c r="E1009" s="28">
        <f t="shared" si="30"/>
        <v>29453</v>
      </c>
      <c r="F1009" s="27">
        <f t="shared" si="31"/>
        <v>42</v>
      </c>
      <c r="G1009" s="27">
        <v>2</v>
      </c>
      <c r="H1009" s="29">
        <v>11103.33</v>
      </c>
      <c r="I1009" s="27" t="s">
        <v>4694</v>
      </c>
      <c r="J1009" s="27" t="s">
        <v>4693</v>
      </c>
      <c r="K1009" s="30" t="s">
        <v>4715</v>
      </c>
    </row>
    <row r="1010" spans="1:11">
      <c r="A1010" s="26" t="s">
        <v>7443</v>
      </c>
      <c r="B1010" s="27">
        <v>1966</v>
      </c>
      <c r="C1010" s="27" t="s">
        <v>4704</v>
      </c>
      <c r="D1010" s="26">
        <v>5</v>
      </c>
      <c r="E1010" s="28">
        <f t="shared" si="30"/>
        <v>24293</v>
      </c>
      <c r="F1010" s="27">
        <f t="shared" si="31"/>
        <v>56</v>
      </c>
      <c r="G1010" s="27">
        <v>0</v>
      </c>
      <c r="H1010" s="29">
        <v>11093.62</v>
      </c>
      <c r="I1010" s="27" t="s">
        <v>4694</v>
      </c>
      <c r="J1010" s="27" t="s">
        <v>4693</v>
      </c>
      <c r="K1010" s="30" t="s">
        <v>4695</v>
      </c>
    </row>
    <row r="1011" spans="1:11">
      <c r="A1011" s="26" t="s">
        <v>7445</v>
      </c>
      <c r="B1011" s="27">
        <v>1966</v>
      </c>
      <c r="C1011" s="27" t="s">
        <v>4702</v>
      </c>
      <c r="D1011" s="26">
        <v>9</v>
      </c>
      <c r="E1011" s="28">
        <f t="shared" si="30"/>
        <v>24359</v>
      </c>
      <c r="F1011" s="27">
        <f t="shared" si="31"/>
        <v>56</v>
      </c>
      <c r="G1011" s="27">
        <v>0</v>
      </c>
      <c r="H1011" s="29">
        <v>11090.72</v>
      </c>
      <c r="I1011" s="27" t="s">
        <v>4694</v>
      </c>
      <c r="J1011" s="27" t="s">
        <v>4693</v>
      </c>
      <c r="K1011" s="30" t="s">
        <v>4695</v>
      </c>
    </row>
    <row r="1012" spans="1:11">
      <c r="A1012" s="26" t="s">
        <v>7448</v>
      </c>
      <c r="B1012" s="27">
        <v>1972</v>
      </c>
      <c r="C1012" s="27" t="s">
        <v>4692</v>
      </c>
      <c r="D1012" s="26">
        <v>7</v>
      </c>
      <c r="E1012" s="28">
        <f t="shared" si="30"/>
        <v>26579</v>
      </c>
      <c r="F1012" s="27">
        <f t="shared" si="31"/>
        <v>50</v>
      </c>
      <c r="G1012" s="27">
        <v>3</v>
      </c>
      <c r="H1012" s="29">
        <v>11085.59</v>
      </c>
      <c r="I1012" s="27" t="s">
        <v>4694</v>
      </c>
      <c r="J1012" s="27" t="s">
        <v>4697</v>
      </c>
      <c r="K1012" s="30" t="s">
        <v>4698</v>
      </c>
    </row>
    <row r="1013" spans="1:11">
      <c r="A1013" s="26" t="s">
        <v>7450</v>
      </c>
      <c r="B1013" s="27">
        <v>1967</v>
      </c>
      <c r="C1013" s="27" t="s">
        <v>4702</v>
      </c>
      <c r="D1013" s="26">
        <v>4</v>
      </c>
      <c r="E1013" s="28">
        <f t="shared" si="30"/>
        <v>24719</v>
      </c>
      <c r="F1013" s="27">
        <f t="shared" si="31"/>
        <v>55</v>
      </c>
      <c r="G1013" s="27">
        <v>0</v>
      </c>
      <c r="H1013" s="29">
        <v>11082.58</v>
      </c>
      <c r="I1013" s="27" t="s">
        <v>4694</v>
      </c>
      <c r="J1013" s="27" t="s">
        <v>4697</v>
      </c>
      <c r="K1013" s="30" t="s">
        <v>4698</v>
      </c>
    </row>
    <row r="1014" spans="1:11">
      <c r="A1014" s="26" t="s">
        <v>7453</v>
      </c>
      <c r="B1014" s="27">
        <v>1966</v>
      </c>
      <c r="C1014" s="27" t="s">
        <v>4706</v>
      </c>
      <c r="D1014" s="26">
        <v>20</v>
      </c>
      <c r="E1014" s="28">
        <f t="shared" si="30"/>
        <v>24431</v>
      </c>
      <c r="F1014" s="27">
        <f t="shared" si="31"/>
        <v>56</v>
      </c>
      <c r="G1014" s="27">
        <v>0</v>
      </c>
      <c r="H1014" s="29">
        <v>11073.18</v>
      </c>
      <c r="I1014" s="27" t="s">
        <v>4694</v>
      </c>
      <c r="J1014" s="27" t="s">
        <v>4694</v>
      </c>
      <c r="K1014" s="30" t="s">
        <v>4701</v>
      </c>
    </row>
    <row r="1015" spans="1:11">
      <c r="A1015" s="26" t="s">
        <v>7456</v>
      </c>
      <c r="B1015" s="27">
        <v>1966</v>
      </c>
      <c r="C1015" s="27" t="s">
        <v>4706</v>
      </c>
      <c r="D1015" s="26">
        <v>7</v>
      </c>
      <c r="E1015" s="28">
        <f t="shared" si="30"/>
        <v>24418</v>
      </c>
      <c r="F1015" s="27">
        <f t="shared" si="31"/>
        <v>56</v>
      </c>
      <c r="G1015" s="27">
        <v>0</v>
      </c>
      <c r="H1015" s="29">
        <v>11070.54</v>
      </c>
      <c r="I1015" s="27" t="s">
        <v>4694</v>
      </c>
      <c r="J1015" s="27" t="s">
        <v>4694</v>
      </c>
      <c r="K1015" s="30" t="s">
        <v>4701</v>
      </c>
    </row>
    <row r="1016" spans="1:11">
      <c r="A1016" s="26" t="s">
        <v>7458</v>
      </c>
      <c r="B1016" s="27">
        <v>1971</v>
      </c>
      <c r="C1016" s="27" t="s">
        <v>4706</v>
      </c>
      <c r="D1016" s="26">
        <v>9</v>
      </c>
      <c r="E1016" s="28">
        <f t="shared" si="30"/>
        <v>26246</v>
      </c>
      <c r="F1016" s="27">
        <f t="shared" si="31"/>
        <v>51</v>
      </c>
      <c r="G1016" s="27">
        <v>0</v>
      </c>
      <c r="H1016" s="29">
        <v>11068.77</v>
      </c>
      <c r="I1016" s="27" t="s">
        <v>4694</v>
      </c>
      <c r="J1016" s="27" t="s">
        <v>4697</v>
      </c>
      <c r="K1016" s="30" t="s">
        <v>4698</v>
      </c>
    </row>
    <row r="1017" spans="1:11">
      <c r="A1017" s="26" t="s">
        <v>7460</v>
      </c>
      <c r="B1017" s="27">
        <v>2000</v>
      </c>
      <c r="C1017" s="27" t="s">
        <v>4702</v>
      </c>
      <c r="D1017" s="26">
        <v>18</v>
      </c>
      <c r="E1017" s="28">
        <f t="shared" si="30"/>
        <v>36787</v>
      </c>
      <c r="F1017" s="27">
        <f t="shared" si="31"/>
        <v>22</v>
      </c>
      <c r="G1017" s="27">
        <v>0</v>
      </c>
      <c r="H1017" s="29">
        <v>11068.7</v>
      </c>
      <c r="I1017" s="27" t="s">
        <v>4694</v>
      </c>
      <c r="J1017" s="27" t="s">
        <v>4693</v>
      </c>
      <c r="K1017" s="30" t="s">
        <v>4701</v>
      </c>
    </row>
    <row r="1018" spans="1:11">
      <c r="A1018" s="26" t="s">
        <v>7463</v>
      </c>
      <c r="B1018" s="27">
        <v>2001</v>
      </c>
      <c r="C1018" s="27" t="s">
        <v>4703</v>
      </c>
      <c r="D1018" s="26">
        <v>17</v>
      </c>
      <c r="E1018" s="28">
        <f t="shared" si="30"/>
        <v>37242</v>
      </c>
      <c r="F1018" s="27">
        <f t="shared" si="31"/>
        <v>21</v>
      </c>
      <c r="G1018" s="27">
        <v>0</v>
      </c>
      <c r="H1018" s="29">
        <v>11046.02</v>
      </c>
      <c r="I1018" s="27" t="s">
        <v>4694</v>
      </c>
      <c r="J1018" s="27" t="s">
        <v>4693</v>
      </c>
      <c r="K1018" s="30" t="s">
        <v>4713</v>
      </c>
    </row>
    <row r="1019" spans="1:11">
      <c r="A1019" s="26" t="s">
        <v>7466</v>
      </c>
      <c r="B1019" s="27">
        <v>1974</v>
      </c>
      <c r="C1019" s="27" t="s">
        <v>4700</v>
      </c>
      <c r="D1019" s="26">
        <v>30</v>
      </c>
      <c r="E1019" s="28">
        <f t="shared" si="30"/>
        <v>27271</v>
      </c>
      <c r="F1019" s="27">
        <f t="shared" si="31"/>
        <v>48</v>
      </c>
      <c r="G1019" s="27">
        <v>0</v>
      </c>
      <c r="H1019" s="29">
        <v>11037.85</v>
      </c>
      <c r="I1019" s="27" t="s">
        <v>4694</v>
      </c>
      <c r="J1019" s="27" t="s">
        <v>4697</v>
      </c>
      <c r="K1019" s="30" t="s">
        <v>4716</v>
      </c>
    </row>
    <row r="1020" spans="1:11">
      <c r="A1020" s="26" t="s">
        <v>7469</v>
      </c>
      <c r="B1020" s="27">
        <v>1989</v>
      </c>
      <c r="C1020" s="27" t="s">
        <v>4692</v>
      </c>
      <c r="D1020" s="26">
        <v>25</v>
      </c>
      <c r="E1020" s="28">
        <f t="shared" si="30"/>
        <v>32806</v>
      </c>
      <c r="F1020" s="27">
        <f t="shared" si="31"/>
        <v>33</v>
      </c>
      <c r="G1020" s="27">
        <v>3</v>
      </c>
      <c r="H1020" s="29">
        <v>11037.51</v>
      </c>
      <c r="I1020" s="27" t="s">
        <v>4694</v>
      </c>
      <c r="J1020" s="27" t="s">
        <v>4693</v>
      </c>
      <c r="K1020" s="30" t="s">
        <v>4698</v>
      </c>
    </row>
    <row r="1021" spans="1:11">
      <c r="A1021" s="26" t="s">
        <v>7471</v>
      </c>
      <c r="B1021" s="27">
        <v>1974</v>
      </c>
      <c r="C1021" s="27" t="s">
        <v>4703</v>
      </c>
      <c r="D1021" s="26">
        <v>10</v>
      </c>
      <c r="E1021" s="28">
        <f t="shared" si="30"/>
        <v>27373</v>
      </c>
      <c r="F1021" s="27">
        <f t="shared" si="31"/>
        <v>48</v>
      </c>
      <c r="G1021" s="27">
        <v>4</v>
      </c>
      <c r="H1021" s="29">
        <v>11033.66</v>
      </c>
      <c r="I1021" s="27" t="s">
        <v>4694</v>
      </c>
      <c r="J1021" s="27" t="s">
        <v>4694</v>
      </c>
      <c r="K1021" s="30" t="s">
        <v>4698</v>
      </c>
    </row>
    <row r="1022" spans="1:11">
      <c r="A1022" s="26" t="s">
        <v>7474</v>
      </c>
      <c r="B1022" s="27">
        <v>1996</v>
      </c>
      <c r="C1022" s="27" t="s">
        <v>4704</v>
      </c>
      <c r="D1022" s="26">
        <v>21</v>
      </c>
      <c r="E1022" s="28">
        <f t="shared" si="30"/>
        <v>35267</v>
      </c>
      <c r="F1022" s="27">
        <f t="shared" si="31"/>
        <v>26</v>
      </c>
      <c r="G1022" s="27">
        <v>0</v>
      </c>
      <c r="H1022" s="29">
        <v>11028.56</v>
      </c>
      <c r="I1022" s="27" t="s">
        <v>4694</v>
      </c>
      <c r="J1022" s="27" t="s">
        <v>4694</v>
      </c>
      <c r="K1022" s="30" t="s">
        <v>4698</v>
      </c>
    </row>
    <row r="1023" spans="1:11">
      <c r="A1023" s="26" t="s">
        <v>7477</v>
      </c>
      <c r="B1023" s="27">
        <v>1991</v>
      </c>
      <c r="C1023" s="27" t="s">
        <v>4696</v>
      </c>
      <c r="D1023" s="26">
        <v>26</v>
      </c>
      <c r="E1023" s="28">
        <f t="shared" si="30"/>
        <v>33415</v>
      </c>
      <c r="F1023" s="27">
        <f t="shared" si="31"/>
        <v>31</v>
      </c>
      <c r="G1023" s="27">
        <v>3</v>
      </c>
      <c r="H1023" s="29">
        <v>11018.05</v>
      </c>
      <c r="I1023" s="27" t="s">
        <v>4694</v>
      </c>
      <c r="J1023" s="27" t="s">
        <v>4697</v>
      </c>
      <c r="K1023" s="30" t="s">
        <v>4698</v>
      </c>
    </row>
    <row r="1024" spans="1:11">
      <c r="A1024" s="26" t="s">
        <v>7480</v>
      </c>
      <c r="B1024" s="27">
        <v>1974</v>
      </c>
      <c r="C1024" s="27" t="s">
        <v>4703</v>
      </c>
      <c r="D1024" s="26">
        <v>15</v>
      </c>
      <c r="E1024" s="28">
        <f t="shared" si="30"/>
        <v>27378</v>
      </c>
      <c r="F1024" s="27">
        <f t="shared" si="31"/>
        <v>48</v>
      </c>
      <c r="G1024" s="27">
        <v>4</v>
      </c>
      <c r="H1024" s="29">
        <v>11015.17</v>
      </c>
      <c r="I1024" s="27" t="s">
        <v>4694</v>
      </c>
      <c r="J1024" s="27" t="s">
        <v>4693</v>
      </c>
      <c r="K1024" s="30" t="s">
        <v>4698</v>
      </c>
    </row>
    <row r="1025" spans="1:11">
      <c r="A1025" s="26" t="s">
        <v>7483</v>
      </c>
      <c r="B1025" s="27">
        <v>1968</v>
      </c>
      <c r="C1025" s="27" t="s">
        <v>4692</v>
      </c>
      <c r="D1025" s="26">
        <v>24</v>
      </c>
      <c r="E1025" s="28">
        <f t="shared" si="30"/>
        <v>25135</v>
      </c>
      <c r="F1025" s="27">
        <f t="shared" si="31"/>
        <v>54</v>
      </c>
      <c r="G1025" s="27">
        <v>2</v>
      </c>
      <c r="H1025" s="29">
        <v>11013.71</v>
      </c>
      <c r="I1025" s="27" t="s">
        <v>4694</v>
      </c>
      <c r="J1025" s="27" t="s">
        <v>4693</v>
      </c>
      <c r="K1025" s="30" t="s">
        <v>4695</v>
      </c>
    </row>
    <row r="1026" spans="1:11">
      <c r="A1026" s="26" t="s">
        <v>7486</v>
      </c>
      <c r="B1026" s="27">
        <v>2000</v>
      </c>
      <c r="C1026" s="27" t="s">
        <v>4702</v>
      </c>
      <c r="D1026" s="26">
        <v>17</v>
      </c>
      <c r="E1026" s="28">
        <f t="shared" ref="E1026:E1089" si="32">DATE(B1026,MONTH(DATEVALUE("1-"&amp;C1026&amp;"-"&amp;B1026)),D1026)</f>
        <v>36786</v>
      </c>
      <c r="F1026" s="27">
        <f t="shared" ref="F1026:F1089" si="33">DATEDIF(E1026,DATE(2023,6,8),"y")</f>
        <v>22</v>
      </c>
      <c r="G1026" s="27">
        <v>0</v>
      </c>
      <c r="H1026" s="29">
        <v>10991.58</v>
      </c>
      <c r="I1026" s="27" t="s">
        <v>4694</v>
      </c>
      <c r="J1026" s="27" t="s">
        <v>4694</v>
      </c>
      <c r="K1026" s="30" t="s">
        <v>4698</v>
      </c>
    </row>
    <row r="1027" spans="1:11">
      <c r="A1027" s="26" t="s">
        <v>7488</v>
      </c>
      <c r="B1027" s="27">
        <v>1965</v>
      </c>
      <c r="C1027" s="27" t="s">
        <v>4703</v>
      </c>
      <c r="D1027" s="26">
        <v>18</v>
      </c>
      <c r="E1027" s="28">
        <f t="shared" si="32"/>
        <v>24094</v>
      </c>
      <c r="F1027" s="27">
        <f t="shared" si="33"/>
        <v>57</v>
      </c>
      <c r="G1027" s="27">
        <v>0</v>
      </c>
      <c r="H1027" s="29">
        <v>10982.5</v>
      </c>
      <c r="I1027" s="27" t="s">
        <v>4694</v>
      </c>
      <c r="J1027" s="27" t="s">
        <v>4694</v>
      </c>
      <c r="K1027" s="30" t="s">
        <v>4695</v>
      </c>
    </row>
    <row r="1028" spans="1:11">
      <c r="A1028" s="26" t="s">
        <v>7491</v>
      </c>
      <c r="B1028" s="27">
        <v>1973</v>
      </c>
      <c r="C1028" s="27" t="s">
        <v>4692</v>
      </c>
      <c r="D1028" s="26">
        <v>21</v>
      </c>
      <c r="E1028" s="28">
        <f t="shared" si="32"/>
        <v>26958</v>
      </c>
      <c r="F1028" s="27">
        <f t="shared" si="33"/>
        <v>49</v>
      </c>
      <c r="G1028" s="27">
        <v>4</v>
      </c>
      <c r="H1028" s="29">
        <v>10977.21</v>
      </c>
      <c r="I1028" s="27" t="s">
        <v>4694</v>
      </c>
      <c r="J1028" s="27" t="s">
        <v>4693</v>
      </c>
      <c r="K1028" s="30" t="s">
        <v>4695</v>
      </c>
    </row>
    <row r="1029" spans="1:11">
      <c r="A1029" s="26" t="s">
        <v>7494</v>
      </c>
      <c r="B1029" s="27">
        <v>1966</v>
      </c>
      <c r="C1029" s="27" t="s">
        <v>4704</v>
      </c>
      <c r="D1029" s="26">
        <v>9</v>
      </c>
      <c r="E1029" s="28">
        <f t="shared" si="32"/>
        <v>24297</v>
      </c>
      <c r="F1029" s="27">
        <f t="shared" si="33"/>
        <v>56</v>
      </c>
      <c r="G1029" s="27">
        <v>0</v>
      </c>
      <c r="H1029" s="29">
        <v>10976.25</v>
      </c>
      <c r="I1029" s="27" t="s">
        <v>4694</v>
      </c>
      <c r="J1029" s="27" t="s">
        <v>4697</v>
      </c>
      <c r="K1029" s="30" t="s">
        <v>4698</v>
      </c>
    </row>
    <row r="1030" spans="1:11">
      <c r="A1030" s="26" t="s">
        <v>7496</v>
      </c>
      <c r="B1030" s="27">
        <v>1965</v>
      </c>
      <c r="C1030" s="27" t="s">
        <v>4696</v>
      </c>
      <c r="D1030" s="26">
        <v>19</v>
      </c>
      <c r="E1030" s="28">
        <f t="shared" si="32"/>
        <v>23912</v>
      </c>
      <c r="F1030" s="27">
        <f t="shared" si="33"/>
        <v>57</v>
      </c>
      <c r="G1030" s="27">
        <v>0</v>
      </c>
      <c r="H1030" s="29">
        <v>10965.45</v>
      </c>
      <c r="I1030" s="27" t="s">
        <v>4694</v>
      </c>
      <c r="J1030" s="27" t="s">
        <v>4697</v>
      </c>
      <c r="K1030" s="30" t="s">
        <v>4701</v>
      </c>
    </row>
    <row r="1031" spans="1:11">
      <c r="A1031" s="26" t="s">
        <v>7498</v>
      </c>
      <c r="B1031" s="27">
        <v>1969</v>
      </c>
      <c r="C1031" s="27" t="s">
        <v>4700</v>
      </c>
      <c r="D1031" s="26">
        <v>14</v>
      </c>
      <c r="E1031" s="28">
        <f t="shared" si="32"/>
        <v>25429</v>
      </c>
      <c r="F1031" s="27">
        <f t="shared" si="33"/>
        <v>53</v>
      </c>
      <c r="G1031" s="27">
        <v>1</v>
      </c>
      <c r="H1031" s="29">
        <v>10959.69</v>
      </c>
      <c r="I1031" s="27" t="s">
        <v>4694</v>
      </c>
      <c r="J1031" s="27" t="s">
        <v>4694</v>
      </c>
      <c r="K1031" s="30" t="s">
        <v>4698</v>
      </c>
    </row>
    <row r="1032" spans="1:11">
      <c r="A1032" s="26" t="s">
        <v>7501</v>
      </c>
      <c r="B1032" s="27">
        <v>1965</v>
      </c>
      <c r="C1032" s="27" t="s">
        <v>4703</v>
      </c>
      <c r="D1032" s="26">
        <v>4</v>
      </c>
      <c r="E1032" s="28">
        <f t="shared" si="32"/>
        <v>24080</v>
      </c>
      <c r="F1032" s="27">
        <f t="shared" si="33"/>
        <v>57</v>
      </c>
      <c r="G1032" s="27">
        <v>0</v>
      </c>
      <c r="H1032" s="29">
        <v>10959.33</v>
      </c>
      <c r="I1032" s="27" t="s">
        <v>4694</v>
      </c>
      <c r="J1032" s="27" t="s">
        <v>4694</v>
      </c>
      <c r="K1032" s="30" t="s">
        <v>4701</v>
      </c>
    </row>
    <row r="1033" spans="1:11">
      <c r="A1033" s="26" t="s">
        <v>7504</v>
      </c>
      <c r="B1033" s="27">
        <v>1969</v>
      </c>
      <c r="C1033" s="27" t="s">
        <v>4706</v>
      </c>
      <c r="D1033" s="26">
        <v>10</v>
      </c>
      <c r="E1033" s="28">
        <f t="shared" si="32"/>
        <v>25517</v>
      </c>
      <c r="F1033" s="27">
        <f t="shared" si="33"/>
        <v>53</v>
      </c>
      <c r="G1033" s="27">
        <v>1</v>
      </c>
      <c r="H1033" s="29">
        <v>10942.13</v>
      </c>
      <c r="I1033" s="27" t="s">
        <v>4694</v>
      </c>
      <c r="J1033" s="27" t="s">
        <v>4694</v>
      </c>
      <c r="K1033" s="30" t="s">
        <v>4698</v>
      </c>
    </row>
    <row r="1034" spans="1:11">
      <c r="A1034" s="26" t="s">
        <v>7507</v>
      </c>
      <c r="B1034" s="27">
        <v>1968</v>
      </c>
      <c r="C1034" s="27" t="s">
        <v>4706</v>
      </c>
      <c r="D1034" s="26">
        <v>12</v>
      </c>
      <c r="E1034" s="28">
        <f t="shared" si="32"/>
        <v>25154</v>
      </c>
      <c r="F1034" s="27">
        <f t="shared" si="33"/>
        <v>54</v>
      </c>
      <c r="G1034" s="27">
        <v>1</v>
      </c>
      <c r="H1034" s="29">
        <v>10928.85</v>
      </c>
      <c r="I1034" s="27" t="s">
        <v>4694</v>
      </c>
      <c r="J1034" s="27" t="s">
        <v>4694</v>
      </c>
      <c r="K1034" s="30" t="s">
        <v>4695</v>
      </c>
    </row>
    <row r="1035" spans="1:11">
      <c r="A1035" s="26" t="s">
        <v>7509</v>
      </c>
      <c r="B1035" s="27">
        <v>1968</v>
      </c>
      <c r="C1035" s="27" t="s">
        <v>4706</v>
      </c>
      <c r="D1035" s="26">
        <v>13</v>
      </c>
      <c r="E1035" s="28">
        <f t="shared" si="32"/>
        <v>25155</v>
      </c>
      <c r="F1035" s="27">
        <f t="shared" si="33"/>
        <v>54</v>
      </c>
      <c r="G1035" s="27">
        <v>0</v>
      </c>
      <c r="H1035" s="29">
        <v>10923.93</v>
      </c>
      <c r="I1035" s="27" t="s">
        <v>4694</v>
      </c>
      <c r="J1035" s="27" t="s">
        <v>4693</v>
      </c>
      <c r="K1035" s="30" t="s">
        <v>4699</v>
      </c>
    </row>
    <row r="1036" spans="1:11">
      <c r="A1036" s="26" t="s">
        <v>7511</v>
      </c>
      <c r="B1036" s="27">
        <v>1994</v>
      </c>
      <c r="C1036" s="27" t="s">
        <v>4702</v>
      </c>
      <c r="D1036" s="26">
        <v>6</v>
      </c>
      <c r="E1036" s="28">
        <f t="shared" si="32"/>
        <v>34583</v>
      </c>
      <c r="F1036" s="27">
        <f t="shared" si="33"/>
        <v>28</v>
      </c>
      <c r="G1036" s="27">
        <v>0</v>
      </c>
      <c r="H1036" s="29">
        <v>10886.66</v>
      </c>
      <c r="I1036" s="27" t="s">
        <v>4694</v>
      </c>
      <c r="J1036" s="27" t="s">
        <v>4694</v>
      </c>
      <c r="K1036" s="30" t="s">
        <v>4698</v>
      </c>
    </row>
    <row r="1037" spans="1:11">
      <c r="A1037" s="26" t="s">
        <v>7514</v>
      </c>
      <c r="B1037" s="27">
        <v>1971</v>
      </c>
      <c r="C1037" s="27" t="s">
        <v>4703</v>
      </c>
      <c r="D1037" s="26">
        <v>20</v>
      </c>
      <c r="E1037" s="28">
        <f t="shared" si="32"/>
        <v>26287</v>
      </c>
      <c r="F1037" s="27">
        <f t="shared" si="33"/>
        <v>51</v>
      </c>
      <c r="G1037" s="27">
        <v>2</v>
      </c>
      <c r="H1037" s="29">
        <v>10848.13</v>
      </c>
      <c r="I1037" s="27" t="s">
        <v>4694</v>
      </c>
      <c r="J1037" s="27" t="s">
        <v>4694</v>
      </c>
      <c r="K1037" s="30" t="s">
        <v>4698</v>
      </c>
    </row>
    <row r="1038" spans="1:11">
      <c r="A1038" s="26" t="s">
        <v>7516</v>
      </c>
      <c r="B1038" s="27">
        <v>1968</v>
      </c>
      <c r="C1038" s="27" t="s">
        <v>4704</v>
      </c>
      <c r="D1038" s="26">
        <v>28</v>
      </c>
      <c r="E1038" s="28">
        <f t="shared" si="32"/>
        <v>25047</v>
      </c>
      <c r="F1038" s="27">
        <f t="shared" si="33"/>
        <v>54</v>
      </c>
      <c r="G1038" s="27">
        <v>1</v>
      </c>
      <c r="H1038" s="29">
        <v>10825.25</v>
      </c>
      <c r="I1038" s="27" t="s">
        <v>4694</v>
      </c>
      <c r="J1038" s="27" t="s">
        <v>4694</v>
      </c>
      <c r="K1038" s="30" t="s">
        <v>4698</v>
      </c>
    </row>
    <row r="1039" spans="1:11">
      <c r="A1039" s="26" t="s">
        <v>7518</v>
      </c>
      <c r="B1039" s="27">
        <v>1967</v>
      </c>
      <c r="C1039" s="27" t="s">
        <v>4692</v>
      </c>
      <c r="D1039" s="26">
        <v>2</v>
      </c>
      <c r="E1039" s="28">
        <f t="shared" si="32"/>
        <v>24747</v>
      </c>
      <c r="F1039" s="27">
        <f t="shared" si="33"/>
        <v>55</v>
      </c>
      <c r="G1039" s="27">
        <v>1</v>
      </c>
      <c r="H1039" s="29">
        <v>10807.49</v>
      </c>
      <c r="I1039" s="27" t="s">
        <v>4694</v>
      </c>
      <c r="J1039" s="27" t="s">
        <v>4697</v>
      </c>
      <c r="K1039" s="30" t="s">
        <v>4695</v>
      </c>
    </row>
    <row r="1040" spans="1:11">
      <c r="A1040" s="26" t="s">
        <v>7521</v>
      </c>
      <c r="B1040" s="27">
        <v>1970</v>
      </c>
      <c r="C1040" s="27" t="s">
        <v>4703</v>
      </c>
      <c r="D1040" s="26">
        <v>18</v>
      </c>
      <c r="E1040" s="28">
        <f t="shared" si="32"/>
        <v>25920</v>
      </c>
      <c r="F1040" s="27">
        <f t="shared" si="33"/>
        <v>52</v>
      </c>
      <c r="G1040" s="27">
        <v>2</v>
      </c>
      <c r="H1040" s="29">
        <v>10806.84</v>
      </c>
      <c r="I1040" s="27" t="s">
        <v>4694</v>
      </c>
      <c r="J1040" s="27" t="s">
        <v>4697</v>
      </c>
      <c r="K1040" s="30" t="s">
        <v>4701</v>
      </c>
    </row>
    <row r="1041" spans="1:11">
      <c r="A1041" s="26" t="s">
        <v>7524</v>
      </c>
      <c r="B1041" s="27">
        <v>1970</v>
      </c>
      <c r="C1041" s="27" t="s">
        <v>4692</v>
      </c>
      <c r="D1041" s="26">
        <v>28</v>
      </c>
      <c r="E1041" s="28">
        <f t="shared" si="32"/>
        <v>25869</v>
      </c>
      <c r="F1041" s="27">
        <f t="shared" si="33"/>
        <v>52</v>
      </c>
      <c r="G1041" s="27">
        <v>1</v>
      </c>
      <c r="H1041" s="29">
        <v>10797.34</v>
      </c>
      <c r="I1041" s="27" t="s">
        <v>4694</v>
      </c>
      <c r="J1041" s="27" t="s">
        <v>4697</v>
      </c>
      <c r="K1041" s="30" t="s">
        <v>4710</v>
      </c>
    </row>
    <row r="1042" spans="1:11">
      <c r="A1042" s="26" t="s">
        <v>7527</v>
      </c>
      <c r="B1042" s="27">
        <v>1967</v>
      </c>
      <c r="C1042" s="27" t="s">
        <v>4692</v>
      </c>
      <c r="D1042" s="26">
        <v>23</v>
      </c>
      <c r="E1042" s="28">
        <f t="shared" si="32"/>
        <v>24768</v>
      </c>
      <c r="F1042" s="27">
        <f t="shared" si="33"/>
        <v>55</v>
      </c>
      <c r="G1042" s="27">
        <v>0</v>
      </c>
      <c r="H1042" s="29">
        <v>10796.35</v>
      </c>
      <c r="I1042" s="27" t="s">
        <v>4694</v>
      </c>
      <c r="J1042" s="27" t="s">
        <v>4693</v>
      </c>
      <c r="K1042" s="30" t="s">
        <v>4711</v>
      </c>
    </row>
    <row r="1043" spans="1:11">
      <c r="A1043" s="26" t="s">
        <v>7528</v>
      </c>
      <c r="B1043" s="27">
        <v>1999</v>
      </c>
      <c r="C1043" s="27" t="s">
        <v>4703</v>
      </c>
      <c r="D1043" s="26">
        <v>24</v>
      </c>
      <c r="E1043" s="28">
        <f t="shared" si="32"/>
        <v>36518</v>
      </c>
      <c r="F1043" s="27">
        <f t="shared" si="33"/>
        <v>23</v>
      </c>
      <c r="G1043" s="27">
        <v>0</v>
      </c>
      <c r="H1043" s="29">
        <v>10795.94</v>
      </c>
      <c r="I1043" s="27" t="s">
        <v>4694</v>
      </c>
      <c r="J1043" s="27" t="s">
        <v>4693</v>
      </c>
      <c r="K1043" s="30" t="s">
        <v>4701</v>
      </c>
    </row>
    <row r="1044" spans="1:11">
      <c r="A1044" s="26" t="s">
        <v>7531</v>
      </c>
      <c r="B1044" s="27">
        <v>1967</v>
      </c>
      <c r="C1044" s="27" t="s">
        <v>4706</v>
      </c>
      <c r="D1044" s="26">
        <v>11</v>
      </c>
      <c r="E1044" s="28">
        <f t="shared" si="32"/>
        <v>24787</v>
      </c>
      <c r="F1044" s="27">
        <f t="shared" si="33"/>
        <v>55</v>
      </c>
      <c r="G1044" s="27">
        <v>1</v>
      </c>
      <c r="H1044" s="29">
        <v>10791.96</v>
      </c>
      <c r="I1044" s="27" t="s">
        <v>4694</v>
      </c>
      <c r="J1044" s="27" t="s">
        <v>4697</v>
      </c>
      <c r="K1044" s="30" t="s">
        <v>4701</v>
      </c>
    </row>
    <row r="1045" spans="1:11">
      <c r="A1045" s="26" t="s">
        <v>7534</v>
      </c>
      <c r="B1045" s="27">
        <v>1989</v>
      </c>
      <c r="C1045" s="27" t="s">
        <v>4706</v>
      </c>
      <c r="D1045" s="26">
        <v>25</v>
      </c>
      <c r="E1045" s="28">
        <f t="shared" si="32"/>
        <v>32837</v>
      </c>
      <c r="F1045" s="27">
        <f t="shared" si="33"/>
        <v>33</v>
      </c>
      <c r="G1045" s="27">
        <v>3</v>
      </c>
      <c r="H1045" s="29">
        <v>10769.75</v>
      </c>
      <c r="I1045" s="27" t="s">
        <v>4694</v>
      </c>
      <c r="J1045" s="27" t="s">
        <v>4697</v>
      </c>
      <c r="K1045" s="30" t="s">
        <v>4714</v>
      </c>
    </row>
    <row r="1046" spans="1:11">
      <c r="A1046" s="26" t="s">
        <v>7537</v>
      </c>
      <c r="B1046" s="27">
        <v>1986</v>
      </c>
      <c r="C1046" s="27" t="s">
        <v>4700</v>
      </c>
      <c r="D1046" s="26">
        <v>29</v>
      </c>
      <c r="E1046" s="28">
        <f t="shared" si="32"/>
        <v>31653</v>
      </c>
      <c r="F1046" s="27">
        <f t="shared" si="33"/>
        <v>36</v>
      </c>
      <c r="G1046" s="27">
        <v>3</v>
      </c>
      <c r="H1046" s="29">
        <v>10749.02</v>
      </c>
      <c r="I1046" s="27" t="s">
        <v>4694</v>
      </c>
      <c r="J1046" s="27" t="s">
        <v>4693</v>
      </c>
      <c r="K1046" s="30" t="s">
        <v>4713</v>
      </c>
    </row>
    <row r="1047" spans="1:11">
      <c r="A1047" s="26" t="s">
        <v>7540</v>
      </c>
      <c r="B1047" s="27">
        <v>1974</v>
      </c>
      <c r="C1047" s="27" t="s">
        <v>4703</v>
      </c>
      <c r="D1047" s="26">
        <v>9</v>
      </c>
      <c r="E1047" s="28">
        <f t="shared" si="32"/>
        <v>27372</v>
      </c>
      <c r="F1047" s="27">
        <f t="shared" si="33"/>
        <v>48</v>
      </c>
      <c r="G1047" s="27">
        <v>4</v>
      </c>
      <c r="H1047" s="29">
        <v>10736.87</v>
      </c>
      <c r="I1047" s="27" t="s">
        <v>4694</v>
      </c>
      <c r="J1047" s="27" t="s">
        <v>4693</v>
      </c>
      <c r="K1047" s="30" t="s">
        <v>4705</v>
      </c>
    </row>
    <row r="1048" spans="1:11">
      <c r="A1048" s="26" t="s">
        <v>7543</v>
      </c>
      <c r="B1048" s="27">
        <v>1992</v>
      </c>
      <c r="C1048" s="27" t="s">
        <v>4696</v>
      </c>
      <c r="D1048" s="26">
        <v>25</v>
      </c>
      <c r="E1048" s="28">
        <f t="shared" si="32"/>
        <v>33780</v>
      </c>
      <c r="F1048" s="27">
        <f t="shared" si="33"/>
        <v>30</v>
      </c>
      <c r="G1048" s="27">
        <v>0</v>
      </c>
      <c r="H1048" s="29">
        <v>10719.57</v>
      </c>
      <c r="I1048" s="27" t="s">
        <v>4694</v>
      </c>
      <c r="J1048" s="27" t="s">
        <v>4693</v>
      </c>
      <c r="K1048" s="30" t="s">
        <v>4698</v>
      </c>
    </row>
    <row r="1049" spans="1:11">
      <c r="A1049" s="26" t="s">
        <v>7545</v>
      </c>
      <c r="B1049" s="27">
        <v>1967</v>
      </c>
      <c r="C1049" s="27" t="s">
        <v>4692</v>
      </c>
      <c r="D1049" s="26">
        <v>5</v>
      </c>
      <c r="E1049" s="28">
        <f t="shared" si="32"/>
        <v>24750</v>
      </c>
      <c r="F1049" s="27">
        <f t="shared" si="33"/>
        <v>55</v>
      </c>
      <c r="G1049" s="27">
        <v>0</v>
      </c>
      <c r="H1049" s="29">
        <v>10713.64</v>
      </c>
      <c r="I1049" s="27" t="s">
        <v>4694</v>
      </c>
      <c r="J1049" s="27" t="s">
        <v>4694</v>
      </c>
      <c r="K1049" s="30" t="s">
        <v>4701</v>
      </c>
    </row>
    <row r="1050" spans="1:11">
      <c r="A1050" s="26" t="s">
        <v>7548</v>
      </c>
      <c r="B1050" s="27">
        <v>1967</v>
      </c>
      <c r="C1050" s="27" t="s">
        <v>4704</v>
      </c>
      <c r="D1050" s="26">
        <v>30</v>
      </c>
      <c r="E1050" s="28">
        <f t="shared" si="32"/>
        <v>24683</v>
      </c>
      <c r="F1050" s="27">
        <f t="shared" si="33"/>
        <v>55</v>
      </c>
      <c r="G1050" s="27">
        <v>0</v>
      </c>
      <c r="H1050" s="29">
        <v>10704.47</v>
      </c>
      <c r="I1050" s="27" t="s">
        <v>4694</v>
      </c>
      <c r="J1050" s="27" t="s">
        <v>4697</v>
      </c>
      <c r="K1050" s="30" t="s">
        <v>4701</v>
      </c>
    </row>
    <row r="1051" spans="1:11">
      <c r="A1051" s="26" t="s">
        <v>7551</v>
      </c>
      <c r="B1051" s="27">
        <v>1972</v>
      </c>
      <c r="C1051" s="27" t="s">
        <v>4692</v>
      </c>
      <c r="D1051" s="26">
        <v>24</v>
      </c>
      <c r="E1051" s="28">
        <f t="shared" si="32"/>
        <v>26596</v>
      </c>
      <c r="F1051" s="27">
        <f t="shared" si="33"/>
        <v>50</v>
      </c>
      <c r="G1051" s="27">
        <v>3</v>
      </c>
      <c r="H1051" s="29">
        <v>10702.64</v>
      </c>
      <c r="I1051" s="27" t="s">
        <v>4694</v>
      </c>
      <c r="J1051" s="27" t="s">
        <v>4694</v>
      </c>
      <c r="K1051" s="30" t="s">
        <v>4695</v>
      </c>
    </row>
    <row r="1052" spans="1:11">
      <c r="A1052" s="26" t="s">
        <v>7553</v>
      </c>
      <c r="B1052" s="27">
        <v>1976</v>
      </c>
      <c r="C1052" s="27" t="s">
        <v>4702</v>
      </c>
      <c r="D1052" s="26">
        <v>30</v>
      </c>
      <c r="E1052" s="28">
        <f t="shared" si="32"/>
        <v>28033</v>
      </c>
      <c r="F1052" s="27">
        <f t="shared" si="33"/>
        <v>46</v>
      </c>
      <c r="G1052" s="27">
        <v>2</v>
      </c>
      <c r="H1052" s="29">
        <v>10698.38</v>
      </c>
      <c r="I1052" s="27" t="s">
        <v>4694</v>
      </c>
      <c r="J1052" s="27" t="s">
        <v>4693</v>
      </c>
      <c r="K1052" s="30" t="s">
        <v>4716</v>
      </c>
    </row>
    <row r="1053" spans="1:11">
      <c r="A1053" s="26" t="s">
        <v>7556</v>
      </c>
      <c r="B1053" s="27">
        <v>1977</v>
      </c>
      <c r="C1053" s="27" t="s">
        <v>4700</v>
      </c>
      <c r="D1053" s="26">
        <v>2</v>
      </c>
      <c r="E1053" s="28">
        <f t="shared" si="32"/>
        <v>28339</v>
      </c>
      <c r="F1053" s="27">
        <f t="shared" si="33"/>
        <v>45</v>
      </c>
      <c r="G1053" s="27">
        <v>2</v>
      </c>
      <c r="H1053" s="29">
        <v>10690.11</v>
      </c>
      <c r="I1053" s="27" t="s">
        <v>4694</v>
      </c>
      <c r="J1053" s="27" t="s">
        <v>4697</v>
      </c>
      <c r="K1053" s="30" t="s">
        <v>4715</v>
      </c>
    </row>
    <row r="1054" spans="1:11">
      <c r="A1054" s="26" t="s">
        <v>7559</v>
      </c>
      <c r="B1054" s="27">
        <v>1962</v>
      </c>
      <c r="C1054" s="27" t="s">
        <v>4702</v>
      </c>
      <c r="D1054" s="26">
        <v>7</v>
      </c>
      <c r="E1054" s="28">
        <f t="shared" si="32"/>
        <v>22896</v>
      </c>
      <c r="F1054" s="27">
        <f t="shared" si="33"/>
        <v>60</v>
      </c>
      <c r="G1054" s="27">
        <v>0</v>
      </c>
      <c r="H1054" s="29">
        <v>10676.83</v>
      </c>
      <c r="I1054" s="27" t="s">
        <v>4694</v>
      </c>
      <c r="J1054" s="27" t="s">
        <v>4694</v>
      </c>
      <c r="K1054" s="30" t="s">
        <v>4695</v>
      </c>
    </row>
    <row r="1055" spans="1:11">
      <c r="A1055" s="26" t="s">
        <v>7562</v>
      </c>
      <c r="B1055" s="27">
        <v>1976</v>
      </c>
      <c r="C1055" s="27" t="s">
        <v>4706</v>
      </c>
      <c r="D1055" s="26">
        <v>22</v>
      </c>
      <c r="E1055" s="28">
        <f t="shared" si="32"/>
        <v>28086</v>
      </c>
      <c r="F1055" s="27">
        <f t="shared" si="33"/>
        <v>46</v>
      </c>
      <c r="G1055" s="27">
        <v>2</v>
      </c>
      <c r="H1055" s="29">
        <v>10665.44</v>
      </c>
      <c r="I1055" s="27" t="s">
        <v>4694</v>
      </c>
      <c r="J1055" s="27" t="s">
        <v>4697</v>
      </c>
      <c r="K1055" s="30" t="s">
        <v>4715</v>
      </c>
    </row>
    <row r="1056" spans="1:11">
      <c r="A1056" s="26" t="s">
        <v>7565</v>
      </c>
      <c r="B1056" s="27">
        <v>1964</v>
      </c>
      <c r="C1056" s="27" t="s">
        <v>4700</v>
      </c>
      <c r="D1056" s="26">
        <v>8</v>
      </c>
      <c r="E1056" s="28">
        <f t="shared" si="32"/>
        <v>23597</v>
      </c>
      <c r="F1056" s="27">
        <f t="shared" si="33"/>
        <v>58</v>
      </c>
      <c r="G1056" s="27">
        <v>0</v>
      </c>
      <c r="H1056" s="29">
        <v>10627.81</v>
      </c>
      <c r="I1056" s="27" t="s">
        <v>4694</v>
      </c>
      <c r="J1056" s="27" t="s">
        <v>4694</v>
      </c>
      <c r="K1056" s="30" t="s">
        <v>4695</v>
      </c>
    </row>
    <row r="1057" spans="1:11">
      <c r="A1057" s="26" t="s">
        <v>7567</v>
      </c>
      <c r="B1057" s="27">
        <v>1990</v>
      </c>
      <c r="C1057" s="27" t="s">
        <v>4704</v>
      </c>
      <c r="D1057" s="26">
        <v>6</v>
      </c>
      <c r="E1057" s="28">
        <f t="shared" si="32"/>
        <v>33060</v>
      </c>
      <c r="F1057" s="27">
        <f t="shared" si="33"/>
        <v>32</v>
      </c>
      <c r="G1057" s="27">
        <v>3</v>
      </c>
      <c r="H1057" s="29">
        <v>10620.26</v>
      </c>
      <c r="I1057" s="27" t="s">
        <v>4694</v>
      </c>
      <c r="J1057" s="27" t="s">
        <v>4694</v>
      </c>
      <c r="K1057" s="30" t="s">
        <v>4698</v>
      </c>
    </row>
    <row r="1058" spans="1:11">
      <c r="A1058" s="26" t="s">
        <v>7570</v>
      </c>
      <c r="B1058" s="27">
        <v>1992</v>
      </c>
      <c r="C1058" s="27" t="s">
        <v>4704</v>
      </c>
      <c r="D1058" s="26">
        <v>23</v>
      </c>
      <c r="E1058" s="28">
        <f t="shared" si="32"/>
        <v>33808</v>
      </c>
      <c r="F1058" s="27">
        <f t="shared" si="33"/>
        <v>30</v>
      </c>
      <c r="G1058" s="27">
        <v>0</v>
      </c>
      <c r="H1058" s="29">
        <v>10617.04</v>
      </c>
      <c r="I1058" s="27" t="s">
        <v>4694</v>
      </c>
      <c r="J1058" s="27" t="s">
        <v>4694</v>
      </c>
      <c r="K1058" s="30" t="s">
        <v>4713</v>
      </c>
    </row>
    <row r="1059" spans="1:11">
      <c r="A1059" s="26" t="s">
        <v>7572</v>
      </c>
      <c r="B1059" s="27">
        <v>1965</v>
      </c>
      <c r="C1059" s="27" t="s">
        <v>4696</v>
      </c>
      <c r="D1059" s="26">
        <v>27</v>
      </c>
      <c r="E1059" s="28">
        <f t="shared" si="32"/>
        <v>23920</v>
      </c>
      <c r="F1059" s="27">
        <f t="shared" si="33"/>
        <v>57</v>
      </c>
      <c r="G1059" s="27">
        <v>0</v>
      </c>
      <c r="H1059" s="29">
        <v>10608.67</v>
      </c>
      <c r="I1059" s="27" t="s">
        <v>4694</v>
      </c>
      <c r="J1059" s="27" t="s">
        <v>4694</v>
      </c>
      <c r="K1059" s="30" t="s">
        <v>4698</v>
      </c>
    </row>
    <row r="1060" spans="1:11">
      <c r="A1060" s="26" t="s">
        <v>7574</v>
      </c>
      <c r="B1060" s="27">
        <v>1966</v>
      </c>
      <c r="C1060" s="27" t="s">
        <v>4704</v>
      </c>
      <c r="D1060" s="26">
        <v>2</v>
      </c>
      <c r="E1060" s="28">
        <f t="shared" si="32"/>
        <v>24290</v>
      </c>
      <c r="F1060" s="27">
        <f t="shared" si="33"/>
        <v>56</v>
      </c>
      <c r="G1060" s="27">
        <v>0</v>
      </c>
      <c r="H1060" s="29">
        <v>10602.39</v>
      </c>
      <c r="I1060" s="27" t="s">
        <v>4694</v>
      </c>
      <c r="J1060" s="27" t="s">
        <v>4694</v>
      </c>
      <c r="K1060" s="30" t="s">
        <v>4701</v>
      </c>
    </row>
    <row r="1061" spans="1:11">
      <c r="A1061" s="26" t="s">
        <v>7576</v>
      </c>
      <c r="B1061" s="27">
        <v>1967</v>
      </c>
      <c r="C1061" s="27" t="s">
        <v>4696</v>
      </c>
      <c r="D1061" s="26">
        <v>23</v>
      </c>
      <c r="E1061" s="28">
        <f t="shared" si="32"/>
        <v>24646</v>
      </c>
      <c r="F1061" s="27">
        <f t="shared" si="33"/>
        <v>55</v>
      </c>
      <c r="G1061" s="27">
        <v>0</v>
      </c>
      <c r="H1061" s="29">
        <v>10601.63</v>
      </c>
      <c r="I1061" s="27" t="s">
        <v>4694</v>
      </c>
      <c r="J1061" s="27" t="s">
        <v>4697</v>
      </c>
      <c r="K1061" s="30" t="s">
        <v>4698</v>
      </c>
    </row>
    <row r="1062" spans="1:11">
      <c r="A1062" s="26" t="s">
        <v>7579</v>
      </c>
      <c r="B1062" s="27">
        <v>1966</v>
      </c>
      <c r="C1062" s="27" t="s">
        <v>4704</v>
      </c>
      <c r="D1062" s="26">
        <v>20</v>
      </c>
      <c r="E1062" s="28">
        <f t="shared" si="32"/>
        <v>24308</v>
      </c>
      <c r="F1062" s="27">
        <f t="shared" si="33"/>
        <v>56</v>
      </c>
      <c r="G1062" s="27">
        <v>0</v>
      </c>
      <c r="H1062" s="29">
        <v>10601.41</v>
      </c>
      <c r="I1062" s="27" t="s">
        <v>4694</v>
      </c>
      <c r="J1062" s="27" t="s">
        <v>4697</v>
      </c>
      <c r="K1062" s="30" t="s">
        <v>4701</v>
      </c>
    </row>
    <row r="1063" spans="1:11">
      <c r="A1063" s="26" t="s">
        <v>7582</v>
      </c>
      <c r="B1063" s="27">
        <v>1972</v>
      </c>
      <c r="C1063" s="27" t="s">
        <v>4703</v>
      </c>
      <c r="D1063" s="26">
        <v>14</v>
      </c>
      <c r="E1063" s="28">
        <f t="shared" si="32"/>
        <v>26647</v>
      </c>
      <c r="F1063" s="27">
        <f t="shared" si="33"/>
        <v>50</v>
      </c>
      <c r="G1063" s="27">
        <v>3</v>
      </c>
      <c r="H1063" s="29">
        <v>10600.55</v>
      </c>
      <c r="I1063" s="27" t="s">
        <v>4694</v>
      </c>
      <c r="J1063" s="27" t="s">
        <v>4693</v>
      </c>
      <c r="K1063" s="30" t="s">
        <v>4698</v>
      </c>
    </row>
    <row r="1064" spans="1:11">
      <c r="A1064" s="26" t="s">
        <v>7584</v>
      </c>
      <c r="B1064" s="27">
        <v>1967</v>
      </c>
      <c r="C1064" s="27" t="s">
        <v>4706</v>
      </c>
      <c r="D1064" s="26">
        <v>29</v>
      </c>
      <c r="E1064" s="28">
        <f t="shared" si="32"/>
        <v>24805</v>
      </c>
      <c r="F1064" s="27">
        <f t="shared" si="33"/>
        <v>55</v>
      </c>
      <c r="G1064" s="27">
        <v>0</v>
      </c>
      <c r="H1064" s="29">
        <v>10594.5</v>
      </c>
      <c r="I1064" s="27" t="s">
        <v>4694</v>
      </c>
      <c r="J1064" s="27" t="s">
        <v>4693</v>
      </c>
      <c r="K1064" s="30" t="s">
        <v>4698</v>
      </c>
    </row>
    <row r="1065" spans="1:11">
      <c r="A1065" s="26" t="s">
        <v>7587</v>
      </c>
      <c r="B1065" s="27">
        <v>1966</v>
      </c>
      <c r="C1065" s="27" t="s">
        <v>4706</v>
      </c>
      <c r="D1065" s="26">
        <v>3</v>
      </c>
      <c r="E1065" s="28">
        <f t="shared" si="32"/>
        <v>24414</v>
      </c>
      <c r="F1065" s="27">
        <f t="shared" si="33"/>
        <v>56</v>
      </c>
      <c r="G1065" s="27">
        <v>0</v>
      </c>
      <c r="H1065" s="29">
        <v>10594.23</v>
      </c>
      <c r="I1065" s="27" t="s">
        <v>4694</v>
      </c>
      <c r="J1065" s="27" t="s">
        <v>4694</v>
      </c>
      <c r="K1065" s="30" t="s">
        <v>4695</v>
      </c>
    </row>
    <row r="1066" spans="1:11">
      <c r="A1066" s="26" t="s">
        <v>7590</v>
      </c>
      <c r="B1066" s="27">
        <v>1969</v>
      </c>
      <c r="C1066" s="27" t="s">
        <v>4703</v>
      </c>
      <c r="D1066" s="26">
        <v>25</v>
      </c>
      <c r="E1066" s="28">
        <f t="shared" si="32"/>
        <v>25562</v>
      </c>
      <c r="F1066" s="27">
        <f t="shared" si="33"/>
        <v>53</v>
      </c>
      <c r="G1066" s="27">
        <v>1</v>
      </c>
      <c r="H1066" s="29">
        <v>10579.71</v>
      </c>
      <c r="I1066" s="27" t="s">
        <v>4694</v>
      </c>
      <c r="J1066" s="27" t="s">
        <v>4694</v>
      </c>
      <c r="K1066" s="30" t="s">
        <v>4695</v>
      </c>
    </row>
    <row r="1067" spans="1:11">
      <c r="A1067" s="26" t="s">
        <v>7593</v>
      </c>
      <c r="B1067" s="27">
        <v>1966</v>
      </c>
      <c r="C1067" s="27" t="s">
        <v>4703</v>
      </c>
      <c r="D1067" s="26">
        <v>11</v>
      </c>
      <c r="E1067" s="28">
        <f t="shared" si="32"/>
        <v>24452</v>
      </c>
      <c r="F1067" s="27">
        <f t="shared" si="33"/>
        <v>56</v>
      </c>
      <c r="G1067" s="27">
        <v>0</v>
      </c>
      <c r="H1067" s="29">
        <v>10577.09</v>
      </c>
      <c r="I1067" s="27" t="s">
        <v>4694</v>
      </c>
      <c r="J1067" s="27" t="s">
        <v>4694</v>
      </c>
      <c r="K1067" s="30" t="s">
        <v>4701</v>
      </c>
    </row>
    <row r="1068" spans="1:11">
      <c r="A1068" s="26" t="s">
        <v>7596</v>
      </c>
      <c r="B1068" s="27">
        <v>1969</v>
      </c>
      <c r="C1068" s="27" t="s">
        <v>4704</v>
      </c>
      <c r="D1068" s="26">
        <v>17</v>
      </c>
      <c r="E1068" s="28">
        <f t="shared" si="32"/>
        <v>25401</v>
      </c>
      <c r="F1068" s="27">
        <f t="shared" si="33"/>
        <v>53</v>
      </c>
      <c r="G1068" s="27">
        <v>0</v>
      </c>
      <c r="H1068" s="29">
        <v>10564.88</v>
      </c>
      <c r="I1068" s="27" t="s">
        <v>4694</v>
      </c>
      <c r="J1068" s="27" t="s">
        <v>4693</v>
      </c>
      <c r="K1068" s="30" t="s">
        <v>4699</v>
      </c>
    </row>
    <row r="1069" spans="1:11">
      <c r="A1069" s="26" t="s">
        <v>7599</v>
      </c>
      <c r="B1069" s="27">
        <v>1971</v>
      </c>
      <c r="C1069" s="27" t="s">
        <v>4696</v>
      </c>
      <c r="D1069" s="26">
        <v>29</v>
      </c>
      <c r="E1069" s="28">
        <f t="shared" si="32"/>
        <v>26113</v>
      </c>
      <c r="F1069" s="27">
        <f t="shared" si="33"/>
        <v>51</v>
      </c>
      <c r="G1069" s="27">
        <v>3</v>
      </c>
      <c r="H1069" s="29">
        <v>10560.49</v>
      </c>
      <c r="I1069" s="27" t="s">
        <v>4694</v>
      </c>
      <c r="J1069" s="27" t="s">
        <v>4697</v>
      </c>
      <c r="K1069" s="30" t="s">
        <v>4695</v>
      </c>
    </row>
    <row r="1070" spans="1:11">
      <c r="A1070" s="26" t="s">
        <v>7601</v>
      </c>
      <c r="B1070" s="27">
        <v>1971</v>
      </c>
      <c r="C1070" s="27" t="s">
        <v>4702</v>
      </c>
      <c r="D1070" s="26">
        <v>26</v>
      </c>
      <c r="E1070" s="28">
        <f t="shared" si="32"/>
        <v>26202</v>
      </c>
      <c r="F1070" s="27">
        <f t="shared" si="33"/>
        <v>51</v>
      </c>
      <c r="G1070" s="27">
        <v>0</v>
      </c>
      <c r="H1070" s="29">
        <v>10546.48</v>
      </c>
      <c r="I1070" s="27" t="s">
        <v>4694</v>
      </c>
      <c r="J1070" s="27" t="s">
        <v>4694</v>
      </c>
      <c r="K1070" s="30" t="s">
        <v>4701</v>
      </c>
    </row>
    <row r="1071" spans="1:11">
      <c r="A1071" s="26" t="s">
        <v>7603</v>
      </c>
      <c r="B1071" s="27">
        <v>1977</v>
      </c>
      <c r="C1071" s="27" t="s">
        <v>4692</v>
      </c>
      <c r="D1071" s="26">
        <v>25</v>
      </c>
      <c r="E1071" s="28">
        <f t="shared" si="32"/>
        <v>28423</v>
      </c>
      <c r="F1071" s="27">
        <f t="shared" si="33"/>
        <v>45</v>
      </c>
      <c r="G1071" s="27">
        <v>2</v>
      </c>
      <c r="H1071" s="29">
        <v>10495.6</v>
      </c>
      <c r="I1071" s="27" t="s">
        <v>4694</v>
      </c>
      <c r="J1071" s="27" t="s">
        <v>4693</v>
      </c>
      <c r="K1071" s="30" t="s">
        <v>4698</v>
      </c>
    </row>
    <row r="1072" spans="1:11">
      <c r="A1072" s="26" t="s">
        <v>7606</v>
      </c>
      <c r="B1072" s="27">
        <v>1972</v>
      </c>
      <c r="C1072" s="27" t="s">
        <v>4692</v>
      </c>
      <c r="D1072" s="26">
        <v>19</v>
      </c>
      <c r="E1072" s="28">
        <f t="shared" si="32"/>
        <v>26591</v>
      </c>
      <c r="F1072" s="27">
        <f t="shared" si="33"/>
        <v>50</v>
      </c>
      <c r="G1072" s="27">
        <v>2</v>
      </c>
      <c r="H1072" s="29">
        <v>10493.95</v>
      </c>
      <c r="I1072" s="27" t="s">
        <v>4694</v>
      </c>
      <c r="J1072" s="27" t="s">
        <v>4693</v>
      </c>
      <c r="K1072" s="30" t="s">
        <v>4698</v>
      </c>
    </row>
    <row r="1073" spans="1:11">
      <c r="A1073" s="26" t="s">
        <v>7608</v>
      </c>
      <c r="B1073" s="27">
        <v>1978</v>
      </c>
      <c r="C1073" s="27" t="s">
        <v>4700</v>
      </c>
      <c r="D1073" s="26">
        <v>21</v>
      </c>
      <c r="E1073" s="28">
        <f t="shared" si="32"/>
        <v>28723</v>
      </c>
      <c r="F1073" s="27">
        <f t="shared" si="33"/>
        <v>44</v>
      </c>
      <c r="G1073" s="27">
        <v>2</v>
      </c>
      <c r="H1073" s="29">
        <v>10486.55</v>
      </c>
      <c r="I1073" s="27" t="s">
        <v>4694</v>
      </c>
      <c r="J1073" s="27" t="s">
        <v>4694</v>
      </c>
      <c r="K1073" s="30" t="s">
        <v>4716</v>
      </c>
    </row>
    <row r="1074" spans="1:11">
      <c r="A1074" s="26" t="s">
        <v>7611</v>
      </c>
      <c r="B1074" s="27">
        <v>1987</v>
      </c>
      <c r="C1074" s="27" t="s">
        <v>4696</v>
      </c>
      <c r="D1074" s="26">
        <v>28</v>
      </c>
      <c r="E1074" s="28">
        <f t="shared" si="32"/>
        <v>31956</v>
      </c>
      <c r="F1074" s="27">
        <f t="shared" si="33"/>
        <v>35</v>
      </c>
      <c r="G1074" s="27">
        <v>3</v>
      </c>
      <c r="H1074" s="29">
        <v>10464.83</v>
      </c>
      <c r="I1074" s="27" t="s">
        <v>4694</v>
      </c>
      <c r="J1074" s="27" t="s">
        <v>4693</v>
      </c>
      <c r="K1074" s="30" t="s">
        <v>4698</v>
      </c>
    </row>
    <row r="1075" spans="1:11">
      <c r="A1075" s="26" t="s">
        <v>7614</v>
      </c>
      <c r="B1075" s="27">
        <v>1969</v>
      </c>
      <c r="C1075" s="27" t="s">
        <v>4702</v>
      </c>
      <c r="D1075" s="26">
        <v>22</v>
      </c>
      <c r="E1075" s="28">
        <f t="shared" si="32"/>
        <v>25468</v>
      </c>
      <c r="F1075" s="27">
        <f t="shared" si="33"/>
        <v>53</v>
      </c>
      <c r="G1075" s="27">
        <v>1</v>
      </c>
      <c r="H1075" s="29">
        <v>10461.98</v>
      </c>
      <c r="I1075" s="27" t="s">
        <v>4694</v>
      </c>
      <c r="J1075" s="27" t="s">
        <v>4693</v>
      </c>
      <c r="K1075" s="30" t="s">
        <v>4698</v>
      </c>
    </row>
    <row r="1076" spans="1:11">
      <c r="A1076" s="26" t="s">
        <v>7616</v>
      </c>
      <c r="B1076" s="27">
        <v>1964</v>
      </c>
      <c r="C1076" s="27" t="s">
        <v>4704</v>
      </c>
      <c r="D1076" s="26">
        <v>27</v>
      </c>
      <c r="E1076" s="28">
        <f t="shared" si="32"/>
        <v>23585</v>
      </c>
      <c r="F1076" s="27">
        <f t="shared" si="33"/>
        <v>58</v>
      </c>
      <c r="G1076" s="27">
        <v>0</v>
      </c>
      <c r="H1076" s="29">
        <v>10459.19</v>
      </c>
      <c r="I1076" s="27" t="s">
        <v>4694</v>
      </c>
      <c r="J1076" s="27" t="s">
        <v>4693</v>
      </c>
      <c r="K1076" s="30" t="s">
        <v>4695</v>
      </c>
    </row>
    <row r="1077" spans="1:11">
      <c r="A1077" s="26" t="s">
        <v>7618</v>
      </c>
      <c r="B1077" s="27">
        <v>1976</v>
      </c>
      <c r="C1077" s="27" t="s">
        <v>4700</v>
      </c>
      <c r="D1077" s="26">
        <v>3</v>
      </c>
      <c r="E1077" s="28">
        <f t="shared" si="32"/>
        <v>27975</v>
      </c>
      <c r="F1077" s="27">
        <f t="shared" si="33"/>
        <v>46</v>
      </c>
      <c r="G1077" s="27">
        <v>2</v>
      </c>
      <c r="H1077" s="29">
        <v>10455.14</v>
      </c>
      <c r="I1077" s="27" t="s">
        <v>4694</v>
      </c>
      <c r="J1077" s="27" t="s">
        <v>4697</v>
      </c>
      <c r="K1077" s="30" t="s">
        <v>4715</v>
      </c>
    </row>
    <row r="1078" spans="1:11">
      <c r="A1078" s="26" t="s">
        <v>7620</v>
      </c>
      <c r="B1078" s="27">
        <v>1964</v>
      </c>
      <c r="C1078" s="27" t="s">
        <v>4692</v>
      </c>
      <c r="D1078" s="26">
        <v>14</v>
      </c>
      <c r="E1078" s="28">
        <f t="shared" si="32"/>
        <v>23664</v>
      </c>
      <c r="F1078" s="27">
        <f t="shared" si="33"/>
        <v>58</v>
      </c>
      <c r="G1078" s="27">
        <v>0</v>
      </c>
      <c r="H1078" s="29">
        <v>10455.1</v>
      </c>
      <c r="I1078" s="27" t="s">
        <v>4694</v>
      </c>
      <c r="J1078" s="27" t="s">
        <v>4693</v>
      </c>
      <c r="K1078" s="30" t="s">
        <v>4698</v>
      </c>
    </row>
    <row r="1079" spans="1:11">
      <c r="A1079" s="26" t="s">
        <v>7623</v>
      </c>
      <c r="B1079" s="27">
        <v>1968</v>
      </c>
      <c r="C1079" s="27" t="s">
        <v>4706</v>
      </c>
      <c r="D1079" s="26">
        <v>8</v>
      </c>
      <c r="E1079" s="28">
        <f t="shared" si="32"/>
        <v>25150</v>
      </c>
      <c r="F1079" s="27">
        <f t="shared" si="33"/>
        <v>54</v>
      </c>
      <c r="G1079" s="27">
        <v>1</v>
      </c>
      <c r="H1079" s="29">
        <v>10450.549999999999</v>
      </c>
      <c r="I1079" s="27" t="s">
        <v>4694</v>
      </c>
      <c r="J1079" s="27" t="s">
        <v>4693</v>
      </c>
      <c r="K1079" s="30" t="s">
        <v>4701</v>
      </c>
    </row>
    <row r="1080" spans="1:11">
      <c r="A1080" s="26" t="s">
        <v>7625</v>
      </c>
      <c r="B1080" s="27">
        <v>1968</v>
      </c>
      <c r="C1080" s="27" t="s">
        <v>4700</v>
      </c>
      <c r="D1080" s="26">
        <v>29</v>
      </c>
      <c r="E1080" s="28">
        <f t="shared" si="32"/>
        <v>25079</v>
      </c>
      <c r="F1080" s="27">
        <f t="shared" si="33"/>
        <v>54</v>
      </c>
      <c r="G1080" s="27">
        <v>1</v>
      </c>
      <c r="H1080" s="29">
        <v>10436.1</v>
      </c>
      <c r="I1080" s="27" t="s">
        <v>4694</v>
      </c>
      <c r="J1080" s="27" t="s">
        <v>4694</v>
      </c>
      <c r="K1080" s="30" t="s">
        <v>4701</v>
      </c>
    </row>
    <row r="1081" spans="1:11">
      <c r="A1081" s="26" t="s">
        <v>7628</v>
      </c>
      <c r="B1081" s="27">
        <v>1968</v>
      </c>
      <c r="C1081" s="27" t="s">
        <v>4700</v>
      </c>
      <c r="D1081" s="26">
        <v>23</v>
      </c>
      <c r="E1081" s="28">
        <f t="shared" si="32"/>
        <v>25073</v>
      </c>
      <c r="F1081" s="27">
        <f t="shared" si="33"/>
        <v>54</v>
      </c>
      <c r="G1081" s="27">
        <v>0</v>
      </c>
      <c r="H1081" s="29">
        <v>10435.07</v>
      </c>
      <c r="I1081" s="27" t="s">
        <v>4694</v>
      </c>
      <c r="J1081" s="27" t="s">
        <v>4693</v>
      </c>
      <c r="K1081" s="30" t="s">
        <v>4705</v>
      </c>
    </row>
    <row r="1082" spans="1:11">
      <c r="A1082" s="26" t="s">
        <v>7631</v>
      </c>
      <c r="B1082" s="27">
        <v>1968</v>
      </c>
      <c r="C1082" s="27" t="s">
        <v>4703</v>
      </c>
      <c r="D1082" s="26">
        <v>27</v>
      </c>
      <c r="E1082" s="28">
        <f t="shared" si="32"/>
        <v>25199</v>
      </c>
      <c r="F1082" s="27">
        <f t="shared" si="33"/>
        <v>54</v>
      </c>
      <c r="G1082" s="27">
        <v>0</v>
      </c>
      <c r="H1082" s="29">
        <v>10422.92</v>
      </c>
      <c r="I1082" s="27" t="s">
        <v>4694</v>
      </c>
      <c r="J1082" s="27" t="s">
        <v>4693</v>
      </c>
      <c r="K1082" s="30" t="s">
        <v>4708</v>
      </c>
    </row>
    <row r="1083" spans="1:11">
      <c r="A1083" s="26" t="s">
        <v>7634</v>
      </c>
      <c r="B1083" s="27">
        <v>1979</v>
      </c>
      <c r="C1083" s="27" t="s">
        <v>4706</v>
      </c>
      <c r="D1083" s="26">
        <v>25</v>
      </c>
      <c r="E1083" s="28">
        <f t="shared" si="32"/>
        <v>29184</v>
      </c>
      <c r="F1083" s="27">
        <f t="shared" si="33"/>
        <v>43</v>
      </c>
      <c r="G1083" s="27">
        <v>2</v>
      </c>
      <c r="H1083" s="29">
        <v>10419.65</v>
      </c>
      <c r="I1083" s="27" t="s">
        <v>4694</v>
      </c>
      <c r="J1083" s="27" t="s">
        <v>4697</v>
      </c>
      <c r="K1083" s="30" t="s">
        <v>4716</v>
      </c>
    </row>
    <row r="1084" spans="1:11">
      <c r="A1084" s="26" t="s">
        <v>7637</v>
      </c>
      <c r="B1084" s="27">
        <v>1973</v>
      </c>
      <c r="C1084" s="27" t="s">
        <v>4692</v>
      </c>
      <c r="D1084" s="26">
        <v>11</v>
      </c>
      <c r="E1084" s="28">
        <f t="shared" si="32"/>
        <v>26948</v>
      </c>
      <c r="F1084" s="27">
        <f t="shared" si="33"/>
        <v>49</v>
      </c>
      <c r="G1084" s="27">
        <v>0</v>
      </c>
      <c r="H1084" s="29">
        <v>10419.59</v>
      </c>
      <c r="I1084" s="27" t="s">
        <v>4694</v>
      </c>
      <c r="J1084" s="27" t="s">
        <v>4697</v>
      </c>
      <c r="K1084" s="30" t="s">
        <v>4716</v>
      </c>
    </row>
    <row r="1085" spans="1:11">
      <c r="A1085" s="26" t="s">
        <v>7640</v>
      </c>
      <c r="B1085" s="27">
        <v>1980</v>
      </c>
      <c r="C1085" s="27" t="s">
        <v>4692</v>
      </c>
      <c r="D1085" s="26">
        <v>24</v>
      </c>
      <c r="E1085" s="28">
        <f t="shared" si="32"/>
        <v>29518</v>
      </c>
      <c r="F1085" s="27">
        <f t="shared" si="33"/>
        <v>42</v>
      </c>
      <c r="G1085" s="27">
        <v>2</v>
      </c>
      <c r="H1085" s="29">
        <v>10407.98</v>
      </c>
      <c r="I1085" s="27" t="s">
        <v>4694</v>
      </c>
      <c r="J1085" s="27" t="s">
        <v>4693</v>
      </c>
      <c r="K1085" s="30" t="s">
        <v>4715</v>
      </c>
    </row>
    <row r="1086" spans="1:11">
      <c r="A1086" s="26" t="s">
        <v>7643</v>
      </c>
      <c r="B1086" s="27">
        <v>1975</v>
      </c>
      <c r="C1086" s="27" t="s">
        <v>4696</v>
      </c>
      <c r="D1086" s="26">
        <v>5</v>
      </c>
      <c r="E1086" s="28">
        <f t="shared" si="32"/>
        <v>27550</v>
      </c>
      <c r="F1086" s="27">
        <f t="shared" si="33"/>
        <v>48</v>
      </c>
      <c r="G1086" s="27">
        <v>4</v>
      </c>
      <c r="H1086" s="29">
        <v>10407.09</v>
      </c>
      <c r="I1086" s="27" t="s">
        <v>4694</v>
      </c>
      <c r="J1086" s="27" t="s">
        <v>4693</v>
      </c>
      <c r="K1086" s="30" t="s">
        <v>4707</v>
      </c>
    </row>
    <row r="1087" spans="1:11">
      <c r="A1087" s="26" t="s">
        <v>7645</v>
      </c>
      <c r="B1087" s="27">
        <v>1969</v>
      </c>
      <c r="C1087" s="27" t="s">
        <v>4704</v>
      </c>
      <c r="D1087" s="26">
        <v>7</v>
      </c>
      <c r="E1087" s="28">
        <f t="shared" si="32"/>
        <v>25391</v>
      </c>
      <c r="F1087" s="27">
        <f t="shared" si="33"/>
        <v>53</v>
      </c>
      <c r="G1087" s="27">
        <v>0</v>
      </c>
      <c r="H1087" s="29">
        <v>10403.27</v>
      </c>
      <c r="I1087" s="27" t="s">
        <v>4694</v>
      </c>
      <c r="J1087" s="27" t="s">
        <v>4697</v>
      </c>
      <c r="K1087" s="30" t="s">
        <v>4717</v>
      </c>
    </row>
    <row r="1088" spans="1:11">
      <c r="A1088" s="26" t="s">
        <v>7647</v>
      </c>
      <c r="B1088" s="27">
        <v>1973</v>
      </c>
      <c r="C1088" s="27" t="s">
        <v>4702</v>
      </c>
      <c r="D1088" s="26">
        <v>19</v>
      </c>
      <c r="E1088" s="28">
        <f t="shared" si="32"/>
        <v>26926</v>
      </c>
      <c r="F1088" s="27">
        <f t="shared" si="33"/>
        <v>49</v>
      </c>
      <c r="G1088" s="27">
        <v>3</v>
      </c>
      <c r="H1088" s="29">
        <v>10381.48</v>
      </c>
      <c r="I1088" s="27" t="s">
        <v>4694</v>
      </c>
      <c r="J1088" s="27" t="s">
        <v>4694</v>
      </c>
      <c r="K1088" s="30" t="s">
        <v>4695</v>
      </c>
    </row>
    <row r="1089" spans="1:11">
      <c r="A1089" s="26" t="s">
        <v>7650</v>
      </c>
      <c r="B1089" s="27">
        <v>1973</v>
      </c>
      <c r="C1089" s="27" t="s">
        <v>4702</v>
      </c>
      <c r="D1089" s="26">
        <v>29</v>
      </c>
      <c r="E1089" s="28">
        <f t="shared" si="32"/>
        <v>26936</v>
      </c>
      <c r="F1089" s="27">
        <f t="shared" si="33"/>
        <v>49</v>
      </c>
      <c r="G1089" s="27">
        <v>2</v>
      </c>
      <c r="H1089" s="29">
        <v>10370.91</v>
      </c>
      <c r="I1089" s="27" t="s">
        <v>4694</v>
      </c>
      <c r="J1089" s="27" t="s">
        <v>4694</v>
      </c>
      <c r="K1089" s="30" t="s">
        <v>4699</v>
      </c>
    </row>
    <row r="1090" spans="1:11">
      <c r="A1090" s="26" t="s">
        <v>7653</v>
      </c>
      <c r="B1090" s="27">
        <v>1971</v>
      </c>
      <c r="C1090" s="27" t="s">
        <v>4702</v>
      </c>
      <c r="D1090" s="26">
        <v>6</v>
      </c>
      <c r="E1090" s="28">
        <f t="shared" ref="E1090:E1153" si="34">DATE(B1090,MONTH(DATEVALUE("1-"&amp;C1090&amp;"-"&amp;B1090)),D1090)</f>
        <v>26182</v>
      </c>
      <c r="F1090" s="27">
        <f t="shared" ref="F1090:F1153" si="35">DATEDIF(E1090,DATE(2023,6,8),"y")</f>
        <v>51</v>
      </c>
      <c r="G1090" s="27">
        <v>0</v>
      </c>
      <c r="H1090" s="29">
        <v>10356.67</v>
      </c>
      <c r="I1090" s="27" t="s">
        <v>4694</v>
      </c>
      <c r="J1090" s="27" t="s">
        <v>4693</v>
      </c>
      <c r="K1090" s="30" t="s">
        <v>4716</v>
      </c>
    </row>
    <row r="1091" spans="1:11">
      <c r="A1091" s="26" t="s">
        <v>7656</v>
      </c>
      <c r="B1091" s="27">
        <v>1969</v>
      </c>
      <c r="C1091" s="27" t="s">
        <v>4696</v>
      </c>
      <c r="D1091" s="26">
        <v>17</v>
      </c>
      <c r="E1091" s="28">
        <f t="shared" si="34"/>
        <v>25371</v>
      </c>
      <c r="F1091" s="27">
        <f t="shared" si="35"/>
        <v>53</v>
      </c>
      <c r="G1091" s="27">
        <v>0</v>
      </c>
      <c r="H1091" s="29">
        <v>10355.64</v>
      </c>
      <c r="I1091" s="27" t="s">
        <v>4694</v>
      </c>
      <c r="J1091" s="27" t="s">
        <v>4693</v>
      </c>
      <c r="K1091" s="30" t="s">
        <v>4698</v>
      </c>
    </row>
    <row r="1092" spans="1:11">
      <c r="A1092" s="26" t="s">
        <v>7659</v>
      </c>
      <c r="B1092" s="27">
        <v>1974</v>
      </c>
      <c r="C1092" s="27" t="s">
        <v>4702</v>
      </c>
      <c r="D1092" s="26">
        <v>29</v>
      </c>
      <c r="E1092" s="28">
        <f t="shared" si="34"/>
        <v>27301</v>
      </c>
      <c r="F1092" s="27">
        <f t="shared" si="35"/>
        <v>48</v>
      </c>
      <c r="G1092" s="27">
        <v>0</v>
      </c>
      <c r="H1092" s="29">
        <v>10352.48</v>
      </c>
      <c r="I1092" s="27" t="s">
        <v>4694</v>
      </c>
      <c r="J1092" s="27" t="s">
        <v>4693</v>
      </c>
      <c r="K1092" s="30" t="s">
        <v>4698</v>
      </c>
    </row>
    <row r="1093" spans="1:11">
      <c r="A1093" s="26" t="s">
        <v>7661</v>
      </c>
      <c r="B1093" s="27">
        <v>1973</v>
      </c>
      <c r="C1093" s="27" t="s">
        <v>4700</v>
      </c>
      <c r="D1093" s="26">
        <v>8</v>
      </c>
      <c r="E1093" s="28">
        <f t="shared" si="34"/>
        <v>26884</v>
      </c>
      <c r="F1093" s="27">
        <f t="shared" si="35"/>
        <v>49</v>
      </c>
      <c r="G1093" s="27">
        <v>0</v>
      </c>
      <c r="H1093" s="29">
        <v>10345.93</v>
      </c>
      <c r="I1093" s="27" t="s">
        <v>4694</v>
      </c>
      <c r="J1093" s="27" t="s">
        <v>4697</v>
      </c>
      <c r="K1093" s="30" t="s">
        <v>4715</v>
      </c>
    </row>
    <row r="1094" spans="1:11">
      <c r="A1094" s="26" t="s">
        <v>7664</v>
      </c>
      <c r="B1094" s="27">
        <v>1968</v>
      </c>
      <c r="C1094" s="27" t="s">
        <v>4704</v>
      </c>
      <c r="D1094" s="26">
        <v>19</v>
      </c>
      <c r="E1094" s="28">
        <f t="shared" si="34"/>
        <v>25038</v>
      </c>
      <c r="F1094" s="27">
        <f t="shared" si="35"/>
        <v>54</v>
      </c>
      <c r="G1094" s="27">
        <v>0</v>
      </c>
      <c r="H1094" s="29">
        <v>10338.93</v>
      </c>
      <c r="I1094" s="27" t="s">
        <v>4694</v>
      </c>
      <c r="J1094" s="27" t="s">
        <v>4693</v>
      </c>
      <c r="K1094" s="30" t="s">
        <v>4695</v>
      </c>
    </row>
    <row r="1095" spans="1:11">
      <c r="A1095" s="26" t="s">
        <v>7667</v>
      </c>
      <c r="B1095" s="27">
        <v>1982</v>
      </c>
      <c r="C1095" s="27" t="s">
        <v>4704</v>
      </c>
      <c r="D1095" s="26">
        <v>21</v>
      </c>
      <c r="E1095" s="28">
        <f t="shared" si="34"/>
        <v>30153</v>
      </c>
      <c r="F1095" s="27">
        <f t="shared" si="35"/>
        <v>40</v>
      </c>
      <c r="G1095" s="27">
        <v>3</v>
      </c>
      <c r="H1095" s="29">
        <v>10329.06</v>
      </c>
      <c r="I1095" s="27" t="s">
        <v>4694</v>
      </c>
      <c r="J1095" s="27" t="s">
        <v>4693</v>
      </c>
      <c r="K1095" s="30" t="s">
        <v>4715</v>
      </c>
    </row>
    <row r="1096" spans="1:11">
      <c r="A1096" s="26" t="s">
        <v>7668</v>
      </c>
      <c r="B1096" s="27">
        <v>1970</v>
      </c>
      <c r="C1096" s="27" t="s">
        <v>4703</v>
      </c>
      <c r="D1096" s="26">
        <v>1</v>
      </c>
      <c r="E1096" s="28">
        <f t="shared" si="34"/>
        <v>25903</v>
      </c>
      <c r="F1096" s="27">
        <f t="shared" si="35"/>
        <v>52</v>
      </c>
      <c r="G1096" s="27">
        <v>2</v>
      </c>
      <c r="H1096" s="29">
        <v>10325.209999999999</v>
      </c>
      <c r="I1096" s="27" t="s">
        <v>4694</v>
      </c>
      <c r="J1096" s="27" t="s">
        <v>4694</v>
      </c>
      <c r="K1096" s="30" t="s">
        <v>4701</v>
      </c>
    </row>
    <row r="1097" spans="1:11">
      <c r="A1097" s="26" t="s">
        <v>7670</v>
      </c>
      <c r="B1097" s="27">
        <v>1991</v>
      </c>
      <c r="C1097" s="27" t="s">
        <v>4700</v>
      </c>
      <c r="D1097" s="26">
        <v>21</v>
      </c>
      <c r="E1097" s="28">
        <f t="shared" si="34"/>
        <v>33471</v>
      </c>
      <c r="F1097" s="27">
        <f t="shared" si="35"/>
        <v>31</v>
      </c>
      <c r="G1097" s="27">
        <v>3</v>
      </c>
      <c r="H1097" s="29">
        <v>10322.9</v>
      </c>
      <c r="I1097" s="27" t="s">
        <v>4694</v>
      </c>
      <c r="J1097" s="27" t="s">
        <v>4693</v>
      </c>
      <c r="K1097" s="30" t="s">
        <v>4713</v>
      </c>
    </row>
    <row r="1098" spans="1:11">
      <c r="A1098" s="26" t="s">
        <v>7673</v>
      </c>
      <c r="B1098" s="27">
        <v>1991</v>
      </c>
      <c r="C1098" s="27" t="s">
        <v>4706</v>
      </c>
      <c r="D1098" s="26">
        <v>17</v>
      </c>
      <c r="E1098" s="28">
        <f t="shared" si="34"/>
        <v>33559</v>
      </c>
      <c r="F1098" s="27">
        <f t="shared" si="35"/>
        <v>31</v>
      </c>
      <c r="G1098" s="27">
        <v>3</v>
      </c>
      <c r="H1098" s="29">
        <v>10315.91</v>
      </c>
      <c r="I1098" s="27" t="s">
        <v>4694</v>
      </c>
      <c r="J1098" s="27" t="s">
        <v>4697</v>
      </c>
      <c r="K1098" s="30" t="s">
        <v>4698</v>
      </c>
    </row>
    <row r="1099" spans="1:11">
      <c r="A1099" s="26" t="s">
        <v>7676</v>
      </c>
      <c r="B1099" s="27">
        <v>1962</v>
      </c>
      <c r="C1099" s="27" t="s">
        <v>4704</v>
      </c>
      <c r="D1099" s="26">
        <v>12</v>
      </c>
      <c r="E1099" s="28">
        <f t="shared" si="34"/>
        <v>22839</v>
      </c>
      <c r="F1099" s="27">
        <f t="shared" si="35"/>
        <v>60</v>
      </c>
      <c r="G1099" s="27">
        <v>0</v>
      </c>
      <c r="H1099" s="29">
        <v>10310.780000000001</v>
      </c>
      <c r="I1099" s="27" t="s">
        <v>4694</v>
      </c>
      <c r="J1099" s="27" t="s">
        <v>4694</v>
      </c>
      <c r="K1099" s="30" t="s">
        <v>4698</v>
      </c>
    </row>
    <row r="1100" spans="1:11">
      <c r="A1100" s="26" t="s">
        <v>7678</v>
      </c>
      <c r="B1100" s="27">
        <v>1963</v>
      </c>
      <c r="C1100" s="27" t="s">
        <v>4702</v>
      </c>
      <c r="D1100" s="26">
        <v>24</v>
      </c>
      <c r="E1100" s="28">
        <f t="shared" si="34"/>
        <v>23278</v>
      </c>
      <c r="F1100" s="27">
        <f t="shared" si="35"/>
        <v>59</v>
      </c>
      <c r="G1100" s="27">
        <v>0</v>
      </c>
      <c r="H1100" s="29">
        <v>10308.040000000001</v>
      </c>
      <c r="I1100" s="27" t="s">
        <v>4694</v>
      </c>
      <c r="J1100" s="27" t="s">
        <v>4693</v>
      </c>
      <c r="K1100" s="30" t="s">
        <v>4695</v>
      </c>
    </row>
    <row r="1101" spans="1:11">
      <c r="A1101" s="26" t="s">
        <v>7680</v>
      </c>
      <c r="B1101" s="27">
        <v>1988</v>
      </c>
      <c r="C1101" s="27" t="s">
        <v>4702</v>
      </c>
      <c r="D1101" s="26">
        <v>14</v>
      </c>
      <c r="E1101" s="28">
        <f t="shared" si="34"/>
        <v>32400</v>
      </c>
      <c r="F1101" s="27">
        <f t="shared" si="35"/>
        <v>34</v>
      </c>
      <c r="G1101" s="27">
        <v>3</v>
      </c>
      <c r="H1101" s="29">
        <v>10276.99</v>
      </c>
      <c r="I1101" s="27" t="s">
        <v>4694</v>
      </c>
      <c r="J1101" s="27" t="s">
        <v>4693</v>
      </c>
      <c r="K1101" s="30" t="s">
        <v>4715</v>
      </c>
    </row>
    <row r="1102" spans="1:11">
      <c r="A1102" s="26" t="s">
        <v>7683</v>
      </c>
      <c r="B1102" s="27">
        <v>1970</v>
      </c>
      <c r="C1102" s="27" t="s">
        <v>4696</v>
      </c>
      <c r="D1102" s="26">
        <v>21</v>
      </c>
      <c r="E1102" s="28">
        <f t="shared" si="34"/>
        <v>25740</v>
      </c>
      <c r="F1102" s="27">
        <f t="shared" si="35"/>
        <v>52</v>
      </c>
      <c r="G1102" s="27">
        <v>0</v>
      </c>
      <c r="H1102" s="29">
        <v>10274.33</v>
      </c>
      <c r="I1102" s="27" t="s">
        <v>4694</v>
      </c>
      <c r="J1102" s="27" t="s">
        <v>4693</v>
      </c>
      <c r="K1102" s="30" t="s">
        <v>4699</v>
      </c>
    </row>
    <row r="1103" spans="1:11">
      <c r="A1103" s="26" t="s">
        <v>7685</v>
      </c>
      <c r="B1103" s="27">
        <v>1973</v>
      </c>
      <c r="C1103" s="27" t="s">
        <v>4706</v>
      </c>
      <c r="D1103" s="26">
        <v>27</v>
      </c>
      <c r="E1103" s="28">
        <f t="shared" si="34"/>
        <v>26995</v>
      </c>
      <c r="F1103" s="27">
        <f t="shared" si="35"/>
        <v>49</v>
      </c>
      <c r="G1103" s="27">
        <v>3</v>
      </c>
      <c r="H1103" s="29">
        <v>10269.459999999999</v>
      </c>
      <c r="I1103" s="27" t="s">
        <v>4694</v>
      </c>
      <c r="J1103" s="27" t="s">
        <v>4694</v>
      </c>
      <c r="K1103" s="30" t="s">
        <v>4698</v>
      </c>
    </row>
    <row r="1104" spans="1:11">
      <c r="A1104" s="26" t="s">
        <v>7686</v>
      </c>
      <c r="B1104" s="27">
        <v>1973</v>
      </c>
      <c r="C1104" s="27" t="s">
        <v>4702</v>
      </c>
      <c r="D1104" s="26">
        <v>5</v>
      </c>
      <c r="E1104" s="28">
        <f t="shared" si="34"/>
        <v>26912</v>
      </c>
      <c r="F1104" s="27">
        <f t="shared" si="35"/>
        <v>49</v>
      </c>
      <c r="G1104" s="27">
        <v>3</v>
      </c>
      <c r="H1104" s="29">
        <v>10264.44</v>
      </c>
      <c r="I1104" s="27" t="s">
        <v>4694</v>
      </c>
      <c r="J1104" s="27" t="s">
        <v>4697</v>
      </c>
      <c r="K1104" s="30" t="s">
        <v>4698</v>
      </c>
    </row>
    <row r="1105" spans="1:11">
      <c r="A1105" s="26" t="s">
        <v>7689</v>
      </c>
      <c r="B1105" s="27">
        <v>1975</v>
      </c>
      <c r="C1105" s="27" t="s">
        <v>4700</v>
      </c>
      <c r="D1105" s="26">
        <v>15</v>
      </c>
      <c r="E1105" s="28">
        <f t="shared" si="34"/>
        <v>27621</v>
      </c>
      <c r="F1105" s="27">
        <f t="shared" si="35"/>
        <v>47</v>
      </c>
      <c r="G1105" s="27">
        <v>1</v>
      </c>
      <c r="H1105" s="29">
        <v>10259.129999999999</v>
      </c>
      <c r="I1105" s="27" t="s">
        <v>4694</v>
      </c>
      <c r="J1105" s="27" t="s">
        <v>4697</v>
      </c>
      <c r="K1105" s="30" t="s">
        <v>4701</v>
      </c>
    </row>
    <row r="1106" spans="1:11">
      <c r="A1106" s="26" t="s">
        <v>7692</v>
      </c>
      <c r="B1106" s="27">
        <v>1968</v>
      </c>
      <c r="C1106" s="27" t="s">
        <v>4702</v>
      </c>
      <c r="D1106" s="26">
        <v>23</v>
      </c>
      <c r="E1106" s="28">
        <f t="shared" si="34"/>
        <v>25104</v>
      </c>
      <c r="F1106" s="27">
        <f t="shared" si="35"/>
        <v>54</v>
      </c>
      <c r="G1106" s="27">
        <v>0</v>
      </c>
      <c r="H1106" s="29">
        <v>10231.5</v>
      </c>
      <c r="I1106" s="27" t="s">
        <v>4694</v>
      </c>
      <c r="J1106" s="27" t="s">
        <v>4693</v>
      </c>
      <c r="K1106" s="30" t="s">
        <v>4698</v>
      </c>
    </row>
    <row r="1107" spans="1:11">
      <c r="A1107" s="26" t="s">
        <v>7695</v>
      </c>
      <c r="B1107" s="27">
        <v>1967</v>
      </c>
      <c r="C1107" s="27" t="s">
        <v>4696</v>
      </c>
      <c r="D1107" s="26">
        <v>28</v>
      </c>
      <c r="E1107" s="28">
        <f t="shared" si="34"/>
        <v>24651</v>
      </c>
      <c r="F1107" s="27">
        <f t="shared" si="35"/>
        <v>55</v>
      </c>
      <c r="G1107" s="27">
        <v>0</v>
      </c>
      <c r="H1107" s="29">
        <v>10226.280000000001</v>
      </c>
      <c r="I1107" s="27" t="s">
        <v>4694</v>
      </c>
      <c r="J1107" s="27" t="s">
        <v>4694</v>
      </c>
      <c r="K1107" s="30" t="s">
        <v>4695</v>
      </c>
    </row>
    <row r="1108" spans="1:11">
      <c r="A1108" s="26" t="s">
        <v>7696</v>
      </c>
      <c r="B1108" s="27">
        <v>1967</v>
      </c>
      <c r="C1108" s="27" t="s">
        <v>4702</v>
      </c>
      <c r="D1108" s="26">
        <v>26</v>
      </c>
      <c r="E1108" s="28">
        <f t="shared" si="34"/>
        <v>24741</v>
      </c>
      <c r="F1108" s="27">
        <f t="shared" si="35"/>
        <v>55</v>
      </c>
      <c r="G1108" s="27">
        <v>0</v>
      </c>
      <c r="H1108" s="29">
        <v>10214.64</v>
      </c>
      <c r="I1108" s="27" t="s">
        <v>4694</v>
      </c>
      <c r="J1108" s="27" t="s">
        <v>4697</v>
      </c>
      <c r="K1108" s="30" t="s">
        <v>4701</v>
      </c>
    </row>
    <row r="1109" spans="1:11">
      <c r="A1109" s="26" t="s">
        <v>7698</v>
      </c>
      <c r="B1109" s="27">
        <v>1970</v>
      </c>
      <c r="C1109" s="27" t="s">
        <v>4703</v>
      </c>
      <c r="D1109" s="26">
        <v>24</v>
      </c>
      <c r="E1109" s="28">
        <f t="shared" si="34"/>
        <v>25926</v>
      </c>
      <c r="F1109" s="27">
        <f t="shared" si="35"/>
        <v>52</v>
      </c>
      <c r="G1109" s="27">
        <v>0</v>
      </c>
      <c r="H1109" s="29">
        <v>10197.77</v>
      </c>
      <c r="I1109" s="27" t="s">
        <v>4694</v>
      </c>
      <c r="J1109" s="27" t="s">
        <v>4693</v>
      </c>
      <c r="K1109" s="30" t="s">
        <v>4699</v>
      </c>
    </row>
    <row r="1110" spans="1:11">
      <c r="A1110" s="26" t="s">
        <v>7701</v>
      </c>
      <c r="B1110" s="27">
        <v>1985</v>
      </c>
      <c r="C1110" s="27" t="s">
        <v>4692</v>
      </c>
      <c r="D1110" s="26">
        <v>16</v>
      </c>
      <c r="E1110" s="28">
        <f t="shared" si="34"/>
        <v>31336</v>
      </c>
      <c r="F1110" s="27">
        <f t="shared" si="35"/>
        <v>37</v>
      </c>
      <c r="G1110" s="27">
        <v>3</v>
      </c>
      <c r="H1110" s="29">
        <v>10191.82</v>
      </c>
      <c r="I1110" s="27" t="s">
        <v>4694</v>
      </c>
      <c r="J1110" s="27" t="s">
        <v>4697</v>
      </c>
      <c r="K1110" s="30" t="s">
        <v>4713</v>
      </c>
    </row>
    <row r="1111" spans="1:11">
      <c r="A1111" s="26" t="s">
        <v>7704</v>
      </c>
      <c r="B1111" s="27">
        <v>1972</v>
      </c>
      <c r="C1111" s="27" t="s">
        <v>4704</v>
      </c>
      <c r="D1111" s="26">
        <v>10</v>
      </c>
      <c r="E1111" s="28">
        <f t="shared" si="34"/>
        <v>26490</v>
      </c>
      <c r="F1111" s="27">
        <f t="shared" si="35"/>
        <v>50</v>
      </c>
      <c r="G1111" s="27">
        <v>0</v>
      </c>
      <c r="H1111" s="29">
        <v>10160.870000000001</v>
      </c>
      <c r="I1111" s="27" t="s">
        <v>4694</v>
      </c>
      <c r="J1111" s="27" t="s">
        <v>4694</v>
      </c>
      <c r="K1111" s="30" t="s">
        <v>4716</v>
      </c>
    </row>
    <row r="1112" spans="1:11">
      <c r="A1112" s="26" t="s">
        <v>7707</v>
      </c>
      <c r="B1112" s="27">
        <v>1973</v>
      </c>
      <c r="C1112" s="27" t="s">
        <v>4692</v>
      </c>
      <c r="D1112" s="26">
        <v>13</v>
      </c>
      <c r="E1112" s="28">
        <f t="shared" si="34"/>
        <v>26950</v>
      </c>
      <c r="F1112" s="27">
        <f t="shared" si="35"/>
        <v>49</v>
      </c>
      <c r="G1112" s="27">
        <v>2</v>
      </c>
      <c r="H1112" s="29">
        <v>10156.780000000001</v>
      </c>
      <c r="I1112" s="27" t="s">
        <v>4694</v>
      </c>
      <c r="J1112" s="27" t="s">
        <v>4697</v>
      </c>
      <c r="K1112" s="30" t="s">
        <v>4698</v>
      </c>
    </row>
    <row r="1113" spans="1:11">
      <c r="A1113" s="26" t="s">
        <v>7708</v>
      </c>
      <c r="B1113" s="27">
        <v>1981</v>
      </c>
      <c r="C1113" s="27" t="s">
        <v>4696</v>
      </c>
      <c r="D1113" s="26">
        <v>12</v>
      </c>
      <c r="E1113" s="28">
        <f t="shared" si="34"/>
        <v>29749</v>
      </c>
      <c r="F1113" s="27">
        <f t="shared" si="35"/>
        <v>41</v>
      </c>
      <c r="G1113" s="27">
        <v>1</v>
      </c>
      <c r="H1113" s="29">
        <v>10146.129999999999</v>
      </c>
      <c r="I1113" s="27" t="s">
        <v>4694</v>
      </c>
      <c r="J1113" s="27" t="s">
        <v>4693</v>
      </c>
      <c r="K1113" s="30" t="s">
        <v>4716</v>
      </c>
    </row>
    <row r="1114" spans="1:11">
      <c r="A1114" s="26" t="s">
        <v>7711</v>
      </c>
      <c r="B1114" s="27">
        <v>1974</v>
      </c>
      <c r="C1114" s="27" t="s">
        <v>4703</v>
      </c>
      <c r="D1114" s="26">
        <v>30</v>
      </c>
      <c r="E1114" s="28">
        <f t="shared" si="34"/>
        <v>27393</v>
      </c>
      <c r="F1114" s="27">
        <f t="shared" si="35"/>
        <v>48</v>
      </c>
      <c r="G1114" s="27">
        <v>3</v>
      </c>
      <c r="H1114" s="29">
        <v>10141.14</v>
      </c>
      <c r="I1114" s="27" t="s">
        <v>4694</v>
      </c>
      <c r="J1114" s="27" t="s">
        <v>4693</v>
      </c>
      <c r="K1114" s="30" t="s">
        <v>4705</v>
      </c>
    </row>
    <row r="1115" spans="1:11">
      <c r="A1115" s="26" t="s">
        <v>7713</v>
      </c>
      <c r="B1115" s="27">
        <v>1997</v>
      </c>
      <c r="C1115" s="27" t="s">
        <v>4702</v>
      </c>
      <c r="D1115" s="26">
        <v>5</v>
      </c>
      <c r="E1115" s="28">
        <f t="shared" si="34"/>
        <v>35678</v>
      </c>
      <c r="F1115" s="27">
        <f t="shared" si="35"/>
        <v>25</v>
      </c>
      <c r="G1115" s="27">
        <v>0</v>
      </c>
      <c r="H1115" s="29">
        <v>10139.84</v>
      </c>
      <c r="I1115" s="27" t="s">
        <v>4694</v>
      </c>
      <c r="J1115" s="27" t="s">
        <v>4697</v>
      </c>
      <c r="K1115" s="30" t="s">
        <v>4698</v>
      </c>
    </row>
    <row r="1116" spans="1:11">
      <c r="A1116" s="26" t="s">
        <v>7716</v>
      </c>
      <c r="B1116" s="27">
        <v>1972</v>
      </c>
      <c r="C1116" s="27" t="s">
        <v>4706</v>
      </c>
      <c r="D1116" s="26">
        <v>16</v>
      </c>
      <c r="E1116" s="28">
        <f t="shared" si="34"/>
        <v>26619</v>
      </c>
      <c r="F1116" s="27">
        <f t="shared" si="35"/>
        <v>50</v>
      </c>
      <c r="G1116" s="27">
        <v>2</v>
      </c>
      <c r="H1116" s="29">
        <v>10118.42</v>
      </c>
      <c r="I1116" s="27" t="s">
        <v>4694</v>
      </c>
      <c r="J1116" s="27" t="s">
        <v>4694</v>
      </c>
      <c r="K1116" s="30" t="s">
        <v>4701</v>
      </c>
    </row>
    <row r="1117" spans="1:11">
      <c r="A1117" s="26" t="s">
        <v>7719</v>
      </c>
      <c r="B1117" s="27">
        <v>1975</v>
      </c>
      <c r="C1117" s="27" t="s">
        <v>4704</v>
      </c>
      <c r="D1117" s="26">
        <v>2</v>
      </c>
      <c r="E1117" s="28">
        <f t="shared" si="34"/>
        <v>27577</v>
      </c>
      <c r="F1117" s="27">
        <f t="shared" si="35"/>
        <v>47</v>
      </c>
      <c r="G1117" s="27">
        <v>3</v>
      </c>
      <c r="H1117" s="29">
        <v>10115.01</v>
      </c>
      <c r="I1117" s="27" t="s">
        <v>4694</v>
      </c>
      <c r="J1117" s="27" t="s">
        <v>4694</v>
      </c>
      <c r="K1117" s="30" t="s">
        <v>4698</v>
      </c>
    </row>
    <row r="1118" spans="1:11">
      <c r="A1118" s="26" t="s">
        <v>7722</v>
      </c>
      <c r="B1118" s="27">
        <v>1972</v>
      </c>
      <c r="C1118" s="27" t="s">
        <v>4700</v>
      </c>
      <c r="D1118" s="26">
        <v>8</v>
      </c>
      <c r="E1118" s="28">
        <f t="shared" si="34"/>
        <v>26519</v>
      </c>
      <c r="F1118" s="27">
        <f t="shared" si="35"/>
        <v>50</v>
      </c>
      <c r="G1118" s="27">
        <v>2</v>
      </c>
      <c r="H1118" s="29">
        <v>10107.219999999999</v>
      </c>
      <c r="I1118" s="27" t="s">
        <v>4694</v>
      </c>
      <c r="J1118" s="27" t="s">
        <v>4693</v>
      </c>
      <c r="K1118" s="30" t="s">
        <v>4695</v>
      </c>
    </row>
    <row r="1119" spans="1:11">
      <c r="A1119" s="26" t="s">
        <v>7725</v>
      </c>
      <c r="B1119" s="27">
        <v>1972</v>
      </c>
      <c r="C1119" s="27" t="s">
        <v>4692</v>
      </c>
      <c r="D1119" s="26">
        <v>19</v>
      </c>
      <c r="E1119" s="28">
        <f t="shared" si="34"/>
        <v>26591</v>
      </c>
      <c r="F1119" s="27">
        <f t="shared" si="35"/>
        <v>50</v>
      </c>
      <c r="G1119" s="27">
        <v>1</v>
      </c>
      <c r="H1119" s="29">
        <v>10106.129999999999</v>
      </c>
      <c r="I1119" s="27" t="s">
        <v>4694</v>
      </c>
      <c r="J1119" s="27" t="s">
        <v>4693</v>
      </c>
      <c r="K1119" s="30" t="s">
        <v>4699</v>
      </c>
    </row>
    <row r="1120" spans="1:11">
      <c r="A1120" s="26" t="s">
        <v>7727</v>
      </c>
      <c r="B1120" s="27">
        <v>1976</v>
      </c>
      <c r="C1120" s="27" t="s">
        <v>4703</v>
      </c>
      <c r="D1120" s="26">
        <v>19</v>
      </c>
      <c r="E1120" s="28">
        <f t="shared" si="34"/>
        <v>28113</v>
      </c>
      <c r="F1120" s="27">
        <f t="shared" si="35"/>
        <v>46</v>
      </c>
      <c r="G1120" s="27">
        <v>5</v>
      </c>
      <c r="H1120" s="29">
        <v>10096.969999999999</v>
      </c>
      <c r="I1120" s="27" t="s">
        <v>4694</v>
      </c>
      <c r="J1120" s="27" t="s">
        <v>4697</v>
      </c>
      <c r="K1120" s="30" t="s">
        <v>4701</v>
      </c>
    </row>
    <row r="1121" spans="1:11">
      <c r="A1121" s="26" t="s">
        <v>7730</v>
      </c>
      <c r="B1121" s="27">
        <v>1969</v>
      </c>
      <c r="C1121" s="27" t="s">
        <v>4704</v>
      </c>
      <c r="D1121" s="26">
        <v>3</v>
      </c>
      <c r="E1121" s="28">
        <f t="shared" si="34"/>
        <v>25387</v>
      </c>
      <c r="F1121" s="27">
        <f t="shared" si="35"/>
        <v>53</v>
      </c>
      <c r="G1121" s="27">
        <v>1</v>
      </c>
      <c r="H1121" s="29">
        <v>10085.85</v>
      </c>
      <c r="I1121" s="27" t="s">
        <v>4694</v>
      </c>
      <c r="J1121" s="27" t="s">
        <v>4694</v>
      </c>
      <c r="K1121" s="30" t="s">
        <v>4701</v>
      </c>
    </row>
    <row r="1122" spans="1:11">
      <c r="A1122" s="26" t="s">
        <v>7733</v>
      </c>
      <c r="B1122" s="27">
        <v>1969</v>
      </c>
      <c r="C1122" s="27" t="s">
        <v>4692</v>
      </c>
      <c r="D1122" s="26">
        <v>27</v>
      </c>
      <c r="E1122" s="28">
        <f t="shared" si="34"/>
        <v>25503</v>
      </c>
      <c r="F1122" s="27">
        <f t="shared" si="35"/>
        <v>53</v>
      </c>
      <c r="G1122" s="27">
        <v>0</v>
      </c>
      <c r="H1122" s="29">
        <v>10072.06</v>
      </c>
      <c r="I1122" s="27" t="s">
        <v>4694</v>
      </c>
      <c r="J1122" s="27" t="s">
        <v>4693</v>
      </c>
      <c r="K1122" s="30" t="s">
        <v>4708</v>
      </c>
    </row>
    <row r="1123" spans="1:11">
      <c r="A1123" s="26" t="s">
        <v>7736</v>
      </c>
      <c r="B1123" s="27">
        <v>1969</v>
      </c>
      <c r="C1123" s="27" t="s">
        <v>4700</v>
      </c>
      <c r="D1123" s="26">
        <v>22</v>
      </c>
      <c r="E1123" s="28">
        <f t="shared" si="34"/>
        <v>25437</v>
      </c>
      <c r="F1123" s="27">
        <f t="shared" si="35"/>
        <v>53</v>
      </c>
      <c r="G1123" s="27">
        <v>1</v>
      </c>
      <c r="H1123" s="29">
        <v>10065.41</v>
      </c>
      <c r="I1123" s="27" t="s">
        <v>4694</v>
      </c>
      <c r="J1123" s="27" t="s">
        <v>4697</v>
      </c>
      <c r="K1123" s="30" t="s">
        <v>4701</v>
      </c>
    </row>
    <row r="1124" spans="1:11">
      <c r="A1124" s="26" t="s">
        <v>7739</v>
      </c>
      <c r="B1124" s="27">
        <v>1974</v>
      </c>
      <c r="C1124" s="27" t="s">
        <v>4700</v>
      </c>
      <c r="D1124" s="26">
        <v>30</v>
      </c>
      <c r="E1124" s="28">
        <f t="shared" si="34"/>
        <v>27271</v>
      </c>
      <c r="F1124" s="27">
        <f t="shared" si="35"/>
        <v>48</v>
      </c>
      <c r="G1124" s="27">
        <v>2</v>
      </c>
      <c r="H1124" s="29">
        <v>10043.25</v>
      </c>
      <c r="I1124" s="27" t="s">
        <v>4694</v>
      </c>
      <c r="J1124" s="27" t="s">
        <v>4697</v>
      </c>
      <c r="K1124" s="30" t="s">
        <v>4699</v>
      </c>
    </row>
    <row r="1125" spans="1:11">
      <c r="A1125" s="26" t="s">
        <v>7742</v>
      </c>
      <c r="B1125" s="27">
        <v>1979</v>
      </c>
      <c r="C1125" s="27" t="s">
        <v>4703</v>
      </c>
      <c r="D1125" s="26">
        <v>28</v>
      </c>
      <c r="E1125" s="28">
        <f t="shared" si="34"/>
        <v>29217</v>
      </c>
      <c r="F1125" s="27">
        <f t="shared" si="35"/>
        <v>43</v>
      </c>
      <c r="G1125" s="27">
        <v>2</v>
      </c>
      <c r="H1125" s="29">
        <v>10027.15</v>
      </c>
      <c r="I1125" s="27" t="s">
        <v>4694</v>
      </c>
      <c r="J1125" s="27" t="s">
        <v>4693</v>
      </c>
      <c r="K1125" s="30" t="s">
        <v>4715</v>
      </c>
    </row>
    <row r="1126" spans="1:11">
      <c r="A1126" s="26" t="s">
        <v>7744</v>
      </c>
      <c r="B1126" s="27">
        <v>1988</v>
      </c>
      <c r="C1126" s="27" t="s">
        <v>4704</v>
      </c>
      <c r="D1126" s="26">
        <v>3</v>
      </c>
      <c r="E1126" s="28">
        <f t="shared" si="34"/>
        <v>32327</v>
      </c>
      <c r="F1126" s="27">
        <f t="shared" si="35"/>
        <v>34</v>
      </c>
      <c r="G1126" s="27">
        <v>3</v>
      </c>
      <c r="H1126" s="29">
        <v>10011.44</v>
      </c>
      <c r="I1126" s="27" t="s">
        <v>4694</v>
      </c>
      <c r="J1126" s="27" t="s">
        <v>4694</v>
      </c>
      <c r="K1126" s="30" t="s">
        <v>4713</v>
      </c>
    </row>
    <row r="1127" spans="1:11">
      <c r="A1127" s="26" t="s">
        <v>7747</v>
      </c>
      <c r="B1127" s="27">
        <v>1970</v>
      </c>
      <c r="C1127" s="27" t="s">
        <v>4700</v>
      </c>
      <c r="D1127" s="26">
        <v>11</v>
      </c>
      <c r="E1127" s="28">
        <f t="shared" si="34"/>
        <v>25791</v>
      </c>
      <c r="F1127" s="27">
        <f t="shared" si="35"/>
        <v>52</v>
      </c>
      <c r="G1127" s="27">
        <v>0</v>
      </c>
      <c r="H1127" s="29">
        <v>9991.0400000000009</v>
      </c>
      <c r="I1127" s="27" t="s">
        <v>4697</v>
      </c>
      <c r="J1127" s="27" t="s">
        <v>4694</v>
      </c>
      <c r="K1127" s="30" t="s">
        <v>4698</v>
      </c>
    </row>
    <row r="1128" spans="1:11">
      <c r="A1128" s="26" t="s">
        <v>7750</v>
      </c>
      <c r="B1128" s="27">
        <v>1971</v>
      </c>
      <c r="C1128" s="27" t="s">
        <v>4692</v>
      </c>
      <c r="D1128" s="26">
        <v>6</v>
      </c>
      <c r="E1128" s="28">
        <f t="shared" si="34"/>
        <v>26212</v>
      </c>
      <c r="F1128" s="27">
        <f t="shared" si="35"/>
        <v>51</v>
      </c>
      <c r="G1128" s="27">
        <v>1</v>
      </c>
      <c r="H1128" s="29">
        <v>9964.06</v>
      </c>
      <c r="I1128" s="27" t="s">
        <v>4697</v>
      </c>
      <c r="J1128" s="27" t="s">
        <v>4697</v>
      </c>
      <c r="K1128" s="30" t="s">
        <v>4711</v>
      </c>
    </row>
    <row r="1129" spans="1:11">
      <c r="A1129" s="26" t="s">
        <v>7752</v>
      </c>
      <c r="B1129" s="27">
        <v>1971</v>
      </c>
      <c r="C1129" s="27" t="s">
        <v>4703</v>
      </c>
      <c r="D1129" s="26">
        <v>26</v>
      </c>
      <c r="E1129" s="28">
        <f t="shared" si="34"/>
        <v>26293</v>
      </c>
      <c r="F1129" s="27">
        <f t="shared" si="35"/>
        <v>51</v>
      </c>
      <c r="G1129" s="27">
        <v>1</v>
      </c>
      <c r="H1129" s="29">
        <v>9957.7199999999993</v>
      </c>
      <c r="I1129" s="27" t="s">
        <v>4697</v>
      </c>
      <c r="J1129" s="27" t="s">
        <v>4694</v>
      </c>
      <c r="K1129" s="30" t="s">
        <v>4712</v>
      </c>
    </row>
    <row r="1130" spans="1:11">
      <c r="A1130" s="26" t="s">
        <v>7754</v>
      </c>
      <c r="B1130" s="27">
        <v>1964</v>
      </c>
      <c r="C1130" s="27" t="s">
        <v>4702</v>
      </c>
      <c r="D1130" s="26">
        <v>11</v>
      </c>
      <c r="E1130" s="28">
        <f t="shared" si="34"/>
        <v>23631</v>
      </c>
      <c r="F1130" s="27">
        <f t="shared" si="35"/>
        <v>58</v>
      </c>
      <c r="G1130" s="27">
        <v>0</v>
      </c>
      <c r="H1130" s="29">
        <v>9933.44</v>
      </c>
      <c r="I1130" s="27" t="s">
        <v>4694</v>
      </c>
      <c r="J1130" s="27" t="s">
        <v>4694</v>
      </c>
      <c r="K1130" s="30" t="s">
        <v>4695</v>
      </c>
    </row>
    <row r="1131" spans="1:11">
      <c r="A1131" s="26" t="s">
        <v>7757</v>
      </c>
      <c r="B1131" s="27">
        <v>1983</v>
      </c>
      <c r="C1131" s="27" t="s">
        <v>4703</v>
      </c>
      <c r="D1131" s="26">
        <v>3</v>
      </c>
      <c r="E1131" s="28">
        <f t="shared" si="34"/>
        <v>30653</v>
      </c>
      <c r="F1131" s="27">
        <f t="shared" si="35"/>
        <v>39</v>
      </c>
      <c r="G1131" s="27">
        <v>3</v>
      </c>
      <c r="H1131" s="29">
        <v>9931.9599999999991</v>
      </c>
      <c r="I1131" s="27" t="s">
        <v>4697</v>
      </c>
      <c r="J1131" s="27" t="s">
        <v>4697</v>
      </c>
      <c r="K1131" s="30" t="s">
        <v>4698</v>
      </c>
    </row>
    <row r="1132" spans="1:11">
      <c r="A1132" s="26" t="s">
        <v>7759</v>
      </c>
      <c r="B1132" s="27">
        <v>1985</v>
      </c>
      <c r="C1132" s="27" t="s">
        <v>4700</v>
      </c>
      <c r="D1132" s="26">
        <v>19</v>
      </c>
      <c r="E1132" s="28">
        <f t="shared" si="34"/>
        <v>31278</v>
      </c>
      <c r="F1132" s="27">
        <f t="shared" si="35"/>
        <v>37</v>
      </c>
      <c r="G1132" s="27">
        <v>3</v>
      </c>
      <c r="H1132" s="29">
        <v>9930.64</v>
      </c>
      <c r="I1132" s="27" t="s">
        <v>4697</v>
      </c>
      <c r="J1132" s="27" t="s">
        <v>4694</v>
      </c>
      <c r="K1132" s="30" t="s">
        <v>4716</v>
      </c>
    </row>
    <row r="1133" spans="1:11">
      <c r="A1133" s="26" t="s">
        <v>7762</v>
      </c>
      <c r="B1133" s="27">
        <v>1972</v>
      </c>
      <c r="C1133" s="27" t="s">
        <v>4702</v>
      </c>
      <c r="D1133" s="26">
        <v>14</v>
      </c>
      <c r="E1133" s="28">
        <f t="shared" si="34"/>
        <v>26556</v>
      </c>
      <c r="F1133" s="27">
        <f t="shared" si="35"/>
        <v>50</v>
      </c>
      <c r="G1133" s="27">
        <v>1</v>
      </c>
      <c r="H1133" s="29">
        <v>9910.36</v>
      </c>
      <c r="I1133" s="27" t="s">
        <v>4697</v>
      </c>
      <c r="J1133" s="27" t="s">
        <v>4694</v>
      </c>
      <c r="K1133" s="30" t="s">
        <v>4698</v>
      </c>
    </row>
    <row r="1134" spans="1:11">
      <c r="A1134" s="26" t="s">
        <v>7765</v>
      </c>
      <c r="B1134" s="27">
        <v>1962</v>
      </c>
      <c r="C1134" s="27" t="s">
        <v>4700</v>
      </c>
      <c r="D1134" s="26">
        <v>17</v>
      </c>
      <c r="E1134" s="28">
        <f t="shared" si="34"/>
        <v>22875</v>
      </c>
      <c r="F1134" s="27">
        <f t="shared" si="35"/>
        <v>60</v>
      </c>
      <c r="G1134" s="27">
        <v>0</v>
      </c>
      <c r="H1134" s="29">
        <v>9907.83</v>
      </c>
      <c r="I1134" s="27" t="s">
        <v>4694</v>
      </c>
      <c r="J1134" s="27" t="s">
        <v>4697</v>
      </c>
      <c r="K1134" s="30" t="s">
        <v>4695</v>
      </c>
    </row>
    <row r="1135" spans="1:11">
      <c r="A1135" s="26" t="s">
        <v>7768</v>
      </c>
      <c r="B1135" s="27">
        <v>1996</v>
      </c>
      <c r="C1135" s="27" t="s">
        <v>4704</v>
      </c>
      <c r="D1135" s="26">
        <v>8</v>
      </c>
      <c r="E1135" s="28">
        <f t="shared" si="34"/>
        <v>35254</v>
      </c>
      <c r="F1135" s="27">
        <f t="shared" si="35"/>
        <v>26</v>
      </c>
      <c r="G1135" s="27">
        <v>0</v>
      </c>
      <c r="H1135" s="29">
        <v>9894.69</v>
      </c>
      <c r="I1135" s="27" t="s">
        <v>4697</v>
      </c>
      <c r="J1135" s="27" t="s">
        <v>4694</v>
      </c>
      <c r="K1135" s="30" t="s">
        <v>4698</v>
      </c>
    </row>
    <row r="1136" spans="1:11">
      <c r="A1136" s="26" t="s">
        <v>7770</v>
      </c>
      <c r="B1136" s="27">
        <v>1966</v>
      </c>
      <c r="C1136" s="27" t="s">
        <v>4706</v>
      </c>
      <c r="D1136" s="26">
        <v>5</v>
      </c>
      <c r="E1136" s="28">
        <f t="shared" si="34"/>
        <v>24416</v>
      </c>
      <c r="F1136" s="27">
        <f t="shared" si="35"/>
        <v>56</v>
      </c>
      <c r="G1136" s="27">
        <v>0</v>
      </c>
      <c r="H1136" s="29">
        <v>9890.23</v>
      </c>
      <c r="I1136" s="27" t="s">
        <v>4694</v>
      </c>
      <c r="J1136" s="27" t="s">
        <v>4694</v>
      </c>
      <c r="K1136" s="30" t="s">
        <v>4695</v>
      </c>
    </row>
    <row r="1137" spans="1:11">
      <c r="A1137" s="26" t="s">
        <v>7772</v>
      </c>
      <c r="B1137" s="27">
        <v>1971</v>
      </c>
      <c r="C1137" s="27" t="s">
        <v>4706</v>
      </c>
      <c r="D1137" s="26">
        <v>8</v>
      </c>
      <c r="E1137" s="28">
        <f t="shared" si="34"/>
        <v>26245</v>
      </c>
      <c r="F1137" s="27">
        <f t="shared" si="35"/>
        <v>51</v>
      </c>
      <c r="G1137" s="27">
        <v>1</v>
      </c>
      <c r="H1137" s="29">
        <v>9880.07</v>
      </c>
      <c r="I1137" s="27" t="s">
        <v>4697</v>
      </c>
      <c r="J1137" s="27" t="s">
        <v>4694</v>
      </c>
      <c r="K1137" s="30" t="s">
        <v>4701</v>
      </c>
    </row>
    <row r="1138" spans="1:11">
      <c r="A1138" s="26" t="s">
        <v>7775</v>
      </c>
      <c r="B1138" s="27">
        <v>1971</v>
      </c>
      <c r="C1138" s="27" t="s">
        <v>4692</v>
      </c>
      <c r="D1138" s="26">
        <v>3</v>
      </c>
      <c r="E1138" s="28">
        <f t="shared" si="34"/>
        <v>26209</v>
      </c>
      <c r="F1138" s="27">
        <f t="shared" si="35"/>
        <v>51</v>
      </c>
      <c r="G1138" s="27">
        <v>1</v>
      </c>
      <c r="H1138" s="29">
        <v>9877.61</v>
      </c>
      <c r="I1138" s="27" t="s">
        <v>4697</v>
      </c>
      <c r="J1138" s="27" t="s">
        <v>4693</v>
      </c>
      <c r="K1138" s="30" t="s">
        <v>4695</v>
      </c>
    </row>
    <row r="1139" spans="1:11">
      <c r="A1139" s="26" t="s">
        <v>7778</v>
      </c>
      <c r="B1139" s="27">
        <v>1971</v>
      </c>
      <c r="C1139" s="27" t="s">
        <v>4704</v>
      </c>
      <c r="D1139" s="26">
        <v>3</v>
      </c>
      <c r="E1139" s="28">
        <f t="shared" si="34"/>
        <v>26117</v>
      </c>
      <c r="F1139" s="27">
        <f t="shared" si="35"/>
        <v>51</v>
      </c>
      <c r="G1139" s="27">
        <v>0</v>
      </c>
      <c r="H1139" s="29">
        <v>9875.68</v>
      </c>
      <c r="I1139" s="27" t="s">
        <v>4697</v>
      </c>
      <c r="J1139" s="27" t="s">
        <v>4694</v>
      </c>
      <c r="K1139" s="30" t="s">
        <v>4699</v>
      </c>
    </row>
    <row r="1140" spans="1:11">
      <c r="A1140" s="26" t="s">
        <v>7781</v>
      </c>
      <c r="B1140" s="27">
        <v>1971</v>
      </c>
      <c r="C1140" s="27" t="s">
        <v>4703</v>
      </c>
      <c r="D1140" s="26">
        <v>22</v>
      </c>
      <c r="E1140" s="28">
        <f t="shared" si="34"/>
        <v>26289</v>
      </c>
      <c r="F1140" s="27">
        <f t="shared" si="35"/>
        <v>51</v>
      </c>
      <c r="G1140" s="27">
        <v>1</v>
      </c>
      <c r="H1140" s="29">
        <v>9872.7000000000007</v>
      </c>
      <c r="I1140" s="27" t="s">
        <v>4697</v>
      </c>
      <c r="J1140" s="27" t="s">
        <v>4697</v>
      </c>
      <c r="K1140" s="30" t="s">
        <v>4701</v>
      </c>
    </row>
    <row r="1141" spans="1:11">
      <c r="A1141" s="26" t="s">
        <v>7784</v>
      </c>
      <c r="B1141" s="27">
        <v>1998</v>
      </c>
      <c r="C1141" s="27" t="s">
        <v>4704</v>
      </c>
      <c r="D1141" s="26">
        <v>6</v>
      </c>
      <c r="E1141" s="28">
        <f t="shared" si="34"/>
        <v>35982</v>
      </c>
      <c r="F1141" s="27">
        <f t="shared" si="35"/>
        <v>24</v>
      </c>
      <c r="G1141" s="27">
        <v>0</v>
      </c>
      <c r="H1141" s="29">
        <v>9870.59</v>
      </c>
      <c r="I1141" s="27" t="s">
        <v>4697</v>
      </c>
      <c r="J1141" s="27" t="s">
        <v>4697</v>
      </c>
      <c r="K1141" s="30" t="s">
        <v>4710</v>
      </c>
    </row>
    <row r="1142" spans="1:11">
      <c r="A1142" s="26" t="s">
        <v>7786</v>
      </c>
      <c r="B1142" s="27">
        <v>1969</v>
      </c>
      <c r="C1142" s="27" t="s">
        <v>4700</v>
      </c>
      <c r="D1142" s="26">
        <v>13</v>
      </c>
      <c r="E1142" s="28">
        <f t="shared" si="34"/>
        <v>25428</v>
      </c>
      <c r="F1142" s="27">
        <f t="shared" si="35"/>
        <v>53</v>
      </c>
      <c r="G1142" s="27">
        <v>0</v>
      </c>
      <c r="H1142" s="29">
        <v>9869.81</v>
      </c>
      <c r="I1142" s="27" t="s">
        <v>4694</v>
      </c>
      <c r="J1142" s="27" t="s">
        <v>4694</v>
      </c>
      <c r="K1142" s="30" t="s">
        <v>4698</v>
      </c>
    </row>
    <row r="1143" spans="1:11">
      <c r="A1143" s="26" t="s">
        <v>7787</v>
      </c>
      <c r="B1143" s="27">
        <v>1971</v>
      </c>
      <c r="C1143" s="27" t="s">
        <v>4706</v>
      </c>
      <c r="D1143" s="26">
        <v>9</v>
      </c>
      <c r="E1143" s="28">
        <f t="shared" si="34"/>
        <v>26246</v>
      </c>
      <c r="F1143" s="27">
        <f t="shared" si="35"/>
        <v>51</v>
      </c>
      <c r="G1143" s="27">
        <v>0</v>
      </c>
      <c r="H1143" s="29">
        <v>9866.2999999999993</v>
      </c>
      <c r="I1143" s="27" t="s">
        <v>4697</v>
      </c>
      <c r="J1143" s="27" t="s">
        <v>4694</v>
      </c>
      <c r="K1143" s="30" t="s">
        <v>4699</v>
      </c>
    </row>
    <row r="1144" spans="1:11">
      <c r="A1144" s="26" t="s">
        <v>7789</v>
      </c>
      <c r="B1144" s="27">
        <v>1969</v>
      </c>
      <c r="C1144" s="27" t="s">
        <v>4692</v>
      </c>
      <c r="D1144" s="26">
        <v>20</v>
      </c>
      <c r="E1144" s="28">
        <f t="shared" si="34"/>
        <v>25496</v>
      </c>
      <c r="F1144" s="27">
        <f t="shared" si="35"/>
        <v>53</v>
      </c>
      <c r="G1144" s="27">
        <v>0</v>
      </c>
      <c r="H1144" s="29">
        <v>9863.4699999999993</v>
      </c>
      <c r="I1144" s="27" t="s">
        <v>4694</v>
      </c>
      <c r="J1144" s="27" t="s">
        <v>4694</v>
      </c>
      <c r="K1144" s="30" t="s">
        <v>4698</v>
      </c>
    </row>
    <row r="1145" spans="1:11">
      <c r="A1145" s="26" t="s">
        <v>7791</v>
      </c>
      <c r="B1145" s="27">
        <v>1971</v>
      </c>
      <c r="C1145" s="27" t="s">
        <v>4704</v>
      </c>
      <c r="D1145" s="26">
        <v>17</v>
      </c>
      <c r="E1145" s="28">
        <f t="shared" si="34"/>
        <v>26131</v>
      </c>
      <c r="F1145" s="27">
        <f t="shared" si="35"/>
        <v>51</v>
      </c>
      <c r="G1145" s="27">
        <v>1</v>
      </c>
      <c r="H1145" s="29">
        <v>9861.0300000000007</v>
      </c>
      <c r="I1145" s="27" t="s">
        <v>4697</v>
      </c>
      <c r="J1145" s="27" t="s">
        <v>4697</v>
      </c>
      <c r="K1145" s="30" t="s">
        <v>4701</v>
      </c>
    </row>
    <row r="1146" spans="1:11">
      <c r="A1146" s="26" t="s">
        <v>7794</v>
      </c>
      <c r="B1146" s="27">
        <v>1971</v>
      </c>
      <c r="C1146" s="27" t="s">
        <v>4692</v>
      </c>
      <c r="D1146" s="26">
        <v>23</v>
      </c>
      <c r="E1146" s="28">
        <f t="shared" si="34"/>
        <v>26229</v>
      </c>
      <c r="F1146" s="27">
        <f t="shared" si="35"/>
        <v>51</v>
      </c>
      <c r="G1146" s="27">
        <v>1</v>
      </c>
      <c r="H1146" s="29">
        <v>9855.1299999999992</v>
      </c>
      <c r="I1146" s="27" t="s">
        <v>4697</v>
      </c>
      <c r="J1146" s="27" t="s">
        <v>4694</v>
      </c>
      <c r="K1146" s="30" t="s">
        <v>4695</v>
      </c>
    </row>
    <row r="1147" spans="1:11">
      <c r="A1147" s="26" t="s">
        <v>7796</v>
      </c>
      <c r="B1147" s="27">
        <v>1968</v>
      </c>
      <c r="C1147" s="27" t="s">
        <v>4706</v>
      </c>
      <c r="D1147" s="26">
        <v>4</v>
      </c>
      <c r="E1147" s="28">
        <f t="shared" si="34"/>
        <v>25146</v>
      </c>
      <c r="F1147" s="27">
        <f t="shared" si="35"/>
        <v>54</v>
      </c>
      <c r="G1147" s="27">
        <v>0</v>
      </c>
      <c r="H1147" s="29">
        <v>9850.43</v>
      </c>
      <c r="I1147" s="27" t="s">
        <v>4694</v>
      </c>
      <c r="J1147" s="27" t="s">
        <v>4694</v>
      </c>
      <c r="K1147" s="30" t="s">
        <v>4701</v>
      </c>
    </row>
    <row r="1148" spans="1:11">
      <c r="A1148" s="26" t="s">
        <v>7799</v>
      </c>
      <c r="B1148" s="27">
        <v>1992</v>
      </c>
      <c r="C1148" s="27" t="s">
        <v>4700</v>
      </c>
      <c r="D1148" s="26">
        <v>13</v>
      </c>
      <c r="E1148" s="28">
        <f t="shared" si="34"/>
        <v>33829</v>
      </c>
      <c r="F1148" s="27">
        <f t="shared" si="35"/>
        <v>30</v>
      </c>
      <c r="G1148" s="27">
        <v>0</v>
      </c>
      <c r="H1148" s="29">
        <v>9844.4500000000007</v>
      </c>
      <c r="I1148" s="27" t="s">
        <v>4697</v>
      </c>
      <c r="J1148" s="27" t="s">
        <v>4693</v>
      </c>
      <c r="K1148" s="30" t="s">
        <v>4698</v>
      </c>
    </row>
    <row r="1149" spans="1:11">
      <c r="A1149" s="26" t="s">
        <v>7802</v>
      </c>
      <c r="B1149" s="27">
        <v>1972</v>
      </c>
      <c r="C1149" s="27" t="s">
        <v>4702</v>
      </c>
      <c r="D1149" s="26">
        <v>26</v>
      </c>
      <c r="E1149" s="28">
        <f t="shared" si="34"/>
        <v>26568</v>
      </c>
      <c r="F1149" s="27">
        <f t="shared" si="35"/>
        <v>50</v>
      </c>
      <c r="G1149" s="27">
        <v>0</v>
      </c>
      <c r="H1149" s="29">
        <v>9836.2099999999991</v>
      </c>
      <c r="I1149" s="27" t="s">
        <v>4697</v>
      </c>
      <c r="J1149" s="27" t="s">
        <v>4694</v>
      </c>
      <c r="K1149" s="30" t="s">
        <v>4715</v>
      </c>
    </row>
    <row r="1150" spans="1:11">
      <c r="A1150" s="26" t="s">
        <v>7804</v>
      </c>
      <c r="B1150" s="27">
        <v>1972</v>
      </c>
      <c r="C1150" s="27" t="s">
        <v>4696</v>
      </c>
      <c r="D1150" s="26">
        <v>28</v>
      </c>
      <c r="E1150" s="28">
        <f t="shared" si="34"/>
        <v>26478</v>
      </c>
      <c r="F1150" s="27">
        <f t="shared" si="35"/>
        <v>50</v>
      </c>
      <c r="G1150" s="27">
        <v>0</v>
      </c>
      <c r="H1150" s="29">
        <v>9819.25</v>
      </c>
      <c r="I1150" s="27" t="s">
        <v>4697</v>
      </c>
      <c r="J1150" s="27" t="s">
        <v>4697</v>
      </c>
      <c r="K1150" s="30" t="s">
        <v>4715</v>
      </c>
    </row>
    <row r="1151" spans="1:11">
      <c r="A1151" s="26" t="s">
        <v>7806</v>
      </c>
      <c r="B1151" s="27">
        <v>1973</v>
      </c>
      <c r="C1151" s="27" t="s">
        <v>4702</v>
      </c>
      <c r="D1151" s="26">
        <v>17</v>
      </c>
      <c r="E1151" s="28">
        <f t="shared" si="34"/>
        <v>26924</v>
      </c>
      <c r="F1151" s="27">
        <f t="shared" si="35"/>
        <v>49</v>
      </c>
      <c r="G1151" s="27">
        <v>2</v>
      </c>
      <c r="H1151" s="29">
        <v>9800.89</v>
      </c>
      <c r="I1151" s="27" t="s">
        <v>4697</v>
      </c>
      <c r="J1151" s="27" t="s">
        <v>4693</v>
      </c>
      <c r="K1151" s="30" t="s">
        <v>4695</v>
      </c>
    </row>
    <row r="1152" spans="1:11">
      <c r="A1152" s="26" t="s">
        <v>7809</v>
      </c>
      <c r="B1152" s="27">
        <v>1977</v>
      </c>
      <c r="C1152" s="27" t="s">
        <v>4696</v>
      </c>
      <c r="D1152" s="26">
        <v>7</v>
      </c>
      <c r="E1152" s="28">
        <f t="shared" si="34"/>
        <v>28283</v>
      </c>
      <c r="F1152" s="27">
        <f t="shared" si="35"/>
        <v>46</v>
      </c>
      <c r="G1152" s="27">
        <v>5</v>
      </c>
      <c r="H1152" s="29">
        <v>9788.8700000000008</v>
      </c>
      <c r="I1152" s="27" t="s">
        <v>4694</v>
      </c>
      <c r="J1152" s="27" t="s">
        <v>4697</v>
      </c>
      <c r="K1152" s="30" t="s">
        <v>4695</v>
      </c>
    </row>
    <row r="1153" spans="1:11">
      <c r="A1153" s="26" t="s">
        <v>7811</v>
      </c>
      <c r="B1153" s="27">
        <v>1996</v>
      </c>
      <c r="C1153" s="27" t="s">
        <v>4700</v>
      </c>
      <c r="D1153" s="26">
        <v>8</v>
      </c>
      <c r="E1153" s="28">
        <f t="shared" si="34"/>
        <v>35285</v>
      </c>
      <c r="F1153" s="27">
        <f t="shared" si="35"/>
        <v>26</v>
      </c>
      <c r="G1153" s="27">
        <v>0</v>
      </c>
      <c r="H1153" s="29">
        <v>9787.32</v>
      </c>
      <c r="I1153" s="27" t="s">
        <v>4697</v>
      </c>
      <c r="J1153" s="27" t="s">
        <v>4694</v>
      </c>
      <c r="K1153" s="30" t="s">
        <v>4710</v>
      </c>
    </row>
    <row r="1154" spans="1:11">
      <c r="A1154" s="26" t="s">
        <v>7814</v>
      </c>
      <c r="B1154" s="27">
        <v>1973</v>
      </c>
      <c r="C1154" s="27" t="s">
        <v>4704</v>
      </c>
      <c r="D1154" s="26">
        <v>7</v>
      </c>
      <c r="E1154" s="28">
        <f t="shared" ref="E1154:E1217" si="36">DATE(B1154,MONTH(DATEVALUE("1-"&amp;C1154&amp;"-"&amp;B1154)),D1154)</f>
        <v>26852</v>
      </c>
      <c r="F1154" s="27">
        <f t="shared" ref="F1154:F1217" si="37">DATEDIF(E1154,DATE(2023,6,8),"y")</f>
        <v>49</v>
      </c>
      <c r="G1154" s="27">
        <v>1</v>
      </c>
      <c r="H1154" s="29">
        <v>9778.35</v>
      </c>
      <c r="I1154" s="27" t="s">
        <v>4697</v>
      </c>
      <c r="J1154" s="27" t="s">
        <v>4697</v>
      </c>
      <c r="K1154" s="30" t="s">
        <v>4699</v>
      </c>
    </row>
    <row r="1155" spans="1:11">
      <c r="A1155" s="26" t="s">
        <v>7816</v>
      </c>
      <c r="B1155" s="27">
        <v>1965</v>
      </c>
      <c r="C1155" s="27" t="s">
        <v>4702</v>
      </c>
      <c r="D1155" s="26">
        <v>5</v>
      </c>
      <c r="E1155" s="28">
        <f t="shared" si="36"/>
        <v>23990</v>
      </c>
      <c r="F1155" s="27">
        <f t="shared" si="37"/>
        <v>57</v>
      </c>
      <c r="G1155" s="27">
        <v>0</v>
      </c>
      <c r="H1155" s="29">
        <v>9764.08</v>
      </c>
      <c r="I1155" s="27" t="s">
        <v>4694</v>
      </c>
      <c r="J1155" s="27" t="s">
        <v>4693</v>
      </c>
      <c r="K1155" s="30" t="s">
        <v>4698</v>
      </c>
    </row>
    <row r="1156" spans="1:11">
      <c r="A1156" s="26" t="s">
        <v>7819</v>
      </c>
      <c r="B1156" s="27">
        <v>2001</v>
      </c>
      <c r="C1156" s="27" t="s">
        <v>4704</v>
      </c>
      <c r="D1156" s="26">
        <v>14</v>
      </c>
      <c r="E1156" s="28">
        <f t="shared" si="36"/>
        <v>37086</v>
      </c>
      <c r="F1156" s="27">
        <f t="shared" si="37"/>
        <v>21</v>
      </c>
      <c r="G1156" s="27">
        <v>0</v>
      </c>
      <c r="H1156" s="29">
        <v>9753.49</v>
      </c>
      <c r="I1156" s="27" t="s">
        <v>4697</v>
      </c>
      <c r="J1156" s="27" t="s">
        <v>4697</v>
      </c>
      <c r="K1156" s="30" t="s">
        <v>4698</v>
      </c>
    </row>
    <row r="1157" spans="1:11">
      <c r="A1157" s="26" t="s">
        <v>7822</v>
      </c>
      <c r="B1157" s="27">
        <v>1970</v>
      </c>
      <c r="C1157" s="27" t="s">
        <v>4704</v>
      </c>
      <c r="D1157" s="26">
        <v>4</v>
      </c>
      <c r="E1157" s="28">
        <f t="shared" si="36"/>
        <v>25753</v>
      </c>
      <c r="F1157" s="27">
        <f t="shared" si="37"/>
        <v>52</v>
      </c>
      <c r="G1157" s="27">
        <v>1</v>
      </c>
      <c r="H1157" s="29">
        <v>9748.91</v>
      </c>
      <c r="I1157" s="27" t="s">
        <v>4697</v>
      </c>
      <c r="J1157" s="27" t="s">
        <v>4693</v>
      </c>
      <c r="K1157" s="30" t="s">
        <v>4695</v>
      </c>
    </row>
    <row r="1158" spans="1:11">
      <c r="A1158" s="26" t="s">
        <v>7825</v>
      </c>
      <c r="B1158" s="27">
        <v>1970</v>
      </c>
      <c r="C1158" s="27" t="s">
        <v>4700</v>
      </c>
      <c r="D1158" s="26">
        <v>18</v>
      </c>
      <c r="E1158" s="28">
        <f t="shared" si="36"/>
        <v>25798</v>
      </c>
      <c r="F1158" s="27">
        <f t="shared" si="37"/>
        <v>52</v>
      </c>
      <c r="G1158" s="27">
        <v>1</v>
      </c>
      <c r="H1158" s="29">
        <v>9724.5300000000007</v>
      </c>
      <c r="I1158" s="27" t="s">
        <v>4694</v>
      </c>
      <c r="J1158" s="27" t="s">
        <v>4693</v>
      </c>
      <c r="K1158" s="30" t="s">
        <v>4701</v>
      </c>
    </row>
    <row r="1159" spans="1:11">
      <c r="A1159" s="26" t="s">
        <v>7828</v>
      </c>
      <c r="B1159" s="27">
        <v>1970</v>
      </c>
      <c r="C1159" s="27" t="s">
        <v>4702</v>
      </c>
      <c r="D1159" s="26">
        <v>12</v>
      </c>
      <c r="E1159" s="28">
        <f t="shared" si="36"/>
        <v>25823</v>
      </c>
      <c r="F1159" s="27">
        <f t="shared" si="37"/>
        <v>52</v>
      </c>
      <c r="G1159" s="27">
        <v>0</v>
      </c>
      <c r="H1159" s="29">
        <v>9722.77</v>
      </c>
      <c r="I1159" s="27" t="s">
        <v>4694</v>
      </c>
      <c r="J1159" s="27" t="s">
        <v>4693</v>
      </c>
      <c r="K1159" s="30" t="s">
        <v>4705</v>
      </c>
    </row>
    <row r="1160" spans="1:11">
      <c r="A1160" s="26" t="s">
        <v>7831</v>
      </c>
      <c r="B1160" s="27">
        <v>1975</v>
      </c>
      <c r="C1160" s="27" t="s">
        <v>4696</v>
      </c>
      <c r="D1160" s="26">
        <v>27</v>
      </c>
      <c r="E1160" s="28">
        <f t="shared" si="36"/>
        <v>27572</v>
      </c>
      <c r="F1160" s="27">
        <f t="shared" si="37"/>
        <v>47</v>
      </c>
      <c r="G1160" s="27">
        <v>2</v>
      </c>
      <c r="H1160" s="29">
        <v>9715.84</v>
      </c>
      <c r="I1160" s="27" t="s">
        <v>4697</v>
      </c>
      <c r="J1160" s="27" t="s">
        <v>4693</v>
      </c>
      <c r="K1160" s="30" t="s">
        <v>4699</v>
      </c>
    </row>
    <row r="1161" spans="1:11">
      <c r="A1161" s="26" t="s">
        <v>7834</v>
      </c>
      <c r="B1161" s="27">
        <v>1972</v>
      </c>
      <c r="C1161" s="27" t="s">
        <v>4704</v>
      </c>
      <c r="D1161" s="26">
        <v>10</v>
      </c>
      <c r="E1161" s="28">
        <f t="shared" si="36"/>
        <v>26490</v>
      </c>
      <c r="F1161" s="27">
        <f t="shared" si="37"/>
        <v>50</v>
      </c>
      <c r="G1161" s="27">
        <v>0</v>
      </c>
      <c r="H1161" s="29">
        <v>9710.7099999999991</v>
      </c>
      <c r="I1161" s="27" t="s">
        <v>4697</v>
      </c>
      <c r="J1161" s="27" t="s">
        <v>4693</v>
      </c>
      <c r="K1161" s="30" t="s">
        <v>4715</v>
      </c>
    </row>
    <row r="1162" spans="1:11">
      <c r="A1162" s="26" t="s">
        <v>7837</v>
      </c>
      <c r="B1162" s="27">
        <v>1977</v>
      </c>
      <c r="C1162" s="27" t="s">
        <v>4702</v>
      </c>
      <c r="D1162" s="26">
        <v>19</v>
      </c>
      <c r="E1162" s="28">
        <f t="shared" si="36"/>
        <v>28387</v>
      </c>
      <c r="F1162" s="27">
        <f t="shared" si="37"/>
        <v>45</v>
      </c>
      <c r="G1162" s="27">
        <v>3</v>
      </c>
      <c r="H1162" s="29">
        <v>9704.67</v>
      </c>
      <c r="I1162" s="27" t="s">
        <v>4697</v>
      </c>
      <c r="J1162" s="27" t="s">
        <v>4694</v>
      </c>
      <c r="K1162" s="30" t="s">
        <v>4699</v>
      </c>
    </row>
    <row r="1163" spans="1:11">
      <c r="A1163" s="26" t="s">
        <v>7840</v>
      </c>
      <c r="B1163" s="27">
        <v>1964</v>
      </c>
      <c r="C1163" s="27" t="s">
        <v>4706</v>
      </c>
      <c r="D1163" s="26">
        <v>7</v>
      </c>
      <c r="E1163" s="28">
        <f t="shared" si="36"/>
        <v>23688</v>
      </c>
      <c r="F1163" s="27">
        <f t="shared" si="37"/>
        <v>58</v>
      </c>
      <c r="G1163" s="27">
        <v>0</v>
      </c>
      <c r="H1163" s="29">
        <v>9698.42</v>
      </c>
      <c r="I1163" s="27" t="s">
        <v>4694</v>
      </c>
      <c r="J1163" s="27" t="s">
        <v>4694</v>
      </c>
      <c r="K1163" s="30" t="s">
        <v>4695</v>
      </c>
    </row>
    <row r="1164" spans="1:11">
      <c r="A1164" s="26" t="s">
        <v>7843</v>
      </c>
      <c r="B1164" s="27">
        <v>1966</v>
      </c>
      <c r="C1164" s="27" t="s">
        <v>4702</v>
      </c>
      <c r="D1164" s="26">
        <v>16</v>
      </c>
      <c r="E1164" s="28">
        <f t="shared" si="36"/>
        <v>24366</v>
      </c>
      <c r="F1164" s="27">
        <f t="shared" si="37"/>
        <v>56</v>
      </c>
      <c r="G1164" s="27">
        <v>0</v>
      </c>
      <c r="H1164" s="29">
        <v>9684.2900000000009</v>
      </c>
      <c r="I1164" s="27" t="s">
        <v>4694</v>
      </c>
      <c r="J1164" s="27" t="s">
        <v>4697</v>
      </c>
      <c r="K1164" s="30" t="s">
        <v>4695</v>
      </c>
    </row>
    <row r="1165" spans="1:11">
      <c r="A1165" s="26" t="s">
        <v>7846</v>
      </c>
      <c r="B1165" s="27">
        <v>1981</v>
      </c>
      <c r="C1165" s="27" t="s">
        <v>4700</v>
      </c>
      <c r="D1165" s="26">
        <v>8</v>
      </c>
      <c r="E1165" s="28">
        <f t="shared" si="36"/>
        <v>29806</v>
      </c>
      <c r="F1165" s="27">
        <f t="shared" si="37"/>
        <v>41</v>
      </c>
      <c r="G1165" s="27">
        <v>1</v>
      </c>
      <c r="H1165" s="29">
        <v>9664.34</v>
      </c>
      <c r="I1165" s="27" t="s">
        <v>4697</v>
      </c>
      <c r="J1165" s="27" t="s">
        <v>4694</v>
      </c>
      <c r="K1165" s="30" t="s">
        <v>4701</v>
      </c>
    </row>
    <row r="1166" spans="1:11">
      <c r="A1166" s="26" t="s">
        <v>7849</v>
      </c>
      <c r="B1166" s="27">
        <v>1974</v>
      </c>
      <c r="C1166" s="27" t="s">
        <v>4704</v>
      </c>
      <c r="D1166" s="26">
        <v>8</v>
      </c>
      <c r="E1166" s="28">
        <f t="shared" si="36"/>
        <v>27218</v>
      </c>
      <c r="F1166" s="27">
        <f t="shared" si="37"/>
        <v>48</v>
      </c>
      <c r="G1166" s="27">
        <v>0</v>
      </c>
      <c r="H1166" s="29">
        <v>9653.81</v>
      </c>
      <c r="I1166" s="27" t="s">
        <v>4697</v>
      </c>
      <c r="J1166" s="27" t="s">
        <v>4697</v>
      </c>
      <c r="K1166" s="30" t="s">
        <v>4701</v>
      </c>
    </row>
    <row r="1167" spans="1:11">
      <c r="A1167" s="26" t="s">
        <v>7852</v>
      </c>
      <c r="B1167" s="27">
        <v>1971</v>
      </c>
      <c r="C1167" s="27" t="s">
        <v>4704</v>
      </c>
      <c r="D1167" s="26">
        <v>19</v>
      </c>
      <c r="E1167" s="28">
        <f t="shared" si="36"/>
        <v>26133</v>
      </c>
      <c r="F1167" s="27">
        <f t="shared" si="37"/>
        <v>51</v>
      </c>
      <c r="G1167" s="27">
        <v>0</v>
      </c>
      <c r="H1167" s="29">
        <v>9644.25</v>
      </c>
      <c r="I1167" s="27" t="s">
        <v>4697</v>
      </c>
      <c r="J1167" s="27" t="s">
        <v>4693</v>
      </c>
      <c r="K1167" s="30" t="s">
        <v>4698</v>
      </c>
    </row>
    <row r="1168" spans="1:11">
      <c r="A1168" s="26" t="s">
        <v>7854</v>
      </c>
      <c r="B1168" s="27">
        <v>1970</v>
      </c>
      <c r="C1168" s="27" t="s">
        <v>4702</v>
      </c>
      <c r="D1168" s="26">
        <v>30</v>
      </c>
      <c r="E1168" s="28">
        <f t="shared" si="36"/>
        <v>25841</v>
      </c>
      <c r="F1168" s="27">
        <f t="shared" si="37"/>
        <v>52</v>
      </c>
      <c r="G1168" s="27">
        <v>0</v>
      </c>
      <c r="H1168" s="29">
        <v>9634.5400000000009</v>
      </c>
      <c r="I1168" s="27" t="s">
        <v>4697</v>
      </c>
      <c r="J1168" s="27" t="s">
        <v>4697</v>
      </c>
      <c r="K1168" s="30" t="s">
        <v>4701</v>
      </c>
    </row>
    <row r="1169" spans="1:11">
      <c r="A1169" s="26" t="s">
        <v>7856</v>
      </c>
      <c r="B1169" s="27">
        <v>1968</v>
      </c>
      <c r="C1169" s="27" t="s">
        <v>4696</v>
      </c>
      <c r="D1169" s="26">
        <v>22</v>
      </c>
      <c r="E1169" s="28">
        <f t="shared" si="36"/>
        <v>25011</v>
      </c>
      <c r="F1169" s="27">
        <f t="shared" si="37"/>
        <v>54</v>
      </c>
      <c r="G1169" s="27">
        <v>0</v>
      </c>
      <c r="H1169" s="29">
        <v>9630.91</v>
      </c>
      <c r="I1169" s="27" t="s">
        <v>4694</v>
      </c>
      <c r="J1169" s="27" t="s">
        <v>4697</v>
      </c>
      <c r="K1169" s="30" t="s">
        <v>4695</v>
      </c>
    </row>
    <row r="1170" spans="1:11">
      <c r="A1170" s="26" t="s">
        <v>7859</v>
      </c>
      <c r="B1170" s="27">
        <v>1972</v>
      </c>
      <c r="C1170" s="27" t="s">
        <v>4692</v>
      </c>
      <c r="D1170" s="26">
        <v>23</v>
      </c>
      <c r="E1170" s="28">
        <f t="shared" si="36"/>
        <v>26595</v>
      </c>
      <c r="F1170" s="27">
        <f t="shared" si="37"/>
        <v>50</v>
      </c>
      <c r="G1170" s="27">
        <v>2</v>
      </c>
      <c r="H1170" s="29">
        <v>9630.4</v>
      </c>
      <c r="I1170" s="27" t="s">
        <v>4697</v>
      </c>
      <c r="J1170" s="27" t="s">
        <v>4697</v>
      </c>
      <c r="K1170" s="30" t="s">
        <v>4701</v>
      </c>
    </row>
    <row r="1171" spans="1:11">
      <c r="A1171" s="26" t="s">
        <v>7861</v>
      </c>
      <c r="B1171" s="27">
        <v>1979</v>
      </c>
      <c r="C1171" s="27" t="s">
        <v>4703</v>
      </c>
      <c r="D1171" s="26">
        <v>19</v>
      </c>
      <c r="E1171" s="28">
        <f t="shared" si="36"/>
        <v>29208</v>
      </c>
      <c r="F1171" s="27">
        <f t="shared" si="37"/>
        <v>43</v>
      </c>
      <c r="G1171" s="27">
        <v>2</v>
      </c>
      <c r="H1171" s="29">
        <v>9630.2999999999993</v>
      </c>
      <c r="I1171" s="27" t="s">
        <v>4697</v>
      </c>
      <c r="J1171" s="27" t="s">
        <v>4697</v>
      </c>
      <c r="K1171" s="30" t="s">
        <v>4715</v>
      </c>
    </row>
    <row r="1172" spans="1:11">
      <c r="A1172" s="26" t="s">
        <v>7864</v>
      </c>
      <c r="B1172" s="27">
        <v>1998</v>
      </c>
      <c r="C1172" s="27" t="s">
        <v>4696</v>
      </c>
      <c r="D1172" s="26">
        <v>23</v>
      </c>
      <c r="E1172" s="28">
        <f t="shared" si="36"/>
        <v>35969</v>
      </c>
      <c r="F1172" s="27">
        <f t="shared" si="37"/>
        <v>24</v>
      </c>
      <c r="G1172" s="27">
        <v>0</v>
      </c>
      <c r="H1172" s="29">
        <v>9628.7900000000009</v>
      </c>
      <c r="I1172" s="27" t="s">
        <v>4697</v>
      </c>
      <c r="J1172" s="27" t="s">
        <v>4697</v>
      </c>
      <c r="K1172" s="30" t="s">
        <v>4713</v>
      </c>
    </row>
    <row r="1173" spans="1:11">
      <c r="A1173" s="26" t="s">
        <v>7866</v>
      </c>
      <c r="B1173" s="27">
        <v>1970</v>
      </c>
      <c r="C1173" s="27" t="s">
        <v>4703</v>
      </c>
      <c r="D1173" s="26">
        <v>16</v>
      </c>
      <c r="E1173" s="28">
        <f t="shared" si="36"/>
        <v>25918</v>
      </c>
      <c r="F1173" s="27">
        <f t="shared" si="37"/>
        <v>52</v>
      </c>
      <c r="G1173" s="27">
        <v>0</v>
      </c>
      <c r="H1173" s="29">
        <v>9625.92</v>
      </c>
      <c r="I1173" s="27" t="s">
        <v>4697</v>
      </c>
      <c r="J1173" s="27" t="s">
        <v>4694</v>
      </c>
      <c r="K1173" s="30" t="s">
        <v>4701</v>
      </c>
    </row>
    <row r="1174" spans="1:11">
      <c r="A1174" s="26" t="s">
        <v>7869</v>
      </c>
      <c r="B1174" s="27">
        <v>1975</v>
      </c>
      <c r="C1174" s="27" t="s">
        <v>4692</v>
      </c>
      <c r="D1174" s="26">
        <v>29</v>
      </c>
      <c r="E1174" s="28">
        <f t="shared" si="36"/>
        <v>27696</v>
      </c>
      <c r="F1174" s="27">
        <f t="shared" si="37"/>
        <v>47</v>
      </c>
      <c r="G1174" s="27">
        <v>3</v>
      </c>
      <c r="H1174" s="29">
        <v>9620.33</v>
      </c>
      <c r="I1174" s="27" t="s">
        <v>4694</v>
      </c>
      <c r="J1174" s="27" t="s">
        <v>4694</v>
      </c>
      <c r="K1174" s="30" t="s">
        <v>4698</v>
      </c>
    </row>
    <row r="1175" spans="1:11">
      <c r="A1175" s="26" t="s">
        <v>7872</v>
      </c>
      <c r="B1175" s="27">
        <v>1982</v>
      </c>
      <c r="C1175" s="27" t="s">
        <v>4700</v>
      </c>
      <c r="D1175" s="26">
        <v>29</v>
      </c>
      <c r="E1175" s="28">
        <f t="shared" si="36"/>
        <v>30192</v>
      </c>
      <c r="F1175" s="27">
        <f t="shared" si="37"/>
        <v>40</v>
      </c>
      <c r="G1175" s="27">
        <v>3</v>
      </c>
      <c r="H1175" s="29">
        <v>9619.18</v>
      </c>
      <c r="I1175" s="27" t="s">
        <v>4697</v>
      </c>
      <c r="J1175" s="27" t="s">
        <v>4693</v>
      </c>
      <c r="K1175" s="30" t="s">
        <v>4716</v>
      </c>
    </row>
    <row r="1176" spans="1:11">
      <c r="A1176" s="26" t="s">
        <v>7875</v>
      </c>
      <c r="B1176" s="27">
        <v>1972</v>
      </c>
      <c r="C1176" s="27" t="s">
        <v>4703</v>
      </c>
      <c r="D1176" s="26">
        <v>27</v>
      </c>
      <c r="E1176" s="28">
        <f t="shared" si="36"/>
        <v>26660</v>
      </c>
      <c r="F1176" s="27">
        <f t="shared" si="37"/>
        <v>50</v>
      </c>
      <c r="G1176" s="27">
        <v>1</v>
      </c>
      <c r="H1176" s="29">
        <v>9617.66</v>
      </c>
      <c r="I1176" s="27" t="s">
        <v>4694</v>
      </c>
      <c r="J1176" s="27" t="s">
        <v>4694</v>
      </c>
      <c r="K1176" s="30" t="s">
        <v>4705</v>
      </c>
    </row>
    <row r="1177" spans="1:11">
      <c r="A1177" s="26" t="s">
        <v>7878</v>
      </c>
      <c r="B1177" s="27">
        <v>1964</v>
      </c>
      <c r="C1177" s="27" t="s">
        <v>4703</v>
      </c>
      <c r="D1177" s="26">
        <v>15</v>
      </c>
      <c r="E1177" s="28">
        <f t="shared" si="36"/>
        <v>23726</v>
      </c>
      <c r="F1177" s="27">
        <f t="shared" si="37"/>
        <v>58</v>
      </c>
      <c r="G1177" s="27">
        <v>0</v>
      </c>
      <c r="H1177" s="29">
        <v>9597.6299999999992</v>
      </c>
      <c r="I1177" s="27" t="s">
        <v>4694</v>
      </c>
      <c r="J1177" s="27" t="s">
        <v>4694</v>
      </c>
      <c r="K1177" s="30" t="s">
        <v>4695</v>
      </c>
    </row>
    <row r="1178" spans="1:11">
      <c r="A1178" s="26" t="s">
        <v>7881</v>
      </c>
      <c r="B1178" s="27">
        <v>1981</v>
      </c>
      <c r="C1178" s="27" t="s">
        <v>4692</v>
      </c>
      <c r="D1178" s="26">
        <v>18</v>
      </c>
      <c r="E1178" s="28">
        <f t="shared" si="36"/>
        <v>29877</v>
      </c>
      <c r="F1178" s="27">
        <f t="shared" si="37"/>
        <v>41</v>
      </c>
      <c r="G1178" s="27">
        <v>1</v>
      </c>
      <c r="H1178" s="29">
        <v>9584.0400000000009</v>
      </c>
      <c r="I1178" s="27" t="s">
        <v>4697</v>
      </c>
      <c r="J1178" s="27" t="s">
        <v>4693</v>
      </c>
      <c r="K1178" s="30" t="s">
        <v>4715</v>
      </c>
    </row>
    <row r="1179" spans="1:11">
      <c r="A1179" s="26" t="s">
        <v>7884</v>
      </c>
      <c r="B1179" s="27">
        <v>1973</v>
      </c>
      <c r="C1179" s="27" t="s">
        <v>4706</v>
      </c>
      <c r="D1179" s="26">
        <v>28</v>
      </c>
      <c r="E1179" s="28">
        <f t="shared" si="36"/>
        <v>26996</v>
      </c>
      <c r="F1179" s="27">
        <f t="shared" si="37"/>
        <v>49</v>
      </c>
      <c r="G1179" s="27">
        <v>1</v>
      </c>
      <c r="H1179" s="29">
        <v>9583.89</v>
      </c>
      <c r="I1179" s="27" t="s">
        <v>4697</v>
      </c>
      <c r="J1179" s="27" t="s">
        <v>4694</v>
      </c>
      <c r="K1179" s="30" t="s">
        <v>4698</v>
      </c>
    </row>
    <row r="1180" spans="1:11">
      <c r="A1180" s="26" t="s">
        <v>7887</v>
      </c>
      <c r="B1180" s="27">
        <v>1966</v>
      </c>
      <c r="C1180" s="27" t="s">
        <v>4703</v>
      </c>
      <c r="D1180" s="26">
        <v>4</v>
      </c>
      <c r="E1180" s="28">
        <f t="shared" si="36"/>
        <v>24445</v>
      </c>
      <c r="F1180" s="27">
        <f t="shared" si="37"/>
        <v>56</v>
      </c>
      <c r="G1180" s="27">
        <v>0</v>
      </c>
      <c r="H1180" s="29">
        <v>9582.5400000000009</v>
      </c>
      <c r="I1180" s="27" t="s">
        <v>4694</v>
      </c>
      <c r="J1180" s="27" t="s">
        <v>4697</v>
      </c>
      <c r="K1180" s="30" t="s">
        <v>4695</v>
      </c>
    </row>
    <row r="1181" spans="1:11">
      <c r="A1181" s="26" t="s">
        <v>7889</v>
      </c>
      <c r="B1181" s="27">
        <v>1973</v>
      </c>
      <c r="C1181" s="27" t="s">
        <v>4703</v>
      </c>
      <c r="D1181" s="26">
        <v>1</v>
      </c>
      <c r="E1181" s="28">
        <f t="shared" si="36"/>
        <v>26999</v>
      </c>
      <c r="F1181" s="27">
        <f t="shared" si="37"/>
        <v>49</v>
      </c>
      <c r="G1181" s="27">
        <v>1</v>
      </c>
      <c r="H1181" s="29">
        <v>9566.99</v>
      </c>
      <c r="I1181" s="27" t="s">
        <v>4697</v>
      </c>
      <c r="J1181" s="27" t="s">
        <v>4693</v>
      </c>
      <c r="K1181" s="30" t="s">
        <v>4698</v>
      </c>
    </row>
    <row r="1182" spans="1:11">
      <c r="A1182" s="26" t="s">
        <v>7891</v>
      </c>
      <c r="B1182" s="27">
        <v>1974</v>
      </c>
      <c r="C1182" s="27" t="s">
        <v>4700</v>
      </c>
      <c r="D1182" s="26">
        <v>14</v>
      </c>
      <c r="E1182" s="28">
        <f t="shared" si="36"/>
        <v>27255</v>
      </c>
      <c r="F1182" s="27">
        <f t="shared" si="37"/>
        <v>48</v>
      </c>
      <c r="G1182" s="27">
        <v>3</v>
      </c>
      <c r="H1182" s="29">
        <v>9563.0300000000007</v>
      </c>
      <c r="I1182" s="27" t="s">
        <v>4694</v>
      </c>
      <c r="J1182" s="27" t="s">
        <v>4693</v>
      </c>
      <c r="K1182" s="30" t="s">
        <v>4701</v>
      </c>
    </row>
    <row r="1183" spans="1:11">
      <c r="A1183" s="26" t="s">
        <v>7893</v>
      </c>
      <c r="B1183" s="27">
        <v>1972</v>
      </c>
      <c r="C1183" s="27" t="s">
        <v>4702</v>
      </c>
      <c r="D1183" s="26">
        <v>22</v>
      </c>
      <c r="E1183" s="28">
        <f t="shared" si="36"/>
        <v>26564</v>
      </c>
      <c r="F1183" s="27">
        <f t="shared" si="37"/>
        <v>50</v>
      </c>
      <c r="G1183" s="27">
        <v>1</v>
      </c>
      <c r="H1183" s="29">
        <v>9549.57</v>
      </c>
      <c r="I1183" s="27" t="s">
        <v>4697</v>
      </c>
      <c r="J1183" s="27" t="s">
        <v>4693</v>
      </c>
      <c r="K1183" s="30" t="s">
        <v>4695</v>
      </c>
    </row>
    <row r="1184" spans="1:11">
      <c r="A1184" s="26" t="s">
        <v>7895</v>
      </c>
      <c r="B1184" s="27">
        <v>1972</v>
      </c>
      <c r="C1184" s="27" t="s">
        <v>4702</v>
      </c>
      <c r="D1184" s="26">
        <v>22</v>
      </c>
      <c r="E1184" s="28">
        <f t="shared" si="36"/>
        <v>26564</v>
      </c>
      <c r="F1184" s="27">
        <f t="shared" si="37"/>
        <v>50</v>
      </c>
      <c r="G1184" s="27">
        <v>0</v>
      </c>
      <c r="H1184" s="29">
        <v>9541.7000000000007</v>
      </c>
      <c r="I1184" s="27" t="s">
        <v>4697</v>
      </c>
      <c r="J1184" s="27" t="s">
        <v>4693</v>
      </c>
      <c r="K1184" s="30" t="s">
        <v>4699</v>
      </c>
    </row>
    <row r="1185" spans="1:11">
      <c r="A1185" s="26" t="s">
        <v>7898</v>
      </c>
      <c r="B1185" s="27">
        <v>1975</v>
      </c>
      <c r="C1185" s="27" t="s">
        <v>4704</v>
      </c>
      <c r="D1185" s="26">
        <v>28</v>
      </c>
      <c r="E1185" s="28">
        <f t="shared" si="36"/>
        <v>27603</v>
      </c>
      <c r="F1185" s="27">
        <f t="shared" si="37"/>
        <v>47</v>
      </c>
      <c r="G1185" s="27">
        <v>1</v>
      </c>
      <c r="H1185" s="29">
        <v>9540.17</v>
      </c>
      <c r="I1185" s="27" t="s">
        <v>4697</v>
      </c>
      <c r="J1185" s="27" t="s">
        <v>4697</v>
      </c>
      <c r="K1185" s="30" t="s">
        <v>4699</v>
      </c>
    </row>
    <row r="1186" spans="1:11">
      <c r="A1186" s="26" t="s">
        <v>7901</v>
      </c>
      <c r="B1186" s="27">
        <v>1973</v>
      </c>
      <c r="C1186" s="27" t="s">
        <v>4703</v>
      </c>
      <c r="D1186" s="26">
        <v>21</v>
      </c>
      <c r="E1186" s="28">
        <f t="shared" si="36"/>
        <v>27019</v>
      </c>
      <c r="F1186" s="27">
        <f t="shared" si="37"/>
        <v>49</v>
      </c>
      <c r="G1186" s="27">
        <v>0</v>
      </c>
      <c r="H1186" s="29">
        <v>9538.65</v>
      </c>
      <c r="I1186" s="27" t="s">
        <v>4697</v>
      </c>
      <c r="J1186" s="27" t="s">
        <v>4694</v>
      </c>
      <c r="K1186" s="30" t="s">
        <v>4715</v>
      </c>
    </row>
    <row r="1187" spans="1:11">
      <c r="A1187" s="26" t="s">
        <v>7904</v>
      </c>
      <c r="B1187" s="27">
        <v>1971</v>
      </c>
      <c r="C1187" s="27" t="s">
        <v>4706</v>
      </c>
      <c r="D1187" s="26">
        <v>29</v>
      </c>
      <c r="E1187" s="28">
        <f t="shared" si="36"/>
        <v>26266</v>
      </c>
      <c r="F1187" s="27">
        <f t="shared" si="37"/>
        <v>51</v>
      </c>
      <c r="G1187" s="27">
        <v>0</v>
      </c>
      <c r="H1187" s="29">
        <v>9528.9</v>
      </c>
      <c r="I1187" s="27" t="s">
        <v>4697</v>
      </c>
      <c r="J1187" s="27" t="s">
        <v>4697</v>
      </c>
      <c r="K1187" s="30" t="s">
        <v>4701</v>
      </c>
    </row>
    <row r="1188" spans="1:11">
      <c r="A1188" s="26" t="s">
        <v>7906</v>
      </c>
      <c r="B1188" s="27">
        <v>1992</v>
      </c>
      <c r="C1188" s="27" t="s">
        <v>4700</v>
      </c>
      <c r="D1188" s="26">
        <v>22</v>
      </c>
      <c r="E1188" s="28">
        <f t="shared" si="36"/>
        <v>33838</v>
      </c>
      <c r="F1188" s="27">
        <f t="shared" si="37"/>
        <v>30</v>
      </c>
      <c r="G1188" s="27">
        <v>0</v>
      </c>
      <c r="H1188" s="29">
        <v>9507.68</v>
      </c>
      <c r="I1188" s="27" t="s">
        <v>4697</v>
      </c>
      <c r="J1188" s="27" t="s">
        <v>4693</v>
      </c>
      <c r="K1188" s="30" t="s">
        <v>4698</v>
      </c>
    </row>
    <row r="1189" spans="1:11">
      <c r="A1189" s="26" t="s">
        <v>7909</v>
      </c>
      <c r="B1189" s="27">
        <v>1969</v>
      </c>
      <c r="C1189" s="27" t="s">
        <v>4700</v>
      </c>
      <c r="D1189" s="26">
        <v>24</v>
      </c>
      <c r="E1189" s="28">
        <f t="shared" si="36"/>
        <v>25439</v>
      </c>
      <c r="F1189" s="27">
        <f t="shared" si="37"/>
        <v>53</v>
      </c>
      <c r="G1189" s="27">
        <v>0</v>
      </c>
      <c r="H1189" s="29">
        <v>9504.31</v>
      </c>
      <c r="I1189" s="27" t="s">
        <v>4694</v>
      </c>
      <c r="J1189" s="27" t="s">
        <v>4697</v>
      </c>
      <c r="K1189" s="30" t="s">
        <v>4695</v>
      </c>
    </row>
    <row r="1190" spans="1:11">
      <c r="A1190" s="26" t="s">
        <v>7911</v>
      </c>
      <c r="B1190" s="27">
        <v>1976</v>
      </c>
      <c r="C1190" s="27" t="s">
        <v>4706</v>
      </c>
      <c r="D1190" s="26">
        <v>28</v>
      </c>
      <c r="E1190" s="28">
        <f t="shared" si="36"/>
        <v>28092</v>
      </c>
      <c r="F1190" s="27">
        <f t="shared" si="37"/>
        <v>46</v>
      </c>
      <c r="G1190" s="27">
        <v>3</v>
      </c>
      <c r="H1190" s="29">
        <v>9500.57</v>
      </c>
      <c r="I1190" s="27" t="s">
        <v>4697</v>
      </c>
      <c r="J1190" s="27" t="s">
        <v>4694</v>
      </c>
      <c r="K1190" s="30" t="s">
        <v>4708</v>
      </c>
    </row>
    <row r="1191" spans="1:11">
      <c r="A1191" s="26" t="s">
        <v>7914</v>
      </c>
      <c r="B1191" s="27">
        <v>1969</v>
      </c>
      <c r="C1191" s="27" t="s">
        <v>4696</v>
      </c>
      <c r="D1191" s="26">
        <v>4</v>
      </c>
      <c r="E1191" s="28">
        <f t="shared" si="36"/>
        <v>25358</v>
      </c>
      <c r="F1191" s="27">
        <f t="shared" si="37"/>
        <v>54</v>
      </c>
      <c r="G1191" s="27">
        <v>0</v>
      </c>
      <c r="H1191" s="29">
        <v>9487.64</v>
      </c>
      <c r="I1191" s="27" t="s">
        <v>4697</v>
      </c>
      <c r="J1191" s="27" t="s">
        <v>4697</v>
      </c>
      <c r="K1191" s="30" t="s">
        <v>4695</v>
      </c>
    </row>
    <row r="1192" spans="1:11">
      <c r="A1192" s="26" t="s">
        <v>7917</v>
      </c>
      <c r="B1192" s="27">
        <v>1979</v>
      </c>
      <c r="C1192" s="27" t="s">
        <v>4704</v>
      </c>
      <c r="D1192" s="26">
        <v>17</v>
      </c>
      <c r="E1192" s="28">
        <f t="shared" si="36"/>
        <v>29053</v>
      </c>
      <c r="F1192" s="27">
        <f t="shared" si="37"/>
        <v>43</v>
      </c>
      <c r="G1192" s="27">
        <v>2</v>
      </c>
      <c r="H1192" s="29">
        <v>9453.92</v>
      </c>
      <c r="I1192" s="27" t="s">
        <v>4697</v>
      </c>
      <c r="J1192" s="27" t="s">
        <v>4697</v>
      </c>
      <c r="K1192" s="30" t="s">
        <v>4715</v>
      </c>
    </row>
    <row r="1193" spans="1:11">
      <c r="A1193" s="26" t="s">
        <v>7920</v>
      </c>
      <c r="B1193" s="27">
        <v>1987</v>
      </c>
      <c r="C1193" s="27" t="s">
        <v>4706</v>
      </c>
      <c r="D1193" s="26">
        <v>14</v>
      </c>
      <c r="E1193" s="28">
        <f t="shared" si="36"/>
        <v>32095</v>
      </c>
      <c r="F1193" s="27">
        <f t="shared" si="37"/>
        <v>35</v>
      </c>
      <c r="G1193" s="27">
        <v>3</v>
      </c>
      <c r="H1193" s="29">
        <v>9448.42</v>
      </c>
      <c r="I1193" s="27" t="s">
        <v>4697</v>
      </c>
      <c r="J1193" s="27" t="s">
        <v>4694</v>
      </c>
      <c r="K1193" s="30" t="s">
        <v>4715</v>
      </c>
    </row>
    <row r="1194" spans="1:11">
      <c r="A1194" s="26" t="s">
        <v>7922</v>
      </c>
      <c r="B1194" s="27">
        <v>1974</v>
      </c>
      <c r="C1194" s="27" t="s">
        <v>4696</v>
      </c>
      <c r="D1194" s="26">
        <v>8</v>
      </c>
      <c r="E1194" s="28">
        <f t="shared" si="36"/>
        <v>27188</v>
      </c>
      <c r="F1194" s="27">
        <f t="shared" si="37"/>
        <v>49</v>
      </c>
      <c r="G1194" s="27">
        <v>1</v>
      </c>
      <c r="H1194" s="29">
        <v>9447.3799999999992</v>
      </c>
      <c r="I1194" s="27" t="s">
        <v>4697</v>
      </c>
      <c r="J1194" s="27" t="s">
        <v>4694</v>
      </c>
      <c r="K1194" s="30" t="s">
        <v>4699</v>
      </c>
    </row>
    <row r="1195" spans="1:11">
      <c r="A1195" s="26" t="s">
        <v>7924</v>
      </c>
      <c r="B1195" s="27">
        <v>1974</v>
      </c>
      <c r="C1195" s="27" t="s">
        <v>4706</v>
      </c>
      <c r="D1195" s="26">
        <v>27</v>
      </c>
      <c r="E1195" s="28">
        <f t="shared" si="36"/>
        <v>27360</v>
      </c>
      <c r="F1195" s="27">
        <f t="shared" si="37"/>
        <v>48</v>
      </c>
      <c r="G1195" s="27">
        <v>1</v>
      </c>
      <c r="H1195" s="29">
        <v>9447.25</v>
      </c>
      <c r="I1195" s="27" t="s">
        <v>4697</v>
      </c>
      <c r="J1195" s="27" t="s">
        <v>4693</v>
      </c>
      <c r="K1195" s="30" t="s">
        <v>4699</v>
      </c>
    </row>
    <row r="1196" spans="1:11">
      <c r="A1196" s="26" t="s">
        <v>7926</v>
      </c>
      <c r="B1196" s="27">
        <v>1976</v>
      </c>
      <c r="C1196" s="27" t="s">
        <v>4706</v>
      </c>
      <c r="D1196" s="26">
        <v>3</v>
      </c>
      <c r="E1196" s="28">
        <f t="shared" si="36"/>
        <v>28067</v>
      </c>
      <c r="F1196" s="27">
        <f t="shared" si="37"/>
        <v>46</v>
      </c>
      <c r="G1196" s="27">
        <v>2</v>
      </c>
      <c r="H1196" s="29">
        <v>9432.93</v>
      </c>
      <c r="I1196" s="27" t="s">
        <v>4697</v>
      </c>
      <c r="J1196" s="27" t="s">
        <v>4693</v>
      </c>
      <c r="K1196" s="30" t="s">
        <v>4699</v>
      </c>
    </row>
    <row r="1197" spans="1:11">
      <c r="A1197" s="26" t="s">
        <v>7929</v>
      </c>
      <c r="B1197" s="27">
        <v>1976</v>
      </c>
      <c r="C1197" s="27" t="s">
        <v>4692</v>
      </c>
      <c r="D1197" s="26">
        <v>30</v>
      </c>
      <c r="E1197" s="28">
        <f t="shared" si="36"/>
        <v>28063</v>
      </c>
      <c r="F1197" s="27">
        <f t="shared" si="37"/>
        <v>46</v>
      </c>
      <c r="G1197" s="27">
        <v>3</v>
      </c>
      <c r="H1197" s="29">
        <v>9414.92</v>
      </c>
      <c r="I1197" s="27" t="s">
        <v>4697</v>
      </c>
      <c r="J1197" s="27" t="s">
        <v>4697</v>
      </c>
      <c r="K1197" s="30" t="s">
        <v>4701</v>
      </c>
    </row>
    <row r="1198" spans="1:11">
      <c r="A1198" s="26" t="s">
        <v>7932</v>
      </c>
      <c r="B1198" s="27">
        <v>1976</v>
      </c>
      <c r="C1198" s="27" t="s">
        <v>4692</v>
      </c>
      <c r="D1198" s="26">
        <v>17</v>
      </c>
      <c r="E1198" s="28">
        <f t="shared" si="36"/>
        <v>28050</v>
      </c>
      <c r="F1198" s="27">
        <f t="shared" si="37"/>
        <v>46</v>
      </c>
      <c r="G1198" s="27">
        <v>2</v>
      </c>
      <c r="H1198" s="29">
        <v>9411.01</v>
      </c>
      <c r="I1198" s="27" t="s">
        <v>4697</v>
      </c>
      <c r="J1198" s="27" t="s">
        <v>4694</v>
      </c>
      <c r="K1198" s="30" t="s">
        <v>4699</v>
      </c>
    </row>
    <row r="1199" spans="1:11">
      <c r="A1199" s="26" t="s">
        <v>7935</v>
      </c>
      <c r="B1199" s="27">
        <v>1971</v>
      </c>
      <c r="C1199" s="27" t="s">
        <v>4692</v>
      </c>
      <c r="D1199" s="26">
        <v>20</v>
      </c>
      <c r="E1199" s="28">
        <f t="shared" si="36"/>
        <v>26226</v>
      </c>
      <c r="F1199" s="27">
        <f t="shared" si="37"/>
        <v>51</v>
      </c>
      <c r="G1199" s="27">
        <v>1</v>
      </c>
      <c r="H1199" s="29">
        <v>9391.35</v>
      </c>
      <c r="I1199" s="27" t="s">
        <v>4694</v>
      </c>
      <c r="J1199" s="27" t="s">
        <v>4694</v>
      </c>
      <c r="K1199" s="30" t="s">
        <v>4701</v>
      </c>
    </row>
    <row r="1200" spans="1:11">
      <c r="A1200" s="26" t="s">
        <v>7937</v>
      </c>
      <c r="B1200" s="27">
        <v>1971</v>
      </c>
      <c r="C1200" s="27" t="s">
        <v>4703</v>
      </c>
      <c r="D1200" s="26">
        <v>29</v>
      </c>
      <c r="E1200" s="28">
        <f t="shared" si="36"/>
        <v>26296</v>
      </c>
      <c r="F1200" s="27">
        <f t="shared" si="37"/>
        <v>51</v>
      </c>
      <c r="G1200" s="27">
        <v>1</v>
      </c>
      <c r="H1200" s="29">
        <v>9386.16</v>
      </c>
      <c r="I1200" s="27" t="s">
        <v>4694</v>
      </c>
      <c r="J1200" s="27" t="s">
        <v>4697</v>
      </c>
      <c r="K1200" s="30" t="s">
        <v>4695</v>
      </c>
    </row>
    <row r="1201" spans="1:11">
      <c r="A1201" s="26" t="s">
        <v>7940</v>
      </c>
      <c r="B1201" s="27">
        <v>1975</v>
      </c>
      <c r="C1201" s="27" t="s">
        <v>4703</v>
      </c>
      <c r="D1201" s="26">
        <v>2</v>
      </c>
      <c r="E1201" s="28">
        <f t="shared" si="36"/>
        <v>27730</v>
      </c>
      <c r="F1201" s="27">
        <f t="shared" si="37"/>
        <v>47</v>
      </c>
      <c r="G1201" s="27">
        <v>1</v>
      </c>
      <c r="H1201" s="29">
        <v>9380.75</v>
      </c>
      <c r="I1201" s="27" t="s">
        <v>4697</v>
      </c>
      <c r="J1201" s="27" t="s">
        <v>4697</v>
      </c>
      <c r="K1201" s="30" t="s">
        <v>4699</v>
      </c>
    </row>
    <row r="1202" spans="1:11">
      <c r="A1202" s="26" t="s">
        <v>7942</v>
      </c>
      <c r="B1202" s="27">
        <v>1971</v>
      </c>
      <c r="C1202" s="27" t="s">
        <v>4706</v>
      </c>
      <c r="D1202" s="26">
        <v>26</v>
      </c>
      <c r="E1202" s="28">
        <f t="shared" si="36"/>
        <v>26263</v>
      </c>
      <c r="F1202" s="27">
        <f t="shared" si="37"/>
        <v>51</v>
      </c>
      <c r="G1202" s="27">
        <v>1</v>
      </c>
      <c r="H1202" s="29">
        <v>9377.9</v>
      </c>
      <c r="I1202" s="27" t="s">
        <v>4697</v>
      </c>
      <c r="J1202" s="27" t="s">
        <v>4693</v>
      </c>
      <c r="K1202" s="30" t="s">
        <v>4695</v>
      </c>
    </row>
    <row r="1203" spans="1:11">
      <c r="A1203" s="26" t="s">
        <v>7943</v>
      </c>
      <c r="B1203" s="27">
        <v>1969</v>
      </c>
      <c r="C1203" s="27" t="s">
        <v>4706</v>
      </c>
      <c r="D1203" s="26">
        <v>24</v>
      </c>
      <c r="E1203" s="28">
        <f t="shared" si="36"/>
        <v>25531</v>
      </c>
      <c r="F1203" s="27">
        <f t="shared" si="37"/>
        <v>53</v>
      </c>
      <c r="G1203" s="27">
        <v>0</v>
      </c>
      <c r="H1203" s="29">
        <v>9377.4500000000007</v>
      </c>
      <c r="I1203" s="27" t="s">
        <v>4697</v>
      </c>
      <c r="J1203" s="27" t="s">
        <v>4694</v>
      </c>
      <c r="K1203" s="30" t="s">
        <v>4695</v>
      </c>
    </row>
    <row r="1204" spans="1:11">
      <c r="A1204" s="26" t="s">
        <v>7946</v>
      </c>
      <c r="B1204" s="27">
        <v>1971</v>
      </c>
      <c r="C1204" s="27" t="s">
        <v>4692</v>
      </c>
      <c r="D1204" s="26">
        <v>8</v>
      </c>
      <c r="E1204" s="28">
        <f t="shared" si="36"/>
        <v>26214</v>
      </c>
      <c r="F1204" s="27">
        <f t="shared" si="37"/>
        <v>51</v>
      </c>
      <c r="G1204" s="27">
        <v>0</v>
      </c>
      <c r="H1204" s="29">
        <v>9361.33</v>
      </c>
      <c r="I1204" s="27" t="s">
        <v>4694</v>
      </c>
      <c r="J1204" s="27" t="s">
        <v>4693</v>
      </c>
      <c r="K1204" s="30" t="s">
        <v>4705</v>
      </c>
    </row>
    <row r="1205" spans="1:11">
      <c r="A1205" s="26" t="s">
        <v>7949</v>
      </c>
      <c r="B1205" s="27">
        <v>1988</v>
      </c>
      <c r="C1205" s="27" t="s">
        <v>4704</v>
      </c>
      <c r="D1205" s="26">
        <v>1</v>
      </c>
      <c r="E1205" s="28">
        <f t="shared" si="36"/>
        <v>32325</v>
      </c>
      <c r="F1205" s="27">
        <f t="shared" si="37"/>
        <v>34</v>
      </c>
      <c r="G1205" s="27">
        <v>3</v>
      </c>
      <c r="H1205" s="29">
        <v>9344.2000000000007</v>
      </c>
      <c r="I1205" s="27" t="s">
        <v>4697</v>
      </c>
      <c r="J1205" s="27" t="s">
        <v>4693</v>
      </c>
      <c r="K1205" s="30" t="s">
        <v>4715</v>
      </c>
    </row>
    <row r="1206" spans="1:11">
      <c r="A1206" s="26" t="s">
        <v>7951</v>
      </c>
      <c r="B1206" s="27">
        <v>1996</v>
      </c>
      <c r="C1206" s="27" t="s">
        <v>4692</v>
      </c>
      <c r="D1206" s="26">
        <v>12</v>
      </c>
      <c r="E1206" s="28">
        <f t="shared" si="36"/>
        <v>35350</v>
      </c>
      <c r="F1206" s="27">
        <f t="shared" si="37"/>
        <v>26</v>
      </c>
      <c r="G1206" s="27">
        <v>0</v>
      </c>
      <c r="H1206" s="29">
        <v>9338.61</v>
      </c>
      <c r="I1206" s="27" t="s">
        <v>4697</v>
      </c>
      <c r="J1206" s="27" t="s">
        <v>4693</v>
      </c>
      <c r="K1206" s="30" t="s">
        <v>4713</v>
      </c>
    </row>
    <row r="1207" spans="1:11">
      <c r="A1207" s="26" t="s">
        <v>7954</v>
      </c>
      <c r="B1207" s="27">
        <v>1988</v>
      </c>
      <c r="C1207" s="27" t="s">
        <v>4704</v>
      </c>
      <c r="D1207" s="26">
        <v>9</v>
      </c>
      <c r="E1207" s="28">
        <f t="shared" si="36"/>
        <v>32333</v>
      </c>
      <c r="F1207" s="27">
        <f t="shared" si="37"/>
        <v>34</v>
      </c>
      <c r="G1207" s="27">
        <v>3</v>
      </c>
      <c r="H1207" s="29">
        <v>9320.26</v>
      </c>
      <c r="I1207" s="27" t="s">
        <v>4697</v>
      </c>
      <c r="J1207" s="27" t="s">
        <v>4693</v>
      </c>
      <c r="K1207" s="30" t="s">
        <v>4698</v>
      </c>
    </row>
    <row r="1208" spans="1:11">
      <c r="A1208" s="26" t="s">
        <v>7957</v>
      </c>
      <c r="B1208" s="27">
        <v>1977</v>
      </c>
      <c r="C1208" s="27" t="s">
        <v>4692</v>
      </c>
      <c r="D1208" s="26">
        <v>12</v>
      </c>
      <c r="E1208" s="28">
        <f t="shared" si="36"/>
        <v>28410</v>
      </c>
      <c r="F1208" s="27">
        <f t="shared" si="37"/>
        <v>45</v>
      </c>
      <c r="G1208" s="27">
        <v>2</v>
      </c>
      <c r="H1208" s="29">
        <v>9315.41</v>
      </c>
      <c r="I1208" s="27" t="s">
        <v>4697</v>
      </c>
      <c r="J1208" s="27" t="s">
        <v>4693</v>
      </c>
      <c r="K1208" s="30" t="s">
        <v>4699</v>
      </c>
    </row>
    <row r="1209" spans="1:11">
      <c r="A1209" s="26" t="s">
        <v>7960</v>
      </c>
      <c r="B1209" s="27">
        <v>1963</v>
      </c>
      <c r="C1209" s="27" t="s">
        <v>4696</v>
      </c>
      <c r="D1209" s="26">
        <v>8</v>
      </c>
      <c r="E1209" s="28">
        <f t="shared" si="36"/>
        <v>23170</v>
      </c>
      <c r="F1209" s="27">
        <f t="shared" si="37"/>
        <v>60</v>
      </c>
      <c r="G1209" s="27">
        <v>0</v>
      </c>
      <c r="H1209" s="29">
        <v>9310.81</v>
      </c>
      <c r="I1209" s="27" t="s">
        <v>4694</v>
      </c>
      <c r="J1209" s="27" t="s">
        <v>4693</v>
      </c>
      <c r="K1209" s="30" t="s">
        <v>4695</v>
      </c>
    </row>
    <row r="1210" spans="1:11">
      <c r="A1210" s="26" t="s">
        <v>7962</v>
      </c>
      <c r="B1210" s="27">
        <v>1973</v>
      </c>
      <c r="C1210" s="27" t="s">
        <v>4692</v>
      </c>
      <c r="D1210" s="26">
        <v>16</v>
      </c>
      <c r="E1210" s="28">
        <f t="shared" si="36"/>
        <v>26953</v>
      </c>
      <c r="F1210" s="27">
        <f t="shared" si="37"/>
        <v>49</v>
      </c>
      <c r="G1210" s="27">
        <v>2</v>
      </c>
      <c r="H1210" s="29">
        <v>9304.7000000000007</v>
      </c>
      <c r="I1210" s="27" t="s">
        <v>4694</v>
      </c>
      <c r="J1210" s="27" t="s">
        <v>4694</v>
      </c>
      <c r="K1210" s="30" t="s">
        <v>4695</v>
      </c>
    </row>
    <row r="1211" spans="1:11">
      <c r="A1211" s="26" t="s">
        <v>7965</v>
      </c>
      <c r="B1211" s="27">
        <v>1976</v>
      </c>
      <c r="C1211" s="27" t="s">
        <v>4706</v>
      </c>
      <c r="D1211" s="26">
        <v>3</v>
      </c>
      <c r="E1211" s="28">
        <f t="shared" si="36"/>
        <v>28067</v>
      </c>
      <c r="F1211" s="27">
        <f t="shared" si="37"/>
        <v>46</v>
      </c>
      <c r="G1211" s="27">
        <v>3</v>
      </c>
      <c r="H1211" s="29">
        <v>9301.89</v>
      </c>
      <c r="I1211" s="27" t="s">
        <v>4697</v>
      </c>
      <c r="J1211" s="27" t="s">
        <v>4693</v>
      </c>
      <c r="K1211" s="30" t="s">
        <v>4698</v>
      </c>
    </row>
    <row r="1212" spans="1:11">
      <c r="A1212" s="26" t="s">
        <v>7966</v>
      </c>
      <c r="B1212" s="27">
        <v>1973</v>
      </c>
      <c r="C1212" s="27" t="s">
        <v>4702</v>
      </c>
      <c r="D1212" s="26">
        <v>18</v>
      </c>
      <c r="E1212" s="28">
        <f t="shared" si="36"/>
        <v>26925</v>
      </c>
      <c r="F1212" s="27">
        <f t="shared" si="37"/>
        <v>49</v>
      </c>
      <c r="G1212" s="27">
        <v>1</v>
      </c>
      <c r="H1212" s="29">
        <v>9290.14</v>
      </c>
      <c r="I1212" s="27" t="s">
        <v>4694</v>
      </c>
      <c r="J1212" s="27" t="s">
        <v>4694</v>
      </c>
      <c r="K1212" s="30" t="s">
        <v>4705</v>
      </c>
    </row>
    <row r="1213" spans="1:11">
      <c r="A1213" s="26" t="s">
        <v>7968</v>
      </c>
      <c r="B1213" s="27">
        <v>1973</v>
      </c>
      <c r="C1213" s="27" t="s">
        <v>4692</v>
      </c>
      <c r="D1213" s="26">
        <v>16</v>
      </c>
      <c r="E1213" s="28">
        <f t="shared" si="36"/>
        <v>26953</v>
      </c>
      <c r="F1213" s="27">
        <f t="shared" si="37"/>
        <v>49</v>
      </c>
      <c r="G1213" s="27">
        <v>1</v>
      </c>
      <c r="H1213" s="29">
        <v>9288.0300000000007</v>
      </c>
      <c r="I1213" s="27" t="s">
        <v>4697</v>
      </c>
      <c r="J1213" s="27" t="s">
        <v>4694</v>
      </c>
      <c r="K1213" s="30" t="s">
        <v>4712</v>
      </c>
    </row>
    <row r="1214" spans="1:11">
      <c r="A1214" s="26" t="s">
        <v>7970</v>
      </c>
      <c r="B1214" s="27">
        <v>1969</v>
      </c>
      <c r="C1214" s="27" t="s">
        <v>4706</v>
      </c>
      <c r="D1214" s="26">
        <v>26</v>
      </c>
      <c r="E1214" s="28">
        <f t="shared" si="36"/>
        <v>25533</v>
      </c>
      <c r="F1214" s="27">
        <f t="shared" si="37"/>
        <v>53</v>
      </c>
      <c r="G1214" s="27">
        <v>0</v>
      </c>
      <c r="H1214" s="29">
        <v>9285.8700000000008</v>
      </c>
      <c r="I1214" s="27" t="s">
        <v>4697</v>
      </c>
      <c r="J1214" s="27" t="s">
        <v>4694</v>
      </c>
      <c r="K1214" s="30" t="s">
        <v>4695</v>
      </c>
    </row>
    <row r="1215" spans="1:11">
      <c r="A1215" s="26" t="s">
        <v>7972</v>
      </c>
      <c r="B1215" s="27">
        <v>1971</v>
      </c>
      <c r="C1215" s="27" t="s">
        <v>4704</v>
      </c>
      <c r="D1215" s="26">
        <v>2</v>
      </c>
      <c r="E1215" s="28">
        <f t="shared" si="36"/>
        <v>26116</v>
      </c>
      <c r="F1215" s="27">
        <f t="shared" si="37"/>
        <v>51</v>
      </c>
      <c r="G1215" s="27">
        <v>0</v>
      </c>
      <c r="H1215" s="29">
        <v>9283.56</v>
      </c>
      <c r="I1215" s="27" t="s">
        <v>4697</v>
      </c>
      <c r="J1215" s="27" t="s">
        <v>4694</v>
      </c>
      <c r="K1215" s="30" t="s">
        <v>4695</v>
      </c>
    </row>
    <row r="1216" spans="1:11">
      <c r="A1216" s="26" t="s">
        <v>7974</v>
      </c>
      <c r="B1216" s="27">
        <v>1973</v>
      </c>
      <c r="C1216" s="27" t="s">
        <v>4692</v>
      </c>
      <c r="D1216" s="26">
        <v>27</v>
      </c>
      <c r="E1216" s="28">
        <f t="shared" si="36"/>
        <v>26964</v>
      </c>
      <c r="F1216" s="27">
        <f t="shared" si="37"/>
        <v>49</v>
      </c>
      <c r="G1216" s="27">
        <v>1</v>
      </c>
      <c r="H1216" s="29">
        <v>9282.48</v>
      </c>
      <c r="I1216" s="27" t="s">
        <v>4694</v>
      </c>
      <c r="J1216" s="27" t="s">
        <v>4697</v>
      </c>
      <c r="K1216" s="30" t="s">
        <v>4705</v>
      </c>
    </row>
    <row r="1217" spans="1:11">
      <c r="A1217" s="26" t="s">
        <v>7977</v>
      </c>
      <c r="B1217" s="27">
        <v>1971</v>
      </c>
      <c r="C1217" s="27" t="s">
        <v>4700</v>
      </c>
      <c r="D1217" s="26">
        <v>6</v>
      </c>
      <c r="E1217" s="28">
        <f t="shared" si="36"/>
        <v>26151</v>
      </c>
      <c r="F1217" s="27">
        <f t="shared" si="37"/>
        <v>51</v>
      </c>
      <c r="G1217" s="27">
        <v>0</v>
      </c>
      <c r="H1217" s="29">
        <v>9264.7999999999993</v>
      </c>
      <c r="I1217" s="27" t="s">
        <v>4697</v>
      </c>
      <c r="J1217" s="27" t="s">
        <v>4693</v>
      </c>
      <c r="K1217" s="30" t="s">
        <v>4701</v>
      </c>
    </row>
    <row r="1218" spans="1:11">
      <c r="A1218" s="26" t="s">
        <v>7980</v>
      </c>
      <c r="B1218" s="27">
        <v>1974</v>
      </c>
      <c r="C1218" s="27" t="s">
        <v>4700</v>
      </c>
      <c r="D1218" s="26">
        <v>21</v>
      </c>
      <c r="E1218" s="28">
        <f t="shared" ref="E1218:E1281" si="38">DATE(B1218,MONTH(DATEVALUE("1-"&amp;C1218&amp;"-"&amp;B1218)),D1218)</f>
        <v>27262</v>
      </c>
      <c r="F1218" s="27">
        <f t="shared" ref="F1218:F1281" si="39">DATEDIF(E1218,DATE(2023,6,8),"y")</f>
        <v>48</v>
      </c>
      <c r="G1218" s="27">
        <v>1</v>
      </c>
      <c r="H1218" s="29">
        <v>9249.5</v>
      </c>
      <c r="I1218" s="27" t="s">
        <v>4697</v>
      </c>
      <c r="J1218" s="27" t="s">
        <v>4693</v>
      </c>
      <c r="K1218" s="30" t="s">
        <v>4698</v>
      </c>
    </row>
    <row r="1219" spans="1:11">
      <c r="A1219" s="26" t="s">
        <v>7981</v>
      </c>
      <c r="B1219" s="27">
        <v>1980</v>
      </c>
      <c r="C1219" s="27" t="s">
        <v>4692</v>
      </c>
      <c r="D1219" s="26">
        <v>5</v>
      </c>
      <c r="E1219" s="28">
        <f t="shared" si="38"/>
        <v>29499</v>
      </c>
      <c r="F1219" s="27">
        <f t="shared" si="39"/>
        <v>42</v>
      </c>
      <c r="G1219" s="27">
        <v>2</v>
      </c>
      <c r="H1219" s="29">
        <v>9247.94</v>
      </c>
      <c r="I1219" s="27" t="s">
        <v>4697</v>
      </c>
      <c r="J1219" s="27" t="s">
        <v>4693</v>
      </c>
      <c r="K1219" s="30" t="s">
        <v>4715</v>
      </c>
    </row>
    <row r="1220" spans="1:11">
      <c r="A1220" s="26" t="s">
        <v>7984</v>
      </c>
      <c r="B1220" s="27">
        <v>1975</v>
      </c>
      <c r="C1220" s="27" t="s">
        <v>4703</v>
      </c>
      <c r="D1220" s="26">
        <v>6</v>
      </c>
      <c r="E1220" s="28">
        <f t="shared" si="38"/>
        <v>27734</v>
      </c>
      <c r="F1220" s="27">
        <f t="shared" si="39"/>
        <v>47</v>
      </c>
      <c r="G1220" s="27">
        <v>2</v>
      </c>
      <c r="H1220" s="29">
        <v>9225.26</v>
      </c>
      <c r="I1220" s="27" t="s">
        <v>4694</v>
      </c>
      <c r="J1220" s="27" t="s">
        <v>4694</v>
      </c>
      <c r="K1220" s="30" t="s">
        <v>4707</v>
      </c>
    </row>
    <row r="1221" spans="1:11">
      <c r="A1221" s="26" t="s">
        <v>7986</v>
      </c>
      <c r="B1221" s="27">
        <v>1981</v>
      </c>
      <c r="C1221" s="27" t="s">
        <v>4703</v>
      </c>
      <c r="D1221" s="26">
        <v>5</v>
      </c>
      <c r="E1221" s="28">
        <f t="shared" si="38"/>
        <v>29925</v>
      </c>
      <c r="F1221" s="27">
        <f t="shared" si="39"/>
        <v>41</v>
      </c>
      <c r="G1221" s="27">
        <v>5</v>
      </c>
      <c r="H1221" s="29">
        <v>9222.4</v>
      </c>
      <c r="I1221" s="27" t="s">
        <v>4697</v>
      </c>
      <c r="J1221" s="27" t="s">
        <v>4694</v>
      </c>
      <c r="K1221" s="30" t="s">
        <v>4711</v>
      </c>
    </row>
    <row r="1222" spans="1:11">
      <c r="A1222" s="26" t="s">
        <v>7989</v>
      </c>
      <c r="B1222" s="27">
        <v>1986</v>
      </c>
      <c r="C1222" s="27" t="s">
        <v>4703</v>
      </c>
      <c r="D1222" s="26">
        <v>25</v>
      </c>
      <c r="E1222" s="28">
        <f t="shared" si="38"/>
        <v>31771</v>
      </c>
      <c r="F1222" s="27">
        <f t="shared" si="39"/>
        <v>36</v>
      </c>
      <c r="G1222" s="27">
        <v>3</v>
      </c>
      <c r="H1222" s="29">
        <v>9210.06</v>
      </c>
      <c r="I1222" s="27" t="s">
        <v>4697</v>
      </c>
      <c r="J1222" s="27" t="s">
        <v>4694</v>
      </c>
      <c r="K1222" s="30" t="s">
        <v>4715</v>
      </c>
    </row>
    <row r="1223" spans="1:11">
      <c r="A1223" s="26" t="s">
        <v>7992</v>
      </c>
      <c r="B1223" s="27">
        <v>1976</v>
      </c>
      <c r="C1223" s="27" t="s">
        <v>4702</v>
      </c>
      <c r="D1223" s="26">
        <v>10</v>
      </c>
      <c r="E1223" s="28">
        <f t="shared" si="38"/>
        <v>28013</v>
      </c>
      <c r="F1223" s="27">
        <f t="shared" si="39"/>
        <v>46</v>
      </c>
      <c r="G1223" s="27">
        <v>2</v>
      </c>
      <c r="H1223" s="29">
        <v>9193.84</v>
      </c>
      <c r="I1223" s="27" t="s">
        <v>4697</v>
      </c>
      <c r="J1223" s="27" t="s">
        <v>4693</v>
      </c>
      <c r="K1223" s="30" t="s">
        <v>4698</v>
      </c>
    </row>
    <row r="1224" spans="1:11">
      <c r="A1224" s="26" t="s">
        <v>7995</v>
      </c>
      <c r="B1224" s="27">
        <v>1973</v>
      </c>
      <c r="C1224" s="27" t="s">
        <v>4703</v>
      </c>
      <c r="D1224" s="26">
        <v>25</v>
      </c>
      <c r="E1224" s="28">
        <f t="shared" si="38"/>
        <v>27023</v>
      </c>
      <c r="F1224" s="27">
        <f t="shared" si="39"/>
        <v>49</v>
      </c>
      <c r="G1224" s="27">
        <v>1</v>
      </c>
      <c r="H1224" s="29">
        <v>9182.17</v>
      </c>
      <c r="I1224" s="27" t="s">
        <v>4697</v>
      </c>
      <c r="J1224" s="27" t="s">
        <v>4694</v>
      </c>
      <c r="K1224" s="30" t="s">
        <v>4701</v>
      </c>
    </row>
    <row r="1225" spans="1:11">
      <c r="A1225" s="26" t="s">
        <v>7998</v>
      </c>
      <c r="B1225" s="27">
        <v>1971</v>
      </c>
      <c r="C1225" s="27" t="s">
        <v>4703</v>
      </c>
      <c r="D1225" s="26">
        <v>29</v>
      </c>
      <c r="E1225" s="28">
        <f t="shared" si="38"/>
        <v>26296</v>
      </c>
      <c r="F1225" s="27">
        <f t="shared" si="39"/>
        <v>51</v>
      </c>
      <c r="G1225" s="27">
        <v>0</v>
      </c>
      <c r="H1225" s="29">
        <v>9174.14</v>
      </c>
      <c r="I1225" s="27" t="s">
        <v>4694</v>
      </c>
      <c r="J1225" s="27" t="s">
        <v>4693</v>
      </c>
      <c r="K1225" s="30" t="s">
        <v>4698</v>
      </c>
    </row>
    <row r="1226" spans="1:11">
      <c r="A1226" s="26" t="s">
        <v>8000</v>
      </c>
      <c r="B1226" s="27">
        <v>1970</v>
      </c>
      <c r="C1226" s="27" t="s">
        <v>4692</v>
      </c>
      <c r="D1226" s="26">
        <v>24</v>
      </c>
      <c r="E1226" s="28">
        <f t="shared" si="38"/>
        <v>25865</v>
      </c>
      <c r="F1226" s="27">
        <f t="shared" si="39"/>
        <v>52</v>
      </c>
      <c r="G1226" s="27">
        <v>0</v>
      </c>
      <c r="H1226" s="29">
        <v>9171.75</v>
      </c>
      <c r="I1226" s="27" t="s">
        <v>4697</v>
      </c>
      <c r="J1226" s="27" t="s">
        <v>4697</v>
      </c>
      <c r="K1226" s="30" t="s">
        <v>4698</v>
      </c>
    </row>
    <row r="1227" spans="1:11">
      <c r="A1227" s="26" t="s">
        <v>8002</v>
      </c>
      <c r="B1227" s="27">
        <v>1990</v>
      </c>
      <c r="C1227" s="27" t="s">
        <v>4700</v>
      </c>
      <c r="D1227" s="26">
        <v>23</v>
      </c>
      <c r="E1227" s="28">
        <f t="shared" si="38"/>
        <v>33108</v>
      </c>
      <c r="F1227" s="27">
        <f t="shared" si="39"/>
        <v>32</v>
      </c>
      <c r="G1227" s="27">
        <v>3</v>
      </c>
      <c r="H1227" s="29">
        <v>9159.51</v>
      </c>
      <c r="I1227" s="27" t="s">
        <v>4697</v>
      </c>
      <c r="J1227" s="27" t="s">
        <v>4697</v>
      </c>
      <c r="K1227" s="30" t="s">
        <v>4715</v>
      </c>
    </row>
    <row r="1228" spans="1:11">
      <c r="A1228" s="26" t="s">
        <v>8005</v>
      </c>
      <c r="B1228" s="27">
        <v>1982</v>
      </c>
      <c r="C1228" s="27" t="s">
        <v>4703</v>
      </c>
      <c r="D1228" s="26">
        <v>8</v>
      </c>
      <c r="E1228" s="28">
        <f t="shared" si="38"/>
        <v>30293</v>
      </c>
      <c r="F1228" s="27">
        <f t="shared" si="39"/>
        <v>40</v>
      </c>
      <c r="G1228" s="27">
        <v>3</v>
      </c>
      <c r="H1228" s="29">
        <v>9147.5</v>
      </c>
      <c r="I1228" s="27" t="s">
        <v>4697</v>
      </c>
      <c r="J1228" s="27" t="s">
        <v>4693</v>
      </c>
      <c r="K1228" s="30" t="s">
        <v>4698</v>
      </c>
    </row>
    <row r="1229" spans="1:11">
      <c r="A1229" s="26" t="s">
        <v>8008</v>
      </c>
      <c r="B1229" s="27">
        <v>1970</v>
      </c>
      <c r="C1229" s="27" t="s">
        <v>4692</v>
      </c>
      <c r="D1229" s="26">
        <v>18</v>
      </c>
      <c r="E1229" s="28">
        <f t="shared" si="38"/>
        <v>25859</v>
      </c>
      <c r="F1229" s="27">
        <f t="shared" si="39"/>
        <v>52</v>
      </c>
      <c r="G1229" s="27">
        <v>0</v>
      </c>
      <c r="H1229" s="29">
        <v>9144.57</v>
      </c>
      <c r="I1229" s="27" t="s">
        <v>4694</v>
      </c>
      <c r="J1229" s="27" t="s">
        <v>4697</v>
      </c>
      <c r="K1229" s="30" t="s">
        <v>4701</v>
      </c>
    </row>
    <row r="1230" spans="1:11">
      <c r="A1230" s="26" t="s">
        <v>8011</v>
      </c>
      <c r="B1230" s="27">
        <v>1970</v>
      </c>
      <c r="C1230" s="27" t="s">
        <v>4700</v>
      </c>
      <c r="D1230" s="26">
        <v>12</v>
      </c>
      <c r="E1230" s="28">
        <f t="shared" si="38"/>
        <v>25792</v>
      </c>
      <c r="F1230" s="27">
        <f t="shared" si="39"/>
        <v>52</v>
      </c>
      <c r="G1230" s="27">
        <v>0</v>
      </c>
      <c r="H1230" s="29">
        <v>9140.9500000000007</v>
      </c>
      <c r="I1230" s="27" t="s">
        <v>4694</v>
      </c>
      <c r="J1230" s="27" t="s">
        <v>4694</v>
      </c>
      <c r="K1230" s="30" t="s">
        <v>4695</v>
      </c>
    </row>
    <row r="1231" spans="1:11">
      <c r="A1231" s="26" t="s">
        <v>8013</v>
      </c>
      <c r="B1231" s="27">
        <v>1977</v>
      </c>
      <c r="C1231" s="27" t="s">
        <v>4703</v>
      </c>
      <c r="D1231" s="26">
        <v>2</v>
      </c>
      <c r="E1231" s="28">
        <f t="shared" si="38"/>
        <v>28461</v>
      </c>
      <c r="F1231" s="27">
        <f t="shared" si="39"/>
        <v>45</v>
      </c>
      <c r="G1231" s="27">
        <v>3</v>
      </c>
      <c r="H1231" s="29">
        <v>9101.7999999999993</v>
      </c>
      <c r="I1231" s="27" t="s">
        <v>4697</v>
      </c>
      <c r="J1231" s="27" t="s">
        <v>4693</v>
      </c>
      <c r="K1231" s="30" t="s">
        <v>4701</v>
      </c>
    </row>
    <row r="1232" spans="1:11">
      <c r="A1232" s="26" t="s">
        <v>8016</v>
      </c>
      <c r="B1232" s="27">
        <v>1965</v>
      </c>
      <c r="C1232" s="27" t="s">
        <v>4706</v>
      </c>
      <c r="D1232" s="26">
        <v>9</v>
      </c>
      <c r="E1232" s="28">
        <f t="shared" si="38"/>
        <v>24055</v>
      </c>
      <c r="F1232" s="27">
        <f t="shared" si="39"/>
        <v>57</v>
      </c>
      <c r="G1232" s="27">
        <v>0</v>
      </c>
      <c r="H1232" s="29">
        <v>9095.94</v>
      </c>
      <c r="I1232" s="27" t="s">
        <v>4694</v>
      </c>
      <c r="J1232" s="27" t="s">
        <v>4693</v>
      </c>
      <c r="K1232" s="30" t="s">
        <v>4701</v>
      </c>
    </row>
    <row r="1233" spans="1:11">
      <c r="A1233" s="26" t="s">
        <v>8019</v>
      </c>
      <c r="B1233" s="27">
        <v>1977</v>
      </c>
      <c r="C1233" s="27" t="s">
        <v>4706</v>
      </c>
      <c r="D1233" s="26">
        <v>4</v>
      </c>
      <c r="E1233" s="28">
        <f t="shared" si="38"/>
        <v>28433</v>
      </c>
      <c r="F1233" s="27">
        <f t="shared" si="39"/>
        <v>45</v>
      </c>
      <c r="G1233" s="27">
        <v>2</v>
      </c>
      <c r="H1233" s="29">
        <v>9095.07</v>
      </c>
      <c r="I1233" s="27" t="s">
        <v>4697</v>
      </c>
      <c r="J1233" s="27" t="s">
        <v>4697</v>
      </c>
      <c r="K1233" s="30" t="s">
        <v>4699</v>
      </c>
    </row>
    <row r="1234" spans="1:11">
      <c r="A1234" s="26" t="s">
        <v>8022</v>
      </c>
      <c r="B1234" s="27">
        <v>1972</v>
      </c>
      <c r="C1234" s="27" t="s">
        <v>4703</v>
      </c>
      <c r="D1234" s="26">
        <v>2</v>
      </c>
      <c r="E1234" s="28">
        <f t="shared" si="38"/>
        <v>26635</v>
      </c>
      <c r="F1234" s="27">
        <f t="shared" si="39"/>
        <v>50</v>
      </c>
      <c r="G1234" s="27">
        <v>1</v>
      </c>
      <c r="H1234" s="29">
        <v>9058.73</v>
      </c>
      <c r="I1234" s="27" t="s">
        <v>4694</v>
      </c>
      <c r="J1234" s="27" t="s">
        <v>4697</v>
      </c>
      <c r="K1234" s="30" t="s">
        <v>4695</v>
      </c>
    </row>
    <row r="1235" spans="1:11">
      <c r="A1235" s="26" t="s">
        <v>8025</v>
      </c>
      <c r="B1235" s="27">
        <v>1972</v>
      </c>
      <c r="C1235" s="27" t="s">
        <v>4703</v>
      </c>
      <c r="D1235" s="26">
        <v>7</v>
      </c>
      <c r="E1235" s="28">
        <f t="shared" si="38"/>
        <v>26640</v>
      </c>
      <c r="F1235" s="27">
        <f t="shared" si="39"/>
        <v>50</v>
      </c>
      <c r="G1235" s="27">
        <v>1</v>
      </c>
      <c r="H1235" s="29">
        <v>9048.0300000000007</v>
      </c>
      <c r="I1235" s="27" t="s">
        <v>4697</v>
      </c>
      <c r="J1235" s="27" t="s">
        <v>4697</v>
      </c>
      <c r="K1235" s="30" t="s">
        <v>4695</v>
      </c>
    </row>
    <row r="1236" spans="1:11">
      <c r="A1236" s="26" t="s">
        <v>8027</v>
      </c>
      <c r="B1236" s="27">
        <v>1993</v>
      </c>
      <c r="C1236" s="27" t="s">
        <v>4703</v>
      </c>
      <c r="D1236" s="26">
        <v>1</v>
      </c>
      <c r="E1236" s="28">
        <f t="shared" si="38"/>
        <v>34304</v>
      </c>
      <c r="F1236" s="27">
        <f t="shared" si="39"/>
        <v>29</v>
      </c>
      <c r="G1236" s="27">
        <v>0</v>
      </c>
      <c r="H1236" s="29">
        <v>9010.2000000000007</v>
      </c>
      <c r="I1236" s="27" t="s">
        <v>4697</v>
      </c>
      <c r="J1236" s="27" t="s">
        <v>4694</v>
      </c>
      <c r="K1236" s="30" t="s">
        <v>4713</v>
      </c>
    </row>
    <row r="1237" spans="1:11">
      <c r="A1237" s="26" t="s">
        <v>8029</v>
      </c>
      <c r="B1237" s="27">
        <v>1979</v>
      </c>
      <c r="C1237" s="27" t="s">
        <v>4703</v>
      </c>
      <c r="D1237" s="26">
        <v>16</v>
      </c>
      <c r="E1237" s="28">
        <f t="shared" si="38"/>
        <v>29205</v>
      </c>
      <c r="F1237" s="27">
        <f t="shared" si="39"/>
        <v>43</v>
      </c>
      <c r="G1237" s="27">
        <v>2</v>
      </c>
      <c r="H1237" s="29">
        <v>8998.43</v>
      </c>
      <c r="I1237" s="27" t="s">
        <v>4697</v>
      </c>
      <c r="J1237" s="27" t="s">
        <v>4693</v>
      </c>
      <c r="K1237" s="30" t="s">
        <v>4716</v>
      </c>
    </row>
    <row r="1238" spans="1:11">
      <c r="A1238" s="26" t="s">
        <v>8032</v>
      </c>
      <c r="B1238" s="27">
        <v>1973</v>
      </c>
      <c r="C1238" s="27" t="s">
        <v>4692</v>
      </c>
      <c r="D1238" s="26">
        <v>11</v>
      </c>
      <c r="E1238" s="28">
        <f t="shared" si="38"/>
        <v>26948</v>
      </c>
      <c r="F1238" s="27">
        <f t="shared" si="39"/>
        <v>49</v>
      </c>
      <c r="G1238" s="27">
        <v>0</v>
      </c>
      <c r="H1238" s="29">
        <v>8988.16</v>
      </c>
      <c r="I1238" s="27" t="s">
        <v>4697</v>
      </c>
      <c r="J1238" s="27" t="s">
        <v>4693</v>
      </c>
      <c r="K1238" s="30" t="s">
        <v>4698</v>
      </c>
    </row>
    <row r="1239" spans="1:11">
      <c r="A1239" s="26" t="s">
        <v>8035</v>
      </c>
      <c r="B1239" s="27">
        <v>1974</v>
      </c>
      <c r="C1239" s="27" t="s">
        <v>4704</v>
      </c>
      <c r="D1239" s="26">
        <v>21</v>
      </c>
      <c r="E1239" s="28">
        <f t="shared" si="38"/>
        <v>27231</v>
      </c>
      <c r="F1239" s="27">
        <f t="shared" si="39"/>
        <v>48</v>
      </c>
      <c r="G1239" s="27">
        <v>2</v>
      </c>
      <c r="H1239" s="29">
        <v>8978.19</v>
      </c>
      <c r="I1239" s="27" t="s">
        <v>4697</v>
      </c>
      <c r="J1239" s="27" t="s">
        <v>4697</v>
      </c>
      <c r="K1239" s="30" t="s">
        <v>4695</v>
      </c>
    </row>
    <row r="1240" spans="1:11">
      <c r="A1240" s="26" t="s">
        <v>8037</v>
      </c>
      <c r="B1240" s="27">
        <v>1974</v>
      </c>
      <c r="C1240" s="27" t="s">
        <v>4702</v>
      </c>
      <c r="D1240" s="26">
        <v>8</v>
      </c>
      <c r="E1240" s="28">
        <f t="shared" si="38"/>
        <v>27280</v>
      </c>
      <c r="F1240" s="27">
        <f t="shared" si="39"/>
        <v>48</v>
      </c>
      <c r="G1240" s="27">
        <v>2</v>
      </c>
      <c r="H1240" s="29">
        <v>8968.33</v>
      </c>
      <c r="I1240" s="27" t="s">
        <v>4694</v>
      </c>
      <c r="J1240" s="27" t="s">
        <v>4697</v>
      </c>
      <c r="K1240" s="30" t="s">
        <v>4701</v>
      </c>
    </row>
    <row r="1241" spans="1:11">
      <c r="A1241" s="26" t="s">
        <v>8040</v>
      </c>
      <c r="B1241" s="27">
        <v>1983</v>
      </c>
      <c r="C1241" s="27" t="s">
        <v>4704</v>
      </c>
      <c r="D1241" s="26">
        <v>15</v>
      </c>
      <c r="E1241" s="28">
        <f t="shared" si="38"/>
        <v>30512</v>
      </c>
      <c r="F1241" s="27">
        <f t="shared" si="39"/>
        <v>39</v>
      </c>
      <c r="G1241" s="27">
        <v>5</v>
      </c>
      <c r="H1241" s="29">
        <v>8965.7999999999993</v>
      </c>
      <c r="I1241" s="27" t="s">
        <v>4697</v>
      </c>
      <c r="J1241" s="27" t="s">
        <v>4694</v>
      </c>
      <c r="K1241" s="30" t="s">
        <v>4698</v>
      </c>
    </row>
    <row r="1242" spans="1:11">
      <c r="A1242" s="26" t="s">
        <v>8043</v>
      </c>
      <c r="B1242" s="27">
        <v>1974</v>
      </c>
      <c r="C1242" s="27" t="s">
        <v>4700</v>
      </c>
      <c r="D1242" s="26">
        <v>17</v>
      </c>
      <c r="E1242" s="28">
        <f t="shared" si="38"/>
        <v>27258</v>
      </c>
      <c r="F1242" s="27">
        <f t="shared" si="39"/>
        <v>48</v>
      </c>
      <c r="G1242" s="27">
        <v>1</v>
      </c>
      <c r="H1242" s="29">
        <v>8964.06</v>
      </c>
      <c r="I1242" s="27" t="s">
        <v>4694</v>
      </c>
      <c r="J1242" s="27" t="s">
        <v>4697</v>
      </c>
      <c r="K1242" s="30" t="s">
        <v>4705</v>
      </c>
    </row>
    <row r="1243" spans="1:11">
      <c r="A1243" s="26" t="s">
        <v>8046</v>
      </c>
      <c r="B1243" s="27">
        <v>1992</v>
      </c>
      <c r="C1243" s="27" t="s">
        <v>4702</v>
      </c>
      <c r="D1243" s="26">
        <v>27</v>
      </c>
      <c r="E1243" s="28">
        <f t="shared" si="38"/>
        <v>33874</v>
      </c>
      <c r="F1243" s="27">
        <f t="shared" si="39"/>
        <v>30</v>
      </c>
      <c r="G1243" s="27">
        <v>0</v>
      </c>
      <c r="H1243" s="29">
        <v>8954.99</v>
      </c>
      <c r="I1243" s="27" t="s">
        <v>4697</v>
      </c>
      <c r="J1243" s="27" t="s">
        <v>4694</v>
      </c>
      <c r="K1243" s="30" t="s">
        <v>4713</v>
      </c>
    </row>
    <row r="1244" spans="1:11">
      <c r="A1244" s="26" t="s">
        <v>8048</v>
      </c>
      <c r="B1244" s="27">
        <v>1976</v>
      </c>
      <c r="C1244" s="27" t="s">
        <v>4703</v>
      </c>
      <c r="D1244" s="26">
        <v>25</v>
      </c>
      <c r="E1244" s="28">
        <f t="shared" si="38"/>
        <v>28119</v>
      </c>
      <c r="F1244" s="27">
        <f t="shared" si="39"/>
        <v>46</v>
      </c>
      <c r="G1244" s="27">
        <v>3</v>
      </c>
      <c r="H1244" s="29">
        <v>8944.1200000000008</v>
      </c>
      <c r="I1244" s="27" t="s">
        <v>4694</v>
      </c>
      <c r="J1244" s="27" t="s">
        <v>4697</v>
      </c>
      <c r="K1244" s="30" t="s">
        <v>4695</v>
      </c>
    </row>
    <row r="1245" spans="1:11">
      <c r="A1245" s="26" t="s">
        <v>8051</v>
      </c>
      <c r="B1245" s="27">
        <v>1972</v>
      </c>
      <c r="C1245" s="27" t="s">
        <v>4696</v>
      </c>
      <c r="D1245" s="26">
        <v>6</v>
      </c>
      <c r="E1245" s="28">
        <f t="shared" si="38"/>
        <v>26456</v>
      </c>
      <c r="F1245" s="27">
        <f t="shared" si="39"/>
        <v>51</v>
      </c>
      <c r="G1245" s="27">
        <v>0</v>
      </c>
      <c r="H1245" s="29">
        <v>8932.08</v>
      </c>
      <c r="I1245" s="27" t="s">
        <v>4697</v>
      </c>
      <c r="J1245" s="27" t="s">
        <v>4693</v>
      </c>
      <c r="K1245" s="30" t="s">
        <v>4701</v>
      </c>
    </row>
    <row r="1246" spans="1:11">
      <c r="A1246" s="26" t="s">
        <v>8053</v>
      </c>
      <c r="B1246" s="27">
        <v>1975</v>
      </c>
      <c r="C1246" s="27" t="s">
        <v>4704</v>
      </c>
      <c r="D1246" s="26">
        <v>7</v>
      </c>
      <c r="E1246" s="28">
        <f t="shared" si="38"/>
        <v>27582</v>
      </c>
      <c r="F1246" s="27">
        <f t="shared" si="39"/>
        <v>47</v>
      </c>
      <c r="G1246" s="27">
        <v>1</v>
      </c>
      <c r="H1246" s="29">
        <v>8930.93</v>
      </c>
      <c r="I1246" s="27" t="s">
        <v>4697</v>
      </c>
      <c r="J1246" s="27" t="s">
        <v>4697</v>
      </c>
      <c r="K1246" s="30" t="s">
        <v>4698</v>
      </c>
    </row>
    <row r="1247" spans="1:11">
      <c r="A1247" s="26" t="s">
        <v>8055</v>
      </c>
      <c r="B1247" s="27">
        <v>1967</v>
      </c>
      <c r="C1247" s="27" t="s">
        <v>4702</v>
      </c>
      <c r="D1247" s="26">
        <v>6</v>
      </c>
      <c r="E1247" s="28">
        <f t="shared" si="38"/>
        <v>24721</v>
      </c>
      <c r="F1247" s="27">
        <f t="shared" si="39"/>
        <v>55</v>
      </c>
      <c r="G1247" s="27">
        <v>0</v>
      </c>
      <c r="H1247" s="29">
        <v>8908.4699999999993</v>
      </c>
      <c r="I1247" s="27" t="s">
        <v>4694</v>
      </c>
      <c r="J1247" s="27" t="s">
        <v>4697</v>
      </c>
      <c r="K1247" s="30" t="s">
        <v>4695</v>
      </c>
    </row>
    <row r="1248" spans="1:11">
      <c r="A1248" s="26" t="s">
        <v>8058</v>
      </c>
      <c r="B1248" s="27">
        <v>1997</v>
      </c>
      <c r="C1248" s="27" t="s">
        <v>4706</v>
      </c>
      <c r="D1248" s="26">
        <v>28</v>
      </c>
      <c r="E1248" s="28">
        <f t="shared" si="38"/>
        <v>35762</v>
      </c>
      <c r="F1248" s="27">
        <f t="shared" si="39"/>
        <v>25</v>
      </c>
      <c r="G1248" s="27">
        <v>0</v>
      </c>
      <c r="H1248" s="29">
        <v>8906.14</v>
      </c>
      <c r="I1248" s="27" t="s">
        <v>4697</v>
      </c>
      <c r="J1248" s="27" t="s">
        <v>4697</v>
      </c>
      <c r="K1248" s="30" t="s">
        <v>4698</v>
      </c>
    </row>
    <row r="1249" spans="1:11">
      <c r="A1249" s="26" t="s">
        <v>8061</v>
      </c>
      <c r="B1249" s="27">
        <v>1978</v>
      </c>
      <c r="C1249" s="27" t="s">
        <v>4703</v>
      </c>
      <c r="D1249" s="26">
        <v>16</v>
      </c>
      <c r="E1249" s="28">
        <f t="shared" si="38"/>
        <v>28840</v>
      </c>
      <c r="F1249" s="27">
        <f t="shared" si="39"/>
        <v>44</v>
      </c>
      <c r="G1249" s="27">
        <v>3</v>
      </c>
      <c r="H1249" s="29">
        <v>8891.14</v>
      </c>
      <c r="I1249" s="27" t="s">
        <v>4697</v>
      </c>
      <c r="J1249" s="27" t="s">
        <v>4694</v>
      </c>
      <c r="K1249" s="30" t="s">
        <v>4708</v>
      </c>
    </row>
    <row r="1250" spans="1:11">
      <c r="A1250" s="26" t="s">
        <v>8063</v>
      </c>
      <c r="B1250" s="27">
        <v>1973</v>
      </c>
      <c r="C1250" s="27" t="s">
        <v>4702</v>
      </c>
      <c r="D1250" s="26">
        <v>9</v>
      </c>
      <c r="E1250" s="28">
        <f t="shared" si="38"/>
        <v>26916</v>
      </c>
      <c r="F1250" s="27">
        <f t="shared" si="39"/>
        <v>49</v>
      </c>
      <c r="G1250" s="27">
        <v>0</v>
      </c>
      <c r="H1250" s="29">
        <v>8890.59</v>
      </c>
      <c r="I1250" s="27" t="s">
        <v>4697</v>
      </c>
      <c r="J1250" s="27" t="s">
        <v>4694</v>
      </c>
      <c r="K1250" s="30" t="s">
        <v>4698</v>
      </c>
    </row>
    <row r="1251" spans="1:11">
      <c r="A1251" s="26" t="s">
        <v>8065</v>
      </c>
      <c r="B1251" s="27">
        <v>1974</v>
      </c>
      <c r="C1251" s="27" t="s">
        <v>4696</v>
      </c>
      <c r="D1251" s="26">
        <v>18</v>
      </c>
      <c r="E1251" s="28">
        <f t="shared" si="38"/>
        <v>27198</v>
      </c>
      <c r="F1251" s="27">
        <f t="shared" si="39"/>
        <v>48</v>
      </c>
      <c r="G1251" s="27">
        <v>1</v>
      </c>
      <c r="H1251" s="29">
        <v>8871.15</v>
      </c>
      <c r="I1251" s="27" t="s">
        <v>4697</v>
      </c>
      <c r="J1251" s="27" t="s">
        <v>4694</v>
      </c>
      <c r="K1251" s="30" t="s">
        <v>4695</v>
      </c>
    </row>
    <row r="1252" spans="1:11">
      <c r="A1252" s="26" t="s">
        <v>8068</v>
      </c>
      <c r="B1252" s="27">
        <v>1972</v>
      </c>
      <c r="C1252" s="27" t="s">
        <v>4706</v>
      </c>
      <c r="D1252" s="26">
        <v>22</v>
      </c>
      <c r="E1252" s="28">
        <f t="shared" si="38"/>
        <v>26625</v>
      </c>
      <c r="F1252" s="27">
        <f t="shared" si="39"/>
        <v>50</v>
      </c>
      <c r="G1252" s="27">
        <v>0</v>
      </c>
      <c r="H1252" s="29">
        <v>8835.26</v>
      </c>
      <c r="I1252" s="27" t="s">
        <v>4694</v>
      </c>
      <c r="J1252" s="27" t="s">
        <v>4697</v>
      </c>
      <c r="K1252" s="30" t="s">
        <v>4698</v>
      </c>
    </row>
    <row r="1253" spans="1:11">
      <c r="A1253" s="26" t="s">
        <v>8071</v>
      </c>
      <c r="B1253" s="27">
        <v>1972</v>
      </c>
      <c r="C1253" s="27" t="s">
        <v>4706</v>
      </c>
      <c r="D1253" s="26">
        <v>14</v>
      </c>
      <c r="E1253" s="28">
        <f t="shared" si="38"/>
        <v>26617</v>
      </c>
      <c r="F1253" s="27">
        <f t="shared" si="39"/>
        <v>50</v>
      </c>
      <c r="G1253" s="27">
        <v>0</v>
      </c>
      <c r="H1253" s="29">
        <v>8827.2099999999991</v>
      </c>
      <c r="I1253" s="27" t="s">
        <v>4694</v>
      </c>
      <c r="J1253" s="27" t="s">
        <v>4693</v>
      </c>
      <c r="K1253" s="30" t="s">
        <v>4698</v>
      </c>
    </row>
    <row r="1254" spans="1:11">
      <c r="A1254" s="26" t="s">
        <v>8073</v>
      </c>
      <c r="B1254" s="27">
        <v>1976</v>
      </c>
      <c r="C1254" s="27" t="s">
        <v>4704</v>
      </c>
      <c r="D1254" s="26">
        <v>14</v>
      </c>
      <c r="E1254" s="28">
        <f t="shared" si="38"/>
        <v>27955</v>
      </c>
      <c r="F1254" s="27">
        <f t="shared" si="39"/>
        <v>46</v>
      </c>
      <c r="G1254" s="27">
        <v>2</v>
      </c>
      <c r="H1254" s="29">
        <v>8825.09</v>
      </c>
      <c r="I1254" s="27" t="s">
        <v>4697</v>
      </c>
      <c r="J1254" s="27" t="s">
        <v>4694</v>
      </c>
      <c r="K1254" s="30" t="s">
        <v>4701</v>
      </c>
    </row>
    <row r="1255" spans="1:11">
      <c r="A1255" s="26" t="s">
        <v>8076</v>
      </c>
      <c r="B1255" s="27">
        <v>1988</v>
      </c>
      <c r="C1255" s="27" t="s">
        <v>4700</v>
      </c>
      <c r="D1255" s="26">
        <v>22</v>
      </c>
      <c r="E1255" s="28">
        <f t="shared" si="38"/>
        <v>32377</v>
      </c>
      <c r="F1255" s="27">
        <f t="shared" si="39"/>
        <v>34</v>
      </c>
      <c r="G1255" s="27">
        <v>3</v>
      </c>
      <c r="H1255" s="29">
        <v>8824.27</v>
      </c>
      <c r="I1255" s="27" t="s">
        <v>4697</v>
      </c>
      <c r="J1255" s="27" t="s">
        <v>4693</v>
      </c>
      <c r="K1255" s="30" t="s">
        <v>4716</v>
      </c>
    </row>
    <row r="1256" spans="1:11">
      <c r="A1256" s="26" t="s">
        <v>8078</v>
      </c>
      <c r="B1256" s="27">
        <v>1976</v>
      </c>
      <c r="C1256" s="27" t="s">
        <v>4692</v>
      </c>
      <c r="D1256" s="26">
        <v>19</v>
      </c>
      <c r="E1256" s="28">
        <f t="shared" si="38"/>
        <v>28052</v>
      </c>
      <c r="F1256" s="27">
        <f t="shared" si="39"/>
        <v>46</v>
      </c>
      <c r="G1256" s="27">
        <v>1</v>
      </c>
      <c r="H1256" s="29">
        <v>8823.99</v>
      </c>
      <c r="I1256" s="27" t="s">
        <v>4697</v>
      </c>
      <c r="J1256" s="27" t="s">
        <v>4694</v>
      </c>
      <c r="K1256" s="30" t="s">
        <v>4699</v>
      </c>
    </row>
    <row r="1257" spans="1:11">
      <c r="A1257" s="26" t="s">
        <v>8081</v>
      </c>
      <c r="B1257" s="27">
        <v>1976</v>
      </c>
      <c r="C1257" s="27" t="s">
        <v>4696</v>
      </c>
      <c r="D1257" s="26">
        <v>14</v>
      </c>
      <c r="E1257" s="28">
        <f t="shared" si="38"/>
        <v>27925</v>
      </c>
      <c r="F1257" s="27">
        <f t="shared" si="39"/>
        <v>46</v>
      </c>
      <c r="G1257" s="27">
        <v>2</v>
      </c>
      <c r="H1257" s="29">
        <v>8823.2800000000007</v>
      </c>
      <c r="I1257" s="27" t="s">
        <v>4697</v>
      </c>
      <c r="J1257" s="27" t="s">
        <v>4693</v>
      </c>
      <c r="K1257" s="30" t="s">
        <v>4701</v>
      </c>
    </row>
    <row r="1258" spans="1:11">
      <c r="A1258" s="26" t="s">
        <v>8084</v>
      </c>
      <c r="B1258" s="27">
        <v>2001</v>
      </c>
      <c r="C1258" s="27" t="s">
        <v>4706</v>
      </c>
      <c r="D1258" s="26">
        <v>7</v>
      </c>
      <c r="E1258" s="28">
        <f t="shared" si="38"/>
        <v>37202</v>
      </c>
      <c r="F1258" s="27">
        <f t="shared" si="39"/>
        <v>21</v>
      </c>
      <c r="G1258" s="27">
        <v>0</v>
      </c>
      <c r="H1258" s="29">
        <v>8821.8799999999992</v>
      </c>
      <c r="I1258" s="27" t="s">
        <v>4697</v>
      </c>
      <c r="J1258" s="27" t="s">
        <v>4694</v>
      </c>
      <c r="K1258" s="30" t="s">
        <v>4710</v>
      </c>
    </row>
    <row r="1259" spans="1:11">
      <c r="A1259" s="26" t="s">
        <v>8086</v>
      </c>
      <c r="B1259" s="27">
        <v>1965</v>
      </c>
      <c r="C1259" s="27" t="s">
        <v>4700</v>
      </c>
      <c r="D1259" s="26">
        <v>29</v>
      </c>
      <c r="E1259" s="28">
        <f t="shared" si="38"/>
        <v>23983</v>
      </c>
      <c r="F1259" s="27">
        <f t="shared" si="39"/>
        <v>57</v>
      </c>
      <c r="G1259" s="27">
        <v>0</v>
      </c>
      <c r="H1259" s="29">
        <v>8800.49</v>
      </c>
      <c r="I1259" s="27" t="s">
        <v>4694</v>
      </c>
      <c r="J1259" s="27" t="s">
        <v>4697</v>
      </c>
      <c r="K1259" s="30" t="s">
        <v>4695</v>
      </c>
    </row>
    <row r="1260" spans="1:11">
      <c r="A1260" s="26" t="s">
        <v>8089</v>
      </c>
      <c r="B1260" s="27">
        <v>1971</v>
      </c>
      <c r="C1260" s="27" t="s">
        <v>4696</v>
      </c>
      <c r="D1260" s="26">
        <v>18</v>
      </c>
      <c r="E1260" s="28">
        <f t="shared" si="38"/>
        <v>26102</v>
      </c>
      <c r="F1260" s="27">
        <f t="shared" si="39"/>
        <v>51</v>
      </c>
      <c r="G1260" s="27">
        <v>0</v>
      </c>
      <c r="H1260" s="29">
        <v>8798.59</v>
      </c>
      <c r="I1260" s="27" t="s">
        <v>4697</v>
      </c>
      <c r="J1260" s="27" t="s">
        <v>4693</v>
      </c>
      <c r="K1260" s="30" t="s">
        <v>4701</v>
      </c>
    </row>
    <row r="1261" spans="1:11">
      <c r="A1261" s="26" t="s">
        <v>8092</v>
      </c>
      <c r="B1261" s="27">
        <v>1971</v>
      </c>
      <c r="C1261" s="27" t="s">
        <v>4700</v>
      </c>
      <c r="D1261" s="26">
        <v>23</v>
      </c>
      <c r="E1261" s="28">
        <f t="shared" si="38"/>
        <v>26168</v>
      </c>
      <c r="F1261" s="27">
        <f t="shared" si="39"/>
        <v>51</v>
      </c>
      <c r="G1261" s="27">
        <v>0</v>
      </c>
      <c r="H1261" s="29">
        <v>8782.4699999999993</v>
      </c>
      <c r="I1261" s="27" t="s">
        <v>4697</v>
      </c>
      <c r="J1261" s="27" t="s">
        <v>4694</v>
      </c>
      <c r="K1261" s="30" t="s">
        <v>4701</v>
      </c>
    </row>
    <row r="1262" spans="1:11">
      <c r="A1262" s="26" t="s">
        <v>8094</v>
      </c>
      <c r="B1262" s="27">
        <v>1974</v>
      </c>
      <c r="C1262" s="27" t="s">
        <v>4702</v>
      </c>
      <c r="D1262" s="26">
        <v>6</v>
      </c>
      <c r="E1262" s="28">
        <f t="shared" si="38"/>
        <v>27278</v>
      </c>
      <c r="F1262" s="27">
        <f t="shared" si="39"/>
        <v>48</v>
      </c>
      <c r="G1262" s="27">
        <v>1</v>
      </c>
      <c r="H1262" s="29">
        <v>8765.25</v>
      </c>
      <c r="I1262" s="27" t="s">
        <v>4697</v>
      </c>
      <c r="J1262" s="27" t="s">
        <v>4694</v>
      </c>
      <c r="K1262" s="30" t="s">
        <v>4698</v>
      </c>
    </row>
    <row r="1263" spans="1:11">
      <c r="A1263" s="26" t="s">
        <v>8096</v>
      </c>
      <c r="B1263" s="27">
        <v>1969</v>
      </c>
      <c r="C1263" s="27" t="s">
        <v>4702</v>
      </c>
      <c r="D1263" s="26">
        <v>9</v>
      </c>
      <c r="E1263" s="28">
        <f t="shared" si="38"/>
        <v>25455</v>
      </c>
      <c r="F1263" s="27">
        <f t="shared" si="39"/>
        <v>53</v>
      </c>
      <c r="G1263" s="27">
        <v>0</v>
      </c>
      <c r="H1263" s="29">
        <v>8760.1200000000008</v>
      </c>
      <c r="I1263" s="27" t="s">
        <v>4697</v>
      </c>
      <c r="J1263" s="27" t="s">
        <v>4693</v>
      </c>
      <c r="K1263" s="30" t="s">
        <v>4695</v>
      </c>
    </row>
    <row r="1264" spans="1:11">
      <c r="A1264" s="26" t="s">
        <v>8099</v>
      </c>
      <c r="B1264" s="27">
        <v>1999</v>
      </c>
      <c r="C1264" s="27" t="s">
        <v>4700</v>
      </c>
      <c r="D1264" s="26">
        <v>23</v>
      </c>
      <c r="E1264" s="28">
        <f t="shared" si="38"/>
        <v>36395</v>
      </c>
      <c r="F1264" s="27">
        <f t="shared" si="39"/>
        <v>23</v>
      </c>
      <c r="G1264" s="27">
        <v>0</v>
      </c>
      <c r="H1264" s="29">
        <v>8747.68</v>
      </c>
      <c r="I1264" s="27" t="s">
        <v>4697</v>
      </c>
      <c r="J1264" s="27" t="s">
        <v>4694</v>
      </c>
      <c r="K1264" s="30" t="s">
        <v>4701</v>
      </c>
    </row>
    <row r="1265" spans="1:11">
      <c r="A1265" s="26" t="s">
        <v>8102</v>
      </c>
      <c r="B1265" s="27">
        <v>1976</v>
      </c>
      <c r="C1265" s="27" t="s">
        <v>4696</v>
      </c>
      <c r="D1265" s="26">
        <v>17</v>
      </c>
      <c r="E1265" s="28">
        <f t="shared" si="38"/>
        <v>27928</v>
      </c>
      <c r="F1265" s="27">
        <f t="shared" si="39"/>
        <v>46</v>
      </c>
      <c r="G1265" s="27">
        <v>2</v>
      </c>
      <c r="H1265" s="29">
        <v>8733.23</v>
      </c>
      <c r="I1265" s="27" t="s">
        <v>4697</v>
      </c>
      <c r="J1265" s="27" t="s">
        <v>4694</v>
      </c>
      <c r="K1265" s="30" t="s">
        <v>4698</v>
      </c>
    </row>
    <row r="1266" spans="1:11">
      <c r="A1266" s="26" t="s">
        <v>8105</v>
      </c>
      <c r="B1266" s="27">
        <v>1973</v>
      </c>
      <c r="C1266" s="27" t="s">
        <v>4696</v>
      </c>
      <c r="D1266" s="26">
        <v>25</v>
      </c>
      <c r="E1266" s="28">
        <f t="shared" si="38"/>
        <v>26840</v>
      </c>
      <c r="F1266" s="27">
        <f t="shared" si="39"/>
        <v>49</v>
      </c>
      <c r="G1266" s="27">
        <v>1</v>
      </c>
      <c r="H1266" s="29">
        <v>8703.4599999999991</v>
      </c>
      <c r="I1266" s="27" t="s">
        <v>4694</v>
      </c>
      <c r="J1266" s="27" t="s">
        <v>4694</v>
      </c>
      <c r="K1266" s="30" t="s">
        <v>4701</v>
      </c>
    </row>
    <row r="1267" spans="1:11">
      <c r="A1267" s="26" t="s">
        <v>8108</v>
      </c>
      <c r="B1267" s="27">
        <v>1980</v>
      </c>
      <c r="C1267" s="27" t="s">
        <v>4692</v>
      </c>
      <c r="D1267" s="26">
        <v>28</v>
      </c>
      <c r="E1267" s="28">
        <f t="shared" si="38"/>
        <v>29522</v>
      </c>
      <c r="F1267" s="27">
        <f t="shared" si="39"/>
        <v>42</v>
      </c>
      <c r="G1267" s="27">
        <v>2</v>
      </c>
      <c r="H1267" s="29">
        <v>8701.84</v>
      </c>
      <c r="I1267" s="27" t="s">
        <v>4697</v>
      </c>
      <c r="J1267" s="27" t="s">
        <v>4694</v>
      </c>
      <c r="K1267" s="30" t="s">
        <v>4715</v>
      </c>
    </row>
    <row r="1268" spans="1:11">
      <c r="A1268" s="26" t="s">
        <v>8110</v>
      </c>
      <c r="B1268" s="27">
        <v>1973</v>
      </c>
      <c r="C1268" s="27" t="s">
        <v>4692</v>
      </c>
      <c r="D1268" s="26">
        <v>11</v>
      </c>
      <c r="E1268" s="28">
        <f t="shared" si="38"/>
        <v>26948</v>
      </c>
      <c r="F1268" s="27">
        <f t="shared" si="39"/>
        <v>49</v>
      </c>
      <c r="G1268" s="27">
        <v>0</v>
      </c>
      <c r="H1268" s="29">
        <v>8688.86</v>
      </c>
      <c r="I1268" s="27" t="s">
        <v>4697</v>
      </c>
      <c r="J1268" s="27" t="s">
        <v>4693</v>
      </c>
      <c r="K1268" s="30" t="s">
        <v>4708</v>
      </c>
    </row>
    <row r="1269" spans="1:11">
      <c r="A1269" s="26" t="s">
        <v>8113</v>
      </c>
      <c r="B1269" s="27">
        <v>1974</v>
      </c>
      <c r="C1269" s="27" t="s">
        <v>4700</v>
      </c>
      <c r="D1269" s="26">
        <v>16</v>
      </c>
      <c r="E1269" s="28">
        <f t="shared" si="38"/>
        <v>27257</v>
      </c>
      <c r="F1269" s="27">
        <f t="shared" si="39"/>
        <v>48</v>
      </c>
      <c r="G1269" s="27">
        <v>0</v>
      </c>
      <c r="H1269" s="29">
        <v>8671.19</v>
      </c>
      <c r="I1269" s="27" t="s">
        <v>4697</v>
      </c>
      <c r="J1269" s="27" t="s">
        <v>4693</v>
      </c>
      <c r="K1269" s="30" t="s">
        <v>4698</v>
      </c>
    </row>
    <row r="1270" spans="1:11">
      <c r="A1270" s="26" t="s">
        <v>8116</v>
      </c>
      <c r="B1270" s="27">
        <v>1969</v>
      </c>
      <c r="C1270" s="27" t="s">
        <v>4700</v>
      </c>
      <c r="D1270" s="26">
        <v>10</v>
      </c>
      <c r="E1270" s="28">
        <f t="shared" si="38"/>
        <v>25425</v>
      </c>
      <c r="F1270" s="27">
        <f t="shared" si="39"/>
        <v>53</v>
      </c>
      <c r="G1270" s="27">
        <v>0</v>
      </c>
      <c r="H1270" s="29">
        <v>8665.14</v>
      </c>
      <c r="I1270" s="27" t="s">
        <v>4697</v>
      </c>
      <c r="J1270" s="27" t="s">
        <v>4694</v>
      </c>
      <c r="K1270" s="30" t="s">
        <v>4695</v>
      </c>
    </row>
    <row r="1271" spans="1:11">
      <c r="A1271" s="26" t="s">
        <v>8118</v>
      </c>
      <c r="B1271" s="27">
        <v>1965</v>
      </c>
      <c r="C1271" s="27" t="s">
        <v>4692</v>
      </c>
      <c r="D1271" s="26">
        <v>21</v>
      </c>
      <c r="E1271" s="28">
        <f t="shared" si="38"/>
        <v>24036</v>
      </c>
      <c r="F1271" s="27">
        <f t="shared" si="39"/>
        <v>57</v>
      </c>
      <c r="G1271" s="27">
        <v>0</v>
      </c>
      <c r="H1271" s="29">
        <v>8665.09</v>
      </c>
      <c r="I1271" s="27" t="s">
        <v>4694</v>
      </c>
      <c r="J1271" s="27" t="s">
        <v>4697</v>
      </c>
      <c r="K1271" s="30" t="s">
        <v>4698</v>
      </c>
    </row>
    <row r="1272" spans="1:11">
      <c r="A1272" s="26" t="s">
        <v>8120</v>
      </c>
      <c r="B1272" s="27">
        <v>1975</v>
      </c>
      <c r="C1272" s="27" t="s">
        <v>4700</v>
      </c>
      <c r="D1272" s="26">
        <v>3</v>
      </c>
      <c r="E1272" s="28">
        <f t="shared" si="38"/>
        <v>27609</v>
      </c>
      <c r="F1272" s="27">
        <f t="shared" si="39"/>
        <v>47</v>
      </c>
      <c r="G1272" s="27">
        <v>1</v>
      </c>
      <c r="H1272" s="29">
        <v>8627.5400000000009</v>
      </c>
      <c r="I1272" s="27" t="s">
        <v>4697</v>
      </c>
      <c r="J1272" s="27" t="s">
        <v>4697</v>
      </c>
      <c r="K1272" s="30" t="s">
        <v>4708</v>
      </c>
    </row>
    <row r="1273" spans="1:11">
      <c r="A1273" s="26" t="s">
        <v>8122</v>
      </c>
      <c r="B1273" s="27">
        <v>1977</v>
      </c>
      <c r="C1273" s="27" t="s">
        <v>4702</v>
      </c>
      <c r="D1273" s="26">
        <v>2</v>
      </c>
      <c r="E1273" s="28">
        <f t="shared" si="38"/>
        <v>28370</v>
      </c>
      <c r="F1273" s="27">
        <f t="shared" si="39"/>
        <v>45</v>
      </c>
      <c r="G1273" s="27">
        <v>3</v>
      </c>
      <c r="H1273" s="29">
        <v>8615.2999999999993</v>
      </c>
      <c r="I1273" s="27" t="s">
        <v>4697</v>
      </c>
      <c r="J1273" s="27" t="s">
        <v>4694</v>
      </c>
      <c r="K1273" s="30" t="s">
        <v>4701</v>
      </c>
    </row>
    <row r="1274" spans="1:11">
      <c r="A1274" s="26" t="s">
        <v>8125</v>
      </c>
      <c r="B1274" s="27">
        <v>1979</v>
      </c>
      <c r="C1274" s="27" t="s">
        <v>4704</v>
      </c>
      <c r="D1274" s="26">
        <v>17</v>
      </c>
      <c r="E1274" s="28">
        <f t="shared" si="38"/>
        <v>29053</v>
      </c>
      <c r="F1274" s="27">
        <f t="shared" si="39"/>
        <v>43</v>
      </c>
      <c r="G1274" s="27">
        <v>3</v>
      </c>
      <c r="H1274" s="29">
        <v>8606.2199999999993</v>
      </c>
      <c r="I1274" s="27" t="s">
        <v>4693</v>
      </c>
      <c r="J1274" s="27" t="s">
        <v>4697</v>
      </c>
      <c r="K1274" s="30" t="s">
        <v>4709</v>
      </c>
    </row>
    <row r="1275" spans="1:11">
      <c r="A1275" s="26" t="s">
        <v>8128</v>
      </c>
      <c r="B1275" s="27">
        <v>1977</v>
      </c>
      <c r="C1275" s="27" t="s">
        <v>4692</v>
      </c>
      <c r="D1275" s="26">
        <v>15</v>
      </c>
      <c r="E1275" s="28">
        <f t="shared" si="38"/>
        <v>28413</v>
      </c>
      <c r="F1275" s="27">
        <f t="shared" si="39"/>
        <v>45</v>
      </c>
      <c r="G1275" s="27">
        <v>3</v>
      </c>
      <c r="H1275" s="29">
        <v>8605.36</v>
      </c>
      <c r="I1275" s="27" t="s">
        <v>4697</v>
      </c>
      <c r="J1275" s="27" t="s">
        <v>4697</v>
      </c>
      <c r="K1275" s="30" t="s">
        <v>4695</v>
      </c>
    </row>
    <row r="1276" spans="1:11">
      <c r="A1276" s="26" t="s">
        <v>8131</v>
      </c>
      <c r="B1276" s="27">
        <v>1977</v>
      </c>
      <c r="C1276" s="27" t="s">
        <v>4706</v>
      </c>
      <c r="D1276" s="26">
        <v>12</v>
      </c>
      <c r="E1276" s="28">
        <f t="shared" si="38"/>
        <v>28441</v>
      </c>
      <c r="F1276" s="27">
        <f t="shared" si="39"/>
        <v>45</v>
      </c>
      <c r="G1276" s="27">
        <v>2</v>
      </c>
      <c r="H1276" s="29">
        <v>8604.48</v>
      </c>
      <c r="I1276" s="27" t="s">
        <v>4694</v>
      </c>
      <c r="J1276" s="27" t="s">
        <v>4697</v>
      </c>
      <c r="K1276" s="30" t="s">
        <v>4705</v>
      </c>
    </row>
    <row r="1277" spans="1:11">
      <c r="A1277" s="26" t="s">
        <v>8133</v>
      </c>
      <c r="B1277" s="27">
        <v>1977</v>
      </c>
      <c r="C1277" s="27" t="s">
        <v>4702</v>
      </c>
      <c r="D1277" s="26">
        <v>24</v>
      </c>
      <c r="E1277" s="28">
        <f t="shared" si="38"/>
        <v>28392</v>
      </c>
      <c r="F1277" s="27">
        <f t="shared" si="39"/>
        <v>45</v>
      </c>
      <c r="G1277" s="27">
        <v>2</v>
      </c>
      <c r="H1277" s="29">
        <v>8603.82</v>
      </c>
      <c r="I1277" s="27" t="s">
        <v>4697</v>
      </c>
      <c r="J1277" s="27" t="s">
        <v>4693</v>
      </c>
      <c r="K1277" s="30" t="s">
        <v>4711</v>
      </c>
    </row>
    <row r="1278" spans="1:11">
      <c r="A1278" s="26" t="s">
        <v>8135</v>
      </c>
      <c r="B1278" s="27">
        <v>1973</v>
      </c>
      <c r="C1278" s="27" t="s">
        <v>4704</v>
      </c>
      <c r="D1278" s="26">
        <v>11</v>
      </c>
      <c r="E1278" s="28">
        <f t="shared" si="38"/>
        <v>26856</v>
      </c>
      <c r="F1278" s="27">
        <f t="shared" si="39"/>
        <v>49</v>
      </c>
      <c r="G1278" s="27">
        <v>0</v>
      </c>
      <c r="H1278" s="29">
        <v>8601.33</v>
      </c>
      <c r="I1278" s="27" t="s">
        <v>4697</v>
      </c>
      <c r="J1278" s="27" t="s">
        <v>4693</v>
      </c>
      <c r="K1278" s="30" t="s">
        <v>4695</v>
      </c>
    </row>
    <row r="1279" spans="1:11">
      <c r="A1279" s="26" t="s">
        <v>8138</v>
      </c>
      <c r="B1279" s="27">
        <v>1983</v>
      </c>
      <c r="C1279" s="27" t="s">
        <v>4704</v>
      </c>
      <c r="D1279" s="26">
        <v>25</v>
      </c>
      <c r="E1279" s="28">
        <f t="shared" si="38"/>
        <v>30522</v>
      </c>
      <c r="F1279" s="27">
        <f t="shared" si="39"/>
        <v>39</v>
      </c>
      <c r="G1279" s="27">
        <v>5</v>
      </c>
      <c r="H1279" s="29">
        <v>8596.83</v>
      </c>
      <c r="I1279" s="27" t="s">
        <v>4697</v>
      </c>
      <c r="J1279" s="27" t="s">
        <v>4694</v>
      </c>
      <c r="K1279" s="30" t="s">
        <v>4695</v>
      </c>
    </row>
    <row r="1280" spans="1:11">
      <c r="A1280" s="26" t="s">
        <v>8141</v>
      </c>
      <c r="B1280" s="27">
        <v>1983</v>
      </c>
      <c r="C1280" s="27" t="s">
        <v>4703</v>
      </c>
      <c r="D1280" s="26">
        <v>30</v>
      </c>
      <c r="E1280" s="28">
        <f t="shared" si="38"/>
        <v>30680</v>
      </c>
      <c r="F1280" s="27">
        <f t="shared" si="39"/>
        <v>39</v>
      </c>
      <c r="G1280" s="27">
        <v>5</v>
      </c>
      <c r="H1280" s="29">
        <v>8582.2999999999993</v>
      </c>
      <c r="I1280" s="27" t="s">
        <v>4697</v>
      </c>
      <c r="J1280" s="27" t="s">
        <v>4693</v>
      </c>
      <c r="K1280" s="30" t="s">
        <v>4695</v>
      </c>
    </row>
    <row r="1281" spans="1:11">
      <c r="A1281" s="26" t="s">
        <v>8143</v>
      </c>
      <c r="B1281" s="27">
        <v>1987</v>
      </c>
      <c r="C1281" s="27" t="s">
        <v>4706</v>
      </c>
      <c r="D1281" s="26">
        <v>11</v>
      </c>
      <c r="E1281" s="28">
        <f t="shared" si="38"/>
        <v>32092</v>
      </c>
      <c r="F1281" s="27">
        <f t="shared" si="39"/>
        <v>35</v>
      </c>
      <c r="G1281" s="27">
        <v>3</v>
      </c>
      <c r="H1281" s="29">
        <v>8573.2999999999993</v>
      </c>
      <c r="I1281" s="27" t="s">
        <v>4697</v>
      </c>
      <c r="J1281" s="27" t="s">
        <v>4697</v>
      </c>
      <c r="K1281" s="30" t="s">
        <v>4715</v>
      </c>
    </row>
    <row r="1282" spans="1:11">
      <c r="A1282" s="26" t="s">
        <v>8146</v>
      </c>
      <c r="B1282" s="27">
        <v>1982</v>
      </c>
      <c r="C1282" s="27" t="s">
        <v>4703</v>
      </c>
      <c r="D1282" s="26">
        <v>6</v>
      </c>
      <c r="E1282" s="28">
        <f t="shared" ref="E1282:E1345" si="40">DATE(B1282,MONTH(DATEVALUE("1-"&amp;C1282&amp;"-"&amp;B1282)),D1282)</f>
        <v>30291</v>
      </c>
      <c r="F1282" s="27">
        <f t="shared" ref="F1282:F1345" si="41">DATEDIF(E1282,DATE(2023,6,8),"y")</f>
        <v>40</v>
      </c>
      <c r="G1282" s="27">
        <v>3</v>
      </c>
      <c r="H1282" s="29">
        <v>8572.0400000000009</v>
      </c>
      <c r="I1282" s="27" t="s">
        <v>4697</v>
      </c>
      <c r="J1282" s="27" t="s">
        <v>4697</v>
      </c>
      <c r="K1282" s="30" t="s">
        <v>4715</v>
      </c>
    </row>
    <row r="1283" spans="1:11">
      <c r="A1283" s="26" t="s">
        <v>8148</v>
      </c>
      <c r="B1283" s="27">
        <v>1975</v>
      </c>
      <c r="C1283" s="27" t="s">
        <v>4702</v>
      </c>
      <c r="D1283" s="26">
        <v>26</v>
      </c>
      <c r="E1283" s="28">
        <f t="shared" si="40"/>
        <v>27663</v>
      </c>
      <c r="F1283" s="27">
        <f t="shared" si="41"/>
        <v>47</v>
      </c>
      <c r="G1283" s="27">
        <v>1</v>
      </c>
      <c r="H1283" s="29">
        <v>8569.86</v>
      </c>
      <c r="I1283" s="27" t="s">
        <v>4697</v>
      </c>
      <c r="J1283" s="27" t="s">
        <v>4694</v>
      </c>
      <c r="K1283" s="30" t="s">
        <v>4695</v>
      </c>
    </row>
    <row r="1284" spans="1:11">
      <c r="A1284" s="26" t="s">
        <v>8151</v>
      </c>
      <c r="B1284" s="27">
        <v>1988</v>
      </c>
      <c r="C1284" s="27" t="s">
        <v>4702</v>
      </c>
      <c r="D1284" s="26">
        <v>21</v>
      </c>
      <c r="E1284" s="28">
        <f t="shared" si="40"/>
        <v>32407</v>
      </c>
      <c r="F1284" s="27">
        <f t="shared" si="41"/>
        <v>34</v>
      </c>
      <c r="G1284" s="27">
        <v>3</v>
      </c>
      <c r="H1284" s="29">
        <v>8567.25</v>
      </c>
      <c r="I1284" s="27" t="s">
        <v>4697</v>
      </c>
      <c r="J1284" s="27" t="s">
        <v>4693</v>
      </c>
      <c r="K1284" s="30" t="s">
        <v>4698</v>
      </c>
    </row>
    <row r="1285" spans="1:11">
      <c r="A1285" s="26" t="s">
        <v>8152</v>
      </c>
      <c r="B1285" s="27">
        <v>1975</v>
      </c>
      <c r="C1285" s="27" t="s">
        <v>4700</v>
      </c>
      <c r="D1285" s="26">
        <v>21</v>
      </c>
      <c r="E1285" s="28">
        <f t="shared" si="40"/>
        <v>27627</v>
      </c>
      <c r="F1285" s="27">
        <f t="shared" si="41"/>
        <v>47</v>
      </c>
      <c r="G1285" s="27">
        <v>1</v>
      </c>
      <c r="H1285" s="29">
        <v>8556.91</v>
      </c>
      <c r="I1285" s="27" t="s">
        <v>4697</v>
      </c>
      <c r="J1285" s="27" t="s">
        <v>4693</v>
      </c>
      <c r="K1285" s="30" t="s">
        <v>4701</v>
      </c>
    </row>
    <row r="1286" spans="1:11">
      <c r="A1286" s="26" t="s">
        <v>8155</v>
      </c>
      <c r="B1286" s="27">
        <v>1975</v>
      </c>
      <c r="C1286" s="27" t="s">
        <v>4700</v>
      </c>
      <c r="D1286" s="26">
        <v>6</v>
      </c>
      <c r="E1286" s="28">
        <f t="shared" si="40"/>
        <v>27612</v>
      </c>
      <c r="F1286" s="27">
        <f t="shared" si="41"/>
        <v>47</v>
      </c>
      <c r="G1286" s="27">
        <v>1</v>
      </c>
      <c r="H1286" s="29">
        <v>8551.35</v>
      </c>
      <c r="I1286" s="27" t="s">
        <v>4697</v>
      </c>
      <c r="J1286" s="27" t="s">
        <v>4697</v>
      </c>
      <c r="K1286" s="30" t="s">
        <v>4701</v>
      </c>
    </row>
    <row r="1287" spans="1:11">
      <c r="A1287" s="26" t="s">
        <v>8158</v>
      </c>
      <c r="B1287" s="27">
        <v>1983</v>
      </c>
      <c r="C1287" s="27" t="s">
        <v>4703</v>
      </c>
      <c r="D1287" s="26">
        <v>12</v>
      </c>
      <c r="E1287" s="28">
        <f t="shared" si="40"/>
        <v>30662</v>
      </c>
      <c r="F1287" s="27">
        <f t="shared" si="41"/>
        <v>39</v>
      </c>
      <c r="G1287" s="27">
        <v>1</v>
      </c>
      <c r="H1287" s="29">
        <v>8547.69</v>
      </c>
      <c r="I1287" s="27" t="s">
        <v>4697</v>
      </c>
      <c r="J1287" s="27" t="s">
        <v>4693</v>
      </c>
      <c r="K1287" s="30" t="s">
        <v>4695</v>
      </c>
    </row>
    <row r="1288" spans="1:11">
      <c r="A1288" s="26" t="s">
        <v>8161</v>
      </c>
      <c r="B1288" s="27">
        <v>1975</v>
      </c>
      <c r="C1288" s="27" t="s">
        <v>4706</v>
      </c>
      <c r="D1288" s="26">
        <v>6</v>
      </c>
      <c r="E1288" s="28">
        <f t="shared" si="40"/>
        <v>27704</v>
      </c>
      <c r="F1288" s="27">
        <f t="shared" si="41"/>
        <v>47</v>
      </c>
      <c r="G1288" s="27">
        <v>1</v>
      </c>
      <c r="H1288" s="29">
        <v>8539.67</v>
      </c>
      <c r="I1288" s="27" t="s">
        <v>4697</v>
      </c>
      <c r="J1288" s="27" t="s">
        <v>4694</v>
      </c>
      <c r="K1288" s="30" t="s">
        <v>4701</v>
      </c>
    </row>
    <row r="1289" spans="1:11">
      <c r="A1289" s="26" t="s">
        <v>8163</v>
      </c>
      <c r="B1289" s="27">
        <v>1981</v>
      </c>
      <c r="C1289" s="27" t="s">
        <v>4703</v>
      </c>
      <c r="D1289" s="26">
        <v>27</v>
      </c>
      <c r="E1289" s="28">
        <f t="shared" si="40"/>
        <v>29947</v>
      </c>
      <c r="F1289" s="27">
        <f t="shared" si="41"/>
        <v>41</v>
      </c>
      <c r="G1289" s="27">
        <v>3</v>
      </c>
      <c r="H1289" s="29">
        <v>8538.2900000000009</v>
      </c>
      <c r="I1289" s="27" t="s">
        <v>4697</v>
      </c>
      <c r="J1289" s="27" t="s">
        <v>4694</v>
      </c>
      <c r="K1289" s="30" t="s">
        <v>4699</v>
      </c>
    </row>
    <row r="1290" spans="1:11">
      <c r="A1290" s="26" t="s">
        <v>8165</v>
      </c>
      <c r="B1290" s="27">
        <v>1983</v>
      </c>
      <c r="C1290" s="27" t="s">
        <v>4704</v>
      </c>
      <c r="D1290" s="26">
        <v>24</v>
      </c>
      <c r="E1290" s="28">
        <f t="shared" si="40"/>
        <v>30521</v>
      </c>
      <c r="F1290" s="27">
        <f t="shared" si="41"/>
        <v>39</v>
      </c>
      <c r="G1290" s="27">
        <v>0</v>
      </c>
      <c r="H1290" s="29">
        <v>8534.67</v>
      </c>
      <c r="I1290" s="27" t="s">
        <v>4697</v>
      </c>
      <c r="J1290" s="27" t="s">
        <v>4694</v>
      </c>
      <c r="K1290" s="30" t="s">
        <v>4699</v>
      </c>
    </row>
    <row r="1291" spans="1:11">
      <c r="A1291" s="26" t="s">
        <v>8168</v>
      </c>
      <c r="B1291" s="27">
        <v>1977</v>
      </c>
      <c r="C1291" s="27" t="s">
        <v>4704</v>
      </c>
      <c r="D1291" s="26">
        <v>26</v>
      </c>
      <c r="E1291" s="28">
        <f t="shared" si="40"/>
        <v>28332</v>
      </c>
      <c r="F1291" s="27">
        <f t="shared" si="41"/>
        <v>45</v>
      </c>
      <c r="G1291" s="27">
        <v>2</v>
      </c>
      <c r="H1291" s="29">
        <v>8527.5300000000007</v>
      </c>
      <c r="I1291" s="27" t="s">
        <v>4697</v>
      </c>
      <c r="J1291" s="27" t="s">
        <v>4697</v>
      </c>
      <c r="K1291" s="30" t="s">
        <v>4695</v>
      </c>
    </row>
    <row r="1292" spans="1:11">
      <c r="A1292" s="26" t="s">
        <v>8171</v>
      </c>
      <c r="B1292" s="27">
        <v>1979</v>
      </c>
      <c r="C1292" s="27" t="s">
        <v>4700</v>
      </c>
      <c r="D1292" s="26">
        <v>13</v>
      </c>
      <c r="E1292" s="28">
        <f t="shared" si="40"/>
        <v>29080</v>
      </c>
      <c r="F1292" s="27">
        <f t="shared" si="41"/>
        <v>43</v>
      </c>
      <c r="G1292" s="27">
        <v>3</v>
      </c>
      <c r="H1292" s="29">
        <v>8522</v>
      </c>
      <c r="I1292" s="27" t="s">
        <v>4697</v>
      </c>
      <c r="J1292" s="27" t="s">
        <v>4697</v>
      </c>
      <c r="K1292" s="30" t="s">
        <v>4701</v>
      </c>
    </row>
    <row r="1293" spans="1:11">
      <c r="A1293" s="26" t="s">
        <v>8173</v>
      </c>
      <c r="B1293" s="27">
        <v>1977</v>
      </c>
      <c r="C1293" s="27" t="s">
        <v>4703</v>
      </c>
      <c r="D1293" s="26">
        <v>29</v>
      </c>
      <c r="E1293" s="28">
        <f t="shared" si="40"/>
        <v>28488</v>
      </c>
      <c r="F1293" s="27">
        <f t="shared" si="41"/>
        <v>45</v>
      </c>
      <c r="G1293" s="27">
        <v>2</v>
      </c>
      <c r="H1293" s="29">
        <v>8520.0300000000007</v>
      </c>
      <c r="I1293" s="27" t="s">
        <v>4697</v>
      </c>
      <c r="J1293" s="27" t="s">
        <v>4694</v>
      </c>
      <c r="K1293" s="30" t="s">
        <v>4701</v>
      </c>
    </row>
    <row r="1294" spans="1:11">
      <c r="A1294" s="26" t="s">
        <v>8175</v>
      </c>
      <c r="B1294" s="27">
        <v>1977</v>
      </c>
      <c r="C1294" s="27" t="s">
        <v>4696</v>
      </c>
      <c r="D1294" s="26">
        <v>21</v>
      </c>
      <c r="E1294" s="28">
        <f t="shared" si="40"/>
        <v>28297</v>
      </c>
      <c r="F1294" s="27">
        <f t="shared" si="41"/>
        <v>45</v>
      </c>
      <c r="G1294" s="27">
        <v>2</v>
      </c>
      <c r="H1294" s="29">
        <v>8516.83</v>
      </c>
      <c r="I1294" s="27" t="s">
        <v>4697</v>
      </c>
      <c r="J1294" s="27" t="s">
        <v>4693</v>
      </c>
      <c r="K1294" s="30" t="s">
        <v>4695</v>
      </c>
    </row>
    <row r="1295" spans="1:11">
      <c r="A1295" s="26" t="s">
        <v>8178</v>
      </c>
      <c r="B1295" s="27">
        <v>1977</v>
      </c>
      <c r="C1295" s="27" t="s">
        <v>4703</v>
      </c>
      <c r="D1295" s="26">
        <v>26</v>
      </c>
      <c r="E1295" s="28">
        <f t="shared" si="40"/>
        <v>28485</v>
      </c>
      <c r="F1295" s="27">
        <f t="shared" si="41"/>
        <v>45</v>
      </c>
      <c r="G1295" s="27">
        <v>2</v>
      </c>
      <c r="H1295" s="29">
        <v>8515.76</v>
      </c>
      <c r="I1295" s="27" t="s">
        <v>4697</v>
      </c>
      <c r="J1295" s="27" t="s">
        <v>4697</v>
      </c>
      <c r="K1295" s="30" t="s">
        <v>4695</v>
      </c>
    </row>
    <row r="1296" spans="1:11">
      <c r="A1296" s="26" t="s">
        <v>8181</v>
      </c>
      <c r="B1296" s="27">
        <v>1993</v>
      </c>
      <c r="C1296" s="27" t="s">
        <v>4706</v>
      </c>
      <c r="D1296" s="26">
        <v>10</v>
      </c>
      <c r="E1296" s="28">
        <f t="shared" si="40"/>
        <v>34283</v>
      </c>
      <c r="F1296" s="27">
        <f t="shared" si="41"/>
        <v>29</v>
      </c>
      <c r="G1296" s="27">
        <v>0</v>
      </c>
      <c r="H1296" s="29">
        <v>8471.65</v>
      </c>
      <c r="I1296" s="27" t="s">
        <v>4697</v>
      </c>
      <c r="J1296" s="27" t="s">
        <v>4693</v>
      </c>
      <c r="K1296" s="30" t="s">
        <v>4698</v>
      </c>
    </row>
    <row r="1297" spans="1:11">
      <c r="A1297" s="26" t="s">
        <v>8184</v>
      </c>
      <c r="B1297" s="27">
        <v>1992</v>
      </c>
      <c r="C1297" s="27" t="s">
        <v>4702</v>
      </c>
      <c r="D1297" s="26">
        <v>9</v>
      </c>
      <c r="E1297" s="28">
        <f t="shared" si="40"/>
        <v>33856</v>
      </c>
      <c r="F1297" s="27">
        <f t="shared" si="41"/>
        <v>30</v>
      </c>
      <c r="G1297" s="27">
        <v>0</v>
      </c>
      <c r="H1297" s="29">
        <v>8466.35</v>
      </c>
      <c r="I1297" s="27" t="s">
        <v>4697</v>
      </c>
      <c r="J1297" s="27" t="s">
        <v>4697</v>
      </c>
      <c r="K1297" s="30" t="s">
        <v>4698</v>
      </c>
    </row>
    <row r="1298" spans="1:11">
      <c r="A1298" s="26" t="s">
        <v>8187</v>
      </c>
      <c r="B1298" s="27">
        <v>1972</v>
      </c>
      <c r="C1298" s="27" t="s">
        <v>4703</v>
      </c>
      <c r="D1298" s="26">
        <v>26</v>
      </c>
      <c r="E1298" s="28">
        <f t="shared" si="40"/>
        <v>26659</v>
      </c>
      <c r="F1298" s="27">
        <f t="shared" si="41"/>
        <v>50</v>
      </c>
      <c r="G1298" s="27">
        <v>0</v>
      </c>
      <c r="H1298" s="29">
        <v>8457.82</v>
      </c>
      <c r="I1298" s="27" t="s">
        <v>4697</v>
      </c>
      <c r="J1298" s="27" t="s">
        <v>4694</v>
      </c>
      <c r="K1298" s="30" t="s">
        <v>4701</v>
      </c>
    </row>
    <row r="1299" spans="1:11">
      <c r="A1299" s="26" t="s">
        <v>8190</v>
      </c>
      <c r="B1299" s="27">
        <v>1984</v>
      </c>
      <c r="C1299" s="27" t="s">
        <v>4696</v>
      </c>
      <c r="D1299" s="26">
        <v>19</v>
      </c>
      <c r="E1299" s="28">
        <f t="shared" si="40"/>
        <v>30852</v>
      </c>
      <c r="F1299" s="27">
        <f t="shared" si="41"/>
        <v>38</v>
      </c>
      <c r="G1299" s="27">
        <v>3</v>
      </c>
      <c r="H1299" s="29">
        <v>8450.82</v>
      </c>
      <c r="I1299" s="27" t="s">
        <v>4697</v>
      </c>
      <c r="J1299" s="27" t="s">
        <v>4697</v>
      </c>
      <c r="K1299" s="30" t="s">
        <v>4716</v>
      </c>
    </row>
    <row r="1300" spans="1:11">
      <c r="A1300" s="26" t="s">
        <v>8192</v>
      </c>
      <c r="B1300" s="27">
        <v>1966</v>
      </c>
      <c r="C1300" s="27" t="s">
        <v>4696</v>
      </c>
      <c r="D1300" s="26">
        <v>12</v>
      </c>
      <c r="E1300" s="28">
        <f t="shared" si="40"/>
        <v>24270</v>
      </c>
      <c r="F1300" s="27">
        <f t="shared" si="41"/>
        <v>56</v>
      </c>
      <c r="G1300" s="27">
        <v>0</v>
      </c>
      <c r="H1300" s="29">
        <v>8448.66</v>
      </c>
      <c r="I1300" s="27" t="s">
        <v>4694</v>
      </c>
      <c r="J1300" s="27" t="s">
        <v>4693</v>
      </c>
      <c r="K1300" s="30" t="s">
        <v>4695</v>
      </c>
    </row>
    <row r="1301" spans="1:11">
      <c r="A1301" s="26" t="s">
        <v>8194</v>
      </c>
      <c r="B1301" s="27">
        <v>1972</v>
      </c>
      <c r="C1301" s="27" t="s">
        <v>4702</v>
      </c>
      <c r="D1301" s="26">
        <v>4</v>
      </c>
      <c r="E1301" s="28">
        <f t="shared" si="40"/>
        <v>26546</v>
      </c>
      <c r="F1301" s="27">
        <f t="shared" si="41"/>
        <v>50</v>
      </c>
      <c r="G1301" s="27">
        <v>0</v>
      </c>
      <c r="H1301" s="29">
        <v>8444.4699999999993</v>
      </c>
      <c r="I1301" s="27" t="s">
        <v>4694</v>
      </c>
      <c r="J1301" s="27" t="s">
        <v>4693</v>
      </c>
      <c r="K1301" s="30" t="s">
        <v>4701</v>
      </c>
    </row>
    <row r="1302" spans="1:11">
      <c r="A1302" s="26" t="s">
        <v>8196</v>
      </c>
      <c r="B1302" s="27">
        <v>1972</v>
      </c>
      <c r="C1302" s="27" t="s">
        <v>4702</v>
      </c>
      <c r="D1302" s="26">
        <v>9</v>
      </c>
      <c r="E1302" s="28">
        <f t="shared" si="40"/>
        <v>26551</v>
      </c>
      <c r="F1302" s="27">
        <f t="shared" si="41"/>
        <v>50</v>
      </c>
      <c r="G1302" s="27">
        <v>0</v>
      </c>
      <c r="H1302" s="29">
        <v>8442.67</v>
      </c>
      <c r="I1302" s="27" t="s">
        <v>4697</v>
      </c>
      <c r="J1302" s="27" t="s">
        <v>4694</v>
      </c>
      <c r="K1302" s="30" t="s">
        <v>4695</v>
      </c>
    </row>
    <row r="1303" spans="1:11">
      <c r="A1303" s="26" t="s">
        <v>8199</v>
      </c>
      <c r="B1303" s="27">
        <v>1963</v>
      </c>
      <c r="C1303" s="27" t="s">
        <v>4702</v>
      </c>
      <c r="D1303" s="26">
        <v>24</v>
      </c>
      <c r="E1303" s="28">
        <f t="shared" si="40"/>
        <v>23278</v>
      </c>
      <c r="F1303" s="27">
        <f t="shared" si="41"/>
        <v>59</v>
      </c>
      <c r="G1303" s="27">
        <v>0</v>
      </c>
      <c r="H1303" s="29">
        <v>8440.0499999999993</v>
      </c>
      <c r="I1303" s="27" t="s">
        <v>4694</v>
      </c>
      <c r="J1303" s="27" t="s">
        <v>4697</v>
      </c>
      <c r="K1303" s="30" t="s">
        <v>4695</v>
      </c>
    </row>
    <row r="1304" spans="1:11">
      <c r="A1304" s="26" t="s">
        <v>8202</v>
      </c>
      <c r="B1304" s="27">
        <v>1975</v>
      </c>
      <c r="C1304" s="27" t="s">
        <v>4702</v>
      </c>
      <c r="D1304" s="26">
        <v>28</v>
      </c>
      <c r="E1304" s="28">
        <f t="shared" si="40"/>
        <v>27665</v>
      </c>
      <c r="F1304" s="27">
        <f t="shared" si="41"/>
        <v>47</v>
      </c>
      <c r="G1304" s="27">
        <v>1</v>
      </c>
      <c r="H1304" s="29">
        <v>8428.07</v>
      </c>
      <c r="I1304" s="27" t="s">
        <v>4694</v>
      </c>
      <c r="J1304" s="27" t="s">
        <v>4697</v>
      </c>
      <c r="K1304" s="30" t="s">
        <v>4698</v>
      </c>
    </row>
    <row r="1305" spans="1:11">
      <c r="A1305" s="26" t="s">
        <v>8205</v>
      </c>
      <c r="B1305" s="27">
        <v>1977</v>
      </c>
      <c r="C1305" s="27" t="s">
        <v>4702</v>
      </c>
      <c r="D1305" s="26">
        <v>4</v>
      </c>
      <c r="E1305" s="28">
        <f t="shared" si="40"/>
        <v>28372</v>
      </c>
      <c r="F1305" s="27">
        <f t="shared" si="41"/>
        <v>45</v>
      </c>
      <c r="G1305" s="27">
        <v>2</v>
      </c>
      <c r="H1305" s="29">
        <v>8413.4599999999991</v>
      </c>
      <c r="I1305" s="27" t="s">
        <v>4694</v>
      </c>
      <c r="J1305" s="27" t="s">
        <v>4693</v>
      </c>
      <c r="K1305" s="30" t="s">
        <v>4698</v>
      </c>
    </row>
    <row r="1306" spans="1:11">
      <c r="A1306" s="26" t="s">
        <v>8207</v>
      </c>
      <c r="B1306" s="27">
        <v>1979</v>
      </c>
      <c r="C1306" s="27" t="s">
        <v>4696</v>
      </c>
      <c r="D1306" s="26">
        <v>11</v>
      </c>
      <c r="E1306" s="28">
        <f t="shared" si="40"/>
        <v>29017</v>
      </c>
      <c r="F1306" s="27">
        <f t="shared" si="41"/>
        <v>43</v>
      </c>
      <c r="G1306" s="27">
        <v>3</v>
      </c>
      <c r="H1306" s="29">
        <v>8410.0499999999993</v>
      </c>
      <c r="I1306" s="27" t="s">
        <v>4697</v>
      </c>
      <c r="J1306" s="27" t="s">
        <v>4697</v>
      </c>
      <c r="K1306" s="30" t="s">
        <v>4698</v>
      </c>
    </row>
    <row r="1307" spans="1:11">
      <c r="A1307" s="26" t="s">
        <v>8209</v>
      </c>
      <c r="B1307" s="27">
        <v>1971</v>
      </c>
      <c r="C1307" s="27" t="s">
        <v>4702</v>
      </c>
      <c r="D1307" s="26">
        <v>18</v>
      </c>
      <c r="E1307" s="28">
        <f t="shared" si="40"/>
        <v>26194</v>
      </c>
      <c r="F1307" s="27">
        <f t="shared" si="41"/>
        <v>51</v>
      </c>
      <c r="G1307" s="27">
        <v>0</v>
      </c>
      <c r="H1307" s="29">
        <v>8400.01</v>
      </c>
      <c r="I1307" s="27" t="s">
        <v>4697</v>
      </c>
      <c r="J1307" s="27" t="s">
        <v>4694</v>
      </c>
      <c r="K1307" s="30" t="s">
        <v>4695</v>
      </c>
    </row>
    <row r="1308" spans="1:11">
      <c r="A1308" s="26" t="s">
        <v>8212</v>
      </c>
      <c r="B1308" s="27">
        <v>1971</v>
      </c>
      <c r="C1308" s="27" t="s">
        <v>4702</v>
      </c>
      <c r="D1308" s="26">
        <v>4</v>
      </c>
      <c r="E1308" s="28">
        <f t="shared" si="40"/>
        <v>26180</v>
      </c>
      <c r="F1308" s="27">
        <f t="shared" si="41"/>
        <v>51</v>
      </c>
      <c r="G1308" s="27">
        <v>0</v>
      </c>
      <c r="H1308" s="29">
        <v>8396.6200000000008</v>
      </c>
      <c r="I1308" s="27" t="s">
        <v>4697</v>
      </c>
      <c r="J1308" s="27" t="s">
        <v>4694</v>
      </c>
      <c r="K1308" s="30" t="s">
        <v>4695</v>
      </c>
    </row>
    <row r="1309" spans="1:11">
      <c r="A1309" s="26" t="s">
        <v>8215</v>
      </c>
      <c r="B1309" s="27">
        <v>1963</v>
      </c>
      <c r="C1309" s="27" t="s">
        <v>4702</v>
      </c>
      <c r="D1309" s="26">
        <v>21</v>
      </c>
      <c r="E1309" s="28">
        <f t="shared" si="40"/>
        <v>23275</v>
      </c>
      <c r="F1309" s="27">
        <f t="shared" si="41"/>
        <v>59</v>
      </c>
      <c r="G1309" s="27">
        <v>0</v>
      </c>
      <c r="H1309" s="29">
        <v>8355.5400000000009</v>
      </c>
      <c r="I1309" s="27" t="s">
        <v>4694</v>
      </c>
      <c r="J1309" s="27" t="s">
        <v>4694</v>
      </c>
      <c r="K1309" s="30" t="s">
        <v>4698</v>
      </c>
    </row>
    <row r="1310" spans="1:11">
      <c r="A1310" s="26" t="s">
        <v>8217</v>
      </c>
      <c r="B1310" s="27">
        <v>1976</v>
      </c>
      <c r="C1310" s="27" t="s">
        <v>4696</v>
      </c>
      <c r="D1310" s="26">
        <v>12</v>
      </c>
      <c r="E1310" s="28">
        <f t="shared" si="40"/>
        <v>27923</v>
      </c>
      <c r="F1310" s="27">
        <f t="shared" si="41"/>
        <v>46</v>
      </c>
      <c r="G1310" s="27">
        <v>2</v>
      </c>
      <c r="H1310" s="29">
        <v>8347.16</v>
      </c>
      <c r="I1310" s="27" t="s">
        <v>4697</v>
      </c>
      <c r="J1310" s="27" t="s">
        <v>4693</v>
      </c>
      <c r="K1310" s="30" t="s">
        <v>4695</v>
      </c>
    </row>
    <row r="1311" spans="1:11">
      <c r="A1311" s="26" t="s">
        <v>8219</v>
      </c>
      <c r="B1311" s="27">
        <v>1976</v>
      </c>
      <c r="C1311" s="27" t="s">
        <v>4704</v>
      </c>
      <c r="D1311" s="26">
        <v>7</v>
      </c>
      <c r="E1311" s="28">
        <f t="shared" si="40"/>
        <v>27948</v>
      </c>
      <c r="F1311" s="27">
        <f t="shared" si="41"/>
        <v>46</v>
      </c>
      <c r="G1311" s="27">
        <v>1</v>
      </c>
      <c r="H1311" s="29">
        <v>8342.91</v>
      </c>
      <c r="I1311" s="27" t="s">
        <v>4694</v>
      </c>
      <c r="J1311" s="27" t="s">
        <v>4693</v>
      </c>
      <c r="K1311" s="30" t="s">
        <v>4705</v>
      </c>
    </row>
    <row r="1312" spans="1:11">
      <c r="A1312" s="26" t="s">
        <v>8222</v>
      </c>
      <c r="B1312" s="27">
        <v>1976</v>
      </c>
      <c r="C1312" s="27" t="s">
        <v>4704</v>
      </c>
      <c r="D1312" s="26">
        <v>20</v>
      </c>
      <c r="E1312" s="28">
        <f t="shared" si="40"/>
        <v>27961</v>
      </c>
      <c r="F1312" s="27">
        <f t="shared" si="41"/>
        <v>46</v>
      </c>
      <c r="G1312" s="27">
        <v>1</v>
      </c>
      <c r="H1312" s="29">
        <v>8334.59</v>
      </c>
      <c r="I1312" s="27" t="s">
        <v>4694</v>
      </c>
      <c r="J1312" s="27" t="s">
        <v>4697</v>
      </c>
      <c r="K1312" s="30" t="s">
        <v>4705</v>
      </c>
    </row>
    <row r="1313" spans="1:11">
      <c r="A1313" s="26" t="s">
        <v>8225</v>
      </c>
      <c r="B1313" s="27">
        <v>1976</v>
      </c>
      <c r="C1313" s="27" t="s">
        <v>4704</v>
      </c>
      <c r="D1313" s="26">
        <v>12</v>
      </c>
      <c r="E1313" s="28">
        <f t="shared" si="40"/>
        <v>27953</v>
      </c>
      <c r="F1313" s="27">
        <f t="shared" si="41"/>
        <v>46</v>
      </c>
      <c r="G1313" s="27">
        <v>1</v>
      </c>
      <c r="H1313" s="29">
        <v>8334.4599999999991</v>
      </c>
      <c r="I1313" s="27" t="s">
        <v>4694</v>
      </c>
      <c r="J1313" s="27" t="s">
        <v>4697</v>
      </c>
      <c r="K1313" s="30" t="s">
        <v>4705</v>
      </c>
    </row>
    <row r="1314" spans="1:11">
      <c r="A1314" s="26" t="s">
        <v>8227</v>
      </c>
      <c r="B1314" s="27">
        <v>1993</v>
      </c>
      <c r="C1314" s="27" t="s">
        <v>4696</v>
      </c>
      <c r="D1314" s="26">
        <v>22</v>
      </c>
      <c r="E1314" s="28">
        <f t="shared" si="40"/>
        <v>34142</v>
      </c>
      <c r="F1314" s="27">
        <f t="shared" si="41"/>
        <v>29</v>
      </c>
      <c r="G1314" s="27">
        <v>0</v>
      </c>
      <c r="H1314" s="29">
        <v>8314.65</v>
      </c>
      <c r="I1314" s="27" t="s">
        <v>4697</v>
      </c>
      <c r="J1314" s="27" t="s">
        <v>4693</v>
      </c>
      <c r="K1314" s="30" t="s">
        <v>4698</v>
      </c>
    </row>
    <row r="1315" spans="1:11">
      <c r="A1315" s="26" t="s">
        <v>8230</v>
      </c>
      <c r="B1315" s="27">
        <v>1979</v>
      </c>
      <c r="C1315" s="27" t="s">
        <v>4700</v>
      </c>
      <c r="D1315" s="26">
        <v>7</v>
      </c>
      <c r="E1315" s="28">
        <f t="shared" si="40"/>
        <v>29074</v>
      </c>
      <c r="F1315" s="27">
        <f t="shared" si="41"/>
        <v>43</v>
      </c>
      <c r="G1315" s="27">
        <v>2</v>
      </c>
      <c r="H1315" s="29">
        <v>8310.84</v>
      </c>
      <c r="I1315" s="27" t="s">
        <v>4697</v>
      </c>
      <c r="J1315" s="27" t="s">
        <v>4697</v>
      </c>
      <c r="K1315" s="30" t="s">
        <v>4698</v>
      </c>
    </row>
    <row r="1316" spans="1:11">
      <c r="A1316" s="26" t="s">
        <v>8232</v>
      </c>
      <c r="B1316" s="27">
        <v>1978</v>
      </c>
      <c r="C1316" s="27" t="s">
        <v>4696</v>
      </c>
      <c r="D1316" s="26">
        <v>26</v>
      </c>
      <c r="E1316" s="28">
        <f t="shared" si="40"/>
        <v>28667</v>
      </c>
      <c r="F1316" s="27">
        <f t="shared" si="41"/>
        <v>44</v>
      </c>
      <c r="G1316" s="27">
        <v>2</v>
      </c>
      <c r="H1316" s="29">
        <v>8302.5400000000009</v>
      </c>
      <c r="I1316" s="27" t="s">
        <v>4694</v>
      </c>
      <c r="J1316" s="27" t="s">
        <v>4694</v>
      </c>
      <c r="K1316" s="30" t="s">
        <v>4705</v>
      </c>
    </row>
    <row r="1317" spans="1:11">
      <c r="A1317" s="26" t="s">
        <v>8235</v>
      </c>
      <c r="B1317" s="27">
        <v>1974</v>
      </c>
      <c r="C1317" s="27" t="s">
        <v>4696</v>
      </c>
      <c r="D1317" s="26">
        <v>6</v>
      </c>
      <c r="E1317" s="28">
        <f t="shared" si="40"/>
        <v>27186</v>
      </c>
      <c r="F1317" s="27">
        <f t="shared" si="41"/>
        <v>49</v>
      </c>
      <c r="G1317" s="27">
        <v>0</v>
      </c>
      <c r="H1317" s="29">
        <v>8283.68</v>
      </c>
      <c r="I1317" s="27" t="s">
        <v>4697</v>
      </c>
      <c r="J1317" s="27" t="s">
        <v>4694</v>
      </c>
      <c r="K1317" s="30" t="s">
        <v>4695</v>
      </c>
    </row>
    <row r="1318" spans="1:11">
      <c r="A1318" s="26" t="s">
        <v>8237</v>
      </c>
      <c r="B1318" s="27">
        <v>1974</v>
      </c>
      <c r="C1318" s="27" t="s">
        <v>4703</v>
      </c>
      <c r="D1318" s="26">
        <v>22</v>
      </c>
      <c r="E1318" s="28">
        <f t="shared" si="40"/>
        <v>27385</v>
      </c>
      <c r="F1318" s="27">
        <f t="shared" si="41"/>
        <v>48</v>
      </c>
      <c r="G1318" s="27">
        <v>0</v>
      </c>
      <c r="H1318" s="29">
        <v>8280.6200000000008</v>
      </c>
      <c r="I1318" s="27" t="s">
        <v>4697</v>
      </c>
      <c r="J1318" s="27" t="s">
        <v>4697</v>
      </c>
      <c r="K1318" s="30" t="s">
        <v>4695</v>
      </c>
    </row>
    <row r="1319" spans="1:11">
      <c r="A1319" s="26" t="s">
        <v>8240</v>
      </c>
      <c r="B1319" s="27">
        <v>1974</v>
      </c>
      <c r="C1319" s="27" t="s">
        <v>4702</v>
      </c>
      <c r="D1319" s="26">
        <v>26</v>
      </c>
      <c r="E1319" s="28">
        <f t="shared" si="40"/>
        <v>27298</v>
      </c>
      <c r="F1319" s="27">
        <f t="shared" si="41"/>
        <v>48</v>
      </c>
      <c r="G1319" s="27">
        <v>0</v>
      </c>
      <c r="H1319" s="29">
        <v>8277.52</v>
      </c>
      <c r="I1319" s="27" t="s">
        <v>4697</v>
      </c>
      <c r="J1319" s="27" t="s">
        <v>4697</v>
      </c>
      <c r="K1319" s="30" t="s">
        <v>4701</v>
      </c>
    </row>
    <row r="1320" spans="1:11">
      <c r="A1320" s="26" t="s">
        <v>8243</v>
      </c>
      <c r="B1320" s="27">
        <v>2000</v>
      </c>
      <c r="C1320" s="27" t="s">
        <v>4706</v>
      </c>
      <c r="D1320" s="26">
        <v>28</v>
      </c>
      <c r="E1320" s="28">
        <f t="shared" si="40"/>
        <v>36858</v>
      </c>
      <c r="F1320" s="27">
        <f t="shared" si="41"/>
        <v>22</v>
      </c>
      <c r="G1320" s="27">
        <v>0</v>
      </c>
      <c r="H1320" s="29">
        <v>8271.4599999999991</v>
      </c>
      <c r="I1320" s="27" t="s">
        <v>4697</v>
      </c>
      <c r="J1320" s="27" t="s">
        <v>4693</v>
      </c>
      <c r="K1320" s="30" t="s">
        <v>4710</v>
      </c>
    </row>
    <row r="1321" spans="1:11">
      <c r="A1321" s="26" t="s">
        <v>8246</v>
      </c>
      <c r="B1321" s="27">
        <v>1974</v>
      </c>
      <c r="C1321" s="27" t="s">
        <v>4700</v>
      </c>
      <c r="D1321" s="26">
        <v>5</v>
      </c>
      <c r="E1321" s="28">
        <f t="shared" si="40"/>
        <v>27246</v>
      </c>
      <c r="F1321" s="27">
        <f t="shared" si="41"/>
        <v>48</v>
      </c>
      <c r="G1321" s="27">
        <v>0</v>
      </c>
      <c r="H1321" s="29">
        <v>8269.0400000000009</v>
      </c>
      <c r="I1321" s="27" t="s">
        <v>4697</v>
      </c>
      <c r="J1321" s="27" t="s">
        <v>4693</v>
      </c>
      <c r="K1321" s="30" t="s">
        <v>4701</v>
      </c>
    </row>
    <row r="1322" spans="1:11">
      <c r="A1322" s="26" t="s">
        <v>8248</v>
      </c>
      <c r="B1322" s="27">
        <v>1964</v>
      </c>
      <c r="C1322" s="27" t="s">
        <v>4702</v>
      </c>
      <c r="D1322" s="26">
        <v>5</v>
      </c>
      <c r="E1322" s="28">
        <f t="shared" si="40"/>
        <v>23625</v>
      </c>
      <c r="F1322" s="27">
        <f t="shared" si="41"/>
        <v>58</v>
      </c>
      <c r="G1322" s="27">
        <v>0</v>
      </c>
      <c r="H1322" s="29">
        <v>8268</v>
      </c>
      <c r="I1322" s="27" t="s">
        <v>4694</v>
      </c>
      <c r="J1322" s="27" t="s">
        <v>4694</v>
      </c>
      <c r="K1322" s="30" t="s">
        <v>4695</v>
      </c>
    </row>
    <row r="1323" spans="1:11">
      <c r="A1323" s="26" t="s">
        <v>8251</v>
      </c>
      <c r="B1323" s="27">
        <v>1982</v>
      </c>
      <c r="C1323" s="27" t="s">
        <v>4702</v>
      </c>
      <c r="D1323" s="26">
        <v>27</v>
      </c>
      <c r="E1323" s="28">
        <f t="shared" si="40"/>
        <v>30221</v>
      </c>
      <c r="F1323" s="27">
        <f t="shared" si="41"/>
        <v>40</v>
      </c>
      <c r="G1323" s="27">
        <v>3</v>
      </c>
      <c r="H1323" s="29">
        <v>8252.2800000000007</v>
      </c>
      <c r="I1323" s="27" t="s">
        <v>4697</v>
      </c>
      <c r="J1323" s="27" t="s">
        <v>4697</v>
      </c>
      <c r="K1323" s="30" t="s">
        <v>4699</v>
      </c>
    </row>
    <row r="1324" spans="1:11">
      <c r="A1324" s="26" t="s">
        <v>8254</v>
      </c>
      <c r="B1324" s="27">
        <v>1976</v>
      </c>
      <c r="C1324" s="27" t="s">
        <v>4702</v>
      </c>
      <c r="D1324" s="26">
        <v>2</v>
      </c>
      <c r="E1324" s="28">
        <f t="shared" si="40"/>
        <v>28005</v>
      </c>
      <c r="F1324" s="27">
        <f t="shared" si="41"/>
        <v>46</v>
      </c>
      <c r="G1324" s="27">
        <v>1</v>
      </c>
      <c r="H1324" s="29">
        <v>8240.59</v>
      </c>
      <c r="I1324" s="27" t="s">
        <v>4697</v>
      </c>
      <c r="J1324" s="27" t="s">
        <v>4697</v>
      </c>
      <c r="K1324" s="30" t="s">
        <v>4695</v>
      </c>
    </row>
    <row r="1325" spans="1:11">
      <c r="A1325" s="26" t="s">
        <v>8257</v>
      </c>
      <c r="B1325" s="27">
        <v>1976</v>
      </c>
      <c r="C1325" s="27" t="s">
        <v>4696</v>
      </c>
      <c r="D1325" s="26">
        <v>30</v>
      </c>
      <c r="E1325" s="28">
        <f t="shared" si="40"/>
        <v>27941</v>
      </c>
      <c r="F1325" s="27">
        <f t="shared" si="41"/>
        <v>46</v>
      </c>
      <c r="G1325" s="27">
        <v>1</v>
      </c>
      <c r="H1325" s="29">
        <v>8233.1</v>
      </c>
      <c r="I1325" s="27" t="s">
        <v>4697</v>
      </c>
      <c r="J1325" s="27" t="s">
        <v>4697</v>
      </c>
      <c r="K1325" s="30" t="s">
        <v>4695</v>
      </c>
    </row>
    <row r="1326" spans="1:11">
      <c r="A1326" s="26" t="s">
        <v>8260</v>
      </c>
      <c r="B1326" s="27">
        <v>1976</v>
      </c>
      <c r="C1326" s="27" t="s">
        <v>4702</v>
      </c>
      <c r="D1326" s="26">
        <v>3</v>
      </c>
      <c r="E1326" s="28">
        <f t="shared" si="40"/>
        <v>28006</v>
      </c>
      <c r="F1326" s="27">
        <f t="shared" si="41"/>
        <v>46</v>
      </c>
      <c r="G1326" s="27">
        <v>1</v>
      </c>
      <c r="H1326" s="29">
        <v>8232.64</v>
      </c>
      <c r="I1326" s="27" t="s">
        <v>4697</v>
      </c>
      <c r="J1326" s="27" t="s">
        <v>4694</v>
      </c>
      <c r="K1326" s="30" t="s">
        <v>4695</v>
      </c>
    </row>
    <row r="1327" spans="1:11">
      <c r="A1327" s="26" t="s">
        <v>8262</v>
      </c>
      <c r="B1327" s="27">
        <v>1978</v>
      </c>
      <c r="C1327" s="27" t="s">
        <v>4696</v>
      </c>
      <c r="D1327" s="26">
        <v>30</v>
      </c>
      <c r="E1327" s="28">
        <f t="shared" si="40"/>
        <v>28671</v>
      </c>
      <c r="F1327" s="27">
        <f t="shared" si="41"/>
        <v>44</v>
      </c>
      <c r="G1327" s="27">
        <v>2</v>
      </c>
      <c r="H1327" s="29">
        <v>8219.2000000000007</v>
      </c>
      <c r="I1327" s="27" t="s">
        <v>4697</v>
      </c>
      <c r="J1327" s="27" t="s">
        <v>4697</v>
      </c>
      <c r="K1327" s="30" t="s">
        <v>4695</v>
      </c>
    </row>
    <row r="1328" spans="1:11">
      <c r="A1328" s="26" t="s">
        <v>8265</v>
      </c>
      <c r="B1328" s="27">
        <v>1978</v>
      </c>
      <c r="C1328" s="27" t="s">
        <v>4692</v>
      </c>
      <c r="D1328" s="26">
        <v>24</v>
      </c>
      <c r="E1328" s="28">
        <f t="shared" si="40"/>
        <v>28787</v>
      </c>
      <c r="F1328" s="27">
        <f t="shared" si="41"/>
        <v>44</v>
      </c>
      <c r="G1328" s="27">
        <v>2</v>
      </c>
      <c r="H1328" s="29">
        <v>8211.1</v>
      </c>
      <c r="I1328" s="27" t="s">
        <v>4697</v>
      </c>
      <c r="J1328" s="27" t="s">
        <v>4694</v>
      </c>
      <c r="K1328" s="30" t="s">
        <v>4695</v>
      </c>
    </row>
    <row r="1329" spans="1:11">
      <c r="A1329" s="26" t="s">
        <v>8267</v>
      </c>
      <c r="B1329" s="27">
        <v>1962</v>
      </c>
      <c r="C1329" s="27" t="s">
        <v>4706</v>
      </c>
      <c r="D1329" s="26">
        <v>23</v>
      </c>
      <c r="E1329" s="28">
        <f t="shared" si="40"/>
        <v>22973</v>
      </c>
      <c r="F1329" s="27">
        <f t="shared" si="41"/>
        <v>60</v>
      </c>
      <c r="G1329" s="27">
        <v>0</v>
      </c>
      <c r="H1329" s="29">
        <v>8188.12</v>
      </c>
      <c r="I1329" s="27" t="s">
        <v>4694</v>
      </c>
      <c r="J1329" s="27" t="s">
        <v>4694</v>
      </c>
      <c r="K1329" s="30" t="s">
        <v>4695</v>
      </c>
    </row>
    <row r="1330" spans="1:11">
      <c r="A1330" s="26" t="s">
        <v>8270</v>
      </c>
      <c r="B1330" s="27">
        <v>1997</v>
      </c>
      <c r="C1330" s="27" t="s">
        <v>4692</v>
      </c>
      <c r="D1330" s="26">
        <v>21</v>
      </c>
      <c r="E1330" s="28">
        <f t="shared" si="40"/>
        <v>35724</v>
      </c>
      <c r="F1330" s="27">
        <f t="shared" si="41"/>
        <v>25</v>
      </c>
      <c r="G1330" s="27">
        <v>0</v>
      </c>
      <c r="H1330" s="29">
        <v>8182.89</v>
      </c>
      <c r="I1330" s="27" t="s">
        <v>4697</v>
      </c>
      <c r="J1330" s="27" t="s">
        <v>4693</v>
      </c>
      <c r="K1330" s="30" t="s">
        <v>4713</v>
      </c>
    </row>
    <row r="1331" spans="1:11">
      <c r="A1331" s="26" t="s">
        <v>8273</v>
      </c>
      <c r="B1331" s="27">
        <v>1983</v>
      </c>
      <c r="C1331" s="27" t="s">
        <v>4696</v>
      </c>
      <c r="D1331" s="26">
        <v>8</v>
      </c>
      <c r="E1331" s="28">
        <f t="shared" si="40"/>
        <v>30475</v>
      </c>
      <c r="F1331" s="27">
        <f t="shared" si="41"/>
        <v>40</v>
      </c>
      <c r="G1331" s="27">
        <v>3</v>
      </c>
      <c r="H1331" s="29">
        <v>8179.51</v>
      </c>
      <c r="I1331" s="27" t="s">
        <v>4697</v>
      </c>
      <c r="J1331" s="27" t="s">
        <v>4697</v>
      </c>
      <c r="K1331" s="30" t="s">
        <v>4717</v>
      </c>
    </row>
    <row r="1332" spans="1:11">
      <c r="A1332" s="26" t="s">
        <v>8275</v>
      </c>
      <c r="B1332" s="27">
        <v>1963</v>
      </c>
      <c r="C1332" s="27" t="s">
        <v>4706</v>
      </c>
      <c r="D1332" s="26">
        <v>5</v>
      </c>
      <c r="E1332" s="28">
        <f t="shared" si="40"/>
        <v>23320</v>
      </c>
      <c r="F1332" s="27">
        <f t="shared" si="41"/>
        <v>59</v>
      </c>
      <c r="G1332" s="27">
        <v>0</v>
      </c>
      <c r="H1332" s="29">
        <v>8177.9</v>
      </c>
      <c r="I1332" s="27" t="s">
        <v>4694</v>
      </c>
      <c r="J1332" s="27" t="s">
        <v>4693</v>
      </c>
      <c r="K1332" s="30" t="s">
        <v>4695</v>
      </c>
    </row>
    <row r="1333" spans="1:11">
      <c r="A1333" s="26" t="s">
        <v>8277</v>
      </c>
      <c r="B1333" s="27">
        <v>1982</v>
      </c>
      <c r="C1333" s="27" t="s">
        <v>4696</v>
      </c>
      <c r="D1333" s="26">
        <v>28</v>
      </c>
      <c r="E1333" s="28">
        <f t="shared" si="40"/>
        <v>30130</v>
      </c>
      <c r="F1333" s="27">
        <f t="shared" si="41"/>
        <v>40</v>
      </c>
      <c r="G1333" s="27">
        <v>4</v>
      </c>
      <c r="H1333" s="29">
        <v>8162.72</v>
      </c>
      <c r="I1333" s="27" t="s">
        <v>4694</v>
      </c>
      <c r="J1333" s="27" t="s">
        <v>4694</v>
      </c>
      <c r="K1333" s="30" t="s">
        <v>4698</v>
      </c>
    </row>
    <row r="1334" spans="1:11">
      <c r="A1334" s="26" t="s">
        <v>8280</v>
      </c>
      <c r="B1334" s="27">
        <v>1990</v>
      </c>
      <c r="C1334" s="27" t="s">
        <v>4696</v>
      </c>
      <c r="D1334" s="26">
        <v>21</v>
      </c>
      <c r="E1334" s="28">
        <f t="shared" si="40"/>
        <v>33045</v>
      </c>
      <c r="F1334" s="27">
        <f t="shared" si="41"/>
        <v>32</v>
      </c>
      <c r="G1334" s="27">
        <v>3</v>
      </c>
      <c r="H1334" s="29">
        <v>8157.92</v>
      </c>
      <c r="I1334" s="27" t="s">
        <v>4697</v>
      </c>
      <c r="J1334" s="27" t="s">
        <v>4694</v>
      </c>
      <c r="K1334" s="30" t="s">
        <v>4716</v>
      </c>
    </row>
    <row r="1335" spans="1:11">
      <c r="A1335" s="26" t="s">
        <v>8283</v>
      </c>
      <c r="B1335" s="27">
        <v>1973</v>
      </c>
      <c r="C1335" s="27" t="s">
        <v>4702</v>
      </c>
      <c r="D1335" s="26">
        <v>3</v>
      </c>
      <c r="E1335" s="28">
        <f t="shared" si="40"/>
        <v>26910</v>
      </c>
      <c r="F1335" s="27">
        <f t="shared" si="41"/>
        <v>49</v>
      </c>
      <c r="G1335" s="27">
        <v>0</v>
      </c>
      <c r="H1335" s="29">
        <v>8125.78</v>
      </c>
      <c r="I1335" s="27" t="s">
        <v>4697</v>
      </c>
      <c r="J1335" s="27" t="s">
        <v>4697</v>
      </c>
      <c r="K1335" s="30" t="s">
        <v>4695</v>
      </c>
    </row>
    <row r="1336" spans="1:11">
      <c r="A1336" s="26" t="s">
        <v>8286</v>
      </c>
      <c r="B1336" s="27">
        <v>1973</v>
      </c>
      <c r="C1336" s="27" t="s">
        <v>4700</v>
      </c>
      <c r="D1336" s="26">
        <v>30</v>
      </c>
      <c r="E1336" s="28">
        <f t="shared" si="40"/>
        <v>26906</v>
      </c>
      <c r="F1336" s="27">
        <f t="shared" si="41"/>
        <v>49</v>
      </c>
      <c r="G1336" s="27">
        <v>0</v>
      </c>
      <c r="H1336" s="29">
        <v>8124.41</v>
      </c>
      <c r="I1336" s="27" t="s">
        <v>4694</v>
      </c>
      <c r="J1336" s="27" t="s">
        <v>4693</v>
      </c>
      <c r="K1336" s="30" t="s">
        <v>4695</v>
      </c>
    </row>
    <row r="1337" spans="1:11">
      <c r="A1337" s="26" t="s">
        <v>8289</v>
      </c>
      <c r="B1337" s="27">
        <v>1973</v>
      </c>
      <c r="C1337" s="27" t="s">
        <v>4703</v>
      </c>
      <c r="D1337" s="26">
        <v>16</v>
      </c>
      <c r="E1337" s="28">
        <f t="shared" si="40"/>
        <v>27014</v>
      </c>
      <c r="F1337" s="27">
        <f t="shared" si="41"/>
        <v>49</v>
      </c>
      <c r="G1337" s="27">
        <v>0</v>
      </c>
      <c r="H1337" s="29">
        <v>8116.68</v>
      </c>
      <c r="I1337" s="27" t="s">
        <v>4694</v>
      </c>
      <c r="J1337" s="27" t="s">
        <v>4693</v>
      </c>
      <c r="K1337" s="30" t="s">
        <v>4701</v>
      </c>
    </row>
    <row r="1338" spans="1:11">
      <c r="A1338" s="26" t="s">
        <v>8291</v>
      </c>
      <c r="B1338" s="27">
        <v>1978</v>
      </c>
      <c r="C1338" s="27" t="s">
        <v>4702</v>
      </c>
      <c r="D1338" s="26">
        <v>1</v>
      </c>
      <c r="E1338" s="28">
        <f t="shared" si="40"/>
        <v>28734</v>
      </c>
      <c r="F1338" s="27">
        <f t="shared" si="41"/>
        <v>44</v>
      </c>
      <c r="G1338" s="27">
        <v>2</v>
      </c>
      <c r="H1338" s="29">
        <v>8116.27</v>
      </c>
      <c r="I1338" s="27" t="s">
        <v>4694</v>
      </c>
      <c r="J1338" s="27" t="s">
        <v>4693</v>
      </c>
      <c r="K1338" s="30" t="s">
        <v>4698</v>
      </c>
    </row>
    <row r="1339" spans="1:11">
      <c r="A1339" s="26" t="s">
        <v>8294</v>
      </c>
      <c r="B1339" s="27">
        <v>1973</v>
      </c>
      <c r="C1339" s="27" t="s">
        <v>4692</v>
      </c>
      <c r="D1339" s="26">
        <v>11</v>
      </c>
      <c r="E1339" s="28">
        <f t="shared" si="40"/>
        <v>26948</v>
      </c>
      <c r="F1339" s="27">
        <f t="shared" si="41"/>
        <v>49</v>
      </c>
      <c r="G1339" s="27">
        <v>0</v>
      </c>
      <c r="H1339" s="29">
        <v>8112.59</v>
      </c>
      <c r="I1339" s="27" t="s">
        <v>4697</v>
      </c>
      <c r="J1339" s="27" t="s">
        <v>4697</v>
      </c>
      <c r="K1339" s="30" t="s">
        <v>4695</v>
      </c>
    </row>
    <row r="1340" spans="1:11">
      <c r="A1340" s="26" t="s">
        <v>8295</v>
      </c>
      <c r="B1340" s="27">
        <v>1967</v>
      </c>
      <c r="C1340" s="27" t="s">
        <v>4696</v>
      </c>
      <c r="D1340" s="26">
        <v>10</v>
      </c>
      <c r="E1340" s="28">
        <f t="shared" si="40"/>
        <v>24633</v>
      </c>
      <c r="F1340" s="27">
        <f t="shared" si="41"/>
        <v>55</v>
      </c>
      <c r="G1340" s="27">
        <v>0</v>
      </c>
      <c r="H1340" s="29">
        <v>8091.3</v>
      </c>
      <c r="I1340" s="27" t="s">
        <v>4694</v>
      </c>
      <c r="J1340" s="27" t="s">
        <v>4693</v>
      </c>
      <c r="K1340" s="30" t="s">
        <v>4698</v>
      </c>
    </row>
    <row r="1341" spans="1:11">
      <c r="A1341" s="26" t="s">
        <v>8297</v>
      </c>
      <c r="B1341" s="27">
        <v>1975</v>
      </c>
      <c r="C1341" s="27" t="s">
        <v>4703</v>
      </c>
      <c r="D1341" s="26">
        <v>21</v>
      </c>
      <c r="E1341" s="28">
        <f t="shared" si="40"/>
        <v>27749</v>
      </c>
      <c r="F1341" s="27">
        <f t="shared" si="41"/>
        <v>47</v>
      </c>
      <c r="G1341" s="27">
        <v>1</v>
      </c>
      <c r="H1341" s="29">
        <v>8083.92</v>
      </c>
      <c r="I1341" s="27" t="s">
        <v>4694</v>
      </c>
      <c r="J1341" s="27" t="s">
        <v>4694</v>
      </c>
      <c r="K1341" s="30" t="s">
        <v>4695</v>
      </c>
    </row>
    <row r="1342" spans="1:11">
      <c r="A1342" s="26" t="s">
        <v>8300</v>
      </c>
      <c r="B1342" s="27">
        <v>1994</v>
      </c>
      <c r="C1342" s="27" t="s">
        <v>4692</v>
      </c>
      <c r="D1342" s="26">
        <v>12</v>
      </c>
      <c r="E1342" s="28">
        <f t="shared" si="40"/>
        <v>34619</v>
      </c>
      <c r="F1342" s="27">
        <f t="shared" si="41"/>
        <v>28</v>
      </c>
      <c r="G1342" s="27">
        <v>0</v>
      </c>
      <c r="H1342" s="29">
        <v>8081.74</v>
      </c>
      <c r="I1342" s="27" t="s">
        <v>4697</v>
      </c>
      <c r="J1342" s="27" t="s">
        <v>4697</v>
      </c>
      <c r="K1342" s="30" t="s">
        <v>4713</v>
      </c>
    </row>
    <row r="1343" spans="1:11">
      <c r="A1343" s="26" t="s">
        <v>8303</v>
      </c>
      <c r="B1343" s="27">
        <v>2001</v>
      </c>
      <c r="C1343" s="27" t="s">
        <v>4700</v>
      </c>
      <c r="D1343" s="26">
        <v>28</v>
      </c>
      <c r="E1343" s="28">
        <f t="shared" si="40"/>
        <v>37131</v>
      </c>
      <c r="F1343" s="27">
        <f t="shared" si="41"/>
        <v>21</v>
      </c>
      <c r="G1343" s="27">
        <v>0</v>
      </c>
      <c r="H1343" s="29">
        <v>8081.26</v>
      </c>
      <c r="I1343" s="27" t="s">
        <v>4697</v>
      </c>
      <c r="J1343" s="27" t="s">
        <v>4697</v>
      </c>
      <c r="K1343" s="30" t="s">
        <v>4698</v>
      </c>
    </row>
    <row r="1344" spans="1:11">
      <c r="A1344" s="26" t="s">
        <v>8306</v>
      </c>
      <c r="B1344" s="27">
        <v>1993</v>
      </c>
      <c r="C1344" s="27" t="s">
        <v>4706</v>
      </c>
      <c r="D1344" s="26">
        <v>7</v>
      </c>
      <c r="E1344" s="28">
        <f t="shared" si="40"/>
        <v>34280</v>
      </c>
      <c r="F1344" s="27">
        <f t="shared" si="41"/>
        <v>29</v>
      </c>
      <c r="G1344" s="27">
        <v>0</v>
      </c>
      <c r="H1344" s="29">
        <v>8077.41</v>
      </c>
      <c r="I1344" s="27" t="s">
        <v>4697</v>
      </c>
      <c r="J1344" s="27" t="s">
        <v>4693</v>
      </c>
      <c r="K1344" s="30" t="s">
        <v>4713</v>
      </c>
    </row>
    <row r="1345" spans="1:11">
      <c r="A1345" s="26" t="s">
        <v>8309</v>
      </c>
      <c r="B1345" s="27">
        <v>1965</v>
      </c>
      <c r="C1345" s="27" t="s">
        <v>4692</v>
      </c>
      <c r="D1345" s="26">
        <v>21</v>
      </c>
      <c r="E1345" s="28">
        <f t="shared" si="40"/>
        <v>24036</v>
      </c>
      <c r="F1345" s="27">
        <f t="shared" si="41"/>
        <v>57</v>
      </c>
      <c r="G1345" s="27">
        <v>0</v>
      </c>
      <c r="H1345" s="29">
        <v>8071.57</v>
      </c>
      <c r="I1345" s="27" t="s">
        <v>4694</v>
      </c>
      <c r="J1345" s="27" t="s">
        <v>4693</v>
      </c>
      <c r="K1345" s="30" t="s">
        <v>4701</v>
      </c>
    </row>
    <row r="1346" spans="1:11">
      <c r="A1346" s="26" t="s">
        <v>8311</v>
      </c>
      <c r="B1346" s="27">
        <v>1975</v>
      </c>
      <c r="C1346" s="27" t="s">
        <v>4703</v>
      </c>
      <c r="D1346" s="26">
        <v>15</v>
      </c>
      <c r="E1346" s="28">
        <f t="shared" ref="E1346:E1409" si="42">DATE(B1346,MONTH(DATEVALUE("1-"&amp;C1346&amp;"-"&amp;B1346)),D1346)</f>
        <v>27743</v>
      </c>
      <c r="F1346" s="27">
        <f t="shared" ref="F1346:F1409" si="43">DATEDIF(E1346,DATE(2023,6,8),"y")</f>
        <v>47</v>
      </c>
      <c r="G1346" s="27">
        <v>1</v>
      </c>
      <c r="H1346" s="29">
        <v>8068.19</v>
      </c>
      <c r="I1346" s="27" t="s">
        <v>4694</v>
      </c>
      <c r="J1346" s="27" t="s">
        <v>4697</v>
      </c>
      <c r="K1346" s="30" t="s">
        <v>4701</v>
      </c>
    </row>
    <row r="1347" spans="1:11">
      <c r="A1347" s="26" t="s">
        <v>8313</v>
      </c>
      <c r="B1347" s="27">
        <v>1965</v>
      </c>
      <c r="C1347" s="27" t="s">
        <v>4700</v>
      </c>
      <c r="D1347" s="26">
        <v>11</v>
      </c>
      <c r="E1347" s="28">
        <f t="shared" si="42"/>
        <v>23965</v>
      </c>
      <c r="F1347" s="27">
        <f t="shared" si="43"/>
        <v>57</v>
      </c>
      <c r="G1347" s="27">
        <v>0</v>
      </c>
      <c r="H1347" s="29">
        <v>8067.83</v>
      </c>
      <c r="I1347" s="27" t="s">
        <v>4694</v>
      </c>
      <c r="J1347" s="27" t="s">
        <v>4693</v>
      </c>
      <c r="K1347" s="30" t="s">
        <v>4695</v>
      </c>
    </row>
    <row r="1348" spans="1:11">
      <c r="A1348" s="26" t="s">
        <v>8316</v>
      </c>
      <c r="B1348" s="27">
        <v>1975</v>
      </c>
      <c r="C1348" s="27" t="s">
        <v>4696</v>
      </c>
      <c r="D1348" s="26">
        <v>28</v>
      </c>
      <c r="E1348" s="28">
        <f t="shared" si="42"/>
        <v>27573</v>
      </c>
      <c r="F1348" s="27">
        <f t="shared" si="43"/>
        <v>47</v>
      </c>
      <c r="G1348" s="27">
        <v>1</v>
      </c>
      <c r="H1348" s="29">
        <v>8062.76</v>
      </c>
      <c r="I1348" s="27" t="s">
        <v>4694</v>
      </c>
      <c r="J1348" s="27" t="s">
        <v>4694</v>
      </c>
      <c r="K1348" s="30" t="s">
        <v>4701</v>
      </c>
    </row>
    <row r="1349" spans="1:11">
      <c r="A1349" s="26" t="s">
        <v>8318</v>
      </c>
      <c r="B1349" s="27">
        <v>1970</v>
      </c>
      <c r="C1349" s="27" t="s">
        <v>4703</v>
      </c>
      <c r="D1349" s="26">
        <v>12</v>
      </c>
      <c r="E1349" s="28">
        <f t="shared" si="42"/>
        <v>25914</v>
      </c>
      <c r="F1349" s="27">
        <f t="shared" si="43"/>
        <v>52</v>
      </c>
      <c r="G1349" s="27">
        <v>0</v>
      </c>
      <c r="H1349" s="29">
        <v>8062.31</v>
      </c>
      <c r="I1349" s="27" t="s">
        <v>4697</v>
      </c>
      <c r="J1349" s="27" t="s">
        <v>4693</v>
      </c>
      <c r="K1349" s="30" t="s">
        <v>4695</v>
      </c>
    </row>
    <row r="1350" spans="1:11">
      <c r="A1350" s="26" t="s">
        <v>8321</v>
      </c>
      <c r="B1350" s="27">
        <v>1982</v>
      </c>
      <c r="C1350" s="27" t="s">
        <v>4703</v>
      </c>
      <c r="D1350" s="26">
        <v>27</v>
      </c>
      <c r="E1350" s="28">
        <f t="shared" si="42"/>
        <v>30312</v>
      </c>
      <c r="F1350" s="27">
        <f t="shared" si="43"/>
        <v>40</v>
      </c>
      <c r="G1350" s="27">
        <v>3</v>
      </c>
      <c r="H1350" s="29">
        <v>8059.68</v>
      </c>
      <c r="I1350" s="27" t="s">
        <v>4697</v>
      </c>
      <c r="J1350" s="27" t="s">
        <v>4694</v>
      </c>
      <c r="K1350" s="30" t="s">
        <v>4698</v>
      </c>
    </row>
    <row r="1351" spans="1:11">
      <c r="A1351" s="26" t="s">
        <v>8323</v>
      </c>
      <c r="B1351" s="27">
        <v>1985</v>
      </c>
      <c r="C1351" s="27" t="s">
        <v>4706</v>
      </c>
      <c r="D1351" s="26">
        <v>28</v>
      </c>
      <c r="E1351" s="28">
        <f t="shared" si="42"/>
        <v>31379</v>
      </c>
      <c r="F1351" s="27">
        <f t="shared" si="43"/>
        <v>37</v>
      </c>
      <c r="G1351" s="27">
        <v>3</v>
      </c>
      <c r="H1351" s="29">
        <v>8059.06</v>
      </c>
      <c r="I1351" s="27" t="s">
        <v>4697</v>
      </c>
      <c r="J1351" s="27" t="s">
        <v>4694</v>
      </c>
      <c r="K1351" s="30" t="s">
        <v>4698</v>
      </c>
    </row>
    <row r="1352" spans="1:11">
      <c r="A1352" s="26" t="s">
        <v>8326</v>
      </c>
      <c r="B1352" s="27">
        <v>2003</v>
      </c>
      <c r="C1352" s="27" t="s">
        <v>4703</v>
      </c>
      <c r="D1352" s="26">
        <v>12</v>
      </c>
      <c r="E1352" s="28">
        <f t="shared" si="42"/>
        <v>37967</v>
      </c>
      <c r="F1352" s="27">
        <f t="shared" si="43"/>
        <v>19</v>
      </c>
      <c r="G1352" s="27">
        <v>0</v>
      </c>
      <c r="H1352" s="29">
        <v>8035.64</v>
      </c>
      <c r="I1352" s="27" t="s">
        <v>4697</v>
      </c>
      <c r="J1352" s="27" t="s">
        <v>4697</v>
      </c>
      <c r="K1352" s="30" t="s">
        <v>4698</v>
      </c>
    </row>
    <row r="1353" spans="1:11">
      <c r="A1353" s="26" t="s">
        <v>8328</v>
      </c>
      <c r="B1353" s="27">
        <v>1977</v>
      </c>
      <c r="C1353" s="27" t="s">
        <v>4706</v>
      </c>
      <c r="D1353" s="26">
        <v>6</v>
      </c>
      <c r="E1353" s="28">
        <f t="shared" si="42"/>
        <v>28435</v>
      </c>
      <c r="F1353" s="27">
        <f t="shared" si="43"/>
        <v>45</v>
      </c>
      <c r="G1353" s="27">
        <v>2</v>
      </c>
      <c r="H1353" s="29">
        <v>8027.97</v>
      </c>
      <c r="I1353" s="27" t="s">
        <v>4694</v>
      </c>
      <c r="J1353" s="27" t="s">
        <v>4697</v>
      </c>
      <c r="K1353" s="30" t="s">
        <v>4701</v>
      </c>
    </row>
    <row r="1354" spans="1:11">
      <c r="A1354" s="26" t="s">
        <v>8330</v>
      </c>
      <c r="B1354" s="27">
        <v>1976</v>
      </c>
      <c r="C1354" s="27" t="s">
        <v>4703</v>
      </c>
      <c r="D1354" s="26">
        <v>20</v>
      </c>
      <c r="E1354" s="28">
        <f t="shared" si="42"/>
        <v>28114</v>
      </c>
      <c r="F1354" s="27">
        <f t="shared" si="43"/>
        <v>46</v>
      </c>
      <c r="G1354" s="27">
        <v>0</v>
      </c>
      <c r="H1354" s="29">
        <v>8026.67</v>
      </c>
      <c r="I1354" s="27" t="s">
        <v>4697</v>
      </c>
      <c r="J1354" s="27" t="s">
        <v>4697</v>
      </c>
      <c r="K1354" s="30" t="s">
        <v>4698</v>
      </c>
    </row>
    <row r="1355" spans="1:11">
      <c r="A1355" s="26" t="s">
        <v>8333</v>
      </c>
      <c r="B1355" s="27">
        <v>1978</v>
      </c>
      <c r="C1355" s="27" t="s">
        <v>4704</v>
      </c>
      <c r="D1355" s="26">
        <v>17</v>
      </c>
      <c r="E1355" s="28">
        <f t="shared" si="42"/>
        <v>28688</v>
      </c>
      <c r="F1355" s="27">
        <f t="shared" si="43"/>
        <v>44</v>
      </c>
      <c r="G1355" s="27">
        <v>1</v>
      </c>
      <c r="H1355" s="29">
        <v>8023.14</v>
      </c>
      <c r="I1355" s="27" t="s">
        <v>4697</v>
      </c>
      <c r="J1355" s="27" t="s">
        <v>4694</v>
      </c>
      <c r="K1355" s="30" t="s">
        <v>4698</v>
      </c>
    </row>
    <row r="1356" spans="1:11">
      <c r="A1356" s="26" t="s">
        <v>8335</v>
      </c>
      <c r="B1356" s="27">
        <v>1989</v>
      </c>
      <c r="C1356" s="27" t="s">
        <v>4706</v>
      </c>
      <c r="D1356" s="26">
        <v>3</v>
      </c>
      <c r="E1356" s="28">
        <f t="shared" si="42"/>
        <v>32815</v>
      </c>
      <c r="F1356" s="27">
        <f t="shared" si="43"/>
        <v>33</v>
      </c>
      <c r="G1356" s="27">
        <v>3</v>
      </c>
      <c r="H1356" s="29">
        <v>8021.11</v>
      </c>
      <c r="I1356" s="27" t="s">
        <v>4697</v>
      </c>
      <c r="J1356" s="27" t="s">
        <v>4693</v>
      </c>
      <c r="K1356" s="30" t="s">
        <v>4698</v>
      </c>
    </row>
    <row r="1357" spans="1:11">
      <c r="A1357" s="26" t="s">
        <v>8337</v>
      </c>
      <c r="B1357" s="27">
        <v>1980</v>
      </c>
      <c r="C1357" s="27" t="s">
        <v>4706</v>
      </c>
      <c r="D1357" s="26">
        <v>8</v>
      </c>
      <c r="E1357" s="28">
        <f t="shared" si="42"/>
        <v>29533</v>
      </c>
      <c r="F1357" s="27">
        <f t="shared" si="43"/>
        <v>42</v>
      </c>
      <c r="G1357" s="27">
        <v>2</v>
      </c>
      <c r="H1357" s="29">
        <v>8017.06</v>
      </c>
      <c r="I1357" s="27" t="s">
        <v>4697</v>
      </c>
      <c r="J1357" s="27" t="s">
        <v>4697</v>
      </c>
      <c r="K1357" s="30" t="s">
        <v>4698</v>
      </c>
    </row>
    <row r="1358" spans="1:11">
      <c r="A1358" s="26" t="s">
        <v>8340</v>
      </c>
      <c r="B1358" s="27">
        <v>1995</v>
      </c>
      <c r="C1358" s="27" t="s">
        <v>4702</v>
      </c>
      <c r="D1358" s="26">
        <v>18</v>
      </c>
      <c r="E1358" s="28">
        <f t="shared" si="42"/>
        <v>34960</v>
      </c>
      <c r="F1358" s="27">
        <f t="shared" si="43"/>
        <v>27</v>
      </c>
      <c r="G1358" s="27">
        <v>0</v>
      </c>
      <c r="H1358" s="29">
        <v>8014.62</v>
      </c>
      <c r="I1358" s="27" t="s">
        <v>4697</v>
      </c>
      <c r="J1358" s="27" t="s">
        <v>4694</v>
      </c>
      <c r="K1358" s="30" t="s">
        <v>4698</v>
      </c>
    </row>
    <row r="1359" spans="1:11">
      <c r="A1359" s="26" t="s">
        <v>8343</v>
      </c>
      <c r="B1359" s="27">
        <v>1962</v>
      </c>
      <c r="C1359" s="27" t="s">
        <v>4700</v>
      </c>
      <c r="D1359" s="26">
        <v>22</v>
      </c>
      <c r="E1359" s="28">
        <f t="shared" si="42"/>
        <v>22880</v>
      </c>
      <c r="F1359" s="27">
        <f t="shared" si="43"/>
        <v>60</v>
      </c>
      <c r="G1359" s="27">
        <v>0</v>
      </c>
      <c r="H1359" s="29">
        <v>8004.96</v>
      </c>
      <c r="I1359" s="27" t="s">
        <v>4694</v>
      </c>
      <c r="J1359" s="27" t="s">
        <v>4693</v>
      </c>
      <c r="K1359" s="30" t="s">
        <v>4695</v>
      </c>
    </row>
    <row r="1360" spans="1:11">
      <c r="A1360" s="26" t="s">
        <v>8345</v>
      </c>
      <c r="B1360" s="27">
        <v>1983</v>
      </c>
      <c r="C1360" s="27" t="s">
        <v>4700</v>
      </c>
      <c r="D1360" s="26">
        <v>20</v>
      </c>
      <c r="E1360" s="28">
        <f t="shared" si="42"/>
        <v>30548</v>
      </c>
      <c r="F1360" s="27">
        <f t="shared" si="43"/>
        <v>39</v>
      </c>
      <c r="G1360" s="27">
        <v>3</v>
      </c>
      <c r="H1360" s="29">
        <v>7986.48</v>
      </c>
      <c r="I1360" s="27" t="s">
        <v>4697</v>
      </c>
      <c r="J1360" s="27" t="s">
        <v>4694</v>
      </c>
      <c r="K1360" s="30" t="s">
        <v>4699</v>
      </c>
    </row>
    <row r="1361" spans="1:11">
      <c r="A1361" s="26" t="s">
        <v>8348</v>
      </c>
      <c r="B1361" s="27">
        <v>1983</v>
      </c>
      <c r="C1361" s="27" t="s">
        <v>4700</v>
      </c>
      <c r="D1361" s="26">
        <v>28</v>
      </c>
      <c r="E1361" s="28">
        <f t="shared" si="42"/>
        <v>30556</v>
      </c>
      <c r="F1361" s="27">
        <f t="shared" si="43"/>
        <v>39</v>
      </c>
      <c r="G1361" s="27">
        <v>3</v>
      </c>
      <c r="H1361" s="29">
        <v>7985.82</v>
      </c>
      <c r="I1361" s="27" t="s">
        <v>4697</v>
      </c>
      <c r="J1361" s="27" t="s">
        <v>4693</v>
      </c>
      <c r="K1361" s="30" t="s">
        <v>4699</v>
      </c>
    </row>
    <row r="1362" spans="1:11">
      <c r="A1362" s="26" t="s">
        <v>8350</v>
      </c>
      <c r="B1362" s="27">
        <v>1972</v>
      </c>
      <c r="C1362" s="27" t="s">
        <v>4706</v>
      </c>
      <c r="D1362" s="26">
        <v>23</v>
      </c>
      <c r="E1362" s="28">
        <f t="shared" si="42"/>
        <v>26626</v>
      </c>
      <c r="F1362" s="27">
        <f t="shared" si="43"/>
        <v>50</v>
      </c>
      <c r="G1362" s="27">
        <v>0</v>
      </c>
      <c r="H1362" s="29">
        <v>7980.34</v>
      </c>
      <c r="I1362" s="27" t="s">
        <v>4697</v>
      </c>
      <c r="J1362" s="27" t="s">
        <v>4697</v>
      </c>
      <c r="K1362" s="30" t="s">
        <v>4695</v>
      </c>
    </row>
    <row r="1363" spans="1:11">
      <c r="A1363" s="26" t="s">
        <v>8353</v>
      </c>
      <c r="B1363" s="27">
        <v>1975</v>
      </c>
      <c r="C1363" s="27" t="s">
        <v>4700</v>
      </c>
      <c r="D1363" s="26">
        <v>10</v>
      </c>
      <c r="E1363" s="28">
        <f t="shared" si="42"/>
        <v>27616</v>
      </c>
      <c r="F1363" s="27">
        <f t="shared" si="43"/>
        <v>47</v>
      </c>
      <c r="G1363" s="27">
        <v>1</v>
      </c>
      <c r="H1363" s="29">
        <v>7966.81</v>
      </c>
      <c r="I1363" s="27" t="s">
        <v>4697</v>
      </c>
      <c r="J1363" s="27" t="s">
        <v>4697</v>
      </c>
      <c r="K1363" s="30" t="s">
        <v>4695</v>
      </c>
    </row>
    <row r="1364" spans="1:11">
      <c r="A1364" s="26" t="s">
        <v>8356</v>
      </c>
      <c r="B1364" s="27">
        <v>1970</v>
      </c>
      <c r="C1364" s="27" t="s">
        <v>4696</v>
      </c>
      <c r="D1364" s="26">
        <v>19</v>
      </c>
      <c r="E1364" s="28">
        <f t="shared" si="42"/>
        <v>25738</v>
      </c>
      <c r="F1364" s="27">
        <f t="shared" si="43"/>
        <v>52</v>
      </c>
      <c r="G1364" s="27">
        <v>0</v>
      </c>
      <c r="H1364" s="29">
        <v>7958.13</v>
      </c>
      <c r="I1364" s="27" t="s">
        <v>4697</v>
      </c>
      <c r="J1364" s="27" t="s">
        <v>4697</v>
      </c>
      <c r="K1364" s="30" t="s">
        <v>4695</v>
      </c>
    </row>
    <row r="1365" spans="1:11">
      <c r="A1365" s="26" t="s">
        <v>8358</v>
      </c>
      <c r="B1365" s="27">
        <v>1981</v>
      </c>
      <c r="C1365" s="27" t="s">
        <v>4703</v>
      </c>
      <c r="D1365" s="26">
        <v>28</v>
      </c>
      <c r="E1365" s="28">
        <f t="shared" si="42"/>
        <v>29948</v>
      </c>
      <c r="F1365" s="27">
        <f t="shared" si="43"/>
        <v>41</v>
      </c>
      <c r="G1365" s="27">
        <v>3</v>
      </c>
      <c r="H1365" s="29">
        <v>7954.52</v>
      </c>
      <c r="I1365" s="27" t="s">
        <v>4697</v>
      </c>
      <c r="J1365" s="27" t="s">
        <v>4697</v>
      </c>
      <c r="K1365" s="30" t="s">
        <v>4701</v>
      </c>
    </row>
    <row r="1366" spans="1:11">
      <c r="A1366" s="26" t="s">
        <v>8361</v>
      </c>
      <c r="B1366" s="27">
        <v>1966</v>
      </c>
      <c r="C1366" s="27" t="s">
        <v>4704</v>
      </c>
      <c r="D1366" s="26">
        <v>9</v>
      </c>
      <c r="E1366" s="28">
        <f t="shared" si="42"/>
        <v>24297</v>
      </c>
      <c r="F1366" s="27">
        <f t="shared" si="43"/>
        <v>56</v>
      </c>
      <c r="G1366" s="27">
        <v>0</v>
      </c>
      <c r="H1366" s="29">
        <v>7953.72</v>
      </c>
      <c r="I1366" s="27" t="s">
        <v>4694</v>
      </c>
      <c r="J1366" s="27" t="s">
        <v>4694</v>
      </c>
      <c r="K1366" s="30" t="s">
        <v>4698</v>
      </c>
    </row>
    <row r="1367" spans="1:11">
      <c r="A1367" s="26" t="s">
        <v>8363</v>
      </c>
      <c r="B1367" s="27">
        <v>1987</v>
      </c>
      <c r="C1367" s="27" t="s">
        <v>4692</v>
      </c>
      <c r="D1367" s="26">
        <v>29</v>
      </c>
      <c r="E1367" s="28">
        <f t="shared" si="42"/>
        <v>32079</v>
      </c>
      <c r="F1367" s="27">
        <f t="shared" si="43"/>
        <v>35</v>
      </c>
      <c r="G1367" s="27">
        <v>3</v>
      </c>
      <c r="H1367" s="29">
        <v>7948.22</v>
      </c>
      <c r="I1367" s="27" t="s">
        <v>4697</v>
      </c>
      <c r="J1367" s="27" t="s">
        <v>4694</v>
      </c>
      <c r="K1367" s="30" t="s">
        <v>4716</v>
      </c>
    </row>
    <row r="1368" spans="1:11">
      <c r="A1368" s="26" t="s">
        <v>8366</v>
      </c>
      <c r="B1368" s="27">
        <v>1977</v>
      </c>
      <c r="C1368" s="27" t="s">
        <v>4704</v>
      </c>
      <c r="D1368" s="26">
        <v>20</v>
      </c>
      <c r="E1368" s="28">
        <f t="shared" si="42"/>
        <v>28326</v>
      </c>
      <c r="F1368" s="27">
        <f t="shared" si="43"/>
        <v>45</v>
      </c>
      <c r="G1368" s="27">
        <v>0</v>
      </c>
      <c r="H1368" s="29">
        <v>7935.29</v>
      </c>
      <c r="I1368" s="27" t="s">
        <v>4697</v>
      </c>
      <c r="J1368" s="27" t="s">
        <v>4693</v>
      </c>
      <c r="K1368" s="30" t="s">
        <v>4699</v>
      </c>
    </row>
    <row r="1369" spans="1:11">
      <c r="A1369" s="26" t="s">
        <v>8369</v>
      </c>
      <c r="B1369" s="27">
        <v>1962</v>
      </c>
      <c r="C1369" s="27" t="s">
        <v>4692</v>
      </c>
      <c r="D1369" s="26">
        <v>10</v>
      </c>
      <c r="E1369" s="28">
        <f t="shared" si="42"/>
        <v>22929</v>
      </c>
      <c r="F1369" s="27">
        <f t="shared" si="43"/>
        <v>60</v>
      </c>
      <c r="G1369" s="27">
        <v>0</v>
      </c>
      <c r="H1369" s="29">
        <v>7896.41</v>
      </c>
      <c r="I1369" s="27" t="s">
        <v>4694</v>
      </c>
      <c r="J1369" s="27" t="s">
        <v>4697</v>
      </c>
      <c r="K1369" s="30" t="s">
        <v>4695</v>
      </c>
    </row>
    <row r="1370" spans="1:11">
      <c r="A1370" s="26" t="s">
        <v>8370</v>
      </c>
      <c r="B1370" s="27">
        <v>1994</v>
      </c>
      <c r="C1370" s="27" t="s">
        <v>4706</v>
      </c>
      <c r="D1370" s="26">
        <v>17</v>
      </c>
      <c r="E1370" s="28">
        <f t="shared" si="42"/>
        <v>34655</v>
      </c>
      <c r="F1370" s="27">
        <f t="shared" si="43"/>
        <v>28</v>
      </c>
      <c r="G1370" s="27">
        <v>0</v>
      </c>
      <c r="H1370" s="29">
        <v>7851.85</v>
      </c>
      <c r="I1370" s="27" t="s">
        <v>4697</v>
      </c>
      <c r="J1370" s="27" t="s">
        <v>4694</v>
      </c>
      <c r="K1370" s="30" t="s">
        <v>4698</v>
      </c>
    </row>
    <row r="1371" spans="1:11">
      <c r="A1371" s="26" t="s">
        <v>8373</v>
      </c>
      <c r="B1371" s="27">
        <v>2001</v>
      </c>
      <c r="C1371" s="27" t="s">
        <v>4692</v>
      </c>
      <c r="D1371" s="26">
        <v>5</v>
      </c>
      <c r="E1371" s="28">
        <f t="shared" si="42"/>
        <v>37169</v>
      </c>
      <c r="F1371" s="27">
        <f t="shared" si="43"/>
        <v>21</v>
      </c>
      <c r="G1371" s="27">
        <v>0</v>
      </c>
      <c r="H1371" s="29">
        <v>7844.8</v>
      </c>
      <c r="I1371" s="27" t="s">
        <v>4697</v>
      </c>
      <c r="J1371" s="27" t="s">
        <v>4697</v>
      </c>
      <c r="K1371" s="30" t="s">
        <v>4698</v>
      </c>
    </row>
    <row r="1372" spans="1:11">
      <c r="A1372" s="26" t="s">
        <v>8376</v>
      </c>
      <c r="B1372" s="27">
        <v>1989</v>
      </c>
      <c r="C1372" s="27" t="s">
        <v>4692</v>
      </c>
      <c r="D1372" s="26">
        <v>12</v>
      </c>
      <c r="E1372" s="28">
        <f t="shared" si="42"/>
        <v>32793</v>
      </c>
      <c r="F1372" s="27">
        <f t="shared" si="43"/>
        <v>33</v>
      </c>
      <c r="G1372" s="27">
        <v>3</v>
      </c>
      <c r="H1372" s="29">
        <v>7824.37</v>
      </c>
      <c r="I1372" s="27" t="s">
        <v>4697</v>
      </c>
      <c r="J1372" s="27" t="s">
        <v>4697</v>
      </c>
      <c r="K1372" s="30" t="s">
        <v>4698</v>
      </c>
    </row>
    <row r="1373" spans="1:11">
      <c r="A1373" s="26" t="s">
        <v>8379</v>
      </c>
      <c r="B1373" s="27">
        <v>1991</v>
      </c>
      <c r="C1373" s="27" t="s">
        <v>4703</v>
      </c>
      <c r="D1373" s="26">
        <v>21</v>
      </c>
      <c r="E1373" s="28">
        <f t="shared" si="42"/>
        <v>33593</v>
      </c>
      <c r="F1373" s="27">
        <f t="shared" si="43"/>
        <v>31</v>
      </c>
      <c r="G1373" s="27">
        <v>3</v>
      </c>
      <c r="H1373" s="29">
        <v>7812.67</v>
      </c>
      <c r="I1373" s="27" t="s">
        <v>4697</v>
      </c>
      <c r="J1373" s="27" t="s">
        <v>4693</v>
      </c>
      <c r="K1373" s="30" t="s">
        <v>4698</v>
      </c>
    </row>
    <row r="1374" spans="1:11">
      <c r="A1374" s="26" t="s">
        <v>8382</v>
      </c>
      <c r="B1374" s="27">
        <v>1974</v>
      </c>
      <c r="C1374" s="27" t="s">
        <v>4706</v>
      </c>
      <c r="D1374" s="26">
        <v>9</v>
      </c>
      <c r="E1374" s="28">
        <f t="shared" si="42"/>
        <v>27342</v>
      </c>
      <c r="F1374" s="27">
        <f t="shared" si="43"/>
        <v>48</v>
      </c>
      <c r="G1374" s="27">
        <v>0</v>
      </c>
      <c r="H1374" s="29">
        <v>7804.16</v>
      </c>
      <c r="I1374" s="27" t="s">
        <v>4697</v>
      </c>
      <c r="J1374" s="27" t="s">
        <v>4694</v>
      </c>
      <c r="K1374" s="30" t="s">
        <v>4695</v>
      </c>
    </row>
    <row r="1375" spans="1:11">
      <c r="A1375" s="26" t="s">
        <v>8384</v>
      </c>
      <c r="B1375" s="27">
        <v>1997</v>
      </c>
      <c r="C1375" s="27" t="s">
        <v>4703</v>
      </c>
      <c r="D1375" s="26">
        <v>2</v>
      </c>
      <c r="E1375" s="28">
        <f t="shared" si="42"/>
        <v>35766</v>
      </c>
      <c r="F1375" s="27">
        <f t="shared" si="43"/>
        <v>25</v>
      </c>
      <c r="G1375" s="27">
        <v>0</v>
      </c>
      <c r="H1375" s="29">
        <v>7803.77</v>
      </c>
      <c r="I1375" s="27" t="s">
        <v>4697</v>
      </c>
      <c r="J1375" s="27" t="s">
        <v>4694</v>
      </c>
      <c r="K1375" s="30" t="s">
        <v>4698</v>
      </c>
    </row>
    <row r="1376" spans="1:11">
      <c r="A1376" s="26" t="s">
        <v>8387</v>
      </c>
      <c r="B1376" s="27">
        <v>1999</v>
      </c>
      <c r="C1376" s="27" t="s">
        <v>4703</v>
      </c>
      <c r="D1376" s="26">
        <v>25</v>
      </c>
      <c r="E1376" s="28">
        <f t="shared" si="42"/>
        <v>36519</v>
      </c>
      <c r="F1376" s="27">
        <f t="shared" si="43"/>
        <v>23</v>
      </c>
      <c r="G1376" s="27">
        <v>0</v>
      </c>
      <c r="H1376" s="29">
        <v>7794.68</v>
      </c>
      <c r="I1376" s="27" t="s">
        <v>4697</v>
      </c>
      <c r="J1376" s="27" t="s">
        <v>4697</v>
      </c>
      <c r="K1376" s="30" t="s">
        <v>4713</v>
      </c>
    </row>
    <row r="1377" spans="1:11">
      <c r="A1377" s="26" t="s">
        <v>8389</v>
      </c>
      <c r="B1377" s="27">
        <v>1974</v>
      </c>
      <c r="C1377" s="27" t="s">
        <v>4703</v>
      </c>
      <c r="D1377" s="26">
        <v>6</v>
      </c>
      <c r="E1377" s="28">
        <f t="shared" si="42"/>
        <v>27369</v>
      </c>
      <c r="F1377" s="27">
        <f t="shared" si="43"/>
        <v>48</v>
      </c>
      <c r="G1377" s="27">
        <v>0</v>
      </c>
      <c r="H1377" s="29">
        <v>7789.64</v>
      </c>
      <c r="I1377" s="27" t="s">
        <v>4693</v>
      </c>
      <c r="J1377" s="27" t="s">
        <v>4694</v>
      </c>
      <c r="K1377" s="30" t="s">
        <v>4695</v>
      </c>
    </row>
    <row r="1378" spans="1:11">
      <c r="A1378" s="26" t="s">
        <v>8392</v>
      </c>
      <c r="B1378" s="27">
        <v>1997</v>
      </c>
      <c r="C1378" s="27" t="s">
        <v>4703</v>
      </c>
      <c r="D1378" s="26">
        <v>21</v>
      </c>
      <c r="E1378" s="28">
        <f t="shared" si="42"/>
        <v>35785</v>
      </c>
      <c r="F1378" s="27">
        <f t="shared" si="43"/>
        <v>25</v>
      </c>
      <c r="G1378" s="27">
        <v>0</v>
      </c>
      <c r="H1378" s="29">
        <v>7763.06</v>
      </c>
      <c r="I1378" s="27" t="s">
        <v>4697</v>
      </c>
      <c r="J1378" s="27" t="s">
        <v>4693</v>
      </c>
      <c r="K1378" s="30" t="s">
        <v>4698</v>
      </c>
    </row>
    <row r="1379" spans="1:11">
      <c r="A1379" s="26" t="s">
        <v>8394</v>
      </c>
      <c r="B1379" s="27">
        <v>1981</v>
      </c>
      <c r="C1379" s="27" t="s">
        <v>4696</v>
      </c>
      <c r="D1379" s="26">
        <v>30</v>
      </c>
      <c r="E1379" s="28">
        <f t="shared" si="42"/>
        <v>29767</v>
      </c>
      <c r="F1379" s="27">
        <f t="shared" si="43"/>
        <v>41</v>
      </c>
      <c r="G1379" s="27">
        <v>2</v>
      </c>
      <c r="H1379" s="29">
        <v>7749.16</v>
      </c>
      <c r="I1379" s="27" t="s">
        <v>4697</v>
      </c>
      <c r="J1379" s="27" t="s">
        <v>4693</v>
      </c>
      <c r="K1379" s="30" t="s">
        <v>4698</v>
      </c>
    </row>
    <row r="1380" spans="1:11">
      <c r="A1380" s="26" t="s">
        <v>8397</v>
      </c>
      <c r="B1380" s="27">
        <v>1976</v>
      </c>
      <c r="C1380" s="27" t="s">
        <v>4703</v>
      </c>
      <c r="D1380" s="26">
        <v>12</v>
      </c>
      <c r="E1380" s="28">
        <f t="shared" si="42"/>
        <v>28106</v>
      </c>
      <c r="F1380" s="27">
        <f t="shared" si="43"/>
        <v>46</v>
      </c>
      <c r="G1380" s="27">
        <v>1</v>
      </c>
      <c r="H1380" s="29">
        <v>7742.11</v>
      </c>
      <c r="I1380" s="27" t="s">
        <v>4694</v>
      </c>
      <c r="J1380" s="27" t="s">
        <v>4697</v>
      </c>
      <c r="K1380" s="30" t="s">
        <v>4695</v>
      </c>
    </row>
    <row r="1381" spans="1:11">
      <c r="A1381" s="26" t="s">
        <v>8399</v>
      </c>
      <c r="B1381" s="27">
        <v>1978</v>
      </c>
      <c r="C1381" s="27" t="s">
        <v>4702</v>
      </c>
      <c r="D1381" s="26">
        <v>4</v>
      </c>
      <c r="E1381" s="28">
        <f t="shared" si="42"/>
        <v>28737</v>
      </c>
      <c r="F1381" s="27">
        <f t="shared" si="43"/>
        <v>44</v>
      </c>
      <c r="G1381" s="27">
        <v>2</v>
      </c>
      <c r="H1381" s="29">
        <v>7740.34</v>
      </c>
      <c r="I1381" s="27" t="s">
        <v>4693</v>
      </c>
      <c r="J1381" s="27" t="s">
        <v>4693</v>
      </c>
      <c r="K1381" s="30" t="s">
        <v>4701</v>
      </c>
    </row>
    <row r="1382" spans="1:11">
      <c r="A1382" s="26" t="s">
        <v>8400</v>
      </c>
      <c r="B1382" s="27">
        <v>1965</v>
      </c>
      <c r="C1382" s="27" t="s">
        <v>4704</v>
      </c>
      <c r="D1382" s="26">
        <v>18</v>
      </c>
      <c r="E1382" s="28">
        <f t="shared" si="42"/>
        <v>23941</v>
      </c>
      <c r="F1382" s="27">
        <f t="shared" si="43"/>
        <v>57</v>
      </c>
      <c r="G1382" s="27">
        <v>0</v>
      </c>
      <c r="H1382" s="29">
        <v>7736.39</v>
      </c>
      <c r="I1382" s="27" t="s">
        <v>4694</v>
      </c>
      <c r="J1382" s="27" t="s">
        <v>4697</v>
      </c>
      <c r="K1382" s="30" t="s">
        <v>4695</v>
      </c>
    </row>
    <row r="1383" spans="1:11">
      <c r="A1383" s="26" t="s">
        <v>8403</v>
      </c>
      <c r="B1383" s="27">
        <v>1977</v>
      </c>
      <c r="C1383" s="27" t="s">
        <v>4700</v>
      </c>
      <c r="D1383" s="26">
        <v>29</v>
      </c>
      <c r="E1383" s="28">
        <f t="shared" si="42"/>
        <v>28366</v>
      </c>
      <c r="F1383" s="27">
        <f t="shared" si="43"/>
        <v>45</v>
      </c>
      <c r="G1383" s="27">
        <v>0</v>
      </c>
      <c r="H1383" s="29">
        <v>7731.86</v>
      </c>
      <c r="I1383" s="27" t="s">
        <v>4697</v>
      </c>
      <c r="J1383" s="27" t="s">
        <v>4694</v>
      </c>
      <c r="K1383" s="30" t="s">
        <v>4698</v>
      </c>
    </row>
    <row r="1384" spans="1:11">
      <c r="A1384" s="26" t="s">
        <v>8405</v>
      </c>
      <c r="B1384" s="27">
        <v>1978</v>
      </c>
      <c r="C1384" s="27" t="s">
        <v>4703</v>
      </c>
      <c r="D1384" s="26">
        <v>4</v>
      </c>
      <c r="E1384" s="28">
        <f t="shared" si="42"/>
        <v>28828</v>
      </c>
      <c r="F1384" s="27">
        <f t="shared" si="43"/>
        <v>44</v>
      </c>
      <c r="G1384" s="27">
        <v>2</v>
      </c>
      <c r="H1384" s="29">
        <v>7731.43</v>
      </c>
      <c r="I1384" s="27" t="s">
        <v>4694</v>
      </c>
      <c r="J1384" s="27" t="s">
        <v>4697</v>
      </c>
      <c r="K1384" s="30" t="s">
        <v>4695</v>
      </c>
    </row>
    <row r="1385" spans="1:11">
      <c r="A1385" s="26" t="s">
        <v>8407</v>
      </c>
      <c r="B1385" s="27">
        <v>1980</v>
      </c>
      <c r="C1385" s="27" t="s">
        <v>4702</v>
      </c>
      <c r="D1385" s="26">
        <v>10</v>
      </c>
      <c r="E1385" s="28">
        <f t="shared" si="42"/>
        <v>29474</v>
      </c>
      <c r="F1385" s="27">
        <f t="shared" si="43"/>
        <v>42</v>
      </c>
      <c r="G1385" s="27">
        <v>2</v>
      </c>
      <c r="H1385" s="29">
        <v>7729.65</v>
      </c>
      <c r="I1385" s="27" t="s">
        <v>4694</v>
      </c>
      <c r="J1385" s="27" t="s">
        <v>4693</v>
      </c>
      <c r="K1385" s="30" t="s">
        <v>4705</v>
      </c>
    </row>
    <row r="1386" spans="1:11">
      <c r="A1386" s="26" t="s">
        <v>8410</v>
      </c>
      <c r="B1386" s="27">
        <v>1979</v>
      </c>
      <c r="C1386" s="27" t="s">
        <v>4696</v>
      </c>
      <c r="D1386" s="26">
        <v>2</v>
      </c>
      <c r="E1386" s="28">
        <f t="shared" si="42"/>
        <v>29008</v>
      </c>
      <c r="F1386" s="27">
        <f t="shared" si="43"/>
        <v>44</v>
      </c>
      <c r="G1386" s="27">
        <v>1</v>
      </c>
      <c r="H1386" s="29">
        <v>7727.25</v>
      </c>
      <c r="I1386" s="27" t="s">
        <v>4697</v>
      </c>
      <c r="J1386" s="27" t="s">
        <v>4694</v>
      </c>
      <c r="K1386" s="30" t="s">
        <v>4698</v>
      </c>
    </row>
    <row r="1387" spans="1:11">
      <c r="A1387" s="26" t="s">
        <v>8412</v>
      </c>
      <c r="B1387" s="27">
        <v>1978</v>
      </c>
      <c r="C1387" s="27" t="s">
        <v>4703</v>
      </c>
      <c r="D1387" s="26">
        <v>29</v>
      </c>
      <c r="E1387" s="28">
        <f t="shared" si="42"/>
        <v>28853</v>
      </c>
      <c r="F1387" s="27">
        <f t="shared" si="43"/>
        <v>44</v>
      </c>
      <c r="G1387" s="27">
        <v>2</v>
      </c>
      <c r="H1387" s="29">
        <v>7726.85</v>
      </c>
      <c r="I1387" s="27" t="s">
        <v>4693</v>
      </c>
      <c r="J1387" s="27" t="s">
        <v>4697</v>
      </c>
      <c r="K1387" s="30" t="s">
        <v>4701</v>
      </c>
    </row>
    <row r="1388" spans="1:11">
      <c r="A1388" s="26" t="s">
        <v>8415</v>
      </c>
      <c r="B1388" s="27">
        <v>1987</v>
      </c>
      <c r="C1388" s="27" t="s">
        <v>4704</v>
      </c>
      <c r="D1388" s="26">
        <v>12</v>
      </c>
      <c r="E1388" s="28">
        <f t="shared" si="42"/>
        <v>31970</v>
      </c>
      <c r="F1388" s="27">
        <f t="shared" si="43"/>
        <v>35</v>
      </c>
      <c r="G1388" s="27">
        <v>3</v>
      </c>
      <c r="H1388" s="29">
        <v>7684.62</v>
      </c>
      <c r="I1388" s="27" t="s">
        <v>4697</v>
      </c>
      <c r="J1388" s="27" t="s">
        <v>4694</v>
      </c>
      <c r="K1388" s="30" t="s">
        <v>4715</v>
      </c>
    </row>
    <row r="1389" spans="1:11">
      <c r="A1389" s="26" t="s">
        <v>8417</v>
      </c>
      <c r="B1389" s="27">
        <v>1982</v>
      </c>
      <c r="C1389" s="27" t="s">
        <v>4703</v>
      </c>
      <c r="D1389" s="26">
        <v>18</v>
      </c>
      <c r="E1389" s="28">
        <f t="shared" si="42"/>
        <v>30303</v>
      </c>
      <c r="F1389" s="27">
        <f t="shared" si="43"/>
        <v>40</v>
      </c>
      <c r="G1389" s="27">
        <v>3</v>
      </c>
      <c r="H1389" s="29">
        <v>7682.67</v>
      </c>
      <c r="I1389" s="27" t="s">
        <v>4697</v>
      </c>
      <c r="J1389" s="27" t="s">
        <v>4693</v>
      </c>
      <c r="K1389" s="30" t="s">
        <v>4695</v>
      </c>
    </row>
    <row r="1390" spans="1:11">
      <c r="A1390" s="26" t="s">
        <v>8420</v>
      </c>
      <c r="B1390" s="27">
        <v>1981</v>
      </c>
      <c r="C1390" s="27" t="s">
        <v>4703</v>
      </c>
      <c r="D1390" s="26">
        <v>19</v>
      </c>
      <c r="E1390" s="28">
        <f t="shared" si="42"/>
        <v>29939</v>
      </c>
      <c r="F1390" s="27">
        <f t="shared" si="43"/>
        <v>41</v>
      </c>
      <c r="G1390" s="27">
        <v>1</v>
      </c>
      <c r="H1390" s="29">
        <v>7681.17</v>
      </c>
      <c r="I1390" s="27" t="s">
        <v>4697</v>
      </c>
      <c r="J1390" s="27" t="s">
        <v>4697</v>
      </c>
      <c r="K1390" s="30" t="s">
        <v>4717</v>
      </c>
    </row>
    <row r="1391" spans="1:11">
      <c r="A1391" s="26" t="s">
        <v>8422</v>
      </c>
      <c r="B1391" s="27">
        <v>1971</v>
      </c>
      <c r="C1391" s="27" t="s">
        <v>4692</v>
      </c>
      <c r="D1391" s="26">
        <v>11</v>
      </c>
      <c r="E1391" s="28">
        <f t="shared" si="42"/>
        <v>26217</v>
      </c>
      <c r="F1391" s="27">
        <f t="shared" si="43"/>
        <v>51</v>
      </c>
      <c r="G1391" s="27">
        <v>0</v>
      </c>
      <c r="H1391" s="29">
        <v>7680.92</v>
      </c>
      <c r="I1391" s="27" t="s">
        <v>4697</v>
      </c>
      <c r="J1391" s="27" t="s">
        <v>4693</v>
      </c>
      <c r="K1391" s="30" t="s">
        <v>4695</v>
      </c>
    </row>
    <row r="1392" spans="1:11">
      <c r="A1392" s="26" t="s">
        <v>8424</v>
      </c>
      <c r="B1392" s="27">
        <v>1995</v>
      </c>
      <c r="C1392" s="27" t="s">
        <v>4702</v>
      </c>
      <c r="D1392" s="26">
        <v>13</v>
      </c>
      <c r="E1392" s="28">
        <f t="shared" si="42"/>
        <v>34955</v>
      </c>
      <c r="F1392" s="27">
        <f t="shared" si="43"/>
        <v>27</v>
      </c>
      <c r="G1392" s="27">
        <v>0</v>
      </c>
      <c r="H1392" s="29">
        <v>7676.4</v>
      </c>
      <c r="I1392" s="27" t="s">
        <v>4697</v>
      </c>
      <c r="J1392" s="27" t="s">
        <v>4693</v>
      </c>
      <c r="K1392" s="30" t="s">
        <v>4698</v>
      </c>
    </row>
    <row r="1393" spans="1:11">
      <c r="A1393" s="26" t="s">
        <v>8426</v>
      </c>
      <c r="B1393" s="27">
        <v>1996</v>
      </c>
      <c r="C1393" s="27" t="s">
        <v>4706</v>
      </c>
      <c r="D1393" s="26">
        <v>24</v>
      </c>
      <c r="E1393" s="28">
        <f t="shared" si="42"/>
        <v>35393</v>
      </c>
      <c r="F1393" s="27">
        <f t="shared" si="43"/>
        <v>26</v>
      </c>
      <c r="G1393" s="27">
        <v>0</v>
      </c>
      <c r="H1393" s="29">
        <v>7670.75</v>
      </c>
      <c r="I1393" s="27" t="s">
        <v>4697</v>
      </c>
      <c r="J1393" s="27" t="s">
        <v>4697</v>
      </c>
      <c r="K1393" s="30" t="s">
        <v>4714</v>
      </c>
    </row>
    <row r="1394" spans="1:11">
      <c r="A1394" s="26" t="s">
        <v>8428</v>
      </c>
      <c r="B1394" s="27">
        <v>1976</v>
      </c>
      <c r="C1394" s="27" t="s">
        <v>4692</v>
      </c>
      <c r="D1394" s="26">
        <v>9</v>
      </c>
      <c r="E1394" s="28">
        <f t="shared" si="42"/>
        <v>28042</v>
      </c>
      <c r="F1394" s="27">
        <f t="shared" si="43"/>
        <v>46</v>
      </c>
      <c r="G1394" s="27">
        <v>2</v>
      </c>
      <c r="H1394" s="29">
        <v>7662.47</v>
      </c>
      <c r="I1394" s="27" t="s">
        <v>4697</v>
      </c>
      <c r="J1394" s="27" t="s">
        <v>4693</v>
      </c>
      <c r="K1394" s="30" t="s">
        <v>4701</v>
      </c>
    </row>
    <row r="1395" spans="1:11">
      <c r="A1395" s="26" t="s">
        <v>8431</v>
      </c>
      <c r="B1395" s="27">
        <v>1965</v>
      </c>
      <c r="C1395" s="27" t="s">
        <v>4703</v>
      </c>
      <c r="D1395" s="26">
        <v>27</v>
      </c>
      <c r="E1395" s="28">
        <f t="shared" si="42"/>
        <v>24103</v>
      </c>
      <c r="F1395" s="27">
        <f t="shared" si="43"/>
        <v>57</v>
      </c>
      <c r="G1395" s="27">
        <v>0</v>
      </c>
      <c r="H1395" s="29">
        <v>7657.69</v>
      </c>
      <c r="I1395" s="27" t="s">
        <v>4694</v>
      </c>
      <c r="J1395" s="27" t="s">
        <v>4694</v>
      </c>
      <c r="K1395" s="30" t="s">
        <v>4698</v>
      </c>
    </row>
    <row r="1396" spans="1:11">
      <c r="A1396" s="26" t="s">
        <v>8434</v>
      </c>
      <c r="B1396" s="27">
        <v>1998</v>
      </c>
      <c r="C1396" s="27" t="s">
        <v>4702</v>
      </c>
      <c r="D1396" s="26">
        <v>30</v>
      </c>
      <c r="E1396" s="28">
        <f t="shared" si="42"/>
        <v>36068</v>
      </c>
      <c r="F1396" s="27">
        <f t="shared" si="43"/>
        <v>24</v>
      </c>
      <c r="G1396" s="27">
        <v>0</v>
      </c>
      <c r="H1396" s="29">
        <v>7652.26</v>
      </c>
      <c r="I1396" s="27" t="s">
        <v>4697</v>
      </c>
      <c r="J1396" s="27" t="s">
        <v>4694</v>
      </c>
      <c r="K1396" s="30" t="s">
        <v>4710</v>
      </c>
    </row>
    <row r="1397" spans="1:11">
      <c r="A1397" s="26" t="s">
        <v>8436</v>
      </c>
      <c r="B1397" s="27">
        <v>1993</v>
      </c>
      <c r="C1397" s="27" t="s">
        <v>4700</v>
      </c>
      <c r="D1397" s="26">
        <v>10</v>
      </c>
      <c r="E1397" s="28">
        <f t="shared" si="42"/>
        <v>34191</v>
      </c>
      <c r="F1397" s="27">
        <f t="shared" si="43"/>
        <v>29</v>
      </c>
      <c r="G1397" s="27">
        <v>0</v>
      </c>
      <c r="H1397" s="29">
        <v>7650.8</v>
      </c>
      <c r="I1397" s="27" t="s">
        <v>4697</v>
      </c>
      <c r="J1397" s="27" t="s">
        <v>4697</v>
      </c>
      <c r="K1397" s="30" t="s">
        <v>4698</v>
      </c>
    </row>
    <row r="1398" spans="1:11">
      <c r="A1398" s="26" t="s">
        <v>8438</v>
      </c>
      <c r="B1398" s="27">
        <v>1980</v>
      </c>
      <c r="C1398" s="27" t="s">
        <v>4692</v>
      </c>
      <c r="D1398" s="26">
        <v>16</v>
      </c>
      <c r="E1398" s="28">
        <f t="shared" si="42"/>
        <v>29510</v>
      </c>
      <c r="F1398" s="27">
        <f t="shared" si="43"/>
        <v>42</v>
      </c>
      <c r="G1398" s="27">
        <v>1</v>
      </c>
      <c r="H1398" s="29">
        <v>7650.77</v>
      </c>
      <c r="I1398" s="27" t="s">
        <v>4697</v>
      </c>
      <c r="J1398" s="27" t="s">
        <v>4697</v>
      </c>
      <c r="K1398" s="30" t="s">
        <v>4699</v>
      </c>
    </row>
    <row r="1399" spans="1:11">
      <c r="A1399" s="26" t="s">
        <v>8441</v>
      </c>
      <c r="B1399" s="27">
        <v>1999</v>
      </c>
      <c r="C1399" s="27" t="s">
        <v>4696</v>
      </c>
      <c r="D1399" s="26">
        <v>15</v>
      </c>
      <c r="E1399" s="28">
        <f t="shared" si="42"/>
        <v>36326</v>
      </c>
      <c r="F1399" s="27">
        <f t="shared" si="43"/>
        <v>23</v>
      </c>
      <c r="G1399" s="27">
        <v>0</v>
      </c>
      <c r="H1399" s="29">
        <v>7642.05</v>
      </c>
      <c r="I1399" s="27" t="s">
        <v>4697</v>
      </c>
      <c r="J1399" s="27" t="s">
        <v>4697</v>
      </c>
      <c r="K1399" s="30" t="s">
        <v>4713</v>
      </c>
    </row>
    <row r="1400" spans="1:11">
      <c r="A1400" s="26" t="s">
        <v>8444</v>
      </c>
      <c r="B1400" s="27">
        <v>1980</v>
      </c>
      <c r="C1400" s="27" t="s">
        <v>4704</v>
      </c>
      <c r="D1400" s="26">
        <v>24</v>
      </c>
      <c r="E1400" s="28">
        <f t="shared" si="42"/>
        <v>29426</v>
      </c>
      <c r="F1400" s="27">
        <f t="shared" si="43"/>
        <v>42</v>
      </c>
      <c r="G1400" s="27">
        <v>2</v>
      </c>
      <c r="H1400" s="29">
        <v>7640.31</v>
      </c>
      <c r="I1400" s="27" t="s">
        <v>4697</v>
      </c>
      <c r="J1400" s="27" t="s">
        <v>4693</v>
      </c>
      <c r="K1400" s="30" t="s">
        <v>4695</v>
      </c>
    </row>
    <row r="1401" spans="1:11">
      <c r="A1401" s="26" t="s">
        <v>8446</v>
      </c>
      <c r="B1401" s="27">
        <v>1980</v>
      </c>
      <c r="C1401" s="27" t="s">
        <v>4696</v>
      </c>
      <c r="D1401" s="26">
        <v>20</v>
      </c>
      <c r="E1401" s="28">
        <f t="shared" si="42"/>
        <v>29392</v>
      </c>
      <c r="F1401" s="27">
        <f t="shared" si="43"/>
        <v>42</v>
      </c>
      <c r="G1401" s="27">
        <v>1</v>
      </c>
      <c r="H1401" s="29">
        <v>7639.42</v>
      </c>
      <c r="I1401" s="27" t="s">
        <v>4697</v>
      </c>
      <c r="J1401" s="27" t="s">
        <v>4697</v>
      </c>
      <c r="K1401" s="30" t="s">
        <v>4699</v>
      </c>
    </row>
    <row r="1402" spans="1:11">
      <c r="A1402" s="26" t="s">
        <v>8448</v>
      </c>
      <c r="B1402" s="27">
        <v>2001</v>
      </c>
      <c r="C1402" s="27" t="s">
        <v>4703</v>
      </c>
      <c r="D1402" s="26">
        <v>13</v>
      </c>
      <c r="E1402" s="28">
        <f t="shared" si="42"/>
        <v>37238</v>
      </c>
      <c r="F1402" s="27">
        <f t="shared" si="43"/>
        <v>21</v>
      </c>
      <c r="G1402" s="27">
        <v>0</v>
      </c>
      <c r="H1402" s="29">
        <v>7636.92</v>
      </c>
      <c r="I1402" s="27" t="s">
        <v>4697</v>
      </c>
      <c r="J1402" s="27" t="s">
        <v>4694</v>
      </c>
      <c r="K1402" s="30" t="s">
        <v>4698</v>
      </c>
    </row>
    <row r="1403" spans="1:11">
      <c r="A1403" s="26" t="s">
        <v>8450</v>
      </c>
      <c r="B1403" s="27">
        <v>1978</v>
      </c>
      <c r="C1403" s="27" t="s">
        <v>4700</v>
      </c>
      <c r="D1403" s="26">
        <v>24</v>
      </c>
      <c r="E1403" s="28">
        <f t="shared" si="42"/>
        <v>28726</v>
      </c>
      <c r="F1403" s="27">
        <f t="shared" si="43"/>
        <v>44</v>
      </c>
      <c r="G1403" s="27">
        <v>1</v>
      </c>
      <c r="H1403" s="29">
        <v>7633.72</v>
      </c>
      <c r="I1403" s="27" t="s">
        <v>4697</v>
      </c>
      <c r="J1403" s="27" t="s">
        <v>4693</v>
      </c>
      <c r="K1403" s="30" t="s">
        <v>4695</v>
      </c>
    </row>
    <row r="1404" spans="1:11">
      <c r="A1404" s="26" t="s">
        <v>8452</v>
      </c>
      <c r="B1404" s="27">
        <v>1978</v>
      </c>
      <c r="C1404" s="27" t="s">
        <v>4706</v>
      </c>
      <c r="D1404" s="26">
        <v>29</v>
      </c>
      <c r="E1404" s="28">
        <f t="shared" si="42"/>
        <v>28823</v>
      </c>
      <c r="F1404" s="27">
        <f t="shared" si="43"/>
        <v>44</v>
      </c>
      <c r="G1404" s="27">
        <v>1</v>
      </c>
      <c r="H1404" s="29">
        <v>7626.99</v>
      </c>
      <c r="I1404" s="27" t="s">
        <v>4697</v>
      </c>
      <c r="J1404" s="27" t="s">
        <v>4697</v>
      </c>
      <c r="K1404" s="30" t="s">
        <v>4701</v>
      </c>
    </row>
    <row r="1405" spans="1:11">
      <c r="A1405" s="26" t="s">
        <v>8455</v>
      </c>
      <c r="B1405" s="27">
        <v>1978</v>
      </c>
      <c r="C1405" s="27" t="s">
        <v>4706</v>
      </c>
      <c r="D1405" s="26">
        <v>6</v>
      </c>
      <c r="E1405" s="28">
        <f t="shared" si="42"/>
        <v>28800</v>
      </c>
      <c r="F1405" s="27">
        <f t="shared" si="43"/>
        <v>44</v>
      </c>
      <c r="G1405" s="27">
        <v>1</v>
      </c>
      <c r="H1405" s="29">
        <v>7624.63</v>
      </c>
      <c r="I1405" s="27" t="s">
        <v>4697</v>
      </c>
      <c r="J1405" s="27" t="s">
        <v>4693</v>
      </c>
      <c r="K1405" s="30" t="s">
        <v>4701</v>
      </c>
    </row>
    <row r="1406" spans="1:11">
      <c r="A1406" s="26" t="s">
        <v>8458</v>
      </c>
      <c r="B1406" s="27">
        <v>1978</v>
      </c>
      <c r="C1406" s="27" t="s">
        <v>4706</v>
      </c>
      <c r="D1406" s="26">
        <v>28</v>
      </c>
      <c r="E1406" s="28">
        <f t="shared" si="42"/>
        <v>28822</v>
      </c>
      <c r="F1406" s="27">
        <f t="shared" si="43"/>
        <v>44</v>
      </c>
      <c r="G1406" s="27">
        <v>1</v>
      </c>
      <c r="H1406" s="29">
        <v>7623.52</v>
      </c>
      <c r="I1406" s="27" t="s">
        <v>4697</v>
      </c>
      <c r="J1406" s="27" t="s">
        <v>4693</v>
      </c>
      <c r="K1406" s="30" t="s">
        <v>4701</v>
      </c>
    </row>
    <row r="1407" spans="1:11">
      <c r="A1407" s="26" t="s">
        <v>8461</v>
      </c>
      <c r="B1407" s="27">
        <v>1996</v>
      </c>
      <c r="C1407" s="27" t="s">
        <v>4702</v>
      </c>
      <c r="D1407" s="26">
        <v>17</v>
      </c>
      <c r="E1407" s="28">
        <f t="shared" si="42"/>
        <v>35325</v>
      </c>
      <c r="F1407" s="27">
        <f t="shared" si="43"/>
        <v>26</v>
      </c>
      <c r="G1407" s="27">
        <v>0</v>
      </c>
      <c r="H1407" s="29">
        <v>7623.13</v>
      </c>
      <c r="I1407" s="27" t="s">
        <v>4697</v>
      </c>
      <c r="J1407" s="27" t="s">
        <v>4694</v>
      </c>
      <c r="K1407" s="30" t="s">
        <v>4701</v>
      </c>
    </row>
    <row r="1408" spans="1:11">
      <c r="A1408" s="26" t="s">
        <v>8463</v>
      </c>
      <c r="B1408" s="27">
        <v>1968</v>
      </c>
      <c r="C1408" s="27" t="s">
        <v>4704</v>
      </c>
      <c r="D1408" s="26">
        <v>3</v>
      </c>
      <c r="E1408" s="28">
        <f t="shared" si="42"/>
        <v>25022</v>
      </c>
      <c r="F1408" s="27">
        <f t="shared" si="43"/>
        <v>54</v>
      </c>
      <c r="G1408" s="27">
        <v>0</v>
      </c>
      <c r="H1408" s="29">
        <v>7609.6</v>
      </c>
      <c r="I1408" s="27" t="s">
        <v>4694</v>
      </c>
      <c r="J1408" s="27" t="s">
        <v>4697</v>
      </c>
      <c r="K1408" s="30" t="s">
        <v>4698</v>
      </c>
    </row>
    <row r="1409" spans="1:11">
      <c r="A1409" s="26" t="s">
        <v>8465</v>
      </c>
      <c r="B1409" s="27">
        <v>1997</v>
      </c>
      <c r="C1409" s="27" t="s">
        <v>4702</v>
      </c>
      <c r="D1409" s="26">
        <v>30</v>
      </c>
      <c r="E1409" s="28">
        <f t="shared" si="42"/>
        <v>35703</v>
      </c>
      <c r="F1409" s="27">
        <f t="shared" si="43"/>
        <v>25</v>
      </c>
      <c r="G1409" s="27">
        <v>0</v>
      </c>
      <c r="H1409" s="29">
        <v>7607.03</v>
      </c>
      <c r="I1409" s="27" t="s">
        <v>4697</v>
      </c>
      <c r="J1409" s="27" t="s">
        <v>4697</v>
      </c>
      <c r="K1409" s="30" t="s">
        <v>4698</v>
      </c>
    </row>
    <row r="1410" spans="1:11">
      <c r="A1410" s="26" t="s">
        <v>8467</v>
      </c>
      <c r="B1410" s="27">
        <v>1967</v>
      </c>
      <c r="C1410" s="27" t="s">
        <v>4704</v>
      </c>
      <c r="D1410" s="26">
        <v>17</v>
      </c>
      <c r="E1410" s="28">
        <f t="shared" ref="E1410:E1473" si="44">DATE(B1410,MONTH(DATEVALUE("1-"&amp;C1410&amp;"-"&amp;B1410)),D1410)</f>
        <v>24670</v>
      </c>
      <c r="F1410" s="27">
        <f t="shared" ref="F1410:F1473" si="45">DATEDIF(E1410,DATE(2023,6,8),"y")</f>
        <v>55</v>
      </c>
      <c r="G1410" s="27">
        <v>0</v>
      </c>
      <c r="H1410" s="29">
        <v>7585.62</v>
      </c>
      <c r="I1410" s="27" t="s">
        <v>4694</v>
      </c>
      <c r="J1410" s="27" t="s">
        <v>4697</v>
      </c>
      <c r="K1410" s="30" t="s">
        <v>4695</v>
      </c>
    </row>
    <row r="1411" spans="1:11">
      <c r="A1411" s="26" t="s">
        <v>8469</v>
      </c>
      <c r="B1411" s="27">
        <v>1994</v>
      </c>
      <c r="C1411" s="27" t="s">
        <v>4700</v>
      </c>
      <c r="D1411" s="26">
        <v>14</v>
      </c>
      <c r="E1411" s="28">
        <f t="shared" si="44"/>
        <v>34560</v>
      </c>
      <c r="F1411" s="27">
        <f t="shared" si="45"/>
        <v>28</v>
      </c>
      <c r="G1411" s="27">
        <v>0</v>
      </c>
      <c r="H1411" s="29">
        <v>7567.13</v>
      </c>
      <c r="I1411" s="27" t="s">
        <v>4697</v>
      </c>
      <c r="J1411" s="27" t="s">
        <v>4697</v>
      </c>
      <c r="K1411" s="30" t="s">
        <v>4715</v>
      </c>
    </row>
    <row r="1412" spans="1:11">
      <c r="A1412" s="26" t="s">
        <v>8472</v>
      </c>
      <c r="B1412" s="27">
        <v>1988</v>
      </c>
      <c r="C1412" s="27" t="s">
        <v>4703</v>
      </c>
      <c r="D1412" s="26">
        <v>15</v>
      </c>
      <c r="E1412" s="28">
        <f t="shared" si="44"/>
        <v>32492</v>
      </c>
      <c r="F1412" s="27">
        <f t="shared" si="45"/>
        <v>34</v>
      </c>
      <c r="G1412" s="27">
        <v>3</v>
      </c>
      <c r="H1412" s="29">
        <v>7538.52</v>
      </c>
      <c r="I1412" s="27" t="s">
        <v>4697</v>
      </c>
      <c r="J1412" s="27" t="s">
        <v>4697</v>
      </c>
      <c r="K1412" s="30" t="s">
        <v>4698</v>
      </c>
    </row>
    <row r="1413" spans="1:11">
      <c r="A1413" s="26" t="s">
        <v>8474</v>
      </c>
      <c r="B1413" s="27">
        <v>1984</v>
      </c>
      <c r="C1413" s="27" t="s">
        <v>4700</v>
      </c>
      <c r="D1413" s="26">
        <v>22</v>
      </c>
      <c r="E1413" s="28">
        <f t="shared" si="44"/>
        <v>30916</v>
      </c>
      <c r="F1413" s="27">
        <f t="shared" si="45"/>
        <v>38</v>
      </c>
      <c r="G1413" s="27">
        <v>3</v>
      </c>
      <c r="H1413" s="29">
        <v>7537.16</v>
      </c>
      <c r="I1413" s="27" t="s">
        <v>4697</v>
      </c>
      <c r="J1413" s="27" t="s">
        <v>4697</v>
      </c>
      <c r="K1413" s="30" t="s">
        <v>4698</v>
      </c>
    </row>
    <row r="1414" spans="1:11">
      <c r="A1414" s="26" t="s">
        <v>8477</v>
      </c>
      <c r="B1414" s="27">
        <v>1978</v>
      </c>
      <c r="C1414" s="27" t="s">
        <v>4703</v>
      </c>
      <c r="D1414" s="26">
        <v>14</v>
      </c>
      <c r="E1414" s="28">
        <f t="shared" si="44"/>
        <v>28838</v>
      </c>
      <c r="F1414" s="27">
        <f t="shared" si="45"/>
        <v>44</v>
      </c>
      <c r="G1414" s="27">
        <v>2</v>
      </c>
      <c r="H1414" s="29">
        <v>7531.7</v>
      </c>
      <c r="I1414" s="27" t="s">
        <v>4697</v>
      </c>
      <c r="J1414" s="27" t="s">
        <v>4693</v>
      </c>
      <c r="K1414" s="30" t="s">
        <v>4695</v>
      </c>
    </row>
    <row r="1415" spans="1:11">
      <c r="A1415" s="26" t="s">
        <v>8479</v>
      </c>
      <c r="B1415" s="27">
        <v>1976</v>
      </c>
      <c r="C1415" s="27" t="s">
        <v>4692</v>
      </c>
      <c r="D1415" s="26">
        <v>10</v>
      </c>
      <c r="E1415" s="28">
        <f t="shared" si="44"/>
        <v>28043</v>
      </c>
      <c r="F1415" s="27">
        <f t="shared" si="45"/>
        <v>46</v>
      </c>
      <c r="G1415" s="27">
        <v>0</v>
      </c>
      <c r="H1415" s="29">
        <v>7526.71</v>
      </c>
      <c r="I1415" s="27" t="s">
        <v>4694</v>
      </c>
      <c r="J1415" s="27" t="s">
        <v>4693</v>
      </c>
      <c r="K1415" s="30" t="s">
        <v>4698</v>
      </c>
    </row>
    <row r="1416" spans="1:11">
      <c r="A1416" s="26" t="s">
        <v>8481</v>
      </c>
      <c r="B1416" s="27">
        <v>1978</v>
      </c>
      <c r="C1416" s="27" t="s">
        <v>4692</v>
      </c>
      <c r="D1416" s="26">
        <v>18</v>
      </c>
      <c r="E1416" s="28">
        <f t="shared" si="44"/>
        <v>28781</v>
      </c>
      <c r="F1416" s="27">
        <f t="shared" si="45"/>
        <v>44</v>
      </c>
      <c r="G1416" s="27">
        <v>1</v>
      </c>
      <c r="H1416" s="29">
        <v>7518.03</v>
      </c>
      <c r="I1416" s="27" t="s">
        <v>4697</v>
      </c>
      <c r="J1416" s="27" t="s">
        <v>4694</v>
      </c>
      <c r="K1416" s="30" t="s">
        <v>4698</v>
      </c>
    </row>
    <row r="1417" spans="1:11">
      <c r="A1417" s="26" t="s">
        <v>8484</v>
      </c>
      <c r="B1417" s="27">
        <v>1983</v>
      </c>
      <c r="C1417" s="27" t="s">
        <v>4704</v>
      </c>
      <c r="D1417" s="26">
        <v>10</v>
      </c>
      <c r="E1417" s="28">
        <f t="shared" si="44"/>
        <v>30507</v>
      </c>
      <c r="F1417" s="27">
        <f t="shared" si="45"/>
        <v>39</v>
      </c>
      <c r="G1417" s="27">
        <v>4</v>
      </c>
      <c r="H1417" s="29">
        <v>7512.27</v>
      </c>
      <c r="I1417" s="27" t="s">
        <v>4694</v>
      </c>
      <c r="J1417" s="27" t="s">
        <v>4697</v>
      </c>
      <c r="K1417" s="30" t="s">
        <v>4701</v>
      </c>
    </row>
    <row r="1418" spans="1:11">
      <c r="A1418" s="26" t="s">
        <v>8486</v>
      </c>
      <c r="B1418" s="27">
        <v>1997</v>
      </c>
      <c r="C1418" s="27" t="s">
        <v>4692</v>
      </c>
      <c r="D1418" s="26">
        <v>28</v>
      </c>
      <c r="E1418" s="28">
        <f t="shared" si="44"/>
        <v>35731</v>
      </c>
      <c r="F1418" s="27">
        <f t="shared" si="45"/>
        <v>25</v>
      </c>
      <c r="G1418" s="27">
        <v>0</v>
      </c>
      <c r="H1418" s="29">
        <v>7504.3</v>
      </c>
      <c r="I1418" s="27" t="s">
        <v>4697</v>
      </c>
      <c r="J1418" s="27" t="s">
        <v>4693</v>
      </c>
      <c r="K1418" s="30" t="s">
        <v>4698</v>
      </c>
    </row>
    <row r="1419" spans="1:11">
      <c r="A1419" s="26" t="s">
        <v>8489</v>
      </c>
      <c r="B1419" s="27">
        <v>1988</v>
      </c>
      <c r="C1419" s="27" t="s">
        <v>4703</v>
      </c>
      <c r="D1419" s="26">
        <v>15</v>
      </c>
      <c r="E1419" s="28">
        <f t="shared" si="44"/>
        <v>32492</v>
      </c>
      <c r="F1419" s="27">
        <f t="shared" si="45"/>
        <v>34</v>
      </c>
      <c r="G1419" s="27">
        <v>3</v>
      </c>
      <c r="H1419" s="29">
        <v>7494.63</v>
      </c>
      <c r="I1419" s="27" t="s">
        <v>4697</v>
      </c>
      <c r="J1419" s="27" t="s">
        <v>4694</v>
      </c>
      <c r="K1419" s="30" t="s">
        <v>4716</v>
      </c>
    </row>
    <row r="1420" spans="1:11">
      <c r="A1420" s="26" t="s">
        <v>8491</v>
      </c>
      <c r="B1420" s="27">
        <v>1996</v>
      </c>
      <c r="C1420" s="27" t="s">
        <v>4696</v>
      </c>
      <c r="D1420" s="26">
        <v>14</v>
      </c>
      <c r="E1420" s="28">
        <f t="shared" si="44"/>
        <v>35230</v>
      </c>
      <c r="F1420" s="27">
        <f t="shared" si="45"/>
        <v>26</v>
      </c>
      <c r="G1420" s="27">
        <v>0</v>
      </c>
      <c r="H1420" s="29">
        <v>7487.38</v>
      </c>
      <c r="I1420" s="27" t="s">
        <v>4697</v>
      </c>
      <c r="J1420" s="27" t="s">
        <v>4694</v>
      </c>
      <c r="K1420" s="30" t="s">
        <v>4698</v>
      </c>
    </row>
    <row r="1421" spans="1:11">
      <c r="A1421" s="26" t="s">
        <v>8493</v>
      </c>
      <c r="B1421" s="27">
        <v>1967</v>
      </c>
      <c r="C1421" s="27" t="s">
        <v>4700</v>
      </c>
      <c r="D1421" s="26">
        <v>4</v>
      </c>
      <c r="E1421" s="28">
        <f t="shared" si="44"/>
        <v>24688</v>
      </c>
      <c r="F1421" s="27">
        <f t="shared" si="45"/>
        <v>55</v>
      </c>
      <c r="G1421" s="27">
        <v>0</v>
      </c>
      <c r="H1421" s="29">
        <v>7463.51</v>
      </c>
      <c r="I1421" s="27" t="s">
        <v>4694</v>
      </c>
      <c r="J1421" s="27" t="s">
        <v>4694</v>
      </c>
      <c r="K1421" s="30" t="s">
        <v>4695</v>
      </c>
    </row>
    <row r="1422" spans="1:11">
      <c r="A1422" s="26" t="s">
        <v>8496</v>
      </c>
      <c r="B1422" s="27">
        <v>2001</v>
      </c>
      <c r="C1422" s="27" t="s">
        <v>4696</v>
      </c>
      <c r="D1422" s="26">
        <v>1</v>
      </c>
      <c r="E1422" s="28">
        <f t="shared" si="44"/>
        <v>37043</v>
      </c>
      <c r="F1422" s="27">
        <f t="shared" si="45"/>
        <v>22</v>
      </c>
      <c r="G1422" s="27">
        <v>0</v>
      </c>
      <c r="H1422" s="29">
        <v>7450.36</v>
      </c>
      <c r="I1422" s="27" t="s">
        <v>4697</v>
      </c>
      <c r="J1422" s="27" t="s">
        <v>4697</v>
      </c>
      <c r="K1422" s="30" t="s">
        <v>4698</v>
      </c>
    </row>
    <row r="1423" spans="1:11">
      <c r="A1423" s="26" t="s">
        <v>8499</v>
      </c>
      <c r="B1423" s="27">
        <v>1977</v>
      </c>
      <c r="C1423" s="27" t="s">
        <v>4702</v>
      </c>
      <c r="D1423" s="26">
        <v>30</v>
      </c>
      <c r="E1423" s="28">
        <f t="shared" si="44"/>
        <v>28398</v>
      </c>
      <c r="F1423" s="27">
        <f t="shared" si="45"/>
        <v>45</v>
      </c>
      <c r="G1423" s="27">
        <v>0</v>
      </c>
      <c r="H1423" s="29">
        <v>7448.4</v>
      </c>
      <c r="I1423" s="27" t="s">
        <v>4694</v>
      </c>
      <c r="J1423" s="27" t="s">
        <v>4694</v>
      </c>
      <c r="K1423" s="30" t="s">
        <v>4708</v>
      </c>
    </row>
    <row r="1424" spans="1:11">
      <c r="A1424" s="26" t="s">
        <v>8502</v>
      </c>
      <c r="B1424" s="27">
        <v>1977</v>
      </c>
      <c r="C1424" s="27" t="s">
        <v>4702</v>
      </c>
      <c r="D1424" s="26">
        <v>25</v>
      </c>
      <c r="E1424" s="28">
        <f t="shared" si="44"/>
        <v>28393</v>
      </c>
      <c r="F1424" s="27">
        <f t="shared" si="45"/>
        <v>45</v>
      </c>
      <c r="G1424" s="27">
        <v>1</v>
      </c>
      <c r="H1424" s="29">
        <v>7445.92</v>
      </c>
      <c r="I1424" s="27" t="s">
        <v>4694</v>
      </c>
      <c r="J1424" s="27" t="s">
        <v>4693</v>
      </c>
      <c r="K1424" s="30" t="s">
        <v>4701</v>
      </c>
    </row>
    <row r="1425" spans="1:11">
      <c r="A1425" s="26" t="s">
        <v>8505</v>
      </c>
      <c r="B1425" s="27">
        <v>1980</v>
      </c>
      <c r="C1425" s="27" t="s">
        <v>4704</v>
      </c>
      <c r="D1425" s="26">
        <v>7</v>
      </c>
      <c r="E1425" s="28">
        <f t="shared" si="44"/>
        <v>29409</v>
      </c>
      <c r="F1425" s="27">
        <f t="shared" si="45"/>
        <v>42</v>
      </c>
      <c r="G1425" s="27">
        <v>1</v>
      </c>
      <c r="H1425" s="29">
        <v>7443.64</v>
      </c>
      <c r="I1425" s="27" t="s">
        <v>4697</v>
      </c>
      <c r="J1425" s="27" t="s">
        <v>4694</v>
      </c>
      <c r="K1425" s="30" t="s">
        <v>4698</v>
      </c>
    </row>
    <row r="1426" spans="1:11">
      <c r="A1426" s="26" t="s">
        <v>8508</v>
      </c>
      <c r="B1426" s="27">
        <v>1979</v>
      </c>
      <c r="C1426" s="27" t="s">
        <v>4702</v>
      </c>
      <c r="D1426" s="26">
        <v>1</v>
      </c>
      <c r="E1426" s="28">
        <f t="shared" si="44"/>
        <v>29099</v>
      </c>
      <c r="F1426" s="27">
        <f t="shared" si="45"/>
        <v>43</v>
      </c>
      <c r="G1426" s="27">
        <v>2</v>
      </c>
      <c r="H1426" s="29">
        <v>7441.5</v>
      </c>
      <c r="I1426" s="27" t="s">
        <v>4694</v>
      </c>
      <c r="J1426" s="27" t="s">
        <v>4697</v>
      </c>
      <c r="K1426" s="30" t="s">
        <v>4701</v>
      </c>
    </row>
    <row r="1427" spans="1:11">
      <c r="A1427" s="26" t="s">
        <v>8511</v>
      </c>
      <c r="B1427" s="27">
        <v>1977</v>
      </c>
      <c r="C1427" s="27" t="s">
        <v>4700</v>
      </c>
      <c r="D1427" s="26">
        <v>25</v>
      </c>
      <c r="E1427" s="28">
        <f t="shared" si="44"/>
        <v>28362</v>
      </c>
      <c r="F1427" s="27">
        <f t="shared" si="45"/>
        <v>45</v>
      </c>
      <c r="G1427" s="27">
        <v>1</v>
      </c>
      <c r="H1427" s="29">
        <v>7441.05</v>
      </c>
      <c r="I1427" s="27" t="s">
        <v>4694</v>
      </c>
      <c r="J1427" s="27" t="s">
        <v>4697</v>
      </c>
      <c r="K1427" s="30" t="s">
        <v>4701</v>
      </c>
    </row>
    <row r="1428" spans="1:11">
      <c r="A1428" s="26" t="s">
        <v>8513</v>
      </c>
      <c r="B1428" s="27">
        <v>1978</v>
      </c>
      <c r="C1428" s="27" t="s">
        <v>4703</v>
      </c>
      <c r="D1428" s="26">
        <v>2</v>
      </c>
      <c r="E1428" s="28">
        <f t="shared" si="44"/>
        <v>28826</v>
      </c>
      <c r="F1428" s="27">
        <f t="shared" si="45"/>
        <v>44</v>
      </c>
      <c r="G1428" s="27">
        <v>0</v>
      </c>
      <c r="H1428" s="29">
        <v>7421.19</v>
      </c>
      <c r="I1428" s="27" t="s">
        <v>4697</v>
      </c>
      <c r="J1428" s="27" t="s">
        <v>4694</v>
      </c>
      <c r="K1428" s="30" t="s">
        <v>4698</v>
      </c>
    </row>
    <row r="1429" spans="1:11">
      <c r="A1429" s="26" t="s">
        <v>8515</v>
      </c>
      <c r="B1429" s="27">
        <v>1978</v>
      </c>
      <c r="C1429" s="27" t="s">
        <v>4706</v>
      </c>
      <c r="D1429" s="26">
        <v>12</v>
      </c>
      <c r="E1429" s="28">
        <f t="shared" si="44"/>
        <v>28806</v>
      </c>
      <c r="F1429" s="27">
        <f t="shared" si="45"/>
        <v>44</v>
      </c>
      <c r="G1429" s="27">
        <v>0</v>
      </c>
      <c r="H1429" s="29">
        <v>7419.48</v>
      </c>
      <c r="I1429" s="27" t="s">
        <v>4697</v>
      </c>
      <c r="J1429" s="27" t="s">
        <v>4697</v>
      </c>
      <c r="K1429" s="30" t="s">
        <v>4698</v>
      </c>
    </row>
    <row r="1430" spans="1:11">
      <c r="A1430" s="26" t="s">
        <v>8518</v>
      </c>
      <c r="B1430" s="27">
        <v>1983</v>
      </c>
      <c r="C1430" s="27" t="s">
        <v>4702</v>
      </c>
      <c r="D1430" s="26">
        <v>19</v>
      </c>
      <c r="E1430" s="28">
        <f t="shared" si="44"/>
        <v>30578</v>
      </c>
      <c r="F1430" s="27">
        <f t="shared" si="45"/>
        <v>39</v>
      </c>
      <c r="G1430" s="27">
        <v>3</v>
      </c>
      <c r="H1430" s="29">
        <v>7418.52</v>
      </c>
      <c r="I1430" s="27" t="s">
        <v>4697</v>
      </c>
      <c r="J1430" s="27" t="s">
        <v>4697</v>
      </c>
      <c r="K1430" s="30" t="s">
        <v>4701</v>
      </c>
    </row>
    <row r="1431" spans="1:11">
      <c r="A1431" s="26" t="s">
        <v>8519</v>
      </c>
      <c r="B1431" s="27">
        <v>1965</v>
      </c>
      <c r="C1431" s="27" t="s">
        <v>4703</v>
      </c>
      <c r="D1431" s="26">
        <v>5</v>
      </c>
      <c r="E1431" s="28">
        <f t="shared" si="44"/>
        <v>24081</v>
      </c>
      <c r="F1431" s="27">
        <f t="shared" si="45"/>
        <v>57</v>
      </c>
      <c r="G1431" s="27">
        <v>0</v>
      </c>
      <c r="H1431" s="29">
        <v>7403.98</v>
      </c>
      <c r="I1431" s="27" t="s">
        <v>4694</v>
      </c>
      <c r="J1431" s="27" t="s">
        <v>4697</v>
      </c>
      <c r="K1431" s="30" t="s">
        <v>4695</v>
      </c>
    </row>
    <row r="1432" spans="1:11">
      <c r="A1432" s="26" t="s">
        <v>8522</v>
      </c>
      <c r="B1432" s="27">
        <v>1993</v>
      </c>
      <c r="C1432" s="27" t="s">
        <v>4704</v>
      </c>
      <c r="D1432" s="26">
        <v>22</v>
      </c>
      <c r="E1432" s="28">
        <f t="shared" si="44"/>
        <v>34172</v>
      </c>
      <c r="F1432" s="27">
        <f t="shared" si="45"/>
        <v>29</v>
      </c>
      <c r="G1432" s="27">
        <v>0</v>
      </c>
      <c r="H1432" s="29">
        <v>7388.85</v>
      </c>
      <c r="I1432" s="27" t="s">
        <v>4697</v>
      </c>
      <c r="J1432" s="27" t="s">
        <v>4697</v>
      </c>
      <c r="K1432" s="30" t="s">
        <v>4713</v>
      </c>
    </row>
    <row r="1433" spans="1:11">
      <c r="A1433" s="26" t="s">
        <v>8525</v>
      </c>
      <c r="B1433" s="27">
        <v>1981</v>
      </c>
      <c r="C1433" s="27" t="s">
        <v>4706</v>
      </c>
      <c r="D1433" s="26">
        <v>24</v>
      </c>
      <c r="E1433" s="28">
        <f t="shared" si="44"/>
        <v>29914</v>
      </c>
      <c r="F1433" s="27">
        <f t="shared" si="45"/>
        <v>41</v>
      </c>
      <c r="G1433" s="27">
        <v>2</v>
      </c>
      <c r="H1433" s="29">
        <v>7371.77</v>
      </c>
      <c r="I1433" s="27" t="s">
        <v>4697</v>
      </c>
      <c r="J1433" s="27" t="s">
        <v>4693</v>
      </c>
      <c r="K1433" s="30" t="s">
        <v>4701</v>
      </c>
    </row>
    <row r="1434" spans="1:11">
      <c r="A1434" s="26" t="s">
        <v>8527</v>
      </c>
      <c r="B1434" s="27">
        <v>1965</v>
      </c>
      <c r="C1434" s="27" t="s">
        <v>4703</v>
      </c>
      <c r="D1434" s="26">
        <v>9</v>
      </c>
      <c r="E1434" s="28">
        <f t="shared" si="44"/>
        <v>24085</v>
      </c>
      <c r="F1434" s="27">
        <f t="shared" si="45"/>
        <v>57</v>
      </c>
      <c r="G1434" s="27">
        <v>0</v>
      </c>
      <c r="H1434" s="29">
        <v>7362.31</v>
      </c>
      <c r="I1434" s="27" t="s">
        <v>4694</v>
      </c>
      <c r="J1434" s="27" t="s">
        <v>4694</v>
      </c>
      <c r="K1434" s="30" t="s">
        <v>4695</v>
      </c>
    </row>
    <row r="1435" spans="1:11">
      <c r="A1435" s="26" t="s">
        <v>8530</v>
      </c>
      <c r="B1435" s="27">
        <v>1981</v>
      </c>
      <c r="C1435" s="27" t="s">
        <v>4704</v>
      </c>
      <c r="D1435" s="26">
        <v>16</v>
      </c>
      <c r="E1435" s="28">
        <f t="shared" si="44"/>
        <v>29783</v>
      </c>
      <c r="F1435" s="27">
        <f t="shared" si="45"/>
        <v>41</v>
      </c>
      <c r="G1435" s="27">
        <v>1</v>
      </c>
      <c r="H1435" s="29">
        <v>7358.18</v>
      </c>
      <c r="I1435" s="27" t="s">
        <v>4697</v>
      </c>
      <c r="J1435" s="27" t="s">
        <v>4694</v>
      </c>
      <c r="K1435" s="30" t="s">
        <v>4699</v>
      </c>
    </row>
    <row r="1436" spans="1:11">
      <c r="A1436" s="26" t="s">
        <v>8532</v>
      </c>
      <c r="B1436" s="27">
        <v>1983</v>
      </c>
      <c r="C1436" s="27" t="s">
        <v>4696</v>
      </c>
      <c r="D1436" s="26">
        <v>21</v>
      </c>
      <c r="E1436" s="28">
        <f t="shared" si="44"/>
        <v>30488</v>
      </c>
      <c r="F1436" s="27">
        <f t="shared" si="45"/>
        <v>39</v>
      </c>
      <c r="G1436" s="27">
        <v>3</v>
      </c>
      <c r="H1436" s="29">
        <v>7357.49</v>
      </c>
      <c r="I1436" s="27" t="s">
        <v>4697</v>
      </c>
      <c r="J1436" s="27" t="s">
        <v>4697</v>
      </c>
      <c r="K1436" s="30" t="s">
        <v>4698</v>
      </c>
    </row>
    <row r="1437" spans="1:11">
      <c r="A1437" s="26" t="s">
        <v>8534</v>
      </c>
      <c r="B1437" s="27">
        <v>1993</v>
      </c>
      <c r="C1437" s="27" t="s">
        <v>4692</v>
      </c>
      <c r="D1437" s="26">
        <v>5</v>
      </c>
      <c r="E1437" s="28">
        <f t="shared" si="44"/>
        <v>34247</v>
      </c>
      <c r="F1437" s="27">
        <f t="shared" si="45"/>
        <v>29</v>
      </c>
      <c r="G1437" s="27">
        <v>0</v>
      </c>
      <c r="H1437" s="29">
        <v>7349.12</v>
      </c>
      <c r="I1437" s="27" t="s">
        <v>4697</v>
      </c>
      <c r="J1437" s="27" t="s">
        <v>4697</v>
      </c>
      <c r="K1437" s="30" t="s">
        <v>4715</v>
      </c>
    </row>
    <row r="1438" spans="1:11">
      <c r="A1438" s="26" t="s">
        <v>8537</v>
      </c>
      <c r="B1438" s="27">
        <v>1977</v>
      </c>
      <c r="C1438" s="27" t="s">
        <v>4703</v>
      </c>
      <c r="D1438" s="26">
        <v>1</v>
      </c>
      <c r="E1438" s="28">
        <f t="shared" si="44"/>
        <v>28460</v>
      </c>
      <c r="F1438" s="27">
        <f t="shared" si="45"/>
        <v>45</v>
      </c>
      <c r="G1438" s="27">
        <v>0</v>
      </c>
      <c r="H1438" s="29">
        <v>7348.14</v>
      </c>
      <c r="I1438" s="27" t="s">
        <v>4697</v>
      </c>
      <c r="J1438" s="27" t="s">
        <v>4693</v>
      </c>
      <c r="K1438" s="30" t="s">
        <v>4701</v>
      </c>
    </row>
    <row r="1439" spans="1:11">
      <c r="A1439" s="26" t="s">
        <v>8539</v>
      </c>
      <c r="B1439" s="27">
        <v>1979</v>
      </c>
      <c r="C1439" s="27" t="s">
        <v>4696</v>
      </c>
      <c r="D1439" s="26">
        <v>26</v>
      </c>
      <c r="E1439" s="28">
        <f t="shared" si="44"/>
        <v>29032</v>
      </c>
      <c r="F1439" s="27">
        <f t="shared" si="45"/>
        <v>43</v>
      </c>
      <c r="G1439" s="27">
        <v>1</v>
      </c>
      <c r="H1439" s="29">
        <v>7345.73</v>
      </c>
      <c r="I1439" s="27" t="s">
        <v>4697</v>
      </c>
      <c r="J1439" s="27" t="s">
        <v>4693</v>
      </c>
      <c r="K1439" s="30" t="s">
        <v>4695</v>
      </c>
    </row>
    <row r="1440" spans="1:11">
      <c r="A1440" s="26" t="s">
        <v>8542</v>
      </c>
      <c r="B1440" s="27">
        <v>1977</v>
      </c>
      <c r="C1440" s="27" t="s">
        <v>4703</v>
      </c>
      <c r="D1440" s="26">
        <v>18</v>
      </c>
      <c r="E1440" s="28">
        <f t="shared" si="44"/>
        <v>28477</v>
      </c>
      <c r="F1440" s="27">
        <f t="shared" si="45"/>
        <v>45</v>
      </c>
      <c r="G1440" s="27">
        <v>0</v>
      </c>
      <c r="H1440" s="29">
        <v>7345.08</v>
      </c>
      <c r="I1440" s="27" t="s">
        <v>4697</v>
      </c>
      <c r="J1440" s="27" t="s">
        <v>4693</v>
      </c>
      <c r="K1440" s="30" t="s">
        <v>4701</v>
      </c>
    </row>
    <row r="1441" spans="1:11">
      <c r="A1441" s="26" t="s">
        <v>8544</v>
      </c>
      <c r="B1441" s="27">
        <v>1986</v>
      </c>
      <c r="C1441" s="27" t="s">
        <v>4696</v>
      </c>
      <c r="D1441" s="26">
        <v>15</v>
      </c>
      <c r="E1441" s="28">
        <f t="shared" si="44"/>
        <v>31578</v>
      </c>
      <c r="F1441" s="27">
        <f t="shared" si="45"/>
        <v>36</v>
      </c>
      <c r="G1441" s="27">
        <v>3</v>
      </c>
      <c r="H1441" s="29">
        <v>7339.93</v>
      </c>
      <c r="I1441" s="27" t="s">
        <v>4697</v>
      </c>
      <c r="J1441" s="27" t="s">
        <v>4697</v>
      </c>
      <c r="K1441" s="30" t="s">
        <v>4698</v>
      </c>
    </row>
    <row r="1442" spans="1:11">
      <c r="A1442" s="26" t="s">
        <v>8547</v>
      </c>
      <c r="B1442" s="27">
        <v>1979</v>
      </c>
      <c r="C1442" s="27" t="s">
        <v>4702</v>
      </c>
      <c r="D1442" s="26">
        <v>19</v>
      </c>
      <c r="E1442" s="28">
        <f t="shared" si="44"/>
        <v>29117</v>
      </c>
      <c r="F1442" s="27">
        <f t="shared" si="45"/>
        <v>43</v>
      </c>
      <c r="G1442" s="27">
        <v>1</v>
      </c>
      <c r="H1442" s="29">
        <v>7337.75</v>
      </c>
      <c r="I1442" s="27" t="s">
        <v>4697</v>
      </c>
      <c r="J1442" s="27" t="s">
        <v>4694</v>
      </c>
      <c r="K1442" s="30" t="s">
        <v>4701</v>
      </c>
    </row>
    <row r="1443" spans="1:11">
      <c r="A1443" s="26" t="s">
        <v>8549</v>
      </c>
      <c r="B1443" s="27">
        <v>1984</v>
      </c>
      <c r="C1443" s="27" t="s">
        <v>4704</v>
      </c>
      <c r="D1443" s="26">
        <v>25</v>
      </c>
      <c r="E1443" s="28">
        <f t="shared" si="44"/>
        <v>30888</v>
      </c>
      <c r="F1443" s="27">
        <f t="shared" si="45"/>
        <v>38</v>
      </c>
      <c r="G1443" s="27">
        <v>3</v>
      </c>
      <c r="H1443" s="29">
        <v>7325.47</v>
      </c>
      <c r="I1443" s="27" t="s">
        <v>4697</v>
      </c>
      <c r="J1443" s="27" t="s">
        <v>4693</v>
      </c>
      <c r="K1443" s="30" t="s">
        <v>4698</v>
      </c>
    </row>
    <row r="1444" spans="1:11">
      <c r="A1444" s="26" t="s">
        <v>8550</v>
      </c>
      <c r="B1444" s="27">
        <v>1979</v>
      </c>
      <c r="C1444" s="27" t="s">
        <v>4696</v>
      </c>
      <c r="D1444" s="26">
        <v>19</v>
      </c>
      <c r="E1444" s="28">
        <f t="shared" si="44"/>
        <v>29025</v>
      </c>
      <c r="F1444" s="27">
        <f t="shared" si="45"/>
        <v>43</v>
      </c>
      <c r="G1444" s="27">
        <v>0</v>
      </c>
      <c r="H1444" s="29">
        <v>7325.05</v>
      </c>
      <c r="I1444" s="27" t="s">
        <v>4697</v>
      </c>
      <c r="J1444" s="27" t="s">
        <v>4694</v>
      </c>
      <c r="K1444" s="30" t="s">
        <v>4699</v>
      </c>
    </row>
    <row r="1445" spans="1:11">
      <c r="A1445" s="26" t="s">
        <v>8552</v>
      </c>
      <c r="B1445" s="27">
        <v>2004</v>
      </c>
      <c r="C1445" s="27" t="s">
        <v>4706</v>
      </c>
      <c r="D1445" s="26">
        <v>15</v>
      </c>
      <c r="E1445" s="28">
        <f t="shared" si="44"/>
        <v>38306</v>
      </c>
      <c r="F1445" s="27">
        <f t="shared" si="45"/>
        <v>18</v>
      </c>
      <c r="G1445" s="27">
        <v>0</v>
      </c>
      <c r="H1445" s="29">
        <v>7323.73</v>
      </c>
      <c r="I1445" s="27" t="s">
        <v>4697</v>
      </c>
      <c r="J1445" s="27" t="s">
        <v>4697</v>
      </c>
      <c r="K1445" s="30" t="s">
        <v>4699</v>
      </c>
    </row>
    <row r="1446" spans="1:11">
      <c r="A1446" s="26" t="s">
        <v>8554</v>
      </c>
      <c r="B1446" s="27">
        <v>1965</v>
      </c>
      <c r="C1446" s="27" t="s">
        <v>4704</v>
      </c>
      <c r="D1446" s="26">
        <v>11</v>
      </c>
      <c r="E1446" s="28">
        <f t="shared" si="44"/>
        <v>23934</v>
      </c>
      <c r="F1446" s="27">
        <f t="shared" si="45"/>
        <v>57</v>
      </c>
      <c r="G1446" s="27">
        <v>0</v>
      </c>
      <c r="H1446" s="29">
        <v>7322.86</v>
      </c>
      <c r="I1446" s="27" t="s">
        <v>4694</v>
      </c>
      <c r="J1446" s="27" t="s">
        <v>4694</v>
      </c>
      <c r="K1446" s="30" t="s">
        <v>4698</v>
      </c>
    </row>
    <row r="1447" spans="1:11">
      <c r="A1447" s="26" t="s">
        <v>8557</v>
      </c>
      <c r="B1447" s="27">
        <v>1972</v>
      </c>
      <c r="C1447" s="27" t="s">
        <v>4700</v>
      </c>
      <c r="D1447" s="26">
        <v>11</v>
      </c>
      <c r="E1447" s="28">
        <f t="shared" si="44"/>
        <v>26522</v>
      </c>
      <c r="F1447" s="27">
        <f t="shared" si="45"/>
        <v>50</v>
      </c>
      <c r="G1447" s="27">
        <v>0</v>
      </c>
      <c r="H1447" s="29">
        <v>7318.22</v>
      </c>
      <c r="I1447" s="27" t="s">
        <v>4697</v>
      </c>
      <c r="J1447" s="27" t="s">
        <v>4694</v>
      </c>
      <c r="K1447" s="30" t="s">
        <v>4698</v>
      </c>
    </row>
    <row r="1448" spans="1:11">
      <c r="A1448" s="26" t="s">
        <v>8559</v>
      </c>
      <c r="B1448" s="27">
        <v>1965</v>
      </c>
      <c r="C1448" s="27" t="s">
        <v>4696</v>
      </c>
      <c r="D1448" s="26">
        <v>25</v>
      </c>
      <c r="E1448" s="28">
        <f t="shared" si="44"/>
        <v>23918</v>
      </c>
      <c r="F1448" s="27">
        <f t="shared" si="45"/>
        <v>57</v>
      </c>
      <c r="G1448" s="27">
        <v>0</v>
      </c>
      <c r="H1448" s="29">
        <v>7318.21</v>
      </c>
      <c r="I1448" s="27" t="s">
        <v>4694</v>
      </c>
      <c r="J1448" s="27" t="s">
        <v>4693</v>
      </c>
      <c r="K1448" s="30" t="s">
        <v>4695</v>
      </c>
    </row>
    <row r="1449" spans="1:11">
      <c r="A1449" s="26" t="s">
        <v>8561</v>
      </c>
      <c r="B1449" s="27">
        <v>1965</v>
      </c>
      <c r="C1449" s="27" t="s">
        <v>4696</v>
      </c>
      <c r="D1449" s="26">
        <v>6</v>
      </c>
      <c r="E1449" s="28">
        <f t="shared" si="44"/>
        <v>23899</v>
      </c>
      <c r="F1449" s="27">
        <f t="shared" si="45"/>
        <v>58</v>
      </c>
      <c r="G1449" s="27">
        <v>0</v>
      </c>
      <c r="H1449" s="29">
        <v>7304.65</v>
      </c>
      <c r="I1449" s="27" t="s">
        <v>4694</v>
      </c>
      <c r="J1449" s="27" t="s">
        <v>4694</v>
      </c>
      <c r="K1449" s="30" t="s">
        <v>4695</v>
      </c>
    </row>
    <row r="1450" spans="1:11">
      <c r="A1450" s="26" t="s">
        <v>8564</v>
      </c>
      <c r="B1450" s="27">
        <v>1966</v>
      </c>
      <c r="C1450" s="27" t="s">
        <v>4703</v>
      </c>
      <c r="D1450" s="26">
        <v>26</v>
      </c>
      <c r="E1450" s="28">
        <f t="shared" si="44"/>
        <v>24467</v>
      </c>
      <c r="F1450" s="27">
        <f t="shared" si="45"/>
        <v>56</v>
      </c>
      <c r="G1450" s="27">
        <v>0</v>
      </c>
      <c r="H1450" s="29">
        <v>7302.46</v>
      </c>
      <c r="I1450" s="27" t="s">
        <v>4694</v>
      </c>
      <c r="J1450" s="27" t="s">
        <v>4693</v>
      </c>
      <c r="K1450" s="30" t="s">
        <v>4698</v>
      </c>
    </row>
    <row r="1451" spans="1:11">
      <c r="A1451" s="26" t="s">
        <v>8567</v>
      </c>
      <c r="B1451" s="27">
        <v>1985</v>
      </c>
      <c r="C1451" s="27" t="s">
        <v>4706</v>
      </c>
      <c r="D1451" s="26">
        <v>2</v>
      </c>
      <c r="E1451" s="28">
        <f t="shared" si="44"/>
        <v>31353</v>
      </c>
      <c r="F1451" s="27">
        <f t="shared" si="45"/>
        <v>37</v>
      </c>
      <c r="G1451" s="27">
        <v>3</v>
      </c>
      <c r="H1451" s="29">
        <v>7281.51</v>
      </c>
      <c r="I1451" s="27" t="s">
        <v>4697</v>
      </c>
      <c r="J1451" s="27" t="s">
        <v>4693</v>
      </c>
      <c r="K1451" s="30" t="s">
        <v>4698</v>
      </c>
    </row>
    <row r="1452" spans="1:11">
      <c r="A1452" s="26" t="s">
        <v>8570</v>
      </c>
      <c r="B1452" s="27">
        <v>1976</v>
      </c>
      <c r="C1452" s="27" t="s">
        <v>4703</v>
      </c>
      <c r="D1452" s="26">
        <v>18</v>
      </c>
      <c r="E1452" s="28">
        <f t="shared" si="44"/>
        <v>28112</v>
      </c>
      <c r="F1452" s="27">
        <f t="shared" si="45"/>
        <v>46</v>
      </c>
      <c r="G1452" s="27">
        <v>2</v>
      </c>
      <c r="H1452" s="29">
        <v>7273.02</v>
      </c>
      <c r="I1452" s="27" t="s">
        <v>4697</v>
      </c>
      <c r="J1452" s="27" t="s">
        <v>4693</v>
      </c>
      <c r="K1452" s="30" t="s">
        <v>4695</v>
      </c>
    </row>
    <row r="1453" spans="1:11">
      <c r="A1453" s="26" t="s">
        <v>8573</v>
      </c>
      <c r="B1453" s="27">
        <v>1981</v>
      </c>
      <c r="C1453" s="27" t="s">
        <v>4700</v>
      </c>
      <c r="D1453" s="26">
        <v>4</v>
      </c>
      <c r="E1453" s="28">
        <f t="shared" si="44"/>
        <v>29802</v>
      </c>
      <c r="F1453" s="27">
        <f t="shared" si="45"/>
        <v>41</v>
      </c>
      <c r="G1453" s="27">
        <v>2</v>
      </c>
      <c r="H1453" s="29">
        <v>7265.7</v>
      </c>
      <c r="I1453" s="27" t="s">
        <v>4694</v>
      </c>
      <c r="J1453" s="27" t="s">
        <v>4694</v>
      </c>
      <c r="K1453" s="30" t="s">
        <v>4698</v>
      </c>
    </row>
    <row r="1454" spans="1:11">
      <c r="A1454" s="26" t="s">
        <v>8575</v>
      </c>
      <c r="B1454" s="27">
        <v>1973</v>
      </c>
      <c r="C1454" s="27" t="s">
        <v>4692</v>
      </c>
      <c r="D1454" s="26">
        <v>25</v>
      </c>
      <c r="E1454" s="28">
        <f t="shared" si="44"/>
        <v>26962</v>
      </c>
      <c r="F1454" s="27">
        <f t="shared" si="45"/>
        <v>49</v>
      </c>
      <c r="G1454" s="27">
        <v>0</v>
      </c>
      <c r="H1454" s="29">
        <v>7265.58</v>
      </c>
      <c r="I1454" s="27" t="s">
        <v>4697</v>
      </c>
      <c r="J1454" s="27" t="s">
        <v>4697</v>
      </c>
      <c r="K1454" s="30" t="s">
        <v>4695</v>
      </c>
    </row>
    <row r="1455" spans="1:11">
      <c r="A1455" s="26" t="s">
        <v>8577</v>
      </c>
      <c r="B1455" s="27">
        <v>1981</v>
      </c>
      <c r="C1455" s="27" t="s">
        <v>4696</v>
      </c>
      <c r="D1455" s="26">
        <v>13</v>
      </c>
      <c r="E1455" s="28">
        <f t="shared" si="44"/>
        <v>29750</v>
      </c>
      <c r="F1455" s="27">
        <f t="shared" si="45"/>
        <v>41</v>
      </c>
      <c r="G1455" s="27">
        <v>2</v>
      </c>
      <c r="H1455" s="29">
        <v>7261.74</v>
      </c>
      <c r="I1455" s="27" t="s">
        <v>4694</v>
      </c>
      <c r="J1455" s="27" t="s">
        <v>4694</v>
      </c>
      <c r="K1455" s="30" t="s">
        <v>4698</v>
      </c>
    </row>
    <row r="1456" spans="1:11">
      <c r="A1456" s="26" t="s">
        <v>8580</v>
      </c>
      <c r="B1456" s="27">
        <v>1981</v>
      </c>
      <c r="C1456" s="27" t="s">
        <v>4700</v>
      </c>
      <c r="D1456" s="26">
        <v>14</v>
      </c>
      <c r="E1456" s="28">
        <f t="shared" si="44"/>
        <v>29812</v>
      </c>
      <c r="F1456" s="27">
        <f t="shared" si="45"/>
        <v>41</v>
      </c>
      <c r="G1456" s="27">
        <v>2</v>
      </c>
      <c r="H1456" s="29">
        <v>7256.72</v>
      </c>
      <c r="I1456" s="27" t="s">
        <v>4694</v>
      </c>
      <c r="J1456" s="27" t="s">
        <v>4697</v>
      </c>
      <c r="K1456" s="30" t="s">
        <v>4698</v>
      </c>
    </row>
    <row r="1457" spans="1:11">
      <c r="A1457" s="26" t="s">
        <v>8583</v>
      </c>
      <c r="B1457" s="27">
        <v>1982</v>
      </c>
      <c r="C1457" s="27" t="s">
        <v>4704</v>
      </c>
      <c r="D1457" s="26">
        <v>24</v>
      </c>
      <c r="E1457" s="28">
        <f t="shared" si="44"/>
        <v>30156</v>
      </c>
      <c r="F1457" s="27">
        <f t="shared" si="45"/>
        <v>40</v>
      </c>
      <c r="G1457" s="27">
        <v>3</v>
      </c>
      <c r="H1457" s="29">
        <v>7248.71</v>
      </c>
      <c r="I1457" s="27" t="s">
        <v>4697</v>
      </c>
      <c r="J1457" s="27" t="s">
        <v>4693</v>
      </c>
      <c r="K1457" s="30" t="s">
        <v>4695</v>
      </c>
    </row>
    <row r="1458" spans="1:11">
      <c r="A1458" s="26" t="s">
        <v>8585</v>
      </c>
      <c r="B1458" s="27">
        <v>1986</v>
      </c>
      <c r="C1458" s="27" t="s">
        <v>4702</v>
      </c>
      <c r="D1458" s="26">
        <v>2</v>
      </c>
      <c r="E1458" s="28">
        <f t="shared" si="44"/>
        <v>31657</v>
      </c>
      <c r="F1458" s="27">
        <f t="shared" si="45"/>
        <v>36</v>
      </c>
      <c r="G1458" s="27">
        <v>4</v>
      </c>
      <c r="H1458" s="29">
        <v>7243.81</v>
      </c>
      <c r="I1458" s="27" t="s">
        <v>4697</v>
      </c>
      <c r="J1458" s="27" t="s">
        <v>4694</v>
      </c>
      <c r="K1458" s="30" t="s">
        <v>4695</v>
      </c>
    </row>
    <row r="1459" spans="1:11">
      <c r="A1459" s="26" t="s">
        <v>8588</v>
      </c>
      <c r="B1459" s="27">
        <v>1986</v>
      </c>
      <c r="C1459" s="27" t="s">
        <v>4704</v>
      </c>
      <c r="D1459" s="26">
        <v>13</v>
      </c>
      <c r="E1459" s="28">
        <f t="shared" si="44"/>
        <v>31606</v>
      </c>
      <c r="F1459" s="27">
        <f t="shared" si="45"/>
        <v>36</v>
      </c>
      <c r="G1459" s="27">
        <v>3</v>
      </c>
      <c r="H1459" s="29">
        <v>7228.22</v>
      </c>
      <c r="I1459" s="27" t="s">
        <v>4697</v>
      </c>
      <c r="J1459" s="27" t="s">
        <v>4693</v>
      </c>
      <c r="K1459" s="30" t="s">
        <v>4699</v>
      </c>
    </row>
    <row r="1460" spans="1:11">
      <c r="A1460" s="26" t="s">
        <v>8590</v>
      </c>
      <c r="B1460" s="27">
        <v>1977</v>
      </c>
      <c r="C1460" s="27" t="s">
        <v>4702</v>
      </c>
      <c r="D1460" s="26">
        <v>15</v>
      </c>
      <c r="E1460" s="28">
        <f t="shared" si="44"/>
        <v>28383</v>
      </c>
      <c r="F1460" s="27">
        <f t="shared" si="45"/>
        <v>45</v>
      </c>
      <c r="G1460" s="27">
        <v>0</v>
      </c>
      <c r="H1460" s="29">
        <v>7222.79</v>
      </c>
      <c r="I1460" s="27" t="s">
        <v>4694</v>
      </c>
      <c r="J1460" s="27" t="s">
        <v>4694</v>
      </c>
      <c r="K1460" s="30" t="s">
        <v>4698</v>
      </c>
    </row>
    <row r="1461" spans="1:11">
      <c r="A1461" s="26" t="s">
        <v>8593</v>
      </c>
      <c r="B1461" s="27">
        <v>1991</v>
      </c>
      <c r="C1461" s="27" t="s">
        <v>4696</v>
      </c>
      <c r="D1461" s="26">
        <v>28</v>
      </c>
      <c r="E1461" s="28">
        <f t="shared" si="44"/>
        <v>33417</v>
      </c>
      <c r="F1461" s="27">
        <f t="shared" si="45"/>
        <v>31</v>
      </c>
      <c r="G1461" s="27">
        <v>3</v>
      </c>
      <c r="H1461" s="29">
        <v>7220.25</v>
      </c>
      <c r="I1461" s="27" t="s">
        <v>4697</v>
      </c>
      <c r="J1461" s="27" t="s">
        <v>4697</v>
      </c>
      <c r="K1461" s="30" t="s">
        <v>4715</v>
      </c>
    </row>
    <row r="1462" spans="1:11">
      <c r="A1462" s="26" t="s">
        <v>8595</v>
      </c>
      <c r="B1462" s="27">
        <v>1983</v>
      </c>
      <c r="C1462" s="27" t="s">
        <v>4706</v>
      </c>
      <c r="D1462" s="26">
        <v>21</v>
      </c>
      <c r="E1462" s="28">
        <f t="shared" si="44"/>
        <v>30641</v>
      </c>
      <c r="F1462" s="27">
        <f t="shared" si="45"/>
        <v>39</v>
      </c>
      <c r="G1462" s="27">
        <v>2</v>
      </c>
      <c r="H1462" s="29">
        <v>7209.49</v>
      </c>
      <c r="I1462" s="27" t="s">
        <v>4697</v>
      </c>
      <c r="J1462" s="27" t="s">
        <v>4694</v>
      </c>
      <c r="K1462" s="30" t="s">
        <v>4698</v>
      </c>
    </row>
    <row r="1463" spans="1:11">
      <c r="A1463" s="26" t="s">
        <v>8596</v>
      </c>
      <c r="B1463" s="27">
        <v>1983</v>
      </c>
      <c r="C1463" s="27" t="s">
        <v>4700</v>
      </c>
      <c r="D1463" s="26">
        <v>11</v>
      </c>
      <c r="E1463" s="28">
        <f t="shared" si="44"/>
        <v>30539</v>
      </c>
      <c r="F1463" s="27">
        <f t="shared" si="45"/>
        <v>39</v>
      </c>
      <c r="G1463" s="27">
        <v>2</v>
      </c>
      <c r="H1463" s="29">
        <v>7201.7</v>
      </c>
      <c r="I1463" s="27" t="s">
        <v>4697</v>
      </c>
      <c r="J1463" s="27" t="s">
        <v>4694</v>
      </c>
      <c r="K1463" s="30" t="s">
        <v>4698</v>
      </c>
    </row>
    <row r="1464" spans="1:11">
      <c r="A1464" s="26" t="s">
        <v>8598</v>
      </c>
      <c r="B1464" s="27">
        <v>1982</v>
      </c>
      <c r="C1464" s="27" t="s">
        <v>4702</v>
      </c>
      <c r="D1464" s="26">
        <v>14</v>
      </c>
      <c r="E1464" s="28">
        <f t="shared" si="44"/>
        <v>30208</v>
      </c>
      <c r="F1464" s="27">
        <f t="shared" si="45"/>
        <v>40</v>
      </c>
      <c r="G1464" s="27">
        <v>3</v>
      </c>
      <c r="H1464" s="29">
        <v>7196.87</v>
      </c>
      <c r="I1464" s="27" t="s">
        <v>4694</v>
      </c>
      <c r="J1464" s="27" t="s">
        <v>4697</v>
      </c>
      <c r="K1464" s="30" t="s">
        <v>4701</v>
      </c>
    </row>
    <row r="1465" spans="1:11">
      <c r="A1465" s="26" t="s">
        <v>8600</v>
      </c>
      <c r="B1465" s="27">
        <v>1968</v>
      </c>
      <c r="C1465" s="27" t="s">
        <v>4700</v>
      </c>
      <c r="D1465" s="26">
        <v>26</v>
      </c>
      <c r="E1465" s="28">
        <f t="shared" si="44"/>
        <v>25076</v>
      </c>
      <c r="F1465" s="27">
        <f t="shared" si="45"/>
        <v>54</v>
      </c>
      <c r="G1465" s="27">
        <v>0</v>
      </c>
      <c r="H1465" s="29">
        <v>7179.52</v>
      </c>
      <c r="I1465" s="27" t="s">
        <v>4694</v>
      </c>
      <c r="J1465" s="27" t="s">
        <v>4694</v>
      </c>
      <c r="K1465" s="30" t="s">
        <v>4695</v>
      </c>
    </row>
    <row r="1466" spans="1:11">
      <c r="A1466" s="26" t="s">
        <v>8603</v>
      </c>
      <c r="B1466" s="27">
        <v>1975</v>
      </c>
      <c r="C1466" s="27" t="s">
        <v>4704</v>
      </c>
      <c r="D1466" s="26">
        <v>19</v>
      </c>
      <c r="E1466" s="28">
        <f t="shared" si="44"/>
        <v>27594</v>
      </c>
      <c r="F1466" s="27">
        <f t="shared" si="45"/>
        <v>47</v>
      </c>
      <c r="G1466" s="27">
        <v>1</v>
      </c>
      <c r="H1466" s="29">
        <v>7175.51</v>
      </c>
      <c r="I1466" s="27" t="s">
        <v>4697</v>
      </c>
      <c r="J1466" s="27" t="s">
        <v>4694</v>
      </c>
      <c r="K1466" s="30" t="s">
        <v>4695</v>
      </c>
    </row>
    <row r="1467" spans="1:11">
      <c r="A1467" s="26" t="s">
        <v>8605</v>
      </c>
      <c r="B1467" s="27">
        <v>1982</v>
      </c>
      <c r="C1467" s="27" t="s">
        <v>4700</v>
      </c>
      <c r="D1467" s="26">
        <v>16</v>
      </c>
      <c r="E1467" s="28">
        <f t="shared" si="44"/>
        <v>30179</v>
      </c>
      <c r="F1467" s="27">
        <f t="shared" si="45"/>
        <v>40</v>
      </c>
      <c r="G1467" s="27">
        <v>2</v>
      </c>
      <c r="H1467" s="29">
        <v>7173.36</v>
      </c>
      <c r="I1467" s="27" t="s">
        <v>4694</v>
      </c>
      <c r="J1467" s="27" t="s">
        <v>4697</v>
      </c>
      <c r="K1467" s="30" t="s">
        <v>4705</v>
      </c>
    </row>
    <row r="1468" spans="1:11">
      <c r="A1468" s="26" t="s">
        <v>8607</v>
      </c>
      <c r="B1468" s="27">
        <v>1980</v>
      </c>
      <c r="C1468" s="27" t="s">
        <v>4702</v>
      </c>
      <c r="D1468" s="26">
        <v>30</v>
      </c>
      <c r="E1468" s="28">
        <f t="shared" si="44"/>
        <v>29494</v>
      </c>
      <c r="F1468" s="27">
        <f t="shared" si="45"/>
        <v>42</v>
      </c>
      <c r="G1468" s="27">
        <v>2</v>
      </c>
      <c r="H1468" s="29">
        <v>7162.01</v>
      </c>
      <c r="I1468" s="27" t="s">
        <v>4697</v>
      </c>
      <c r="J1468" s="27" t="s">
        <v>4694</v>
      </c>
      <c r="K1468" s="30" t="s">
        <v>4695</v>
      </c>
    </row>
    <row r="1469" spans="1:11">
      <c r="A1469" s="26" t="s">
        <v>8610</v>
      </c>
      <c r="B1469" s="27">
        <v>1980</v>
      </c>
      <c r="C1469" s="27" t="s">
        <v>4692</v>
      </c>
      <c r="D1469" s="26">
        <v>7</v>
      </c>
      <c r="E1469" s="28">
        <f t="shared" si="44"/>
        <v>29501</v>
      </c>
      <c r="F1469" s="27">
        <f t="shared" si="45"/>
        <v>42</v>
      </c>
      <c r="G1469" s="27">
        <v>2</v>
      </c>
      <c r="H1469" s="29">
        <v>7160.33</v>
      </c>
      <c r="I1469" s="27" t="s">
        <v>4697</v>
      </c>
      <c r="J1469" s="27" t="s">
        <v>4693</v>
      </c>
      <c r="K1469" s="30" t="s">
        <v>4695</v>
      </c>
    </row>
    <row r="1470" spans="1:11">
      <c r="A1470" s="26" t="s">
        <v>8613</v>
      </c>
      <c r="B1470" s="27">
        <v>1980</v>
      </c>
      <c r="C1470" s="27" t="s">
        <v>4696</v>
      </c>
      <c r="D1470" s="26">
        <v>22</v>
      </c>
      <c r="E1470" s="28">
        <f t="shared" si="44"/>
        <v>29394</v>
      </c>
      <c r="F1470" s="27">
        <f t="shared" si="45"/>
        <v>42</v>
      </c>
      <c r="G1470" s="27">
        <v>2</v>
      </c>
      <c r="H1470" s="29">
        <v>7160.09</v>
      </c>
      <c r="I1470" s="27" t="s">
        <v>4697</v>
      </c>
      <c r="J1470" s="27" t="s">
        <v>4697</v>
      </c>
      <c r="K1470" s="30" t="s">
        <v>4701</v>
      </c>
    </row>
    <row r="1471" spans="1:11">
      <c r="A1471" s="26" t="s">
        <v>8615</v>
      </c>
      <c r="B1471" s="27">
        <v>1981</v>
      </c>
      <c r="C1471" s="27" t="s">
        <v>4704</v>
      </c>
      <c r="D1471" s="26">
        <v>17</v>
      </c>
      <c r="E1471" s="28">
        <f t="shared" si="44"/>
        <v>29784</v>
      </c>
      <c r="F1471" s="27">
        <f t="shared" si="45"/>
        <v>41</v>
      </c>
      <c r="G1471" s="27">
        <v>1</v>
      </c>
      <c r="H1471" s="29">
        <v>7153.55</v>
      </c>
      <c r="I1471" s="27" t="s">
        <v>4697</v>
      </c>
      <c r="J1471" s="27" t="s">
        <v>4693</v>
      </c>
      <c r="K1471" s="30" t="s">
        <v>4698</v>
      </c>
    </row>
    <row r="1472" spans="1:11">
      <c r="A1472" s="26" t="s">
        <v>8618</v>
      </c>
      <c r="B1472" s="27">
        <v>1978</v>
      </c>
      <c r="C1472" s="27" t="s">
        <v>4702</v>
      </c>
      <c r="D1472" s="26">
        <v>6</v>
      </c>
      <c r="E1472" s="28">
        <f t="shared" si="44"/>
        <v>28739</v>
      </c>
      <c r="F1472" s="27">
        <f t="shared" si="45"/>
        <v>44</v>
      </c>
      <c r="G1472" s="27">
        <v>1</v>
      </c>
      <c r="H1472" s="29">
        <v>7152.67</v>
      </c>
      <c r="I1472" s="27" t="s">
        <v>4694</v>
      </c>
      <c r="J1472" s="27" t="s">
        <v>4697</v>
      </c>
      <c r="K1472" s="30" t="s">
        <v>4695</v>
      </c>
    </row>
    <row r="1473" spans="1:11">
      <c r="A1473" s="26" t="s">
        <v>8621</v>
      </c>
      <c r="B1473" s="27">
        <v>1984</v>
      </c>
      <c r="C1473" s="27" t="s">
        <v>4696</v>
      </c>
      <c r="D1473" s="26">
        <v>29</v>
      </c>
      <c r="E1473" s="28">
        <f t="shared" si="44"/>
        <v>30862</v>
      </c>
      <c r="F1473" s="27">
        <f t="shared" si="45"/>
        <v>38</v>
      </c>
      <c r="G1473" s="27">
        <v>3</v>
      </c>
      <c r="H1473" s="29">
        <v>7151.09</v>
      </c>
      <c r="I1473" s="27" t="s">
        <v>4697</v>
      </c>
      <c r="J1473" s="27" t="s">
        <v>4697</v>
      </c>
      <c r="K1473" s="30" t="s">
        <v>4701</v>
      </c>
    </row>
    <row r="1474" spans="1:11">
      <c r="A1474" s="26" t="s">
        <v>8623</v>
      </c>
      <c r="B1474" s="27">
        <v>1978</v>
      </c>
      <c r="C1474" s="27" t="s">
        <v>4704</v>
      </c>
      <c r="D1474" s="26">
        <v>30</v>
      </c>
      <c r="E1474" s="28">
        <f t="shared" ref="E1474:E1537" si="46">DATE(B1474,MONTH(DATEVALUE("1-"&amp;C1474&amp;"-"&amp;B1474)),D1474)</f>
        <v>28701</v>
      </c>
      <c r="F1474" s="27">
        <f t="shared" ref="F1474:F1537" si="47">DATEDIF(E1474,DATE(2023,6,8),"y")</f>
        <v>44</v>
      </c>
      <c r="G1474" s="27">
        <v>1</v>
      </c>
      <c r="H1474" s="29">
        <v>7147.47</v>
      </c>
      <c r="I1474" s="27" t="s">
        <v>4697</v>
      </c>
      <c r="J1474" s="27" t="s">
        <v>4694</v>
      </c>
      <c r="K1474" s="30" t="s">
        <v>4695</v>
      </c>
    </row>
    <row r="1475" spans="1:11">
      <c r="A1475" s="26" t="s">
        <v>8625</v>
      </c>
      <c r="B1475" s="27">
        <v>1976</v>
      </c>
      <c r="C1475" s="27" t="s">
        <v>4696</v>
      </c>
      <c r="D1475" s="26">
        <v>24</v>
      </c>
      <c r="E1475" s="28">
        <f t="shared" si="46"/>
        <v>27935</v>
      </c>
      <c r="F1475" s="27">
        <f t="shared" si="47"/>
        <v>46</v>
      </c>
      <c r="G1475" s="27">
        <v>0</v>
      </c>
      <c r="H1475" s="29">
        <v>7147.11</v>
      </c>
      <c r="I1475" s="27" t="s">
        <v>4694</v>
      </c>
      <c r="J1475" s="27" t="s">
        <v>4697</v>
      </c>
      <c r="K1475" s="30" t="s">
        <v>4701</v>
      </c>
    </row>
    <row r="1476" spans="1:11">
      <c r="A1476" s="26" t="s">
        <v>8628</v>
      </c>
      <c r="B1476" s="27">
        <v>1984</v>
      </c>
      <c r="C1476" s="27" t="s">
        <v>4706</v>
      </c>
      <c r="D1476" s="26">
        <v>21</v>
      </c>
      <c r="E1476" s="28">
        <f t="shared" si="46"/>
        <v>31007</v>
      </c>
      <c r="F1476" s="27">
        <f t="shared" si="47"/>
        <v>38</v>
      </c>
      <c r="G1476" s="27">
        <v>2</v>
      </c>
      <c r="H1476" s="29">
        <v>7144.86</v>
      </c>
      <c r="I1476" s="27" t="s">
        <v>4697</v>
      </c>
      <c r="J1476" s="27" t="s">
        <v>4697</v>
      </c>
      <c r="K1476" s="30" t="s">
        <v>4699</v>
      </c>
    </row>
    <row r="1477" spans="1:11">
      <c r="A1477" s="26" t="s">
        <v>8631</v>
      </c>
      <c r="B1477" s="27">
        <v>1999</v>
      </c>
      <c r="C1477" s="27" t="s">
        <v>4700</v>
      </c>
      <c r="D1477" s="26">
        <v>8</v>
      </c>
      <c r="E1477" s="28">
        <f t="shared" si="46"/>
        <v>36380</v>
      </c>
      <c r="F1477" s="27">
        <f t="shared" si="47"/>
        <v>23</v>
      </c>
      <c r="G1477" s="27">
        <v>0</v>
      </c>
      <c r="H1477" s="29">
        <v>7144.4</v>
      </c>
      <c r="I1477" s="27" t="s">
        <v>4697</v>
      </c>
      <c r="J1477" s="27" t="s">
        <v>4693</v>
      </c>
      <c r="K1477" s="30" t="s">
        <v>4714</v>
      </c>
    </row>
    <row r="1478" spans="1:11">
      <c r="A1478" s="26" t="s">
        <v>8634</v>
      </c>
      <c r="B1478" s="27">
        <v>1984</v>
      </c>
      <c r="C1478" s="27" t="s">
        <v>4704</v>
      </c>
      <c r="D1478" s="26">
        <v>7</v>
      </c>
      <c r="E1478" s="28">
        <f t="shared" si="46"/>
        <v>30870</v>
      </c>
      <c r="F1478" s="27">
        <f t="shared" si="47"/>
        <v>38</v>
      </c>
      <c r="G1478" s="27">
        <v>2</v>
      </c>
      <c r="H1478" s="29">
        <v>7133.9</v>
      </c>
      <c r="I1478" s="27" t="s">
        <v>4697</v>
      </c>
      <c r="J1478" s="27" t="s">
        <v>4693</v>
      </c>
      <c r="K1478" s="30" t="s">
        <v>4699</v>
      </c>
    </row>
    <row r="1479" spans="1:11">
      <c r="A1479" s="26" t="s">
        <v>8636</v>
      </c>
      <c r="B1479" s="27">
        <v>1993</v>
      </c>
      <c r="C1479" s="27" t="s">
        <v>4700</v>
      </c>
      <c r="D1479" s="26">
        <v>1</v>
      </c>
      <c r="E1479" s="28">
        <f t="shared" si="46"/>
        <v>34182</v>
      </c>
      <c r="F1479" s="27">
        <f t="shared" si="47"/>
        <v>29</v>
      </c>
      <c r="G1479" s="27">
        <v>0</v>
      </c>
      <c r="H1479" s="29">
        <v>7128.64</v>
      </c>
      <c r="I1479" s="27" t="s">
        <v>4697</v>
      </c>
      <c r="J1479" s="27" t="s">
        <v>4697</v>
      </c>
      <c r="K1479" s="30" t="s">
        <v>4715</v>
      </c>
    </row>
    <row r="1480" spans="1:11">
      <c r="A1480" s="26" t="s">
        <v>8639</v>
      </c>
      <c r="B1480" s="27">
        <v>1968</v>
      </c>
      <c r="C1480" s="27" t="s">
        <v>4696</v>
      </c>
      <c r="D1480" s="26">
        <v>29</v>
      </c>
      <c r="E1480" s="28">
        <f t="shared" si="46"/>
        <v>25018</v>
      </c>
      <c r="F1480" s="27">
        <f t="shared" si="47"/>
        <v>54</v>
      </c>
      <c r="G1480" s="27">
        <v>0</v>
      </c>
      <c r="H1480" s="29">
        <v>7125.25</v>
      </c>
      <c r="I1480" s="27" t="s">
        <v>4694</v>
      </c>
      <c r="J1480" s="27" t="s">
        <v>4697</v>
      </c>
      <c r="K1480" s="30" t="s">
        <v>4695</v>
      </c>
    </row>
    <row r="1481" spans="1:11">
      <c r="A1481" s="26" t="s">
        <v>8642</v>
      </c>
      <c r="B1481" s="27">
        <v>1987</v>
      </c>
      <c r="C1481" s="27" t="s">
        <v>4700</v>
      </c>
      <c r="D1481" s="26">
        <v>11</v>
      </c>
      <c r="E1481" s="28">
        <f t="shared" si="46"/>
        <v>32000</v>
      </c>
      <c r="F1481" s="27">
        <f t="shared" si="47"/>
        <v>35</v>
      </c>
      <c r="G1481" s="27">
        <v>3</v>
      </c>
      <c r="H1481" s="29">
        <v>7106.81</v>
      </c>
      <c r="I1481" s="27" t="s">
        <v>4697</v>
      </c>
      <c r="J1481" s="27" t="s">
        <v>4693</v>
      </c>
      <c r="K1481" s="30" t="s">
        <v>4698</v>
      </c>
    </row>
    <row r="1482" spans="1:11">
      <c r="A1482" s="26" t="s">
        <v>8645</v>
      </c>
      <c r="B1482" s="27">
        <v>1992</v>
      </c>
      <c r="C1482" s="27" t="s">
        <v>4696</v>
      </c>
      <c r="D1482" s="26">
        <v>18</v>
      </c>
      <c r="E1482" s="28">
        <f t="shared" si="46"/>
        <v>33773</v>
      </c>
      <c r="F1482" s="27">
        <f t="shared" si="47"/>
        <v>30</v>
      </c>
      <c r="G1482" s="27">
        <v>0</v>
      </c>
      <c r="H1482" s="29">
        <v>7096.98</v>
      </c>
      <c r="I1482" s="27" t="s">
        <v>4697</v>
      </c>
      <c r="J1482" s="27" t="s">
        <v>4697</v>
      </c>
      <c r="K1482" s="30" t="s">
        <v>4698</v>
      </c>
    </row>
    <row r="1483" spans="1:11">
      <c r="A1483" s="26" t="s">
        <v>8647</v>
      </c>
      <c r="B1483" s="27">
        <v>1982</v>
      </c>
      <c r="C1483" s="27" t="s">
        <v>4692</v>
      </c>
      <c r="D1483" s="26">
        <v>6</v>
      </c>
      <c r="E1483" s="28">
        <f t="shared" si="46"/>
        <v>30230</v>
      </c>
      <c r="F1483" s="27">
        <f t="shared" si="47"/>
        <v>40</v>
      </c>
      <c r="G1483" s="27">
        <v>1</v>
      </c>
      <c r="H1483" s="29">
        <v>7077.19</v>
      </c>
      <c r="I1483" s="27" t="s">
        <v>4697</v>
      </c>
      <c r="J1483" s="27" t="s">
        <v>4694</v>
      </c>
      <c r="K1483" s="30" t="s">
        <v>4699</v>
      </c>
    </row>
    <row r="1484" spans="1:11">
      <c r="A1484" s="26" t="s">
        <v>8649</v>
      </c>
      <c r="B1484" s="27">
        <v>1978</v>
      </c>
      <c r="C1484" s="27" t="s">
        <v>4696</v>
      </c>
      <c r="D1484" s="26">
        <v>24</v>
      </c>
      <c r="E1484" s="28">
        <f t="shared" si="46"/>
        <v>28665</v>
      </c>
      <c r="F1484" s="27">
        <f t="shared" si="47"/>
        <v>44</v>
      </c>
      <c r="G1484" s="27">
        <v>2</v>
      </c>
      <c r="H1484" s="29">
        <v>7054.41</v>
      </c>
      <c r="I1484" s="27" t="s">
        <v>4697</v>
      </c>
      <c r="J1484" s="27" t="s">
        <v>4697</v>
      </c>
      <c r="K1484" s="30" t="s">
        <v>4695</v>
      </c>
    </row>
    <row r="1485" spans="1:11">
      <c r="A1485" s="26" t="s">
        <v>8652</v>
      </c>
      <c r="B1485" s="27">
        <v>1980</v>
      </c>
      <c r="C1485" s="27" t="s">
        <v>4696</v>
      </c>
      <c r="D1485" s="26">
        <v>28</v>
      </c>
      <c r="E1485" s="28">
        <f t="shared" si="46"/>
        <v>29400</v>
      </c>
      <c r="F1485" s="27">
        <f t="shared" si="47"/>
        <v>42</v>
      </c>
      <c r="G1485" s="27">
        <v>1</v>
      </c>
      <c r="H1485" s="29">
        <v>7050.64</v>
      </c>
      <c r="I1485" s="27" t="s">
        <v>4697</v>
      </c>
      <c r="J1485" s="27" t="s">
        <v>4694</v>
      </c>
      <c r="K1485" s="30" t="s">
        <v>4701</v>
      </c>
    </row>
    <row r="1486" spans="1:11">
      <c r="A1486" s="26" t="s">
        <v>8654</v>
      </c>
      <c r="B1486" s="27">
        <v>1980</v>
      </c>
      <c r="C1486" s="27" t="s">
        <v>4704</v>
      </c>
      <c r="D1486" s="26">
        <v>21</v>
      </c>
      <c r="E1486" s="28">
        <f t="shared" si="46"/>
        <v>29423</v>
      </c>
      <c r="F1486" s="27">
        <f t="shared" si="47"/>
        <v>42</v>
      </c>
      <c r="G1486" s="27">
        <v>0</v>
      </c>
      <c r="H1486" s="29">
        <v>7050.02</v>
      </c>
      <c r="I1486" s="27" t="s">
        <v>4697</v>
      </c>
      <c r="J1486" s="27" t="s">
        <v>4693</v>
      </c>
      <c r="K1486" s="30" t="s">
        <v>4699</v>
      </c>
    </row>
    <row r="1487" spans="1:11">
      <c r="A1487" s="26" t="s">
        <v>8656</v>
      </c>
      <c r="B1487" s="27">
        <v>1980</v>
      </c>
      <c r="C1487" s="27" t="s">
        <v>4692</v>
      </c>
      <c r="D1487" s="26">
        <v>22</v>
      </c>
      <c r="E1487" s="28">
        <f t="shared" si="46"/>
        <v>29516</v>
      </c>
      <c r="F1487" s="27">
        <f t="shared" si="47"/>
        <v>42</v>
      </c>
      <c r="G1487" s="27">
        <v>1</v>
      </c>
      <c r="H1487" s="29">
        <v>7046.72</v>
      </c>
      <c r="I1487" s="27" t="s">
        <v>4697</v>
      </c>
      <c r="J1487" s="27" t="s">
        <v>4694</v>
      </c>
      <c r="K1487" s="30" t="s">
        <v>4695</v>
      </c>
    </row>
    <row r="1488" spans="1:11">
      <c r="A1488" s="26" t="s">
        <v>8659</v>
      </c>
      <c r="B1488" s="27">
        <v>1980</v>
      </c>
      <c r="C1488" s="27" t="s">
        <v>4704</v>
      </c>
      <c r="D1488" s="26">
        <v>26</v>
      </c>
      <c r="E1488" s="28">
        <f t="shared" si="46"/>
        <v>29428</v>
      </c>
      <c r="F1488" s="27">
        <f t="shared" si="47"/>
        <v>42</v>
      </c>
      <c r="G1488" s="27">
        <v>1</v>
      </c>
      <c r="H1488" s="29">
        <v>7045.5</v>
      </c>
      <c r="I1488" s="27" t="s">
        <v>4697</v>
      </c>
      <c r="J1488" s="27" t="s">
        <v>4693</v>
      </c>
      <c r="K1488" s="30" t="s">
        <v>4701</v>
      </c>
    </row>
    <row r="1489" spans="1:11">
      <c r="A1489" s="26" t="s">
        <v>8662</v>
      </c>
      <c r="B1489" s="27">
        <v>1995</v>
      </c>
      <c r="C1489" s="27" t="s">
        <v>4692</v>
      </c>
      <c r="D1489" s="26">
        <v>29</v>
      </c>
      <c r="E1489" s="28">
        <f t="shared" si="46"/>
        <v>35001</v>
      </c>
      <c r="F1489" s="27">
        <f t="shared" si="47"/>
        <v>27</v>
      </c>
      <c r="G1489" s="27">
        <v>0</v>
      </c>
      <c r="H1489" s="29">
        <v>7042.11</v>
      </c>
      <c r="I1489" s="27" t="s">
        <v>4697</v>
      </c>
      <c r="J1489" s="27" t="s">
        <v>4694</v>
      </c>
      <c r="K1489" s="30" t="s">
        <v>4698</v>
      </c>
    </row>
    <row r="1490" spans="1:11">
      <c r="A1490" s="26" t="s">
        <v>8664</v>
      </c>
      <c r="B1490" s="27">
        <v>1978</v>
      </c>
      <c r="C1490" s="27" t="s">
        <v>4696</v>
      </c>
      <c r="D1490" s="26">
        <v>2</v>
      </c>
      <c r="E1490" s="28">
        <f t="shared" si="46"/>
        <v>28643</v>
      </c>
      <c r="F1490" s="27">
        <f t="shared" si="47"/>
        <v>45</v>
      </c>
      <c r="G1490" s="27">
        <v>2</v>
      </c>
      <c r="H1490" s="29">
        <v>7033.08</v>
      </c>
      <c r="I1490" s="27" t="s">
        <v>4697</v>
      </c>
      <c r="J1490" s="27" t="s">
        <v>4697</v>
      </c>
      <c r="K1490" s="30" t="s">
        <v>4695</v>
      </c>
    </row>
    <row r="1491" spans="1:11">
      <c r="A1491" s="26" t="s">
        <v>8667</v>
      </c>
      <c r="B1491" s="27">
        <v>1969</v>
      </c>
      <c r="C1491" s="27" t="s">
        <v>4704</v>
      </c>
      <c r="D1491" s="26">
        <v>6</v>
      </c>
      <c r="E1491" s="28">
        <f t="shared" si="46"/>
        <v>25390</v>
      </c>
      <c r="F1491" s="27">
        <f t="shared" si="47"/>
        <v>53</v>
      </c>
      <c r="G1491" s="27">
        <v>0</v>
      </c>
      <c r="H1491" s="29">
        <v>7003.1</v>
      </c>
      <c r="I1491" s="27" t="s">
        <v>4697</v>
      </c>
      <c r="J1491" s="27" t="s">
        <v>4694</v>
      </c>
      <c r="K1491" s="30" t="s">
        <v>4695</v>
      </c>
    </row>
    <row r="1492" spans="1:11">
      <c r="A1492" s="26" t="s">
        <v>8670</v>
      </c>
      <c r="B1492" s="27">
        <v>1982</v>
      </c>
      <c r="C1492" s="27" t="s">
        <v>4702</v>
      </c>
      <c r="D1492" s="26">
        <v>1</v>
      </c>
      <c r="E1492" s="28">
        <f t="shared" si="46"/>
        <v>30195</v>
      </c>
      <c r="F1492" s="27">
        <f t="shared" si="47"/>
        <v>40</v>
      </c>
      <c r="G1492" s="27">
        <v>3</v>
      </c>
      <c r="H1492" s="29">
        <v>6989.95</v>
      </c>
      <c r="I1492" s="27" t="s">
        <v>4697</v>
      </c>
      <c r="J1492" s="27" t="s">
        <v>4693</v>
      </c>
      <c r="K1492" s="30" t="s">
        <v>4695</v>
      </c>
    </row>
    <row r="1493" spans="1:11">
      <c r="A1493" s="26" t="s">
        <v>8673</v>
      </c>
      <c r="B1493" s="27">
        <v>1982</v>
      </c>
      <c r="C1493" s="27" t="s">
        <v>4692</v>
      </c>
      <c r="D1493" s="26">
        <v>18</v>
      </c>
      <c r="E1493" s="28">
        <f t="shared" si="46"/>
        <v>30242</v>
      </c>
      <c r="F1493" s="27">
        <f t="shared" si="47"/>
        <v>40</v>
      </c>
      <c r="G1493" s="27">
        <v>2</v>
      </c>
      <c r="H1493" s="29">
        <v>6986.7</v>
      </c>
      <c r="I1493" s="27" t="s">
        <v>4694</v>
      </c>
      <c r="J1493" s="27" t="s">
        <v>4693</v>
      </c>
      <c r="K1493" s="30" t="s">
        <v>4698</v>
      </c>
    </row>
    <row r="1494" spans="1:11">
      <c r="A1494" s="26" t="s">
        <v>8676</v>
      </c>
      <c r="B1494" s="27">
        <v>1985</v>
      </c>
      <c r="C1494" s="27" t="s">
        <v>4703</v>
      </c>
      <c r="D1494" s="26">
        <v>10</v>
      </c>
      <c r="E1494" s="28">
        <f t="shared" si="46"/>
        <v>31391</v>
      </c>
      <c r="F1494" s="27">
        <f t="shared" si="47"/>
        <v>37</v>
      </c>
      <c r="G1494" s="27">
        <v>3</v>
      </c>
      <c r="H1494" s="29">
        <v>6985.51</v>
      </c>
      <c r="I1494" s="27" t="s">
        <v>4697</v>
      </c>
      <c r="J1494" s="27" t="s">
        <v>4697</v>
      </c>
      <c r="K1494" s="30" t="s">
        <v>4711</v>
      </c>
    </row>
    <row r="1495" spans="1:11">
      <c r="A1495" s="26" t="s">
        <v>8679</v>
      </c>
      <c r="B1495" s="27">
        <v>1975</v>
      </c>
      <c r="C1495" s="27" t="s">
        <v>4696</v>
      </c>
      <c r="D1495" s="26">
        <v>3</v>
      </c>
      <c r="E1495" s="28">
        <f t="shared" si="46"/>
        <v>27548</v>
      </c>
      <c r="F1495" s="27">
        <f t="shared" si="47"/>
        <v>48</v>
      </c>
      <c r="G1495" s="27">
        <v>1</v>
      </c>
      <c r="H1495" s="29">
        <v>6965.21</v>
      </c>
      <c r="I1495" s="27" t="s">
        <v>4697</v>
      </c>
      <c r="J1495" s="27" t="s">
        <v>4694</v>
      </c>
      <c r="K1495" s="30" t="s">
        <v>4695</v>
      </c>
    </row>
    <row r="1496" spans="1:11">
      <c r="A1496" s="26" t="s">
        <v>8681</v>
      </c>
      <c r="B1496" s="27">
        <v>1980</v>
      </c>
      <c r="C1496" s="27" t="s">
        <v>4700</v>
      </c>
      <c r="D1496" s="26">
        <v>18</v>
      </c>
      <c r="E1496" s="28">
        <f t="shared" si="46"/>
        <v>29451</v>
      </c>
      <c r="F1496" s="27">
        <f t="shared" si="47"/>
        <v>42</v>
      </c>
      <c r="G1496" s="27">
        <v>2</v>
      </c>
      <c r="H1496" s="29">
        <v>6951.12</v>
      </c>
      <c r="I1496" s="27" t="s">
        <v>4697</v>
      </c>
      <c r="J1496" s="27" t="s">
        <v>4697</v>
      </c>
      <c r="K1496" s="30" t="s">
        <v>4695</v>
      </c>
    </row>
    <row r="1497" spans="1:11">
      <c r="A1497" s="26" t="s">
        <v>8684</v>
      </c>
      <c r="B1497" s="27">
        <v>1978</v>
      </c>
      <c r="C1497" s="27" t="s">
        <v>4703</v>
      </c>
      <c r="D1497" s="26">
        <v>15</v>
      </c>
      <c r="E1497" s="28">
        <f t="shared" si="46"/>
        <v>28839</v>
      </c>
      <c r="F1497" s="27">
        <f t="shared" si="47"/>
        <v>44</v>
      </c>
      <c r="G1497" s="27">
        <v>0</v>
      </c>
      <c r="H1497" s="29">
        <v>6948.7</v>
      </c>
      <c r="I1497" s="27" t="s">
        <v>4693</v>
      </c>
      <c r="J1497" s="27" t="s">
        <v>4697</v>
      </c>
      <c r="K1497" s="30" t="s">
        <v>4698</v>
      </c>
    </row>
    <row r="1498" spans="1:11">
      <c r="A1498" s="26" t="s">
        <v>8687</v>
      </c>
      <c r="B1498" s="27">
        <v>1980</v>
      </c>
      <c r="C1498" s="27" t="s">
        <v>4692</v>
      </c>
      <c r="D1498" s="26">
        <v>5</v>
      </c>
      <c r="E1498" s="28">
        <f t="shared" si="46"/>
        <v>29499</v>
      </c>
      <c r="F1498" s="27">
        <f t="shared" si="47"/>
        <v>42</v>
      </c>
      <c r="G1498" s="27">
        <v>2</v>
      </c>
      <c r="H1498" s="29">
        <v>6940.94</v>
      </c>
      <c r="I1498" s="27" t="s">
        <v>4697</v>
      </c>
      <c r="J1498" s="27" t="s">
        <v>4694</v>
      </c>
      <c r="K1498" s="30" t="s">
        <v>4695</v>
      </c>
    </row>
    <row r="1499" spans="1:11">
      <c r="A1499" s="26" t="s">
        <v>8690</v>
      </c>
      <c r="B1499" s="27">
        <v>1980</v>
      </c>
      <c r="C1499" s="27" t="s">
        <v>4700</v>
      </c>
      <c r="D1499" s="26">
        <v>30</v>
      </c>
      <c r="E1499" s="28">
        <f t="shared" si="46"/>
        <v>29463</v>
      </c>
      <c r="F1499" s="27">
        <f t="shared" si="47"/>
        <v>42</v>
      </c>
      <c r="G1499" s="27">
        <v>1</v>
      </c>
      <c r="H1499" s="29">
        <v>6940.91</v>
      </c>
      <c r="I1499" s="27" t="s">
        <v>4697</v>
      </c>
      <c r="J1499" s="27" t="s">
        <v>4697</v>
      </c>
      <c r="K1499" s="30" t="s">
        <v>4698</v>
      </c>
    </row>
    <row r="1500" spans="1:11">
      <c r="A1500" s="26" t="s">
        <v>8692</v>
      </c>
      <c r="B1500" s="27">
        <v>1978</v>
      </c>
      <c r="C1500" s="27" t="s">
        <v>4706</v>
      </c>
      <c r="D1500" s="26">
        <v>29</v>
      </c>
      <c r="E1500" s="28">
        <f t="shared" si="46"/>
        <v>28823</v>
      </c>
      <c r="F1500" s="27">
        <f t="shared" si="47"/>
        <v>44</v>
      </c>
      <c r="G1500" s="27">
        <v>2</v>
      </c>
      <c r="H1500" s="29">
        <v>6938.11</v>
      </c>
      <c r="I1500" s="27" t="s">
        <v>4697</v>
      </c>
      <c r="J1500" s="27" t="s">
        <v>4697</v>
      </c>
      <c r="K1500" s="30" t="s">
        <v>4695</v>
      </c>
    </row>
    <row r="1501" spans="1:11">
      <c r="A1501" s="26" t="s">
        <v>8694</v>
      </c>
      <c r="B1501" s="27">
        <v>1984</v>
      </c>
      <c r="C1501" s="27" t="s">
        <v>4702</v>
      </c>
      <c r="D1501" s="26">
        <v>5</v>
      </c>
      <c r="E1501" s="28">
        <f t="shared" si="46"/>
        <v>30930</v>
      </c>
      <c r="F1501" s="27">
        <f t="shared" si="47"/>
        <v>38</v>
      </c>
      <c r="G1501" s="27">
        <v>2</v>
      </c>
      <c r="H1501" s="29">
        <v>6933.24</v>
      </c>
      <c r="I1501" s="27" t="s">
        <v>4697</v>
      </c>
      <c r="J1501" s="27" t="s">
        <v>4694</v>
      </c>
      <c r="K1501" s="30" t="s">
        <v>4698</v>
      </c>
    </row>
    <row r="1502" spans="1:11">
      <c r="A1502" s="26" t="s">
        <v>8696</v>
      </c>
      <c r="B1502" s="27">
        <v>1989</v>
      </c>
      <c r="C1502" s="27" t="s">
        <v>4703</v>
      </c>
      <c r="D1502" s="26">
        <v>21</v>
      </c>
      <c r="E1502" s="28">
        <f t="shared" si="46"/>
        <v>32863</v>
      </c>
      <c r="F1502" s="27">
        <f t="shared" si="47"/>
        <v>33</v>
      </c>
      <c r="G1502" s="27">
        <v>3</v>
      </c>
      <c r="H1502" s="29">
        <v>6895.19</v>
      </c>
      <c r="I1502" s="27" t="s">
        <v>4697</v>
      </c>
      <c r="J1502" s="27" t="s">
        <v>4694</v>
      </c>
      <c r="K1502" s="30" t="s">
        <v>4699</v>
      </c>
    </row>
    <row r="1503" spans="1:11">
      <c r="A1503" s="26" t="s">
        <v>8699</v>
      </c>
      <c r="B1503" s="27">
        <v>1985</v>
      </c>
      <c r="C1503" s="27" t="s">
        <v>4702</v>
      </c>
      <c r="D1503" s="26">
        <v>10</v>
      </c>
      <c r="E1503" s="28">
        <f t="shared" si="46"/>
        <v>31300</v>
      </c>
      <c r="F1503" s="27">
        <f t="shared" si="47"/>
        <v>37</v>
      </c>
      <c r="G1503" s="27">
        <v>2</v>
      </c>
      <c r="H1503" s="29">
        <v>6877.98</v>
      </c>
      <c r="I1503" s="27" t="s">
        <v>4697</v>
      </c>
      <c r="J1503" s="27" t="s">
        <v>4693</v>
      </c>
      <c r="K1503" s="30" t="s">
        <v>4699</v>
      </c>
    </row>
    <row r="1504" spans="1:11">
      <c r="A1504" s="26" t="s">
        <v>8701</v>
      </c>
      <c r="B1504" s="27">
        <v>2004</v>
      </c>
      <c r="C1504" s="27" t="s">
        <v>4703</v>
      </c>
      <c r="D1504" s="26">
        <v>24</v>
      </c>
      <c r="E1504" s="28">
        <f t="shared" si="46"/>
        <v>38345</v>
      </c>
      <c r="F1504" s="27">
        <f t="shared" si="47"/>
        <v>18</v>
      </c>
      <c r="G1504" s="27">
        <v>0</v>
      </c>
      <c r="H1504" s="29">
        <v>6876.53</v>
      </c>
      <c r="I1504" s="27" t="s">
        <v>4697</v>
      </c>
      <c r="J1504" s="27" t="s">
        <v>4693</v>
      </c>
      <c r="K1504" s="30" t="s">
        <v>4698</v>
      </c>
    </row>
    <row r="1505" spans="1:11">
      <c r="A1505" s="26" t="s">
        <v>8704</v>
      </c>
      <c r="B1505" s="27">
        <v>1981</v>
      </c>
      <c r="C1505" s="27" t="s">
        <v>4696</v>
      </c>
      <c r="D1505" s="26">
        <v>23</v>
      </c>
      <c r="E1505" s="28">
        <f t="shared" si="46"/>
        <v>29760</v>
      </c>
      <c r="F1505" s="27">
        <f t="shared" si="47"/>
        <v>41</v>
      </c>
      <c r="G1505" s="27">
        <v>2</v>
      </c>
      <c r="H1505" s="29">
        <v>6875.96</v>
      </c>
      <c r="I1505" s="27" t="s">
        <v>4697</v>
      </c>
      <c r="J1505" s="27" t="s">
        <v>4697</v>
      </c>
      <c r="K1505" s="30" t="s">
        <v>4701</v>
      </c>
    </row>
    <row r="1506" spans="1:11">
      <c r="A1506" s="26" t="s">
        <v>8706</v>
      </c>
      <c r="B1506" s="27">
        <v>1969</v>
      </c>
      <c r="C1506" s="27" t="s">
        <v>4692</v>
      </c>
      <c r="D1506" s="26">
        <v>23</v>
      </c>
      <c r="E1506" s="28">
        <f t="shared" si="46"/>
        <v>25499</v>
      </c>
      <c r="F1506" s="27">
        <f t="shared" si="47"/>
        <v>53</v>
      </c>
      <c r="G1506" s="27">
        <v>0</v>
      </c>
      <c r="H1506" s="29">
        <v>6868.39</v>
      </c>
      <c r="I1506" s="27" t="s">
        <v>4697</v>
      </c>
      <c r="J1506" s="27" t="s">
        <v>4697</v>
      </c>
      <c r="K1506" s="30" t="s">
        <v>4695</v>
      </c>
    </row>
    <row r="1507" spans="1:11">
      <c r="A1507" s="26" t="s">
        <v>8709</v>
      </c>
      <c r="B1507" s="27">
        <v>1978</v>
      </c>
      <c r="C1507" s="27" t="s">
        <v>4700</v>
      </c>
      <c r="D1507" s="26">
        <v>5</v>
      </c>
      <c r="E1507" s="28">
        <f t="shared" si="46"/>
        <v>28707</v>
      </c>
      <c r="F1507" s="27">
        <f t="shared" si="47"/>
        <v>44</v>
      </c>
      <c r="G1507" s="27">
        <v>2</v>
      </c>
      <c r="H1507" s="29">
        <v>6863.49</v>
      </c>
      <c r="I1507" s="27" t="s">
        <v>4697</v>
      </c>
      <c r="J1507" s="27" t="s">
        <v>4693</v>
      </c>
      <c r="K1507" s="30" t="s">
        <v>4695</v>
      </c>
    </row>
    <row r="1508" spans="1:11">
      <c r="A1508" s="26" t="s">
        <v>8712</v>
      </c>
      <c r="B1508" s="27">
        <v>1981</v>
      </c>
      <c r="C1508" s="27" t="s">
        <v>4696</v>
      </c>
      <c r="D1508" s="26">
        <v>19</v>
      </c>
      <c r="E1508" s="28">
        <f t="shared" si="46"/>
        <v>29756</v>
      </c>
      <c r="F1508" s="27">
        <f t="shared" si="47"/>
        <v>41</v>
      </c>
      <c r="G1508" s="27">
        <v>1</v>
      </c>
      <c r="H1508" s="29">
        <v>6858.48</v>
      </c>
      <c r="I1508" s="27" t="s">
        <v>4697</v>
      </c>
      <c r="J1508" s="27" t="s">
        <v>4697</v>
      </c>
      <c r="K1508" s="30" t="s">
        <v>4711</v>
      </c>
    </row>
    <row r="1509" spans="1:11">
      <c r="A1509" s="26" t="s">
        <v>8714</v>
      </c>
      <c r="B1509" s="27">
        <v>1979</v>
      </c>
      <c r="C1509" s="27" t="s">
        <v>4706</v>
      </c>
      <c r="D1509" s="26">
        <v>4</v>
      </c>
      <c r="E1509" s="28">
        <f t="shared" si="46"/>
        <v>29163</v>
      </c>
      <c r="F1509" s="27">
        <f t="shared" si="47"/>
        <v>43</v>
      </c>
      <c r="G1509" s="27">
        <v>1</v>
      </c>
      <c r="H1509" s="29">
        <v>6849.03</v>
      </c>
      <c r="I1509" s="27" t="s">
        <v>4697</v>
      </c>
      <c r="J1509" s="27" t="s">
        <v>4697</v>
      </c>
      <c r="K1509" s="30" t="s">
        <v>4701</v>
      </c>
    </row>
    <row r="1510" spans="1:11">
      <c r="A1510" s="26" t="s">
        <v>8716</v>
      </c>
      <c r="B1510" s="27">
        <v>1977</v>
      </c>
      <c r="C1510" s="27" t="s">
        <v>4696</v>
      </c>
      <c r="D1510" s="26">
        <v>15</v>
      </c>
      <c r="E1510" s="28">
        <f t="shared" si="46"/>
        <v>28291</v>
      </c>
      <c r="F1510" s="27">
        <f t="shared" si="47"/>
        <v>45</v>
      </c>
      <c r="G1510" s="27">
        <v>2</v>
      </c>
      <c r="H1510" s="29">
        <v>6843.17</v>
      </c>
      <c r="I1510" s="27" t="s">
        <v>4697</v>
      </c>
      <c r="J1510" s="27" t="s">
        <v>4693</v>
      </c>
      <c r="K1510" s="30" t="s">
        <v>4695</v>
      </c>
    </row>
    <row r="1511" spans="1:11">
      <c r="A1511" s="26" t="s">
        <v>8717</v>
      </c>
      <c r="B1511" s="27">
        <v>2000</v>
      </c>
      <c r="C1511" s="27" t="s">
        <v>4706</v>
      </c>
      <c r="D1511" s="26">
        <v>30</v>
      </c>
      <c r="E1511" s="28">
        <f t="shared" si="46"/>
        <v>36860</v>
      </c>
      <c r="F1511" s="27">
        <f t="shared" si="47"/>
        <v>22</v>
      </c>
      <c r="G1511" s="27">
        <v>0</v>
      </c>
      <c r="H1511" s="29">
        <v>6842.28</v>
      </c>
      <c r="I1511" s="27" t="s">
        <v>4697</v>
      </c>
      <c r="J1511" s="27" t="s">
        <v>4693</v>
      </c>
      <c r="K1511" s="30" t="s">
        <v>4698</v>
      </c>
    </row>
    <row r="1512" spans="1:11">
      <c r="A1512" s="26" t="s">
        <v>8720</v>
      </c>
      <c r="B1512" s="27">
        <v>1979</v>
      </c>
      <c r="C1512" s="27" t="s">
        <v>4704</v>
      </c>
      <c r="D1512" s="26">
        <v>15</v>
      </c>
      <c r="E1512" s="28">
        <f t="shared" si="46"/>
        <v>29051</v>
      </c>
      <c r="F1512" s="27">
        <f t="shared" si="47"/>
        <v>43</v>
      </c>
      <c r="G1512" s="27">
        <v>0</v>
      </c>
      <c r="H1512" s="29">
        <v>6837.37</v>
      </c>
      <c r="I1512" s="27" t="s">
        <v>4694</v>
      </c>
      <c r="J1512" s="27" t="s">
        <v>4693</v>
      </c>
      <c r="K1512" s="30" t="s">
        <v>4705</v>
      </c>
    </row>
    <row r="1513" spans="1:11">
      <c r="A1513" s="26" t="s">
        <v>8722</v>
      </c>
      <c r="B1513" s="27">
        <v>1994</v>
      </c>
      <c r="C1513" s="27" t="s">
        <v>4704</v>
      </c>
      <c r="D1513" s="26">
        <v>8</v>
      </c>
      <c r="E1513" s="28">
        <f t="shared" si="46"/>
        <v>34523</v>
      </c>
      <c r="F1513" s="27">
        <f t="shared" si="47"/>
        <v>28</v>
      </c>
      <c r="G1513" s="27">
        <v>0</v>
      </c>
      <c r="H1513" s="29">
        <v>6827.69</v>
      </c>
      <c r="I1513" s="27" t="s">
        <v>4697</v>
      </c>
      <c r="J1513" s="27" t="s">
        <v>4697</v>
      </c>
      <c r="K1513" s="30" t="s">
        <v>4715</v>
      </c>
    </row>
    <row r="1514" spans="1:11">
      <c r="A1514" s="26" t="s">
        <v>8725</v>
      </c>
      <c r="B1514" s="27">
        <v>1975</v>
      </c>
      <c r="C1514" s="27" t="s">
        <v>4700</v>
      </c>
      <c r="D1514" s="26">
        <v>17</v>
      </c>
      <c r="E1514" s="28">
        <f t="shared" si="46"/>
        <v>27623</v>
      </c>
      <c r="F1514" s="27">
        <f t="shared" si="47"/>
        <v>47</v>
      </c>
      <c r="G1514" s="27">
        <v>1</v>
      </c>
      <c r="H1514" s="29">
        <v>6809.46</v>
      </c>
      <c r="I1514" s="27" t="s">
        <v>4697</v>
      </c>
      <c r="J1514" s="27" t="s">
        <v>4693</v>
      </c>
      <c r="K1514" s="30" t="s">
        <v>4698</v>
      </c>
    </row>
    <row r="1515" spans="1:11">
      <c r="A1515" s="26" t="s">
        <v>8728</v>
      </c>
      <c r="B1515" s="27">
        <v>1991</v>
      </c>
      <c r="C1515" s="27" t="s">
        <v>4696</v>
      </c>
      <c r="D1515" s="26">
        <v>29</v>
      </c>
      <c r="E1515" s="28">
        <f t="shared" si="46"/>
        <v>33418</v>
      </c>
      <c r="F1515" s="27">
        <f t="shared" si="47"/>
        <v>31</v>
      </c>
      <c r="G1515" s="27">
        <v>5</v>
      </c>
      <c r="H1515" s="29">
        <v>6799.46</v>
      </c>
      <c r="I1515" s="27" t="s">
        <v>4693</v>
      </c>
      <c r="J1515" s="27" t="s">
        <v>4697</v>
      </c>
      <c r="K1515" s="30" t="s">
        <v>4709</v>
      </c>
    </row>
    <row r="1516" spans="1:11">
      <c r="A1516" s="26" t="s">
        <v>8731</v>
      </c>
      <c r="B1516" s="27">
        <v>1985</v>
      </c>
      <c r="C1516" s="27" t="s">
        <v>4703</v>
      </c>
      <c r="D1516" s="26">
        <v>24</v>
      </c>
      <c r="E1516" s="28">
        <f t="shared" si="46"/>
        <v>31405</v>
      </c>
      <c r="F1516" s="27">
        <f t="shared" si="47"/>
        <v>37</v>
      </c>
      <c r="G1516" s="27">
        <v>3</v>
      </c>
      <c r="H1516" s="29">
        <v>6796.86</v>
      </c>
      <c r="I1516" s="27" t="s">
        <v>4694</v>
      </c>
      <c r="J1516" s="27" t="s">
        <v>4694</v>
      </c>
      <c r="K1516" s="30" t="s">
        <v>4698</v>
      </c>
    </row>
    <row r="1517" spans="1:11">
      <c r="A1517" s="26" t="s">
        <v>8733</v>
      </c>
      <c r="B1517" s="27">
        <v>1980</v>
      </c>
      <c r="C1517" s="27" t="s">
        <v>4706</v>
      </c>
      <c r="D1517" s="26">
        <v>23</v>
      </c>
      <c r="E1517" s="28">
        <f t="shared" si="46"/>
        <v>29548</v>
      </c>
      <c r="F1517" s="27">
        <f t="shared" si="47"/>
        <v>42</v>
      </c>
      <c r="G1517" s="27">
        <v>2</v>
      </c>
      <c r="H1517" s="29">
        <v>6781.52</v>
      </c>
      <c r="I1517" s="27" t="s">
        <v>4697</v>
      </c>
      <c r="J1517" s="27" t="s">
        <v>4697</v>
      </c>
      <c r="K1517" s="30" t="s">
        <v>4695</v>
      </c>
    </row>
    <row r="1518" spans="1:11">
      <c r="A1518" s="26" t="s">
        <v>8735</v>
      </c>
      <c r="B1518" s="27">
        <v>1981</v>
      </c>
      <c r="C1518" s="27" t="s">
        <v>4692</v>
      </c>
      <c r="D1518" s="26">
        <v>8</v>
      </c>
      <c r="E1518" s="28">
        <f t="shared" si="46"/>
        <v>29867</v>
      </c>
      <c r="F1518" s="27">
        <f t="shared" si="47"/>
        <v>41</v>
      </c>
      <c r="G1518" s="27">
        <v>1</v>
      </c>
      <c r="H1518" s="29">
        <v>6781.35</v>
      </c>
      <c r="I1518" s="27" t="s">
        <v>4697</v>
      </c>
      <c r="J1518" s="27" t="s">
        <v>4693</v>
      </c>
      <c r="K1518" s="30" t="s">
        <v>4695</v>
      </c>
    </row>
    <row r="1519" spans="1:11">
      <c r="A1519" s="26" t="s">
        <v>8738</v>
      </c>
      <c r="B1519" s="27">
        <v>1981</v>
      </c>
      <c r="C1519" s="27" t="s">
        <v>4702</v>
      </c>
      <c r="D1519" s="26">
        <v>3</v>
      </c>
      <c r="E1519" s="28">
        <f t="shared" si="46"/>
        <v>29832</v>
      </c>
      <c r="F1519" s="27">
        <f t="shared" si="47"/>
        <v>41</v>
      </c>
      <c r="G1519" s="27">
        <v>1</v>
      </c>
      <c r="H1519" s="29">
        <v>6775.96</v>
      </c>
      <c r="I1519" s="27" t="s">
        <v>4697</v>
      </c>
      <c r="J1519" s="27" t="s">
        <v>4694</v>
      </c>
      <c r="K1519" s="30" t="s">
        <v>4701</v>
      </c>
    </row>
    <row r="1520" spans="1:11">
      <c r="A1520" s="26" t="s">
        <v>8740</v>
      </c>
      <c r="B1520" s="27">
        <v>1981</v>
      </c>
      <c r="C1520" s="27" t="s">
        <v>4702</v>
      </c>
      <c r="D1520" s="26">
        <v>21</v>
      </c>
      <c r="E1520" s="28">
        <f t="shared" si="46"/>
        <v>29850</v>
      </c>
      <c r="F1520" s="27">
        <f t="shared" si="47"/>
        <v>41</v>
      </c>
      <c r="G1520" s="27">
        <v>1</v>
      </c>
      <c r="H1520" s="29">
        <v>6770.19</v>
      </c>
      <c r="I1520" s="27" t="s">
        <v>4697</v>
      </c>
      <c r="J1520" s="27" t="s">
        <v>4694</v>
      </c>
      <c r="K1520" s="30" t="s">
        <v>4695</v>
      </c>
    </row>
    <row r="1521" spans="1:11">
      <c r="A1521" s="26" t="s">
        <v>8743</v>
      </c>
      <c r="B1521" s="27">
        <v>1988</v>
      </c>
      <c r="C1521" s="27" t="s">
        <v>4692</v>
      </c>
      <c r="D1521" s="26">
        <v>10</v>
      </c>
      <c r="E1521" s="28">
        <f t="shared" si="46"/>
        <v>32426</v>
      </c>
      <c r="F1521" s="27">
        <f t="shared" si="47"/>
        <v>34</v>
      </c>
      <c r="G1521" s="27">
        <v>3</v>
      </c>
      <c r="H1521" s="29">
        <v>6753.04</v>
      </c>
      <c r="I1521" s="27" t="s">
        <v>4697</v>
      </c>
      <c r="J1521" s="27" t="s">
        <v>4697</v>
      </c>
      <c r="K1521" s="30" t="s">
        <v>4699</v>
      </c>
    </row>
    <row r="1522" spans="1:11">
      <c r="A1522" s="26" t="s">
        <v>8746</v>
      </c>
      <c r="B1522" s="27">
        <v>1966</v>
      </c>
      <c r="C1522" s="27" t="s">
        <v>4703</v>
      </c>
      <c r="D1522" s="26">
        <v>9</v>
      </c>
      <c r="E1522" s="28">
        <f t="shared" si="46"/>
        <v>24450</v>
      </c>
      <c r="F1522" s="27">
        <f t="shared" si="47"/>
        <v>56</v>
      </c>
      <c r="G1522" s="27">
        <v>0</v>
      </c>
      <c r="H1522" s="29">
        <v>6750.27</v>
      </c>
      <c r="I1522" s="27" t="s">
        <v>4694</v>
      </c>
      <c r="J1522" s="27" t="s">
        <v>4697</v>
      </c>
      <c r="K1522" s="30" t="s">
        <v>4695</v>
      </c>
    </row>
    <row r="1523" spans="1:11">
      <c r="A1523" s="26" t="s">
        <v>8749</v>
      </c>
      <c r="B1523" s="27">
        <v>1970</v>
      </c>
      <c r="C1523" s="27" t="s">
        <v>4696</v>
      </c>
      <c r="D1523" s="26">
        <v>17</v>
      </c>
      <c r="E1523" s="28">
        <f t="shared" si="46"/>
        <v>25736</v>
      </c>
      <c r="F1523" s="27">
        <f t="shared" si="47"/>
        <v>52</v>
      </c>
      <c r="G1523" s="27">
        <v>0</v>
      </c>
      <c r="H1523" s="29">
        <v>6749.63</v>
      </c>
      <c r="I1523" s="27" t="s">
        <v>4697</v>
      </c>
      <c r="J1523" s="27" t="s">
        <v>4693</v>
      </c>
      <c r="K1523" s="30" t="s">
        <v>4695</v>
      </c>
    </row>
    <row r="1524" spans="1:11">
      <c r="A1524" s="26" t="s">
        <v>8751</v>
      </c>
      <c r="B1524" s="27">
        <v>1986</v>
      </c>
      <c r="C1524" s="27" t="s">
        <v>4696</v>
      </c>
      <c r="D1524" s="26">
        <v>5</v>
      </c>
      <c r="E1524" s="28">
        <f t="shared" si="46"/>
        <v>31568</v>
      </c>
      <c r="F1524" s="27">
        <f t="shared" si="47"/>
        <v>37</v>
      </c>
      <c r="G1524" s="27">
        <v>3</v>
      </c>
      <c r="H1524" s="29">
        <v>6748.59</v>
      </c>
      <c r="I1524" s="27" t="s">
        <v>4694</v>
      </c>
      <c r="J1524" s="27" t="s">
        <v>4693</v>
      </c>
      <c r="K1524" s="30" t="s">
        <v>4705</v>
      </c>
    </row>
    <row r="1525" spans="1:11">
      <c r="A1525" s="26" t="s">
        <v>8754</v>
      </c>
      <c r="B1525" s="27">
        <v>1986</v>
      </c>
      <c r="C1525" s="27" t="s">
        <v>4700</v>
      </c>
      <c r="D1525" s="26">
        <v>7</v>
      </c>
      <c r="E1525" s="28">
        <f t="shared" si="46"/>
        <v>31631</v>
      </c>
      <c r="F1525" s="27">
        <f t="shared" si="47"/>
        <v>36</v>
      </c>
      <c r="G1525" s="27">
        <v>3</v>
      </c>
      <c r="H1525" s="29">
        <v>6746.74</v>
      </c>
      <c r="I1525" s="27" t="s">
        <v>4694</v>
      </c>
      <c r="J1525" s="27" t="s">
        <v>4697</v>
      </c>
      <c r="K1525" s="30" t="s">
        <v>4705</v>
      </c>
    </row>
    <row r="1526" spans="1:11">
      <c r="A1526" s="26" t="s">
        <v>8756</v>
      </c>
      <c r="B1526" s="27">
        <v>1968</v>
      </c>
      <c r="C1526" s="27" t="s">
        <v>4704</v>
      </c>
      <c r="D1526" s="26">
        <v>18</v>
      </c>
      <c r="E1526" s="28">
        <f t="shared" si="46"/>
        <v>25037</v>
      </c>
      <c r="F1526" s="27">
        <f t="shared" si="47"/>
        <v>54</v>
      </c>
      <c r="G1526" s="27">
        <v>0</v>
      </c>
      <c r="H1526" s="29">
        <v>6738.84</v>
      </c>
      <c r="I1526" s="27" t="s">
        <v>4694</v>
      </c>
      <c r="J1526" s="27" t="s">
        <v>4693</v>
      </c>
      <c r="K1526" s="30" t="s">
        <v>4698</v>
      </c>
    </row>
    <row r="1527" spans="1:11">
      <c r="A1527" s="26" t="s">
        <v>8758</v>
      </c>
      <c r="B1527" s="27">
        <v>1978</v>
      </c>
      <c r="C1527" s="27" t="s">
        <v>4692</v>
      </c>
      <c r="D1527" s="26">
        <v>21</v>
      </c>
      <c r="E1527" s="28">
        <f t="shared" si="46"/>
        <v>28784</v>
      </c>
      <c r="F1527" s="27">
        <f t="shared" si="47"/>
        <v>44</v>
      </c>
      <c r="G1527" s="27">
        <v>2</v>
      </c>
      <c r="H1527" s="29">
        <v>6737.98</v>
      </c>
      <c r="I1527" s="27" t="s">
        <v>4697</v>
      </c>
      <c r="J1527" s="27" t="s">
        <v>4694</v>
      </c>
      <c r="K1527" s="30" t="s">
        <v>4695</v>
      </c>
    </row>
    <row r="1528" spans="1:11">
      <c r="A1528" s="26" t="s">
        <v>8761</v>
      </c>
      <c r="B1528" s="27">
        <v>1994</v>
      </c>
      <c r="C1528" s="27" t="s">
        <v>4696</v>
      </c>
      <c r="D1528" s="26">
        <v>13</v>
      </c>
      <c r="E1528" s="28">
        <f t="shared" si="46"/>
        <v>34498</v>
      </c>
      <c r="F1528" s="27">
        <f t="shared" si="47"/>
        <v>28</v>
      </c>
      <c r="G1528" s="27">
        <v>0</v>
      </c>
      <c r="H1528" s="29">
        <v>6721.37</v>
      </c>
      <c r="I1528" s="27" t="s">
        <v>4697</v>
      </c>
      <c r="J1528" s="27" t="s">
        <v>4693</v>
      </c>
      <c r="K1528" s="30" t="s">
        <v>4698</v>
      </c>
    </row>
    <row r="1529" spans="1:11">
      <c r="A1529" s="26" t="s">
        <v>8764</v>
      </c>
      <c r="B1529" s="27">
        <v>1983</v>
      </c>
      <c r="C1529" s="27" t="s">
        <v>4696</v>
      </c>
      <c r="D1529" s="26">
        <v>12</v>
      </c>
      <c r="E1529" s="28">
        <f t="shared" si="46"/>
        <v>30479</v>
      </c>
      <c r="F1529" s="27">
        <f t="shared" si="47"/>
        <v>39</v>
      </c>
      <c r="G1529" s="27">
        <v>2</v>
      </c>
      <c r="H1529" s="29">
        <v>6710.19</v>
      </c>
      <c r="I1529" s="27" t="s">
        <v>4694</v>
      </c>
      <c r="J1529" s="27" t="s">
        <v>4694</v>
      </c>
      <c r="K1529" s="30" t="s">
        <v>4698</v>
      </c>
    </row>
    <row r="1530" spans="1:11">
      <c r="A1530" s="26" t="s">
        <v>8767</v>
      </c>
      <c r="B1530" s="27">
        <v>1971</v>
      </c>
      <c r="C1530" s="27" t="s">
        <v>4703</v>
      </c>
      <c r="D1530" s="26">
        <v>12</v>
      </c>
      <c r="E1530" s="28">
        <f t="shared" si="46"/>
        <v>26279</v>
      </c>
      <c r="F1530" s="27">
        <f t="shared" si="47"/>
        <v>51</v>
      </c>
      <c r="G1530" s="27">
        <v>0</v>
      </c>
      <c r="H1530" s="29">
        <v>6706.47</v>
      </c>
      <c r="I1530" s="27" t="s">
        <v>4697</v>
      </c>
      <c r="J1530" s="27" t="s">
        <v>4693</v>
      </c>
      <c r="K1530" s="30" t="s">
        <v>4695</v>
      </c>
    </row>
    <row r="1531" spans="1:11">
      <c r="A1531" s="26" t="s">
        <v>8770</v>
      </c>
      <c r="B1531" s="27">
        <v>1968</v>
      </c>
      <c r="C1531" s="27" t="s">
        <v>4704</v>
      </c>
      <c r="D1531" s="26">
        <v>13</v>
      </c>
      <c r="E1531" s="28">
        <f t="shared" si="46"/>
        <v>25032</v>
      </c>
      <c r="F1531" s="27">
        <f t="shared" si="47"/>
        <v>54</v>
      </c>
      <c r="G1531" s="27">
        <v>0</v>
      </c>
      <c r="H1531" s="29">
        <v>6700.56</v>
      </c>
      <c r="I1531" s="27" t="s">
        <v>4694</v>
      </c>
      <c r="J1531" s="27" t="s">
        <v>4693</v>
      </c>
      <c r="K1531" s="30" t="s">
        <v>4698</v>
      </c>
    </row>
    <row r="1532" spans="1:11">
      <c r="A1532" s="26" t="s">
        <v>8771</v>
      </c>
      <c r="B1532" s="27">
        <v>1985</v>
      </c>
      <c r="C1532" s="27" t="s">
        <v>4704</v>
      </c>
      <c r="D1532" s="26">
        <v>9</v>
      </c>
      <c r="E1532" s="28">
        <f t="shared" si="46"/>
        <v>31237</v>
      </c>
      <c r="F1532" s="27">
        <f t="shared" si="47"/>
        <v>37</v>
      </c>
      <c r="G1532" s="27">
        <v>2</v>
      </c>
      <c r="H1532" s="29">
        <v>6686.43</v>
      </c>
      <c r="I1532" s="27" t="s">
        <v>4697</v>
      </c>
      <c r="J1532" s="27" t="s">
        <v>4694</v>
      </c>
      <c r="K1532" s="30" t="s">
        <v>4698</v>
      </c>
    </row>
    <row r="1533" spans="1:11">
      <c r="A1533" s="26" t="s">
        <v>8773</v>
      </c>
      <c r="B1533" s="27">
        <v>1989</v>
      </c>
      <c r="C1533" s="27" t="s">
        <v>4692</v>
      </c>
      <c r="D1533" s="26">
        <v>20</v>
      </c>
      <c r="E1533" s="28">
        <f t="shared" si="46"/>
        <v>32801</v>
      </c>
      <c r="F1533" s="27">
        <f t="shared" si="47"/>
        <v>33</v>
      </c>
      <c r="G1533" s="27">
        <v>5</v>
      </c>
      <c r="H1533" s="29">
        <v>6666.24</v>
      </c>
      <c r="I1533" s="27" t="s">
        <v>4694</v>
      </c>
      <c r="J1533" s="27" t="s">
        <v>4693</v>
      </c>
      <c r="K1533" s="30" t="s">
        <v>4701</v>
      </c>
    </row>
    <row r="1534" spans="1:11">
      <c r="A1534" s="26" t="s">
        <v>8776</v>
      </c>
      <c r="B1534" s="27">
        <v>1981</v>
      </c>
      <c r="C1534" s="27" t="s">
        <v>4702</v>
      </c>
      <c r="D1534" s="26">
        <v>17</v>
      </c>
      <c r="E1534" s="28">
        <f t="shared" si="46"/>
        <v>29846</v>
      </c>
      <c r="F1534" s="27">
        <f t="shared" si="47"/>
        <v>41</v>
      </c>
      <c r="G1534" s="27">
        <v>1</v>
      </c>
      <c r="H1534" s="29">
        <v>6664.69</v>
      </c>
      <c r="I1534" s="27" t="s">
        <v>4694</v>
      </c>
      <c r="J1534" s="27" t="s">
        <v>4693</v>
      </c>
      <c r="K1534" s="30" t="s">
        <v>4698</v>
      </c>
    </row>
    <row r="1535" spans="1:11">
      <c r="A1535" s="26" t="s">
        <v>8778</v>
      </c>
      <c r="B1535" s="27">
        <v>1982</v>
      </c>
      <c r="C1535" s="27" t="s">
        <v>4702</v>
      </c>
      <c r="D1535" s="26">
        <v>27</v>
      </c>
      <c r="E1535" s="28">
        <f t="shared" si="46"/>
        <v>30221</v>
      </c>
      <c r="F1535" s="27">
        <f t="shared" si="47"/>
        <v>40</v>
      </c>
      <c r="G1535" s="27">
        <v>3</v>
      </c>
      <c r="H1535" s="29">
        <v>6664.32</v>
      </c>
      <c r="I1535" s="27" t="s">
        <v>4697</v>
      </c>
      <c r="J1535" s="27" t="s">
        <v>4697</v>
      </c>
      <c r="K1535" s="30" t="s">
        <v>4695</v>
      </c>
    </row>
    <row r="1536" spans="1:11">
      <c r="A1536" s="26" t="s">
        <v>8780</v>
      </c>
      <c r="B1536" s="27">
        <v>1989</v>
      </c>
      <c r="C1536" s="27" t="s">
        <v>4706</v>
      </c>
      <c r="D1536" s="26">
        <v>19</v>
      </c>
      <c r="E1536" s="28">
        <f t="shared" si="46"/>
        <v>32831</v>
      </c>
      <c r="F1536" s="27">
        <f t="shared" si="47"/>
        <v>33</v>
      </c>
      <c r="G1536" s="27">
        <v>5</v>
      </c>
      <c r="H1536" s="29">
        <v>6653.79</v>
      </c>
      <c r="I1536" s="27" t="s">
        <v>4697</v>
      </c>
      <c r="J1536" s="27" t="s">
        <v>4693</v>
      </c>
      <c r="K1536" s="30" t="s">
        <v>4695</v>
      </c>
    </row>
    <row r="1537" spans="1:11">
      <c r="A1537" s="26" t="s">
        <v>8782</v>
      </c>
      <c r="B1537" s="27">
        <v>1984</v>
      </c>
      <c r="C1537" s="27" t="s">
        <v>4704</v>
      </c>
      <c r="D1537" s="26">
        <v>1</v>
      </c>
      <c r="E1537" s="28">
        <f t="shared" si="46"/>
        <v>30864</v>
      </c>
      <c r="F1537" s="27">
        <f t="shared" si="47"/>
        <v>38</v>
      </c>
      <c r="G1537" s="27">
        <v>3</v>
      </c>
      <c r="H1537" s="29">
        <v>6652.53</v>
      </c>
      <c r="I1537" s="27" t="s">
        <v>4694</v>
      </c>
      <c r="J1537" s="27" t="s">
        <v>4697</v>
      </c>
      <c r="K1537" s="30" t="s">
        <v>4695</v>
      </c>
    </row>
    <row r="1538" spans="1:11">
      <c r="A1538" s="26" t="s">
        <v>8784</v>
      </c>
      <c r="B1538" s="27">
        <v>1970</v>
      </c>
      <c r="C1538" s="27" t="s">
        <v>4706</v>
      </c>
      <c r="D1538" s="26">
        <v>8</v>
      </c>
      <c r="E1538" s="28">
        <f t="shared" ref="E1538:E1601" si="48">DATE(B1538,MONTH(DATEVALUE("1-"&amp;C1538&amp;"-"&amp;B1538)),D1538)</f>
        <v>25880</v>
      </c>
      <c r="F1538" s="27">
        <f t="shared" ref="F1538:F1601" si="49">DATEDIF(E1538,DATE(2023,6,8),"y")</f>
        <v>52</v>
      </c>
      <c r="G1538" s="27">
        <v>0</v>
      </c>
      <c r="H1538" s="29">
        <v>6651.26</v>
      </c>
      <c r="I1538" s="27" t="s">
        <v>4697</v>
      </c>
      <c r="J1538" s="27" t="s">
        <v>4694</v>
      </c>
      <c r="K1538" s="30" t="s">
        <v>4695</v>
      </c>
    </row>
    <row r="1539" spans="1:11">
      <c r="A1539" s="26" t="s">
        <v>8787</v>
      </c>
      <c r="B1539" s="27">
        <v>1984</v>
      </c>
      <c r="C1539" s="27" t="s">
        <v>4703</v>
      </c>
      <c r="D1539" s="26">
        <v>8</v>
      </c>
      <c r="E1539" s="28">
        <f t="shared" si="48"/>
        <v>31024</v>
      </c>
      <c r="F1539" s="27">
        <f t="shared" si="49"/>
        <v>38</v>
      </c>
      <c r="G1539" s="27">
        <v>2</v>
      </c>
      <c r="H1539" s="29">
        <v>6640.54</v>
      </c>
      <c r="I1539" s="27" t="s">
        <v>4697</v>
      </c>
      <c r="J1539" s="27" t="s">
        <v>4694</v>
      </c>
      <c r="K1539" s="30" t="s">
        <v>4711</v>
      </c>
    </row>
    <row r="1540" spans="1:11">
      <c r="A1540" s="26" t="s">
        <v>8789</v>
      </c>
      <c r="B1540" s="27">
        <v>1990</v>
      </c>
      <c r="C1540" s="27" t="s">
        <v>4696</v>
      </c>
      <c r="D1540" s="26">
        <v>6</v>
      </c>
      <c r="E1540" s="28">
        <f t="shared" si="48"/>
        <v>33030</v>
      </c>
      <c r="F1540" s="27">
        <f t="shared" si="49"/>
        <v>33</v>
      </c>
      <c r="G1540" s="27">
        <v>3</v>
      </c>
      <c r="H1540" s="29">
        <v>6639.3</v>
      </c>
      <c r="I1540" s="27" t="s">
        <v>4697</v>
      </c>
      <c r="J1540" s="27" t="s">
        <v>4697</v>
      </c>
      <c r="K1540" s="30" t="s">
        <v>4715</v>
      </c>
    </row>
    <row r="1541" spans="1:11">
      <c r="A1541" s="26" t="s">
        <v>8792</v>
      </c>
      <c r="B1541" s="27">
        <v>2003</v>
      </c>
      <c r="C1541" s="27" t="s">
        <v>4702</v>
      </c>
      <c r="D1541" s="26">
        <v>4</v>
      </c>
      <c r="E1541" s="28">
        <f t="shared" si="48"/>
        <v>37868</v>
      </c>
      <c r="F1541" s="27">
        <f t="shared" si="49"/>
        <v>19</v>
      </c>
      <c r="G1541" s="27">
        <v>0</v>
      </c>
      <c r="H1541" s="29">
        <v>6638.16</v>
      </c>
      <c r="I1541" s="27" t="s">
        <v>4697</v>
      </c>
      <c r="J1541" s="27" t="s">
        <v>4693</v>
      </c>
      <c r="K1541" s="30" t="s">
        <v>4698</v>
      </c>
    </row>
    <row r="1542" spans="1:11">
      <c r="A1542" s="26" t="s">
        <v>8795</v>
      </c>
      <c r="B1542" s="27">
        <v>1973</v>
      </c>
      <c r="C1542" s="27" t="s">
        <v>4700</v>
      </c>
      <c r="D1542" s="26">
        <v>29</v>
      </c>
      <c r="E1542" s="28">
        <f t="shared" si="48"/>
        <v>26905</v>
      </c>
      <c r="F1542" s="27">
        <f t="shared" si="49"/>
        <v>49</v>
      </c>
      <c r="G1542" s="27">
        <v>0</v>
      </c>
      <c r="H1542" s="29">
        <v>6630.31</v>
      </c>
      <c r="I1542" s="27" t="s">
        <v>4697</v>
      </c>
      <c r="J1542" s="27" t="s">
        <v>4693</v>
      </c>
      <c r="K1542" s="30" t="s">
        <v>4695</v>
      </c>
    </row>
    <row r="1543" spans="1:11">
      <c r="A1543" s="26" t="s">
        <v>8798</v>
      </c>
      <c r="B1543" s="27">
        <v>1982</v>
      </c>
      <c r="C1543" s="27" t="s">
        <v>4700</v>
      </c>
      <c r="D1543" s="26">
        <v>28</v>
      </c>
      <c r="E1543" s="28">
        <f t="shared" si="48"/>
        <v>30191</v>
      </c>
      <c r="F1543" s="27">
        <f t="shared" si="49"/>
        <v>40</v>
      </c>
      <c r="G1543" s="27">
        <v>1</v>
      </c>
      <c r="H1543" s="29">
        <v>6610.11</v>
      </c>
      <c r="I1543" s="27" t="s">
        <v>4694</v>
      </c>
      <c r="J1543" s="27" t="s">
        <v>4697</v>
      </c>
      <c r="K1543" s="30" t="s">
        <v>4707</v>
      </c>
    </row>
    <row r="1544" spans="1:11">
      <c r="A1544" s="26" t="s">
        <v>8800</v>
      </c>
      <c r="B1544" s="27">
        <v>1982</v>
      </c>
      <c r="C1544" s="27" t="s">
        <v>4706</v>
      </c>
      <c r="D1544" s="26">
        <v>7</v>
      </c>
      <c r="E1544" s="28">
        <f t="shared" si="48"/>
        <v>30262</v>
      </c>
      <c r="F1544" s="27">
        <f t="shared" si="49"/>
        <v>40</v>
      </c>
      <c r="G1544" s="27">
        <v>2</v>
      </c>
      <c r="H1544" s="29">
        <v>6600.36</v>
      </c>
      <c r="I1544" s="27" t="s">
        <v>4697</v>
      </c>
      <c r="J1544" s="27" t="s">
        <v>4694</v>
      </c>
      <c r="K1544" s="30" t="s">
        <v>4701</v>
      </c>
    </row>
    <row r="1545" spans="1:11">
      <c r="A1545" s="26" t="s">
        <v>8802</v>
      </c>
      <c r="B1545" s="27">
        <v>1982</v>
      </c>
      <c r="C1545" s="27" t="s">
        <v>4703</v>
      </c>
      <c r="D1545" s="26">
        <v>29</v>
      </c>
      <c r="E1545" s="28">
        <f t="shared" si="48"/>
        <v>30314</v>
      </c>
      <c r="F1545" s="27">
        <f t="shared" si="49"/>
        <v>40</v>
      </c>
      <c r="G1545" s="27">
        <v>1</v>
      </c>
      <c r="H1545" s="29">
        <v>6600.21</v>
      </c>
      <c r="I1545" s="27" t="s">
        <v>4694</v>
      </c>
      <c r="J1545" s="27" t="s">
        <v>4697</v>
      </c>
      <c r="K1545" s="30" t="s">
        <v>4705</v>
      </c>
    </row>
    <row r="1546" spans="1:11">
      <c r="A1546" s="26" t="s">
        <v>8805</v>
      </c>
      <c r="B1546" s="27">
        <v>1982</v>
      </c>
      <c r="C1546" s="27" t="s">
        <v>4706</v>
      </c>
      <c r="D1546" s="26">
        <v>22</v>
      </c>
      <c r="E1546" s="28">
        <f t="shared" si="48"/>
        <v>30277</v>
      </c>
      <c r="F1546" s="27">
        <f t="shared" si="49"/>
        <v>40</v>
      </c>
      <c r="G1546" s="27">
        <v>2</v>
      </c>
      <c r="H1546" s="29">
        <v>6593.51</v>
      </c>
      <c r="I1546" s="27" t="s">
        <v>4697</v>
      </c>
      <c r="J1546" s="27" t="s">
        <v>4693</v>
      </c>
      <c r="K1546" s="30" t="s">
        <v>4695</v>
      </c>
    </row>
    <row r="1547" spans="1:11">
      <c r="A1547" s="26" t="s">
        <v>8808</v>
      </c>
      <c r="B1547" s="27">
        <v>1984</v>
      </c>
      <c r="C1547" s="27" t="s">
        <v>4692</v>
      </c>
      <c r="D1547" s="26">
        <v>5</v>
      </c>
      <c r="E1547" s="28">
        <f t="shared" si="48"/>
        <v>30960</v>
      </c>
      <c r="F1547" s="27">
        <f t="shared" si="49"/>
        <v>38</v>
      </c>
      <c r="G1547" s="27">
        <v>2</v>
      </c>
      <c r="H1547" s="29">
        <v>6571.54</v>
      </c>
      <c r="I1547" s="27" t="s">
        <v>4697</v>
      </c>
      <c r="J1547" s="27" t="s">
        <v>4694</v>
      </c>
      <c r="K1547" s="30" t="s">
        <v>4701</v>
      </c>
    </row>
    <row r="1548" spans="1:11">
      <c r="A1548" s="26" t="s">
        <v>8810</v>
      </c>
      <c r="B1548" s="27">
        <v>1981</v>
      </c>
      <c r="C1548" s="27" t="s">
        <v>4704</v>
      </c>
      <c r="D1548" s="26">
        <v>20</v>
      </c>
      <c r="E1548" s="28">
        <f t="shared" si="48"/>
        <v>29787</v>
      </c>
      <c r="F1548" s="27">
        <f t="shared" si="49"/>
        <v>41</v>
      </c>
      <c r="G1548" s="27">
        <v>0</v>
      </c>
      <c r="H1548" s="29">
        <v>6571.02</v>
      </c>
      <c r="I1548" s="27" t="s">
        <v>4697</v>
      </c>
      <c r="J1548" s="27" t="s">
        <v>4693</v>
      </c>
      <c r="K1548" s="30" t="s">
        <v>4698</v>
      </c>
    </row>
    <row r="1549" spans="1:11">
      <c r="A1549" s="26" t="s">
        <v>8813</v>
      </c>
      <c r="B1549" s="27">
        <v>1984</v>
      </c>
      <c r="C1549" s="27" t="s">
        <v>4702</v>
      </c>
      <c r="D1549" s="26">
        <v>20</v>
      </c>
      <c r="E1549" s="28">
        <f t="shared" si="48"/>
        <v>30945</v>
      </c>
      <c r="F1549" s="27">
        <f t="shared" si="49"/>
        <v>38</v>
      </c>
      <c r="G1549" s="27">
        <v>1</v>
      </c>
      <c r="H1549" s="29">
        <v>6555.07</v>
      </c>
      <c r="I1549" s="27" t="s">
        <v>4697</v>
      </c>
      <c r="J1549" s="27" t="s">
        <v>4697</v>
      </c>
      <c r="K1549" s="30" t="s">
        <v>4699</v>
      </c>
    </row>
    <row r="1550" spans="1:11">
      <c r="A1550" s="26" t="s">
        <v>8816</v>
      </c>
      <c r="B1550" s="27">
        <v>1968</v>
      </c>
      <c r="C1550" s="27" t="s">
        <v>4703</v>
      </c>
      <c r="D1550" s="26">
        <v>11</v>
      </c>
      <c r="E1550" s="28">
        <f t="shared" si="48"/>
        <v>25183</v>
      </c>
      <c r="F1550" s="27">
        <f t="shared" si="49"/>
        <v>54</v>
      </c>
      <c r="G1550" s="27">
        <v>0</v>
      </c>
      <c r="H1550" s="29">
        <v>6552.01</v>
      </c>
      <c r="I1550" s="27" t="s">
        <v>4694</v>
      </c>
      <c r="J1550" s="27" t="s">
        <v>4697</v>
      </c>
      <c r="K1550" s="30" t="s">
        <v>4695</v>
      </c>
    </row>
    <row r="1551" spans="1:11">
      <c r="A1551" s="26" t="s">
        <v>8818</v>
      </c>
      <c r="B1551" s="27">
        <v>1989</v>
      </c>
      <c r="C1551" s="27" t="s">
        <v>4700</v>
      </c>
      <c r="D1551" s="26">
        <v>6</v>
      </c>
      <c r="E1551" s="28">
        <f t="shared" si="48"/>
        <v>32726</v>
      </c>
      <c r="F1551" s="27">
        <f t="shared" si="49"/>
        <v>33</v>
      </c>
      <c r="G1551" s="27">
        <v>3</v>
      </c>
      <c r="H1551" s="29">
        <v>6551.75</v>
      </c>
      <c r="I1551" s="27" t="s">
        <v>4697</v>
      </c>
      <c r="J1551" s="27" t="s">
        <v>4697</v>
      </c>
      <c r="K1551" s="30" t="s">
        <v>4699</v>
      </c>
    </row>
    <row r="1552" spans="1:11">
      <c r="A1552" s="26" t="s">
        <v>8820</v>
      </c>
      <c r="B1552" s="27">
        <v>1986</v>
      </c>
      <c r="C1552" s="27" t="s">
        <v>4703</v>
      </c>
      <c r="D1552" s="26">
        <v>18</v>
      </c>
      <c r="E1552" s="28">
        <f t="shared" si="48"/>
        <v>31764</v>
      </c>
      <c r="F1552" s="27">
        <f t="shared" si="49"/>
        <v>36</v>
      </c>
      <c r="G1552" s="27">
        <v>3</v>
      </c>
      <c r="H1552" s="29">
        <v>6548.2</v>
      </c>
      <c r="I1552" s="27" t="s">
        <v>4697</v>
      </c>
      <c r="J1552" s="27" t="s">
        <v>4694</v>
      </c>
      <c r="K1552" s="30" t="s">
        <v>4698</v>
      </c>
    </row>
    <row r="1553" spans="1:11">
      <c r="A1553" s="26" t="s">
        <v>8823</v>
      </c>
      <c r="B1553" s="27">
        <v>1969</v>
      </c>
      <c r="C1553" s="27" t="s">
        <v>4703</v>
      </c>
      <c r="D1553" s="26">
        <v>3</v>
      </c>
      <c r="E1553" s="28">
        <f t="shared" si="48"/>
        <v>25540</v>
      </c>
      <c r="F1553" s="27">
        <f t="shared" si="49"/>
        <v>53</v>
      </c>
      <c r="G1553" s="27">
        <v>0</v>
      </c>
      <c r="H1553" s="29">
        <v>6546.16</v>
      </c>
      <c r="I1553" s="27" t="s">
        <v>4697</v>
      </c>
      <c r="J1553" s="27" t="s">
        <v>4694</v>
      </c>
      <c r="K1553" s="30" t="s">
        <v>4695</v>
      </c>
    </row>
    <row r="1554" spans="1:11">
      <c r="A1554" s="26" t="s">
        <v>8824</v>
      </c>
      <c r="B1554" s="27">
        <v>1982</v>
      </c>
      <c r="C1554" s="27" t="s">
        <v>4692</v>
      </c>
      <c r="D1554" s="26">
        <v>2</v>
      </c>
      <c r="E1554" s="28">
        <f t="shared" si="48"/>
        <v>30226</v>
      </c>
      <c r="F1554" s="27">
        <f t="shared" si="49"/>
        <v>40</v>
      </c>
      <c r="G1554" s="27">
        <v>3</v>
      </c>
      <c r="H1554" s="29">
        <v>6536.68</v>
      </c>
      <c r="I1554" s="27" t="s">
        <v>4697</v>
      </c>
      <c r="J1554" s="27" t="s">
        <v>4697</v>
      </c>
      <c r="K1554" s="30" t="s">
        <v>4698</v>
      </c>
    </row>
    <row r="1555" spans="1:11">
      <c r="A1555" s="26" t="s">
        <v>8827</v>
      </c>
      <c r="B1555" s="27">
        <v>1982</v>
      </c>
      <c r="C1555" s="27" t="s">
        <v>4700</v>
      </c>
      <c r="D1555" s="26">
        <v>12</v>
      </c>
      <c r="E1555" s="28">
        <f t="shared" si="48"/>
        <v>30175</v>
      </c>
      <c r="F1555" s="27">
        <f t="shared" si="49"/>
        <v>40</v>
      </c>
      <c r="G1555" s="27">
        <v>3</v>
      </c>
      <c r="H1555" s="29">
        <v>6532.04</v>
      </c>
      <c r="I1555" s="27" t="s">
        <v>4697</v>
      </c>
      <c r="J1555" s="27" t="s">
        <v>4693</v>
      </c>
      <c r="K1555" s="30" t="s">
        <v>4695</v>
      </c>
    </row>
    <row r="1556" spans="1:11">
      <c r="A1556" s="26" t="s">
        <v>8830</v>
      </c>
      <c r="B1556" s="27">
        <v>1976</v>
      </c>
      <c r="C1556" s="27" t="s">
        <v>4692</v>
      </c>
      <c r="D1556" s="26">
        <v>23</v>
      </c>
      <c r="E1556" s="28">
        <f t="shared" si="48"/>
        <v>28056</v>
      </c>
      <c r="F1556" s="27">
        <f t="shared" si="49"/>
        <v>46</v>
      </c>
      <c r="G1556" s="27">
        <v>2</v>
      </c>
      <c r="H1556" s="29">
        <v>6529.21</v>
      </c>
      <c r="I1556" s="27" t="s">
        <v>4697</v>
      </c>
      <c r="J1556" s="27" t="s">
        <v>4693</v>
      </c>
      <c r="K1556" s="30" t="s">
        <v>4695</v>
      </c>
    </row>
    <row r="1557" spans="1:11">
      <c r="A1557" s="26" t="s">
        <v>8832</v>
      </c>
      <c r="B1557" s="27">
        <v>1994</v>
      </c>
      <c r="C1557" s="27" t="s">
        <v>4704</v>
      </c>
      <c r="D1557" s="26">
        <v>7</v>
      </c>
      <c r="E1557" s="28">
        <f t="shared" si="48"/>
        <v>34522</v>
      </c>
      <c r="F1557" s="27">
        <f t="shared" si="49"/>
        <v>28</v>
      </c>
      <c r="G1557" s="27">
        <v>0</v>
      </c>
      <c r="H1557" s="29">
        <v>6512.24</v>
      </c>
      <c r="I1557" s="27" t="s">
        <v>4697</v>
      </c>
      <c r="J1557" s="27" t="s">
        <v>4693</v>
      </c>
      <c r="K1557" s="30" t="s">
        <v>4715</v>
      </c>
    </row>
    <row r="1558" spans="1:11">
      <c r="A1558" s="26" t="s">
        <v>8834</v>
      </c>
      <c r="B1558" s="27">
        <v>1982</v>
      </c>
      <c r="C1558" s="27" t="s">
        <v>4700</v>
      </c>
      <c r="D1558" s="26">
        <v>28</v>
      </c>
      <c r="E1558" s="28">
        <f t="shared" si="48"/>
        <v>30191</v>
      </c>
      <c r="F1558" s="27">
        <f t="shared" si="49"/>
        <v>40</v>
      </c>
      <c r="G1558" s="27">
        <v>1</v>
      </c>
      <c r="H1558" s="29">
        <v>6500.24</v>
      </c>
      <c r="I1558" s="27" t="s">
        <v>4697</v>
      </c>
      <c r="J1558" s="27" t="s">
        <v>4697</v>
      </c>
      <c r="K1558" s="30" t="s">
        <v>4695</v>
      </c>
    </row>
    <row r="1559" spans="1:11">
      <c r="A1559" s="26" t="s">
        <v>8837</v>
      </c>
      <c r="B1559" s="27">
        <v>1982</v>
      </c>
      <c r="C1559" s="27" t="s">
        <v>4692</v>
      </c>
      <c r="D1559" s="26">
        <v>9</v>
      </c>
      <c r="E1559" s="28">
        <f t="shared" si="48"/>
        <v>30233</v>
      </c>
      <c r="F1559" s="27">
        <f t="shared" si="49"/>
        <v>40</v>
      </c>
      <c r="G1559" s="27">
        <v>1</v>
      </c>
      <c r="H1559" s="29">
        <v>6496.89</v>
      </c>
      <c r="I1559" s="27" t="s">
        <v>4697</v>
      </c>
      <c r="J1559" s="27" t="s">
        <v>4694</v>
      </c>
      <c r="K1559" s="30" t="s">
        <v>4701</v>
      </c>
    </row>
    <row r="1560" spans="1:11">
      <c r="A1560" s="26" t="s">
        <v>8839</v>
      </c>
      <c r="B1560" s="27">
        <v>1970</v>
      </c>
      <c r="C1560" s="27" t="s">
        <v>4703</v>
      </c>
      <c r="D1560" s="26">
        <v>1</v>
      </c>
      <c r="E1560" s="28">
        <f t="shared" si="48"/>
        <v>25903</v>
      </c>
      <c r="F1560" s="27">
        <f t="shared" si="49"/>
        <v>52</v>
      </c>
      <c r="G1560" s="27">
        <v>0</v>
      </c>
      <c r="H1560" s="29">
        <v>6481.67</v>
      </c>
      <c r="I1560" s="27" t="s">
        <v>4697</v>
      </c>
      <c r="J1560" s="27" t="s">
        <v>4697</v>
      </c>
      <c r="K1560" s="30" t="s">
        <v>4695</v>
      </c>
    </row>
    <row r="1561" spans="1:11">
      <c r="A1561" s="26" t="s">
        <v>8842</v>
      </c>
      <c r="B1561" s="27">
        <v>1980</v>
      </c>
      <c r="C1561" s="27" t="s">
        <v>4696</v>
      </c>
      <c r="D1561" s="26">
        <v>8</v>
      </c>
      <c r="E1561" s="28">
        <f t="shared" si="48"/>
        <v>29380</v>
      </c>
      <c r="F1561" s="27">
        <f t="shared" si="49"/>
        <v>43</v>
      </c>
      <c r="G1561" s="27">
        <v>0</v>
      </c>
      <c r="H1561" s="29">
        <v>6474.01</v>
      </c>
      <c r="I1561" s="27" t="s">
        <v>4697</v>
      </c>
      <c r="J1561" s="27" t="s">
        <v>4694</v>
      </c>
      <c r="K1561" s="30" t="s">
        <v>4701</v>
      </c>
    </row>
    <row r="1562" spans="1:11">
      <c r="A1562" s="26" t="s">
        <v>8845</v>
      </c>
      <c r="B1562" s="27">
        <v>1981</v>
      </c>
      <c r="C1562" s="27" t="s">
        <v>4704</v>
      </c>
      <c r="D1562" s="26">
        <v>27</v>
      </c>
      <c r="E1562" s="28">
        <f t="shared" si="48"/>
        <v>29794</v>
      </c>
      <c r="F1562" s="27">
        <f t="shared" si="49"/>
        <v>41</v>
      </c>
      <c r="G1562" s="27">
        <v>1</v>
      </c>
      <c r="H1562" s="29">
        <v>6473.15</v>
      </c>
      <c r="I1562" s="27" t="s">
        <v>4697</v>
      </c>
      <c r="J1562" s="27" t="s">
        <v>4697</v>
      </c>
      <c r="K1562" s="30" t="s">
        <v>4695</v>
      </c>
    </row>
    <row r="1563" spans="1:11">
      <c r="A1563" s="26" t="s">
        <v>8848</v>
      </c>
      <c r="B1563" s="27">
        <v>1984</v>
      </c>
      <c r="C1563" s="27" t="s">
        <v>4706</v>
      </c>
      <c r="D1563" s="26">
        <v>1</v>
      </c>
      <c r="E1563" s="28">
        <f t="shared" si="48"/>
        <v>30987</v>
      </c>
      <c r="F1563" s="27">
        <f t="shared" si="49"/>
        <v>38</v>
      </c>
      <c r="G1563" s="27">
        <v>2</v>
      </c>
      <c r="H1563" s="29">
        <v>6457.84</v>
      </c>
      <c r="I1563" s="27" t="s">
        <v>4697</v>
      </c>
      <c r="J1563" s="27" t="s">
        <v>4694</v>
      </c>
      <c r="K1563" s="30" t="s">
        <v>4698</v>
      </c>
    </row>
    <row r="1564" spans="1:11">
      <c r="A1564" s="26" t="s">
        <v>8851</v>
      </c>
      <c r="B1564" s="27">
        <v>1984</v>
      </c>
      <c r="C1564" s="27" t="s">
        <v>4700</v>
      </c>
      <c r="D1564" s="26">
        <v>26</v>
      </c>
      <c r="E1564" s="28">
        <f t="shared" si="48"/>
        <v>30920</v>
      </c>
      <c r="F1564" s="27">
        <f t="shared" si="49"/>
        <v>38</v>
      </c>
      <c r="G1564" s="27">
        <v>2</v>
      </c>
      <c r="H1564" s="29">
        <v>6455.86</v>
      </c>
      <c r="I1564" s="27" t="s">
        <v>4694</v>
      </c>
      <c r="J1564" s="27" t="s">
        <v>4694</v>
      </c>
      <c r="K1564" s="30" t="s">
        <v>4698</v>
      </c>
    </row>
    <row r="1565" spans="1:11">
      <c r="A1565" s="26" t="s">
        <v>8854</v>
      </c>
      <c r="B1565" s="27">
        <v>1985</v>
      </c>
      <c r="C1565" s="27" t="s">
        <v>4704</v>
      </c>
      <c r="D1565" s="26">
        <v>22</v>
      </c>
      <c r="E1565" s="28">
        <f t="shared" si="48"/>
        <v>31250</v>
      </c>
      <c r="F1565" s="27">
        <f t="shared" si="49"/>
        <v>37</v>
      </c>
      <c r="G1565" s="27">
        <v>3</v>
      </c>
      <c r="H1565" s="29">
        <v>6435.62</v>
      </c>
      <c r="I1565" s="27" t="s">
        <v>4694</v>
      </c>
      <c r="J1565" s="27" t="s">
        <v>4697</v>
      </c>
      <c r="K1565" s="30" t="s">
        <v>4695</v>
      </c>
    </row>
    <row r="1566" spans="1:11">
      <c r="A1566" s="26" t="s">
        <v>8855</v>
      </c>
      <c r="B1566" s="27">
        <v>1975</v>
      </c>
      <c r="C1566" s="27" t="s">
        <v>4700</v>
      </c>
      <c r="D1566" s="26">
        <v>5</v>
      </c>
      <c r="E1566" s="28">
        <f t="shared" si="48"/>
        <v>27611</v>
      </c>
      <c r="F1566" s="27">
        <f t="shared" si="49"/>
        <v>47</v>
      </c>
      <c r="G1566" s="27">
        <v>1</v>
      </c>
      <c r="H1566" s="29">
        <v>6423.48</v>
      </c>
      <c r="I1566" s="27" t="s">
        <v>4697</v>
      </c>
      <c r="J1566" s="27" t="s">
        <v>4694</v>
      </c>
      <c r="K1566" s="30" t="s">
        <v>4695</v>
      </c>
    </row>
    <row r="1567" spans="1:11">
      <c r="A1567" s="26" t="s">
        <v>8857</v>
      </c>
      <c r="B1567" s="27">
        <v>1976</v>
      </c>
      <c r="C1567" s="27" t="s">
        <v>4703</v>
      </c>
      <c r="D1567" s="26">
        <v>30</v>
      </c>
      <c r="E1567" s="28">
        <f t="shared" si="48"/>
        <v>28124</v>
      </c>
      <c r="F1567" s="27">
        <f t="shared" si="49"/>
        <v>46</v>
      </c>
      <c r="G1567" s="27">
        <v>2</v>
      </c>
      <c r="H1567" s="29">
        <v>6417.28</v>
      </c>
      <c r="I1567" s="27" t="s">
        <v>4697</v>
      </c>
      <c r="J1567" s="27" t="s">
        <v>4694</v>
      </c>
      <c r="K1567" s="30" t="s">
        <v>4695</v>
      </c>
    </row>
    <row r="1568" spans="1:11">
      <c r="A1568" s="26" t="s">
        <v>8860</v>
      </c>
      <c r="B1568" s="27">
        <v>1987</v>
      </c>
      <c r="C1568" s="27" t="s">
        <v>4702</v>
      </c>
      <c r="D1568" s="26">
        <v>4</v>
      </c>
      <c r="E1568" s="28">
        <f t="shared" si="48"/>
        <v>32024</v>
      </c>
      <c r="F1568" s="27">
        <f t="shared" si="49"/>
        <v>35</v>
      </c>
      <c r="G1568" s="27">
        <v>3</v>
      </c>
      <c r="H1568" s="29">
        <v>6414.18</v>
      </c>
      <c r="I1568" s="27" t="s">
        <v>4697</v>
      </c>
      <c r="J1568" s="27" t="s">
        <v>4697</v>
      </c>
      <c r="K1568" s="30" t="s">
        <v>4701</v>
      </c>
    </row>
    <row r="1569" spans="1:11">
      <c r="A1569" s="26" t="s">
        <v>8862</v>
      </c>
      <c r="B1569" s="27">
        <v>1971</v>
      </c>
      <c r="C1569" s="27" t="s">
        <v>4700</v>
      </c>
      <c r="D1569" s="26">
        <v>22</v>
      </c>
      <c r="E1569" s="28">
        <f t="shared" si="48"/>
        <v>26167</v>
      </c>
      <c r="F1569" s="27">
        <f t="shared" si="49"/>
        <v>51</v>
      </c>
      <c r="G1569" s="27">
        <v>0</v>
      </c>
      <c r="H1569" s="29">
        <v>6412.34</v>
      </c>
      <c r="I1569" s="27" t="s">
        <v>4697</v>
      </c>
      <c r="J1569" s="27" t="s">
        <v>4694</v>
      </c>
      <c r="K1569" s="30" t="s">
        <v>4695</v>
      </c>
    </row>
    <row r="1570" spans="1:11">
      <c r="A1570" s="26" t="s">
        <v>8864</v>
      </c>
      <c r="B1570" s="27">
        <v>1970</v>
      </c>
      <c r="C1570" s="27" t="s">
        <v>4700</v>
      </c>
      <c r="D1570" s="26">
        <v>20</v>
      </c>
      <c r="E1570" s="28">
        <f t="shared" si="48"/>
        <v>25800</v>
      </c>
      <c r="F1570" s="27">
        <f t="shared" si="49"/>
        <v>52</v>
      </c>
      <c r="G1570" s="27">
        <v>0</v>
      </c>
      <c r="H1570" s="29">
        <v>6407.05</v>
      </c>
      <c r="I1570" s="27" t="s">
        <v>4697</v>
      </c>
      <c r="J1570" s="27" t="s">
        <v>4693</v>
      </c>
      <c r="K1570" s="30" t="s">
        <v>4695</v>
      </c>
    </row>
    <row r="1571" spans="1:11">
      <c r="A1571" s="26" t="s">
        <v>8867</v>
      </c>
      <c r="B1571" s="27">
        <v>1985</v>
      </c>
      <c r="C1571" s="27" t="s">
        <v>4703</v>
      </c>
      <c r="D1571" s="26">
        <v>10</v>
      </c>
      <c r="E1571" s="28">
        <f t="shared" si="48"/>
        <v>31391</v>
      </c>
      <c r="F1571" s="27">
        <f t="shared" si="49"/>
        <v>37</v>
      </c>
      <c r="G1571" s="27">
        <v>2</v>
      </c>
      <c r="H1571" s="29">
        <v>6406.41</v>
      </c>
      <c r="I1571" s="27" t="s">
        <v>4693</v>
      </c>
      <c r="J1571" s="27" t="s">
        <v>4694</v>
      </c>
      <c r="K1571" s="30" t="s">
        <v>4709</v>
      </c>
    </row>
    <row r="1572" spans="1:11">
      <c r="A1572" s="26" t="s">
        <v>8869</v>
      </c>
      <c r="B1572" s="27">
        <v>1987</v>
      </c>
      <c r="C1572" s="27" t="s">
        <v>4702</v>
      </c>
      <c r="D1572" s="26">
        <v>9</v>
      </c>
      <c r="E1572" s="28">
        <f t="shared" si="48"/>
        <v>32029</v>
      </c>
      <c r="F1572" s="27">
        <f t="shared" si="49"/>
        <v>35</v>
      </c>
      <c r="G1572" s="27">
        <v>2</v>
      </c>
      <c r="H1572" s="29">
        <v>6402.29</v>
      </c>
      <c r="I1572" s="27" t="s">
        <v>4697</v>
      </c>
      <c r="J1572" s="27" t="s">
        <v>4694</v>
      </c>
      <c r="K1572" s="30" t="s">
        <v>4699</v>
      </c>
    </row>
    <row r="1573" spans="1:11">
      <c r="A1573" s="26" t="s">
        <v>8871</v>
      </c>
      <c r="B1573" s="27">
        <v>1982</v>
      </c>
      <c r="C1573" s="27" t="s">
        <v>4692</v>
      </c>
      <c r="D1573" s="26">
        <v>28</v>
      </c>
      <c r="E1573" s="28">
        <f t="shared" si="48"/>
        <v>30252</v>
      </c>
      <c r="F1573" s="27">
        <f t="shared" si="49"/>
        <v>40</v>
      </c>
      <c r="G1573" s="27">
        <v>1</v>
      </c>
      <c r="H1573" s="29">
        <v>6393.6</v>
      </c>
      <c r="I1573" s="27" t="s">
        <v>4697</v>
      </c>
      <c r="J1573" s="27" t="s">
        <v>4693</v>
      </c>
      <c r="K1573" s="30" t="s">
        <v>4698</v>
      </c>
    </row>
    <row r="1574" spans="1:11">
      <c r="A1574" s="26" t="s">
        <v>8873</v>
      </c>
      <c r="B1574" s="27">
        <v>1997</v>
      </c>
      <c r="C1574" s="27" t="s">
        <v>4700</v>
      </c>
      <c r="D1574" s="26">
        <v>16</v>
      </c>
      <c r="E1574" s="28">
        <f t="shared" si="48"/>
        <v>35658</v>
      </c>
      <c r="F1574" s="27">
        <f t="shared" si="49"/>
        <v>25</v>
      </c>
      <c r="G1574" s="27">
        <v>0</v>
      </c>
      <c r="H1574" s="29">
        <v>6389.53</v>
      </c>
      <c r="I1574" s="27" t="s">
        <v>4697</v>
      </c>
      <c r="J1574" s="27" t="s">
        <v>4697</v>
      </c>
      <c r="K1574" s="30" t="s">
        <v>4715</v>
      </c>
    </row>
    <row r="1575" spans="1:11">
      <c r="A1575" s="26" t="s">
        <v>8876</v>
      </c>
      <c r="B1575" s="27">
        <v>1982</v>
      </c>
      <c r="C1575" s="27" t="s">
        <v>4700</v>
      </c>
      <c r="D1575" s="26">
        <v>6</v>
      </c>
      <c r="E1575" s="28">
        <f t="shared" si="48"/>
        <v>30169</v>
      </c>
      <c r="F1575" s="27">
        <f t="shared" si="49"/>
        <v>40</v>
      </c>
      <c r="G1575" s="27">
        <v>1</v>
      </c>
      <c r="H1575" s="29">
        <v>6389.38</v>
      </c>
      <c r="I1575" s="27" t="s">
        <v>4693</v>
      </c>
      <c r="J1575" s="27" t="s">
        <v>4697</v>
      </c>
      <c r="K1575" s="30" t="s">
        <v>4698</v>
      </c>
    </row>
    <row r="1576" spans="1:11">
      <c r="A1576" s="26" t="s">
        <v>8879</v>
      </c>
      <c r="B1576" s="27">
        <v>1976</v>
      </c>
      <c r="C1576" s="27" t="s">
        <v>4706</v>
      </c>
      <c r="D1576" s="26">
        <v>18</v>
      </c>
      <c r="E1576" s="28">
        <f t="shared" si="48"/>
        <v>28082</v>
      </c>
      <c r="F1576" s="27">
        <f t="shared" si="49"/>
        <v>46</v>
      </c>
      <c r="G1576" s="27">
        <v>2</v>
      </c>
      <c r="H1576" s="29">
        <v>6374.16</v>
      </c>
      <c r="I1576" s="27" t="s">
        <v>4697</v>
      </c>
      <c r="J1576" s="27" t="s">
        <v>4697</v>
      </c>
      <c r="K1576" s="30" t="s">
        <v>4695</v>
      </c>
    </row>
    <row r="1577" spans="1:11">
      <c r="A1577" s="26" t="s">
        <v>8881</v>
      </c>
      <c r="B1577" s="27">
        <v>1984</v>
      </c>
      <c r="C1577" s="27" t="s">
        <v>4700</v>
      </c>
      <c r="D1577" s="26">
        <v>13</v>
      </c>
      <c r="E1577" s="28">
        <f t="shared" si="48"/>
        <v>30907</v>
      </c>
      <c r="F1577" s="27">
        <f t="shared" si="49"/>
        <v>38</v>
      </c>
      <c r="G1577" s="27">
        <v>1</v>
      </c>
      <c r="H1577" s="29">
        <v>6373.56</v>
      </c>
      <c r="I1577" s="27" t="s">
        <v>4697</v>
      </c>
      <c r="J1577" s="27" t="s">
        <v>4693</v>
      </c>
      <c r="K1577" s="30" t="s">
        <v>4698</v>
      </c>
    </row>
    <row r="1578" spans="1:11">
      <c r="A1578" s="26" t="s">
        <v>8883</v>
      </c>
      <c r="B1578" s="27">
        <v>1970</v>
      </c>
      <c r="C1578" s="27" t="s">
        <v>4706</v>
      </c>
      <c r="D1578" s="26">
        <v>9</v>
      </c>
      <c r="E1578" s="28">
        <f t="shared" si="48"/>
        <v>25881</v>
      </c>
      <c r="F1578" s="27">
        <f t="shared" si="49"/>
        <v>52</v>
      </c>
      <c r="G1578" s="27">
        <v>0</v>
      </c>
      <c r="H1578" s="29">
        <v>6367.31</v>
      </c>
      <c r="I1578" s="27" t="s">
        <v>4697</v>
      </c>
      <c r="J1578" s="27" t="s">
        <v>4693</v>
      </c>
      <c r="K1578" s="30" t="s">
        <v>4695</v>
      </c>
    </row>
    <row r="1579" spans="1:11">
      <c r="A1579" s="26" t="s">
        <v>8886</v>
      </c>
      <c r="B1579" s="27">
        <v>1996</v>
      </c>
      <c r="C1579" s="27" t="s">
        <v>4704</v>
      </c>
      <c r="D1579" s="26">
        <v>7</v>
      </c>
      <c r="E1579" s="28">
        <f t="shared" si="48"/>
        <v>35253</v>
      </c>
      <c r="F1579" s="27">
        <f t="shared" si="49"/>
        <v>26</v>
      </c>
      <c r="G1579" s="27">
        <v>0</v>
      </c>
      <c r="H1579" s="29">
        <v>6361.47</v>
      </c>
      <c r="I1579" s="27" t="s">
        <v>4697</v>
      </c>
      <c r="J1579" s="27" t="s">
        <v>4694</v>
      </c>
      <c r="K1579" s="30" t="s">
        <v>4715</v>
      </c>
    </row>
    <row r="1580" spans="1:11">
      <c r="A1580" s="26" t="s">
        <v>8889</v>
      </c>
      <c r="B1580" s="27">
        <v>1989</v>
      </c>
      <c r="C1580" s="27" t="s">
        <v>4696</v>
      </c>
      <c r="D1580" s="26">
        <v>24</v>
      </c>
      <c r="E1580" s="28">
        <f t="shared" si="48"/>
        <v>32683</v>
      </c>
      <c r="F1580" s="27">
        <f t="shared" si="49"/>
        <v>33</v>
      </c>
      <c r="G1580" s="27">
        <v>3</v>
      </c>
      <c r="H1580" s="29">
        <v>6360.99</v>
      </c>
      <c r="I1580" s="27" t="s">
        <v>4697</v>
      </c>
      <c r="J1580" s="27" t="s">
        <v>4697</v>
      </c>
      <c r="K1580" s="30" t="s">
        <v>4698</v>
      </c>
    </row>
    <row r="1581" spans="1:11">
      <c r="A1581" s="26" t="s">
        <v>8891</v>
      </c>
      <c r="B1581" s="27">
        <v>1980</v>
      </c>
      <c r="C1581" s="27" t="s">
        <v>4692</v>
      </c>
      <c r="D1581" s="26">
        <v>30</v>
      </c>
      <c r="E1581" s="28">
        <f t="shared" si="48"/>
        <v>29524</v>
      </c>
      <c r="F1581" s="27">
        <f t="shared" si="49"/>
        <v>42</v>
      </c>
      <c r="G1581" s="27">
        <v>0</v>
      </c>
      <c r="H1581" s="29">
        <v>6358.78</v>
      </c>
      <c r="I1581" s="27" t="s">
        <v>4697</v>
      </c>
      <c r="J1581" s="27" t="s">
        <v>4693</v>
      </c>
      <c r="K1581" s="30" t="s">
        <v>4698</v>
      </c>
    </row>
    <row r="1582" spans="1:11">
      <c r="A1582" s="26" t="s">
        <v>8893</v>
      </c>
      <c r="B1582" s="27">
        <v>1983</v>
      </c>
      <c r="C1582" s="27" t="s">
        <v>4700</v>
      </c>
      <c r="D1582" s="26">
        <v>19</v>
      </c>
      <c r="E1582" s="28">
        <f t="shared" si="48"/>
        <v>30547</v>
      </c>
      <c r="F1582" s="27">
        <f t="shared" si="49"/>
        <v>39</v>
      </c>
      <c r="G1582" s="27">
        <v>2</v>
      </c>
      <c r="H1582" s="29">
        <v>6356.27</v>
      </c>
      <c r="I1582" s="27" t="s">
        <v>4694</v>
      </c>
      <c r="J1582" s="27" t="s">
        <v>4697</v>
      </c>
      <c r="K1582" s="30" t="s">
        <v>4695</v>
      </c>
    </row>
    <row r="1583" spans="1:11">
      <c r="A1583" s="26" t="s">
        <v>8896</v>
      </c>
      <c r="B1583" s="27">
        <v>1983</v>
      </c>
      <c r="C1583" s="27" t="s">
        <v>4692</v>
      </c>
      <c r="D1583" s="26">
        <v>21</v>
      </c>
      <c r="E1583" s="28">
        <f t="shared" si="48"/>
        <v>30610</v>
      </c>
      <c r="F1583" s="27">
        <f t="shared" si="49"/>
        <v>39</v>
      </c>
      <c r="G1583" s="27">
        <v>2</v>
      </c>
      <c r="H1583" s="29">
        <v>6338.08</v>
      </c>
      <c r="I1583" s="27" t="s">
        <v>4697</v>
      </c>
      <c r="J1583" s="27" t="s">
        <v>4693</v>
      </c>
      <c r="K1583" s="30" t="s">
        <v>4695</v>
      </c>
    </row>
    <row r="1584" spans="1:11">
      <c r="A1584" s="26" t="s">
        <v>8898</v>
      </c>
      <c r="B1584" s="27">
        <v>1986</v>
      </c>
      <c r="C1584" s="27" t="s">
        <v>4702</v>
      </c>
      <c r="D1584" s="26">
        <v>25</v>
      </c>
      <c r="E1584" s="28">
        <f t="shared" si="48"/>
        <v>31680</v>
      </c>
      <c r="F1584" s="27">
        <f t="shared" si="49"/>
        <v>36</v>
      </c>
      <c r="G1584" s="27">
        <v>3</v>
      </c>
      <c r="H1584" s="29">
        <v>6335.64</v>
      </c>
      <c r="I1584" s="27" t="s">
        <v>4697</v>
      </c>
      <c r="J1584" s="27" t="s">
        <v>4697</v>
      </c>
      <c r="K1584" s="30" t="s">
        <v>4695</v>
      </c>
    </row>
    <row r="1585" spans="1:11">
      <c r="A1585" s="26" t="s">
        <v>8901</v>
      </c>
      <c r="B1585" s="27">
        <v>1990</v>
      </c>
      <c r="C1585" s="27" t="s">
        <v>4700</v>
      </c>
      <c r="D1585" s="26">
        <v>13</v>
      </c>
      <c r="E1585" s="28">
        <f t="shared" si="48"/>
        <v>33098</v>
      </c>
      <c r="F1585" s="27">
        <f t="shared" si="49"/>
        <v>32</v>
      </c>
      <c r="G1585" s="27">
        <v>3</v>
      </c>
      <c r="H1585" s="29">
        <v>6334.34</v>
      </c>
      <c r="I1585" s="27" t="s">
        <v>4697</v>
      </c>
      <c r="J1585" s="27" t="s">
        <v>4697</v>
      </c>
      <c r="K1585" s="30" t="s">
        <v>4699</v>
      </c>
    </row>
    <row r="1586" spans="1:11">
      <c r="A1586" s="26" t="s">
        <v>8904</v>
      </c>
      <c r="B1586" s="27">
        <v>1985</v>
      </c>
      <c r="C1586" s="27" t="s">
        <v>4703</v>
      </c>
      <c r="D1586" s="26">
        <v>15</v>
      </c>
      <c r="E1586" s="28">
        <f t="shared" si="48"/>
        <v>31396</v>
      </c>
      <c r="F1586" s="27">
        <f t="shared" si="49"/>
        <v>37</v>
      </c>
      <c r="G1586" s="27">
        <v>2</v>
      </c>
      <c r="H1586" s="29">
        <v>6313.76</v>
      </c>
      <c r="I1586" s="27" t="s">
        <v>4697</v>
      </c>
      <c r="J1586" s="27" t="s">
        <v>4693</v>
      </c>
      <c r="K1586" s="30" t="s">
        <v>4695</v>
      </c>
    </row>
    <row r="1587" spans="1:11">
      <c r="A1587" s="26" t="s">
        <v>8907</v>
      </c>
      <c r="B1587" s="27">
        <v>1985</v>
      </c>
      <c r="C1587" s="27" t="s">
        <v>4706</v>
      </c>
      <c r="D1587" s="26">
        <v>19</v>
      </c>
      <c r="E1587" s="28">
        <f t="shared" si="48"/>
        <v>31370</v>
      </c>
      <c r="F1587" s="27">
        <f t="shared" si="49"/>
        <v>37</v>
      </c>
      <c r="G1587" s="27">
        <v>2</v>
      </c>
      <c r="H1587" s="29">
        <v>6311.95</v>
      </c>
      <c r="I1587" s="27" t="s">
        <v>4697</v>
      </c>
      <c r="J1587" s="27" t="s">
        <v>4693</v>
      </c>
      <c r="K1587" s="30" t="s">
        <v>4701</v>
      </c>
    </row>
    <row r="1588" spans="1:11">
      <c r="A1588" s="26" t="s">
        <v>8910</v>
      </c>
      <c r="B1588" s="27">
        <v>2004</v>
      </c>
      <c r="C1588" s="27" t="s">
        <v>4704</v>
      </c>
      <c r="D1588" s="26">
        <v>27</v>
      </c>
      <c r="E1588" s="28">
        <f t="shared" si="48"/>
        <v>38195</v>
      </c>
      <c r="F1588" s="27">
        <f t="shared" si="49"/>
        <v>18</v>
      </c>
      <c r="G1588" s="27">
        <v>0</v>
      </c>
      <c r="H1588" s="29">
        <v>6311.11</v>
      </c>
      <c r="I1588" s="27" t="s">
        <v>4697</v>
      </c>
      <c r="J1588" s="27" t="s">
        <v>4697</v>
      </c>
      <c r="K1588" s="30" t="s">
        <v>4701</v>
      </c>
    </row>
    <row r="1589" spans="1:11">
      <c r="A1589" s="26" t="s">
        <v>8913</v>
      </c>
      <c r="B1589" s="27">
        <v>1969</v>
      </c>
      <c r="C1589" s="27" t="s">
        <v>4702</v>
      </c>
      <c r="D1589" s="26">
        <v>4</v>
      </c>
      <c r="E1589" s="28">
        <f t="shared" si="48"/>
        <v>25450</v>
      </c>
      <c r="F1589" s="27">
        <f t="shared" si="49"/>
        <v>53</v>
      </c>
      <c r="G1589" s="27">
        <v>0</v>
      </c>
      <c r="H1589" s="29">
        <v>6305.61</v>
      </c>
      <c r="I1589" s="27" t="s">
        <v>4697</v>
      </c>
      <c r="J1589" s="27" t="s">
        <v>4697</v>
      </c>
      <c r="K1589" s="30" t="s">
        <v>4698</v>
      </c>
    </row>
    <row r="1590" spans="1:11">
      <c r="A1590" s="26" t="s">
        <v>8916</v>
      </c>
      <c r="B1590" s="27">
        <v>1974</v>
      </c>
      <c r="C1590" s="27" t="s">
        <v>4702</v>
      </c>
      <c r="D1590" s="26">
        <v>17</v>
      </c>
      <c r="E1590" s="28">
        <f t="shared" si="48"/>
        <v>27289</v>
      </c>
      <c r="F1590" s="27">
        <f t="shared" si="49"/>
        <v>48</v>
      </c>
      <c r="G1590" s="27">
        <v>0</v>
      </c>
      <c r="H1590" s="29">
        <v>6302.23</v>
      </c>
      <c r="I1590" s="27" t="s">
        <v>4697</v>
      </c>
      <c r="J1590" s="27" t="s">
        <v>4693</v>
      </c>
      <c r="K1590" s="30" t="s">
        <v>4695</v>
      </c>
    </row>
    <row r="1591" spans="1:11">
      <c r="A1591" s="26" t="s">
        <v>8919</v>
      </c>
      <c r="B1591" s="27">
        <v>1996</v>
      </c>
      <c r="C1591" s="27" t="s">
        <v>4704</v>
      </c>
      <c r="D1591" s="26">
        <v>4</v>
      </c>
      <c r="E1591" s="28">
        <f t="shared" si="48"/>
        <v>35250</v>
      </c>
      <c r="F1591" s="27">
        <f t="shared" si="49"/>
        <v>26</v>
      </c>
      <c r="G1591" s="27">
        <v>0</v>
      </c>
      <c r="H1591" s="29">
        <v>6293.63</v>
      </c>
      <c r="I1591" s="27" t="s">
        <v>4697</v>
      </c>
      <c r="J1591" s="27" t="s">
        <v>4694</v>
      </c>
      <c r="K1591" s="30" t="s">
        <v>4715</v>
      </c>
    </row>
    <row r="1592" spans="1:11">
      <c r="A1592" s="26" t="s">
        <v>8920</v>
      </c>
      <c r="B1592" s="27">
        <v>1981</v>
      </c>
      <c r="C1592" s="27" t="s">
        <v>4700</v>
      </c>
      <c r="D1592" s="26">
        <v>26</v>
      </c>
      <c r="E1592" s="28">
        <f t="shared" si="48"/>
        <v>29824</v>
      </c>
      <c r="F1592" s="27">
        <f t="shared" si="49"/>
        <v>41</v>
      </c>
      <c r="G1592" s="27">
        <v>1</v>
      </c>
      <c r="H1592" s="29">
        <v>6289.75</v>
      </c>
      <c r="I1592" s="27" t="s">
        <v>4697</v>
      </c>
      <c r="J1592" s="27" t="s">
        <v>4694</v>
      </c>
      <c r="K1592" s="30" t="s">
        <v>4695</v>
      </c>
    </row>
    <row r="1593" spans="1:11">
      <c r="A1593" s="26" t="s">
        <v>8922</v>
      </c>
      <c r="B1593" s="27">
        <v>1981</v>
      </c>
      <c r="C1593" s="27" t="s">
        <v>4706</v>
      </c>
      <c r="D1593" s="26">
        <v>24</v>
      </c>
      <c r="E1593" s="28">
        <f t="shared" si="48"/>
        <v>29914</v>
      </c>
      <c r="F1593" s="27">
        <f t="shared" si="49"/>
        <v>41</v>
      </c>
      <c r="G1593" s="27">
        <v>1</v>
      </c>
      <c r="H1593" s="29">
        <v>6282.24</v>
      </c>
      <c r="I1593" s="27" t="s">
        <v>4697</v>
      </c>
      <c r="J1593" s="27" t="s">
        <v>4693</v>
      </c>
      <c r="K1593" s="30" t="s">
        <v>4701</v>
      </c>
    </row>
    <row r="1594" spans="1:11">
      <c r="A1594" s="26" t="s">
        <v>8924</v>
      </c>
      <c r="B1594" s="27">
        <v>1993</v>
      </c>
      <c r="C1594" s="27" t="s">
        <v>4692</v>
      </c>
      <c r="D1594" s="26">
        <v>16</v>
      </c>
      <c r="E1594" s="28">
        <f t="shared" si="48"/>
        <v>34258</v>
      </c>
      <c r="F1594" s="27">
        <f t="shared" si="49"/>
        <v>29</v>
      </c>
      <c r="G1594" s="27">
        <v>0</v>
      </c>
      <c r="H1594" s="29">
        <v>6276.3</v>
      </c>
      <c r="I1594" s="27" t="s">
        <v>4697</v>
      </c>
      <c r="J1594" s="27" t="s">
        <v>4693</v>
      </c>
      <c r="K1594" s="30" t="s">
        <v>4716</v>
      </c>
    </row>
    <row r="1595" spans="1:11">
      <c r="A1595" s="26" t="s">
        <v>8926</v>
      </c>
      <c r="B1595" s="27">
        <v>1981</v>
      </c>
      <c r="C1595" s="27" t="s">
        <v>4696</v>
      </c>
      <c r="D1595" s="26">
        <v>30</v>
      </c>
      <c r="E1595" s="28">
        <f t="shared" si="48"/>
        <v>29767</v>
      </c>
      <c r="F1595" s="27">
        <f t="shared" si="49"/>
        <v>41</v>
      </c>
      <c r="G1595" s="27">
        <v>1</v>
      </c>
      <c r="H1595" s="29">
        <v>6272.48</v>
      </c>
      <c r="I1595" s="27" t="s">
        <v>4693</v>
      </c>
      <c r="J1595" s="27" t="s">
        <v>4694</v>
      </c>
      <c r="K1595" s="30" t="s">
        <v>4695</v>
      </c>
    </row>
    <row r="1596" spans="1:11">
      <c r="A1596" s="26" t="s">
        <v>8929</v>
      </c>
      <c r="B1596" s="27">
        <v>1984</v>
      </c>
      <c r="C1596" s="27" t="s">
        <v>4702</v>
      </c>
      <c r="D1596" s="26">
        <v>25</v>
      </c>
      <c r="E1596" s="28">
        <f t="shared" si="48"/>
        <v>30950</v>
      </c>
      <c r="F1596" s="27">
        <f t="shared" si="49"/>
        <v>38</v>
      </c>
      <c r="G1596" s="27">
        <v>3</v>
      </c>
      <c r="H1596" s="29">
        <v>6269.33</v>
      </c>
      <c r="I1596" s="27" t="s">
        <v>4697</v>
      </c>
      <c r="J1596" s="27" t="s">
        <v>4693</v>
      </c>
      <c r="K1596" s="30" t="s">
        <v>4695</v>
      </c>
    </row>
    <row r="1597" spans="1:11">
      <c r="A1597" s="26" t="s">
        <v>8931</v>
      </c>
      <c r="B1597" s="27">
        <v>1995</v>
      </c>
      <c r="C1597" s="27" t="s">
        <v>4692</v>
      </c>
      <c r="D1597" s="26">
        <v>17</v>
      </c>
      <c r="E1597" s="28">
        <f t="shared" si="48"/>
        <v>34989</v>
      </c>
      <c r="F1597" s="27">
        <f t="shared" si="49"/>
        <v>27</v>
      </c>
      <c r="G1597" s="27">
        <v>0</v>
      </c>
      <c r="H1597" s="29">
        <v>6261.2</v>
      </c>
      <c r="I1597" s="27" t="s">
        <v>4697</v>
      </c>
      <c r="J1597" s="27" t="s">
        <v>4693</v>
      </c>
      <c r="K1597" s="30" t="s">
        <v>4713</v>
      </c>
    </row>
    <row r="1598" spans="1:11">
      <c r="A1598" s="26" t="s">
        <v>8934</v>
      </c>
      <c r="B1598" s="27">
        <v>1970</v>
      </c>
      <c r="C1598" s="27" t="s">
        <v>4692</v>
      </c>
      <c r="D1598" s="26">
        <v>11</v>
      </c>
      <c r="E1598" s="28">
        <f t="shared" si="48"/>
        <v>25852</v>
      </c>
      <c r="F1598" s="27">
        <f t="shared" si="49"/>
        <v>52</v>
      </c>
      <c r="G1598" s="27">
        <v>0</v>
      </c>
      <c r="H1598" s="29">
        <v>6255.38</v>
      </c>
      <c r="I1598" s="27" t="s">
        <v>4697</v>
      </c>
      <c r="J1598" s="27" t="s">
        <v>4697</v>
      </c>
      <c r="K1598" s="30" t="s">
        <v>4695</v>
      </c>
    </row>
    <row r="1599" spans="1:11">
      <c r="A1599" s="26" t="s">
        <v>8937</v>
      </c>
      <c r="B1599" s="27">
        <v>1972</v>
      </c>
      <c r="C1599" s="27" t="s">
        <v>4702</v>
      </c>
      <c r="D1599" s="26">
        <v>8</v>
      </c>
      <c r="E1599" s="28">
        <f t="shared" si="48"/>
        <v>26550</v>
      </c>
      <c r="F1599" s="27">
        <f t="shared" si="49"/>
        <v>50</v>
      </c>
      <c r="G1599" s="27">
        <v>0</v>
      </c>
      <c r="H1599" s="29">
        <v>6254.13</v>
      </c>
      <c r="I1599" s="27" t="s">
        <v>4697</v>
      </c>
      <c r="J1599" s="27" t="s">
        <v>4697</v>
      </c>
      <c r="K1599" s="30" t="s">
        <v>4698</v>
      </c>
    </row>
    <row r="1600" spans="1:11">
      <c r="A1600" s="26" t="s">
        <v>8940</v>
      </c>
      <c r="B1600" s="27">
        <v>1972</v>
      </c>
      <c r="C1600" s="27" t="s">
        <v>4706</v>
      </c>
      <c r="D1600" s="26">
        <v>11</v>
      </c>
      <c r="E1600" s="28">
        <f t="shared" si="48"/>
        <v>26614</v>
      </c>
      <c r="F1600" s="27">
        <f t="shared" si="49"/>
        <v>50</v>
      </c>
      <c r="G1600" s="27">
        <v>0</v>
      </c>
      <c r="H1600" s="29">
        <v>6253.85</v>
      </c>
      <c r="I1600" s="27" t="s">
        <v>4697</v>
      </c>
      <c r="J1600" s="27" t="s">
        <v>4697</v>
      </c>
      <c r="K1600" s="30" t="s">
        <v>4695</v>
      </c>
    </row>
    <row r="1601" spans="1:11">
      <c r="A1601" s="26" t="s">
        <v>8942</v>
      </c>
      <c r="B1601" s="27">
        <v>1979</v>
      </c>
      <c r="C1601" s="27" t="s">
        <v>4692</v>
      </c>
      <c r="D1601" s="26">
        <v>10</v>
      </c>
      <c r="E1601" s="28">
        <f t="shared" si="48"/>
        <v>29138</v>
      </c>
      <c r="F1601" s="27">
        <f t="shared" si="49"/>
        <v>43</v>
      </c>
      <c r="G1601" s="27">
        <v>0</v>
      </c>
      <c r="H1601" s="29">
        <v>6250.44</v>
      </c>
      <c r="I1601" s="27" t="s">
        <v>4697</v>
      </c>
      <c r="J1601" s="27" t="s">
        <v>4693</v>
      </c>
      <c r="K1601" s="30" t="s">
        <v>4701</v>
      </c>
    </row>
    <row r="1602" spans="1:11">
      <c r="A1602" s="26" t="s">
        <v>8944</v>
      </c>
      <c r="B1602" s="27">
        <v>1983</v>
      </c>
      <c r="C1602" s="27" t="s">
        <v>4700</v>
      </c>
      <c r="D1602" s="26">
        <v>11</v>
      </c>
      <c r="E1602" s="28">
        <f t="shared" ref="E1602:E1665" si="50">DATE(B1602,MONTH(DATEVALUE("1-"&amp;C1602&amp;"-"&amp;B1602)),D1602)</f>
        <v>30539</v>
      </c>
      <c r="F1602" s="27">
        <f t="shared" ref="F1602:F1665" si="51">DATEDIF(E1602,DATE(2023,6,8),"y")</f>
        <v>39</v>
      </c>
      <c r="G1602" s="27">
        <v>1</v>
      </c>
      <c r="H1602" s="29">
        <v>6238.3</v>
      </c>
      <c r="I1602" s="27" t="s">
        <v>4697</v>
      </c>
      <c r="J1602" s="27" t="s">
        <v>4693</v>
      </c>
      <c r="K1602" s="30" t="s">
        <v>4701</v>
      </c>
    </row>
    <row r="1603" spans="1:11">
      <c r="A1603" s="26" t="s">
        <v>8947</v>
      </c>
      <c r="B1603" s="27">
        <v>1978</v>
      </c>
      <c r="C1603" s="27" t="s">
        <v>4702</v>
      </c>
      <c r="D1603" s="26">
        <v>19</v>
      </c>
      <c r="E1603" s="28">
        <f t="shared" si="50"/>
        <v>28752</v>
      </c>
      <c r="F1603" s="27">
        <f t="shared" si="51"/>
        <v>44</v>
      </c>
      <c r="G1603" s="27">
        <v>2</v>
      </c>
      <c r="H1603" s="29">
        <v>6236.95</v>
      </c>
      <c r="I1603" s="27" t="s">
        <v>4697</v>
      </c>
      <c r="J1603" s="27" t="s">
        <v>4697</v>
      </c>
      <c r="K1603" s="30" t="s">
        <v>4695</v>
      </c>
    </row>
    <row r="1604" spans="1:11">
      <c r="A1604" s="26" t="s">
        <v>8949</v>
      </c>
      <c r="B1604" s="27">
        <v>1972</v>
      </c>
      <c r="C1604" s="27" t="s">
        <v>4696</v>
      </c>
      <c r="D1604" s="26">
        <v>29</v>
      </c>
      <c r="E1604" s="28">
        <f t="shared" si="50"/>
        <v>26479</v>
      </c>
      <c r="F1604" s="27">
        <f t="shared" si="51"/>
        <v>50</v>
      </c>
      <c r="G1604" s="27">
        <v>0</v>
      </c>
      <c r="H1604" s="29">
        <v>6219.93</v>
      </c>
      <c r="I1604" s="27" t="s">
        <v>4697</v>
      </c>
      <c r="J1604" s="27" t="s">
        <v>4697</v>
      </c>
      <c r="K1604" s="30" t="s">
        <v>4695</v>
      </c>
    </row>
    <row r="1605" spans="1:11">
      <c r="A1605" s="26" t="s">
        <v>8951</v>
      </c>
      <c r="B1605" s="27">
        <v>1992</v>
      </c>
      <c r="C1605" s="27" t="s">
        <v>4700</v>
      </c>
      <c r="D1605" s="26">
        <v>12</v>
      </c>
      <c r="E1605" s="28">
        <f t="shared" si="50"/>
        <v>33828</v>
      </c>
      <c r="F1605" s="27">
        <f t="shared" si="51"/>
        <v>30</v>
      </c>
      <c r="G1605" s="27">
        <v>0</v>
      </c>
      <c r="H1605" s="29">
        <v>6208.5</v>
      </c>
      <c r="I1605" s="27" t="s">
        <v>4697</v>
      </c>
      <c r="J1605" s="27" t="s">
        <v>4693</v>
      </c>
      <c r="K1605" s="30" t="s">
        <v>4715</v>
      </c>
    </row>
    <row r="1606" spans="1:11">
      <c r="A1606" s="26" t="s">
        <v>8953</v>
      </c>
      <c r="B1606" s="27">
        <v>1999</v>
      </c>
      <c r="C1606" s="27" t="s">
        <v>4702</v>
      </c>
      <c r="D1606" s="26">
        <v>10</v>
      </c>
      <c r="E1606" s="28">
        <f t="shared" si="50"/>
        <v>36413</v>
      </c>
      <c r="F1606" s="27">
        <f t="shared" si="51"/>
        <v>23</v>
      </c>
      <c r="G1606" s="27">
        <v>0</v>
      </c>
      <c r="H1606" s="29">
        <v>6207.26</v>
      </c>
      <c r="I1606" s="27" t="s">
        <v>4697</v>
      </c>
      <c r="J1606" s="27" t="s">
        <v>4697</v>
      </c>
      <c r="K1606" s="30" t="s">
        <v>4713</v>
      </c>
    </row>
    <row r="1607" spans="1:11">
      <c r="A1607" s="26" t="s">
        <v>8955</v>
      </c>
      <c r="B1607" s="27">
        <v>1985</v>
      </c>
      <c r="C1607" s="27" t="s">
        <v>4702</v>
      </c>
      <c r="D1607" s="26">
        <v>22</v>
      </c>
      <c r="E1607" s="28">
        <f t="shared" si="50"/>
        <v>31312</v>
      </c>
      <c r="F1607" s="27">
        <f t="shared" si="51"/>
        <v>37</v>
      </c>
      <c r="G1607" s="27">
        <v>2</v>
      </c>
      <c r="H1607" s="29">
        <v>6203.9</v>
      </c>
      <c r="I1607" s="27" t="s">
        <v>4697</v>
      </c>
      <c r="J1607" s="27" t="s">
        <v>4697</v>
      </c>
      <c r="K1607" s="30" t="s">
        <v>4698</v>
      </c>
    </row>
    <row r="1608" spans="1:11">
      <c r="A1608" s="26" t="s">
        <v>8957</v>
      </c>
      <c r="B1608" s="27">
        <v>1985</v>
      </c>
      <c r="C1608" s="27" t="s">
        <v>4704</v>
      </c>
      <c r="D1608" s="26">
        <v>22</v>
      </c>
      <c r="E1608" s="28">
        <f t="shared" si="50"/>
        <v>31250</v>
      </c>
      <c r="F1608" s="27">
        <f t="shared" si="51"/>
        <v>37</v>
      </c>
      <c r="G1608" s="27">
        <v>2</v>
      </c>
      <c r="H1608" s="29">
        <v>6198.75</v>
      </c>
      <c r="I1608" s="27" t="s">
        <v>4697</v>
      </c>
      <c r="J1608" s="27" t="s">
        <v>4693</v>
      </c>
      <c r="K1608" s="30" t="s">
        <v>4698</v>
      </c>
    </row>
    <row r="1609" spans="1:11">
      <c r="A1609" s="26" t="s">
        <v>8959</v>
      </c>
      <c r="B1609" s="27">
        <v>1988</v>
      </c>
      <c r="C1609" s="27" t="s">
        <v>4692</v>
      </c>
      <c r="D1609" s="26">
        <v>23</v>
      </c>
      <c r="E1609" s="28">
        <f t="shared" si="50"/>
        <v>32439</v>
      </c>
      <c r="F1609" s="27">
        <f t="shared" si="51"/>
        <v>34</v>
      </c>
      <c r="G1609" s="27">
        <v>3</v>
      </c>
      <c r="H1609" s="29">
        <v>6196.45</v>
      </c>
      <c r="I1609" s="27" t="s">
        <v>4697</v>
      </c>
      <c r="J1609" s="27" t="s">
        <v>4693</v>
      </c>
      <c r="K1609" s="30" t="s">
        <v>4701</v>
      </c>
    </row>
    <row r="1610" spans="1:11">
      <c r="A1610" s="26" t="s">
        <v>8962</v>
      </c>
      <c r="B1610" s="27">
        <v>1981</v>
      </c>
      <c r="C1610" s="27" t="s">
        <v>4692</v>
      </c>
      <c r="D1610" s="26">
        <v>1</v>
      </c>
      <c r="E1610" s="28">
        <f t="shared" si="50"/>
        <v>29860</v>
      </c>
      <c r="F1610" s="27">
        <f t="shared" si="51"/>
        <v>41</v>
      </c>
      <c r="G1610" s="27">
        <v>0</v>
      </c>
      <c r="H1610" s="29">
        <v>6186.13</v>
      </c>
      <c r="I1610" s="27" t="s">
        <v>4697</v>
      </c>
      <c r="J1610" s="27" t="s">
        <v>4694</v>
      </c>
      <c r="K1610" s="30" t="s">
        <v>4701</v>
      </c>
    </row>
    <row r="1611" spans="1:11">
      <c r="A1611" s="26" t="s">
        <v>8964</v>
      </c>
      <c r="B1611" s="27">
        <v>1981</v>
      </c>
      <c r="C1611" s="27" t="s">
        <v>4706</v>
      </c>
      <c r="D1611" s="26">
        <v>22</v>
      </c>
      <c r="E1611" s="28">
        <f t="shared" si="50"/>
        <v>29912</v>
      </c>
      <c r="F1611" s="27">
        <f t="shared" si="51"/>
        <v>41</v>
      </c>
      <c r="G1611" s="27">
        <v>0</v>
      </c>
      <c r="H1611" s="29">
        <v>6185.32</v>
      </c>
      <c r="I1611" s="27" t="s">
        <v>4697</v>
      </c>
      <c r="J1611" s="27" t="s">
        <v>4693</v>
      </c>
      <c r="K1611" s="30" t="s">
        <v>4695</v>
      </c>
    </row>
    <row r="1612" spans="1:11">
      <c r="A1612" s="26" t="s">
        <v>8967</v>
      </c>
      <c r="B1612" s="27">
        <v>1988</v>
      </c>
      <c r="C1612" s="27" t="s">
        <v>4706</v>
      </c>
      <c r="D1612" s="26">
        <v>1</v>
      </c>
      <c r="E1612" s="28">
        <f t="shared" si="50"/>
        <v>32448</v>
      </c>
      <c r="F1612" s="27">
        <f t="shared" si="51"/>
        <v>34</v>
      </c>
      <c r="G1612" s="27">
        <v>3</v>
      </c>
      <c r="H1612" s="29">
        <v>6184.3</v>
      </c>
      <c r="I1612" s="27" t="s">
        <v>4697</v>
      </c>
      <c r="J1612" s="27" t="s">
        <v>4694</v>
      </c>
      <c r="K1612" s="30" t="s">
        <v>4695</v>
      </c>
    </row>
    <row r="1613" spans="1:11">
      <c r="A1613" s="26" t="s">
        <v>8970</v>
      </c>
      <c r="B1613" s="27">
        <v>1970</v>
      </c>
      <c r="C1613" s="27" t="s">
        <v>4692</v>
      </c>
      <c r="D1613" s="26">
        <v>5</v>
      </c>
      <c r="E1613" s="28">
        <f t="shared" si="50"/>
        <v>25846</v>
      </c>
      <c r="F1613" s="27">
        <f t="shared" si="51"/>
        <v>52</v>
      </c>
      <c r="G1613" s="27">
        <v>0</v>
      </c>
      <c r="H1613" s="29">
        <v>6183.46</v>
      </c>
      <c r="I1613" s="27" t="s">
        <v>4697</v>
      </c>
      <c r="J1613" s="27" t="s">
        <v>4697</v>
      </c>
      <c r="K1613" s="30" t="s">
        <v>4698</v>
      </c>
    </row>
    <row r="1614" spans="1:11">
      <c r="A1614" s="26" t="s">
        <v>8972</v>
      </c>
      <c r="B1614" s="27">
        <v>1985</v>
      </c>
      <c r="C1614" s="27" t="s">
        <v>4700</v>
      </c>
      <c r="D1614" s="26">
        <v>9</v>
      </c>
      <c r="E1614" s="28">
        <f t="shared" si="50"/>
        <v>31268</v>
      </c>
      <c r="F1614" s="27">
        <f t="shared" si="51"/>
        <v>37</v>
      </c>
      <c r="G1614" s="27">
        <v>3</v>
      </c>
      <c r="H1614" s="29">
        <v>6183.32</v>
      </c>
      <c r="I1614" s="27" t="s">
        <v>4697</v>
      </c>
      <c r="J1614" s="27" t="s">
        <v>4697</v>
      </c>
      <c r="K1614" s="30" t="s">
        <v>4698</v>
      </c>
    </row>
    <row r="1615" spans="1:11">
      <c r="A1615" s="26" t="s">
        <v>8975</v>
      </c>
      <c r="B1615" s="27">
        <v>1984</v>
      </c>
      <c r="C1615" s="27" t="s">
        <v>4692</v>
      </c>
      <c r="D1615" s="26">
        <v>6</v>
      </c>
      <c r="E1615" s="28">
        <f t="shared" si="50"/>
        <v>30961</v>
      </c>
      <c r="F1615" s="27">
        <f t="shared" si="51"/>
        <v>38</v>
      </c>
      <c r="G1615" s="27">
        <v>3</v>
      </c>
      <c r="H1615" s="29">
        <v>6170.96</v>
      </c>
      <c r="I1615" s="27" t="s">
        <v>4697</v>
      </c>
      <c r="J1615" s="27" t="s">
        <v>4693</v>
      </c>
      <c r="K1615" s="30" t="s">
        <v>4695</v>
      </c>
    </row>
    <row r="1616" spans="1:11">
      <c r="A1616" s="26" t="s">
        <v>8978</v>
      </c>
      <c r="B1616" s="27">
        <v>1985</v>
      </c>
      <c r="C1616" s="27" t="s">
        <v>4692</v>
      </c>
      <c r="D1616" s="26">
        <v>15</v>
      </c>
      <c r="E1616" s="28">
        <f t="shared" si="50"/>
        <v>31335</v>
      </c>
      <c r="F1616" s="27">
        <f t="shared" si="51"/>
        <v>37</v>
      </c>
      <c r="G1616" s="27">
        <v>3</v>
      </c>
      <c r="H1616" s="29">
        <v>6159.57</v>
      </c>
      <c r="I1616" s="27" t="s">
        <v>4697</v>
      </c>
      <c r="J1616" s="27" t="s">
        <v>4693</v>
      </c>
      <c r="K1616" s="30" t="s">
        <v>4698</v>
      </c>
    </row>
    <row r="1617" spans="1:11">
      <c r="A1617" s="26" t="s">
        <v>8980</v>
      </c>
      <c r="B1617" s="27">
        <v>1973</v>
      </c>
      <c r="C1617" s="27" t="s">
        <v>4706</v>
      </c>
      <c r="D1617" s="26">
        <v>6</v>
      </c>
      <c r="E1617" s="28">
        <f t="shared" si="50"/>
        <v>26974</v>
      </c>
      <c r="F1617" s="27">
        <f t="shared" si="51"/>
        <v>49</v>
      </c>
      <c r="G1617" s="27">
        <v>0</v>
      </c>
      <c r="H1617" s="29">
        <v>6152.05</v>
      </c>
      <c r="I1617" s="27" t="s">
        <v>4697</v>
      </c>
      <c r="J1617" s="27" t="s">
        <v>4694</v>
      </c>
      <c r="K1617" s="30" t="s">
        <v>4695</v>
      </c>
    </row>
    <row r="1618" spans="1:11">
      <c r="A1618" s="26" t="s">
        <v>8983</v>
      </c>
      <c r="B1618" s="27">
        <v>1970</v>
      </c>
      <c r="C1618" s="27" t="s">
        <v>4692</v>
      </c>
      <c r="D1618" s="26">
        <v>14</v>
      </c>
      <c r="E1618" s="28">
        <f t="shared" si="50"/>
        <v>25855</v>
      </c>
      <c r="F1618" s="27">
        <f t="shared" si="51"/>
        <v>52</v>
      </c>
      <c r="G1618" s="27">
        <v>0</v>
      </c>
      <c r="H1618" s="29">
        <v>6147.12</v>
      </c>
      <c r="I1618" s="27" t="s">
        <v>4697</v>
      </c>
      <c r="J1618" s="27" t="s">
        <v>4694</v>
      </c>
      <c r="K1618" s="30" t="s">
        <v>4698</v>
      </c>
    </row>
    <row r="1619" spans="1:11">
      <c r="A1619" s="26" t="s">
        <v>8986</v>
      </c>
      <c r="B1619" s="27">
        <v>1976</v>
      </c>
      <c r="C1619" s="27" t="s">
        <v>4703</v>
      </c>
      <c r="D1619" s="26">
        <v>12</v>
      </c>
      <c r="E1619" s="28">
        <f t="shared" si="50"/>
        <v>28106</v>
      </c>
      <c r="F1619" s="27">
        <f t="shared" si="51"/>
        <v>46</v>
      </c>
      <c r="G1619" s="27">
        <v>2</v>
      </c>
      <c r="H1619" s="29">
        <v>6139.14</v>
      </c>
      <c r="I1619" s="27" t="s">
        <v>4697</v>
      </c>
      <c r="J1619" s="27" t="s">
        <v>4694</v>
      </c>
      <c r="K1619" s="30" t="s">
        <v>4695</v>
      </c>
    </row>
    <row r="1620" spans="1:11">
      <c r="A1620" s="26" t="s">
        <v>8988</v>
      </c>
      <c r="B1620" s="27">
        <v>1978</v>
      </c>
      <c r="C1620" s="27" t="s">
        <v>4702</v>
      </c>
      <c r="D1620" s="26">
        <v>5</v>
      </c>
      <c r="E1620" s="28">
        <f t="shared" si="50"/>
        <v>28738</v>
      </c>
      <c r="F1620" s="27">
        <f t="shared" si="51"/>
        <v>44</v>
      </c>
      <c r="G1620" s="27">
        <v>2</v>
      </c>
      <c r="H1620" s="29">
        <v>6138.58</v>
      </c>
      <c r="I1620" s="27" t="s">
        <v>4697</v>
      </c>
      <c r="J1620" s="27" t="s">
        <v>4693</v>
      </c>
      <c r="K1620" s="30" t="s">
        <v>4695</v>
      </c>
    </row>
    <row r="1621" spans="1:11">
      <c r="A1621" s="26" t="s">
        <v>8990</v>
      </c>
      <c r="B1621" s="27">
        <v>1969</v>
      </c>
      <c r="C1621" s="27" t="s">
        <v>4706</v>
      </c>
      <c r="D1621" s="26">
        <v>9</v>
      </c>
      <c r="E1621" s="28">
        <f t="shared" si="50"/>
        <v>25516</v>
      </c>
      <c r="F1621" s="27">
        <f t="shared" si="51"/>
        <v>53</v>
      </c>
      <c r="G1621" s="27">
        <v>0</v>
      </c>
      <c r="H1621" s="29">
        <v>6138.5</v>
      </c>
      <c r="I1621" s="27" t="s">
        <v>4697</v>
      </c>
      <c r="J1621" s="27" t="s">
        <v>4697</v>
      </c>
      <c r="K1621" s="30" t="s">
        <v>4701</v>
      </c>
    </row>
    <row r="1622" spans="1:11">
      <c r="A1622" s="26" t="s">
        <v>8993</v>
      </c>
      <c r="B1622" s="27">
        <v>1990</v>
      </c>
      <c r="C1622" s="27" t="s">
        <v>4700</v>
      </c>
      <c r="D1622" s="26">
        <v>18</v>
      </c>
      <c r="E1622" s="28">
        <f t="shared" si="50"/>
        <v>33103</v>
      </c>
      <c r="F1622" s="27">
        <f t="shared" si="51"/>
        <v>32</v>
      </c>
      <c r="G1622" s="27">
        <v>3</v>
      </c>
      <c r="H1622" s="29">
        <v>6128.8</v>
      </c>
      <c r="I1622" s="27" t="s">
        <v>4697</v>
      </c>
      <c r="J1622" s="27" t="s">
        <v>4694</v>
      </c>
      <c r="K1622" s="30" t="s">
        <v>4698</v>
      </c>
    </row>
    <row r="1623" spans="1:11">
      <c r="A1623" s="26" t="s">
        <v>8996</v>
      </c>
      <c r="B1623" s="27">
        <v>1983</v>
      </c>
      <c r="C1623" s="27" t="s">
        <v>4706</v>
      </c>
      <c r="D1623" s="26">
        <v>16</v>
      </c>
      <c r="E1623" s="28">
        <f t="shared" si="50"/>
        <v>30636</v>
      </c>
      <c r="F1623" s="27">
        <f t="shared" si="51"/>
        <v>39</v>
      </c>
      <c r="G1623" s="27">
        <v>1</v>
      </c>
      <c r="H1623" s="29">
        <v>6123.57</v>
      </c>
      <c r="I1623" s="27" t="s">
        <v>4694</v>
      </c>
      <c r="J1623" s="27" t="s">
        <v>4697</v>
      </c>
      <c r="K1623" s="30" t="s">
        <v>4698</v>
      </c>
    </row>
    <row r="1624" spans="1:11">
      <c r="A1624" s="26" t="s">
        <v>8998</v>
      </c>
      <c r="B1624" s="27">
        <v>1983</v>
      </c>
      <c r="C1624" s="27" t="s">
        <v>4700</v>
      </c>
      <c r="D1624" s="26">
        <v>11</v>
      </c>
      <c r="E1624" s="28">
        <f t="shared" si="50"/>
        <v>30539</v>
      </c>
      <c r="F1624" s="27">
        <f t="shared" si="51"/>
        <v>39</v>
      </c>
      <c r="G1624" s="27">
        <v>1</v>
      </c>
      <c r="H1624" s="29">
        <v>6117.49</v>
      </c>
      <c r="I1624" s="27" t="s">
        <v>4697</v>
      </c>
      <c r="J1624" s="27" t="s">
        <v>4694</v>
      </c>
      <c r="K1624" s="30" t="s">
        <v>4698</v>
      </c>
    </row>
    <row r="1625" spans="1:11">
      <c r="A1625" s="26" t="s">
        <v>9000</v>
      </c>
      <c r="B1625" s="27">
        <v>1991</v>
      </c>
      <c r="C1625" s="27" t="s">
        <v>4704</v>
      </c>
      <c r="D1625" s="26">
        <v>25</v>
      </c>
      <c r="E1625" s="28">
        <f t="shared" si="50"/>
        <v>33444</v>
      </c>
      <c r="F1625" s="27">
        <f t="shared" si="51"/>
        <v>31</v>
      </c>
      <c r="G1625" s="27">
        <v>3</v>
      </c>
      <c r="H1625" s="29">
        <v>6113.23</v>
      </c>
      <c r="I1625" s="27" t="s">
        <v>4697</v>
      </c>
      <c r="J1625" s="27" t="s">
        <v>4697</v>
      </c>
      <c r="K1625" s="30" t="s">
        <v>4699</v>
      </c>
    </row>
    <row r="1626" spans="1:11">
      <c r="A1626" s="26" t="s">
        <v>9002</v>
      </c>
      <c r="B1626" s="27">
        <v>1985</v>
      </c>
      <c r="C1626" s="27" t="s">
        <v>4704</v>
      </c>
      <c r="D1626" s="26">
        <v>21</v>
      </c>
      <c r="E1626" s="28">
        <f t="shared" si="50"/>
        <v>31249</v>
      </c>
      <c r="F1626" s="27">
        <f t="shared" si="51"/>
        <v>37</v>
      </c>
      <c r="G1626" s="27">
        <v>1</v>
      </c>
      <c r="H1626" s="29">
        <v>6112.35</v>
      </c>
      <c r="I1626" s="27" t="s">
        <v>4697</v>
      </c>
      <c r="J1626" s="27" t="s">
        <v>4693</v>
      </c>
      <c r="K1626" s="30" t="s">
        <v>4698</v>
      </c>
    </row>
    <row r="1627" spans="1:11">
      <c r="A1627" s="26" t="s">
        <v>9004</v>
      </c>
      <c r="B1627" s="27">
        <v>1995</v>
      </c>
      <c r="C1627" s="27" t="s">
        <v>4702</v>
      </c>
      <c r="D1627" s="26">
        <v>9</v>
      </c>
      <c r="E1627" s="28">
        <f t="shared" si="50"/>
        <v>34951</v>
      </c>
      <c r="F1627" s="27">
        <f t="shared" si="51"/>
        <v>27</v>
      </c>
      <c r="G1627" s="27">
        <v>0</v>
      </c>
      <c r="H1627" s="29">
        <v>6111.95</v>
      </c>
      <c r="I1627" s="27" t="s">
        <v>4697</v>
      </c>
      <c r="J1627" s="27" t="s">
        <v>4694</v>
      </c>
      <c r="K1627" s="30" t="s">
        <v>4713</v>
      </c>
    </row>
    <row r="1628" spans="1:11">
      <c r="A1628" s="26" t="s">
        <v>9006</v>
      </c>
      <c r="B1628" s="27">
        <v>1970</v>
      </c>
      <c r="C1628" s="27" t="s">
        <v>4696</v>
      </c>
      <c r="D1628" s="26">
        <v>9</v>
      </c>
      <c r="E1628" s="28">
        <f t="shared" si="50"/>
        <v>25728</v>
      </c>
      <c r="F1628" s="27">
        <f t="shared" si="51"/>
        <v>52</v>
      </c>
      <c r="G1628" s="27">
        <v>0</v>
      </c>
      <c r="H1628" s="29">
        <v>6098.38</v>
      </c>
      <c r="I1628" s="27" t="s">
        <v>4697</v>
      </c>
      <c r="J1628" s="27" t="s">
        <v>4697</v>
      </c>
      <c r="K1628" s="30" t="s">
        <v>4695</v>
      </c>
    </row>
    <row r="1629" spans="1:11">
      <c r="A1629" s="26" t="s">
        <v>9009</v>
      </c>
      <c r="B1629" s="27">
        <v>1984</v>
      </c>
      <c r="C1629" s="27" t="s">
        <v>4704</v>
      </c>
      <c r="D1629" s="26">
        <v>25</v>
      </c>
      <c r="E1629" s="28">
        <f t="shared" si="50"/>
        <v>30888</v>
      </c>
      <c r="F1629" s="27">
        <f t="shared" si="51"/>
        <v>38</v>
      </c>
      <c r="G1629" s="27">
        <v>2</v>
      </c>
      <c r="H1629" s="29">
        <v>6082.41</v>
      </c>
      <c r="I1629" s="27" t="s">
        <v>4693</v>
      </c>
      <c r="J1629" s="27" t="s">
        <v>4697</v>
      </c>
      <c r="K1629" s="30" t="s">
        <v>4701</v>
      </c>
    </row>
    <row r="1630" spans="1:11">
      <c r="A1630" s="26" t="s">
        <v>9011</v>
      </c>
      <c r="B1630" s="27">
        <v>1984</v>
      </c>
      <c r="C1630" s="27" t="s">
        <v>4692</v>
      </c>
      <c r="D1630" s="26">
        <v>14</v>
      </c>
      <c r="E1630" s="28">
        <f t="shared" si="50"/>
        <v>30969</v>
      </c>
      <c r="F1630" s="27">
        <f t="shared" si="51"/>
        <v>38</v>
      </c>
      <c r="G1630" s="27">
        <v>1</v>
      </c>
      <c r="H1630" s="29">
        <v>6079.67</v>
      </c>
      <c r="I1630" s="27" t="s">
        <v>4693</v>
      </c>
      <c r="J1630" s="27" t="s">
        <v>4693</v>
      </c>
      <c r="K1630" s="30" t="s">
        <v>4709</v>
      </c>
    </row>
    <row r="1631" spans="1:11">
      <c r="A1631" s="26" t="s">
        <v>9014</v>
      </c>
      <c r="B1631" s="27">
        <v>1979</v>
      </c>
      <c r="C1631" s="27" t="s">
        <v>4700</v>
      </c>
      <c r="D1631" s="26">
        <v>8</v>
      </c>
      <c r="E1631" s="28">
        <f t="shared" si="50"/>
        <v>29075</v>
      </c>
      <c r="F1631" s="27">
        <f t="shared" si="51"/>
        <v>43</v>
      </c>
      <c r="G1631" s="27">
        <v>2</v>
      </c>
      <c r="H1631" s="29">
        <v>6074.37</v>
      </c>
      <c r="I1631" s="27" t="s">
        <v>4697</v>
      </c>
      <c r="J1631" s="27" t="s">
        <v>4697</v>
      </c>
      <c r="K1631" s="30" t="s">
        <v>4698</v>
      </c>
    </row>
    <row r="1632" spans="1:11">
      <c r="A1632" s="26" t="s">
        <v>9017</v>
      </c>
      <c r="B1632" s="27">
        <v>1984</v>
      </c>
      <c r="C1632" s="27" t="s">
        <v>4702</v>
      </c>
      <c r="D1632" s="26">
        <v>21</v>
      </c>
      <c r="E1632" s="28">
        <f t="shared" si="50"/>
        <v>30946</v>
      </c>
      <c r="F1632" s="27">
        <f t="shared" si="51"/>
        <v>38</v>
      </c>
      <c r="G1632" s="27">
        <v>1</v>
      </c>
      <c r="H1632" s="29">
        <v>6067.13</v>
      </c>
      <c r="I1632" s="27" t="s">
        <v>4694</v>
      </c>
      <c r="J1632" s="27" t="s">
        <v>4693</v>
      </c>
      <c r="K1632" s="30" t="s">
        <v>4705</v>
      </c>
    </row>
    <row r="1633" spans="1:11">
      <c r="A1633" s="26" t="s">
        <v>9018</v>
      </c>
      <c r="B1633" s="27">
        <v>1994</v>
      </c>
      <c r="C1633" s="27" t="s">
        <v>4706</v>
      </c>
      <c r="D1633" s="26">
        <v>8</v>
      </c>
      <c r="E1633" s="28">
        <f t="shared" si="50"/>
        <v>34646</v>
      </c>
      <c r="F1633" s="27">
        <f t="shared" si="51"/>
        <v>28</v>
      </c>
      <c r="G1633" s="27">
        <v>0</v>
      </c>
      <c r="H1633" s="29">
        <v>6064.37</v>
      </c>
      <c r="I1633" s="27" t="s">
        <v>4697</v>
      </c>
      <c r="J1633" s="27" t="s">
        <v>4697</v>
      </c>
      <c r="K1633" s="30" t="s">
        <v>4701</v>
      </c>
    </row>
    <row r="1634" spans="1:11">
      <c r="A1634" s="26" t="s">
        <v>9020</v>
      </c>
      <c r="B1634" s="27">
        <v>1996</v>
      </c>
      <c r="C1634" s="27" t="s">
        <v>4704</v>
      </c>
      <c r="D1634" s="26">
        <v>28</v>
      </c>
      <c r="E1634" s="28">
        <f t="shared" si="50"/>
        <v>35274</v>
      </c>
      <c r="F1634" s="27">
        <f t="shared" si="51"/>
        <v>26</v>
      </c>
      <c r="G1634" s="27">
        <v>0</v>
      </c>
      <c r="H1634" s="29">
        <v>6061.8</v>
      </c>
      <c r="I1634" s="27" t="s">
        <v>4697</v>
      </c>
      <c r="J1634" s="27" t="s">
        <v>4694</v>
      </c>
      <c r="K1634" s="30" t="s">
        <v>4698</v>
      </c>
    </row>
    <row r="1635" spans="1:11">
      <c r="A1635" s="26" t="s">
        <v>9022</v>
      </c>
      <c r="B1635" s="27">
        <v>1989</v>
      </c>
      <c r="C1635" s="27" t="s">
        <v>4700</v>
      </c>
      <c r="D1635" s="26">
        <v>16</v>
      </c>
      <c r="E1635" s="28">
        <f t="shared" si="50"/>
        <v>32736</v>
      </c>
      <c r="F1635" s="27">
        <f t="shared" si="51"/>
        <v>33</v>
      </c>
      <c r="G1635" s="27">
        <v>4</v>
      </c>
      <c r="H1635" s="29">
        <v>6059.17</v>
      </c>
      <c r="I1635" s="27" t="s">
        <v>4697</v>
      </c>
      <c r="J1635" s="27" t="s">
        <v>4693</v>
      </c>
      <c r="K1635" s="30" t="s">
        <v>4701</v>
      </c>
    </row>
    <row r="1636" spans="1:11">
      <c r="A1636" s="26" t="s">
        <v>9025</v>
      </c>
      <c r="B1636" s="27">
        <v>1980</v>
      </c>
      <c r="C1636" s="27" t="s">
        <v>4700</v>
      </c>
      <c r="D1636" s="26">
        <v>8</v>
      </c>
      <c r="E1636" s="28">
        <f t="shared" si="50"/>
        <v>29441</v>
      </c>
      <c r="F1636" s="27">
        <f t="shared" si="51"/>
        <v>42</v>
      </c>
      <c r="G1636" s="27">
        <v>2</v>
      </c>
      <c r="H1636" s="29">
        <v>5993.62</v>
      </c>
      <c r="I1636" s="27" t="s">
        <v>4697</v>
      </c>
      <c r="J1636" s="27" t="s">
        <v>4694</v>
      </c>
      <c r="K1636" s="30" t="s">
        <v>4695</v>
      </c>
    </row>
    <row r="1637" spans="1:11">
      <c r="A1637" s="26" t="s">
        <v>9028</v>
      </c>
      <c r="B1637" s="27">
        <v>1974</v>
      </c>
      <c r="C1637" s="27" t="s">
        <v>4700</v>
      </c>
      <c r="D1637" s="26">
        <v>17</v>
      </c>
      <c r="E1637" s="28">
        <f t="shared" si="50"/>
        <v>27258</v>
      </c>
      <c r="F1637" s="27">
        <f t="shared" si="51"/>
        <v>48</v>
      </c>
      <c r="G1637" s="27">
        <v>0</v>
      </c>
      <c r="H1637" s="29">
        <v>5990.17</v>
      </c>
      <c r="I1637" s="27" t="s">
        <v>4697</v>
      </c>
      <c r="J1637" s="27" t="s">
        <v>4697</v>
      </c>
      <c r="K1637" s="30" t="s">
        <v>4695</v>
      </c>
    </row>
    <row r="1638" spans="1:11">
      <c r="A1638" s="26" t="s">
        <v>9030</v>
      </c>
      <c r="B1638" s="27">
        <v>1988</v>
      </c>
      <c r="C1638" s="27" t="s">
        <v>4696</v>
      </c>
      <c r="D1638" s="26">
        <v>10</v>
      </c>
      <c r="E1638" s="28">
        <f t="shared" si="50"/>
        <v>32304</v>
      </c>
      <c r="F1638" s="27">
        <f t="shared" si="51"/>
        <v>34</v>
      </c>
      <c r="G1638" s="27">
        <v>2</v>
      </c>
      <c r="H1638" s="29">
        <v>5989.52</v>
      </c>
      <c r="I1638" s="27" t="s">
        <v>4697</v>
      </c>
      <c r="J1638" s="27" t="s">
        <v>4693</v>
      </c>
      <c r="K1638" s="30" t="s">
        <v>4698</v>
      </c>
    </row>
    <row r="1639" spans="1:11">
      <c r="A1639" s="26" t="s">
        <v>9033</v>
      </c>
      <c r="B1639" s="27">
        <v>1974</v>
      </c>
      <c r="C1639" s="27" t="s">
        <v>4692</v>
      </c>
      <c r="D1639" s="26">
        <v>11</v>
      </c>
      <c r="E1639" s="28">
        <f t="shared" si="50"/>
        <v>27313</v>
      </c>
      <c r="F1639" s="27">
        <f t="shared" si="51"/>
        <v>48</v>
      </c>
      <c r="G1639" s="27">
        <v>0</v>
      </c>
      <c r="H1639" s="29">
        <v>5979.99</v>
      </c>
      <c r="I1639" s="27" t="s">
        <v>4697</v>
      </c>
      <c r="J1639" s="27" t="s">
        <v>4694</v>
      </c>
      <c r="K1639" s="30" t="s">
        <v>4695</v>
      </c>
    </row>
    <row r="1640" spans="1:11">
      <c r="A1640" s="26" t="s">
        <v>9035</v>
      </c>
      <c r="B1640" s="27">
        <v>1980</v>
      </c>
      <c r="C1640" s="27" t="s">
        <v>4692</v>
      </c>
      <c r="D1640" s="26">
        <v>10</v>
      </c>
      <c r="E1640" s="28">
        <f t="shared" si="50"/>
        <v>29504</v>
      </c>
      <c r="F1640" s="27">
        <f t="shared" si="51"/>
        <v>42</v>
      </c>
      <c r="G1640" s="27">
        <v>0</v>
      </c>
      <c r="H1640" s="29">
        <v>5979.73</v>
      </c>
      <c r="I1640" s="27" t="s">
        <v>4697</v>
      </c>
      <c r="J1640" s="27" t="s">
        <v>4697</v>
      </c>
      <c r="K1640" s="30" t="s">
        <v>4701</v>
      </c>
    </row>
    <row r="1641" spans="1:11">
      <c r="A1641" s="26" t="s">
        <v>9037</v>
      </c>
      <c r="B1641" s="27">
        <v>1970</v>
      </c>
      <c r="C1641" s="27" t="s">
        <v>4696</v>
      </c>
      <c r="D1641" s="26">
        <v>25</v>
      </c>
      <c r="E1641" s="28">
        <f t="shared" si="50"/>
        <v>25744</v>
      </c>
      <c r="F1641" s="27">
        <f t="shared" si="51"/>
        <v>52</v>
      </c>
      <c r="G1641" s="27">
        <v>0</v>
      </c>
      <c r="H1641" s="29">
        <v>5979.66</v>
      </c>
      <c r="I1641" s="27" t="s">
        <v>4697</v>
      </c>
      <c r="J1641" s="27" t="s">
        <v>4694</v>
      </c>
      <c r="K1641" s="30" t="s">
        <v>4695</v>
      </c>
    </row>
    <row r="1642" spans="1:11">
      <c r="A1642" s="26" t="s">
        <v>9040</v>
      </c>
      <c r="B1642" s="27">
        <v>1984</v>
      </c>
      <c r="C1642" s="27" t="s">
        <v>4706</v>
      </c>
      <c r="D1642" s="26">
        <v>11</v>
      </c>
      <c r="E1642" s="28">
        <f t="shared" si="50"/>
        <v>30997</v>
      </c>
      <c r="F1642" s="27">
        <f t="shared" si="51"/>
        <v>38</v>
      </c>
      <c r="G1642" s="27">
        <v>1</v>
      </c>
      <c r="H1642" s="29">
        <v>5976.83</v>
      </c>
      <c r="I1642" s="27" t="s">
        <v>4697</v>
      </c>
      <c r="J1642" s="27" t="s">
        <v>4697</v>
      </c>
      <c r="K1642" s="30" t="s">
        <v>4695</v>
      </c>
    </row>
    <row r="1643" spans="1:11">
      <c r="A1643" s="26" t="s">
        <v>9043</v>
      </c>
      <c r="B1643" s="27">
        <v>1984</v>
      </c>
      <c r="C1643" s="27" t="s">
        <v>4702</v>
      </c>
      <c r="D1643" s="26">
        <v>19</v>
      </c>
      <c r="E1643" s="28">
        <f t="shared" si="50"/>
        <v>30944</v>
      </c>
      <c r="F1643" s="27">
        <f t="shared" si="51"/>
        <v>38</v>
      </c>
      <c r="G1643" s="27">
        <v>1</v>
      </c>
      <c r="H1643" s="29">
        <v>5974.38</v>
      </c>
      <c r="I1643" s="27" t="s">
        <v>4697</v>
      </c>
      <c r="J1643" s="27" t="s">
        <v>4694</v>
      </c>
      <c r="K1643" s="30" t="s">
        <v>4695</v>
      </c>
    </row>
    <row r="1644" spans="1:11">
      <c r="A1644" s="26" t="s">
        <v>9044</v>
      </c>
      <c r="B1644" s="27">
        <v>1989</v>
      </c>
      <c r="C1644" s="27" t="s">
        <v>4704</v>
      </c>
      <c r="D1644" s="26">
        <v>22</v>
      </c>
      <c r="E1644" s="28">
        <f t="shared" si="50"/>
        <v>32711</v>
      </c>
      <c r="F1644" s="27">
        <f t="shared" si="51"/>
        <v>33</v>
      </c>
      <c r="G1644" s="27">
        <v>3</v>
      </c>
      <c r="H1644" s="29">
        <v>5972.38</v>
      </c>
      <c r="I1644" s="27" t="s">
        <v>4697</v>
      </c>
      <c r="J1644" s="27" t="s">
        <v>4697</v>
      </c>
      <c r="K1644" s="30" t="s">
        <v>4701</v>
      </c>
    </row>
    <row r="1645" spans="1:11">
      <c r="A1645" s="26" t="s">
        <v>9046</v>
      </c>
      <c r="B1645" s="27">
        <v>1980</v>
      </c>
      <c r="C1645" s="27" t="s">
        <v>4704</v>
      </c>
      <c r="D1645" s="26">
        <v>21</v>
      </c>
      <c r="E1645" s="28">
        <f t="shared" si="50"/>
        <v>29423</v>
      </c>
      <c r="F1645" s="27">
        <f t="shared" si="51"/>
        <v>42</v>
      </c>
      <c r="G1645" s="27">
        <v>0</v>
      </c>
      <c r="H1645" s="29">
        <v>5969.72</v>
      </c>
      <c r="I1645" s="27" t="s">
        <v>4694</v>
      </c>
      <c r="J1645" s="27" t="s">
        <v>4694</v>
      </c>
      <c r="K1645" s="30" t="s">
        <v>4701</v>
      </c>
    </row>
    <row r="1646" spans="1:11">
      <c r="A1646" s="26" t="s">
        <v>9047</v>
      </c>
      <c r="B1646" s="27">
        <v>1980</v>
      </c>
      <c r="C1646" s="27" t="s">
        <v>4700</v>
      </c>
      <c r="D1646" s="26">
        <v>5</v>
      </c>
      <c r="E1646" s="28">
        <f t="shared" si="50"/>
        <v>29438</v>
      </c>
      <c r="F1646" s="27">
        <f t="shared" si="51"/>
        <v>42</v>
      </c>
      <c r="G1646" s="27">
        <v>0</v>
      </c>
      <c r="H1646" s="29">
        <v>5966.89</v>
      </c>
      <c r="I1646" s="27" t="s">
        <v>4697</v>
      </c>
      <c r="J1646" s="27" t="s">
        <v>4694</v>
      </c>
      <c r="K1646" s="30" t="s">
        <v>4695</v>
      </c>
    </row>
    <row r="1647" spans="1:11">
      <c r="A1647" s="26" t="s">
        <v>9049</v>
      </c>
      <c r="B1647" s="27">
        <v>2004</v>
      </c>
      <c r="C1647" s="27" t="s">
        <v>4704</v>
      </c>
      <c r="D1647" s="26">
        <v>15</v>
      </c>
      <c r="E1647" s="28">
        <f t="shared" si="50"/>
        <v>38183</v>
      </c>
      <c r="F1647" s="27">
        <f t="shared" si="51"/>
        <v>18</v>
      </c>
      <c r="G1647" s="27">
        <v>0</v>
      </c>
      <c r="H1647" s="29">
        <v>5960.91</v>
      </c>
      <c r="I1647" s="27" t="s">
        <v>4697</v>
      </c>
      <c r="J1647" s="27" t="s">
        <v>4693</v>
      </c>
      <c r="K1647" s="30" t="s">
        <v>4713</v>
      </c>
    </row>
    <row r="1648" spans="1:11">
      <c r="A1648" s="26" t="s">
        <v>9051</v>
      </c>
      <c r="B1648" s="27">
        <v>2003</v>
      </c>
      <c r="C1648" s="27" t="s">
        <v>4700</v>
      </c>
      <c r="D1648" s="26">
        <v>13</v>
      </c>
      <c r="E1648" s="28">
        <f t="shared" si="50"/>
        <v>37846</v>
      </c>
      <c r="F1648" s="27">
        <f t="shared" si="51"/>
        <v>19</v>
      </c>
      <c r="G1648" s="27">
        <v>0</v>
      </c>
      <c r="H1648" s="29">
        <v>5957.35</v>
      </c>
      <c r="I1648" s="27" t="s">
        <v>4697</v>
      </c>
      <c r="J1648" s="27" t="s">
        <v>4697</v>
      </c>
      <c r="K1648" s="30" t="s">
        <v>4698</v>
      </c>
    </row>
    <row r="1649" spans="1:11">
      <c r="A1649" s="26" t="s">
        <v>9053</v>
      </c>
      <c r="B1649" s="27">
        <v>1987</v>
      </c>
      <c r="C1649" s="27" t="s">
        <v>4704</v>
      </c>
      <c r="D1649" s="26">
        <v>14</v>
      </c>
      <c r="E1649" s="28">
        <f t="shared" si="50"/>
        <v>31972</v>
      </c>
      <c r="F1649" s="27">
        <f t="shared" si="51"/>
        <v>35</v>
      </c>
      <c r="G1649" s="27">
        <v>3</v>
      </c>
      <c r="H1649" s="29">
        <v>5934.38</v>
      </c>
      <c r="I1649" s="27" t="s">
        <v>4694</v>
      </c>
      <c r="J1649" s="27" t="s">
        <v>4697</v>
      </c>
      <c r="K1649" s="30" t="s">
        <v>4695</v>
      </c>
    </row>
    <row r="1650" spans="1:11">
      <c r="A1650" s="26" t="s">
        <v>9055</v>
      </c>
      <c r="B1650" s="27">
        <v>1994</v>
      </c>
      <c r="C1650" s="27" t="s">
        <v>4704</v>
      </c>
      <c r="D1650" s="26">
        <v>30</v>
      </c>
      <c r="E1650" s="28">
        <f t="shared" si="50"/>
        <v>34545</v>
      </c>
      <c r="F1650" s="27">
        <f t="shared" si="51"/>
        <v>28</v>
      </c>
      <c r="G1650" s="27">
        <v>0</v>
      </c>
      <c r="H1650" s="29">
        <v>5927.65</v>
      </c>
      <c r="I1650" s="27" t="s">
        <v>4697</v>
      </c>
      <c r="J1650" s="27" t="s">
        <v>4693</v>
      </c>
      <c r="K1650" s="30" t="s">
        <v>4698</v>
      </c>
    </row>
    <row r="1651" spans="1:11">
      <c r="A1651" s="26" t="s">
        <v>9056</v>
      </c>
      <c r="B1651" s="27">
        <v>1993</v>
      </c>
      <c r="C1651" s="27" t="s">
        <v>4700</v>
      </c>
      <c r="D1651" s="26">
        <v>13</v>
      </c>
      <c r="E1651" s="28">
        <f t="shared" si="50"/>
        <v>34194</v>
      </c>
      <c r="F1651" s="27">
        <f t="shared" si="51"/>
        <v>29</v>
      </c>
      <c r="G1651" s="27">
        <v>0</v>
      </c>
      <c r="H1651" s="29">
        <v>5926.93</v>
      </c>
      <c r="I1651" s="27" t="s">
        <v>4697</v>
      </c>
      <c r="J1651" s="27" t="s">
        <v>4697</v>
      </c>
      <c r="K1651" s="30" t="s">
        <v>4716</v>
      </c>
    </row>
    <row r="1652" spans="1:11">
      <c r="A1652" s="26" t="s">
        <v>9058</v>
      </c>
      <c r="B1652" s="27">
        <v>1987</v>
      </c>
      <c r="C1652" s="27" t="s">
        <v>4704</v>
      </c>
      <c r="D1652" s="26">
        <v>29</v>
      </c>
      <c r="E1652" s="28">
        <f t="shared" si="50"/>
        <v>31987</v>
      </c>
      <c r="F1652" s="27">
        <f t="shared" si="51"/>
        <v>35</v>
      </c>
      <c r="G1652" s="27">
        <v>3</v>
      </c>
      <c r="H1652" s="29">
        <v>5926.85</v>
      </c>
      <c r="I1652" s="27" t="s">
        <v>4694</v>
      </c>
      <c r="J1652" s="27" t="s">
        <v>4694</v>
      </c>
      <c r="K1652" s="30" t="s">
        <v>4701</v>
      </c>
    </row>
    <row r="1653" spans="1:11">
      <c r="A1653" s="26" t="s">
        <v>9061</v>
      </c>
      <c r="B1653" s="27">
        <v>1982</v>
      </c>
      <c r="C1653" s="27" t="s">
        <v>4703</v>
      </c>
      <c r="D1653" s="26">
        <v>21</v>
      </c>
      <c r="E1653" s="28">
        <f t="shared" si="50"/>
        <v>30306</v>
      </c>
      <c r="F1653" s="27">
        <f t="shared" si="51"/>
        <v>40</v>
      </c>
      <c r="G1653" s="27">
        <v>0</v>
      </c>
      <c r="H1653" s="29">
        <v>5920.1</v>
      </c>
      <c r="I1653" s="27" t="s">
        <v>4697</v>
      </c>
      <c r="J1653" s="27" t="s">
        <v>4693</v>
      </c>
      <c r="K1653" s="30" t="s">
        <v>4695</v>
      </c>
    </row>
    <row r="1654" spans="1:11">
      <c r="A1654" s="26" t="s">
        <v>9064</v>
      </c>
      <c r="B1654" s="27">
        <v>1982</v>
      </c>
      <c r="C1654" s="27" t="s">
        <v>4704</v>
      </c>
      <c r="D1654" s="26">
        <v>8</v>
      </c>
      <c r="E1654" s="28">
        <f t="shared" si="50"/>
        <v>30140</v>
      </c>
      <c r="F1654" s="27">
        <f t="shared" si="51"/>
        <v>40</v>
      </c>
      <c r="G1654" s="27">
        <v>0</v>
      </c>
      <c r="H1654" s="29">
        <v>5910.94</v>
      </c>
      <c r="I1654" s="27" t="s">
        <v>4697</v>
      </c>
      <c r="J1654" s="27" t="s">
        <v>4693</v>
      </c>
      <c r="K1654" s="30" t="s">
        <v>4701</v>
      </c>
    </row>
    <row r="1655" spans="1:11">
      <c r="A1655" s="26" t="s">
        <v>9066</v>
      </c>
      <c r="B1655" s="27">
        <v>1993</v>
      </c>
      <c r="C1655" s="27" t="s">
        <v>4692</v>
      </c>
      <c r="D1655" s="26">
        <v>19</v>
      </c>
      <c r="E1655" s="28">
        <f t="shared" si="50"/>
        <v>34261</v>
      </c>
      <c r="F1655" s="27">
        <f t="shared" si="51"/>
        <v>29</v>
      </c>
      <c r="G1655" s="27">
        <v>0</v>
      </c>
      <c r="H1655" s="29">
        <v>5877.02</v>
      </c>
      <c r="I1655" s="27" t="s">
        <v>4697</v>
      </c>
      <c r="J1655" s="27" t="s">
        <v>4697</v>
      </c>
      <c r="K1655" s="30" t="s">
        <v>4715</v>
      </c>
    </row>
    <row r="1656" spans="1:11">
      <c r="A1656" s="26" t="s">
        <v>9069</v>
      </c>
      <c r="B1656" s="27">
        <v>1984</v>
      </c>
      <c r="C1656" s="27" t="s">
        <v>4706</v>
      </c>
      <c r="D1656" s="26">
        <v>22</v>
      </c>
      <c r="E1656" s="28">
        <f t="shared" si="50"/>
        <v>31008</v>
      </c>
      <c r="F1656" s="27">
        <f t="shared" si="51"/>
        <v>38</v>
      </c>
      <c r="G1656" s="27">
        <v>1</v>
      </c>
      <c r="H1656" s="29">
        <v>5855.9</v>
      </c>
      <c r="I1656" s="27" t="s">
        <v>4697</v>
      </c>
      <c r="J1656" s="27" t="s">
        <v>4694</v>
      </c>
      <c r="K1656" s="30" t="s">
        <v>4698</v>
      </c>
    </row>
    <row r="1657" spans="1:11">
      <c r="A1657" s="26" t="s">
        <v>9072</v>
      </c>
      <c r="B1657" s="27">
        <v>1985</v>
      </c>
      <c r="C1657" s="27" t="s">
        <v>4696</v>
      </c>
      <c r="D1657" s="26">
        <v>18</v>
      </c>
      <c r="E1657" s="28">
        <f t="shared" si="50"/>
        <v>31216</v>
      </c>
      <c r="F1657" s="27">
        <f t="shared" si="51"/>
        <v>37</v>
      </c>
      <c r="G1657" s="27">
        <v>3</v>
      </c>
      <c r="H1657" s="29">
        <v>5847.24</v>
      </c>
      <c r="I1657" s="27" t="s">
        <v>4697</v>
      </c>
      <c r="J1657" s="27" t="s">
        <v>4693</v>
      </c>
      <c r="K1657" s="30" t="s">
        <v>4695</v>
      </c>
    </row>
    <row r="1658" spans="1:11">
      <c r="A1658" s="26" t="s">
        <v>9074</v>
      </c>
      <c r="B1658" s="27">
        <v>1987</v>
      </c>
      <c r="C1658" s="27" t="s">
        <v>4702</v>
      </c>
      <c r="D1658" s="26">
        <v>30</v>
      </c>
      <c r="E1658" s="28">
        <f t="shared" si="50"/>
        <v>32050</v>
      </c>
      <c r="F1658" s="27">
        <f t="shared" si="51"/>
        <v>35</v>
      </c>
      <c r="G1658" s="27">
        <v>2</v>
      </c>
      <c r="H1658" s="29">
        <v>5846.92</v>
      </c>
      <c r="I1658" s="27" t="s">
        <v>4697</v>
      </c>
      <c r="J1658" s="27" t="s">
        <v>4697</v>
      </c>
      <c r="K1658" s="30" t="s">
        <v>4695</v>
      </c>
    </row>
    <row r="1659" spans="1:11">
      <c r="A1659" s="26" t="s">
        <v>9076</v>
      </c>
      <c r="B1659" s="27">
        <v>1995</v>
      </c>
      <c r="C1659" s="27" t="s">
        <v>4700</v>
      </c>
      <c r="D1659" s="26">
        <v>20</v>
      </c>
      <c r="E1659" s="28">
        <f t="shared" si="50"/>
        <v>34931</v>
      </c>
      <c r="F1659" s="27">
        <f t="shared" si="51"/>
        <v>27</v>
      </c>
      <c r="G1659" s="27">
        <v>0</v>
      </c>
      <c r="H1659" s="29">
        <v>5843.99</v>
      </c>
      <c r="I1659" s="27" t="s">
        <v>4697</v>
      </c>
      <c r="J1659" s="27" t="s">
        <v>4697</v>
      </c>
      <c r="K1659" s="30" t="s">
        <v>4716</v>
      </c>
    </row>
    <row r="1660" spans="1:11">
      <c r="A1660" s="26" t="s">
        <v>9079</v>
      </c>
      <c r="B1660" s="27">
        <v>1987</v>
      </c>
      <c r="C1660" s="27" t="s">
        <v>4704</v>
      </c>
      <c r="D1660" s="26">
        <v>27</v>
      </c>
      <c r="E1660" s="28">
        <f t="shared" si="50"/>
        <v>31985</v>
      </c>
      <c r="F1660" s="27">
        <f t="shared" si="51"/>
        <v>35</v>
      </c>
      <c r="G1660" s="27">
        <v>2</v>
      </c>
      <c r="H1660" s="29">
        <v>5836.52</v>
      </c>
      <c r="I1660" s="27" t="s">
        <v>4697</v>
      </c>
      <c r="J1660" s="27" t="s">
        <v>4694</v>
      </c>
      <c r="K1660" s="30" t="s">
        <v>4695</v>
      </c>
    </row>
    <row r="1661" spans="1:11">
      <c r="A1661" s="26" t="s">
        <v>9080</v>
      </c>
      <c r="B1661" s="27">
        <v>1971</v>
      </c>
      <c r="C1661" s="27" t="s">
        <v>4702</v>
      </c>
      <c r="D1661" s="26">
        <v>27</v>
      </c>
      <c r="E1661" s="28">
        <f t="shared" si="50"/>
        <v>26203</v>
      </c>
      <c r="F1661" s="27">
        <f t="shared" si="51"/>
        <v>51</v>
      </c>
      <c r="G1661" s="27">
        <v>0</v>
      </c>
      <c r="H1661" s="29">
        <v>5832.6</v>
      </c>
      <c r="I1661" s="27" t="s">
        <v>4697</v>
      </c>
      <c r="J1661" s="27" t="s">
        <v>4694</v>
      </c>
      <c r="K1661" s="30" t="s">
        <v>4698</v>
      </c>
    </row>
    <row r="1662" spans="1:11">
      <c r="A1662" s="26" t="s">
        <v>9083</v>
      </c>
      <c r="B1662" s="27">
        <v>2002</v>
      </c>
      <c r="C1662" s="27" t="s">
        <v>4704</v>
      </c>
      <c r="D1662" s="26">
        <v>22</v>
      </c>
      <c r="E1662" s="28">
        <f t="shared" si="50"/>
        <v>37459</v>
      </c>
      <c r="F1662" s="27">
        <f t="shared" si="51"/>
        <v>20</v>
      </c>
      <c r="G1662" s="27">
        <v>0</v>
      </c>
      <c r="H1662" s="29">
        <v>5816.58</v>
      </c>
      <c r="I1662" s="27" t="s">
        <v>4697</v>
      </c>
      <c r="J1662" s="27" t="s">
        <v>4697</v>
      </c>
      <c r="K1662" s="30" t="s">
        <v>4713</v>
      </c>
    </row>
    <row r="1663" spans="1:11">
      <c r="A1663" s="26" t="s">
        <v>9086</v>
      </c>
      <c r="B1663" s="27">
        <v>1972</v>
      </c>
      <c r="C1663" s="27" t="s">
        <v>4706</v>
      </c>
      <c r="D1663" s="26">
        <v>2</v>
      </c>
      <c r="E1663" s="28">
        <f t="shared" si="50"/>
        <v>26605</v>
      </c>
      <c r="F1663" s="27">
        <f t="shared" si="51"/>
        <v>50</v>
      </c>
      <c r="G1663" s="27">
        <v>0</v>
      </c>
      <c r="H1663" s="29">
        <v>5812.9</v>
      </c>
      <c r="I1663" s="27" t="s">
        <v>4697</v>
      </c>
      <c r="J1663" s="27" t="s">
        <v>4697</v>
      </c>
      <c r="K1663" s="30" t="s">
        <v>4695</v>
      </c>
    </row>
    <row r="1664" spans="1:11">
      <c r="A1664" s="26" t="s">
        <v>9088</v>
      </c>
      <c r="B1664" s="27">
        <v>1980</v>
      </c>
      <c r="C1664" s="27" t="s">
        <v>4702</v>
      </c>
      <c r="D1664" s="26">
        <v>18</v>
      </c>
      <c r="E1664" s="28">
        <f t="shared" si="50"/>
        <v>29482</v>
      </c>
      <c r="F1664" s="27">
        <f t="shared" si="51"/>
        <v>42</v>
      </c>
      <c r="G1664" s="27">
        <v>2</v>
      </c>
      <c r="H1664" s="29">
        <v>5807.06</v>
      </c>
      <c r="I1664" s="27" t="s">
        <v>4697</v>
      </c>
      <c r="J1664" s="27" t="s">
        <v>4694</v>
      </c>
      <c r="K1664" s="30" t="s">
        <v>4695</v>
      </c>
    </row>
    <row r="1665" spans="1:11">
      <c r="A1665" s="26" t="s">
        <v>9091</v>
      </c>
      <c r="B1665" s="27">
        <v>2004</v>
      </c>
      <c r="C1665" s="27" t="s">
        <v>4706</v>
      </c>
      <c r="D1665" s="26">
        <v>1</v>
      </c>
      <c r="E1665" s="28">
        <f t="shared" si="50"/>
        <v>38292</v>
      </c>
      <c r="F1665" s="27">
        <f t="shared" si="51"/>
        <v>18</v>
      </c>
      <c r="G1665" s="27">
        <v>0</v>
      </c>
      <c r="H1665" s="29">
        <v>5778.71</v>
      </c>
      <c r="I1665" s="27" t="s">
        <v>4697</v>
      </c>
      <c r="J1665" s="27" t="s">
        <v>4694</v>
      </c>
      <c r="K1665" s="30" t="s">
        <v>4714</v>
      </c>
    </row>
    <row r="1666" spans="1:11">
      <c r="A1666" s="26" t="s">
        <v>9094</v>
      </c>
      <c r="B1666" s="27">
        <v>1983</v>
      </c>
      <c r="C1666" s="27" t="s">
        <v>4700</v>
      </c>
      <c r="D1666" s="26">
        <v>30</v>
      </c>
      <c r="E1666" s="28">
        <f t="shared" ref="E1666:E1729" si="52">DATE(B1666,MONTH(DATEVALUE("1-"&amp;C1666&amp;"-"&amp;B1666)),D1666)</f>
        <v>30558</v>
      </c>
      <c r="F1666" s="27">
        <f t="shared" ref="F1666:F1729" si="53">DATEDIF(E1666,DATE(2023,6,8),"y")</f>
        <v>39</v>
      </c>
      <c r="G1666" s="27">
        <v>0</v>
      </c>
      <c r="H1666" s="29">
        <v>5757.41</v>
      </c>
      <c r="I1666" s="27" t="s">
        <v>4697</v>
      </c>
      <c r="J1666" s="27" t="s">
        <v>4694</v>
      </c>
      <c r="K1666" s="30" t="s">
        <v>4711</v>
      </c>
    </row>
    <row r="1667" spans="1:11">
      <c r="A1667" s="26" t="s">
        <v>9097</v>
      </c>
      <c r="B1667" s="27">
        <v>1993</v>
      </c>
      <c r="C1667" s="27" t="s">
        <v>4696</v>
      </c>
      <c r="D1667" s="26">
        <v>10</v>
      </c>
      <c r="E1667" s="28">
        <f t="shared" si="52"/>
        <v>34130</v>
      </c>
      <c r="F1667" s="27">
        <f t="shared" si="53"/>
        <v>29</v>
      </c>
      <c r="G1667" s="27">
        <v>0</v>
      </c>
      <c r="H1667" s="29">
        <v>5748.13</v>
      </c>
      <c r="I1667" s="27" t="s">
        <v>4697</v>
      </c>
      <c r="J1667" s="27" t="s">
        <v>4693</v>
      </c>
      <c r="K1667" s="30" t="s">
        <v>4715</v>
      </c>
    </row>
    <row r="1668" spans="1:11">
      <c r="A1668" s="26" t="s">
        <v>9099</v>
      </c>
      <c r="B1668" s="27">
        <v>1972</v>
      </c>
      <c r="C1668" s="27" t="s">
        <v>4700</v>
      </c>
      <c r="D1668" s="26">
        <v>21</v>
      </c>
      <c r="E1668" s="28">
        <f t="shared" si="52"/>
        <v>26532</v>
      </c>
      <c r="F1668" s="27">
        <f t="shared" si="53"/>
        <v>50</v>
      </c>
      <c r="G1668" s="27">
        <v>0</v>
      </c>
      <c r="H1668" s="29">
        <v>5741.67</v>
      </c>
      <c r="I1668" s="27" t="s">
        <v>4697</v>
      </c>
      <c r="J1668" s="27" t="s">
        <v>4694</v>
      </c>
      <c r="K1668" s="30" t="s">
        <v>4695</v>
      </c>
    </row>
    <row r="1669" spans="1:11">
      <c r="A1669" s="26" t="s">
        <v>9101</v>
      </c>
      <c r="B1669" s="27">
        <v>1987</v>
      </c>
      <c r="C1669" s="27" t="s">
        <v>4692</v>
      </c>
      <c r="D1669" s="26">
        <v>19</v>
      </c>
      <c r="E1669" s="28">
        <f t="shared" si="52"/>
        <v>32069</v>
      </c>
      <c r="F1669" s="27">
        <f t="shared" si="53"/>
        <v>35</v>
      </c>
      <c r="G1669" s="27">
        <v>2</v>
      </c>
      <c r="H1669" s="29">
        <v>5729.01</v>
      </c>
      <c r="I1669" s="27" t="s">
        <v>4693</v>
      </c>
      <c r="J1669" s="27" t="s">
        <v>4697</v>
      </c>
      <c r="K1669" s="30" t="s">
        <v>4698</v>
      </c>
    </row>
    <row r="1670" spans="1:11">
      <c r="A1670" s="26" t="s">
        <v>9104</v>
      </c>
      <c r="B1670" s="27">
        <v>1971</v>
      </c>
      <c r="C1670" s="27" t="s">
        <v>4703</v>
      </c>
      <c r="D1670" s="26">
        <v>18</v>
      </c>
      <c r="E1670" s="28">
        <f t="shared" si="52"/>
        <v>26285</v>
      </c>
      <c r="F1670" s="27">
        <f t="shared" si="53"/>
        <v>51</v>
      </c>
      <c r="G1670" s="27">
        <v>0</v>
      </c>
      <c r="H1670" s="29">
        <v>5720.38</v>
      </c>
      <c r="I1670" s="27" t="s">
        <v>4697</v>
      </c>
      <c r="J1670" s="27" t="s">
        <v>4693</v>
      </c>
      <c r="K1670" s="30" t="s">
        <v>4695</v>
      </c>
    </row>
    <row r="1671" spans="1:11">
      <c r="A1671" s="26" t="s">
        <v>9105</v>
      </c>
      <c r="B1671" s="27">
        <v>1981</v>
      </c>
      <c r="C1671" s="27" t="s">
        <v>4700</v>
      </c>
      <c r="D1671" s="26">
        <v>30</v>
      </c>
      <c r="E1671" s="28">
        <f t="shared" si="52"/>
        <v>29828</v>
      </c>
      <c r="F1671" s="27">
        <f t="shared" si="53"/>
        <v>41</v>
      </c>
      <c r="G1671" s="27">
        <v>0</v>
      </c>
      <c r="H1671" s="29">
        <v>5709.16</v>
      </c>
      <c r="I1671" s="27" t="s">
        <v>4694</v>
      </c>
      <c r="J1671" s="27" t="s">
        <v>4694</v>
      </c>
      <c r="K1671" s="30" t="s">
        <v>4695</v>
      </c>
    </row>
    <row r="1672" spans="1:11">
      <c r="A1672" s="26" t="s">
        <v>9108</v>
      </c>
      <c r="B1672" s="27">
        <v>1993</v>
      </c>
      <c r="C1672" s="27" t="s">
        <v>4706</v>
      </c>
      <c r="D1672" s="26">
        <v>3</v>
      </c>
      <c r="E1672" s="28">
        <f t="shared" si="52"/>
        <v>34276</v>
      </c>
      <c r="F1672" s="27">
        <f t="shared" si="53"/>
        <v>29</v>
      </c>
      <c r="G1672" s="27">
        <v>4</v>
      </c>
      <c r="H1672" s="29">
        <v>5708.87</v>
      </c>
      <c r="I1672" s="27" t="s">
        <v>4697</v>
      </c>
      <c r="J1672" s="27" t="s">
        <v>4693</v>
      </c>
      <c r="K1672" s="30" t="s">
        <v>4701</v>
      </c>
    </row>
    <row r="1673" spans="1:11">
      <c r="A1673" s="26" t="s">
        <v>9110</v>
      </c>
      <c r="B1673" s="27">
        <v>1981</v>
      </c>
      <c r="C1673" s="27" t="s">
        <v>4696</v>
      </c>
      <c r="D1673" s="26">
        <v>15</v>
      </c>
      <c r="E1673" s="28">
        <f t="shared" si="52"/>
        <v>29752</v>
      </c>
      <c r="F1673" s="27">
        <f t="shared" si="53"/>
        <v>41</v>
      </c>
      <c r="G1673" s="27">
        <v>0</v>
      </c>
      <c r="H1673" s="29">
        <v>5699.84</v>
      </c>
      <c r="I1673" s="27" t="s">
        <v>4697</v>
      </c>
      <c r="J1673" s="27" t="s">
        <v>4694</v>
      </c>
      <c r="K1673" s="30" t="s">
        <v>4695</v>
      </c>
    </row>
    <row r="1674" spans="1:11">
      <c r="A1674" s="26" t="s">
        <v>9112</v>
      </c>
      <c r="B1674" s="27">
        <v>1974</v>
      </c>
      <c r="C1674" s="27" t="s">
        <v>4704</v>
      </c>
      <c r="D1674" s="26">
        <v>6</v>
      </c>
      <c r="E1674" s="28">
        <f t="shared" si="52"/>
        <v>27216</v>
      </c>
      <c r="F1674" s="27">
        <f t="shared" si="53"/>
        <v>48</v>
      </c>
      <c r="G1674" s="27">
        <v>0</v>
      </c>
      <c r="H1674" s="29">
        <v>5698.74</v>
      </c>
      <c r="I1674" s="27" t="s">
        <v>4697</v>
      </c>
      <c r="J1674" s="27" t="s">
        <v>4697</v>
      </c>
      <c r="K1674" s="30" t="s">
        <v>4698</v>
      </c>
    </row>
    <row r="1675" spans="1:11">
      <c r="A1675" s="26" t="s">
        <v>9114</v>
      </c>
      <c r="B1675" s="27">
        <v>1992</v>
      </c>
      <c r="C1675" s="27" t="s">
        <v>4706</v>
      </c>
      <c r="D1675" s="26">
        <v>3</v>
      </c>
      <c r="E1675" s="28">
        <f t="shared" si="52"/>
        <v>33911</v>
      </c>
      <c r="F1675" s="27">
        <f t="shared" si="53"/>
        <v>30</v>
      </c>
      <c r="G1675" s="27">
        <v>3</v>
      </c>
      <c r="H1675" s="29">
        <v>5693.43</v>
      </c>
      <c r="I1675" s="27" t="s">
        <v>4697</v>
      </c>
      <c r="J1675" s="27" t="s">
        <v>4694</v>
      </c>
      <c r="K1675" s="30" t="s">
        <v>4698</v>
      </c>
    </row>
    <row r="1676" spans="1:11">
      <c r="A1676" s="26" t="s">
        <v>9116</v>
      </c>
      <c r="B1676" s="27">
        <v>1972</v>
      </c>
      <c r="C1676" s="27" t="s">
        <v>4692</v>
      </c>
      <c r="D1676" s="26">
        <v>28</v>
      </c>
      <c r="E1676" s="28">
        <f t="shared" si="52"/>
        <v>26600</v>
      </c>
      <c r="F1676" s="27">
        <f t="shared" si="53"/>
        <v>50</v>
      </c>
      <c r="G1676" s="27">
        <v>0</v>
      </c>
      <c r="H1676" s="29">
        <v>5690.79</v>
      </c>
      <c r="I1676" s="27" t="s">
        <v>4697</v>
      </c>
      <c r="J1676" s="27" t="s">
        <v>4693</v>
      </c>
      <c r="K1676" s="30" t="s">
        <v>4695</v>
      </c>
    </row>
    <row r="1677" spans="1:11">
      <c r="A1677" s="26" t="s">
        <v>9119</v>
      </c>
      <c r="B1677" s="27">
        <v>1984</v>
      </c>
      <c r="C1677" s="27" t="s">
        <v>4700</v>
      </c>
      <c r="D1677" s="26">
        <v>12</v>
      </c>
      <c r="E1677" s="28">
        <f t="shared" si="52"/>
        <v>30906</v>
      </c>
      <c r="F1677" s="27">
        <f t="shared" si="53"/>
        <v>38</v>
      </c>
      <c r="G1677" s="27">
        <v>3</v>
      </c>
      <c r="H1677" s="29">
        <v>5679.13</v>
      </c>
      <c r="I1677" s="27" t="s">
        <v>4697</v>
      </c>
      <c r="J1677" s="27" t="s">
        <v>4697</v>
      </c>
      <c r="K1677" s="30" t="s">
        <v>4695</v>
      </c>
    </row>
    <row r="1678" spans="1:11">
      <c r="A1678" s="26" t="s">
        <v>9122</v>
      </c>
      <c r="B1678" s="27">
        <v>1983</v>
      </c>
      <c r="C1678" s="27" t="s">
        <v>4702</v>
      </c>
      <c r="D1678" s="26">
        <v>3</v>
      </c>
      <c r="E1678" s="28">
        <f t="shared" si="52"/>
        <v>30562</v>
      </c>
      <c r="F1678" s="27">
        <f t="shared" si="53"/>
        <v>39</v>
      </c>
      <c r="G1678" s="27">
        <v>0</v>
      </c>
      <c r="H1678" s="29">
        <v>5662.23</v>
      </c>
      <c r="I1678" s="27" t="s">
        <v>4697</v>
      </c>
      <c r="J1678" s="27" t="s">
        <v>4693</v>
      </c>
      <c r="K1678" s="30" t="s">
        <v>4695</v>
      </c>
    </row>
    <row r="1679" spans="1:11">
      <c r="A1679" s="26" t="s">
        <v>9125</v>
      </c>
      <c r="B1679" s="27">
        <v>1978</v>
      </c>
      <c r="C1679" s="27" t="s">
        <v>4702</v>
      </c>
      <c r="D1679" s="26">
        <v>27</v>
      </c>
      <c r="E1679" s="28">
        <f t="shared" si="52"/>
        <v>28760</v>
      </c>
      <c r="F1679" s="27">
        <f t="shared" si="53"/>
        <v>44</v>
      </c>
      <c r="G1679" s="27">
        <v>2</v>
      </c>
      <c r="H1679" s="29">
        <v>5650.14</v>
      </c>
      <c r="I1679" s="27" t="s">
        <v>4697</v>
      </c>
      <c r="J1679" s="27" t="s">
        <v>4693</v>
      </c>
      <c r="K1679" s="30" t="s">
        <v>4695</v>
      </c>
    </row>
    <row r="1680" spans="1:11">
      <c r="A1680" s="26" t="s">
        <v>9128</v>
      </c>
      <c r="B1680" s="27">
        <v>1983</v>
      </c>
      <c r="C1680" s="27" t="s">
        <v>4696</v>
      </c>
      <c r="D1680" s="26">
        <v>8</v>
      </c>
      <c r="E1680" s="28">
        <f t="shared" si="52"/>
        <v>30475</v>
      </c>
      <c r="F1680" s="27">
        <f t="shared" si="53"/>
        <v>40</v>
      </c>
      <c r="G1680" s="27">
        <v>0</v>
      </c>
      <c r="H1680" s="29">
        <v>5649.72</v>
      </c>
      <c r="I1680" s="27" t="s">
        <v>4697</v>
      </c>
      <c r="J1680" s="27" t="s">
        <v>4694</v>
      </c>
      <c r="K1680" s="30" t="s">
        <v>4701</v>
      </c>
    </row>
    <row r="1681" spans="1:11">
      <c r="A1681" s="26" t="s">
        <v>9130</v>
      </c>
      <c r="B1681" s="27">
        <v>1987</v>
      </c>
      <c r="C1681" s="27" t="s">
        <v>4703</v>
      </c>
      <c r="D1681" s="26">
        <v>9</v>
      </c>
      <c r="E1681" s="28">
        <f t="shared" si="52"/>
        <v>32120</v>
      </c>
      <c r="F1681" s="27">
        <f t="shared" si="53"/>
        <v>35</v>
      </c>
      <c r="G1681" s="27">
        <v>1</v>
      </c>
      <c r="H1681" s="29">
        <v>5630.46</v>
      </c>
      <c r="I1681" s="27" t="s">
        <v>4697</v>
      </c>
      <c r="J1681" s="27" t="s">
        <v>4694</v>
      </c>
      <c r="K1681" s="30" t="s">
        <v>4698</v>
      </c>
    </row>
    <row r="1682" spans="1:11">
      <c r="A1682" s="26" t="s">
        <v>9133</v>
      </c>
      <c r="B1682" s="27">
        <v>1994</v>
      </c>
      <c r="C1682" s="27" t="s">
        <v>4706</v>
      </c>
      <c r="D1682" s="26">
        <v>15</v>
      </c>
      <c r="E1682" s="28">
        <f t="shared" si="52"/>
        <v>34653</v>
      </c>
      <c r="F1682" s="27">
        <f t="shared" si="53"/>
        <v>28</v>
      </c>
      <c r="G1682" s="27">
        <v>5</v>
      </c>
      <c r="H1682" s="29">
        <v>5615.37</v>
      </c>
      <c r="I1682" s="27" t="s">
        <v>4697</v>
      </c>
      <c r="J1682" s="27" t="s">
        <v>4694</v>
      </c>
      <c r="K1682" s="30" t="s">
        <v>4701</v>
      </c>
    </row>
    <row r="1683" spans="1:11">
      <c r="A1683" s="26" t="s">
        <v>9135</v>
      </c>
      <c r="B1683" s="27">
        <v>1978</v>
      </c>
      <c r="C1683" s="27" t="s">
        <v>4702</v>
      </c>
      <c r="D1683" s="26">
        <v>11</v>
      </c>
      <c r="E1683" s="28">
        <f t="shared" si="52"/>
        <v>28744</v>
      </c>
      <c r="F1683" s="27">
        <f t="shared" si="53"/>
        <v>44</v>
      </c>
      <c r="G1683" s="27">
        <v>2</v>
      </c>
      <c r="H1683" s="29">
        <v>5612.83</v>
      </c>
      <c r="I1683" s="27" t="s">
        <v>4697</v>
      </c>
      <c r="J1683" s="27" t="s">
        <v>4694</v>
      </c>
      <c r="K1683" s="30" t="s">
        <v>4695</v>
      </c>
    </row>
    <row r="1684" spans="1:11">
      <c r="A1684" s="26" t="s">
        <v>9137</v>
      </c>
      <c r="B1684" s="27">
        <v>1988</v>
      </c>
      <c r="C1684" s="27" t="s">
        <v>4706</v>
      </c>
      <c r="D1684" s="26">
        <v>18</v>
      </c>
      <c r="E1684" s="28">
        <f t="shared" si="52"/>
        <v>32465</v>
      </c>
      <c r="F1684" s="27">
        <f t="shared" si="53"/>
        <v>34</v>
      </c>
      <c r="G1684" s="27">
        <v>1</v>
      </c>
      <c r="H1684" s="29">
        <v>5594.85</v>
      </c>
      <c r="I1684" s="27" t="s">
        <v>4697</v>
      </c>
      <c r="J1684" s="27" t="s">
        <v>4694</v>
      </c>
      <c r="K1684" s="30" t="s">
        <v>4699</v>
      </c>
    </row>
    <row r="1685" spans="1:11">
      <c r="A1685" s="26" t="s">
        <v>9139</v>
      </c>
      <c r="B1685" s="27">
        <v>1983</v>
      </c>
      <c r="C1685" s="27" t="s">
        <v>4692</v>
      </c>
      <c r="D1685" s="26">
        <v>3</v>
      </c>
      <c r="E1685" s="28">
        <f t="shared" si="52"/>
        <v>30592</v>
      </c>
      <c r="F1685" s="27">
        <f t="shared" si="53"/>
        <v>39</v>
      </c>
      <c r="G1685" s="27">
        <v>3</v>
      </c>
      <c r="H1685" s="29">
        <v>5587.59</v>
      </c>
      <c r="I1685" s="27" t="s">
        <v>4697</v>
      </c>
      <c r="J1685" s="27" t="s">
        <v>4693</v>
      </c>
      <c r="K1685" s="30" t="s">
        <v>4695</v>
      </c>
    </row>
    <row r="1686" spans="1:11">
      <c r="A1686" s="26" t="s">
        <v>9141</v>
      </c>
      <c r="B1686" s="27">
        <v>1986</v>
      </c>
      <c r="C1686" s="27" t="s">
        <v>4706</v>
      </c>
      <c r="D1686" s="26">
        <v>21</v>
      </c>
      <c r="E1686" s="28">
        <f t="shared" si="52"/>
        <v>31737</v>
      </c>
      <c r="F1686" s="27">
        <f t="shared" si="53"/>
        <v>36</v>
      </c>
      <c r="G1686" s="27">
        <v>2</v>
      </c>
      <c r="H1686" s="29">
        <v>5584.31</v>
      </c>
      <c r="I1686" s="27" t="s">
        <v>4694</v>
      </c>
      <c r="J1686" s="27" t="s">
        <v>4693</v>
      </c>
      <c r="K1686" s="30" t="s">
        <v>4695</v>
      </c>
    </row>
    <row r="1687" spans="1:11">
      <c r="A1687" s="26" t="s">
        <v>9143</v>
      </c>
      <c r="B1687" s="27">
        <v>1985</v>
      </c>
      <c r="C1687" s="27" t="s">
        <v>4702</v>
      </c>
      <c r="D1687" s="26">
        <v>5</v>
      </c>
      <c r="E1687" s="28">
        <f t="shared" si="52"/>
        <v>31295</v>
      </c>
      <c r="F1687" s="27">
        <f t="shared" si="53"/>
        <v>37</v>
      </c>
      <c r="G1687" s="27">
        <v>3</v>
      </c>
      <c r="H1687" s="29">
        <v>5582.95</v>
      </c>
      <c r="I1687" s="27" t="s">
        <v>4697</v>
      </c>
      <c r="J1687" s="27" t="s">
        <v>4693</v>
      </c>
      <c r="K1687" s="30" t="s">
        <v>4698</v>
      </c>
    </row>
    <row r="1688" spans="1:11">
      <c r="A1688" s="26" t="s">
        <v>9145</v>
      </c>
      <c r="B1688" s="27">
        <v>1974</v>
      </c>
      <c r="C1688" s="27" t="s">
        <v>4702</v>
      </c>
      <c r="D1688" s="26">
        <v>18</v>
      </c>
      <c r="E1688" s="28">
        <f t="shared" si="52"/>
        <v>27290</v>
      </c>
      <c r="F1688" s="27">
        <f t="shared" si="53"/>
        <v>48</v>
      </c>
      <c r="G1688" s="27">
        <v>0</v>
      </c>
      <c r="H1688" s="29">
        <v>5576.35</v>
      </c>
      <c r="I1688" s="27" t="s">
        <v>4697</v>
      </c>
      <c r="J1688" s="27" t="s">
        <v>4694</v>
      </c>
      <c r="K1688" s="30" t="s">
        <v>4695</v>
      </c>
    </row>
    <row r="1689" spans="1:11">
      <c r="A1689" s="26" t="s">
        <v>9148</v>
      </c>
      <c r="B1689" s="27">
        <v>1999</v>
      </c>
      <c r="C1689" s="27" t="s">
        <v>4702</v>
      </c>
      <c r="D1689" s="26">
        <v>22</v>
      </c>
      <c r="E1689" s="28">
        <f t="shared" si="52"/>
        <v>36425</v>
      </c>
      <c r="F1689" s="27">
        <f t="shared" si="53"/>
        <v>23</v>
      </c>
      <c r="G1689" s="27">
        <v>0</v>
      </c>
      <c r="H1689" s="29">
        <v>5552.61</v>
      </c>
      <c r="I1689" s="27" t="s">
        <v>4697</v>
      </c>
      <c r="J1689" s="27" t="s">
        <v>4694</v>
      </c>
      <c r="K1689" s="30" t="s">
        <v>4713</v>
      </c>
    </row>
    <row r="1690" spans="1:11">
      <c r="A1690" s="26" t="s">
        <v>9151</v>
      </c>
      <c r="B1690" s="27">
        <v>1980</v>
      </c>
      <c r="C1690" s="27" t="s">
        <v>4703</v>
      </c>
      <c r="D1690" s="26">
        <v>7</v>
      </c>
      <c r="E1690" s="28">
        <f t="shared" si="52"/>
        <v>29562</v>
      </c>
      <c r="F1690" s="27">
        <f t="shared" si="53"/>
        <v>42</v>
      </c>
      <c r="G1690" s="27">
        <v>2</v>
      </c>
      <c r="H1690" s="29">
        <v>5540.35</v>
      </c>
      <c r="I1690" s="27" t="s">
        <v>4697</v>
      </c>
      <c r="J1690" s="27" t="s">
        <v>4697</v>
      </c>
      <c r="K1690" s="30" t="s">
        <v>4698</v>
      </c>
    </row>
    <row r="1691" spans="1:11">
      <c r="A1691" s="26" t="s">
        <v>9153</v>
      </c>
      <c r="B1691" s="27">
        <v>1981</v>
      </c>
      <c r="C1691" s="27" t="s">
        <v>4706</v>
      </c>
      <c r="D1691" s="26">
        <v>7</v>
      </c>
      <c r="E1691" s="28">
        <f t="shared" si="52"/>
        <v>29897</v>
      </c>
      <c r="F1691" s="27">
        <f t="shared" si="53"/>
        <v>41</v>
      </c>
      <c r="G1691" s="27">
        <v>1</v>
      </c>
      <c r="H1691" s="29">
        <v>5539.4</v>
      </c>
      <c r="I1691" s="27" t="s">
        <v>4697</v>
      </c>
      <c r="J1691" s="27" t="s">
        <v>4697</v>
      </c>
      <c r="K1691" s="30" t="s">
        <v>4695</v>
      </c>
    </row>
    <row r="1692" spans="1:11">
      <c r="A1692" s="26" t="s">
        <v>9156</v>
      </c>
      <c r="B1692" s="27">
        <v>1988</v>
      </c>
      <c r="C1692" s="27" t="s">
        <v>4704</v>
      </c>
      <c r="D1692" s="26">
        <v>29</v>
      </c>
      <c r="E1692" s="28">
        <f t="shared" si="52"/>
        <v>32353</v>
      </c>
      <c r="F1692" s="27">
        <f t="shared" si="53"/>
        <v>34</v>
      </c>
      <c r="G1692" s="27">
        <v>3</v>
      </c>
      <c r="H1692" s="29">
        <v>5503.36</v>
      </c>
      <c r="I1692" s="27" t="s">
        <v>4697</v>
      </c>
      <c r="J1692" s="27" t="s">
        <v>4697</v>
      </c>
      <c r="K1692" s="30" t="s">
        <v>4698</v>
      </c>
    </row>
    <row r="1693" spans="1:11">
      <c r="A1693" s="26" t="s">
        <v>9159</v>
      </c>
      <c r="B1693" s="27">
        <v>1984</v>
      </c>
      <c r="C1693" s="27" t="s">
        <v>4700</v>
      </c>
      <c r="D1693" s="26">
        <v>17</v>
      </c>
      <c r="E1693" s="28">
        <f t="shared" si="52"/>
        <v>30911</v>
      </c>
      <c r="F1693" s="27">
        <f t="shared" si="53"/>
        <v>38</v>
      </c>
      <c r="G1693" s="27">
        <v>1</v>
      </c>
      <c r="H1693" s="29">
        <v>5488.26</v>
      </c>
      <c r="I1693" s="27" t="s">
        <v>4697</v>
      </c>
      <c r="J1693" s="27" t="s">
        <v>4694</v>
      </c>
      <c r="K1693" s="30" t="s">
        <v>4701</v>
      </c>
    </row>
    <row r="1694" spans="1:11">
      <c r="A1694" s="26" t="s">
        <v>9162</v>
      </c>
      <c r="B1694" s="27">
        <v>1984</v>
      </c>
      <c r="C1694" s="27" t="s">
        <v>4700</v>
      </c>
      <c r="D1694" s="26">
        <v>26</v>
      </c>
      <c r="E1694" s="28">
        <f t="shared" si="52"/>
        <v>30920</v>
      </c>
      <c r="F1694" s="27">
        <f t="shared" si="53"/>
        <v>38</v>
      </c>
      <c r="G1694" s="27">
        <v>1</v>
      </c>
      <c r="H1694" s="29">
        <v>5484.47</v>
      </c>
      <c r="I1694" s="27" t="s">
        <v>4697</v>
      </c>
      <c r="J1694" s="27" t="s">
        <v>4697</v>
      </c>
      <c r="K1694" s="30" t="s">
        <v>4695</v>
      </c>
    </row>
    <row r="1695" spans="1:11">
      <c r="A1695" s="26" t="s">
        <v>9163</v>
      </c>
      <c r="B1695" s="27">
        <v>1986</v>
      </c>
      <c r="C1695" s="27" t="s">
        <v>4702</v>
      </c>
      <c r="D1695" s="26">
        <v>30</v>
      </c>
      <c r="E1695" s="28">
        <f t="shared" si="52"/>
        <v>31685</v>
      </c>
      <c r="F1695" s="27">
        <f t="shared" si="53"/>
        <v>36</v>
      </c>
      <c r="G1695" s="27">
        <v>1</v>
      </c>
      <c r="H1695" s="29">
        <v>5478.04</v>
      </c>
      <c r="I1695" s="27" t="s">
        <v>4697</v>
      </c>
      <c r="J1695" s="27" t="s">
        <v>4694</v>
      </c>
      <c r="K1695" s="30" t="s">
        <v>4695</v>
      </c>
    </row>
    <row r="1696" spans="1:11">
      <c r="A1696" s="26" t="s">
        <v>9165</v>
      </c>
      <c r="B1696" s="27">
        <v>1986</v>
      </c>
      <c r="C1696" s="27" t="s">
        <v>4704</v>
      </c>
      <c r="D1696" s="26">
        <v>12</v>
      </c>
      <c r="E1696" s="28">
        <f t="shared" si="52"/>
        <v>31605</v>
      </c>
      <c r="F1696" s="27">
        <f t="shared" si="53"/>
        <v>36</v>
      </c>
      <c r="G1696" s="27">
        <v>1</v>
      </c>
      <c r="H1696" s="29">
        <v>5472.45</v>
      </c>
      <c r="I1696" s="27" t="s">
        <v>4697</v>
      </c>
      <c r="J1696" s="27" t="s">
        <v>4694</v>
      </c>
      <c r="K1696" s="30" t="s">
        <v>4701</v>
      </c>
    </row>
    <row r="1697" spans="1:11">
      <c r="A1697" s="26" t="s">
        <v>9168</v>
      </c>
      <c r="B1697" s="27">
        <v>1986</v>
      </c>
      <c r="C1697" s="27" t="s">
        <v>4703</v>
      </c>
      <c r="D1697" s="26">
        <v>2</v>
      </c>
      <c r="E1697" s="28">
        <f t="shared" si="52"/>
        <v>31748</v>
      </c>
      <c r="F1697" s="27">
        <f t="shared" si="53"/>
        <v>36</v>
      </c>
      <c r="G1697" s="27">
        <v>0</v>
      </c>
      <c r="H1697" s="29">
        <v>5469.01</v>
      </c>
      <c r="I1697" s="27" t="s">
        <v>4697</v>
      </c>
      <c r="J1697" s="27" t="s">
        <v>4697</v>
      </c>
      <c r="K1697" s="30" t="s">
        <v>4699</v>
      </c>
    </row>
    <row r="1698" spans="1:11">
      <c r="A1698" s="26" t="s">
        <v>9171</v>
      </c>
      <c r="B1698" s="27">
        <v>1973</v>
      </c>
      <c r="C1698" s="27" t="s">
        <v>4692</v>
      </c>
      <c r="D1698" s="26">
        <v>24</v>
      </c>
      <c r="E1698" s="28">
        <f t="shared" si="52"/>
        <v>26961</v>
      </c>
      <c r="F1698" s="27">
        <f t="shared" si="53"/>
        <v>49</v>
      </c>
      <c r="G1698" s="27">
        <v>0</v>
      </c>
      <c r="H1698" s="29">
        <v>5466.88</v>
      </c>
      <c r="I1698" s="27" t="s">
        <v>4697</v>
      </c>
      <c r="J1698" s="27" t="s">
        <v>4697</v>
      </c>
      <c r="K1698" s="30" t="s">
        <v>4695</v>
      </c>
    </row>
    <row r="1699" spans="1:11">
      <c r="A1699" s="26" t="s">
        <v>9173</v>
      </c>
      <c r="B1699" s="27">
        <v>1986</v>
      </c>
      <c r="C1699" s="27" t="s">
        <v>4703</v>
      </c>
      <c r="D1699" s="26">
        <v>25</v>
      </c>
      <c r="E1699" s="28">
        <f t="shared" si="52"/>
        <v>31771</v>
      </c>
      <c r="F1699" s="27">
        <f t="shared" si="53"/>
        <v>36</v>
      </c>
      <c r="G1699" s="27">
        <v>0</v>
      </c>
      <c r="H1699" s="29">
        <v>5458.05</v>
      </c>
      <c r="I1699" s="27" t="s">
        <v>4697</v>
      </c>
      <c r="J1699" s="27" t="s">
        <v>4697</v>
      </c>
      <c r="K1699" s="30" t="s">
        <v>4699</v>
      </c>
    </row>
    <row r="1700" spans="1:11">
      <c r="A1700" s="26" t="s">
        <v>9175</v>
      </c>
      <c r="B1700" s="27">
        <v>1982</v>
      </c>
      <c r="C1700" s="27" t="s">
        <v>4700</v>
      </c>
      <c r="D1700" s="26">
        <v>25</v>
      </c>
      <c r="E1700" s="28">
        <f t="shared" si="52"/>
        <v>30188</v>
      </c>
      <c r="F1700" s="27">
        <f t="shared" si="53"/>
        <v>40</v>
      </c>
      <c r="G1700" s="27">
        <v>0</v>
      </c>
      <c r="H1700" s="29">
        <v>5438.75</v>
      </c>
      <c r="I1700" s="27" t="s">
        <v>4694</v>
      </c>
      <c r="J1700" s="27" t="s">
        <v>4697</v>
      </c>
      <c r="K1700" s="30" t="s">
        <v>4695</v>
      </c>
    </row>
    <row r="1701" spans="1:11">
      <c r="A1701" s="26" t="s">
        <v>9177</v>
      </c>
      <c r="B1701" s="27">
        <v>1978</v>
      </c>
      <c r="C1701" s="27" t="s">
        <v>4696</v>
      </c>
      <c r="D1701" s="26">
        <v>8</v>
      </c>
      <c r="E1701" s="28">
        <f t="shared" si="52"/>
        <v>28649</v>
      </c>
      <c r="F1701" s="27">
        <f t="shared" si="53"/>
        <v>45</v>
      </c>
      <c r="G1701" s="27">
        <v>2</v>
      </c>
      <c r="H1701" s="29">
        <v>5428.98</v>
      </c>
      <c r="I1701" s="27" t="s">
        <v>4697</v>
      </c>
      <c r="J1701" s="27" t="s">
        <v>4697</v>
      </c>
      <c r="K1701" s="30" t="s">
        <v>4698</v>
      </c>
    </row>
    <row r="1702" spans="1:11">
      <c r="A1702" s="26" t="s">
        <v>9180</v>
      </c>
      <c r="B1702" s="27">
        <v>1992</v>
      </c>
      <c r="C1702" s="27" t="s">
        <v>4702</v>
      </c>
      <c r="D1702" s="26">
        <v>17</v>
      </c>
      <c r="E1702" s="28">
        <f t="shared" si="52"/>
        <v>33864</v>
      </c>
      <c r="F1702" s="27">
        <f t="shared" si="53"/>
        <v>30</v>
      </c>
      <c r="G1702" s="27">
        <v>3</v>
      </c>
      <c r="H1702" s="29">
        <v>5428.73</v>
      </c>
      <c r="I1702" s="27" t="s">
        <v>4694</v>
      </c>
      <c r="J1702" s="27" t="s">
        <v>4693</v>
      </c>
      <c r="K1702" s="30" t="s">
        <v>4708</v>
      </c>
    </row>
    <row r="1703" spans="1:11">
      <c r="A1703" s="26" t="s">
        <v>9182</v>
      </c>
      <c r="B1703" s="27">
        <v>1991</v>
      </c>
      <c r="C1703" s="27" t="s">
        <v>4704</v>
      </c>
      <c r="D1703" s="26">
        <v>6</v>
      </c>
      <c r="E1703" s="28">
        <f t="shared" si="52"/>
        <v>33425</v>
      </c>
      <c r="F1703" s="27">
        <f t="shared" si="53"/>
        <v>31</v>
      </c>
      <c r="G1703" s="27">
        <v>3</v>
      </c>
      <c r="H1703" s="29">
        <v>5425.02</v>
      </c>
      <c r="I1703" s="27" t="s">
        <v>4697</v>
      </c>
      <c r="J1703" s="27" t="s">
        <v>4693</v>
      </c>
      <c r="K1703" s="30" t="s">
        <v>4698</v>
      </c>
    </row>
    <row r="1704" spans="1:11">
      <c r="A1704" s="26" t="s">
        <v>9184</v>
      </c>
      <c r="B1704" s="27">
        <v>1982</v>
      </c>
      <c r="C1704" s="27" t="s">
        <v>4702</v>
      </c>
      <c r="D1704" s="26">
        <v>27</v>
      </c>
      <c r="E1704" s="28">
        <f t="shared" si="52"/>
        <v>30221</v>
      </c>
      <c r="F1704" s="27">
        <f t="shared" si="53"/>
        <v>40</v>
      </c>
      <c r="G1704" s="27">
        <v>0</v>
      </c>
      <c r="H1704" s="29">
        <v>5415.66</v>
      </c>
      <c r="I1704" s="27" t="s">
        <v>4697</v>
      </c>
      <c r="J1704" s="27" t="s">
        <v>4694</v>
      </c>
      <c r="K1704" s="30" t="s">
        <v>4695</v>
      </c>
    </row>
    <row r="1705" spans="1:11">
      <c r="A1705" s="26" t="s">
        <v>9186</v>
      </c>
      <c r="B1705" s="27">
        <v>1975</v>
      </c>
      <c r="C1705" s="27" t="s">
        <v>4702</v>
      </c>
      <c r="D1705" s="26">
        <v>27</v>
      </c>
      <c r="E1705" s="28">
        <f t="shared" si="52"/>
        <v>27664</v>
      </c>
      <c r="F1705" s="27">
        <f t="shared" si="53"/>
        <v>47</v>
      </c>
      <c r="G1705" s="27">
        <v>1</v>
      </c>
      <c r="H1705" s="29">
        <v>5411.99</v>
      </c>
      <c r="I1705" s="27" t="s">
        <v>4697</v>
      </c>
      <c r="J1705" s="27" t="s">
        <v>4694</v>
      </c>
      <c r="K1705" s="30" t="s">
        <v>4698</v>
      </c>
    </row>
    <row r="1706" spans="1:11">
      <c r="A1706" s="26" t="s">
        <v>9188</v>
      </c>
      <c r="B1706" s="27">
        <v>1985</v>
      </c>
      <c r="C1706" s="27" t="s">
        <v>4703</v>
      </c>
      <c r="D1706" s="26">
        <v>23</v>
      </c>
      <c r="E1706" s="28">
        <f t="shared" si="52"/>
        <v>31404</v>
      </c>
      <c r="F1706" s="27">
        <f t="shared" si="53"/>
        <v>37</v>
      </c>
      <c r="G1706" s="27">
        <v>3</v>
      </c>
      <c r="H1706" s="29">
        <v>5402.89</v>
      </c>
      <c r="I1706" s="27" t="s">
        <v>4697</v>
      </c>
      <c r="J1706" s="27" t="s">
        <v>4693</v>
      </c>
      <c r="K1706" s="30" t="s">
        <v>4695</v>
      </c>
    </row>
    <row r="1707" spans="1:11">
      <c r="A1707" s="26" t="s">
        <v>9190</v>
      </c>
      <c r="B1707" s="27">
        <v>1984</v>
      </c>
      <c r="C1707" s="27" t="s">
        <v>4700</v>
      </c>
      <c r="D1707" s="26">
        <v>1</v>
      </c>
      <c r="E1707" s="28">
        <f t="shared" si="52"/>
        <v>30895</v>
      </c>
      <c r="F1707" s="27">
        <f t="shared" si="53"/>
        <v>38</v>
      </c>
      <c r="G1707" s="27">
        <v>0</v>
      </c>
      <c r="H1707" s="29">
        <v>5400.98</v>
      </c>
      <c r="I1707" s="27" t="s">
        <v>4697</v>
      </c>
      <c r="J1707" s="27" t="s">
        <v>4697</v>
      </c>
      <c r="K1707" s="30" t="s">
        <v>4695</v>
      </c>
    </row>
    <row r="1708" spans="1:11">
      <c r="A1708" s="26" t="s">
        <v>9193</v>
      </c>
      <c r="B1708" s="27">
        <v>1984</v>
      </c>
      <c r="C1708" s="27" t="s">
        <v>4702</v>
      </c>
      <c r="D1708" s="26">
        <v>3</v>
      </c>
      <c r="E1708" s="28">
        <f t="shared" si="52"/>
        <v>30928</v>
      </c>
      <c r="F1708" s="27">
        <f t="shared" si="53"/>
        <v>38</v>
      </c>
      <c r="G1708" s="27">
        <v>0</v>
      </c>
      <c r="H1708" s="29">
        <v>5397.62</v>
      </c>
      <c r="I1708" s="27" t="s">
        <v>4697</v>
      </c>
      <c r="J1708" s="27" t="s">
        <v>4697</v>
      </c>
      <c r="K1708" s="30" t="s">
        <v>4695</v>
      </c>
    </row>
    <row r="1709" spans="1:11">
      <c r="A1709" s="26" t="s">
        <v>9194</v>
      </c>
      <c r="B1709" s="27">
        <v>1989</v>
      </c>
      <c r="C1709" s="27" t="s">
        <v>4706</v>
      </c>
      <c r="D1709" s="26">
        <v>6</v>
      </c>
      <c r="E1709" s="28">
        <f t="shared" si="52"/>
        <v>32818</v>
      </c>
      <c r="F1709" s="27">
        <f t="shared" si="53"/>
        <v>33</v>
      </c>
      <c r="G1709" s="27">
        <v>3</v>
      </c>
      <c r="H1709" s="29">
        <v>5396.44</v>
      </c>
      <c r="I1709" s="27" t="s">
        <v>4697</v>
      </c>
      <c r="J1709" s="27" t="s">
        <v>4694</v>
      </c>
      <c r="K1709" s="30" t="s">
        <v>4695</v>
      </c>
    </row>
    <row r="1710" spans="1:11">
      <c r="A1710" s="26" t="s">
        <v>9197</v>
      </c>
      <c r="B1710" s="27">
        <v>1988</v>
      </c>
      <c r="C1710" s="27" t="s">
        <v>4700</v>
      </c>
      <c r="D1710" s="26">
        <v>8</v>
      </c>
      <c r="E1710" s="28">
        <f t="shared" si="52"/>
        <v>32363</v>
      </c>
      <c r="F1710" s="27">
        <f t="shared" si="53"/>
        <v>34</v>
      </c>
      <c r="G1710" s="27">
        <v>1</v>
      </c>
      <c r="H1710" s="29">
        <v>5385.34</v>
      </c>
      <c r="I1710" s="27" t="s">
        <v>4697</v>
      </c>
      <c r="J1710" s="27" t="s">
        <v>4694</v>
      </c>
      <c r="K1710" s="30" t="s">
        <v>4698</v>
      </c>
    </row>
    <row r="1711" spans="1:11">
      <c r="A1711" s="26" t="s">
        <v>9198</v>
      </c>
      <c r="B1711" s="27">
        <v>1984</v>
      </c>
      <c r="C1711" s="27" t="s">
        <v>4696</v>
      </c>
      <c r="D1711" s="26">
        <v>1</v>
      </c>
      <c r="E1711" s="28">
        <f t="shared" si="52"/>
        <v>30834</v>
      </c>
      <c r="F1711" s="27">
        <f t="shared" si="53"/>
        <v>39</v>
      </c>
      <c r="G1711" s="27">
        <v>0</v>
      </c>
      <c r="H1711" s="29">
        <v>5383.54</v>
      </c>
      <c r="I1711" s="27" t="s">
        <v>4697</v>
      </c>
      <c r="J1711" s="27" t="s">
        <v>4694</v>
      </c>
      <c r="K1711" s="30" t="s">
        <v>4701</v>
      </c>
    </row>
    <row r="1712" spans="1:11">
      <c r="A1712" s="26" t="s">
        <v>9201</v>
      </c>
      <c r="B1712" s="27">
        <v>1986</v>
      </c>
      <c r="C1712" s="27" t="s">
        <v>4704</v>
      </c>
      <c r="D1712" s="26">
        <v>22</v>
      </c>
      <c r="E1712" s="28">
        <f t="shared" si="52"/>
        <v>31615</v>
      </c>
      <c r="F1712" s="27">
        <f t="shared" si="53"/>
        <v>36</v>
      </c>
      <c r="G1712" s="27">
        <v>1</v>
      </c>
      <c r="H1712" s="29">
        <v>5377.46</v>
      </c>
      <c r="I1712" s="27" t="s">
        <v>4697</v>
      </c>
      <c r="J1712" s="27" t="s">
        <v>4694</v>
      </c>
      <c r="K1712" s="30" t="s">
        <v>4698</v>
      </c>
    </row>
    <row r="1713" spans="1:11">
      <c r="A1713" s="26" t="s">
        <v>9204</v>
      </c>
      <c r="B1713" s="27">
        <v>1989</v>
      </c>
      <c r="C1713" s="27" t="s">
        <v>4706</v>
      </c>
      <c r="D1713" s="26">
        <v>18</v>
      </c>
      <c r="E1713" s="28">
        <f t="shared" si="52"/>
        <v>32830</v>
      </c>
      <c r="F1713" s="27">
        <f t="shared" si="53"/>
        <v>33</v>
      </c>
      <c r="G1713" s="27">
        <v>2</v>
      </c>
      <c r="H1713" s="29">
        <v>5375.04</v>
      </c>
      <c r="I1713" s="27" t="s">
        <v>4697</v>
      </c>
      <c r="J1713" s="27" t="s">
        <v>4693</v>
      </c>
      <c r="K1713" s="30" t="s">
        <v>4701</v>
      </c>
    </row>
    <row r="1714" spans="1:11">
      <c r="A1714" s="26" t="s">
        <v>9206</v>
      </c>
      <c r="B1714" s="27">
        <v>1986</v>
      </c>
      <c r="C1714" s="27" t="s">
        <v>4696</v>
      </c>
      <c r="D1714" s="26">
        <v>1</v>
      </c>
      <c r="E1714" s="28">
        <f t="shared" si="52"/>
        <v>31564</v>
      </c>
      <c r="F1714" s="27">
        <f t="shared" si="53"/>
        <v>37</v>
      </c>
      <c r="G1714" s="27">
        <v>1</v>
      </c>
      <c r="H1714" s="29">
        <v>5373.36</v>
      </c>
      <c r="I1714" s="27" t="s">
        <v>4697</v>
      </c>
      <c r="J1714" s="27" t="s">
        <v>4697</v>
      </c>
      <c r="K1714" s="30" t="s">
        <v>4698</v>
      </c>
    </row>
    <row r="1715" spans="1:11">
      <c r="A1715" s="26" t="s">
        <v>9208</v>
      </c>
      <c r="B1715" s="27">
        <v>1994</v>
      </c>
      <c r="C1715" s="27" t="s">
        <v>4703</v>
      </c>
      <c r="D1715" s="26">
        <v>7</v>
      </c>
      <c r="E1715" s="28">
        <f t="shared" si="52"/>
        <v>34675</v>
      </c>
      <c r="F1715" s="27">
        <f t="shared" si="53"/>
        <v>28</v>
      </c>
      <c r="G1715" s="27">
        <v>0</v>
      </c>
      <c r="H1715" s="29">
        <v>5364.66</v>
      </c>
      <c r="I1715" s="27" t="s">
        <v>4697</v>
      </c>
      <c r="J1715" s="27" t="s">
        <v>4693</v>
      </c>
      <c r="K1715" s="30" t="s">
        <v>4701</v>
      </c>
    </row>
    <row r="1716" spans="1:11">
      <c r="A1716" s="26" t="s">
        <v>9210</v>
      </c>
      <c r="B1716" s="27">
        <v>1989</v>
      </c>
      <c r="C1716" s="27" t="s">
        <v>4706</v>
      </c>
      <c r="D1716" s="26">
        <v>7</v>
      </c>
      <c r="E1716" s="28">
        <f t="shared" si="52"/>
        <v>32819</v>
      </c>
      <c r="F1716" s="27">
        <f t="shared" si="53"/>
        <v>33</v>
      </c>
      <c r="G1716" s="27">
        <v>1</v>
      </c>
      <c r="H1716" s="29">
        <v>5354.07</v>
      </c>
      <c r="I1716" s="27" t="s">
        <v>4697</v>
      </c>
      <c r="J1716" s="27" t="s">
        <v>4694</v>
      </c>
      <c r="K1716" s="30" t="s">
        <v>4699</v>
      </c>
    </row>
    <row r="1717" spans="1:11">
      <c r="A1717" s="26" t="s">
        <v>9212</v>
      </c>
      <c r="B1717" s="27">
        <v>1972</v>
      </c>
      <c r="C1717" s="27" t="s">
        <v>4703</v>
      </c>
      <c r="D1717" s="26">
        <v>15</v>
      </c>
      <c r="E1717" s="28">
        <f t="shared" si="52"/>
        <v>26648</v>
      </c>
      <c r="F1717" s="27">
        <f t="shared" si="53"/>
        <v>50</v>
      </c>
      <c r="G1717" s="27">
        <v>0</v>
      </c>
      <c r="H1717" s="29">
        <v>5344.81</v>
      </c>
      <c r="I1717" s="27" t="s">
        <v>4697</v>
      </c>
      <c r="J1717" s="27" t="s">
        <v>4694</v>
      </c>
      <c r="K1717" s="30" t="s">
        <v>4695</v>
      </c>
    </row>
    <row r="1718" spans="1:11">
      <c r="A1718" s="26" t="s">
        <v>9214</v>
      </c>
      <c r="B1718" s="27">
        <v>1991</v>
      </c>
      <c r="C1718" s="27" t="s">
        <v>4700</v>
      </c>
      <c r="D1718" s="26">
        <v>28</v>
      </c>
      <c r="E1718" s="28">
        <f t="shared" si="52"/>
        <v>33478</v>
      </c>
      <c r="F1718" s="27">
        <f t="shared" si="53"/>
        <v>31</v>
      </c>
      <c r="G1718" s="27">
        <v>2</v>
      </c>
      <c r="H1718" s="29">
        <v>5327.4</v>
      </c>
      <c r="I1718" s="27" t="s">
        <v>4697</v>
      </c>
      <c r="J1718" s="27" t="s">
        <v>4693</v>
      </c>
      <c r="K1718" s="30" t="s">
        <v>4698</v>
      </c>
    </row>
    <row r="1719" spans="1:11">
      <c r="A1719" s="26" t="s">
        <v>9216</v>
      </c>
      <c r="B1719" s="27">
        <v>1992</v>
      </c>
      <c r="C1719" s="27" t="s">
        <v>4696</v>
      </c>
      <c r="D1719" s="26">
        <v>18</v>
      </c>
      <c r="E1719" s="28">
        <f t="shared" si="52"/>
        <v>33773</v>
      </c>
      <c r="F1719" s="27">
        <f t="shared" si="53"/>
        <v>30</v>
      </c>
      <c r="G1719" s="27">
        <v>3</v>
      </c>
      <c r="H1719" s="29">
        <v>5325.65</v>
      </c>
      <c r="I1719" s="27" t="s">
        <v>4697</v>
      </c>
      <c r="J1719" s="27" t="s">
        <v>4693</v>
      </c>
      <c r="K1719" s="30" t="s">
        <v>4701</v>
      </c>
    </row>
    <row r="1720" spans="1:11">
      <c r="A1720" s="26" t="s">
        <v>9219</v>
      </c>
      <c r="B1720" s="27">
        <v>1974</v>
      </c>
      <c r="C1720" s="27" t="s">
        <v>4702</v>
      </c>
      <c r="D1720" s="26">
        <v>2</v>
      </c>
      <c r="E1720" s="28">
        <f t="shared" si="52"/>
        <v>27274</v>
      </c>
      <c r="F1720" s="27">
        <f t="shared" si="53"/>
        <v>48</v>
      </c>
      <c r="G1720" s="27">
        <v>0</v>
      </c>
      <c r="H1720" s="29">
        <v>5322.24</v>
      </c>
      <c r="I1720" s="27" t="s">
        <v>4697</v>
      </c>
      <c r="J1720" s="27" t="s">
        <v>4693</v>
      </c>
      <c r="K1720" s="30" t="s">
        <v>4698</v>
      </c>
    </row>
    <row r="1721" spans="1:11">
      <c r="A1721" s="26" t="s">
        <v>9222</v>
      </c>
      <c r="B1721" s="27">
        <v>1994</v>
      </c>
      <c r="C1721" s="27" t="s">
        <v>4706</v>
      </c>
      <c r="D1721" s="26">
        <v>13</v>
      </c>
      <c r="E1721" s="28">
        <f t="shared" si="52"/>
        <v>34651</v>
      </c>
      <c r="F1721" s="27">
        <f t="shared" si="53"/>
        <v>28</v>
      </c>
      <c r="G1721" s="27">
        <v>3</v>
      </c>
      <c r="H1721" s="29">
        <v>5312.17</v>
      </c>
      <c r="I1721" s="27" t="s">
        <v>4697</v>
      </c>
      <c r="J1721" s="27" t="s">
        <v>4697</v>
      </c>
      <c r="K1721" s="30" t="s">
        <v>4698</v>
      </c>
    </row>
    <row r="1722" spans="1:11">
      <c r="A1722" s="26" t="s">
        <v>9224</v>
      </c>
      <c r="B1722" s="27">
        <v>2000</v>
      </c>
      <c r="C1722" s="27" t="s">
        <v>4702</v>
      </c>
      <c r="D1722" s="26">
        <v>9</v>
      </c>
      <c r="E1722" s="28">
        <f t="shared" si="52"/>
        <v>36778</v>
      </c>
      <c r="F1722" s="27">
        <f t="shared" si="53"/>
        <v>22</v>
      </c>
      <c r="G1722" s="27">
        <v>0</v>
      </c>
      <c r="H1722" s="29">
        <v>5306.7</v>
      </c>
      <c r="I1722" s="27" t="s">
        <v>4697</v>
      </c>
      <c r="J1722" s="27" t="s">
        <v>4694</v>
      </c>
      <c r="K1722" s="30" t="s">
        <v>4698</v>
      </c>
    </row>
    <row r="1723" spans="1:11">
      <c r="A1723" s="26" t="s">
        <v>9226</v>
      </c>
      <c r="B1723" s="27">
        <v>2004</v>
      </c>
      <c r="C1723" s="27" t="s">
        <v>4700</v>
      </c>
      <c r="D1723" s="26">
        <v>22</v>
      </c>
      <c r="E1723" s="28">
        <f t="shared" si="52"/>
        <v>38221</v>
      </c>
      <c r="F1723" s="27">
        <f t="shared" si="53"/>
        <v>18</v>
      </c>
      <c r="G1723" s="27">
        <v>0</v>
      </c>
      <c r="H1723" s="29">
        <v>5293.67</v>
      </c>
      <c r="I1723" s="27" t="s">
        <v>4697</v>
      </c>
      <c r="J1723" s="27" t="s">
        <v>4697</v>
      </c>
      <c r="K1723" s="30" t="s">
        <v>4714</v>
      </c>
    </row>
    <row r="1724" spans="1:11">
      <c r="A1724" s="26" t="s">
        <v>9229</v>
      </c>
      <c r="B1724" s="27">
        <v>1974</v>
      </c>
      <c r="C1724" s="27" t="s">
        <v>4706</v>
      </c>
      <c r="D1724" s="26">
        <v>12</v>
      </c>
      <c r="E1724" s="28">
        <f t="shared" si="52"/>
        <v>27345</v>
      </c>
      <c r="F1724" s="27">
        <f t="shared" si="53"/>
        <v>48</v>
      </c>
      <c r="G1724" s="27">
        <v>0</v>
      </c>
      <c r="H1724" s="29">
        <v>5291.71</v>
      </c>
      <c r="I1724" s="27" t="s">
        <v>4697</v>
      </c>
      <c r="J1724" s="27" t="s">
        <v>4697</v>
      </c>
      <c r="K1724" s="30" t="s">
        <v>4698</v>
      </c>
    </row>
    <row r="1725" spans="1:11">
      <c r="A1725" s="26" t="s">
        <v>9232</v>
      </c>
      <c r="B1725" s="27">
        <v>1987</v>
      </c>
      <c r="C1725" s="27" t="s">
        <v>4702</v>
      </c>
      <c r="D1725" s="26">
        <v>1</v>
      </c>
      <c r="E1725" s="28">
        <f t="shared" si="52"/>
        <v>32021</v>
      </c>
      <c r="F1725" s="27">
        <f t="shared" si="53"/>
        <v>35</v>
      </c>
      <c r="G1725" s="27">
        <v>3</v>
      </c>
      <c r="H1725" s="29">
        <v>5275.86</v>
      </c>
      <c r="I1725" s="27" t="s">
        <v>4697</v>
      </c>
      <c r="J1725" s="27" t="s">
        <v>4697</v>
      </c>
      <c r="K1725" s="30" t="s">
        <v>4695</v>
      </c>
    </row>
    <row r="1726" spans="1:11">
      <c r="A1726" s="26" t="s">
        <v>9235</v>
      </c>
      <c r="B1726" s="27">
        <v>1986</v>
      </c>
      <c r="C1726" s="27" t="s">
        <v>4692</v>
      </c>
      <c r="D1726" s="26">
        <v>20</v>
      </c>
      <c r="E1726" s="28">
        <f t="shared" si="52"/>
        <v>31705</v>
      </c>
      <c r="F1726" s="27">
        <f t="shared" si="53"/>
        <v>36</v>
      </c>
      <c r="G1726" s="27">
        <v>0</v>
      </c>
      <c r="H1726" s="29">
        <v>5272.18</v>
      </c>
      <c r="I1726" s="27" t="s">
        <v>4697</v>
      </c>
      <c r="J1726" s="27" t="s">
        <v>4694</v>
      </c>
      <c r="K1726" s="30" t="s">
        <v>4698</v>
      </c>
    </row>
    <row r="1727" spans="1:11">
      <c r="A1727" s="26" t="s">
        <v>9237</v>
      </c>
      <c r="B1727" s="27">
        <v>1986</v>
      </c>
      <c r="C1727" s="27" t="s">
        <v>4702</v>
      </c>
      <c r="D1727" s="26">
        <v>20</v>
      </c>
      <c r="E1727" s="28">
        <f t="shared" si="52"/>
        <v>31675</v>
      </c>
      <c r="F1727" s="27">
        <f t="shared" si="53"/>
        <v>36</v>
      </c>
      <c r="G1727" s="27">
        <v>0</v>
      </c>
      <c r="H1727" s="29">
        <v>5267.82</v>
      </c>
      <c r="I1727" s="27" t="s">
        <v>4697</v>
      </c>
      <c r="J1727" s="27" t="s">
        <v>4697</v>
      </c>
      <c r="K1727" s="30" t="s">
        <v>4698</v>
      </c>
    </row>
    <row r="1728" spans="1:11">
      <c r="A1728" s="26" t="s">
        <v>9240</v>
      </c>
      <c r="B1728" s="27">
        <v>1986</v>
      </c>
      <c r="C1728" s="27" t="s">
        <v>4692</v>
      </c>
      <c r="D1728" s="26">
        <v>25</v>
      </c>
      <c r="E1728" s="28">
        <f t="shared" si="52"/>
        <v>31710</v>
      </c>
      <c r="F1728" s="27">
        <f t="shared" si="53"/>
        <v>36</v>
      </c>
      <c r="G1728" s="27">
        <v>0</v>
      </c>
      <c r="H1728" s="29">
        <v>5266.37</v>
      </c>
      <c r="I1728" s="27" t="s">
        <v>4697</v>
      </c>
      <c r="J1728" s="27" t="s">
        <v>4697</v>
      </c>
      <c r="K1728" s="30" t="s">
        <v>4698</v>
      </c>
    </row>
    <row r="1729" spans="1:11">
      <c r="A1729" s="26" t="s">
        <v>9243</v>
      </c>
      <c r="B1729" s="27">
        <v>1989</v>
      </c>
      <c r="C1729" s="27" t="s">
        <v>4704</v>
      </c>
      <c r="D1729" s="26">
        <v>19</v>
      </c>
      <c r="E1729" s="28">
        <f t="shared" si="52"/>
        <v>32708</v>
      </c>
      <c r="F1729" s="27">
        <f t="shared" si="53"/>
        <v>33</v>
      </c>
      <c r="G1729" s="27">
        <v>2</v>
      </c>
      <c r="H1729" s="29">
        <v>5261.47</v>
      </c>
      <c r="I1729" s="27" t="s">
        <v>4697</v>
      </c>
      <c r="J1729" s="27" t="s">
        <v>4697</v>
      </c>
      <c r="K1729" s="30" t="s">
        <v>4698</v>
      </c>
    </row>
    <row r="1730" spans="1:11">
      <c r="A1730" s="26" t="s">
        <v>9245</v>
      </c>
      <c r="B1730" s="27">
        <v>1989</v>
      </c>
      <c r="C1730" s="27" t="s">
        <v>4706</v>
      </c>
      <c r="D1730" s="26">
        <v>25</v>
      </c>
      <c r="E1730" s="28">
        <f t="shared" ref="E1730:E1793" si="54">DATE(B1730,MONTH(DATEVALUE("1-"&amp;C1730&amp;"-"&amp;B1730)),D1730)</f>
        <v>32837</v>
      </c>
      <c r="F1730" s="27">
        <f t="shared" ref="F1730:F1793" si="55">DATEDIF(E1730,DATE(2023,6,8),"y")</f>
        <v>33</v>
      </c>
      <c r="G1730" s="27">
        <v>2</v>
      </c>
      <c r="H1730" s="29">
        <v>5257.51</v>
      </c>
      <c r="I1730" s="27" t="s">
        <v>4697</v>
      </c>
      <c r="J1730" s="27" t="s">
        <v>4697</v>
      </c>
      <c r="K1730" s="30" t="s">
        <v>4698</v>
      </c>
    </row>
    <row r="1731" spans="1:11">
      <c r="A1731" s="26" t="s">
        <v>9248</v>
      </c>
      <c r="B1731" s="27">
        <v>1990</v>
      </c>
      <c r="C1731" s="27" t="s">
        <v>4704</v>
      </c>
      <c r="D1731" s="26">
        <v>6</v>
      </c>
      <c r="E1731" s="28">
        <f t="shared" si="54"/>
        <v>33060</v>
      </c>
      <c r="F1731" s="27">
        <f t="shared" si="55"/>
        <v>32</v>
      </c>
      <c r="G1731" s="27">
        <v>3</v>
      </c>
      <c r="H1731" s="29">
        <v>5253.52</v>
      </c>
      <c r="I1731" s="27" t="s">
        <v>4694</v>
      </c>
      <c r="J1731" s="27" t="s">
        <v>4694</v>
      </c>
      <c r="K1731" s="30" t="s">
        <v>4701</v>
      </c>
    </row>
    <row r="1732" spans="1:11">
      <c r="A1732" s="26" t="s">
        <v>9250</v>
      </c>
      <c r="B1732" s="27">
        <v>1987</v>
      </c>
      <c r="C1732" s="27" t="s">
        <v>4702</v>
      </c>
      <c r="D1732" s="26">
        <v>9</v>
      </c>
      <c r="E1732" s="28">
        <f t="shared" si="54"/>
        <v>32029</v>
      </c>
      <c r="F1732" s="27">
        <f t="shared" si="55"/>
        <v>35</v>
      </c>
      <c r="G1732" s="27">
        <v>1</v>
      </c>
      <c r="H1732" s="29">
        <v>5246.05</v>
      </c>
      <c r="I1732" s="27" t="s">
        <v>4697</v>
      </c>
      <c r="J1732" s="27" t="s">
        <v>4694</v>
      </c>
      <c r="K1732" s="30" t="s">
        <v>4701</v>
      </c>
    </row>
    <row r="1733" spans="1:11">
      <c r="A1733" s="26" t="s">
        <v>9252</v>
      </c>
      <c r="B1733" s="27">
        <v>1987</v>
      </c>
      <c r="C1733" s="27" t="s">
        <v>4704</v>
      </c>
      <c r="D1733" s="26">
        <v>5</v>
      </c>
      <c r="E1733" s="28">
        <f t="shared" si="54"/>
        <v>31963</v>
      </c>
      <c r="F1733" s="27">
        <f t="shared" si="55"/>
        <v>35</v>
      </c>
      <c r="G1733" s="27">
        <v>1</v>
      </c>
      <c r="H1733" s="29">
        <v>5245.23</v>
      </c>
      <c r="I1733" s="27" t="s">
        <v>4697</v>
      </c>
      <c r="J1733" s="27" t="s">
        <v>4697</v>
      </c>
      <c r="K1733" s="30" t="s">
        <v>4695</v>
      </c>
    </row>
    <row r="1734" spans="1:11">
      <c r="A1734" s="26" t="s">
        <v>9253</v>
      </c>
      <c r="B1734" s="27">
        <v>1987</v>
      </c>
      <c r="C1734" s="27" t="s">
        <v>4703</v>
      </c>
      <c r="D1734" s="26">
        <v>26</v>
      </c>
      <c r="E1734" s="28">
        <f t="shared" si="54"/>
        <v>32137</v>
      </c>
      <c r="F1734" s="27">
        <f t="shared" si="55"/>
        <v>35</v>
      </c>
      <c r="G1734" s="27">
        <v>1</v>
      </c>
      <c r="H1734" s="29">
        <v>5240.7700000000004</v>
      </c>
      <c r="I1734" s="27" t="s">
        <v>4697</v>
      </c>
      <c r="J1734" s="27" t="s">
        <v>4697</v>
      </c>
      <c r="K1734" s="30" t="s">
        <v>4701</v>
      </c>
    </row>
    <row r="1735" spans="1:11">
      <c r="A1735" s="26" t="s">
        <v>9256</v>
      </c>
      <c r="B1735" s="27">
        <v>1987</v>
      </c>
      <c r="C1735" s="27" t="s">
        <v>4696</v>
      </c>
      <c r="D1735" s="26">
        <v>29</v>
      </c>
      <c r="E1735" s="28">
        <f t="shared" si="54"/>
        <v>31957</v>
      </c>
      <c r="F1735" s="27">
        <f t="shared" si="55"/>
        <v>35</v>
      </c>
      <c r="G1735" s="27">
        <v>0</v>
      </c>
      <c r="H1735" s="29">
        <v>5227.99</v>
      </c>
      <c r="I1735" s="27" t="s">
        <v>4697</v>
      </c>
      <c r="J1735" s="27" t="s">
        <v>4693</v>
      </c>
      <c r="K1735" s="30" t="s">
        <v>4699</v>
      </c>
    </row>
    <row r="1736" spans="1:11">
      <c r="A1736" s="26" t="s">
        <v>9259</v>
      </c>
      <c r="B1736" s="27">
        <v>1995</v>
      </c>
      <c r="C1736" s="27" t="s">
        <v>4696</v>
      </c>
      <c r="D1736" s="26">
        <v>6</v>
      </c>
      <c r="E1736" s="28">
        <f t="shared" si="54"/>
        <v>34856</v>
      </c>
      <c r="F1736" s="27">
        <f t="shared" si="55"/>
        <v>28</v>
      </c>
      <c r="G1736" s="27">
        <v>0</v>
      </c>
      <c r="H1736" s="29">
        <v>5216.4799999999996</v>
      </c>
      <c r="I1736" s="27" t="s">
        <v>4697</v>
      </c>
      <c r="J1736" s="27" t="s">
        <v>4697</v>
      </c>
      <c r="K1736" s="30" t="s">
        <v>4716</v>
      </c>
    </row>
    <row r="1737" spans="1:11">
      <c r="A1737" s="26" t="s">
        <v>9262</v>
      </c>
      <c r="B1737" s="27">
        <v>1999</v>
      </c>
      <c r="C1737" s="27" t="s">
        <v>4703</v>
      </c>
      <c r="D1737" s="26">
        <v>1</v>
      </c>
      <c r="E1737" s="28">
        <f t="shared" si="54"/>
        <v>36495</v>
      </c>
      <c r="F1737" s="27">
        <f t="shared" si="55"/>
        <v>23</v>
      </c>
      <c r="G1737" s="27">
        <v>0</v>
      </c>
      <c r="H1737" s="29">
        <v>5213.22</v>
      </c>
      <c r="I1737" s="27" t="s">
        <v>4697</v>
      </c>
      <c r="J1737" s="27" t="s">
        <v>4693</v>
      </c>
      <c r="K1737" s="30" t="s">
        <v>4698</v>
      </c>
    </row>
    <row r="1738" spans="1:11">
      <c r="A1738" s="26" t="s">
        <v>9265</v>
      </c>
      <c r="B1738" s="27">
        <v>1993</v>
      </c>
      <c r="C1738" s="27" t="s">
        <v>4696</v>
      </c>
      <c r="D1738" s="26">
        <v>17</v>
      </c>
      <c r="E1738" s="28">
        <f t="shared" si="54"/>
        <v>34137</v>
      </c>
      <c r="F1738" s="27">
        <f t="shared" si="55"/>
        <v>29</v>
      </c>
      <c r="G1738" s="27">
        <v>3</v>
      </c>
      <c r="H1738" s="29">
        <v>5209.58</v>
      </c>
      <c r="I1738" s="27" t="s">
        <v>4694</v>
      </c>
      <c r="J1738" s="27" t="s">
        <v>4694</v>
      </c>
      <c r="K1738" s="30" t="s">
        <v>4708</v>
      </c>
    </row>
    <row r="1739" spans="1:11">
      <c r="A1739" s="26" t="s">
        <v>9267</v>
      </c>
      <c r="B1739" s="27">
        <v>1983</v>
      </c>
      <c r="C1739" s="27" t="s">
        <v>4692</v>
      </c>
      <c r="D1739" s="26">
        <v>24</v>
      </c>
      <c r="E1739" s="28">
        <f t="shared" si="54"/>
        <v>30613</v>
      </c>
      <c r="F1739" s="27">
        <f t="shared" si="55"/>
        <v>39</v>
      </c>
      <c r="G1739" s="27">
        <v>3</v>
      </c>
      <c r="H1739" s="29">
        <v>5207.97</v>
      </c>
      <c r="I1739" s="27" t="s">
        <v>4697</v>
      </c>
      <c r="J1739" s="27" t="s">
        <v>4697</v>
      </c>
      <c r="K1739" s="30" t="s">
        <v>4698</v>
      </c>
    </row>
    <row r="1740" spans="1:11">
      <c r="A1740" s="26" t="s">
        <v>9269</v>
      </c>
      <c r="B1740" s="27">
        <v>2004</v>
      </c>
      <c r="C1740" s="27" t="s">
        <v>4696</v>
      </c>
      <c r="D1740" s="26">
        <v>6</v>
      </c>
      <c r="E1740" s="28">
        <f t="shared" si="54"/>
        <v>38144</v>
      </c>
      <c r="F1740" s="27">
        <f t="shared" si="55"/>
        <v>19</v>
      </c>
      <c r="G1740" s="27">
        <v>0</v>
      </c>
      <c r="H1740" s="29">
        <v>5198.6899999999996</v>
      </c>
      <c r="I1740" s="27" t="s">
        <v>4697</v>
      </c>
      <c r="J1740" s="27" t="s">
        <v>4697</v>
      </c>
      <c r="K1740" s="30" t="s">
        <v>4714</v>
      </c>
    </row>
    <row r="1741" spans="1:11">
      <c r="A1741" s="26" t="s">
        <v>9272</v>
      </c>
      <c r="B1741" s="27">
        <v>1979</v>
      </c>
      <c r="C1741" s="27" t="s">
        <v>4702</v>
      </c>
      <c r="D1741" s="26">
        <v>12</v>
      </c>
      <c r="E1741" s="28">
        <f t="shared" si="54"/>
        <v>29110</v>
      </c>
      <c r="F1741" s="27">
        <f t="shared" si="55"/>
        <v>43</v>
      </c>
      <c r="G1741" s="27">
        <v>2</v>
      </c>
      <c r="H1741" s="29">
        <v>5195.58</v>
      </c>
      <c r="I1741" s="27" t="s">
        <v>4697</v>
      </c>
      <c r="J1741" s="27" t="s">
        <v>4697</v>
      </c>
      <c r="K1741" s="30" t="s">
        <v>4695</v>
      </c>
    </row>
    <row r="1742" spans="1:11">
      <c r="A1742" s="26" t="s">
        <v>9275</v>
      </c>
      <c r="B1742" s="27">
        <v>1984</v>
      </c>
      <c r="C1742" s="27" t="s">
        <v>4692</v>
      </c>
      <c r="D1742" s="26">
        <v>16</v>
      </c>
      <c r="E1742" s="28">
        <f t="shared" si="54"/>
        <v>30971</v>
      </c>
      <c r="F1742" s="27">
        <f t="shared" si="55"/>
        <v>38</v>
      </c>
      <c r="G1742" s="27">
        <v>3</v>
      </c>
      <c r="H1742" s="29">
        <v>5177.12</v>
      </c>
      <c r="I1742" s="27" t="s">
        <v>4697</v>
      </c>
      <c r="J1742" s="27" t="s">
        <v>4693</v>
      </c>
      <c r="K1742" s="30" t="s">
        <v>4695</v>
      </c>
    </row>
    <row r="1743" spans="1:11">
      <c r="A1743" s="26" t="s">
        <v>9278</v>
      </c>
      <c r="B1743" s="27">
        <v>1991</v>
      </c>
      <c r="C1743" s="27" t="s">
        <v>4700</v>
      </c>
      <c r="D1743" s="26">
        <v>29</v>
      </c>
      <c r="E1743" s="28">
        <f t="shared" si="54"/>
        <v>33479</v>
      </c>
      <c r="F1743" s="27">
        <f t="shared" si="55"/>
        <v>31</v>
      </c>
      <c r="G1743" s="27">
        <v>3</v>
      </c>
      <c r="H1743" s="29">
        <v>5166.96</v>
      </c>
      <c r="I1743" s="27" t="s">
        <v>4697</v>
      </c>
      <c r="J1743" s="27" t="s">
        <v>4697</v>
      </c>
      <c r="K1743" s="30" t="s">
        <v>4698</v>
      </c>
    </row>
    <row r="1744" spans="1:11">
      <c r="A1744" s="26" t="s">
        <v>9281</v>
      </c>
      <c r="B1744" s="27">
        <v>1990</v>
      </c>
      <c r="C1744" s="27" t="s">
        <v>4692</v>
      </c>
      <c r="D1744" s="26">
        <v>9</v>
      </c>
      <c r="E1744" s="28">
        <f t="shared" si="54"/>
        <v>33155</v>
      </c>
      <c r="F1744" s="27">
        <f t="shared" si="55"/>
        <v>32</v>
      </c>
      <c r="G1744" s="27">
        <v>2</v>
      </c>
      <c r="H1744" s="29">
        <v>5152.13</v>
      </c>
      <c r="I1744" s="27" t="s">
        <v>4697</v>
      </c>
      <c r="J1744" s="27" t="s">
        <v>4697</v>
      </c>
      <c r="K1744" s="30" t="s">
        <v>4701</v>
      </c>
    </row>
    <row r="1745" spans="1:11">
      <c r="A1745" s="26" t="s">
        <v>9284</v>
      </c>
      <c r="B1745" s="27">
        <v>1990</v>
      </c>
      <c r="C1745" s="27" t="s">
        <v>4700</v>
      </c>
      <c r="D1745" s="26">
        <v>22</v>
      </c>
      <c r="E1745" s="28">
        <f t="shared" si="54"/>
        <v>33107</v>
      </c>
      <c r="F1745" s="27">
        <f t="shared" si="55"/>
        <v>32</v>
      </c>
      <c r="G1745" s="27">
        <v>1</v>
      </c>
      <c r="H1745" s="29">
        <v>5148.55</v>
      </c>
      <c r="I1745" s="27" t="s">
        <v>4697</v>
      </c>
      <c r="J1745" s="27" t="s">
        <v>4697</v>
      </c>
      <c r="K1745" s="30" t="s">
        <v>4699</v>
      </c>
    </row>
    <row r="1746" spans="1:11">
      <c r="A1746" s="26" t="s">
        <v>9286</v>
      </c>
      <c r="B1746" s="27">
        <v>1984</v>
      </c>
      <c r="C1746" s="27" t="s">
        <v>4700</v>
      </c>
      <c r="D1746" s="26">
        <v>22</v>
      </c>
      <c r="E1746" s="28">
        <f t="shared" si="54"/>
        <v>30916</v>
      </c>
      <c r="F1746" s="27">
        <f t="shared" si="55"/>
        <v>38</v>
      </c>
      <c r="G1746" s="27">
        <v>3</v>
      </c>
      <c r="H1746" s="29">
        <v>5144.18</v>
      </c>
      <c r="I1746" s="27" t="s">
        <v>4697</v>
      </c>
      <c r="J1746" s="27" t="s">
        <v>4693</v>
      </c>
      <c r="K1746" s="30" t="s">
        <v>4695</v>
      </c>
    </row>
    <row r="1747" spans="1:11">
      <c r="A1747" s="26" t="s">
        <v>9288</v>
      </c>
      <c r="B1747" s="27">
        <v>1993</v>
      </c>
      <c r="C1747" s="27" t="s">
        <v>4703</v>
      </c>
      <c r="D1747" s="26">
        <v>10</v>
      </c>
      <c r="E1747" s="28">
        <f t="shared" si="54"/>
        <v>34313</v>
      </c>
      <c r="F1747" s="27">
        <f t="shared" si="55"/>
        <v>29</v>
      </c>
      <c r="G1747" s="27">
        <v>3</v>
      </c>
      <c r="H1747" s="29">
        <v>5138.26</v>
      </c>
      <c r="I1747" s="27" t="s">
        <v>4697</v>
      </c>
      <c r="J1747" s="27" t="s">
        <v>4697</v>
      </c>
      <c r="K1747" s="30" t="s">
        <v>4695</v>
      </c>
    </row>
    <row r="1748" spans="1:11">
      <c r="A1748" s="26" t="s">
        <v>9290</v>
      </c>
      <c r="B1748" s="27">
        <v>1988</v>
      </c>
      <c r="C1748" s="27" t="s">
        <v>4702</v>
      </c>
      <c r="D1748" s="26">
        <v>15</v>
      </c>
      <c r="E1748" s="28">
        <f t="shared" si="54"/>
        <v>32401</v>
      </c>
      <c r="F1748" s="27">
        <f t="shared" si="55"/>
        <v>34</v>
      </c>
      <c r="G1748" s="27">
        <v>3</v>
      </c>
      <c r="H1748" s="29">
        <v>5136.75</v>
      </c>
      <c r="I1748" s="27" t="s">
        <v>4697</v>
      </c>
      <c r="J1748" s="27" t="s">
        <v>4693</v>
      </c>
      <c r="K1748" s="30" t="s">
        <v>4695</v>
      </c>
    </row>
    <row r="1749" spans="1:11">
      <c r="A1749" s="26" t="s">
        <v>9293</v>
      </c>
      <c r="B1749" s="27">
        <v>1987</v>
      </c>
      <c r="C1749" s="27" t="s">
        <v>4702</v>
      </c>
      <c r="D1749" s="26">
        <v>13</v>
      </c>
      <c r="E1749" s="28">
        <f t="shared" si="54"/>
        <v>32033</v>
      </c>
      <c r="F1749" s="27">
        <f t="shared" si="55"/>
        <v>35</v>
      </c>
      <c r="G1749" s="27">
        <v>1</v>
      </c>
      <c r="H1749" s="29">
        <v>5125.22</v>
      </c>
      <c r="I1749" s="27" t="s">
        <v>4693</v>
      </c>
      <c r="J1749" s="27" t="s">
        <v>4697</v>
      </c>
      <c r="K1749" s="30" t="s">
        <v>4698</v>
      </c>
    </row>
    <row r="1750" spans="1:11">
      <c r="A1750" s="26" t="s">
        <v>9295</v>
      </c>
      <c r="B1750" s="27">
        <v>1988</v>
      </c>
      <c r="C1750" s="27" t="s">
        <v>4706</v>
      </c>
      <c r="D1750" s="26">
        <v>1</v>
      </c>
      <c r="E1750" s="28">
        <f t="shared" si="54"/>
        <v>32448</v>
      </c>
      <c r="F1750" s="27">
        <f t="shared" si="55"/>
        <v>34</v>
      </c>
      <c r="G1750" s="27">
        <v>2</v>
      </c>
      <c r="H1750" s="29">
        <v>5124.1899999999996</v>
      </c>
      <c r="I1750" s="27" t="s">
        <v>4697</v>
      </c>
      <c r="J1750" s="27" t="s">
        <v>4694</v>
      </c>
      <c r="K1750" s="30" t="s">
        <v>4695</v>
      </c>
    </row>
    <row r="1751" spans="1:11">
      <c r="A1751" s="26" t="s">
        <v>9296</v>
      </c>
      <c r="B1751" s="27">
        <v>1987</v>
      </c>
      <c r="C1751" s="27" t="s">
        <v>4706</v>
      </c>
      <c r="D1751" s="26">
        <v>18</v>
      </c>
      <c r="E1751" s="28">
        <f t="shared" si="54"/>
        <v>32099</v>
      </c>
      <c r="F1751" s="27">
        <f t="shared" si="55"/>
        <v>35</v>
      </c>
      <c r="G1751" s="27">
        <v>1</v>
      </c>
      <c r="H1751" s="29">
        <v>5116.5</v>
      </c>
      <c r="I1751" s="27" t="s">
        <v>4697</v>
      </c>
      <c r="J1751" s="27" t="s">
        <v>4697</v>
      </c>
      <c r="K1751" s="30" t="s">
        <v>4698</v>
      </c>
    </row>
    <row r="1752" spans="1:11">
      <c r="A1752" s="26" t="s">
        <v>9298</v>
      </c>
      <c r="B1752" s="27">
        <v>1999</v>
      </c>
      <c r="C1752" s="27" t="s">
        <v>4696</v>
      </c>
      <c r="D1752" s="26">
        <v>19</v>
      </c>
      <c r="E1752" s="28">
        <f t="shared" si="54"/>
        <v>36330</v>
      </c>
      <c r="F1752" s="27">
        <f t="shared" si="55"/>
        <v>23</v>
      </c>
      <c r="G1752" s="27">
        <v>0</v>
      </c>
      <c r="H1752" s="29">
        <v>5087.92</v>
      </c>
      <c r="I1752" s="27" t="s">
        <v>4697</v>
      </c>
      <c r="J1752" s="27" t="s">
        <v>4697</v>
      </c>
      <c r="K1752" s="30" t="s">
        <v>4713</v>
      </c>
    </row>
    <row r="1753" spans="1:11">
      <c r="A1753" s="26" t="s">
        <v>9301</v>
      </c>
      <c r="B1753" s="27">
        <v>1997</v>
      </c>
      <c r="C1753" s="27" t="s">
        <v>4704</v>
      </c>
      <c r="D1753" s="26">
        <v>14</v>
      </c>
      <c r="E1753" s="28">
        <f t="shared" si="54"/>
        <v>35625</v>
      </c>
      <c r="F1753" s="27">
        <f t="shared" si="55"/>
        <v>25</v>
      </c>
      <c r="G1753" s="27">
        <v>5</v>
      </c>
      <c r="H1753" s="29">
        <v>5080.1000000000004</v>
      </c>
      <c r="I1753" s="27" t="s">
        <v>4694</v>
      </c>
      <c r="J1753" s="27" t="s">
        <v>4697</v>
      </c>
      <c r="K1753" s="30" t="s">
        <v>4701</v>
      </c>
    </row>
    <row r="1754" spans="1:11">
      <c r="A1754" s="26" t="s">
        <v>9303</v>
      </c>
      <c r="B1754" s="27">
        <v>1978</v>
      </c>
      <c r="C1754" s="27" t="s">
        <v>4706</v>
      </c>
      <c r="D1754" s="26">
        <v>22</v>
      </c>
      <c r="E1754" s="28">
        <f t="shared" si="54"/>
        <v>28816</v>
      </c>
      <c r="F1754" s="27">
        <f t="shared" si="55"/>
        <v>44</v>
      </c>
      <c r="G1754" s="27">
        <v>2</v>
      </c>
      <c r="H1754" s="29">
        <v>5077.1899999999996</v>
      </c>
      <c r="I1754" s="27" t="s">
        <v>4697</v>
      </c>
      <c r="J1754" s="27" t="s">
        <v>4694</v>
      </c>
      <c r="K1754" s="30" t="s">
        <v>4698</v>
      </c>
    </row>
    <row r="1755" spans="1:11">
      <c r="A1755" s="26" t="s">
        <v>9306</v>
      </c>
      <c r="B1755" s="27">
        <v>1993</v>
      </c>
      <c r="C1755" s="27" t="s">
        <v>4696</v>
      </c>
      <c r="D1755" s="26">
        <v>11</v>
      </c>
      <c r="E1755" s="28">
        <f t="shared" si="54"/>
        <v>34131</v>
      </c>
      <c r="F1755" s="27">
        <f t="shared" si="55"/>
        <v>29</v>
      </c>
      <c r="G1755" s="27">
        <v>0</v>
      </c>
      <c r="H1755" s="29">
        <v>5059.5600000000004</v>
      </c>
      <c r="I1755" s="27" t="s">
        <v>4697</v>
      </c>
      <c r="J1755" s="27" t="s">
        <v>4693</v>
      </c>
      <c r="K1755" s="30" t="s">
        <v>4715</v>
      </c>
    </row>
    <row r="1756" spans="1:11">
      <c r="A1756" s="26" t="s">
        <v>9308</v>
      </c>
      <c r="B1756" s="27">
        <v>1980</v>
      </c>
      <c r="C1756" s="27" t="s">
        <v>4702</v>
      </c>
      <c r="D1756" s="26">
        <v>7</v>
      </c>
      <c r="E1756" s="28">
        <f t="shared" si="54"/>
        <v>29471</v>
      </c>
      <c r="F1756" s="27">
        <f t="shared" si="55"/>
        <v>42</v>
      </c>
      <c r="G1756" s="27">
        <v>2</v>
      </c>
      <c r="H1756" s="29">
        <v>5054.05</v>
      </c>
      <c r="I1756" s="27" t="s">
        <v>4697</v>
      </c>
      <c r="J1756" s="27" t="s">
        <v>4697</v>
      </c>
      <c r="K1756" s="30" t="s">
        <v>4695</v>
      </c>
    </row>
    <row r="1757" spans="1:11">
      <c r="A1757" s="26" t="s">
        <v>9311</v>
      </c>
      <c r="B1757" s="27">
        <v>1997</v>
      </c>
      <c r="C1757" s="27" t="s">
        <v>4704</v>
      </c>
      <c r="D1757" s="26">
        <v>29</v>
      </c>
      <c r="E1757" s="28">
        <f t="shared" si="54"/>
        <v>35640</v>
      </c>
      <c r="F1757" s="27">
        <f t="shared" si="55"/>
        <v>25</v>
      </c>
      <c r="G1757" s="27">
        <v>0</v>
      </c>
      <c r="H1757" s="29">
        <v>5045.1499999999996</v>
      </c>
      <c r="I1757" s="27" t="s">
        <v>4697</v>
      </c>
      <c r="J1757" s="27" t="s">
        <v>4697</v>
      </c>
      <c r="K1757" s="30" t="s">
        <v>4698</v>
      </c>
    </row>
    <row r="1758" spans="1:11">
      <c r="A1758" s="26" t="s">
        <v>9314</v>
      </c>
      <c r="B1758" s="27">
        <v>2001</v>
      </c>
      <c r="C1758" s="27" t="s">
        <v>4692</v>
      </c>
      <c r="D1758" s="26">
        <v>16</v>
      </c>
      <c r="E1758" s="28">
        <f t="shared" si="54"/>
        <v>37180</v>
      </c>
      <c r="F1758" s="27">
        <f t="shared" si="55"/>
        <v>21</v>
      </c>
      <c r="G1758" s="27">
        <v>0</v>
      </c>
      <c r="H1758" s="29">
        <v>5043.13</v>
      </c>
      <c r="I1758" s="27" t="s">
        <v>4697</v>
      </c>
      <c r="J1758" s="27" t="s">
        <v>4694</v>
      </c>
      <c r="K1758" s="30" t="s">
        <v>4701</v>
      </c>
    </row>
    <row r="1759" spans="1:11">
      <c r="A1759" s="26" t="s">
        <v>9316</v>
      </c>
      <c r="B1759" s="27">
        <v>1997</v>
      </c>
      <c r="C1759" s="27" t="s">
        <v>4703</v>
      </c>
      <c r="D1759" s="26">
        <v>4</v>
      </c>
      <c r="E1759" s="28">
        <f t="shared" si="54"/>
        <v>35768</v>
      </c>
      <c r="F1759" s="27">
        <f t="shared" si="55"/>
        <v>25</v>
      </c>
      <c r="G1759" s="27">
        <v>0</v>
      </c>
      <c r="H1759" s="29">
        <v>5038.57</v>
      </c>
      <c r="I1759" s="27" t="s">
        <v>4697</v>
      </c>
      <c r="J1759" s="27" t="s">
        <v>4697</v>
      </c>
      <c r="K1759" s="30" t="s">
        <v>4716</v>
      </c>
    </row>
    <row r="1760" spans="1:11">
      <c r="A1760" s="26" t="s">
        <v>9319</v>
      </c>
      <c r="B1760" s="27">
        <v>1986</v>
      </c>
      <c r="C1760" s="27" t="s">
        <v>4696</v>
      </c>
      <c r="D1760" s="26">
        <v>29</v>
      </c>
      <c r="E1760" s="28">
        <f t="shared" si="54"/>
        <v>31592</v>
      </c>
      <c r="F1760" s="27">
        <f t="shared" si="55"/>
        <v>36</v>
      </c>
      <c r="G1760" s="27">
        <v>3</v>
      </c>
      <c r="H1760" s="29">
        <v>5034.1000000000004</v>
      </c>
      <c r="I1760" s="27" t="s">
        <v>4697</v>
      </c>
      <c r="J1760" s="27" t="s">
        <v>4697</v>
      </c>
      <c r="K1760" s="30" t="s">
        <v>4695</v>
      </c>
    </row>
    <row r="1761" spans="1:11">
      <c r="A1761" s="26" t="s">
        <v>9322</v>
      </c>
      <c r="B1761" s="27">
        <v>1991</v>
      </c>
      <c r="C1761" s="27" t="s">
        <v>4702</v>
      </c>
      <c r="D1761" s="26">
        <v>10</v>
      </c>
      <c r="E1761" s="28">
        <f t="shared" si="54"/>
        <v>33491</v>
      </c>
      <c r="F1761" s="27">
        <f t="shared" si="55"/>
        <v>31</v>
      </c>
      <c r="G1761" s="27">
        <v>2</v>
      </c>
      <c r="H1761" s="29">
        <v>5031.2700000000004</v>
      </c>
      <c r="I1761" s="27" t="s">
        <v>4694</v>
      </c>
      <c r="J1761" s="27" t="s">
        <v>4693</v>
      </c>
      <c r="K1761" s="30" t="s">
        <v>4705</v>
      </c>
    </row>
    <row r="1762" spans="1:11">
      <c r="A1762" s="26" t="s">
        <v>9325</v>
      </c>
      <c r="B1762" s="27">
        <v>1985</v>
      </c>
      <c r="C1762" s="27" t="s">
        <v>4703</v>
      </c>
      <c r="D1762" s="26">
        <v>28</v>
      </c>
      <c r="E1762" s="28">
        <f t="shared" si="54"/>
        <v>31409</v>
      </c>
      <c r="F1762" s="27">
        <f t="shared" si="55"/>
        <v>37</v>
      </c>
      <c r="G1762" s="27">
        <v>0</v>
      </c>
      <c r="H1762" s="29">
        <v>5028.1499999999996</v>
      </c>
      <c r="I1762" s="27" t="s">
        <v>4693</v>
      </c>
      <c r="J1762" s="27" t="s">
        <v>4697</v>
      </c>
      <c r="K1762" s="30" t="s">
        <v>4698</v>
      </c>
    </row>
    <row r="1763" spans="1:11">
      <c r="A1763" s="26" t="s">
        <v>9328</v>
      </c>
      <c r="B1763" s="27">
        <v>1988</v>
      </c>
      <c r="C1763" s="27" t="s">
        <v>4706</v>
      </c>
      <c r="D1763" s="26">
        <v>9</v>
      </c>
      <c r="E1763" s="28">
        <f t="shared" si="54"/>
        <v>32456</v>
      </c>
      <c r="F1763" s="27">
        <f t="shared" si="55"/>
        <v>34</v>
      </c>
      <c r="G1763" s="27">
        <v>1</v>
      </c>
      <c r="H1763" s="29">
        <v>5012.47</v>
      </c>
      <c r="I1763" s="27" t="s">
        <v>4697</v>
      </c>
      <c r="J1763" s="27" t="s">
        <v>4694</v>
      </c>
      <c r="K1763" s="30" t="s">
        <v>4701</v>
      </c>
    </row>
    <row r="1764" spans="1:11">
      <c r="A1764" s="26" t="s">
        <v>9331</v>
      </c>
      <c r="B1764" s="27">
        <v>1988</v>
      </c>
      <c r="C1764" s="27" t="s">
        <v>4704</v>
      </c>
      <c r="D1764" s="26">
        <v>8</v>
      </c>
      <c r="E1764" s="28">
        <f t="shared" si="54"/>
        <v>32332</v>
      </c>
      <c r="F1764" s="27">
        <f t="shared" si="55"/>
        <v>34</v>
      </c>
      <c r="G1764" s="27">
        <v>1</v>
      </c>
      <c r="H1764" s="29">
        <v>5003.8500000000004</v>
      </c>
      <c r="I1764" s="27" t="s">
        <v>4697</v>
      </c>
      <c r="J1764" s="27" t="s">
        <v>4694</v>
      </c>
      <c r="K1764" s="30" t="s">
        <v>4701</v>
      </c>
    </row>
    <row r="1765" spans="1:11">
      <c r="A1765" s="26" t="s">
        <v>9334</v>
      </c>
      <c r="B1765" s="27">
        <v>1977</v>
      </c>
      <c r="C1765" s="27" t="s">
        <v>4696</v>
      </c>
      <c r="D1765" s="26">
        <v>9</v>
      </c>
      <c r="E1765" s="28">
        <f t="shared" si="54"/>
        <v>28285</v>
      </c>
      <c r="F1765" s="27">
        <f t="shared" si="55"/>
        <v>45</v>
      </c>
      <c r="G1765" s="27">
        <v>2</v>
      </c>
      <c r="H1765" s="29">
        <v>5003.7700000000004</v>
      </c>
      <c r="I1765" s="27" t="s">
        <v>4697</v>
      </c>
      <c r="J1765" s="27" t="s">
        <v>4694</v>
      </c>
      <c r="K1765" s="30" t="s">
        <v>4695</v>
      </c>
    </row>
    <row r="1766" spans="1:11">
      <c r="A1766" s="26" t="s">
        <v>9336</v>
      </c>
      <c r="B1766" s="27">
        <v>1988</v>
      </c>
      <c r="C1766" s="27" t="s">
        <v>4702</v>
      </c>
      <c r="D1766" s="26">
        <v>4</v>
      </c>
      <c r="E1766" s="28">
        <f t="shared" si="54"/>
        <v>32390</v>
      </c>
      <c r="F1766" s="27">
        <f t="shared" si="55"/>
        <v>34</v>
      </c>
      <c r="G1766" s="27">
        <v>1</v>
      </c>
      <c r="H1766" s="29">
        <v>5002.78</v>
      </c>
      <c r="I1766" s="27" t="s">
        <v>4697</v>
      </c>
      <c r="J1766" s="27" t="s">
        <v>4697</v>
      </c>
      <c r="K1766" s="30" t="s">
        <v>4695</v>
      </c>
    </row>
    <row r="1767" spans="1:11">
      <c r="A1767" s="26" t="s">
        <v>9338</v>
      </c>
      <c r="B1767" s="27">
        <v>2001</v>
      </c>
      <c r="C1767" s="27" t="s">
        <v>4692</v>
      </c>
      <c r="D1767" s="26">
        <v>5</v>
      </c>
      <c r="E1767" s="28">
        <f t="shared" si="54"/>
        <v>37169</v>
      </c>
      <c r="F1767" s="27">
        <f t="shared" si="55"/>
        <v>21</v>
      </c>
      <c r="G1767" s="27">
        <v>0</v>
      </c>
      <c r="H1767" s="29">
        <v>4999.04</v>
      </c>
      <c r="I1767" s="27" t="s">
        <v>4697</v>
      </c>
      <c r="J1767" s="27" t="s">
        <v>4697</v>
      </c>
      <c r="K1767" s="30" t="s">
        <v>4701</v>
      </c>
    </row>
    <row r="1768" spans="1:11">
      <c r="A1768" s="26" t="s">
        <v>9340</v>
      </c>
      <c r="B1768" s="27">
        <v>1988</v>
      </c>
      <c r="C1768" s="27" t="s">
        <v>4696</v>
      </c>
      <c r="D1768" s="26">
        <v>24</v>
      </c>
      <c r="E1768" s="28">
        <f t="shared" si="54"/>
        <v>32318</v>
      </c>
      <c r="F1768" s="27">
        <f t="shared" si="55"/>
        <v>34</v>
      </c>
      <c r="G1768" s="27">
        <v>0</v>
      </c>
      <c r="H1768" s="29">
        <v>4992.38</v>
      </c>
      <c r="I1768" s="27" t="s">
        <v>4697</v>
      </c>
      <c r="J1768" s="27" t="s">
        <v>4694</v>
      </c>
      <c r="K1768" s="30" t="s">
        <v>4699</v>
      </c>
    </row>
    <row r="1769" spans="1:11">
      <c r="A1769" s="26" t="s">
        <v>9342</v>
      </c>
      <c r="B1769" s="27">
        <v>1973</v>
      </c>
      <c r="C1769" s="27" t="s">
        <v>4706</v>
      </c>
      <c r="D1769" s="26">
        <v>7</v>
      </c>
      <c r="E1769" s="28">
        <f t="shared" si="54"/>
        <v>26975</v>
      </c>
      <c r="F1769" s="27">
        <f t="shared" si="55"/>
        <v>49</v>
      </c>
      <c r="G1769" s="27">
        <v>0</v>
      </c>
      <c r="H1769" s="29">
        <v>4985.22</v>
      </c>
      <c r="I1769" s="27" t="s">
        <v>4697</v>
      </c>
      <c r="J1769" s="27" t="s">
        <v>4694</v>
      </c>
      <c r="K1769" s="30" t="s">
        <v>4695</v>
      </c>
    </row>
    <row r="1770" spans="1:11">
      <c r="A1770" s="26" t="s">
        <v>9344</v>
      </c>
      <c r="B1770" s="27">
        <v>1991</v>
      </c>
      <c r="C1770" s="27" t="s">
        <v>4700</v>
      </c>
      <c r="D1770" s="26">
        <v>30</v>
      </c>
      <c r="E1770" s="28">
        <f t="shared" si="54"/>
        <v>33480</v>
      </c>
      <c r="F1770" s="27">
        <f t="shared" si="55"/>
        <v>31</v>
      </c>
      <c r="G1770" s="27">
        <v>2</v>
      </c>
      <c r="H1770" s="29">
        <v>4949.76</v>
      </c>
      <c r="I1770" s="27" t="s">
        <v>4697</v>
      </c>
      <c r="J1770" s="27" t="s">
        <v>4693</v>
      </c>
      <c r="K1770" s="30" t="s">
        <v>4695</v>
      </c>
    </row>
    <row r="1771" spans="1:11">
      <c r="A1771" s="26" t="s">
        <v>9346</v>
      </c>
      <c r="B1771" s="27">
        <v>1974</v>
      </c>
      <c r="C1771" s="27" t="s">
        <v>4696</v>
      </c>
      <c r="D1771" s="26">
        <v>26</v>
      </c>
      <c r="E1771" s="28">
        <f t="shared" si="54"/>
        <v>27206</v>
      </c>
      <c r="F1771" s="27">
        <f t="shared" si="55"/>
        <v>48</v>
      </c>
      <c r="G1771" s="27">
        <v>0</v>
      </c>
      <c r="H1771" s="29">
        <v>4942.0600000000004</v>
      </c>
      <c r="I1771" s="27" t="s">
        <v>4697</v>
      </c>
      <c r="J1771" s="27" t="s">
        <v>4697</v>
      </c>
      <c r="K1771" s="30" t="s">
        <v>4695</v>
      </c>
    </row>
    <row r="1772" spans="1:11">
      <c r="A1772" s="26" t="s">
        <v>9349</v>
      </c>
      <c r="B1772" s="27">
        <v>1991</v>
      </c>
      <c r="C1772" s="27" t="s">
        <v>4706</v>
      </c>
      <c r="D1772" s="26">
        <v>27</v>
      </c>
      <c r="E1772" s="28">
        <f t="shared" si="54"/>
        <v>33569</v>
      </c>
      <c r="F1772" s="27">
        <f t="shared" si="55"/>
        <v>31</v>
      </c>
      <c r="G1772" s="27">
        <v>2</v>
      </c>
      <c r="H1772" s="29">
        <v>4934.71</v>
      </c>
      <c r="I1772" s="27" t="s">
        <v>4697</v>
      </c>
      <c r="J1772" s="27" t="s">
        <v>4694</v>
      </c>
      <c r="K1772" s="30" t="s">
        <v>4701</v>
      </c>
    </row>
    <row r="1773" spans="1:11">
      <c r="A1773" s="26" t="s">
        <v>9352</v>
      </c>
      <c r="B1773" s="27">
        <v>1991</v>
      </c>
      <c r="C1773" s="27" t="s">
        <v>4700</v>
      </c>
      <c r="D1773" s="26">
        <v>23</v>
      </c>
      <c r="E1773" s="28">
        <f t="shared" si="54"/>
        <v>33473</v>
      </c>
      <c r="F1773" s="27">
        <f t="shared" si="55"/>
        <v>31</v>
      </c>
      <c r="G1773" s="27">
        <v>2</v>
      </c>
      <c r="H1773" s="29">
        <v>4931.6499999999996</v>
      </c>
      <c r="I1773" s="27" t="s">
        <v>4697</v>
      </c>
      <c r="J1773" s="27" t="s">
        <v>4694</v>
      </c>
      <c r="K1773" s="30" t="s">
        <v>4701</v>
      </c>
    </row>
    <row r="1774" spans="1:11">
      <c r="A1774" s="26" t="s">
        <v>9354</v>
      </c>
      <c r="B1774" s="27">
        <v>1993</v>
      </c>
      <c r="C1774" s="27" t="s">
        <v>4700</v>
      </c>
      <c r="D1774" s="26">
        <v>10</v>
      </c>
      <c r="E1774" s="28">
        <f t="shared" si="54"/>
        <v>34191</v>
      </c>
      <c r="F1774" s="27">
        <f t="shared" si="55"/>
        <v>29</v>
      </c>
      <c r="G1774" s="27">
        <v>2</v>
      </c>
      <c r="H1774" s="29">
        <v>4922.92</v>
      </c>
      <c r="I1774" s="27" t="s">
        <v>4697</v>
      </c>
      <c r="J1774" s="27" t="s">
        <v>4697</v>
      </c>
      <c r="K1774" s="30" t="s">
        <v>4698</v>
      </c>
    </row>
    <row r="1775" spans="1:11">
      <c r="A1775" s="26" t="s">
        <v>9357</v>
      </c>
      <c r="B1775" s="27">
        <v>2002</v>
      </c>
      <c r="C1775" s="27" t="s">
        <v>4700</v>
      </c>
      <c r="D1775" s="26">
        <v>21</v>
      </c>
      <c r="E1775" s="28">
        <f t="shared" si="54"/>
        <v>37489</v>
      </c>
      <c r="F1775" s="27">
        <f t="shared" si="55"/>
        <v>20</v>
      </c>
      <c r="G1775" s="27">
        <v>5</v>
      </c>
      <c r="H1775" s="29">
        <v>4915.0600000000004</v>
      </c>
      <c r="I1775" s="27" t="s">
        <v>4697</v>
      </c>
      <c r="J1775" s="27" t="s">
        <v>4693</v>
      </c>
      <c r="K1775" s="30" t="s">
        <v>4708</v>
      </c>
    </row>
    <row r="1776" spans="1:11">
      <c r="A1776" s="26" t="s">
        <v>9359</v>
      </c>
      <c r="B1776" s="27">
        <v>1981</v>
      </c>
      <c r="C1776" s="27" t="s">
        <v>4692</v>
      </c>
      <c r="D1776" s="26">
        <v>18</v>
      </c>
      <c r="E1776" s="28">
        <f t="shared" si="54"/>
        <v>29877</v>
      </c>
      <c r="F1776" s="27">
        <f t="shared" si="55"/>
        <v>41</v>
      </c>
      <c r="G1776" s="27">
        <v>1</v>
      </c>
      <c r="H1776" s="29">
        <v>4911.8900000000003</v>
      </c>
      <c r="I1776" s="27" t="s">
        <v>4697</v>
      </c>
      <c r="J1776" s="27" t="s">
        <v>4694</v>
      </c>
      <c r="K1776" s="30" t="s">
        <v>4695</v>
      </c>
    </row>
    <row r="1777" spans="1:11">
      <c r="A1777" s="26" t="s">
        <v>9361</v>
      </c>
      <c r="B1777" s="27">
        <v>1993</v>
      </c>
      <c r="C1777" s="27" t="s">
        <v>4704</v>
      </c>
      <c r="D1777" s="26">
        <v>10</v>
      </c>
      <c r="E1777" s="28">
        <f t="shared" si="54"/>
        <v>34160</v>
      </c>
      <c r="F1777" s="27">
        <f t="shared" si="55"/>
        <v>29</v>
      </c>
      <c r="G1777" s="27">
        <v>2</v>
      </c>
      <c r="H1777" s="29">
        <v>4906.41</v>
      </c>
      <c r="I1777" s="27" t="s">
        <v>4697</v>
      </c>
      <c r="J1777" s="27" t="s">
        <v>4693</v>
      </c>
      <c r="K1777" s="30" t="s">
        <v>4698</v>
      </c>
    </row>
    <row r="1778" spans="1:11">
      <c r="A1778" s="26" t="s">
        <v>9363</v>
      </c>
      <c r="B1778" s="27">
        <v>1988</v>
      </c>
      <c r="C1778" s="27" t="s">
        <v>4702</v>
      </c>
      <c r="D1778" s="26">
        <v>23</v>
      </c>
      <c r="E1778" s="28">
        <f t="shared" si="54"/>
        <v>32409</v>
      </c>
      <c r="F1778" s="27">
        <f t="shared" si="55"/>
        <v>34</v>
      </c>
      <c r="G1778" s="27">
        <v>1</v>
      </c>
      <c r="H1778" s="29">
        <v>4894.75</v>
      </c>
      <c r="I1778" s="27" t="s">
        <v>4694</v>
      </c>
      <c r="J1778" s="27" t="s">
        <v>4694</v>
      </c>
      <c r="K1778" s="30" t="s">
        <v>4698</v>
      </c>
    </row>
    <row r="1779" spans="1:11">
      <c r="A1779" s="26" t="s">
        <v>9366</v>
      </c>
      <c r="B1779" s="27">
        <v>1990</v>
      </c>
      <c r="C1779" s="27" t="s">
        <v>4706</v>
      </c>
      <c r="D1779" s="26">
        <v>28</v>
      </c>
      <c r="E1779" s="28">
        <f t="shared" si="54"/>
        <v>33205</v>
      </c>
      <c r="F1779" s="27">
        <f t="shared" si="55"/>
        <v>32</v>
      </c>
      <c r="G1779" s="27">
        <v>3</v>
      </c>
      <c r="H1779" s="29">
        <v>4894.3900000000003</v>
      </c>
      <c r="I1779" s="27" t="s">
        <v>4697</v>
      </c>
      <c r="J1779" s="27" t="s">
        <v>4694</v>
      </c>
      <c r="K1779" s="30" t="s">
        <v>4695</v>
      </c>
    </row>
    <row r="1780" spans="1:11">
      <c r="A1780" s="26" t="s">
        <v>9368</v>
      </c>
      <c r="B1780" s="27">
        <v>1989</v>
      </c>
      <c r="C1780" s="27" t="s">
        <v>4704</v>
      </c>
      <c r="D1780" s="26">
        <v>10</v>
      </c>
      <c r="E1780" s="28">
        <f t="shared" si="54"/>
        <v>32699</v>
      </c>
      <c r="F1780" s="27">
        <f t="shared" si="55"/>
        <v>33</v>
      </c>
      <c r="G1780" s="27">
        <v>2</v>
      </c>
      <c r="H1780" s="29">
        <v>4890</v>
      </c>
      <c r="I1780" s="27" t="s">
        <v>4694</v>
      </c>
      <c r="J1780" s="27" t="s">
        <v>4697</v>
      </c>
      <c r="K1780" s="30" t="s">
        <v>4695</v>
      </c>
    </row>
    <row r="1781" spans="1:11">
      <c r="A1781" s="26" t="s">
        <v>9371</v>
      </c>
      <c r="B1781" s="27">
        <v>1986</v>
      </c>
      <c r="C1781" s="27" t="s">
        <v>4692</v>
      </c>
      <c r="D1781" s="26">
        <v>27</v>
      </c>
      <c r="E1781" s="28">
        <f t="shared" si="54"/>
        <v>31712</v>
      </c>
      <c r="F1781" s="27">
        <f t="shared" si="55"/>
        <v>36</v>
      </c>
      <c r="G1781" s="27">
        <v>0</v>
      </c>
      <c r="H1781" s="29">
        <v>4889.04</v>
      </c>
      <c r="I1781" s="27" t="s">
        <v>4697</v>
      </c>
      <c r="J1781" s="27" t="s">
        <v>4693</v>
      </c>
      <c r="K1781" s="30" t="s">
        <v>4695</v>
      </c>
    </row>
    <row r="1782" spans="1:11">
      <c r="A1782" s="26" t="s">
        <v>9373</v>
      </c>
      <c r="B1782" s="27">
        <v>1986</v>
      </c>
      <c r="C1782" s="27" t="s">
        <v>4703</v>
      </c>
      <c r="D1782" s="26">
        <v>23</v>
      </c>
      <c r="E1782" s="28">
        <f t="shared" si="54"/>
        <v>31769</v>
      </c>
      <c r="F1782" s="27">
        <f t="shared" si="55"/>
        <v>36</v>
      </c>
      <c r="G1782" s="27">
        <v>0</v>
      </c>
      <c r="H1782" s="29">
        <v>4883.87</v>
      </c>
      <c r="I1782" s="27" t="s">
        <v>4697</v>
      </c>
      <c r="J1782" s="27" t="s">
        <v>4693</v>
      </c>
      <c r="K1782" s="30" t="s">
        <v>4701</v>
      </c>
    </row>
    <row r="1783" spans="1:11">
      <c r="A1783" s="26" t="s">
        <v>9375</v>
      </c>
      <c r="B1783" s="27">
        <v>1997</v>
      </c>
      <c r="C1783" s="27" t="s">
        <v>4702</v>
      </c>
      <c r="D1783" s="26">
        <v>29</v>
      </c>
      <c r="E1783" s="28">
        <f t="shared" si="54"/>
        <v>35702</v>
      </c>
      <c r="F1783" s="27">
        <f t="shared" si="55"/>
        <v>25</v>
      </c>
      <c r="G1783" s="27">
        <v>4</v>
      </c>
      <c r="H1783" s="29">
        <v>4877.9799999999996</v>
      </c>
      <c r="I1783" s="27" t="s">
        <v>4697</v>
      </c>
      <c r="J1783" s="27" t="s">
        <v>4694</v>
      </c>
      <c r="K1783" s="30" t="s">
        <v>4698</v>
      </c>
    </row>
    <row r="1784" spans="1:11">
      <c r="A1784" s="26" t="s">
        <v>9377</v>
      </c>
      <c r="B1784" s="27">
        <v>1989</v>
      </c>
      <c r="C1784" s="27" t="s">
        <v>4702</v>
      </c>
      <c r="D1784" s="26">
        <v>1</v>
      </c>
      <c r="E1784" s="28">
        <f t="shared" si="54"/>
        <v>32752</v>
      </c>
      <c r="F1784" s="27">
        <f t="shared" si="55"/>
        <v>33</v>
      </c>
      <c r="G1784" s="27">
        <v>3</v>
      </c>
      <c r="H1784" s="29">
        <v>4859.8900000000003</v>
      </c>
      <c r="I1784" s="27" t="s">
        <v>4697</v>
      </c>
      <c r="J1784" s="27" t="s">
        <v>4694</v>
      </c>
      <c r="K1784" s="30" t="s">
        <v>4701</v>
      </c>
    </row>
    <row r="1785" spans="1:11">
      <c r="A1785" s="26" t="s">
        <v>9379</v>
      </c>
      <c r="B1785" s="27">
        <v>1995</v>
      </c>
      <c r="C1785" s="27" t="s">
        <v>4703</v>
      </c>
      <c r="D1785" s="26">
        <v>27</v>
      </c>
      <c r="E1785" s="28">
        <f t="shared" si="54"/>
        <v>35060</v>
      </c>
      <c r="F1785" s="27">
        <f t="shared" si="55"/>
        <v>27</v>
      </c>
      <c r="G1785" s="27">
        <v>3</v>
      </c>
      <c r="H1785" s="29">
        <v>4846.92</v>
      </c>
      <c r="I1785" s="27" t="s">
        <v>4697</v>
      </c>
      <c r="J1785" s="27" t="s">
        <v>4694</v>
      </c>
      <c r="K1785" s="30" t="s">
        <v>4708</v>
      </c>
    </row>
    <row r="1786" spans="1:11">
      <c r="A1786" s="26" t="s">
        <v>9380</v>
      </c>
      <c r="B1786" s="27">
        <v>2001</v>
      </c>
      <c r="C1786" s="27" t="s">
        <v>4696</v>
      </c>
      <c r="D1786" s="26">
        <v>7</v>
      </c>
      <c r="E1786" s="28">
        <f t="shared" si="54"/>
        <v>37049</v>
      </c>
      <c r="F1786" s="27">
        <f t="shared" si="55"/>
        <v>22</v>
      </c>
      <c r="G1786" s="27">
        <v>0</v>
      </c>
      <c r="H1786" s="29">
        <v>4846.53</v>
      </c>
      <c r="I1786" s="27" t="s">
        <v>4697</v>
      </c>
      <c r="J1786" s="27" t="s">
        <v>4694</v>
      </c>
      <c r="K1786" s="30" t="s">
        <v>4715</v>
      </c>
    </row>
    <row r="1787" spans="1:11">
      <c r="A1787" s="26" t="s">
        <v>9383</v>
      </c>
      <c r="B1787" s="27">
        <v>1974</v>
      </c>
      <c r="C1787" s="27" t="s">
        <v>4702</v>
      </c>
      <c r="D1787" s="26">
        <v>11</v>
      </c>
      <c r="E1787" s="28">
        <f t="shared" si="54"/>
        <v>27283</v>
      </c>
      <c r="F1787" s="27">
        <f t="shared" si="55"/>
        <v>48</v>
      </c>
      <c r="G1787" s="27">
        <v>0</v>
      </c>
      <c r="H1787" s="29">
        <v>4844.67</v>
      </c>
      <c r="I1787" s="27" t="s">
        <v>4697</v>
      </c>
      <c r="J1787" s="27" t="s">
        <v>4697</v>
      </c>
      <c r="K1787" s="30" t="s">
        <v>4695</v>
      </c>
    </row>
    <row r="1788" spans="1:11">
      <c r="A1788" s="26" t="s">
        <v>9385</v>
      </c>
      <c r="B1788" s="27">
        <v>1979</v>
      </c>
      <c r="C1788" s="27" t="s">
        <v>4703</v>
      </c>
      <c r="D1788" s="26">
        <v>13</v>
      </c>
      <c r="E1788" s="28">
        <f t="shared" si="54"/>
        <v>29202</v>
      </c>
      <c r="F1788" s="27">
        <f t="shared" si="55"/>
        <v>43</v>
      </c>
      <c r="G1788" s="27">
        <v>2</v>
      </c>
      <c r="H1788" s="29">
        <v>4843.79</v>
      </c>
      <c r="I1788" s="27" t="s">
        <v>4697</v>
      </c>
      <c r="J1788" s="27" t="s">
        <v>4694</v>
      </c>
      <c r="K1788" s="30" t="s">
        <v>4695</v>
      </c>
    </row>
    <row r="1789" spans="1:11">
      <c r="A1789" s="26" t="s">
        <v>9388</v>
      </c>
      <c r="B1789" s="27">
        <v>1995</v>
      </c>
      <c r="C1789" s="27" t="s">
        <v>4702</v>
      </c>
      <c r="D1789" s="26">
        <v>29</v>
      </c>
      <c r="E1789" s="28">
        <f t="shared" si="54"/>
        <v>34971</v>
      </c>
      <c r="F1789" s="27">
        <f t="shared" si="55"/>
        <v>27</v>
      </c>
      <c r="G1789" s="27">
        <v>0</v>
      </c>
      <c r="H1789" s="29">
        <v>4840.95</v>
      </c>
      <c r="I1789" s="27" t="s">
        <v>4697</v>
      </c>
      <c r="J1789" s="27" t="s">
        <v>4693</v>
      </c>
      <c r="K1789" s="30" t="s">
        <v>4715</v>
      </c>
    </row>
    <row r="1790" spans="1:11">
      <c r="A1790" s="26" t="s">
        <v>9390</v>
      </c>
      <c r="B1790" s="27">
        <v>1984</v>
      </c>
      <c r="C1790" s="27" t="s">
        <v>4692</v>
      </c>
      <c r="D1790" s="26">
        <v>15</v>
      </c>
      <c r="E1790" s="28">
        <f t="shared" si="54"/>
        <v>30970</v>
      </c>
      <c r="F1790" s="27">
        <f t="shared" si="55"/>
        <v>38</v>
      </c>
      <c r="G1790" s="27">
        <v>3</v>
      </c>
      <c r="H1790" s="29">
        <v>4839.18</v>
      </c>
      <c r="I1790" s="27" t="s">
        <v>4697</v>
      </c>
      <c r="J1790" s="27" t="s">
        <v>4693</v>
      </c>
      <c r="K1790" s="30" t="s">
        <v>4698</v>
      </c>
    </row>
    <row r="1791" spans="1:11">
      <c r="A1791" s="26" t="s">
        <v>9392</v>
      </c>
      <c r="B1791" s="27">
        <v>1992</v>
      </c>
      <c r="C1791" s="27" t="s">
        <v>4702</v>
      </c>
      <c r="D1791" s="26">
        <v>10</v>
      </c>
      <c r="E1791" s="28">
        <f t="shared" si="54"/>
        <v>33857</v>
      </c>
      <c r="F1791" s="27">
        <f t="shared" si="55"/>
        <v>30</v>
      </c>
      <c r="G1791" s="27">
        <v>3</v>
      </c>
      <c r="H1791" s="29">
        <v>4837.58</v>
      </c>
      <c r="I1791" s="27" t="s">
        <v>4694</v>
      </c>
      <c r="J1791" s="27" t="s">
        <v>4697</v>
      </c>
      <c r="K1791" s="30" t="s">
        <v>4695</v>
      </c>
    </row>
    <row r="1792" spans="1:11">
      <c r="A1792" s="26" t="s">
        <v>9395</v>
      </c>
      <c r="B1792" s="27">
        <v>2000</v>
      </c>
      <c r="C1792" s="27" t="s">
        <v>4703</v>
      </c>
      <c r="D1792" s="26">
        <v>11</v>
      </c>
      <c r="E1792" s="28">
        <f t="shared" si="54"/>
        <v>36871</v>
      </c>
      <c r="F1792" s="27">
        <f t="shared" si="55"/>
        <v>22</v>
      </c>
      <c r="G1792" s="27">
        <v>0</v>
      </c>
      <c r="H1792" s="29">
        <v>4835.43</v>
      </c>
      <c r="I1792" s="27" t="s">
        <v>4697</v>
      </c>
      <c r="J1792" s="27" t="s">
        <v>4697</v>
      </c>
      <c r="K1792" s="30" t="s">
        <v>4715</v>
      </c>
    </row>
    <row r="1793" spans="1:11">
      <c r="A1793" s="26" t="s">
        <v>9397</v>
      </c>
      <c r="B1793" s="27">
        <v>2002</v>
      </c>
      <c r="C1793" s="27" t="s">
        <v>4696</v>
      </c>
      <c r="D1793" s="26">
        <v>27</v>
      </c>
      <c r="E1793" s="28">
        <f t="shared" si="54"/>
        <v>37434</v>
      </c>
      <c r="F1793" s="27">
        <f t="shared" si="55"/>
        <v>20</v>
      </c>
      <c r="G1793" s="27">
        <v>5</v>
      </c>
      <c r="H1793" s="29">
        <v>4830.63</v>
      </c>
      <c r="I1793" s="27" t="s">
        <v>4697</v>
      </c>
      <c r="J1793" s="27" t="s">
        <v>4693</v>
      </c>
      <c r="K1793" s="30" t="s">
        <v>4701</v>
      </c>
    </row>
    <row r="1794" spans="1:11">
      <c r="A1794" s="26" t="s">
        <v>9399</v>
      </c>
      <c r="B1794" s="27">
        <v>1995</v>
      </c>
      <c r="C1794" s="27" t="s">
        <v>4703</v>
      </c>
      <c r="D1794" s="26">
        <v>1</v>
      </c>
      <c r="E1794" s="28">
        <f t="shared" ref="E1794:E1857" si="56">DATE(B1794,MONTH(DATEVALUE("1-"&amp;C1794&amp;"-"&amp;B1794)),D1794)</f>
        <v>35034</v>
      </c>
      <c r="F1794" s="27">
        <f t="shared" ref="F1794:F1857" si="57">DATEDIF(E1794,DATE(2023,6,8),"y")</f>
        <v>27</v>
      </c>
      <c r="G1794" s="27">
        <v>3</v>
      </c>
      <c r="H1794" s="29">
        <v>4827.8999999999996</v>
      </c>
      <c r="I1794" s="27" t="s">
        <v>4693</v>
      </c>
      <c r="J1794" s="27" t="s">
        <v>4697</v>
      </c>
      <c r="K1794" s="30" t="s">
        <v>10711</v>
      </c>
    </row>
    <row r="1795" spans="1:11">
      <c r="A1795" s="26" t="s">
        <v>9401</v>
      </c>
      <c r="B1795" s="27">
        <v>1981</v>
      </c>
      <c r="C1795" s="27" t="s">
        <v>4704</v>
      </c>
      <c r="D1795" s="26">
        <v>3</v>
      </c>
      <c r="E1795" s="28">
        <f t="shared" si="56"/>
        <v>29770</v>
      </c>
      <c r="F1795" s="27">
        <f t="shared" si="57"/>
        <v>41</v>
      </c>
      <c r="G1795" s="27">
        <v>1</v>
      </c>
      <c r="H1795" s="29">
        <v>4827.1000000000004</v>
      </c>
      <c r="I1795" s="27" t="s">
        <v>4697</v>
      </c>
      <c r="J1795" s="27" t="s">
        <v>4693</v>
      </c>
      <c r="K1795" s="30" t="s">
        <v>4695</v>
      </c>
    </row>
    <row r="1796" spans="1:11">
      <c r="A1796" s="26" t="s">
        <v>9403</v>
      </c>
      <c r="B1796" s="27">
        <v>1978</v>
      </c>
      <c r="C1796" s="27" t="s">
        <v>4692</v>
      </c>
      <c r="D1796" s="26">
        <v>3</v>
      </c>
      <c r="E1796" s="28">
        <f t="shared" si="56"/>
        <v>28766</v>
      </c>
      <c r="F1796" s="27">
        <f t="shared" si="57"/>
        <v>44</v>
      </c>
      <c r="G1796" s="27">
        <v>2</v>
      </c>
      <c r="H1796" s="29">
        <v>4812.34</v>
      </c>
      <c r="I1796" s="27" t="s">
        <v>4697</v>
      </c>
      <c r="J1796" s="27" t="s">
        <v>4694</v>
      </c>
      <c r="K1796" s="30" t="s">
        <v>4695</v>
      </c>
    </row>
    <row r="1797" spans="1:11">
      <c r="A1797" s="26" t="s">
        <v>9404</v>
      </c>
      <c r="B1797" s="27">
        <v>1989</v>
      </c>
      <c r="C1797" s="27" t="s">
        <v>4703</v>
      </c>
      <c r="D1797" s="26">
        <v>16</v>
      </c>
      <c r="E1797" s="28">
        <f t="shared" si="56"/>
        <v>32858</v>
      </c>
      <c r="F1797" s="27">
        <f t="shared" si="57"/>
        <v>33</v>
      </c>
      <c r="G1797" s="27">
        <v>1</v>
      </c>
      <c r="H1797" s="29">
        <v>4795.66</v>
      </c>
      <c r="I1797" s="27" t="s">
        <v>4697</v>
      </c>
      <c r="J1797" s="27" t="s">
        <v>4693</v>
      </c>
      <c r="K1797" s="30" t="s">
        <v>4695</v>
      </c>
    </row>
    <row r="1798" spans="1:11">
      <c r="A1798" s="26" t="s">
        <v>9406</v>
      </c>
      <c r="B1798" s="27">
        <v>1987</v>
      </c>
      <c r="C1798" s="27" t="s">
        <v>4696</v>
      </c>
      <c r="D1798" s="26">
        <v>22</v>
      </c>
      <c r="E1798" s="28">
        <f t="shared" si="56"/>
        <v>31950</v>
      </c>
      <c r="F1798" s="27">
        <f t="shared" si="57"/>
        <v>35</v>
      </c>
      <c r="G1798" s="27">
        <v>3</v>
      </c>
      <c r="H1798" s="29">
        <v>4787.42</v>
      </c>
      <c r="I1798" s="27" t="s">
        <v>4697</v>
      </c>
      <c r="J1798" s="27" t="s">
        <v>4694</v>
      </c>
      <c r="K1798" s="30" t="s">
        <v>4695</v>
      </c>
    </row>
    <row r="1799" spans="1:11">
      <c r="A1799" s="26" t="s">
        <v>9409</v>
      </c>
      <c r="B1799" s="27">
        <v>1989</v>
      </c>
      <c r="C1799" s="27" t="s">
        <v>4703</v>
      </c>
      <c r="D1799" s="26">
        <v>9</v>
      </c>
      <c r="E1799" s="28">
        <f t="shared" si="56"/>
        <v>32851</v>
      </c>
      <c r="F1799" s="27">
        <f t="shared" si="57"/>
        <v>33</v>
      </c>
      <c r="G1799" s="27">
        <v>1</v>
      </c>
      <c r="H1799" s="29">
        <v>4779.6000000000004</v>
      </c>
      <c r="I1799" s="27" t="s">
        <v>4697</v>
      </c>
      <c r="J1799" s="27" t="s">
        <v>4694</v>
      </c>
      <c r="K1799" s="30" t="s">
        <v>4695</v>
      </c>
    </row>
    <row r="1800" spans="1:11">
      <c r="A1800" s="26" t="s">
        <v>9412</v>
      </c>
      <c r="B1800" s="27">
        <v>1989</v>
      </c>
      <c r="C1800" s="27" t="s">
        <v>4700</v>
      </c>
      <c r="D1800" s="26">
        <v>1</v>
      </c>
      <c r="E1800" s="28">
        <f t="shared" si="56"/>
        <v>32721</v>
      </c>
      <c r="F1800" s="27">
        <f t="shared" si="57"/>
        <v>33</v>
      </c>
      <c r="G1800" s="27">
        <v>1</v>
      </c>
      <c r="H1800" s="29">
        <v>4766.0200000000004</v>
      </c>
      <c r="I1800" s="27" t="s">
        <v>4697</v>
      </c>
      <c r="J1800" s="27" t="s">
        <v>4694</v>
      </c>
      <c r="K1800" s="30" t="s">
        <v>4701</v>
      </c>
    </row>
    <row r="1801" spans="1:11">
      <c r="A1801" s="26" t="s">
        <v>9414</v>
      </c>
      <c r="B1801" s="27">
        <v>1987</v>
      </c>
      <c r="C1801" s="27" t="s">
        <v>4702</v>
      </c>
      <c r="D1801" s="26">
        <v>27</v>
      </c>
      <c r="E1801" s="28">
        <f t="shared" si="56"/>
        <v>32047</v>
      </c>
      <c r="F1801" s="27">
        <f t="shared" si="57"/>
        <v>35</v>
      </c>
      <c r="G1801" s="27">
        <v>1</v>
      </c>
      <c r="H1801" s="29">
        <v>4762.33</v>
      </c>
      <c r="I1801" s="27" t="s">
        <v>4694</v>
      </c>
      <c r="J1801" s="27" t="s">
        <v>4694</v>
      </c>
      <c r="K1801" s="30" t="s">
        <v>4701</v>
      </c>
    </row>
    <row r="1802" spans="1:11">
      <c r="A1802" s="26" t="s">
        <v>9417</v>
      </c>
      <c r="B1802" s="27">
        <v>1992</v>
      </c>
      <c r="C1802" s="27" t="s">
        <v>4700</v>
      </c>
      <c r="D1802" s="26">
        <v>16</v>
      </c>
      <c r="E1802" s="28">
        <f t="shared" si="56"/>
        <v>33832</v>
      </c>
      <c r="F1802" s="27">
        <f t="shared" si="57"/>
        <v>30</v>
      </c>
      <c r="G1802" s="27">
        <v>2</v>
      </c>
      <c r="H1802" s="29">
        <v>4753.6400000000003</v>
      </c>
      <c r="I1802" s="27" t="s">
        <v>4697</v>
      </c>
      <c r="J1802" s="27" t="s">
        <v>4694</v>
      </c>
      <c r="K1802" s="30" t="s">
        <v>4695</v>
      </c>
    </row>
    <row r="1803" spans="1:11">
      <c r="A1803" s="26" t="s">
        <v>9419</v>
      </c>
      <c r="B1803" s="27">
        <v>1987</v>
      </c>
      <c r="C1803" s="27" t="s">
        <v>4706</v>
      </c>
      <c r="D1803" s="26">
        <v>22</v>
      </c>
      <c r="E1803" s="28">
        <f t="shared" si="56"/>
        <v>32103</v>
      </c>
      <c r="F1803" s="27">
        <f t="shared" si="57"/>
        <v>35</v>
      </c>
      <c r="G1803" s="27">
        <v>1</v>
      </c>
      <c r="H1803" s="29">
        <v>4751.07</v>
      </c>
      <c r="I1803" s="27" t="s">
        <v>4694</v>
      </c>
      <c r="J1803" s="27" t="s">
        <v>4693</v>
      </c>
      <c r="K1803" s="30" t="s">
        <v>4701</v>
      </c>
    </row>
    <row r="1804" spans="1:11">
      <c r="A1804" s="26" t="s">
        <v>9421</v>
      </c>
      <c r="B1804" s="27">
        <v>1987</v>
      </c>
      <c r="C1804" s="27" t="s">
        <v>4702</v>
      </c>
      <c r="D1804" s="26">
        <v>2</v>
      </c>
      <c r="E1804" s="28">
        <f t="shared" si="56"/>
        <v>32022</v>
      </c>
      <c r="F1804" s="27">
        <f t="shared" si="57"/>
        <v>35</v>
      </c>
      <c r="G1804" s="27">
        <v>1</v>
      </c>
      <c r="H1804" s="29">
        <v>4747.05</v>
      </c>
      <c r="I1804" s="27" t="s">
        <v>4697</v>
      </c>
      <c r="J1804" s="27" t="s">
        <v>4697</v>
      </c>
      <c r="K1804" s="30" t="s">
        <v>4695</v>
      </c>
    </row>
    <row r="1805" spans="1:11">
      <c r="A1805" s="26" t="s">
        <v>9422</v>
      </c>
      <c r="B1805" s="27">
        <v>1987</v>
      </c>
      <c r="C1805" s="27" t="s">
        <v>4696</v>
      </c>
      <c r="D1805" s="26">
        <v>5</v>
      </c>
      <c r="E1805" s="28">
        <f t="shared" si="56"/>
        <v>31933</v>
      </c>
      <c r="F1805" s="27">
        <f t="shared" si="57"/>
        <v>36</v>
      </c>
      <c r="G1805" s="27">
        <v>1</v>
      </c>
      <c r="H1805" s="29">
        <v>4746.34</v>
      </c>
      <c r="I1805" s="27" t="s">
        <v>4697</v>
      </c>
      <c r="J1805" s="27" t="s">
        <v>4697</v>
      </c>
      <c r="K1805" s="30" t="s">
        <v>4701</v>
      </c>
    </row>
    <row r="1806" spans="1:11">
      <c r="A1806" s="26" t="s">
        <v>9424</v>
      </c>
      <c r="B1806" s="27">
        <v>2004</v>
      </c>
      <c r="C1806" s="27" t="s">
        <v>4706</v>
      </c>
      <c r="D1806" s="26">
        <v>24</v>
      </c>
      <c r="E1806" s="28">
        <f t="shared" si="56"/>
        <v>38315</v>
      </c>
      <c r="F1806" s="27">
        <f t="shared" si="57"/>
        <v>18</v>
      </c>
      <c r="G1806" s="27">
        <v>0</v>
      </c>
      <c r="H1806" s="29">
        <v>4740.78</v>
      </c>
      <c r="I1806" s="27" t="s">
        <v>4697</v>
      </c>
      <c r="J1806" s="27" t="s">
        <v>4694</v>
      </c>
      <c r="K1806" s="30" t="s">
        <v>4715</v>
      </c>
    </row>
    <row r="1807" spans="1:11">
      <c r="A1807" s="26" t="s">
        <v>9427</v>
      </c>
      <c r="B1807" s="27">
        <v>1991</v>
      </c>
      <c r="C1807" s="27" t="s">
        <v>4692</v>
      </c>
      <c r="D1807" s="26">
        <v>12</v>
      </c>
      <c r="E1807" s="28">
        <f t="shared" si="56"/>
        <v>33523</v>
      </c>
      <c r="F1807" s="27">
        <f t="shared" si="57"/>
        <v>31</v>
      </c>
      <c r="G1807" s="27">
        <v>1</v>
      </c>
      <c r="H1807" s="29">
        <v>4738.2700000000004</v>
      </c>
      <c r="I1807" s="27" t="s">
        <v>4697</v>
      </c>
      <c r="J1807" s="27" t="s">
        <v>4694</v>
      </c>
      <c r="K1807" s="30" t="s">
        <v>4698</v>
      </c>
    </row>
    <row r="1808" spans="1:11">
      <c r="A1808" s="26" t="s">
        <v>9429</v>
      </c>
      <c r="B1808" s="27">
        <v>1986</v>
      </c>
      <c r="C1808" s="27" t="s">
        <v>4702</v>
      </c>
      <c r="D1808" s="26">
        <v>5</v>
      </c>
      <c r="E1808" s="28">
        <f t="shared" si="56"/>
        <v>31660</v>
      </c>
      <c r="F1808" s="27">
        <f t="shared" si="57"/>
        <v>36</v>
      </c>
      <c r="G1808" s="27">
        <v>3</v>
      </c>
      <c r="H1808" s="29">
        <v>4734.6400000000003</v>
      </c>
      <c r="I1808" s="27" t="s">
        <v>4697</v>
      </c>
      <c r="J1808" s="27" t="s">
        <v>4693</v>
      </c>
      <c r="K1808" s="30" t="s">
        <v>4695</v>
      </c>
    </row>
    <row r="1809" spans="1:11">
      <c r="A1809" s="26" t="s">
        <v>9432</v>
      </c>
      <c r="B1809" s="27">
        <v>1980</v>
      </c>
      <c r="C1809" s="27" t="s">
        <v>4704</v>
      </c>
      <c r="D1809" s="26">
        <v>2</v>
      </c>
      <c r="E1809" s="28">
        <f t="shared" si="56"/>
        <v>29404</v>
      </c>
      <c r="F1809" s="27">
        <f t="shared" si="57"/>
        <v>42</v>
      </c>
      <c r="G1809" s="27">
        <v>2</v>
      </c>
      <c r="H1809" s="29">
        <v>4728.71</v>
      </c>
      <c r="I1809" s="27" t="s">
        <v>4697</v>
      </c>
      <c r="J1809" s="27" t="s">
        <v>4694</v>
      </c>
      <c r="K1809" s="30" t="s">
        <v>4698</v>
      </c>
    </row>
    <row r="1810" spans="1:11">
      <c r="A1810" s="26" t="s">
        <v>9435</v>
      </c>
      <c r="B1810" s="27">
        <v>1994</v>
      </c>
      <c r="C1810" s="27" t="s">
        <v>4700</v>
      </c>
      <c r="D1810" s="26">
        <v>12</v>
      </c>
      <c r="E1810" s="28">
        <f t="shared" si="56"/>
        <v>34558</v>
      </c>
      <c r="F1810" s="27">
        <f t="shared" si="57"/>
        <v>28</v>
      </c>
      <c r="G1810" s="27">
        <v>2</v>
      </c>
      <c r="H1810" s="29">
        <v>4719.74</v>
      </c>
      <c r="I1810" s="27" t="s">
        <v>4697</v>
      </c>
      <c r="J1810" s="27" t="s">
        <v>4693</v>
      </c>
      <c r="K1810" s="30" t="s">
        <v>4698</v>
      </c>
    </row>
    <row r="1811" spans="1:11">
      <c r="A1811" s="26" t="s">
        <v>9437</v>
      </c>
      <c r="B1811" s="27">
        <v>1992</v>
      </c>
      <c r="C1811" s="27" t="s">
        <v>4702</v>
      </c>
      <c r="D1811" s="26">
        <v>28</v>
      </c>
      <c r="E1811" s="28">
        <f t="shared" si="56"/>
        <v>33875</v>
      </c>
      <c r="F1811" s="27">
        <f t="shared" si="57"/>
        <v>30</v>
      </c>
      <c r="G1811" s="27">
        <v>1</v>
      </c>
      <c r="H1811" s="29">
        <v>4719.5200000000004</v>
      </c>
      <c r="I1811" s="27" t="s">
        <v>4697</v>
      </c>
      <c r="J1811" s="27" t="s">
        <v>4697</v>
      </c>
      <c r="K1811" s="30" t="s">
        <v>4699</v>
      </c>
    </row>
    <row r="1812" spans="1:11">
      <c r="A1812" s="26" t="s">
        <v>9439</v>
      </c>
      <c r="B1812" s="27">
        <v>1992</v>
      </c>
      <c r="C1812" s="27" t="s">
        <v>4692</v>
      </c>
      <c r="D1812" s="26">
        <v>9</v>
      </c>
      <c r="E1812" s="28">
        <f t="shared" si="56"/>
        <v>33886</v>
      </c>
      <c r="F1812" s="27">
        <f t="shared" si="57"/>
        <v>30</v>
      </c>
      <c r="G1812" s="27">
        <v>1</v>
      </c>
      <c r="H1812" s="29">
        <v>4718.2</v>
      </c>
      <c r="I1812" s="27" t="s">
        <v>4697</v>
      </c>
      <c r="J1812" s="27" t="s">
        <v>4694</v>
      </c>
      <c r="K1812" s="30" t="s">
        <v>4699</v>
      </c>
    </row>
    <row r="1813" spans="1:11">
      <c r="A1813" s="26" t="s">
        <v>9442</v>
      </c>
      <c r="B1813" s="27">
        <v>1981</v>
      </c>
      <c r="C1813" s="27" t="s">
        <v>4700</v>
      </c>
      <c r="D1813" s="26">
        <v>12</v>
      </c>
      <c r="E1813" s="28">
        <f t="shared" si="56"/>
        <v>29810</v>
      </c>
      <c r="F1813" s="27">
        <f t="shared" si="57"/>
        <v>41</v>
      </c>
      <c r="G1813" s="27">
        <v>1</v>
      </c>
      <c r="H1813" s="29">
        <v>4712.12</v>
      </c>
      <c r="I1813" s="27" t="s">
        <v>4697</v>
      </c>
      <c r="J1813" s="27" t="s">
        <v>4694</v>
      </c>
      <c r="K1813" s="30" t="s">
        <v>4701</v>
      </c>
    </row>
    <row r="1814" spans="1:11">
      <c r="A1814" s="26" t="s">
        <v>9445</v>
      </c>
      <c r="B1814" s="27">
        <v>1977</v>
      </c>
      <c r="C1814" s="27" t="s">
        <v>4703</v>
      </c>
      <c r="D1814" s="26">
        <v>4</v>
      </c>
      <c r="E1814" s="28">
        <f t="shared" si="56"/>
        <v>28463</v>
      </c>
      <c r="F1814" s="27">
        <f t="shared" si="57"/>
        <v>45</v>
      </c>
      <c r="G1814" s="27">
        <v>2</v>
      </c>
      <c r="H1814" s="29">
        <v>4699.47</v>
      </c>
      <c r="I1814" s="27" t="s">
        <v>4697</v>
      </c>
      <c r="J1814" s="27" t="s">
        <v>4694</v>
      </c>
      <c r="K1814" s="30" t="s">
        <v>4695</v>
      </c>
    </row>
    <row r="1815" spans="1:11">
      <c r="A1815" s="26" t="s">
        <v>9448</v>
      </c>
      <c r="B1815" s="27">
        <v>2003</v>
      </c>
      <c r="C1815" s="27" t="s">
        <v>4696</v>
      </c>
      <c r="D1815" s="26">
        <v>22</v>
      </c>
      <c r="E1815" s="28">
        <f t="shared" si="56"/>
        <v>37794</v>
      </c>
      <c r="F1815" s="27">
        <f t="shared" si="57"/>
        <v>19</v>
      </c>
      <c r="G1815" s="27">
        <v>5</v>
      </c>
      <c r="H1815" s="29">
        <v>4687.8</v>
      </c>
      <c r="I1815" s="27" t="s">
        <v>4697</v>
      </c>
      <c r="J1815" s="27" t="s">
        <v>4694</v>
      </c>
      <c r="K1815" s="30" t="s">
        <v>4701</v>
      </c>
    </row>
    <row r="1816" spans="1:11">
      <c r="A1816" s="26" t="s">
        <v>9450</v>
      </c>
      <c r="B1816" s="27">
        <v>1990</v>
      </c>
      <c r="C1816" s="27" t="s">
        <v>4702</v>
      </c>
      <c r="D1816" s="26">
        <v>4</v>
      </c>
      <c r="E1816" s="28">
        <f t="shared" si="56"/>
        <v>33120</v>
      </c>
      <c r="F1816" s="27">
        <f t="shared" si="57"/>
        <v>32</v>
      </c>
      <c r="G1816" s="27">
        <v>2</v>
      </c>
      <c r="H1816" s="29">
        <v>4686.3900000000003</v>
      </c>
      <c r="I1816" s="27" t="s">
        <v>4694</v>
      </c>
      <c r="J1816" s="27" t="s">
        <v>4694</v>
      </c>
      <c r="K1816" s="30" t="s">
        <v>4695</v>
      </c>
    </row>
    <row r="1817" spans="1:11">
      <c r="A1817" s="26" t="s">
        <v>9452</v>
      </c>
      <c r="B1817" s="27">
        <v>2003</v>
      </c>
      <c r="C1817" s="27" t="s">
        <v>4692</v>
      </c>
      <c r="D1817" s="26">
        <v>4</v>
      </c>
      <c r="E1817" s="28">
        <f t="shared" si="56"/>
        <v>37898</v>
      </c>
      <c r="F1817" s="27">
        <f t="shared" si="57"/>
        <v>19</v>
      </c>
      <c r="G1817" s="27">
        <v>0</v>
      </c>
      <c r="H1817" s="29">
        <v>4678.8</v>
      </c>
      <c r="I1817" s="27" t="s">
        <v>4697</v>
      </c>
      <c r="J1817" s="27" t="s">
        <v>4693</v>
      </c>
      <c r="K1817" s="30" t="s">
        <v>4715</v>
      </c>
    </row>
    <row r="1818" spans="1:11">
      <c r="A1818" s="26" t="s">
        <v>9455</v>
      </c>
      <c r="B1818" s="27">
        <v>1979</v>
      </c>
      <c r="C1818" s="27" t="s">
        <v>4692</v>
      </c>
      <c r="D1818" s="26">
        <v>18</v>
      </c>
      <c r="E1818" s="28">
        <f t="shared" si="56"/>
        <v>29146</v>
      </c>
      <c r="F1818" s="27">
        <f t="shared" si="57"/>
        <v>43</v>
      </c>
      <c r="G1818" s="27">
        <v>2</v>
      </c>
      <c r="H1818" s="29">
        <v>4674.2</v>
      </c>
      <c r="I1818" s="27" t="s">
        <v>4697</v>
      </c>
      <c r="J1818" s="27" t="s">
        <v>4693</v>
      </c>
      <c r="K1818" s="30" t="s">
        <v>4695</v>
      </c>
    </row>
    <row r="1819" spans="1:11">
      <c r="A1819" s="26" t="s">
        <v>9458</v>
      </c>
      <c r="B1819" s="27">
        <v>1990</v>
      </c>
      <c r="C1819" s="27" t="s">
        <v>4704</v>
      </c>
      <c r="D1819" s="26">
        <v>13</v>
      </c>
      <c r="E1819" s="28">
        <f t="shared" si="56"/>
        <v>33067</v>
      </c>
      <c r="F1819" s="27">
        <f t="shared" si="57"/>
        <v>32</v>
      </c>
      <c r="G1819" s="27">
        <v>2</v>
      </c>
      <c r="H1819" s="29">
        <v>4673.3900000000003</v>
      </c>
      <c r="I1819" s="27" t="s">
        <v>4697</v>
      </c>
      <c r="J1819" s="27" t="s">
        <v>4693</v>
      </c>
      <c r="K1819" s="30" t="s">
        <v>4695</v>
      </c>
    </row>
    <row r="1820" spans="1:11">
      <c r="A1820" s="26" t="s">
        <v>9460</v>
      </c>
      <c r="B1820" s="27">
        <v>1990</v>
      </c>
      <c r="C1820" s="27" t="s">
        <v>4702</v>
      </c>
      <c r="D1820" s="26">
        <v>26</v>
      </c>
      <c r="E1820" s="28">
        <f t="shared" si="56"/>
        <v>33142</v>
      </c>
      <c r="F1820" s="27">
        <f t="shared" si="57"/>
        <v>32</v>
      </c>
      <c r="G1820" s="27">
        <v>2</v>
      </c>
      <c r="H1820" s="29">
        <v>4670.6400000000003</v>
      </c>
      <c r="I1820" s="27" t="s">
        <v>4697</v>
      </c>
      <c r="J1820" s="27" t="s">
        <v>4697</v>
      </c>
      <c r="K1820" s="30" t="s">
        <v>4701</v>
      </c>
    </row>
    <row r="1821" spans="1:11">
      <c r="A1821" s="26" t="s">
        <v>9461</v>
      </c>
      <c r="B1821" s="27">
        <v>1990</v>
      </c>
      <c r="C1821" s="27" t="s">
        <v>4700</v>
      </c>
      <c r="D1821" s="26">
        <v>5</v>
      </c>
      <c r="E1821" s="28">
        <f t="shared" si="56"/>
        <v>33090</v>
      </c>
      <c r="F1821" s="27">
        <f t="shared" si="57"/>
        <v>32</v>
      </c>
      <c r="G1821" s="27">
        <v>1</v>
      </c>
      <c r="H1821" s="29">
        <v>4667.6099999999997</v>
      </c>
      <c r="I1821" s="27" t="s">
        <v>4694</v>
      </c>
      <c r="J1821" s="27" t="s">
        <v>4694</v>
      </c>
      <c r="K1821" s="30" t="s">
        <v>4705</v>
      </c>
    </row>
    <row r="1822" spans="1:11">
      <c r="A1822" s="26" t="s">
        <v>9464</v>
      </c>
      <c r="B1822" s="27">
        <v>1996</v>
      </c>
      <c r="C1822" s="27" t="s">
        <v>4692</v>
      </c>
      <c r="D1822" s="26">
        <v>25</v>
      </c>
      <c r="E1822" s="28">
        <f t="shared" si="56"/>
        <v>35363</v>
      </c>
      <c r="F1822" s="27">
        <f t="shared" si="57"/>
        <v>26</v>
      </c>
      <c r="G1822" s="27">
        <v>3</v>
      </c>
      <c r="H1822" s="29">
        <v>4661.29</v>
      </c>
      <c r="I1822" s="27" t="s">
        <v>4697</v>
      </c>
      <c r="J1822" s="27" t="s">
        <v>4693</v>
      </c>
      <c r="K1822" s="30" t="s">
        <v>4708</v>
      </c>
    </row>
    <row r="1823" spans="1:11">
      <c r="A1823" s="26" t="s">
        <v>9466</v>
      </c>
      <c r="B1823" s="27">
        <v>1985</v>
      </c>
      <c r="C1823" s="27" t="s">
        <v>4696</v>
      </c>
      <c r="D1823" s="26">
        <v>22</v>
      </c>
      <c r="E1823" s="28">
        <f t="shared" si="56"/>
        <v>31220</v>
      </c>
      <c r="F1823" s="27">
        <f t="shared" si="57"/>
        <v>37</v>
      </c>
      <c r="G1823" s="27">
        <v>0</v>
      </c>
      <c r="H1823" s="29">
        <v>4646.76</v>
      </c>
      <c r="I1823" s="27" t="s">
        <v>4693</v>
      </c>
      <c r="J1823" s="27" t="s">
        <v>4693</v>
      </c>
      <c r="K1823" s="30" t="s">
        <v>4701</v>
      </c>
    </row>
    <row r="1824" spans="1:11">
      <c r="A1824" s="26" t="s">
        <v>9469</v>
      </c>
      <c r="B1824" s="27">
        <v>1998</v>
      </c>
      <c r="C1824" s="27" t="s">
        <v>4696</v>
      </c>
      <c r="D1824" s="26">
        <v>29</v>
      </c>
      <c r="E1824" s="28">
        <f t="shared" si="56"/>
        <v>35975</v>
      </c>
      <c r="F1824" s="27">
        <f t="shared" si="57"/>
        <v>24</v>
      </c>
      <c r="G1824" s="27">
        <v>3</v>
      </c>
      <c r="H1824" s="29">
        <v>4618.08</v>
      </c>
      <c r="I1824" s="27" t="s">
        <v>4697</v>
      </c>
      <c r="J1824" s="27" t="s">
        <v>4693</v>
      </c>
      <c r="K1824" s="30" t="s">
        <v>4698</v>
      </c>
    </row>
    <row r="1825" spans="1:11">
      <c r="A1825" s="26" t="s">
        <v>9472</v>
      </c>
      <c r="B1825" s="27">
        <v>2000</v>
      </c>
      <c r="C1825" s="27" t="s">
        <v>4704</v>
      </c>
      <c r="D1825" s="26">
        <v>2</v>
      </c>
      <c r="E1825" s="28">
        <f t="shared" si="56"/>
        <v>36709</v>
      </c>
      <c r="F1825" s="27">
        <f t="shared" si="57"/>
        <v>22</v>
      </c>
      <c r="G1825" s="27">
        <v>0</v>
      </c>
      <c r="H1825" s="29">
        <v>4608.03</v>
      </c>
      <c r="I1825" s="27" t="s">
        <v>4697</v>
      </c>
      <c r="J1825" s="27" t="s">
        <v>4694</v>
      </c>
      <c r="K1825" s="30" t="s">
        <v>4701</v>
      </c>
    </row>
    <row r="1826" spans="1:11">
      <c r="A1826" s="26" t="s">
        <v>9473</v>
      </c>
      <c r="B1826" s="27">
        <v>1989</v>
      </c>
      <c r="C1826" s="27" t="s">
        <v>4702</v>
      </c>
      <c r="D1826" s="26">
        <v>18</v>
      </c>
      <c r="E1826" s="28">
        <f t="shared" si="56"/>
        <v>32769</v>
      </c>
      <c r="F1826" s="27">
        <f t="shared" si="57"/>
        <v>33</v>
      </c>
      <c r="G1826" s="27">
        <v>0</v>
      </c>
      <c r="H1826" s="29">
        <v>4571.41</v>
      </c>
      <c r="I1826" s="27" t="s">
        <v>4697</v>
      </c>
      <c r="J1826" s="27" t="s">
        <v>4697</v>
      </c>
      <c r="K1826" s="30" t="s">
        <v>4698</v>
      </c>
    </row>
    <row r="1827" spans="1:11">
      <c r="A1827" s="26" t="s">
        <v>9476</v>
      </c>
      <c r="B1827" s="27">
        <v>1996</v>
      </c>
      <c r="C1827" s="27" t="s">
        <v>4703</v>
      </c>
      <c r="D1827" s="26">
        <v>25</v>
      </c>
      <c r="E1827" s="28">
        <f t="shared" si="56"/>
        <v>35424</v>
      </c>
      <c r="F1827" s="27">
        <f t="shared" si="57"/>
        <v>26</v>
      </c>
      <c r="G1827" s="27">
        <v>2</v>
      </c>
      <c r="H1827" s="29">
        <v>4564.1899999999996</v>
      </c>
      <c r="I1827" s="27" t="s">
        <v>4697</v>
      </c>
      <c r="J1827" s="27" t="s">
        <v>4697</v>
      </c>
      <c r="K1827" s="30" t="s">
        <v>4699</v>
      </c>
    </row>
    <row r="1828" spans="1:11">
      <c r="A1828" s="26" t="s">
        <v>9479</v>
      </c>
      <c r="B1828" s="27">
        <v>1990</v>
      </c>
      <c r="C1828" s="27" t="s">
        <v>4702</v>
      </c>
      <c r="D1828" s="26">
        <v>20</v>
      </c>
      <c r="E1828" s="28">
        <f t="shared" si="56"/>
        <v>33136</v>
      </c>
      <c r="F1828" s="27">
        <f t="shared" si="57"/>
        <v>32</v>
      </c>
      <c r="G1828" s="27">
        <v>1</v>
      </c>
      <c r="H1828" s="29">
        <v>4562.84</v>
      </c>
      <c r="I1828" s="27" t="s">
        <v>4697</v>
      </c>
      <c r="J1828" s="27" t="s">
        <v>4697</v>
      </c>
      <c r="K1828" s="30" t="s">
        <v>4695</v>
      </c>
    </row>
    <row r="1829" spans="1:11">
      <c r="A1829" s="26" t="s">
        <v>9482</v>
      </c>
      <c r="B1829" s="27">
        <v>2004</v>
      </c>
      <c r="C1829" s="27" t="s">
        <v>4703</v>
      </c>
      <c r="D1829" s="26">
        <v>22</v>
      </c>
      <c r="E1829" s="28">
        <f t="shared" si="56"/>
        <v>38343</v>
      </c>
      <c r="F1829" s="27">
        <f t="shared" si="57"/>
        <v>18</v>
      </c>
      <c r="G1829" s="27">
        <v>4</v>
      </c>
      <c r="H1829" s="29">
        <v>4561.1899999999996</v>
      </c>
      <c r="I1829" s="27" t="s">
        <v>4697</v>
      </c>
      <c r="J1829" s="27" t="s">
        <v>4697</v>
      </c>
      <c r="K1829" s="30" t="s">
        <v>4699</v>
      </c>
    </row>
    <row r="1830" spans="1:11">
      <c r="A1830" s="26" t="s">
        <v>9484</v>
      </c>
      <c r="B1830" s="27">
        <v>1990</v>
      </c>
      <c r="C1830" s="27" t="s">
        <v>4706</v>
      </c>
      <c r="D1830" s="26">
        <v>17</v>
      </c>
      <c r="E1830" s="28">
        <f t="shared" si="56"/>
        <v>33194</v>
      </c>
      <c r="F1830" s="27">
        <f t="shared" si="57"/>
        <v>32</v>
      </c>
      <c r="G1830" s="27">
        <v>0</v>
      </c>
      <c r="H1830" s="29">
        <v>4544.2299999999996</v>
      </c>
      <c r="I1830" s="27" t="s">
        <v>4697</v>
      </c>
      <c r="J1830" s="27" t="s">
        <v>4693</v>
      </c>
      <c r="K1830" s="30" t="s">
        <v>4699</v>
      </c>
    </row>
    <row r="1831" spans="1:11">
      <c r="A1831" s="26" t="s">
        <v>9486</v>
      </c>
      <c r="B1831" s="27">
        <v>1988</v>
      </c>
      <c r="C1831" s="27" t="s">
        <v>4696</v>
      </c>
      <c r="D1831" s="26">
        <v>13</v>
      </c>
      <c r="E1831" s="28">
        <f t="shared" si="56"/>
        <v>32307</v>
      </c>
      <c r="F1831" s="27">
        <f t="shared" si="57"/>
        <v>34</v>
      </c>
      <c r="G1831" s="27">
        <v>1</v>
      </c>
      <c r="H1831" s="29">
        <v>4536.26</v>
      </c>
      <c r="I1831" s="27" t="s">
        <v>4697</v>
      </c>
      <c r="J1831" s="27" t="s">
        <v>4697</v>
      </c>
      <c r="K1831" s="30" t="s">
        <v>4701</v>
      </c>
    </row>
    <row r="1832" spans="1:11">
      <c r="A1832" s="26" t="s">
        <v>9488</v>
      </c>
      <c r="B1832" s="27">
        <v>1993</v>
      </c>
      <c r="C1832" s="27" t="s">
        <v>4696</v>
      </c>
      <c r="D1832" s="26">
        <v>29</v>
      </c>
      <c r="E1832" s="28">
        <f t="shared" si="56"/>
        <v>34149</v>
      </c>
      <c r="F1832" s="27">
        <f t="shared" si="57"/>
        <v>29</v>
      </c>
      <c r="G1832" s="27">
        <v>2</v>
      </c>
      <c r="H1832" s="29">
        <v>4529.4799999999996</v>
      </c>
      <c r="I1832" s="27" t="s">
        <v>4697</v>
      </c>
      <c r="J1832" s="27" t="s">
        <v>4693</v>
      </c>
      <c r="K1832" s="30" t="s">
        <v>4701</v>
      </c>
    </row>
    <row r="1833" spans="1:11">
      <c r="A1833" s="26" t="s">
        <v>9489</v>
      </c>
      <c r="B1833" s="27">
        <v>1992</v>
      </c>
      <c r="C1833" s="27" t="s">
        <v>4700</v>
      </c>
      <c r="D1833" s="26">
        <v>13</v>
      </c>
      <c r="E1833" s="28">
        <f t="shared" si="56"/>
        <v>33829</v>
      </c>
      <c r="F1833" s="27">
        <f t="shared" si="57"/>
        <v>30</v>
      </c>
      <c r="G1833" s="27">
        <v>1</v>
      </c>
      <c r="H1833" s="29">
        <v>4527.18</v>
      </c>
      <c r="I1833" s="27" t="s">
        <v>4697</v>
      </c>
      <c r="J1833" s="27" t="s">
        <v>4697</v>
      </c>
      <c r="K1833" s="30" t="s">
        <v>4698</v>
      </c>
    </row>
    <row r="1834" spans="1:11">
      <c r="A1834" s="26" t="s">
        <v>9490</v>
      </c>
      <c r="B1834" s="27">
        <v>1988</v>
      </c>
      <c r="C1834" s="27" t="s">
        <v>4703</v>
      </c>
      <c r="D1834" s="26">
        <v>21</v>
      </c>
      <c r="E1834" s="28">
        <f t="shared" si="56"/>
        <v>32498</v>
      </c>
      <c r="F1834" s="27">
        <f t="shared" si="57"/>
        <v>34</v>
      </c>
      <c r="G1834" s="27">
        <v>0</v>
      </c>
      <c r="H1834" s="29">
        <v>4518.83</v>
      </c>
      <c r="I1834" s="27" t="s">
        <v>4697</v>
      </c>
      <c r="J1834" s="27" t="s">
        <v>4697</v>
      </c>
      <c r="K1834" s="30" t="s">
        <v>4708</v>
      </c>
    </row>
    <row r="1835" spans="1:11">
      <c r="A1835" s="26" t="s">
        <v>9493</v>
      </c>
      <c r="B1835" s="27">
        <v>1987</v>
      </c>
      <c r="C1835" s="27" t="s">
        <v>4703</v>
      </c>
      <c r="D1835" s="26">
        <v>5</v>
      </c>
      <c r="E1835" s="28">
        <f t="shared" si="56"/>
        <v>32116</v>
      </c>
      <c r="F1835" s="27">
        <f t="shared" si="57"/>
        <v>35</v>
      </c>
      <c r="G1835" s="27">
        <v>3</v>
      </c>
      <c r="H1835" s="29">
        <v>4518.7700000000004</v>
      </c>
      <c r="I1835" s="27" t="s">
        <v>4697</v>
      </c>
      <c r="J1835" s="27" t="s">
        <v>4694</v>
      </c>
      <c r="K1835" s="30" t="s">
        <v>4698</v>
      </c>
    </row>
    <row r="1836" spans="1:11">
      <c r="A1836" s="26" t="s">
        <v>9496</v>
      </c>
      <c r="B1836" s="27">
        <v>2003</v>
      </c>
      <c r="C1836" s="27" t="s">
        <v>4692</v>
      </c>
      <c r="D1836" s="26">
        <v>2</v>
      </c>
      <c r="E1836" s="28">
        <f t="shared" si="56"/>
        <v>37896</v>
      </c>
      <c r="F1836" s="27">
        <f t="shared" si="57"/>
        <v>19</v>
      </c>
      <c r="G1836" s="27">
        <v>0</v>
      </c>
      <c r="H1836" s="29">
        <v>4518.3999999999996</v>
      </c>
      <c r="I1836" s="27" t="s">
        <v>4697</v>
      </c>
      <c r="J1836" s="27" t="s">
        <v>4694</v>
      </c>
      <c r="K1836" s="30" t="s">
        <v>4713</v>
      </c>
    </row>
    <row r="1837" spans="1:11">
      <c r="A1837" s="26" t="s">
        <v>9498</v>
      </c>
      <c r="B1837" s="27">
        <v>1980</v>
      </c>
      <c r="C1837" s="27" t="s">
        <v>4696</v>
      </c>
      <c r="D1837" s="26">
        <v>16</v>
      </c>
      <c r="E1837" s="28">
        <f t="shared" si="56"/>
        <v>29388</v>
      </c>
      <c r="F1837" s="27">
        <f t="shared" si="57"/>
        <v>42</v>
      </c>
      <c r="G1837" s="27">
        <v>2</v>
      </c>
      <c r="H1837" s="29">
        <v>4515.71</v>
      </c>
      <c r="I1837" s="27" t="s">
        <v>4697</v>
      </c>
      <c r="J1837" s="27" t="s">
        <v>4694</v>
      </c>
      <c r="K1837" s="30" t="s">
        <v>4695</v>
      </c>
    </row>
    <row r="1838" spans="1:11">
      <c r="A1838" s="26" t="s">
        <v>9500</v>
      </c>
      <c r="B1838" s="27">
        <v>1982</v>
      </c>
      <c r="C1838" s="27" t="s">
        <v>4702</v>
      </c>
      <c r="D1838" s="26">
        <v>27</v>
      </c>
      <c r="E1838" s="28">
        <f t="shared" si="56"/>
        <v>30221</v>
      </c>
      <c r="F1838" s="27">
        <f t="shared" si="57"/>
        <v>40</v>
      </c>
      <c r="G1838" s="27">
        <v>3</v>
      </c>
      <c r="H1838" s="29">
        <v>4511.41</v>
      </c>
      <c r="I1838" s="27" t="s">
        <v>4697</v>
      </c>
      <c r="J1838" s="27" t="s">
        <v>4694</v>
      </c>
      <c r="K1838" s="30" t="s">
        <v>4695</v>
      </c>
    </row>
    <row r="1839" spans="1:11">
      <c r="A1839" s="26" t="s">
        <v>9503</v>
      </c>
      <c r="B1839" s="27">
        <v>1997</v>
      </c>
      <c r="C1839" s="27" t="s">
        <v>4692</v>
      </c>
      <c r="D1839" s="26">
        <v>13</v>
      </c>
      <c r="E1839" s="28">
        <f t="shared" si="56"/>
        <v>35716</v>
      </c>
      <c r="F1839" s="27">
        <f t="shared" si="57"/>
        <v>25</v>
      </c>
      <c r="G1839" s="27">
        <v>4</v>
      </c>
      <c r="H1839" s="29">
        <v>4504.66</v>
      </c>
      <c r="I1839" s="27" t="s">
        <v>4693</v>
      </c>
      <c r="J1839" s="27" t="s">
        <v>4697</v>
      </c>
      <c r="K1839" s="30" t="s">
        <v>4695</v>
      </c>
    </row>
    <row r="1840" spans="1:11">
      <c r="A1840" s="26" t="s">
        <v>9506</v>
      </c>
      <c r="B1840" s="27">
        <v>1988</v>
      </c>
      <c r="C1840" s="27" t="s">
        <v>4696</v>
      </c>
      <c r="D1840" s="26">
        <v>26</v>
      </c>
      <c r="E1840" s="28">
        <f t="shared" si="56"/>
        <v>32320</v>
      </c>
      <c r="F1840" s="27">
        <f t="shared" si="57"/>
        <v>34</v>
      </c>
      <c r="G1840" s="27">
        <v>0</v>
      </c>
      <c r="H1840" s="29">
        <v>4500.34</v>
      </c>
      <c r="I1840" s="27" t="s">
        <v>4697</v>
      </c>
      <c r="J1840" s="27" t="s">
        <v>4693</v>
      </c>
      <c r="K1840" s="30" t="s">
        <v>4708</v>
      </c>
    </row>
    <row r="1841" spans="1:11">
      <c r="A1841" s="26" t="s">
        <v>9508</v>
      </c>
      <c r="B1841" s="27">
        <v>1992</v>
      </c>
      <c r="C1841" s="27" t="s">
        <v>4704</v>
      </c>
      <c r="D1841" s="26">
        <v>12</v>
      </c>
      <c r="E1841" s="28">
        <f t="shared" si="56"/>
        <v>33797</v>
      </c>
      <c r="F1841" s="27">
        <f t="shared" si="57"/>
        <v>30</v>
      </c>
      <c r="G1841" s="27">
        <v>0</v>
      </c>
      <c r="H1841" s="29">
        <v>4488.58</v>
      </c>
      <c r="I1841" s="27" t="s">
        <v>4697</v>
      </c>
      <c r="J1841" s="27" t="s">
        <v>4694</v>
      </c>
      <c r="K1841" s="30" t="s">
        <v>4698</v>
      </c>
    </row>
    <row r="1842" spans="1:11">
      <c r="A1842" s="26" t="s">
        <v>9510</v>
      </c>
      <c r="B1842" s="27">
        <v>2004</v>
      </c>
      <c r="C1842" s="27" t="s">
        <v>4704</v>
      </c>
      <c r="D1842" s="26">
        <v>18</v>
      </c>
      <c r="E1842" s="28">
        <f t="shared" si="56"/>
        <v>38186</v>
      </c>
      <c r="F1842" s="27">
        <f t="shared" si="57"/>
        <v>18</v>
      </c>
      <c r="G1842" s="27">
        <v>0</v>
      </c>
      <c r="H1842" s="29">
        <v>4468.25</v>
      </c>
      <c r="I1842" s="27" t="s">
        <v>4697</v>
      </c>
      <c r="J1842" s="27" t="s">
        <v>4697</v>
      </c>
      <c r="K1842" s="30" t="s">
        <v>4698</v>
      </c>
    </row>
    <row r="1843" spans="1:11">
      <c r="A1843" s="26" t="s">
        <v>9512</v>
      </c>
      <c r="B1843" s="27">
        <v>1999</v>
      </c>
      <c r="C1843" s="27" t="s">
        <v>4706</v>
      </c>
      <c r="D1843" s="26">
        <v>20</v>
      </c>
      <c r="E1843" s="28">
        <f t="shared" si="56"/>
        <v>36484</v>
      </c>
      <c r="F1843" s="27">
        <f t="shared" si="57"/>
        <v>23</v>
      </c>
      <c r="G1843" s="27">
        <v>3</v>
      </c>
      <c r="H1843" s="29">
        <v>4466.62</v>
      </c>
      <c r="I1843" s="27" t="s">
        <v>4697</v>
      </c>
      <c r="J1843" s="27" t="s">
        <v>4697</v>
      </c>
      <c r="K1843" s="30" t="s">
        <v>4698</v>
      </c>
    </row>
    <row r="1844" spans="1:11">
      <c r="A1844" s="26" t="s">
        <v>9515</v>
      </c>
      <c r="B1844" s="27">
        <v>1991</v>
      </c>
      <c r="C1844" s="27" t="s">
        <v>4704</v>
      </c>
      <c r="D1844" s="26">
        <v>4</v>
      </c>
      <c r="E1844" s="28">
        <f t="shared" si="56"/>
        <v>33423</v>
      </c>
      <c r="F1844" s="27">
        <f t="shared" si="57"/>
        <v>31</v>
      </c>
      <c r="G1844" s="27">
        <v>2</v>
      </c>
      <c r="H1844" s="29">
        <v>4463.21</v>
      </c>
      <c r="I1844" s="27" t="s">
        <v>4694</v>
      </c>
      <c r="J1844" s="27" t="s">
        <v>4694</v>
      </c>
      <c r="K1844" s="30" t="s">
        <v>4695</v>
      </c>
    </row>
    <row r="1845" spans="1:11">
      <c r="A1845" s="26" t="s">
        <v>9517</v>
      </c>
      <c r="B1845" s="27">
        <v>1990</v>
      </c>
      <c r="C1845" s="27" t="s">
        <v>4704</v>
      </c>
      <c r="D1845" s="26">
        <v>15</v>
      </c>
      <c r="E1845" s="28">
        <f t="shared" si="56"/>
        <v>33069</v>
      </c>
      <c r="F1845" s="27">
        <f t="shared" si="57"/>
        <v>32</v>
      </c>
      <c r="G1845" s="27">
        <v>1</v>
      </c>
      <c r="H1845" s="29">
        <v>4462.72</v>
      </c>
      <c r="I1845" s="27" t="s">
        <v>4697</v>
      </c>
      <c r="J1845" s="27" t="s">
        <v>4694</v>
      </c>
      <c r="K1845" s="30" t="s">
        <v>4698</v>
      </c>
    </row>
    <row r="1846" spans="1:11">
      <c r="A1846" s="26" t="s">
        <v>9520</v>
      </c>
      <c r="B1846" s="27">
        <v>1990</v>
      </c>
      <c r="C1846" s="27" t="s">
        <v>4700</v>
      </c>
      <c r="D1846" s="26">
        <v>8</v>
      </c>
      <c r="E1846" s="28">
        <f t="shared" si="56"/>
        <v>33093</v>
      </c>
      <c r="F1846" s="27">
        <f t="shared" si="57"/>
        <v>32</v>
      </c>
      <c r="G1846" s="27">
        <v>1</v>
      </c>
      <c r="H1846" s="29">
        <v>4454.3999999999996</v>
      </c>
      <c r="I1846" s="27" t="s">
        <v>4697</v>
      </c>
      <c r="J1846" s="27" t="s">
        <v>4694</v>
      </c>
      <c r="K1846" s="30" t="s">
        <v>4698</v>
      </c>
    </row>
    <row r="1847" spans="1:11">
      <c r="A1847" s="26" t="s">
        <v>9522</v>
      </c>
      <c r="B1847" s="27">
        <v>1994</v>
      </c>
      <c r="C1847" s="27" t="s">
        <v>4696</v>
      </c>
      <c r="D1847" s="26">
        <v>28</v>
      </c>
      <c r="E1847" s="28">
        <f t="shared" si="56"/>
        <v>34513</v>
      </c>
      <c r="F1847" s="27">
        <f t="shared" si="57"/>
        <v>28</v>
      </c>
      <c r="G1847" s="27">
        <v>3</v>
      </c>
      <c r="H1847" s="29">
        <v>4449.46</v>
      </c>
      <c r="I1847" s="27" t="s">
        <v>4693</v>
      </c>
      <c r="J1847" s="27" t="s">
        <v>4697</v>
      </c>
      <c r="K1847" s="30" t="s">
        <v>4695</v>
      </c>
    </row>
    <row r="1848" spans="1:11">
      <c r="A1848" s="26" t="s">
        <v>9525</v>
      </c>
      <c r="B1848" s="27">
        <v>1991</v>
      </c>
      <c r="C1848" s="27" t="s">
        <v>4702</v>
      </c>
      <c r="D1848" s="26">
        <v>3</v>
      </c>
      <c r="E1848" s="28">
        <f t="shared" si="56"/>
        <v>33484</v>
      </c>
      <c r="F1848" s="27">
        <f t="shared" si="57"/>
        <v>31</v>
      </c>
      <c r="G1848" s="27">
        <v>1</v>
      </c>
      <c r="H1848" s="29">
        <v>4441.21</v>
      </c>
      <c r="I1848" s="27" t="s">
        <v>4693</v>
      </c>
      <c r="J1848" s="27" t="s">
        <v>4697</v>
      </c>
      <c r="K1848" s="30" t="s">
        <v>4709</v>
      </c>
    </row>
    <row r="1849" spans="1:11">
      <c r="A1849" s="26" t="s">
        <v>9528</v>
      </c>
      <c r="B1849" s="27">
        <v>1994</v>
      </c>
      <c r="C1849" s="27" t="s">
        <v>4692</v>
      </c>
      <c r="D1849" s="26">
        <v>24</v>
      </c>
      <c r="E1849" s="28">
        <f t="shared" si="56"/>
        <v>34631</v>
      </c>
      <c r="F1849" s="27">
        <f t="shared" si="57"/>
        <v>28</v>
      </c>
      <c r="G1849" s="27">
        <v>2</v>
      </c>
      <c r="H1849" s="29">
        <v>4438.26</v>
      </c>
      <c r="I1849" s="27" t="s">
        <v>4697</v>
      </c>
      <c r="J1849" s="27" t="s">
        <v>4694</v>
      </c>
      <c r="K1849" s="30" t="s">
        <v>4708</v>
      </c>
    </row>
    <row r="1850" spans="1:11">
      <c r="A1850" s="26" t="s">
        <v>9531</v>
      </c>
      <c r="B1850" s="27">
        <v>1994</v>
      </c>
      <c r="C1850" s="27" t="s">
        <v>4692</v>
      </c>
      <c r="D1850" s="26">
        <v>8</v>
      </c>
      <c r="E1850" s="28">
        <f t="shared" si="56"/>
        <v>34615</v>
      </c>
      <c r="F1850" s="27">
        <f t="shared" si="57"/>
        <v>28</v>
      </c>
      <c r="G1850" s="27">
        <v>2</v>
      </c>
      <c r="H1850" s="29">
        <v>4435.09</v>
      </c>
      <c r="I1850" s="27" t="s">
        <v>4694</v>
      </c>
      <c r="J1850" s="27" t="s">
        <v>4697</v>
      </c>
      <c r="K1850" s="30" t="s">
        <v>4705</v>
      </c>
    </row>
    <row r="1851" spans="1:11">
      <c r="A1851" s="26" t="s">
        <v>9534</v>
      </c>
      <c r="B1851" s="27">
        <v>1993</v>
      </c>
      <c r="C1851" s="27" t="s">
        <v>4703</v>
      </c>
      <c r="D1851" s="26">
        <v>23</v>
      </c>
      <c r="E1851" s="28">
        <f t="shared" si="56"/>
        <v>34326</v>
      </c>
      <c r="F1851" s="27">
        <f t="shared" si="57"/>
        <v>29</v>
      </c>
      <c r="G1851" s="27">
        <v>2</v>
      </c>
      <c r="H1851" s="29">
        <v>4433.92</v>
      </c>
      <c r="I1851" s="27" t="s">
        <v>4697</v>
      </c>
      <c r="J1851" s="27" t="s">
        <v>4697</v>
      </c>
      <c r="K1851" s="30" t="s">
        <v>4698</v>
      </c>
    </row>
    <row r="1852" spans="1:11">
      <c r="A1852" s="26" t="s">
        <v>9536</v>
      </c>
      <c r="B1852" s="27">
        <v>1993</v>
      </c>
      <c r="C1852" s="27" t="s">
        <v>4702</v>
      </c>
      <c r="D1852" s="26">
        <v>4</v>
      </c>
      <c r="E1852" s="28">
        <f t="shared" si="56"/>
        <v>34216</v>
      </c>
      <c r="F1852" s="27">
        <f t="shared" si="57"/>
        <v>29</v>
      </c>
      <c r="G1852" s="27">
        <v>2</v>
      </c>
      <c r="H1852" s="29">
        <v>4433.3900000000003</v>
      </c>
      <c r="I1852" s="27" t="s">
        <v>4697</v>
      </c>
      <c r="J1852" s="27" t="s">
        <v>4694</v>
      </c>
      <c r="K1852" s="30" t="s">
        <v>4698</v>
      </c>
    </row>
    <row r="1853" spans="1:11">
      <c r="A1853" s="26" t="s">
        <v>9538</v>
      </c>
      <c r="B1853" s="27">
        <v>1994</v>
      </c>
      <c r="C1853" s="27" t="s">
        <v>4703</v>
      </c>
      <c r="D1853" s="26">
        <v>29</v>
      </c>
      <c r="E1853" s="28">
        <f t="shared" si="56"/>
        <v>34697</v>
      </c>
      <c r="F1853" s="27">
        <f t="shared" si="57"/>
        <v>28</v>
      </c>
      <c r="G1853" s="27">
        <v>2</v>
      </c>
      <c r="H1853" s="29">
        <v>4428.8900000000003</v>
      </c>
      <c r="I1853" s="27" t="s">
        <v>4694</v>
      </c>
      <c r="J1853" s="27" t="s">
        <v>4693</v>
      </c>
      <c r="K1853" s="30" t="s">
        <v>4708</v>
      </c>
    </row>
    <row r="1854" spans="1:11">
      <c r="A1854" s="26" t="s">
        <v>9541</v>
      </c>
      <c r="B1854" s="27">
        <v>1992</v>
      </c>
      <c r="C1854" s="27" t="s">
        <v>4700</v>
      </c>
      <c r="D1854" s="26">
        <v>15</v>
      </c>
      <c r="E1854" s="28">
        <f t="shared" si="56"/>
        <v>33831</v>
      </c>
      <c r="F1854" s="27">
        <f t="shared" si="57"/>
        <v>30</v>
      </c>
      <c r="G1854" s="27">
        <v>0</v>
      </c>
      <c r="H1854" s="29">
        <v>4420.95</v>
      </c>
      <c r="I1854" s="27" t="s">
        <v>4697</v>
      </c>
      <c r="J1854" s="27" t="s">
        <v>4694</v>
      </c>
      <c r="K1854" s="30" t="s">
        <v>4717</v>
      </c>
    </row>
    <row r="1855" spans="1:11">
      <c r="A1855" s="26" t="s">
        <v>9543</v>
      </c>
      <c r="B1855" s="27">
        <v>1988</v>
      </c>
      <c r="C1855" s="27" t="s">
        <v>4702</v>
      </c>
      <c r="D1855" s="26">
        <v>16</v>
      </c>
      <c r="E1855" s="28">
        <f t="shared" si="56"/>
        <v>32402</v>
      </c>
      <c r="F1855" s="27">
        <f t="shared" si="57"/>
        <v>34</v>
      </c>
      <c r="G1855" s="27">
        <v>0</v>
      </c>
      <c r="H1855" s="29">
        <v>4415.16</v>
      </c>
      <c r="I1855" s="27" t="s">
        <v>4697</v>
      </c>
      <c r="J1855" s="27" t="s">
        <v>4693</v>
      </c>
      <c r="K1855" s="30" t="s">
        <v>4695</v>
      </c>
    </row>
    <row r="1856" spans="1:11">
      <c r="A1856" s="26" t="s">
        <v>9545</v>
      </c>
      <c r="B1856" s="27">
        <v>1986</v>
      </c>
      <c r="C1856" s="27" t="s">
        <v>4704</v>
      </c>
      <c r="D1856" s="26">
        <v>13</v>
      </c>
      <c r="E1856" s="28">
        <f t="shared" si="56"/>
        <v>31606</v>
      </c>
      <c r="F1856" s="27">
        <f t="shared" si="57"/>
        <v>36</v>
      </c>
      <c r="G1856" s="27">
        <v>0</v>
      </c>
      <c r="H1856" s="29">
        <v>4402.2299999999996</v>
      </c>
      <c r="I1856" s="27" t="s">
        <v>4697</v>
      </c>
      <c r="J1856" s="27" t="s">
        <v>4697</v>
      </c>
      <c r="K1856" s="30" t="s">
        <v>4701</v>
      </c>
    </row>
    <row r="1857" spans="1:11">
      <c r="A1857" s="26" t="s">
        <v>9546</v>
      </c>
      <c r="B1857" s="27">
        <v>1986</v>
      </c>
      <c r="C1857" s="27" t="s">
        <v>4700</v>
      </c>
      <c r="D1857" s="26">
        <v>11</v>
      </c>
      <c r="E1857" s="28">
        <f t="shared" si="56"/>
        <v>31635</v>
      </c>
      <c r="F1857" s="27">
        <f t="shared" si="57"/>
        <v>36</v>
      </c>
      <c r="G1857" s="27">
        <v>0</v>
      </c>
      <c r="H1857" s="29">
        <v>4399.7299999999996</v>
      </c>
      <c r="I1857" s="27" t="s">
        <v>4694</v>
      </c>
      <c r="J1857" s="27" t="s">
        <v>4697</v>
      </c>
      <c r="K1857" s="30" t="s">
        <v>4695</v>
      </c>
    </row>
    <row r="1858" spans="1:11">
      <c r="A1858" s="26" t="s">
        <v>9548</v>
      </c>
      <c r="B1858" s="27">
        <v>1988</v>
      </c>
      <c r="C1858" s="27" t="s">
        <v>4704</v>
      </c>
      <c r="D1858" s="26">
        <v>18</v>
      </c>
      <c r="E1858" s="28">
        <f t="shared" ref="E1858:E1921" si="58">DATE(B1858,MONTH(DATEVALUE("1-"&amp;C1858&amp;"-"&amp;B1858)),D1858)</f>
        <v>32342</v>
      </c>
      <c r="F1858" s="27">
        <f t="shared" ref="F1858:F1921" si="59">DATEDIF(E1858,DATE(2023,6,8),"y")</f>
        <v>34</v>
      </c>
      <c r="G1858" s="27">
        <v>3</v>
      </c>
      <c r="H1858" s="29">
        <v>4397.3100000000004</v>
      </c>
      <c r="I1858" s="27" t="s">
        <v>4697</v>
      </c>
      <c r="J1858" s="27" t="s">
        <v>4697</v>
      </c>
      <c r="K1858" s="30" t="s">
        <v>4695</v>
      </c>
    </row>
    <row r="1859" spans="1:11">
      <c r="A1859" s="26" t="s">
        <v>9551</v>
      </c>
      <c r="B1859" s="27">
        <v>1982</v>
      </c>
      <c r="C1859" s="27" t="s">
        <v>4696</v>
      </c>
      <c r="D1859" s="26">
        <v>29</v>
      </c>
      <c r="E1859" s="28">
        <f t="shared" si="58"/>
        <v>30131</v>
      </c>
      <c r="F1859" s="27">
        <f t="shared" si="59"/>
        <v>40</v>
      </c>
      <c r="G1859" s="27">
        <v>3</v>
      </c>
      <c r="H1859" s="29">
        <v>4392.7</v>
      </c>
      <c r="I1859" s="27" t="s">
        <v>4697</v>
      </c>
      <c r="J1859" s="27" t="s">
        <v>4697</v>
      </c>
      <c r="K1859" s="30" t="s">
        <v>4695</v>
      </c>
    </row>
    <row r="1860" spans="1:11">
      <c r="A1860" s="26" t="s">
        <v>9554</v>
      </c>
      <c r="B1860" s="27">
        <v>1997</v>
      </c>
      <c r="C1860" s="27" t="s">
        <v>4706</v>
      </c>
      <c r="D1860" s="26">
        <v>29</v>
      </c>
      <c r="E1860" s="28">
        <f t="shared" si="58"/>
        <v>35763</v>
      </c>
      <c r="F1860" s="27">
        <f t="shared" si="59"/>
        <v>25</v>
      </c>
      <c r="G1860" s="27">
        <v>3</v>
      </c>
      <c r="H1860" s="29">
        <v>4391.6499999999996</v>
      </c>
      <c r="I1860" s="27" t="s">
        <v>4697</v>
      </c>
      <c r="J1860" s="27" t="s">
        <v>4697</v>
      </c>
      <c r="K1860" s="30" t="s">
        <v>4701</v>
      </c>
    </row>
    <row r="1861" spans="1:11">
      <c r="A1861" s="26" t="s">
        <v>9555</v>
      </c>
      <c r="B1861" s="27">
        <v>1990</v>
      </c>
      <c r="C1861" s="27" t="s">
        <v>4700</v>
      </c>
      <c r="D1861" s="26">
        <v>28</v>
      </c>
      <c r="E1861" s="28">
        <f t="shared" si="58"/>
        <v>33113</v>
      </c>
      <c r="F1861" s="27">
        <f t="shared" si="59"/>
        <v>32</v>
      </c>
      <c r="G1861" s="27">
        <v>0</v>
      </c>
      <c r="H1861" s="29">
        <v>4357.04</v>
      </c>
      <c r="I1861" s="27" t="s">
        <v>4697</v>
      </c>
      <c r="J1861" s="27" t="s">
        <v>4694</v>
      </c>
      <c r="K1861" s="30" t="s">
        <v>4698</v>
      </c>
    </row>
    <row r="1862" spans="1:11">
      <c r="A1862" s="26" t="s">
        <v>9557</v>
      </c>
      <c r="B1862" s="27">
        <v>1991</v>
      </c>
      <c r="C1862" s="27" t="s">
        <v>4702</v>
      </c>
      <c r="D1862" s="26">
        <v>13</v>
      </c>
      <c r="E1862" s="28">
        <f t="shared" si="58"/>
        <v>33494</v>
      </c>
      <c r="F1862" s="27">
        <f t="shared" si="59"/>
        <v>31</v>
      </c>
      <c r="G1862" s="27">
        <v>1</v>
      </c>
      <c r="H1862" s="29">
        <v>4350.51</v>
      </c>
      <c r="I1862" s="27" t="s">
        <v>4697</v>
      </c>
      <c r="J1862" s="27" t="s">
        <v>4697</v>
      </c>
      <c r="K1862" s="30" t="s">
        <v>4695</v>
      </c>
    </row>
    <row r="1863" spans="1:11">
      <c r="A1863" s="26" t="s">
        <v>9560</v>
      </c>
      <c r="B1863" s="27">
        <v>1994</v>
      </c>
      <c r="C1863" s="27" t="s">
        <v>4706</v>
      </c>
      <c r="D1863" s="26">
        <v>1</v>
      </c>
      <c r="E1863" s="28">
        <f t="shared" si="58"/>
        <v>34639</v>
      </c>
      <c r="F1863" s="27">
        <f t="shared" si="59"/>
        <v>28</v>
      </c>
      <c r="G1863" s="27">
        <v>2</v>
      </c>
      <c r="H1863" s="29">
        <v>4349.46</v>
      </c>
      <c r="I1863" s="27" t="s">
        <v>4697</v>
      </c>
      <c r="J1863" s="27" t="s">
        <v>4697</v>
      </c>
      <c r="K1863" s="30" t="s">
        <v>4695</v>
      </c>
    </row>
    <row r="1864" spans="1:11">
      <c r="A1864" s="26" t="s">
        <v>9561</v>
      </c>
      <c r="B1864" s="27">
        <v>1991</v>
      </c>
      <c r="C1864" s="27" t="s">
        <v>4696</v>
      </c>
      <c r="D1864" s="26">
        <v>1</v>
      </c>
      <c r="E1864" s="28">
        <f t="shared" si="58"/>
        <v>33390</v>
      </c>
      <c r="F1864" s="27">
        <f t="shared" si="59"/>
        <v>32</v>
      </c>
      <c r="G1864" s="27">
        <v>0</v>
      </c>
      <c r="H1864" s="29">
        <v>4347.0200000000004</v>
      </c>
      <c r="I1864" s="27" t="s">
        <v>4697</v>
      </c>
      <c r="J1864" s="27" t="s">
        <v>4693</v>
      </c>
      <c r="K1864" s="30" t="s">
        <v>4699</v>
      </c>
    </row>
    <row r="1865" spans="1:11">
      <c r="A1865" s="26" t="s">
        <v>9564</v>
      </c>
      <c r="B1865" s="27">
        <v>1994</v>
      </c>
      <c r="C1865" s="27" t="s">
        <v>4692</v>
      </c>
      <c r="D1865" s="26">
        <v>26</v>
      </c>
      <c r="E1865" s="28">
        <f t="shared" si="58"/>
        <v>34633</v>
      </c>
      <c r="F1865" s="27">
        <f t="shared" si="59"/>
        <v>28</v>
      </c>
      <c r="G1865" s="27">
        <v>2</v>
      </c>
      <c r="H1865" s="29">
        <v>4340.4399999999996</v>
      </c>
      <c r="I1865" s="27" t="s">
        <v>4697</v>
      </c>
      <c r="J1865" s="27" t="s">
        <v>4693</v>
      </c>
      <c r="K1865" s="30" t="s">
        <v>4695</v>
      </c>
    </row>
    <row r="1866" spans="1:11">
      <c r="A1866" s="26" t="s">
        <v>9566</v>
      </c>
      <c r="B1866" s="27">
        <v>1994</v>
      </c>
      <c r="C1866" s="27" t="s">
        <v>4706</v>
      </c>
      <c r="D1866" s="26">
        <v>2</v>
      </c>
      <c r="E1866" s="28">
        <f t="shared" si="58"/>
        <v>34640</v>
      </c>
      <c r="F1866" s="27">
        <f t="shared" si="59"/>
        <v>28</v>
      </c>
      <c r="G1866" s="27">
        <v>1</v>
      </c>
      <c r="H1866" s="29">
        <v>4337.74</v>
      </c>
      <c r="I1866" s="27" t="s">
        <v>4697</v>
      </c>
      <c r="J1866" s="27" t="s">
        <v>4693</v>
      </c>
      <c r="K1866" s="30" t="s">
        <v>4699</v>
      </c>
    </row>
    <row r="1867" spans="1:11">
      <c r="A1867" s="26" t="s">
        <v>9568</v>
      </c>
      <c r="B1867" s="27">
        <v>1988</v>
      </c>
      <c r="C1867" s="27" t="s">
        <v>4703</v>
      </c>
      <c r="D1867" s="26">
        <v>19</v>
      </c>
      <c r="E1867" s="28">
        <f t="shared" si="58"/>
        <v>32496</v>
      </c>
      <c r="F1867" s="27">
        <f t="shared" si="59"/>
        <v>34</v>
      </c>
      <c r="G1867" s="27">
        <v>0</v>
      </c>
      <c r="H1867" s="29">
        <v>4320.41</v>
      </c>
      <c r="I1867" s="27" t="s">
        <v>4697</v>
      </c>
      <c r="J1867" s="27" t="s">
        <v>4693</v>
      </c>
      <c r="K1867" s="30" t="s">
        <v>4698</v>
      </c>
    </row>
    <row r="1868" spans="1:11">
      <c r="A1868" s="26" t="s">
        <v>9571</v>
      </c>
      <c r="B1868" s="27">
        <v>2000</v>
      </c>
      <c r="C1868" s="27" t="s">
        <v>4706</v>
      </c>
      <c r="D1868" s="26">
        <v>25</v>
      </c>
      <c r="E1868" s="28">
        <f t="shared" si="58"/>
        <v>36855</v>
      </c>
      <c r="F1868" s="27">
        <f t="shared" si="59"/>
        <v>22</v>
      </c>
      <c r="G1868" s="27">
        <v>3</v>
      </c>
      <c r="H1868" s="29">
        <v>4296.2700000000004</v>
      </c>
      <c r="I1868" s="27" t="s">
        <v>4697</v>
      </c>
      <c r="J1868" s="27" t="s">
        <v>4694</v>
      </c>
      <c r="K1868" s="30" t="s">
        <v>4698</v>
      </c>
    </row>
    <row r="1869" spans="1:11">
      <c r="A1869" s="26" t="s">
        <v>9572</v>
      </c>
      <c r="B1869" s="27">
        <v>2003</v>
      </c>
      <c r="C1869" s="27" t="s">
        <v>4696</v>
      </c>
      <c r="D1869" s="26">
        <v>8</v>
      </c>
      <c r="E1869" s="28">
        <f t="shared" si="58"/>
        <v>37780</v>
      </c>
      <c r="F1869" s="27">
        <f t="shared" si="59"/>
        <v>20</v>
      </c>
      <c r="G1869" s="27">
        <v>0</v>
      </c>
      <c r="H1869" s="29">
        <v>4278.55</v>
      </c>
      <c r="I1869" s="27" t="s">
        <v>4697</v>
      </c>
      <c r="J1869" s="27" t="s">
        <v>4693</v>
      </c>
      <c r="K1869" s="30" t="s">
        <v>4715</v>
      </c>
    </row>
    <row r="1870" spans="1:11">
      <c r="A1870" s="26" t="s">
        <v>9574</v>
      </c>
      <c r="B1870" s="27">
        <v>1992</v>
      </c>
      <c r="C1870" s="27" t="s">
        <v>4696</v>
      </c>
      <c r="D1870" s="26">
        <v>18</v>
      </c>
      <c r="E1870" s="28">
        <f t="shared" si="58"/>
        <v>33773</v>
      </c>
      <c r="F1870" s="27">
        <f t="shared" si="59"/>
        <v>30</v>
      </c>
      <c r="G1870" s="27">
        <v>2</v>
      </c>
      <c r="H1870" s="29">
        <v>4266.17</v>
      </c>
      <c r="I1870" s="27" t="s">
        <v>4694</v>
      </c>
      <c r="J1870" s="27" t="s">
        <v>4697</v>
      </c>
      <c r="K1870" s="30" t="s">
        <v>4695</v>
      </c>
    </row>
    <row r="1871" spans="1:11">
      <c r="A1871" s="26" t="s">
        <v>9576</v>
      </c>
      <c r="B1871" s="27">
        <v>1983</v>
      </c>
      <c r="C1871" s="27" t="s">
        <v>4706</v>
      </c>
      <c r="D1871" s="26">
        <v>20</v>
      </c>
      <c r="E1871" s="28">
        <f t="shared" si="58"/>
        <v>30640</v>
      </c>
      <c r="F1871" s="27">
        <f t="shared" si="59"/>
        <v>39</v>
      </c>
      <c r="G1871" s="27">
        <v>3</v>
      </c>
      <c r="H1871" s="29">
        <v>4265.01</v>
      </c>
      <c r="I1871" s="27" t="s">
        <v>4697</v>
      </c>
      <c r="J1871" s="27" t="s">
        <v>4693</v>
      </c>
      <c r="K1871" s="30" t="s">
        <v>4698</v>
      </c>
    </row>
    <row r="1872" spans="1:11">
      <c r="A1872" s="26" t="s">
        <v>9577</v>
      </c>
      <c r="B1872" s="27">
        <v>1995</v>
      </c>
      <c r="C1872" s="27" t="s">
        <v>4692</v>
      </c>
      <c r="D1872" s="26">
        <v>14</v>
      </c>
      <c r="E1872" s="28">
        <f t="shared" si="58"/>
        <v>34986</v>
      </c>
      <c r="F1872" s="27">
        <f t="shared" si="59"/>
        <v>27</v>
      </c>
      <c r="G1872" s="27">
        <v>3</v>
      </c>
      <c r="H1872" s="29">
        <v>4260.74</v>
      </c>
      <c r="I1872" s="27" t="s">
        <v>4694</v>
      </c>
      <c r="J1872" s="27" t="s">
        <v>4697</v>
      </c>
      <c r="K1872" s="30" t="s">
        <v>4701</v>
      </c>
    </row>
    <row r="1873" spans="1:11">
      <c r="A1873" s="26" t="s">
        <v>9580</v>
      </c>
      <c r="B1873" s="27">
        <v>1982</v>
      </c>
      <c r="C1873" s="27" t="s">
        <v>4696</v>
      </c>
      <c r="D1873" s="26">
        <v>16</v>
      </c>
      <c r="E1873" s="28">
        <f t="shared" si="58"/>
        <v>30118</v>
      </c>
      <c r="F1873" s="27">
        <f t="shared" si="59"/>
        <v>40</v>
      </c>
      <c r="G1873" s="27">
        <v>3</v>
      </c>
      <c r="H1873" s="29">
        <v>4250.24</v>
      </c>
      <c r="I1873" s="27" t="s">
        <v>4697</v>
      </c>
      <c r="J1873" s="27" t="s">
        <v>4694</v>
      </c>
      <c r="K1873" s="30" t="s">
        <v>4695</v>
      </c>
    </row>
    <row r="1874" spans="1:11">
      <c r="A1874" s="26" t="s">
        <v>9583</v>
      </c>
      <c r="B1874" s="27">
        <v>1991</v>
      </c>
      <c r="C1874" s="27" t="s">
        <v>4703</v>
      </c>
      <c r="D1874" s="26">
        <v>1</v>
      </c>
      <c r="E1874" s="28">
        <f t="shared" si="58"/>
        <v>33573</v>
      </c>
      <c r="F1874" s="27">
        <f t="shared" si="59"/>
        <v>31</v>
      </c>
      <c r="G1874" s="27">
        <v>1</v>
      </c>
      <c r="H1874" s="29">
        <v>4243.59</v>
      </c>
      <c r="I1874" s="27" t="s">
        <v>4694</v>
      </c>
      <c r="J1874" s="27" t="s">
        <v>4693</v>
      </c>
      <c r="K1874" s="30" t="s">
        <v>4698</v>
      </c>
    </row>
    <row r="1875" spans="1:11">
      <c r="A1875" s="26" t="s">
        <v>9586</v>
      </c>
      <c r="B1875" s="27">
        <v>1991</v>
      </c>
      <c r="C1875" s="27" t="s">
        <v>4706</v>
      </c>
      <c r="D1875" s="26">
        <v>3</v>
      </c>
      <c r="E1875" s="28">
        <f t="shared" si="58"/>
        <v>33545</v>
      </c>
      <c r="F1875" s="27">
        <f t="shared" si="59"/>
        <v>31</v>
      </c>
      <c r="G1875" s="27">
        <v>1</v>
      </c>
      <c r="H1875" s="29">
        <v>4239.8900000000003</v>
      </c>
      <c r="I1875" s="27" t="s">
        <v>4697</v>
      </c>
      <c r="J1875" s="27" t="s">
        <v>4697</v>
      </c>
      <c r="K1875" s="30" t="s">
        <v>4698</v>
      </c>
    </row>
    <row r="1876" spans="1:11">
      <c r="A1876" s="26" t="s">
        <v>9589</v>
      </c>
      <c r="B1876" s="27">
        <v>1992</v>
      </c>
      <c r="C1876" s="27" t="s">
        <v>4696</v>
      </c>
      <c r="D1876" s="26">
        <v>27</v>
      </c>
      <c r="E1876" s="28">
        <f t="shared" si="58"/>
        <v>33782</v>
      </c>
      <c r="F1876" s="27">
        <f t="shared" si="59"/>
        <v>30</v>
      </c>
      <c r="G1876" s="27">
        <v>1</v>
      </c>
      <c r="H1876" s="29">
        <v>4237.13</v>
      </c>
      <c r="I1876" s="27" t="s">
        <v>4694</v>
      </c>
      <c r="J1876" s="27" t="s">
        <v>4693</v>
      </c>
      <c r="K1876" s="30" t="s">
        <v>4705</v>
      </c>
    </row>
    <row r="1877" spans="1:11">
      <c r="A1877" s="26" t="s">
        <v>9592</v>
      </c>
      <c r="B1877" s="27">
        <v>1998</v>
      </c>
      <c r="C1877" s="27" t="s">
        <v>4703</v>
      </c>
      <c r="D1877" s="26">
        <v>14</v>
      </c>
      <c r="E1877" s="28">
        <f t="shared" si="58"/>
        <v>36143</v>
      </c>
      <c r="F1877" s="27">
        <f t="shared" si="59"/>
        <v>24</v>
      </c>
      <c r="G1877" s="27">
        <v>3</v>
      </c>
      <c r="H1877" s="29">
        <v>4234.93</v>
      </c>
      <c r="I1877" s="27" t="s">
        <v>4697</v>
      </c>
      <c r="J1877" s="27" t="s">
        <v>4693</v>
      </c>
      <c r="K1877" s="30" t="s">
        <v>4701</v>
      </c>
    </row>
    <row r="1878" spans="1:11">
      <c r="A1878" s="26" t="s">
        <v>9594</v>
      </c>
      <c r="B1878" s="27">
        <v>1997</v>
      </c>
      <c r="C1878" s="27" t="s">
        <v>4702</v>
      </c>
      <c r="D1878" s="26">
        <v>6</v>
      </c>
      <c r="E1878" s="28">
        <f t="shared" si="58"/>
        <v>35679</v>
      </c>
      <c r="F1878" s="27">
        <f t="shared" si="59"/>
        <v>25</v>
      </c>
      <c r="G1878" s="27">
        <v>2</v>
      </c>
      <c r="H1878" s="29">
        <v>4189.1099999999997</v>
      </c>
      <c r="I1878" s="27" t="s">
        <v>4697</v>
      </c>
      <c r="J1878" s="27" t="s">
        <v>4697</v>
      </c>
      <c r="K1878" s="30" t="s">
        <v>4698</v>
      </c>
    </row>
    <row r="1879" spans="1:11">
      <c r="A1879" s="26" t="s">
        <v>9596</v>
      </c>
      <c r="B1879" s="27">
        <v>1995</v>
      </c>
      <c r="C1879" s="27" t="s">
        <v>4692</v>
      </c>
      <c r="D1879" s="26">
        <v>3</v>
      </c>
      <c r="E1879" s="28">
        <f t="shared" si="58"/>
        <v>34975</v>
      </c>
      <c r="F1879" s="27">
        <f t="shared" si="59"/>
        <v>27</v>
      </c>
      <c r="G1879" s="27">
        <v>0</v>
      </c>
      <c r="H1879" s="29">
        <v>4188.7299999999996</v>
      </c>
      <c r="I1879" s="27" t="s">
        <v>4697</v>
      </c>
      <c r="J1879" s="27" t="s">
        <v>4697</v>
      </c>
      <c r="K1879" s="30" t="s">
        <v>4716</v>
      </c>
    </row>
    <row r="1880" spans="1:11">
      <c r="A1880" s="26" t="s">
        <v>9598</v>
      </c>
      <c r="B1880" s="27">
        <v>1989</v>
      </c>
      <c r="C1880" s="27" t="s">
        <v>4696</v>
      </c>
      <c r="D1880" s="26">
        <v>25</v>
      </c>
      <c r="E1880" s="28">
        <f t="shared" si="58"/>
        <v>32684</v>
      </c>
      <c r="F1880" s="27">
        <f t="shared" si="59"/>
        <v>33</v>
      </c>
      <c r="G1880" s="27">
        <v>0</v>
      </c>
      <c r="H1880" s="29">
        <v>4185.1000000000004</v>
      </c>
      <c r="I1880" s="27" t="s">
        <v>4697</v>
      </c>
      <c r="J1880" s="27" t="s">
        <v>4694</v>
      </c>
      <c r="K1880" s="30" t="s">
        <v>4695</v>
      </c>
    </row>
    <row r="1881" spans="1:11">
      <c r="A1881" s="26" t="s">
        <v>9601</v>
      </c>
      <c r="B1881" s="27">
        <v>1984</v>
      </c>
      <c r="C1881" s="27" t="s">
        <v>4702</v>
      </c>
      <c r="D1881" s="26">
        <v>16</v>
      </c>
      <c r="E1881" s="28">
        <f t="shared" si="58"/>
        <v>30941</v>
      </c>
      <c r="F1881" s="27">
        <f t="shared" si="59"/>
        <v>38</v>
      </c>
      <c r="G1881" s="27">
        <v>3</v>
      </c>
      <c r="H1881" s="29">
        <v>4163.21</v>
      </c>
      <c r="I1881" s="27" t="s">
        <v>4697</v>
      </c>
      <c r="J1881" s="27" t="s">
        <v>4697</v>
      </c>
      <c r="K1881" s="30" t="s">
        <v>4698</v>
      </c>
    </row>
    <row r="1882" spans="1:11">
      <c r="A1882" s="26" t="s">
        <v>9604</v>
      </c>
      <c r="B1882" s="27">
        <v>1998</v>
      </c>
      <c r="C1882" s="27" t="s">
        <v>4706</v>
      </c>
      <c r="D1882" s="26">
        <v>26</v>
      </c>
      <c r="E1882" s="28">
        <f t="shared" si="58"/>
        <v>36125</v>
      </c>
      <c r="F1882" s="27">
        <f t="shared" si="59"/>
        <v>24</v>
      </c>
      <c r="G1882" s="27">
        <v>0</v>
      </c>
      <c r="H1882" s="29">
        <v>4154.97</v>
      </c>
      <c r="I1882" s="27" t="s">
        <v>4697</v>
      </c>
      <c r="J1882" s="27" t="s">
        <v>4693</v>
      </c>
      <c r="K1882" s="30" t="s">
        <v>4698</v>
      </c>
    </row>
    <row r="1883" spans="1:11">
      <c r="A1883" s="26" t="s">
        <v>9606</v>
      </c>
      <c r="B1883" s="27">
        <v>1992</v>
      </c>
      <c r="C1883" s="27" t="s">
        <v>4700</v>
      </c>
      <c r="D1883" s="26">
        <v>4</v>
      </c>
      <c r="E1883" s="28">
        <f t="shared" si="58"/>
        <v>33820</v>
      </c>
      <c r="F1883" s="27">
        <f t="shared" si="59"/>
        <v>30</v>
      </c>
      <c r="G1883" s="27">
        <v>1</v>
      </c>
      <c r="H1883" s="29">
        <v>4151.03</v>
      </c>
      <c r="I1883" s="27" t="s">
        <v>4697</v>
      </c>
      <c r="J1883" s="27" t="s">
        <v>4697</v>
      </c>
      <c r="K1883" s="30" t="s">
        <v>4695</v>
      </c>
    </row>
    <row r="1884" spans="1:11">
      <c r="A1884" s="26" t="s">
        <v>9608</v>
      </c>
      <c r="B1884" s="27">
        <v>1992</v>
      </c>
      <c r="C1884" s="27" t="s">
        <v>4696</v>
      </c>
      <c r="D1884" s="26">
        <v>28</v>
      </c>
      <c r="E1884" s="28">
        <f t="shared" si="58"/>
        <v>33783</v>
      </c>
      <c r="F1884" s="27">
        <f t="shared" si="59"/>
        <v>30</v>
      </c>
      <c r="G1884" s="27">
        <v>1</v>
      </c>
      <c r="H1884" s="29">
        <v>4149.74</v>
      </c>
      <c r="I1884" s="27" t="s">
        <v>4697</v>
      </c>
      <c r="J1884" s="27" t="s">
        <v>4693</v>
      </c>
      <c r="K1884" s="30" t="s">
        <v>4701</v>
      </c>
    </row>
    <row r="1885" spans="1:11">
      <c r="A1885" s="26" t="s">
        <v>9611</v>
      </c>
      <c r="B1885" s="27">
        <v>1992</v>
      </c>
      <c r="C1885" s="27" t="s">
        <v>4696</v>
      </c>
      <c r="D1885" s="26">
        <v>18</v>
      </c>
      <c r="E1885" s="28">
        <f t="shared" si="58"/>
        <v>33773</v>
      </c>
      <c r="F1885" s="27">
        <f t="shared" si="59"/>
        <v>30</v>
      </c>
      <c r="G1885" s="27">
        <v>0</v>
      </c>
      <c r="H1885" s="29">
        <v>4137.5200000000004</v>
      </c>
      <c r="I1885" s="27" t="s">
        <v>4697</v>
      </c>
      <c r="J1885" s="27" t="s">
        <v>4694</v>
      </c>
      <c r="K1885" s="30" t="s">
        <v>4699</v>
      </c>
    </row>
    <row r="1886" spans="1:11">
      <c r="A1886" s="26" t="s">
        <v>9614</v>
      </c>
      <c r="B1886" s="27">
        <v>1991</v>
      </c>
      <c r="C1886" s="27" t="s">
        <v>4700</v>
      </c>
      <c r="D1886" s="26">
        <v>6</v>
      </c>
      <c r="E1886" s="28">
        <f t="shared" si="58"/>
        <v>33456</v>
      </c>
      <c r="F1886" s="27">
        <f t="shared" si="59"/>
        <v>31</v>
      </c>
      <c r="G1886" s="27">
        <v>0</v>
      </c>
      <c r="H1886" s="29">
        <v>4134.08</v>
      </c>
      <c r="I1886" s="27" t="s">
        <v>4697</v>
      </c>
      <c r="J1886" s="27" t="s">
        <v>4693</v>
      </c>
      <c r="K1886" s="30" t="s">
        <v>4698</v>
      </c>
    </row>
    <row r="1887" spans="1:11">
      <c r="A1887" s="26" t="s">
        <v>9617</v>
      </c>
      <c r="B1887" s="27">
        <v>1994</v>
      </c>
      <c r="C1887" s="27" t="s">
        <v>4700</v>
      </c>
      <c r="D1887" s="26">
        <v>21</v>
      </c>
      <c r="E1887" s="28">
        <f t="shared" si="58"/>
        <v>34567</v>
      </c>
      <c r="F1887" s="27">
        <f t="shared" si="59"/>
        <v>28</v>
      </c>
      <c r="G1887" s="27">
        <v>1</v>
      </c>
      <c r="H1887" s="29">
        <v>4133.6400000000003</v>
      </c>
      <c r="I1887" s="27" t="s">
        <v>4697</v>
      </c>
      <c r="J1887" s="27" t="s">
        <v>4694</v>
      </c>
      <c r="K1887" s="30" t="s">
        <v>4698</v>
      </c>
    </row>
    <row r="1888" spans="1:11">
      <c r="A1888" s="26" t="s">
        <v>9620</v>
      </c>
      <c r="B1888" s="27">
        <v>1990</v>
      </c>
      <c r="C1888" s="27" t="s">
        <v>4703</v>
      </c>
      <c r="D1888" s="26">
        <v>14</v>
      </c>
      <c r="E1888" s="28">
        <f t="shared" si="58"/>
        <v>33221</v>
      </c>
      <c r="F1888" s="27">
        <f t="shared" si="59"/>
        <v>32</v>
      </c>
      <c r="G1888" s="27">
        <v>1</v>
      </c>
      <c r="H1888" s="29">
        <v>4076.5</v>
      </c>
      <c r="I1888" s="27" t="s">
        <v>4697</v>
      </c>
      <c r="J1888" s="27" t="s">
        <v>4694</v>
      </c>
      <c r="K1888" s="30" t="s">
        <v>4701</v>
      </c>
    </row>
    <row r="1889" spans="1:11">
      <c r="A1889" s="26" t="s">
        <v>9623</v>
      </c>
      <c r="B1889" s="27">
        <v>1990</v>
      </c>
      <c r="C1889" s="27" t="s">
        <v>4703</v>
      </c>
      <c r="D1889" s="26">
        <v>1</v>
      </c>
      <c r="E1889" s="28">
        <f t="shared" si="58"/>
        <v>33208</v>
      </c>
      <c r="F1889" s="27">
        <f t="shared" si="59"/>
        <v>32</v>
      </c>
      <c r="G1889" s="27">
        <v>1</v>
      </c>
      <c r="H1889" s="29">
        <v>4074.45</v>
      </c>
      <c r="I1889" s="27" t="s">
        <v>4694</v>
      </c>
      <c r="J1889" s="27" t="s">
        <v>4697</v>
      </c>
      <c r="K1889" s="30" t="s">
        <v>4695</v>
      </c>
    </row>
    <row r="1890" spans="1:11">
      <c r="A1890" s="26" t="s">
        <v>9625</v>
      </c>
      <c r="B1890" s="27">
        <v>2002</v>
      </c>
      <c r="C1890" s="27" t="s">
        <v>4692</v>
      </c>
      <c r="D1890" s="26">
        <v>18</v>
      </c>
      <c r="E1890" s="28">
        <f t="shared" si="58"/>
        <v>37547</v>
      </c>
      <c r="F1890" s="27">
        <f t="shared" si="59"/>
        <v>20</v>
      </c>
      <c r="G1890" s="27">
        <v>0</v>
      </c>
      <c r="H1890" s="29">
        <v>4070.51</v>
      </c>
      <c r="I1890" s="27" t="s">
        <v>4697</v>
      </c>
      <c r="J1890" s="27" t="s">
        <v>4693</v>
      </c>
      <c r="K1890" s="30" t="s">
        <v>4698</v>
      </c>
    </row>
    <row r="1891" spans="1:11">
      <c r="A1891" s="26" t="s">
        <v>9627</v>
      </c>
      <c r="B1891" s="27">
        <v>1983</v>
      </c>
      <c r="C1891" s="27" t="s">
        <v>4702</v>
      </c>
      <c r="D1891" s="26">
        <v>16</v>
      </c>
      <c r="E1891" s="28">
        <f t="shared" si="58"/>
        <v>30575</v>
      </c>
      <c r="F1891" s="27">
        <f t="shared" si="59"/>
        <v>39</v>
      </c>
      <c r="G1891" s="27">
        <v>3</v>
      </c>
      <c r="H1891" s="29">
        <v>4070.42</v>
      </c>
      <c r="I1891" s="27" t="s">
        <v>4697</v>
      </c>
      <c r="J1891" s="27" t="s">
        <v>4693</v>
      </c>
      <c r="K1891" s="30" t="s">
        <v>4695</v>
      </c>
    </row>
    <row r="1892" spans="1:11">
      <c r="A1892" s="26" t="s">
        <v>9629</v>
      </c>
      <c r="B1892" s="27">
        <v>1995</v>
      </c>
      <c r="C1892" s="27" t="s">
        <v>4702</v>
      </c>
      <c r="D1892" s="26">
        <v>14</v>
      </c>
      <c r="E1892" s="28">
        <f t="shared" si="58"/>
        <v>34956</v>
      </c>
      <c r="F1892" s="27">
        <f t="shared" si="59"/>
        <v>27</v>
      </c>
      <c r="G1892" s="27">
        <v>2</v>
      </c>
      <c r="H1892" s="29">
        <v>4058.71</v>
      </c>
      <c r="I1892" s="27" t="s">
        <v>4694</v>
      </c>
      <c r="J1892" s="27" t="s">
        <v>4694</v>
      </c>
      <c r="K1892" s="30" t="s">
        <v>4698</v>
      </c>
    </row>
    <row r="1893" spans="1:11">
      <c r="A1893" s="26" t="s">
        <v>9631</v>
      </c>
      <c r="B1893" s="27">
        <v>1993</v>
      </c>
      <c r="C1893" s="27" t="s">
        <v>4700</v>
      </c>
      <c r="D1893" s="26">
        <v>13</v>
      </c>
      <c r="E1893" s="28">
        <f t="shared" si="58"/>
        <v>34194</v>
      </c>
      <c r="F1893" s="27">
        <f t="shared" si="59"/>
        <v>29</v>
      </c>
      <c r="G1893" s="27">
        <v>2</v>
      </c>
      <c r="H1893" s="29">
        <v>4058.12</v>
      </c>
      <c r="I1893" s="27" t="s">
        <v>4697</v>
      </c>
      <c r="J1893" s="27" t="s">
        <v>4693</v>
      </c>
      <c r="K1893" s="30" t="s">
        <v>4695</v>
      </c>
    </row>
    <row r="1894" spans="1:11">
      <c r="A1894" s="26" t="s">
        <v>9634</v>
      </c>
      <c r="B1894" s="27">
        <v>1988</v>
      </c>
      <c r="C1894" s="27" t="s">
        <v>4706</v>
      </c>
      <c r="D1894" s="26">
        <v>30</v>
      </c>
      <c r="E1894" s="28">
        <f t="shared" si="58"/>
        <v>32477</v>
      </c>
      <c r="F1894" s="27">
        <f t="shared" si="59"/>
        <v>34</v>
      </c>
      <c r="G1894" s="27">
        <v>3</v>
      </c>
      <c r="H1894" s="29">
        <v>4047.94</v>
      </c>
      <c r="I1894" s="27" t="s">
        <v>4697</v>
      </c>
      <c r="J1894" s="27" t="s">
        <v>4693</v>
      </c>
      <c r="K1894" s="30" t="s">
        <v>4695</v>
      </c>
    </row>
    <row r="1895" spans="1:11">
      <c r="A1895" s="26" t="s">
        <v>9637</v>
      </c>
      <c r="B1895" s="27">
        <v>1993</v>
      </c>
      <c r="C1895" s="27" t="s">
        <v>4703</v>
      </c>
      <c r="D1895" s="26">
        <v>26</v>
      </c>
      <c r="E1895" s="28">
        <f t="shared" si="58"/>
        <v>34329</v>
      </c>
      <c r="F1895" s="27">
        <f t="shared" si="59"/>
        <v>29</v>
      </c>
      <c r="G1895" s="27">
        <v>1</v>
      </c>
      <c r="H1895" s="29">
        <v>4040.56</v>
      </c>
      <c r="I1895" s="27" t="s">
        <v>4694</v>
      </c>
      <c r="J1895" s="27" t="s">
        <v>4694</v>
      </c>
      <c r="K1895" s="30" t="s">
        <v>4707</v>
      </c>
    </row>
    <row r="1896" spans="1:11">
      <c r="A1896" s="26" t="s">
        <v>9639</v>
      </c>
      <c r="B1896" s="27">
        <v>1983</v>
      </c>
      <c r="C1896" s="27" t="s">
        <v>4706</v>
      </c>
      <c r="D1896" s="26">
        <v>10</v>
      </c>
      <c r="E1896" s="28">
        <f t="shared" si="58"/>
        <v>30630</v>
      </c>
      <c r="F1896" s="27">
        <f t="shared" si="59"/>
        <v>39</v>
      </c>
      <c r="G1896" s="27">
        <v>3</v>
      </c>
      <c r="H1896" s="29">
        <v>4039.9</v>
      </c>
      <c r="I1896" s="27" t="s">
        <v>4697</v>
      </c>
      <c r="J1896" s="27" t="s">
        <v>4693</v>
      </c>
      <c r="K1896" s="30" t="s">
        <v>4695</v>
      </c>
    </row>
    <row r="1897" spans="1:11">
      <c r="A1897" s="26" t="s">
        <v>9642</v>
      </c>
      <c r="B1897" s="27">
        <v>1984</v>
      </c>
      <c r="C1897" s="27" t="s">
        <v>4704</v>
      </c>
      <c r="D1897" s="26">
        <v>7</v>
      </c>
      <c r="E1897" s="28">
        <f t="shared" si="58"/>
        <v>30870</v>
      </c>
      <c r="F1897" s="27">
        <f t="shared" si="59"/>
        <v>38</v>
      </c>
      <c r="G1897" s="27">
        <v>3</v>
      </c>
      <c r="H1897" s="29">
        <v>4038.41</v>
      </c>
      <c r="I1897" s="27" t="s">
        <v>4697</v>
      </c>
      <c r="J1897" s="27" t="s">
        <v>4693</v>
      </c>
      <c r="K1897" s="30" t="s">
        <v>4695</v>
      </c>
    </row>
    <row r="1898" spans="1:11">
      <c r="A1898" s="26" t="s">
        <v>9644</v>
      </c>
      <c r="B1898" s="27">
        <v>1992</v>
      </c>
      <c r="C1898" s="27" t="s">
        <v>4692</v>
      </c>
      <c r="D1898" s="26">
        <v>11</v>
      </c>
      <c r="E1898" s="28">
        <f t="shared" si="58"/>
        <v>33888</v>
      </c>
      <c r="F1898" s="27">
        <f t="shared" si="59"/>
        <v>30</v>
      </c>
      <c r="G1898" s="27">
        <v>1</v>
      </c>
      <c r="H1898" s="29">
        <v>4032.24</v>
      </c>
      <c r="I1898" s="27" t="s">
        <v>4694</v>
      </c>
      <c r="J1898" s="27" t="s">
        <v>4694</v>
      </c>
      <c r="K1898" s="30" t="s">
        <v>4698</v>
      </c>
    </row>
    <row r="1899" spans="1:11">
      <c r="A1899" s="26" t="s">
        <v>9646</v>
      </c>
      <c r="B1899" s="27">
        <v>2000</v>
      </c>
      <c r="C1899" s="27" t="s">
        <v>4702</v>
      </c>
      <c r="D1899" s="26">
        <v>13</v>
      </c>
      <c r="E1899" s="28">
        <f t="shared" si="58"/>
        <v>36782</v>
      </c>
      <c r="F1899" s="27">
        <f t="shared" si="59"/>
        <v>22</v>
      </c>
      <c r="G1899" s="27">
        <v>3</v>
      </c>
      <c r="H1899" s="29">
        <v>4005.42</v>
      </c>
      <c r="I1899" s="27" t="s">
        <v>4697</v>
      </c>
      <c r="J1899" s="27" t="s">
        <v>4693</v>
      </c>
      <c r="K1899" s="30" t="s">
        <v>4707</v>
      </c>
    </row>
    <row r="1900" spans="1:11">
      <c r="A1900" s="26" t="s">
        <v>9648</v>
      </c>
      <c r="B1900" s="27">
        <v>1989</v>
      </c>
      <c r="C1900" s="27" t="s">
        <v>4704</v>
      </c>
      <c r="D1900" s="26">
        <v>10</v>
      </c>
      <c r="E1900" s="28">
        <f t="shared" si="58"/>
        <v>32699</v>
      </c>
      <c r="F1900" s="27">
        <f t="shared" si="59"/>
        <v>33</v>
      </c>
      <c r="G1900" s="27">
        <v>3</v>
      </c>
      <c r="H1900" s="29">
        <v>4002.36</v>
      </c>
      <c r="I1900" s="27" t="s">
        <v>4697</v>
      </c>
      <c r="J1900" s="27" t="s">
        <v>4693</v>
      </c>
      <c r="K1900" s="30" t="s">
        <v>4695</v>
      </c>
    </row>
    <row r="1901" spans="1:11">
      <c r="A1901" s="26" t="s">
        <v>9649</v>
      </c>
      <c r="B1901" s="27">
        <v>1990</v>
      </c>
      <c r="C1901" s="27" t="s">
        <v>4706</v>
      </c>
      <c r="D1901" s="26">
        <v>1</v>
      </c>
      <c r="E1901" s="28">
        <f t="shared" si="58"/>
        <v>33178</v>
      </c>
      <c r="F1901" s="27">
        <f t="shared" si="59"/>
        <v>32</v>
      </c>
      <c r="G1901" s="27">
        <v>0</v>
      </c>
      <c r="H1901" s="29">
        <v>3994.18</v>
      </c>
      <c r="I1901" s="27" t="s">
        <v>4697</v>
      </c>
      <c r="J1901" s="27" t="s">
        <v>4697</v>
      </c>
      <c r="K1901" s="30" t="s">
        <v>4695</v>
      </c>
    </row>
    <row r="1902" spans="1:11">
      <c r="A1902" s="26" t="s">
        <v>9651</v>
      </c>
      <c r="B1902" s="27">
        <v>1990</v>
      </c>
      <c r="C1902" s="27" t="s">
        <v>4706</v>
      </c>
      <c r="D1902" s="26">
        <v>22</v>
      </c>
      <c r="E1902" s="28">
        <f t="shared" si="58"/>
        <v>33199</v>
      </c>
      <c r="F1902" s="27">
        <f t="shared" si="59"/>
        <v>32</v>
      </c>
      <c r="G1902" s="27">
        <v>0</v>
      </c>
      <c r="H1902" s="29">
        <v>3989.84</v>
      </c>
      <c r="I1902" s="27" t="s">
        <v>4697</v>
      </c>
      <c r="J1902" s="27" t="s">
        <v>4697</v>
      </c>
      <c r="K1902" s="30" t="s">
        <v>4701</v>
      </c>
    </row>
    <row r="1903" spans="1:11">
      <c r="A1903" s="26" t="s">
        <v>9653</v>
      </c>
      <c r="B1903" s="27">
        <v>1996</v>
      </c>
      <c r="C1903" s="27" t="s">
        <v>4702</v>
      </c>
      <c r="D1903" s="26">
        <v>8</v>
      </c>
      <c r="E1903" s="28">
        <f t="shared" si="58"/>
        <v>35316</v>
      </c>
      <c r="F1903" s="27">
        <f t="shared" si="59"/>
        <v>26</v>
      </c>
      <c r="G1903" s="27">
        <v>2</v>
      </c>
      <c r="H1903" s="29">
        <v>3987.93</v>
      </c>
      <c r="I1903" s="27" t="s">
        <v>4697</v>
      </c>
      <c r="J1903" s="27" t="s">
        <v>4697</v>
      </c>
      <c r="K1903" s="30" t="s">
        <v>4701</v>
      </c>
    </row>
    <row r="1904" spans="1:11">
      <c r="A1904" s="26" t="s">
        <v>9655</v>
      </c>
      <c r="B1904" s="27">
        <v>1996</v>
      </c>
      <c r="C1904" s="27" t="s">
        <v>4700</v>
      </c>
      <c r="D1904" s="26">
        <v>17</v>
      </c>
      <c r="E1904" s="28">
        <f t="shared" si="58"/>
        <v>35294</v>
      </c>
      <c r="F1904" s="27">
        <f t="shared" si="59"/>
        <v>26</v>
      </c>
      <c r="G1904" s="27">
        <v>2</v>
      </c>
      <c r="H1904" s="29">
        <v>3981.98</v>
      </c>
      <c r="I1904" s="27" t="s">
        <v>4697</v>
      </c>
      <c r="J1904" s="27" t="s">
        <v>4697</v>
      </c>
      <c r="K1904" s="30" t="s">
        <v>4695</v>
      </c>
    </row>
    <row r="1905" spans="1:11">
      <c r="A1905" s="26" t="s">
        <v>9657</v>
      </c>
      <c r="B1905" s="27">
        <v>1990</v>
      </c>
      <c r="C1905" s="27" t="s">
        <v>4704</v>
      </c>
      <c r="D1905" s="26">
        <v>29</v>
      </c>
      <c r="E1905" s="28">
        <f t="shared" si="58"/>
        <v>33083</v>
      </c>
      <c r="F1905" s="27">
        <f t="shared" si="59"/>
        <v>32</v>
      </c>
      <c r="G1905" s="27">
        <v>0</v>
      </c>
      <c r="H1905" s="29">
        <v>3972.92</v>
      </c>
      <c r="I1905" s="27" t="s">
        <v>4697</v>
      </c>
      <c r="J1905" s="27" t="s">
        <v>4694</v>
      </c>
      <c r="K1905" s="30" t="s">
        <v>4695</v>
      </c>
    </row>
    <row r="1906" spans="1:11">
      <c r="A1906" s="26" t="s">
        <v>9660</v>
      </c>
      <c r="B1906" s="27">
        <v>1995</v>
      </c>
      <c r="C1906" s="27" t="s">
        <v>4704</v>
      </c>
      <c r="D1906" s="26">
        <v>11</v>
      </c>
      <c r="E1906" s="28">
        <f t="shared" si="58"/>
        <v>34891</v>
      </c>
      <c r="F1906" s="27">
        <f t="shared" si="59"/>
        <v>27</v>
      </c>
      <c r="G1906" s="27">
        <v>1</v>
      </c>
      <c r="H1906" s="29">
        <v>3956.07</v>
      </c>
      <c r="I1906" s="27" t="s">
        <v>4697</v>
      </c>
      <c r="J1906" s="27" t="s">
        <v>4697</v>
      </c>
      <c r="K1906" s="30" t="s">
        <v>4698</v>
      </c>
    </row>
    <row r="1907" spans="1:11">
      <c r="A1907" s="26" t="s">
        <v>9663</v>
      </c>
      <c r="B1907" s="27">
        <v>1999</v>
      </c>
      <c r="C1907" s="27" t="s">
        <v>4704</v>
      </c>
      <c r="D1907" s="26">
        <v>10</v>
      </c>
      <c r="E1907" s="28">
        <f t="shared" si="58"/>
        <v>36351</v>
      </c>
      <c r="F1907" s="27">
        <f t="shared" si="59"/>
        <v>23</v>
      </c>
      <c r="G1907" s="27">
        <v>0</v>
      </c>
      <c r="H1907" s="29">
        <v>3955.98</v>
      </c>
      <c r="I1907" s="27" t="s">
        <v>4697</v>
      </c>
      <c r="J1907" s="27" t="s">
        <v>4694</v>
      </c>
      <c r="K1907" s="30" t="s">
        <v>4715</v>
      </c>
    </row>
    <row r="1908" spans="1:11">
      <c r="A1908" s="26" t="s">
        <v>9666</v>
      </c>
      <c r="B1908" s="27">
        <v>1993</v>
      </c>
      <c r="C1908" s="27" t="s">
        <v>4706</v>
      </c>
      <c r="D1908" s="26">
        <v>11</v>
      </c>
      <c r="E1908" s="28">
        <f t="shared" si="58"/>
        <v>34284</v>
      </c>
      <c r="F1908" s="27">
        <f t="shared" si="59"/>
        <v>29</v>
      </c>
      <c r="G1908" s="27">
        <v>1</v>
      </c>
      <c r="H1908" s="29">
        <v>3947.41</v>
      </c>
      <c r="I1908" s="27" t="s">
        <v>4697</v>
      </c>
      <c r="J1908" s="27" t="s">
        <v>4697</v>
      </c>
      <c r="K1908" s="30" t="s">
        <v>4695</v>
      </c>
    </row>
    <row r="1909" spans="1:11">
      <c r="A1909" s="26" t="s">
        <v>9668</v>
      </c>
      <c r="B1909" s="27">
        <v>1993</v>
      </c>
      <c r="C1909" s="27" t="s">
        <v>4702</v>
      </c>
      <c r="D1909" s="26">
        <v>29</v>
      </c>
      <c r="E1909" s="28">
        <f t="shared" si="58"/>
        <v>34241</v>
      </c>
      <c r="F1909" s="27">
        <f t="shared" si="59"/>
        <v>29</v>
      </c>
      <c r="G1909" s="27">
        <v>0</v>
      </c>
      <c r="H1909" s="29">
        <v>3943.6</v>
      </c>
      <c r="I1909" s="27" t="s">
        <v>4697</v>
      </c>
      <c r="J1909" s="27" t="s">
        <v>4694</v>
      </c>
      <c r="K1909" s="30" t="s">
        <v>4699</v>
      </c>
    </row>
    <row r="1910" spans="1:11">
      <c r="A1910" s="26" t="s">
        <v>9671</v>
      </c>
      <c r="B1910" s="27">
        <v>1988</v>
      </c>
      <c r="C1910" s="27" t="s">
        <v>4692</v>
      </c>
      <c r="D1910" s="26">
        <v>24</v>
      </c>
      <c r="E1910" s="28">
        <f t="shared" si="58"/>
        <v>32440</v>
      </c>
      <c r="F1910" s="27">
        <f t="shared" si="59"/>
        <v>34</v>
      </c>
      <c r="G1910" s="27">
        <v>0</v>
      </c>
      <c r="H1910" s="29">
        <v>3935.18</v>
      </c>
      <c r="I1910" s="27" t="s">
        <v>4694</v>
      </c>
      <c r="J1910" s="27" t="s">
        <v>4693</v>
      </c>
      <c r="K1910" s="30" t="s">
        <v>4695</v>
      </c>
    </row>
    <row r="1911" spans="1:11">
      <c r="A1911" s="26" t="s">
        <v>9674</v>
      </c>
      <c r="B1911" s="27">
        <v>2002</v>
      </c>
      <c r="C1911" s="27" t="s">
        <v>4696</v>
      </c>
      <c r="D1911" s="26">
        <v>15</v>
      </c>
      <c r="E1911" s="28">
        <f t="shared" si="58"/>
        <v>37422</v>
      </c>
      <c r="F1911" s="27">
        <f t="shared" si="59"/>
        <v>20</v>
      </c>
      <c r="G1911" s="27">
        <v>0</v>
      </c>
      <c r="H1911" s="29">
        <v>3931.51</v>
      </c>
      <c r="I1911" s="27" t="s">
        <v>4697</v>
      </c>
      <c r="J1911" s="27" t="s">
        <v>4694</v>
      </c>
      <c r="K1911" s="30" t="s">
        <v>4701</v>
      </c>
    </row>
    <row r="1912" spans="1:11">
      <c r="A1912" s="26" t="s">
        <v>9676</v>
      </c>
      <c r="B1912" s="27">
        <v>2000</v>
      </c>
      <c r="C1912" s="27" t="s">
        <v>4704</v>
      </c>
      <c r="D1912" s="26">
        <v>10</v>
      </c>
      <c r="E1912" s="28">
        <f t="shared" si="58"/>
        <v>36717</v>
      </c>
      <c r="F1912" s="27">
        <f t="shared" si="59"/>
        <v>22</v>
      </c>
      <c r="G1912" s="27">
        <v>2</v>
      </c>
      <c r="H1912" s="29">
        <v>3925.76</v>
      </c>
      <c r="I1912" s="27" t="s">
        <v>4697</v>
      </c>
      <c r="J1912" s="27" t="s">
        <v>4697</v>
      </c>
      <c r="K1912" s="30" t="s">
        <v>4699</v>
      </c>
    </row>
    <row r="1913" spans="1:11">
      <c r="A1913" s="26" t="s">
        <v>9679</v>
      </c>
      <c r="B1913" s="27">
        <v>1985</v>
      </c>
      <c r="C1913" s="27" t="s">
        <v>4704</v>
      </c>
      <c r="D1913" s="26">
        <v>5</v>
      </c>
      <c r="E1913" s="28">
        <f t="shared" si="58"/>
        <v>31233</v>
      </c>
      <c r="F1913" s="27">
        <f t="shared" si="59"/>
        <v>37</v>
      </c>
      <c r="G1913" s="27">
        <v>3</v>
      </c>
      <c r="H1913" s="29">
        <v>3910.44</v>
      </c>
      <c r="I1913" s="27" t="s">
        <v>4697</v>
      </c>
      <c r="J1913" s="27" t="s">
        <v>4697</v>
      </c>
      <c r="K1913" s="30" t="s">
        <v>4695</v>
      </c>
    </row>
    <row r="1914" spans="1:11">
      <c r="A1914" s="26" t="s">
        <v>9681</v>
      </c>
      <c r="B1914" s="27">
        <v>1997</v>
      </c>
      <c r="C1914" s="27" t="s">
        <v>4706</v>
      </c>
      <c r="D1914" s="26">
        <v>24</v>
      </c>
      <c r="E1914" s="28">
        <f t="shared" si="58"/>
        <v>35758</v>
      </c>
      <c r="F1914" s="27">
        <f t="shared" si="59"/>
        <v>25</v>
      </c>
      <c r="G1914" s="27">
        <v>3</v>
      </c>
      <c r="H1914" s="29">
        <v>3906.13</v>
      </c>
      <c r="I1914" s="27" t="s">
        <v>4694</v>
      </c>
      <c r="J1914" s="27" t="s">
        <v>4694</v>
      </c>
      <c r="K1914" s="30" t="s">
        <v>4701</v>
      </c>
    </row>
    <row r="1915" spans="1:11">
      <c r="A1915" s="26" t="s">
        <v>9684</v>
      </c>
      <c r="B1915" s="27">
        <v>1981</v>
      </c>
      <c r="C1915" s="27" t="s">
        <v>4700</v>
      </c>
      <c r="D1915" s="26">
        <v>27</v>
      </c>
      <c r="E1915" s="28">
        <f t="shared" si="58"/>
        <v>29825</v>
      </c>
      <c r="F1915" s="27">
        <f t="shared" si="59"/>
        <v>41</v>
      </c>
      <c r="G1915" s="27">
        <v>1</v>
      </c>
      <c r="H1915" s="29">
        <v>3902.07</v>
      </c>
      <c r="I1915" s="27" t="s">
        <v>4697</v>
      </c>
      <c r="J1915" s="27" t="s">
        <v>4697</v>
      </c>
      <c r="K1915" s="30" t="s">
        <v>4695</v>
      </c>
    </row>
    <row r="1916" spans="1:11">
      <c r="A1916" s="26" t="s">
        <v>9686</v>
      </c>
      <c r="B1916" s="27">
        <v>1993</v>
      </c>
      <c r="C1916" s="27" t="s">
        <v>4702</v>
      </c>
      <c r="D1916" s="26">
        <v>14</v>
      </c>
      <c r="E1916" s="28">
        <f t="shared" si="58"/>
        <v>34226</v>
      </c>
      <c r="F1916" s="27">
        <f t="shared" si="59"/>
        <v>29</v>
      </c>
      <c r="G1916" s="27">
        <v>0</v>
      </c>
      <c r="H1916" s="29">
        <v>3898.35</v>
      </c>
      <c r="I1916" s="27" t="s">
        <v>4697</v>
      </c>
      <c r="J1916" s="27" t="s">
        <v>4697</v>
      </c>
      <c r="K1916" s="30" t="s">
        <v>4698</v>
      </c>
    </row>
    <row r="1917" spans="1:11">
      <c r="A1917" s="26" t="s">
        <v>9689</v>
      </c>
      <c r="B1917" s="27">
        <v>2004</v>
      </c>
      <c r="C1917" s="27" t="s">
        <v>4704</v>
      </c>
      <c r="D1917" s="26">
        <v>13</v>
      </c>
      <c r="E1917" s="28">
        <f t="shared" si="58"/>
        <v>38181</v>
      </c>
      <c r="F1917" s="27">
        <f t="shared" si="59"/>
        <v>18</v>
      </c>
      <c r="G1917" s="27">
        <v>0</v>
      </c>
      <c r="H1917" s="29">
        <v>3889.2</v>
      </c>
      <c r="I1917" s="27" t="s">
        <v>4697</v>
      </c>
      <c r="J1917" s="27" t="s">
        <v>4697</v>
      </c>
      <c r="K1917" s="30" t="s">
        <v>4698</v>
      </c>
    </row>
    <row r="1918" spans="1:11">
      <c r="A1918" s="26" t="s">
        <v>9692</v>
      </c>
      <c r="B1918" s="27">
        <v>1996</v>
      </c>
      <c r="C1918" s="27" t="s">
        <v>4692</v>
      </c>
      <c r="D1918" s="26">
        <v>23</v>
      </c>
      <c r="E1918" s="28">
        <f t="shared" si="58"/>
        <v>35361</v>
      </c>
      <c r="F1918" s="27">
        <f t="shared" si="59"/>
        <v>26</v>
      </c>
      <c r="G1918" s="27">
        <v>2</v>
      </c>
      <c r="H1918" s="29">
        <v>3877.3</v>
      </c>
      <c r="I1918" s="27" t="s">
        <v>4693</v>
      </c>
      <c r="J1918" s="27" t="s">
        <v>4694</v>
      </c>
      <c r="K1918" s="30" t="s">
        <v>4698</v>
      </c>
    </row>
    <row r="1919" spans="1:11">
      <c r="A1919" s="26" t="s">
        <v>9694</v>
      </c>
      <c r="B1919" s="27">
        <v>1991</v>
      </c>
      <c r="C1919" s="27" t="s">
        <v>4704</v>
      </c>
      <c r="D1919" s="26">
        <v>25</v>
      </c>
      <c r="E1919" s="28">
        <f t="shared" si="58"/>
        <v>33444</v>
      </c>
      <c r="F1919" s="27">
        <f t="shared" si="59"/>
        <v>31</v>
      </c>
      <c r="G1919" s="27">
        <v>1</v>
      </c>
      <c r="H1919" s="29">
        <v>3875.73</v>
      </c>
      <c r="I1919" s="27" t="s">
        <v>4697</v>
      </c>
      <c r="J1919" s="27" t="s">
        <v>4694</v>
      </c>
      <c r="K1919" s="30" t="s">
        <v>4695</v>
      </c>
    </row>
    <row r="1920" spans="1:11">
      <c r="A1920" s="26" t="s">
        <v>9696</v>
      </c>
      <c r="B1920" s="27">
        <v>1990</v>
      </c>
      <c r="C1920" s="27" t="s">
        <v>4696</v>
      </c>
      <c r="D1920" s="26">
        <v>24</v>
      </c>
      <c r="E1920" s="28">
        <f t="shared" si="58"/>
        <v>33048</v>
      </c>
      <c r="F1920" s="27">
        <f t="shared" si="59"/>
        <v>32</v>
      </c>
      <c r="G1920" s="27">
        <v>0</v>
      </c>
      <c r="H1920" s="29">
        <v>3866.86</v>
      </c>
      <c r="I1920" s="27" t="s">
        <v>4693</v>
      </c>
      <c r="J1920" s="27" t="s">
        <v>4693</v>
      </c>
      <c r="K1920" s="30" t="s">
        <v>4698</v>
      </c>
    </row>
    <row r="1921" spans="1:11">
      <c r="A1921" s="26" t="s">
        <v>9699</v>
      </c>
      <c r="B1921" s="27">
        <v>2001</v>
      </c>
      <c r="C1921" s="27" t="s">
        <v>4692</v>
      </c>
      <c r="D1921" s="26">
        <v>18</v>
      </c>
      <c r="E1921" s="28">
        <f t="shared" si="58"/>
        <v>37182</v>
      </c>
      <c r="F1921" s="27">
        <f t="shared" si="59"/>
        <v>21</v>
      </c>
      <c r="G1921" s="27">
        <v>3</v>
      </c>
      <c r="H1921" s="29">
        <v>3861.21</v>
      </c>
      <c r="I1921" s="27" t="s">
        <v>4697</v>
      </c>
      <c r="J1921" s="27" t="s">
        <v>4697</v>
      </c>
      <c r="K1921" s="30" t="s">
        <v>4705</v>
      </c>
    </row>
    <row r="1922" spans="1:11">
      <c r="A1922" s="26" t="s">
        <v>9701</v>
      </c>
      <c r="B1922" s="27">
        <v>2001</v>
      </c>
      <c r="C1922" s="27" t="s">
        <v>4696</v>
      </c>
      <c r="D1922" s="26">
        <v>6</v>
      </c>
      <c r="E1922" s="28">
        <f t="shared" ref="E1922:E1985" si="60">DATE(B1922,MONTH(DATEVALUE("1-"&amp;C1922&amp;"-"&amp;B1922)),D1922)</f>
        <v>37048</v>
      </c>
      <c r="F1922" s="27">
        <f t="shared" ref="F1922:F1985" si="61">DATEDIF(E1922,DATE(2023,6,8),"y")</f>
        <v>22</v>
      </c>
      <c r="G1922" s="27">
        <v>0</v>
      </c>
      <c r="H1922" s="29">
        <v>3858.51</v>
      </c>
      <c r="I1922" s="27" t="s">
        <v>4697</v>
      </c>
      <c r="J1922" s="27" t="s">
        <v>4694</v>
      </c>
      <c r="K1922" s="30" t="s">
        <v>4716</v>
      </c>
    </row>
    <row r="1923" spans="1:11">
      <c r="A1923" s="26" t="s">
        <v>9704</v>
      </c>
      <c r="B1923" s="27">
        <v>1991</v>
      </c>
      <c r="C1923" s="27" t="s">
        <v>4700</v>
      </c>
      <c r="D1923" s="26">
        <v>19</v>
      </c>
      <c r="E1923" s="28">
        <f t="shared" si="60"/>
        <v>33469</v>
      </c>
      <c r="F1923" s="27">
        <f t="shared" si="61"/>
        <v>31</v>
      </c>
      <c r="G1923" s="27">
        <v>0</v>
      </c>
      <c r="H1923" s="29">
        <v>3857.76</v>
      </c>
      <c r="I1923" s="27" t="s">
        <v>4694</v>
      </c>
      <c r="J1923" s="27" t="s">
        <v>4693</v>
      </c>
      <c r="K1923" s="30" t="s">
        <v>4705</v>
      </c>
    </row>
    <row r="1924" spans="1:11">
      <c r="A1924" s="26" t="s">
        <v>9706</v>
      </c>
      <c r="B1924" s="27">
        <v>1994</v>
      </c>
      <c r="C1924" s="27" t="s">
        <v>4700</v>
      </c>
      <c r="D1924" s="26">
        <v>12</v>
      </c>
      <c r="E1924" s="28">
        <f t="shared" si="60"/>
        <v>34558</v>
      </c>
      <c r="F1924" s="27">
        <f t="shared" si="61"/>
        <v>28</v>
      </c>
      <c r="G1924" s="27">
        <v>2</v>
      </c>
      <c r="H1924" s="29">
        <v>3847.67</v>
      </c>
      <c r="I1924" s="27" t="s">
        <v>4694</v>
      </c>
      <c r="J1924" s="27" t="s">
        <v>4697</v>
      </c>
      <c r="K1924" s="30" t="s">
        <v>4701</v>
      </c>
    </row>
    <row r="1925" spans="1:11">
      <c r="A1925" s="26" t="s">
        <v>9708</v>
      </c>
      <c r="B1925" s="27">
        <v>1981</v>
      </c>
      <c r="C1925" s="27" t="s">
        <v>4702</v>
      </c>
      <c r="D1925" s="26">
        <v>29</v>
      </c>
      <c r="E1925" s="28">
        <f t="shared" si="60"/>
        <v>29858</v>
      </c>
      <c r="F1925" s="27">
        <f t="shared" si="61"/>
        <v>41</v>
      </c>
      <c r="G1925" s="27">
        <v>1</v>
      </c>
      <c r="H1925" s="29">
        <v>3797.2</v>
      </c>
      <c r="I1925" s="27" t="s">
        <v>4697</v>
      </c>
      <c r="J1925" s="27" t="s">
        <v>4694</v>
      </c>
      <c r="K1925" s="30" t="s">
        <v>4698</v>
      </c>
    </row>
    <row r="1926" spans="1:11">
      <c r="A1926" s="26" t="s">
        <v>9711</v>
      </c>
      <c r="B1926" s="27">
        <v>1999</v>
      </c>
      <c r="C1926" s="27" t="s">
        <v>4696</v>
      </c>
      <c r="D1926" s="26">
        <v>24</v>
      </c>
      <c r="E1926" s="28">
        <f t="shared" si="60"/>
        <v>36335</v>
      </c>
      <c r="F1926" s="27">
        <f t="shared" si="61"/>
        <v>23</v>
      </c>
      <c r="G1926" s="27">
        <v>0</v>
      </c>
      <c r="H1926" s="29">
        <v>3796.36</v>
      </c>
      <c r="I1926" s="27" t="s">
        <v>4697</v>
      </c>
      <c r="J1926" s="27" t="s">
        <v>4694</v>
      </c>
      <c r="K1926" s="30" t="s">
        <v>4698</v>
      </c>
    </row>
    <row r="1927" spans="1:11">
      <c r="A1927" s="26" t="s">
        <v>9713</v>
      </c>
      <c r="B1927" s="27">
        <v>1988</v>
      </c>
      <c r="C1927" s="27" t="s">
        <v>4700</v>
      </c>
      <c r="D1927" s="26">
        <v>28</v>
      </c>
      <c r="E1927" s="28">
        <f t="shared" si="60"/>
        <v>32383</v>
      </c>
      <c r="F1927" s="27">
        <f t="shared" si="61"/>
        <v>34</v>
      </c>
      <c r="G1927" s="27">
        <v>3</v>
      </c>
      <c r="H1927" s="29">
        <v>3793.55</v>
      </c>
      <c r="I1927" s="27" t="s">
        <v>4697</v>
      </c>
      <c r="J1927" s="27" t="s">
        <v>4694</v>
      </c>
      <c r="K1927" s="30" t="s">
        <v>4695</v>
      </c>
    </row>
    <row r="1928" spans="1:11">
      <c r="A1928" s="26" t="s">
        <v>9715</v>
      </c>
      <c r="B1928" s="27">
        <v>1981</v>
      </c>
      <c r="C1928" s="27" t="s">
        <v>4703</v>
      </c>
      <c r="D1928" s="26">
        <v>13</v>
      </c>
      <c r="E1928" s="28">
        <f t="shared" si="60"/>
        <v>29933</v>
      </c>
      <c r="F1928" s="27">
        <f t="shared" si="61"/>
        <v>41</v>
      </c>
      <c r="G1928" s="27">
        <v>1</v>
      </c>
      <c r="H1928" s="29">
        <v>3785.77</v>
      </c>
      <c r="I1928" s="27" t="s">
        <v>4697</v>
      </c>
      <c r="J1928" s="27" t="s">
        <v>4693</v>
      </c>
      <c r="K1928" s="30" t="s">
        <v>4695</v>
      </c>
    </row>
    <row r="1929" spans="1:11">
      <c r="A1929" s="26" t="s">
        <v>9718</v>
      </c>
      <c r="B1929" s="27">
        <v>1987</v>
      </c>
      <c r="C1929" s="27" t="s">
        <v>4692</v>
      </c>
      <c r="D1929" s="26">
        <v>24</v>
      </c>
      <c r="E1929" s="28">
        <f t="shared" si="60"/>
        <v>32074</v>
      </c>
      <c r="F1929" s="27">
        <f t="shared" si="61"/>
        <v>35</v>
      </c>
      <c r="G1929" s="27">
        <v>3</v>
      </c>
      <c r="H1929" s="29">
        <v>3773.23</v>
      </c>
      <c r="I1929" s="27" t="s">
        <v>4697</v>
      </c>
      <c r="J1929" s="27" t="s">
        <v>4694</v>
      </c>
      <c r="K1929" s="30" t="s">
        <v>4695</v>
      </c>
    </row>
    <row r="1930" spans="1:11">
      <c r="A1930" s="26" t="s">
        <v>9720</v>
      </c>
      <c r="B1930" s="27">
        <v>1994</v>
      </c>
      <c r="C1930" s="27" t="s">
        <v>4706</v>
      </c>
      <c r="D1930" s="26">
        <v>21</v>
      </c>
      <c r="E1930" s="28">
        <f t="shared" si="60"/>
        <v>34659</v>
      </c>
      <c r="F1930" s="27">
        <f t="shared" si="61"/>
        <v>28</v>
      </c>
      <c r="G1930" s="27">
        <v>1</v>
      </c>
      <c r="H1930" s="29">
        <v>3766.88</v>
      </c>
      <c r="I1930" s="27" t="s">
        <v>4697</v>
      </c>
      <c r="J1930" s="27" t="s">
        <v>4693</v>
      </c>
      <c r="K1930" s="30" t="s">
        <v>4695</v>
      </c>
    </row>
    <row r="1931" spans="1:11">
      <c r="A1931" s="26" t="s">
        <v>9722</v>
      </c>
      <c r="B1931" s="27">
        <v>1991</v>
      </c>
      <c r="C1931" s="27" t="s">
        <v>4692</v>
      </c>
      <c r="D1931" s="26">
        <v>24</v>
      </c>
      <c r="E1931" s="28">
        <f t="shared" si="60"/>
        <v>33535</v>
      </c>
      <c r="F1931" s="27">
        <f t="shared" si="61"/>
        <v>31</v>
      </c>
      <c r="G1931" s="27">
        <v>0</v>
      </c>
      <c r="H1931" s="29">
        <v>3761.29</v>
      </c>
      <c r="I1931" s="27" t="s">
        <v>4697</v>
      </c>
      <c r="J1931" s="27" t="s">
        <v>4694</v>
      </c>
      <c r="K1931" s="30" t="s">
        <v>4701</v>
      </c>
    </row>
    <row r="1932" spans="1:11">
      <c r="A1932" s="26" t="s">
        <v>9723</v>
      </c>
      <c r="B1932" s="27">
        <v>1991</v>
      </c>
      <c r="C1932" s="27" t="s">
        <v>4700</v>
      </c>
      <c r="D1932" s="26">
        <v>25</v>
      </c>
      <c r="E1932" s="28">
        <f t="shared" si="60"/>
        <v>33475</v>
      </c>
      <c r="F1932" s="27">
        <f t="shared" si="61"/>
        <v>31</v>
      </c>
      <c r="G1932" s="27">
        <v>0</v>
      </c>
      <c r="H1932" s="29">
        <v>3757.84</v>
      </c>
      <c r="I1932" s="27" t="s">
        <v>4697</v>
      </c>
      <c r="J1932" s="27" t="s">
        <v>4693</v>
      </c>
      <c r="K1932" s="30" t="s">
        <v>4695</v>
      </c>
    </row>
    <row r="1933" spans="1:11">
      <c r="A1933" s="26" t="s">
        <v>9726</v>
      </c>
      <c r="B1933" s="27">
        <v>1991</v>
      </c>
      <c r="C1933" s="27" t="s">
        <v>4692</v>
      </c>
      <c r="D1933" s="26">
        <v>28</v>
      </c>
      <c r="E1933" s="28">
        <f t="shared" si="60"/>
        <v>33539</v>
      </c>
      <c r="F1933" s="27">
        <f t="shared" si="61"/>
        <v>31</v>
      </c>
      <c r="G1933" s="27">
        <v>0</v>
      </c>
      <c r="H1933" s="29">
        <v>3756.62</v>
      </c>
      <c r="I1933" s="27" t="s">
        <v>4697</v>
      </c>
      <c r="J1933" s="27" t="s">
        <v>4697</v>
      </c>
      <c r="K1933" s="30" t="s">
        <v>4695</v>
      </c>
    </row>
    <row r="1934" spans="1:11">
      <c r="A1934" s="26" t="s">
        <v>9729</v>
      </c>
      <c r="B1934" s="27">
        <v>1986</v>
      </c>
      <c r="C1934" s="27" t="s">
        <v>4702</v>
      </c>
      <c r="D1934" s="26">
        <v>9</v>
      </c>
      <c r="E1934" s="28">
        <f t="shared" si="60"/>
        <v>31664</v>
      </c>
      <c r="F1934" s="27">
        <f t="shared" si="61"/>
        <v>36</v>
      </c>
      <c r="G1934" s="27">
        <v>3</v>
      </c>
      <c r="H1934" s="29">
        <v>3748.56</v>
      </c>
      <c r="I1934" s="27" t="s">
        <v>4697</v>
      </c>
      <c r="J1934" s="27" t="s">
        <v>4697</v>
      </c>
      <c r="K1934" s="30" t="s">
        <v>4695</v>
      </c>
    </row>
    <row r="1935" spans="1:11">
      <c r="A1935" s="26" t="s">
        <v>9731</v>
      </c>
      <c r="B1935" s="27">
        <v>1993</v>
      </c>
      <c r="C1935" s="27" t="s">
        <v>4696</v>
      </c>
      <c r="D1935" s="26">
        <v>22</v>
      </c>
      <c r="E1935" s="28">
        <f t="shared" si="60"/>
        <v>34142</v>
      </c>
      <c r="F1935" s="27">
        <f t="shared" si="61"/>
        <v>29</v>
      </c>
      <c r="G1935" s="27">
        <v>0</v>
      </c>
      <c r="H1935" s="29">
        <v>3736.46</v>
      </c>
      <c r="I1935" s="27" t="s">
        <v>4697</v>
      </c>
      <c r="J1935" s="27" t="s">
        <v>4697</v>
      </c>
      <c r="K1935" s="30" t="s">
        <v>4698</v>
      </c>
    </row>
    <row r="1936" spans="1:11">
      <c r="A1936" s="26" t="s">
        <v>9733</v>
      </c>
      <c r="B1936" s="27">
        <v>1994</v>
      </c>
      <c r="C1936" s="27" t="s">
        <v>4700</v>
      </c>
      <c r="D1936" s="26">
        <v>22</v>
      </c>
      <c r="E1936" s="28">
        <f t="shared" si="60"/>
        <v>34568</v>
      </c>
      <c r="F1936" s="27">
        <f t="shared" si="61"/>
        <v>28</v>
      </c>
      <c r="G1936" s="27">
        <v>0</v>
      </c>
      <c r="H1936" s="29">
        <v>3732.63</v>
      </c>
      <c r="I1936" s="27" t="s">
        <v>4697</v>
      </c>
      <c r="J1936" s="27" t="s">
        <v>4694</v>
      </c>
      <c r="K1936" s="30" t="s">
        <v>4699</v>
      </c>
    </row>
    <row r="1937" spans="1:11">
      <c r="A1937" s="26" t="s">
        <v>9735</v>
      </c>
      <c r="B1937" s="27">
        <v>1986</v>
      </c>
      <c r="C1937" s="27" t="s">
        <v>4703</v>
      </c>
      <c r="D1937" s="26">
        <v>1</v>
      </c>
      <c r="E1937" s="28">
        <f t="shared" si="60"/>
        <v>31747</v>
      </c>
      <c r="F1937" s="27">
        <f t="shared" si="61"/>
        <v>36</v>
      </c>
      <c r="G1937" s="27">
        <v>3</v>
      </c>
      <c r="H1937" s="29">
        <v>3731.6</v>
      </c>
      <c r="I1937" s="27" t="s">
        <v>4697</v>
      </c>
      <c r="J1937" s="27" t="s">
        <v>4697</v>
      </c>
      <c r="K1937" s="30" t="s">
        <v>4695</v>
      </c>
    </row>
    <row r="1938" spans="1:11">
      <c r="A1938" s="26" t="s">
        <v>9738</v>
      </c>
      <c r="B1938" s="27">
        <v>2004</v>
      </c>
      <c r="C1938" s="27" t="s">
        <v>4706</v>
      </c>
      <c r="D1938" s="26">
        <v>5</v>
      </c>
      <c r="E1938" s="28">
        <f t="shared" si="60"/>
        <v>38296</v>
      </c>
      <c r="F1938" s="27">
        <f t="shared" si="61"/>
        <v>18</v>
      </c>
      <c r="G1938" s="27">
        <v>0</v>
      </c>
      <c r="H1938" s="29">
        <v>3722.23</v>
      </c>
      <c r="I1938" s="27" t="s">
        <v>4697</v>
      </c>
      <c r="J1938" s="27" t="s">
        <v>4697</v>
      </c>
      <c r="K1938" s="30" t="s">
        <v>4716</v>
      </c>
    </row>
    <row r="1939" spans="1:11">
      <c r="A1939" s="26" t="s">
        <v>9741</v>
      </c>
      <c r="B1939" s="27">
        <v>1989</v>
      </c>
      <c r="C1939" s="27" t="s">
        <v>4703</v>
      </c>
      <c r="D1939" s="26">
        <v>2</v>
      </c>
      <c r="E1939" s="28">
        <f t="shared" si="60"/>
        <v>32844</v>
      </c>
      <c r="F1939" s="27">
        <f t="shared" si="61"/>
        <v>33</v>
      </c>
      <c r="G1939" s="27">
        <v>0</v>
      </c>
      <c r="H1939" s="29">
        <v>3704.35</v>
      </c>
      <c r="I1939" s="27" t="s">
        <v>4697</v>
      </c>
      <c r="J1939" s="27" t="s">
        <v>4697</v>
      </c>
      <c r="K1939" s="30" t="s">
        <v>4695</v>
      </c>
    </row>
    <row r="1940" spans="1:11">
      <c r="A1940" s="26" t="s">
        <v>9742</v>
      </c>
      <c r="B1940" s="27">
        <v>1988</v>
      </c>
      <c r="C1940" s="27" t="s">
        <v>4700</v>
      </c>
      <c r="D1940" s="26">
        <v>18</v>
      </c>
      <c r="E1940" s="28">
        <f t="shared" si="60"/>
        <v>32373</v>
      </c>
      <c r="F1940" s="27">
        <f t="shared" si="61"/>
        <v>34</v>
      </c>
      <c r="G1940" s="27">
        <v>3</v>
      </c>
      <c r="H1940" s="29">
        <v>3699.54</v>
      </c>
      <c r="I1940" s="27" t="s">
        <v>4697</v>
      </c>
      <c r="J1940" s="27" t="s">
        <v>4694</v>
      </c>
      <c r="K1940" s="30" t="s">
        <v>4695</v>
      </c>
    </row>
    <row r="1941" spans="1:11">
      <c r="A1941" s="26" t="s">
        <v>9745</v>
      </c>
      <c r="B1941" s="27">
        <v>1995</v>
      </c>
      <c r="C1941" s="27" t="s">
        <v>4692</v>
      </c>
      <c r="D1941" s="26">
        <v>21</v>
      </c>
      <c r="E1941" s="28">
        <f t="shared" si="60"/>
        <v>34993</v>
      </c>
      <c r="F1941" s="27">
        <f t="shared" si="61"/>
        <v>27</v>
      </c>
      <c r="G1941" s="27">
        <v>2</v>
      </c>
      <c r="H1941" s="29">
        <v>3693.43</v>
      </c>
      <c r="I1941" s="27" t="s">
        <v>4697</v>
      </c>
      <c r="J1941" s="27" t="s">
        <v>4694</v>
      </c>
      <c r="K1941" s="30" t="s">
        <v>4701</v>
      </c>
    </row>
    <row r="1942" spans="1:11">
      <c r="A1942" s="26" t="s">
        <v>9748</v>
      </c>
      <c r="B1942" s="27">
        <v>1981</v>
      </c>
      <c r="C1942" s="27" t="s">
        <v>4703</v>
      </c>
      <c r="D1942" s="26">
        <v>14</v>
      </c>
      <c r="E1942" s="28">
        <f t="shared" si="60"/>
        <v>29934</v>
      </c>
      <c r="F1942" s="27">
        <f t="shared" si="61"/>
        <v>41</v>
      </c>
      <c r="G1942" s="27">
        <v>1</v>
      </c>
      <c r="H1942" s="29">
        <v>3688.38</v>
      </c>
      <c r="I1942" s="27" t="s">
        <v>4697</v>
      </c>
      <c r="J1942" s="27" t="s">
        <v>4697</v>
      </c>
      <c r="K1942" s="30" t="s">
        <v>4695</v>
      </c>
    </row>
    <row r="1943" spans="1:11">
      <c r="A1943" s="26" t="s">
        <v>9750</v>
      </c>
      <c r="B1943" s="27">
        <v>2003</v>
      </c>
      <c r="C1943" s="27" t="s">
        <v>4704</v>
      </c>
      <c r="D1943" s="26">
        <v>10</v>
      </c>
      <c r="E1943" s="28">
        <f t="shared" si="60"/>
        <v>37812</v>
      </c>
      <c r="F1943" s="27">
        <f t="shared" si="61"/>
        <v>19</v>
      </c>
      <c r="G1943" s="27">
        <v>0</v>
      </c>
      <c r="H1943" s="29">
        <v>3688.35</v>
      </c>
      <c r="I1943" s="27" t="s">
        <v>4697</v>
      </c>
      <c r="J1943" s="27" t="s">
        <v>4697</v>
      </c>
      <c r="K1943" s="30" t="s">
        <v>4715</v>
      </c>
    </row>
    <row r="1944" spans="1:11">
      <c r="A1944" s="26" t="s">
        <v>9752</v>
      </c>
      <c r="B1944" s="27">
        <v>1984</v>
      </c>
      <c r="C1944" s="27" t="s">
        <v>4704</v>
      </c>
      <c r="D1944" s="26">
        <v>6</v>
      </c>
      <c r="E1944" s="28">
        <f t="shared" si="60"/>
        <v>30869</v>
      </c>
      <c r="F1944" s="27">
        <f t="shared" si="61"/>
        <v>38</v>
      </c>
      <c r="G1944" s="27">
        <v>3</v>
      </c>
      <c r="H1944" s="29">
        <v>3678.86</v>
      </c>
      <c r="I1944" s="27" t="s">
        <v>4697</v>
      </c>
      <c r="J1944" s="27" t="s">
        <v>4694</v>
      </c>
      <c r="K1944" s="30" t="s">
        <v>4695</v>
      </c>
    </row>
    <row r="1945" spans="1:11">
      <c r="A1945" s="26" t="s">
        <v>9754</v>
      </c>
      <c r="B1945" s="27">
        <v>1992</v>
      </c>
      <c r="C1945" s="27" t="s">
        <v>4702</v>
      </c>
      <c r="D1945" s="26">
        <v>14</v>
      </c>
      <c r="E1945" s="28">
        <f t="shared" si="60"/>
        <v>33861</v>
      </c>
      <c r="F1945" s="27">
        <f t="shared" si="61"/>
        <v>30</v>
      </c>
      <c r="G1945" s="27">
        <v>1</v>
      </c>
      <c r="H1945" s="29">
        <v>3659.35</v>
      </c>
      <c r="I1945" s="27" t="s">
        <v>4694</v>
      </c>
      <c r="J1945" s="27" t="s">
        <v>4693</v>
      </c>
      <c r="K1945" s="30" t="s">
        <v>4701</v>
      </c>
    </row>
    <row r="1946" spans="1:11">
      <c r="A1946" s="26" t="s">
        <v>9755</v>
      </c>
      <c r="B1946" s="27">
        <v>1990</v>
      </c>
      <c r="C1946" s="27" t="s">
        <v>4706</v>
      </c>
      <c r="D1946" s="26">
        <v>8</v>
      </c>
      <c r="E1946" s="28">
        <f t="shared" si="60"/>
        <v>33185</v>
      </c>
      <c r="F1946" s="27">
        <f t="shared" si="61"/>
        <v>32</v>
      </c>
      <c r="G1946" s="27">
        <v>3</v>
      </c>
      <c r="H1946" s="29">
        <v>3653.29</v>
      </c>
      <c r="I1946" s="27" t="s">
        <v>4697</v>
      </c>
      <c r="J1946" s="27" t="s">
        <v>4694</v>
      </c>
      <c r="K1946" s="30" t="s">
        <v>4701</v>
      </c>
    </row>
    <row r="1947" spans="1:11">
      <c r="A1947" s="26" t="s">
        <v>9757</v>
      </c>
      <c r="B1947" s="27">
        <v>1992</v>
      </c>
      <c r="C1947" s="27" t="s">
        <v>4706</v>
      </c>
      <c r="D1947" s="26">
        <v>17</v>
      </c>
      <c r="E1947" s="28">
        <f t="shared" si="60"/>
        <v>33925</v>
      </c>
      <c r="F1947" s="27">
        <f t="shared" si="61"/>
        <v>30</v>
      </c>
      <c r="G1947" s="27">
        <v>0</v>
      </c>
      <c r="H1947" s="29">
        <v>3645.09</v>
      </c>
      <c r="I1947" s="27" t="s">
        <v>4693</v>
      </c>
      <c r="J1947" s="27" t="s">
        <v>4697</v>
      </c>
      <c r="K1947" s="30" t="s">
        <v>4709</v>
      </c>
    </row>
    <row r="1948" spans="1:11">
      <c r="A1948" s="26" t="s">
        <v>9759</v>
      </c>
      <c r="B1948" s="27">
        <v>1985</v>
      </c>
      <c r="C1948" s="27" t="s">
        <v>4696</v>
      </c>
      <c r="D1948" s="26">
        <v>14</v>
      </c>
      <c r="E1948" s="28">
        <f t="shared" si="60"/>
        <v>31212</v>
      </c>
      <c r="F1948" s="27">
        <f t="shared" si="61"/>
        <v>37</v>
      </c>
      <c r="G1948" s="27">
        <v>3</v>
      </c>
      <c r="H1948" s="29">
        <v>3622.13</v>
      </c>
      <c r="I1948" s="27" t="s">
        <v>4697</v>
      </c>
      <c r="J1948" s="27" t="s">
        <v>4693</v>
      </c>
      <c r="K1948" s="30" t="s">
        <v>4695</v>
      </c>
    </row>
    <row r="1949" spans="1:11">
      <c r="A1949" s="26" t="s">
        <v>9762</v>
      </c>
      <c r="B1949" s="27">
        <v>1990</v>
      </c>
      <c r="C1949" s="27" t="s">
        <v>4692</v>
      </c>
      <c r="D1949" s="26">
        <v>11</v>
      </c>
      <c r="E1949" s="28">
        <f t="shared" si="60"/>
        <v>33157</v>
      </c>
      <c r="F1949" s="27">
        <f t="shared" si="61"/>
        <v>32</v>
      </c>
      <c r="G1949" s="27">
        <v>3</v>
      </c>
      <c r="H1949" s="29">
        <v>3606.43</v>
      </c>
      <c r="I1949" s="27" t="s">
        <v>4697</v>
      </c>
      <c r="J1949" s="27" t="s">
        <v>4693</v>
      </c>
      <c r="K1949" s="30" t="s">
        <v>4695</v>
      </c>
    </row>
    <row r="1950" spans="1:11">
      <c r="A1950" s="26" t="s">
        <v>9765</v>
      </c>
      <c r="B1950" s="27">
        <v>1988</v>
      </c>
      <c r="C1950" s="27" t="s">
        <v>4706</v>
      </c>
      <c r="D1950" s="26">
        <v>4</v>
      </c>
      <c r="E1950" s="28">
        <f t="shared" si="60"/>
        <v>32451</v>
      </c>
      <c r="F1950" s="27">
        <f t="shared" si="61"/>
        <v>34</v>
      </c>
      <c r="G1950" s="27">
        <v>3</v>
      </c>
      <c r="H1950" s="29">
        <v>3603.6</v>
      </c>
      <c r="I1950" s="27" t="s">
        <v>4697</v>
      </c>
      <c r="J1950" s="27" t="s">
        <v>4693</v>
      </c>
      <c r="K1950" s="30" t="s">
        <v>4695</v>
      </c>
    </row>
    <row r="1951" spans="1:11">
      <c r="A1951" s="26" t="s">
        <v>9768</v>
      </c>
      <c r="B1951" s="27">
        <v>1999</v>
      </c>
      <c r="C1951" s="27" t="s">
        <v>4700</v>
      </c>
      <c r="D1951" s="26">
        <v>12</v>
      </c>
      <c r="E1951" s="28">
        <f t="shared" si="60"/>
        <v>36384</v>
      </c>
      <c r="F1951" s="27">
        <f t="shared" si="61"/>
        <v>23</v>
      </c>
      <c r="G1951" s="27">
        <v>3</v>
      </c>
      <c r="H1951" s="29">
        <v>3597.6</v>
      </c>
      <c r="I1951" s="27" t="s">
        <v>4697</v>
      </c>
      <c r="J1951" s="27" t="s">
        <v>4697</v>
      </c>
      <c r="K1951" s="30" t="s">
        <v>4701</v>
      </c>
    </row>
    <row r="1952" spans="1:11">
      <c r="A1952" s="26" t="s">
        <v>9769</v>
      </c>
      <c r="B1952" s="27">
        <v>1997</v>
      </c>
      <c r="C1952" s="27" t="s">
        <v>4706</v>
      </c>
      <c r="D1952" s="26">
        <v>4</v>
      </c>
      <c r="E1952" s="28">
        <f t="shared" si="60"/>
        <v>35738</v>
      </c>
      <c r="F1952" s="27">
        <f t="shared" si="61"/>
        <v>25</v>
      </c>
      <c r="G1952" s="27">
        <v>1</v>
      </c>
      <c r="H1952" s="29">
        <v>3594.17</v>
      </c>
      <c r="I1952" s="27" t="s">
        <v>4697</v>
      </c>
      <c r="J1952" s="27" t="s">
        <v>4697</v>
      </c>
      <c r="K1952" s="30" t="s">
        <v>4698</v>
      </c>
    </row>
    <row r="1953" spans="1:11">
      <c r="A1953" s="26" t="s">
        <v>9772</v>
      </c>
      <c r="B1953" s="27">
        <v>1999</v>
      </c>
      <c r="C1953" s="27" t="s">
        <v>4696</v>
      </c>
      <c r="D1953" s="26">
        <v>6</v>
      </c>
      <c r="E1953" s="28">
        <f t="shared" si="60"/>
        <v>36317</v>
      </c>
      <c r="F1953" s="27">
        <f t="shared" si="61"/>
        <v>24</v>
      </c>
      <c r="G1953" s="27">
        <v>3</v>
      </c>
      <c r="H1953" s="29">
        <v>3591.48</v>
      </c>
      <c r="I1953" s="27" t="s">
        <v>4697</v>
      </c>
      <c r="J1953" s="27" t="s">
        <v>4694</v>
      </c>
      <c r="K1953" s="30" t="s">
        <v>4701</v>
      </c>
    </row>
    <row r="1954" spans="1:11">
      <c r="A1954" s="26" t="s">
        <v>9775</v>
      </c>
      <c r="B1954" s="27">
        <v>1986</v>
      </c>
      <c r="C1954" s="27" t="s">
        <v>4703</v>
      </c>
      <c r="D1954" s="26">
        <v>27</v>
      </c>
      <c r="E1954" s="28">
        <f t="shared" si="60"/>
        <v>31773</v>
      </c>
      <c r="F1954" s="27">
        <f t="shared" si="61"/>
        <v>36</v>
      </c>
      <c r="G1954" s="27">
        <v>3</v>
      </c>
      <c r="H1954" s="29">
        <v>3589.14</v>
      </c>
      <c r="I1954" s="27" t="s">
        <v>4697</v>
      </c>
      <c r="J1954" s="27" t="s">
        <v>4697</v>
      </c>
      <c r="K1954" s="30" t="s">
        <v>4695</v>
      </c>
    </row>
    <row r="1955" spans="1:11">
      <c r="A1955" s="26" t="s">
        <v>9778</v>
      </c>
      <c r="B1955" s="27">
        <v>2001</v>
      </c>
      <c r="C1955" s="27" t="s">
        <v>4706</v>
      </c>
      <c r="D1955" s="26">
        <v>11</v>
      </c>
      <c r="E1955" s="28">
        <f t="shared" si="60"/>
        <v>37206</v>
      </c>
      <c r="F1955" s="27">
        <f t="shared" si="61"/>
        <v>21</v>
      </c>
      <c r="G1955" s="27">
        <v>2</v>
      </c>
      <c r="H1955" s="29">
        <v>3579.83</v>
      </c>
      <c r="I1955" s="27" t="s">
        <v>4697</v>
      </c>
      <c r="J1955" s="27" t="s">
        <v>4697</v>
      </c>
      <c r="K1955" s="30" t="s">
        <v>4698</v>
      </c>
    </row>
    <row r="1956" spans="1:11">
      <c r="A1956" s="26" t="s">
        <v>9781</v>
      </c>
      <c r="B1956" s="27">
        <v>1995</v>
      </c>
      <c r="C1956" s="27" t="s">
        <v>4700</v>
      </c>
      <c r="D1956" s="26">
        <v>23</v>
      </c>
      <c r="E1956" s="28">
        <f t="shared" si="60"/>
        <v>34934</v>
      </c>
      <c r="F1956" s="27">
        <f t="shared" si="61"/>
        <v>27</v>
      </c>
      <c r="G1956" s="27">
        <v>1</v>
      </c>
      <c r="H1956" s="29">
        <v>3578</v>
      </c>
      <c r="I1956" s="27" t="s">
        <v>4697</v>
      </c>
      <c r="J1956" s="27" t="s">
        <v>4694</v>
      </c>
      <c r="K1956" s="30" t="s">
        <v>4701</v>
      </c>
    </row>
    <row r="1957" spans="1:11">
      <c r="A1957" s="26" t="s">
        <v>9784</v>
      </c>
      <c r="B1957" s="27">
        <v>1988</v>
      </c>
      <c r="C1957" s="27" t="s">
        <v>4700</v>
      </c>
      <c r="D1957" s="26">
        <v>18</v>
      </c>
      <c r="E1957" s="28">
        <f t="shared" si="60"/>
        <v>32373</v>
      </c>
      <c r="F1957" s="27">
        <f t="shared" si="61"/>
        <v>34</v>
      </c>
      <c r="G1957" s="27">
        <v>3</v>
      </c>
      <c r="H1957" s="29">
        <v>3569.96</v>
      </c>
      <c r="I1957" s="27" t="s">
        <v>4697</v>
      </c>
      <c r="J1957" s="27" t="s">
        <v>4693</v>
      </c>
      <c r="K1957" s="30" t="s">
        <v>4698</v>
      </c>
    </row>
    <row r="1958" spans="1:11">
      <c r="A1958" s="26" t="s">
        <v>9787</v>
      </c>
      <c r="B1958" s="27">
        <v>1981</v>
      </c>
      <c r="C1958" s="27" t="s">
        <v>4692</v>
      </c>
      <c r="D1958" s="26">
        <v>10</v>
      </c>
      <c r="E1958" s="28">
        <f t="shared" si="60"/>
        <v>29869</v>
      </c>
      <c r="F1958" s="27">
        <f t="shared" si="61"/>
        <v>41</v>
      </c>
      <c r="G1958" s="27">
        <v>1</v>
      </c>
      <c r="H1958" s="29">
        <v>3562.87</v>
      </c>
      <c r="I1958" s="27" t="s">
        <v>4697</v>
      </c>
      <c r="J1958" s="27" t="s">
        <v>4693</v>
      </c>
      <c r="K1958" s="30" t="s">
        <v>4695</v>
      </c>
    </row>
    <row r="1959" spans="1:11">
      <c r="A1959" s="26" t="s">
        <v>9790</v>
      </c>
      <c r="B1959" s="27">
        <v>1995</v>
      </c>
      <c r="C1959" s="27" t="s">
        <v>4696</v>
      </c>
      <c r="D1959" s="26">
        <v>16</v>
      </c>
      <c r="E1959" s="28">
        <f t="shared" si="60"/>
        <v>34866</v>
      </c>
      <c r="F1959" s="27">
        <f t="shared" si="61"/>
        <v>27</v>
      </c>
      <c r="G1959" s="27">
        <v>1</v>
      </c>
      <c r="H1959" s="29">
        <v>3561.89</v>
      </c>
      <c r="I1959" s="27" t="s">
        <v>4697</v>
      </c>
      <c r="J1959" s="27" t="s">
        <v>4693</v>
      </c>
      <c r="K1959" s="30" t="s">
        <v>4695</v>
      </c>
    </row>
    <row r="1960" spans="1:11">
      <c r="A1960" s="26" t="s">
        <v>9791</v>
      </c>
      <c r="B1960" s="27">
        <v>1995</v>
      </c>
      <c r="C1960" s="27" t="s">
        <v>4692</v>
      </c>
      <c r="D1960" s="26">
        <v>9</v>
      </c>
      <c r="E1960" s="28">
        <f t="shared" si="60"/>
        <v>34981</v>
      </c>
      <c r="F1960" s="27">
        <f t="shared" si="61"/>
        <v>27</v>
      </c>
      <c r="G1960" s="27">
        <v>0</v>
      </c>
      <c r="H1960" s="29">
        <v>3558.62</v>
      </c>
      <c r="I1960" s="27" t="s">
        <v>4697</v>
      </c>
      <c r="J1960" s="27" t="s">
        <v>4694</v>
      </c>
      <c r="K1960" s="30" t="s">
        <v>4699</v>
      </c>
    </row>
    <row r="1961" spans="1:11">
      <c r="A1961" s="26" t="s">
        <v>9793</v>
      </c>
      <c r="B1961" s="27">
        <v>1994</v>
      </c>
      <c r="C1961" s="27" t="s">
        <v>4702</v>
      </c>
      <c r="D1961" s="26">
        <v>24</v>
      </c>
      <c r="E1961" s="28">
        <f t="shared" si="60"/>
        <v>34601</v>
      </c>
      <c r="F1961" s="27">
        <f t="shared" si="61"/>
        <v>28</v>
      </c>
      <c r="G1961" s="27">
        <v>0</v>
      </c>
      <c r="H1961" s="29">
        <v>3556.92</v>
      </c>
      <c r="I1961" s="27" t="s">
        <v>4697</v>
      </c>
      <c r="J1961" s="27" t="s">
        <v>4694</v>
      </c>
      <c r="K1961" s="30" t="s">
        <v>4698</v>
      </c>
    </row>
    <row r="1962" spans="1:11">
      <c r="A1962" s="26" t="s">
        <v>9794</v>
      </c>
      <c r="B1962" s="27">
        <v>1992</v>
      </c>
      <c r="C1962" s="27" t="s">
        <v>4703</v>
      </c>
      <c r="D1962" s="26">
        <v>22</v>
      </c>
      <c r="E1962" s="28">
        <f t="shared" si="60"/>
        <v>33960</v>
      </c>
      <c r="F1962" s="27">
        <f t="shared" si="61"/>
        <v>30</v>
      </c>
      <c r="G1962" s="27">
        <v>0</v>
      </c>
      <c r="H1962" s="29">
        <v>3554.2</v>
      </c>
      <c r="I1962" s="27" t="s">
        <v>4697</v>
      </c>
      <c r="J1962" s="27" t="s">
        <v>4694</v>
      </c>
      <c r="K1962" s="30" t="s">
        <v>4701</v>
      </c>
    </row>
    <row r="1963" spans="1:11">
      <c r="A1963" s="26" t="s">
        <v>9797</v>
      </c>
      <c r="B1963" s="27">
        <v>1988</v>
      </c>
      <c r="C1963" s="27" t="s">
        <v>4692</v>
      </c>
      <c r="D1963" s="26">
        <v>15</v>
      </c>
      <c r="E1963" s="28">
        <f t="shared" si="60"/>
        <v>32431</v>
      </c>
      <c r="F1963" s="27">
        <f t="shared" si="61"/>
        <v>34</v>
      </c>
      <c r="G1963" s="27">
        <v>3</v>
      </c>
      <c r="H1963" s="29">
        <v>3540.12</v>
      </c>
      <c r="I1963" s="27" t="s">
        <v>4697</v>
      </c>
      <c r="J1963" s="27" t="s">
        <v>4693</v>
      </c>
      <c r="K1963" s="30" t="s">
        <v>4695</v>
      </c>
    </row>
    <row r="1964" spans="1:11">
      <c r="A1964" s="26" t="s">
        <v>9798</v>
      </c>
      <c r="B1964" s="27">
        <v>2003</v>
      </c>
      <c r="C1964" s="27" t="s">
        <v>4700</v>
      </c>
      <c r="D1964" s="26">
        <v>24</v>
      </c>
      <c r="E1964" s="28">
        <f t="shared" si="60"/>
        <v>37857</v>
      </c>
      <c r="F1964" s="27">
        <f t="shared" si="61"/>
        <v>19</v>
      </c>
      <c r="G1964" s="27">
        <v>0</v>
      </c>
      <c r="H1964" s="29">
        <v>3538.9</v>
      </c>
      <c r="I1964" s="27" t="s">
        <v>4697</v>
      </c>
      <c r="J1964" s="27" t="s">
        <v>4697</v>
      </c>
      <c r="K1964" s="30" t="s">
        <v>4698</v>
      </c>
    </row>
    <row r="1965" spans="1:11">
      <c r="A1965" s="26" t="s">
        <v>9801</v>
      </c>
      <c r="B1965" s="27">
        <v>1998</v>
      </c>
      <c r="C1965" s="27" t="s">
        <v>4702</v>
      </c>
      <c r="D1965" s="26">
        <v>16</v>
      </c>
      <c r="E1965" s="28">
        <f t="shared" si="60"/>
        <v>36054</v>
      </c>
      <c r="F1965" s="27">
        <f t="shared" si="61"/>
        <v>24</v>
      </c>
      <c r="G1965" s="27">
        <v>2</v>
      </c>
      <c r="H1965" s="29">
        <v>3537.7</v>
      </c>
      <c r="I1965" s="27" t="s">
        <v>4694</v>
      </c>
      <c r="J1965" s="27" t="s">
        <v>4694</v>
      </c>
      <c r="K1965" s="30" t="s">
        <v>4698</v>
      </c>
    </row>
    <row r="1966" spans="1:11">
      <c r="A1966" s="26" t="s">
        <v>9802</v>
      </c>
      <c r="B1966" s="27">
        <v>1999</v>
      </c>
      <c r="C1966" s="27" t="s">
        <v>4702</v>
      </c>
      <c r="D1966" s="26">
        <v>22</v>
      </c>
      <c r="E1966" s="28">
        <f t="shared" si="60"/>
        <v>36425</v>
      </c>
      <c r="F1966" s="27">
        <f t="shared" si="61"/>
        <v>23</v>
      </c>
      <c r="G1966" s="27">
        <v>2</v>
      </c>
      <c r="H1966" s="29">
        <v>3500.61</v>
      </c>
      <c r="I1966" s="27" t="s">
        <v>4697</v>
      </c>
      <c r="J1966" s="27" t="s">
        <v>4697</v>
      </c>
      <c r="K1966" s="30" t="s">
        <v>4695</v>
      </c>
    </row>
    <row r="1967" spans="1:11">
      <c r="A1967" s="26" t="s">
        <v>9805</v>
      </c>
      <c r="B1967" s="27">
        <v>1996</v>
      </c>
      <c r="C1967" s="27" t="s">
        <v>4702</v>
      </c>
      <c r="D1967" s="26">
        <v>18</v>
      </c>
      <c r="E1967" s="28">
        <f t="shared" si="60"/>
        <v>35326</v>
      </c>
      <c r="F1967" s="27">
        <f t="shared" si="61"/>
        <v>26</v>
      </c>
      <c r="G1967" s="27">
        <v>1</v>
      </c>
      <c r="H1967" s="29">
        <v>3490.55</v>
      </c>
      <c r="I1967" s="27" t="s">
        <v>4693</v>
      </c>
      <c r="J1967" s="27" t="s">
        <v>4697</v>
      </c>
      <c r="K1967" s="30" t="s">
        <v>4707</v>
      </c>
    </row>
    <row r="1968" spans="1:11">
      <c r="A1968" s="26" t="s">
        <v>9807</v>
      </c>
      <c r="B1968" s="27">
        <v>1996</v>
      </c>
      <c r="C1968" s="27" t="s">
        <v>4702</v>
      </c>
      <c r="D1968" s="26">
        <v>19</v>
      </c>
      <c r="E1968" s="28">
        <f t="shared" si="60"/>
        <v>35327</v>
      </c>
      <c r="F1968" s="27">
        <f t="shared" si="61"/>
        <v>26</v>
      </c>
      <c r="G1968" s="27">
        <v>2</v>
      </c>
      <c r="H1968" s="29">
        <v>3484.33</v>
      </c>
      <c r="I1968" s="27" t="s">
        <v>4694</v>
      </c>
      <c r="J1968" s="27" t="s">
        <v>4694</v>
      </c>
      <c r="K1968" s="30" t="s">
        <v>4701</v>
      </c>
    </row>
    <row r="1969" spans="1:11">
      <c r="A1969" s="26" t="s">
        <v>9810</v>
      </c>
      <c r="B1969" s="27">
        <v>2004</v>
      </c>
      <c r="C1969" s="27" t="s">
        <v>4696</v>
      </c>
      <c r="D1969" s="26">
        <v>26</v>
      </c>
      <c r="E1969" s="28">
        <f t="shared" si="60"/>
        <v>38164</v>
      </c>
      <c r="F1969" s="27">
        <f t="shared" si="61"/>
        <v>18</v>
      </c>
      <c r="G1969" s="27">
        <v>3</v>
      </c>
      <c r="H1969" s="29">
        <v>3481.87</v>
      </c>
      <c r="I1969" s="27" t="s">
        <v>4697</v>
      </c>
      <c r="J1969" s="27" t="s">
        <v>4694</v>
      </c>
      <c r="K1969" s="30" t="s">
        <v>4705</v>
      </c>
    </row>
    <row r="1970" spans="1:11">
      <c r="A1970" s="26" t="s">
        <v>9812</v>
      </c>
      <c r="B1970" s="27">
        <v>1993</v>
      </c>
      <c r="C1970" s="27" t="s">
        <v>4692</v>
      </c>
      <c r="D1970" s="26">
        <v>12</v>
      </c>
      <c r="E1970" s="28">
        <f t="shared" si="60"/>
        <v>34254</v>
      </c>
      <c r="F1970" s="27">
        <f t="shared" si="61"/>
        <v>29</v>
      </c>
      <c r="G1970" s="27">
        <v>1</v>
      </c>
      <c r="H1970" s="29">
        <v>3471.41</v>
      </c>
      <c r="I1970" s="27" t="s">
        <v>4697</v>
      </c>
      <c r="J1970" s="27" t="s">
        <v>4697</v>
      </c>
      <c r="K1970" s="30" t="s">
        <v>4695</v>
      </c>
    </row>
    <row r="1971" spans="1:11">
      <c r="A1971" s="26" t="s">
        <v>9814</v>
      </c>
      <c r="B1971" s="27">
        <v>2003</v>
      </c>
      <c r="C1971" s="27" t="s">
        <v>4704</v>
      </c>
      <c r="D1971" s="26">
        <v>29</v>
      </c>
      <c r="E1971" s="28">
        <f t="shared" si="60"/>
        <v>37831</v>
      </c>
      <c r="F1971" s="27">
        <f t="shared" si="61"/>
        <v>19</v>
      </c>
      <c r="G1971" s="27">
        <v>0</v>
      </c>
      <c r="H1971" s="29">
        <v>3463.51</v>
      </c>
      <c r="I1971" s="27" t="s">
        <v>4697</v>
      </c>
      <c r="J1971" s="27" t="s">
        <v>4693</v>
      </c>
      <c r="K1971" s="30" t="s">
        <v>4716</v>
      </c>
    </row>
    <row r="1972" spans="1:11">
      <c r="A1972" s="26" t="s">
        <v>9817</v>
      </c>
      <c r="B1972" s="27">
        <v>1987</v>
      </c>
      <c r="C1972" s="27" t="s">
        <v>4702</v>
      </c>
      <c r="D1972" s="26">
        <v>14</v>
      </c>
      <c r="E1972" s="28">
        <f t="shared" si="60"/>
        <v>32034</v>
      </c>
      <c r="F1972" s="27">
        <f t="shared" si="61"/>
        <v>35</v>
      </c>
      <c r="G1972" s="27">
        <v>3</v>
      </c>
      <c r="H1972" s="29">
        <v>3453.77</v>
      </c>
      <c r="I1972" s="27" t="s">
        <v>4697</v>
      </c>
      <c r="J1972" s="27" t="s">
        <v>4693</v>
      </c>
      <c r="K1972" s="30" t="s">
        <v>4701</v>
      </c>
    </row>
    <row r="1973" spans="1:11">
      <c r="A1973" s="26" t="s">
        <v>9820</v>
      </c>
      <c r="B1973" s="27">
        <v>2000</v>
      </c>
      <c r="C1973" s="27" t="s">
        <v>4696</v>
      </c>
      <c r="D1973" s="26">
        <v>20</v>
      </c>
      <c r="E1973" s="28">
        <f t="shared" si="60"/>
        <v>36697</v>
      </c>
      <c r="F1973" s="27">
        <f t="shared" si="61"/>
        <v>22</v>
      </c>
      <c r="G1973" s="27">
        <v>3</v>
      </c>
      <c r="H1973" s="29">
        <v>3443.06</v>
      </c>
      <c r="I1973" s="27" t="s">
        <v>4697</v>
      </c>
      <c r="J1973" s="27" t="s">
        <v>4693</v>
      </c>
      <c r="K1973" s="30" t="s">
        <v>4701</v>
      </c>
    </row>
    <row r="1974" spans="1:11">
      <c r="A1974" s="26" t="s">
        <v>9822</v>
      </c>
      <c r="B1974" s="27">
        <v>1986</v>
      </c>
      <c r="C1974" s="27" t="s">
        <v>4700</v>
      </c>
      <c r="D1974" s="26">
        <v>27</v>
      </c>
      <c r="E1974" s="28">
        <f t="shared" si="60"/>
        <v>31651</v>
      </c>
      <c r="F1974" s="27">
        <f t="shared" si="61"/>
        <v>36</v>
      </c>
      <c r="G1974" s="27">
        <v>3</v>
      </c>
      <c r="H1974" s="29">
        <v>3436.5</v>
      </c>
      <c r="I1974" s="27" t="s">
        <v>4697</v>
      </c>
      <c r="J1974" s="27" t="s">
        <v>4693</v>
      </c>
      <c r="K1974" s="30" t="s">
        <v>4695</v>
      </c>
    </row>
    <row r="1975" spans="1:11">
      <c r="A1975" s="26" t="s">
        <v>9825</v>
      </c>
      <c r="B1975" s="27">
        <v>2001</v>
      </c>
      <c r="C1975" s="27" t="s">
        <v>4703</v>
      </c>
      <c r="D1975" s="26">
        <v>26</v>
      </c>
      <c r="E1975" s="28">
        <f t="shared" si="60"/>
        <v>37251</v>
      </c>
      <c r="F1975" s="27">
        <f t="shared" si="61"/>
        <v>21</v>
      </c>
      <c r="G1975" s="27">
        <v>0</v>
      </c>
      <c r="H1975" s="29">
        <v>3434.38</v>
      </c>
      <c r="I1975" s="27" t="s">
        <v>4697</v>
      </c>
      <c r="J1975" s="27" t="s">
        <v>4697</v>
      </c>
      <c r="K1975" s="30" t="s">
        <v>4701</v>
      </c>
    </row>
    <row r="1976" spans="1:11">
      <c r="A1976" s="26" t="s">
        <v>9828</v>
      </c>
      <c r="B1976" s="27">
        <v>1996</v>
      </c>
      <c r="C1976" s="27" t="s">
        <v>4703</v>
      </c>
      <c r="D1976" s="26">
        <v>19</v>
      </c>
      <c r="E1976" s="28">
        <f t="shared" si="60"/>
        <v>35418</v>
      </c>
      <c r="F1976" s="27">
        <f t="shared" si="61"/>
        <v>26</v>
      </c>
      <c r="G1976" s="27">
        <v>1</v>
      </c>
      <c r="H1976" s="29">
        <v>3410.32</v>
      </c>
      <c r="I1976" s="27" t="s">
        <v>4697</v>
      </c>
      <c r="J1976" s="27" t="s">
        <v>4697</v>
      </c>
      <c r="K1976" s="30" t="s">
        <v>4701</v>
      </c>
    </row>
    <row r="1977" spans="1:11">
      <c r="A1977" s="26" t="s">
        <v>9831</v>
      </c>
      <c r="B1977" s="27">
        <v>2004</v>
      </c>
      <c r="C1977" s="27" t="s">
        <v>4704</v>
      </c>
      <c r="D1977" s="26">
        <v>16</v>
      </c>
      <c r="E1977" s="28">
        <f t="shared" si="60"/>
        <v>38184</v>
      </c>
      <c r="F1977" s="27">
        <f t="shared" si="61"/>
        <v>18</v>
      </c>
      <c r="G1977" s="27">
        <v>2</v>
      </c>
      <c r="H1977" s="29">
        <v>3393.36</v>
      </c>
      <c r="I1977" s="27" t="s">
        <v>4697</v>
      </c>
      <c r="J1977" s="27" t="s">
        <v>4697</v>
      </c>
      <c r="K1977" s="30" t="s">
        <v>4710</v>
      </c>
    </row>
    <row r="1978" spans="1:11">
      <c r="A1978" s="26" t="s">
        <v>9834</v>
      </c>
      <c r="B1978" s="27">
        <v>1996</v>
      </c>
      <c r="C1978" s="27" t="s">
        <v>4692</v>
      </c>
      <c r="D1978" s="26">
        <v>27</v>
      </c>
      <c r="E1978" s="28">
        <f t="shared" si="60"/>
        <v>35365</v>
      </c>
      <c r="F1978" s="27">
        <f t="shared" si="61"/>
        <v>26</v>
      </c>
      <c r="G1978" s="27">
        <v>1</v>
      </c>
      <c r="H1978" s="29">
        <v>3392.98</v>
      </c>
      <c r="I1978" s="27" t="s">
        <v>4697</v>
      </c>
      <c r="J1978" s="27" t="s">
        <v>4694</v>
      </c>
      <c r="K1978" s="30" t="s">
        <v>4695</v>
      </c>
    </row>
    <row r="1979" spans="1:11">
      <c r="A1979" s="26" t="s">
        <v>9836</v>
      </c>
      <c r="B1979" s="27">
        <v>1996</v>
      </c>
      <c r="C1979" s="27" t="s">
        <v>4700</v>
      </c>
      <c r="D1979" s="26">
        <v>10</v>
      </c>
      <c r="E1979" s="28">
        <f t="shared" si="60"/>
        <v>35287</v>
      </c>
      <c r="F1979" s="27">
        <f t="shared" si="61"/>
        <v>26</v>
      </c>
      <c r="G1979" s="27">
        <v>1</v>
      </c>
      <c r="H1979" s="29">
        <v>3392.37</v>
      </c>
      <c r="I1979" s="27" t="s">
        <v>4697</v>
      </c>
      <c r="J1979" s="27" t="s">
        <v>4694</v>
      </c>
      <c r="K1979" s="30" t="s">
        <v>4695</v>
      </c>
    </row>
    <row r="1980" spans="1:11">
      <c r="A1980" s="26" t="s">
        <v>9838</v>
      </c>
      <c r="B1980" s="27">
        <v>1996</v>
      </c>
      <c r="C1980" s="27" t="s">
        <v>4706</v>
      </c>
      <c r="D1980" s="26">
        <v>13</v>
      </c>
      <c r="E1980" s="28">
        <f t="shared" si="60"/>
        <v>35382</v>
      </c>
      <c r="F1980" s="27">
        <f t="shared" si="61"/>
        <v>26</v>
      </c>
      <c r="G1980" s="27">
        <v>0</v>
      </c>
      <c r="H1980" s="29">
        <v>3385.4</v>
      </c>
      <c r="I1980" s="27" t="s">
        <v>4697</v>
      </c>
      <c r="J1980" s="27" t="s">
        <v>4697</v>
      </c>
      <c r="K1980" s="30" t="s">
        <v>4699</v>
      </c>
    </row>
    <row r="1981" spans="1:11">
      <c r="A1981" s="26" t="s">
        <v>9841</v>
      </c>
      <c r="B1981" s="27">
        <v>1996</v>
      </c>
      <c r="C1981" s="27" t="s">
        <v>4703</v>
      </c>
      <c r="D1981" s="26">
        <v>14</v>
      </c>
      <c r="E1981" s="28">
        <f t="shared" si="60"/>
        <v>35413</v>
      </c>
      <c r="F1981" s="27">
        <f t="shared" si="61"/>
        <v>26</v>
      </c>
      <c r="G1981" s="27">
        <v>1</v>
      </c>
      <c r="H1981" s="29">
        <v>3378.91</v>
      </c>
      <c r="I1981" s="27" t="s">
        <v>4697</v>
      </c>
      <c r="J1981" s="27" t="s">
        <v>4693</v>
      </c>
      <c r="K1981" s="30" t="s">
        <v>4701</v>
      </c>
    </row>
    <row r="1982" spans="1:11">
      <c r="A1982" s="26" t="s">
        <v>9844</v>
      </c>
      <c r="B1982" s="27">
        <v>1993</v>
      </c>
      <c r="C1982" s="27" t="s">
        <v>4692</v>
      </c>
      <c r="D1982" s="26">
        <v>7</v>
      </c>
      <c r="E1982" s="28">
        <f t="shared" si="60"/>
        <v>34249</v>
      </c>
      <c r="F1982" s="27">
        <f t="shared" si="61"/>
        <v>29</v>
      </c>
      <c r="G1982" s="27">
        <v>0</v>
      </c>
      <c r="H1982" s="29">
        <v>3366.67</v>
      </c>
      <c r="I1982" s="27" t="s">
        <v>4697</v>
      </c>
      <c r="J1982" s="27" t="s">
        <v>4697</v>
      </c>
      <c r="K1982" s="30" t="s">
        <v>4695</v>
      </c>
    </row>
    <row r="1983" spans="1:11">
      <c r="A1983" s="26" t="s">
        <v>9847</v>
      </c>
      <c r="B1983" s="27">
        <v>1995</v>
      </c>
      <c r="C1983" s="27" t="s">
        <v>4696</v>
      </c>
      <c r="D1983" s="26">
        <v>23</v>
      </c>
      <c r="E1983" s="28">
        <f t="shared" si="60"/>
        <v>34873</v>
      </c>
      <c r="F1983" s="27">
        <f t="shared" si="61"/>
        <v>27</v>
      </c>
      <c r="G1983" s="27">
        <v>0</v>
      </c>
      <c r="H1983" s="29">
        <v>3353.47</v>
      </c>
      <c r="I1983" s="27" t="s">
        <v>4697</v>
      </c>
      <c r="J1983" s="27" t="s">
        <v>4694</v>
      </c>
      <c r="K1983" s="30" t="s">
        <v>4698</v>
      </c>
    </row>
    <row r="1984" spans="1:11">
      <c r="A1984" s="26" t="s">
        <v>9850</v>
      </c>
      <c r="B1984" s="27">
        <v>1993</v>
      </c>
      <c r="C1984" s="27" t="s">
        <v>4692</v>
      </c>
      <c r="D1984" s="26">
        <v>28</v>
      </c>
      <c r="E1984" s="28">
        <f t="shared" si="60"/>
        <v>34270</v>
      </c>
      <c r="F1984" s="27">
        <f t="shared" si="61"/>
        <v>29</v>
      </c>
      <c r="G1984" s="27">
        <v>0</v>
      </c>
      <c r="H1984" s="29">
        <v>3353.28</v>
      </c>
      <c r="I1984" s="27" t="s">
        <v>4697</v>
      </c>
      <c r="J1984" s="27" t="s">
        <v>4693</v>
      </c>
      <c r="K1984" s="30" t="s">
        <v>4701</v>
      </c>
    </row>
    <row r="1985" spans="1:11">
      <c r="A1985" s="26" t="s">
        <v>9853</v>
      </c>
      <c r="B1985" s="27">
        <v>1991</v>
      </c>
      <c r="C1985" s="27" t="s">
        <v>4702</v>
      </c>
      <c r="D1985" s="26">
        <v>1</v>
      </c>
      <c r="E1985" s="28">
        <f t="shared" si="60"/>
        <v>33482</v>
      </c>
      <c r="F1985" s="27">
        <f t="shared" si="61"/>
        <v>31</v>
      </c>
      <c r="G1985" s="27">
        <v>3</v>
      </c>
      <c r="H1985" s="29">
        <v>3342.79</v>
      </c>
      <c r="I1985" s="27" t="s">
        <v>4697</v>
      </c>
      <c r="J1985" s="27" t="s">
        <v>4693</v>
      </c>
      <c r="K1985" s="30" t="s">
        <v>4695</v>
      </c>
    </row>
    <row r="1986" spans="1:11">
      <c r="A1986" s="26" t="s">
        <v>9856</v>
      </c>
      <c r="B1986" s="27">
        <v>1997</v>
      </c>
      <c r="C1986" s="27" t="s">
        <v>4696</v>
      </c>
      <c r="D1986" s="26">
        <v>20</v>
      </c>
      <c r="E1986" s="28">
        <f t="shared" ref="E1986:E2049" si="62">DATE(B1986,MONTH(DATEVALUE("1-"&amp;C1986&amp;"-"&amp;B1986)),D1986)</f>
        <v>35601</v>
      </c>
      <c r="F1986" s="27">
        <f t="shared" ref="F1986:F2049" si="63">DATEDIF(E1986,DATE(2023,6,8),"y")</f>
        <v>25</v>
      </c>
      <c r="G1986" s="27">
        <v>1</v>
      </c>
      <c r="H1986" s="29">
        <v>3309.79</v>
      </c>
      <c r="I1986" s="27" t="s">
        <v>4694</v>
      </c>
      <c r="J1986" s="27" t="s">
        <v>4694</v>
      </c>
      <c r="K1986" s="30" t="s">
        <v>4708</v>
      </c>
    </row>
    <row r="1987" spans="1:11">
      <c r="A1987" s="26" t="s">
        <v>9858</v>
      </c>
      <c r="B1987" s="27">
        <v>2003</v>
      </c>
      <c r="C1987" s="27" t="s">
        <v>4706</v>
      </c>
      <c r="D1987" s="26">
        <v>18</v>
      </c>
      <c r="E1987" s="28">
        <f t="shared" si="62"/>
        <v>37943</v>
      </c>
      <c r="F1987" s="27">
        <f t="shared" si="63"/>
        <v>19</v>
      </c>
      <c r="G1987" s="27">
        <v>0</v>
      </c>
      <c r="H1987" s="29">
        <v>3308.46</v>
      </c>
      <c r="I1987" s="27" t="s">
        <v>4697</v>
      </c>
      <c r="J1987" s="27" t="s">
        <v>4693</v>
      </c>
      <c r="K1987" s="30" t="s">
        <v>4715</v>
      </c>
    </row>
    <row r="1988" spans="1:11">
      <c r="A1988" s="26" t="s">
        <v>9860</v>
      </c>
      <c r="B1988" s="27">
        <v>2003</v>
      </c>
      <c r="C1988" s="27" t="s">
        <v>4703</v>
      </c>
      <c r="D1988" s="26">
        <v>5</v>
      </c>
      <c r="E1988" s="28">
        <f t="shared" si="62"/>
        <v>37960</v>
      </c>
      <c r="F1988" s="27">
        <f t="shared" si="63"/>
        <v>19</v>
      </c>
      <c r="G1988" s="27">
        <v>0</v>
      </c>
      <c r="H1988" s="29">
        <v>3300.7</v>
      </c>
      <c r="I1988" s="27" t="s">
        <v>4697</v>
      </c>
      <c r="J1988" s="27" t="s">
        <v>4697</v>
      </c>
      <c r="K1988" s="30" t="s">
        <v>4716</v>
      </c>
    </row>
    <row r="1989" spans="1:11">
      <c r="A1989" s="26" t="s">
        <v>9862</v>
      </c>
      <c r="B1989" s="27">
        <v>1996</v>
      </c>
      <c r="C1989" s="27" t="s">
        <v>4706</v>
      </c>
      <c r="D1989" s="26">
        <v>17</v>
      </c>
      <c r="E1989" s="28">
        <f t="shared" si="62"/>
        <v>35386</v>
      </c>
      <c r="F1989" s="27">
        <f t="shared" si="63"/>
        <v>26</v>
      </c>
      <c r="G1989" s="27">
        <v>1</v>
      </c>
      <c r="H1989" s="29">
        <v>3292.53</v>
      </c>
      <c r="I1989" s="27" t="s">
        <v>4697</v>
      </c>
      <c r="J1989" s="27" t="s">
        <v>4697</v>
      </c>
      <c r="K1989" s="30" t="s">
        <v>4698</v>
      </c>
    </row>
    <row r="1990" spans="1:11">
      <c r="A1990" s="26" t="s">
        <v>9865</v>
      </c>
      <c r="B1990" s="27">
        <v>2003</v>
      </c>
      <c r="C1990" s="27" t="s">
        <v>4704</v>
      </c>
      <c r="D1990" s="26">
        <v>3</v>
      </c>
      <c r="E1990" s="28">
        <f t="shared" si="62"/>
        <v>37805</v>
      </c>
      <c r="F1990" s="27">
        <f t="shared" si="63"/>
        <v>19</v>
      </c>
      <c r="G1990" s="27">
        <v>0</v>
      </c>
      <c r="H1990" s="29">
        <v>3280.22</v>
      </c>
      <c r="I1990" s="27" t="s">
        <v>4697</v>
      </c>
      <c r="J1990" s="27" t="s">
        <v>4694</v>
      </c>
      <c r="K1990" s="30" t="s">
        <v>4701</v>
      </c>
    </row>
    <row r="1991" spans="1:11">
      <c r="A1991" s="26" t="s">
        <v>9867</v>
      </c>
      <c r="B1991" s="27">
        <v>2001</v>
      </c>
      <c r="C1991" s="27" t="s">
        <v>4692</v>
      </c>
      <c r="D1991" s="26">
        <v>6</v>
      </c>
      <c r="E1991" s="28">
        <f t="shared" si="62"/>
        <v>37170</v>
      </c>
      <c r="F1991" s="27">
        <f t="shared" si="63"/>
        <v>21</v>
      </c>
      <c r="G1991" s="27">
        <v>2</v>
      </c>
      <c r="H1991" s="29">
        <v>3279.87</v>
      </c>
      <c r="I1991" s="27" t="s">
        <v>4697</v>
      </c>
      <c r="J1991" s="27" t="s">
        <v>4693</v>
      </c>
      <c r="K1991" s="30" t="s">
        <v>4708</v>
      </c>
    </row>
    <row r="1992" spans="1:11">
      <c r="A1992" s="26" t="s">
        <v>9870</v>
      </c>
      <c r="B1992" s="27">
        <v>1994</v>
      </c>
      <c r="C1992" s="27" t="s">
        <v>4704</v>
      </c>
      <c r="D1992" s="26">
        <v>1</v>
      </c>
      <c r="E1992" s="28">
        <f t="shared" si="62"/>
        <v>34516</v>
      </c>
      <c r="F1992" s="27">
        <f t="shared" si="63"/>
        <v>28</v>
      </c>
      <c r="G1992" s="27">
        <v>1</v>
      </c>
      <c r="H1992" s="29">
        <v>3277.16</v>
      </c>
      <c r="I1992" s="27" t="s">
        <v>4697</v>
      </c>
      <c r="J1992" s="27" t="s">
        <v>4694</v>
      </c>
      <c r="K1992" s="30" t="s">
        <v>4701</v>
      </c>
    </row>
    <row r="1993" spans="1:11">
      <c r="A1993" s="26" t="s">
        <v>9873</v>
      </c>
      <c r="B1993" s="27">
        <v>1994</v>
      </c>
      <c r="C1993" s="27" t="s">
        <v>4703</v>
      </c>
      <c r="D1993" s="26">
        <v>2</v>
      </c>
      <c r="E1993" s="28">
        <f t="shared" si="62"/>
        <v>34670</v>
      </c>
      <c r="F1993" s="27">
        <f t="shared" si="63"/>
        <v>28</v>
      </c>
      <c r="G1993" s="27">
        <v>0</v>
      </c>
      <c r="H1993" s="29">
        <v>3268.85</v>
      </c>
      <c r="I1993" s="27" t="s">
        <v>4694</v>
      </c>
      <c r="J1993" s="27" t="s">
        <v>4693</v>
      </c>
      <c r="K1993" s="30" t="s">
        <v>4705</v>
      </c>
    </row>
    <row r="1994" spans="1:11">
      <c r="A1994" s="26" t="s">
        <v>9876</v>
      </c>
      <c r="B1994" s="27">
        <v>1991</v>
      </c>
      <c r="C1994" s="27" t="s">
        <v>4706</v>
      </c>
      <c r="D1994" s="26">
        <v>13</v>
      </c>
      <c r="E1994" s="28">
        <f t="shared" si="62"/>
        <v>33555</v>
      </c>
      <c r="F1994" s="27">
        <f t="shared" si="63"/>
        <v>31</v>
      </c>
      <c r="G1994" s="27">
        <v>0</v>
      </c>
      <c r="H1994" s="29">
        <v>3260.2</v>
      </c>
      <c r="I1994" s="27" t="s">
        <v>4694</v>
      </c>
      <c r="J1994" s="27" t="s">
        <v>4697</v>
      </c>
      <c r="K1994" s="30" t="s">
        <v>4701</v>
      </c>
    </row>
    <row r="1995" spans="1:11">
      <c r="A1995" s="26" t="s">
        <v>9879</v>
      </c>
      <c r="B1995" s="27">
        <v>1997</v>
      </c>
      <c r="C1995" s="27" t="s">
        <v>4702</v>
      </c>
      <c r="D1995" s="26">
        <v>2</v>
      </c>
      <c r="E1995" s="28">
        <f t="shared" si="62"/>
        <v>35675</v>
      </c>
      <c r="F1995" s="27">
        <f t="shared" si="63"/>
        <v>25</v>
      </c>
      <c r="G1995" s="27">
        <v>1</v>
      </c>
      <c r="H1995" s="29">
        <v>3238.44</v>
      </c>
      <c r="I1995" s="27" t="s">
        <v>4697</v>
      </c>
      <c r="J1995" s="27" t="s">
        <v>4694</v>
      </c>
      <c r="K1995" s="30" t="s">
        <v>4695</v>
      </c>
    </row>
    <row r="1996" spans="1:11">
      <c r="A1996" s="26" t="s">
        <v>9881</v>
      </c>
      <c r="B1996" s="27">
        <v>1997</v>
      </c>
      <c r="C1996" s="27" t="s">
        <v>4700</v>
      </c>
      <c r="D1996" s="26">
        <v>2</v>
      </c>
      <c r="E1996" s="28">
        <f t="shared" si="62"/>
        <v>35644</v>
      </c>
      <c r="F1996" s="27">
        <f t="shared" si="63"/>
        <v>25</v>
      </c>
      <c r="G1996" s="27">
        <v>1</v>
      </c>
      <c r="H1996" s="29">
        <v>3227.12</v>
      </c>
      <c r="I1996" s="27" t="s">
        <v>4697</v>
      </c>
      <c r="J1996" s="27" t="s">
        <v>4694</v>
      </c>
      <c r="K1996" s="30" t="s">
        <v>4695</v>
      </c>
    </row>
    <row r="1997" spans="1:11">
      <c r="A1997" s="26" t="s">
        <v>9884</v>
      </c>
      <c r="B1997" s="27">
        <v>1997</v>
      </c>
      <c r="C1997" s="27" t="s">
        <v>4704</v>
      </c>
      <c r="D1997" s="26">
        <v>6</v>
      </c>
      <c r="E1997" s="28">
        <f t="shared" si="62"/>
        <v>35617</v>
      </c>
      <c r="F1997" s="27">
        <f t="shared" si="63"/>
        <v>25</v>
      </c>
      <c r="G1997" s="27">
        <v>0</v>
      </c>
      <c r="H1997" s="29">
        <v>3213.62</v>
      </c>
      <c r="I1997" s="27" t="s">
        <v>4697</v>
      </c>
      <c r="J1997" s="27" t="s">
        <v>4697</v>
      </c>
      <c r="K1997" s="30" t="s">
        <v>4699</v>
      </c>
    </row>
    <row r="1998" spans="1:11">
      <c r="A1998" s="26" t="s">
        <v>9886</v>
      </c>
      <c r="B1998" s="27">
        <v>1997</v>
      </c>
      <c r="C1998" s="27" t="s">
        <v>4703</v>
      </c>
      <c r="D1998" s="26">
        <v>22</v>
      </c>
      <c r="E1998" s="28">
        <f t="shared" si="62"/>
        <v>35786</v>
      </c>
      <c r="F1998" s="27">
        <f t="shared" si="63"/>
        <v>25</v>
      </c>
      <c r="G1998" s="27">
        <v>1</v>
      </c>
      <c r="H1998" s="29">
        <v>3208.79</v>
      </c>
      <c r="I1998" s="27" t="s">
        <v>4697</v>
      </c>
      <c r="J1998" s="27" t="s">
        <v>4694</v>
      </c>
      <c r="K1998" s="30" t="s">
        <v>4701</v>
      </c>
    </row>
    <row r="1999" spans="1:11">
      <c r="A1999" s="26" t="s">
        <v>9887</v>
      </c>
      <c r="B1999" s="27">
        <v>1997</v>
      </c>
      <c r="C1999" s="27" t="s">
        <v>4704</v>
      </c>
      <c r="D1999" s="26">
        <v>5</v>
      </c>
      <c r="E1999" s="28">
        <f t="shared" si="62"/>
        <v>35616</v>
      </c>
      <c r="F1999" s="27">
        <f t="shared" si="63"/>
        <v>25</v>
      </c>
      <c r="G1999" s="27">
        <v>0</v>
      </c>
      <c r="H1999" s="29">
        <v>3206.49</v>
      </c>
      <c r="I1999" s="27" t="s">
        <v>4697</v>
      </c>
      <c r="J1999" s="27" t="s">
        <v>4694</v>
      </c>
      <c r="K1999" s="30" t="s">
        <v>4699</v>
      </c>
    </row>
    <row r="2000" spans="1:11">
      <c r="A2000" s="26" t="s">
        <v>9890</v>
      </c>
      <c r="B2000" s="27">
        <v>1996</v>
      </c>
      <c r="C2000" s="27" t="s">
        <v>4692</v>
      </c>
      <c r="D2000" s="26">
        <v>11</v>
      </c>
      <c r="E2000" s="28">
        <f t="shared" si="62"/>
        <v>35349</v>
      </c>
      <c r="F2000" s="27">
        <f t="shared" si="63"/>
        <v>26</v>
      </c>
      <c r="G2000" s="27">
        <v>0</v>
      </c>
      <c r="H2000" s="29">
        <v>3201.25</v>
      </c>
      <c r="I2000" s="27" t="s">
        <v>4697</v>
      </c>
      <c r="J2000" s="27" t="s">
        <v>4694</v>
      </c>
      <c r="K2000" s="30" t="s">
        <v>4698</v>
      </c>
    </row>
    <row r="2001" spans="1:11">
      <c r="A2001" s="26" t="s">
        <v>9891</v>
      </c>
      <c r="B2001" s="27">
        <v>2001</v>
      </c>
      <c r="C2001" s="27" t="s">
        <v>4702</v>
      </c>
      <c r="D2001" s="26">
        <v>2</v>
      </c>
      <c r="E2001" s="28">
        <f t="shared" si="62"/>
        <v>37136</v>
      </c>
      <c r="F2001" s="27">
        <f t="shared" si="63"/>
        <v>21</v>
      </c>
      <c r="G2001" s="27">
        <v>2</v>
      </c>
      <c r="H2001" s="29">
        <v>3180.51</v>
      </c>
      <c r="I2001" s="27" t="s">
        <v>4697</v>
      </c>
      <c r="J2001" s="27" t="s">
        <v>4697</v>
      </c>
      <c r="K2001" s="30" t="s">
        <v>4695</v>
      </c>
    </row>
    <row r="2002" spans="1:11">
      <c r="A2002" s="26" t="s">
        <v>9894</v>
      </c>
      <c r="B2002" s="27">
        <v>2000</v>
      </c>
      <c r="C2002" s="27" t="s">
        <v>4702</v>
      </c>
      <c r="D2002" s="26">
        <v>23</v>
      </c>
      <c r="E2002" s="28">
        <f t="shared" si="62"/>
        <v>36792</v>
      </c>
      <c r="F2002" s="27">
        <f t="shared" si="63"/>
        <v>22</v>
      </c>
      <c r="G2002" s="27">
        <v>0</v>
      </c>
      <c r="H2002" s="29">
        <v>3179.96</v>
      </c>
      <c r="I2002" s="27" t="s">
        <v>4697</v>
      </c>
      <c r="J2002" s="27" t="s">
        <v>4697</v>
      </c>
      <c r="K2002" s="30" t="s">
        <v>4698</v>
      </c>
    </row>
    <row r="2003" spans="1:11">
      <c r="A2003" s="26" t="s">
        <v>9897</v>
      </c>
      <c r="B2003" s="27">
        <v>1996</v>
      </c>
      <c r="C2003" s="27" t="s">
        <v>4704</v>
      </c>
      <c r="D2003" s="26">
        <v>3</v>
      </c>
      <c r="E2003" s="28">
        <f t="shared" si="62"/>
        <v>35249</v>
      </c>
      <c r="F2003" s="27">
        <f t="shared" si="63"/>
        <v>26</v>
      </c>
      <c r="G2003" s="27">
        <v>0</v>
      </c>
      <c r="H2003" s="29">
        <v>3176.82</v>
      </c>
      <c r="I2003" s="27" t="s">
        <v>4697</v>
      </c>
      <c r="J2003" s="27" t="s">
        <v>4693</v>
      </c>
      <c r="K2003" s="30" t="s">
        <v>4698</v>
      </c>
    </row>
    <row r="2004" spans="1:11">
      <c r="A2004" s="26" t="s">
        <v>9900</v>
      </c>
      <c r="B2004" s="27">
        <v>1996</v>
      </c>
      <c r="C2004" s="27" t="s">
        <v>4700</v>
      </c>
      <c r="D2004" s="26">
        <v>14</v>
      </c>
      <c r="E2004" s="28">
        <f t="shared" si="62"/>
        <v>35291</v>
      </c>
      <c r="F2004" s="27">
        <f t="shared" si="63"/>
        <v>26</v>
      </c>
      <c r="G2004" s="27">
        <v>0</v>
      </c>
      <c r="H2004" s="29">
        <v>3176.29</v>
      </c>
      <c r="I2004" s="27" t="s">
        <v>4697</v>
      </c>
      <c r="J2004" s="27" t="s">
        <v>4697</v>
      </c>
      <c r="K2004" s="30" t="s">
        <v>4698</v>
      </c>
    </row>
    <row r="2005" spans="1:11">
      <c r="A2005" s="26" t="s">
        <v>9902</v>
      </c>
      <c r="B2005" s="27">
        <v>1994</v>
      </c>
      <c r="C2005" s="27" t="s">
        <v>4704</v>
      </c>
      <c r="D2005" s="26">
        <v>6</v>
      </c>
      <c r="E2005" s="28">
        <f t="shared" si="62"/>
        <v>34521</v>
      </c>
      <c r="F2005" s="27">
        <f t="shared" si="63"/>
        <v>28</v>
      </c>
      <c r="G2005" s="27">
        <v>0</v>
      </c>
      <c r="H2005" s="29">
        <v>3172.02</v>
      </c>
      <c r="I2005" s="27" t="s">
        <v>4697</v>
      </c>
      <c r="J2005" s="27" t="s">
        <v>4693</v>
      </c>
      <c r="K2005" s="30" t="s">
        <v>4701</v>
      </c>
    </row>
    <row r="2006" spans="1:11">
      <c r="A2006" s="26" t="s">
        <v>9905</v>
      </c>
      <c r="B2006" s="27">
        <v>1994</v>
      </c>
      <c r="C2006" s="27" t="s">
        <v>4692</v>
      </c>
      <c r="D2006" s="26">
        <v>25</v>
      </c>
      <c r="E2006" s="28">
        <f t="shared" si="62"/>
        <v>34632</v>
      </c>
      <c r="F2006" s="27">
        <f t="shared" si="63"/>
        <v>28</v>
      </c>
      <c r="G2006" s="27">
        <v>0</v>
      </c>
      <c r="H2006" s="29">
        <v>3171.61</v>
      </c>
      <c r="I2006" s="27" t="s">
        <v>4697</v>
      </c>
      <c r="J2006" s="27" t="s">
        <v>4694</v>
      </c>
      <c r="K2006" s="30" t="s">
        <v>4695</v>
      </c>
    </row>
    <row r="2007" spans="1:11">
      <c r="A2007" s="26" t="s">
        <v>9907</v>
      </c>
      <c r="B2007" s="27">
        <v>2001</v>
      </c>
      <c r="C2007" s="27" t="s">
        <v>4700</v>
      </c>
      <c r="D2007" s="26">
        <v>29</v>
      </c>
      <c r="E2007" s="28">
        <f t="shared" si="62"/>
        <v>37132</v>
      </c>
      <c r="F2007" s="27">
        <f t="shared" si="63"/>
        <v>21</v>
      </c>
      <c r="G2007" s="27">
        <v>1</v>
      </c>
      <c r="H2007" s="29">
        <v>3167.46</v>
      </c>
      <c r="I2007" s="27" t="s">
        <v>4697</v>
      </c>
      <c r="J2007" s="27" t="s">
        <v>4694</v>
      </c>
      <c r="K2007" s="30" t="s">
        <v>4699</v>
      </c>
    </row>
    <row r="2008" spans="1:11">
      <c r="A2008" s="26" t="s">
        <v>9909</v>
      </c>
      <c r="B2008" s="27">
        <v>1993</v>
      </c>
      <c r="C2008" s="27" t="s">
        <v>4702</v>
      </c>
      <c r="D2008" s="26">
        <v>25</v>
      </c>
      <c r="E2008" s="28">
        <f t="shared" si="62"/>
        <v>34237</v>
      </c>
      <c r="F2008" s="27">
        <f t="shared" si="63"/>
        <v>29</v>
      </c>
      <c r="G2008" s="27">
        <v>0</v>
      </c>
      <c r="H2008" s="29">
        <v>3162.02</v>
      </c>
      <c r="I2008" s="27" t="s">
        <v>4697</v>
      </c>
      <c r="J2008" s="27" t="s">
        <v>4694</v>
      </c>
      <c r="K2008" s="30" t="s">
        <v>4695</v>
      </c>
    </row>
    <row r="2009" spans="1:11">
      <c r="A2009" s="26" t="s">
        <v>9911</v>
      </c>
      <c r="B2009" s="27">
        <v>1994</v>
      </c>
      <c r="C2009" s="27" t="s">
        <v>4704</v>
      </c>
      <c r="D2009" s="26">
        <v>10</v>
      </c>
      <c r="E2009" s="28">
        <f t="shared" si="62"/>
        <v>34525</v>
      </c>
      <c r="F2009" s="27">
        <f t="shared" si="63"/>
        <v>28</v>
      </c>
      <c r="G2009" s="27">
        <v>0</v>
      </c>
      <c r="H2009" s="29">
        <v>3161.45</v>
      </c>
      <c r="I2009" s="27" t="s">
        <v>4697</v>
      </c>
      <c r="J2009" s="27" t="s">
        <v>4693</v>
      </c>
      <c r="K2009" s="30" t="s">
        <v>4701</v>
      </c>
    </row>
    <row r="2010" spans="1:11">
      <c r="A2010" s="26" t="s">
        <v>9914</v>
      </c>
      <c r="B2010" s="27">
        <v>1999</v>
      </c>
      <c r="C2010" s="27" t="s">
        <v>4696</v>
      </c>
      <c r="D2010" s="26">
        <v>25</v>
      </c>
      <c r="E2010" s="28">
        <f t="shared" si="62"/>
        <v>36336</v>
      </c>
      <c r="F2010" s="27">
        <f t="shared" si="63"/>
        <v>23</v>
      </c>
      <c r="G2010" s="27">
        <v>0</v>
      </c>
      <c r="H2010" s="29">
        <v>3128.35</v>
      </c>
      <c r="I2010" s="27" t="s">
        <v>4697</v>
      </c>
      <c r="J2010" s="27" t="s">
        <v>4694</v>
      </c>
      <c r="K2010" s="30" t="s">
        <v>4715</v>
      </c>
    </row>
    <row r="2011" spans="1:11">
      <c r="A2011" s="26" t="s">
        <v>9917</v>
      </c>
      <c r="B2011" s="27">
        <v>1987</v>
      </c>
      <c r="C2011" s="27" t="s">
        <v>4700</v>
      </c>
      <c r="D2011" s="26">
        <v>1</v>
      </c>
      <c r="E2011" s="28">
        <f t="shared" si="62"/>
        <v>31990</v>
      </c>
      <c r="F2011" s="27">
        <f t="shared" si="63"/>
        <v>35</v>
      </c>
      <c r="G2011" s="27">
        <v>3</v>
      </c>
      <c r="H2011" s="29">
        <v>3088.06</v>
      </c>
      <c r="I2011" s="27" t="s">
        <v>4697</v>
      </c>
      <c r="J2011" s="27" t="s">
        <v>4697</v>
      </c>
      <c r="K2011" s="30" t="s">
        <v>4695</v>
      </c>
    </row>
    <row r="2012" spans="1:11">
      <c r="A2012" s="26" t="s">
        <v>9920</v>
      </c>
      <c r="B2012" s="27">
        <v>2001</v>
      </c>
      <c r="C2012" s="27" t="s">
        <v>4692</v>
      </c>
      <c r="D2012" s="26">
        <v>13</v>
      </c>
      <c r="E2012" s="28">
        <f t="shared" si="62"/>
        <v>37177</v>
      </c>
      <c r="F2012" s="27">
        <f t="shared" si="63"/>
        <v>21</v>
      </c>
      <c r="G2012" s="27">
        <v>2</v>
      </c>
      <c r="H2012" s="29">
        <v>3077.1</v>
      </c>
      <c r="I2012" s="27" t="s">
        <v>4697</v>
      </c>
      <c r="J2012" s="27" t="s">
        <v>4693</v>
      </c>
      <c r="K2012" s="30" t="s">
        <v>4698</v>
      </c>
    </row>
    <row r="2013" spans="1:11">
      <c r="A2013" s="26" t="s">
        <v>9922</v>
      </c>
      <c r="B2013" s="27">
        <v>1995</v>
      </c>
      <c r="C2013" s="27" t="s">
        <v>4702</v>
      </c>
      <c r="D2013" s="26">
        <v>10</v>
      </c>
      <c r="E2013" s="28">
        <f t="shared" si="62"/>
        <v>34952</v>
      </c>
      <c r="F2013" s="27">
        <f t="shared" si="63"/>
        <v>27</v>
      </c>
      <c r="G2013" s="27">
        <v>0</v>
      </c>
      <c r="H2013" s="29">
        <v>3070.81</v>
      </c>
      <c r="I2013" s="27" t="s">
        <v>4694</v>
      </c>
      <c r="J2013" s="27" t="s">
        <v>4693</v>
      </c>
      <c r="K2013" s="30" t="s">
        <v>4708</v>
      </c>
    </row>
    <row r="2014" spans="1:11">
      <c r="A2014" s="26" t="s">
        <v>9924</v>
      </c>
      <c r="B2014" s="27">
        <v>1989</v>
      </c>
      <c r="C2014" s="27" t="s">
        <v>4692</v>
      </c>
      <c r="D2014" s="26">
        <v>1</v>
      </c>
      <c r="E2014" s="28">
        <f t="shared" si="62"/>
        <v>32782</v>
      </c>
      <c r="F2014" s="27">
        <f t="shared" si="63"/>
        <v>33</v>
      </c>
      <c r="G2014" s="27">
        <v>3</v>
      </c>
      <c r="H2014" s="29">
        <v>3065.49</v>
      </c>
      <c r="I2014" s="27" t="s">
        <v>4697</v>
      </c>
      <c r="J2014" s="27" t="s">
        <v>4693</v>
      </c>
      <c r="K2014" s="30" t="s">
        <v>4698</v>
      </c>
    </row>
    <row r="2015" spans="1:11">
      <c r="A2015" s="26" t="s">
        <v>9926</v>
      </c>
      <c r="B2015" s="27">
        <v>1994</v>
      </c>
      <c r="C2015" s="27" t="s">
        <v>4702</v>
      </c>
      <c r="D2015" s="26">
        <v>26</v>
      </c>
      <c r="E2015" s="28">
        <f t="shared" si="62"/>
        <v>34603</v>
      </c>
      <c r="F2015" s="27">
        <f t="shared" si="63"/>
        <v>28</v>
      </c>
      <c r="G2015" s="27">
        <v>0</v>
      </c>
      <c r="H2015" s="29">
        <v>3062.51</v>
      </c>
      <c r="I2015" s="27" t="s">
        <v>4694</v>
      </c>
      <c r="J2015" s="27" t="s">
        <v>4693</v>
      </c>
      <c r="K2015" s="30" t="s">
        <v>4698</v>
      </c>
    </row>
    <row r="2016" spans="1:11">
      <c r="A2016" s="26" t="s">
        <v>9929</v>
      </c>
      <c r="B2016" s="27">
        <v>2002</v>
      </c>
      <c r="C2016" s="27" t="s">
        <v>4696</v>
      </c>
      <c r="D2016" s="26">
        <v>21</v>
      </c>
      <c r="E2016" s="28">
        <f t="shared" si="62"/>
        <v>37428</v>
      </c>
      <c r="F2016" s="27">
        <f t="shared" si="63"/>
        <v>20</v>
      </c>
      <c r="G2016" s="27">
        <v>2</v>
      </c>
      <c r="H2016" s="29">
        <v>3056.39</v>
      </c>
      <c r="I2016" s="27" t="s">
        <v>4697</v>
      </c>
      <c r="J2016" s="27" t="s">
        <v>4694</v>
      </c>
      <c r="K2016" s="30" t="s">
        <v>4695</v>
      </c>
    </row>
    <row r="2017" spans="1:11">
      <c r="A2017" s="26" t="s">
        <v>9932</v>
      </c>
      <c r="B2017" s="27">
        <v>1997</v>
      </c>
      <c r="C2017" s="27" t="s">
        <v>4703</v>
      </c>
      <c r="D2017" s="26">
        <v>22</v>
      </c>
      <c r="E2017" s="28">
        <f t="shared" si="62"/>
        <v>35786</v>
      </c>
      <c r="F2017" s="27">
        <f t="shared" si="63"/>
        <v>25</v>
      </c>
      <c r="G2017" s="27">
        <v>0</v>
      </c>
      <c r="H2017" s="29">
        <v>3051.73</v>
      </c>
      <c r="I2017" s="27" t="s">
        <v>4697</v>
      </c>
      <c r="J2017" s="27" t="s">
        <v>4697</v>
      </c>
      <c r="K2017" s="30" t="s">
        <v>4701</v>
      </c>
    </row>
    <row r="2018" spans="1:11">
      <c r="A2018" s="26" t="s">
        <v>9934</v>
      </c>
      <c r="B2018" s="27">
        <v>1998</v>
      </c>
      <c r="C2018" s="27" t="s">
        <v>4700</v>
      </c>
      <c r="D2018" s="26">
        <v>9</v>
      </c>
      <c r="E2018" s="28">
        <f t="shared" si="62"/>
        <v>36016</v>
      </c>
      <c r="F2018" s="27">
        <f t="shared" si="63"/>
        <v>24</v>
      </c>
      <c r="G2018" s="27">
        <v>0</v>
      </c>
      <c r="H2018" s="29">
        <v>3046.06</v>
      </c>
      <c r="I2018" s="27" t="s">
        <v>4697</v>
      </c>
      <c r="J2018" s="27" t="s">
        <v>4693</v>
      </c>
      <c r="K2018" s="30" t="s">
        <v>4710</v>
      </c>
    </row>
    <row r="2019" spans="1:11">
      <c r="A2019" s="26" t="s">
        <v>9937</v>
      </c>
      <c r="B2019" s="27">
        <v>1998</v>
      </c>
      <c r="C2019" s="27" t="s">
        <v>4702</v>
      </c>
      <c r="D2019" s="26">
        <v>15</v>
      </c>
      <c r="E2019" s="28">
        <f t="shared" si="62"/>
        <v>36053</v>
      </c>
      <c r="F2019" s="27">
        <f t="shared" si="63"/>
        <v>24</v>
      </c>
      <c r="G2019" s="27">
        <v>0</v>
      </c>
      <c r="H2019" s="29">
        <v>3044.21</v>
      </c>
      <c r="I2019" s="27" t="s">
        <v>4697</v>
      </c>
      <c r="J2019" s="27" t="s">
        <v>4694</v>
      </c>
      <c r="K2019" s="30" t="s">
        <v>4699</v>
      </c>
    </row>
    <row r="2020" spans="1:11">
      <c r="A2020" s="26" t="s">
        <v>9939</v>
      </c>
      <c r="B2020" s="27">
        <v>1997</v>
      </c>
      <c r="C2020" s="27" t="s">
        <v>4703</v>
      </c>
      <c r="D2020" s="26">
        <v>19</v>
      </c>
      <c r="E2020" s="28">
        <f t="shared" si="62"/>
        <v>35783</v>
      </c>
      <c r="F2020" s="27">
        <f t="shared" si="63"/>
        <v>25</v>
      </c>
      <c r="G2020" s="27">
        <v>0</v>
      </c>
      <c r="H2020" s="29">
        <v>3021.81</v>
      </c>
      <c r="I2020" s="27" t="s">
        <v>4697</v>
      </c>
      <c r="J2020" s="27" t="s">
        <v>4694</v>
      </c>
      <c r="K2020" s="30" t="s">
        <v>4698</v>
      </c>
    </row>
    <row r="2021" spans="1:11">
      <c r="A2021" s="26" t="s">
        <v>9941</v>
      </c>
      <c r="B2021" s="27">
        <v>1988</v>
      </c>
      <c r="C2021" s="27" t="s">
        <v>4702</v>
      </c>
      <c r="D2021" s="26">
        <v>28</v>
      </c>
      <c r="E2021" s="28">
        <f t="shared" si="62"/>
        <v>32414</v>
      </c>
      <c r="F2021" s="27">
        <f t="shared" si="63"/>
        <v>34</v>
      </c>
      <c r="G2021" s="27">
        <v>3</v>
      </c>
      <c r="H2021" s="29">
        <v>3018.04</v>
      </c>
      <c r="I2021" s="27" t="s">
        <v>4697</v>
      </c>
      <c r="J2021" s="27" t="s">
        <v>4697</v>
      </c>
      <c r="K2021" s="30" t="s">
        <v>4698</v>
      </c>
    </row>
    <row r="2022" spans="1:11">
      <c r="A2022" s="26" t="s">
        <v>9944</v>
      </c>
      <c r="B2022" s="27">
        <v>2002</v>
      </c>
      <c r="C2022" s="27" t="s">
        <v>4703</v>
      </c>
      <c r="D2022" s="26">
        <v>15</v>
      </c>
      <c r="E2022" s="28">
        <f t="shared" si="62"/>
        <v>37605</v>
      </c>
      <c r="F2022" s="27">
        <f t="shared" si="63"/>
        <v>20</v>
      </c>
      <c r="G2022" s="27">
        <v>0</v>
      </c>
      <c r="H2022" s="29">
        <v>3012.22</v>
      </c>
      <c r="I2022" s="27" t="s">
        <v>4697</v>
      </c>
      <c r="J2022" s="27" t="s">
        <v>4694</v>
      </c>
      <c r="K2022" s="30" t="s">
        <v>4698</v>
      </c>
    </row>
    <row r="2023" spans="1:11">
      <c r="A2023" s="26" t="s">
        <v>9945</v>
      </c>
      <c r="B2023" s="27">
        <v>1991</v>
      </c>
      <c r="C2023" s="27" t="s">
        <v>4706</v>
      </c>
      <c r="D2023" s="26">
        <v>20</v>
      </c>
      <c r="E2023" s="28">
        <f t="shared" si="62"/>
        <v>33562</v>
      </c>
      <c r="F2023" s="27">
        <f t="shared" si="63"/>
        <v>31</v>
      </c>
      <c r="G2023" s="27">
        <v>3</v>
      </c>
      <c r="H2023" s="29">
        <v>2985.67</v>
      </c>
      <c r="I2023" s="27" t="s">
        <v>4697</v>
      </c>
      <c r="J2023" s="27" t="s">
        <v>4697</v>
      </c>
      <c r="K2023" s="30" t="s">
        <v>4695</v>
      </c>
    </row>
    <row r="2024" spans="1:11">
      <c r="A2024" s="26" t="s">
        <v>9948</v>
      </c>
      <c r="B2024" s="27">
        <v>1987</v>
      </c>
      <c r="C2024" s="27" t="s">
        <v>4696</v>
      </c>
      <c r="D2024" s="26">
        <v>18</v>
      </c>
      <c r="E2024" s="28">
        <f t="shared" si="62"/>
        <v>31946</v>
      </c>
      <c r="F2024" s="27">
        <f t="shared" si="63"/>
        <v>35</v>
      </c>
      <c r="G2024" s="27">
        <v>3</v>
      </c>
      <c r="H2024" s="29">
        <v>2979.52</v>
      </c>
      <c r="I2024" s="27" t="s">
        <v>4697</v>
      </c>
      <c r="J2024" s="27" t="s">
        <v>4694</v>
      </c>
      <c r="K2024" s="30" t="s">
        <v>4695</v>
      </c>
    </row>
    <row r="2025" spans="1:11">
      <c r="A2025" s="26" t="s">
        <v>9951</v>
      </c>
      <c r="B2025" s="27">
        <v>1995</v>
      </c>
      <c r="C2025" s="27" t="s">
        <v>4702</v>
      </c>
      <c r="D2025" s="26">
        <v>24</v>
      </c>
      <c r="E2025" s="28">
        <f t="shared" si="62"/>
        <v>34966</v>
      </c>
      <c r="F2025" s="27">
        <f t="shared" si="63"/>
        <v>27</v>
      </c>
      <c r="G2025" s="27">
        <v>0</v>
      </c>
      <c r="H2025" s="29">
        <v>2974.13</v>
      </c>
      <c r="I2025" s="27" t="s">
        <v>4697</v>
      </c>
      <c r="J2025" s="27" t="s">
        <v>4693</v>
      </c>
      <c r="K2025" s="30" t="s">
        <v>4701</v>
      </c>
    </row>
    <row r="2026" spans="1:11">
      <c r="A2026" s="26" t="s">
        <v>9954</v>
      </c>
      <c r="B2026" s="27">
        <v>2002</v>
      </c>
      <c r="C2026" s="27" t="s">
        <v>4702</v>
      </c>
      <c r="D2026" s="26">
        <v>30</v>
      </c>
      <c r="E2026" s="28">
        <f t="shared" si="62"/>
        <v>37529</v>
      </c>
      <c r="F2026" s="27">
        <f t="shared" si="63"/>
        <v>20</v>
      </c>
      <c r="G2026" s="27">
        <v>0</v>
      </c>
      <c r="H2026" s="29">
        <v>2943.41</v>
      </c>
      <c r="I2026" s="27" t="s">
        <v>4697</v>
      </c>
      <c r="J2026" s="27" t="s">
        <v>4694</v>
      </c>
      <c r="K2026" s="30" t="s">
        <v>4698</v>
      </c>
    </row>
    <row r="2027" spans="1:11">
      <c r="A2027" s="26" t="s">
        <v>9957</v>
      </c>
      <c r="B2027" s="27">
        <v>1996</v>
      </c>
      <c r="C2027" s="27" t="s">
        <v>4696</v>
      </c>
      <c r="D2027" s="26">
        <v>30</v>
      </c>
      <c r="E2027" s="28">
        <f t="shared" si="62"/>
        <v>35246</v>
      </c>
      <c r="F2027" s="27">
        <f t="shared" si="63"/>
        <v>26</v>
      </c>
      <c r="G2027" s="27">
        <v>1</v>
      </c>
      <c r="H2027" s="29">
        <v>2927.06</v>
      </c>
      <c r="I2027" s="27" t="s">
        <v>4697</v>
      </c>
      <c r="J2027" s="27" t="s">
        <v>4697</v>
      </c>
      <c r="K2027" s="30" t="s">
        <v>4695</v>
      </c>
    </row>
    <row r="2028" spans="1:11">
      <c r="A2028" s="26" t="s">
        <v>9960</v>
      </c>
      <c r="B2028" s="27">
        <v>2003</v>
      </c>
      <c r="C2028" s="27" t="s">
        <v>4696</v>
      </c>
      <c r="D2028" s="26">
        <v>5</v>
      </c>
      <c r="E2028" s="28">
        <f t="shared" si="62"/>
        <v>37777</v>
      </c>
      <c r="F2028" s="27">
        <f t="shared" si="63"/>
        <v>20</v>
      </c>
      <c r="G2028" s="27">
        <v>2</v>
      </c>
      <c r="H2028" s="29">
        <v>2913.57</v>
      </c>
      <c r="I2028" s="27" t="s">
        <v>4697</v>
      </c>
      <c r="J2028" s="27" t="s">
        <v>4697</v>
      </c>
      <c r="K2028" s="30" t="s">
        <v>4701</v>
      </c>
    </row>
    <row r="2029" spans="1:11">
      <c r="A2029" s="26" t="s">
        <v>9962</v>
      </c>
      <c r="B2029" s="27">
        <v>1996</v>
      </c>
      <c r="C2029" s="27" t="s">
        <v>4696</v>
      </c>
      <c r="D2029" s="26">
        <v>13</v>
      </c>
      <c r="E2029" s="28">
        <f t="shared" si="62"/>
        <v>35229</v>
      </c>
      <c r="F2029" s="27">
        <f t="shared" si="63"/>
        <v>26</v>
      </c>
      <c r="G2029" s="27">
        <v>1</v>
      </c>
      <c r="H2029" s="29">
        <v>2904.09</v>
      </c>
      <c r="I2029" s="27" t="s">
        <v>4697</v>
      </c>
      <c r="J2029" s="27" t="s">
        <v>4697</v>
      </c>
      <c r="K2029" s="30" t="s">
        <v>4701</v>
      </c>
    </row>
    <row r="2030" spans="1:11">
      <c r="A2030" s="26" t="s">
        <v>9965</v>
      </c>
      <c r="B2030" s="27">
        <v>1996</v>
      </c>
      <c r="C2030" s="27" t="s">
        <v>4692</v>
      </c>
      <c r="D2030" s="26">
        <v>24</v>
      </c>
      <c r="E2030" s="28">
        <f t="shared" si="62"/>
        <v>35362</v>
      </c>
      <c r="F2030" s="27">
        <f t="shared" si="63"/>
        <v>26</v>
      </c>
      <c r="G2030" s="27">
        <v>1</v>
      </c>
      <c r="H2030" s="29">
        <v>2902.91</v>
      </c>
      <c r="I2030" s="27" t="s">
        <v>4697</v>
      </c>
      <c r="J2030" s="27" t="s">
        <v>4697</v>
      </c>
      <c r="K2030" s="30" t="s">
        <v>4695</v>
      </c>
    </row>
    <row r="2031" spans="1:11">
      <c r="A2031" s="26" t="s">
        <v>9967</v>
      </c>
      <c r="B2031" s="27">
        <v>1999</v>
      </c>
      <c r="C2031" s="27" t="s">
        <v>4706</v>
      </c>
      <c r="D2031" s="26">
        <v>1</v>
      </c>
      <c r="E2031" s="28">
        <f t="shared" si="62"/>
        <v>36465</v>
      </c>
      <c r="F2031" s="27">
        <f t="shared" si="63"/>
        <v>23</v>
      </c>
      <c r="G2031" s="27">
        <v>0</v>
      </c>
      <c r="H2031" s="29">
        <v>2899.49</v>
      </c>
      <c r="I2031" s="27" t="s">
        <v>4697</v>
      </c>
      <c r="J2031" s="27" t="s">
        <v>4697</v>
      </c>
      <c r="K2031" s="30" t="s">
        <v>4699</v>
      </c>
    </row>
    <row r="2032" spans="1:11">
      <c r="A2032" s="26" t="s">
        <v>9970</v>
      </c>
      <c r="B2032" s="27">
        <v>2000</v>
      </c>
      <c r="C2032" s="27" t="s">
        <v>4704</v>
      </c>
      <c r="D2032" s="26">
        <v>14</v>
      </c>
      <c r="E2032" s="28">
        <f t="shared" si="62"/>
        <v>36721</v>
      </c>
      <c r="F2032" s="27">
        <f t="shared" si="63"/>
        <v>22</v>
      </c>
      <c r="G2032" s="27">
        <v>0</v>
      </c>
      <c r="H2032" s="29">
        <v>2897.46</v>
      </c>
      <c r="I2032" s="27" t="s">
        <v>4697</v>
      </c>
      <c r="J2032" s="27" t="s">
        <v>4693</v>
      </c>
      <c r="K2032" s="30" t="s">
        <v>4698</v>
      </c>
    </row>
    <row r="2033" spans="1:11">
      <c r="A2033" s="26" t="s">
        <v>9973</v>
      </c>
      <c r="B2033" s="27">
        <v>1996</v>
      </c>
      <c r="C2033" s="27" t="s">
        <v>4696</v>
      </c>
      <c r="D2033" s="26">
        <v>21</v>
      </c>
      <c r="E2033" s="28">
        <f t="shared" si="62"/>
        <v>35237</v>
      </c>
      <c r="F2033" s="27">
        <f t="shared" si="63"/>
        <v>26</v>
      </c>
      <c r="G2033" s="27">
        <v>0</v>
      </c>
      <c r="H2033" s="29">
        <v>2897.32</v>
      </c>
      <c r="I2033" s="27" t="s">
        <v>4694</v>
      </c>
      <c r="J2033" s="27" t="s">
        <v>4694</v>
      </c>
      <c r="K2033" s="30" t="s">
        <v>4705</v>
      </c>
    </row>
    <row r="2034" spans="1:11">
      <c r="A2034" s="26" t="s">
        <v>9974</v>
      </c>
      <c r="B2034" s="27">
        <v>1993</v>
      </c>
      <c r="C2034" s="27" t="s">
        <v>4700</v>
      </c>
      <c r="D2034" s="26">
        <v>12</v>
      </c>
      <c r="E2034" s="28">
        <f t="shared" si="62"/>
        <v>34193</v>
      </c>
      <c r="F2034" s="27">
        <f t="shared" si="63"/>
        <v>29</v>
      </c>
      <c r="G2034" s="27">
        <v>0</v>
      </c>
      <c r="H2034" s="29">
        <v>2867.12</v>
      </c>
      <c r="I2034" s="27" t="s">
        <v>4693</v>
      </c>
      <c r="J2034" s="27" t="s">
        <v>4694</v>
      </c>
      <c r="K2034" s="30" t="s">
        <v>4695</v>
      </c>
    </row>
    <row r="2035" spans="1:11">
      <c r="A2035" s="26" t="s">
        <v>9977</v>
      </c>
      <c r="B2035" s="27">
        <v>1993</v>
      </c>
      <c r="C2035" s="27" t="s">
        <v>4706</v>
      </c>
      <c r="D2035" s="26">
        <v>1</v>
      </c>
      <c r="E2035" s="28">
        <f t="shared" si="62"/>
        <v>34274</v>
      </c>
      <c r="F2035" s="27">
        <f t="shared" si="63"/>
        <v>29</v>
      </c>
      <c r="G2035" s="27">
        <v>0</v>
      </c>
      <c r="H2035" s="29">
        <v>2866.09</v>
      </c>
      <c r="I2035" s="27" t="s">
        <v>4694</v>
      </c>
      <c r="J2035" s="27" t="s">
        <v>4694</v>
      </c>
      <c r="K2035" s="30" t="s">
        <v>4701</v>
      </c>
    </row>
    <row r="2036" spans="1:11">
      <c r="A2036" s="26" t="s">
        <v>9979</v>
      </c>
      <c r="B2036" s="27">
        <v>1998</v>
      </c>
      <c r="C2036" s="27" t="s">
        <v>4702</v>
      </c>
      <c r="D2036" s="26">
        <v>4</v>
      </c>
      <c r="E2036" s="28">
        <f t="shared" si="62"/>
        <v>36042</v>
      </c>
      <c r="F2036" s="27">
        <f t="shared" si="63"/>
        <v>24</v>
      </c>
      <c r="G2036" s="27">
        <v>0</v>
      </c>
      <c r="H2036" s="29">
        <v>2855.44</v>
      </c>
      <c r="I2036" s="27" t="s">
        <v>4697</v>
      </c>
      <c r="J2036" s="27" t="s">
        <v>4694</v>
      </c>
      <c r="K2036" s="30" t="s">
        <v>4698</v>
      </c>
    </row>
    <row r="2037" spans="1:11">
      <c r="A2037" s="26" t="s">
        <v>9982</v>
      </c>
      <c r="B2037" s="27">
        <v>1998</v>
      </c>
      <c r="C2037" s="27" t="s">
        <v>4696</v>
      </c>
      <c r="D2037" s="26">
        <v>17</v>
      </c>
      <c r="E2037" s="28">
        <f t="shared" si="62"/>
        <v>35963</v>
      </c>
      <c r="F2037" s="27">
        <f t="shared" si="63"/>
        <v>24</v>
      </c>
      <c r="G2037" s="27">
        <v>0</v>
      </c>
      <c r="H2037" s="29">
        <v>2850.68</v>
      </c>
      <c r="I2037" s="27" t="s">
        <v>4697</v>
      </c>
      <c r="J2037" s="27" t="s">
        <v>4694</v>
      </c>
      <c r="K2037" s="30" t="s">
        <v>4698</v>
      </c>
    </row>
    <row r="2038" spans="1:11">
      <c r="A2038" s="26" t="s">
        <v>9985</v>
      </c>
      <c r="B2038" s="27">
        <v>1998</v>
      </c>
      <c r="C2038" s="27" t="s">
        <v>4706</v>
      </c>
      <c r="D2038" s="26">
        <v>15</v>
      </c>
      <c r="E2038" s="28">
        <f t="shared" si="62"/>
        <v>36114</v>
      </c>
      <c r="F2038" s="27">
        <f t="shared" si="63"/>
        <v>24</v>
      </c>
      <c r="G2038" s="27">
        <v>0</v>
      </c>
      <c r="H2038" s="29">
        <v>2842.76</v>
      </c>
      <c r="I2038" s="27" t="s">
        <v>4697</v>
      </c>
      <c r="J2038" s="27" t="s">
        <v>4694</v>
      </c>
      <c r="K2038" s="30" t="s">
        <v>4698</v>
      </c>
    </row>
    <row r="2039" spans="1:11">
      <c r="A2039" s="26" t="s">
        <v>9988</v>
      </c>
      <c r="B2039" s="27">
        <v>2000</v>
      </c>
      <c r="C2039" s="27" t="s">
        <v>4692</v>
      </c>
      <c r="D2039" s="26">
        <v>1</v>
      </c>
      <c r="E2039" s="28">
        <f t="shared" si="62"/>
        <v>36800</v>
      </c>
      <c r="F2039" s="27">
        <f t="shared" si="63"/>
        <v>22</v>
      </c>
      <c r="G2039" s="27">
        <v>0</v>
      </c>
      <c r="H2039" s="29">
        <v>2819.51</v>
      </c>
      <c r="I2039" s="27" t="s">
        <v>4697</v>
      </c>
      <c r="J2039" s="27" t="s">
        <v>4694</v>
      </c>
      <c r="K2039" s="30" t="s">
        <v>4701</v>
      </c>
    </row>
    <row r="2040" spans="1:11">
      <c r="A2040" s="26" t="s">
        <v>9990</v>
      </c>
      <c r="B2040" s="27">
        <v>2003</v>
      </c>
      <c r="C2040" s="27" t="s">
        <v>4702</v>
      </c>
      <c r="D2040" s="26">
        <v>23</v>
      </c>
      <c r="E2040" s="28">
        <f t="shared" si="62"/>
        <v>37887</v>
      </c>
      <c r="F2040" s="27">
        <f t="shared" si="63"/>
        <v>19</v>
      </c>
      <c r="G2040" s="27">
        <v>2</v>
      </c>
      <c r="H2040" s="29">
        <v>2803.7</v>
      </c>
      <c r="I2040" s="27" t="s">
        <v>4697</v>
      </c>
      <c r="J2040" s="27" t="s">
        <v>4693</v>
      </c>
      <c r="K2040" s="30" t="s">
        <v>4698</v>
      </c>
    </row>
    <row r="2041" spans="1:11">
      <c r="A2041" s="26" t="s">
        <v>9992</v>
      </c>
      <c r="B2041" s="27">
        <v>2004</v>
      </c>
      <c r="C2041" s="27" t="s">
        <v>4700</v>
      </c>
      <c r="D2041" s="26">
        <v>4</v>
      </c>
      <c r="E2041" s="28">
        <f t="shared" si="62"/>
        <v>38203</v>
      </c>
      <c r="F2041" s="27">
        <f t="shared" si="63"/>
        <v>18</v>
      </c>
      <c r="G2041" s="27">
        <v>2</v>
      </c>
      <c r="H2041" s="29">
        <v>2801.26</v>
      </c>
      <c r="I2041" s="27" t="s">
        <v>4697</v>
      </c>
      <c r="J2041" s="27" t="s">
        <v>4694</v>
      </c>
      <c r="K2041" s="30" t="s">
        <v>4695</v>
      </c>
    </row>
    <row r="2042" spans="1:11">
      <c r="A2042" s="26" t="s">
        <v>9995</v>
      </c>
      <c r="B2042" s="27">
        <v>1999</v>
      </c>
      <c r="C2042" s="27" t="s">
        <v>4703</v>
      </c>
      <c r="D2042" s="26">
        <v>24</v>
      </c>
      <c r="E2042" s="28">
        <f t="shared" si="62"/>
        <v>36518</v>
      </c>
      <c r="F2042" s="27">
        <f t="shared" si="63"/>
        <v>23</v>
      </c>
      <c r="G2042" s="27">
        <v>1</v>
      </c>
      <c r="H2042" s="29">
        <v>2789.06</v>
      </c>
      <c r="I2042" s="27" t="s">
        <v>4697</v>
      </c>
      <c r="J2042" s="27" t="s">
        <v>4694</v>
      </c>
      <c r="K2042" s="30" t="s">
        <v>4698</v>
      </c>
    </row>
    <row r="2043" spans="1:11">
      <c r="A2043" s="26" t="s">
        <v>9996</v>
      </c>
      <c r="B2043" s="27">
        <v>1999</v>
      </c>
      <c r="C2043" s="27" t="s">
        <v>4700</v>
      </c>
      <c r="D2043" s="26">
        <v>29</v>
      </c>
      <c r="E2043" s="28">
        <f t="shared" si="62"/>
        <v>36401</v>
      </c>
      <c r="F2043" s="27">
        <f t="shared" si="63"/>
        <v>23</v>
      </c>
      <c r="G2043" s="27">
        <v>1</v>
      </c>
      <c r="H2043" s="29">
        <v>2775.19</v>
      </c>
      <c r="I2043" s="27" t="s">
        <v>4697</v>
      </c>
      <c r="J2043" s="27" t="s">
        <v>4693</v>
      </c>
      <c r="K2043" s="30" t="s">
        <v>4698</v>
      </c>
    </row>
    <row r="2044" spans="1:11">
      <c r="A2044" s="26" t="s">
        <v>9999</v>
      </c>
      <c r="B2044" s="27">
        <v>2004</v>
      </c>
      <c r="C2044" s="27" t="s">
        <v>4706</v>
      </c>
      <c r="D2044" s="26">
        <v>14</v>
      </c>
      <c r="E2044" s="28">
        <f t="shared" si="62"/>
        <v>38305</v>
      </c>
      <c r="F2044" s="27">
        <f t="shared" si="63"/>
        <v>18</v>
      </c>
      <c r="G2044" s="27">
        <v>0</v>
      </c>
      <c r="H2044" s="29">
        <v>2773.46</v>
      </c>
      <c r="I2044" s="27" t="s">
        <v>4697</v>
      </c>
      <c r="J2044" s="27" t="s">
        <v>4693</v>
      </c>
      <c r="K2044" s="30" t="s">
        <v>4715</v>
      </c>
    </row>
    <row r="2045" spans="1:11">
      <c r="A2045" s="26" t="s">
        <v>10002</v>
      </c>
      <c r="B2045" s="27">
        <v>1997</v>
      </c>
      <c r="C2045" s="27" t="s">
        <v>4700</v>
      </c>
      <c r="D2045" s="26">
        <v>10</v>
      </c>
      <c r="E2045" s="28">
        <f t="shared" si="62"/>
        <v>35652</v>
      </c>
      <c r="F2045" s="27">
        <f t="shared" si="63"/>
        <v>25</v>
      </c>
      <c r="G2045" s="27">
        <v>0</v>
      </c>
      <c r="H2045" s="29">
        <v>2758.99</v>
      </c>
      <c r="I2045" s="27" t="s">
        <v>4697</v>
      </c>
      <c r="J2045" s="27" t="s">
        <v>4693</v>
      </c>
      <c r="K2045" s="30" t="s">
        <v>4698</v>
      </c>
    </row>
    <row r="2046" spans="1:11">
      <c r="A2046" s="26" t="s">
        <v>10005</v>
      </c>
      <c r="B2046" s="27">
        <v>2000</v>
      </c>
      <c r="C2046" s="27" t="s">
        <v>4692</v>
      </c>
      <c r="D2046" s="26">
        <v>11</v>
      </c>
      <c r="E2046" s="28">
        <f t="shared" si="62"/>
        <v>36810</v>
      </c>
      <c r="F2046" s="27">
        <f t="shared" si="63"/>
        <v>22</v>
      </c>
      <c r="G2046" s="27">
        <v>0</v>
      </c>
      <c r="H2046" s="29">
        <v>2755.02</v>
      </c>
      <c r="I2046" s="27" t="s">
        <v>4697</v>
      </c>
      <c r="J2046" s="27" t="s">
        <v>4693</v>
      </c>
      <c r="K2046" s="30" t="s">
        <v>4699</v>
      </c>
    </row>
    <row r="2047" spans="1:11">
      <c r="A2047" s="26" t="s">
        <v>10008</v>
      </c>
      <c r="B2047" s="27">
        <v>2000</v>
      </c>
      <c r="C2047" s="27" t="s">
        <v>4692</v>
      </c>
      <c r="D2047" s="26">
        <v>3</v>
      </c>
      <c r="E2047" s="28">
        <f t="shared" si="62"/>
        <v>36802</v>
      </c>
      <c r="F2047" s="27">
        <f t="shared" si="63"/>
        <v>22</v>
      </c>
      <c r="G2047" s="27">
        <v>0</v>
      </c>
      <c r="H2047" s="29">
        <v>2741.95</v>
      </c>
      <c r="I2047" s="27" t="s">
        <v>4697</v>
      </c>
      <c r="J2047" s="27" t="s">
        <v>4694</v>
      </c>
      <c r="K2047" s="30" t="s">
        <v>4699</v>
      </c>
    </row>
    <row r="2048" spans="1:11">
      <c r="A2048" s="26" t="s">
        <v>10011</v>
      </c>
      <c r="B2048" s="27">
        <v>2000</v>
      </c>
      <c r="C2048" s="27" t="s">
        <v>4703</v>
      </c>
      <c r="D2048" s="26">
        <v>17</v>
      </c>
      <c r="E2048" s="28">
        <f t="shared" si="62"/>
        <v>36877</v>
      </c>
      <c r="F2048" s="27">
        <f t="shared" si="63"/>
        <v>22</v>
      </c>
      <c r="G2048" s="27">
        <v>0</v>
      </c>
      <c r="H2048" s="29">
        <v>2731.91</v>
      </c>
      <c r="I2048" s="27" t="s">
        <v>4697</v>
      </c>
      <c r="J2048" s="27" t="s">
        <v>4694</v>
      </c>
      <c r="K2048" s="30" t="s">
        <v>4699</v>
      </c>
    </row>
    <row r="2049" spans="1:11">
      <c r="A2049" s="26" t="s">
        <v>10012</v>
      </c>
      <c r="B2049" s="27">
        <v>2003</v>
      </c>
      <c r="C2049" s="27" t="s">
        <v>4703</v>
      </c>
      <c r="D2049" s="26">
        <v>3</v>
      </c>
      <c r="E2049" s="28">
        <f t="shared" si="62"/>
        <v>37958</v>
      </c>
      <c r="F2049" s="27">
        <f t="shared" si="63"/>
        <v>19</v>
      </c>
      <c r="G2049" s="27">
        <v>1</v>
      </c>
      <c r="H2049" s="29">
        <v>2730.11</v>
      </c>
      <c r="I2049" s="27" t="s">
        <v>4697</v>
      </c>
      <c r="J2049" s="27" t="s">
        <v>4694</v>
      </c>
      <c r="K2049" s="30" t="s">
        <v>4698</v>
      </c>
    </row>
    <row r="2050" spans="1:11">
      <c r="A2050" s="26" t="s">
        <v>10015</v>
      </c>
      <c r="B2050" s="27">
        <v>1997</v>
      </c>
      <c r="C2050" s="27" t="s">
        <v>4692</v>
      </c>
      <c r="D2050" s="26">
        <v>6</v>
      </c>
      <c r="E2050" s="28">
        <f t="shared" ref="E2050:E2113" si="64">DATE(B2050,MONTH(DATEVALUE("1-"&amp;C2050&amp;"-"&amp;B2050)),D2050)</f>
        <v>35709</v>
      </c>
      <c r="F2050" s="27">
        <f t="shared" ref="F2050:F2113" si="65">DATEDIF(E2050,DATE(2023,6,8),"y")</f>
        <v>25</v>
      </c>
      <c r="G2050" s="27">
        <v>0</v>
      </c>
      <c r="H2050" s="29">
        <v>2727.4</v>
      </c>
      <c r="I2050" s="27" t="s">
        <v>4694</v>
      </c>
      <c r="J2050" s="27" t="s">
        <v>4694</v>
      </c>
      <c r="K2050" s="30" t="s">
        <v>4705</v>
      </c>
    </row>
    <row r="2051" spans="1:11">
      <c r="A2051" s="26" t="s">
        <v>10016</v>
      </c>
      <c r="B2051" s="27">
        <v>1988</v>
      </c>
      <c r="C2051" s="27" t="s">
        <v>4700</v>
      </c>
      <c r="D2051" s="26">
        <v>20</v>
      </c>
      <c r="E2051" s="28">
        <f t="shared" si="64"/>
        <v>32375</v>
      </c>
      <c r="F2051" s="27">
        <f t="shared" si="65"/>
        <v>34</v>
      </c>
      <c r="G2051" s="27">
        <v>3</v>
      </c>
      <c r="H2051" s="29">
        <v>2726.06</v>
      </c>
      <c r="I2051" s="27" t="s">
        <v>4697</v>
      </c>
      <c r="J2051" s="27" t="s">
        <v>4697</v>
      </c>
      <c r="K2051" s="30" t="s">
        <v>4695</v>
      </c>
    </row>
    <row r="2052" spans="1:11">
      <c r="A2052" s="26" t="s">
        <v>10017</v>
      </c>
      <c r="B2052" s="27">
        <v>1997</v>
      </c>
      <c r="C2052" s="27" t="s">
        <v>4692</v>
      </c>
      <c r="D2052" s="26">
        <v>30</v>
      </c>
      <c r="E2052" s="28">
        <f t="shared" si="64"/>
        <v>35733</v>
      </c>
      <c r="F2052" s="27">
        <f t="shared" si="65"/>
        <v>25</v>
      </c>
      <c r="G2052" s="27">
        <v>0</v>
      </c>
      <c r="H2052" s="29">
        <v>2721.32</v>
      </c>
      <c r="I2052" s="27" t="s">
        <v>4693</v>
      </c>
      <c r="J2052" s="27" t="s">
        <v>4694</v>
      </c>
      <c r="K2052" s="30" t="s">
        <v>4709</v>
      </c>
    </row>
    <row r="2053" spans="1:11">
      <c r="A2053" s="26" t="s">
        <v>10020</v>
      </c>
      <c r="B2053" s="27">
        <v>2003</v>
      </c>
      <c r="C2053" s="27" t="s">
        <v>4700</v>
      </c>
      <c r="D2053" s="26">
        <v>6</v>
      </c>
      <c r="E2053" s="28">
        <f t="shared" si="64"/>
        <v>37839</v>
      </c>
      <c r="F2053" s="27">
        <f t="shared" si="65"/>
        <v>19</v>
      </c>
      <c r="G2053" s="27">
        <v>1</v>
      </c>
      <c r="H2053" s="29">
        <v>2719.28</v>
      </c>
      <c r="I2053" s="27" t="s">
        <v>4697</v>
      </c>
      <c r="J2053" s="27" t="s">
        <v>4697</v>
      </c>
      <c r="K2053" s="30" t="s">
        <v>4698</v>
      </c>
    </row>
    <row r="2054" spans="1:11">
      <c r="A2054" s="26" t="s">
        <v>10022</v>
      </c>
      <c r="B2054" s="27">
        <v>2003</v>
      </c>
      <c r="C2054" s="27" t="s">
        <v>4703</v>
      </c>
      <c r="D2054" s="26">
        <v>1</v>
      </c>
      <c r="E2054" s="28">
        <f t="shared" si="64"/>
        <v>37956</v>
      </c>
      <c r="F2054" s="27">
        <f t="shared" si="65"/>
        <v>19</v>
      </c>
      <c r="G2054" s="27">
        <v>1</v>
      </c>
      <c r="H2054" s="29">
        <v>2710.83</v>
      </c>
      <c r="I2054" s="27" t="s">
        <v>4697</v>
      </c>
      <c r="J2054" s="27" t="s">
        <v>4694</v>
      </c>
      <c r="K2054" s="30" t="s">
        <v>4698</v>
      </c>
    </row>
    <row r="2055" spans="1:11">
      <c r="A2055" s="26" t="s">
        <v>10025</v>
      </c>
      <c r="B2055" s="27">
        <v>2003</v>
      </c>
      <c r="C2055" s="27" t="s">
        <v>4706</v>
      </c>
      <c r="D2055" s="26">
        <v>21</v>
      </c>
      <c r="E2055" s="28">
        <f t="shared" si="64"/>
        <v>37946</v>
      </c>
      <c r="F2055" s="27">
        <f t="shared" si="65"/>
        <v>19</v>
      </c>
      <c r="G2055" s="27">
        <v>1</v>
      </c>
      <c r="H2055" s="29">
        <v>2709.24</v>
      </c>
      <c r="I2055" s="27" t="s">
        <v>4697</v>
      </c>
      <c r="J2055" s="27" t="s">
        <v>4697</v>
      </c>
      <c r="K2055" s="30" t="s">
        <v>4698</v>
      </c>
    </row>
    <row r="2056" spans="1:11">
      <c r="A2056" s="26" t="s">
        <v>10028</v>
      </c>
      <c r="B2056" s="27">
        <v>2003</v>
      </c>
      <c r="C2056" s="27" t="s">
        <v>4704</v>
      </c>
      <c r="D2056" s="26">
        <v>17</v>
      </c>
      <c r="E2056" s="28">
        <f t="shared" si="64"/>
        <v>37819</v>
      </c>
      <c r="F2056" s="27">
        <f t="shared" si="65"/>
        <v>19</v>
      </c>
      <c r="G2056" s="27">
        <v>1</v>
      </c>
      <c r="H2056" s="29">
        <v>2709.11</v>
      </c>
      <c r="I2056" s="27" t="s">
        <v>4697</v>
      </c>
      <c r="J2056" s="27" t="s">
        <v>4697</v>
      </c>
      <c r="K2056" s="30" t="s">
        <v>4698</v>
      </c>
    </row>
    <row r="2057" spans="1:11">
      <c r="A2057" s="26" t="s">
        <v>10030</v>
      </c>
      <c r="B2057" s="27">
        <v>1996</v>
      </c>
      <c r="C2057" s="27" t="s">
        <v>4696</v>
      </c>
      <c r="D2057" s="26">
        <v>13</v>
      </c>
      <c r="E2057" s="28">
        <f t="shared" si="64"/>
        <v>35229</v>
      </c>
      <c r="F2057" s="27">
        <f t="shared" si="65"/>
        <v>26</v>
      </c>
      <c r="G2057" s="27">
        <v>0</v>
      </c>
      <c r="H2057" s="29">
        <v>2699.57</v>
      </c>
      <c r="I2057" s="27" t="s">
        <v>4697</v>
      </c>
      <c r="J2057" s="27" t="s">
        <v>4693</v>
      </c>
      <c r="K2057" s="30" t="s">
        <v>4698</v>
      </c>
    </row>
    <row r="2058" spans="1:11">
      <c r="A2058" s="26" t="s">
        <v>10033</v>
      </c>
      <c r="B2058" s="27">
        <v>1999</v>
      </c>
      <c r="C2058" s="27" t="s">
        <v>4696</v>
      </c>
      <c r="D2058" s="26">
        <v>11</v>
      </c>
      <c r="E2058" s="28">
        <f t="shared" si="64"/>
        <v>36322</v>
      </c>
      <c r="F2058" s="27">
        <f t="shared" si="65"/>
        <v>23</v>
      </c>
      <c r="G2058" s="27">
        <v>0</v>
      </c>
      <c r="H2058" s="29">
        <v>2690.11</v>
      </c>
      <c r="I2058" s="27" t="s">
        <v>4697</v>
      </c>
      <c r="J2058" s="27" t="s">
        <v>4697</v>
      </c>
      <c r="K2058" s="30" t="s">
        <v>4698</v>
      </c>
    </row>
    <row r="2059" spans="1:11">
      <c r="A2059" s="26" t="s">
        <v>10036</v>
      </c>
      <c r="B2059" s="27">
        <v>1994</v>
      </c>
      <c r="C2059" s="27" t="s">
        <v>4692</v>
      </c>
      <c r="D2059" s="26">
        <v>2</v>
      </c>
      <c r="E2059" s="28">
        <f t="shared" si="64"/>
        <v>34609</v>
      </c>
      <c r="F2059" s="27">
        <f t="shared" si="65"/>
        <v>28</v>
      </c>
      <c r="G2059" s="27">
        <v>0</v>
      </c>
      <c r="H2059" s="29">
        <v>2689.5</v>
      </c>
      <c r="I2059" s="27" t="s">
        <v>4694</v>
      </c>
      <c r="J2059" s="27" t="s">
        <v>4697</v>
      </c>
      <c r="K2059" s="30" t="s">
        <v>4695</v>
      </c>
    </row>
    <row r="2060" spans="1:11">
      <c r="A2060" s="26" t="s">
        <v>10038</v>
      </c>
      <c r="B2060" s="27">
        <v>1994</v>
      </c>
      <c r="C2060" s="27" t="s">
        <v>4702</v>
      </c>
      <c r="D2060" s="26">
        <v>17</v>
      </c>
      <c r="E2060" s="28">
        <f t="shared" si="64"/>
        <v>34594</v>
      </c>
      <c r="F2060" s="27">
        <f t="shared" si="65"/>
        <v>28</v>
      </c>
      <c r="G2060" s="27">
        <v>0</v>
      </c>
      <c r="H2060" s="29">
        <v>2684.69</v>
      </c>
      <c r="I2060" s="27" t="s">
        <v>4697</v>
      </c>
      <c r="J2060" s="27" t="s">
        <v>4697</v>
      </c>
      <c r="K2060" s="30" t="s">
        <v>4695</v>
      </c>
    </row>
    <row r="2061" spans="1:11">
      <c r="A2061" s="26" t="s">
        <v>10041</v>
      </c>
      <c r="B2061" s="27">
        <v>1996</v>
      </c>
      <c r="C2061" s="27" t="s">
        <v>4700</v>
      </c>
      <c r="D2061" s="26">
        <v>5</v>
      </c>
      <c r="E2061" s="28">
        <f t="shared" si="64"/>
        <v>35282</v>
      </c>
      <c r="F2061" s="27">
        <f t="shared" si="65"/>
        <v>26</v>
      </c>
      <c r="G2061" s="27">
        <v>0</v>
      </c>
      <c r="H2061" s="29">
        <v>2680.95</v>
      </c>
      <c r="I2061" s="27" t="s">
        <v>4694</v>
      </c>
      <c r="J2061" s="27" t="s">
        <v>4697</v>
      </c>
      <c r="K2061" s="30" t="s">
        <v>4698</v>
      </c>
    </row>
    <row r="2062" spans="1:11">
      <c r="A2062" s="26" t="s">
        <v>10043</v>
      </c>
      <c r="B2062" s="27">
        <v>2000</v>
      </c>
      <c r="C2062" s="27" t="s">
        <v>4703</v>
      </c>
      <c r="D2062" s="26">
        <v>9</v>
      </c>
      <c r="E2062" s="28">
        <f t="shared" si="64"/>
        <v>36869</v>
      </c>
      <c r="F2062" s="27">
        <f t="shared" si="65"/>
        <v>22</v>
      </c>
      <c r="G2062" s="27">
        <v>1</v>
      </c>
      <c r="H2062" s="29">
        <v>2643.27</v>
      </c>
      <c r="I2062" s="27" t="s">
        <v>4697</v>
      </c>
      <c r="J2062" s="27" t="s">
        <v>4693</v>
      </c>
      <c r="K2062" s="30" t="s">
        <v>4698</v>
      </c>
    </row>
    <row r="2063" spans="1:11">
      <c r="A2063" s="26" t="s">
        <v>10046</v>
      </c>
      <c r="B2063" s="27">
        <v>2000</v>
      </c>
      <c r="C2063" s="27" t="s">
        <v>4696</v>
      </c>
      <c r="D2063" s="26">
        <v>24</v>
      </c>
      <c r="E2063" s="28">
        <f t="shared" si="64"/>
        <v>36701</v>
      </c>
      <c r="F2063" s="27">
        <f t="shared" si="65"/>
        <v>22</v>
      </c>
      <c r="G2063" s="27">
        <v>1</v>
      </c>
      <c r="H2063" s="29">
        <v>2639.04</v>
      </c>
      <c r="I2063" s="27" t="s">
        <v>4697</v>
      </c>
      <c r="J2063" s="27" t="s">
        <v>4697</v>
      </c>
      <c r="K2063" s="30" t="s">
        <v>4698</v>
      </c>
    </row>
    <row r="2064" spans="1:11">
      <c r="A2064" s="26" t="s">
        <v>10049</v>
      </c>
      <c r="B2064" s="27">
        <v>1997</v>
      </c>
      <c r="C2064" s="27" t="s">
        <v>4700</v>
      </c>
      <c r="D2064" s="26">
        <v>26</v>
      </c>
      <c r="E2064" s="28">
        <f t="shared" si="64"/>
        <v>35668</v>
      </c>
      <c r="F2064" s="27">
        <f t="shared" si="65"/>
        <v>25</v>
      </c>
      <c r="G2064" s="27">
        <v>0</v>
      </c>
      <c r="H2064" s="29">
        <v>2632.99</v>
      </c>
      <c r="I2064" s="27" t="s">
        <v>4697</v>
      </c>
      <c r="J2064" s="27" t="s">
        <v>4693</v>
      </c>
      <c r="K2064" s="30" t="s">
        <v>4701</v>
      </c>
    </row>
    <row r="2065" spans="1:11">
      <c r="A2065" s="26" t="s">
        <v>10051</v>
      </c>
      <c r="B2065" s="27">
        <v>2001</v>
      </c>
      <c r="C2065" s="27" t="s">
        <v>4700</v>
      </c>
      <c r="D2065" s="26">
        <v>26</v>
      </c>
      <c r="E2065" s="28">
        <f t="shared" si="64"/>
        <v>37129</v>
      </c>
      <c r="F2065" s="27">
        <f t="shared" si="65"/>
        <v>21</v>
      </c>
      <c r="G2065" s="27">
        <v>1</v>
      </c>
      <c r="H2065" s="29">
        <v>2597.7800000000002</v>
      </c>
      <c r="I2065" s="27" t="s">
        <v>4697</v>
      </c>
      <c r="J2065" s="27" t="s">
        <v>4693</v>
      </c>
      <c r="K2065" s="30" t="s">
        <v>4701</v>
      </c>
    </row>
    <row r="2066" spans="1:11">
      <c r="A2066" s="26" t="s">
        <v>10052</v>
      </c>
      <c r="B2066" s="27">
        <v>2001</v>
      </c>
      <c r="C2066" s="27" t="s">
        <v>4704</v>
      </c>
      <c r="D2066" s="26">
        <v>28</v>
      </c>
      <c r="E2066" s="28">
        <f t="shared" si="64"/>
        <v>37100</v>
      </c>
      <c r="F2066" s="27">
        <f t="shared" si="65"/>
        <v>21</v>
      </c>
      <c r="G2066" s="27">
        <v>0</v>
      </c>
      <c r="H2066" s="29">
        <v>2585.85</v>
      </c>
      <c r="I2066" s="27" t="s">
        <v>4697</v>
      </c>
      <c r="J2066" s="27" t="s">
        <v>4697</v>
      </c>
      <c r="K2066" s="30" t="s">
        <v>4699</v>
      </c>
    </row>
    <row r="2067" spans="1:11">
      <c r="A2067" s="26" t="s">
        <v>10055</v>
      </c>
      <c r="B2067" s="27">
        <v>2001</v>
      </c>
      <c r="C2067" s="27" t="s">
        <v>4692</v>
      </c>
      <c r="D2067" s="26">
        <v>15</v>
      </c>
      <c r="E2067" s="28">
        <f t="shared" si="64"/>
        <v>37179</v>
      </c>
      <c r="F2067" s="27">
        <f t="shared" si="65"/>
        <v>21</v>
      </c>
      <c r="G2067" s="27">
        <v>1</v>
      </c>
      <c r="H2067" s="29">
        <v>2585.27</v>
      </c>
      <c r="I2067" s="27" t="s">
        <v>4697</v>
      </c>
      <c r="J2067" s="27" t="s">
        <v>4694</v>
      </c>
      <c r="K2067" s="30" t="s">
        <v>4701</v>
      </c>
    </row>
    <row r="2068" spans="1:11">
      <c r="A2068" s="26" t="s">
        <v>10057</v>
      </c>
      <c r="B2068" s="27">
        <v>2002</v>
      </c>
      <c r="C2068" s="27" t="s">
        <v>4704</v>
      </c>
      <c r="D2068" s="26">
        <v>20</v>
      </c>
      <c r="E2068" s="28">
        <f t="shared" si="64"/>
        <v>37457</v>
      </c>
      <c r="F2068" s="27">
        <f t="shared" si="65"/>
        <v>20</v>
      </c>
      <c r="G2068" s="27">
        <v>0</v>
      </c>
      <c r="H2068" s="29">
        <v>2585.04</v>
      </c>
      <c r="I2068" s="27" t="s">
        <v>4697</v>
      </c>
      <c r="J2068" s="27" t="s">
        <v>4697</v>
      </c>
      <c r="K2068" s="30" t="s">
        <v>4715</v>
      </c>
    </row>
    <row r="2069" spans="1:11">
      <c r="A2069" s="26" t="s">
        <v>10059</v>
      </c>
      <c r="B2069" s="27">
        <v>2002</v>
      </c>
      <c r="C2069" s="27" t="s">
        <v>4692</v>
      </c>
      <c r="D2069" s="26">
        <v>11</v>
      </c>
      <c r="E2069" s="28">
        <f t="shared" si="64"/>
        <v>37540</v>
      </c>
      <c r="F2069" s="27">
        <f t="shared" si="65"/>
        <v>20</v>
      </c>
      <c r="G2069" s="27">
        <v>2</v>
      </c>
      <c r="H2069" s="29">
        <v>2566.4699999999998</v>
      </c>
      <c r="I2069" s="27" t="s">
        <v>4697</v>
      </c>
      <c r="J2069" s="27" t="s">
        <v>4694</v>
      </c>
      <c r="K2069" s="30" t="s">
        <v>4695</v>
      </c>
    </row>
    <row r="2070" spans="1:11">
      <c r="A2070" s="26" t="s">
        <v>10062</v>
      </c>
      <c r="B2070" s="27">
        <v>1991</v>
      </c>
      <c r="C2070" s="27" t="s">
        <v>4706</v>
      </c>
      <c r="D2070" s="26">
        <v>17</v>
      </c>
      <c r="E2070" s="28">
        <f t="shared" si="64"/>
        <v>33559</v>
      </c>
      <c r="F2070" s="27">
        <f t="shared" si="65"/>
        <v>31</v>
      </c>
      <c r="G2070" s="27">
        <v>3</v>
      </c>
      <c r="H2070" s="29">
        <v>2545.6799999999998</v>
      </c>
      <c r="I2070" s="27" t="s">
        <v>4697</v>
      </c>
      <c r="J2070" s="27" t="s">
        <v>4693</v>
      </c>
      <c r="K2070" s="30" t="s">
        <v>4695</v>
      </c>
    </row>
    <row r="2071" spans="1:11">
      <c r="A2071" s="26" t="s">
        <v>10065</v>
      </c>
      <c r="B2071" s="27">
        <v>1990</v>
      </c>
      <c r="C2071" s="27" t="s">
        <v>4692</v>
      </c>
      <c r="D2071" s="26">
        <v>1</v>
      </c>
      <c r="E2071" s="28">
        <f t="shared" si="64"/>
        <v>33147</v>
      </c>
      <c r="F2071" s="27">
        <f t="shared" si="65"/>
        <v>32</v>
      </c>
      <c r="G2071" s="27">
        <v>3</v>
      </c>
      <c r="H2071" s="29">
        <v>2540.39</v>
      </c>
      <c r="I2071" s="27" t="s">
        <v>4697</v>
      </c>
      <c r="J2071" s="27" t="s">
        <v>4697</v>
      </c>
      <c r="K2071" s="30" t="s">
        <v>4695</v>
      </c>
    </row>
    <row r="2072" spans="1:11">
      <c r="A2072" s="26" t="s">
        <v>10067</v>
      </c>
      <c r="B2072" s="27">
        <v>1997</v>
      </c>
      <c r="C2072" s="27" t="s">
        <v>4704</v>
      </c>
      <c r="D2072" s="26">
        <v>28</v>
      </c>
      <c r="E2072" s="28">
        <f t="shared" si="64"/>
        <v>35639</v>
      </c>
      <c r="F2072" s="27">
        <f t="shared" si="65"/>
        <v>25</v>
      </c>
      <c r="G2072" s="27">
        <v>0</v>
      </c>
      <c r="H2072" s="29">
        <v>2534.39</v>
      </c>
      <c r="I2072" s="27" t="s">
        <v>4694</v>
      </c>
      <c r="J2072" s="27" t="s">
        <v>4694</v>
      </c>
      <c r="K2072" s="30" t="s">
        <v>4698</v>
      </c>
    </row>
    <row r="2073" spans="1:11">
      <c r="A2073" s="26" t="s">
        <v>10068</v>
      </c>
      <c r="B2073" s="27">
        <v>2000</v>
      </c>
      <c r="C2073" s="27" t="s">
        <v>4700</v>
      </c>
      <c r="D2073" s="26">
        <v>25</v>
      </c>
      <c r="E2073" s="28">
        <f t="shared" si="64"/>
        <v>36763</v>
      </c>
      <c r="F2073" s="27">
        <f t="shared" si="65"/>
        <v>22</v>
      </c>
      <c r="G2073" s="27">
        <v>0</v>
      </c>
      <c r="H2073" s="29">
        <v>2527.8200000000002</v>
      </c>
      <c r="I2073" s="27" t="s">
        <v>4697</v>
      </c>
      <c r="J2073" s="27" t="s">
        <v>4694</v>
      </c>
      <c r="K2073" s="30" t="s">
        <v>4698</v>
      </c>
    </row>
    <row r="2074" spans="1:11">
      <c r="A2074" s="26" t="s">
        <v>10071</v>
      </c>
      <c r="B2074" s="27">
        <v>1997</v>
      </c>
      <c r="C2074" s="27" t="s">
        <v>4706</v>
      </c>
      <c r="D2074" s="26">
        <v>2</v>
      </c>
      <c r="E2074" s="28">
        <f t="shared" si="64"/>
        <v>35736</v>
      </c>
      <c r="F2074" s="27">
        <f t="shared" si="65"/>
        <v>25</v>
      </c>
      <c r="G2074" s="27">
        <v>0</v>
      </c>
      <c r="H2074" s="29">
        <v>2523.17</v>
      </c>
      <c r="I2074" s="27" t="s">
        <v>4694</v>
      </c>
      <c r="J2074" s="27" t="s">
        <v>4693</v>
      </c>
      <c r="K2074" s="30" t="s">
        <v>4698</v>
      </c>
    </row>
    <row r="2075" spans="1:11">
      <c r="A2075" s="26" t="s">
        <v>10074</v>
      </c>
      <c r="B2075" s="27">
        <v>1991</v>
      </c>
      <c r="C2075" s="27" t="s">
        <v>4700</v>
      </c>
      <c r="D2075" s="26">
        <v>5</v>
      </c>
      <c r="E2075" s="28">
        <f t="shared" si="64"/>
        <v>33455</v>
      </c>
      <c r="F2075" s="27">
        <f t="shared" si="65"/>
        <v>31</v>
      </c>
      <c r="G2075" s="27">
        <v>3</v>
      </c>
      <c r="H2075" s="29">
        <v>2510.79</v>
      </c>
      <c r="I2075" s="27" t="s">
        <v>4697</v>
      </c>
      <c r="J2075" s="27" t="s">
        <v>4693</v>
      </c>
      <c r="K2075" s="30" t="s">
        <v>4695</v>
      </c>
    </row>
    <row r="2076" spans="1:11">
      <c r="A2076" s="26" t="s">
        <v>10077</v>
      </c>
      <c r="B2076" s="27">
        <v>2004</v>
      </c>
      <c r="C2076" s="27" t="s">
        <v>4702</v>
      </c>
      <c r="D2076" s="26">
        <v>6</v>
      </c>
      <c r="E2076" s="28">
        <f t="shared" si="64"/>
        <v>38236</v>
      </c>
      <c r="F2076" s="27">
        <f t="shared" si="65"/>
        <v>18</v>
      </c>
      <c r="G2076" s="27">
        <v>0</v>
      </c>
      <c r="H2076" s="29">
        <v>2500.9299999999998</v>
      </c>
      <c r="I2076" s="27" t="s">
        <v>4697</v>
      </c>
      <c r="J2076" s="27" t="s">
        <v>4697</v>
      </c>
      <c r="K2076" s="30" t="s">
        <v>4698</v>
      </c>
    </row>
    <row r="2077" spans="1:11">
      <c r="A2077" s="26" t="s">
        <v>10079</v>
      </c>
      <c r="B2077" s="27">
        <v>1995</v>
      </c>
      <c r="C2077" s="27" t="s">
        <v>4692</v>
      </c>
      <c r="D2077" s="26">
        <v>15</v>
      </c>
      <c r="E2077" s="28">
        <f t="shared" si="64"/>
        <v>34987</v>
      </c>
      <c r="F2077" s="27">
        <f t="shared" si="65"/>
        <v>27</v>
      </c>
      <c r="G2077" s="27">
        <v>0</v>
      </c>
      <c r="H2077" s="29">
        <v>2498.41</v>
      </c>
      <c r="I2077" s="27" t="s">
        <v>4694</v>
      </c>
      <c r="J2077" s="27" t="s">
        <v>4694</v>
      </c>
      <c r="K2077" s="30" t="s">
        <v>4695</v>
      </c>
    </row>
    <row r="2078" spans="1:11">
      <c r="A2078" s="26" t="s">
        <v>10081</v>
      </c>
      <c r="B2078" s="27">
        <v>1995</v>
      </c>
      <c r="C2078" s="27" t="s">
        <v>4704</v>
      </c>
      <c r="D2078" s="26">
        <v>9</v>
      </c>
      <c r="E2078" s="28">
        <f t="shared" si="64"/>
        <v>34889</v>
      </c>
      <c r="F2078" s="27">
        <f t="shared" si="65"/>
        <v>27</v>
      </c>
      <c r="G2078" s="27">
        <v>0</v>
      </c>
      <c r="H2078" s="29">
        <v>2497.04</v>
      </c>
      <c r="I2078" s="27" t="s">
        <v>4694</v>
      </c>
      <c r="J2078" s="27" t="s">
        <v>4694</v>
      </c>
      <c r="K2078" s="30" t="s">
        <v>4695</v>
      </c>
    </row>
    <row r="2079" spans="1:11">
      <c r="A2079" s="26" t="s">
        <v>10083</v>
      </c>
      <c r="B2079" s="27">
        <v>1995</v>
      </c>
      <c r="C2079" s="27" t="s">
        <v>4692</v>
      </c>
      <c r="D2079" s="26">
        <v>14</v>
      </c>
      <c r="E2079" s="28">
        <f t="shared" si="64"/>
        <v>34986</v>
      </c>
      <c r="F2079" s="27">
        <f t="shared" si="65"/>
        <v>27</v>
      </c>
      <c r="G2079" s="27">
        <v>0</v>
      </c>
      <c r="H2079" s="29">
        <v>2494.02</v>
      </c>
      <c r="I2079" s="27" t="s">
        <v>4694</v>
      </c>
      <c r="J2079" s="27" t="s">
        <v>4693</v>
      </c>
      <c r="K2079" s="30" t="s">
        <v>4701</v>
      </c>
    </row>
    <row r="2080" spans="1:11">
      <c r="A2080" s="26" t="s">
        <v>10085</v>
      </c>
      <c r="B2080" s="27">
        <v>1995</v>
      </c>
      <c r="C2080" s="27" t="s">
        <v>4706</v>
      </c>
      <c r="D2080" s="26">
        <v>6</v>
      </c>
      <c r="E2080" s="28">
        <f t="shared" si="64"/>
        <v>35009</v>
      </c>
      <c r="F2080" s="27">
        <f t="shared" si="65"/>
        <v>27</v>
      </c>
      <c r="G2080" s="27">
        <v>0</v>
      </c>
      <c r="H2080" s="29">
        <v>2483.7399999999998</v>
      </c>
      <c r="I2080" s="27" t="s">
        <v>4694</v>
      </c>
      <c r="J2080" s="27" t="s">
        <v>4697</v>
      </c>
      <c r="K2080" s="30" t="s">
        <v>4695</v>
      </c>
    </row>
    <row r="2081" spans="1:11">
      <c r="A2081" s="26" t="s">
        <v>10087</v>
      </c>
      <c r="B2081" s="27">
        <v>1998</v>
      </c>
      <c r="C2081" s="27" t="s">
        <v>4696</v>
      </c>
      <c r="D2081" s="26">
        <v>20</v>
      </c>
      <c r="E2081" s="28">
        <f t="shared" si="64"/>
        <v>35966</v>
      </c>
      <c r="F2081" s="27">
        <f t="shared" si="65"/>
        <v>24</v>
      </c>
      <c r="G2081" s="27">
        <v>0</v>
      </c>
      <c r="H2081" s="29">
        <v>2480.98</v>
      </c>
      <c r="I2081" s="27" t="s">
        <v>4697</v>
      </c>
      <c r="J2081" s="27" t="s">
        <v>4697</v>
      </c>
      <c r="K2081" s="30" t="s">
        <v>4695</v>
      </c>
    </row>
    <row r="2082" spans="1:11">
      <c r="A2082" s="26" t="s">
        <v>10089</v>
      </c>
      <c r="B2082" s="27">
        <v>1998</v>
      </c>
      <c r="C2082" s="27" t="s">
        <v>4704</v>
      </c>
      <c r="D2082" s="26">
        <v>2</v>
      </c>
      <c r="E2082" s="28">
        <f t="shared" si="64"/>
        <v>35978</v>
      </c>
      <c r="F2082" s="27">
        <f t="shared" si="65"/>
        <v>24</v>
      </c>
      <c r="G2082" s="27">
        <v>0</v>
      </c>
      <c r="H2082" s="29">
        <v>2473.33</v>
      </c>
      <c r="I2082" s="27" t="s">
        <v>4697</v>
      </c>
      <c r="J2082" s="27" t="s">
        <v>4694</v>
      </c>
      <c r="K2082" s="30" t="s">
        <v>4695</v>
      </c>
    </row>
    <row r="2083" spans="1:11">
      <c r="A2083" s="26" t="s">
        <v>10091</v>
      </c>
      <c r="B2083" s="27">
        <v>1998</v>
      </c>
      <c r="C2083" s="27" t="s">
        <v>4700</v>
      </c>
      <c r="D2083" s="26">
        <v>17</v>
      </c>
      <c r="E2083" s="28">
        <f t="shared" si="64"/>
        <v>36024</v>
      </c>
      <c r="F2083" s="27">
        <f t="shared" si="65"/>
        <v>24</v>
      </c>
      <c r="G2083" s="27">
        <v>0</v>
      </c>
      <c r="H2083" s="29">
        <v>2464.62</v>
      </c>
      <c r="I2083" s="27" t="s">
        <v>4697</v>
      </c>
      <c r="J2083" s="27" t="s">
        <v>4694</v>
      </c>
      <c r="K2083" s="30" t="s">
        <v>4695</v>
      </c>
    </row>
    <row r="2084" spans="1:11">
      <c r="A2084" s="26" t="s">
        <v>10093</v>
      </c>
      <c r="B2084" s="27">
        <v>2002</v>
      </c>
      <c r="C2084" s="27" t="s">
        <v>4704</v>
      </c>
      <c r="D2084" s="26">
        <v>11</v>
      </c>
      <c r="E2084" s="28">
        <f t="shared" si="64"/>
        <v>37448</v>
      </c>
      <c r="F2084" s="27">
        <f t="shared" si="65"/>
        <v>20</v>
      </c>
      <c r="G2084" s="27">
        <v>0</v>
      </c>
      <c r="H2084" s="29">
        <v>2459.7199999999998</v>
      </c>
      <c r="I2084" s="27" t="s">
        <v>4697</v>
      </c>
      <c r="J2084" s="27" t="s">
        <v>4697</v>
      </c>
      <c r="K2084" s="30" t="s">
        <v>4699</v>
      </c>
    </row>
    <row r="2085" spans="1:11">
      <c r="A2085" s="26" t="s">
        <v>10096</v>
      </c>
      <c r="B2085" s="27">
        <v>1998</v>
      </c>
      <c r="C2085" s="27" t="s">
        <v>4706</v>
      </c>
      <c r="D2085" s="26">
        <v>19</v>
      </c>
      <c r="E2085" s="28">
        <f t="shared" si="64"/>
        <v>36118</v>
      </c>
      <c r="F2085" s="27">
        <f t="shared" si="65"/>
        <v>24</v>
      </c>
      <c r="G2085" s="27">
        <v>0</v>
      </c>
      <c r="H2085" s="29">
        <v>2457.5</v>
      </c>
      <c r="I2085" s="27" t="s">
        <v>4697</v>
      </c>
      <c r="J2085" s="27" t="s">
        <v>4693</v>
      </c>
      <c r="K2085" s="30" t="s">
        <v>4701</v>
      </c>
    </row>
    <row r="2086" spans="1:11">
      <c r="A2086" s="26" t="s">
        <v>10099</v>
      </c>
      <c r="B2086" s="27">
        <v>2002</v>
      </c>
      <c r="C2086" s="27" t="s">
        <v>4704</v>
      </c>
      <c r="D2086" s="26">
        <v>29</v>
      </c>
      <c r="E2086" s="28">
        <f t="shared" si="64"/>
        <v>37466</v>
      </c>
      <c r="F2086" s="27">
        <f t="shared" si="65"/>
        <v>20</v>
      </c>
      <c r="G2086" s="27">
        <v>0</v>
      </c>
      <c r="H2086" s="29">
        <v>2457.21</v>
      </c>
      <c r="I2086" s="27" t="s">
        <v>4697</v>
      </c>
      <c r="J2086" s="27" t="s">
        <v>4693</v>
      </c>
      <c r="K2086" s="30" t="s">
        <v>4699</v>
      </c>
    </row>
    <row r="2087" spans="1:11">
      <c r="A2087" s="26" t="s">
        <v>10102</v>
      </c>
      <c r="B2087" s="27">
        <v>1999</v>
      </c>
      <c r="C2087" s="27" t="s">
        <v>4706</v>
      </c>
      <c r="D2087" s="26">
        <v>21</v>
      </c>
      <c r="E2087" s="28">
        <f t="shared" si="64"/>
        <v>36485</v>
      </c>
      <c r="F2087" s="27">
        <f t="shared" si="65"/>
        <v>23</v>
      </c>
      <c r="G2087" s="27">
        <v>1</v>
      </c>
      <c r="H2087" s="29">
        <v>2438.06</v>
      </c>
      <c r="I2087" s="27" t="s">
        <v>4697</v>
      </c>
      <c r="J2087" s="27" t="s">
        <v>4697</v>
      </c>
      <c r="K2087" s="30" t="s">
        <v>4695</v>
      </c>
    </row>
    <row r="2088" spans="1:11">
      <c r="A2088" s="26" t="s">
        <v>10105</v>
      </c>
      <c r="B2088" s="27">
        <v>1999</v>
      </c>
      <c r="C2088" s="27" t="s">
        <v>4706</v>
      </c>
      <c r="D2088" s="26">
        <v>12</v>
      </c>
      <c r="E2088" s="28">
        <f t="shared" si="64"/>
        <v>36476</v>
      </c>
      <c r="F2088" s="27">
        <f t="shared" si="65"/>
        <v>23</v>
      </c>
      <c r="G2088" s="27">
        <v>1</v>
      </c>
      <c r="H2088" s="29">
        <v>2416.96</v>
      </c>
      <c r="I2088" s="27" t="s">
        <v>4697</v>
      </c>
      <c r="J2088" s="27" t="s">
        <v>4697</v>
      </c>
      <c r="K2088" s="30" t="s">
        <v>4701</v>
      </c>
    </row>
    <row r="2089" spans="1:11">
      <c r="A2089" s="26" t="s">
        <v>10106</v>
      </c>
      <c r="B2089" s="27">
        <v>2001</v>
      </c>
      <c r="C2089" s="27" t="s">
        <v>4696</v>
      </c>
      <c r="D2089" s="26">
        <v>3</v>
      </c>
      <c r="E2089" s="28">
        <f t="shared" si="64"/>
        <v>37045</v>
      </c>
      <c r="F2089" s="27">
        <f t="shared" si="65"/>
        <v>22</v>
      </c>
      <c r="G2089" s="27">
        <v>0</v>
      </c>
      <c r="H2089" s="29">
        <v>2404.73</v>
      </c>
      <c r="I2089" s="27" t="s">
        <v>4697</v>
      </c>
      <c r="J2089" s="27" t="s">
        <v>4694</v>
      </c>
      <c r="K2089" s="30" t="s">
        <v>4698</v>
      </c>
    </row>
    <row r="2090" spans="1:11">
      <c r="A2090" s="26" t="s">
        <v>10109</v>
      </c>
      <c r="B2090" s="27">
        <v>1999</v>
      </c>
      <c r="C2090" s="27" t="s">
        <v>4700</v>
      </c>
      <c r="D2090" s="26">
        <v>10</v>
      </c>
      <c r="E2090" s="28">
        <f t="shared" si="64"/>
        <v>36382</v>
      </c>
      <c r="F2090" s="27">
        <f t="shared" si="65"/>
        <v>23</v>
      </c>
      <c r="G2090" s="27">
        <v>0</v>
      </c>
      <c r="H2090" s="29">
        <v>2396.1</v>
      </c>
      <c r="I2090" s="27" t="s">
        <v>4697</v>
      </c>
      <c r="J2090" s="27" t="s">
        <v>4693</v>
      </c>
      <c r="K2090" s="30" t="s">
        <v>4711</v>
      </c>
    </row>
    <row r="2091" spans="1:11">
      <c r="A2091" s="26" t="s">
        <v>10111</v>
      </c>
      <c r="B2091" s="27">
        <v>1999</v>
      </c>
      <c r="C2091" s="27" t="s">
        <v>4703</v>
      </c>
      <c r="D2091" s="26">
        <v>17</v>
      </c>
      <c r="E2091" s="28">
        <f t="shared" si="64"/>
        <v>36511</v>
      </c>
      <c r="F2091" s="27">
        <f t="shared" si="65"/>
        <v>23</v>
      </c>
      <c r="G2091" s="27">
        <v>0</v>
      </c>
      <c r="H2091" s="29">
        <v>2395.17</v>
      </c>
      <c r="I2091" s="27" t="s">
        <v>4697</v>
      </c>
      <c r="J2091" s="27" t="s">
        <v>4693</v>
      </c>
      <c r="K2091" s="30" t="s">
        <v>4709</v>
      </c>
    </row>
    <row r="2092" spans="1:11">
      <c r="A2092" s="26" t="s">
        <v>10114</v>
      </c>
      <c r="B2092" s="27">
        <v>1988</v>
      </c>
      <c r="C2092" s="27" t="s">
        <v>4703</v>
      </c>
      <c r="D2092" s="26">
        <v>12</v>
      </c>
      <c r="E2092" s="28">
        <f t="shared" si="64"/>
        <v>32489</v>
      </c>
      <c r="F2092" s="27">
        <f t="shared" si="65"/>
        <v>34</v>
      </c>
      <c r="G2092" s="27">
        <v>3</v>
      </c>
      <c r="H2092" s="29">
        <v>2373.3000000000002</v>
      </c>
      <c r="I2092" s="27" t="s">
        <v>4697</v>
      </c>
      <c r="J2092" s="27" t="s">
        <v>4697</v>
      </c>
      <c r="K2092" s="30" t="s">
        <v>4695</v>
      </c>
    </row>
    <row r="2093" spans="1:11">
      <c r="A2093" s="26" t="s">
        <v>10117</v>
      </c>
      <c r="B2093" s="27">
        <v>2002</v>
      </c>
      <c r="C2093" s="27" t="s">
        <v>4706</v>
      </c>
      <c r="D2093" s="26">
        <v>5</v>
      </c>
      <c r="E2093" s="28">
        <f t="shared" si="64"/>
        <v>37565</v>
      </c>
      <c r="F2093" s="27">
        <f t="shared" si="65"/>
        <v>20</v>
      </c>
      <c r="G2093" s="27">
        <v>1</v>
      </c>
      <c r="H2093" s="29">
        <v>2362.23</v>
      </c>
      <c r="I2093" s="27" t="s">
        <v>4697</v>
      </c>
      <c r="J2093" s="27" t="s">
        <v>4693</v>
      </c>
      <c r="K2093" s="30" t="s">
        <v>4698</v>
      </c>
    </row>
    <row r="2094" spans="1:11">
      <c r="A2094" s="26" t="s">
        <v>10119</v>
      </c>
      <c r="B2094" s="27">
        <v>1998</v>
      </c>
      <c r="C2094" s="27" t="s">
        <v>4692</v>
      </c>
      <c r="D2094" s="26">
        <v>21</v>
      </c>
      <c r="E2094" s="28">
        <f t="shared" si="64"/>
        <v>36089</v>
      </c>
      <c r="F2094" s="27">
        <f t="shared" si="65"/>
        <v>24</v>
      </c>
      <c r="G2094" s="27">
        <v>0</v>
      </c>
      <c r="H2094" s="29">
        <v>2352.9699999999998</v>
      </c>
      <c r="I2094" s="27" t="s">
        <v>4694</v>
      </c>
      <c r="J2094" s="27" t="s">
        <v>4694</v>
      </c>
      <c r="K2094" s="30" t="s">
        <v>4698</v>
      </c>
    </row>
    <row r="2095" spans="1:11">
      <c r="A2095" s="26" t="s">
        <v>10121</v>
      </c>
      <c r="B2095" s="27">
        <v>2003</v>
      </c>
      <c r="C2095" s="27" t="s">
        <v>4706</v>
      </c>
      <c r="D2095" s="26">
        <v>18</v>
      </c>
      <c r="E2095" s="28">
        <f t="shared" si="64"/>
        <v>37943</v>
      </c>
      <c r="F2095" s="27">
        <f t="shared" si="65"/>
        <v>19</v>
      </c>
      <c r="G2095" s="27">
        <v>1</v>
      </c>
      <c r="H2095" s="29">
        <v>2331.52</v>
      </c>
      <c r="I2095" s="27" t="s">
        <v>4697</v>
      </c>
      <c r="J2095" s="27" t="s">
        <v>4694</v>
      </c>
      <c r="K2095" s="30" t="s">
        <v>4701</v>
      </c>
    </row>
    <row r="2096" spans="1:11">
      <c r="A2096" s="26" t="s">
        <v>10123</v>
      </c>
      <c r="B2096" s="27">
        <v>1996</v>
      </c>
      <c r="C2096" s="27" t="s">
        <v>4703</v>
      </c>
      <c r="D2096" s="26">
        <v>17</v>
      </c>
      <c r="E2096" s="28">
        <f t="shared" si="64"/>
        <v>35416</v>
      </c>
      <c r="F2096" s="27">
        <f t="shared" si="65"/>
        <v>26</v>
      </c>
      <c r="G2096" s="27">
        <v>0</v>
      </c>
      <c r="H2096" s="29">
        <v>2322.62</v>
      </c>
      <c r="I2096" s="27" t="s">
        <v>4697</v>
      </c>
      <c r="J2096" s="27" t="s">
        <v>4693</v>
      </c>
      <c r="K2096" s="30" t="s">
        <v>4695</v>
      </c>
    </row>
    <row r="2097" spans="1:11">
      <c r="A2097" s="26" t="s">
        <v>10126</v>
      </c>
      <c r="B2097" s="27">
        <v>2004</v>
      </c>
      <c r="C2097" s="27" t="s">
        <v>4702</v>
      </c>
      <c r="D2097" s="26">
        <v>6</v>
      </c>
      <c r="E2097" s="28">
        <f t="shared" si="64"/>
        <v>38236</v>
      </c>
      <c r="F2097" s="27">
        <f t="shared" si="65"/>
        <v>18</v>
      </c>
      <c r="G2097" s="27">
        <v>2</v>
      </c>
      <c r="H2097" s="29">
        <v>2304</v>
      </c>
      <c r="I2097" s="27" t="s">
        <v>4697</v>
      </c>
      <c r="J2097" s="27" t="s">
        <v>4694</v>
      </c>
      <c r="K2097" s="30" t="s">
        <v>4695</v>
      </c>
    </row>
    <row r="2098" spans="1:11">
      <c r="A2098" s="26" t="s">
        <v>10128</v>
      </c>
      <c r="B2098" s="27">
        <v>1996</v>
      </c>
      <c r="C2098" s="27" t="s">
        <v>4706</v>
      </c>
      <c r="D2098" s="26">
        <v>28</v>
      </c>
      <c r="E2098" s="28">
        <f t="shared" si="64"/>
        <v>35397</v>
      </c>
      <c r="F2098" s="27">
        <f t="shared" si="65"/>
        <v>26</v>
      </c>
      <c r="G2098" s="27">
        <v>0</v>
      </c>
      <c r="H2098" s="29">
        <v>2302.3000000000002</v>
      </c>
      <c r="I2098" s="27" t="s">
        <v>4693</v>
      </c>
      <c r="J2098" s="27" t="s">
        <v>4697</v>
      </c>
      <c r="K2098" s="30" t="s">
        <v>4701</v>
      </c>
    </row>
    <row r="2099" spans="1:11">
      <c r="A2099" s="26" t="s">
        <v>10131</v>
      </c>
      <c r="B2099" s="27">
        <v>1989</v>
      </c>
      <c r="C2099" s="27" t="s">
        <v>4692</v>
      </c>
      <c r="D2099" s="26">
        <v>5</v>
      </c>
      <c r="E2099" s="28">
        <f t="shared" si="64"/>
        <v>32786</v>
      </c>
      <c r="F2099" s="27">
        <f t="shared" si="65"/>
        <v>33</v>
      </c>
      <c r="G2099" s="27">
        <v>3</v>
      </c>
      <c r="H2099" s="29">
        <v>2295.2399999999998</v>
      </c>
      <c r="I2099" s="27" t="s">
        <v>4697</v>
      </c>
      <c r="J2099" s="27" t="s">
        <v>4693</v>
      </c>
      <c r="K2099" s="30" t="s">
        <v>4695</v>
      </c>
    </row>
    <row r="2100" spans="1:11">
      <c r="A2100" s="26" t="s">
        <v>10133</v>
      </c>
      <c r="B2100" s="27">
        <v>1991</v>
      </c>
      <c r="C2100" s="27" t="s">
        <v>4696</v>
      </c>
      <c r="D2100" s="26">
        <v>16</v>
      </c>
      <c r="E2100" s="28">
        <f t="shared" si="64"/>
        <v>33405</v>
      </c>
      <c r="F2100" s="27">
        <f t="shared" si="65"/>
        <v>31</v>
      </c>
      <c r="G2100" s="27">
        <v>3</v>
      </c>
      <c r="H2100" s="29">
        <v>2277.7199999999998</v>
      </c>
      <c r="I2100" s="27" t="s">
        <v>4697</v>
      </c>
      <c r="J2100" s="27" t="s">
        <v>4693</v>
      </c>
      <c r="K2100" s="30" t="s">
        <v>4695</v>
      </c>
    </row>
    <row r="2101" spans="1:11">
      <c r="A2101" s="26" t="s">
        <v>10135</v>
      </c>
      <c r="B2101" s="27">
        <v>2002</v>
      </c>
      <c r="C2101" s="27" t="s">
        <v>4706</v>
      </c>
      <c r="D2101" s="26">
        <v>12</v>
      </c>
      <c r="E2101" s="28">
        <f t="shared" si="64"/>
        <v>37572</v>
      </c>
      <c r="F2101" s="27">
        <f t="shared" si="65"/>
        <v>20</v>
      </c>
      <c r="G2101" s="27">
        <v>0</v>
      </c>
      <c r="H2101" s="29">
        <v>2261.5700000000002</v>
      </c>
      <c r="I2101" s="27" t="s">
        <v>4697</v>
      </c>
      <c r="J2101" s="27" t="s">
        <v>4693</v>
      </c>
      <c r="K2101" s="30" t="s">
        <v>4698</v>
      </c>
    </row>
    <row r="2102" spans="1:11">
      <c r="A2102" s="26" t="s">
        <v>10138</v>
      </c>
      <c r="B2102" s="27">
        <v>2002</v>
      </c>
      <c r="C2102" s="27" t="s">
        <v>4704</v>
      </c>
      <c r="D2102" s="26">
        <v>15</v>
      </c>
      <c r="E2102" s="28">
        <f t="shared" si="64"/>
        <v>37452</v>
      </c>
      <c r="F2102" s="27">
        <f t="shared" si="65"/>
        <v>20</v>
      </c>
      <c r="G2102" s="27">
        <v>0</v>
      </c>
      <c r="H2102" s="29">
        <v>2257.48</v>
      </c>
      <c r="I2102" s="27" t="s">
        <v>4697</v>
      </c>
      <c r="J2102" s="27" t="s">
        <v>4693</v>
      </c>
      <c r="K2102" s="30" t="s">
        <v>4698</v>
      </c>
    </row>
    <row r="2103" spans="1:11">
      <c r="A2103" s="26" t="s">
        <v>10141</v>
      </c>
      <c r="B2103" s="27">
        <v>2000</v>
      </c>
      <c r="C2103" s="27" t="s">
        <v>4703</v>
      </c>
      <c r="D2103" s="26">
        <v>11</v>
      </c>
      <c r="E2103" s="28">
        <f t="shared" si="64"/>
        <v>36871</v>
      </c>
      <c r="F2103" s="27">
        <f t="shared" si="65"/>
        <v>22</v>
      </c>
      <c r="G2103" s="27">
        <v>0</v>
      </c>
      <c r="H2103" s="29">
        <v>2254.8000000000002</v>
      </c>
      <c r="I2103" s="27" t="s">
        <v>4697</v>
      </c>
      <c r="J2103" s="27" t="s">
        <v>4694</v>
      </c>
      <c r="K2103" s="30" t="s">
        <v>4705</v>
      </c>
    </row>
    <row r="2104" spans="1:11">
      <c r="A2104" s="26" t="s">
        <v>10142</v>
      </c>
      <c r="B2104" s="27">
        <v>2000</v>
      </c>
      <c r="C2104" s="27" t="s">
        <v>4696</v>
      </c>
      <c r="D2104" s="26">
        <v>30</v>
      </c>
      <c r="E2104" s="28">
        <f t="shared" si="64"/>
        <v>36707</v>
      </c>
      <c r="F2104" s="27">
        <f t="shared" si="65"/>
        <v>22</v>
      </c>
      <c r="G2104" s="27">
        <v>0</v>
      </c>
      <c r="H2104" s="29">
        <v>2250.84</v>
      </c>
      <c r="I2104" s="27" t="s">
        <v>4697</v>
      </c>
      <c r="J2104" s="27" t="s">
        <v>4697</v>
      </c>
      <c r="K2104" s="30" t="s">
        <v>4712</v>
      </c>
    </row>
    <row r="2105" spans="1:11">
      <c r="A2105" s="26" t="s">
        <v>10144</v>
      </c>
      <c r="B2105" s="27">
        <v>2003</v>
      </c>
      <c r="C2105" s="27" t="s">
        <v>4703</v>
      </c>
      <c r="D2105" s="26">
        <v>10</v>
      </c>
      <c r="E2105" s="28">
        <f t="shared" si="64"/>
        <v>37965</v>
      </c>
      <c r="F2105" s="27">
        <f t="shared" si="65"/>
        <v>19</v>
      </c>
      <c r="G2105" s="27">
        <v>1</v>
      </c>
      <c r="H2105" s="29">
        <v>2221.56</v>
      </c>
      <c r="I2105" s="27" t="s">
        <v>4697</v>
      </c>
      <c r="J2105" s="27" t="s">
        <v>4694</v>
      </c>
      <c r="K2105" s="30" t="s">
        <v>4698</v>
      </c>
    </row>
    <row r="2106" spans="1:11">
      <c r="A2106" s="26" t="s">
        <v>10145</v>
      </c>
      <c r="B2106" s="27">
        <v>2004</v>
      </c>
      <c r="C2106" s="27" t="s">
        <v>4703</v>
      </c>
      <c r="D2106" s="26">
        <v>12</v>
      </c>
      <c r="E2106" s="28">
        <f t="shared" si="64"/>
        <v>38333</v>
      </c>
      <c r="F2106" s="27">
        <f t="shared" si="65"/>
        <v>18</v>
      </c>
      <c r="G2106" s="27">
        <v>1</v>
      </c>
      <c r="H2106" s="29">
        <v>2219.4499999999998</v>
      </c>
      <c r="I2106" s="27" t="s">
        <v>4697</v>
      </c>
      <c r="J2106" s="27" t="s">
        <v>4693</v>
      </c>
      <c r="K2106" s="30" t="s">
        <v>4695</v>
      </c>
    </row>
    <row r="2107" spans="1:11">
      <c r="A2107" s="26" t="s">
        <v>10148</v>
      </c>
      <c r="B2107" s="27">
        <v>2004</v>
      </c>
      <c r="C2107" s="27" t="s">
        <v>4702</v>
      </c>
      <c r="D2107" s="26">
        <v>25</v>
      </c>
      <c r="E2107" s="28">
        <f t="shared" si="64"/>
        <v>38255</v>
      </c>
      <c r="F2107" s="27">
        <f t="shared" si="65"/>
        <v>18</v>
      </c>
      <c r="G2107" s="27">
        <v>0</v>
      </c>
      <c r="H2107" s="29">
        <v>2217.6</v>
      </c>
      <c r="I2107" s="27" t="s">
        <v>4697</v>
      </c>
      <c r="J2107" s="27" t="s">
        <v>4693</v>
      </c>
      <c r="K2107" s="30" t="s">
        <v>4699</v>
      </c>
    </row>
    <row r="2108" spans="1:11">
      <c r="A2108" s="26" t="s">
        <v>10151</v>
      </c>
      <c r="B2108" s="27">
        <v>2004</v>
      </c>
      <c r="C2108" s="27" t="s">
        <v>4696</v>
      </c>
      <c r="D2108" s="26">
        <v>13</v>
      </c>
      <c r="E2108" s="28">
        <f t="shared" si="64"/>
        <v>38151</v>
      </c>
      <c r="F2108" s="27">
        <f t="shared" si="65"/>
        <v>18</v>
      </c>
      <c r="G2108" s="27">
        <v>0</v>
      </c>
      <c r="H2108" s="29">
        <v>2217.4699999999998</v>
      </c>
      <c r="I2108" s="27" t="s">
        <v>4697</v>
      </c>
      <c r="J2108" s="27" t="s">
        <v>4693</v>
      </c>
      <c r="K2108" s="30" t="s">
        <v>4699</v>
      </c>
    </row>
    <row r="2109" spans="1:11">
      <c r="A2109" s="26" t="s">
        <v>10154</v>
      </c>
      <c r="B2109" s="27">
        <v>1994</v>
      </c>
      <c r="C2109" s="27" t="s">
        <v>4706</v>
      </c>
      <c r="D2109" s="26">
        <v>17</v>
      </c>
      <c r="E2109" s="28">
        <f t="shared" si="64"/>
        <v>34655</v>
      </c>
      <c r="F2109" s="27">
        <f t="shared" si="65"/>
        <v>28</v>
      </c>
      <c r="G2109" s="27">
        <v>0</v>
      </c>
      <c r="H2109" s="29">
        <v>2213.21</v>
      </c>
      <c r="I2109" s="27" t="s">
        <v>4697</v>
      </c>
      <c r="J2109" s="27" t="s">
        <v>4697</v>
      </c>
      <c r="K2109" s="30" t="s">
        <v>4695</v>
      </c>
    </row>
    <row r="2110" spans="1:11">
      <c r="A2110" s="26" t="s">
        <v>10157</v>
      </c>
      <c r="B2110" s="27">
        <v>2004</v>
      </c>
      <c r="C2110" s="27" t="s">
        <v>4704</v>
      </c>
      <c r="D2110" s="26">
        <v>27</v>
      </c>
      <c r="E2110" s="28">
        <f t="shared" si="64"/>
        <v>38195</v>
      </c>
      <c r="F2110" s="27">
        <f t="shared" si="65"/>
        <v>18</v>
      </c>
      <c r="G2110" s="27">
        <v>0</v>
      </c>
      <c r="H2110" s="29">
        <v>2211.13</v>
      </c>
      <c r="I2110" s="27" t="s">
        <v>4697</v>
      </c>
      <c r="J2110" s="27" t="s">
        <v>4697</v>
      </c>
      <c r="K2110" s="30" t="s">
        <v>4699</v>
      </c>
    </row>
    <row r="2111" spans="1:11">
      <c r="A2111" s="26" t="s">
        <v>10159</v>
      </c>
      <c r="B2111" s="27">
        <v>2004</v>
      </c>
      <c r="C2111" s="27" t="s">
        <v>4700</v>
      </c>
      <c r="D2111" s="26">
        <v>6</v>
      </c>
      <c r="E2111" s="28">
        <f t="shared" si="64"/>
        <v>38205</v>
      </c>
      <c r="F2111" s="27">
        <f t="shared" si="65"/>
        <v>18</v>
      </c>
      <c r="G2111" s="27">
        <v>0</v>
      </c>
      <c r="H2111" s="29">
        <v>2207.6999999999998</v>
      </c>
      <c r="I2111" s="27" t="s">
        <v>4697</v>
      </c>
      <c r="J2111" s="27" t="s">
        <v>4697</v>
      </c>
      <c r="K2111" s="30" t="s">
        <v>4699</v>
      </c>
    </row>
    <row r="2112" spans="1:11">
      <c r="A2112" s="26" t="s">
        <v>10162</v>
      </c>
      <c r="B2112" s="27">
        <v>2004</v>
      </c>
      <c r="C2112" s="27" t="s">
        <v>4706</v>
      </c>
      <c r="D2112" s="26">
        <v>13</v>
      </c>
      <c r="E2112" s="28">
        <f t="shared" si="64"/>
        <v>38304</v>
      </c>
      <c r="F2112" s="27">
        <f t="shared" si="65"/>
        <v>18</v>
      </c>
      <c r="G2112" s="27">
        <v>0</v>
      </c>
      <c r="H2112" s="29">
        <v>2205.98</v>
      </c>
      <c r="I2112" s="27" t="s">
        <v>4697</v>
      </c>
      <c r="J2112" s="27" t="s">
        <v>4694</v>
      </c>
      <c r="K2112" s="30" t="s">
        <v>4699</v>
      </c>
    </row>
    <row r="2113" spans="1:11">
      <c r="A2113" s="26" t="s">
        <v>10165</v>
      </c>
      <c r="B2113" s="27">
        <v>2004</v>
      </c>
      <c r="C2113" s="27" t="s">
        <v>4692</v>
      </c>
      <c r="D2113" s="26">
        <v>28</v>
      </c>
      <c r="E2113" s="28">
        <f t="shared" si="64"/>
        <v>38288</v>
      </c>
      <c r="F2113" s="27">
        <f t="shared" si="65"/>
        <v>18</v>
      </c>
      <c r="G2113" s="27">
        <v>0</v>
      </c>
      <c r="H2113" s="29">
        <v>2203.7399999999998</v>
      </c>
      <c r="I2113" s="27" t="s">
        <v>4697</v>
      </c>
      <c r="J2113" s="27" t="s">
        <v>4697</v>
      </c>
      <c r="K2113" s="30" t="s">
        <v>4699</v>
      </c>
    </row>
    <row r="2114" spans="1:11">
      <c r="A2114" s="26" t="s">
        <v>10168</v>
      </c>
      <c r="B2114" s="27">
        <v>2004</v>
      </c>
      <c r="C2114" s="27" t="s">
        <v>4700</v>
      </c>
      <c r="D2114" s="26">
        <v>6</v>
      </c>
      <c r="E2114" s="28">
        <f t="shared" ref="E2114:E2177" si="66">DATE(B2114,MONTH(DATEVALUE("1-"&amp;C2114&amp;"-"&amp;B2114)),D2114)</f>
        <v>38205</v>
      </c>
      <c r="F2114" s="27">
        <f t="shared" ref="F2114:F2177" si="67">DATEDIF(E2114,DATE(2023,6,8),"y")</f>
        <v>18</v>
      </c>
      <c r="G2114" s="27">
        <v>0</v>
      </c>
      <c r="H2114" s="29">
        <v>2203.4699999999998</v>
      </c>
      <c r="I2114" s="27" t="s">
        <v>4697</v>
      </c>
      <c r="J2114" s="27" t="s">
        <v>4697</v>
      </c>
      <c r="K2114" s="30" t="s">
        <v>4699</v>
      </c>
    </row>
    <row r="2115" spans="1:11">
      <c r="A2115" s="26" t="s">
        <v>10170</v>
      </c>
      <c r="B2115" s="27">
        <v>2004</v>
      </c>
      <c r="C2115" s="27" t="s">
        <v>4704</v>
      </c>
      <c r="D2115" s="26">
        <v>27</v>
      </c>
      <c r="E2115" s="28">
        <f t="shared" si="66"/>
        <v>38195</v>
      </c>
      <c r="F2115" s="27">
        <f t="shared" si="67"/>
        <v>18</v>
      </c>
      <c r="G2115" s="27">
        <v>1</v>
      </c>
      <c r="H2115" s="29">
        <v>2201.1</v>
      </c>
      <c r="I2115" s="27" t="s">
        <v>4697</v>
      </c>
      <c r="J2115" s="27" t="s">
        <v>4694</v>
      </c>
      <c r="K2115" s="30" t="s">
        <v>4695</v>
      </c>
    </row>
    <row r="2116" spans="1:11">
      <c r="A2116" s="26" t="s">
        <v>10172</v>
      </c>
      <c r="B2116" s="27">
        <v>2004</v>
      </c>
      <c r="C2116" s="27" t="s">
        <v>4702</v>
      </c>
      <c r="D2116" s="26">
        <v>12</v>
      </c>
      <c r="E2116" s="28">
        <f t="shared" si="66"/>
        <v>38242</v>
      </c>
      <c r="F2116" s="27">
        <f t="shared" si="67"/>
        <v>18</v>
      </c>
      <c r="G2116" s="27">
        <v>0</v>
      </c>
      <c r="H2116" s="29">
        <v>2200.83</v>
      </c>
      <c r="I2116" s="27" t="s">
        <v>4697</v>
      </c>
      <c r="J2116" s="27" t="s">
        <v>4697</v>
      </c>
      <c r="K2116" s="30" t="s">
        <v>4699</v>
      </c>
    </row>
    <row r="2117" spans="1:11">
      <c r="A2117" s="26" t="s">
        <v>10174</v>
      </c>
      <c r="B2117" s="27">
        <v>2004</v>
      </c>
      <c r="C2117" s="27" t="s">
        <v>4702</v>
      </c>
      <c r="D2117" s="26">
        <v>3</v>
      </c>
      <c r="E2117" s="28">
        <f t="shared" si="66"/>
        <v>38233</v>
      </c>
      <c r="F2117" s="27">
        <f t="shared" si="67"/>
        <v>18</v>
      </c>
      <c r="G2117" s="27">
        <v>0</v>
      </c>
      <c r="H2117" s="29">
        <v>2198.19</v>
      </c>
      <c r="I2117" s="27" t="s">
        <v>4697</v>
      </c>
      <c r="J2117" s="27" t="s">
        <v>4693</v>
      </c>
      <c r="K2117" s="30" t="s">
        <v>4710</v>
      </c>
    </row>
    <row r="2118" spans="1:11">
      <c r="A2118" s="26" t="s">
        <v>10177</v>
      </c>
      <c r="B2118" s="27">
        <v>2004</v>
      </c>
      <c r="C2118" s="27" t="s">
        <v>4703</v>
      </c>
      <c r="D2118" s="26">
        <v>7</v>
      </c>
      <c r="E2118" s="28">
        <f t="shared" si="66"/>
        <v>38328</v>
      </c>
      <c r="F2118" s="27">
        <f t="shared" si="67"/>
        <v>18</v>
      </c>
      <c r="G2118" s="27">
        <v>0</v>
      </c>
      <c r="H2118" s="29">
        <v>2196.4699999999998</v>
      </c>
      <c r="I2118" s="27" t="s">
        <v>4697</v>
      </c>
      <c r="J2118" s="27" t="s">
        <v>4694</v>
      </c>
      <c r="K2118" s="30" t="s">
        <v>4699</v>
      </c>
    </row>
    <row r="2119" spans="1:11">
      <c r="A2119" s="26" t="s">
        <v>10180</v>
      </c>
      <c r="B2119" s="27">
        <v>1991</v>
      </c>
      <c r="C2119" s="27" t="s">
        <v>4703</v>
      </c>
      <c r="D2119" s="26">
        <v>16</v>
      </c>
      <c r="E2119" s="28">
        <f t="shared" si="66"/>
        <v>33588</v>
      </c>
      <c r="F2119" s="27">
        <f t="shared" si="67"/>
        <v>31</v>
      </c>
      <c r="G2119" s="27">
        <v>3</v>
      </c>
      <c r="H2119" s="29">
        <v>2193.1999999999998</v>
      </c>
      <c r="I2119" s="27" t="s">
        <v>4697</v>
      </c>
      <c r="J2119" s="27" t="s">
        <v>4697</v>
      </c>
      <c r="K2119" s="30" t="s">
        <v>4698</v>
      </c>
    </row>
    <row r="2120" spans="1:11">
      <c r="A2120" s="26" t="s">
        <v>10183</v>
      </c>
      <c r="B2120" s="27">
        <v>1994</v>
      </c>
      <c r="C2120" s="27" t="s">
        <v>4702</v>
      </c>
      <c r="D2120" s="26">
        <v>27</v>
      </c>
      <c r="E2120" s="28">
        <f t="shared" si="66"/>
        <v>34604</v>
      </c>
      <c r="F2120" s="27">
        <f t="shared" si="67"/>
        <v>28</v>
      </c>
      <c r="G2120" s="27">
        <v>0</v>
      </c>
      <c r="H2120" s="29">
        <v>2170.08</v>
      </c>
      <c r="I2120" s="27" t="s">
        <v>4697</v>
      </c>
      <c r="J2120" s="27" t="s">
        <v>4697</v>
      </c>
      <c r="K2120" s="30" t="s">
        <v>4695</v>
      </c>
    </row>
    <row r="2121" spans="1:11">
      <c r="A2121" s="26" t="s">
        <v>10185</v>
      </c>
      <c r="B2121" s="27">
        <v>2000</v>
      </c>
      <c r="C2121" s="27" t="s">
        <v>4700</v>
      </c>
      <c r="D2121" s="26">
        <v>23</v>
      </c>
      <c r="E2121" s="28">
        <f t="shared" si="66"/>
        <v>36761</v>
      </c>
      <c r="F2121" s="27">
        <f t="shared" si="67"/>
        <v>22</v>
      </c>
      <c r="G2121" s="27">
        <v>0</v>
      </c>
      <c r="H2121" s="29">
        <v>2166.73</v>
      </c>
      <c r="I2121" s="27" t="s">
        <v>4697</v>
      </c>
      <c r="J2121" s="27" t="s">
        <v>4697</v>
      </c>
      <c r="K2121" s="30" t="s">
        <v>4701</v>
      </c>
    </row>
    <row r="2122" spans="1:11">
      <c r="A2122" s="26" t="s">
        <v>10187</v>
      </c>
      <c r="B2122" s="27">
        <v>2000</v>
      </c>
      <c r="C2122" s="27" t="s">
        <v>4703</v>
      </c>
      <c r="D2122" s="26">
        <v>10</v>
      </c>
      <c r="E2122" s="28">
        <f t="shared" si="66"/>
        <v>36870</v>
      </c>
      <c r="F2122" s="27">
        <f t="shared" si="67"/>
        <v>22</v>
      </c>
      <c r="G2122" s="27">
        <v>0</v>
      </c>
      <c r="H2122" s="29">
        <v>2156.75</v>
      </c>
      <c r="I2122" s="27" t="s">
        <v>4697</v>
      </c>
      <c r="J2122" s="27" t="s">
        <v>4697</v>
      </c>
      <c r="K2122" s="30" t="s">
        <v>4695</v>
      </c>
    </row>
    <row r="2123" spans="1:11">
      <c r="A2123" s="26" t="s">
        <v>10190</v>
      </c>
      <c r="B2123" s="27">
        <v>2000</v>
      </c>
      <c r="C2123" s="27" t="s">
        <v>4706</v>
      </c>
      <c r="D2123" s="26">
        <v>29</v>
      </c>
      <c r="E2123" s="28">
        <f t="shared" si="66"/>
        <v>36859</v>
      </c>
      <c r="F2123" s="27">
        <f t="shared" si="67"/>
        <v>22</v>
      </c>
      <c r="G2123" s="27">
        <v>0</v>
      </c>
      <c r="H2123" s="29">
        <v>2155.6799999999998</v>
      </c>
      <c r="I2123" s="27" t="s">
        <v>4697</v>
      </c>
      <c r="J2123" s="27" t="s">
        <v>4694</v>
      </c>
      <c r="K2123" s="30" t="s">
        <v>4695</v>
      </c>
    </row>
    <row r="2124" spans="1:11">
      <c r="A2124" s="26" t="s">
        <v>10193</v>
      </c>
      <c r="B2124" s="27">
        <v>2000</v>
      </c>
      <c r="C2124" s="27" t="s">
        <v>4692</v>
      </c>
      <c r="D2124" s="26">
        <v>22</v>
      </c>
      <c r="E2124" s="28">
        <f t="shared" si="66"/>
        <v>36821</v>
      </c>
      <c r="F2124" s="27">
        <f t="shared" si="67"/>
        <v>22</v>
      </c>
      <c r="G2124" s="27">
        <v>0</v>
      </c>
      <c r="H2124" s="29">
        <v>2154.36</v>
      </c>
      <c r="I2124" s="27" t="s">
        <v>4697</v>
      </c>
      <c r="J2124" s="27" t="s">
        <v>4697</v>
      </c>
      <c r="K2124" s="30" t="s">
        <v>4701</v>
      </c>
    </row>
    <row r="2125" spans="1:11">
      <c r="A2125" s="26" t="s">
        <v>10196</v>
      </c>
      <c r="B2125" s="27">
        <v>2000</v>
      </c>
      <c r="C2125" s="27" t="s">
        <v>4703</v>
      </c>
      <c r="D2125" s="26">
        <v>27</v>
      </c>
      <c r="E2125" s="28">
        <f t="shared" si="66"/>
        <v>36887</v>
      </c>
      <c r="F2125" s="27">
        <f t="shared" si="67"/>
        <v>22</v>
      </c>
      <c r="G2125" s="27">
        <v>0</v>
      </c>
      <c r="H2125" s="29">
        <v>2150.4699999999998</v>
      </c>
      <c r="I2125" s="27" t="s">
        <v>4697</v>
      </c>
      <c r="J2125" s="27" t="s">
        <v>4694</v>
      </c>
      <c r="K2125" s="30" t="s">
        <v>4701</v>
      </c>
    </row>
    <row r="2126" spans="1:11">
      <c r="A2126" s="26" t="s">
        <v>10198</v>
      </c>
      <c r="B2126" s="27">
        <v>2004</v>
      </c>
      <c r="C2126" s="27" t="s">
        <v>4692</v>
      </c>
      <c r="D2126" s="26">
        <v>4</v>
      </c>
      <c r="E2126" s="28">
        <f t="shared" si="66"/>
        <v>38264</v>
      </c>
      <c r="F2126" s="27">
        <f t="shared" si="67"/>
        <v>18</v>
      </c>
      <c r="G2126" s="27">
        <v>0</v>
      </c>
      <c r="H2126" s="29">
        <v>2144.85</v>
      </c>
      <c r="I2126" s="27" t="s">
        <v>4697</v>
      </c>
      <c r="J2126" s="27" t="s">
        <v>4693</v>
      </c>
      <c r="K2126" s="30" t="s">
        <v>4701</v>
      </c>
    </row>
    <row r="2127" spans="1:11">
      <c r="A2127" s="26" t="s">
        <v>10201</v>
      </c>
      <c r="B2127" s="27">
        <v>2003</v>
      </c>
      <c r="C2127" s="27" t="s">
        <v>4700</v>
      </c>
      <c r="D2127" s="26">
        <v>19</v>
      </c>
      <c r="E2127" s="28">
        <f t="shared" si="66"/>
        <v>37852</v>
      </c>
      <c r="F2127" s="27">
        <f t="shared" si="67"/>
        <v>19</v>
      </c>
      <c r="G2127" s="27">
        <v>0</v>
      </c>
      <c r="H2127" s="29">
        <v>2138.0700000000002</v>
      </c>
      <c r="I2127" s="27" t="s">
        <v>4697</v>
      </c>
      <c r="J2127" s="27" t="s">
        <v>4693</v>
      </c>
      <c r="K2127" s="30" t="s">
        <v>4698</v>
      </c>
    </row>
    <row r="2128" spans="1:11">
      <c r="A2128" s="26" t="s">
        <v>10203</v>
      </c>
      <c r="B2128" s="27">
        <v>1997</v>
      </c>
      <c r="C2128" s="27" t="s">
        <v>4702</v>
      </c>
      <c r="D2128" s="26">
        <v>3</v>
      </c>
      <c r="E2128" s="28">
        <f t="shared" si="66"/>
        <v>35676</v>
      </c>
      <c r="F2128" s="27">
        <f t="shared" si="67"/>
        <v>25</v>
      </c>
      <c r="G2128" s="27">
        <v>0</v>
      </c>
      <c r="H2128" s="29">
        <v>2137.65</v>
      </c>
      <c r="I2128" s="27" t="s">
        <v>4694</v>
      </c>
      <c r="J2128" s="27" t="s">
        <v>4693</v>
      </c>
      <c r="K2128" s="30" t="s">
        <v>4695</v>
      </c>
    </row>
    <row r="2129" spans="1:11">
      <c r="A2129" s="26" t="s">
        <v>10206</v>
      </c>
      <c r="B2129" s="27">
        <v>2003</v>
      </c>
      <c r="C2129" s="27" t="s">
        <v>4702</v>
      </c>
      <c r="D2129" s="26">
        <v>26</v>
      </c>
      <c r="E2129" s="28">
        <f t="shared" si="66"/>
        <v>37890</v>
      </c>
      <c r="F2129" s="27">
        <f t="shared" si="67"/>
        <v>19</v>
      </c>
      <c r="G2129" s="27">
        <v>0</v>
      </c>
      <c r="H2129" s="29">
        <v>2136.88</v>
      </c>
      <c r="I2129" s="27" t="s">
        <v>4697</v>
      </c>
      <c r="J2129" s="27" t="s">
        <v>4697</v>
      </c>
      <c r="K2129" s="30" t="s">
        <v>4698</v>
      </c>
    </row>
    <row r="2130" spans="1:11">
      <c r="A2130" s="26" t="s">
        <v>10208</v>
      </c>
      <c r="B2130" s="27">
        <v>2003</v>
      </c>
      <c r="C2130" s="27" t="s">
        <v>4702</v>
      </c>
      <c r="D2130" s="26">
        <v>1</v>
      </c>
      <c r="E2130" s="28">
        <f t="shared" si="66"/>
        <v>37865</v>
      </c>
      <c r="F2130" s="27">
        <f t="shared" si="67"/>
        <v>19</v>
      </c>
      <c r="G2130" s="27">
        <v>0</v>
      </c>
      <c r="H2130" s="29">
        <v>2134.9</v>
      </c>
      <c r="I2130" s="27" t="s">
        <v>4697</v>
      </c>
      <c r="J2130" s="27" t="s">
        <v>4694</v>
      </c>
      <c r="K2130" s="30" t="s">
        <v>4698</v>
      </c>
    </row>
    <row r="2131" spans="1:11">
      <c r="A2131" s="26" t="s">
        <v>10211</v>
      </c>
      <c r="B2131" s="27">
        <v>2003</v>
      </c>
      <c r="C2131" s="27" t="s">
        <v>4703</v>
      </c>
      <c r="D2131" s="26">
        <v>22</v>
      </c>
      <c r="E2131" s="28">
        <f t="shared" si="66"/>
        <v>37977</v>
      </c>
      <c r="F2131" s="27">
        <f t="shared" si="67"/>
        <v>19</v>
      </c>
      <c r="G2131" s="27">
        <v>0</v>
      </c>
      <c r="H2131" s="29">
        <v>2130.6799999999998</v>
      </c>
      <c r="I2131" s="27" t="s">
        <v>4697</v>
      </c>
      <c r="J2131" s="27" t="s">
        <v>4694</v>
      </c>
      <c r="K2131" s="30" t="s">
        <v>4698</v>
      </c>
    </row>
    <row r="2132" spans="1:11">
      <c r="A2132" s="26" t="s">
        <v>10212</v>
      </c>
      <c r="B2132" s="27">
        <v>2003</v>
      </c>
      <c r="C2132" s="27" t="s">
        <v>4700</v>
      </c>
      <c r="D2132" s="26">
        <v>30</v>
      </c>
      <c r="E2132" s="28">
        <f t="shared" si="66"/>
        <v>37863</v>
      </c>
      <c r="F2132" s="27">
        <f t="shared" si="67"/>
        <v>19</v>
      </c>
      <c r="G2132" s="27">
        <v>0</v>
      </c>
      <c r="H2132" s="29">
        <v>2128.4299999999998</v>
      </c>
      <c r="I2132" s="27" t="s">
        <v>4697</v>
      </c>
      <c r="J2132" s="27" t="s">
        <v>4693</v>
      </c>
      <c r="K2132" s="30" t="s">
        <v>4698</v>
      </c>
    </row>
    <row r="2133" spans="1:11">
      <c r="A2133" s="26" t="s">
        <v>10214</v>
      </c>
      <c r="B2133" s="27">
        <v>2004</v>
      </c>
      <c r="C2133" s="27" t="s">
        <v>4706</v>
      </c>
      <c r="D2133" s="26">
        <v>4</v>
      </c>
      <c r="E2133" s="28">
        <f t="shared" si="66"/>
        <v>38295</v>
      </c>
      <c r="F2133" s="27">
        <f t="shared" si="67"/>
        <v>18</v>
      </c>
      <c r="G2133" s="27">
        <v>0</v>
      </c>
      <c r="H2133" s="29">
        <v>2118.61</v>
      </c>
      <c r="I2133" s="27" t="s">
        <v>4697</v>
      </c>
      <c r="J2133" s="27" t="s">
        <v>4693</v>
      </c>
      <c r="K2133" s="30" t="s">
        <v>4698</v>
      </c>
    </row>
    <row r="2134" spans="1:11">
      <c r="A2134" s="26" t="s">
        <v>10217</v>
      </c>
      <c r="B2134" s="27">
        <v>2003</v>
      </c>
      <c r="C2134" s="27" t="s">
        <v>4702</v>
      </c>
      <c r="D2134" s="26">
        <v>30</v>
      </c>
      <c r="E2134" s="28">
        <f t="shared" si="66"/>
        <v>37894</v>
      </c>
      <c r="F2134" s="27">
        <f t="shared" si="67"/>
        <v>19</v>
      </c>
      <c r="G2134" s="27">
        <v>0</v>
      </c>
      <c r="H2134" s="29">
        <v>2117.34</v>
      </c>
      <c r="I2134" s="27" t="s">
        <v>4697</v>
      </c>
      <c r="J2134" s="27" t="s">
        <v>4694</v>
      </c>
      <c r="K2134" s="30" t="s">
        <v>4698</v>
      </c>
    </row>
    <row r="2135" spans="1:11">
      <c r="A2135" s="26" t="s">
        <v>10219</v>
      </c>
      <c r="B2135" s="27">
        <v>1989</v>
      </c>
      <c r="C2135" s="27" t="s">
        <v>4704</v>
      </c>
      <c r="D2135" s="26">
        <v>21</v>
      </c>
      <c r="E2135" s="28">
        <f t="shared" si="66"/>
        <v>32710</v>
      </c>
      <c r="F2135" s="27">
        <f t="shared" si="67"/>
        <v>33</v>
      </c>
      <c r="G2135" s="27">
        <v>3</v>
      </c>
      <c r="H2135" s="29">
        <v>2106.2600000000002</v>
      </c>
      <c r="I2135" s="27" t="s">
        <v>4697</v>
      </c>
      <c r="J2135" s="27" t="s">
        <v>4697</v>
      </c>
      <c r="K2135" s="30" t="s">
        <v>4695</v>
      </c>
    </row>
    <row r="2136" spans="1:11">
      <c r="A2136" s="26" t="s">
        <v>10221</v>
      </c>
      <c r="B2136" s="27">
        <v>2001</v>
      </c>
      <c r="C2136" s="27" t="s">
        <v>4706</v>
      </c>
      <c r="D2136" s="26">
        <v>28</v>
      </c>
      <c r="E2136" s="28">
        <f t="shared" si="66"/>
        <v>37223</v>
      </c>
      <c r="F2136" s="27">
        <f t="shared" si="67"/>
        <v>21</v>
      </c>
      <c r="G2136" s="27">
        <v>0</v>
      </c>
      <c r="H2136" s="29">
        <v>2104.11</v>
      </c>
      <c r="I2136" s="27" t="s">
        <v>4697</v>
      </c>
      <c r="J2136" s="27" t="s">
        <v>4693</v>
      </c>
      <c r="K2136" s="30" t="s">
        <v>4705</v>
      </c>
    </row>
    <row r="2137" spans="1:11">
      <c r="A2137" s="26" t="s">
        <v>10223</v>
      </c>
      <c r="B2137" s="27">
        <v>2001</v>
      </c>
      <c r="C2137" s="27" t="s">
        <v>4696</v>
      </c>
      <c r="D2137" s="26">
        <v>22</v>
      </c>
      <c r="E2137" s="28">
        <f t="shared" si="66"/>
        <v>37064</v>
      </c>
      <c r="F2137" s="27">
        <f t="shared" si="67"/>
        <v>21</v>
      </c>
      <c r="G2137" s="27">
        <v>1</v>
      </c>
      <c r="H2137" s="29">
        <v>2103.08</v>
      </c>
      <c r="I2137" s="27" t="s">
        <v>4694</v>
      </c>
      <c r="J2137" s="27" t="s">
        <v>4697</v>
      </c>
      <c r="K2137" s="30" t="s">
        <v>4701</v>
      </c>
    </row>
    <row r="2138" spans="1:11">
      <c r="A2138" s="26" t="s">
        <v>10225</v>
      </c>
      <c r="B2138" s="27">
        <v>2001</v>
      </c>
      <c r="C2138" s="27" t="s">
        <v>4700</v>
      </c>
      <c r="D2138" s="26">
        <v>14</v>
      </c>
      <c r="E2138" s="28">
        <f t="shared" si="66"/>
        <v>37117</v>
      </c>
      <c r="F2138" s="27">
        <f t="shared" si="67"/>
        <v>21</v>
      </c>
      <c r="G2138" s="27">
        <v>0</v>
      </c>
      <c r="H2138" s="29">
        <v>2102.2600000000002</v>
      </c>
      <c r="I2138" s="27" t="s">
        <v>4694</v>
      </c>
      <c r="J2138" s="27" t="s">
        <v>4697</v>
      </c>
      <c r="K2138" s="30" t="s">
        <v>4711</v>
      </c>
    </row>
    <row r="2139" spans="1:11">
      <c r="A2139" s="26" t="s">
        <v>10227</v>
      </c>
      <c r="B2139" s="27">
        <v>2004</v>
      </c>
      <c r="C2139" s="27" t="s">
        <v>4696</v>
      </c>
      <c r="D2139" s="26">
        <v>12</v>
      </c>
      <c r="E2139" s="28">
        <f t="shared" si="66"/>
        <v>38150</v>
      </c>
      <c r="F2139" s="27">
        <f t="shared" si="67"/>
        <v>18</v>
      </c>
      <c r="G2139" s="27">
        <v>0</v>
      </c>
      <c r="H2139" s="29">
        <v>2094.1</v>
      </c>
      <c r="I2139" s="27" t="s">
        <v>4694</v>
      </c>
      <c r="J2139" s="27" t="s">
        <v>4697</v>
      </c>
      <c r="K2139" s="30" t="s">
        <v>4716</v>
      </c>
    </row>
    <row r="2140" spans="1:11">
      <c r="A2140" s="26" t="s">
        <v>10229</v>
      </c>
      <c r="B2140" s="27">
        <v>2000</v>
      </c>
      <c r="C2140" s="27" t="s">
        <v>4704</v>
      </c>
      <c r="D2140" s="26">
        <v>26</v>
      </c>
      <c r="E2140" s="28">
        <f t="shared" si="66"/>
        <v>36733</v>
      </c>
      <c r="F2140" s="27">
        <f t="shared" si="67"/>
        <v>22</v>
      </c>
      <c r="G2140" s="27">
        <v>0</v>
      </c>
      <c r="H2140" s="29">
        <v>2055.3200000000002</v>
      </c>
      <c r="I2140" s="27" t="s">
        <v>4694</v>
      </c>
      <c r="J2140" s="27" t="s">
        <v>4694</v>
      </c>
      <c r="K2140" s="30" t="s">
        <v>4698</v>
      </c>
    </row>
    <row r="2141" spans="1:11">
      <c r="A2141" s="26" t="s">
        <v>10232</v>
      </c>
      <c r="B2141" s="27">
        <v>2000</v>
      </c>
      <c r="C2141" s="27" t="s">
        <v>4702</v>
      </c>
      <c r="D2141" s="26">
        <v>2</v>
      </c>
      <c r="E2141" s="28">
        <f t="shared" si="66"/>
        <v>36771</v>
      </c>
      <c r="F2141" s="27">
        <f t="shared" si="67"/>
        <v>22</v>
      </c>
      <c r="G2141" s="27">
        <v>0</v>
      </c>
      <c r="H2141" s="29">
        <v>2045.69</v>
      </c>
      <c r="I2141" s="27" t="s">
        <v>4694</v>
      </c>
      <c r="J2141" s="27" t="s">
        <v>4694</v>
      </c>
      <c r="K2141" s="30" t="s">
        <v>4698</v>
      </c>
    </row>
    <row r="2142" spans="1:11">
      <c r="A2142" s="26" t="s">
        <v>10234</v>
      </c>
      <c r="B2142" s="27">
        <v>2001</v>
      </c>
      <c r="C2142" s="27" t="s">
        <v>4700</v>
      </c>
      <c r="D2142" s="26">
        <v>4</v>
      </c>
      <c r="E2142" s="28">
        <f t="shared" si="66"/>
        <v>37107</v>
      </c>
      <c r="F2142" s="27">
        <f t="shared" si="67"/>
        <v>21</v>
      </c>
      <c r="G2142" s="27">
        <v>0</v>
      </c>
      <c r="H2142" s="29">
        <v>2026.97</v>
      </c>
      <c r="I2142" s="27" t="s">
        <v>4694</v>
      </c>
      <c r="J2142" s="27" t="s">
        <v>4697</v>
      </c>
      <c r="K2142" s="30" t="s">
        <v>4695</v>
      </c>
    </row>
    <row r="2143" spans="1:11">
      <c r="A2143" s="26" t="s">
        <v>10236</v>
      </c>
      <c r="B2143" s="27">
        <v>2001</v>
      </c>
      <c r="C2143" s="27" t="s">
        <v>4702</v>
      </c>
      <c r="D2143" s="26">
        <v>6</v>
      </c>
      <c r="E2143" s="28">
        <f t="shared" si="66"/>
        <v>37140</v>
      </c>
      <c r="F2143" s="27">
        <f t="shared" si="67"/>
        <v>21</v>
      </c>
      <c r="G2143" s="27">
        <v>0</v>
      </c>
      <c r="H2143" s="29">
        <v>2020.55</v>
      </c>
      <c r="I2143" s="27" t="s">
        <v>4694</v>
      </c>
      <c r="J2143" s="27" t="s">
        <v>4697</v>
      </c>
      <c r="K2143" s="30" t="s">
        <v>4695</v>
      </c>
    </row>
    <row r="2144" spans="1:11">
      <c r="A2144" s="26" t="s">
        <v>10239</v>
      </c>
      <c r="B2144" s="27">
        <v>2001</v>
      </c>
      <c r="C2144" s="27" t="s">
        <v>4704</v>
      </c>
      <c r="D2144" s="26">
        <v>1</v>
      </c>
      <c r="E2144" s="28">
        <f t="shared" si="66"/>
        <v>37073</v>
      </c>
      <c r="F2144" s="27">
        <f t="shared" si="67"/>
        <v>21</v>
      </c>
      <c r="G2144" s="27">
        <v>0</v>
      </c>
      <c r="H2144" s="29">
        <v>2020.18</v>
      </c>
      <c r="I2144" s="27" t="s">
        <v>4694</v>
      </c>
      <c r="J2144" s="27" t="s">
        <v>4693</v>
      </c>
      <c r="K2144" s="30" t="s">
        <v>4701</v>
      </c>
    </row>
    <row r="2145" spans="1:11">
      <c r="A2145" s="26" t="s">
        <v>10242</v>
      </c>
      <c r="B2145" s="27">
        <v>2001</v>
      </c>
      <c r="C2145" s="27" t="s">
        <v>4700</v>
      </c>
      <c r="D2145" s="26">
        <v>14</v>
      </c>
      <c r="E2145" s="28">
        <f t="shared" si="66"/>
        <v>37117</v>
      </c>
      <c r="F2145" s="27">
        <f t="shared" si="67"/>
        <v>21</v>
      </c>
      <c r="G2145" s="27">
        <v>0</v>
      </c>
      <c r="H2145" s="29">
        <v>2007.95</v>
      </c>
      <c r="I2145" s="27" t="s">
        <v>4694</v>
      </c>
      <c r="J2145" s="27" t="s">
        <v>4697</v>
      </c>
      <c r="K2145" s="30" t="s">
        <v>4701</v>
      </c>
    </row>
    <row r="2146" spans="1:11">
      <c r="A2146" s="26" t="s">
        <v>10245</v>
      </c>
      <c r="B2146" s="27">
        <v>1998</v>
      </c>
      <c r="C2146" s="27" t="s">
        <v>4702</v>
      </c>
      <c r="D2146" s="26">
        <v>14</v>
      </c>
      <c r="E2146" s="28">
        <f t="shared" si="66"/>
        <v>36052</v>
      </c>
      <c r="F2146" s="27">
        <f t="shared" si="67"/>
        <v>24</v>
      </c>
      <c r="G2146" s="27">
        <v>0</v>
      </c>
      <c r="H2146" s="29">
        <v>1986.93</v>
      </c>
      <c r="I2146" s="27" t="s">
        <v>4694</v>
      </c>
      <c r="J2146" s="27" t="s">
        <v>4697</v>
      </c>
      <c r="K2146" s="30" t="s">
        <v>4695</v>
      </c>
    </row>
    <row r="2147" spans="1:11">
      <c r="A2147" s="26" t="s">
        <v>10248</v>
      </c>
      <c r="B2147" s="27">
        <v>2002</v>
      </c>
      <c r="C2147" s="27" t="s">
        <v>4702</v>
      </c>
      <c r="D2147" s="26">
        <v>29</v>
      </c>
      <c r="E2147" s="28">
        <f t="shared" si="66"/>
        <v>37528</v>
      </c>
      <c r="F2147" s="27">
        <f t="shared" si="67"/>
        <v>20</v>
      </c>
      <c r="G2147" s="27">
        <v>0</v>
      </c>
      <c r="H2147" s="29">
        <v>1984.45</v>
      </c>
      <c r="I2147" s="27" t="s">
        <v>4694</v>
      </c>
      <c r="J2147" s="27" t="s">
        <v>4694</v>
      </c>
      <c r="K2147" s="30" t="s">
        <v>4705</v>
      </c>
    </row>
    <row r="2148" spans="1:11">
      <c r="A2148" s="26" t="s">
        <v>10251</v>
      </c>
      <c r="B2148" s="27">
        <v>1998</v>
      </c>
      <c r="C2148" s="27" t="s">
        <v>4703</v>
      </c>
      <c r="D2148" s="26">
        <v>29</v>
      </c>
      <c r="E2148" s="28">
        <f t="shared" si="66"/>
        <v>36158</v>
      </c>
      <c r="F2148" s="27">
        <f t="shared" si="67"/>
        <v>24</v>
      </c>
      <c r="G2148" s="27">
        <v>0</v>
      </c>
      <c r="H2148" s="29">
        <v>1981.58</v>
      </c>
      <c r="I2148" s="27" t="s">
        <v>4694</v>
      </c>
      <c r="J2148" s="27" t="s">
        <v>4693</v>
      </c>
      <c r="K2148" s="30" t="s">
        <v>4695</v>
      </c>
    </row>
    <row r="2149" spans="1:11">
      <c r="A2149" s="26" t="s">
        <v>10254</v>
      </c>
      <c r="B2149" s="27">
        <v>2002</v>
      </c>
      <c r="C2149" s="27" t="s">
        <v>4704</v>
      </c>
      <c r="D2149" s="26">
        <v>16</v>
      </c>
      <c r="E2149" s="28">
        <f t="shared" si="66"/>
        <v>37453</v>
      </c>
      <c r="F2149" s="27">
        <f t="shared" si="67"/>
        <v>20</v>
      </c>
      <c r="G2149" s="27">
        <v>1</v>
      </c>
      <c r="H2149" s="29">
        <v>1980.07</v>
      </c>
      <c r="I2149" s="27" t="s">
        <v>4694</v>
      </c>
      <c r="J2149" s="27" t="s">
        <v>4694</v>
      </c>
      <c r="K2149" s="30" t="s">
        <v>4701</v>
      </c>
    </row>
    <row r="2150" spans="1:11">
      <c r="A2150" s="26" t="s">
        <v>10257</v>
      </c>
      <c r="B2150" s="27">
        <v>1998</v>
      </c>
      <c r="C2150" s="27" t="s">
        <v>4702</v>
      </c>
      <c r="D2150" s="26">
        <v>29</v>
      </c>
      <c r="E2150" s="28">
        <f t="shared" si="66"/>
        <v>36067</v>
      </c>
      <c r="F2150" s="27">
        <f t="shared" si="67"/>
        <v>24</v>
      </c>
      <c r="G2150" s="27">
        <v>0</v>
      </c>
      <c r="H2150" s="29">
        <v>1977.82</v>
      </c>
      <c r="I2150" s="27" t="s">
        <v>4694</v>
      </c>
      <c r="J2150" s="27" t="s">
        <v>4693</v>
      </c>
      <c r="K2150" s="30" t="s">
        <v>4701</v>
      </c>
    </row>
    <row r="2151" spans="1:11">
      <c r="A2151" s="26" t="s">
        <v>10259</v>
      </c>
      <c r="B2151" s="27">
        <v>1998</v>
      </c>
      <c r="C2151" s="27" t="s">
        <v>4692</v>
      </c>
      <c r="D2151" s="26">
        <v>5</v>
      </c>
      <c r="E2151" s="28">
        <f t="shared" si="66"/>
        <v>36073</v>
      </c>
      <c r="F2151" s="27">
        <f t="shared" si="67"/>
        <v>24</v>
      </c>
      <c r="G2151" s="27">
        <v>0</v>
      </c>
      <c r="H2151" s="29">
        <v>1972.95</v>
      </c>
      <c r="I2151" s="27" t="s">
        <v>4694</v>
      </c>
      <c r="J2151" s="27" t="s">
        <v>4693</v>
      </c>
      <c r="K2151" s="30" t="s">
        <v>4701</v>
      </c>
    </row>
    <row r="2152" spans="1:11">
      <c r="A2152" s="26" t="s">
        <v>10261</v>
      </c>
      <c r="B2152" s="27">
        <v>1998</v>
      </c>
      <c r="C2152" s="27" t="s">
        <v>4702</v>
      </c>
      <c r="D2152" s="26">
        <v>28</v>
      </c>
      <c r="E2152" s="28">
        <f t="shared" si="66"/>
        <v>36066</v>
      </c>
      <c r="F2152" s="27">
        <f t="shared" si="67"/>
        <v>24</v>
      </c>
      <c r="G2152" s="27">
        <v>0</v>
      </c>
      <c r="H2152" s="29">
        <v>1969.61</v>
      </c>
      <c r="I2152" s="27" t="s">
        <v>4694</v>
      </c>
      <c r="J2152" s="27" t="s">
        <v>4694</v>
      </c>
      <c r="K2152" s="30" t="s">
        <v>4701</v>
      </c>
    </row>
    <row r="2153" spans="1:11">
      <c r="A2153" s="26" t="s">
        <v>10264</v>
      </c>
      <c r="B2153" s="27">
        <v>2002</v>
      </c>
      <c r="C2153" s="27" t="s">
        <v>4704</v>
      </c>
      <c r="D2153" s="26">
        <v>29</v>
      </c>
      <c r="E2153" s="28">
        <f t="shared" si="66"/>
        <v>37466</v>
      </c>
      <c r="F2153" s="27">
        <f t="shared" si="67"/>
        <v>20</v>
      </c>
      <c r="G2153" s="27">
        <v>0</v>
      </c>
      <c r="H2153" s="29">
        <v>1967.02</v>
      </c>
      <c r="I2153" s="27" t="s">
        <v>4694</v>
      </c>
      <c r="J2153" s="27" t="s">
        <v>4697</v>
      </c>
      <c r="K2153" s="30" t="s">
        <v>4705</v>
      </c>
    </row>
    <row r="2154" spans="1:11">
      <c r="A2154" s="26" t="s">
        <v>10267</v>
      </c>
      <c r="B2154" s="27">
        <v>2002</v>
      </c>
      <c r="C2154" s="27" t="s">
        <v>4702</v>
      </c>
      <c r="D2154" s="26">
        <v>7</v>
      </c>
      <c r="E2154" s="28">
        <f t="shared" si="66"/>
        <v>37506</v>
      </c>
      <c r="F2154" s="27">
        <f t="shared" si="67"/>
        <v>20</v>
      </c>
      <c r="G2154" s="27">
        <v>1</v>
      </c>
      <c r="H2154" s="29">
        <v>1964.78</v>
      </c>
      <c r="I2154" s="27" t="s">
        <v>4694</v>
      </c>
      <c r="J2154" s="27" t="s">
        <v>4693</v>
      </c>
      <c r="K2154" s="30" t="s">
        <v>4701</v>
      </c>
    </row>
    <row r="2155" spans="1:11">
      <c r="A2155" s="26" t="s">
        <v>10270</v>
      </c>
      <c r="B2155" s="27">
        <v>2001</v>
      </c>
      <c r="C2155" s="27" t="s">
        <v>4703</v>
      </c>
      <c r="D2155" s="26">
        <v>9</v>
      </c>
      <c r="E2155" s="28">
        <f t="shared" si="66"/>
        <v>37234</v>
      </c>
      <c r="F2155" s="27">
        <f t="shared" si="67"/>
        <v>21</v>
      </c>
      <c r="G2155" s="27">
        <v>0</v>
      </c>
      <c r="H2155" s="29">
        <v>1917.32</v>
      </c>
      <c r="I2155" s="27" t="s">
        <v>4694</v>
      </c>
      <c r="J2155" s="27" t="s">
        <v>4697</v>
      </c>
      <c r="K2155" s="30" t="s">
        <v>4698</v>
      </c>
    </row>
    <row r="2156" spans="1:11">
      <c r="A2156" s="26" t="s">
        <v>10273</v>
      </c>
      <c r="B2156" s="27">
        <v>2001</v>
      </c>
      <c r="C2156" s="27" t="s">
        <v>4700</v>
      </c>
      <c r="D2156" s="26">
        <v>3</v>
      </c>
      <c r="E2156" s="28">
        <f t="shared" si="66"/>
        <v>37106</v>
      </c>
      <c r="F2156" s="27">
        <f t="shared" si="67"/>
        <v>21</v>
      </c>
      <c r="G2156" s="27">
        <v>0</v>
      </c>
      <c r="H2156" s="29">
        <v>1909.53</v>
      </c>
      <c r="I2156" s="27" t="s">
        <v>4694</v>
      </c>
      <c r="J2156" s="27" t="s">
        <v>4694</v>
      </c>
      <c r="K2156" s="30" t="s">
        <v>4698</v>
      </c>
    </row>
    <row r="2157" spans="1:11">
      <c r="A2157" s="26" t="s">
        <v>10275</v>
      </c>
      <c r="B2157" s="27">
        <v>1994</v>
      </c>
      <c r="C2157" s="27" t="s">
        <v>4692</v>
      </c>
      <c r="D2157" s="26">
        <v>6</v>
      </c>
      <c r="E2157" s="28">
        <f t="shared" si="66"/>
        <v>34613</v>
      </c>
      <c r="F2157" s="27">
        <f t="shared" si="67"/>
        <v>28</v>
      </c>
      <c r="G2157" s="27">
        <v>0</v>
      </c>
      <c r="H2157" s="29">
        <v>1908.9</v>
      </c>
      <c r="I2157" s="27" t="s">
        <v>4694</v>
      </c>
      <c r="J2157" s="27" t="s">
        <v>4694</v>
      </c>
      <c r="K2157" s="30" t="s">
        <v>4695</v>
      </c>
    </row>
    <row r="2158" spans="1:11">
      <c r="A2158" s="26" t="s">
        <v>10277</v>
      </c>
      <c r="B2158" s="27">
        <v>2001</v>
      </c>
      <c r="C2158" s="27" t="s">
        <v>4700</v>
      </c>
      <c r="D2158" s="26">
        <v>10</v>
      </c>
      <c r="E2158" s="28">
        <f t="shared" si="66"/>
        <v>37113</v>
      </c>
      <c r="F2158" s="27">
        <f t="shared" si="67"/>
        <v>21</v>
      </c>
      <c r="G2158" s="27">
        <v>0</v>
      </c>
      <c r="H2158" s="29">
        <v>1906.36</v>
      </c>
      <c r="I2158" s="27" t="s">
        <v>4694</v>
      </c>
      <c r="J2158" s="27" t="s">
        <v>4693</v>
      </c>
      <c r="K2158" s="30" t="s">
        <v>4698</v>
      </c>
    </row>
    <row r="2159" spans="1:11">
      <c r="A2159" s="26" t="s">
        <v>10279</v>
      </c>
      <c r="B2159" s="27">
        <v>2002</v>
      </c>
      <c r="C2159" s="27" t="s">
        <v>4700</v>
      </c>
      <c r="D2159" s="26">
        <v>21</v>
      </c>
      <c r="E2159" s="28">
        <f t="shared" si="66"/>
        <v>37489</v>
      </c>
      <c r="F2159" s="27">
        <f t="shared" si="67"/>
        <v>20</v>
      </c>
      <c r="G2159" s="27">
        <v>0</v>
      </c>
      <c r="H2159" s="29">
        <v>1880.49</v>
      </c>
      <c r="I2159" s="27" t="s">
        <v>4694</v>
      </c>
      <c r="J2159" s="27" t="s">
        <v>4693</v>
      </c>
      <c r="K2159" s="30" t="s">
        <v>4701</v>
      </c>
    </row>
    <row r="2160" spans="1:11">
      <c r="A2160" s="26" t="s">
        <v>10282</v>
      </c>
      <c r="B2160" s="27">
        <v>2002</v>
      </c>
      <c r="C2160" s="27" t="s">
        <v>4700</v>
      </c>
      <c r="D2160" s="26">
        <v>29</v>
      </c>
      <c r="E2160" s="28">
        <f t="shared" si="66"/>
        <v>37497</v>
      </c>
      <c r="F2160" s="27">
        <f t="shared" si="67"/>
        <v>20</v>
      </c>
      <c r="G2160" s="27">
        <v>0</v>
      </c>
      <c r="H2160" s="29">
        <v>1880.07</v>
      </c>
      <c r="I2160" s="27" t="s">
        <v>4694</v>
      </c>
      <c r="J2160" s="27" t="s">
        <v>4697</v>
      </c>
      <c r="K2160" s="30" t="s">
        <v>4695</v>
      </c>
    </row>
    <row r="2161" spans="1:11">
      <c r="A2161" s="26" t="s">
        <v>10284</v>
      </c>
      <c r="B2161" s="27">
        <v>2002</v>
      </c>
      <c r="C2161" s="27" t="s">
        <v>4692</v>
      </c>
      <c r="D2161" s="26">
        <v>29</v>
      </c>
      <c r="E2161" s="28">
        <f t="shared" si="66"/>
        <v>37558</v>
      </c>
      <c r="F2161" s="27">
        <f t="shared" si="67"/>
        <v>20</v>
      </c>
      <c r="G2161" s="27">
        <v>0</v>
      </c>
      <c r="H2161" s="29">
        <v>1877.93</v>
      </c>
      <c r="I2161" s="27" t="s">
        <v>4694</v>
      </c>
      <c r="J2161" s="27" t="s">
        <v>4693</v>
      </c>
      <c r="K2161" s="30" t="s">
        <v>4695</v>
      </c>
    </row>
    <row r="2162" spans="1:11">
      <c r="A2162" s="26" t="s">
        <v>10287</v>
      </c>
      <c r="B2162" s="27">
        <v>2002</v>
      </c>
      <c r="C2162" s="27" t="s">
        <v>4702</v>
      </c>
      <c r="D2162" s="26">
        <v>22</v>
      </c>
      <c r="E2162" s="28">
        <f t="shared" si="66"/>
        <v>37521</v>
      </c>
      <c r="F2162" s="27">
        <f t="shared" si="67"/>
        <v>20</v>
      </c>
      <c r="G2162" s="27">
        <v>0</v>
      </c>
      <c r="H2162" s="29">
        <v>1875.34</v>
      </c>
      <c r="I2162" s="27" t="s">
        <v>4694</v>
      </c>
      <c r="J2162" s="27" t="s">
        <v>4697</v>
      </c>
      <c r="K2162" s="30" t="s">
        <v>4701</v>
      </c>
    </row>
    <row r="2163" spans="1:11">
      <c r="A2163" s="26" t="s">
        <v>10289</v>
      </c>
      <c r="B2163" s="27">
        <v>1996</v>
      </c>
      <c r="C2163" s="27" t="s">
        <v>4704</v>
      </c>
      <c r="D2163" s="26">
        <v>2</v>
      </c>
      <c r="E2163" s="28">
        <f t="shared" si="66"/>
        <v>35248</v>
      </c>
      <c r="F2163" s="27">
        <f t="shared" si="67"/>
        <v>26</v>
      </c>
      <c r="G2163" s="27">
        <v>0</v>
      </c>
      <c r="H2163" s="29">
        <v>1865.98</v>
      </c>
      <c r="I2163" s="27" t="s">
        <v>4694</v>
      </c>
      <c r="J2163" s="27" t="s">
        <v>4694</v>
      </c>
      <c r="K2163" s="30" t="s">
        <v>4698</v>
      </c>
    </row>
    <row r="2164" spans="1:11">
      <c r="A2164" s="26" t="s">
        <v>10291</v>
      </c>
      <c r="B2164" s="27">
        <v>2004</v>
      </c>
      <c r="C2164" s="27" t="s">
        <v>4703</v>
      </c>
      <c r="D2164" s="26">
        <v>27</v>
      </c>
      <c r="E2164" s="28">
        <f t="shared" si="66"/>
        <v>38348</v>
      </c>
      <c r="F2164" s="27">
        <f t="shared" si="67"/>
        <v>18</v>
      </c>
      <c r="G2164" s="27">
        <v>0</v>
      </c>
      <c r="H2164" s="29">
        <v>1863.45</v>
      </c>
      <c r="I2164" s="27" t="s">
        <v>4694</v>
      </c>
      <c r="J2164" s="27" t="s">
        <v>4693</v>
      </c>
      <c r="K2164" s="30" t="s">
        <v>4716</v>
      </c>
    </row>
    <row r="2165" spans="1:11">
      <c r="A2165" s="26" t="s">
        <v>10294</v>
      </c>
      <c r="B2165" s="27">
        <v>1994</v>
      </c>
      <c r="C2165" s="27" t="s">
        <v>4703</v>
      </c>
      <c r="D2165" s="26">
        <v>6</v>
      </c>
      <c r="E2165" s="28">
        <f t="shared" si="66"/>
        <v>34674</v>
      </c>
      <c r="F2165" s="27">
        <f t="shared" si="67"/>
        <v>28</v>
      </c>
      <c r="G2165" s="27">
        <v>0</v>
      </c>
      <c r="H2165" s="29">
        <v>1850.55</v>
      </c>
      <c r="I2165" s="27" t="s">
        <v>4694</v>
      </c>
      <c r="J2165" s="27" t="s">
        <v>4697</v>
      </c>
      <c r="K2165" s="30" t="s">
        <v>4698</v>
      </c>
    </row>
    <row r="2166" spans="1:11">
      <c r="A2166" s="26" t="s">
        <v>10296</v>
      </c>
      <c r="B2166" s="27">
        <v>2003</v>
      </c>
      <c r="C2166" s="27" t="s">
        <v>4704</v>
      </c>
      <c r="D2166" s="26">
        <v>20</v>
      </c>
      <c r="E2166" s="28">
        <f t="shared" si="66"/>
        <v>37822</v>
      </c>
      <c r="F2166" s="27">
        <f t="shared" si="67"/>
        <v>19</v>
      </c>
      <c r="G2166" s="27">
        <v>1</v>
      </c>
      <c r="H2166" s="29">
        <v>1842.52</v>
      </c>
      <c r="I2166" s="27" t="s">
        <v>4694</v>
      </c>
      <c r="J2166" s="27" t="s">
        <v>4697</v>
      </c>
      <c r="K2166" s="30" t="s">
        <v>4701</v>
      </c>
    </row>
    <row r="2167" spans="1:11">
      <c r="A2167" s="26" t="s">
        <v>10298</v>
      </c>
      <c r="B2167" s="27">
        <v>1999</v>
      </c>
      <c r="C2167" s="27" t="s">
        <v>4703</v>
      </c>
      <c r="D2167" s="26">
        <v>12</v>
      </c>
      <c r="E2167" s="28">
        <f t="shared" si="66"/>
        <v>36506</v>
      </c>
      <c r="F2167" s="27">
        <f t="shared" si="67"/>
        <v>23</v>
      </c>
      <c r="G2167" s="27">
        <v>0</v>
      </c>
      <c r="H2167" s="29">
        <v>1837.28</v>
      </c>
      <c r="I2167" s="27" t="s">
        <v>4694</v>
      </c>
      <c r="J2167" s="27" t="s">
        <v>4697</v>
      </c>
      <c r="K2167" s="30" t="s">
        <v>4695</v>
      </c>
    </row>
    <row r="2168" spans="1:11">
      <c r="A2168" s="26" t="s">
        <v>10301</v>
      </c>
      <c r="B2168" s="27">
        <v>2003</v>
      </c>
      <c r="C2168" s="27" t="s">
        <v>4700</v>
      </c>
      <c r="D2168" s="26">
        <v>4</v>
      </c>
      <c r="E2168" s="28">
        <f t="shared" si="66"/>
        <v>37837</v>
      </c>
      <c r="F2168" s="27">
        <f t="shared" si="67"/>
        <v>19</v>
      </c>
      <c r="G2168" s="27">
        <v>1</v>
      </c>
      <c r="H2168" s="29">
        <v>1837.24</v>
      </c>
      <c r="I2168" s="27" t="s">
        <v>4694</v>
      </c>
      <c r="J2168" s="27" t="s">
        <v>4697</v>
      </c>
      <c r="K2168" s="30" t="s">
        <v>4701</v>
      </c>
    </row>
    <row r="2169" spans="1:11">
      <c r="A2169" s="26" t="s">
        <v>10304</v>
      </c>
      <c r="B2169" s="27">
        <v>2003</v>
      </c>
      <c r="C2169" s="27" t="s">
        <v>4700</v>
      </c>
      <c r="D2169" s="26">
        <v>11</v>
      </c>
      <c r="E2169" s="28">
        <f t="shared" si="66"/>
        <v>37844</v>
      </c>
      <c r="F2169" s="27">
        <f t="shared" si="67"/>
        <v>19</v>
      </c>
      <c r="G2169" s="27">
        <v>1</v>
      </c>
      <c r="H2169" s="29">
        <v>1832.09</v>
      </c>
      <c r="I2169" s="27" t="s">
        <v>4694</v>
      </c>
      <c r="J2169" s="27" t="s">
        <v>4694</v>
      </c>
      <c r="K2169" s="30" t="s">
        <v>4701</v>
      </c>
    </row>
    <row r="2170" spans="1:11">
      <c r="A2170" s="26" t="s">
        <v>10306</v>
      </c>
      <c r="B2170" s="27">
        <v>1999</v>
      </c>
      <c r="C2170" s="27" t="s">
        <v>4692</v>
      </c>
      <c r="D2170" s="26">
        <v>1</v>
      </c>
      <c r="E2170" s="28">
        <f t="shared" si="66"/>
        <v>36434</v>
      </c>
      <c r="F2170" s="27">
        <f t="shared" si="67"/>
        <v>23</v>
      </c>
      <c r="G2170" s="27">
        <v>0</v>
      </c>
      <c r="H2170" s="29">
        <v>1826.84</v>
      </c>
      <c r="I2170" s="27" t="s">
        <v>4694</v>
      </c>
      <c r="J2170" s="27" t="s">
        <v>4697</v>
      </c>
      <c r="K2170" s="30" t="s">
        <v>4701</v>
      </c>
    </row>
    <row r="2171" spans="1:11">
      <c r="A2171" s="26" t="s">
        <v>10309</v>
      </c>
      <c r="B2171" s="27">
        <v>1999</v>
      </c>
      <c r="C2171" s="27" t="s">
        <v>4706</v>
      </c>
      <c r="D2171" s="26">
        <v>17</v>
      </c>
      <c r="E2171" s="28">
        <f t="shared" si="66"/>
        <v>36481</v>
      </c>
      <c r="F2171" s="27">
        <f t="shared" si="67"/>
        <v>23</v>
      </c>
      <c r="G2171" s="27">
        <v>0</v>
      </c>
      <c r="H2171" s="29">
        <v>1824.29</v>
      </c>
      <c r="I2171" s="27" t="s">
        <v>4694</v>
      </c>
      <c r="J2171" s="27" t="s">
        <v>4694</v>
      </c>
      <c r="K2171" s="30" t="s">
        <v>4695</v>
      </c>
    </row>
    <row r="2172" spans="1:11">
      <c r="A2172" s="26" t="s">
        <v>10311</v>
      </c>
      <c r="B2172" s="27">
        <v>2004</v>
      </c>
      <c r="C2172" s="27" t="s">
        <v>4700</v>
      </c>
      <c r="D2172" s="26">
        <v>19</v>
      </c>
      <c r="E2172" s="28">
        <f t="shared" si="66"/>
        <v>38218</v>
      </c>
      <c r="F2172" s="27">
        <f t="shared" si="67"/>
        <v>18</v>
      </c>
      <c r="G2172" s="27">
        <v>0</v>
      </c>
      <c r="H2172" s="29">
        <v>1822.54</v>
      </c>
      <c r="I2172" s="27" t="s">
        <v>4694</v>
      </c>
      <c r="J2172" s="27" t="s">
        <v>4693</v>
      </c>
      <c r="K2172" s="30" t="s">
        <v>4698</v>
      </c>
    </row>
    <row r="2173" spans="1:11">
      <c r="A2173" s="26" t="s">
        <v>10313</v>
      </c>
      <c r="B2173" s="27">
        <v>1999</v>
      </c>
      <c r="C2173" s="27" t="s">
        <v>4702</v>
      </c>
      <c r="D2173" s="26">
        <v>25</v>
      </c>
      <c r="E2173" s="28">
        <f t="shared" si="66"/>
        <v>36428</v>
      </c>
      <c r="F2173" s="27">
        <f t="shared" si="67"/>
        <v>23</v>
      </c>
      <c r="G2173" s="27">
        <v>0</v>
      </c>
      <c r="H2173" s="29">
        <v>1815.88</v>
      </c>
      <c r="I2173" s="27" t="s">
        <v>4694</v>
      </c>
      <c r="J2173" s="27" t="s">
        <v>4694</v>
      </c>
      <c r="K2173" s="30" t="s">
        <v>4695</v>
      </c>
    </row>
    <row r="2174" spans="1:11">
      <c r="A2174" s="26" t="s">
        <v>10314</v>
      </c>
      <c r="B2174" s="27">
        <v>2002</v>
      </c>
      <c r="C2174" s="27" t="s">
        <v>4703</v>
      </c>
      <c r="D2174" s="26">
        <v>13</v>
      </c>
      <c r="E2174" s="28">
        <f t="shared" si="66"/>
        <v>37603</v>
      </c>
      <c r="F2174" s="27">
        <f t="shared" si="67"/>
        <v>20</v>
      </c>
      <c r="G2174" s="27">
        <v>0</v>
      </c>
      <c r="H2174" s="29">
        <v>1769.53</v>
      </c>
      <c r="I2174" s="27" t="s">
        <v>4694</v>
      </c>
      <c r="J2174" s="27" t="s">
        <v>4694</v>
      </c>
      <c r="K2174" s="30" t="s">
        <v>4698</v>
      </c>
    </row>
    <row r="2175" spans="1:11">
      <c r="A2175" s="26" t="s">
        <v>10317</v>
      </c>
      <c r="B2175" s="27">
        <v>2003</v>
      </c>
      <c r="C2175" s="27" t="s">
        <v>4706</v>
      </c>
      <c r="D2175" s="26">
        <v>19</v>
      </c>
      <c r="E2175" s="28">
        <f t="shared" si="66"/>
        <v>37944</v>
      </c>
      <c r="F2175" s="27">
        <f t="shared" si="67"/>
        <v>19</v>
      </c>
      <c r="G2175" s="27">
        <v>0</v>
      </c>
      <c r="H2175" s="29">
        <v>1759.34</v>
      </c>
      <c r="I2175" s="27" t="s">
        <v>4694</v>
      </c>
      <c r="J2175" s="27" t="s">
        <v>4693</v>
      </c>
      <c r="K2175" s="30" t="s">
        <v>4701</v>
      </c>
    </row>
    <row r="2176" spans="1:11">
      <c r="A2176" s="26" t="s">
        <v>10319</v>
      </c>
      <c r="B2176" s="27">
        <v>1998</v>
      </c>
      <c r="C2176" s="27" t="s">
        <v>4692</v>
      </c>
      <c r="D2176" s="26">
        <v>7</v>
      </c>
      <c r="E2176" s="28">
        <f t="shared" si="66"/>
        <v>36075</v>
      </c>
      <c r="F2176" s="27">
        <f t="shared" si="67"/>
        <v>24</v>
      </c>
      <c r="G2176" s="27">
        <v>0</v>
      </c>
      <c r="H2176" s="29">
        <v>1756.6</v>
      </c>
      <c r="I2176" s="27" t="s">
        <v>4694</v>
      </c>
      <c r="J2176" s="27" t="s">
        <v>4694</v>
      </c>
      <c r="K2176" s="30" t="s">
        <v>4695</v>
      </c>
    </row>
    <row r="2177" spans="1:11">
      <c r="A2177" s="26" t="s">
        <v>10322</v>
      </c>
      <c r="B2177" s="27">
        <v>2003</v>
      </c>
      <c r="C2177" s="27" t="s">
        <v>4702</v>
      </c>
      <c r="D2177" s="26">
        <v>26</v>
      </c>
      <c r="E2177" s="28">
        <f t="shared" si="66"/>
        <v>37890</v>
      </c>
      <c r="F2177" s="27">
        <f t="shared" si="67"/>
        <v>19</v>
      </c>
      <c r="G2177" s="27">
        <v>0</v>
      </c>
      <c r="H2177" s="29">
        <v>1748.77</v>
      </c>
      <c r="I2177" s="27" t="s">
        <v>4694</v>
      </c>
      <c r="J2177" s="27" t="s">
        <v>4693</v>
      </c>
      <c r="K2177" s="30" t="s">
        <v>4701</v>
      </c>
    </row>
    <row r="2178" spans="1:11">
      <c r="A2178" s="26" t="s">
        <v>10324</v>
      </c>
      <c r="B2178" s="27">
        <v>2003</v>
      </c>
      <c r="C2178" s="27" t="s">
        <v>4704</v>
      </c>
      <c r="D2178" s="26">
        <v>28</v>
      </c>
      <c r="E2178" s="28">
        <f t="shared" ref="E2178:E2241" si="68">DATE(B2178,MONTH(DATEVALUE("1-"&amp;C2178&amp;"-"&amp;B2178)),D2178)</f>
        <v>37830</v>
      </c>
      <c r="F2178" s="27">
        <f t="shared" ref="F2178:F2241" si="69">DATEDIF(E2178,DATE(2023,6,8),"y")</f>
        <v>19</v>
      </c>
      <c r="G2178" s="27">
        <v>0</v>
      </c>
      <c r="H2178" s="29">
        <v>1744.47</v>
      </c>
      <c r="I2178" s="27" t="s">
        <v>4694</v>
      </c>
      <c r="J2178" s="27" t="s">
        <v>4693</v>
      </c>
      <c r="K2178" s="30" t="s">
        <v>4701</v>
      </c>
    </row>
    <row r="2179" spans="1:11">
      <c r="A2179" s="26" t="s">
        <v>10326</v>
      </c>
      <c r="B2179" s="27">
        <v>2003</v>
      </c>
      <c r="C2179" s="27" t="s">
        <v>4704</v>
      </c>
      <c r="D2179" s="26">
        <v>25</v>
      </c>
      <c r="E2179" s="28">
        <f t="shared" si="68"/>
        <v>37827</v>
      </c>
      <c r="F2179" s="27">
        <f t="shared" si="69"/>
        <v>19</v>
      </c>
      <c r="G2179" s="27">
        <v>0</v>
      </c>
      <c r="H2179" s="29">
        <v>1743.21</v>
      </c>
      <c r="I2179" s="27" t="s">
        <v>4694</v>
      </c>
      <c r="J2179" s="27" t="s">
        <v>4693</v>
      </c>
      <c r="K2179" s="30" t="s">
        <v>4701</v>
      </c>
    </row>
    <row r="2180" spans="1:11">
      <c r="A2180" s="26" t="s">
        <v>10327</v>
      </c>
      <c r="B2180" s="27">
        <v>2003</v>
      </c>
      <c r="C2180" s="27" t="s">
        <v>4706</v>
      </c>
      <c r="D2180" s="26">
        <v>14</v>
      </c>
      <c r="E2180" s="28">
        <f t="shared" si="68"/>
        <v>37939</v>
      </c>
      <c r="F2180" s="27">
        <f t="shared" si="69"/>
        <v>19</v>
      </c>
      <c r="G2180" s="27">
        <v>0</v>
      </c>
      <c r="H2180" s="29">
        <v>1737.38</v>
      </c>
      <c r="I2180" s="27" t="s">
        <v>4694</v>
      </c>
      <c r="J2180" s="27" t="s">
        <v>4697</v>
      </c>
      <c r="K2180" s="30" t="s">
        <v>4701</v>
      </c>
    </row>
    <row r="2181" spans="1:11">
      <c r="A2181" s="26" t="s">
        <v>10330</v>
      </c>
      <c r="B2181" s="27">
        <v>2003</v>
      </c>
      <c r="C2181" s="27" t="s">
        <v>4706</v>
      </c>
      <c r="D2181" s="26">
        <v>9</v>
      </c>
      <c r="E2181" s="28">
        <f t="shared" si="68"/>
        <v>37934</v>
      </c>
      <c r="F2181" s="27">
        <f t="shared" si="69"/>
        <v>19</v>
      </c>
      <c r="G2181" s="27">
        <v>0</v>
      </c>
      <c r="H2181" s="29">
        <v>1731.68</v>
      </c>
      <c r="I2181" s="27" t="s">
        <v>4694</v>
      </c>
      <c r="J2181" s="27" t="s">
        <v>4697</v>
      </c>
      <c r="K2181" s="30" t="s">
        <v>4701</v>
      </c>
    </row>
    <row r="2182" spans="1:11">
      <c r="A2182" s="26" t="s">
        <v>10331</v>
      </c>
      <c r="B2182" s="27">
        <v>2003</v>
      </c>
      <c r="C2182" s="27" t="s">
        <v>4702</v>
      </c>
      <c r="D2182" s="26">
        <v>1</v>
      </c>
      <c r="E2182" s="28">
        <f t="shared" si="68"/>
        <v>37865</v>
      </c>
      <c r="F2182" s="27">
        <f t="shared" si="69"/>
        <v>19</v>
      </c>
      <c r="G2182" s="27">
        <v>0</v>
      </c>
      <c r="H2182" s="29">
        <v>1728.9</v>
      </c>
      <c r="I2182" s="27" t="s">
        <v>4694</v>
      </c>
      <c r="J2182" s="27" t="s">
        <v>4697</v>
      </c>
      <c r="K2182" s="30" t="s">
        <v>4701</v>
      </c>
    </row>
    <row r="2183" spans="1:11">
      <c r="A2183" s="26" t="s">
        <v>10334</v>
      </c>
      <c r="B2183" s="27">
        <v>2003</v>
      </c>
      <c r="C2183" s="27" t="s">
        <v>4706</v>
      </c>
      <c r="D2183" s="26">
        <v>21</v>
      </c>
      <c r="E2183" s="28">
        <f t="shared" si="68"/>
        <v>37946</v>
      </c>
      <c r="F2183" s="27">
        <f t="shared" si="69"/>
        <v>19</v>
      </c>
      <c r="G2183" s="27">
        <v>0</v>
      </c>
      <c r="H2183" s="29">
        <v>1727.79</v>
      </c>
      <c r="I2183" s="27" t="s">
        <v>4694</v>
      </c>
      <c r="J2183" s="27" t="s">
        <v>4694</v>
      </c>
      <c r="K2183" s="30" t="s">
        <v>4701</v>
      </c>
    </row>
    <row r="2184" spans="1:11">
      <c r="A2184" s="26" t="s">
        <v>10336</v>
      </c>
      <c r="B2184" s="27">
        <v>2004</v>
      </c>
      <c r="C2184" s="27" t="s">
        <v>4702</v>
      </c>
      <c r="D2184" s="26">
        <v>9</v>
      </c>
      <c r="E2184" s="28">
        <f t="shared" si="68"/>
        <v>38239</v>
      </c>
      <c r="F2184" s="27">
        <f t="shared" si="69"/>
        <v>18</v>
      </c>
      <c r="G2184" s="27">
        <v>1</v>
      </c>
      <c r="H2184" s="29">
        <v>1727.54</v>
      </c>
      <c r="I2184" s="27" t="s">
        <v>4694</v>
      </c>
      <c r="J2184" s="27" t="s">
        <v>4693</v>
      </c>
      <c r="K2184" s="30" t="s">
        <v>4695</v>
      </c>
    </row>
    <row r="2185" spans="1:11">
      <c r="A2185" s="26" t="s">
        <v>10337</v>
      </c>
      <c r="B2185" s="27">
        <v>2004</v>
      </c>
      <c r="C2185" s="27" t="s">
        <v>4692</v>
      </c>
      <c r="D2185" s="26">
        <v>21</v>
      </c>
      <c r="E2185" s="28">
        <f t="shared" si="68"/>
        <v>38281</v>
      </c>
      <c r="F2185" s="27">
        <f t="shared" si="69"/>
        <v>18</v>
      </c>
      <c r="G2185" s="27">
        <v>1</v>
      </c>
      <c r="H2185" s="29">
        <v>1725.55</v>
      </c>
      <c r="I2185" s="27" t="s">
        <v>4694</v>
      </c>
      <c r="J2185" s="27" t="s">
        <v>4697</v>
      </c>
      <c r="K2185" s="30" t="s">
        <v>4695</v>
      </c>
    </row>
    <row r="2186" spans="1:11">
      <c r="A2186" s="26" t="s">
        <v>10340</v>
      </c>
      <c r="B2186" s="27">
        <v>2004</v>
      </c>
      <c r="C2186" s="27" t="s">
        <v>4702</v>
      </c>
      <c r="D2186" s="26">
        <v>11</v>
      </c>
      <c r="E2186" s="28">
        <f t="shared" si="68"/>
        <v>38241</v>
      </c>
      <c r="F2186" s="27">
        <f t="shared" si="69"/>
        <v>18</v>
      </c>
      <c r="G2186" s="27">
        <v>1</v>
      </c>
      <c r="H2186" s="29">
        <v>1720.35</v>
      </c>
      <c r="I2186" s="27" t="s">
        <v>4694</v>
      </c>
      <c r="J2186" s="27" t="s">
        <v>4694</v>
      </c>
      <c r="K2186" s="30" t="s">
        <v>4695</v>
      </c>
    </row>
    <row r="2187" spans="1:11">
      <c r="A2187" s="26" t="s">
        <v>10342</v>
      </c>
      <c r="B2187" s="27">
        <v>2004</v>
      </c>
      <c r="C2187" s="27" t="s">
        <v>4696</v>
      </c>
      <c r="D2187" s="26">
        <v>10</v>
      </c>
      <c r="E2187" s="28">
        <f t="shared" si="68"/>
        <v>38148</v>
      </c>
      <c r="F2187" s="27">
        <f t="shared" si="69"/>
        <v>18</v>
      </c>
      <c r="G2187" s="27">
        <v>1</v>
      </c>
      <c r="H2187" s="29">
        <v>1719.44</v>
      </c>
      <c r="I2187" s="27" t="s">
        <v>4694</v>
      </c>
      <c r="J2187" s="27" t="s">
        <v>4694</v>
      </c>
      <c r="K2187" s="30" t="s">
        <v>4695</v>
      </c>
    </row>
    <row r="2188" spans="1:11">
      <c r="A2188" s="26" t="s">
        <v>10344</v>
      </c>
      <c r="B2188" s="27">
        <v>2004</v>
      </c>
      <c r="C2188" s="27" t="s">
        <v>4702</v>
      </c>
      <c r="D2188" s="26">
        <v>21</v>
      </c>
      <c r="E2188" s="28">
        <f t="shared" si="68"/>
        <v>38251</v>
      </c>
      <c r="F2188" s="27">
        <f t="shared" si="69"/>
        <v>18</v>
      </c>
      <c r="G2188" s="27">
        <v>0</v>
      </c>
      <c r="H2188" s="29">
        <v>1712.23</v>
      </c>
      <c r="I2188" s="27" t="s">
        <v>4694</v>
      </c>
      <c r="J2188" s="27" t="s">
        <v>4693</v>
      </c>
      <c r="K2188" s="30" t="s">
        <v>4705</v>
      </c>
    </row>
    <row r="2189" spans="1:11">
      <c r="A2189" s="26" t="s">
        <v>10346</v>
      </c>
      <c r="B2189" s="27">
        <v>2004</v>
      </c>
      <c r="C2189" s="27" t="s">
        <v>4702</v>
      </c>
      <c r="D2189" s="26">
        <v>19</v>
      </c>
      <c r="E2189" s="28">
        <f t="shared" si="68"/>
        <v>38249</v>
      </c>
      <c r="F2189" s="27">
        <f t="shared" si="69"/>
        <v>18</v>
      </c>
      <c r="G2189" s="27">
        <v>1</v>
      </c>
      <c r="H2189" s="29">
        <v>1711.03</v>
      </c>
      <c r="I2189" s="27" t="s">
        <v>4694</v>
      </c>
      <c r="J2189" s="27" t="s">
        <v>4694</v>
      </c>
      <c r="K2189" s="30" t="s">
        <v>4695</v>
      </c>
    </row>
    <row r="2190" spans="1:11">
      <c r="A2190" s="26" t="s">
        <v>10348</v>
      </c>
      <c r="B2190" s="27">
        <v>2004</v>
      </c>
      <c r="C2190" s="27" t="s">
        <v>4703</v>
      </c>
      <c r="D2190" s="26">
        <v>12</v>
      </c>
      <c r="E2190" s="28">
        <f t="shared" si="68"/>
        <v>38333</v>
      </c>
      <c r="F2190" s="27">
        <f t="shared" si="69"/>
        <v>18</v>
      </c>
      <c r="G2190" s="27">
        <v>0</v>
      </c>
      <c r="H2190" s="29">
        <v>1708.93</v>
      </c>
      <c r="I2190" s="27" t="s">
        <v>4694</v>
      </c>
      <c r="J2190" s="27" t="s">
        <v>4693</v>
      </c>
      <c r="K2190" s="30" t="s">
        <v>4711</v>
      </c>
    </row>
    <row r="2191" spans="1:11">
      <c r="A2191" s="26" t="s">
        <v>10350</v>
      </c>
      <c r="B2191" s="27">
        <v>2004</v>
      </c>
      <c r="C2191" s="27" t="s">
        <v>4692</v>
      </c>
      <c r="D2191" s="26">
        <v>17</v>
      </c>
      <c r="E2191" s="28">
        <f t="shared" si="68"/>
        <v>38277</v>
      </c>
      <c r="F2191" s="27">
        <f t="shared" si="69"/>
        <v>18</v>
      </c>
      <c r="G2191" s="27">
        <v>0</v>
      </c>
      <c r="H2191" s="29">
        <v>1708</v>
      </c>
      <c r="I2191" s="27" t="s">
        <v>4694</v>
      </c>
      <c r="J2191" s="27" t="s">
        <v>4697</v>
      </c>
      <c r="K2191" s="30" t="s">
        <v>4705</v>
      </c>
    </row>
    <row r="2192" spans="1:11">
      <c r="A2192" s="26" t="s">
        <v>10353</v>
      </c>
      <c r="B2192" s="27">
        <v>2004</v>
      </c>
      <c r="C2192" s="27" t="s">
        <v>4703</v>
      </c>
      <c r="D2192" s="26">
        <v>6</v>
      </c>
      <c r="E2192" s="28">
        <f t="shared" si="68"/>
        <v>38327</v>
      </c>
      <c r="F2192" s="27">
        <f t="shared" si="69"/>
        <v>18</v>
      </c>
      <c r="G2192" s="27">
        <v>0</v>
      </c>
      <c r="H2192" s="29">
        <v>1705.62</v>
      </c>
      <c r="I2192" s="27" t="s">
        <v>4697</v>
      </c>
      <c r="J2192" s="27" t="s">
        <v>4697</v>
      </c>
      <c r="K2192" s="30" t="s">
        <v>4707</v>
      </c>
    </row>
    <row r="2193" spans="1:11">
      <c r="A2193" s="26" t="s">
        <v>10355</v>
      </c>
      <c r="B2193" s="27">
        <v>2004</v>
      </c>
      <c r="C2193" s="27" t="s">
        <v>4703</v>
      </c>
      <c r="D2193" s="26">
        <v>14</v>
      </c>
      <c r="E2193" s="28">
        <f t="shared" si="68"/>
        <v>38335</v>
      </c>
      <c r="F2193" s="27">
        <f t="shared" si="69"/>
        <v>18</v>
      </c>
      <c r="G2193" s="27">
        <v>0</v>
      </c>
      <c r="H2193" s="29">
        <v>1704.7</v>
      </c>
      <c r="I2193" s="27" t="s">
        <v>4697</v>
      </c>
      <c r="J2193" s="27" t="s">
        <v>4694</v>
      </c>
      <c r="K2193" s="30" t="s">
        <v>4712</v>
      </c>
    </row>
    <row r="2194" spans="1:11">
      <c r="A2194" s="26" t="s">
        <v>10358</v>
      </c>
      <c r="B2194" s="27">
        <v>2004</v>
      </c>
      <c r="C2194" s="27" t="s">
        <v>4706</v>
      </c>
      <c r="D2194" s="26">
        <v>7</v>
      </c>
      <c r="E2194" s="28">
        <f t="shared" si="68"/>
        <v>38298</v>
      </c>
      <c r="F2194" s="27">
        <f t="shared" si="69"/>
        <v>18</v>
      </c>
      <c r="G2194" s="27">
        <v>0</v>
      </c>
      <c r="H2194" s="29">
        <v>1704.57</v>
      </c>
      <c r="I2194" s="27" t="s">
        <v>4697</v>
      </c>
      <c r="J2194" s="27" t="s">
        <v>4693</v>
      </c>
      <c r="K2194" s="30" t="s">
        <v>4705</v>
      </c>
    </row>
    <row r="2195" spans="1:11">
      <c r="A2195" s="26" t="s">
        <v>10360</v>
      </c>
      <c r="B2195" s="27">
        <v>2004</v>
      </c>
      <c r="C2195" s="27" t="s">
        <v>4703</v>
      </c>
      <c r="D2195" s="26">
        <v>10</v>
      </c>
      <c r="E2195" s="28">
        <f t="shared" si="68"/>
        <v>38331</v>
      </c>
      <c r="F2195" s="27">
        <f t="shared" si="69"/>
        <v>18</v>
      </c>
      <c r="G2195" s="27">
        <v>0</v>
      </c>
      <c r="H2195" s="29">
        <v>1702.46</v>
      </c>
      <c r="I2195" s="27" t="s">
        <v>4697</v>
      </c>
      <c r="J2195" s="27" t="s">
        <v>4694</v>
      </c>
      <c r="K2195" s="30" t="s">
        <v>4711</v>
      </c>
    </row>
    <row r="2196" spans="1:11">
      <c r="A2196" s="26" t="s">
        <v>10362</v>
      </c>
      <c r="B2196" s="27">
        <v>2004</v>
      </c>
      <c r="C2196" s="27" t="s">
        <v>4706</v>
      </c>
      <c r="D2196" s="26">
        <v>17</v>
      </c>
      <c r="E2196" s="28">
        <f t="shared" si="68"/>
        <v>38308</v>
      </c>
      <c r="F2196" s="27">
        <f t="shared" si="69"/>
        <v>18</v>
      </c>
      <c r="G2196" s="27">
        <v>0</v>
      </c>
      <c r="H2196" s="29">
        <v>1694.8</v>
      </c>
      <c r="I2196" s="27" t="s">
        <v>4697</v>
      </c>
      <c r="J2196" s="27" t="s">
        <v>4697</v>
      </c>
      <c r="K2196" s="30" t="s">
        <v>4707</v>
      </c>
    </row>
    <row r="2197" spans="1:11">
      <c r="A2197" s="26" t="s">
        <v>10365</v>
      </c>
      <c r="B2197" s="27">
        <v>2000</v>
      </c>
      <c r="C2197" s="27" t="s">
        <v>4692</v>
      </c>
      <c r="D2197" s="26">
        <v>21</v>
      </c>
      <c r="E2197" s="28">
        <f t="shared" si="68"/>
        <v>36820</v>
      </c>
      <c r="F2197" s="27">
        <f t="shared" si="69"/>
        <v>22</v>
      </c>
      <c r="G2197" s="27">
        <v>0</v>
      </c>
      <c r="H2197" s="29">
        <v>1682.6</v>
      </c>
      <c r="I2197" s="27" t="s">
        <v>4697</v>
      </c>
      <c r="J2197" s="27" t="s">
        <v>4697</v>
      </c>
      <c r="K2197" s="30" t="s">
        <v>4701</v>
      </c>
    </row>
    <row r="2198" spans="1:11">
      <c r="A2198" s="26" t="s">
        <v>10367</v>
      </c>
      <c r="B2198" s="27">
        <v>2000</v>
      </c>
      <c r="C2198" s="27" t="s">
        <v>4696</v>
      </c>
      <c r="D2198" s="26">
        <v>10</v>
      </c>
      <c r="E2198" s="28">
        <f t="shared" si="68"/>
        <v>36687</v>
      </c>
      <c r="F2198" s="27">
        <f t="shared" si="69"/>
        <v>22</v>
      </c>
      <c r="G2198" s="27">
        <v>0</v>
      </c>
      <c r="H2198" s="29">
        <v>1674.63</v>
      </c>
      <c r="I2198" s="27" t="s">
        <v>4697</v>
      </c>
      <c r="J2198" s="27" t="s">
        <v>4697</v>
      </c>
      <c r="K2198" s="30" t="s">
        <v>4695</v>
      </c>
    </row>
    <row r="2199" spans="1:11">
      <c r="A2199" s="26" t="s">
        <v>10370</v>
      </c>
      <c r="B2199" s="27">
        <v>2000</v>
      </c>
      <c r="C2199" s="27" t="s">
        <v>4692</v>
      </c>
      <c r="D2199" s="26">
        <v>23</v>
      </c>
      <c r="E2199" s="28">
        <f t="shared" si="68"/>
        <v>36822</v>
      </c>
      <c r="F2199" s="27">
        <f t="shared" si="69"/>
        <v>22</v>
      </c>
      <c r="G2199" s="27">
        <v>0</v>
      </c>
      <c r="H2199" s="29">
        <v>1665</v>
      </c>
      <c r="I2199" s="27" t="s">
        <v>4697</v>
      </c>
      <c r="J2199" s="27" t="s">
        <v>4697</v>
      </c>
      <c r="K2199" s="30" t="s">
        <v>4695</v>
      </c>
    </row>
    <row r="2200" spans="1:11">
      <c r="A2200" s="26" t="s">
        <v>10372</v>
      </c>
      <c r="B2200" s="27">
        <v>2003</v>
      </c>
      <c r="C2200" s="27" t="s">
        <v>4703</v>
      </c>
      <c r="D2200" s="26">
        <v>30</v>
      </c>
      <c r="E2200" s="28">
        <f t="shared" si="68"/>
        <v>37985</v>
      </c>
      <c r="F2200" s="27">
        <f t="shared" si="69"/>
        <v>19</v>
      </c>
      <c r="G2200" s="27">
        <v>0</v>
      </c>
      <c r="H2200" s="29">
        <v>1646.43</v>
      </c>
      <c r="I2200" s="27" t="s">
        <v>4697</v>
      </c>
      <c r="J2200" s="27" t="s">
        <v>4693</v>
      </c>
      <c r="K2200" s="30" t="s">
        <v>4698</v>
      </c>
    </row>
    <row r="2201" spans="1:11">
      <c r="A2201" s="26" t="s">
        <v>10375</v>
      </c>
      <c r="B2201" s="27">
        <v>2003</v>
      </c>
      <c r="C2201" s="27" t="s">
        <v>4700</v>
      </c>
      <c r="D2201" s="26">
        <v>21</v>
      </c>
      <c r="E2201" s="28">
        <f t="shared" si="68"/>
        <v>37854</v>
      </c>
      <c r="F2201" s="27">
        <f t="shared" si="69"/>
        <v>19</v>
      </c>
      <c r="G2201" s="27">
        <v>0</v>
      </c>
      <c r="H2201" s="29">
        <v>1639.56</v>
      </c>
      <c r="I2201" s="27" t="s">
        <v>4697</v>
      </c>
      <c r="J2201" s="27" t="s">
        <v>4697</v>
      </c>
      <c r="K2201" s="30" t="s">
        <v>4698</v>
      </c>
    </row>
    <row r="2202" spans="1:11">
      <c r="A2202" s="26" t="s">
        <v>10377</v>
      </c>
      <c r="B2202" s="27">
        <v>2003</v>
      </c>
      <c r="C2202" s="27" t="s">
        <v>4702</v>
      </c>
      <c r="D2202" s="26">
        <v>16</v>
      </c>
      <c r="E2202" s="28">
        <f t="shared" si="68"/>
        <v>37880</v>
      </c>
      <c r="F2202" s="27">
        <f t="shared" si="69"/>
        <v>19</v>
      </c>
      <c r="G2202" s="27">
        <v>0</v>
      </c>
      <c r="H2202" s="29">
        <v>1639.56</v>
      </c>
      <c r="I2202" s="27" t="s">
        <v>4697</v>
      </c>
      <c r="J2202" s="27" t="s">
        <v>4697</v>
      </c>
      <c r="K2202" s="30" t="s">
        <v>4698</v>
      </c>
    </row>
    <row r="2203" spans="1:11">
      <c r="A2203" s="26" t="s">
        <v>10380</v>
      </c>
      <c r="B2203" s="27">
        <v>2003</v>
      </c>
      <c r="C2203" s="27" t="s">
        <v>4703</v>
      </c>
      <c r="D2203" s="26">
        <v>30</v>
      </c>
      <c r="E2203" s="28">
        <f t="shared" si="68"/>
        <v>37985</v>
      </c>
      <c r="F2203" s="27">
        <f t="shared" si="69"/>
        <v>19</v>
      </c>
      <c r="G2203" s="27">
        <v>0</v>
      </c>
      <c r="H2203" s="29">
        <v>1635.73</v>
      </c>
      <c r="I2203" s="27" t="s">
        <v>4697</v>
      </c>
      <c r="J2203" s="27" t="s">
        <v>4694</v>
      </c>
      <c r="K2203" s="30" t="s">
        <v>4698</v>
      </c>
    </row>
    <row r="2204" spans="1:11">
      <c r="A2204" s="26" t="s">
        <v>10382</v>
      </c>
      <c r="B2204" s="27">
        <v>2004</v>
      </c>
      <c r="C2204" s="27" t="s">
        <v>4696</v>
      </c>
      <c r="D2204" s="26">
        <v>13</v>
      </c>
      <c r="E2204" s="28">
        <f t="shared" si="68"/>
        <v>38151</v>
      </c>
      <c r="F2204" s="27">
        <f t="shared" si="69"/>
        <v>18</v>
      </c>
      <c r="G2204" s="27">
        <v>0</v>
      </c>
      <c r="H2204" s="29">
        <v>1634.57</v>
      </c>
      <c r="I2204" s="27" t="s">
        <v>4697</v>
      </c>
      <c r="J2204" s="27" t="s">
        <v>4697</v>
      </c>
      <c r="K2204" s="30" t="s">
        <v>4695</v>
      </c>
    </row>
    <row r="2205" spans="1:11">
      <c r="A2205" s="26" t="s">
        <v>10385</v>
      </c>
      <c r="B2205" s="27">
        <v>2004</v>
      </c>
      <c r="C2205" s="27" t="s">
        <v>4700</v>
      </c>
      <c r="D2205" s="26">
        <v>8</v>
      </c>
      <c r="E2205" s="28">
        <f t="shared" si="68"/>
        <v>38207</v>
      </c>
      <c r="F2205" s="27">
        <f t="shared" si="69"/>
        <v>18</v>
      </c>
      <c r="G2205" s="27">
        <v>0</v>
      </c>
      <c r="H2205" s="29">
        <v>1633.96</v>
      </c>
      <c r="I2205" s="27" t="s">
        <v>4697</v>
      </c>
      <c r="J2205" s="27" t="s">
        <v>4693</v>
      </c>
      <c r="K2205" s="30" t="s">
        <v>4695</v>
      </c>
    </row>
    <row r="2206" spans="1:11">
      <c r="A2206" s="26" t="s">
        <v>10388</v>
      </c>
      <c r="B2206" s="27">
        <v>2004</v>
      </c>
      <c r="C2206" s="27" t="s">
        <v>4703</v>
      </c>
      <c r="D2206" s="26">
        <v>13</v>
      </c>
      <c r="E2206" s="28">
        <f t="shared" si="68"/>
        <v>38334</v>
      </c>
      <c r="F2206" s="27">
        <f t="shared" si="69"/>
        <v>18</v>
      </c>
      <c r="G2206" s="27">
        <v>0</v>
      </c>
      <c r="H2206" s="29">
        <v>1633.04</v>
      </c>
      <c r="I2206" s="27" t="s">
        <v>4697</v>
      </c>
      <c r="J2206" s="27" t="s">
        <v>4697</v>
      </c>
      <c r="K2206" s="30" t="s">
        <v>4695</v>
      </c>
    </row>
    <row r="2207" spans="1:11">
      <c r="A2207" s="26" t="s">
        <v>10391</v>
      </c>
      <c r="B2207" s="27">
        <v>2003</v>
      </c>
      <c r="C2207" s="27" t="s">
        <v>4702</v>
      </c>
      <c r="D2207" s="26">
        <v>16</v>
      </c>
      <c r="E2207" s="28">
        <f t="shared" si="68"/>
        <v>37880</v>
      </c>
      <c r="F2207" s="27">
        <f t="shared" si="69"/>
        <v>19</v>
      </c>
      <c r="G2207" s="27">
        <v>0</v>
      </c>
      <c r="H2207" s="29">
        <v>1632.56</v>
      </c>
      <c r="I2207" s="27" t="s">
        <v>4697</v>
      </c>
      <c r="J2207" s="27" t="s">
        <v>4697</v>
      </c>
      <c r="K2207" s="30" t="s">
        <v>4698</v>
      </c>
    </row>
    <row r="2208" spans="1:11">
      <c r="A2208" s="26" t="s">
        <v>10394</v>
      </c>
      <c r="B2208" s="27">
        <v>2003</v>
      </c>
      <c r="C2208" s="27" t="s">
        <v>4692</v>
      </c>
      <c r="D2208" s="26">
        <v>3</v>
      </c>
      <c r="E2208" s="28">
        <f t="shared" si="68"/>
        <v>37897</v>
      </c>
      <c r="F2208" s="27">
        <f t="shared" si="69"/>
        <v>19</v>
      </c>
      <c r="G2208" s="27">
        <v>0</v>
      </c>
      <c r="H2208" s="29">
        <v>1632.04</v>
      </c>
      <c r="I2208" s="27" t="s">
        <v>4697</v>
      </c>
      <c r="J2208" s="27" t="s">
        <v>4697</v>
      </c>
      <c r="K2208" s="30" t="s">
        <v>4698</v>
      </c>
    </row>
    <row r="2209" spans="1:11">
      <c r="A2209" s="26" t="s">
        <v>10396</v>
      </c>
      <c r="B2209" s="27">
        <v>2004</v>
      </c>
      <c r="C2209" s="27" t="s">
        <v>4704</v>
      </c>
      <c r="D2209" s="26">
        <v>9</v>
      </c>
      <c r="E2209" s="28">
        <f t="shared" si="68"/>
        <v>38177</v>
      </c>
      <c r="F2209" s="27">
        <f t="shared" si="69"/>
        <v>18</v>
      </c>
      <c r="G2209" s="27">
        <v>0</v>
      </c>
      <c r="H2209" s="29">
        <v>1631.82</v>
      </c>
      <c r="I2209" s="27" t="s">
        <v>4697</v>
      </c>
      <c r="J2209" s="27" t="s">
        <v>4693</v>
      </c>
      <c r="K2209" s="30" t="s">
        <v>4695</v>
      </c>
    </row>
    <row r="2210" spans="1:11">
      <c r="A2210" s="26" t="s">
        <v>10399</v>
      </c>
      <c r="B2210" s="27">
        <v>2004</v>
      </c>
      <c r="C2210" s="27" t="s">
        <v>4703</v>
      </c>
      <c r="D2210" s="26">
        <v>5</v>
      </c>
      <c r="E2210" s="28">
        <f t="shared" si="68"/>
        <v>38326</v>
      </c>
      <c r="F2210" s="27">
        <f t="shared" si="69"/>
        <v>18</v>
      </c>
      <c r="G2210" s="27">
        <v>0</v>
      </c>
      <c r="H2210" s="29">
        <v>1631.67</v>
      </c>
      <c r="I2210" s="27" t="s">
        <v>4697</v>
      </c>
      <c r="J2210" s="27" t="s">
        <v>4694</v>
      </c>
      <c r="K2210" s="30" t="s">
        <v>4695</v>
      </c>
    </row>
    <row r="2211" spans="1:11">
      <c r="A2211" s="26" t="s">
        <v>10402</v>
      </c>
      <c r="B2211" s="27">
        <v>2004</v>
      </c>
      <c r="C2211" s="27" t="s">
        <v>4692</v>
      </c>
      <c r="D2211" s="26">
        <v>4</v>
      </c>
      <c r="E2211" s="28">
        <f t="shared" si="68"/>
        <v>38264</v>
      </c>
      <c r="F2211" s="27">
        <f t="shared" si="69"/>
        <v>18</v>
      </c>
      <c r="G2211" s="27">
        <v>0</v>
      </c>
      <c r="H2211" s="29">
        <v>1629.83</v>
      </c>
      <c r="I2211" s="27" t="s">
        <v>4697</v>
      </c>
      <c r="J2211" s="27" t="s">
        <v>4697</v>
      </c>
      <c r="K2211" s="30" t="s">
        <v>4695</v>
      </c>
    </row>
    <row r="2212" spans="1:11">
      <c r="A2212" s="26" t="s">
        <v>10403</v>
      </c>
      <c r="B2212" s="27">
        <v>2003</v>
      </c>
      <c r="C2212" s="27" t="s">
        <v>4704</v>
      </c>
      <c r="D2212" s="26">
        <v>17</v>
      </c>
      <c r="E2212" s="28">
        <f t="shared" si="68"/>
        <v>37819</v>
      </c>
      <c r="F2212" s="27">
        <f t="shared" si="69"/>
        <v>19</v>
      </c>
      <c r="G2212" s="27">
        <v>0</v>
      </c>
      <c r="H2212" s="29">
        <v>1628.47</v>
      </c>
      <c r="I2212" s="27" t="s">
        <v>4697</v>
      </c>
      <c r="J2212" s="27" t="s">
        <v>4693</v>
      </c>
      <c r="K2212" s="30" t="s">
        <v>4698</v>
      </c>
    </row>
    <row r="2213" spans="1:11">
      <c r="A2213" s="26" t="s">
        <v>10405</v>
      </c>
      <c r="B2213" s="27">
        <v>2003</v>
      </c>
      <c r="C2213" s="27" t="s">
        <v>4703</v>
      </c>
      <c r="D2213" s="26">
        <v>4</v>
      </c>
      <c r="E2213" s="28">
        <f t="shared" si="68"/>
        <v>37959</v>
      </c>
      <c r="F2213" s="27">
        <f t="shared" si="69"/>
        <v>19</v>
      </c>
      <c r="G2213" s="27">
        <v>0</v>
      </c>
      <c r="H2213" s="29">
        <v>1627.28</v>
      </c>
      <c r="I2213" s="27" t="s">
        <v>4697</v>
      </c>
      <c r="J2213" s="27" t="s">
        <v>4697</v>
      </c>
      <c r="K2213" s="30" t="s">
        <v>4698</v>
      </c>
    </row>
    <row r="2214" spans="1:11">
      <c r="A2214" s="26" t="s">
        <v>10406</v>
      </c>
      <c r="B2214" s="27">
        <v>2003</v>
      </c>
      <c r="C2214" s="27" t="s">
        <v>4702</v>
      </c>
      <c r="D2214" s="26">
        <v>9</v>
      </c>
      <c r="E2214" s="28">
        <f t="shared" si="68"/>
        <v>37873</v>
      </c>
      <c r="F2214" s="27">
        <f t="shared" si="69"/>
        <v>19</v>
      </c>
      <c r="G2214" s="27">
        <v>0</v>
      </c>
      <c r="H2214" s="29">
        <v>1625.43</v>
      </c>
      <c r="I2214" s="27" t="s">
        <v>4697</v>
      </c>
      <c r="J2214" s="27" t="s">
        <v>4694</v>
      </c>
      <c r="K2214" s="30" t="s">
        <v>4698</v>
      </c>
    </row>
    <row r="2215" spans="1:11">
      <c r="A2215" s="26" t="s">
        <v>10408</v>
      </c>
      <c r="B2215" s="27">
        <v>2004</v>
      </c>
      <c r="C2215" s="27" t="s">
        <v>4704</v>
      </c>
      <c r="D2215" s="26">
        <v>25</v>
      </c>
      <c r="E2215" s="28">
        <f t="shared" si="68"/>
        <v>38193</v>
      </c>
      <c r="F2215" s="27">
        <f t="shared" si="69"/>
        <v>18</v>
      </c>
      <c r="G2215" s="27">
        <v>0</v>
      </c>
      <c r="H2215" s="29">
        <v>1622.19</v>
      </c>
      <c r="I2215" s="27" t="s">
        <v>4697</v>
      </c>
      <c r="J2215" s="27" t="s">
        <v>4693</v>
      </c>
      <c r="K2215" s="30" t="s">
        <v>4695</v>
      </c>
    </row>
    <row r="2216" spans="1:11">
      <c r="A2216" s="26" t="s">
        <v>10411</v>
      </c>
      <c r="B2216" s="27">
        <v>2004</v>
      </c>
      <c r="C2216" s="27" t="s">
        <v>4700</v>
      </c>
      <c r="D2216" s="26">
        <v>21</v>
      </c>
      <c r="E2216" s="28">
        <f t="shared" si="68"/>
        <v>38220</v>
      </c>
      <c r="F2216" s="27">
        <f t="shared" si="69"/>
        <v>18</v>
      </c>
      <c r="G2216" s="27">
        <v>0</v>
      </c>
      <c r="H2216" s="29">
        <v>1621.88</v>
      </c>
      <c r="I2216" s="27" t="s">
        <v>4697</v>
      </c>
      <c r="J2216" s="27" t="s">
        <v>4697</v>
      </c>
      <c r="K2216" s="30" t="s">
        <v>4695</v>
      </c>
    </row>
    <row r="2217" spans="1:11">
      <c r="A2217" s="26" t="s">
        <v>10413</v>
      </c>
      <c r="B2217" s="27">
        <v>2003</v>
      </c>
      <c r="C2217" s="27" t="s">
        <v>4702</v>
      </c>
      <c r="D2217" s="26">
        <v>14</v>
      </c>
      <c r="E2217" s="28">
        <f t="shared" si="68"/>
        <v>37878</v>
      </c>
      <c r="F2217" s="27">
        <f t="shared" si="69"/>
        <v>19</v>
      </c>
      <c r="G2217" s="27">
        <v>0</v>
      </c>
      <c r="H2217" s="29">
        <v>1621.34</v>
      </c>
      <c r="I2217" s="27" t="s">
        <v>4697</v>
      </c>
      <c r="J2217" s="27" t="s">
        <v>4697</v>
      </c>
      <c r="K2217" s="30" t="s">
        <v>4698</v>
      </c>
    </row>
    <row r="2218" spans="1:11">
      <c r="A2218" s="26" t="s">
        <v>10415</v>
      </c>
      <c r="B2218" s="27">
        <v>1995</v>
      </c>
      <c r="C2218" s="27" t="s">
        <v>4700</v>
      </c>
      <c r="D2218" s="26">
        <v>5</v>
      </c>
      <c r="E2218" s="28">
        <f t="shared" si="68"/>
        <v>34916</v>
      </c>
      <c r="F2218" s="27">
        <f t="shared" si="69"/>
        <v>27</v>
      </c>
      <c r="G2218" s="27">
        <v>0</v>
      </c>
      <c r="H2218" s="29">
        <v>1617.16</v>
      </c>
      <c r="I2218" s="27" t="s">
        <v>4697</v>
      </c>
      <c r="J2218" s="27" t="s">
        <v>4693</v>
      </c>
      <c r="K2218" s="30" t="s">
        <v>4695</v>
      </c>
    </row>
    <row r="2219" spans="1:11">
      <c r="A2219" s="26" t="s">
        <v>10417</v>
      </c>
      <c r="B2219" s="27">
        <v>2004</v>
      </c>
      <c r="C2219" s="27" t="s">
        <v>4704</v>
      </c>
      <c r="D2219" s="26">
        <v>22</v>
      </c>
      <c r="E2219" s="28">
        <f t="shared" si="68"/>
        <v>38190</v>
      </c>
      <c r="F2219" s="27">
        <f t="shared" si="69"/>
        <v>18</v>
      </c>
      <c r="G2219" s="27">
        <v>0</v>
      </c>
      <c r="H2219" s="29">
        <v>1615.77</v>
      </c>
      <c r="I2219" s="27" t="s">
        <v>4697</v>
      </c>
      <c r="J2219" s="27" t="s">
        <v>4693</v>
      </c>
      <c r="K2219" s="30" t="s">
        <v>4695</v>
      </c>
    </row>
    <row r="2220" spans="1:11">
      <c r="A2220" s="26" t="s">
        <v>10419</v>
      </c>
      <c r="B2220" s="27">
        <v>2004</v>
      </c>
      <c r="C2220" s="27" t="s">
        <v>4706</v>
      </c>
      <c r="D2220" s="26">
        <v>19</v>
      </c>
      <c r="E2220" s="28">
        <f t="shared" si="68"/>
        <v>38310</v>
      </c>
      <c r="F2220" s="27">
        <f t="shared" si="69"/>
        <v>18</v>
      </c>
      <c r="G2220" s="27">
        <v>0</v>
      </c>
      <c r="H2220" s="29">
        <v>1607.51</v>
      </c>
      <c r="I2220" s="27" t="s">
        <v>4697</v>
      </c>
      <c r="J2220" s="27" t="s">
        <v>4694</v>
      </c>
      <c r="K2220" s="30" t="s">
        <v>4695</v>
      </c>
    </row>
    <row r="2221" spans="1:11">
      <c r="A2221" s="26" t="s">
        <v>10421</v>
      </c>
      <c r="B2221" s="27">
        <v>1992</v>
      </c>
      <c r="C2221" s="27" t="s">
        <v>4702</v>
      </c>
      <c r="D2221" s="26">
        <v>22</v>
      </c>
      <c r="E2221" s="28">
        <f t="shared" si="68"/>
        <v>33869</v>
      </c>
      <c r="F2221" s="27">
        <f t="shared" si="69"/>
        <v>30</v>
      </c>
      <c r="G2221" s="27">
        <v>0</v>
      </c>
      <c r="H2221" s="29">
        <v>1566.88</v>
      </c>
      <c r="I2221" s="27" t="s">
        <v>4697</v>
      </c>
      <c r="J2221" s="27" t="s">
        <v>4693</v>
      </c>
      <c r="K2221" s="30" t="s">
        <v>4695</v>
      </c>
    </row>
    <row r="2222" spans="1:11">
      <c r="A2222" s="26" t="s">
        <v>10424</v>
      </c>
      <c r="B2222" s="27">
        <v>2001</v>
      </c>
      <c r="C2222" s="27" t="s">
        <v>4703</v>
      </c>
      <c r="D2222" s="26">
        <v>5</v>
      </c>
      <c r="E2222" s="28">
        <f t="shared" si="68"/>
        <v>37230</v>
      </c>
      <c r="F2222" s="27">
        <f t="shared" si="69"/>
        <v>21</v>
      </c>
      <c r="G2222" s="27">
        <v>0</v>
      </c>
      <c r="H2222" s="29">
        <v>1534.3</v>
      </c>
      <c r="I2222" s="27" t="s">
        <v>4697</v>
      </c>
      <c r="J2222" s="27" t="s">
        <v>4697</v>
      </c>
      <c r="K2222" s="30" t="s">
        <v>4695</v>
      </c>
    </row>
    <row r="2223" spans="1:11">
      <c r="A2223" s="26" t="s">
        <v>10426</v>
      </c>
      <c r="B2223" s="27">
        <v>2001</v>
      </c>
      <c r="C2223" s="27" t="s">
        <v>4696</v>
      </c>
      <c r="D2223" s="26">
        <v>2</v>
      </c>
      <c r="E2223" s="28">
        <f t="shared" si="68"/>
        <v>37044</v>
      </c>
      <c r="F2223" s="27">
        <f t="shared" si="69"/>
        <v>22</v>
      </c>
      <c r="G2223" s="27">
        <v>0</v>
      </c>
      <c r="H2223" s="29">
        <v>1532.47</v>
      </c>
      <c r="I2223" s="27" t="s">
        <v>4697</v>
      </c>
      <c r="J2223" s="27" t="s">
        <v>4697</v>
      </c>
      <c r="K2223" s="30" t="s">
        <v>4695</v>
      </c>
    </row>
    <row r="2224" spans="1:11">
      <c r="A2224" s="26" t="s">
        <v>10428</v>
      </c>
      <c r="B2224" s="27">
        <v>2001</v>
      </c>
      <c r="C2224" s="27" t="s">
        <v>4704</v>
      </c>
      <c r="D2224" s="26">
        <v>7</v>
      </c>
      <c r="E2224" s="28">
        <f t="shared" si="68"/>
        <v>37079</v>
      </c>
      <c r="F2224" s="27">
        <f t="shared" si="69"/>
        <v>21</v>
      </c>
      <c r="G2224" s="27">
        <v>0</v>
      </c>
      <c r="H2224" s="29">
        <v>1526.31</v>
      </c>
      <c r="I2224" s="27" t="s">
        <v>4697</v>
      </c>
      <c r="J2224" s="27" t="s">
        <v>4694</v>
      </c>
      <c r="K2224" s="30" t="s">
        <v>4701</v>
      </c>
    </row>
    <row r="2225" spans="1:11">
      <c r="A2225" s="26" t="s">
        <v>10429</v>
      </c>
      <c r="B2225" s="27">
        <v>2001</v>
      </c>
      <c r="C2225" s="27" t="s">
        <v>4700</v>
      </c>
      <c r="D2225" s="26">
        <v>25</v>
      </c>
      <c r="E2225" s="28">
        <f t="shared" si="68"/>
        <v>37128</v>
      </c>
      <c r="F2225" s="27">
        <f t="shared" si="69"/>
        <v>21</v>
      </c>
      <c r="G2225" s="27">
        <v>0</v>
      </c>
      <c r="H2225" s="29">
        <v>1515.34</v>
      </c>
      <c r="I2225" s="27" t="s">
        <v>4697</v>
      </c>
      <c r="J2225" s="27" t="s">
        <v>4694</v>
      </c>
      <c r="K2225" s="30" t="s">
        <v>4695</v>
      </c>
    </row>
    <row r="2226" spans="1:11">
      <c r="A2226" s="26" t="s">
        <v>10431</v>
      </c>
      <c r="B2226" s="27">
        <v>1998</v>
      </c>
      <c r="C2226" s="27" t="s">
        <v>4696</v>
      </c>
      <c r="D2226" s="26">
        <v>19</v>
      </c>
      <c r="E2226" s="28">
        <f t="shared" si="68"/>
        <v>35965</v>
      </c>
      <c r="F2226" s="27">
        <f t="shared" si="69"/>
        <v>24</v>
      </c>
      <c r="G2226" s="27">
        <v>0</v>
      </c>
      <c r="H2226" s="29">
        <v>1497</v>
      </c>
      <c r="I2226" s="27" t="s">
        <v>4697</v>
      </c>
      <c r="J2226" s="27" t="s">
        <v>4697</v>
      </c>
      <c r="K2226" s="30" t="s">
        <v>4695</v>
      </c>
    </row>
    <row r="2227" spans="1:11">
      <c r="A2227" s="26" t="s">
        <v>10433</v>
      </c>
      <c r="B2227" s="27">
        <v>1995</v>
      </c>
      <c r="C2227" s="27" t="s">
        <v>4692</v>
      </c>
      <c r="D2227" s="26">
        <v>7</v>
      </c>
      <c r="E2227" s="28">
        <f t="shared" si="68"/>
        <v>34979</v>
      </c>
      <c r="F2227" s="27">
        <f t="shared" si="69"/>
        <v>27</v>
      </c>
      <c r="G2227" s="27">
        <v>0</v>
      </c>
      <c r="H2227" s="29">
        <v>1493</v>
      </c>
      <c r="I2227" s="27" t="s">
        <v>4697</v>
      </c>
      <c r="J2227" s="27" t="s">
        <v>4694</v>
      </c>
      <c r="K2227" s="30" t="s">
        <v>4695</v>
      </c>
    </row>
    <row r="2228" spans="1:11">
      <c r="A2228" s="26" t="s">
        <v>10434</v>
      </c>
      <c r="B2228" s="27">
        <v>1997</v>
      </c>
      <c r="C2228" s="27" t="s">
        <v>4696</v>
      </c>
      <c r="D2228" s="26">
        <v>9</v>
      </c>
      <c r="E2228" s="28">
        <f t="shared" si="68"/>
        <v>35590</v>
      </c>
      <c r="F2228" s="27">
        <f t="shared" si="69"/>
        <v>25</v>
      </c>
      <c r="G2228" s="27">
        <v>0</v>
      </c>
      <c r="H2228" s="29">
        <v>1481</v>
      </c>
      <c r="I2228" s="27" t="s">
        <v>4697</v>
      </c>
      <c r="J2228" s="27" t="s">
        <v>4693</v>
      </c>
      <c r="K2228" s="30" t="s">
        <v>4698</v>
      </c>
    </row>
    <row r="2229" spans="1:11">
      <c r="A2229" s="26" t="s">
        <v>10435</v>
      </c>
      <c r="B2229" s="27">
        <v>1998</v>
      </c>
      <c r="C2229" s="27" t="s">
        <v>4703</v>
      </c>
      <c r="D2229" s="26">
        <v>7</v>
      </c>
      <c r="E2229" s="28">
        <f t="shared" si="68"/>
        <v>36136</v>
      </c>
      <c r="F2229" s="27">
        <f t="shared" si="69"/>
        <v>24</v>
      </c>
      <c r="G2229" s="27">
        <v>0</v>
      </c>
      <c r="H2229" s="29">
        <v>1477</v>
      </c>
      <c r="I2229" s="27" t="s">
        <v>4697</v>
      </c>
      <c r="J2229" s="27" t="s">
        <v>4693</v>
      </c>
      <c r="K2229" s="30" t="s">
        <v>4695</v>
      </c>
    </row>
    <row r="2230" spans="1:11">
      <c r="A2230" s="26" t="s">
        <v>10438</v>
      </c>
      <c r="B2230" s="27">
        <v>2003</v>
      </c>
      <c r="C2230" s="27" t="s">
        <v>4696</v>
      </c>
      <c r="D2230" s="26">
        <v>20</v>
      </c>
      <c r="E2230" s="28">
        <f t="shared" si="68"/>
        <v>37792</v>
      </c>
      <c r="F2230" s="27">
        <f t="shared" si="69"/>
        <v>19</v>
      </c>
      <c r="G2230" s="27">
        <v>0</v>
      </c>
      <c r="H2230" s="29">
        <v>1467</v>
      </c>
      <c r="I2230" s="27" t="s">
        <v>4697</v>
      </c>
      <c r="J2230" s="27" t="s">
        <v>4697</v>
      </c>
      <c r="K2230" s="30" t="s">
        <v>4695</v>
      </c>
    </row>
    <row r="2231" spans="1:11">
      <c r="A2231" s="26" t="s">
        <v>10441</v>
      </c>
      <c r="B2231" s="27">
        <v>1997</v>
      </c>
      <c r="C2231" s="27" t="s">
        <v>4696</v>
      </c>
      <c r="D2231" s="26">
        <v>19</v>
      </c>
      <c r="E2231" s="28">
        <f t="shared" si="68"/>
        <v>35600</v>
      </c>
      <c r="F2231" s="27">
        <f t="shared" si="69"/>
        <v>25</v>
      </c>
      <c r="G2231" s="27">
        <v>0</v>
      </c>
      <c r="H2231" s="29">
        <v>1445</v>
      </c>
      <c r="I2231" s="27" t="s">
        <v>4697</v>
      </c>
      <c r="J2231" s="27" t="s">
        <v>4693</v>
      </c>
      <c r="K2231" s="30" t="s">
        <v>4695</v>
      </c>
    </row>
    <row r="2232" spans="1:11">
      <c r="A2232" s="26" t="s">
        <v>10443</v>
      </c>
      <c r="B2232" s="27">
        <v>2000</v>
      </c>
      <c r="C2232" s="27" t="s">
        <v>4702</v>
      </c>
      <c r="D2232" s="26">
        <v>1</v>
      </c>
      <c r="E2232" s="28">
        <f t="shared" si="68"/>
        <v>36770</v>
      </c>
      <c r="F2232" s="27">
        <f t="shared" si="69"/>
        <v>22</v>
      </c>
      <c r="G2232" s="27">
        <v>0</v>
      </c>
      <c r="H2232" s="29">
        <v>1438</v>
      </c>
      <c r="I2232" s="27" t="s">
        <v>4697</v>
      </c>
      <c r="J2232" s="27" t="s">
        <v>4697</v>
      </c>
      <c r="K2232" s="30" t="s">
        <v>4695</v>
      </c>
    </row>
    <row r="2233" spans="1:11">
      <c r="A2233" s="26" t="s">
        <v>10446</v>
      </c>
      <c r="B2233" s="27">
        <v>1997</v>
      </c>
      <c r="C2233" s="27" t="s">
        <v>4703</v>
      </c>
      <c r="D2233" s="26">
        <v>5</v>
      </c>
      <c r="E2233" s="28">
        <f t="shared" si="68"/>
        <v>35769</v>
      </c>
      <c r="F2233" s="27">
        <f t="shared" si="69"/>
        <v>25</v>
      </c>
      <c r="G2233" s="27">
        <v>0</v>
      </c>
      <c r="H2233" s="29">
        <v>1422</v>
      </c>
      <c r="I2233" s="27" t="s">
        <v>4697</v>
      </c>
      <c r="J2233" s="27" t="s">
        <v>4697</v>
      </c>
      <c r="K2233" s="30" t="s">
        <v>4695</v>
      </c>
    </row>
    <row r="2234" spans="1:11">
      <c r="A2234" s="26" t="s">
        <v>10449</v>
      </c>
      <c r="B2234" s="27">
        <v>2001</v>
      </c>
      <c r="C2234" s="27" t="s">
        <v>4700</v>
      </c>
      <c r="D2234" s="26">
        <v>23</v>
      </c>
      <c r="E2234" s="28">
        <f t="shared" si="68"/>
        <v>37126</v>
      </c>
      <c r="F2234" s="27">
        <f t="shared" si="69"/>
        <v>21</v>
      </c>
      <c r="G2234" s="27">
        <v>0</v>
      </c>
      <c r="H2234" s="29">
        <v>1421</v>
      </c>
      <c r="I2234" s="27" t="s">
        <v>4697</v>
      </c>
      <c r="J2234" s="27" t="s">
        <v>4697</v>
      </c>
      <c r="K2234" s="30" t="s">
        <v>4695</v>
      </c>
    </row>
    <row r="2235" spans="1:11">
      <c r="A2235" s="26" t="s">
        <v>10452</v>
      </c>
      <c r="B2235" s="27">
        <v>1996</v>
      </c>
      <c r="C2235" s="27" t="s">
        <v>4696</v>
      </c>
      <c r="D2235" s="26">
        <v>23</v>
      </c>
      <c r="E2235" s="28">
        <f t="shared" si="68"/>
        <v>35239</v>
      </c>
      <c r="F2235" s="27">
        <f t="shared" si="69"/>
        <v>26</v>
      </c>
      <c r="G2235" s="27">
        <v>0</v>
      </c>
      <c r="H2235" s="29">
        <v>1417</v>
      </c>
      <c r="I2235" s="27" t="s">
        <v>4697</v>
      </c>
      <c r="J2235" s="27" t="s">
        <v>4694</v>
      </c>
      <c r="K2235" s="30" t="s">
        <v>4695</v>
      </c>
    </row>
    <row r="2236" spans="1:11">
      <c r="A2236" s="26" t="s">
        <v>10453</v>
      </c>
      <c r="B2236" s="27">
        <v>1997</v>
      </c>
      <c r="C2236" s="27" t="s">
        <v>4692</v>
      </c>
      <c r="D2236" s="26">
        <v>27</v>
      </c>
      <c r="E2236" s="28">
        <f t="shared" si="68"/>
        <v>35730</v>
      </c>
      <c r="F2236" s="27">
        <f t="shared" si="69"/>
        <v>25</v>
      </c>
      <c r="G2236" s="27">
        <v>0</v>
      </c>
      <c r="H2236" s="29">
        <v>1402</v>
      </c>
      <c r="I2236" s="27" t="s">
        <v>4697</v>
      </c>
      <c r="J2236" s="27" t="s">
        <v>4694</v>
      </c>
      <c r="K2236" s="30" t="s">
        <v>4701</v>
      </c>
    </row>
    <row r="2237" spans="1:11">
      <c r="A2237" s="26" t="s">
        <v>10455</v>
      </c>
      <c r="B2237" s="27">
        <v>1998</v>
      </c>
      <c r="C2237" s="27" t="s">
        <v>4702</v>
      </c>
      <c r="D2237" s="26">
        <v>5</v>
      </c>
      <c r="E2237" s="28">
        <f t="shared" si="68"/>
        <v>36043</v>
      </c>
      <c r="F2237" s="27">
        <f t="shared" si="69"/>
        <v>24</v>
      </c>
      <c r="G2237" s="27">
        <v>0</v>
      </c>
      <c r="H2237" s="29">
        <v>1400.44</v>
      </c>
      <c r="I2237" s="27" t="s">
        <v>4697</v>
      </c>
      <c r="J2237" s="27" t="s">
        <v>4697</v>
      </c>
      <c r="K2237" s="30" t="s">
        <v>4695</v>
      </c>
    </row>
    <row r="2238" spans="1:11">
      <c r="A2238" s="26" t="s">
        <v>10458</v>
      </c>
      <c r="B2238" s="27">
        <v>2002</v>
      </c>
      <c r="C2238" s="27" t="s">
        <v>4703</v>
      </c>
      <c r="D2238" s="26">
        <v>22</v>
      </c>
      <c r="E2238" s="28">
        <f t="shared" si="68"/>
        <v>37612</v>
      </c>
      <c r="F2238" s="27">
        <f t="shared" si="69"/>
        <v>20</v>
      </c>
      <c r="G2238" s="27">
        <v>0</v>
      </c>
      <c r="H2238" s="29">
        <v>1391.53</v>
      </c>
      <c r="I2238" s="27" t="s">
        <v>4697</v>
      </c>
      <c r="J2238" s="27" t="s">
        <v>4693</v>
      </c>
      <c r="K2238" s="30" t="s">
        <v>4695</v>
      </c>
    </row>
    <row r="2239" spans="1:11">
      <c r="A2239" s="26" t="s">
        <v>10460</v>
      </c>
      <c r="B2239" s="27">
        <v>2002</v>
      </c>
      <c r="C2239" s="27" t="s">
        <v>4706</v>
      </c>
      <c r="D2239" s="26">
        <v>14</v>
      </c>
      <c r="E2239" s="28">
        <f t="shared" si="68"/>
        <v>37574</v>
      </c>
      <c r="F2239" s="27">
        <f t="shared" si="69"/>
        <v>20</v>
      </c>
      <c r="G2239" s="27">
        <v>0</v>
      </c>
      <c r="H2239" s="29">
        <v>1390</v>
      </c>
      <c r="I2239" s="27" t="s">
        <v>4697</v>
      </c>
      <c r="J2239" s="27" t="s">
        <v>4697</v>
      </c>
      <c r="K2239" s="30" t="s">
        <v>4695</v>
      </c>
    </row>
    <row r="2240" spans="1:11">
      <c r="A2240" s="26" t="s">
        <v>10463</v>
      </c>
      <c r="B2240" s="27">
        <v>1999</v>
      </c>
      <c r="C2240" s="27" t="s">
        <v>4704</v>
      </c>
      <c r="D2240" s="26">
        <v>6</v>
      </c>
      <c r="E2240" s="28">
        <f t="shared" si="68"/>
        <v>36347</v>
      </c>
      <c r="F2240" s="27">
        <f t="shared" si="69"/>
        <v>23</v>
      </c>
      <c r="G2240" s="27">
        <v>0</v>
      </c>
      <c r="H2240" s="29">
        <v>1389</v>
      </c>
      <c r="I2240" s="27" t="s">
        <v>4697</v>
      </c>
      <c r="J2240" s="27" t="s">
        <v>4697</v>
      </c>
      <c r="K2240" s="30" t="s">
        <v>4695</v>
      </c>
    </row>
    <row r="2241" spans="1:11">
      <c r="A2241" s="26" t="s">
        <v>10465</v>
      </c>
      <c r="B2241" s="27">
        <v>2002</v>
      </c>
      <c r="C2241" s="27" t="s">
        <v>4700</v>
      </c>
      <c r="D2241" s="26">
        <v>15</v>
      </c>
      <c r="E2241" s="28">
        <f t="shared" si="68"/>
        <v>37483</v>
      </c>
      <c r="F2241" s="27">
        <f t="shared" si="69"/>
        <v>20</v>
      </c>
      <c r="G2241" s="27">
        <v>0</v>
      </c>
      <c r="H2241" s="29">
        <v>1382</v>
      </c>
      <c r="I2241" s="27" t="s">
        <v>4697</v>
      </c>
      <c r="J2241" s="27" t="s">
        <v>4693</v>
      </c>
      <c r="K2241" s="30" t="s">
        <v>4695</v>
      </c>
    </row>
    <row r="2242" spans="1:11">
      <c r="A2242" s="26" t="s">
        <v>10468</v>
      </c>
      <c r="B2242" s="27">
        <v>1998</v>
      </c>
      <c r="C2242" s="27" t="s">
        <v>4703</v>
      </c>
      <c r="D2242" s="26">
        <v>3</v>
      </c>
      <c r="E2242" s="28">
        <f t="shared" ref="E2242:E2305" si="70">DATE(B2242,MONTH(DATEVALUE("1-"&amp;C2242&amp;"-"&amp;B2242)),D2242)</f>
        <v>36132</v>
      </c>
      <c r="F2242" s="27">
        <f t="shared" ref="F2242:F2305" si="71">DATEDIF(E2242,DATE(2023,6,8),"y")</f>
        <v>24</v>
      </c>
      <c r="G2242" s="27">
        <v>0</v>
      </c>
      <c r="H2242" s="29">
        <v>1359</v>
      </c>
      <c r="I2242" s="27" t="s">
        <v>4697</v>
      </c>
      <c r="J2242" s="27" t="s">
        <v>4693</v>
      </c>
      <c r="K2242" s="30" t="s">
        <v>4695</v>
      </c>
    </row>
    <row r="2243" spans="1:11">
      <c r="A2243" s="26" t="s">
        <v>10470</v>
      </c>
      <c r="B2243" s="27">
        <v>1997</v>
      </c>
      <c r="C2243" s="27" t="s">
        <v>4706</v>
      </c>
      <c r="D2243" s="26">
        <v>7</v>
      </c>
      <c r="E2243" s="28">
        <f t="shared" si="70"/>
        <v>35741</v>
      </c>
      <c r="F2243" s="27">
        <f t="shared" si="71"/>
        <v>25</v>
      </c>
      <c r="G2243" s="27">
        <v>0</v>
      </c>
      <c r="H2243" s="29">
        <v>1341.16</v>
      </c>
      <c r="I2243" s="27" t="s">
        <v>4697</v>
      </c>
      <c r="J2243" s="27" t="s">
        <v>4697</v>
      </c>
      <c r="K2243" s="30" t="s">
        <v>4698</v>
      </c>
    </row>
    <row r="2244" spans="1:11">
      <c r="A2244" s="26" t="s">
        <v>10473</v>
      </c>
      <c r="B2244" s="27">
        <v>1995</v>
      </c>
      <c r="C2244" s="27" t="s">
        <v>4704</v>
      </c>
      <c r="D2244" s="26">
        <v>30</v>
      </c>
      <c r="E2244" s="28">
        <f t="shared" si="70"/>
        <v>34910</v>
      </c>
      <c r="F2244" s="27">
        <f t="shared" si="71"/>
        <v>27</v>
      </c>
      <c r="G2244" s="27">
        <v>0</v>
      </c>
      <c r="H2244" s="29">
        <v>1338</v>
      </c>
      <c r="I2244" s="27" t="s">
        <v>4697</v>
      </c>
      <c r="J2244" s="27" t="s">
        <v>4694</v>
      </c>
      <c r="K2244" s="30" t="s">
        <v>4698</v>
      </c>
    </row>
    <row r="2245" spans="1:11">
      <c r="A2245" s="26" t="s">
        <v>10474</v>
      </c>
      <c r="B2245" s="27">
        <v>1998</v>
      </c>
      <c r="C2245" s="27" t="s">
        <v>4704</v>
      </c>
      <c r="D2245" s="26">
        <v>12</v>
      </c>
      <c r="E2245" s="28">
        <f t="shared" si="70"/>
        <v>35988</v>
      </c>
      <c r="F2245" s="27">
        <f t="shared" si="71"/>
        <v>24</v>
      </c>
      <c r="G2245" s="27">
        <v>0</v>
      </c>
      <c r="H2245" s="29">
        <v>1332.61</v>
      </c>
      <c r="I2245" s="27" t="s">
        <v>4697</v>
      </c>
      <c r="J2245" s="27" t="s">
        <v>4694</v>
      </c>
      <c r="K2245" s="30" t="s">
        <v>4695</v>
      </c>
    </row>
    <row r="2246" spans="1:11">
      <c r="A2246" s="26" t="s">
        <v>10476</v>
      </c>
      <c r="B2246" s="27">
        <v>1999</v>
      </c>
      <c r="C2246" s="27" t="s">
        <v>4692</v>
      </c>
      <c r="D2246" s="26">
        <v>14</v>
      </c>
      <c r="E2246" s="28">
        <f t="shared" si="70"/>
        <v>36447</v>
      </c>
      <c r="F2246" s="27">
        <f t="shared" si="71"/>
        <v>23</v>
      </c>
      <c r="G2246" s="27">
        <v>0</v>
      </c>
      <c r="H2246" s="29">
        <v>1329.17</v>
      </c>
      <c r="I2246" s="27" t="s">
        <v>4697</v>
      </c>
      <c r="J2246" s="27" t="s">
        <v>4694</v>
      </c>
      <c r="K2246" s="30" t="s">
        <v>4695</v>
      </c>
    </row>
    <row r="2247" spans="1:11">
      <c r="A2247" s="26" t="s">
        <v>10477</v>
      </c>
      <c r="B2247" s="27">
        <v>2002</v>
      </c>
      <c r="C2247" s="27" t="s">
        <v>4692</v>
      </c>
      <c r="D2247" s="26">
        <v>13</v>
      </c>
      <c r="E2247" s="28">
        <f t="shared" si="70"/>
        <v>37542</v>
      </c>
      <c r="F2247" s="27">
        <f t="shared" si="71"/>
        <v>20</v>
      </c>
      <c r="G2247" s="27">
        <v>0</v>
      </c>
      <c r="H2247" s="29">
        <v>1315</v>
      </c>
      <c r="I2247" s="27" t="s">
        <v>4697</v>
      </c>
      <c r="J2247" s="27" t="s">
        <v>4697</v>
      </c>
      <c r="K2247" s="30" t="s">
        <v>4695</v>
      </c>
    </row>
    <row r="2248" spans="1:11">
      <c r="A2248" s="26" t="s">
        <v>10479</v>
      </c>
      <c r="B2248" s="27">
        <v>1999</v>
      </c>
      <c r="C2248" s="27" t="s">
        <v>4703</v>
      </c>
      <c r="D2248" s="26">
        <v>2</v>
      </c>
      <c r="E2248" s="28">
        <f t="shared" si="70"/>
        <v>36496</v>
      </c>
      <c r="F2248" s="27">
        <f t="shared" si="71"/>
        <v>23</v>
      </c>
      <c r="G2248" s="27">
        <v>0</v>
      </c>
      <c r="H2248" s="29">
        <v>1304</v>
      </c>
      <c r="I2248" s="27" t="s">
        <v>4697</v>
      </c>
      <c r="J2248" s="27" t="s">
        <v>4697</v>
      </c>
      <c r="K2248" s="30" t="s">
        <v>4695</v>
      </c>
    </row>
    <row r="2249" spans="1:11">
      <c r="A2249" s="26" t="s">
        <v>10481</v>
      </c>
      <c r="B2249" s="27">
        <v>2002</v>
      </c>
      <c r="C2249" s="27" t="s">
        <v>4703</v>
      </c>
      <c r="D2249" s="26">
        <v>10</v>
      </c>
      <c r="E2249" s="28">
        <f t="shared" si="70"/>
        <v>37600</v>
      </c>
      <c r="F2249" s="27">
        <f t="shared" si="71"/>
        <v>20</v>
      </c>
      <c r="G2249" s="27">
        <v>0</v>
      </c>
      <c r="H2249" s="29">
        <v>1304</v>
      </c>
      <c r="I2249" s="27" t="s">
        <v>4697</v>
      </c>
      <c r="J2249" s="27" t="s">
        <v>4697</v>
      </c>
      <c r="K2249" s="30" t="s">
        <v>4698</v>
      </c>
    </row>
    <row r="2250" spans="1:11">
      <c r="A2250" s="26" t="s">
        <v>10484</v>
      </c>
      <c r="B2250" s="27">
        <v>2001</v>
      </c>
      <c r="C2250" s="27" t="s">
        <v>4706</v>
      </c>
      <c r="D2250" s="26">
        <v>29</v>
      </c>
      <c r="E2250" s="28">
        <f t="shared" si="70"/>
        <v>37224</v>
      </c>
      <c r="F2250" s="27">
        <f t="shared" si="71"/>
        <v>21</v>
      </c>
      <c r="G2250" s="27">
        <v>0</v>
      </c>
      <c r="H2250" s="29">
        <v>1293</v>
      </c>
      <c r="I2250" s="27" t="s">
        <v>4697</v>
      </c>
      <c r="J2250" s="27" t="s">
        <v>4694</v>
      </c>
      <c r="K2250" s="30" t="s">
        <v>4698</v>
      </c>
    </row>
    <row r="2251" spans="1:11">
      <c r="A2251" s="26" t="s">
        <v>10486</v>
      </c>
      <c r="B2251" s="27">
        <v>1998</v>
      </c>
      <c r="C2251" s="27" t="s">
        <v>4696</v>
      </c>
      <c r="D2251" s="26">
        <v>4</v>
      </c>
      <c r="E2251" s="28">
        <f t="shared" si="70"/>
        <v>35950</v>
      </c>
      <c r="F2251" s="27">
        <f t="shared" si="71"/>
        <v>25</v>
      </c>
      <c r="G2251" s="27">
        <v>0</v>
      </c>
      <c r="H2251" s="29">
        <v>1290.93</v>
      </c>
      <c r="I2251" s="27" t="s">
        <v>4697</v>
      </c>
      <c r="J2251" s="27" t="s">
        <v>4697</v>
      </c>
      <c r="K2251" s="30" t="s">
        <v>4695</v>
      </c>
    </row>
    <row r="2252" spans="1:11">
      <c r="A2252" s="26" t="s">
        <v>10488</v>
      </c>
      <c r="B2252" s="27">
        <v>2000</v>
      </c>
      <c r="C2252" s="27" t="s">
        <v>4696</v>
      </c>
      <c r="D2252" s="26">
        <v>26</v>
      </c>
      <c r="E2252" s="28">
        <f t="shared" si="70"/>
        <v>36703</v>
      </c>
      <c r="F2252" s="27">
        <f t="shared" si="71"/>
        <v>22</v>
      </c>
      <c r="G2252" s="27">
        <v>0</v>
      </c>
      <c r="H2252" s="29">
        <v>1286</v>
      </c>
      <c r="I2252" s="27" t="s">
        <v>4697</v>
      </c>
      <c r="J2252" s="27" t="s">
        <v>4697</v>
      </c>
      <c r="K2252" s="30" t="s">
        <v>4695</v>
      </c>
    </row>
    <row r="2253" spans="1:11">
      <c r="A2253" s="26" t="s">
        <v>10490</v>
      </c>
      <c r="B2253" s="27">
        <v>2004</v>
      </c>
      <c r="C2253" s="27" t="s">
        <v>4704</v>
      </c>
      <c r="D2253" s="26">
        <v>28</v>
      </c>
      <c r="E2253" s="28">
        <f t="shared" si="70"/>
        <v>38196</v>
      </c>
      <c r="F2253" s="27">
        <f t="shared" si="71"/>
        <v>18</v>
      </c>
      <c r="G2253" s="27">
        <v>0</v>
      </c>
      <c r="H2253" s="29">
        <v>1285</v>
      </c>
      <c r="I2253" s="27" t="s">
        <v>4697</v>
      </c>
      <c r="J2253" s="27" t="s">
        <v>4694</v>
      </c>
      <c r="K2253" s="30" t="s">
        <v>4695</v>
      </c>
    </row>
    <row r="2254" spans="1:11">
      <c r="A2254" s="26" t="s">
        <v>10492</v>
      </c>
      <c r="B2254" s="27">
        <v>2004</v>
      </c>
      <c r="C2254" s="27" t="s">
        <v>4702</v>
      </c>
      <c r="D2254" s="26">
        <v>30</v>
      </c>
      <c r="E2254" s="28">
        <f t="shared" si="70"/>
        <v>38260</v>
      </c>
      <c r="F2254" s="27">
        <f t="shared" si="71"/>
        <v>18</v>
      </c>
      <c r="G2254" s="27">
        <v>0</v>
      </c>
      <c r="H2254" s="29">
        <v>1283</v>
      </c>
      <c r="I2254" s="27" t="s">
        <v>4697</v>
      </c>
      <c r="J2254" s="27" t="s">
        <v>4693</v>
      </c>
      <c r="K2254" s="30" t="s">
        <v>4695</v>
      </c>
    </row>
    <row r="2255" spans="1:11">
      <c r="A2255" s="26" t="s">
        <v>10495</v>
      </c>
      <c r="B2255" s="27">
        <v>1997</v>
      </c>
      <c r="C2255" s="27" t="s">
        <v>4692</v>
      </c>
      <c r="D2255" s="26">
        <v>26</v>
      </c>
      <c r="E2255" s="28">
        <f t="shared" si="70"/>
        <v>35729</v>
      </c>
      <c r="F2255" s="27">
        <f t="shared" si="71"/>
        <v>25</v>
      </c>
      <c r="G2255" s="27">
        <v>0</v>
      </c>
      <c r="H2255" s="29">
        <v>1276</v>
      </c>
      <c r="I2255" s="27" t="s">
        <v>4697</v>
      </c>
      <c r="J2255" s="27" t="s">
        <v>4697</v>
      </c>
      <c r="K2255" s="30" t="s">
        <v>4698</v>
      </c>
    </row>
    <row r="2256" spans="1:11">
      <c r="A2256" s="26" t="s">
        <v>10497</v>
      </c>
      <c r="B2256" s="27">
        <v>2002</v>
      </c>
      <c r="C2256" s="27" t="s">
        <v>4703</v>
      </c>
      <c r="D2256" s="26">
        <v>4</v>
      </c>
      <c r="E2256" s="28">
        <f t="shared" si="70"/>
        <v>37594</v>
      </c>
      <c r="F2256" s="27">
        <f t="shared" si="71"/>
        <v>20</v>
      </c>
      <c r="G2256" s="27">
        <v>0</v>
      </c>
      <c r="H2256" s="29">
        <v>1267</v>
      </c>
      <c r="I2256" s="27" t="s">
        <v>4697</v>
      </c>
      <c r="J2256" s="27" t="s">
        <v>4693</v>
      </c>
      <c r="K2256" s="30" t="s">
        <v>4695</v>
      </c>
    </row>
    <row r="2257" spans="1:11">
      <c r="A2257" s="26" t="s">
        <v>10500</v>
      </c>
      <c r="B2257" s="27">
        <v>2003</v>
      </c>
      <c r="C2257" s="27" t="s">
        <v>4706</v>
      </c>
      <c r="D2257" s="26">
        <v>21</v>
      </c>
      <c r="E2257" s="28">
        <f t="shared" si="70"/>
        <v>37946</v>
      </c>
      <c r="F2257" s="27">
        <f t="shared" si="71"/>
        <v>19</v>
      </c>
      <c r="G2257" s="27">
        <v>0</v>
      </c>
      <c r="H2257" s="29">
        <v>1263.25</v>
      </c>
      <c r="I2257" s="27" t="s">
        <v>4697</v>
      </c>
      <c r="J2257" s="27" t="s">
        <v>4694</v>
      </c>
      <c r="K2257" s="30" t="s">
        <v>4701</v>
      </c>
    </row>
    <row r="2258" spans="1:11">
      <c r="A2258" s="26" t="s">
        <v>10502</v>
      </c>
      <c r="B2258" s="27">
        <v>2003</v>
      </c>
      <c r="C2258" s="27" t="s">
        <v>4700</v>
      </c>
      <c r="D2258" s="26">
        <v>15</v>
      </c>
      <c r="E2258" s="28">
        <f t="shared" si="70"/>
        <v>37848</v>
      </c>
      <c r="F2258" s="27">
        <f t="shared" si="71"/>
        <v>19</v>
      </c>
      <c r="G2258" s="27">
        <v>0</v>
      </c>
      <c r="H2258" s="29">
        <v>1261.8599999999999</v>
      </c>
      <c r="I2258" s="27" t="s">
        <v>4697</v>
      </c>
      <c r="J2258" s="27" t="s">
        <v>4694</v>
      </c>
      <c r="K2258" s="30" t="s">
        <v>4701</v>
      </c>
    </row>
    <row r="2259" spans="1:11">
      <c r="A2259" s="26" t="s">
        <v>10505</v>
      </c>
      <c r="B2259" s="27">
        <v>2003</v>
      </c>
      <c r="C2259" s="27" t="s">
        <v>4692</v>
      </c>
      <c r="D2259" s="26">
        <v>30</v>
      </c>
      <c r="E2259" s="28">
        <f t="shared" si="70"/>
        <v>37924</v>
      </c>
      <c r="F2259" s="27">
        <f t="shared" si="71"/>
        <v>19</v>
      </c>
      <c r="G2259" s="27">
        <v>0</v>
      </c>
      <c r="H2259" s="29">
        <v>1261.44</v>
      </c>
      <c r="I2259" s="27" t="s">
        <v>4697</v>
      </c>
      <c r="J2259" s="27" t="s">
        <v>4694</v>
      </c>
      <c r="K2259" s="30" t="s">
        <v>4701</v>
      </c>
    </row>
    <row r="2260" spans="1:11">
      <c r="A2260" s="26" t="s">
        <v>10508</v>
      </c>
      <c r="B2260" s="27">
        <v>2003</v>
      </c>
      <c r="C2260" s="27" t="s">
        <v>4692</v>
      </c>
      <c r="D2260" s="26">
        <v>13</v>
      </c>
      <c r="E2260" s="28">
        <f t="shared" si="70"/>
        <v>37907</v>
      </c>
      <c r="F2260" s="27">
        <f t="shared" si="71"/>
        <v>19</v>
      </c>
      <c r="G2260" s="27">
        <v>0</v>
      </c>
      <c r="H2260" s="29">
        <v>1256.3</v>
      </c>
      <c r="I2260" s="27" t="s">
        <v>4697</v>
      </c>
      <c r="J2260" s="27" t="s">
        <v>4694</v>
      </c>
      <c r="K2260" s="30" t="s">
        <v>4701</v>
      </c>
    </row>
    <row r="2261" spans="1:11">
      <c r="A2261" s="26" t="s">
        <v>10511</v>
      </c>
      <c r="B2261" s="27">
        <v>2003</v>
      </c>
      <c r="C2261" s="27" t="s">
        <v>4703</v>
      </c>
      <c r="D2261" s="26">
        <v>10</v>
      </c>
      <c r="E2261" s="28">
        <f t="shared" si="70"/>
        <v>37965</v>
      </c>
      <c r="F2261" s="27">
        <f t="shared" si="71"/>
        <v>19</v>
      </c>
      <c r="G2261" s="27">
        <v>0</v>
      </c>
      <c r="H2261" s="29">
        <v>1253.94</v>
      </c>
      <c r="I2261" s="27" t="s">
        <v>4697</v>
      </c>
      <c r="J2261" s="27" t="s">
        <v>4697</v>
      </c>
      <c r="K2261" s="30" t="s">
        <v>4701</v>
      </c>
    </row>
    <row r="2262" spans="1:11">
      <c r="A2262" s="26" t="s">
        <v>10513</v>
      </c>
      <c r="B2262" s="27">
        <v>1997</v>
      </c>
      <c r="C2262" s="27" t="s">
        <v>4706</v>
      </c>
      <c r="D2262" s="26">
        <v>4</v>
      </c>
      <c r="E2262" s="28">
        <f t="shared" si="70"/>
        <v>35738</v>
      </c>
      <c r="F2262" s="27">
        <f t="shared" si="71"/>
        <v>25</v>
      </c>
      <c r="G2262" s="27">
        <v>0</v>
      </c>
      <c r="H2262" s="29">
        <v>1253</v>
      </c>
      <c r="I2262" s="27" t="s">
        <v>4697</v>
      </c>
      <c r="J2262" s="27" t="s">
        <v>4697</v>
      </c>
      <c r="K2262" s="30" t="s">
        <v>4695</v>
      </c>
    </row>
    <row r="2263" spans="1:11">
      <c r="A2263" s="26" t="s">
        <v>10515</v>
      </c>
      <c r="B2263" s="27">
        <v>2003</v>
      </c>
      <c r="C2263" s="27" t="s">
        <v>4702</v>
      </c>
      <c r="D2263" s="26">
        <v>15</v>
      </c>
      <c r="E2263" s="28">
        <f t="shared" si="70"/>
        <v>37879</v>
      </c>
      <c r="F2263" s="27">
        <f t="shared" si="71"/>
        <v>19</v>
      </c>
      <c r="G2263" s="27">
        <v>0</v>
      </c>
      <c r="H2263" s="29">
        <v>1252.4100000000001</v>
      </c>
      <c r="I2263" s="27" t="s">
        <v>4697</v>
      </c>
      <c r="J2263" s="27" t="s">
        <v>4694</v>
      </c>
      <c r="K2263" s="30" t="s">
        <v>4701</v>
      </c>
    </row>
    <row r="2264" spans="1:11">
      <c r="A2264" s="26" t="s">
        <v>10517</v>
      </c>
      <c r="B2264" s="27">
        <v>2003</v>
      </c>
      <c r="C2264" s="27" t="s">
        <v>4702</v>
      </c>
      <c r="D2264" s="26">
        <v>8</v>
      </c>
      <c r="E2264" s="28">
        <f t="shared" si="70"/>
        <v>37872</v>
      </c>
      <c r="F2264" s="27">
        <f t="shared" si="71"/>
        <v>19</v>
      </c>
      <c r="G2264" s="27">
        <v>0</v>
      </c>
      <c r="H2264" s="29">
        <v>1242.82</v>
      </c>
      <c r="I2264" s="27" t="s">
        <v>4697</v>
      </c>
      <c r="J2264" s="27" t="s">
        <v>4693</v>
      </c>
      <c r="K2264" s="30" t="s">
        <v>4701</v>
      </c>
    </row>
    <row r="2265" spans="1:11">
      <c r="A2265" s="26" t="s">
        <v>10519</v>
      </c>
      <c r="B2265" s="27">
        <v>2003</v>
      </c>
      <c r="C2265" s="27" t="s">
        <v>4702</v>
      </c>
      <c r="D2265" s="26">
        <v>15</v>
      </c>
      <c r="E2265" s="28">
        <f t="shared" si="70"/>
        <v>37879</v>
      </c>
      <c r="F2265" s="27">
        <f t="shared" si="71"/>
        <v>19</v>
      </c>
      <c r="G2265" s="27">
        <v>0</v>
      </c>
      <c r="H2265" s="29">
        <v>1242.26</v>
      </c>
      <c r="I2265" s="27" t="s">
        <v>4697</v>
      </c>
      <c r="J2265" s="27" t="s">
        <v>4693</v>
      </c>
      <c r="K2265" s="30" t="s">
        <v>4701</v>
      </c>
    </row>
    <row r="2266" spans="1:11">
      <c r="A2266" s="26" t="s">
        <v>10522</v>
      </c>
      <c r="B2266" s="27">
        <v>2003</v>
      </c>
      <c r="C2266" s="27" t="s">
        <v>4700</v>
      </c>
      <c r="D2266" s="26">
        <v>2</v>
      </c>
      <c r="E2266" s="28">
        <f t="shared" si="70"/>
        <v>37835</v>
      </c>
      <c r="F2266" s="27">
        <f t="shared" si="71"/>
        <v>19</v>
      </c>
      <c r="G2266" s="27">
        <v>0</v>
      </c>
      <c r="H2266" s="29">
        <v>1241.57</v>
      </c>
      <c r="I2266" s="27" t="s">
        <v>4697</v>
      </c>
      <c r="J2266" s="27" t="s">
        <v>4697</v>
      </c>
      <c r="K2266" s="30" t="s">
        <v>4701</v>
      </c>
    </row>
    <row r="2267" spans="1:11">
      <c r="A2267" s="26" t="s">
        <v>10523</v>
      </c>
      <c r="B2267" s="27">
        <v>2002</v>
      </c>
      <c r="C2267" s="27" t="s">
        <v>4704</v>
      </c>
      <c r="D2267" s="26">
        <v>1</v>
      </c>
      <c r="E2267" s="28">
        <f t="shared" si="70"/>
        <v>37438</v>
      </c>
      <c r="F2267" s="27">
        <f t="shared" si="71"/>
        <v>20</v>
      </c>
      <c r="G2267" s="27">
        <v>0</v>
      </c>
      <c r="H2267" s="29">
        <v>1241</v>
      </c>
      <c r="I2267" s="27" t="s">
        <v>4697</v>
      </c>
      <c r="J2267" s="27" t="s">
        <v>4697</v>
      </c>
      <c r="K2267" s="30" t="s">
        <v>4695</v>
      </c>
    </row>
    <row r="2268" spans="1:11">
      <c r="A2268" s="26" t="s">
        <v>10525</v>
      </c>
      <c r="B2268" s="27">
        <v>1998</v>
      </c>
      <c r="C2268" s="27" t="s">
        <v>4692</v>
      </c>
      <c r="D2268" s="26">
        <v>11</v>
      </c>
      <c r="E2268" s="28">
        <f t="shared" si="70"/>
        <v>36079</v>
      </c>
      <c r="F2268" s="27">
        <f t="shared" si="71"/>
        <v>24</v>
      </c>
      <c r="G2268" s="27">
        <v>0</v>
      </c>
      <c r="H2268" s="29">
        <v>1240</v>
      </c>
      <c r="I2268" s="27" t="s">
        <v>4697</v>
      </c>
      <c r="J2268" s="27" t="s">
        <v>4693</v>
      </c>
      <c r="K2268" s="30" t="s">
        <v>4698</v>
      </c>
    </row>
    <row r="2269" spans="1:11">
      <c r="A2269" s="26" t="s">
        <v>10527</v>
      </c>
      <c r="B2269" s="27">
        <v>2002</v>
      </c>
      <c r="C2269" s="27" t="s">
        <v>4703</v>
      </c>
      <c r="D2269" s="26">
        <v>12</v>
      </c>
      <c r="E2269" s="28">
        <f t="shared" si="70"/>
        <v>37602</v>
      </c>
      <c r="F2269" s="27">
        <f t="shared" si="71"/>
        <v>20</v>
      </c>
      <c r="G2269" s="27">
        <v>0</v>
      </c>
      <c r="H2269" s="29">
        <v>1237</v>
      </c>
      <c r="I2269" s="27" t="s">
        <v>4697</v>
      </c>
      <c r="J2269" s="27" t="s">
        <v>4697</v>
      </c>
      <c r="K2269" s="30" t="s">
        <v>4695</v>
      </c>
    </row>
    <row r="2270" spans="1:11">
      <c r="A2270" s="26" t="s">
        <v>10530</v>
      </c>
      <c r="B2270" s="27">
        <v>1998</v>
      </c>
      <c r="C2270" s="27" t="s">
        <v>4704</v>
      </c>
      <c r="D2270" s="26">
        <v>13</v>
      </c>
      <c r="E2270" s="28">
        <f t="shared" si="70"/>
        <v>35989</v>
      </c>
      <c r="F2270" s="27">
        <f t="shared" si="71"/>
        <v>24</v>
      </c>
      <c r="G2270" s="27">
        <v>0</v>
      </c>
      <c r="H2270" s="29">
        <v>1234</v>
      </c>
      <c r="I2270" s="27" t="s">
        <v>4697</v>
      </c>
      <c r="J2270" s="27" t="s">
        <v>4693</v>
      </c>
      <c r="K2270" s="30" t="s">
        <v>4695</v>
      </c>
    </row>
    <row r="2271" spans="1:11">
      <c r="A2271" s="26" t="s">
        <v>10532</v>
      </c>
      <c r="B2271" s="27">
        <v>2004</v>
      </c>
      <c r="C2271" s="27" t="s">
        <v>4692</v>
      </c>
      <c r="D2271" s="26">
        <v>16</v>
      </c>
      <c r="E2271" s="28">
        <f t="shared" si="70"/>
        <v>38276</v>
      </c>
      <c r="F2271" s="27">
        <f t="shared" si="71"/>
        <v>18</v>
      </c>
      <c r="G2271" s="27">
        <v>0</v>
      </c>
      <c r="H2271" s="29">
        <v>1228</v>
      </c>
      <c r="I2271" s="27" t="s">
        <v>4697</v>
      </c>
      <c r="J2271" s="27" t="s">
        <v>4693</v>
      </c>
      <c r="K2271" s="30" t="s">
        <v>4698</v>
      </c>
    </row>
    <row r="2272" spans="1:11">
      <c r="A2272" s="26" t="s">
        <v>10533</v>
      </c>
      <c r="B2272" s="27">
        <v>2004</v>
      </c>
      <c r="C2272" s="27" t="s">
        <v>4704</v>
      </c>
      <c r="D2272" s="26">
        <v>9</v>
      </c>
      <c r="E2272" s="28">
        <f t="shared" si="70"/>
        <v>38177</v>
      </c>
      <c r="F2272" s="27">
        <f t="shared" si="71"/>
        <v>18</v>
      </c>
      <c r="G2272" s="27">
        <v>0</v>
      </c>
      <c r="H2272" s="29">
        <v>1224</v>
      </c>
      <c r="I2272" s="27" t="s">
        <v>4697</v>
      </c>
      <c r="J2272" s="27" t="s">
        <v>4693</v>
      </c>
      <c r="K2272" s="30" t="s">
        <v>4695</v>
      </c>
    </row>
    <row r="2273" spans="1:11">
      <c r="A2273" s="26" t="s">
        <v>10536</v>
      </c>
      <c r="B2273" s="27">
        <v>1996</v>
      </c>
      <c r="C2273" s="27" t="s">
        <v>4706</v>
      </c>
      <c r="D2273" s="26">
        <v>4</v>
      </c>
      <c r="E2273" s="28">
        <f t="shared" si="70"/>
        <v>35373</v>
      </c>
      <c r="F2273" s="27">
        <f t="shared" si="71"/>
        <v>26</v>
      </c>
      <c r="G2273" s="27">
        <v>0</v>
      </c>
      <c r="H2273" s="29">
        <v>1220</v>
      </c>
      <c r="I2273" s="27" t="s">
        <v>4697</v>
      </c>
      <c r="J2273" s="27" t="s">
        <v>4694</v>
      </c>
      <c r="K2273" s="30" t="s">
        <v>4698</v>
      </c>
    </row>
    <row r="2274" spans="1:11">
      <c r="A2274" s="26" t="s">
        <v>10539</v>
      </c>
      <c r="B2274" s="27">
        <v>2004</v>
      </c>
      <c r="C2274" s="27" t="s">
        <v>4696</v>
      </c>
      <c r="D2274" s="26">
        <v>2</v>
      </c>
      <c r="E2274" s="28">
        <f t="shared" si="70"/>
        <v>38140</v>
      </c>
      <c r="F2274" s="27">
        <f t="shared" si="71"/>
        <v>19</v>
      </c>
      <c r="G2274" s="27">
        <v>0</v>
      </c>
      <c r="H2274" s="29">
        <v>1210</v>
      </c>
      <c r="I2274" s="27" t="s">
        <v>4697</v>
      </c>
      <c r="J2274" s="27" t="s">
        <v>4693</v>
      </c>
      <c r="K2274" s="30" t="s">
        <v>4695</v>
      </c>
    </row>
    <row r="2275" spans="1:11">
      <c r="A2275" s="26" t="s">
        <v>10541</v>
      </c>
      <c r="B2275" s="27">
        <v>1992</v>
      </c>
      <c r="C2275" s="27" t="s">
        <v>4692</v>
      </c>
      <c r="D2275" s="26">
        <v>6</v>
      </c>
      <c r="E2275" s="28">
        <f t="shared" si="70"/>
        <v>33883</v>
      </c>
      <c r="F2275" s="27">
        <f t="shared" si="71"/>
        <v>30</v>
      </c>
      <c r="G2275" s="27">
        <v>0</v>
      </c>
      <c r="H2275" s="29">
        <v>1200.55</v>
      </c>
      <c r="I2275" s="27" t="s">
        <v>4697</v>
      </c>
      <c r="J2275" s="27" t="s">
        <v>4694</v>
      </c>
      <c r="K2275" s="30" t="s">
        <v>4695</v>
      </c>
    </row>
    <row r="2276" spans="1:11">
      <c r="A2276" s="26" t="s">
        <v>10543</v>
      </c>
      <c r="B2276" s="27">
        <v>1999</v>
      </c>
      <c r="C2276" s="27" t="s">
        <v>4696</v>
      </c>
      <c r="D2276" s="26">
        <v>28</v>
      </c>
      <c r="E2276" s="28">
        <f t="shared" si="70"/>
        <v>36339</v>
      </c>
      <c r="F2276" s="27">
        <f t="shared" si="71"/>
        <v>23</v>
      </c>
      <c r="G2276" s="27">
        <v>0</v>
      </c>
      <c r="H2276" s="29">
        <v>1200</v>
      </c>
      <c r="I2276" s="27" t="s">
        <v>4697</v>
      </c>
      <c r="J2276" s="27" t="s">
        <v>4694</v>
      </c>
      <c r="K2276" s="30" t="s">
        <v>4698</v>
      </c>
    </row>
    <row r="2277" spans="1:11">
      <c r="A2277" s="26" t="s">
        <v>10545</v>
      </c>
      <c r="B2277" s="27">
        <v>2002</v>
      </c>
      <c r="C2277" s="27" t="s">
        <v>4700</v>
      </c>
      <c r="D2277" s="26">
        <v>26</v>
      </c>
      <c r="E2277" s="28">
        <f t="shared" si="70"/>
        <v>37494</v>
      </c>
      <c r="F2277" s="27">
        <f t="shared" si="71"/>
        <v>20</v>
      </c>
      <c r="G2277" s="27">
        <v>0</v>
      </c>
      <c r="H2277" s="29">
        <v>1191</v>
      </c>
      <c r="I2277" s="27" t="s">
        <v>4697</v>
      </c>
      <c r="J2277" s="27" t="s">
        <v>4693</v>
      </c>
      <c r="K2277" s="30" t="s">
        <v>4695</v>
      </c>
    </row>
    <row r="2278" spans="1:11">
      <c r="A2278" s="26" t="s">
        <v>10547</v>
      </c>
      <c r="B2278" s="27">
        <v>1997</v>
      </c>
      <c r="C2278" s="27" t="s">
        <v>4696</v>
      </c>
      <c r="D2278" s="26">
        <v>28</v>
      </c>
      <c r="E2278" s="28">
        <f t="shared" si="70"/>
        <v>35609</v>
      </c>
      <c r="F2278" s="27">
        <f t="shared" si="71"/>
        <v>25</v>
      </c>
      <c r="G2278" s="27">
        <v>0</v>
      </c>
      <c r="H2278" s="29">
        <v>1178.07</v>
      </c>
      <c r="I2278" s="27" t="s">
        <v>4697</v>
      </c>
      <c r="J2278" s="27" t="s">
        <v>4697</v>
      </c>
      <c r="K2278" s="30" t="s">
        <v>4695</v>
      </c>
    </row>
    <row r="2279" spans="1:11">
      <c r="A2279" s="26" t="s">
        <v>10550</v>
      </c>
      <c r="B2279" s="27">
        <v>1996</v>
      </c>
      <c r="C2279" s="27" t="s">
        <v>4700</v>
      </c>
      <c r="D2279" s="26">
        <v>11</v>
      </c>
      <c r="E2279" s="28">
        <f t="shared" si="70"/>
        <v>35288</v>
      </c>
      <c r="F2279" s="27">
        <f t="shared" si="71"/>
        <v>26</v>
      </c>
      <c r="G2279" s="27">
        <v>0</v>
      </c>
      <c r="H2279" s="29">
        <v>1178</v>
      </c>
      <c r="I2279" s="27" t="s">
        <v>4697</v>
      </c>
      <c r="J2279" s="27" t="s">
        <v>4694</v>
      </c>
      <c r="K2279" s="30" t="s">
        <v>4695</v>
      </c>
    </row>
    <row r="2280" spans="1:11">
      <c r="A2280" s="26" t="s">
        <v>10552</v>
      </c>
      <c r="B2280" s="27">
        <v>2001</v>
      </c>
      <c r="C2280" s="27" t="s">
        <v>4706</v>
      </c>
      <c r="D2280" s="26">
        <v>12</v>
      </c>
      <c r="E2280" s="28">
        <f t="shared" si="70"/>
        <v>37207</v>
      </c>
      <c r="F2280" s="27">
        <f t="shared" si="71"/>
        <v>21</v>
      </c>
      <c r="G2280" s="27">
        <v>0</v>
      </c>
      <c r="H2280" s="29">
        <v>1167</v>
      </c>
      <c r="I2280" s="27" t="s">
        <v>4697</v>
      </c>
      <c r="J2280" s="27" t="s">
        <v>4693</v>
      </c>
      <c r="K2280" s="30" t="s">
        <v>4695</v>
      </c>
    </row>
    <row r="2281" spans="1:11">
      <c r="A2281" s="26" t="s">
        <v>10554</v>
      </c>
      <c r="B2281" s="27">
        <v>2002</v>
      </c>
      <c r="C2281" s="27" t="s">
        <v>4696</v>
      </c>
      <c r="D2281" s="26">
        <v>11</v>
      </c>
      <c r="E2281" s="28">
        <f t="shared" si="70"/>
        <v>37418</v>
      </c>
      <c r="F2281" s="27">
        <f t="shared" si="71"/>
        <v>20</v>
      </c>
      <c r="G2281" s="27">
        <v>0</v>
      </c>
      <c r="H2281" s="29">
        <v>1165</v>
      </c>
      <c r="I2281" s="27" t="s">
        <v>4697</v>
      </c>
      <c r="J2281" s="27" t="s">
        <v>4694</v>
      </c>
      <c r="K2281" s="30" t="s">
        <v>4698</v>
      </c>
    </row>
    <row r="2282" spans="1:11">
      <c r="A2282" s="26" t="s">
        <v>10556</v>
      </c>
      <c r="B2282" s="27">
        <v>2004</v>
      </c>
      <c r="C2282" s="27" t="s">
        <v>4706</v>
      </c>
      <c r="D2282" s="26">
        <v>11</v>
      </c>
      <c r="E2282" s="28">
        <f t="shared" si="70"/>
        <v>38302</v>
      </c>
      <c r="F2282" s="27">
        <f t="shared" si="71"/>
        <v>18</v>
      </c>
      <c r="G2282" s="27">
        <v>0</v>
      </c>
      <c r="H2282" s="29">
        <v>1163.46</v>
      </c>
      <c r="I2282" s="27" t="s">
        <v>4697</v>
      </c>
      <c r="J2282" s="27" t="s">
        <v>4694</v>
      </c>
      <c r="K2282" s="30" t="s">
        <v>4695</v>
      </c>
    </row>
    <row r="2283" spans="1:11">
      <c r="A2283" s="26" t="s">
        <v>10559</v>
      </c>
      <c r="B2283" s="27">
        <v>1994</v>
      </c>
      <c r="C2283" s="27" t="s">
        <v>4704</v>
      </c>
      <c r="D2283" s="26">
        <v>26</v>
      </c>
      <c r="E2283" s="28">
        <f t="shared" si="70"/>
        <v>34541</v>
      </c>
      <c r="F2283" s="27">
        <f t="shared" si="71"/>
        <v>28</v>
      </c>
      <c r="G2283" s="27">
        <v>0</v>
      </c>
      <c r="H2283" s="29">
        <v>1158.32</v>
      </c>
      <c r="I2283" s="27" t="s">
        <v>4697</v>
      </c>
      <c r="J2283" s="27" t="s">
        <v>4693</v>
      </c>
      <c r="K2283" s="30" t="s">
        <v>4695</v>
      </c>
    </row>
    <row r="2284" spans="1:11">
      <c r="A2284" s="26" t="s">
        <v>10560</v>
      </c>
      <c r="B2284" s="27">
        <v>2004</v>
      </c>
      <c r="C2284" s="27" t="s">
        <v>4704</v>
      </c>
      <c r="D2284" s="26">
        <v>18</v>
      </c>
      <c r="E2284" s="28">
        <f t="shared" si="70"/>
        <v>38186</v>
      </c>
      <c r="F2284" s="27">
        <f t="shared" si="71"/>
        <v>18</v>
      </c>
      <c r="G2284" s="27">
        <v>0</v>
      </c>
      <c r="H2284" s="29">
        <v>1149.4000000000001</v>
      </c>
      <c r="I2284" s="27" t="s">
        <v>4697</v>
      </c>
      <c r="J2284" s="27" t="s">
        <v>4697</v>
      </c>
      <c r="K2284" s="30" t="s">
        <v>4695</v>
      </c>
    </row>
    <row r="2285" spans="1:11">
      <c r="A2285" s="26" t="s">
        <v>10562</v>
      </c>
      <c r="B2285" s="27">
        <v>2003</v>
      </c>
      <c r="C2285" s="27" t="s">
        <v>4696</v>
      </c>
      <c r="D2285" s="26">
        <v>12</v>
      </c>
      <c r="E2285" s="28">
        <f t="shared" si="70"/>
        <v>37784</v>
      </c>
      <c r="F2285" s="27">
        <f t="shared" si="71"/>
        <v>19</v>
      </c>
      <c r="G2285" s="27">
        <v>0</v>
      </c>
      <c r="H2285" s="29">
        <v>1149</v>
      </c>
      <c r="I2285" s="27" t="s">
        <v>4697</v>
      </c>
      <c r="J2285" s="27" t="s">
        <v>4693</v>
      </c>
      <c r="K2285" s="30" t="s">
        <v>4698</v>
      </c>
    </row>
    <row r="2286" spans="1:11">
      <c r="A2286" s="26" t="s">
        <v>10564</v>
      </c>
      <c r="B2286" s="27">
        <v>2004</v>
      </c>
      <c r="C2286" s="27" t="s">
        <v>4696</v>
      </c>
      <c r="D2286" s="26">
        <v>10</v>
      </c>
      <c r="E2286" s="28">
        <f t="shared" si="70"/>
        <v>38148</v>
      </c>
      <c r="F2286" s="27">
        <f t="shared" si="71"/>
        <v>18</v>
      </c>
      <c r="G2286" s="27">
        <v>0</v>
      </c>
      <c r="H2286" s="29">
        <v>1146.8</v>
      </c>
      <c r="I2286" s="27" t="s">
        <v>4697</v>
      </c>
      <c r="J2286" s="27" t="s">
        <v>4697</v>
      </c>
      <c r="K2286" s="30" t="s">
        <v>4695</v>
      </c>
    </row>
    <row r="2287" spans="1:11">
      <c r="A2287" s="26" t="s">
        <v>10567</v>
      </c>
      <c r="B2287" s="27">
        <v>2002</v>
      </c>
      <c r="C2287" s="27" t="s">
        <v>4692</v>
      </c>
      <c r="D2287" s="26">
        <v>1</v>
      </c>
      <c r="E2287" s="28">
        <f t="shared" si="70"/>
        <v>37530</v>
      </c>
      <c r="F2287" s="27">
        <f t="shared" si="71"/>
        <v>20</v>
      </c>
      <c r="G2287" s="27">
        <v>0</v>
      </c>
      <c r="H2287" s="29">
        <v>1142</v>
      </c>
      <c r="I2287" s="27" t="s">
        <v>4694</v>
      </c>
      <c r="J2287" s="27" t="s">
        <v>4697</v>
      </c>
      <c r="K2287" s="30" t="s">
        <v>4701</v>
      </c>
    </row>
    <row r="2288" spans="1:11">
      <c r="A2288" s="26" t="s">
        <v>10568</v>
      </c>
      <c r="B2288" s="27">
        <v>2004</v>
      </c>
      <c r="C2288" s="27" t="s">
        <v>4702</v>
      </c>
      <c r="D2288" s="26">
        <v>12</v>
      </c>
      <c r="E2288" s="28">
        <f t="shared" si="70"/>
        <v>38242</v>
      </c>
      <c r="F2288" s="27">
        <f t="shared" si="71"/>
        <v>18</v>
      </c>
      <c r="G2288" s="27">
        <v>0</v>
      </c>
      <c r="H2288" s="29">
        <v>1141.45</v>
      </c>
      <c r="I2288" s="27" t="s">
        <v>4694</v>
      </c>
      <c r="J2288" s="27" t="s">
        <v>4694</v>
      </c>
      <c r="K2288" s="30" t="s">
        <v>4695</v>
      </c>
    </row>
    <row r="2289" spans="1:11">
      <c r="A2289" s="26" t="s">
        <v>10571</v>
      </c>
      <c r="B2289" s="27">
        <v>2001</v>
      </c>
      <c r="C2289" s="27" t="s">
        <v>4692</v>
      </c>
      <c r="D2289" s="26">
        <v>25</v>
      </c>
      <c r="E2289" s="28">
        <f t="shared" si="70"/>
        <v>37189</v>
      </c>
      <c r="F2289" s="27">
        <f t="shared" si="71"/>
        <v>21</v>
      </c>
      <c r="G2289" s="27">
        <v>0</v>
      </c>
      <c r="H2289" s="29">
        <v>1141</v>
      </c>
      <c r="I2289" s="27" t="s">
        <v>4694</v>
      </c>
      <c r="J2289" s="27" t="s">
        <v>4693</v>
      </c>
      <c r="K2289" s="30" t="s">
        <v>4695</v>
      </c>
    </row>
    <row r="2290" spans="1:11">
      <c r="A2290" s="26" t="s">
        <v>10573</v>
      </c>
      <c r="B2290" s="27">
        <v>2004</v>
      </c>
      <c r="C2290" s="27" t="s">
        <v>4706</v>
      </c>
      <c r="D2290" s="26">
        <v>27</v>
      </c>
      <c r="E2290" s="28">
        <f t="shared" si="70"/>
        <v>38318</v>
      </c>
      <c r="F2290" s="27">
        <f t="shared" si="71"/>
        <v>18</v>
      </c>
      <c r="G2290" s="27">
        <v>0</v>
      </c>
      <c r="H2290" s="29">
        <v>1137.47</v>
      </c>
      <c r="I2290" s="27" t="s">
        <v>4694</v>
      </c>
      <c r="J2290" s="27" t="s">
        <v>4697</v>
      </c>
      <c r="K2290" s="30" t="s">
        <v>4695</v>
      </c>
    </row>
    <row r="2291" spans="1:11">
      <c r="A2291" s="26" t="s">
        <v>10576</v>
      </c>
      <c r="B2291" s="27">
        <v>2004</v>
      </c>
      <c r="C2291" s="27" t="s">
        <v>4692</v>
      </c>
      <c r="D2291" s="26">
        <v>15</v>
      </c>
      <c r="E2291" s="28">
        <f t="shared" si="70"/>
        <v>38275</v>
      </c>
      <c r="F2291" s="27">
        <f t="shared" si="71"/>
        <v>18</v>
      </c>
      <c r="G2291" s="27">
        <v>0</v>
      </c>
      <c r="H2291" s="29">
        <v>1137.01</v>
      </c>
      <c r="I2291" s="27" t="s">
        <v>4694</v>
      </c>
      <c r="J2291" s="27" t="s">
        <v>4693</v>
      </c>
      <c r="K2291" s="30" t="s">
        <v>4695</v>
      </c>
    </row>
    <row r="2292" spans="1:11">
      <c r="A2292" s="26" t="s">
        <v>10578</v>
      </c>
      <c r="B2292" s="27">
        <v>2002</v>
      </c>
      <c r="C2292" s="27" t="s">
        <v>4700</v>
      </c>
      <c r="D2292" s="26">
        <v>11</v>
      </c>
      <c r="E2292" s="28">
        <f t="shared" si="70"/>
        <v>37479</v>
      </c>
      <c r="F2292" s="27">
        <f t="shared" si="71"/>
        <v>20</v>
      </c>
      <c r="G2292" s="27">
        <v>0</v>
      </c>
      <c r="H2292" s="29">
        <v>1137</v>
      </c>
      <c r="I2292" s="27" t="s">
        <v>4694</v>
      </c>
      <c r="J2292" s="27" t="s">
        <v>4693</v>
      </c>
      <c r="K2292" s="30" t="s">
        <v>4695</v>
      </c>
    </row>
    <row r="2293" spans="1:11">
      <c r="A2293" s="26" t="s">
        <v>10579</v>
      </c>
      <c r="B2293" s="27">
        <v>2004</v>
      </c>
      <c r="C2293" s="27" t="s">
        <v>4706</v>
      </c>
      <c r="D2293" s="26">
        <v>28</v>
      </c>
      <c r="E2293" s="28">
        <f t="shared" si="70"/>
        <v>38319</v>
      </c>
      <c r="F2293" s="27">
        <f t="shared" si="71"/>
        <v>18</v>
      </c>
      <c r="G2293" s="27">
        <v>0</v>
      </c>
      <c r="H2293" s="29">
        <v>1136.4000000000001</v>
      </c>
      <c r="I2293" s="27" t="s">
        <v>4694</v>
      </c>
      <c r="J2293" s="27" t="s">
        <v>4694</v>
      </c>
      <c r="K2293" s="30" t="s">
        <v>4695</v>
      </c>
    </row>
    <row r="2294" spans="1:11">
      <c r="A2294" s="26" t="s">
        <v>10582</v>
      </c>
      <c r="B2294" s="27">
        <v>2004</v>
      </c>
      <c r="C2294" s="27" t="s">
        <v>4696</v>
      </c>
      <c r="D2294" s="26">
        <v>11</v>
      </c>
      <c r="E2294" s="28">
        <f t="shared" si="70"/>
        <v>38149</v>
      </c>
      <c r="F2294" s="27">
        <f t="shared" si="71"/>
        <v>18</v>
      </c>
      <c r="G2294" s="27">
        <v>0</v>
      </c>
      <c r="H2294" s="29">
        <v>1135.94</v>
      </c>
      <c r="I2294" s="27" t="s">
        <v>4694</v>
      </c>
      <c r="J2294" s="27" t="s">
        <v>4694</v>
      </c>
      <c r="K2294" s="30" t="s">
        <v>4695</v>
      </c>
    </row>
    <row r="2295" spans="1:11">
      <c r="A2295" s="26" t="s">
        <v>10583</v>
      </c>
      <c r="B2295" s="27">
        <v>2004</v>
      </c>
      <c r="C2295" s="27" t="s">
        <v>4692</v>
      </c>
      <c r="D2295" s="26">
        <v>6</v>
      </c>
      <c r="E2295" s="28">
        <f t="shared" si="70"/>
        <v>38266</v>
      </c>
      <c r="F2295" s="27">
        <f t="shared" si="71"/>
        <v>18</v>
      </c>
      <c r="G2295" s="27">
        <v>0</v>
      </c>
      <c r="H2295" s="29">
        <v>1135</v>
      </c>
      <c r="I2295" s="27" t="s">
        <v>4694</v>
      </c>
      <c r="J2295" s="27" t="s">
        <v>4694</v>
      </c>
      <c r="K2295" s="30" t="s">
        <v>4695</v>
      </c>
    </row>
    <row r="2296" spans="1:11">
      <c r="A2296" s="26" t="s">
        <v>10585</v>
      </c>
      <c r="B2296" s="27">
        <v>2002</v>
      </c>
      <c r="C2296" s="27" t="s">
        <v>4704</v>
      </c>
      <c r="D2296" s="26">
        <v>19</v>
      </c>
      <c r="E2296" s="28">
        <f t="shared" si="70"/>
        <v>37456</v>
      </c>
      <c r="F2296" s="27">
        <f t="shared" si="71"/>
        <v>20</v>
      </c>
      <c r="G2296" s="27">
        <v>0</v>
      </c>
      <c r="H2296" s="29">
        <v>1132</v>
      </c>
      <c r="I2296" s="27" t="s">
        <v>4694</v>
      </c>
      <c r="J2296" s="27" t="s">
        <v>4693</v>
      </c>
      <c r="K2296" s="30" t="s">
        <v>4695</v>
      </c>
    </row>
    <row r="2297" spans="1:11">
      <c r="A2297" s="26" t="s">
        <v>10587</v>
      </c>
      <c r="B2297" s="27">
        <v>2004</v>
      </c>
      <c r="C2297" s="27" t="s">
        <v>4696</v>
      </c>
      <c r="D2297" s="26">
        <v>14</v>
      </c>
      <c r="E2297" s="28">
        <f t="shared" si="70"/>
        <v>38152</v>
      </c>
      <c r="F2297" s="27">
        <f t="shared" si="71"/>
        <v>18</v>
      </c>
      <c r="G2297" s="27">
        <v>0</v>
      </c>
      <c r="H2297" s="29">
        <v>1131.51</v>
      </c>
      <c r="I2297" s="27" t="s">
        <v>4694</v>
      </c>
      <c r="J2297" s="27" t="s">
        <v>4693</v>
      </c>
      <c r="K2297" s="30" t="s">
        <v>4695</v>
      </c>
    </row>
    <row r="2298" spans="1:11">
      <c r="A2298" s="26" t="s">
        <v>10590</v>
      </c>
      <c r="B2298" s="27">
        <v>2004</v>
      </c>
      <c r="C2298" s="27" t="s">
        <v>4706</v>
      </c>
      <c r="D2298" s="26">
        <v>12</v>
      </c>
      <c r="E2298" s="28">
        <f t="shared" si="70"/>
        <v>38303</v>
      </c>
      <c r="F2298" s="27">
        <f t="shared" si="71"/>
        <v>18</v>
      </c>
      <c r="G2298" s="27">
        <v>0</v>
      </c>
      <c r="H2298" s="29">
        <v>1121.8699999999999</v>
      </c>
      <c r="I2298" s="27" t="s">
        <v>4694</v>
      </c>
      <c r="J2298" s="27" t="s">
        <v>4693</v>
      </c>
      <c r="K2298" s="30" t="s">
        <v>4695</v>
      </c>
    </row>
    <row r="2299" spans="1:11">
      <c r="A2299" s="26" t="s">
        <v>10593</v>
      </c>
      <c r="B2299" s="27">
        <v>2002</v>
      </c>
      <c r="C2299" s="27" t="s">
        <v>4700</v>
      </c>
      <c r="D2299" s="26">
        <v>13</v>
      </c>
      <c r="E2299" s="28">
        <f t="shared" si="70"/>
        <v>37481</v>
      </c>
      <c r="F2299" s="27">
        <f t="shared" si="71"/>
        <v>20</v>
      </c>
      <c r="G2299" s="27">
        <v>0</v>
      </c>
      <c r="H2299" s="29">
        <v>1086</v>
      </c>
      <c r="I2299" s="27" t="s">
        <v>4694</v>
      </c>
      <c r="J2299" s="27" t="s">
        <v>4694</v>
      </c>
      <c r="K2299" s="30" t="s">
        <v>4695</v>
      </c>
    </row>
    <row r="2300" spans="1:11">
      <c r="A2300" s="26" t="s">
        <v>10596</v>
      </c>
      <c r="B2300" s="27">
        <v>1998</v>
      </c>
      <c r="C2300" s="27" t="s">
        <v>4703</v>
      </c>
      <c r="D2300" s="26">
        <v>26</v>
      </c>
      <c r="E2300" s="28">
        <f t="shared" si="70"/>
        <v>36155</v>
      </c>
      <c r="F2300" s="27">
        <f t="shared" si="71"/>
        <v>24</v>
      </c>
      <c r="G2300" s="27">
        <v>0</v>
      </c>
      <c r="H2300" s="29">
        <v>1082</v>
      </c>
      <c r="I2300" s="27" t="s">
        <v>4694</v>
      </c>
      <c r="J2300" s="27" t="s">
        <v>4697</v>
      </c>
      <c r="K2300" s="30" t="s">
        <v>4695</v>
      </c>
    </row>
    <row r="2301" spans="1:11">
      <c r="A2301" s="26" t="s">
        <v>10599</v>
      </c>
      <c r="B2301" s="27">
        <v>1997</v>
      </c>
      <c r="C2301" s="27" t="s">
        <v>4700</v>
      </c>
      <c r="D2301" s="26">
        <v>13</v>
      </c>
      <c r="E2301" s="28">
        <f t="shared" si="70"/>
        <v>35655</v>
      </c>
      <c r="F2301" s="27">
        <f t="shared" si="71"/>
        <v>25</v>
      </c>
      <c r="G2301" s="27">
        <v>0</v>
      </c>
      <c r="H2301" s="29">
        <v>1071</v>
      </c>
      <c r="I2301" s="27" t="s">
        <v>4694</v>
      </c>
      <c r="J2301" s="27" t="s">
        <v>4694</v>
      </c>
      <c r="K2301" s="30" t="s">
        <v>4695</v>
      </c>
    </row>
    <row r="2302" spans="1:11">
      <c r="A2302" s="26" t="s">
        <v>10601</v>
      </c>
      <c r="B2302" s="27">
        <v>2004</v>
      </c>
      <c r="C2302" s="27" t="s">
        <v>4700</v>
      </c>
      <c r="D2302" s="26">
        <v>24</v>
      </c>
      <c r="E2302" s="28">
        <f t="shared" si="70"/>
        <v>38223</v>
      </c>
      <c r="F2302" s="27">
        <f t="shared" si="71"/>
        <v>18</v>
      </c>
      <c r="G2302" s="27">
        <v>0</v>
      </c>
      <c r="H2302" s="29">
        <v>1070</v>
      </c>
      <c r="I2302" s="27" t="s">
        <v>4694</v>
      </c>
      <c r="J2302" s="27" t="s">
        <v>4694</v>
      </c>
      <c r="K2302" s="30" t="s">
        <v>4695</v>
      </c>
    </row>
    <row r="2303" spans="1:11">
      <c r="A2303" s="26" t="s">
        <v>10604</v>
      </c>
      <c r="B2303" s="27">
        <v>1993</v>
      </c>
      <c r="C2303" s="27" t="s">
        <v>4702</v>
      </c>
      <c r="D2303" s="26">
        <v>28</v>
      </c>
      <c r="E2303" s="28">
        <f t="shared" si="70"/>
        <v>34240</v>
      </c>
      <c r="F2303" s="27">
        <f t="shared" si="71"/>
        <v>29</v>
      </c>
      <c r="G2303" s="27">
        <v>0</v>
      </c>
      <c r="H2303" s="29">
        <v>1068</v>
      </c>
      <c r="I2303" s="27" t="s">
        <v>4694</v>
      </c>
      <c r="J2303" s="27" t="s">
        <v>4693</v>
      </c>
      <c r="K2303" s="30" t="s">
        <v>4695</v>
      </c>
    </row>
    <row r="2304" spans="1:11">
      <c r="A2304" s="26" t="s">
        <v>10605</v>
      </c>
      <c r="B2304" s="27">
        <v>1995</v>
      </c>
      <c r="C2304" s="27" t="s">
        <v>4696</v>
      </c>
      <c r="D2304" s="26">
        <v>1</v>
      </c>
      <c r="E2304" s="28">
        <f t="shared" si="70"/>
        <v>34851</v>
      </c>
      <c r="F2304" s="27">
        <f t="shared" si="71"/>
        <v>28</v>
      </c>
      <c r="G2304" s="27">
        <v>0</v>
      </c>
      <c r="H2304" s="29">
        <v>1056</v>
      </c>
      <c r="I2304" s="27" t="s">
        <v>4694</v>
      </c>
      <c r="J2304" s="27" t="s">
        <v>4697</v>
      </c>
      <c r="K2304" s="30" t="s">
        <v>4695</v>
      </c>
    </row>
    <row r="2305" spans="1:11">
      <c r="A2305" s="26" t="s">
        <v>10608</v>
      </c>
      <c r="B2305" s="27">
        <v>2002</v>
      </c>
      <c r="C2305" s="27" t="s">
        <v>4704</v>
      </c>
      <c r="D2305" s="26">
        <v>1</v>
      </c>
      <c r="E2305" s="28">
        <f t="shared" si="70"/>
        <v>37438</v>
      </c>
      <c r="F2305" s="27">
        <f t="shared" si="71"/>
        <v>20</v>
      </c>
      <c r="G2305" s="27">
        <v>0</v>
      </c>
      <c r="H2305" s="29">
        <v>1049</v>
      </c>
      <c r="I2305" s="27" t="s">
        <v>4694</v>
      </c>
      <c r="J2305" s="27" t="s">
        <v>4697</v>
      </c>
      <c r="K2305" s="30" t="s">
        <v>4698</v>
      </c>
    </row>
    <row r="2306" spans="1:11">
      <c r="A2306" s="26" t="s">
        <v>10610</v>
      </c>
      <c r="B2306" s="27">
        <v>2002</v>
      </c>
      <c r="C2306" s="27" t="s">
        <v>4704</v>
      </c>
      <c r="D2306" s="26">
        <v>20</v>
      </c>
      <c r="E2306" s="28">
        <f t="shared" ref="E2306:E2369" si="72">DATE(B2306,MONTH(DATEVALUE("1-"&amp;C2306&amp;"-"&amp;B2306)),D2306)</f>
        <v>37457</v>
      </c>
      <c r="F2306" s="27">
        <f t="shared" ref="F2306:F2369" si="73">DATEDIF(E2306,DATE(2023,6,8),"y")</f>
        <v>20</v>
      </c>
      <c r="G2306" s="27">
        <v>0</v>
      </c>
      <c r="H2306" s="29">
        <v>1047</v>
      </c>
      <c r="I2306" s="27" t="s">
        <v>4694</v>
      </c>
      <c r="J2306" s="27" t="s">
        <v>4693</v>
      </c>
      <c r="K2306" s="30" t="s">
        <v>4695</v>
      </c>
    </row>
    <row r="2307" spans="1:11">
      <c r="A2307" s="26" t="s">
        <v>10613</v>
      </c>
      <c r="B2307" s="27">
        <v>1994</v>
      </c>
      <c r="C2307" s="27" t="s">
        <v>4706</v>
      </c>
      <c r="D2307" s="26">
        <v>17</v>
      </c>
      <c r="E2307" s="28">
        <f t="shared" si="72"/>
        <v>34655</v>
      </c>
      <c r="F2307" s="27">
        <f t="shared" si="73"/>
        <v>28</v>
      </c>
      <c r="G2307" s="27">
        <v>0</v>
      </c>
      <c r="H2307" s="29">
        <v>1044</v>
      </c>
      <c r="I2307" s="27" t="s">
        <v>4694</v>
      </c>
      <c r="J2307" s="27" t="s">
        <v>4697</v>
      </c>
      <c r="K2307" s="30" t="s">
        <v>4695</v>
      </c>
    </row>
    <row r="2308" spans="1:11">
      <c r="A2308" s="26" t="s">
        <v>10615</v>
      </c>
      <c r="B2308" s="27">
        <v>1995</v>
      </c>
      <c r="C2308" s="27" t="s">
        <v>4692</v>
      </c>
      <c r="D2308" s="26">
        <v>5</v>
      </c>
      <c r="E2308" s="28">
        <f t="shared" si="72"/>
        <v>34977</v>
      </c>
      <c r="F2308" s="27">
        <f t="shared" si="73"/>
        <v>27</v>
      </c>
      <c r="G2308" s="27">
        <v>0</v>
      </c>
      <c r="H2308" s="29">
        <v>1033.74</v>
      </c>
      <c r="I2308" s="27" t="s">
        <v>4694</v>
      </c>
      <c r="J2308" s="27" t="s">
        <v>4693</v>
      </c>
      <c r="K2308" s="30" t="s">
        <v>4695</v>
      </c>
    </row>
    <row r="2309" spans="1:11">
      <c r="A2309" s="26" t="s">
        <v>10617</v>
      </c>
      <c r="B2309" s="27">
        <v>1999</v>
      </c>
      <c r="C2309" s="27" t="s">
        <v>4700</v>
      </c>
      <c r="D2309" s="26">
        <v>5</v>
      </c>
      <c r="E2309" s="28">
        <f t="shared" si="72"/>
        <v>36377</v>
      </c>
      <c r="F2309" s="27">
        <f t="shared" si="73"/>
        <v>23</v>
      </c>
      <c r="G2309" s="27">
        <v>0</v>
      </c>
      <c r="H2309" s="29">
        <v>1019</v>
      </c>
      <c r="I2309" s="27" t="s">
        <v>4694</v>
      </c>
      <c r="J2309" s="27" t="s">
        <v>4697</v>
      </c>
      <c r="K2309" s="30" t="s">
        <v>4695</v>
      </c>
    </row>
    <row r="2310" spans="1:11">
      <c r="A2310" s="26" t="s">
        <v>10619</v>
      </c>
      <c r="B2310" s="27">
        <v>2000</v>
      </c>
      <c r="C2310" s="27" t="s">
        <v>4692</v>
      </c>
      <c r="D2310" s="26">
        <v>9</v>
      </c>
      <c r="E2310" s="28">
        <f t="shared" si="72"/>
        <v>36808</v>
      </c>
      <c r="F2310" s="27">
        <f t="shared" si="73"/>
        <v>22</v>
      </c>
      <c r="G2310" s="27">
        <v>0</v>
      </c>
      <c r="H2310" s="29">
        <v>1012</v>
      </c>
      <c r="I2310" s="27" t="s">
        <v>4694</v>
      </c>
      <c r="J2310" s="27" t="s">
        <v>4697</v>
      </c>
      <c r="K2310" s="30" t="s">
        <v>4695</v>
      </c>
    </row>
    <row r="2311" spans="1:11">
      <c r="A2311" s="26" t="s">
        <v>10620</v>
      </c>
      <c r="B2311" s="27">
        <v>1994</v>
      </c>
      <c r="C2311" s="27" t="s">
        <v>4706</v>
      </c>
      <c r="D2311" s="26">
        <v>22</v>
      </c>
      <c r="E2311" s="28">
        <f t="shared" si="72"/>
        <v>34660</v>
      </c>
      <c r="F2311" s="27">
        <f t="shared" si="73"/>
        <v>28</v>
      </c>
      <c r="G2311" s="27">
        <v>0</v>
      </c>
      <c r="H2311" s="29">
        <v>1006.65</v>
      </c>
      <c r="I2311" s="27" t="s">
        <v>4694</v>
      </c>
      <c r="J2311" s="27" t="s">
        <v>4697</v>
      </c>
      <c r="K2311" s="30" t="s">
        <v>4695</v>
      </c>
    </row>
    <row r="2312" spans="1:11">
      <c r="A2312" s="26" t="s">
        <v>10621</v>
      </c>
      <c r="B2312" s="27">
        <v>2001</v>
      </c>
      <c r="C2312" s="27" t="s">
        <v>4700</v>
      </c>
      <c r="D2312" s="26">
        <v>19</v>
      </c>
      <c r="E2312" s="28">
        <f t="shared" si="72"/>
        <v>37122</v>
      </c>
      <c r="F2312" s="27">
        <f t="shared" si="73"/>
        <v>21</v>
      </c>
      <c r="G2312" s="27">
        <v>0</v>
      </c>
      <c r="H2312" s="29">
        <v>964.71</v>
      </c>
      <c r="I2312" s="27" t="s">
        <v>4694</v>
      </c>
      <c r="J2312" s="27" t="s">
        <v>4697</v>
      </c>
      <c r="K2312" s="30" t="s">
        <v>4695</v>
      </c>
    </row>
    <row r="2313" spans="1:11">
      <c r="A2313" s="26" t="s">
        <v>10623</v>
      </c>
      <c r="B2313" s="27">
        <v>1995</v>
      </c>
      <c r="C2313" s="27" t="s">
        <v>4692</v>
      </c>
      <c r="D2313" s="26">
        <v>28</v>
      </c>
      <c r="E2313" s="28">
        <f t="shared" si="72"/>
        <v>35000</v>
      </c>
      <c r="F2313" s="27">
        <f t="shared" si="73"/>
        <v>27</v>
      </c>
      <c r="G2313" s="27">
        <v>0</v>
      </c>
      <c r="H2313" s="29">
        <v>928.59</v>
      </c>
      <c r="I2313" s="27" t="s">
        <v>4694</v>
      </c>
      <c r="J2313" s="27" t="s">
        <v>4693</v>
      </c>
      <c r="K2313" s="30" t="s">
        <v>4695</v>
      </c>
    </row>
    <row r="2314" spans="1:11">
      <c r="A2314" s="26" t="s">
        <v>10625</v>
      </c>
      <c r="B2314" s="27">
        <v>1994</v>
      </c>
      <c r="C2314" s="27" t="s">
        <v>4692</v>
      </c>
      <c r="D2314" s="26">
        <v>30</v>
      </c>
      <c r="E2314" s="28">
        <f t="shared" si="72"/>
        <v>34637</v>
      </c>
      <c r="F2314" s="27">
        <f t="shared" si="73"/>
        <v>28</v>
      </c>
      <c r="G2314" s="27">
        <v>0</v>
      </c>
      <c r="H2314" s="29">
        <v>915.07</v>
      </c>
      <c r="I2314" s="27" t="s">
        <v>4694</v>
      </c>
      <c r="J2314" s="27" t="s">
        <v>4693</v>
      </c>
      <c r="K2314" s="30" t="s">
        <v>4695</v>
      </c>
    </row>
    <row r="2315" spans="1:11">
      <c r="A2315" s="26" t="s">
        <v>10627</v>
      </c>
      <c r="B2315" s="27">
        <v>1993</v>
      </c>
      <c r="C2315" s="27" t="s">
        <v>4706</v>
      </c>
      <c r="D2315" s="26">
        <v>27</v>
      </c>
      <c r="E2315" s="28">
        <f t="shared" si="72"/>
        <v>34300</v>
      </c>
      <c r="F2315" s="27">
        <f t="shared" si="73"/>
        <v>29</v>
      </c>
      <c r="G2315" s="27">
        <v>0</v>
      </c>
      <c r="H2315" s="29">
        <v>896.21</v>
      </c>
      <c r="I2315" s="27" t="s">
        <v>4694</v>
      </c>
      <c r="J2315" s="27" t="s">
        <v>4693</v>
      </c>
      <c r="K2315" s="30" t="s">
        <v>4695</v>
      </c>
    </row>
    <row r="2316" spans="1:11">
      <c r="A2316" s="26" t="s">
        <v>10629</v>
      </c>
      <c r="B2316" s="27">
        <v>2000</v>
      </c>
      <c r="C2316" s="27" t="s">
        <v>4706</v>
      </c>
      <c r="D2316" s="26">
        <v>18</v>
      </c>
      <c r="E2316" s="28">
        <f t="shared" si="72"/>
        <v>36848</v>
      </c>
      <c r="F2316" s="27">
        <f t="shared" si="73"/>
        <v>22</v>
      </c>
      <c r="G2316" s="27">
        <v>0</v>
      </c>
      <c r="H2316" s="29">
        <v>865.41</v>
      </c>
      <c r="I2316" s="27" t="s">
        <v>4694</v>
      </c>
      <c r="J2316" s="27" t="s">
        <v>4693</v>
      </c>
      <c r="K2316" s="30" t="s">
        <v>4695</v>
      </c>
    </row>
    <row r="2317" spans="1:11">
      <c r="A2317" s="26" t="s">
        <v>10631</v>
      </c>
      <c r="B2317" s="27">
        <v>2004</v>
      </c>
      <c r="C2317" s="27" t="s">
        <v>4692</v>
      </c>
      <c r="D2317" s="26">
        <v>7</v>
      </c>
      <c r="E2317" s="28">
        <f t="shared" si="72"/>
        <v>38267</v>
      </c>
      <c r="F2317" s="27">
        <f t="shared" si="73"/>
        <v>18</v>
      </c>
      <c r="G2317" s="27">
        <v>0</v>
      </c>
      <c r="H2317" s="29">
        <v>830.52</v>
      </c>
      <c r="I2317" s="27" t="s">
        <v>4694</v>
      </c>
      <c r="J2317" s="27" t="s">
        <v>4697</v>
      </c>
      <c r="K2317" s="30" t="s">
        <v>4701</v>
      </c>
    </row>
    <row r="2318" spans="1:11">
      <c r="A2318" s="26" t="s">
        <v>10633</v>
      </c>
      <c r="B2318" s="27">
        <v>1995</v>
      </c>
      <c r="C2318" s="27" t="s">
        <v>4703</v>
      </c>
      <c r="D2318" s="26">
        <v>7</v>
      </c>
      <c r="E2318" s="28">
        <f t="shared" si="72"/>
        <v>35040</v>
      </c>
      <c r="F2318" s="27">
        <f t="shared" si="73"/>
        <v>27</v>
      </c>
      <c r="G2318" s="27">
        <v>0</v>
      </c>
      <c r="H2318" s="29">
        <v>773.54</v>
      </c>
      <c r="I2318" s="27" t="s">
        <v>4694</v>
      </c>
      <c r="J2318" s="27" t="s">
        <v>4697</v>
      </c>
      <c r="K2318" s="30" t="s">
        <v>4695</v>
      </c>
    </row>
    <row r="2319" spans="1:11">
      <c r="A2319" s="26" t="s">
        <v>10635</v>
      </c>
      <c r="B2319" s="27">
        <v>1996</v>
      </c>
      <c r="C2319" s="27" t="s">
        <v>4702</v>
      </c>
      <c r="D2319" s="26">
        <v>18</v>
      </c>
      <c r="E2319" s="28">
        <f t="shared" si="72"/>
        <v>35326</v>
      </c>
      <c r="F2319" s="27">
        <f t="shared" si="73"/>
        <v>26</v>
      </c>
      <c r="G2319" s="27">
        <v>0</v>
      </c>
      <c r="H2319" s="29">
        <v>770.38</v>
      </c>
      <c r="I2319" s="27" t="s">
        <v>4694</v>
      </c>
      <c r="J2319" s="27" t="s">
        <v>4697</v>
      </c>
      <c r="K2319" s="30" t="s">
        <v>4698</v>
      </c>
    </row>
    <row r="2320" spans="1:11">
      <c r="A2320" s="26" t="s">
        <v>10637</v>
      </c>
      <c r="B2320" s="27">
        <v>1993</v>
      </c>
      <c r="C2320" s="27" t="s">
        <v>4696</v>
      </c>
      <c r="D2320" s="26">
        <v>28</v>
      </c>
      <c r="E2320" s="28">
        <f t="shared" si="72"/>
        <v>34148</v>
      </c>
      <c r="F2320" s="27">
        <f t="shared" si="73"/>
        <v>29</v>
      </c>
      <c r="G2320" s="27">
        <v>0</v>
      </c>
      <c r="H2320" s="29">
        <v>770</v>
      </c>
      <c r="I2320" s="27" t="s">
        <v>4694</v>
      </c>
      <c r="J2320" s="27" t="s">
        <v>4694</v>
      </c>
      <c r="K2320" s="30" t="s">
        <v>4695</v>
      </c>
    </row>
    <row r="2321" spans="1:11">
      <c r="A2321" s="26" t="s">
        <v>10640</v>
      </c>
      <c r="B2321" s="27">
        <v>1996</v>
      </c>
      <c r="C2321" s="27" t="s">
        <v>4692</v>
      </c>
      <c r="D2321" s="26">
        <v>22</v>
      </c>
      <c r="E2321" s="28">
        <f t="shared" si="72"/>
        <v>35360</v>
      </c>
      <c r="F2321" s="27">
        <f t="shared" si="73"/>
        <v>26</v>
      </c>
      <c r="G2321" s="27">
        <v>0</v>
      </c>
      <c r="H2321" s="29">
        <v>760</v>
      </c>
      <c r="I2321" s="27" t="s">
        <v>4694</v>
      </c>
      <c r="J2321" s="27" t="s">
        <v>4694</v>
      </c>
      <c r="K2321" s="30" t="s">
        <v>4695</v>
      </c>
    </row>
    <row r="2322" spans="1:11">
      <c r="A2322" s="26" t="s">
        <v>10643</v>
      </c>
      <c r="B2322" s="27">
        <v>1993</v>
      </c>
      <c r="C2322" s="27" t="s">
        <v>4700</v>
      </c>
      <c r="D2322" s="26">
        <v>9</v>
      </c>
      <c r="E2322" s="28">
        <f t="shared" si="72"/>
        <v>34190</v>
      </c>
      <c r="F2322" s="27">
        <f t="shared" si="73"/>
        <v>29</v>
      </c>
      <c r="G2322" s="27">
        <v>0</v>
      </c>
      <c r="H2322" s="29">
        <v>760</v>
      </c>
      <c r="I2322" s="27" t="s">
        <v>4694</v>
      </c>
      <c r="J2322" s="27" t="s">
        <v>4693</v>
      </c>
      <c r="K2322" s="30" t="s">
        <v>4695</v>
      </c>
    </row>
    <row r="2323" spans="1:11">
      <c r="A2323" s="26" t="s">
        <v>10645</v>
      </c>
      <c r="B2323" s="27">
        <v>2002</v>
      </c>
      <c r="C2323" s="27" t="s">
        <v>4702</v>
      </c>
      <c r="D2323" s="26">
        <v>19</v>
      </c>
      <c r="E2323" s="28">
        <f t="shared" si="72"/>
        <v>37518</v>
      </c>
      <c r="F2323" s="27">
        <f t="shared" si="73"/>
        <v>20</v>
      </c>
      <c r="G2323" s="27">
        <v>0</v>
      </c>
      <c r="H2323" s="29">
        <v>750</v>
      </c>
      <c r="I2323" s="27" t="s">
        <v>4694</v>
      </c>
      <c r="J2323" s="27" t="s">
        <v>4693</v>
      </c>
      <c r="K2323" s="30" t="s">
        <v>4698</v>
      </c>
    </row>
    <row r="2324" spans="1:11">
      <c r="A2324" s="26" t="s">
        <v>10648</v>
      </c>
      <c r="B2324" s="27">
        <v>1999</v>
      </c>
      <c r="C2324" s="27" t="s">
        <v>4703</v>
      </c>
      <c r="D2324" s="26">
        <v>14</v>
      </c>
      <c r="E2324" s="28">
        <f t="shared" si="72"/>
        <v>36508</v>
      </c>
      <c r="F2324" s="27">
        <f t="shared" si="73"/>
        <v>23</v>
      </c>
      <c r="G2324" s="27">
        <v>0</v>
      </c>
      <c r="H2324" s="29">
        <v>722.99</v>
      </c>
      <c r="I2324" s="27" t="s">
        <v>4694</v>
      </c>
      <c r="J2324" s="27" t="s">
        <v>4693</v>
      </c>
      <c r="K2324" s="30" t="s">
        <v>4695</v>
      </c>
    </row>
    <row r="2325" spans="1:11">
      <c r="A2325" s="26" t="s">
        <v>10650</v>
      </c>
      <c r="B2325" s="27">
        <v>1999</v>
      </c>
      <c r="C2325" s="27" t="s">
        <v>4703</v>
      </c>
      <c r="D2325" s="26">
        <v>26</v>
      </c>
      <c r="E2325" s="28">
        <f t="shared" si="72"/>
        <v>36520</v>
      </c>
      <c r="F2325" s="27">
        <f t="shared" si="73"/>
        <v>23</v>
      </c>
      <c r="G2325" s="27">
        <v>0</v>
      </c>
      <c r="H2325" s="29">
        <v>700</v>
      </c>
      <c r="I2325" s="27" t="s">
        <v>4697</v>
      </c>
      <c r="J2325" s="27" t="s">
        <v>4694</v>
      </c>
      <c r="K2325" s="30" t="s">
        <v>4695</v>
      </c>
    </row>
    <row r="2326" spans="1:11">
      <c r="A2326" s="26" t="s">
        <v>10653</v>
      </c>
      <c r="B2326" s="27">
        <v>2001</v>
      </c>
      <c r="C2326" s="27" t="s">
        <v>4702</v>
      </c>
      <c r="D2326" s="26">
        <v>12</v>
      </c>
      <c r="E2326" s="28">
        <f t="shared" si="72"/>
        <v>37146</v>
      </c>
      <c r="F2326" s="27">
        <f t="shared" si="73"/>
        <v>21</v>
      </c>
      <c r="G2326" s="27">
        <v>0</v>
      </c>
      <c r="H2326" s="29">
        <v>687.54</v>
      </c>
      <c r="I2326" s="27" t="s">
        <v>4694</v>
      </c>
      <c r="J2326" s="27" t="s">
        <v>4697</v>
      </c>
      <c r="K2326" s="30" t="s">
        <v>4695</v>
      </c>
    </row>
    <row r="2327" spans="1:11">
      <c r="A2327" s="26" t="s">
        <v>10655</v>
      </c>
      <c r="B2327" s="27">
        <v>1997</v>
      </c>
      <c r="C2327" s="27" t="s">
        <v>4706</v>
      </c>
      <c r="D2327" s="26">
        <v>9</v>
      </c>
      <c r="E2327" s="28">
        <f t="shared" si="72"/>
        <v>35743</v>
      </c>
      <c r="F2327" s="27">
        <f t="shared" si="73"/>
        <v>25</v>
      </c>
      <c r="G2327" s="27">
        <v>0</v>
      </c>
      <c r="H2327" s="29">
        <v>670</v>
      </c>
      <c r="I2327" s="27" t="s">
        <v>4694</v>
      </c>
      <c r="J2327" s="27" t="s">
        <v>4694</v>
      </c>
      <c r="K2327" s="30" t="s">
        <v>4695</v>
      </c>
    </row>
    <row r="2328" spans="1:11">
      <c r="A2328" s="26" t="s">
        <v>10658</v>
      </c>
      <c r="B2328" s="27">
        <v>2002</v>
      </c>
      <c r="C2328" s="27" t="s">
        <v>4706</v>
      </c>
      <c r="D2328" s="26">
        <v>29</v>
      </c>
      <c r="E2328" s="28">
        <f t="shared" si="72"/>
        <v>37589</v>
      </c>
      <c r="F2328" s="27">
        <f t="shared" si="73"/>
        <v>20</v>
      </c>
      <c r="G2328" s="27">
        <v>0</v>
      </c>
      <c r="H2328" s="29">
        <v>668</v>
      </c>
      <c r="I2328" s="27" t="s">
        <v>4694</v>
      </c>
      <c r="J2328" s="27" t="s">
        <v>4697</v>
      </c>
      <c r="K2328" s="30" t="s">
        <v>4698</v>
      </c>
    </row>
    <row r="2329" spans="1:11">
      <c r="A2329" s="26" t="s">
        <v>10659</v>
      </c>
      <c r="B2329" s="27">
        <v>1995</v>
      </c>
      <c r="C2329" s="27" t="s">
        <v>4704</v>
      </c>
      <c r="D2329" s="26">
        <v>4</v>
      </c>
      <c r="E2329" s="28">
        <f t="shared" si="72"/>
        <v>34884</v>
      </c>
      <c r="F2329" s="27">
        <f t="shared" si="73"/>
        <v>27</v>
      </c>
      <c r="G2329" s="27">
        <v>0</v>
      </c>
      <c r="H2329" s="29">
        <v>650</v>
      </c>
      <c r="I2329" s="27" t="s">
        <v>4694</v>
      </c>
      <c r="J2329" s="27" t="s">
        <v>4694</v>
      </c>
      <c r="K2329" s="30" t="s">
        <v>4695</v>
      </c>
    </row>
    <row r="2330" spans="1:11">
      <c r="A2330" s="26" t="s">
        <v>10661</v>
      </c>
      <c r="B2330" s="27">
        <v>1993</v>
      </c>
      <c r="C2330" s="27" t="s">
        <v>4696</v>
      </c>
      <c r="D2330" s="26">
        <v>1</v>
      </c>
      <c r="E2330" s="28">
        <f t="shared" si="72"/>
        <v>34121</v>
      </c>
      <c r="F2330" s="27">
        <f t="shared" si="73"/>
        <v>30</v>
      </c>
      <c r="G2330" s="27">
        <v>0</v>
      </c>
      <c r="H2330" s="29">
        <v>650</v>
      </c>
      <c r="I2330" s="27" t="s">
        <v>4694</v>
      </c>
      <c r="J2330" s="27" t="s">
        <v>4694</v>
      </c>
      <c r="K2330" s="30" t="s">
        <v>4695</v>
      </c>
    </row>
    <row r="2331" spans="1:11">
      <c r="A2331" s="26" t="s">
        <v>10664</v>
      </c>
      <c r="B2331" s="27">
        <v>2001</v>
      </c>
      <c r="C2331" s="27" t="s">
        <v>4706</v>
      </c>
      <c r="D2331" s="26">
        <v>20</v>
      </c>
      <c r="E2331" s="28">
        <f t="shared" si="72"/>
        <v>37215</v>
      </c>
      <c r="F2331" s="27">
        <f t="shared" si="73"/>
        <v>21</v>
      </c>
      <c r="G2331" s="27">
        <v>0</v>
      </c>
      <c r="H2331" s="29">
        <v>646.14</v>
      </c>
      <c r="I2331" s="27" t="s">
        <v>4694</v>
      </c>
      <c r="J2331" s="27" t="s">
        <v>4694</v>
      </c>
      <c r="K2331" s="30" t="s">
        <v>4698</v>
      </c>
    </row>
    <row r="2332" spans="1:11">
      <c r="A2332" s="26" t="s">
        <v>10667</v>
      </c>
      <c r="B2332" s="27">
        <v>1998</v>
      </c>
      <c r="C2332" s="27" t="s">
        <v>4704</v>
      </c>
      <c r="D2332" s="26">
        <v>27</v>
      </c>
      <c r="E2332" s="28">
        <f t="shared" si="72"/>
        <v>36003</v>
      </c>
      <c r="F2332" s="27">
        <f t="shared" si="73"/>
        <v>24</v>
      </c>
      <c r="G2332" s="27">
        <v>0</v>
      </c>
      <c r="H2332" s="29">
        <v>637.26</v>
      </c>
      <c r="I2332" s="27" t="s">
        <v>4694</v>
      </c>
      <c r="J2332" s="27" t="s">
        <v>4694</v>
      </c>
      <c r="K2332" s="30" t="s">
        <v>4695</v>
      </c>
    </row>
    <row r="2333" spans="1:11">
      <c r="A2333" s="26" t="s">
        <v>10669</v>
      </c>
      <c r="B2333" s="27">
        <v>1992</v>
      </c>
      <c r="C2333" s="27" t="s">
        <v>4702</v>
      </c>
      <c r="D2333" s="26">
        <v>13</v>
      </c>
      <c r="E2333" s="28">
        <f t="shared" si="72"/>
        <v>33860</v>
      </c>
      <c r="F2333" s="27">
        <f t="shared" si="73"/>
        <v>30</v>
      </c>
      <c r="G2333" s="27">
        <v>0</v>
      </c>
      <c r="H2333" s="29">
        <v>604.54</v>
      </c>
      <c r="I2333" s="27" t="s">
        <v>4694</v>
      </c>
      <c r="J2333" s="27" t="s">
        <v>4694</v>
      </c>
      <c r="K2333" s="30" t="s">
        <v>4695</v>
      </c>
    </row>
    <row r="2334" spans="1:11">
      <c r="A2334" s="26" t="s">
        <v>10672</v>
      </c>
      <c r="B2334" s="27">
        <v>1993</v>
      </c>
      <c r="C2334" s="27" t="s">
        <v>4696</v>
      </c>
      <c r="D2334" s="26">
        <v>30</v>
      </c>
      <c r="E2334" s="28">
        <f t="shared" si="72"/>
        <v>34150</v>
      </c>
      <c r="F2334" s="27">
        <f t="shared" si="73"/>
        <v>29</v>
      </c>
      <c r="G2334" s="27">
        <v>0</v>
      </c>
      <c r="H2334" s="29">
        <v>600</v>
      </c>
      <c r="I2334" s="27" t="s">
        <v>4697</v>
      </c>
      <c r="J2334" s="27" t="s">
        <v>4693</v>
      </c>
      <c r="K2334" s="30" t="s">
        <v>4695</v>
      </c>
    </row>
    <row r="2335" spans="1:11">
      <c r="A2335" s="26" t="s">
        <v>10674</v>
      </c>
      <c r="B2335" s="27">
        <v>1992</v>
      </c>
      <c r="C2335" s="27" t="s">
        <v>4706</v>
      </c>
      <c r="D2335" s="26">
        <v>30</v>
      </c>
      <c r="E2335" s="28">
        <f t="shared" si="72"/>
        <v>33938</v>
      </c>
      <c r="F2335" s="27">
        <f t="shared" si="73"/>
        <v>30</v>
      </c>
      <c r="G2335" s="27">
        <v>0</v>
      </c>
      <c r="H2335" s="29">
        <v>570.62</v>
      </c>
      <c r="I2335" s="27" t="s">
        <v>4697</v>
      </c>
      <c r="J2335" s="27" t="s">
        <v>4693</v>
      </c>
      <c r="K2335" s="30" t="s">
        <v>4695</v>
      </c>
    </row>
    <row r="2336" spans="1:11">
      <c r="A2336" s="26" t="s">
        <v>10677</v>
      </c>
      <c r="B2336" s="27">
        <v>1992</v>
      </c>
      <c r="C2336" s="27" t="s">
        <v>4704</v>
      </c>
      <c r="D2336" s="26">
        <v>9</v>
      </c>
      <c r="E2336" s="28">
        <f t="shared" si="72"/>
        <v>33794</v>
      </c>
      <c r="F2336" s="27">
        <f t="shared" si="73"/>
        <v>30</v>
      </c>
      <c r="G2336" s="27">
        <v>0</v>
      </c>
      <c r="H2336" s="29">
        <v>563.84</v>
      </c>
      <c r="I2336" s="27" t="s">
        <v>4697</v>
      </c>
      <c r="J2336" s="27" t="s">
        <v>4694</v>
      </c>
      <c r="K2336" s="30" t="s">
        <v>10711</v>
      </c>
    </row>
    <row r="2337" spans="1:11">
      <c r="A2337" s="26" t="s">
        <v>10712</v>
      </c>
      <c r="B2337" s="27">
        <v>1987</v>
      </c>
      <c r="C2337" s="27" t="s">
        <v>4706</v>
      </c>
      <c r="D2337" s="26">
        <v>27</v>
      </c>
      <c r="E2337" s="28">
        <f t="shared" si="72"/>
        <v>32108</v>
      </c>
      <c r="F2337" s="27">
        <f t="shared" si="73"/>
        <v>35</v>
      </c>
      <c r="G2337" s="27">
        <v>2</v>
      </c>
      <c r="H2337" s="29">
        <v>20984.09</v>
      </c>
      <c r="I2337" s="27" t="s">
        <v>4697</v>
      </c>
      <c r="J2337" s="27" t="s">
        <v>4697</v>
      </c>
      <c r="K2337" s="30" t="s">
        <v>4707</v>
      </c>
    </row>
    <row r="2338" spans="1:11">
      <c r="A2338" s="26" t="s">
        <v>10713</v>
      </c>
      <c r="B2338" s="27">
        <v>2004</v>
      </c>
      <c r="C2338" s="27" t="s">
        <v>4706</v>
      </c>
      <c r="D2338" s="26">
        <v>1</v>
      </c>
      <c r="E2338" s="28">
        <f t="shared" si="72"/>
        <v>38292</v>
      </c>
      <c r="F2338" s="27">
        <f t="shared" si="73"/>
        <v>18</v>
      </c>
      <c r="G2338" s="27">
        <v>2</v>
      </c>
      <c r="H2338" s="29">
        <v>34303.17</v>
      </c>
      <c r="I2338" s="27" t="s">
        <v>4693</v>
      </c>
      <c r="J2338" s="27" t="s">
        <v>4694</v>
      </c>
      <c r="K2338" s="30" t="s">
        <v>4695</v>
      </c>
    </row>
    <row r="2339" spans="1:11">
      <c r="A2339" s="26" t="s">
        <v>10711</v>
      </c>
      <c r="B2339" s="27">
        <v>2004</v>
      </c>
      <c r="C2339" s="27" t="s">
        <v>4706</v>
      </c>
      <c r="D2339" s="26">
        <v>6</v>
      </c>
      <c r="E2339" s="28">
        <f t="shared" si="72"/>
        <v>38297</v>
      </c>
      <c r="F2339" s="27">
        <f t="shared" si="73"/>
        <v>18</v>
      </c>
      <c r="G2339" s="27">
        <v>0</v>
      </c>
      <c r="H2339" s="29">
        <v>1137.01</v>
      </c>
      <c r="I2339" s="27" t="s">
        <v>4694</v>
      </c>
      <c r="J2339" s="27" t="s">
        <v>4693</v>
      </c>
      <c r="K2339" s="30" t="s">
        <v>4695</v>
      </c>
    </row>
    <row r="2340" spans="1:11">
      <c r="H2340"/>
    </row>
    <row r="2341" spans="1:11">
      <c r="H2341"/>
    </row>
    <row r="2342" spans="1:11">
      <c r="H2342"/>
    </row>
    <row r="2343" spans="1:11">
      <c r="H2343"/>
    </row>
    <row r="2344" spans="1:11">
      <c r="H2344"/>
    </row>
  </sheetData>
  <mergeCells count="8">
    <mergeCell ref="N13:S14"/>
    <mergeCell ref="N15:S15"/>
    <mergeCell ref="N16:S17"/>
    <mergeCell ref="N2:S5"/>
    <mergeCell ref="N6:S7"/>
    <mergeCell ref="N8:S9"/>
    <mergeCell ref="N10:S11"/>
    <mergeCell ref="N12:S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FAF9-A675-428D-8DBB-647698CF43D4}">
  <dimension ref="A1:Q2349"/>
  <sheetViews>
    <sheetView topLeftCell="A2332" workbookViewId="0"/>
  </sheetViews>
  <sheetFormatPr defaultRowHeight="14.4"/>
  <cols>
    <col min="1" max="1" width="10.6640625" customWidth="1"/>
    <col min="2" max="2" width="13.109375" customWidth="1"/>
    <col min="3" max="3" width="11.5546875" customWidth="1"/>
    <col min="4" max="4" width="10.88671875" customWidth="1"/>
    <col min="5" max="5" width="11.109375" customWidth="1"/>
    <col min="6" max="6" width="14.6640625" customWidth="1"/>
    <col min="7" max="7" width="11.6640625" customWidth="1"/>
    <col min="8" max="8" width="13.5546875" customWidth="1"/>
    <col min="9" max="9" width="11.109375" customWidth="1"/>
    <col min="10" max="11" width="14.33203125" customWidth="1"/>
    <col min="12" max="12" width="12.88671875" style="11" customWidth="1"/>
    <col min="13" max="13" width="13.5546875" customWidth="1"/>
    <col min="14" max="14" width="10" customWidth="1"/>
    <col min="16" max="16" width="10.33203125" customWidth="1"/>
  </cols>
  <sheetData>
    <row r="1" spans="1:17" ht="28.8">
      <c r="A1" s="17" t="s">
        <v>4720</v>
      </c>
      <c r="B1" s="17" t="s">
        <v>4722</v>
      </c>
      <c r="C1" s="17" t="s">
        <v>4672</v>
      </c>
      <c r="D1" s="17" t="s">
        <v>10714</v>
      </c>
      <c r="E1" s="17" t="s">
        <v>10681</v>
      </c>
      <c r="F1" s="17" t="s">
        <v>10682</v>
      </c>
      <c r="G1" s="17" t="s">
        <v>10683</v>
      </c>
      <c r="H1" s="17" t="s">
        <v>10684</v>
      </c>
      <c r="I1" s="17" t="s">
        <v>10685</v>
      </c>
      <c r="J1" s="17" t="s">
        <v>10680</v>
      </c>
      <c r="K1" s="17" t="s">
        <v>10715</v>
      </c>
      <c r="L1" s="18" t="s">
        <v>10696</v>
      </c>
      <c r="M1" s="17" t="s">
        <v>10699</v>
      </c>
      <c r="N1" s="17" t="s">
        <v>10700</v>
      </c>
      <c r="O1" s="17" t="s">
        <v>10701</v>
      </c>
      <c r="P1" s="17" t="s">
        <v>10702</v>
      </c>
      <c r="Q1" s="17" t="s">
        <v>10697</v>
      </c>
    </row>
    <row r="2" spans="1:17">
      <c r="A2" s="12" t="s">
        <v>4724</v>
      </c>
      <c r="B2" s="13" t="str">
        <f>_xlfn.XLOOKUP(A2,'Customer Names'!$A$2:$A$2336,'Customer Names'!$C$2:$C$2336,"Not Found")</f>
        <v>Kelly</v>
      </c>
      <c r="C2" s="13">
        <f>_xlfn.XLOOKUP(A2,'Medical Examine'!$A$2:$A$2336,'Medical Examine'!$B$2:$B$2336,"Not Found")</f>
        <v>47.41</v>
      </c>
      <c r="D2" s="13">
        <f>_xlfn.XLOOKUP(A2,'Medical Examine'!$A$2:$A$2336,'Medical Examine'!$D$2:$D$2336,"Not Found")</f>
        <v>7.47</v>
      </c>
      <c r="E2" s="14" t="str">
        <f>_xlfn.XLOOKUP(A2,'Medical Examine'!$A$2:$A$2336,'Medical Examine'!$E$2:$E$2336,"Not Found")</f>
        <v>NO</v>
      </c>
      <c r="F2" s="14" t="str">
        <f>_xlfn.XLOOKUP(A2,'Medical Examine'!$A$2:$A$2336,'Medical Examine'!$F$2:$F$2336,"Not Found")</f>
        <v>NO</v>
      </c>
      <c r="G2" s="14" t="str">
        <f>_xlfn.XLOOKUP(A2,'Medical Examine'!$A$2:$A$2336,'Medical Examine'!$G$2:$G$2336,"Not Found")</f>
        <v>NO</v>
      </c>
      <c r="H2" s="14">
        <f>_xlfn.XLOOKUP(A2,'Medical Examine'!$A$2:$A$2336,'Medical Examine'!$H$2:$H$2336,"Not Found")</f>
        <v>0</v>
      </c>
      <c r="I2" s="14" t="str">
        <f>_xlfn.XLOOKUP(A2,'Medical Examine'!$A$2:$A$2336,'Medical Examine'!$I$2:$I$2336,"Not Found")</f>
        <v>YES</v>
      </c>
      <c r="J2" s="13" t="str">
        <f>_xlfn.XLOOKUP(A2,'Medical Examine'!$A$2:$A$2336,'Medical Examine'!$C$2:$C$2336,"Not Found")</f>
        <v>Obesity</v>
      </c>
      <c r="K2" s="13" t="str">
        <f>IF(D2&gt;=6.5,"Diabetic",IF(D2&gt;=5.7,"Prediabetic","Normal"))</f>
        <v>Diabetic</v>
      </c>
      <c r="L2" s="15">
        <f>_xlfn.XLOOKUP(A2,'Hospitalisation Details'!$A$2:$A$2344,'Hospitalisation Details'!$E$2:$E$2344,"")</f>
        <v>25123</v>
      </c>
      <c r="M2" s="16">
        <f>_xlfn.XLOOKUP(A2,'Hospitalisation Details'!$A$2:$A$2344,'Hospitalisation Details'!$H$2:$H$2344,"")</f>
        <v>63770.43</v>
      </c>
      <c r="N2" s="14" t="str">
        <f>_xlfn.XLOOKUP(A2,'Hospitalisation Details'!$A$2:$A$2344,'Hospitalisation Details'!$I$2:$I$2344,"")</f>
        <v>tier - 1</v>
      </c>
      <c r="O2" s="14" t="str">
        <f>_xlfn.XLOOKUP(A2,'Hospitalisation Details'!$A$2:$A$2344,'Hospitalisation Details'!$J$2:$J$2344,"")</f>
        <v>tier - 3</v>
      </c>
      <c r="P2" s="14" t="str">
        <f>_xlfn.XLOOKUP(A2,'Hospitalisation Details'!$A$2:$A$2344,'Hospitalisation Details'!$K$2:$K$2344,"")</f>
        <v>R1013</v>
      </c>
      <c r="Q2" s="14">
        <f>_xlfn.XLOOKUP(A2,'Hospitalisation Details'!$A$2:$A$2344,'Hospitalisation Details'!$F$2:$F$2344,"")</f>
        <v>54</v>
      </c>
    </row>
    <row r="3" spans="1:17">
      <c r="A3" s="12" t="s">
        <v>4729</v>
      </c>
      <c r="B3" s="13" t="str">
        <f>_xlfn.XLOOKUP(A3,'Customer Names'!$A$2:$A$2336,'Customer Names'!$C$2:$C$2336,"Not Found")</f>
        <v>Matthew D</v>
      </c>
      <c r="C3" s="13">
        <f>_xlfn.XLOOKUP(A3,'Medical Examine'!$A$2:$A$2336,'Medical Examine'!$B$2:$B$2336,"Not Found")</f>
        <v>30.36</v>
      </c>
      <c r="D3" s="13">
        <f>_xlfn.XLOOKUP(A3,'Medical Examine'!$A$2:$A$2336,'Medical Examine'!$D$2:$D$2336,"Not Found")</f>
        <v>5.77</v>
      </c>
      <c r="E3" s="14" t="str">
        <f>_xlfn.XLOOKUP(A3,'Medical Examine'!$A$2:$A$2336,'Medical Examine'!$E$2:$E$2336,"Not Found")</f>
        <v>NO</v>
      </c>
      <c r="F3" s="14" t="str">
        <f>_xlfn.XLOOKUP(A3,'Medical Examine'!$A$2:$A$2336,'Medical Examine'!$F$2:$F$2336,"Not Found")</f>
        <v>NO</v>
      </c>
      <c r="G3" s="14" t="str">
        <f>_xlfn.XLOOKUP(A3,'Medical Examine'!$A$2:$A$2336,'Medical Examine'!$G$2:$G$2336,"Not Found")</f>
        <v>NO</v>
      </c>
      <c r="H3" s="14">
        <f>_xlfn.XLOOKUP(A3,'Medical Examine'!$A$2:$A$2336,'Medical Examine'!$H$2:$H$2336,"Not Found")</f>
        <v>0</v>
      </c>
      <c r="I3" s="14" t="str">
        <f>_xlfn.XLOOKUP(A3,'Medical Examine'!$A$2:$A$2336,'Medical Examine'!$I$2:$I$2336,"Not Found")</f>
        <v>YES</v>
      </c>
      <c r="J3" s="13" t="str">
        <f>_xlfn.XLOOKUP(A3,'Medical Examine'!$A$2:$A$2336,'Medical Examine'!$C$2:$C$2336,"Not Found")</f>
        <v>Obesity</v>
      </c>
      <c r="K3" s="13" t="str">
        <f t="shared" ref="K3:K66" si="0">IF(D3&gt;=6.5,"Diabetic",IF(D3&gt;=5.7,"Prediabetic","Normal"))</f>
        <v>Prediabetic</v>
      </c>
      <c r="L3" s="15">
        <f>_xlfn.XLOOKUP(A3,'Hospitalisation Details'!$A$2:$A$2344,'Hospitalisation Details'!$E$2:$E$2344,"")</f>
        <v>28284</v>
      </c>
      <c r="M3" s="16">
        <f>_xlfn.XLOOKUP(A3,'Hospitalisation Details'!$A$2:$A$2344,'Hospitalisation Details'!$H$2:$H$2344,"")</f>
        <v>62592.87</v>
      </c>
      <c r="N3" s="14" t="str">
        <f>_xlfn.XLOOKUP(A3,'Hospitalisation Details'!$A$2:$A$2344,'Hospitalisation Details'!$I$2:$I$2344,"")</f>
        <v>tier - 2</v>
      </c>
      <c r="O3" s="14" t="str">
        <f>_xlfn.XLOOKUP(A3,'Hospitalisation Details'!$A$2:$A$2344,'Hospitalisation Details'!$J$2:$J$2344,"")</f>
        <v>tier - 3</v>
      </c>
      <c r="P3" s="14" t="str">
        <f>_xlfn.XLOOKUP(A3,'Hospitalisation Details'!$A$2:$A$2344,'Hospitalisation Details'!$K$2:$K$2344,"")</f>
        <v>R1013</v>
      </c>
      <c r="Q3" s="14">
        <f>_xlfn.XLOOKUP(A3,'Hospitalisation Details'!$A$2:$A$2344,'Hospitalisation Details'!$F$2:$F$2344,"")</f>
        <v>46</v>
      </c>
    </row>
    <row r="4" spans="1:17">
      <c r="A4" s="12" t="s">
        <v>4733</v>
      </c>
      <c r="B4" s="13" t="str">
        <f>_xlfn.XLOOKUP(A4,'Customer Names'!$A$2:$A$2336,'Customer Names'!$C$2:$C$2336,"Not Found")</f>
        <v>Phil</v>
      </c>
      <c r="C4" s="13">
        <f>_xlfn.XLOOKUP(A4,'Medical Examine'!$A$2:$A$2336,'Medical Examine'!$B$2:$B$2336,"Not Found")</f>
        <v>34.484999999999999</v>
      </c>
      <c r="D4" s="13">
        <f>_xlfn.XLOOKUP(A4,'Medical Examine'!$A$2:$A$2336,'Medical Examine'!$D$2:$D$2336,"Not Found")</f>
        <v>11.87</v>
      </c>
      <c r="E4" s="14" t="str">
        <f>_xlfn.XLOOKUP(A4,'Medical Examine'!$A$2:$A$2336,'Medical Examine'!$E$2:$E$2336,"Not Found")</f>
        <v>YES</v>
      </c>
      <c r="F4" s="14" t="str">
        <f>_xlfn.XLOOKUP(A4,'Medical Examine'!$A$2:$A$2336,'Medical Examine'!$F$2:$F$2336,"Not Found")</f>
        <v>NO</v>
      </c>
      <c r="G4" s="14" t="str">
        <f>_xlfn.XLOOKUP(A4,'Medical Examine'!$A$2:$A$2336,'Medical Examine'!$G$2:$G$2336,"Not Found")</f>
        <v>NO</v>
      </c>
      <c r="H4" s="14">
        <f>_xlfn.XLOOKUP(A4,'Medical Examine'!$A$2:$A$2336,'Medical Examine'!$H$2:$H$2336,"Not Found")</f>
        <v>2</v>
      </c>
      <c r="I4" s="14" t="str">
        <f>_xlfn.XLOOKUP(A4,'Medical Examine'!$A$2:$A$2336,'Medical Examine'!$I$2:$I$2336,"Not Found")</f>
        <v>YES</v>
      </c>
      <c r="J4" s="13" t="str">
        <f>_xlfn.XLOOKUP(A4,'Medical Examine'!$A$2:$A$2336,'Medical Examine'!$C$2:$C$2336,"Not Found")</f>
        <v>Obesity</v>
      </c>
      <c r="K4" s="13" t="str">
        <f t="shared" si="0"/>
        <v>Diabetic</v>
      </c>
      <c r="L4" s="15">
        <f>_xlfn.XLOOKUP(A4,'Hospitalisation Details'!$A$2:$A$2344,'Hospitalisation Details'!$E$2:$E$2344,"")</f>
        <v>25822</v>
      </c>
      <c r="M4" s="16">
        <f>_xlfn.XLOOKUP(A4,'Hospitalisation Details'!$A$2:$A$2344,'Hospitalisation Details'!$H$2:$H$2344,"")</f>
        <v>60021.4</v>
      </c>
      <c r="N4" s="14" t="str">
        <f>_xlfn.XLOOKUP(A4,'Hospitalisation Details'!$A$2:$A$2344,'Hospitalisation Details'!$I$2:$I$2344,"")</f>
        <v>tier - 1</v>
      </c>
      <c r="O4" s="14" t="str">
        <f>_xlfn.XLOOKUP(A4,'Hospitalisation Details'!$A$2:$A$2344,'Hospitalisation Details'!$J$2:$J$2344,"")</f>
        <v>tier - 1</v>
      </c>
      <c r="P4" s="14" t="str">
        <f>_xlfn.XLOOKUP(A4,'Hospitalisation Details'!$A$2:$A$2344,'Hospitalisation Details'!$K$2:$K$2344,"")</f>
        <v>R1012</v>
      </c>
      <c r="Q4" s="14">
        <f>_xlfn.XLOOKUP(A4,'Hospitalisation Details'!$A$2:$A$2344,'Hospitalisation Details'!$F$2:$F$2344,"")</f>
        <v>52</v>
      </c>
    </row>
    <row r="5" spans="1:17">
      <c r="A5" s="12" t="s">
        <v>4737</v>
      </c>
      <c r="B5" s="13" t="str">
        <f>_xlfn.XLOOKUP(A5,'Customer Names'!$A$2:$A$2336,'Customer Names'!$C$2:$C$2336,"Not Found")</f>
        <v>Kelsey</v>
      </c>
      <c r="C5" s="13">
        <f>_xlfn.XLOOKUP(A5,'Medical Examine'!$A$2:$A$2336,'Medical Examine'!$B$2:$B$2336,"Not Found")</f>
        <v>38.094999999999999</v>
      </c>
      <c r="D5" s="13">
        <f>_xlfn.XLOOKUP(A5,'Medical Examine'!$A$2:$A$2336,'Medical Examine'!$D$2:$D$2336,"Not Found")</f>
        <v>6.05</v>
      </c>
      <c r="E5" s="14" t="str">
        <f>_xlfn.XLOOKUP(A5,'Medical Examine'!$A$2:$A$2336,'Medical Examine'!$E$2:$E$2336,"Not Found")</f>
        <v>NO</v>
      </c>
      <c r="F5" s="14" t="str">
        <f>_xlfn.XLOOKUP(A5,'Medical Examine'!$A$2:$A$2336,'Medical Examine'!$F$2:$F$2336,"Not Found")</f>
        <v>NO</v>
      </c>
      <c r="G5" s="14" t="str">
        <f>_xlfn.XLOOKUP(A5,'Medical Examine'!$A$2:$A$2336,'Medical Examine'!$G$2:$G$2336,"Not Found")</f>
        <v>NO</v>
      </c>
      <c r="H5" s="14">
        <f>_xlfn.XLOOKUP(A5,'Medical Examine'!$A$2:$A$2336,'Medical Examine'!$H$2:$H$2336,"Not Found")</f>
        <v>0</v>
      </c>
      <c r="I5" s="14" t="str">
        <f>_xlfn.XLOOKUP(A5,'Medical Examine'!$A$2:$A$2336,'Medical Examine'!$I$2:$I$2336,"Not Found")</f>
        <v>YES</v>
      </c>
      <c r="J5" s="13" t="str">
        <f>_xlfn.XLOOKUP(A5,'Medical Examine'!$A$2:$A$2336,'Medical Examine'!$C$2:$C$2336,"Not Found")</f>
        <v>Obesity</v>
      </c>
      <c r="K5" s="13" t="str">
        <f t="shared" si="0"/>
        <v>Prediabetic</v>
      </c>
      <c r="L5" s="15">
        <f>_xlfn.XLOOKUP(A5,'Hospitalisation Details'!$A$2:$A$2344,'Hospitalisation Details'!$E$2:$E$2344,"")</f>
        <v>33395</v>
      </c>
      <c r="M5" s="16">
        <f>_xlfn.XLOOKUP(A5,'Hospitalisation Details'!$A$2:$A$2344,'Hospitalisation Details'!$H$2:$H$2344,"")</f>
        <v>58571.07</v>
      </c>
      <c r="N5" s="14" t="str">
        <f>_xlfn.XLOOKUP(A5,'Hospitalisation Details'!$A$2:$A$2344,'Hospitalisation Details'!$I$2:$I$2344,"")</f>
        <v>tier - 1</v>
      </c>
      <c r="O5" s="14" t="str">
        <f>_xlfn.XLOOKUP(A5,'Hospitalisation Details'!$A$2:$A$2344,'Hospitalisation Details'!$J$2:$J$2344,"")</f>
        <v>tier - 3</v>
      </c>
      <c r="P5" s="14" t="str">
        <f>_xlfn.XLOOKUP(A5,'Hospitalisation Details'!$A$2:$A$2344,'Hospitalisation Details'!$K$2:$K$2344,"")</f>
        <v>R1024</v>
      </c>
      <c r="Q5" s="14">
        <f>_xlfn.XLOOKUP(A5,'Hospitalisation Details'!$A$2:$A$2344,'Hospitalisation Details'!$F$2:$F$2344,"")</f>
        <v>32</v>
      </c>
    </row>
    <row r="6" spans="1:17">
      <c r="A6" s="12" t="s">
        <v>4741</v>
      </c>
      <c r="B6" s="13" t="str">
        <f>_xlfn.XLOOKUP(A6,'Customer Names'!$A$2:$A$2336,'Customer Names'!$C$2:$C$2336,"Not Found")</f>
        <v>Kristyn</v>
      </c>
      <c r="C6" s="13">
        <f>_xlfn.XLOOKUP(A6,'Medical Examine'!$A$2:$A$2336,'Medical Examine'!$B$2:$B$2336,"Not Found")</f>
        <v>35.53</v>
      </c>
      <c r="D6" s="13">
        <f>_xlfn.XLOOKUP(A6,'Medical Examine'!$A$2:$A$2336,'Medical Examine'!$D$2:$D$2336,"Not Found")</f>
        <v>5.45</v>
      </c>
      <c r="E6" s="14" t="str">
        <f>_xlfn.XLOOKUP(A6,'Medical Examine'!$A$2:$A$2336,'Medical Examine'!$E$2:$E$2336,"Not Found")</f>
        <v>NO</v>
      </c>
      <c r="F6" s="14" t="str">
        <f>_xlfn.XLOOKUP(A6,'Medical Examine'!$A$2:$A$2336,'Medical Examine'!$F$2:$F$2336,"Not Found")</f>
        <v>NO</v>
      </c>
      <c r="G6" s="14" t="str">
        <f>_xlfn.XLOOKUP(A6,'Medical Examine'!$A$2:$A$2336,'Medical Examine'!$G$2:$G$2336,"Not Found")</f>
        <v>NO</v>
      </c>
      <c r="H6" s="14">
        <f>_xlfn.XLOOKUP(A6,'Medical Examine'!$A$2:$A$2336,'Medical Examine'!$H$2:$H$2336,"Not Found")</f>
        <v>0</v>
      </c>
      <c r="I6" s="14" t="str">
        <f>_xlfn.XLOOKUP(A6,'Medical Examine'!$A$2:$A$2336,'Medical Examine'!$I$2:$I$2336,"Not Found")</f>
        <v>YES</v>
      </c>
      <c r="J6" s="13" t="str">
        <f>_xlfn.XLOOKUP(A6,'Medical Examine'!$A$2:$A$2336,'Medical Examine'!$C$2:$C$2336,"Not Found")</f>
        <v>Obesity</v>
      </c>
      <c r="K6" s="13" t="str">
        <f t="shared" si="0"/>
        <v>Normal</v>
      </c>
      <c r="L6" s="15">
        <f>_xlfn.XLOOKUP(A6,'Hospitalisation Details'!$A$2:$A$2344,'Hospitalisation Details'!$E$2:$E$2344,"")</f>
        <v>32678</v>
      </c>
      <c r="M6" s="16">
        <f>_xlfn.XLOOKUP(A6,'Hospitalisation Details'!$A$2:$A$2344,'Hospitalisation Details'!$H$2:$H$2344,"")</f>
        <v>55135.4</v>
      </c>
      <c r="N6" s="14" t="str">
        <f>_xlfn.XLOOKUP(A6,'Hospitalisation Details'!$A$2:$A$2344,'Hospitalisation Details'!$I$2:$I$2344,"")</f>
        <v>tier - 1</v>
      </c>
      <c r="O6" s="14" t="str">
        <f>_xlfn.XLOOKUP(A6,'Hospitalisation Details'!$A$2:$A$2344,'Hospitalisation Details'!$J$2:$J$2344,"")</f>
        <v>tier - 2</v>
      </c>
      <c r="P6" s="14" t="str">
        <f>_xlfn.XLOOKUP(A6,'Hospitalisation Details'!$A$2:$A$2344,'Hospitalisation Details'!$K$2:$K$2344,"")</f>
        <v>R1012</v>
      </c>
      <c r="Q6" s="14">
        <f>_xlfn.XLOOKUP(A6,'Hospitalisation Details'!$A$2:$A$2344,'Hospitalisation Details'!$F$2:$F$2344,"")</f>
        <v>33</v>
      </c>
    </row>
    <row r="7" spans="1:17">
      <c r="A7" s="12" t="s">
        <v>4744</v>
      </c>
      <c r="B7" s="13" t="str">
        <f>_xlfn.XLOOKUP(A7,'Customer Names'!$A$2:$A$2336,'Customer Names'!$C$2:$C$2336,"Not Found")</f>
        <v>Russell B.</v>
      </c>
      <c r="C7" s="13">
        <f>_xlfn.XLOOKUP(A7,'Medical Examine'!$A$2:$A$2336,'Medical Examine'!$B$2:$B$2336,"Not Found")</f>
        <v>32.799999999999997</v>
      </c>
      <c r="D7" s="13">
        <f>_xlfn.XLOOKUP(A7,'Medical Examine'!$A$2:$A$2336,'Medical Examine'!$D$2:$D$2336,"Not Found")</f>
        <v>6.59</v>
      </c>
      <c r="E7" s="14" t="str">
        <f>_xlfn.XLOOKUP(A7,'Medical Examine'!$A$2:$A$2336,'Medical Examine'!$E$2:$E$2336,"Not Found")</f>
        <v>NO</v>
      </c>
      <c r="F7" s="14" t="str">
        <f>_xlfn.XLOOKUP(A7,'Medical Examine'!$A$2:$A$2336,'Medical Examine'!$F$2:$F$2336,"Not Found")</f>
        <v>NO</v>
      </c>
      <c r="G7" s="14" t="str">
        <f>_xlfn.XLOOKUP(A7,'Medical Examine'!$A$2:$A$2336,'Medical Examine'!$G$2:$G$2336,"Not Found")</f>
        <v>NO</v>
      </c>
      <c r="H7" s="14">
        <f>_xlfn.XLOOKUP(A7,'Medical Examine'!$A$2:$A$2336,'Medical Examine'!$H$2:$H$2336,"Not Found")</f>
        <v>0</v>
      </c>
      <c r="I7" s="14" t="str">
        <f>_xlfn.XLOOKUP(A7,'Medical Examine'!$A$2:$A$2336,'Medical Examine'!$I$2:$I$2336,"Not Found")</f>
        <v>YES</v>
      </c>
      <c r="J7" s="13" t="str">
        <f>_xlfn.XLOOKUP(A7,'Medical Examine'!$A$2:$A$2336,'Medical Examine'!$C$2:$C$2336,"Not Found")</f>
        <v>Obesity</v>
      </c>
      <c r="K7" s="13" t="str">
        <f t="shared" si="0"/>
        <v>Diabetic</v>
      </c>
      <c r="L7" s="15">
        <f>_xlfn.XLOOKUP(A7,'Hospitalisation Details'!$A$2:$A$2344,'Hospitalisation Details'!$E$2:$E$2344,"")</f>
        <v>22862</v>
      </c>
      <c r="M7" s="16">
        <f>_xlfn.XLOOKUP(A7,'Hospitalisation Details'!$A$2:$A$2344,'Hospitalisation Details'!$H$2:$H$2344,"")</f>
        <v>52590.83</v>
      </c>
      <c r="N7" s="14" t="str">
        <f>_xlfn.XLOOKUP(A7,'Hospitalisation Details'!$A$2:$A$2344,'Hospitalisation Details'!$I$2:$I$2344,"")</f>
        <v>tier - 1</v>
      </c>
      <c r="O7" s="14" t="str">
        <f>_xlfn.XLOOKUP(A7,'Hospitalisation Details'!$A$2:$A$2344,'Hospitalisation Details'!$J$2:$J$2344,"")</f>
        <v>tier - 3</v>
      </c>
      <c r="P7" s="14" t="str">
        <f>_xlfn.XLOOKUP(A7,'Hospitalisation Details'!$A$2:$A$2344,'Hospitalisation Details'!$K$2:$K$2344,"")</f>
        <v>R1011</v>
      </c>
      <c r="Q7" s="14">
        <f>_xlfn.XLOOKUP(A7,'Hospitalisation Details'!$A$2:$A$2344,'Hospitalisation Details'!$F$2:$F$2344,"")</f>
        <v>60</v>
      </c>
    </row>
    <row r="8" spans="1:17">
      <c r="A8" s="12" t="s">
        <v>4747</v>
      </c>
      <c r="B8" s="13" t="str">
        <f>_xlfn.XLOOKUP(A8,'Customer Names'!$A$2:$A$2336,'Customer Names'!$C$2:$C$2336,"Not Found")</f>
        <v>Scott</v>
      </c>
      <c r="C8" s="13">
        <f>_xlfn.XLOOKUP(A8,'Medical Examine'!$A$2:$A$2336,'Medical Examine'!$B$2:$B$2336,"Not Found")</f>
        <v>36.4</v>
      </c>
      <c r="D8" s="13">
        <f>_xlfn.XLOOKUP(A8,'Medical Examine'!$A$2:$A$2336,'Medical Examine'!$D$2:$D$2336,"Not Found")</f>
        <v>6.07</v>
      </c>
      <c r="E8" s="14" t="str">
        <f>_xlfn.XLOOKUP(A8,'Medical Examine'!$A$2:$A$2336,'Medical Examine'!$E$2:$E$2336,"Not Found")</f>
        <v>NO</v>
      </c>
      <c r="F8" s="14" t="str">
        <f>_xlfn.XLOOKUP(A8,'Medical Examine'!$A$2:$A$2336,'Medical Examine'!$F$2:$F$2336,"Not Found")</f>
        <v>NO</v>
      </c>
      <c r="G8" s="14" t="str">
        <f>_xlfn.XLOOKUP(A8,'Medical Examine'!$A$2:$A$2336,'Medical Examine'!$G$2:$G$2336,"Not Found")</f>
        <v>NO</v>
      </c>
      <c r="H8" s="14">
        <f>_xlfn.XLOOKUP(A8,'Medical Examine'!$A$2:$A$2336,'Medical Examine'!$H$2:$H$2336,"Not Found")</f>
        <v>0</v>
      </c>
      <c r="I8" s="14" t="str">
        <f>_xlfn.XLOOKUP(A8,'Medical Examine'!$A$2:$A$2336,'Medical Examine'!$I$2:$I$2336,"Not Found")</f>
        <v>YES</v>
      </c>
      <c r="J8" s="13" t="str">
        <f>_xlfn.XLOOKUP(A8,'Medical Examine'!$A$2:$A$2336,'Medical Examine'!$C$2:$C$2336,"Not Found")</f>
        <v>Obesity</v>
      </c>
      <c r="K8" s="13" t="str">
        <f t="shared" si="0"/>
        <v>Prediabetic</v>
      </c>
      <c r="L8" s="15">
        <f>_xlfn.XLOOKUP(A8,'Hospitalisation Details'!$A$2:$A$2344,'Hospitalisation Details'!$E$2:$E$2344,"")</f>
        <v>34634</v>
      </c>
      <c r="M8" s="16">
        <f>_xlfn.XLOOKUP(A8,'Hospitalisation Details'!$A$2:$A$2344,'Hospitalisation Details'!$H$2:$H$2344,"")</f>
        <v>51194.559999999998</v>
      </c>
      <c r="N8" s="14" t="str">
        <f>_xlfn.XLOOKUP(A8,'Hospitalisation Details'!$A$2:$A$2344,'Hospitalisation Details'!$I$2:$I$2344,"")</f>
        <v>tier - 1</v>
      </c>
      <c r="O8" s="14" t="str">
        <f>_xlfn.XLOOKUP(A8,'Hospitalisation Details'!$A$2:$A$2344,'Hospitalisation Details'!$J$2:$J$2344,"")</f>
        <v>tier - 3</v>
      </c>
      <c r="P8" s="14" t="str">
        <f>_xlfn.XLOOKUP(A8,'Hospitalisation Details'!$A$2:$A$2344,'Hospitalisation Details'!$K$2:$K$2344,"")</f>
        <v>R1011</v>
      </c>
      <c r="Q8" s="14">
        <f>_xlfn.XLOOKUP(A8,'Hospitalisation Details'!$A$2:$A$2344,'Hospitalisation Details'!$F$2:$F$2344,"")</f>
        <v>28</v>
      </c>
    </row>
    <row r="9" spans="1:17">
      <c r="A9" s="12" t="s">
        <v>4751</v>
      </c>
      <c r="B9" s="13" t="str">
        <f>_xlfn.XLOOKUP(A9,'Customer Names'!$A$2:$A$2336,'Customer Names'!$C$2:$C$2336,"Not Found")</f>
        <v>Stephen</v>
      </c>
      <c r="C9" s="13">
        <f>_xlfn.XLOOKUP(A9,'Medical Examine'!$A$2:$A$2336,'Medical Examine'!$B$2:$B$2336,"Not Found")</f>
        <v>36.96</v>
      </c>
      <c r="D9" s="13">
        <f>_xlfn.XLOOKUP(A9,'Medical Examine'!$A$2:$A$2336,'Medical Examine'!$D$2:$D$2336,"Not Found")</f>
        <v>7.93</v>
      </c>
      <c r="E9" s="14" t="str">
        <f>_xlfn.XLOOKUP(A9,'Medical Examine'!$A$2:$A$2336,'Medical Examine'!$E$2:$E$2336,"Not Found")</f>
        <v>NO</v>
      </c>
      <c r="F9" s="14" t="str">
        <f>_xlfn.XLOOKUP(A9,'Medical Examine'!$A$2:$A$2336,'Medical Examine'!$F$2:$F$2336,"Not Found")</f>
        <v>NO</v>
      </c>
      <c r="G9" s="14" t="str">
        <f>_xlfn.XLOOKUP(A9,'Medical Examine'!$A$2:$A$2336,'Medical Examine'!$G$2:$G$2336,"Not Found")</f>
        <v>NO</v>
      </c>
      <c r="H9" s="14">
        <f>_xlfn.XLOOKUP(A9,'Medical Examine'!$A$2:$A$2336,'Medical Examine'!$H$2:$H$2336,"Not Found")</f>
        <v>3</v>
      </c>
      <c r="I9" s="14" t="str">
        <f>_xlfn.XLOOKUP(A9,'Medical Examine'!$A$2:$A$2336,'Medical Examine'!$I$2:$I$2336,"Not Found")</f>
        <v>YES</v>
      </c>
      <c r="J9" s="13" t="str">
        <f>_xlfn.XLOOKUP(A9,'Medical Examine'!$A$2:$A$2336,'Medical Examine'!$C$2:$C$2336,"Not Found")</f>
        <v>Obesity</v>
      </c>
      <c r="K9" s="13" t="str">
        <f t="shared" si="0"/>
        <v>Diabetic</v>
      </c>
      <c r="L9" s="15">
        <f>_xlfn.XLOOKUP(A9,'Hospitalisation Details'!$A$2:$A$2344,'Hospitalisation Details'!$E$2:$E$2344,"")</f>
        <v>21363</v>
      </c>
      <c r="M9" s="16">
        <f>_xlfn.XLOOKUP(A9,'Hospitalisation Details'!$A$2:$A$2344,'Hospitalisation Details'!$H$2:$H$2344,"")</f>
        <v>49577.66</v>
      </c>
      <c r="N9" s="14" t="str">
        <f>_xlfn.XLOOKUP(A9,'Hospitalisation Details'!$A$2:$A$2344,'Hospitalisation Details'!$I$2:$I$2344,"")</f>
        <v>tier - 2</v>
      </c>
      <c r="O9" s="14" t="str">
        <f>_xlfn.XLOOKUP(A9,'Hospitalisation Details'!$A$2:$A$2344,'Hospitalisation Details'!$J$2:$J$2344,"")</f>
        <v>tier - 2</v>
      </c>
      <c r="P9" s="14" t="str">
        <f>_xlfn.XLOOKUP(A9,'Hospitalisation Details'!$A$2:$A$2344,'Hospitalisation Details'!$K$2:$K$2344,"")</f>
        <v>R1013</v>
      </c>
      <c r="Q9" s="14">
        <f>_xlfn.XLOOKUP(A9,'Hospitalisation Details'!$A$2:$A$2344,'Hospitalisation Details'!$F$2:$F$2344,"")</f>
        <v>64</v>
      </c>
    </row>
    <row r="10" spans="1:17">
      <c r="A10" s="12" t="s">
        <v>4755</v>
      </c>
      <c r="B10" s="13" t="str">
        <f>_xlfn.XLOOKUP(A10,'Customer Names'!$A$2:$A$2336,'Customer Names'!$C$2:$C$2336,"Not Found")</f>
        <v>Patrick R.</v>
      </c>
      <c r="C10" s="13">
        <f>_xlfn.XLOOKUP(A10,'Medical Examine'!$A$2:$A$2336,'Medical Examine'!$B$2:$B$2336,"Not Found")</f>
        <v>41.14</v>
      </c>
      <c r="D10" s="13">
        <f>_xlfn.XLOOKUP(A10,'Medical Examine'!$A$2:$A$2336,'Medical Examine'!$D$2:$D$2336,"Not Found")</f>
        <v>9.58</v>
      </c>
      <c r="E10" s="14" t="str">
        <f>_xlfn.XLOOKUP(A10,'Medical Examine'!$A$2:$A$2336,'Medical Examine'!$E$2:$E$2336,"Not Found")</f>
        <v>YES</v>
      </c>
      <c r="F10" s="14" t="str">
        <f>_xlfn.XLOOKUP(A10,'Medical Examine'!$A$2:$A$2336,'Medical Examine'!$F$2:$F$2336,"Not Found")</f>
        <v>NO</v>
      </c>
      <c r="G10" s="14" t="str">
        <f>_xlfn.XLOOKUP(A10,'Medical Examine'!$A$2:$A$2336,'Medical Examine'!$G$2:$G$2336,"Not Found")</f>
        <v>YES</v>
      </c>
      <c r="H10" s="14">
        <f>_xlfn.XLOOKUP(A10,'Medical Examine'!$A$2:$A$2336,'Medical Examine'!$H$2:$H$2336,"Not Found")</f>
        <v>1</v>
      </c>
      <c r="I10" s="14" t="str">
        <f>_xlfn.XLOOKUP(A10,'Medical Examine'!$A$2:$A$2336,'Medical Examine'!$I$2:$I$2336,"Not Found")</f>
        <v>YES</v>
      </c>
      <c r="J10" s="13" t="str">
        <f>_xlfn.XLOOKUP(A10,'Medical Examine'!$A$2:$A$2336,'Medical Examine'!$C$2:$C$2336,"Not Found")</f>
        <v>Obesity</v>
      </c>
      <c r="K10" s="13" t="str">
        <f t="shared" si="0"/>
        <v>Diabetic</v>
      </c>
      <c r="L10" s="15">
        <f>_xlfn.XLOOKUP(A10,'Hospitalisation Details'!$A$2:$A$2344,'Hospitalisation Details'!$E$2:$E$2344,"")</f>
        <v>23258</v>
      </c>
      <c r="M10" s="16">
        <f>_xlfn.XLOOKUP(A10,'Hospitalisation Details'!$A$2:$A$2344,'Hospitalisation Details'!$H$2:$H$2344,"")</f>
        <v>48970.25</v>
      </c>
      <c r="N10" s="14" t="str">
        <f>_xlfn.XLOOKUP(A10,'Hospitalisation Details'!$A$2:$A$2344,'Hospitalisation Details'!$I$2:$I$2344,"")</f>
        <v>tier - 1</v>
      </c>
      <c r="O10" s="14" t="str">
        <f>_xlfn.XLOOKUP(A10,'Hospitalisation Details'!$A$2:$A$2344,'Hospitalisation Details'!$J$2:$J$2344,"")</f>
        <v>tier - 2</v>
      </c>
      <c r="P10" s="14" t="str">
        <f>_xlfn.XLOOKUP(A10,'Hospitalisation Details'!$A$2:$A$2344,'Hospitalisation Details'!$K$2:$K$2344,"")</f>
        <v>R1013</v>
      </c>
      <c r="Q10" s="14">
        <f>_xlfn.XLOOKUP(A10,'Hospitalisation Details'!$A$2:$A$2344,'Hospitalisation Details'!$F$2:$F$2344,"")</f>
        <v>59</v>
      </c>
    </row>
    <row r="11" spans="1:17">
      <c r="A11" s="12" t="s">
        <v>4758</v>
      </c>
      <c r="B11" s="13" t="str">
        <f>_xlfn.XLOOKUP(A11,'Customer Names'!$A$2:$A$2336,'Customer Names'!$C$2:$C$2336,"Not Found")</f>
        <v>Brooke N.</v>
      </c>
      <c r="C11" s="13">
        <f>_xlfn.XLOOKUP(A11,'Medical Examine'!$A$2:$A$2336,'Medical Examine'!$B$2:$B$2336,"Not Found")</f>
        <v>38.06</v>
      </c>
      <c r="D11" s="13">
        <f>_xlfn.XLOOKUP(A11,'Medical Examine'!$A$2:$A$2336,'Medical Examine'!$D$2:$D$2336,"Not Found")</f>
        <v>10.79</v>
      </c>
      <c r="E11" s="14" t="str">
        <f>_xlfn.XLOOKUP(A11,'Medical Examine'!$A$2:$A$2336,'Medical Examine'!$E$2:$E$2336,"Not Found")</f>
        <v>NO</v>
      </c>
      <c r="F11" s="14" t="str">
        <f>_xlfn.XLOOKUP(A11,'Medical Examine'!$A$2:$A$2336,'Medical Examine'!$F$2:$F$2336,"Not Found")</f>
        <v>NO</v>
      </c>
      <c r="G11" s="14" t="str">
        <f>_xlfn.XLOOKUP(A11,'Medical Examine'!$A$2:$A$2336,'Medical Examine'!$G$2:$G$2336,"Not Found")</f>
        <v>NO</v>
      </c>
      <c r="H11" s="14">
        <f>_xlfn.XLOOKUP(A11,'Medical Examine'!$A$2:$A$2336,'Medical Examine'!$H$2:$H$2336,"Not Found")</f>
        <v>0</v>
      </c>
      <c r="I11" s="14" t="str">
        <f>_xlfn.XLOOKUP(A11,'Medical Examine'!$A$2:$A$2336,'Medical Examine'!$I$2:$I$2336,"Not Found")</f>
        <v>YES</v>
      </c>
      <c r="J11" s="13" t="str">
        <f>_xlfn.XLOOKUP(A11,'Medical Examine'!$A$2:$A$2336,'Medical Examine'!$C$2:$C$2336,"Not Found")</f>
        <v>Obesity</v>
      </c>
      <c r="K11" s="13" t="str">
        <f t="shared" si="0"/>
        <v>Diabetic</v>
      </c>
      <c r="L11" s="15">
        <f>_xlfn.XLOOKUP(A11,'Hospitalisation Details'!$A$2:$A$2344,'Hospitalisation Details'!$E$2:$E$2344,"")</f>
        <v>28853</v>
      </c>
      <c r="M11" s="16">
        <f>_xlfn.XLOOKUP(A11,'Hospitalisation Details'!$A$2:$A$2344,'Hospitalisation Details'!$H$2:$H$2344,"")</f>
        <v>48885.14</v>
      </c>
      <c r="N11" s="14" t="str">
        <f>_xlfn.XLOOKUP(A11,'Hospitalisation Details'!$A$2:$A$2344,'Hospitalisation Details'!$I$2:$I$2344,"")</f>
        <v>tier - 1</v>
      </c>
      <c r="O11" s="14" t="str">
        <f>_xlfn.XLOOKUP(A11,'Hospitalisation Details'!$A$2:$A$2344,'Hospitalisation Details'!$J$2:$J$2344,"")</f>
        <v>tier - 2</v>
      </c>
      <c r="P11" s="14" t="str">
        <f>_xlfn.XLOOKUP(A11,'Hospitalisation Details'!$A$2:$A$2344,'Hospitalisation Details'!$K$2:$K$2344,"")</f>
        <v>R1013</v>
      </c>
      <c r="Q11" s="14">
        <f>_xlfn.XLOOKUP(A11,'Hospitalisation Details'!$A$2:$A$2344,'Hospitalisation Details'!$F$2:$F$2344,"")</f>
        <v>44</v>
      </c>
    </row>
    <row r="12" spans="1:17">
      <c r="A12" s="12" t="s">
        <v>4761</v>
      </c>
      <c r="B12" s="13" t="str">
        <f>_xlfn.XLOOKUP(A12,'Customer Names'!$A$2:$A$2336,'Customer Names'!$C$2:$C$2336,"Not Found")</f>
        <v>Paola Andrea</v>
      </c>
      <c r="C12" s="13">
        <f>_xlfn.XLOOKUP(A12,'Medical Examine'!$A$2:$A$2336,'Medical Examine'!$B$2:$B$2336,"Not Found")</f>
        <v>37.700000000000003</v>
      </c>
      <c r="D12" s="13">
        <f>_xlfn.XLOOKUP(A12,'Medical Examine'!$A$2:$A$2336,'Medical Examine'!$D$2:$D$2336,"Not Found")</f>
        <v>5.96</v>
      </c>
      <c r="E12" s="14" t="str">
        <f>_xlfn.XLOOKUP(A12,'Medical Examine'!$A$2:$A$2336,'Medical Examine'!$E$2:$E$2336,"Not Found")</f>
        <v>YES</v>
      </c>
      <c r="F12" s="14" t="str">
        <f>_xlfn.XLOOKUP(A12,'Medical Examine'!$A$2:$A$2336,'Medical Examine'!$F$2:$F$2336,"Not Found")</f>
        <v>NO</v>
      </c>
      <c r="G12" s="14" t="str">
        <f>_xlfn.XLOOKUP(A12,'Medical Examine'!$A$2:$A$2336,'Medical Examine'!$G$2:$G$2336,"Not Found")</f>
        <v>NO</v>
      </c>
      <c r="H12" s="14">
        <f>_xlfn.XLOOKUP(A12,'Medical Examine'!$A$2:$A$2336,'Medical Examine'!$H$2:$H$2336,"Not Found")</f>
        <v>2</v>
      </c>
      <c r="I12" s="14" t="str">
        <f>_xlfn.XLOOKUP(A12,'Medical Examine'!$A$2:$A$2336,'Medical Examine'!$I$2:$I$2336,"Not Found")</f>
        <v>YES</v>
      </c>
      <c r="J12" s="13" t="str">
        <f>_xlfn.XLOOKUP(A12,'Medical Examine'!$A$2:$A$2336,'Medical Examine'!$C$2:$C$2336,"Not Found")</f>
        <v>Obesity</v>
      </c>
      <c r="K12" s="13" t="str">
        <f t="shared" si="0"/>
        <v>Prediabetic</v>
      </c>
      <c r="L12" s="15">
        <f>_xlfn.XLOOKUP(A12,'Hospitalisation Details'!$A$2:$A$2344,'Hospitalisation Details'!$E$2:$E$2344,"")</f>
        <v>21753</v>
      </c>
      <c r="M12" s="16">
        <f>_xlfn.XLOOKUP(A12,'Hospitalisation Details'!$A$2:$A$2344,'Hospitalisation Details'!$H$2:$H$2344,"")</f>
        <v>48824.45</v>
      </c>
      <c r="N12" s="14" t="str">
        <f>_xlfn.XLOOKUP(A12,'Hospitalisation Details'!$A$2:$A$2344,'Hospitalisation Details'!$I$2:$I$2344,"")</f>
        <v>tier - 2</v>
      </c>
      <c r="O12" s="14" t="str">
        <f>_xlfn.XLOOKUP(A12,'Hospitalisation Details'!$A$2:$A$2344,'Hospitalisation Details'!$J$2:$J$2344,"")</f>
        <v>tier - 1</v>
      </c>
      <c r="P12" s="14" t="str">
        <f>_xlfn.XLOOKUP(A12,'Hospitalisation Details'!$A$2:$A$2344,'Hospitalisation Details'!$K$2:$K$2344,"")</f>
        <v>R1011</v>
      </c>
      <c r="Q12" s="14">
        <f>_xlfn.XLOOKUP(A12,'Hospitalisation Details'!$A$2:$A$2344,'Hospitalisation Details'!$F$2:$F$2344,"")</f>
        <v>63</v>
      </c>
    </row>
    <row r="13" spans="1:17">
      <c r="A13" s="12" t="s">
        <v>4764</v>
      </c>
      <c r="B13" s="13" t="str">
        <f>_xlfn.XLOOKUP(A13,'Customer Names'!$A$2:$A$2336,'Customer Names'!$C$2:$C$2336,"Not Found")</f>
        <v>David</v>
      </c>
      <c r="C13" s="13">
        <f>_xlfn.XLOOKUP(A13,'Medical Examine'!$A$2:$A$2336,'Medical Examine'!$B$2:$B$2336,"Not Found")</f>
        <v>42.13</v>
      </c>
      <c r="D13" s="13">
        <f>_xlfn.XLOOKUP(A13,'Medical Examine'!$A$2:$A$2336,'Medical Examine'!$D$2:$D$2336,"Not Found")</f>
        <v>11.9</v>
      </c>
      <c r="E13" s="14" t="str">
        <f>_xlfn.XLOOKUP(A13,'Medical Examine'!$A$2:$A$2336,'Medical Examine'!$E$2:$E$2336,"Not Found")</f>
        <v>NO</v>
      </c>
      <c r="F13" s="14" t="str">
        <f>_xlfn.XLOOKUP(A13,'Medical Examine'!$A$2:$A$2336,'Medical Examine'!$F$2:$F$2336,"Not Found")</f>
        <v>NO</v>
      </c>
      <c r="G13" s="14" t="str">
        <f>_xlfn.XLOOKUP(A13,'Medical Examine'!$A$2:$A$2336,'Medical Examine'!$G$2:$G$2336,"Not Found")</f>
        <v>NO</v>
      </c>
      <c r="H13" s="14">
        <f>_xlfn.XLOOKUP(A13,'Medical Examine'!$A$2:$A$2336,'Medical Examine'!$H$2:$H$2336,"Not Found")</f>
        <v>0</v>
      </c>
      <c r="I13" s="14" t="str">
        <f>_xlfn.XLOOKUP(A13,'Medical Examine'!$A$2:$A$2336,'Medical Examine'!$I$2:$I$2336,"Not Found")</f>
        <v>YES</v>
      </c>
      <c r="J13" s="13" t="str">
        <f>_xlfn.XLOOKUP(A13,'Medical Examine'!$A$2:$A$2336,'Medical Examine'!$C$2:$C$2336,"Not Found")</f>
        <v>Obesity</v>
      </c>
      <c r="K13" s="13" t="str">
        <f t="shared" si="0"/>
        <v>Diabetic</v>
      </c>
      <c r="L13" s="15">
        <f>_xlfn.XLOOKUP(A13,'Hospitalisation Details'!$A$2:$A$2344,'Hospitalisation Details'!$E$2:$E$2344,"")</f>
        <v>24042</v>
      </c>
      <c r="M13" s="16">
        <f>_xlfn.XLOOKUP(A13,'Hospitalisation Details'!$A$2:$A$2344,'Hospitalisation Details'!$H$2:$H$2344,"")</f>
        <v>48675.519999999997</v>
      </c>
      <c r="N13" s="14" t="str">
        <f>_xlfn.XLOOKUP(A13,'Hospitalisation Details'!$A$2:$A$2344,'Hospitalisation Details'!$I$2:$I$2344,"")</f>
        <v>tier - 1</v>
      </c>
      <c r="O13" s="14" t="str">
        <f>_xlfn.XLOOKUP(A13,'Hospitalisation Details'!$A$2:$A$2344,'Hospitalisation Details'!$J$2:$J$2344,"")</f>
        <v>tier - 2</v>
      </c>
      <c r="P13" s="14" t="str">
        <f>_xlfn.XLOOKUP(A13,'Hospitalisation Details'!$A$2:$A$2344,'Hospitalisation Details'!$K$2:$K$2344,"")</f>
        <v>R1013</v>
      </c>
      <c r="Q13" s="14">
        <f>_xlfn.XLOOKUP(A13,'Hospitalisation Details'!$A$2:$A$2344,'Hospitalisation Details'!$F$2:$F$2344,"")</f>
        <v>57</v>
      </c>
    </row>
    <row r="14" spans="1:17">
      <c r="A14" s="12" t="s">
        <v>4767</v>
      </c>
      <c r="B14" s="13" t="str">
        <f>_xlfn.XLOOKUP(A14,'Customer Names'!$A$2:$A$2336,'Customer Names'!$C$2:$C$2336,"Not Found")</f>
        <v>Wade</v>
      </c>
      <c r="C14" s="13">
        <f>_xlfn.XLOOKUP(A14,'Medical Examine'!$A$2:$A$2336,'Medical Examine'!$B$2:$B$2336,"Not Found")</f>
        <v>40.92</v>
      </c>
      <c r="D14" s="13">
        <f>_xlfn.XLOOKUP(A14,'Medical Examine'!$A$2:$A$2336,'Medical Examine'!$D$2:$D$2336,"Not Found")</f>
        <v>8.41</v>
      </c>
      <c r="E14" s="14" t="str">
        <f>_xlfn.XLOOKUP(A14,'Medical Examine'!$A$2:$A$2336,'Medical Examine'!$E$2:$E$2336,"Not Found")</f>
        <v>NO</v>
      </c>
      <c r="F14" s="14" t="str">
        <f>_xlfn.XLOOKUP(A14,'Medical Examine'!$A$2:$A$2336,'Medical Examine'!$F$2:$F$2336,"Not Found")</f>
        <v>NO</v>
      </c>
      <c r="G14" s="14" t="str">
        <f>_xlfn.XLOOKUP(A14,'Medical Examine'!$A$2:$A$2336,'Medical Examine'!$G$2:$G$2336,"Not Found")</f>
        <v>NO</v>
      </c>
      <c r="H14" s="14">
        <f>_xlfn.XLOOKUP(A14,'Medical Examine'!$A$2:$A$2336,'Medical Examine'!$H$2:$H$2336,"Not Found")</f>
        <v>0</v>
      </c>
      <c r="I14" s="14" t="str">
        <f>_xlfn.XLOOKUP(A14,'Medical Examine'!$A$2:$A$2336,'Medical Examine'!$I$2:$I$2336,"Not Found")</f>
        <v>YES</v>
      </c>
      <c r="J14" s="13" t="str">
        <f>_xlfn.XLOOKUP(A14,'Medical Examine'!$A$2:$A$2336,'Medical Examine'!$C$2:$C$2336,"Not Found")</f>
        <v>Obesity</v>
      </c>
      <c r="K14" s="13" t="str">
        <f t="shared" si="0"/>
        <v>Diabetic</v>
      </c>
      <c r="L14" s="15">
        <f>_xlfn.XLOOKUP(A14,'Hospitalisation Details'!$A$2:$A$2344,'Hospitalisation Details'!$E$2:$E$2344,"")</f>
        <v>22930</v>
      </c>
      <c r="M14" s="16">
        <f>_xlfn.XLOOKUP(A14,'Hospitalisation Details'!$A$2:$A$2344,'Hospitalisation Details'!$H$2:$H$2344,"")</f>
        <v>48673.56</v>
      </c>
      <c r="N14" s="14" t="str">
        <f>_xlfn.XLOOKUP(A14,'Hospitalisation Details'!$A$2:$A$2344,'Hospitalisation Details'!$I$2:$I$2344,"")</f>
        <v>tier - 1</v>
      </c>
      <c r="O14" s="14" t="str">
        <f>_xlfn.XLOOKUP(A14,'Hospitalisation Details'!$A$2:$A$2344,'Hospitalisation Details'!$J$2:$J$2344,"")</f>
        <v>tier - 2</v>
      </c>
      <c r="P14" s="14" t="str">
        <f>_xlfn.XLOOKUP(A14,'Hospitalisation Details'!$A$2:$A$2344,'Hospitalisation Details'!$K$2:$K$2344,"")</f>
        <v>R1013</v>
      </c>
      <c r="Q14" s="14">
        <f>_xlfn.XLOOKUP(A14,'Hospitalisation Details'!$A$2:$A$2344,'Hospitalisation Details'!$F$2:$F$2344,"")</f>
        <v>60</v>
      </c>
    </row>
    <row r="15" spans="1:17">
      <c r="A15" s="12" t="s">
        <v>4770</v>
      </c>
      <c r="B15" s="13" t="str">
        <f>_xlfn.XLOOKUP(A15,'Customer Names'!$A$2:$A$2336,'Customer Names'!$C$2:$C$2336,"Not Found")</f>
        <v>Franklin</v>
      </c>
      <c r="C15" s="13">
        <f>_xlfn.XLOOKUP(A15,'Medical Examine'!$A$2:$A$2336,'Medical Examine'!$B$2:$B$2336,"Not Found")</f>
        <v>40.564999999999998</v>
      </c>
      <c r="D15" s="13">
        <f>_xlfn.XLOOKUP(A15,'Medical Examine'!$A$2:$A$2336,'Medical Examine'!$D$2:$D$2336,"Not Found")</f>
        <v>7.02</v>
      </c>
      <c r="E15" s="14" t="str">
        <f>_xlfn.XLOOKUP(A15,'Medical Examine'!$A$2:$A$2336,'Medical Examine'!$E$2:$E$2336,"Not Found")</f>
        <v>NO</v>
      </c>
      <c r="F15" s="14" t="str">
        <f>_xlfn.XLOOKUP(A15,'Medical Examine'!$A$2:$A$2336,'Medical Examine'!$F$2:$F$2336,"Not Found")</f>
        <v>NO</v>
      </c>
      <c r="G15" s="14" t="str">
        <f>_xlfn.XLOOKUP(A15,'Medical Examine'!$A$2:$A$2336,'Medical Examine'!$G$2:$G$2336,"Not Found")</f>
        <v>NO</v>
      </c>
      <c r="H15" s="14">
        <f>_xlfn.XLOOKUP(A15,'Medical Examine'!$A$2:$A$2336,'Medical Examine'!$H$2:$H$2336,"Not Found")</f>
        <v>0</v>
      </c>
      <c r="I15" s="14" t="str">
        <f>_xlfn.XLOOKUP(A15,'Medical Examine'!$A$2:$A$2336,'Medical Examine'!$I$2:$I$2336,"Not Found")</f>
        <v>YES</v>
      </c>
      <c r="J15" s="13" t="str">
        <f>_xlfn.XLOOKUP(A15,'Medical Examine'!$A$2:$A$2336,'Medical Examine'!$C$2:$C$2336,"Not Found")</f>
        <v>Obesity</v>
      </c>
      <c r="K15" s="13" t="str">
        <f t="shared" si="0"/>
        <v>Diabetic</v>
      </c>
      <c r="L15" s="15">
        <f>_xlfn.XLOOKUP(A15,'Hospitalisation Details'!$A$2:$A$2344,'Hospitalisation Details'!$E$2:$E$2344,"")</f>
        <v>25173</v>
      </c>
      <c r="M15" s="16">
        <f>_xlfn.XLOOKUP(A15,'Hospitalisation Details'!$A$2:$A$2344,'Hospitalisation Details'!$H$2:$H$2344,"")</f>
        <v>48549.18</v>
      </c>
      <c r="N15" s="14" t="str">
        <f>_xlfn.XLOOKUP(A15,'Hospitalisation Details'!$A$2:$A$2344,'Hospitalisation Details'!$I$2:$I$2344,"")</f>
        <v>tier - 1</v>
      </c>
      <c r="O15" s="14" t="str">
        <f>_xlfn.XLOOKUP(A15,'Hospitalisation Details'!$A$2:$A$2344,'Hospitalisation Details'!$J$2:$J$2344,"")</f>
        <v>tier - 3</v>
      </c>
      <c r="P15" s="14" t="str">
        <f>_xlfn.XLOOKUP(A15,'Hospitalisation Details'!$A$2:$A$2344,'Hospitalisation Details'!$K$2:$K$2344,"")</f>
        <v>R1016</v>
      </c>
      <c r="Q15" s="14">
        <f>_xlfn.XLOOKUP(A15,'Hospitalisation Details'!$A$2:$A$2344,'Hospitalisation Details'!$F$2:$F$2344,"")</f>
        <v>54</v>
      </c>
    </row>
    <row r="16" spans="1:17">
      <c r="A16" s="12" t="s">
        <v>4773</v>
      </c>
      <c r="B16" s="13" t="str">
        <f>_xlfn.XLOOKUP(A16,'Customer Names'!$A$2:$A$2336,'Customer Names'!$C$2:$C$2336,"Not Found")</f>
        <v>Leilani M.</v>
      </c>
      <c r="C16" s="13">
        <f>_xlfn.XLOOKUP(A16,'Medical Examine'!$A$2:$A$2336,'Medical Examine'!$B$2:$B$2336,"Not Found")</f>
        <v>36.384999999999998</v>
      </c>
      <c r="D16" s="13">
        <f>_xlfn.XLOOKUP(A16,'Medical Examine'!$A$2:$A$2336,'Medical Examine'!$D$2:$D$2336,"Not Found")</f>
        <v>7.59</v>
      </c>
      <c r="E16" s="14" t="str">
        <f>_xlfn.XLOOKUP(A16,'Medical Examine'!$A$2:$A$2336,'Medical Examine'!$E$2:$E$2336,"Not Found")</f>
        <v>YES</v>
      </c>
      <c r="F16" s="14" t="str">
        <f>_xlfn.XLOOKUP(A16,'Medical Examine'!$A$2:$A$2336,'Medical Examine'!$F$2:$F$2336,"Not Found")</f>
        <v>NO</v>
      </c>
      <c r="G16" s="14" t="str">
        <f>_xlfn.XLOOKUP(A16,'Medical Examine'!$A$2:$A$2336,'Medical Examine'!$G$2:$G$2336,"Not Found")</f>
        <v>NO</v>
      </c>
      <c r="H16" s="14">
        <f>_xlfn.XLOOKUP(A16,'Medical Examine'!$A$2:$A$2336,'Medical Examine'!$H$2:$H$2336,"Not Found")</f>
        <v>2</v>
      </c>
      <c r="I16" s="14" t="str">
        <f>_xlfn.XLOOKUP(A16,'Medical Examine'!$A$2:$A$2336,'Medical Examine'!$I$2:$I$2336,"Not Found")</f>
        <v>YES</v>
      </c>
      <c r="J16" s="13" t="str">
        <f>_xlfn.XLOOKUP(A16,'Medical Examine'!$A$2:$A$2336,'Medical Examine'!$C$2:$C$2336,"Not Found")</f>
        <v>Obesity</v>
      </c>
      <c r="K16" s="13" t="str">
        <f t="shared" si="0"/>
        <v>Diabetic</v>
      </c>
      <c r="L16" s="15">
        <f>_xlfn.XLOOKUP(A16,'Hospitalisation Details'!$A$2:$A$2344,'Hospitalisation Details'!$E$2:$E$2344,"")</f>
        <v>22636</v>
      </c>
      <c r="M16" s="16">
        <f>_xlfn.XLOOKUP(A16,'Hospitalisation Details'!$A$2:$A$2344,'Hospitalisation Details'!$H$2:$H$2344,"")</f>
        <v>48517.56</v>
      </c>
      <c r="N16" s="14" t="str">
        <f>_xlfn.XLOOKUP(A16,'Hospitalisation Details'!$A$2:$A$2344,'Hospitalisation Details'!$I$2:$I$2344,"")</f>
        <v>tier - 1</v>
      </c>
      <c r="O16" s="14" t="str">
        <f>_xlfn.XLOOKUP(A16,'Hospitalisation Details'!$A$2:$A$2344,'Hospitalisation Details'!$J$2:$J$2344,"")</f>
        <v>tier - 3</v>
      </c>
      <c r="P16" s="14" t="str">
        <f>_xlfn.XLOOKUP(A16,'Hospitalisation Details'!$A$2:$A$2344,'Hospitalisation Details'!$K$2:$K$2344,"")</f>
        <v>R1024</v>
      </c>
      <c r="Q16" s="14">
        <f>_xlfn.XLOOKUP(A16,'Hospitalisation Details'!$A$2:$A$2344,'Hospitalisation Details'!$F$2:$F$2344,"")</f>
        <v>61</v>
      </c>
    </row>
    <row r="17" spans="1:17">
      <c r="A17" s="12" t="s">
        <v>4776</v>
      </c>
      <c r="B17" s="13" t="str">
        <f>_xlfn.XLOOKUP(A17,'Customer Names'!$A$2:$A$2336,'Customer Names'!$C$2:$C$2336,"Not Found")</f>
        <v>Philippe</v>
      </c>
      <c r="C17" s="13">
        <f>_xlfn.XLOOKUP(A17,'Medical Examine'!$A$2:$A$2336,'Medical Examine'!$B$2:$B$2336,"Not Found")</f>
        <v>39.9</v>
      </c>
      <c r="D17" s="13">
        <f>_xlfn.XLOOKUP(A17,'Medical Examine'!$A$2:$A$2336,'Medical Examine'!$D$2:$D$2336,"Not Found")</f>
        <v>11.32</v>
      </c>
      <c r="E17" s="14" t="str">
        <f>_xlfn.XLOOKUP(A17,'Medical Examine'!$A$2:$A$2336,'Medical Examine'!$E$2:$E$2336,"Not Found")</f>
        <v>NO</v>
      </c>
      <c r="F17" s="14" t="str">
        <f>_xlfn.XLOOKUP(A17,'Medical Examine'!$A$2:$A$2336,'Medical Examine'!$F$2:$F$2336,"Not Found")</f>
        <v>NO</v>
      </c>
      <c r="G17" s="14" t="str">
        <f>_xlfn.XLOOKUP(A17,'Medical Examine'!$A$2:$A$2336,'Medical Examine'!$G$2:$G$2336,"Not Found")</f>
        <v>NO</v>
      </c>
      <c r="H17" s="14">
        <f>_xlfn.XLOOKUP(A17,'Medical Examine'!$A$2:$A$2336,'Medical Examine'!$H$2:$H$2336,"Not Found")</f>
        <v>0</v>
      </c>
      <c r="I17" s="14" t="str">
        <f>_xlfn.XLOOKUP(A17,'Medical Examine'!$A$2:$A$2336,'Medical Examine'!$I$2:$I$2336,"Not Found")</f>
        <v>YES</v>
      </c>
      <c r="J17" s="13" t="str">
        <f>_xlfn.XLOOKUP(A17,'Medical Examine'!$A$2:$A$2336,'Medical Examine'!$C$2:$C$2336,"Not Found")</f>
        <v>Obesity</v>
      </c>
      <c r="K17" s="13" t="str">
        <f t="shared" si="0"/>
        <v>Diabetic</v>
      </c>
      <c r="L17" s="15">
        <f>_xlfn.XLOOKUP(A17,'Hospitalisation Details'!$A$2:$A$2344,'Hospitalisation Details'!$E$2:$E$2344,"")</f>
        <v>22885</v>
      </c>
      <c r="M17" s="16">
        <f>_xlfn.XLOOKUP(A17,'Hospitalisation Details'!$A$2:$A$2344,'Hospitalisation Details'!$H$2:$H$2344,"")</f>
        <v>48173.36</v>
      </c>
      <c r="N17" s="14" t="str">
        <f>_xlfn.XLOOKUP(A17,'Hospitalisation Details'!$A$2:$A$2344,'Hospitalisation Details'!$I$2:$I$2344,"")</f>
        <v>tier - 1</v>
      </c>
      <c r="O17" s="14" t="str">
        <f>_xlfn.XLOOKUP(A17,'Hospitalisation Details'!$A$2:$A$2344,'Hospitalisation Details'!$J$2:$J$2344,"")</f>
        <v>tier - 3</v>
      </c>
      <c r="P17" s="14" t="str">
        <f>_xlfn.XLOOKUP(A17,'Hospitalisation Details'!$A$2:$A$2344,'Hospitalisation Details'!$K$2:$K$2344,"")</f>
        <v>R1011</v>
      </c>
      <c r="Q17" s="14">
        <f>_xlfn.XLOOKUP(A17,'Hospitalisation Details'!$A$2:$A$2344,'Hospitalisation Details'!$F$2:$F$2344,"")</f>
        <v>60</v>
      </c>
    </row>
    <row r="18" spans="1:17">
      <c r="A18" s="12" t="s">
        <v>4779</v>
      </c>
      <c r="B18" s="13" t="str">
        <f>_xlfn.XLOOKUP(A18,'Customer Names'!$A$2:$A$2336,'Customer Names'!$C$2:$C$2336,"Not Found")</f>
        <v>Jennifer A.</v>
      </c>
      <c r="C18" s="13">
        <f>_xlfn.XLOOKUP(A18,'Medical Examine'!$A$2:$A$2336,'Medical Examine'!$B$2:$B$2336,"Not Found")</f>
        <v>33.799999999999997</v>
      </c>
      <c r="D18" s="13">
        <f>_xlfn.XLOOKUP(A18,'Medical Examine'!$A$2:$A$2336,'Medical Examine'!$D$2:$D$2336,"Not Found")</f>
        <v>7.67</v>
      </c>
      <c r="E18" s="14" t="str">
        <f>_xlfn.XLOOKUP(A18,'Medical Examine'!$A$2:$A$2336,'Medical Examine'!$E$2:$E$2336,"Not Found")</f>
        <v>NO</v>
      </c>
      <c r="F18" s="14" t="str">
        <f>_xlfn.XLOOKUP(A18,'Medical Examine'!$A$2:$A$2336,'Medical Examine'!$F$2:$F$2336,"Not Found")</f>
        <v>NO</v>
      </c>
      <c r="G18" s="14" t="str">
        <f>_xlfn.XLOOKUP(A18,'Medical Examine'!$A$2:$A$2336,'Medical Examine'!$G$2:$G$2336,"Not Found")</f>
        <v>NO</v>
      </c>
      <c r="H18" s="14">
        <f>_xlfn.XLOOKUP(A18,'Medical Examine'!$A$2:$A$2336,'Medical Examine'!$H$2:$H$2336,"Not Found")</f>
        <v>3</v>
      </c>
      <c r="I18" s="14" t="str">
        <f>_xlfn.XLOOKUP(A18,'Medical Examine'!$A$2:$A$2336,'Medical Examine'!$I$2:$I$2336,"Not Found")</f>
        <v>YES</v>
      </c>
      <c r="J18" s="13" t="str">
        <f>_xlfn.XLOOKUP(A18,'Medical Examine'!$A$2:$A$2336,'Medical Examine'!$C$2:$C$2336,"Not Found")</f>
        <v>Obesity</v>
      </c>
      <c r="K18" s="13" t="str">
        <f t="shared" si="0"/>
        <v>Diabetic</v>
      </c>
      <c r="L18" s="15">
        <f>_xlfn.XLOOKUP(A18,'Hospitalisation Details'!$A$2:$A$2344,'Hospitalisation Details'!$E$2:$E$2344,"")</f>
        <v>21505</v>
      </c>
      <c r="M18" s="16">
        <f>_xlfn.XLOOKUP(A18,'Hospitalisation Details'!$A$2:$A$2344,'Hospitalisation Details'!$H$2:$H$2344,"")</f>
        <v>47928.03</v>
      </c>
      <c r="N18" s="14" t="str">
        <f>_xlfn.XLOOKUP(A18,'Hospitalisation Details'!$A$2:$A$2344,'Hospitalisation Details'!$I$2:$I$2344,"")</f>
        <v>tier - 2</v>
      </c>
      <c r="O18" s="14" t="str">
        <f>_xlfn.XLOOKUP(A18,'Hospitalisation Details'!$A$2:$A$2344,'Hospitalisation Details'!$J$2:$J$2344,"")</f>
        <v>tier - 3</v>
      </c>
      <c r="P18" s="14" t="str">
        <f>_xlfn.XLOOKUP(A18,'Hospitalisation Details'!$A$2:$A$2344,'Hospitalisation Details'!$K$2:$K$2344,"")</f>
        <v>R1011</v>
      </c>
      <c r="Q18" s="14">
        <f>_xlfn.XLOOKUP(A18,'Hospitalisation Details'!$A$2:$A$2344,'Hospitalisation Details'!$F$2:$F$2344,"")</f>
        <v>64</v>
      </c>
    </row>
    <row r="19" spans="1:17">
      <c r="A19" s="12" t="s">
        <v>4782</v>
      </c>
      <c r="B19" s="13" t="str">
        <f>_xlfn.XLOOKUP(A19,'Customer Names'!$A$2:$A$2336,'Customer Names'!$C$2:$C$2336,"Not Found")</f>
        <v>Christina M.</v>
      </c>
      <c r="C19" s="13">
        <f>_xlfn.XLOOKUP(A19,'Medical Examine'!$A$2:$A$2336,'Medical Examine'!$B$2:$B$2336,"Not Found")</f>
        <v>36.765000000000001</v>
      </c>
      <c r="D19" s="13">
        <f>_xlfn.XLOOKUP(A19,'Medical Examine'!$A$2:$A$2336,'Medical Examine'!$D$2:$D$2336,"Not Found")</f>
        <v>7.29</v>
      </c>
      <c r="E19" s="14" t="str">
        <f>_xlfn.XLOOKUP(A19,'Medical Examine'!$A$2:$A$2336,'Medical Examine'!$E$2:$E$2336,"Not Found")</f>
        <v>YES</v>
      </c>
      <c r="F19" s="14" t="str">
        <f>_xlfn.XLOOKUP(A19,'Medical Examine'!$A$2:$A$2336,'Medical Examine'!$F$2:$F$2336,"Not Found")</f>
        <v>NO</v>
      </c>
      <c r="G19" s="14" t="str">
        <f>_xlfn.XLOOKUP(A19,'Medical Examine'!$A$2:$A$2336,'Medical Examine'!$G$2:$G$2336,"Not Found")</f>
        <v>YES</v>
      </c>
      <c r="H19" s="14">
        <f>_xlfn.XLOOKUP(A19,'Medical Examine'!$A$2:$A$2336,'Medical Examine'!$H$2:$H$2336,"Not Found")</f>
        <v>1</v>
      </c>
      <c r="I19" s="14" t="str">
        <f>_xlfn.XLOOKUP(A19,'Medical Examine'!$A$2:$A$2336,'Medical Examine'!$I$2:$I$2336,"Not Found")</f>
        <v>YES</v>
      </c>
      <c r="J19" s="13" t="str">
        <f>_xlfn.XLOOKUP(A19,'Medical Examine'!$A$2:$A$2336,'Medical Examine'!$C$2:$C$2336,"Not Found")</f>
        <v>Obesity</v>
      </c>
      <c r="K19" s="13" t="str">
        <f t="shared" si="0"/>
        <v>Diabetic</v>
      </c>
      <c r="L19" s="15">
        <f>_xlfn.XLOOKUP(A19,'Hospitalisation Details'!$A$2:$A$2344,'Hospitalisation Details'!$E$2:$E$2344,"")</f>
        <v>23228</v>
      </c>
      <c r="M19" s="16">
        <f>_xlfn.XLOOKUP(A19,'Hospitalisation Details'!$A$2:$A$2344,'Hospitalisation Details'!$H$2:$H$2344,"")</f>
        <v>47896.79</v>
      </c>
      <c r="N19" s="14" t="str">
        <f>_xlfn.XLOOKUP(A19,'Hospitalisation Details'!$A$2:$A$2344,'Hospitalisation Details'!$I$2:$I$2344,"")</f>
        <v>tier - 1</v>
      </c>
      <c r="O19" s="14" t="str">
        <f>_xlfn.XLOOKUP(A19,'Hospitalisation Details'!$A$2:$A$2344,'Hospitalisation Details'!$J$2:$J$2344,"")</f>
        <v>tier - 3</v>
      </c>
      <c r="P19" s="14" t="str">
        <f>_xlfn.XLOOKUP(A19,'Hospitalisation Details'!$A$2:$A$2344,'Hospitalisation Details'!$K$2:$K$2344,"")</f>
        <v>R1024</v>
      </c>
      <c r="Q19" s="14">
        <f>_xlfn.XLOOKUP(A19,'Hospitalisation Details'!$A$2:$A$2344,'Hospitalisation Details'!$F$2:$F$2344,"")</f>
        <v>59</v>
      </c>
    </row>
    <row r="20" spans="1:17">
      <c r="A20" s="12" t="s">
        <v>4785</v>
      </c>
      <c r="B20" s="13" t="str">
        <f>_xlfn.XLOOKUP(A20,'Customer Names'!$A$2:$A$2336,'Customer Names'!$C$2:$C$2336,"Not Found")</f>
        <v>Said Sr.</v>
      </c>
      <c r="C20" s="13">
        <f>_xlfn.XLOOKUP(A20,'Medical Examine'!$A$2:$A$2336,'Medical Examine'!$B$2:$B$2336,"Not Found")</f>
        <v>36.954999999999998</v>
      </c>
      <c r="D20" s="13">
        <f>_xlfn.XLOOKUP(A20,'Medical Examine'!$A$2:$A$2336,'Medical Examine'!$D$2:$D$2336,"Not Found")</f>
        <v>4.72</v>
      </c>
      <c r="E20" s="14" t="str">
        <f>_xlfn.XLOOKUP(A20,'Medical Examine'!$A$2:$A$2336,'Medical Examine'!$E$2:$E$2336,"Not Found")</f>
        <v>YES</v>
      </c>
      <c r="F20" s="14" t="str">
        <f>_xlfn.XLOOKUP(A20,'Medical Examine'!$A$2:$A$2336,'Medical Examine'!$F$2:$F$2336,"Not Found")</f>
        <v>NO</v>
      </c>
      <c r="G20" s="14" t="str">
        <f>_xlfn.XLOOKUP(A20,'Medical Examine'!$A$2:$A$2336,'Medical Examine'!$G$2:$G$2336,"Not Found")</f>
        <v>NO</v>
      </c>
      <c r="H20" s="14">
        <f>_xlfn.XLOOKUP(A20,'Medical Examine'!$A$2:$A$2336,'Medical Examine'!$H$2:$H$2336,"Not Found")</f>
        <v>1</v>
      </c>
      <c r="I20" s="14" t="str">
        <f>_xlfn.XLOOKUP(A20,'Medical Examine'!$A$2:$A$2336,'Medical Examine'!$I$2:$I$2336,"Not Found")</f>
        <v>YES</v>
      </c>
      <c r="J20" s="13" t="str">
        <f>_xlfn.XLOOKUP(A20,'Medical Examine'!$A$2:$A$2336,'Medical Examine'!$C$2:$C$2336,"Not Found")</f>
        <v>Obesity</v>
      </c>
      <c r="K20" s="13" t="str">
        <f t="shared" si="0"/>
        <v>Normal</v>
      </c>
      <c r="L20" s="15">
        <f>_xlfn.XLOOKUP(A20,'Hospitalisation Details'!$A$2:$A$2344,'Hospitalisation Details'!$E$2:$E$2344,"")</f>
        <v>23688</v>
      </c>
      <c r="M20" s="16">
        <f>_xlfn.XLOOKUP(A20,'Hospitalisation Details'!$A$2:$A$2344,'Hospitalisation Details'!$H$2:$H$2344,"")</f>
        <v>47496.49</v>
      </c>
      <c r="N20" s="14" t="str">
        <f>_xlfn.XLOOKUP(A20,'Hospitalisation Details'!$A$2:$A$2344,'Hospitalisation Details'!$I$2:$I$2344,"")</f>
        <v>tier - 1</v>
      </c>
      <c r="O20" s="14" t="str">
        <f>_xlfn.XLOOKUP(A20,'Hospitalisation Details'!$A$2:$A$2344,'Hospitalisation Details'!$J$2:$J$2344,"")</f>
        <v>tier - 3</v>
      </c>
      <c r="P20" s="14" t="str">
        <f>_xlfn.XLOOKUP(A20,'Hospitalisation Details'!$A$2:$A$2344,'Hospitalisation Details'!$K$2:$K$2344,"")</f>
        <v>R1012</v>
      </c>
      <c r="Q20" s="14">
        <f>_xlfn.XLOOKUP(A20,'Hospitalisation Details'!$A$2:$A$2344,'Hospitalisation Details'!$F$2:$F$2344,"")</f>
        <v>58</v>
      </c>
    </row>
    <row r="21" spans="1:17">
      <c r="A21" s="12" t="s">
        <v>4788</v>
      </c>
      <c r="B21" s="13" t="str">
        <f>_xlfn.XLOOKUP(A21,'Customer Names'!$A$2:$A$2336,'Customer Names'!$C$2:$C$2336,"Not Found")</f>
        <v>John</v>
      </c>
      <c r="C21" s="13">
        <f>_xlfn.XLOOKUP(A21,'Medical Examine'!$A$2:$A$2336,'Medical Examine'!$B$2:$B$2336,"Not Found")</f>
        <v>42.9</v>
      </c>
      <c r="D21" s="13">
        <f>_xlfn.XLOOKUP(A21,'Medical Examine'!$A$2:$A$2336,'Medical Examine'!$D$2:$D$2336,"Not Found")</f>
        <v>11.41</v>
      </c>
      <c r="E21" s="14" t="str">
        <f>_xlfn.XLOOKUP(A21,'Medical Examine'!$A$2:$A$2336,'Medical Examine'!$E$2:$E$2336,"Not Found")</f>
        <v>NO</v>
      </c>
      <c r="F21" s="14" t="str">
        <f>_xlfn.XLOOKUP(A21,'Medical Examine'!$A$2:$A$2336,'Medical Examine'!$F$2:$F$2336,"Not Found")</f>
        <v>NO</v>
      </c>
      <c r="G21" s="14" t="str">
        <f>_xlfn.XLOOKUP(A21,'Medical Examine'!$A$2:$A$2336,'Medical Examine'!$G$2:$G$2336,"Not Found")</f>
        <v>NO</v>
      </c>
      <c r="H21" s="14">
        <f>_xlfn.XLOOKUP(A21,'Medical Examine'!$A$2:$A$2336,'Medical Examine'!$H$2:$H$2336,"Not Found")</f>
        <v>0</v>
      </c>
      <c r="I21" s="14" t="str">
        <f>_xlfn.XLOOKUP(A21,'Medical Examine'!$A$2:$A$2336,'Medical Examine'!$I$2:$I$2336,"Not Found")</f>
        <v>YES</v>
      </c>
      <c r="J21" s="13" t="str">
        <f>_xlfn.XLOOKUP(A21,'Medical Examine'!$A$2:$A$2336,'Medical Examine'!$C$2:$C$2336,"Not Found")</f>
        <v>Obesity</v>
      </c>
      <c r="K21" s="13" t="str">
        <f t="shared" si="0"/>
        <v>Diabetic</v>
      </c>
      <c r="L21" s="15">
        <f>_xlfn.XLOOKUP(A21,'Hospitalisation Details'!$A$2:$A$2344,'Hospitalisation Details'!$E$2:$E$2344,"")</f>
        <v>26203</v>
      </c>
      <c r="M21" s="16">
        <f>_xlfn.XLOOKUP(A21,'Hospitalisation Details'!$A$2:$A$2344,'Hospitalisation Details'!$H$2:$H$2344,"")</f>
        <v>47462.89</v>
      </c>
      <c r="N21" s="14" t="str">
        <f>_xlfn.XLOOKUP(A21,'Hospitalisation Details'!$A$2:$A$2344,'Hospitalisation Details'!$I$2:$I$2344,"")</f>
        <v>tier - 1</v>
      </c>
      <c r="O21" s="14" t="str">
        <f>_xlfn.XLOOKUP(A21,'Hospitalisation Details'!$A$2:$A$2344,'Hospitalisation Details'!$J$2:$J$2344,"")</f>
        <v>tier - 2</v>
      </c>
      <c r="P21" s="14" t="str">
        <f>_xlfn.XLOOKUP(A21,'Hospitalisation Details'!$A$2:$A$2344,'Hospitalisation Details'!$K$2:$K$2344,"")</f>
        <v>R1013</v>
      </c>
      <c r="Q21" s="14">
        <f>_xlfn.XLOOKUP(A21,'Hospitalisation Details'!$A$2:$A$2344,'Hospitalisation Details'!$F$2:$F$2344,"")</f>
        <v>51</v>
      </c>
    </row>
    <row r="22" spans="1:17">
      <c r="A22" s="12" t="s">
        <v>4791</v>
      </c>
      <c r="B22" s="13" t="str">
        <f>_xlfn.XLOOKUP(A22,'Customer Names'!$A$2:$A$2336,'Customer Names'!$C$2:$C$2336,"Not Found")</f>
        <v>Myles</v>
      </c>
      <c r="C22" s="13">
        <f>_xlfn.XLOOKUP(A22,'Medical Examine'!$A$2:$A$2336,'Medical Examine'!$B$2:$B$2336,"Not Found")</f>
        <v>36.299999999999997</v>
      </c>
      <c r="D22" s="13">
        <f>_xlfn.XLOOKUP(A22,'Medical Examine'!$A$2:$A$2336,'Medical Examine'!$D$2:$D$2336,"Not Found")</f>
        <v>11.5</v>
      </c>
      <c r="E22" s="14" t="str">
        <f>_xlfn.XLOOKUP(A22,'Medical Examine'!$A$2:$A$2336,'Medical Examine'!$E$2:$E$2336,"Not Found")</f>
        <v>YES</v>
      </c>
      <c r="F22" s="14" t="str">
        <f>_xlfn.XLOOKUP(A22,'Medical Examine'!$A$2:$A$2336,'Medical Examine'!$F$2:$F$2336,"Not Found")</f>
        <v>NO</v>
      </c>
      <c r="G22" s="14" t="str">
        <f>_xlfn.XLOOKUP(A22,'Medical Examine'!$A$2:$A$2336,'Medical Examine'!$G$2:$G$2336,"Not Found")</f>
        <v>NO</v>
      </c>
      <c r="H22" s="14">
        <f>_xlfn.XLOOKUP(A22,'Medical Examine'!$A$2:$A$2336,'Medical Examine'!$H$2:$H$2336,"Not Found")</f>
        <v>2</v>
      </c>
      <c r="I22" s="14" t="str">
        <f>_xlfn.XLOOKUP(A22,'Medical Examine'!$A$2:$A$2336,'Medical Examine'!$I$2:$I$2336,"Not Found")</f>
        <v>YES</v>
      </c>
      <c r="J22" s="13" t="str">
        <f>_xlfn.XLOOKUP(A22,'Medical Examine'!$A$2:$A$2336,'Medical Examine'!$C$2:$C$2336,"Not Found")</f>
        <v>Obesity</v>
      </c>
      <c r="K22" s="13" t="str">
        <f t="shared" si="0"/>
        <v>Diabetic</v>
      </c>
      <c r="L22" s="15">
        <f>_xlfn.XLOOKUP(A22,'Hospitalisation Details'!$A$2:$A$2344,'Hospitalisation Details'!$E$2:$E$2344,"")</f>
        <v>22445</v>
      </c>
      <c r="M22" s="16">
        <f>_xlfn.XLOOKUP(A22,'Hospitalisation Details'!$A$2:$A$2344,'Hospitalisation Details'!$H$2:$H$2344,"")</f>
        <v>47403.88</v>
      </c>
      <c r="N22" s="14" t="str">
        <f>_xlfn.XLOOKUP(A22,'Hospitalisation Details'!$A$2:$A$2344,'Hospitalisation Details'!$I$2:$I$2344,"")</f>
        <v>tier - 1</v>
      </c>
      <c r="O22" s="14" t="str">
        <f>_xlfn.XLOOKUP(A22,'Hospitalisation Details'!$A$2:$A$2344,'Hospitalisation Details'!$J$2:$J$2344,"")</f>
        <v>tier - 3</v>
      </c>
      <c r="P22" s="14" t="str">
        <f>_xlfn.XLOOKUP(A22,'Hospitalisation Details'!$A$2:$A$2344,'Hospitalisation Details'!$K$2:$K$2344,"")</f>
        <v>R1011</v>
      </c>
      <c r="Q22" s="14">
        <f>_xlfn.XLOOKUP(A22,'Hospitalisation Details'!$A$2:$A$2344,'Hospitalisation Details'!$F$2:$F$2344,"")</f>
        <v>61</v>
      </c>
    </row>
    <row r="23" spans="1:17">
      <c r="A23" s="12" t="s">
        <v>4794</v>
      </c>
      <c r="B23" s="13" t="str">
        <f>_xlfn.XLOOKUP(A23,'Customer Names'!$A$2:$A$2336,'Customer Names'!$C$2:$C$2336,"Not Found")</f>
        <v>Madelyn C</v>
      </c>
      <c r="C23" s="13">
        <f>_xlfn.XLOOKUP(A23,'Medical Examine'!$A$2:$A$2336,'Medical Examine'!$B$2:$B$2336,"Not Found")</f>
        <v>32.200000000000003</v>
      </c>
      <c r="D23" s="13">
        <f>_xlfn.XLOOKUP(A23,'Medical Examine'!$A$2:$A$2336,'Medical Examine'!$D$2:$D$2336,"Not Found")</f>
        <v>6.22</v>
      </c>
      <c r="E23" s="14" t="str">
        <f>_xlfn.XLOOKUP(A23,'Medical Examine'!$A$2:$A$2336,'Medical Examine'!$E$2:$E$2336,"Not Found")</f>
        <v>YES</v>
      </c>
      <c r="F23" s="14" t="str">
        <f>_xlfn.XLOOKUP(A23,'Medical Examine'!$A$2:$A$2336,'Medical Examine'!$F$2:$F$2336,"Not Found")</f>
        <v>NO</v>
      </c>
      <c r="G23" s="14" t="str">
        <f>_xlfn.XLOOKUP(A23,'Medical Examine'!$A$2:$A$2336,'Medical Examine'!$G$2:$G$2336,"Not Found")</f>
        <v>NO</v>
      </c>
      <c r="H23" s="14">
        <f>_xlfn.XLOOKUP(A23,'Medical Examine'!$A$2:$A$2336,'Medical Examine'!$H$2:$H$2336,"Not Found")</f>
        <v>2</v>
      </c>
      <c r="I23" s="14" t="str">
        <f>_xlfn.XLOOKUP(A23,'Medical Examine'!$A$2:$A$2336,'Medical Examine'!$I$2:$I$2336,"Not Found")</f>
        <v>YES</v>
      </c>
      <c r="J23" s="13" t="str">
        <f>_xlfn.XLOOKUP(A23,'Medical Examine'!$A$2:$A$2336,'Medical Examine'!$C$2:$C$2336,"Not Found")</f>
        <v>Obesity</v>
      </c>
      <c r="K23" s="13" t="str">
        <f t="shared" si="0"/>
        <v>Prediabetic</v>
      </c>
      <c r="L23" s="15">
        <f>_xlfn.XLOOKUP(A23,'Hospitalisation Details'!$A$2:$A$2344,'Hospitalisation Details'!$E$2:$E$2344,"")</f>
        <v>21827</v>
      </c>
      <c r="M23" s="16">
        <f>_xlfn.XLOOKUP(A23,'Hospitalisation Details'!$A$2:$A$2344,'Hospitalisation Details'!$H$2:$H$2344,"")</f>
        <v>47305.31</v>
      </c>
      <c r="N23" s="14" t="str">
        <f>_xlfn.XLOOKUP(A23,'Hospitalisation Details'!$A$2:$A$2344,'Hospitalisation Details'!$I$2:$I$2344,"")</f>
        <v>tier - 2</v>
      </c>
      <c r="O23" s="14" t="str">
        <f>_xlfn.XLOOKUP(A23,'Hospitalisation Details'!$A$2:$A$2344,'Hospitalisation Details'!$J$2:$J$2344,"")</f>
        <v>tier - 1</v>
      </c>
      <c r="P23" s="14" t="str">
        <f>_xlfn.XLOOKUP(A23,'Hospitalisation Details'!$A$2:$A$2344,'Hospitalisation Details'!$K$2:$K$2344,"")</f>
        <v>R1011</v>
      </c>
      <c r="Q23" s="14">
        <f>_xlfn.XLOOKUP(A23,'Hospitalisation Details'!$A$2:$A$2344,'Hospitalisation Details'!$F$2:$F$2344,"")</f>
        <v>63</v>
      </c>
    </row>
    <row r="24" spans="1:17">
      <c r="A24" s="12" t="s">
        <v>4797</v>
      </c>
      <c r="B24" s="13" t="str">
        <f>_xlfn.XLOOKUP(A24,'Customer Names'!$A$2:$A$2336,'Customer Names'!$C$2:$C$2336,"Not Found")</f>
        <v>Nicole</v>
      </c>
      <c r="C24" s="13">
        <f>_xlfn.XLOOKUP(A24,'Medical Examine'!$A$2:$A$2336,'Medical Examine'!$B$2:$B$2336,"Not Found")</f>
        <v>31.3</v>
      </c>
      <c r="D24" s="13">
        <f>_xlfn.XLOOKUP(A24,'Medical Examine'!$A$2:$A$2336,'Medical Examine'!$D$2:$D$2336,"Not Found")</f>
        <v>11.38</v>
      </c>
      <c r="E24" s="14" t="str">
        <f>_xlfn.XLOOKUP(A24,'Medical Examine'!$A$2:$A$2336,'Medical Examine'!$E$2:$E$2336,"Not Found")</f>
        <v>NO</v>
      </c>
      <c r="F24" s="14" t="str">
        <f>_xlfn.XLOOKUP(A24,'Medical Examine'!$A$2:$A$2336,'Medical Examine'!$F$2:$F$2336,"Not Found")</f>
        <v>NO</v>
      </c>
      <c r="G24" s="14" t="str">
        <f>_xlfn.XLOOKUP(A24,'Medical Examine'!$A$2:$A$2336,'Medical Examine'!$G$2:$G$2336,"Not Found")</f>
        <v>NO</v>
      </c>
      <c r="H24" s="14">
        <f>_xlfn.XLOOKUP(A24,'Medical Examine'!$A$2:$A$2336,'Medical Examine'!$H$2:$H$2336,"Not Found")</f>
        <v>3</v>
      </c>
      <c r="I24" s="14" t="str">
        <f>_xlfn.XLOOKUP(A24,'Medical Examine'!$A$2:$A$2336,'Medical Examine'!$I$2:$I$2336,"Not Found")</f>
        <v>YES</v>
      </c>
      <c r="J24" s="13" t="str">
        <f>_xlfn.XLOOKUP(A24,'Medical Examine'!$A$2:$A$2336,'Medical Examine'!$C$2:$C$2336,"Not Found")</f>
        <v>Obesity</v>
      </c>
      <c r="K24" s="13" t="str">
        <f t="shared" si="0"/>
        <v>Diabetic</v>
      </c>
      <c r="L24" s="15">
        <f>_xlfn.XLOOKUP(A24,'Hospitalisation Details'!$A$2:$A$2344,'Hospitalisation Details'!$E$2:$E$2344,"")</f>
        <v>21431</v>
      </c>
      <c r="M24" s="16">
        <f>_xlfn.XLOOKUP(A24,'Hospitalisation Details'!$A$2:$A$2344,'Hospitalisation Details'!$H$2:$H$2344,"")</f>
        <v>47291.06</v>
      </c>
      <c r="N24" s="14" t="str">
        <f>_xlfn.XLOOKUP(A24,'Hospitalisation Details'!$A$2:$A$2344,'Hospitalisation Details'!$I$2:$I$2344,"")</f>
        <v>tier - 2</v>
      </c>
      <c r="O24" s="14" t="str">
        <f>_xlfn.XLOOKUP(A24,'Hospitalisation Details'!$A$2:$A$2344,'Hospitalisation Details'!$J$2:$J$2344,"")</f>
        <v>tier - 1</v>
      </c>
      <c r="P24" s="14" t="str">
        <f>_xlfn.XLOOKUP(A24,'Hospitalisation Details'!$A$2:$A$2344,'Hospitalisation Details'!$K$2:$K$2344,"")</f>
        <v>R1011</v>
      </c>
      <c r="Q24" s="14">
        <f>_xlfn.XLOOKUP(A24,'Hospitalisation Details'!$A$2:$A$2344,'Hospitalisation Details'!$F$2:$F$2344,"")</f>
        <v>64</v>
      </c>
    </row>
    <row r="25" spans="1:17">
      <c r="A25" s="12" t="s">
        <v>4800</v>
      </c>
      <c r="B25" s="13" t="str">
        <f>_xlfn.XLOOKUP(A25,'Customer Names'!$A$2:$A$2336,'Customer Names'!$C$2:$C$2336,"Not Found")</f>
        <v>Eric A.</v>
      </c>
      <c r="C25" s="13">
        <f>_xlfn.XLOOKUP(A25,'Medical Examine'!$A$2:$A$2336,'Medical Examine'!$B$2:$B$2336,"Not Found")</f>
        <v>41.8</v>
      </c>
      <c r="D25" s="13">
        <f>_xlfn.XLOOKUP(A25,'Medical Examine'!$A$2:$A$2336,'Medical Examine'!$D$2:$D$2336,"Not Found")</f>
        <v>7.89</v>
      </c>
      <c r="E25" s="14" t="str">
        <f>_xlfn.XLOOKUP(A25,'Medical Examine'!$A$2:$A$2336,'Medical Examine'!$E$2:$E$2336,"Not Found")</f>
        <v>YES</v>
      </c>
      <c r="F25" s="14" t="str">
        <f>_xlfn.XLOOKUP(A25,'Medical Examine'!$A$2:$A$2336,'Medical Examine'!$F$2:$F$2336,"Not Found")</f>
        <v>NO</v>
      </c>
      <c r="G25" s="14" t="str">
        <f>_xlfn.XLOOKUP(A25,'Medical Examine'!$A$2:$A$2336,'Medical Examine'!$G$2:$G$2336,"Not Found")</f>
        <v>NO</v>
      </c>
      <c r="H25" s="14">
        <f>_xlfn.XLOOKUP(A25,'Medical Examine'!$A$2:$A$2336,'Medical Examine'!$H$2:$H$2336,"Not Found")</f>
        <v>2</v>
      </c>
      <c r="I25" s="14" t="str">
        <f>_xlfn.XLOOKUP(A25,'Medical Examine'!$A$2:$A$2336,'Medical Examine'!$I$2:$I$2336,"Not Found")</f>
        <v>YES</v>
      </c>
      <c r="J25" s="13" t="str">
        <f>_xlfn.XLOOKUP(A25,'Medical Examine'!$A$2:$A$2336,'Medical Examine'!$C$2:$C$2336,"Not Found")</f>
        <v>Obesity</v>
      </c>
      <c r="K25" s="13" t="str">
        <f t="shared" si="0"/>
        <v>Diabetic</v>
      </c>
      <c r="L25" s="15">
        <f>_xlfn.XLOOKUP(A25,'Hospitalisation Details'!$A$2:$A$2344,'Hospitalisation Details'!$E$2:$E$2344,"")</f>
        <v>25930</v>
      </c>
      <c r="M25" s="16">
        <f>_xlfn.XLOOKUP(A25,'Hospitalisation Details'!$A$2:$A$2344,'Hospitalisation Details'!$H$2:$H$2344,"")</f>
        <v>47269.85</v>
      </c>
      <c r="N25" s="14" t="str">
        <f>_xlfn.XLOOKUP(A25,'Hospitalisation Details'!$A$2:$A$2344,'Hospitalisation Details'!$I$2:$I$2344,"")</f>
        <v>tier - 1</v>
      </c>
      <c r="O25" s="14" t="str">
        <f>_xlfn.XLOOKUP(A25,'Hospitalisation Details'!$A$2:$A$2344,'Hospitalisation Details'!$J$2:$J$2344,"")</f>
        <v>tier - 2</v>
      </c>
      <c r="P25" s="14" t="str">
        <f>_xlfn.XLOOKUP(A25,'Hospitalisation Details'!$A$2:$A$2344,'Hospitalisation Details'!$K$2:$K$2344,"")</f>
        <v>R1013</v>
      </c>
      <c r="Q25" s="14">
        <f>_xlfn.XLOOKUP(A25,'Hospitalisation Details'!$A$2:$A$2344,'Hospitalisation Details'!$F$2:$F$2344,"")</f>
        <v>52</v>
      </c>
    </row>
    <row r="26" spans="1:17">
      <c r="A26" s="12" t="s">
        <v>4803</v>
      </c>
      <c r="B26" s="13" t="str">
        <f>_xlfn.XLOOKUP(A26,'Customer Names'!$A$2:$A$2336,'Customer Names'!$C$2:$C$2336,"Not Found")</f>
        <v>Emiliano I.</v>
      </c>
      <c r="C26" s="13">
        <f>_xlfn.XLOOKUP(A26,'Medical Examine'!$A$2:$A$2336,'Medical Examine'!$B$2:$B$2336,"Not Found")</f>
        <v>35.090000000000003</v>
      </c>
      <c r="D26" s="13">
        <f>_xlfn.XLOOKUP(A26,'Medical Examine'!$A$2:$A$2336,'Medical Examine'!$D$2:$D$2336,"Not Found")</f>
        <v>4.38</v>
      </c>
      <c r="E26" s="14" t="str">
        <f>_xlfn.XLOOKUP(A26,'Medical Examine'!$A$2:$A$2336,'Medical Examine'!$E$2:$E$2336,"Not Found")</f>
        <v>YES</v>
      </c>
      <c r="F26" s="14" t="str">
        <f>_xlfn.XLOOKUP(A26,'Medical Examine'!$A$2:$A$2336,'Medical Examine'!$F$2:$F$2336,"Not Found")</f>
        <v>NO</v>
      </c>
      <c r="G26" s="14" t="str">
        <f>_xlfn.XLOOKUP(A26,'Medical Examine'!$A$2:$A$2336,'Medical Examine'!$G$2:$G$2336,"Not Found")</f>
        <v>NO</v>
      </c>
      <c r="H26" s="14">
        <f>_xlfn.XLOOKUP(A26,'Medical Examine'!$A$2:$A$2336,'Medical Examine'!$H$2:$H$2336,"Not Found")</f>
        <v>2</v>
      </c>
      <c r="I26" s="14" t="str">
        <f>_xlfn.XLOOKUP(A26,'Medical Examine'!$A$2:$A$2336,'Medical Examine'!$I$2:$I$2336,"Not Found")</f>
        <v>YES</v>
      </c>
      <c r="J26" s="13" t="str">
        <f>_xlfn.XLOOKUP(A26,'Medical Examine'!$A$2:$A$2336,'Medical Examine'!$C$2:$C$2336,"Not Found")</f>
        <v>Obesity</v>
      </c>
      <c r="K26" s="13" t="str">
        <f t="shared" si="0"/>
        <v>Normal</v>
      </c>
      <c r="L26" s="15">
        <f>_xlfn.XLOOKUP(A26,'Hospitalisation Details'!$A$2:$A$2344,'Hospitalisation Details'!$E$2:$E$2344,"")</f>
        <v>21745</v>
      </c>
      <c r="M26" s="16">
        <f>_xlfn.XLOOKUP(A26,'Hospitalisation Details'!$A$2:$A$2344,'Hospitalisation Details'!$H$2:$H$2344,"")</f>
        <v>47055.53</v>
      </c>
      <c r="N26" s="14" t="str">
        <f>_xlfn.XLOOKUP(A26,'Hospitalisation Details'!$A$2:$A$2344,'Hospitalisation Details'!$I$2:$I$2344,"")</f>
        <v>tier - 2</v>
      </c>
      <c r="O26" s="14" t="str">
        <f>_xlfn.XLOOKUP(A26,'Hospitalisation Details'!$A$2:$A$2344,'Hospitalisation Details'!$J$2:$J$2344,"")</f>
        <v>tier - 1</v>
      </c>
      <c r="P26" s="14" t="str">
        <f>_xlfn.XLOOKUP(A26,'Hospitalisation Details'!$A$2:$A$2344,'Hospitalisation Details'!$K$2:$K$2344,"")</f>
        <v>R1013</v>
      </c>
      <c r="Q26" s="14">
        <f>_xlfn.XLOOKUP(A26,'Hospitalisation Details'!$A$2:$A$2344,'Hospitalisation Details'!$F$2:$F$2344,"")</f>
        <v>63</v>
      </c>
    </row>
    <row r="27" spans="1:17">
      <c r="A27" s="12" t="s">
        <v>4806</v>
      </c>
      <c r="B27" s="13" t="str">
        <f>_xlfn.XLOOKUP(A27,'Customer Names'!$A$2:$A$2336,'Customer Names'!$C$2:$C$2336,"Not Found")</f>
        <v>Adam</v>
      </c>
      <c r="C27" s="13">
        <f>_xlfn.XLOOKUP(A27,'Medical Examine'!$A$2:$A$2336,'Medical Examine'!$B$2:$B$2336,"Not Found")</f>
        <v>33.880000000000003</v>
      </c>
      <c r="D27" s="13">
        <f>_xlfn.XLOOKUP(A27,'Medical Examine'!$A$2:$A$2336,'Medical Examine'!$D$2:$D$2336,"Not Found")</f>
        <v>7.01</v>
      </c>
      <c r="E27" s="14" t="str">
        <f>_xlfn.XLOOKUP(A27,'Medical Examine'!$A$2:$A$2336,'Medical Examine'!$E$2:$E$2336,"Not Found")</f>
        <v>NO</v>
      </c>
      <c r="F27" s="14" t="str">
        <f>_xlfn.XLOOKUP(A27,'Medical Examine'!$A$2:$A$2336,'Medical Examine'!$F$2:$F$2336,"Not Found")</f>
        <v>NO</v>
      </c>
      <c r="G27" s="14" t="str">
        <f>_xlfn.XLOOKUP(A27,'Medical Examine'!$A$2:$A$2336,'Medical Examine'!$G$2:$G$2336,"Not Found")</f>
        <v>NO</v>
      </c>
      <c r="H27" s="14">
        <f>_xlfn.XLOOKUP(A27,'Medical Examine'!$A$2:$A$2336,'Medical Examine'!$H$2:$H$2336,"Not Found")</f>
        <v>3</v>
      </c>
      <c r="I27" s="14" t="str">
        <f>_xlfn.XLOOKUP(A27,'Medical Examine'!$A$2:$A$2336,'Medical Examine'!$I$2:$I$2336,"Not Found")</f>
        <v>YES</v>
      </c>
      <c r="J27" s="13" t="str">
        <f>_xlfn.XLOOKUP(A27,'Medical Examine'!$A$2:$A$2336,'Medical Examine'!$C$2:$C$2336,"Not Found")</f>
        <v>Obesity</v>
      </c>
      <c r="K27" s="13" t="str">
        <f t="shared" si="0"/>
        <v>Diabetic</v>
      </c>
      <c r="L27" s="15">
        <f>_xlfn.XLOOKUP(A27,'Hospitalisation Details'!$A$2:$A$2344,'Hospitalisation Details'!$E$2:$E$2344,"")</f>
        <v>21443</v>
      </c>
      <c r="M27" s="16">
        <f>_xlfn.XLOOKUP(A27,'Hospitalisation Details'!$A$2:$A$2344,'Hospitalisation Details'!$H$2:$H$2344,"")</f>
        <v>46889.26</v>
      </c>
      <c r="N27" s="14" t="str">
        <f>_xlfn.XLOOKUP(A27,'Hospitalisation Details'!$A$2:$A$2344,'Hospitalisation Details'!$I$2:$I$2344,"")</f>
        <v>tier - 2</v>
      </c>
      <c r="O27" s="14" t="str">
        <f>_xlfn.XLOOKUP(A27,'Hospitalisation Details'!$A$2:$A$2344,'Hospitalisation Details'!$J$2:$J$2344,"")</f>
        <v>tier - 3</v>
      </c>
      <c r="P27" s="14" t="str">
        <f>_xlfn.XLOOKUP(A27,'Hospitalisation Details'!$A$2:$A$2344,'Hospitalisation Details'!$K$2:$K$2344,"")</f>
        <v>R1013</v>
      </c>
      <c r="Q27" s="14">
        <f>_xlfn.XLOOKUP(A27,'Hospitalisation Details'!$A$2:$A$2344,'Hospitalisation Details'!$F$2:$F$2344,"")</f>
        <v>64</v>
      </c>
    </row>
    <row r="28" spans="1:17">
      <c r="A28" s="12" t="s">
        <v>4809</v>
      </c>
      <c r="B28" s="13" t="str">
        <f>_xlfn.XLOOKUP(A28,'Customer Names'!$A$2:$A$2336,'Customer Names'!$C$2:$C$2336,"Not Found")</f>
        <v>Zach</v>
      </c>
      <c r="C28" s="13">
        <f>_xlfn.XLOOKUP(A28,'Medical Examine'!$A$2:$A$2336,'Medical Examine'!$B$2:$B$2336,"Not Found")</f>
        <v>30.875</v>
      </c>
      <c r="D28" s="13">
        <f>_xlfn.XLOOKUP(A28,'Medical Examine'!$A$2:$A$2336,'Medical Examine'!$D$2:$D$2336,"Not Found")</f>
        <v>11.88</v>
      </c>
      <c r="E28" s="14" t="str">
        <f>_xlfn.XLOOKUP(A28,'Medical Examine'!$A$2:$A$2336,'Medical Examine'!$E$2:$E$2336,"Not Found")</f>
        <v>NO</v>
      </c>
      <c r="F28" s="14" t="str">
        <f>_xlfn.XLOOKUP(A28,'Medical Examine'!$A$2:$A$2336,'Medical Examine'!$F$2:$F$2336,"Not Found")</f>
        <v>NO</v>
      </c>
      <c r="G28" s="14" t="str">
        <f>_xlfn.XLOOKUP(A28,'Medical Examine'!$A$2:$A$2336,'Medical Examine'!$G$2:$G$2336,"Not Found")</f>
        <v>NO</v>
      </c>
      <c r="H28" s="14">
        <f>_xlfn.XLOOKUP(A28,'Medical Examine'!$A$2:$A$2336,'Medical Examine'!$H$2:$H$2336,"Not Found")</f>
        <v>0</v>
      </c>
      <c r="I28" s="14" t="str">
        <f>_xlfn.XLOOKUP(A28,'Medical Examine'!$A$2:$A$2336,'Medical Examine'!$I$2:$I$2336,"Not Found")</f>
        <v>YES</v>
      </c>
      <c r="J28" s="13" t="str">
        <f>_xlfn.XLOOKUP(A28,'Medical Examine'!$A$2:$A$2336,'Medical Examine'!$C$2:$C$2336,"Not Found")</f>
        <v>Obesity</v>
      </c>
      <c r="K28" s="13" t="str">
        <f t="shared" si="0"/>
        <v>Diabetic</v>
      </c>
      <c r="L28" s="15">
        <f>_xlfn.XLOOKUP(A28,'Hospitalisation Details'!$A$2:$A$2344,'Hospitalisation Details'!$E$2:$E$2344,"")</f>
        <v>22237</v>
      </c>
      <c r="M28" s="16">
        <f>_xlfn.XLOOKUP(A28,'Hospitalisation Details'!$A$2:$A$2344,'Hospitalisation Details'!$H$2:$H$2344,"")</f>
        <v>46718.16</v>
      </c>
      <c r="N28" s="14" t="str">
        <f>_xlfn.XLOOKUP(A28,'Hospitalisation Details'!$A$2:$A$2344,'Hospitalisation Details'!$I$2:$I$2344,"")</f>
        <v>tier - 1</v>
      </c>
      <c r="O28" s="14" t="str">
        <f>_xlfn.XLOOKUP(A28,'Hospitalisation Details'!$A$2:$A$2344,'Hospitalisation Details'!$J$2:$J$2344,"")</f>
        <v>tier - 1</v>
      </c>
      <c r="P28" s="14" t="str">
        <f>_xlfn.XLOOKUP(A28,'Hospitalisation Details'!$A$2:$A$2344,'Hospitalisation Details'!$K$2:$K$2344,"")</f>
        <v>R1012</v>
      </c>
      <c r="Q28" s="14">
        <f>_xlfn.XLOOKUP(A28,'Hospitalisation Details'!$A$2:$A$2344,'Hospitalisation Details'!$F$2:$F$2344,"")</f>
        <v>62</v>
      </c>
    </row>
    <row r="29" spans="1:17">
      <c r="A29" s="12" t="s">
        <v>4812</v>
      </c>
      <c r="B29" s="13" t="str">
        <f>_xlfn.XLOOKUP(A29,'Customer Names'!$A$2:$A$2336,'Customer Names'!$C$2:$C$2336,"Not Found")</f>
        <v>Stephanie W.</v>
      </c>
      <c r="C29" s="13">
        <f>_xlfn.XLOOKUP(A29,'Medical Examine'!$A$2:$A$2336,'Medical Examine'!$B$2:$B$2336,"Not Found")</f>
        <v>36.86</v>
      </c>
      <c r="D29" s="13">
        <f>_xlfn.XLOOKUP(A29,'Medical Examine'!$A$2:$A$2336,'Medical Examine'!$D$2:$D$2336,"Not Found")</f>
        <v>5.19</v>
      </c>
      <c r="E29" s="14" t="str">
        <f>_xlfn.XLOOKUP(A29,'Medical Examine'!$A$2:$A$2336,'Medical Examine'!$E$2:$E$2336,"Not Found")</f>
        <v>YES</v>
      </c>
      <c r="F29" s="14" t="str">
        <f>_xlfn.XLOOKUP(A29,'Medical Examine'!$A$2:$A$2336,'Medical Examine'!$F$2:$F$2336,"Not Found")</f>
        <v>NO</v>
      </c>
      <c r="G29" s="14" t="str">
        <f>_xlfn.XLOOKUP(A29,'Medical Examine'!$A$2:$A$2336,'Medical Examine'!$G$2:$G$2336,"Not Found")</f>
        <v>YES</v>
      </c>
      <c r="H29" s="14">
        <f>_xlfn.XLOOKUP(A29,'Medical Examine'!$A$2:$A$2336,'Medical Examine'!$H$2:$H$2336,"Not Found")</f>
        <v>1</v>
      </c>
      <c r="I29" s="14" t="str">
        <f>_xlfn.XLOOKUP(A29,'Medical Examine'!$A$2:$A$2336,'Medical Examine'!$I$2:$I$2336,"Not Found")</f>
        <v>YES</v>
      </c>
      <c r="J29" s="13" t="str">
        <f>_xlfn.XLOOKUP(A29,'Medical Examine'!$A$2:$A$2336,'Medical Examine'!$C$2:$C$2336,"Not Found")</f>
        <v>Obesity</v>
      </c>
      <c r="K29" s="13" t="str">
        <f t="shared" si="0"/>
        <v>Normal</v>
      </c>
      <c r="L29" s="15">
        <f>_xlfn.XLOOKUP(A29,'Hospitalisation Details'!$A$2:$A$2344,'Hospitalisation Details'!$E$2:$E$2344,"")</f>
        <v>25377</v>
      </c>
      <c r="M29" s="16">
        <f>_xlfn.XLOOKUP(A29,'Hospitalisation Details'!$A$2:$A$2344,'Hospitalisation Details'!$H$2:$H$2344,"")</f>
        <v>46661.440000000002</v>
      </c>
      <c r="N29" s="14" t="str">
        <f>_xlfn.XLOOKUP(A29,'Hospitalisation Details'!$A$2:$A$2344,'Hospitalisation Details'!$I$2:$I$2344,"")</f>
        <v>tier - 1</v>
      </c>
      <c r="O29" s="14" t="str">
        <f>_xlfn.XLOOKUP(A29,'Hospitalisation Details'!$A$2:$A$2344,'Hospitalisation Details'!$J$2:$J$2344,"")</f>
        <v>tier - 3</v>
      </c>
      <c r="P29" s="14" t="str">
        <f>_xlfn.XLOOKUP(A29,'Hospitalisation Details'!$A$2:$A$2344,'Hospitalisation Details'!$K$2:$K$2344,"")</f>
        <v>R1012</v>
      </c>
      <c r="Q29" s="14">
        <f>_xlfn.XLOOKUP(A29,'Hospitalisation Details'!$A$2:$A$2344,'Hospitalisation Details'!$F$2:$F$2344,"")</f>
        <v>53</v>
      </c>
    </row>
    <row r="30" spans="1:17">
      <c r="A30" s="12" t="s">
        <v>4815</v>
      </c>
      <c r="B30" s="13" t="str">
        <f>_xlfn.XLOOKUP(A30,'Customer Names'!$A$2:$A$2336,'Customer Names'!$C$2:$C$2336,"Not Found")</f>
        <v>Stephen</v>
      </c>
      <c r="C30" s="13">
        <f>_xlfn.XLOOKUP(A30,'Medical Examine'!$A$2:$A$2336,'Medical Examine'!$B$2:$B$2336,"Not Found")</f>
        <v>35.86</v>
      </c>
      <c r="D30" s="13">
        <f>_xlfn.XLOOKUP(A30,'Medical Examine'!$A$2:$A$2336,'Medical Examine'!$D$2:$D$2336,"Not Found")</f>
        <v>6.74</v>
      </c>
      <c r="E30" s="14" t="str">
        <f>_xlfn.XLOOKUP(A30,'Medical Examine'!$A$2:$A$2336,'Medical Examine'!$E$2:$E$2336,"Not Found")</f>
        <v>YES</v>
      </c>
      <c r="F30" s="14" t="str">
        <f>_xlfn.XLOOKUP(A30,'Medical Examine'!$A$2:$A$2336,'Medical Examine'!$F$2:$F$2336,"Not Found")</f>
        <v>NO</v>
      </c>
      <c r="G30" s="14" t="str">
        <f>_xlfn.XLOOKUP(A30,'Medical Examine'!$A$2:$A$2336,'Medical Examine'!$G$2:$G$2336,"Not Found")</f>
        <v>NO</v>
      </c>
      <c r="H30" s="14">
        <f>_xlfn.XLOOKUP(A30,'Medical Examine'!$A$2:$A$2336,'Medical Examine'!$H$2:$H$2336,"Not Found")</f>
        <v>2</v>
      </c>
      <c r="I30" s="14" t="str">
        <f>_xlfn.XLOOKUP(A30,'Medical Examine'!$A$2:$A$2336,'Medical Examine'!$I$2:$I$2336,"Not Found")</f>
        <v>YES</v>
      </c>
      <c r="J30" s="13" t="str">
        <f>_xlfn.XLOOKUP(A30,'Medical Examine'!$A$2:$A$2336,'Medical Examine'!$C$2:$C$2336,"Not Found")</f>
        <v>Obesity</v>
      </c>
      <c r="K30" s="13" t="str">
        <f t="shared" si="0"/>
        <v>Diabetic</v>
      </c>
      <c r="L30" s="15">
        <f>_xlfn.XLOOKUP(A30,'Hospitalisation Details'!$A$2:$A$2344,'Hospitalisation Details'!$E$2:$E$2344,"")</f>
        <v>22501</v>
      </c>
      <c r="M30" s="16">
        <f>_xlfn.XLOOKUP(A30,'Hospitalisation Details'!$A$2:$A$2344,'Hospitalisation Details'!$H$2:$H$2344,"")</f>
        <v>46599.11</v>
      </c>
      <c r="N30" s="14" t="str">
        <f>_xlfn.XLOOKUP(A30,'Hospitalisation Details'!$A$2:$A$2344,'Hospitalisation Details'!$I$2:$I$2344,"")</f>
        <v>tier - 1</v>
      </c>
      <c r="O30" s="14" t="str">
        <f>_xlfn.XLOOKUP(A30,'Hospitalisation Details'!$A$2:$A$2344,'Hospitalisation Details'!$J$2:$J$2344,"")</f>
        <v>tier - 1</v>
      </c>
      <c r="P30" s="14" t="str">
        <f>_xlfn.XLOOKUP(A30,'Hospitalisation Details'!$A$2:$A$2344,'Hospitalisation Details'!$K$2:$K$2344,"")</f>
        <v>R1013</v>
      </c>
      <c r="Q30" s="14">
        <f>_xlfn.XLOOKUP(A30,'Hospitalisation Details'!$A$2:$A$2344,'Hospitalisation Details'!$F$2:$F$2344,"")</f>
        <v>61</v>
      </c>
    </row>
    <row r="31" spans="1:17">
      <c r="A31" s="12" t="s">
        <v>4817</v>
      </c>
      <c r="B31" s="13" t="str">
        <f>_xlfn.XLOOKUP(A31,'Customer Names'!$A$2:$A$2336,'Customer Names'!$C$2:$C$2336,"Not Found")</f>
        <v>Natalie</v>
      </c>
      <c r="C31" s="13">
        <f>_xlfn.XLOOKUP(A31,'Medical Examine'!$A$2:$A$2336,'Medical Examine'!$B$2:$B$2336,"Not Found")</f>
        <v>37.049999999999997</v>
      </c>
      <c r="D31" s="13">
        <f>_xlfn.XLOOKUP(A31,'Medical Examine'!$A$2:$A$2336,'Medical Examine'!$D$2:$D$2336,"Not Found")</f>
        <v>8.44</v>
      </c>
      <c r="E31" s="14" t="str">
        <f>_xlfn.XLOOKUP(A31,'Medical Examine'!$A$2:$A$2336,'Medical Examine'!$E$2:$E$2336,"Not Found")</f>
        <v>NO</v>
      </c>
      <c r="F31" s="14" t="str">
        <f>_xlfn.XLOOKUP(A31,'Medical Examine'!$A$2:$A$2336,'Medical Examine'!$F$2:$F$2336,"Not Found")</f>
        <v>NO</v>
      </c>
      <c r="G31" s="14" t="str">
        <f>_xlfn.XLOOKUP(A31,'Medical Examine'!$A$2:$A$2336,'Medical Examine'!$G$2:$G$2336,"Not Found")</f>
        <v>NO</v>
      </c>
      <c r="H31" s="14">
        <f>_xlfn.XLOOKUP(A31,'Medical Examine'!$A$2:$A$2336,'Medical Examine'!$H$2:$H$2336,"Not Found")</f>
        <v>0</v>
      </c>
      <c r="I31" s="14" t="str">
        <f>_xlfn.XLOOKUP(A31,'Medical Examine'!$A$2:$A$2336,'Medical Examine'!$I$2:$I$2336,"Not Found")</f>
        <v>YES</v>
      </c>
      <c r="J31" s="13" t="str">
        <f>_xlfn.XLOOKUP(A31,'Medical Examine'!$A$2:$A$2336,'Medical Examine'!$C$2:$C$2336,"Not Found")</f>
        <v>Obesity</v>
      </c>
      <c r="K31" s="13" t="str">
        <f t="shared" si="0"/>
        <v>Diabetic</v>
      </c>
      <c r="L31" s="15">
        <f>_xlfn.XLOOKUP(A31,'Hospitalisation Details'!$A$2:$A$2344,'Hospitalisation Details'!$E$2:$E$2344,"")</f>
        <v>26273</v>
      </c>
      <c r="M31" s="16">
        <f>_xlfn.XLOOKUP(A31,'Hospitalisation Details'!$A$2:$A$2344,'Hospitalisation Details'!$H$2:$H$2344,"")</f>
        <v>46255.11</v>
      </c>
      <c r="N31" s="14" t="str">
        <f>_xlfn.XLOOKUP(A31,'Hospitalisation Details'!$A$2:$A$2344,'Hospitalisation Details'!$I$2:$I$2344,"")</f>
        <v>tier - 1</v>
      </c>
      <c r="O31" s="14" t="str">
        <f>_xlfn.XLOOKUP(A31,'Hospitalisation Details'!$A$2:$A$2344,'Hospitalisation Details'!$J$2:$J$2344,"")</f>
        <v>tier - 3</v>
      </c>
      <c r="P31" s="14" t="str">
        <f>_xlfn.XLOOKUP(A31,'Hospitalisation Details'!$A$2:$A$2344,'Hospitalisation Details'!$K$2:$K$2344,"")</f>
        <v>R1024</v>
      </c>
      <c r="Q31" s="14">
        <f>_xlfn.XLOOKUP(A31,'Hospitalisation Details'!$A$2:$A$2344,'Hospitalisation Details'!$F$2:$F$2344,"")</f>
        <v>51</v>
      </c>
    </row>
    <row r="32" spans="1:17">
      <c r="A32" s="12" t="s">
        <v>4820</v>
      </c>
      <c r="B32" s="13" t="str">
        <f>_xlfn.XLOOKUP(A32,'Customer Names'!$A$2:$A$2336,'Customer Names'!$C$2:$C$2336,"Not Found")</f>
        <v>Nicole J.</v>
      </c>
      <c r="C32" s="13">
        <f>_xlfn.XLOOKUP(A32,'Medical Examine'!$A$2:$A$2336,'Medical Examine'!$B$2:$B$2336,"Not Found")</f>
        <v>43.89</v>
      </c>
      <c r="D32" s="13">
        <f>_xlfn.XLOOKUP(A32,'Medical Examine'!$A$2:$A$2336,'Medical Examine'!$D$2:$D$2336,"Not Found")</f>
        <v>8.7100000000000009</v>
      </c>
      <c r="E32" s="14" t="str">
        <f>_xlfn.XLOOKUP(A32,'Medical Examine'!$A$2:$A$2336,'Medical Examine'!$E$2:$E$2336,"Not Found")</f>
        <v>NO</v>
      </c>
      <c r="F32" s="14" t="str">
        <f>_xlfn.XLOOKUP(A32,'Medical Examine'!$A$2:$A$2336,'Medical Examine'!$F$2:$F$2336,"Not Found")</f>
        <v>NO</v>
      </c>
      <c r="G32" s="14" t="str">
        <f>_xlfn.XLOOKUP(A32,'Medical Examine'!$A$2:$A$2336,'Medical Examine'!$G$2:$G$2336,"Not Found")</f>
        <v>NO</v>
      </c>
      <c r="H32" s="14">
        <f>_xlfn.XLOOKUP(A32,'Medical Examine'!$A$2:$A$2336,'Medical Examine'!$H$2:$H$2336,"Not Found")</f>
        <v>0</v>
      </c>
      <c r="I32" s="14" t="str">
        <f>_xlfn.XLOOKUP(A32,'Medical Examine'!$A$2:$A$2336,'Medical Examine'!$I$2:$I$2336,"Not Found")</f>
        <v>YES</v>
      </c>
      <c r="J32" s="13" t="str">
        <f>_xlfn.XLOOKUP(A32,'Medical Examine'!$A$2:$A$2336,'Medical Examine'!$C$2:$C$2336,"Not Found")</f>
        <v>Obesity</v>
      </c>
      <c r="K32" s="13" t="str">
        <f t="shared" si="0"/>
        <v>Diabetic</v>
      </c>
      <c r="L32" s="15">
        <f>_xlfn.XLOOKUP(A32,'Hospitalisation Details'!$A$2:$A$2344,'Hospitalisation Details'!$E$2:$E$2344,"")</f>
        <v>28719</v>
      </c>
      <c r="M32" s="16">
        <f>_xlfn.XLOOKUP(A32,'Hospitalisation Details'!$A$2:$A$2344,'Hospitalisation Details'!$H$2:$H$2344,"")</f>
        <v>46200.99</v>
      </c>
      <c r="N32" s="14" t="str">
        <f>_xlfn.XLOOKUP(A32,'Hospitalisation Details'!$A$2:$A$2344,'Hospitalisation Details'!$I$2:$I$2344,"")</f>
        <v>tier - 1</v>
      </c>
      <c r="O32" s="14" t="str">
        <f>_xlfn.XLOOKUP(A32,'Hospitalisation Details'!$A$2:$A$2344,'Hospitalisation Details'!$J$2:$J$2344,"")</f>
        <v>tier - 1</v>
      </c>
      <c r="P32" s="14" t="str">
        <f>_xlfn.XLOOKUP(A32,'Hospitalisation Details'!$A$2:$A$2344,'Hospitalisation Details'!$K$2:$K$2344,"")</f>
        <v>R1013</v>
      </c>
      <c r="Q32" s="14">
        <f>_xlfn.XLOOKUP(A32,'Hospitalisation Details'!$A$2:$A$2344,'Hospitalisation Details'!$F$2:$F$2344,"")</f>
        <v>44</v>
      </c>
    </row>
    <row r="33" spans="1:17">
      <c r="A33" s="12" t="s">
        <v>4823</v>
      </c>
      <c r="B33" s="13" t="str">
        <f>_xlfn.XLOOKUP(A33,'Customer Names'!$A$2:$A$2336,'Customer Names'!$C$2:$C$2336,"Not Found")</f>
        <v>Jefferson D</v>
      </c>
      <c r="C33" s="13">
        <f>_xlfn.XLOOKUP(A33,'Medical Examine'!$A$2:$A$2336,'Medical Examine'!$B$2:$B$2336,"Not Found")</f>
        <v>42.35</v>
      </c>
      <c r="D33" s="13">
        <f>_xlfn.XLOOKUP(A33,'Medical Examine'!$A$2:$A$2336,'Medical Examine'!$D$2:$D$2336,"Not Found")</f>
        <v>5.08</v>
      </c>
      <c r="E33" s="14" t="str">
        <f>_xlfn.XLOOKUP(A33,'Medical Examine'!$A$2:$A$2336,'Medical Examine'!$E$2:$E$2336,"Not Found")</f>
        <v>YES</v>
      </c>
      <c r="F33" s="14" t="str">
        <f>_xlfn.XLOOKUP(A33,'Medical Examine'!$A$2:$A$2336,'Medical Examine'!$F$2:$F$2336,"Not Found")</f>
        <v>NO</v>
      </c>
      <c r="G33" s="14" t="str">
        <f>_xlfn.XLOOKUP(A33,'Medical Examine'!$A$2:$A$2336,'Medical Examine'!$G$2:$G$2336,"Not Found")</f>
        <v>NO</v>
      </c>
      <c r="H33" s="14">
        <f>_xlfn.XLOOKUP(A33,'Medical Examine'!$A$2:$A$2336,'Medical Examine'!$H$2:$H$2336,"Not Found")</f>
        <v>0</v>
      </c>
      <c r="I33" s="14" t="str">
        <f>_xlfn.XLOOKUP(A33,'Medical Examine'!$A$2:$A$2336,'Medical Examine'!$I$2:$I$2336,"Not Found")</f>
        <v>YES</v>
      </c>
      <c r="J33" s="13" t="str">
        <f>_xlfn.XLOOKUP(A33,'Medical Examine'!$A$2:$A$2336,'Medical Examine'!$C$2:$C$2336,"Not Found")</f>
        <v>Obesity</v>
      </c>
      <c r="K33" s="13" t="str">
        <f t="shared" si="0"/>
        <v>Normal</v>
      </c>
      <c r="L33" s="15">
        <f>_xlfn.XLOOKUP(A33,'Hospitalisation Details'!$A$2:$A$2344,'Hospitalisation Details'!$E$2:$E$2344,"")</f>
        <v>28096</v>
      </c>
      <c r="M33" s="16">
        <f>_xlfn.XLOOKUP(A33,'Hospitalisation Details'!$A$2:$A$2344,'Hospitalisation Details'!$H$2:$H$2344,"")</f>
        <v>46151.12</v>
      </c>
      <c r="N33" s="14" t="str">
        <f>_xlfn.XLOOKUP(A33,'Hospitalisation Details'!$A$2:$A$2344,'Hospitalisation Details'!$I$2:$I$2344,"")</f>
        <v>tier - 1</v>
      </c>
      <c r="O33" s="14" t="str">
        <f>_xlfn.XLOOKUP(A33,'Hospitalisation Details'!$A$2:$A$2344,'Hospitalisation Details'!$J$2:$J$2344,"")</f>
        <v>tier - 3</v>
      </c>
      <c r="P33" s="14" t="str">
        <f>_xlfn.XLOOKUP(A33,'Hospitalisation Details'!$A$2:$A$2344,'Hospitalisation Details'!$K$2:$K$2344,"")</f>
        <v>R1013</v>
      </c>
      <c r="Q33" s="14">
        <f>_xlfn.XLOOKUP(A33,'Hospitalisation Details'!$A$2:$A$2344,'Hospitalisation Details'!$F$2:$F$2344,"")</f>
        <v>46</v>
      </c>
    </row>
    <row r="34" spans="1:17">
      <c r="A34" s="12" t="s">
        <v>4826</v>
      </c>
      <c r="B34" s="13" t="str">
        <f>_xlfn.XLOOKUP(A34,'Customer Names'!$A$2:$A$2336,'Customer Names'!$C$2:$C$2336,"Not Found")</f>
        <v>Brendan D.</v>
      </c>
      <c r="C34" s="13">
        <f>_xlfn.XLOOKUP(A34,'Medical Examine'!$A$2:$A$2336,'Medical Examine'!$B$2:$B$2336,"Not Found")</f>
        <v>31.35</v>
      </c>
      <c r="D34" s="13">
        <f>_xlfn.XLOOKUP(A34,'Medical Examine'!$A$2:$A$2336,'Medical Examine'!$D$2:$D$2336,"Not Found")</f>
        <v>6.86</v>
      </c>
      <c r="E34" s="14" t="str">
        <f>_xlfn.XLOOKUP(A34,'Medical Examine'!$A$2:$A$2336,'Medical Examine'!$E$2:$E$2336,"Not Found")</f>
        <v>NO</v>
      </c>
      <c r="F34" s="14" t="str">
        <f>_xlfn.XLOOKUP(A34,'Medical Examine'!$A$2:$A$2336,'Medical Examine'!$F$2:$F$2336,"Not Found")</f>
        <v>NO</v>
      </c>
      <c r="G34" s="14" t="str">
        <f>_xlfn.XLOOKUP(A34,'Medical Examine'!$A$2:$A$2336,'Medical Examine'!$G$2:$G$2336,"Not Found")</f>
        <v>NO</v>
      </c>
      <c r="H34" s="14">
        <f>_xlfn.XLOOKUP(A34,'Medical Examine'!$A$2:$A$2336,'Medical Examine'!$H$2:$H$2336,"Not Found")</f>
        <v>0</v>
      </c>
      <c r="I34" s="14" t="str">
        <f>_xlfn.XLOOKUP(A34,'Medical Examine'!$A$2:$A$2336,'Medical Examine'!$I$2:$I$2336,"Not Found")</f>
        <v>YES</v>
      </c>
      <c r="J34" s="13" t="str">
        <f>_xlfn.XLOOKUP(A34,'Medical Examine'!$A$2:$A$2336,'Medical Examine'!$C$2:$C$2336,"Not Found")</f>
        <v>Obesity</v>
      </c>
      <c r="K34" s="13" t="str">
        <f t="shared" si="0"/>
        <v>Diabetic</v>
      </c>
      <c r="L34" s="15">
        <f>_xlfn.XLOOKUP(A34,'Hospitalisation Details'!$A$2:$A$2344,'Hospitalisation Details'!$E$2:$E$2344,"")</f>
        <v>22984</v>
      </c>
      <c r="M34" s="16">
        <f>_xlfn.XLOOKUP(A34,'Hospitalisation Details'!$A$2:$A$2344,'Hospitalisation Details'!$H$2:$H$2344,"")</f>
        <v>46130.53</v>
      </c>
      <c r="N34" s="14" t="str">
        <f>_xlfn.XLOOKUP(A34,'Hospitalisation Details'!$A$2:$A$2344,'Hospitalisation Details'!$I$2:$I$2344,"")</f>
        <v>tier - 1</v>
      </c>
      <c r="O34" s="14" t="str">
        <f>_xlfn.XLOOKUP(A34,'Hospitalisation Details'!$A$2:$A$2344,'Hospitalisation Details'!$J$2:$J$2344,"")</f>
        <v>tier - 1</v>
      </c>
      <c r="P34" s="14" t="str">
        <f>_xlfn.XLOOKUP(A34,'Hospitalisation Details'!$A$2:$A$2344,'Hospitalisation Details'!$K$2:$K$2344,"")</f>
        <v>R1012</v>
      </c>
      <c r="Q34" s="14">
        <f>_xlfn.XLOOKUP(A34,'Hospitalisation Details'!$A$2:$A$2344,'Hospitalisation Details'!$F$2:$F$2344,"")</f>
        <v>60</v>
      </c>
    </row>
    <row r="35" spans="1:17">
      <c r="A35" s="12" t="s">
        <v>4829</v>
      </c>
      <c r="B35" s="13" t="str">
        <f>_xlfn.XLOOKUP(A35,'Customer Names'!$A$2:$A$2336,'Customer Names'!$C$2:$C$2336,"Not Found")</f>
        <v>Courtney</v>
      </c>
      <c r="C35" s="13">
        <f>_xlfn.XLOOKUP(A35,'Medical Examine'!$A$2:$A$2336,'Medical Examine'!$B$2:$B$2336,"Not Found")</f>
        <v>47.6</v>
      </c>
      <c r="D35" s="13">
        <f>_xlfn.XLOOKUP(A35,'Medical Examine'!$A$2:$A$2336,'Medical Examine'!$D$2:$D$2336,"Not Found")</f>
        <v>5.95</v>
      </c>
      <c r="E35" s="14" t="str">
        <f>_xlfn.XLOOKUP(A35,'Medical Examine'!$A$2:$A$2336,'Medical Examine'!$E$2:$E$2336,"Not Found")</f>
        <v>YES</v>
      </c>
      <c r="F35" s="14" t="str">
        <f>_xlfn.XLOOKUP(A35,'Medical Examine'!$A$2:$A$2336,'Medical Examine'!$F$2:$F$2336,"Not Found")</f>
        <v>NO</v>
      </c>
      <c r="G35" s="14" t="str">
        <f>_xlfn.XLOOKUP(A35,'Medical Examine'!$A$2:$A$2336,'Medical Examine'!$G$2:$G$2336,"Not Found")</f>
        <v>NO</v>
      </c>
      <c r="H35" s="14">
        <f>_xlfn.XLOOKUP(A35,'Medical Examine'!$A$2:$A$2336,'Medical Examine'!$H$2:$H$2336,"Not Found")</f>
        <v>0</v>
      </c>
      <c r="I35" s="14" t="str">
        <f>_xlfn.XLOOKUP(A35,'Medical Examine'!$A$2:$A$2336,'Medical Examine'!$I$2:$I$2336,"Not Found")</f>
        <v>YES</v>
      </c>
      <c r="J35" s="13" t="str">
        <f>_xlfn.XLOOKUP(A35,'Medical Examine'!$A$2:$A$2336,'Medical Examine'!$C$2:$C$2336,"Not Found")</f>
        <v>Obesity</v>
      </c>
      <c r="K35" s="13" t="str">
        <f t="shared" si="0"/>
        <v>Prediabetic</v>
      </c>
      <c r="L35" s="15">
        <f>_xlfn.XLOOKUP(A35,'Hospitalisation Details'!$A$2:$A$2344,'Hospitalisation Details'!$E$2:$E$2344,"")</f>
        <v>31320</v>
      </c>
      <c r="M35" s="16">
        <f>_xlfn.XLOOKUP(A35,'Hospitalisation Details'!$A$2:$A$2344,'Hospitalisation Details'!$H$2:$H$2344,"")</f>
        <v>46113.51</v>
      </c>
      <c r="N35" s="14" t="str">
        <f>_xlfn.XLOOKUP(A35,'Hospitalisation Details'!$A$2:$A$2344,'Hospitalisation Details'!$I$2:$I$2344,"")</f>
        <v>tier - 2</v>
      </c>
      <c r="O35" s="14" t="str">
        <f>_xlfn.XLOOKUP(A35,'Hospitalisation Details'!$A$2:$A$2344,'Hospitalisation Details'!$J$2:$J$2344,"")</f>
        <v>tier - 3</v>
      </c>
      <c r="P35" s="14" t="str">
        <f>_xlfn.XLOOKUP(A35,'Hospitalisation Details'!$A$2:$A$2344,'Hospitalisation Details'!$K$2:$K$2344,"")</f>
        <v>R1011</v>
      </c>
      <c r="Q35" s="14">
        <f>_xlfn.XLOOKUP(A35,'Hospitalisation Details'!$A$2:$A$2344,'Hospitalisation Details'!$F$2:$F$2344,"")</f>
        <v>37</v>
      </c>
    </row>
    <row r="36" spans="1:17">
      <c r="A36" s="12" t="s">
        <v>4832</v>
      </c>
      <c r="B36" s="13" t="str">
        <f>_xlfn.XLOOKUP(A36,'Customer Names'!$A$2:$A$2336,'Customer Names'!$C$2:$C$2336,"Not Found")</f>
        <v>Sydney L.</v>
      </c>
      <c r="C36" s="13">
        <f>_xlfn.XLOOKUP(A36,'Medical Examine'!$A$2:$A$2336,'Medical Examine'!$B$2:$B$2336,"Not Found")</f>
        <v>46.2</v>
      </c>
      <c r="D36" s="13">
        <f>_xlfn.XLOOKUP(A36,'Medical Examine'!$A$2:$A$2336,'Medical Examine'!$D$2:$D$2336,"Not Found")</f>
        <v>6.09</v>
      </c>
      <c r="E36" s="14" t="str">
        <f>_xlfn.XLOOKUP(A36,'Medical Examine'!$A$2:$A$2336,'Medical Examine'!$E$2:$E$2336,"Not Found")</f>
        <v>NO</v>
      </c>
      <c r="F36" s="14" t="str">
        <f>_xlfn.XLOOKUP(A36,'Medical Examine'!$A$2:$A$2336,'Medical Examine'!$F$2:$F$2336,"Not Found")</f>
        <v>NO</v>
      </c>
      <c r="G36" s="14" t="str">
        <f>_xlfn.XLOOKUP(A36,'Medical Examine'!$A$2:$A$2336,'Medical Examine'!$G$2:$G$2336,"Not Found")</f>
        <v>YES</v>
      </c>
      <c r="H36" s="14">
        <f>_xlfn.XLOOKUP(A36,'Medical Examine'!$A$2:$A$2336,'Medical Examine'!$H$2:$H$2336,"Not Found")</f>
        <v>1</v>
      </c>
      <c r="I36" s="14" t="str">
        <f>_xlfn.XLOOKUP(A36,'Medical Examine'!$A$2:$A$2336,'Medical Examine'!$I$2:$I$2336,"Not Found")</f>
        <v>YES</v>
      </c>
      <c r="J36" s="13" t="str">
        <f>_xlfn.XLOOKUP(A36,'Medical Examine'!$A$2:$A$2336,'Medical Examine'!$C$2:$C$2336,"Not Found")</f>
        <v>Obesity</v>
      </c>
      <c r="K36" s="13" t="str">
        <f t="shared" si="0"/>
        <v>Prediabetic</v>
      </c>
      <c r="L36" s="15">
        <f>_xlfn.XLOOKUP(A36,'Hospitalisation Details'!$A$2:$A$2344,'Hospitalisation Details'!$E$2:$E$2344,"")</f>
        <v>29079</v>
      </c>
      <c r="M36" s="16">
        <f>_xlfn.XLOOKUP(A36,'Hospitalisation Details'!$A$2:$A$2344,'Hospitalisation Details'!$H$2:$H$2344,"")</f>
        <v>45863.21</v>
      </c>
      <c r="N36" s="14" t="str">
        <f>_xlfn.XLOOKUP(A36,'Hospitalisation Details'!$A$2:$A$2344,'Hospitalisation Details'!$I$2:$I$2344,"")</f>
        <v>tier - 2</v>
      </c>
      <c r="O36" s="14" t="str">
        <f>_xlfn.XLOOKUP(A36,'Hospitalisation Details'!$A$2:$A$2344,'Hospitalisation Details'!$J$2:$J$2344,"")</f>
        <v>tier - 1</v>
      </c>
      <c r="P36" s="14" t="str">
        <f>_xlfn.XLOOKUP(A36,'Hospitalisation Details'!$A$2:$A$2344,'Hospitalisation Details'!$K$2:$K$2344,"")</f>
        <v>R1013</v>
      </c>
      <c r="Q36" s="14">
        <f>_xlfn.XLOOKUP(A36,'Hospitalisation Details'!$A$2:$A$2344,'Hospitalisation Details'!$F$2:$F$2344,"")</f>
        <v>43</v>
      </c>
    </row>
    <row r="37" spans="1:17">
      <c r="A37" s="12" t="s">
        <v>4835</v>
      </c>
      <c r="B37" s="13" t="str">
        <f>_xlfn.XLOOKUP(A37,'Customer Names'!$A$2:$A$2336,'Customer Names'!$C$2:$C$2336,"Not Found")</f>
        <v>Julien</v>
      </c>
      <c r="C37" s="13">
        <f>_xlfn.XLOOKUP(A37,'Medical Examine'!$A$2:$A$2336,'Medical Examine'!$B$2:$B$2336,"Not Found")</f>
        <v>32.015000000000001</v>
      </c>
      <c r="D37" s="13">
        <f>_xlfn.XLOOKUP(A37,'Medical Examine'!$A$2:$A$2336,'Medical Examine'!$D$2:$D$2336,"Not Found")</f>
        <v>11.75</v>
      </c>
      <c r="E37" s="14" t="str">
        <f>_xlfn.XLOOKUP(A37,'Medical Examine'!$A$2:$A$2336,'Medical Examine'!$E$2:$E$2336,"Not Found")</f>
        <v>NO</v>
      </c>
      <c r="F37" s="14" t="str">
        <f>_xlfn.XLOOKUP(A37,'Medical Examine'!$A$2:$A$2336,'Medical Examine'!$F$2:$F$2336,"Not Found")</f>
        <v>NO</v>
      </c>
      <c r="G37" s="14" t="str">
        <f>_xlfn.XLOOKUP(A37,'Medical Examine'!$A$2:$A$2336,'Medical Examine'!$G$2:$G$2336,"Not Found")</f>
        <v>NO</v>
      </c>
      <c r="H37" s="14">
        <f>_xlfn.XLOOKUP(A37,'Medical Examine'!$A$2:$A$2336,'Medical Examine'!$H$2:$H$2336,"Not Found")</f>
        <v>0</v>
      </c>
      <c r="I37" s="14" t="str">
        <f>_xlfn.XLOOKUP(A37,'Medical Examine'!$A$2:$A$2336,'Medical Examine'!$I$2:$I$2336,"Not Found")</f>
        <v>YES</v>
      </c>
      <c r="J37" s="13" t="str">
        <f>_xlfn.XLOOKUP(A37,'Medical Examine'!$A$2:$A$2336,'Medical Examine'!$C$2:$C$2336,"Not Found")</f>
        <v>Obesity</v>
      </c>
      <c r="K37" s="13" t="str">
        <f t="shared" si="0"/>
        <v>Diabetic</v>
      </c>
      <c r="L37" s="15">
        <f>_xlfn.XLOOKUP(A37,'Hospitalisation Details'!$A$2:$A$2344,'Hospitalisation Details'!$E$2:$E$2344,"")</f>
        <v>22271</v>
      </c>
      <c r="M37" s="16">
        <f>_xlfn.XLOOKUP(A37,'Hospitalisation Details'!$A$2:$A$2344,'Hospitalisation Details'!$H$2:$H$2344,"")</f>
        <v>45710.21</v>
      </c>
      <c r="N37" s="14" t="str">
        <f>_xlfn.XLOOKUP(A37,'Hospitalisation Details'!$A$2:$A$2344,'Hospitalisation Details'!$I$2:$I$2344,"")</f>
        <v>tier - 2</v>
      </c>
      <c r="O37" s="14" t="str">
        <f>_xlfn.XLOOKUP(A37,'Hospitalisation Details'!$A$2:$A$2344,'Hospitalisation Details'!$J$2:$J$2344,"")</f>
        <v>tier - 2</v>
      </c>
      <c r="P37" s="14" t="str">
        <f>_xlfn.XLOOKUP(A37,'Hospitalisation Details'!$A$2:$A$2344,'Hospitalisation Details'!$K$2:$K$2344,"")</f>
        <v>R1016</v>
      </c>
      <c r="Q37" s="14">
        <f>_xlfn.XLOOKUP(A37,'Hospitalisation Details'!$A$2:$A$2344,'Hospitalisation Details'!$F$2:$F$2344,"")</f>
        <v>62</v>
      </c>
    </row>
    <row r="38" spans="1:17">
      <c r="A38" s="12" t="s">
        <v>4838</v>
      </c>
      <c r="B38" s="13" t="str">
        <f>_xlfn.XLOOKUP(A38,'Customer Names'!$A$2:$A$2336,'Customer Names'!$C$2:$C$2336,"Not Found")</f>
        <v>Ryan M</v>
      </c>
      <c r="C38" s="13">
        <f>_xlfn.XLOOKUP(A38,'Medical Examine'!$A$2:$A$2336,'Medical Examine'!$B$2:$B$2336,"Not Found")</f>
        <v>40.564999999999998</v>
      </c>
      <c r="D38" s="13">
        <f>_xlfn.XLOOKUP(A38,'Medical Examine'!$A$2:$A$2336,'Medical Examine'!$D$2:$D$2336,"Not Found")</f>
        <v>7.37</v>
      </c>
      <c r="E38" s="14" t="str">
        <f>_xlfn.XLOOKUP(A38,'Medical Examine'!$A$2:$A$2336,'Medical Examine'!$E$2:$E$2336,"Not Found")</f>
        <v>NO</v>
      </c>
      <c r="F38" s="14" t="str">
        <f>_xlfn.XLOOKUP(A38,'Medical Examine'!$A$2:$A$2336,'Medical Examine'!$F$2:$F$2336,"Not Found")</f>
        <v>NO</v>
      </c>
      <c r="G38" s="14" t="str">
        <f>_xlfn.XLOOKUP(A38,'Medical Examine'!$A$2:$A$2336,'Medical Examine'!$G$2:$G$2336,"Not Found")</f>
        <v>NO</v>
      </c>
      <c r="H38" s="14">
        <f>_xlfn.XLOOKUP(A38,'Medical Examine'!$A$2:$A$2336,'Medical Examine'!$H$2:$H$2336,"Not Found")</f>
        <v>0</v>
      </c>
      <c r="I38" s="14" t="str">
        <f>_xlfn.XLOOKUP(A38,'Medical Examine'!$A$2:$A$2336,'Medical Examine'!$I$2:$I$2336,"Not Found")</f>
        <v>YES</v>
      </c>
      <c r="J38" s="13" t="str">
        <f>_xlfn.XLOOKUP(A38,'Medical Examine'!$A$2:$A$2336,'Medical Examine'!$C$2:$C$2336,"Not Found")</f>
        <v>Obesity</v>
      </c>
      <c r="K38" s="13" t="str">
        <f t="shared" si="0"/>
        <v>Diabetic</v>
      </c>
      <c r="L38" s="15">
        <f>_xlfn.XLOOKUP(A38,'Hospitalisation Details'!$A$2:$A$2344,'Hospitalisation Details'!$E$2:$E$2344,"")</f>
        <v>27250</v>
      </c>
      <c r="M38" s="16">
        <f>_xlfn.XLOOKUP(A38,'Hospitalisation Details'!$A$2:$A$2344,'Hospitalisation Details'!$H$2:$H$2344,"")</f>
        <v>45702.02</v>
      </c>
      <c r="N38" s="14" t="str">
        <f>_xlfn.XLOOKUP(A38,'Hospitalisation Details'!$A$2:$A$2344,'Hospitalisation Details'!$I$2:$I$2344,"")</f>
        <v>tier - 2</v>
      </c>
      <c r="O38" s="14" t="str">
        <f>_xlfn.XLOOKUP(A38,'Hospitalisation Details'!$A$2:$A$2344,'Hospitalisation Details'!$J$2:$J$2344,"")</f>
        <v>tier - 2</v>
      </c>
      <c r="P38" s="14" t="str">
        <f>_xlfn.XLOOKUP(A38,'Hospitalisation Details'!$A$2:$A$2344,'Hospitalisation Details'!$K$2:$K$2344,"")</f>
        <v>R1012</v>
      </c>
      <c r="Q38" s="14">
        <f>_xlfn.XLOOKUP(A38,'Hospitalisation Details'!$A$2:$A$2344,'Hospitalisation Details'!$F$2:$F$2344,"")</f>
        <v>48</v>
      </c>
    </row>
    <row r="39" spans="1:17">
      <c r="A39" s="12" t="s">
        <v>4841</v>
      </c>
      <c r="B39" s="13" t="str">
        <f>_xlfn.XLOOKUP(A39,'Customer Names'!$A$2:$A$2336,'Customer Names'!$C$2:$C$2336,"Not Found")</f>
        <v>Anna H.</v>
      </c>
      <c r="C39" s="13">
        <f>_xlfn.XLOOKUP(A39,'Medical Examine'!$A$2:$A$2336,'Medical Examine'!$B$2:$B$2336,"Not Found")</f>
        <v>32.450000000000003</v>
      </c>
      <c r="D39" s="13">
        <f>_xlfn.XLOOKUP(A39,'Medical Examine'!$A$2:$A$2336,'Medical Examine'!$D$2:$D$2336,"Not Found")</f>
        <v>11.91</v>
      </c>
      <c r="E39" s="14" t="str">
        <f>_xlfn.XLOOKUP(A39,'Medical Examine'!$A$2:$A$2336,'Medical Examine'!$E$2:$E$2336,"Not Found")</f>
        <v>NO</v>
      </c>
      <c r="F39" s="14" t="str">
        <f>_xlfn.XLOOKUP(A39,'Medical Examine'!$A$2:$A$2336,'Medical Examine'!$F$2:$F$2336,"Not Found")</f>
        <v>NO</v>
      </c>
      <c r="G39" s="14" t="str">
        <f>_xlfn.XLOOKUP(A39,'Medical Examine'!$A$2:$A$2336,'Medical Examine'!$G$2:$G$2336,"Not Found")</f>
        <v>NO</v>
      </c>
      <c r="H39" s="14">
        <f>_xlfn.XLOOKUP(A39,'Medical Examine'!$A$2:$A$2336,'Medical Examine'!$H$2:$H$2336,"Not Found")</f>
        <v>0</v>
      </c>
      <c r="I39" s="14" t="str">
        <f>_xlfn.XLOOKUP(A39,'Medical Examine'!$A$2:$A$2336,'Medical Examine'!$I$2:$I$2336,"Not Found")</f>
        <v>YES</v>
      </c>
      <c r="J39" s="13" t="str">
        <f>_xlfn.XLOOKUP(A39,'Medical Examine'!$A$2:$A$2336,'Medical Examine'!$C$2:$C$2336,"Not Found")</f>
        <v>Obesity</v>
      </c>
      <c r="K39" s="13" t="str">
        <f t="shared" si="0"/>
        <v>Diabetic</v>
      </c>
      <c r="L39" s="15">
        <f>_xlfn.XLOOKUP(A39,'Hospitalisation Details'!$A$2:$A$2344,'Hospitalisation Details'!$E$2:$E$2344,"")</f>
        <v>22997</v>
      </c>
      <c r="M39" s="16">
        <f>_xlfn.XLOOKUP(A39,'Hospitalisation Details'!$A$2:$A$2344,'Hospitalisation Details'!$H$2:$H$2344,"")</f>
        <v>45008.959999999999</v>
      </c>
      <c r="N39" s="14" t="str">
        <f>_xlfn.XLOOKUP(A39,'Hospitalisation Details'!$A$2:$A$2344,'Hospitalisation Details'!$I$2:$I$2344,"")</f>
        <v>tier - 2</v>
      </c>
      <c r="O39" s="14" t="str">
        <f>_xlfn.XLOOKUP(A39,'Hospitalisation Details'!$A$2:$A$2344,'Hospitalisation Details'!$J$2:$J$2344,"")</f>
        <v>tier - 2</v>
      </c>
      <c r="P39" s="14" t="str">
        <f>_xlfn.XLOOKUP(A39,'Hospitalisation Details'!$A$2:$A$2344,'Hospitalisation Details'!$K$2:$K$2344,"")</f>
        <v>R1013</v>
      </c>
      <c r="Q39" s="14">
        <f>_xlfn.XLOOKUP(A39,'Hospitalisation Details'!$A$2:$A$2344,'Hospitalisation Details'!$F$2:$F$2344,"")</f>
        <v>60</v>
      </c>
    </row>
    <row r="40" spans="1:17">
      <c r="A40" s="12" t="s">
        <v>4844</v>
      </c>
      <c r="B40" s="13" t="str">
        <f>_xlfn.XLOOKUP(A40,'Customer Names'!$A$2:$A$2336,'Customer Names'!$C$2:$C$2336,"Not Found")</f>
        <v>Samantha</v>
      </c>
      <c r="C40" s="13">
        <f>_xlfn.XLOOKUP(A40,'Medical Examine'!$A$2:$A$2336,'Medical Examine'!$B$2:$B$2336,"Not Found")</f>
        <v>34.96</v>
      </c>
      <c r="D40" s="13">
        <f>_xlfn.XLOOKUP(A40,'Medical Examine'!$A$2:$A$2336,'Medical Examine'!$D$2:$D$2336,"Not Found")</f>
        <v>6.52</v>
      </c>
      <c r="E40" s="14" t="str">
        <f>_xlfn.XLOOKUP(A40,'Medical Examine'!$A$2:$A$2336,'Medical Examine'!$E$2:$E$2336,"Not Found")</f>
        <v>NO</v>
      </c>
      <c r="F40" s="14" t="str">
        <f>_xlfn.XLOOKUP(A40,'Medical Examine'!$A$2:$A$2336,'Medical Examine'!$F$2:$F$2336,"Not Found")</f>
        <v>NO</v>
      </c>
      <c r="G40" s="14" t="str">
        <f>_xlfn.XLOOKUP(A40,'Medical Examine'!$A$2:$A$2336,'Medical Examine'!$G$2:$G$2336,"Not Found")</f>
        <v>NO</v>
      </c>
      <c r="H40" s="14">
        <f>_xlfn.XLOOKUP(A40,'Medical Examine'!$A$2:$A$2336,'Medical Examine'!$H$2:$H$2336,"Not Found")</f>
        <v>0</v>
      </c>
      <c r="I40" s="14" t="str">
        <f>_xlfn.XLOOKUP(A40,'Medical Examine'!$A$2:$A$2336,'Medical Examine'!$I$2:$I$2336,"Not Found")</f>
        <v>YES</v>
      </c>
      <c r="J40" s="13" t="str">
        <f>_xlfn.XLOOKUP(A40,'Medical Examine'!$A$2:$A$2336,'Medical Examine'!$C$2:$C$2336,"Not Found")</f>
        <v>Obesity</v>
      </c>
      <c r="K40" s="13" t="str">
        <f t="shared" si="0"/>
        <v>Diabetic</v>
      </c>
      <c r="L40" s="15">
        <f>_xlfn.XLOOKUP(A40,'Hospitalisation Details'!$A$2:$A$2344,'Hospitalisation Details'!$E$2:$E$2344,"")</f>
        <v>26158</v>
      </c>
      <c r="M40" s="16">
        <f>_xlfn.XLOOKUP(A40,'Hospitalisation Details'!$A$2:$A$2344,'Hospitalisation Details'!$H$2:$H$2344,"")</f>
        <v>44641.2</v>
      </c>
      <c r="N40" s="14" t="str">
        <f>_xlfn.XLOOKUP(A40,'Hospitalisation Details'!$A$2:$A$2344,'Hospitalisation Details'!$I$2:$I$2344,"")</f>
        <v>tier - 2</v>
      </c>
      <c r="O40" s="14" t="str">
        <f>_xlfn.XLOOKUP(A40,'Hospitalisation Details'!$A$2:$A$2344,'Hospitalisation Details'!$J$2:$J$2344,"")</f>
        <v>tier - 3</v>
      </c>
      <c r="P40" s="14" t="str">
        <f>_xlfn.XLOOKUP(A40,'Hospitalisation Details'!$A$2:$A$2344,'Hospitalisation Details'!$K$2:$K$2344,"")</f>
        <v>R1024</v>
      </c>
      <c r="Q40" s="14">
        <f>_xlfn.XLOOKUP(A40,'Hospitalisation Details'!$A$2:$A$2344,'Hospitalisation Details'!$F$2:$F$2344,"")</f>
        <v>51</v>
      </c>
    </row>
    <row r="41" spans="1:17">
      <c r="A41" s="12" t="s">
        <v>4847</v>
      </c>
      <c r="B41" s="13" t="str">
        <f>_xlfn.XLOOKUP(A41,'Customer Names'!$A$2:$A$2336,'Customer Names'!$C$2:$C$2336,"Not Found")</f>
        <v>Robert</v>
      </c>
      <c r="C41" s="13">
        <f>_xlfn.XLOOKUP(A41,'Medical Examine'!$A$2:$A$2336,'Medical Examine'!$B$2:$B$2336,"Not Found")</f>
        <v>35.5</v>
      </c>
      <c r="D41" s="13">
        <f>_xlfn.XLOOKUP(A41,'Medical Examine'!$A$2:$A$2336,'Medical Examine'!$D$2:$D$2336,"Not Found")</f>
        <v>5.14</v>
      </c>
      <c r="E41" s="14" t="str">
        <f>_xlfn.XLOOKUP(A41,'Medical Examine'!$A$2:$A$2336,'Medical Examine'!$E$2:$E$2336,"Not Found")</f>
        <v>NO</v>
      </c>
      <c r="F41" s="14" t="str">
        <f>_xlfn.XLOOKUP(A41,'Medical Examine'!$A$2:$A$2336,'Medical Examine'!$F$2:$F$2336,"Not Found")</f>
        <v>NO</v>
      </c>
      <c r="G41" s="14" t="str">
        <f>_xlfn.XLOOKUP(A41,'Medical Examine'!$A$2:$A$2336,'Medical Examine'!$G$2:$G$2336,"Not Found")</f>
        <v>YES</v>
      </c>
      <c r="H41" s="14">
        <f>_xlfn.XLOOKUP(A41,'Medical Examine'!$A$2:$A$2336,'Medical Examine'!$H$2:$H$2336,"Not Found")</f>
        <v>1</v>
      </c>
      <c r="I41" s="14" t="str">
        <f>_xlfn.XLOOKUP(A41,'Medical Examine'!$A$2:$A$2336,'Medical Examine'!$I$2:$I$2336,"Not Found")</f>
        <v>YES</v>
      </c>
      <c r="J41" s="13" t="str">
        <f>_xlfn.XLOOKUP(A41,'Medical Examine'!$A$2:$A$2336,'Medical Examine'!$C$2:$C$2336,"Not Found")</f>
        <v>Obesity</v>
      </c>
      <c r="K41" s="13" t="str">
        <f t="shared" si="0"/>
        <v>Normal</v>
      </c>
      <c r="L41" s="15">
        <f>_xlfn.XLOOKUP(A41,'Hospitalisation Details'!$A$2:$A$2344,'Hospitalisation Details'!$E$2:$E$2344,"")</f>
        <v>34253</v>
      </c>
      <c r="M41" s="16">
        <f>_xlfn.XLOOKUP(A41,'Hospitalisation Details'!$A$2:$A$2344,'Hospitalisation Details'!$H$2:$H$2344,"")</f>
        <v>44585.46</v>
      </c>
      <c r="N41" s="14" t="str">
        <f>_xlfn.XLOOKUP(A41,'Hospitalisation Details'!$A$2:$A$2344,'Hospitalisation Details'!$I$2:$I$2344,"")</f>
        <v>tier - 2</v>
      </c>
      <c r="O41" s="14" t="str">
        <f>_xlfn.XLOOKUP(A41,'Hospitalisation Details'!$A$2:$A$2344,'Hospitalisation Details'!$J$2:$J$2344,"")</f>
        <v>tier - 2</v>
      </c>
      <c r="P41" s="14" t="str">
        <f>_xlfn.XLOOKUP(A41,'Hospitalisation Details'!$A$2:$A$2344,'Hospitalisation Details'!$K$2:$K$2344,"")</f>
        <v>R1011</v>
      </c>
      <c r="Q41" s="14">
        <f>_xlfn.XLOOKUP(A41,'Hospitalisation Details'!$A$2:$A$2344,'Hospitalisation Details'!$F$2:$F$2344,"")</f>
        <v>29</v>
      </c>
    </row>
    <row r="42" spans="1:17">
      <c r="A42" s="12" t="s">
        <v>4850</v>
      </c>
      <c r="B42" s="13" t="str">
        <f>_xlfn.XLOOKUP(A42,'Customer Names'!$A$2:$A$2336,'Customer Names'!$C$2:$C$2336,"Not Found")</f>
        <v>James R.</v>
      </c>
      <c r="C42" s="13">
        <f>_xlfn.XLOOKUP(A42,'Medical Examine'!$A$2:$A$2336,'Medical Examine'!$B$2:$B$2336,"Not Found")</f>
        <v>52.58</v>
      </c>
      <c r="D42" s="13">
        <f>_xlfn.XLOOKUP(A42,'Medical Examine'!$A$2:$A$2336,'Medical Examine'!$D$2:$D$2336,"Not Found")</f>
        <v>4.1900000000000004</v>
      </c>
      <c r="E42" s="14" t="str">
        <f>_xlfn.XLOOKUP(A42,'Medical Examine'!$A$2:$A$2336,'Medical Examine'!$E$2:$E$2336,"Not Found")</f>
        <v>NO</v>
      </c>
      <c r="F42" s="14" t="str">
        <f>_xlfn.XLOOKUP(A42,'Medical Examine'!$A$2:$A$2336,'Medical Examine'!$F$2:$F$2336,"Not Found")</f>
        <v>YES</v>
      </c>
      <c r="G42" s="14" t="str">
        <f>_xlfn.XLOOKUP(A42,'Medical Examine'!$A$2:$A$2336,'Medical Examine'!$G$2:$G$2336,"Not Found")</f>
        <v>NO</v>
      </c>
      <c r="H42" s="14">
        <f>_xlfn.XLOOKUP(A42,'Medical Examine'!$A$2:$A$2336,'Medical Examine'!$H$2:$H$2336,"Not Found")</f>
        <v>1</v>
      </c>
      <c r="I42" s="14" t="str">
        <f>_xlfn.XLOOKUP(A42,'Medical Examine'!$A$2:$A$2336,'Medical Examine'!$I$2:$I$2336,"Not Found")</f>
        <v>YES</v>
      </c>
      <c r="J42" s="13" t="str">
        <f>_xlfn.XLOOKUP(A42,'Medical Examine'!$A$2:$A$2336,'Medical Examine'!$C$2:$C$2336,"Not Found")</f>
        <v>Obesity</v>
      </c>
      <c r="K42" s="13" t="str">
        <f t="shared" si="0"/>
        <v>Normal</v>
      </c>
      <c r="L42" s="15">
        <f>_xlfn.XLOOKUP(A42,'Hospitalisation Details'!$A$2:$A$2344,'Hospitalisation Details'!$E$2:$E$2344,"")</f>
        <v>36740</v>
      </c>
      <c r="M42" s="16">
        <f>_xlfn.XLOOKUP(A42,'Hospitalisation Details'!$A$2:$A$2344,'Hospitalisation Details'!$H$2:$H$2344,"")</f>
        <v>44501.4</v>
      </c>
      <c r="N42" s="14" t="str">
        <f>_xlfn.XLOOKUP(A42,'Hospitalisation Details'!$A$2:$A$2344,'Hospitalisation Details'!$I$2:$I$2344,"")</f>
        <v>tier - 2</v>
      </c>
      <c r="O42" s="14" t="str">
        <f>_xlfn.XLOOKUP(A42,'Hospitalisation Details'!$A$2:$A$2344,'Hospitalisation Details'!$J$2:$J$2344,"")</f>
        <v>tier - 3</v>
      </c>
      <c r="P42" s="14" t="str">
        <f>_xlfn.XLOOKUP(A42,'Hospitalisation Details'!$A$2:$A$2344,'Hospitalisation Details'!$K$2:$K$2344,"")</f>
        <v>R1013</v>
      </c>
      <c r="Q42" s="14">
        <f>_xlfn.XLOOKUP(A42,'Hospitalisation Details'!$A$2:$A$2344,'Hospitalisation Details'!$F$2:$F$2344,"")</f>
        <v>22</v>
      </c>
    </row>
    <row r="43" spans="1:17">
      <c r="A43" s="12" t="s">
        <v>4853</v>
      </c>
      <c r="B43" s="13" t="str">
        <f>_xlfn.XLOOKUP(A43,'Customer Names'!$A$2:$A$2336,'Customer Names'!$C$2:$C$2336,"Not Found")</f>
        <v>Roseann</v>
      </c>
      <c r="C43" s="13">
        <f>_xlfn.XLOOKUP(A43,'Medical Examine'!$A$2:$A$2336,'Medical Examine'!$B$2:$B$2336,"Not Found")</f>
        <v>35.200000000000003</v>
      </c>
      <c r="D43" s="13">
        <f>_xlfn.XLOOKUP(A43,'Medical Examine'!$A$2:$A$2336,'Medical Examine'!$D$2:$D$2336,"Not Found")</f>
        <v>11.68</v>
      </c>
      <c r="E43" s="14" t="str">
        <f>_xlfn.XLOOKUP(A43,'Medical Examine'!$A$2:$A$2336,'Medical Examine'!$E$2:$E$2336,"Not Found")</f>
        <v>YES</v>
      </c>
      <c r="F43" s="14" t="str">
        <f>_xlfn.XLOOKUP(A43,'Medical Examine'!$A$2:$A$2336,'Medical Examine'!$F$2:$F$2336,"Not Found")</f>
        <v>NO</v>
      </c>
      <c r="G43" s="14" t="str">
        <f>_xlfn.XLOOKUP(A43,'Medical Examine'!$A$2:$A$2336,'Medical Examine'!$G$2:$G$2336,"Not Found")</f>
        <v>NO</v>
      </c>
      <c r="H43" s="14">
        <f>_xlfn.XLOOKUP(A43,'Medical Examine'!$A$2:$A$2336,'Medical Examine'!$H$2:$H$2336,"Not Found")</f>
        <v>0</v>
      </c>
      <c r="I43" s="14" t="str">
        <f>_xlfn.XLOOKUP(A43,'Medical Examine'!$A$2:$A$2336,'Medical Examine'!$I$2:$I$2336,"Not Found")</f>
        <v>YES</v>
      </c>
      <c r="J43" s="13" t="str">
        <f>_xlfn.XLOOKUP(A43,'Medical Examine'!$A$2:$A$2336,'Medical Examine'!$C$2:$C$2336,"Not Found")</f>
        <v>Obesity</v>
      </c>
      <c r="K43" s="13" t="str">
        <f t="shared" si="0"/>
        <v>Diabetic</v>
      </c>
      <c r="L43" s="15">
        <f>_xlfn.XLOOKUP(A43,'Hospitalisation Details'!$A$2:$A$2344,'Hospitalisation Details'!$E$2:$E$2344,"")</f>
        <v>24729</v>
      </c>
      <c r="M43" s="16">
        <f>_xlfn.XLOOKUP(A43,'Hospitalisation Details'!$A$2:$A$2344,'Hospitalisation Details'!$H$2:$H$2344,"")</f>
        <v>44423.8</v>
      </c>
      <c r="N43" s="14" t="str">
        <f>_xlfn.XLOOKUP(A43,'Hospitalisation Details'!$A$2:$A$2344,'Hospitalisation Details'!$I$2:$I$2344,"")</f>
        <v>tier - 2</v>
      </c>
      <c r="O43" s="14" t="str">
        <f>_xlfn.XLOOKUP(A43,'Hospitalisation Details'!$A$2:$A$2344,'Hospitalisation Details'!$J$2:$J$2344,"")</f>
        <v>tier - 3</v>
      </c>
      <c r="P43" s="14" t="str">
        <f>_xlfn.XLOOKUP(A43,'Hospitalisation Details'!$A$2:$A$2344,'Hospitalisation Details'!$K$2:$K$2344,"")</f>
        <v>R1013</v>
      </c>
      <c r="Q43" s="14">
        <f>_xlfn.XLOOKUP(A43,'Hospitalisation Details'!$A$2:$A$2344,'Hospitalisation Details'!$F$2:$F$2344,"")</f>
        <v>55</v>
      </c>
    </row>
    <row r="44" spans="1:17">
      <c r="A44" s="12" t="s">
        <v>4856</v>
      </c>
      <c r="B44" s="13" t="str">
        <f>_xlfn.XLOOKUP(A44,'Customer Names'!$A$2:$A$2336,'Customer Names'!$C$2:$C$2336,"Not Found")</f>
        <v>Nicole</v>
      </c>
      <c r="C44" s="13">
        <f>_xlfn.XLOOKUP(A44,'Medical Examine'!$A$2:$A$2336,'Medical Examine'!$B$2:$B$2336,"Not Found")</f>
        <v>38.06</v>
      </c>
      <c r="D44" s="13">
        <f>_xlfn.XLOOKUP(A44,'Medical Examine'!$A$2:$A$2336,'Medical Examine'!$D$2:$D$2336,"Not Found")</f>
        <v>6.98</v>
      </c>
      <c r="E44" s="14" t="str">
        <f>_xlfn.XLOOKUP(A44,'Medical Examine'!$A$2:$A$2336,'Medical Examine'!$E$2:$E$2336,"Not Found")</f>
        <v>NO</v>
      </c>
      <c r="F44" s="14" t="str">
        <f>_xlfn.XLOOKUP(A44,'Medical Examine'!$A$2:$A$2336,'Medical Examine'!$F$2:$F$2336,"Not Found")</f>
        <v>NO</v>
      </c>
      <c r="G44" s="14" t="str">
        <f>_xlfn.XLOOKUP(A44,'Medical Examine'!$A$2:$A$2336,'Medical Examine'!$G$2:$G$2336,"Not Found")</f>
        <v>NO</v>
      </c>
      <c r="H44" s="14">
        <f>_xlfn.XLOOKUP(A44,'Medical Examine'!$A$2:$A$2336,'Medical Examine'!$H$2:$H$2336,"Not Found")</f>
        <v>0</v>
      </c>
      <c r="I44" s="14" t="str">
        <f>_xlfn.XLOOKUP(A44,'Medical Examine'!$A$2:$A$2336,'Medical Examine'!$I$2:$I$2336,"Not Found")</f>
        <v>YES</v>
      </c>
      <c r="J44" s="13" t="str">
        <f>_xlfn.XLOOKUP(A44,'Medical Examine'!$A$2:$A$2336,'Medical Examine'!$C$2:$C$2336,"Not Found")</f>
        <v>Obesity</v>
      </c>
      <c r="K44" s="13" t="str">
        <f t="shared" si="0"/>
        <v>Diabetic</v>
      </c>
      <c r="L44" s="15">
        <f>_xlfn.XLOOKUP(A44,'Hospitalisation Details'!$A$2:$A$2344,'Hospitalisation Details'!$E$2:$E$2344,"")</f>
        <v>26235</v>
      </c>
      <c r="M44" s="16">
        <f>_xlfn.XLOOKUP(A44,'Hospitalisation Details'!$A$2:$A$2344,'Hospitalisation Details'!$H$2:$H$2344,"")</f>
        <v>44400.41</v>
      </c>
      <c r="N44" s="14" t="str">
        <f>_xlfn.XLOOKUP(A44,'Hospitalisation Details'!$A$2:$A$2344,'Hospitalisation Details'!$I$2:$I$2344,"")</f>
        <v>tier - 2</v>
      </c>
      <c r="O44" s="14" t="str">
        <f>_xlfn.XLOOKUP(A44,'Hospitalisation Details'!$A$2:$A$2344,'Hospitalisation Details'!$J$2:$J$2344,"")</f>
        <v>tier - 2</v>
      </c>
      <c r="P44" s="14" t="str">
        <f>_xlfn.XLOOKUP(A44,'Hospitalisation Details'!$A$2:$A$2344,'Hospitalisation Details'!$K$2:$K$2344,"")</f>
        <v>R1013</v>
      </c>
      <c r="Q44" s="14">
        <f>_xlfn.XLOOKUP(A44,'Hospitalisation Details'!$A$2:$A$2344,'Hospitalisation Details'!$F$2:$F$2344,"")</f>
        <v>51</v>
      </c>
    </row>
    <row r="45" spans="1:17">
      <c r="A45" s="12" t="s">
        <v>4858</v>
      </c>
      <c r="B45" s="13" t="str">
        <f>_xlfn.XLOOKUP(A45,'Customer Names'!$A$2:$A$2336,'Customer Names'!$C$2:$C$2336,"Not Found")</f>
        <v>Spencer</v>
      </c>
      <c r="C45" s="13">
        <f>_xlfn.XLOOKUP(A45,'Medical Examine'!$A$2:$A$2336,'Medical Examine'!$B$2:$B$2336,"Not Found")</f>
        <v>34.21</v>
      </c>
      <c r="D45" s="13">
        <f>_xlfn.XLOOKUP(A45,'Medical Examine'!$A$2:$A$2336,'Medical Examine'!$D$2:$D$2336,"Not Found")</f>
        <v>8.34</v>
      </c>
      <c r="E45" s="14" t="str">
        <f>_xlfn.XLOOKUP(A45,'Medical Examine'!$A$2:$A$2336,'Medical Examine'!$E$2:$E$2336,"Not Found")</f>
        <v>NO</v>
      </c>
      <c r="F45" s="14" t="str">
        <f>_xlfn.XLOOKUP(A45,'Medical Examine'!$A$2:$A$2336,'Medical Examine'!$F$2:$F$2336,"Not Found")</f>
        <v>NO</v>
      </c>
      <c r="G45" s="14" t="str">
        <f>_xlfn.XLOOKUP(A45,'Medical Examine'!$A$2:$A$2336,'Medical Examine'!$G$2:$G$2336,"Not Found")</f>
        <v>NO</v>
      </c>
      <c r="H45" s="14">
        <f>_xlfn.XLOOKUP(A45,'Medical Examine'!$A$2:$A$2336,'Medical Examine'!$H$2:$H$2336,"Not Found")</f>
        <v>0</v>
      </c>
      <c r="I45" s="14" t="str">
        <f>_xlfn.XLOOKUP(A45,'Medical Examine'!$A$2:$A$2336,'Medical Examine'!$I$2:$I$2336,"Not Found")</f>
        <v>YES</v>
      </c>
      <c r="J45" s="13" t="str">
        <f>_xlfn.XLOOKUP(A45,'Medical Examine'!$A$2:$A$2336,'Medical Examine'!$C$2:$C$2336,"Not Found")</f>
        <v>Obesity</v>
      </c>
      <c r="K45" s="13" t="str">
        <f t="shared" si="0"/>
        <v>Diabetic</v>
      </c>
      <c r="L45" s="15">
        <f>_xlfn.XLOOKUP(A45,'Hospitalisation Details'!$A$2:$A$2344,'Hospitalisation Details'!$E$2:$E$2344,"")</f>
        <v>25166</v>
      </c>
      <c r="M45" s="16">
        <f>_xlfn.XLOOKUP(A45,'Hospitalisation Details'!$A$2:$A$2344,'Hospitalisation Details'!$H$2:$H$2344,"")</f>
        <v>44260.75</v>
      </c>
      <c r="N45" s="14" t="str">
        <f>_xlfn.XLOOKUP(A45,'Hospitalisation Details'!$A$2:$A$2344,'Hospitalisation Details'!$I$2:$I$2344,"")</f>
        <v>tier - 2</v>
      </c>
      <c r="O45" s="14" t="str">
        <f>_xlfn.XLOOKUP(A45,'Hospitalisation Details'!$A$2:$A$2344,'Hospitalisation Details'!$J$2:$J$2344,"")</f>
        <v>tier - 1</v>
      </c>
      <c r="P45" s="14" t="str">
        <f>_xlfn.XLOOKUP(A45,'Hospitalisation Details'!$A$2:$A$2344,'Hospitalisation Details'!$K$2:$K$2344,"")</f>
        <v>R1013</v>
      </c>
      <c r="Q45" s="14">
        <f>_xlfn.XLOOKUP(A45,'Hospitalisation Details'!$A$2:$A$2344,'Hospitalisation Details'!$F$2:$F$2344,"")</f>
        <v>54</v>
      </c>
    </row>
    <row r="46" spans="1:17">
      <c r="A46" s="12" t="s">
        <v>4861</v>
      </c>
      <c r="B46" s="13" t="str">
        <f>_xlfn.XLOOKUP(A46,'Customer Names'!$A$2:$A$2336,'Customer Names'!$C$2:$C$2336,"Not Found")</f>
        <v>Eric W</v>
      </c>
      <c r="C46" s="13">
        <f>_xlfn.XLOOKUP(A46,'Medical Examine'!$A$2:$A$2336,'Medical Examine'!$B$2:$B$2336,"Not Found")</f>
        <v>38.94</v>
      </c>
      <c r="D46" s="13">
        <f>_xlfn.XLOOKUP(A46,'Medical Examine'!$A$2:$A$2336,'Medical Examine'!$D$2:$D$2336,"Not Found")</f>
        <v>8.49</v>
      </c>
      <c r="E46" s="14" t="str">
        <f>_xlfn.XLOOKUP(A46,'Medical Examine'!$A$2:$A$2336,'Medical Examine'!$E$2:$E$2336,"Not Found")</f>
        <v>YES</v>
      </c>
      <c r="F46" s="14" t="str">
        <f>_xlfn.XLOOKUP(A46,'Medical Examine'!$A$2:$A$2336,'Medical Examine'!$F$2:$F$2336,"Not Found")</f>
        <v>NO</v>
      </c>
      <c r="G46" s="14" t="str">
        <f>_xlfn.XLOOKUP(A46,'Medical Examine'!$A$2:$A$2336,'Medical Examine'!$G$2:$G$2336,"Not Found")</f>
        <v>NO</v>
      </c>
      <c r="H46" s="14">
        <f>_xlfn.XLOOKUP(A46,'Medical Examine'!$A$2:$A$2336,'Medical Examine'!$H$2:$H$2336,"Not Found")</f>
        <v>1</v>
      </c>
      <c r="I46" s="14" t="str">
        <f>_xlfn.XLOOKUP(A46,'Medical Examine'!$A$2:$A$2336,'Medical Examine'!$I$2:$I$2336,"Not Found")</f>
        <v>YES</v>
      </c>
      <c r="J46" s="13" t="str">
        <f>_xlfn.XLOOKUP(A46,'Medical Examine'!$A$2:$A$2336,'Medical Examine'!$C$2:$C$2336,"Not Found")</f>
        <v>Obesity</v>
      </c>
      <c r="K46" s="13" t="str">
        <f t="shared" si="0"/>
        <v>Diabetic</v>
      </c>
      <c r="L46" s="15">
        <f>_xlfn.XLOOKUP(A46,'Hospitalisation Details'!$A$2:$A$2344,'Hospitalisation Details'!$E$2:$E$2344,"")</f>
        <v>27546</v>
      </c>
      <c r="M46" s="16">
        <f>_xlfn.XLOOKUP(A46,'Hospitalisation Details'!$A$2:$A$2344,'Hospitalisation Details'!$H$2:$H$2344,"")</f>
        <v>44202.65</v>
      </c>
      <c r="N46" s="14" t="str">
        <f>_xlfn.XLOOKUP(A46,'Hospitalisation Details'!$A$2:$A$2344,'Hospitalisation Details'!$I$2:$I$2344,"")</f>
        <v>tier - 2</v>
      </c>
      <c r="O46" s="14" t="str">
        <f>_xlfn.XLOOKUP(A46,'Hospitalisation Details'!$A$2:$A$2344,'Hospitalisation Details'!$J$2:$J$2344,"")</f>
        <v>tier - 2</v>
      </c>
      <c r="P46" s="14" t="str">
        <f>_xlfn.XLOOKUP(A46,'Hospitalisation Details'!$A$2:$A$2344,'Hospitalisation Details'!$K$2:$K$2344,"")</f>
        <v>R1013</v>
      </c>
      <c r="Q46" s="14">
        <f>_xlfn.XLOOKUP(A46,'Hospitalisation Details'!$A$2:$A$2344,'Hospitalisation Details'!$F$2:$F$2344,"")</f>
        <v>48</v>
      </c>
    </row>
    <row r="47" spans="1:17">
      <c r="A47" s="12" t="s">
        <v>4864</v>
      </c>
      <c r="B47" s="13" t="str">
        <f>_xlfn.XLOOKUP(A47,'Customer Names'!$A$2:$A$2336,'Customer Names'!$C$2:$C$2336,"Not Found")</f>
        <v>Brianna L</v>
      </c>
      <c r="C47" s="13">
        <f>_xlfn.XLOOKUP(A47,'Medical Examine'!$A$2:$A$2336,'Medical Examine'!$B$2:$B$2336,"Not Found")</f>
        <v>30.21</v>
      </c>
      <c r="D47" s="13">
        <f>_xlfn.XLOOKUP(A47,'Medical Examine'!$A$2:$A$2336,'Medical Examine'!$D$2:$D$2336,"Not Found")</f>
        <v>5.34</v>
      </c>
      <c r="E47" s="14" t="str">
        <f>_xlfn.XLOOKUP(A47,'Medical Examine'!$A$2:$A$2336,'Medical Examine'!$E$2:$E$2336,"Not Found")</f>
        <v>YES</v>
      </c>
      <c r="F47" s="14" t="str">
        <f>_xlfn.XLOOKUP(A47,'Medical Examine'!$A$2:$A$2336,'Medical Examine'!$F$2:$F$2336,"Not Found")</f>
        <v>NO</v>
      </c>
      <c r="G47" s="14" t="str">
        <f>_xlfn.XLOOKUP(A47,'Medical Examine'!$A$2:$A$2336,'Medical Examine'!$G$2:$G$2336,"Not Found")</f>
        <v>NO</v>
      </c>
      <c r="H47" s="14">
        <f>_xlfn.XLOOKUP(A47,'Medical Examine'!$A$2:$A$2336,'Medical Examine'!$H$2:$H$2336,"Not Found")</f>
        <v>1</v>
      </c>
      <c r="I47" s="14" t="str">
        <f>_xlfn.XLOOKUP(A47,'Medical Examine'!$A$2:$A$2336,'Medical Examine'!$I$2:$I$2336,"Not Found")</f>
        <v>YES</v>
      </c>
      <c r="J47" s="13" t="str">
        <f>_xlfn.XLOOKUP(A47,'Medical Examine'!$A$2:$A$2336,'Medical Examine'!$C$2:$C$2336,"Not Found")</f>
        <v>Obesity</v>
      </c>
      <c r="K47" s="13" t="str">
        <f t="shared" si="0"/>
        <v>Normal</v>
      </c>
      <c r="L47" s="15">
        <f>_xlfn.XLOOKUP(A47,'Hospitalisation Details'!$A$2:$A$2344,'Hospitalisation Details'!$E$2:$E$2344,"")</f>
        <v>32340</v>
      </c>
      <c r="M47" s="16">
        <f>_xlfn.XLOOKUP(A47,'Hospitalisation Details'!$A$2:$A$2344,'Hospitalisation Details'!$H$2:$H$2344,"")</f>
        <v>43943.88</v>
      </c>
      <c r="N47" s="14" t="str">
        <f>_xlfn.XLOOKUP(A47,'Hospitalisation Details'!$A$2:$A$2344,'Hospitalisation Details'!$I$2:$I$2344,"")</f>
        <v>tier - 2</v>
      </c>
      <c r="O47" s="14" t="str">
        <f>_xlfn.XLOOKUP(A47,'Hospitalisation Details'!$A$2:$A$2344,'Hospitalisation Details'!$J$2:$J$2344,"")</f>
        <v>tier - 1</v>
      </c>
      <c r="P47" s="14" t="str">
        <f>_xlfn.XLOOKUP(A47,'Hospitalisation Details'!$A$2:$A$2344,'Hospitalisation Details'!$K$2:$K$2344,"")</f>
        <v>R1012</v>
      </c>
      <c r="Q47" s="14">
        <f>_xlfn.XLOOKUP(A47,'Hospitalisation Details'!$A$2:$A$2344,'Hospitalisation Details'!$F$2:$F$2344,"")</f>
        <v>34</v>
      </c>
    </row>
    <row r="48" spans="1:17">
      <c r="A48" s="12" t="s">
        <v>4867</v>
      </c>
      <c r="B48" s="13" t="str">
        <f>_xlfn.XLOOKUP(A48,'Customer Names'!$A$2:$A$2336,'Customer Names'!$C$2:$C$2336,"Not Found")</f>
        <v>Thomas J.</v>
      </c>
      <c r="C48" s="13">
        <f>_xlfn.XLOOKUP(A48,'Medical Examine'!$A$2:$A$2336,'Medical Examine'!$B$2:$B$2336,"Not Found")</f>
        <v>33.630000000000003</v>
      </c>
      <c r="D48" s="13">
        <f>_xlfn.XLOOKUP(A48,'Medical Examine'!$A$2:$A$2336,'Medical Examine'!$D$2:$D$2336,"Not Found")</f>
        <v>4.43</v>
      </c>
      <c r="E48" s="14" t="str">
        <f>_xlfn.XLOOKUP(A48,'Medical Examine'!$A$2:$A$2336,'Medical Examine'!$E$2:$E$2336,"Not Found")</f>
        <v>YES</v>
      </c>
      <c r="F48" s="14" t="str">
        <f>_xlfn.XLOOKUP(A48,'Medical Examine'!$A$2:$A$2336,'Medical Examine'!$F$2:$F$2336,"Not Found")</f>
        <v>NO</v>
      </c>
      <c r="G48" s="14" t="str">
        <f>_xlfn.XLOOKUP(A48,'Medical Examine'!$A$2:$A$2336,'Medical Examine'!$G$2:$G$2336,"Not Found")</f>
        <v>NO</v>
      </c>
      <c r="H48" s="14">
        <f>_xlfn.XLOOKUP(A48,'Medical Examine'!$A$2:$A$2336,'Medical Examine'!$H$2:$H$2336,"Not Found")</f>
        <v>2</v>
      </c>
      <c r="I48" s="14" t="str">
        <f>_xlfn.XLOOKUP(A48,'Medical Examine'!$A$2:$A$2336,'Medical Examine'!$I$2:$I$2336,"Not Found")</f>
        <v>YES</v>
      </c>
      <c r="J48" s="13" t="str">
        <f>_xlfn.XLOOKUP(A48,'Medical Examine'!$A$2:$A$2336,'Medical Examine'!$C$2:$C$2336,"Not Found")</f>
        <v>Obesity</v>
      </c>
      <c r="K48" s="13" t="str">
        <f t="shared" si="0"/>
        <v>Normal</v>
      </c>
      <c r="L48" s="15">
        <f>_xlfn.XLOOKUP(A48,'Hospitalisation Details'!$A$2:$A$2344,'Hospitalisation Details'!$E$2:$E$2344,"")</f>
        <v>24385</v>
      </c>
      <c r="M48" s="16">
        <f>_xlfn.XLOOKUP(A48,'Hospitalisation Details'!$A$2:$A$2344,'Hospitalisation Details'!$H$2:$H$2344,"")</f>
        <v>43921.18</v>
      </c>
      <c r="N48" s="14" t="str">
        <f>_xlfn.XLOOKUP(A48,'Hospitalisation Details'!$A$2:$A$2344,'Hospitalisation Details'!$I$2:$I$2344,"")</f>
        <v>tier - 2</v>
      </c>
      <c r="O48" s="14" t="str">
        <f>_xlfn.XLOOKUP(A48,'Hospitalisation Details'!$A$2:$A$2344,'Hospitalisation Details'!$J$2:$J$2344,"")</f>
        <v>tier - 2</v>
      </c>
      <c r="P48" s="14" t="str">
        <f>_xlfn.XLOOKUP(A48,'Hospitalisation Details'!$A$2:$A$2344,'Hospitalisation Details'!$K$2:$K$2344,"")</f>
        <v>R1012</v>
      </c>
      <c r="Q48" s="14">
        <f>_xlfn.XLOOKUP(A48,'Hospitalisation Details'!$A$2:$A$2344,'Hospitalisation Details'!$F$2:$F$2344,"")</f>
        <v>56</v>
      </c>
    </row>
    <row r="49" spans="1:17">
      <c r="A49" s="12" t="s">
        <v>4870</v>
      </c>
      <c r="B49" s="13" t="str">
        <f>_xlfn.XLOOKUP(A49,'Customer Names'!$A$2:$A$2336,'Customer Names'!$C$2:$C$2336,"Not Found")</f>
        <v>Melissa L</v>
      </c>
      <c r="C49" s="13">
        <f>_xlfn.XLOOKUP(A49,'Medical Examine'!$A$2:$A$2336,'Medical Examine'!$B$2:$B$2336,"Not Found")</f>
        <v>40.369999999999997</v>
      </c>
      <c r="D49" s="13">
        <f>_xlfn.XLOOKUP(A49,'Medical Examine'!$A$2:$A$2336,'Medical Examine'!$D$2:$D$2336,"Not Found")</f>
        <v>4.47</v>
      </c>
      <c r="E49" s="14" t="str">
        <f>_xlfn.XLOOKUP(A49,'Medical Examine'!$A$2:$A$2336,'Medical Examine'!$E$2:$E$2336,"Not Found")</f>
        <v>NO</v>
      </c>
      <c r="F49" s="14" t="str">
        <f>_xlfn.XLOOKUP(A49,'Medical Examine'!$A$2:$A$2336,'Medical Examine'!$F$2:$F$2336,"Not Found")</f>
        <v>NO</v>
      </c>
      <c r="G49" s="14" t="str">
        <f>_xlfn.XLOOKUP(A49,'Medical Examine'!$A$2:$A$2336,'Medical Examine'!$G$2:$G$2336,"Not Found")</f>
        <v>NO</v>
      </c>
      <c r="H49" s="14">
        <f>_xlfn.XLOOKUP(A49,'Medical Examine'!$A$2:$A$2336,'Medical Examine'!$H$2:$H$2336,"Not Found")</f>
        <v>0</v>
      </c>
      <c r="I49" s="14" t="str">
        <f>_xlfn.XLOOKUP(A49,'Medical Examine'!$A$2:$A$2336,'Medical Examine'!$I$2:$I$2336,"Not Found")</f>
        <v>YES</v>
      </c>
      <c r="J49" s="13" t="str">
        <f>_xlfn.XLOOKUP(A49,'Medical Examine'!$A$2:$A$2336,'Medical Examine'!$C$2:$C$2336,"Not Found")</f>
        <v>Obesity</v>
      </c>
      <c r="K49" s="13" t="str">
        <f t="shared" si="0"/>
        <v>Normal</v>
      </c>
      <c r="L49" s="15">
        <f>_xlfn.XLOOKUP(A49,'Hospitalisation Details'!$A$2:$A$2344,'Hospitalisation Details'!$E$2:$E$2344,"")</f>
        <v>29535</v>
      </c>
      <c r="M49" s="16">
        <f>_xlfn.XLOOKUP(A49,'Hospitalisation Details'!$A$2:$A$2344,'Hospitalisation Details'!$H$2:$H$2344,"")</f>
        <v>43896.38</v>
      </c>
      <c r="N49" s="14" t="str">
        <f>_xlfn.XLOOKUP(A49,'Hospitalisation Details'!$A$2:$A$2344,'Hospitalisation Details'!$I$2:$I$2344,"")</f>
        <v>tier - 2</v>
      </c>
      <c r="O49" s="14" t="str">
        <f>_xlfn.XLOOKUP(A49,'Hospitalisation Details'!$A$2:$A$2344,'Hospitalisation Details'!$J$2:$J$2344,"")</f>
        <v>tier - 1</v>
      </c>
      <c r="P49" s="14" t="str">
        <f>_xlfn.XLOOKUP(A49,'Hospitalisation Details'!$A$2:$A$2344,'Hospitalisation Details'!$K$2:$K$2344,"")</f>
        <v>R1013</v>
      </c>
      <c r="Q49" s="14">
        <f>_xlfn.XLOOKUP(A49,'Hospitalisation Details'!$A$2:$A$2344,'Hospitalisation Details'!$F$2:$F$2344,"")</f>
        <v>42</v>
      </c>
    </row>
    <row r="50" spans="1:17">
      <c r="A50" s="12" t="s">
        <v>4872</v>
      </c>
      <c r="B50" s="13" t="str">
        <f>_xlfn.XLOOKUP(A50,'Customer Names'!$A$2:$A$2336,'Customer Names'!$C$2:$C$2336,"Not Found")</f>
        <v>Flavio</v>
      </c>
      <c r="C50" s="13">
        <f>_xlfn.XLOOKUP(A50,'Medical Examine'!$A$2:$A$2336,'Medical Examine'!$B$2:$B$2336,"Not Found")</f>
        <v>53.09</v>
      </c>
      <c r="D50" s="13">
        <f>_xlfn.XLOOKUP(A50,'Medical Examine'!$A$2:$A$2336,'Medical Examine'!$D$2:$D$2336,"Not Found")</f>
        <v>4.82</v>
      </c>
      <c r="E50" s="14" t="str">
        <f>_xlfn.XLOOKUP(A50,'Medical Examine'!$A$2:$A$2336,'Medical Examine'!$E$2:$E$2336,"Not Found")</f>
        <v>YES</v>
      </c>
      <c r="F50" s="14" t="str">
        <f>_xlfn.XLOOKUP(A50,'Medical Examine'!$A$2:$A$2336,'Medical Examine'!$F$2:$F$2336,"Not Found")</f>
        <v>NO</v>
      </c>
      <c r="G50" s="14" t="str">
        <f>_xlfn.XLOOKUP(A50,'Medical Examine'!$A$2:$A$2336,'Medical Examine'!$G$2:$G$2336,"Not Found")</f>
        <v>NO</v>
      </c>
      <c r="H50" s="14">
        <f>_xlfn.XLOOKUP(A50,'Medical Examine'!$A$2:$A$2336,'Medical Examine'!$H$2:$H$2336,"Not Found")</f>
        <v>2</v>
      </c>
      <c r="I50" s="14" t="str">
        <f>_xlfn.XLOOKUP(A50,'Medical Examine'!$A$2:$A$2336,'Medical Examine'!$I$2:$I$2336,"Not Found")</f>
        <v>YES</v>
      </c>
      <c r="J50" s="13" t="str">
        <f>_xlfn.XLOOKUP(A50,'Medical Examine'!$A$2:$A$2336,'Medical Examine'!$C$2:$C$2336,"Not Found")</f>
        <v>Obesity</v>
      </c>
      <c r="K50" s="13" t="str">
        <f t="shared" si="0"/>
        <v>Normal</v>
      </c>
      <c r="L50" s="15">
        <f>_xlfn.XLOOKUP(A50,'Hospitalisation Details'!$A$2:$A$2344,'Hospitalisation Details'!$E$2:$E$2344,"")</f>
        <v>24290</v>
      </c>
      <c r="M50" s="16">
        <f>_xlfn.XLOOKUP(A50,'Hospitalisation Details'!$A$2:$A$2344,'Hospitalisation Details'!$H$2:$H$2344,"")</f>
        <v>43817.45</v>
      </c>
      <c r="N50" s="14" t="str">
        <f>_xlfn.XLOOKUP(A50,'Hospitalisation Details'!$A$2:$A$2344,'Hospitalisation Details'!$I$2:$I$2344,"")</f>
        <v>tier - 2</v>
      </c>
      <c r="O50" s="14" t="str">
        <f>_xlfn.XLOOKUP(A50,'Hospitalisation Details'!$A$2:$A$2344,'Hospitalisation Details'!$J$2:$J$2344,"")</f>
        <v>tier - 3</v>
      </c>
      <c r="P50" s="14" t="str">
        <f>_xlfn.XLOOKUP(A50,'Hospitalisation Details'!$A$2:$A$2344,'Hospitalisation Details'!$K$2:$K$2344,"")</f>
        <v>R1012</v>
      </c>
      <c r="Q50" s="14">
        <f>_xlfn.XLOOKUP(A50,'Hospitalisation Details'!$A$2:$A$2344,'Hospitalisation Details'!$F$2:$F$2344,"")</f>
        <v>56</v>
      </c>
    </row>
    <row r="51" spans="1:17">
      <c r="A51" s="12" t="s">
        <v>4875</v>
      </c>
      <c r="B51" s="13" t="str">
        <f>_xlfn.XLOOKUP(A51,'Customer Names'!$A$2:$A$2336,'Customer Names'!$C$2:$C$2336,"Not Found")</f>
        <v>Ryan</v>
      </c>
      <c r="C51" s="13">
        <f>_xlfn.XLOOKUP(A51,'Medical Examine'!$A$2:$A$2336,'Medical Examine'!$B$2:$B$2336,"Not Found")</f>
        <v>31.79</v>
      </c>
      <c r="D51" s="13">
        <f>_xlfn.XLOOKUP(A51,'Medical Examine'!$A$2:$A$2336,'Medical Examine'!$D$2:$D$2336,"Not Found")</f>
        <v>5.51</v>
      </c>
      <c r="E51" s="14" t="str">
        <f>_xlfn.XLOOKUP(A51,'Medical Examine'!$A$2:$A$2336,'Medical Examine'!$E$2:$E$2336,"Not Found")</f>
        <v>YES</v>
      </c>
      <c r="F51" s="14" t="str">
        <f>_xlfn.XLOOKUP(A51,'Medical Examine'!$A$2:$A$2336,'Medical Examine'!$F$2:$F$2336,"Not Found")</f>
        <v>NO</v>
      </c>
      <c r="G51" s="14" t="str">
        <f>_xlfn.XLOOKUP(A51,'Medical Examine'!$A$2:$A$2336,'Medical Examine'!$G$2:$G$2336,"Not Found")</f>
        <v>NO</v>
      </c>
      <c r="H51" s="14">
        <f>_xlfn.XLOOKUP(A51,'Medical Examine'!$A$2:$A$2336,'Medical Examine'!$H$2:$H$2336,"Not Found")</f>
        <v>2</v>
      </c>
      <c r="I51" s="14" t="str">
        <f>_xlfn.XLOOKUP(A51,'Medical Examine'!$A$2:$A$2336,'Medical Examine'!$I$2:$I$2336,"Not Found")</f>
        <v>YES</v>
      </c>
      <c r="J51" s="13" t="str">
        <f>_xlfn.XLOOKUP(A51,'Medical Examine'!$A$2:$A$2336,'Medical Examine'!$C$2:$C$2336,"Not Found")</f>
        <v>Obesity</v>
      </c>
      <c r="K51" s="13" t="str">
        <f t="shared" si="0"/>
        <v>Normal</v>
      </c>
      <c r="L51" s="15">
        <f>_xlfn.XLOOKUP(A51,'Hospitalisation Details'!$A$2:$A$2344,'Hospitalisation Details'!$E$2:$E$2344,"")</f>
        <v>24405</v>
      </c>
      <c r="M51" s="16">
        <f>_xlfn.XLOOKUP(A51,'Hospitalisation Details'!$A$2:$A$2344,'Hospitalisation Details'!$H$2:$H$2344,"")</f>
        <v>43813.87</v>
      </c>
      <c r="N51" s="14" t="str">
        <f>_xlfn.XLOOKUP(A51,'Hospitalisation Details'!$A$2:$A$2344,'Hospitalisation Details'!$I$2:$I$2344,"")</f>
        <v>tier - 2</v>
      </c>
      <c r="O51" s="14" t="str">
        <f>_xlfn.XLOOKUP(A51,'Hospitalisation Details'!$A$2:$A$2344,'Hospitalisation Details'!$J$2:$J$2344,"")</f>
        <v>tier - 2</v>
      </c>
      <c r="P51" s="14" t="str">
        <f>_xlfn.XLOOKUP(A51,'Hospitalisation Details'!$A$2:$A$2344,'Hospitalisation Details'!$K$2:$K$2344,"")</f>
        <v>R1013</v>
      </c>
      <c r="Q51" s="14">
        <f>_xlfn.XLOOKUP(A51,'Hospitalisation Details'!$A$2:$A$2344,'Hospitalisation Details'!$F$2:$F$2344,"")</f>
        <v>56</v>
      </c>
    </row>
    <row r="52" spans="1:17">
      <c r="A52" s="12" t="s">
        <v>4878</v>
      </c>
      <c r="B52" s="13" t="str">
        <f>_xlfn.XLOOKUP(A52,'Customer Names'!$A$2:$A$2336,'Customer Names'!$C$2:$C$2336,"Not Found")</f>
        <v>Anthony J.</v>
      </c>
      <c r="C52" s="13">
        <f>_xlfn.XLOOKUP(A52,'Medical Examine'!$A$2:$A$2336,'Medical Examine'!$B$2:$B$2336,"Not Found")</f>
        <v>41.895000000000003</v>
      </c>
      <c r="D52" s="13">
        <f>_xlfn.XLOOKUP(A52,'Medical Examine'!$A$2:$A$2336,'Medical Examine'!$D$2:$D$2336,"Not Found")</f>
        <v>10.87</v>
      </c>
      <c r="E52" s="14" t="str">
        <f>_xlfn.XLOOKUP(A52,'Medical Examine'!$A$2:$A$2336,'Medical Examine'!$E$2:$E$2336,"Not Found")</f>
        <v>YES</v>
      </c>
      <c r="F52" s="14" t="str">
        <f>_xlfn.XLOOKUP(A52,'Medical Examine'!$A$2:$A$2336,'Medical Examine'!$F$2:$F$2336,"Not Found")</f>
        <v>NO</v>
      </c>
      <c r="G52" s="14" t="str">
        <f>_xlfn.XLOOKUP(A52,'Medical Examine'!$A$2:$A$2336,'Medical Examine'!$G$2:$G$2336,"Not Found")</f>
        <v>NO</v>
      </c>
      <c r="H52" s="14">
        <f>_xlfn.XLOOKUP(A52,'Medical Examine'!$A$2:$A$2336,'Medical Examine'!$H$2:$H$2336,"Not Found")</f>
        <v>1</v>
      </c>
      <c r="I52" s="14" t="str">
        <f>_xlfn.XLOOKUP(A52,'Medical Examine'!$A$2:$A$2336,'Medical Examine'!$I$2:$I$2336,"Not Found")</f>
        <v>YES</v>
      </c>
      <c r="J52" s="13" t="str">
        <f>_xlfn.XLOOKUP(A52,'Medical Examine'!$A$2:$A$2336,'Medical Examine'!$C$2:$C$2336,"Not Found")</f>
        <v>Obesity</v>
      </c>
      <c r="K52" s="13" t="str">
        <f t="shared" si="0"/>
        <v>Diabetic</v>
      </c>
      <c r="L52" s="15">
        <f>_xlfn.XLOOKUP(A52,'Hospitalisation Details'!$A$2:$A$2344,'Hospitalisation Details'!$E$2:$E$2344,"")</f>
        <v>31775</v>
      </c>
      <c r="M52" s="16">
        <f>_xlfn.XLOOKUP(A52,'Hospitalisation Details'!$A$2:$A$2344,'Hospitalisation Details'!$H$2:$H$2344,"")</f>
        <v>43753.34</v>
      </c>
      <c r="N52" s="14" t="str">
        <f>_xlfn.XLOOKUP(A52,'Hospitalisation Details'!$A$2:$A$2344,'Hospitalisation Details'!$I$2:$I$2344,"")</f>
        <v>tier - 2</v>
      </c>
      <c r="O52" s="14" t="str">
        <f>_xlfn.XLOOKUP(A52,'Hospitalisation Details'!$A$2:$A$2344,'Hospitalisation Details'!$J$2:$J$2344,"")</f>
        <v>tier - 1</v>
      </c>
      <c r="P52" s="14" t="str">
        <f>_xlfn.XLOOKUP(A52,'Hospitalisation Details'!$A$2:$A$2344,'Hospitalisation Details'!$K$2:$K$2344,"")</f>
        <v>R1015</v>
      </c>
      <c r="Q52" s="14">
        <f>_xlfn.XLOOKUP(A52,'Hospitalisation Details'!$A$2:$A$2344,'Hospitalisation Details'!$F$2:$F$2344,"")</f>
        <v>36</v>
      </c>
    </row>
    <row r="53" spans="1:17">
      <c r="A53" s="12" t="s">
        <v>4881</v>
      </c>
      <c r="B53" s="13" t="str">
        <f>_xlfn.XLOOKUP(A53,'Customer Names'!$A$2:$A$2336,'Customer Names'!$C$2:$C$2336,"Not Found")</f>
        <v>Alex</v>
      </c>
      <c r="C53" s="13">
        <f>_xlfn.XLOOKUP(A53,'Medical Examine'!$A$2:$A$2336,'Medical Examine'!$B$2:$B$2336,"Not Found")</f>
        <v>31.16</v>
      </c>
      <c r="D53" s="13">
        <f>_xlfn.XLOOKUP(A53,'Medical Examine'!$A$2:$A$2336,'Medical Examine'!$D$2:$D$2336,"Not Found")</f>
        <v>9.34</v>
      </c>
      <c r="E53" s="14" t="str">
        <f>_xlfn.XLOOKUP(A53,'Medical Examine'!$A$2:$A$2336,'Medical Examine'!$E$2:$E$2336,"Not Found")</f>
        <v>NO</v>
      </c>
      <c r="F53" s="14" t="str">
        <f>_xlfn.XLOOKUP(A53,'Medical Examine'!$A$2:$A$2336,'Medical Examine'!$F$2:$F$2336,"Not Found")</f>
        <v>NO</v>
      </c>
      <c r="G53" s="14" t="str">
        <f>_xlfn.XLOOKUP(A53,'Medical Examine'!$A$2:$A$2336,'Medical Examine'!$G$2:$G$2336,"Not Found")</f>
        <v>NO</v>
      </c>
      <c r="H53" s="14">
        <f>_xlfn.XLOOKUP(A53,'Medical Examine'!$A$2:$A$2336,'Medical Examine'!$H$2:$H$2336,"Not Found")</f>
        <v>0</v>
      </c>
      <c r="I53" s="14" t="str">
        <f>_xlfn.XLOOKUP(A53,'Medical Examine'!$A$2:$A$2336,'Medical Examine'!$I$2:$I$2336,"Not Found")</f>
        <v>YES</v>
      </c>
      <c r="J53" s="13" t="str">
        <f>_xlfn.XLOOKUP(A53,'Medical Examine'!$A$2:$A$2336,'Medical Examine'!$C$2:$C$2336,"Not Found")</f>
        <v>Obesity</v>
      </c>
      <c r="K53" s="13" t="str">
        <f t="shared" si="0"/>
        <v>Diabetic</v>
      </c>
      <c r="L53" s="15">
        <f>_xlfn.XLOOKUP(A53,'Hospitalisation Details'!$A$2:$A$2344,'Hospitalisation Details'!$E$2:$E$2344,"")</f>
        <v>23976</v>
      </c>
      <c r="M53" s="16">
        <f>_xlfn.XLOOKUP(A53,'Hospitalisation Details'!$A$2:$A$2344,'Hospitalisation Details'!$H$2:$H$2344,"")</f>
        <v>43578.94</v>
      </c>
      <c r="N53" s="14" t="str">
        <f>_xlfn.XLOOKUP(A53,'Hospitalisation Details'!$A$2:$A$2344,'Hospitalisation Details'!$I$2:$I$2344,"")</f>
        <v>tier - 2</v>
      </c>
      <c r="O53" s="14" t="str">
        <f>_xlfn.XLOOKUP(A53,'Hospitalisation Details'!$A$2:$A$2344,'Hospitalisation Details'!$J$2:$J$2344,"")</f>
        <v>tier - 2</v>
      </c>
      <c r="P53" s="14" t="str">
        <f>_xlfn.XLOOKUP(A53,'Hospitalisation Details'!$A$2:$A$2344,'Hospitalisation Details'!$K$2:$K$2344,"")</f>
        <v>R1012</v>
      </c>
      <c r="Q53" s="14">
        <f>_xlfn.XLOOKUP(A53,'Hospitalisation Details'!$A$2:$A$2344,'Hospitalisation Details'!$F$2:$F$2344,"")</f>
        <v>57</v>
      </c>
    </row>
    <row r="54" spans="1:17">
      <c r="A54" s="12" t="s">
        <v>4884</v>
      </c>
      <c r="B54" s="13" t="str">
        <f>_xlfn.XLOOKUP(A54,'Customer Names'!$A$2:$A$2336,'Customer Names'!$C$2:$C$2336,"Not Found")</f>
        <v>David</v>
      </c>
      <c r="C54" s="13">
        <f>_xlfn.XLOOKUP(A54,'Medical Examine'!$A$2:$A$2336,'Medical Examine'!$B$2:$B$2336,"Not Found")</f>
        <v>34.104999999999997</v>
      </c>
      <c r="D54" s="13">
        <f>_xlfn.XLOOKUP(A54,'Medical Examine'!$A$2:$A$2336,'Medical Examine'!$D$2:$D$2336,"Not Found")</f>
        <v>5.03</v>
      </c>
      <c r="E54" s="14" t="str">
        <f>_xlfn.XLOOKUP(A54,'Medical Examine'!$A$2:$A$2336,'Medical Examine'!$E$2:$E$2336,"Not Found")</f>
        <v>YES</v>
      </c>
      <c r="F54" s="14" t="str">
        <f>_xlfn.XLOOKUP(A54,'Medical Examine'!$A$2:$A$2336,'Medical Examine'!$F$2:$F$2336,"Not Found")</f>
        <v>NO</v>
      </c>
      <c r="G54" s="14" t="str">
        <f>_xlfn.XLOOKUP(A54,'Medical Examine'!$A$2:$A$2336,'Medical Examine'!$G$2:$G$2336,"Not Found")</f>
        <v>YES</v>
      </c>
      <c r="H54" s="14">
        <f>_xlfn.XLOOKUP(A54,'Medical Examine'!$A$2:$A$2336,'Medical Examine'!$H$2:$H$2336,"Not Found")</f>
        <v>1</v>
      </c>
      <c r="I54" s="14" t="str">
        <f>_xlfn.XLOOKUP(A54,'Medical Examine'!$A$2:$A$2336,'Medical Examine'!$I$2:$I$2336,"Not Found")</f>
        <v>YES</v>
      </c>
      <c r="J54" s="13" t="str">
        <f>_xlfn.XLOOKUP(A54,'Medical Examine'!$A$2:$A$2336,'Medical Examine'!$C$2:$C$2336,"Not Found")</f>
        <v>Obesity</v>
      </c>
      <c r="K54" s="13" t="str">
        <f t="shared" si="0"/>
        <v>Normal</v>
      </c>
      <c r="L54" s="15">
        <f>_xlfn.XLOOKUP(A54,'Hospitalisation Details'!$A$2:$A$2344,'Hospitalisation Details'!$E$2:$E$2344,"")</f>
        <v>25540</v>
      </c>
      <c r="M54" s="16">
        <f>_xlfn.XLOOKUP(A54,'Hospitalisation Details'!$A$2:$A$2344,'Hospitalisation Details'!$H$2:$H$2344,"")</f>
        <v>43254.42</v>
      </c>
      <c r="N54" s="14" t="str">
        <f>_xlfn.XLOOKUP(A54,'Hospitalisation Details'!$A$2:$A$2344,'Hospitalisation Details'!$I$2:$I$2344,"")</f>
        <v>tier - 2</v>
      </c>
      <c r="O54" s="14" t="str">
        <f>_xlfn.XLOOKUP(A54,'Hospitalisation Details'!$A$2:$A$2344,'Hospitalisation Details'!$J$2:$J$2344,"")</f>
        <v>tier - 2</v>
      </c>
      <c r="P54" s="14" t="str">
        <f>_xlfn.XLOOKUP(A54,'Hospitalisation Details'!$A$2:$A$2344,'Hospitalisation Details'!$K$2:$K$2344,"")</f>
        <v>R1016</v>
      </c>
      <c r="Q54" s="14">
        <f>_xlfn.XLOOKUP(A54,'Hospitalisation Details'!$A$2:$A$2344,'Hospitalisation Details'!$F$2:$F$2344,"")</f>
        <v>53</v>
      </c>
    </row>
    <row r="55" spans="1:17">
      <c r="A55" s="12" t="s">
        <v>4886</v>
      </c>
      <c r="B55" s="13" t="str">
        <f>_xlfn.XLOOKUP(A55,'Customer Names'!$A$2:$A$2336,'Customer Names'!$C$2:$C$2336,"Not Found")</f>
        <v>Andrew B</v>
      </c>
      <c r="C55" s="13">
        <f>_xlfn.XLOOKUP(A55,'Medical Examine'!$A$2:$A$2336,'Medical Examine'!$B$2:$B$2336,"Not Found")</f>
        <v>51.93</v>
      </c>
      <c r="D55" s="13">
        <f>_xlfn.XLOOKUP(A55,'Medical Examine'!$A$2:$A$2336,'Medical Examine'!$D$2:$D$2336,"Not Found")</f>
        <v>11.05</v>
      </c>
      <c r="E55" s="14" t="str">
        <f>_xlfn.XLOOKUP(A55,'Medical Examine'!$A$2:$A$2336,'Medical Examine'!$E$2:$E$2336,"Not Found")</f>
        <v>NO</v>
      </c>
      <c r="F55" s="14" t="str">
        <f>_xlfn.XLOOKUP(A55,'Medical Examine'!$A$2:$A$2336,'Medical Examine'!$F$2:$F$2336,"Not Found")</f>
        <v>NO</v>
      </c>
      <c r="G55" s="14" t="str">
        <f>_xlfn.XLOOKUP(A55,'Medical Examine'!$A$2:$A$2336,'Medical Examine'!$G$2:$G$2336,"Not Found")</f>
        <v>NO</v>
      </c>
      <c r="H55" s="14">
        <f>_xlfn.XLOOKUP(A55,'Medical Examine'!$A$2:$A$2336,'Medical Examine'!$H$2:$H$2336,"Not Found")</f>
        <v>0</v>
      </c>
      <c r="I55" s="14" t="str">
        <f>_xlfn.XLOOKUP(A55,'Medical Examine'!$A$2:$A$2336,'Medical Examine'!$I$2:$I$2336,"Not Found")</f>
        <v>YES</v>
      </c>
      <c r="J55" s="13" t="str">
        <f>_xlfn.XLOOKUP(A55,'Medical Examine'!$A$2:$A$2336,'Medical Examine'!$C$2:$C$2336,"Not Found")</f>
        <v>Obesity</v>
      </c>
      <c r="K55" s="13" t="str">
        <f t="shared" si="0"/>
        <v>Diabetic</v>
      </c>
      <c r="L55" s="15">
        <f>_xlfn.XLOOKUP(A55,'Hospitalisation Details'!$A$2:$A$2344,'Hospitalisation Details'!$E$2:$E$2344,"")</f>
        <v>24075</v>
      </c>
      <c r="M55" s="16">
        <f>_xlfn.XLOOKUP(A55,'Hospitalisation Details'!$A$2:$A$2344,'Hospitalisation Details'!$H$2:$H$2344,"")</f>
        <v>43073.760000000002</v>
      </c>
      <c r="N55" s="14" t="str">
        <f>_xlfn.XLOOKUP(A55,'Hospitalisation Details'!$A$2:$A$2344,'Hospitalisation Details'!$I$2:$I$2344,"")</f>
        <v>tier - 2</v>
      </c>
      <c r="O55" s="14" t="str">
        <f>_xlfn.XLOOKUP(A55,'Hospitalisation Details'!$A$2:$A$2344,'Hospitalisation Details'!$J$2:$J$2344,"")</f>
        <v>tier - 2</v>
      </c>
      <c r="P55" s="14" t="str">
        <f>_xlfn.XLOOKUP(A55,'Hospitalisation Details'!$A$2:$A$2344,'Hospitalisation Details'!$K$2:$K$2344,"")</f>
        <v>R1011</v>
      </c>
      <c r="Q55" s="14">
        <f>_xlfn.XLOOKUP(A55,'Hospitalisation Details'!$A$2:$A$2344,'Hospitalisation Details'!$F$2:$F$2344,"")</f>
        <v>57</v>
      </c>
    </row>
    <row r="56" spans="1:17">
      <c r="A56" s="12" t="s">
        <v>4889</v>
      </c>
      <c r="B56" s="13" t="str">
        <f>_xlfn.XLOOKUP(A56,'Customer Names'!$A$2:$A$2336,'Customer Names'!$C$2:$C$2336,"Not Found")</f>
        <v>Dara E</v>
      </c>
      <c r="C56" s="13">
        <f>_xlfn.XLOOKUP(A56,'Medical Examine'!$A$2:$A$2336,'Medical Examine'!$B$2:$B$2336,"Not Found")</f>
        <v>38.950000000000003</v>
      </c>
      <c r="D56" s="13">
        <f>_xlfn.XLOOKUP(A56,'Medical Examine'!$A$2:$A$2336,'Medical Examine'!$D$2:$D$2336,"Not Found")</f>
        <v>11.95</v>
      </c>
      <c r="E56" s="14" t="str">
        <f>_xlfn.XLOOKUP(A56,'Medical Examine'!$A$2:$A$2336,'Medical Examine'!$E$2:$E$2336,"Not Found")</f>
        <v>NO</v>
      </c>
      <c r="F56" s="14" t="str">
        <f>_xlfn.XLOOKUP(A56,'Medical Examine'!$A$2:$A$2336,'Medical Examine'!$F$2:$F$2336,"Not Found")</f>
        <v>NO</v>
      </c>
      <c r="G56" s="14" t="str">
        <f>_xlfn.XLOOKUP(A56,'Medical Examine'!$A$2:$A$2336,'Medical Examine'!$G$2:$G$2336,"Not Found")</f>
        <v>NO</v>
      </c>
      <c r="H56" s="14">
        <f>_xlfn.XLOOKUP(A56,'Medical Examine'!$A$2:$A$2336,'Medical Examine'!$H$2:$H$2336,"Not Found")</f>
        <v>0</v>
      </c>
      <c r="I56" s="14" t="str">
        <f>_xlfn.XLOOKUP(A56,'Medical Examine'!$A$2:$A$2336,'Medical Examine'!$I$2:$I$2336,"Not Found")</f>
        <v>YES</v>
      </c>
      <c r="J56" s="13" t="str">
        <f>_xlfn.XLOOKUP(A56,'Medical Examine'!$A$2:$A$2336,'Medical Examine'!$C$2:$C$2336,"Not Found")</f>
        <v>Obesity</v>
      </c>
      <c r="K56" s="13" t="str">
        <f t="shared" si="0"/>
        <v>Diabetic</v>
      </c>
      <c r="L56" s="15">
        <f>_xlfn.XLOOKUP(A56,'Hospitalisation Details'!$A$2:$A$2344,'Hospitalisation Details'!$E$2:$E$2344,"")</f>
        <v>28798</v>
      </c>
      <c r="M56" s="16">
        <f>_xlfn.XLOOKUP(A56,'Hospitalisation Details'!$A$2:$A$2344,'Hospitalisation Details'!$H$2:$H$2344,"")</f>
        <v>42983.46</v>
      </c>
      <c r="N56" s="14" t="str">
        <f>_xlfn.XLOOKUP(A56,'Hospitalisation Details'!$A$2:$A$2344,'Hospitalisation Details'!$I$2:$I$2344,"")</f>
        <v>tier - 1</v>
      </c>
      <c r="O56" s="14" t="str">
        <f>_xlfn.XLOOKUP(A56,'Hospitalisation Details'!$A$2:$A$2344,'Hospitalisation Details'!$J$2:$J$2344,"")</f>
        <v>tier - 2</v>
      </c>
      <c r="P56" s="14" t="str">
        <f>_xlfn.XLOOKUP(A56,'Hospitalisation Details'!$A$2:$A$2344,'Hospitalisation Details'!$K$2:$K$2344,"")</f>
        <v>R1012</v>
      </c>
      <c r="Q56" s="14">
        <f>_xlfn.XLOOKUP(A56,'Hospitalisation Details'!$A$2:$A$2344,'Hospitalisation Details'!$F$2:$F$2344,"")</f>
        <v>44</v>
      </c>
    </row>
    <row r="57" spans="1:17">
      <c r="A57" s="12" t="s">
        <v>4892</v>
      </c>
      <c r="B57" s="13" t="str">
        <f>_xlfn.XLOOKUP(A57,'Customer Names'!$A$2:$A$2336,'Customer Names'!$C$2:$C$2336,"Not Found")</f>
        <v>Inna</v>
      </c>
      <c r="C57" s="13">
        <f>_xlfn.XLOOKUP(A57,'Medical Examine'!$A$2:$A$2336,'Medical Examine'!$B$2:$B$2336,"Not Found")</f>
        <v>36.630000000000003</v>
      </c>
      <c r="D57" s="13">
        <f>_xlfn.XLOOKUP(A57,'Medical Examine'!$A$2:$A$2336,'Medical Examine'!$D$2:$D$2336,"Not Found")</f>
        <v>7.72</v>
      </c>
      <c r="E57" s="14" t="str">
        <f>_xlfn.XLOOKUP(A57,'Medical Examine'!$A$2:$A$2336,'Medical Examine'!$E$2:$E$2336,"Not Found")</f>
        <v>YES</v>
      </c>
      <c r="F57" s="14" t="str">
        <f>_xlfn.XLOOKUP(A57,'Medical Examine'!$A$2:$A$2336,'Medical Examine'!$F$2:$F$2336,"Not Found")</f>
        <v>NO</v>
      </c>
      <c r="G57" s="14" t="str">
        <f>_xlfn.XLOOKUP(A57,'Medical Examine'!$A$2:$A$2336,'Medical Examine'!$G$2:$G$2336,"Not Found")</f>
        <v>NO</v>
      </c>
      <c r="H57" s="14">
        <f>_xlfn.XLOOKUP(A57,'Medical Examine'!$A$2:$A$2336,'Medical Examine'!$H$2:$H$2336,"Not Found")</f>
        <v>1</v>
      </c>
      <c r="I57" s="14" t="str">
        <f>_xlfn.XLOOKUP(A57,'Medical Examine'!$A$2:$A$2336,'Medical Examine'!$I$2:$I$2336,"Not Found")</f>
        <v>YES</v>
      </c>
      <c r="J57" s="13" t="str">
        <f>_xlfn.XLOOKUP(A57,'Medical Examine'!$A$2:$A$2336,'Medical Examine'!$C$2:$C$2336,"Not Found")</f>
        <v>Obesity</v>
      </c>
      <c r="K57" s="13" t="str">
        <f t="shared" si="0"/>
        <v>Diabetic</v>
      </c>
      <c r="L57" s="15">
        <f>_xlfn.XLOOKUP(A57,'Hospitalisation Details'!$A$2:$A$2344,'Hospitalisation Details'!$E$2:$E$2344,"")</f>
        <v>27690</v>
      </c>
      <c r="M57" s="16">
        <f>_xlfn.XLOOKUP(A57,'Hospitalisation Details'!$A$2:$A$2344,'Hospitalisation Details'!$H$2:$H$2344,"")</f>
        <v>42969.85</v>
      </c>
      <c r="N57" s="14" t="str">
        <f>_xlfn.XLOOKUP(A57,'Hospitalisation Details'!$A$2:$A$2344,'Hospitalisation Details'!$I$2:$I$2344,"")</f>
        <v>tier - 1</v>
      </c>
      <c r="O57" s="14" t="str">
        <f>_xlfn.XLOOKUP(A57,'Hospitalisation Details'!$A$2:$A$2344,'Hospitalisation Details'!$J$2:$J$2344,"")</f>
        <v>tier - 3</v>
      </c>
      <c r="P57" s="14" t="str">
        <f>_xlfn.XLOOKUP(A57,'Hospitalisation Details'!$A$2:$A$2344,'Hospitalisation Details'!$K$2:$K$2344,"")</f>
        <v>R1013</v>
      </c>
      <c r="Q57" s="14">
        <f>_xlfn.XLOOKUP(A57,'Hospitalisation Details'!$A$2:$A$2344,'Hospitalisation Details'!$F$2:$F$2344,"")</f>
        <v>47</v>
      </c>
    </row>
    <row r="58" spans="1:17">
      <c r="A58" s="12" t="s">
        <v>4895</v>
      </c>
      <c r="B58" s="13" t="str">
        <f>_xlfn.XLOOKUP(A58,'Customer Names'!$A$2:$A$2336,'Customer Names'!$C$2:$C$2336,"Not Found")</f>
        <v>Ari</v>
      </c>
      <c r="C58" s="13">
        <f>_xlfn.XLOOKUP(A58,'Medical Examine'!$A$2:$A$2336,'Medical Examine'!$B$2:$B$2336,"Not Found")</f>
        <v>34.200000000000003</v>
      </c>
      <c r="D58" s="13">
        <f>_xlfn.XLOOKUP(A58,'Medical Examine'!$A$2:$A$2336,'Medical Examine'!$D$2:$D$2336,"Not Found")</f>
        <v>5.75</v>
      </c>
      <c r="E58" s="14" t="str">
        <f>_xlfn.XLOOKUP(A58,'Medical Examine'!$A$2:$A$2336,'Medical Examine'!$E$2:$E$2336,"Not Found")</f>
        <v>NO</v>
      </c>
      <c r="F58" s="14" t="str">
        <f>_xlfn.XLOOKUP(A58,'Medical Examine'!$A$2:$A$2336,'Medical Examine'!$F$2:$F$2336,"Not Found")</f>
        <v>NO</v>
      </c>
      <c r="G58" s="14" t="str">
        <f>_xlfn.XLOOKUP(A58,'Medical Examine'!$A$2:$A$2336,'Medical Examine'!$G$2:$G$2336,"Not Found")</f>
        <v>NO</v>
      </c>
      <c r="H58" s="14">
        <f>_xlfn.XLOOKUP(A58,'Medical Examine'!$A$2:$A$2336,'Medical Examine'!$H$2:$H$2336,"Not Found")</f>
        <v>2</v>
      </c>
      <c r="I58" s="14" t="str">
        <f>_xlfn.XLOOKUP(A58,'Medical Examine'!$A$2:$A$2336,'Medical Examine'!$I$2:$I$2336,"Not Found")</f>
        <v>YES</v>
      </c>
      <c r="J58" s="13" t="str">
        <f>_xlfn.XLOOKUP(A58,'Medical Examine'!$A$2:$A$2336,'Medical Examine'!$C$2:$C$2336,"Not Found")</f>
        <v>Obesity</v>
      </c>
      <c r="K58" s="13" t="str">
        <f t="shared" si="0"/>
        <v>Prediabetic</v>
      </c>
      <c r="L58" s="15">
        <f>_xlfn.XLOOKUP(A58,'Hospitalisation Details'!$A$2:$A$2344,'Hospitalisation Details'!$E$2:$E$2344,"")</f>
        <v>26552</v>
      </c>
      <c r="M58" s="16">
        <f>_xlfn.XLOOKUP(A58,'Hospitalisation Details'!$A$2:$A$2344,'Hospitalisation Details'!$H$2:$H$2344,"")</f>
        <v>42856.84</v>
      </c>
      <c r="N58" s="14" t="str">
        <f>_xlfn.XLOOKUP(A58,'Hospitalisation Details'!$A$2:$A$2344,'Hospitalisation Details'!$I$2:$I$2344,"")</f>
        <v>tier - 1</v>
      </c>
      <c r="O58" s="14" t="str">
        <f>_xlfn.XLOOKUP(A58,'Hospitalisation Details'!$A$2:$A$2344,'Hospitalisation Details'!$J$2:$J$2344,"")</f>
        <v>tier - 1</v>
      </c>
      <c r="P58" s="14" t="str">
        <f>_xlfn.XLOOKUP(A58,'Hospitalisation Details'!$A$2:$A$2344,'Hospitalisation Details'!$K$2:$K$2344,"")</f>
        <v>R1011</v>
      </c>
      <c r="Q58" s="14">
        <f>_xlfn.XLOOKUP(A58,'Hospitalisation Details'!$A$2:$A$2344,'Hospitalisation Details'!$F$2:$F$2344,"")</f>
        <v>50</v>
      </c>
    </row>
    <row r="59" spans="1:17">
      <c r="A59" s="12" t="s">
        <v>4898</v>
      </c>
      <c r="B59" s="13" t="str">
        <f>_xlfn.XLOOKUP(A59,'Customer Names'!$A$2:$A$2336,'Customer Names'!$C$2:$C$2336,"Not Found")</f>
        <v>Lindsey</v>
      </c>
      <c r="C59" s="13">
        <f>_xlfn.XLOOKUP(A59,'Medical Examine'!$A$2:$A$2336,'Medical Examine'!$B$2:$B$2336,"Not Found")</f>
        <v>50.63</v>
      </c>
      <c r="D59" s="13">
        <f>_xlfn.XLOOKUP(A59,'Medical Examine'!$A$2:$A$2336,'Medical Examine'!$D$2:$D$2336,"Not Found")</f>
        <v>11.89</v>
      </c>
      <c r="E59" s="14" t="str">
        <f>_xlfn.XLOOKUP(A59,'Medical Examine'!$A$2:$A$2336,'Medical Examine'!$E$2:$E$2336,"Not Found")</f>
        <v>NO</v>
      </c>
      <c r="F59" s="14" t="str">
        <f>_xlfn.XLOOKUP(A59,'Medical Examine'!$A$2:$A$2336,'Medical Examine'!$F$2:$F$2336,"Not Found")</f>
        <v>NO</v>
      </c>
      <c r="G59" s="14" t="str">
        <f>_xlfn.XLOOKUP(A59,'Medical Examine'!$A$2:$A$2336,'Medical Examine'!$G$2:$G$2336,"Not Found")</f>
        <v>NO</v>
      </c>
      <c r="H59" s="14">
        <f>_xlfn.XLOOKUP(A59,'Medical Examine'!$A$2:$A$2336,'Medical Examine'!$H$2:$H$2336,"Not Found")</f>
        <v>0</v>
      </c>
      <c r="I59" s="14" t="str">
        <f>_xlfn.XLOOKUP(A59,'Medical Examine'!$A$2:$A$2336,'Medical Examine'!$I$2:$I$2336,"Not Found")</f>
        <v>YES</v>
      </c>
      <c r="J59" s="13" t="str">
        <f>_xlfn.XLOOKUP(A59,'Medical Examine'!$A$2:$A$2336,'Medical Examine'!$C$2:$C$2336,"Not Found")</f>
        <v>Obesity</v>
      </c>
      <c r="K59" s="13" t="str">
        <f t="shared" si="0"/>
        <v>Diabetic</v>
      </c>
      <c r="L59" s="15">
        <f>_xlfn.XLOOKUP(A59,'Hospitalisation Details'!$A$2:$A$2344,'Hospitalisation Details'!$E$2:$E$2344,"")</f>
        <v>24044</v>
      </c>
      <c r="M59" s="16">
        <f>_xlfn.XLOOKUP(A59,'Hospitalisation Details'!$A$2:$A$2344,'Hospitalisation Details'!$H$2:$H$2344,"")</f>
        <v>42764.12</v>
      </c>
      <c r="N59" s="14" t="str">
        <f>_xlfn.XLOOKUP(A59,'Hospitalisation Details'!$A$2:$A$2344,'Hospitalisation Details'!$I$2:$I$2344,"")</f>
        <v>tier - 1</v>
      </c>
      <c r="O59" s="14" t="str">
        <f>_xlfn.XLOOKUP(A59,'Hospitalisation Details'!$A$2:$A$2344,'Hospitalisation Details'!$J$2:$J$2344,"")</f>
        <v>tier - 2</v>
      </c>
      <c r="P59" s="14" t="str">
        <f>_xlfn.XLOOKUP(A59,'Hospitalisation Details'!$A$2:$A$2344,'Hospitalisation Details'!$K$2:$K$2344,"")</f>
        <v>R1011</v>
      </c>
      <c r="Q59" s="14">
        <f>_xlfn.XLOOKUP(A59,'Hospitalisation Details'!$A$2:$A$2344,'Hospitalisation Details'!$F$2:$F$2344,"")</f>
        <v>57</v>
      </c>
    </row>
    <row r="60" spans="1:17">
      <c r="A60" s="12" t="s">
        <v>4901</v>
      </c>
      <c r="B60" s="13" t="str">
        <f>_xlfn.XLOOKUP(A60,'Customer Names'!$A$2:$A$2336,'Customer Names'!$C$2:$C$2336,"Not Found")</f>
        <v>Kenny</v>
      </c>
      <c r="C60" s="13">
        <f>_xlfn.XLOOKUP(A60,'Medical Examine'!$A$2:$A$2336,'Medical Examine'!$B$2:$B$2336,"Not Found")</f>
        <v>36.479999999999997</v>
      </c>
      <c r="D60" s="13">
        <f>_xlfn.XLOOKUP(A60,'Medical Examine'!$A$2:$A$2336,'Medical Examine'!$D$2:$D$2336,"Not Found")</f>
        <v>6.2</v>
      </c>
      <c r="E60" s="14" t="str">
        <f>_xlfn.XLOOKUP(A60,'Medical Examine'!$A$2:$A$2336,'Medical Examine'!$E$2:$E$2336,"Not Found")</f>
        <v>NO</v>
      </c>
      <c r="F60" s="14" t="str">
        <f>_xlfn.XLOOKUP(A60,'Medical Examine'!$A$2:$A$2336,'Medical Examine'!$F$2:$F$2336,"Not Found")</f>
        <v>NO</v>
      </c>
      <c r="G60" s="14" t="str">
        <f>_xlfn.XLOOKUP(A60,'Medical Examine'!$A$2:$A$2336,'Medical Examine'!$G$2:$G$2336,"Not Found")</f>
        <v>NO</v>
      </c>
      <c r="H60" s="14">
        <f>_xlfn.XLOOKUP(A60,'Medical Examine'!$A$2:$A$2336,'Medical Examine'!$H$2:$H$2336,"Not Found")</f>
        <v>0</v>
      </c>
      <c r="I60" s="14" t="str">
        <f>_xlfn.XLOOKUP(A60,'Medical Examine'!$A$2:$A$2336,'Medical Examine'!$I$2:$I$2336,"Not Found")</f>
        <v>YES</v>
      </c>
      <c r="J60" s="13" t="str">
        <f>_xlfn.XLOOKUP(A60,'Medical Examine'!$A$2:$A$2336,'Medical Examine'!$C$2:$C$2336,"Not Found")</f>
        <v>Obesity</v>
      </c>
      <c r="K60" s="13" t="str">
        <f t="shared" si="0"/>
        <v>Prediabetic</v>
      </c>
      <c r="L60" s="15">
        <f>_xlfn.XLOOKUP(A60,'Hospitalisation Details'!$A$2:$A$2344,'Hospitalisation Details'!$E$2:$E$2344,"")</f>
        <v>28419</v>
      </c>
      <c r="M60" s="16">
        <f>_xlfn.XLOOKUP(A60,'Hospitalisation Details'!$A$2:$A$2344,'Hospitalisation Details'!$H$2:$H$2344,"")</f>
        <v>42760.5</v>
      </c>
      <c r="N60" s="14" t="str">
        <f>_xlfn.XLOOKUP(A60,'Hospitalisation Details'!$A$2:$A$2344,'Hospitalisation Details'!$I$2:$I$2344,"")</f>
        <v>tier - 1</v>
      </c>
      <c r="O60" s="14" t="str">
        <f>_xlfn.XLOOKUP(A60,'Hospitalisation Details'!$A$2:$A$2344,'Hospitalisation Details'!$J$2:$J$2344,"")</f>
        <v>tier - 2</v>
      </c>
      <c r="P60" s="14" t="str">
        <f>_xlfn.XLOOKUP(A60,'Hospitalisation Details'!$A$2:$A$2344,'Hospitalisation Details'!$K$2:$K$2344,"")</f>
        <v>R1012</v>
      </c>
      <c r="Q60" s="14">
        <f>_xlfn.XLOOKUP(A60,'Hospitalisation Details'!$A$2:$A$2344,'Hospitalisation Details'!$F$2:$F$2344,"")</f>
        <v>45</v>
      </c>
    </row>
    <row r="61" spans="1:17">
      <c r="A61" s="12" t="s">
        <v>4904</v>
      </c>
      <c r="B61" s="13" t="str">
        <f>_xlfn.XLOOKUP(A61,'Customer Names'!$A$2:$A$2336,'Customer Names'!$C$2:$C$2336,"Not Found")</f>
        <v>Louise</v>
      </c>
      <c r="C61" s="13">
        <f>_xlfn.XLOOKUP(A61,'Medical Examine'!$A$2:$A$2336,'Medical Examine'!$B$2:$B$2336,"Not Found")</f>
        <v>54.82</v>
      </c>
      <c r="D61" s="13">
        <f>_xlfn.XLOOKUP(A61,'Medical Examine'!$A$2:$A$2336,'Medical Examine'!$D$2:$D$2336,"Not Found")</f>
        <v>10.61</v>
      </c>
      <c r="E61" s="14" t="str">
        <f>_xlfn.XLOOKUP(A61,'Medical Examine'!$A$2:$A$2336,'Medical Examine'!$E$2:$E$2336,"Not Found")</f>
        <v>NO</v>
      </c>
      <c r="F61" s="14" t="str">
        <f>_xlfn.XLOOKUP(A61,'Medical Examine'!$A$2:$A$2336,'Medical Examine'!$F$2:$F$2336,"Not Found")</f>
        <v>NO</v>
      </c>
      <c r="G61" s="14" t="str">
        <f>_xlfn.XLOOKUP(A61,'Medical Examine'!$A$2:$A$2336,'Medical Examine'!$G$2:$G$2336,"Not Found")</f>
        <v>NO</v>
      </c>
      <c r="H61" s="14">
        <f>_xlfn.XLOOKUP(A61,'Medical Examine'!$A$2:$A$2336,'Medical Examine'!$H$2:$H$2336,"Not Found")</f>
        <v>0</v>
      </c>
      <c r="I61" s="14" t="str">
        <f>_xlfn.XLOOKUP(A61,'Medical Examine'!$A$2:$A$2336,'Medical Examine'!$I$2:$I$2336,"Not Found")</f>
        <v>YES</v>
      </c>
      <c r="J61" s="13" t="str">
        <f>_xlfn.XLOOKUP(A61,'Medical Examine'!$A$2:$A$2336,'Medical Examine'!$C$2:$C$2336,"Not Found")</f>
        <v>Obesity</v>
      </c>
      <c r="K61" s="13" t="str">
        <f t="shared" si="0"/>
        <v>Diabetic</v>
      </c>
      <c r="L61" s="15">
        <f>_xlfn.XLOOKUP(A61,'Hospitalisation Details'!$A$2:$A$2344,'Hospitalisation Details'!$E$2:$E$2344,"")</f>
        <v>26240</v>
      </c>
      <c r="M61" s="16">
        <f>_xlfn.XLOOKUP(A61,'Hospitalisation Details'!$A$2:$A$2344,'Hospitalisation Details'!$H$2:$H$2344,"")</f>
        <v>42644.2</v>
      </c>
      <c r="N61" s="14" t="str">
        <f>_xlfn.XLOOKUP(A61,'Hospitalisation Details'!$A$2:$A$2344,'Hospitalisation Details'!$I$2:$I$2344,"")</f>
        <v>tier - 1</v>
      </c>
      <c r="O61" s="14" t="str">
        <f>_xlfn.XLOOKUP(A61,'Hospitalisation Details'!$A$2:$A$2344,'Hospitalisation Details'!$J$2:$J$2344,"")</f>
        <v>tier - 3</v>
      </c>
      <c r="P61" s="14" t="str">
        <f>_xlfn.XLOOKUP(A61,'Hospitalisation Details'!$A$2:$A$2344,'Hospitalisation Details'!$K$2:$K$2344,"")</f>
        <v>R1011</v>
      </c>
      <c r="Q61" s="14">
        <f>_xlfn.XLOOKUP(A61,'Hospitalisation Details'!$A$2:$A$2344,'Hospitalisation Details'!$F$2:$F$2344,"")</f>
        <v>51</v>
      </c>
    </row>
    <row r="62" spans="1:17">
      <c r="A62" s="12" t="s">
        <v>4907</v>
      </c>
      <c r="B62" s="13" t="str">
        <f>_xlfn.XLOOKUP(A62,'Customer Names'!$A$2:$A$2336,'Customer Names'!$C$2:$C$2336,"Not Found")</f>
        <v>Cameron</v>
      </c>
      <c r="C62" s="13">
        <f>_xlfn.XLOOKUP(A62,'Medical Examine'!$A$2:$A$2336,'Medical Examine'!$B$2:$B$2336,"Not Found")</f>
        <v>38.06</v>
      </c>
      <c r="D62" s="13">
        <f>_xlfn.XLOOKUP(A62,'Medical Examine'!$A$2:$A$2336,'Medical Examine'!$D$2:$D$2336,"Not Found")</f>
        <v>6.04</v>
      </c>
      <c r="E62" s="14" t="str">
        <f>_xlfn.XLOOKUP(A62,'Medical Examine'!$A$2:$A$2336,'Medical Examine'!$E$2:$E$2336,"Not Found")</f>
        <v>NO</v>
      </c>
      <c r="F62" s="14" t="str">
        <f>_xlfn.XLOOKUP(A62,'Medical Examine'!$A$2:$A$2336,'Medical Examine'!$F$2:$F$2336,"Not Found")</f>
        <v>NO</v>
      </c>
      <c r="G62" s="14" t="str">
        <f>_xlfn.XLOOKUP(A62,'Medical Examine'!$A$2:$A$2336,'Medical Examine'!$G$2:$G$2336,"Not Found")</f>
        <v>YES</v>
      </c>
      <c r="H62" s="14">
        <f>_xlfn.XLOOKUP(A62,'Medical Examine'!$A$2:$A$2336,'Medical Examine'!$H$2:$H$2336,"Not Found")</f>
        <v>1</v>
      </c>
      <c r="I62" s="14" t="str">
        <f>_xlfn.XLOOKUP(A62,'Medical Examine'!$A$2:$A$2336,'Medical Examine'!$I$2:$I$2336,"Not Found")</f>
        <v>YES</v>
      </c>
      <c r="J62" s="13" t="str">
        <f>_xlfn.XLOOKUP(A62,'Medical Examine'!$A$2:$A$2336,'Medical Examine'!$C$2:$C$2336,"Not Found")</f>
        <v>Obesity</v>
      </c>
      <c r="K62" s="13" t="str">
        <f t="shared" si="0"/>
        <v>Prediabetic</v>
      </c>
      <c r="L62" s="15">
        <f>_xlfn.XLOOKUP(A62,'Hospitalisation Details'!$A$2:$A$2344,'Hospitalisation Details'!$E$2:$E$2344,"")</f>
        <v>29216</v>
      </c>
      <c r="M62" s="16">
        <f>_xlfn.XLOOKUP(A62,'Hospitalisation Details'!$A$2:$A$2344,'Hospitalisation Details'!$H$2:$H$2344,"")</f>
        <v>42560.43</v>
      </c>
      <c r="N62" s="14" t="str">
        <f>_xlfn.XLOOKUP(A62,'Hospitalisation Details'!$A$2:$A$2344,'Hospitalisation Details'!$I$2:$I$2344,"")</f>
        <v>tier - 1</v>
      </c>
      <c r="O62" s="14" t="str">
        <f>_xlfn.XLOOKUP(A62,'Hospitalisation Details'!$A$2:$A$2344,'Hospitalisation Details'!$J$2:$J$2344,"")</f>
        <v>tier - 3</v>
      </c>
      <c r="P62" s="14" t="str">
        <f>_xlfn.XLOOKUP(A62,'Hospitalisation Details'!$A$2:$A$2344,'Hospitalisation Details'!$K$2:$K$2344,"")</f>
        <v>R1013</v>
      </c>
      <c r="Q62" s="14">
        <f>_xlfn.XLOOKUP(A62,'Hospitalisation Details'!$A$2:$A$2344,'Hospitalisation Details'!$F$2:$F$2344,"")</f>
        <v>43</v>
      </c>
    </row>
    <row r="63" spans="1:17">
      <c r="A63" s="12" t="s">
        <v>4910</v>
      </c>
      <c r="B63" s="13" t="str">
        <f>_xlfn.XLOOKUP(A63,'Customer Names'!$A$2:$A$2336,'Customer Names'!$C$2:$C$2336,"Not Found")</f>
        <v>Katie T.</v>
      </c>
      <c r="C63" s="13">
        <f>_xlfn.XLOOKUP(A63,'Medical Examine'!$A$2:$A$2336,'Medical Examine'!$B$2:$B$2336,"Not Found")</f>
        <v>51.48</v>
      </c>
      <c r="D63" s="13">
        <f>_xlfn.XLOOKUP(A63,'Medical Examine'!$A$2:$A$2336,'Medical Examine'!$D$2:$D$2336,"Not Found")</f>
        <v>9.33</v>
      </c>
      <c r="E63" s="14" t="str">
        <f>_xlfn.XLOOKUP(A63,'Medical Examine'!$A$2:$A$2336,'Medical Examine'!$E$2:$E$2336,"Not Found")</f>
        <v>YES</v>
      </c>
      <c r="F63" s="14" t="str">
        <f>_xlfn.XLOOKUP(A63,'Medical Examine'!$A$2:$A$2336,'Medical Examine'!$F$2:$F$2336,"Not Found")</f>
        <v>NO</v>
      </c>
      <c r="G63" s="14" t="str">
        <f>_xlfn.XLOOKUP(A63,'Medical Examine'!$A$2:$A$2336,'Medical Examine'!$G$2:$G$2336,"Not Found")</f>
        <v>NO</v>
      </c>
      <c r="H63" s="14">
        <f>_xlfn.XLOOKUP(A63,'Medical Examine'!$A$2:$A$2336,'Medical Examine'!$H$2:$H$2336,"Not Found")</f>
        <v>0</v>
      </c>
      <c r="I63" s="14" t="str">
        <f>_xlfn.XLOOKUP(A63,'Medical Examine'!$A$2:$A$2336,'Medical Examine'!$I$2:$I$2336,"Not Found")</f>
        <v>YES</v>
      </c>
      <c r="J63" s="13" t="str">
        <f>_xlfn.XLOOKUP(A63,'Medical Examine'!$A$2:$A$2336,'Medical Examine'!$C$2:$C$2336,"Not Found")</f>
        <v>Obesity</v>
      </c>
      <c r="K63" s="13" t="str">
        <f t="shared" si="0"/>
        <v>Diabetic</v>
      </c>
      <c r="L63" s="15">
        <f>_xlfn.XLOOKUP(A63,'Hospitalisation Details'!$A$2:$A$2344,'Hospitalisation Details'!$E$2:$E$2344,"")</f>
        <v>24650</v>
      </c>
      <c r="M63" s="16">
        <f>_xlfn.XLOOKUP(A63,'Hospitalisation Details'!$A$2:$A$2344,'Hospitalisation Details'!$H$2:$H$2344,"")</f>
        <v>42538.720000000001</v>
      </c>
      <c r="N63" s="14" t="str">
        <f>_xlfn.XLOOKUP(A63,'Hospitalisation Details'!$A$2:$A$2344,'Hospitalisation Details'!$I$2:$I$2344,"")</f>
        <v>tier - 1</v>
      </c>
      <c r="O63" s="14" t="str">
        <f>_xlfn.XLOOKUP(A63,'Hospitalisation Details'!$A$2:$A$2344,'Hospitalisation Details'!$J$2:$J$2344,"")</f>
        <v>tier - 3</v>
      </c>
      <c r="P63" s="14" t="str">
        <f>_xlfn.XLOOKUP(A63,'Hospitalisation Details'!$A$2:$A$2344,'Hospitalisation Details'!$K$2:$K$2344,"")</f>
        <v>R1011</v>
      </c>
      <c r="Q63" s="14">
        <f>_xlfn.XLOOKUP(A63,'Hospitalisation Details'!$A$2:$A$2344,'Hospitalisation Details'!$F$2:$F$2344,"")</f>
        <v>55</v>
      </c>
    </row>
    <row r="64" spans="1:17">
      <c r="A64" s="12" t="s">
        <v>4913</v>
      </c>
      <c r="B64" s="13" t="str">
        <f>_xlfn.XLOOKUP(A64,'Customer Names'!$A$2:$A$2336,'Customer Names'!$C$2:$C$2336,"Not Found")</f>
        <v>Casey</v>
      </c>
      <c r="C64" s="13">
        <f>_xlfn.XLOOKUP(A64,'Medical Examine'!$A$2:$A$2336,'Medical Examine'!$B$2:$B$2336,"Not Found")</f>
        <v>52.06</v>
      </c>
      <c r="D64" s="13">
        <f>_xlfn.XLOOKUP(A64,'Medical Examine'!$A$2:$A$2336,'Medical Examine'!$D$2:$D$2336,"Not Found")</f>
        <v>11.47</v>
      </c>
      <c r="E64" s="14" t="str">
        <f>_xlfn.XLOOKUP(A64,'Medical Examine'!$A$2:$A$2336,'Medical Examine'!$E$2:$E$2336,"Not Found")</f>
        <v>NO</v>
      </c>
      <c r="F64" s="14" t="str">
        <f>_xlfn.XLOOKUP(A64,'Medical Examine'!$A$2:$A$2336,'Medical Examine'!$F$2:$F$2336,"Not Found")</f>
        <v>NO</v>
      </c>
      <c r="G64" s="14" t="str">
        <f>_xlfn.XLOOKUP(A64,'Medical Examine'!$A$2:$A$2336,'Medical Examine'!$G$2:$G$2336,"Not Found")</f>
        <v>NO</v>
      </c>
      <c r="H64" s="14">
        <f>_xlfn.XLOOKUP(A64,'Medical Examine'!$A$2:$A$2336,'Medical Examine'!$H$2:$H$2336,"Not Found")</f>
        <v>0</v>
      </c>
      <c r="I64" s="14" t="str">
        <f>_xlfn.XLOOKUP(A64,'Medical Examine'!$A$2:$A$2336,'Medical Examine'!$I$2:$I$2336,"Not Found")</f>
        <v>YES</v>
      </c>
      <c r="J64" s="13" t="str">
        <f>_xlfn.XLOOKUP(A64,'Medical Examine'!$A$2:$A$2336,'Medical Examine'!$C$2:$C$2336,"Not Found")</f>
        <v>Obesity</v>
      </c>
      <c r="K64" s="13" t="str">
        <f t="shared" si="0"/>
        <v>Diabetic</v>
      </c>
      <c r="L64" s="15">
        <f>_xlfn.XLOOKUP(A64,'Hospitalisation Details'!$A$2:$A$2344,'Hospitalisation Details'!$E$2:$E$2344,"")</f>
        <v>25053</v>
      </c>
      <c r="M64" s="16">
        <f>_xlfn.XLOOKUP(A64,'Hospitalisation Details'!$A$2:$A$2344,'Hospitalisation Details'!$H$2:$H$2344,"")</f>
        <v>42478.6</v>
      </c>
      <c r="N64" s="14" t="str">
        <f>_xlfn.XLOOKUP(A64,'Hospitalisation Details'!$A$2:$A$2344,'Hospitalisation Details'!$I$2:$I$2344,"")</f>
        <v>tier - 1</v>
      </c>
      <c r="O64" s="14" t="str">
        <f>_xlfn.XLOOKUP(A64,'Hospitalisation Details'!$A$2:$A$2344,'Hospitalisation Details'!$J$2:$J$2344,"")</f>
        <v>tier - 2</v>
      </c>
      <c r="P64" s="14" t="str">
        <f>_xlfn.XLOOKUP(A64,'Hospitalisation Details'!$A$2:$A$2344,'Hospitalisation Details'!$K$2:$K$2344,"")</f>
        <v>R1011</v>
      </c>
      <c r="Q64" s="14">
        <f>_xlfn.XLOOKUP(A64,'Hospitalisation Details'!$A$2:$A$2344,'Hospitalisation Details'!$F$2:$F$2344,"")</f>
        <v>54</v>
      </c>
    </row>
    <row r="65" spans="1:17">
      <c r="A65" s="12" t="s">
        <v>4916</v>
      </c>
      <c r="B65" s="13" t="str">
        <f>_xlfn.XLOOKUP(A65,'Customer Names'!$A$2:$A$2336,'Customer Names'!$C$2:$C$2336,"Not Found")</f>
        <v>David</v>
      </c>
      <c r="C65" s="13">
        <f>_xlfn.XLOOKUP(A65,'Medical Examine'!$A$2:$A$2336,'Medical Examine'!$B$2:$B$2336,"Not Found")</f>
        <v>30.684999999999999</v>
      </c>
      <c r="D65" s="13">
        <f>_xlfn.XLOOKUP(A65,'Medical Examine'!$A$2:$A$2336,'Medical Examine'!$D$2:$D$2336,"Not Found")</f>
        <v>7.02</v>
      </c>
      <c r="E65" s="14" t="str">
        <f>_xlfn.XLOOKUP(A65,'Medical Examine'!$A$2:$A$2336,'Medical Examine'!$E$2:$E$2336,"Not Found")</f>
        <v>YES</v>
      </c>
      <c r="F65" s="14" t="str">
        <f>_xlfn.XLOOKUP(A65,'Medical Examine'!$A$2:$A$2336,'Medical Examine'!$F$2:$F$2336,"Not Found")</f>
        <v>NO</v>
      </c>
      <c r="G65" s="14" t="str">
        <f>_xlfn.XLOOKUP(A65,'Medical Examine'!$A$2:$A$2336,'Medical Examine'!$G$2:$G$2336,"Not Found")</f>
        <v>NO</v>
      </c>
      <c r="H65" s="14">
        <f>_xlfn.XLOOKUP(A65,'Medical Examine'!$A$2:$A$2336,'Medical Examine'!$H$2:$H$2336,"Not Found")</f>
        <v>0</v>
      </c>
      <c r="I65" s="14" t="str">
        <f>_xlfn.XLOOKUP(A65,'Medical Examine'!$A$2:$A$2336,'Medical Examine'!$I$2:$I$2336,"Not Found")</f>
        <v>YES</v>
      </c>
      <c r="J65" s="13" t="str">
        <f>_xlfn.XLOOKUP(A65,'Medical Examine'!$A$2:$A$2336,'Medical Examine'!$C$2:$C$2336,"Not Found")</f>
        <v>Obesity</v>
      </c>
      <c r="K65" s="13" t="str">
        <f t="shared" si="0"/>
        <v>Diabetic</v>
      </c>
      <c r="L65" s="15">
        <f>_xlfn.XLOOKUP(A65,'Hospitalisation Details'!$A$2:$A$2344,'Hospitalisation Details'!$E$2:$E$2344,"")</f>
        <v>24651</v>
      </c>
      <c r="M65" s="16">
        <f>_xlfn.XLOOKUP(A65,'Hospitalisation Details'!$A$2:$A$2344,'Hospitalisation Details'!$H$2:$H$2344,"")</f>
        <v>42303.69</v>
      </c>
      <c r="N65" s="14" t="str">
        <f>_xlfn.XLOOKUP(A65,'Hospitalisation Details'!$A$2:$A$2344,'Hospitalisation Details'!$I$2:$I$2344,"")</f>
        <v>tier - 1</v>
      </c>
      <c r="O65" s="14" t="str">
        <f>_xlfn.XLOOKUP(A65,'Hospitalisation Details'!$A$2:$A$2344,'Hospitalisation Details'!$J$2:$J$2344,"")</f>
        <v>tier - 2</v>
      </c>
      <c r="P65" s="14" t="str">
        <f>_xlfn.XLOOKUP(A65,'Hospitalisation Details'!$A$2:$A$2344,'Hospitalisation Details'!$K$2:$K$2344,"")</f>
        <v>R1016</v>
      </c>
      <c r="Q65" s="14">
        <f>_xlfn.XLOOKUP(A65,'Hospitalisation Details'!$A$2:$A$2344,'Hospitalisation Details'!$F$2:$F$2344,"")</f>
        <v>55</v>
      </c>
    </row>
    <row r="66" spans="1:17">
      <c r="A66" s="12" t="s">
        <v>4918</v>
      </c>
      <c r="B66" s="13" t="str">
        <f>_xlfn.XLOOKUP(A66,'Customer Names'!$A$2:$A$2336,'Customer Names'!$C$2:$C$2336,"Not Found")</f>
        <v>Bryson C.</v>
      </c>
      <c r="C66" s="13">
        <f>_xlfn.XLOOKUP(A66,'Medical Examine'!$A$2:$A$2336,'Medical Examine'!$B$2:$B$2336,"Not Found")</f>
        <v>36.08</v>
      </c>
      <c r="D66" s="13">
        <f>_xlfn.XLOOKUP(A66,'Medical Examine'!$A$2:$A$2336,'Medical Examine'!$D$2:$D$2336,"Not Found")</f>
        <v>8.8000000000000007</v>
      </c>
      <c r="E66" s="14" t="str">
        <f>_xlfn.XLOOKUP(A66,'Medical Examine'!$A$2:$A$2336,'Medical Examine'!$E$2:$E$2336,"Not Found")</f>
        <v>YES</v>
      </c>
      <c r="F66" s="14" t="str">
        <f>_xlfn.XLOOKUP(A66,'Medical Examine'!$A$2:$A$2336,'Medical Examine'!$F$2:$F$2336,"Not Found")</f>
        <v>NO</v>
      </c>
      <c r="G66" s="14" t="str">
        <f>_xlfn.XLOOKUP(A66,'Medical Examine'!$A$2:$A$2336,'Medical Examine'!$G$2:$G$2336,"Not Found")</f>
        <v>NO</v>
      </c>
      <c r="H66" s="14">
        <f>_xlfn.XLOOKUP(A66,'Medical Examine'!$A$2:$A$2336,'Medical Examine'!$H$2:$H$2336,"Not Found")</f>
        <v>1</v>
      </c>
      <c r="I66" s="14" t="str">
        <f>_xlfn.XLOOKUP(A66,'Medical Examine'!$A$2:$A$2336,'Medical Examine'!$I$2:$I$2336,"Not Found")</f>
        <v>YES</v>
      </c>
      <c r="J66" s="13" t="str">
        <f>_xlfn.XLOOKUP(A66,'Medical Examine'!$A$2:$A$2336,'Medical Examine'!$C$2:$C$2336,"Not Found")</f>
        <v>Obesity</v>
      </c>
      <c r="K66" s="13" t="str">
        <f t="shared" si="0"/>
        <v>Diabetic</v>
      </c>
      <c r="L66" s="15">
        <f>_xlfn.XLOOKUP(A66,'Hospitalisation Details'!$A$2:$A$2344,'Hospitalisation Details'!$E$2:$E$2344,"")</f>
        <v>27621</v>
      </c>
      <c r="M66" s="16">
        <f>_xlfn.XLOOKUP(A66,'Hospitalisation Details'!$A$2:$A$2344,'Hospitalisation Details'!$H$2:$H$2344,"")</f>
        <v>42211.14</v>
      </c>
      <c r="N66" s="14" t="str">
        <f>_xlfn.XLOOKUP(A66,'Hospitalisation Details'!$A$2:$A$2344,'Hospitalisation Details'!$I$2:$I$2344,"")</f>
        <v>tier - 1</v>
      </c>
      <c r="O66" s="14" t="str">
        <f>_xlfn.XLOOKUP(A66,'Hospitalisation Details'!$A$2:$A$2344,'Hospitalisation Details'!$J$2:$J$2344,"")</f>
        <v>tier - 3</v>
      </c>
      <c r="P66" s="14" t="str">
        <f>_xlfn.XLOOKUP(A66,'Hospitalisation Details'!$A$2:$A$2344,'Hospitalisation Details'!$K$2:$K$2344,"")</f>
        <v>R1013</v>
      </c>
      <c r="Q66" s="14">
        <f>_xlfn.XLOOKUP(A66,'Hospitalisation Details'!$A$2:$A$2344,'Hospitalisation Details'!$F$2:$F$2344,"")</f>
        <v>47</v>
      </c>
    </row>
    <row r="67" spans="1:17">
      <c r="A67" s="12" t="s">
        <v>4921</v>
      </c>
      <c r="B67" s="13" t="str">
        <f>_xlfn.XLOOKUP(A67,'Customer Names'!$A$2:$A$2336,'Customer Names'!$C$2:$C$2336,"Not Found")</f>
        <v>Megan</v>
      </c>
      <c r="C67" s="13">
        <f>_xlfn.XLOOKUP(A67,'Medical Examine'!$A$2:$A$2336,'Medical Examine'!$B$2:$B$2336,"Not Found")</f>
        <v>54.99</v>
      </c>
      <c r="D67" s="13">
        <f>_xlfn.XLOOKUP(A67,'Medical Examine'!$A$2:$A$2336,'Medical Examine'!$D$2:$D$2336,"Not Found")</f>
        <v>8.68</v>
      </c>
      <c r="E67" s="14" t="str">
        <f>_xlfn.XLOOKUP(A67,'Medical Examine'!$A$2:$A$2336,'Medical Examine'!$E$2:$E$2336,"Not Found")</f>
        <v>NO</v>
      </c>
      <c r="F67" s="14" t="str">
        <f>_xlfn.XLOOKUP(A67,'Medical Examine'!$A$2:$A$2336,'Medical Examine'!$F$2:$F$2336,"Not Found")</f>
        <v>NO</v>
      </c>
      <c r="G67" s="14" t="str">
        <f>_xlfn.XLOOKUP(A67,'Medical Examine'!$A$2:$A$2336,'Medical Examine'!$G$2:$G$2336,"Not Found")</f>
        <v>NO</v>
      </c>
      <c r="H67" s="14">
        <f>_xlfn.XLOOKUP(A67,'Medical Examine'!$A$2:$A$2336,'Medical Examine'!$H$2:$H$2336,"Not Found")</f>
        <v>2</v>
      </c>
      <c r="I67" s="14" t="str">
        <f>_xlfn.XLOOKUP(A67,'Medical Examine'!$A$2:$A$2336,'Medical Examine'!$I$2:$I$2336,"Not Found")</f>
        <v>YES</v>
      </c>
      <c r="J67" s="13" t="str">
        <f>_xlfn.XLOOKUP(A67,'Medical Examine'!$A$2:$A$2336,'Medical Examine'!$C$2:$C$2336,"Not Found")</f>
        <v>Obesity</v>
      </c>
      <c r="K67" s="13" t="str">
        <f t="shared" ref="K67:K130" si="1">IF(D67&gt;=6.5,"Diabetic",IF(D67&gt;=5.7,"Prediabetic","Normal"))</f>
        <v>Diabetic</v>
      </c>
      <c r="L67" s="15">
        <f>_xlfn.XLOOKUP(A67,'Hospitalisation Details'!$A$2:$A$2344,'Hospitalisation Details'!$E$2:$E$2344,"")</f>
        <v>26925</v>
      </c>
      <c r="M67" s="16">
        <f>_xlfn.XLOOKUP(A67,'Hospitalisation Details'!$A$2:$A$2344,'Hospitalisation Details'!$H$2:$H$2344,"")</f>
        <v>42188.15</v>
      </c>
      <c r="N67" s="14" t="str">
        <f>_xlfn.XLOOKUP(A67,'Hospitalisation Details'!$A$2:$A$2344,'Hospitalisation Details'!$I$2:$I$2344,"")</f>
        <v>tier - 1</v>
      </c>
      <c r="O67" s="14" t="str">
        <f>_xlfn.XLOOKUP(A67,'Hospitalisation Details'!$A$2:$A$2344,'Hospitalisation Details'!$J$2:$J$2344,"")</f>
        <v>tier - 1</v>
      </c>
      <c r="P67" s="14" t="str">
        <f>_xlfn.XLOOKUP(A67,'Hospitalisation Details'!$A$2:$A$2344,'Hospitalisation Details'!$K$2:$K$2344,"")</f>
        <v>R1011</v>
      </c>
      <c r="Q67" s="14">
        <f>_xlfn.XLOOKUP(A67,'Hospitalisation Details'!$A$2:$A$2344,'Hospitalisation Details'!$F$2:$F$2344,"")</f>
        <v>49</v>
      </c>
    </row>
    <row r="68" spans="1:17">
      <c r="A68" s="12" t="s">
        <v>4924</v>
      </c>
      <c r="B68" s="13" t="str">
        <f>_xlfn.XLOOKUP(A68,'Customer Names'!$A$2:$A$2336,'Customer Names'!$C$2:$C$2336,"Not Found")</f>
        <v>Daniel</v>
      </c>
      <c r="C68" s="13">
        <f>_xlfn.XLOOKUP(A68,'Medical Examine'!$A$2:$A$2336,'Medical Examine'!$B$2:$B$2336,"Not Found")</f>
        <v>35.97</v>
      </c>
      <c r="D68" s="13">
        <f>_xlfn.XLOOKUP(A68,'Medical Examine'!$A$2:$A$2336,'Medical Examine'!$D$2:$D$2336,"Not Found")</f>
        <v>6.12</v>
      </c>
      <c r="E68" s="14" t="str">
        <f>_xlfn.XLOOKUP(A68,'Medical Examine'!$A$2:$A$2336,'Medical Examine'!$E$2:$E$2336,"Not Found")</f>
        <v>NO</v>
      </c>
      <c r="F68" s="14" t="str">
        <f>_xlfn.XLOOKUP(A68,'Medical Examine'!$A$2:$A$2336,'Medical Examine'!$F$2:$F$2336,"Not Found")</f>
        <v>NO</v>
      </c>
      <c r="G68" s="14" t="str">
        <f>_xlfn.XLOOKUP(A68,'Medical Examine'!$A$2:$A$2336,'Medical Examine'!$G$2:$G$2336,"Not Found")</f>
        <v>YES</v>
      </c>
      <c r="H68" s="14">
        <f>_xlfn.XLOOKUP(A68,'Medical Examine'!$A$2:$A$2336,'Medical Examine'!$H$2:$H$2336,"Not Found")</f>
        <v>1</v>
      </c>
      <c r="I68" s="14" t="str">
        <f>_xlfn.XLOOKUP(A68,'Medical Examine'!$A$2:$A$2336,'Medical Examine'!$I$2:$I$2336,"Not Found")</f>
        <v>YES</v>
      </c>
      <c r="J68" s="13" t="str">
        <f>_xlfn.XLOOKUP(A68,'Medical Examine'!$A$2:$A$2336,'Medical Examine'!$C$2:$C$2336,"Not Found")</f>
        <v>Obesity</v>
      </c>
      <c r="K68" s="13" t="str">
        <f t="shared" si="1"/>
        <v>Prediabetic</v>
      </c>
      <c r="L68" s="15">
        <f>_xlfn.XLOOKUP(A68,'Hospitalisation Details'!$A$2:$A$2344,'Hospitalisation Details'!$E$2:$E$2344,"")</f>
        <v>29039</v>
      </c>
      <c r="M68" s="16">
        <f>_xlfn.XLOOKUP(A68,'Hospitalisation Details'!$A$2:$A$2344,'Hospitalisation Details'!$H$2:$H$2344,"")</f>
        <v>42124.52</v>
      </c>
      <c r="N68" s="14" t="str">
        <f>_xlfn.XLOOKUP(A68,'Hospitalisation Details'!$A$2:$A$2344,'Hospitalisation Details'!$I$2:$I$2344,"")</f>
        <v>tier - 1</v>
      </c>
      <c r="O68" s="14" t="str">
        <f>_xlfn.XLOOKUP(A68,'Hospitalisation Details'!$A$2:$A$2344,'Hospitalisation Details'!$J$2:$J$2344,"")</f>
        <v>tier - 1</v>
      </c>
      <c r="P68" s="14" t="str">
        <f>_xlfn.XLOOKUP(A68,'Hospitalisation Details'!$A$2:$A$2344,'Hospitalisation Details'!$K$2:$K$2344,"")</f>
        <v>R1013</v>
      </c>
      <c r="Q68" s="14">
        <f>_xlfn.XLOOKUP(A68,'Hospitalisation Details'!$A$2:$A$2344,'Hospitalisation Details'!$F$2:$F$2344,"")</f>
        <v>43</v>
      </c>
    </row>
    <row r="69" spans="1:17">
      <c r="A69" s="12" t="s">
        <v>4927</v>
      </c>
      <c r="B69" s="13" t="str">
        <f>_xlfn.XLOOKUP(A69,'Customer Names'!$A$2:$A$2336,'Customer Names'!$C$2:$C$2336,"Not Found")</f>
        <v>Steven M.</v>
      </c>
      <c r="C69" s="13">
        <f>_xlfn.XLOOKUP(A69,'Medical Examine'!$A$2:$A$2336,'Medical Examine'!$B$2:$B$2336,"Not Found")</f>
        <v>45.54</v>
      </c>
      <c r="D69" s="13">
        <f>_xlfn.XLOOKUP(A69,'Medical Examine'!$A$2:$A$2336,'Medical Examine'!$D$2:$D$2336,"Not Found")</f>
        <v>5.4</v>
      </c>
      <c r="E69" s="14" t="str">
        <f>_xlfn.XLOOKUP(A69,'Medical Examine'!$A$2:$A$2336,'Medical Examine'!$E$2:$E$2336,"Not Found")</f>
        <v>YES</v>
      </c>
      <c r="F69" s="14" t="str">
        <f>_xlfn.XLOOKUP(A69,'Medical Examine'!$A$2:$A$2336,'Medical Examine'!$F$2:$F$2336,"Not Found")</f>
        <v>NO</v>
      </c>
      <c r="G69" s="14" t="str">
        <f>_xlfn.XLOOKUP(A69,'Medical Examine'!$A$2:$A$2336,'Medical Examine'!$G$2:$G$2336,"Not Found")</f>
        <v>YES</v>
      </c>
      <c r="H69" s="14">
        <f>_xlfn.XLOOKUP(A69,'Medical Examine'!$A$2:$A$2336,'Medical Examine'!$H$2:$H$2336,"Not Found")</f>
        <v>1</v>
      </c>
      <c r="I69" s="14" t="str">
        <f>_xlfn.XLOOKUP(A69,'Medical Examine'!$A$2:$A$2336,'Medical Examine'!$I$2:$I$2336,"Not Found")</f>
        <v>YES</v>
      </c>
      <c r="J69" s="13" t="str">
        <f>_xlfn.XLOOKUP(A69,'Medical Examine'!$A$2:$A$2336,'Medical Examine'!$C$2:$C$2336,"Not Found")</f>
        <v>Obesity</v>
      </c>
      <c r="K69" s="13" t="str">
        <f t="shared" si="1"/>
        <v>Normal</v>
      </c>
      <c r="L69" s="15">
        <f>_xlfn.XLOOKUP(A69,'Hospitalisation Details'!$A$2:$A$2344,'Hospitalisation Details'!$E$2:$E$2344,"")</f>
        <v>35773</v>
      </c>
      <c r="M69" s="16">
        <f>_xlfn.XLOOKUP(A69,'Hospitalisation Details'!$A$2:$A$2344,'Hospitalisation Details'!$H$2:$H$2344,"")</f>
        <v>42112.24</v>
      </c>
      <c r="N69" s="14" t="str">
        <f>_xlfn.XLOOKUP(A69,'Hospitalisation Details'!$A$2:$A$2344,'Hospitalisation Details'!$I$2:$I$2344,"")</f>
        <v>tier - 1</v>
      </c>
      <c r="O69" s="14" t="str">
        <f>_xlfn.XLOOKUP(A69,'Hospitalisation Details'!$A$2:$A$2344,'Hospitalisation Details'!$J$2:$J$2344,"")</f>
        <v>tier - 3</v>
      </c>
      <c r="P69" s="14" t="str">
        <f>_xlfn.XLOOKUP(A69,'Hospitalisation Details'!$A$2:$A$2344,'Hospitalisation Details'!$K$2:$K$2344,"")</f>
        <v>R1013</v>
      </c>
      <c r="Q69" s="14">
        <f>_xlfn.XLOOKUP(A69,'Hospitalisation Details'!$A$2:$A$2344,'Hospitalisation Details'!$F$2:$F$2344,"")</f>
        <v>25</v>
      </c>
    </row>
    <row r="70" spans="1:17">
      <c r="A70" s="12" t="s">
        <v>4930</v>
      </c>
      <c r="B70" s="13" t="str">
        <f>_xlfn.XLOOKUP(A70,'Customer Names'!$A$2:$A$2336,'Customer Names'!$C$2:$C$2336,"Not Found")</f>
        <v>Jenna L.</v>
      </c>
      <c r="C70" s="13">
        <f>_xlfn.XLOOKUP(A70,'Medical Examine'!$A$2:$A$2336,'Medical Examine'!$B$2:$B$2336,"Not Found")</f>
        <v>35.53</v>
      </c>
      <c r="D70" s="13">
        <f>_xlfn.XLOOKUP(A70,'Medical Examine'!$A$2:$A$2336,'Medical Examine'!$D$2:$D$2336,"Not Found")</f>
        <v>4.3600000000000003</v>
      </c>
      <c r="E70" s="14" t="str">
        <f>_xlfn.XLOOKUP(A70,'Medical Examine'!$A$2:$A$2336,'Medical Examine'!$E$2:$E$2336,"Not Found")</f>
        <v>YES</v>
      </c>
      <c r="F70" s="14" t="str">
        <f>_xlfn.XLOOKUP(A70,'Medical Examine'!$A$2:$A$2336,'Medical Examine'!$F$2:$F$2336,"Not Found")</f>
        <v>NO</v>
      </c>
      <c r="G70" s="14" t="str">
        <f>_xlfn.XLOOKUP(A70,'Medical Examine'!$A$2:$A$2336,'Medical Examine'!$G$2:$G$2336,"Not Found")</f>
        <v>NO</v>
      </c>
      <c r="H70" s="14">
        <f>_xlfn.XLOOKUP(A70,'Medical Examine'!$A$2:$A$2336,'Medical Examine'!$H$2:$H$2336,"Not Found")</f>
        <v>0</v>
      </c>
      <c r="I70" s="14" t="str">
        <f>_xlfn.XLOOKUP(A70,'Medical Examine'!$A$2:$A$2336,'Medical Examine'!$I$2:$I$2336,"Not Found")</f>
        <v>YES</v>
      </c>
      <c r="J70" s="13" t="str">
        <f>_xlfn.XLOOKUP(A70,'Medical Examine'!$A$2:$A$2336,'Medical Examine'!$C$2:$C$2336,"Not Found")</f>
        <v>Obesity</v>
      </c>
      <c r="K70" s="13" t="str">
        <f t="shared" si="1"/>
        <v>Normal</v>
      </c>
      <c r="L70" s="15">
        <f>_xlfn.XLOOKUP(A70,'Hospitalisation Details'!$A$2:$A$2344,'Hospitalisation Details'!$E$2:$E$2344,"")</f>
        <v>28092</v>
      </c>
      <c r="M70" s="16">
        <f>_xlfn.XLOOKUP(A70,'Hospitalisation Details'!$A$2:$A$2344,'Hospitalisation Details'!$H$2:$H$2344,"")</f>
        <v>42111.66</v>
      </c>
      <c r="N70" s="14" t="str">
        <f>_xlfn.XLOOKUP(A70,'Hospitalisation Details'!$A$2:$A$2344,'Hospitalisation Details'!$I$2:$I$2344,"")</f>
        <v>tier - 1</v>
      </c>
      <c r="O70" s="14" t="str">
        <f>_xlfn.XLOOKUP(A70,'Hospitalisation Details'!$A$2:$A$2344,'Hospitalisation Details'!$J$2:$J$2344,"")</f>
        <v>tier - 1</v>
      </c>
      <c r="P70" s="14" t="str">
        <f>_xlfn.XLOOKUP(A70,'Hospitalisation Details'!$A$2:$A$2344,'Hospitalisation Details'!$K$2:$K$2344,"")</f>
        <v>R1024</v>
      </c>
      <c r="Q70" s="14">
        <f>_xlfn.XLOOKUP(A70,'Hospitalisation Details'!$A$2:$A$2344,'Hospitalisation Details'!$F$2:$F$2344,"")</f>
        <v>46</v>
      </c>
    </row>
    <row r="71" spans="1:17">
      <c r="A71" s="12" t="s">
        <v>4933</v>
      </c>
      <c r="B71" s="13" t="str">
        <f>_xlfn.XLOOKUP(A71,'Customer Names'!$A$2:$A$2336,'Customer Names'!$C$2:$C$2336,"Not Found")</f>
        <v>Freeman</v>
      </c>
      <c r="C71" s="13">
        <f>_xlfn.XLOOKUP(A71,'Medical Examine'!$A$2:$A$2336,'Medical Examine'!$B$2:$B$2336,"Not Found")</f>
        <v>30.8</v>
      </c>
      <c r="D71" s="13">
        <f>_xlfn.XLOOKUP(A71,'Medical Examine'!$A$2:$A$2336,'Medical Examine'!$D$2:$D$2336,"Not Found")</f>
        <v>9.77</v>
      </c>
      <c r="E71" s="14" t="str">
        <f>_xlfn.XLOOKUP(A71,'Medical Examine'!$A$2:$A$2336,'Medical Examine'!$E$2:$E$2336,"Not Found")</f>
        <v>NO</v>
      </c>
      <c r="F71" s="14" t="str">
        <f>_xlfn.XLOOKUP(A71,'Medical Examine'!$A$2:$A$2336,'Medical Examine'!$F$2:$F$2336,"Not Found")</f>
        <v>NO</v>
      </c>
      <c r="G71" s="14" t="str">
        <f>_xlfn.XLOOKUP(A71,'Medical Examine'!$A$2:$A$2336,'Medical Examine'!$G$2:$G$2336,"Not Found")</f>
        <v>NO</v>
      </c>
      <c r="H71" s="14">
        <f>_xlfn.XLOOKUP(A71,'Medical Examine'!$A$2:$A$2336,'Medical Examine'!$H$2:$H$2336,"Not Found")</f>
        <v>0</v>
      </c>
      <c r="I71" s="14" t="str">
        <f>_xlfn.XLOOKUP(A71,'Medical Examine'!$A$2:$A$2336,'Medical Examine'!$I$2:$I$2336,"Not Found")</f>
        <v>YES</v>
      </c>
      <c r="J71" s="13" t="str">
        <f>_xlfn.XLOOKUP(A71,'Medical Examine'!$A$2:$A$2336,'Medical Examine'!$C$2:$C$2336,"Not Found")</f>
        <v>Obesity</v>
      </c>
      <c r="K71" s="13" t="str">
        <f t="shared" si="1"/>
        <v>Diabetic</v>
      </c>
      <c r="L71" s="15">
        <f>_xlfn.XLOOKUP(A71,'Hospitalisation Details'!$A$2:$A$2344,'Hospitalisation Details'!$E$2:$E$2344,"")</f>
        <v>25191</v>
      </c>
      <c r="M71" s="16">
        <f>_xlfn.XLOOKUP(A71,'Hospitalisation Details'!$A$2:$A$2344,'Hospitalisation Details'!$H$2:$H$2344,"")</f>
        <v>41999.519999999997</v>
      </c>
      <c r="N71" s="14" t="str">
        <f>_xlfn.XLOOKUP(A71,'Hospitalisation Details'!$A$2:$A$2344,'Hospitalisation Details'!$I$2:$I$2344,"")</f>
        <v>tier - 1</v>
      </c>
      <c r="O71" s="14" t="str">
        <f>_xlfn.XLOOKUP(A71,'Hospitalisation Details'!$A$2:$A$2344,'Hospitalisation Details'!$J$2:$J$2344,"")</f>
        <v>tier - 3</v>
      </c>
      <c r="P71" s="14" t="str">
        <f>_xlfn.XLOOKUP(A71,'Hospitalisation Details'!$A$2:$A$2344,'Hospitalisation Details'!$K$2:$K$2344,"")</f>
        <v>R1013</v>
      </c>
      <c r="Q71" s="14">
        <f>_xlfn.XLOOKUP(A71,'Hospitalisation Details'!$A$2:$A$2344,'Hospitalisation Details'!$F$2:$F$2344,"")</f>
        <v>54</v>
      </c>
    </row>
    <row r="72" spans="1:17">
      <c r="A72" s="12" t="s">
        <v>4936</v>
      </c>
      <c r="B72" s="13" t="str">
        <f>_xlfn.XLOOKUP(A72,'Customer Names'!$A$2:$A$2336,'Customer Names'!$C$2:$C$2336,"Not Found")</f>
        <v>Jeff</v>
      </c>
      <c r="C72" s="13">
        <f>_xlfn.XLOOKUP(A72,'Medical Examine'!$A$2:$A$2336,'Medical Examine'!$B$2:$B$2336,"Not Found")</f>
        <v>38.39</v>
      </c>
      <c r="D72" s="13">
        <f>_xlfn.XLOOKUP(A72,'Medical Examine'!$A$2:$A$2336,'Medical Examine'!$D$2:$D$2336,"Not Found")</f>
        <v>4.25</v>
      </c>
      <c r="E72" s="14" t="str">
        <f>_xlfn.XLOOKUP(A72,'Medical Examine'!$A$2:$A$2336,'Medical Examine'!$E$2:$E$2336,"Not Found")</f>
        <v>NO</v>
      </c>
      <c r="F72" s="14" t="str">
        <f>_xlfn.XLOOKUP(A72,'Medical Examine'!$A$2:$A$2336,'Medical Examine'!$F$2:$F$2336,"Not Found")</f>
        <v>NO</v>
      </c>
      <c r="G72" s="14" t="str">
        <f>_xlfn.XLOOKUP(A72,'Medical Examine'!$A$2:$A$2336,'Medical Examine'!$G$2:$G$2336,"Not Found")</f>
        <v>NO</v>
      </c>
      <c r="H72" s="14">
        <f>_xlfn.XLOOKUP(A72,'Medical Examine'!$A$2:$A$2336,'Medical Examine'!$H$2:$H$2336,"Not Found")</f>
        <v>1</v>
      </c>
      <c r="I72" s="14" t="str">
        <f>_xlfn.XLOOKUP(A72,'Medical Examine'!$A$2:$A$2336,'Medical Examine'!$I$2:$I$2336,"Not Found")</f>
        <v>YES</v>
      </c>
      <c r="J72" s="13" t="str">
        <f>_xlfn.XLOOKUP(A72,'Medical Examine'!$A$2:$A$2336,'Medical Examine'!$C$2:$C$2336,"Not Found")</f>
        <v>Obesity</v>
      </c>
      <c r="K72" s="13" t="str">
        <f t="shared" si="1"/>
        <v>Normal</v>
      </c>
      <c r="L72" s="15">
        <f>_xlfn.XLOOKUP(A72,'Hospitalisation Details'!$A$2:$A$2344,'Hospitalisation Details'!$E$2:$E$2344,"")</f>
        <v>30996</v>
      </c>
      <c r="M72" s="16">
        <f>_xlfn.XLOOKUP(A72,'Hospitalisation Details'!$A$2:$A$2344,'Hospitalisation Details'!$H$2:$H$2344,"")</f>
        <v>41949.24</v>
      </c>
      <c r="N72" s="14" t="str">
        <f>_xlfn.XLOOKUP(A72,'Hospitalisation Details'!$A$2:$A$2344,'Hospitalisation Details'!$I$2:$I$2344,"")</f>
        <v>tier - 1</v>
      </c>
      <c r="O72" s="14" t="str">
        <f>_xlfn.XLOOKUP(A72,'Hospitalisation Details'!$A$2:$A$2344,'Hospitalisation Details'!$J$2:$J$2344,"")</f>
        <v>tier - 1</v>
      </c>
      <c r="P72" s="14" t="str">
        <f>_xlfn.XLOOKUP(A72,'Hospitalisation Details'!$A$2:$A$2344,'Hospitalisation Details'!$K$2:$K$2344,"")</f>
        <v>R1013</v>
      </c>
      <c r="Q72" s="14">
        <f>_xlfn.XLOOKUP(A72,'Hospitalisation Details'!$A$2:$A$2344,'Hospitalisation Details'!$F$2:$F$2344,"")</f>
        <v>38</v>
      </c>
    </row>
    <row r="73" spans="1:17">
      <c r="A73" s="12" t="s">
        <v>4939</v>
      </c>
      <c r="B73" s="13" t="str">
        <f>_xlfn.XLOOKUP(A73,'Customer Names'!$A$2:$A$2336,'Customer Names'!$C$2:$C$2336,"Not Found")</f>
        <v>Elenilton V. Sr.</v>
      </c>
      <c r="C73" s="13">
        <f>_xlfn.XLOOKUP(A73,'Medical Examine'!$A$2:$A$2336,'Medical Examine'!$B$2:$B$2336,"Not Found")</f>
        <v>32.299999999999997</v>
      </c>
      <c r="D73" s="13">
        <f>_xlfn.XLOOKUP(A73,'Medical Examine'!$A$2:$A$2336,'Medical Examine'!$D$2:$D$2336,"Not Found")</f>
        <v>4.76</v>
      </c>
      <c r="E73" s="14" t="str">
        <f>_xlfn.XLOOKUP(A73,'Medical Examine'!$A$2:$A$2336,'Medical Examine'!$E$2:$E$2336,"Not Found")</f>
        <v>NO</v>
      </c>
      <c r="F73" s="14" t="str">
        <f>_xlfn.XLOOKUP(A73,'Medical Examine'!$A$2:$A$2336,'Medical Examine'!$F$2:$F$2336,"Not Found")</f>
        <v>NO</v>
      </c>
      <c r="G73" s="14" t="str">
        <f>_xlfn.XLOOKUP(A73,'Medical Examine'!$A$2:$A$2336,'Medical Examine'!$G$2:$G$2336,"Not Found")</f>
        <v>NO</v>
      </c>
      <c r="H73" s="14">
        <f>_xlfn.XLOOKUP(A73,'Medical Examine'!$A$2:$A$2336,'Medical Examine'!$H$2:$H$2336,"Not Found")</f>
        <v>2</v>
      </c>
      <c r="I73" s="14" t="str">
        <f>_xlfn.XLOOKUP(A73,'Medical Examine'!$A$2:$A$2336,'Medical Examine'!$I$2:$I$2336,"Not Found")</f>
        <v>YES</v>
      </c>
      <c r="J73" s="13" t="str">
        <f>_xlfn.XLOOKUP(A73,'Medical Examine'!$A$2:$A$2336,'Medical Examine'!$C$2:$C$2336,"Not Found")</f>
        <v>Obesity</v>
      </c>
      <c r="K73" s="13" t="str">
        <f t="shared" si="1"/>
        <v>Normal</v>
      </c>
      <c r="L73" s="15">
        <f>_xlfn.XLOOKUP(A73,'Hospitalisation Details'!$A$2:$A$2344,'Hospitalisation Details'!$E$2:$E$2344,"")</f>
        <v>26458</v>
      </c>
      <c r="M73" s="16">
        <f>_xlfn.XLOOKUP(A73,'Hospitalisation Details'!$A$2:$A$2344,'Hospitalisation Details'!$H$2:$H$2344,"")</f>
        <v>41919.1</v>
      </c>
      <c r="N73" s="14" t="str">
        <f>_xlfn.XLOOKUP(A73,'Hospitalisation Details'!$A$2:$A$2344,'Hospitalisation Details'!$I$2:$I$2344,"")</f>
        <v>tier - 1</v>
      </c>
      <c r="O73" s="14" t="str">
        <f>_xlfn.XLOOKUP(A73,'Hospitalisation Details'!$A$2:$A$2344,'Hospitalisation Details'!$J$2:$J$2344,"")</f>
        <v>tier - 1</v>
      </c>
      <c r="P73" s="14" t="str">
        <f>_xlfn.XLOOKUP(A73,'Hospitalisation Details'!$A$2:$A$2344,'Hospitalisation Details'!$K$2:$K$2344,"")</f>
        <v>R1016</v>
      </c>
      <c r="Q73" s="14">
        <f>_xlfn.XLOOKUP(A73,'Hospitalisation Details'!$A$2:$A$2344,'Hospitalisation Details'!$F$2:$F$2344,"")</f>
        <v>51</v>
      </c>
    </row>
    <row r="74" spans="1:17">
      <c r="A74" s="12" t="s">
        <v>4942</v>
      </c>
      <c r="B74" s="13" t="str">
        <f>_xlfn.XLOOKUP(A74,'Customer Names'!$A$2:$A$2336,'Customer Names'!$C$2:$C$2336,"Not Found")</f>
        <v>Maurya</v>
      </c>
      <c r="C74" s="13">
        <f>_xlfn.XLOOKUP(A74,'Medical Examine'!$A$2:$A$2336,'Medical Examine'!$B$2:$B$2336,"Not Found")</f>
        <v>48.8</v>
      </c>
      <c r="D74" s="13">
        <f>_xlfn.XLOOKUP(A74,'Medical Examine'!$A$2:$A$2336,'Medical Examine'!$D$2:$D$2336,"Not Found")</f>
        <v>6.22</v>
      </c>
      <c r="E74" s="14" t="str">
        <f>_xlfn.XLOOKUP(A74,'Medical Examine'!$A$2:$A$2336,'Medical Examine'!$E$2:$E$2336,"Not Found")</f>
        <v>YES</v>
      </c>
      <c r="F74" s="14" t="str">
        <f>_xlfn.XLOOKUP(A74,'Medical Examine'!$A$2:$A$2336,'Medical Examine'!$F$2:$F$2336,"Not Found")</f>
        <v>NO</v>
      </c>
      <c r="G74" s="14" t="str">
        <f>_xlfn.XLOOKUP(A74,'Medical Examine'!$A$2:$A$2336,'Medical Examine'!$G$2:$G$2336,"Not Found")</f>
        <v>NO</v>
      </c>
      <c r="H74" s="14">
        <f>_xlfn.XLOOKUP(A74,'Medical Examine'!$A$2:$A$2336,'Medical Examine'!$H$2:$H$2336,"Not Found")</f>
        <v>2</v>
      </c>
      <c r="I74" s="14" t="str">
        <f>_xlfn.XLOOKUP(A74,'Medical Examine'!$A$2:$A$2336,'Medical Examine'!$I$2:$I$2336,"Not Found")</f>
        <v>YES</v>
      </c>
      <c r="J74" s="13" t="str">
        <f>_xlfn.XLOOKUP(A74,'Medical Examine'!$A$2:$A$2336,'Medical Examine'!$C$2:$C$2336,"Not Found")</f>
        <v>Obesity</v>
      </c>
      <c r="K74" s="13" t="str">
        <f t="shared" si="1"/>
        <v>Prediabetic</v>
      </c>
      <c r="L74" s="15">
        <f>_xlfn.XLOOKUP(A74,'Hospitalisation Details'!$A$2:$A$2344,'Hospitalisation Details'!$E$2:$E$2344,"")</f>
        <v>24371</v>
      </c>
      <c r="M74" s="16">
        <f>_xlfn.XLOOKUP(A74,'Hospitalisation Details'!$A$2:$A$2344,'Hospitalisation Details'!$H$2:$H$2344,"")</f>
        <v>41886.54</v>
      </c>
      <c r="N74" s="14" t="str">
        <f>_xlfn.XLOOKUP(A74,'Hospitalisation Details'!$A$2:$A$2344,'Hospitalisation Details'!$I$2:$I$2344,"")</f>
        <v>tier - 1</v>
      </c>
      <c r="O74" s="14" t="str">
        <f>_xlfn.XLOOKUP(A74,'Hospitalisation Details'!$A$2:$A$2344,'Hospitalisation Details'!$J$2:$J$2344,"")</f>
        <v>tier - 3</v>
      </c>
      <c r="P74" s="14" t="str">
        <f>_xlfn.XLOOKUP(A74,'Hospitalisation Details'!$A$2:$A$2344,'Hospitalisation Details'!$K$2:$K$2344,"")</f>
        <v>R1011</v>
      </c>
      <c r="Q74" s="14">
        <f>_xlfn.XLOOKUP(A74,'Hospitalisation Details'!$A$2:$A$2344,'Hospitalisation Details'!$F$2:$F$2344,"")</f>
        <v>56</v>
      </c>
    </row>
    <row r="75" spans="1:17">
      <c r="A75" s="12" t="s">
        <v>4945</v>
      </c>
      <c r="B75" s="13" t="str">
        <f>_xlfn.XLOOKUP(A75,'Customer Names'!$A$2:$A$2336,'Customer Names'!$C$2:$C$2336,"Not Found")</f>
        <v>Samantha C</v>
      </c>
      <c r="C75" s="13">
        <f>_xlfn.XLOOKUP(A75,'Medical Examine'!$A$2:$A$2336,'Medical Examine'!$B$2:$B$2336,"Not Found")</f>
        <v>45.5</v>
      </c>
      <c r="D75" s="13">
        <f>_xlfn.XLOOKUP(A75,'Medical Examine'!$A$2:$A$2336,'Medical Examine'!$D$2:$D$2336,"Not Found")</f>
        <v>7.96</v>
      </c>
      <c r="E75" s="14" t="str">
        <f>_xlfn.XLOOKUP(A75,'Medical Examine'!$A$2:$A$2336,'Medical Examine'!$E$2:$E$2336,"Not Found")</f>
        <v>NO</v>
      </c>
      <c r="F75" s="14" t="str">
        <f>_xlfn.XLOOKUP(A75,'Medical Examine'!$A$2:$A$2336,'Medical Examine'!$F$2:$F$2336,"Not Found")</f>
        <v>NO</v>
      </c>
      <c r="G75" s="14" t="str">
        <f>_xlfn.XLOOKUP(A75,'Medical Examine'!$A$2:$A$2336,'Medical Examine'!$G$2:$G$2336,"Not Found")</f>
        <v>NO</v>
      </c>
      <c r="H75" s="14">
        <f>_xlfn.XLOOKUP(A75,'Medical Examine'!$A$2:$A$2336,'Medical Examine'!$H$2:$H$2336,"Not Found")</f>
        <v>0</v>
      </c>
      <c r="I75" s="14" t="str">
        <f>_xlfn.XLOOKUP(A75,'Medical Examine'!$A$2:$A$2336,'Medical Examine'!$I$2:$I$2336,"Not Found")</f>
        <v>YES</v>
      </c>
      <c r="J75" s="13" t="str">
        <f>_xlfn.XLOOKUP(A75,'Medical Examine'!$A$2:$A$2336,'Medical Examine'!$C$2:$C$2336,"Not Found")</f>
        <v>Obesity</v>
      </c>
      <c r="K75" s="13" t="str">
        <f t="shared" si="1"/>
        <v>Diabetic</v>
      </c>
      <c r="L75" s="15">
        <f>_xlfn.XLOOKUP(A75,'Hospitalisation Details'!$A$2:$A$2344,'Hospitalisation Details'!$E$2:$E$2344,"")</f>
        <v>22911</v>
      </c>
      <c r="M75" s="16">
        <f>_xlfn.XLOOKUP(A75,'Hospitalisation Details'!$A$2:$A$2344,'Hospitalisation Details'!$H$2:$H$2344,"")</f>
        <v>41794.629999999997</v>
      </c>
      <c r="N75" s="14" t="str">
        <f>_xlfn.XLOOKUP(A75,'Hospitalisation Details'!$A$2:$A$2344,'Hospitalisation Details'!$I$2:$I$2344,"")</f>
        <v>tier - 1</v>
      </c>
      <c r="O75" s="14" t="str">
        <f>_xlfn.XLOOKUP(A75,'Hospitalisation Details'!$A$2:$A$2344,'Hospitalisation Details'!$J$2:$J$2344,"")</f>
        <v>tier - 3</v>
      </c>
      <c r="P75" s="14" t="str">
        <f>_xlfn.XLOOKUP(A75,'Hospitalisation Details'!$A$2:$A$2344,'Hospitalisation Details'!$K$2:$K$2344,"")</f>
        <v>R1011</v>
      </c>
      <c r="Q75" s="14">
        <f>_xlfn.XLOOKUP(A75,'Hospitalisation Details'!$A$2:$A$2344,'Hospitalisation Details'!$F$2:$F$2344,"")</f>
        <v>60</v>
      </c>
    </row>
    <row r="76" spans="1:17">
      <c r="A76" s="12" t="s">
        <v>4948</v>
      </c>
      <c r="B76" s="13" t="str">
        <f>_xlfn.XLOOKUP(A76,'Customer Names'!$A$2:$A$2336,'Customer Names'!$C$2:$C$2336,"Not Found")</f>
        <v>Bethany A</v>
      </c>
      <c r="C76" s="13">
        <f>_xlfn.XLOOKUP(A76,'Medical Examine'!$A$2:$A$2336,'Medical Examine'!$B$2:$B$2336,"Not Found")</f>
        <v>53.61</v>
      </c>
      <c r="D76" s="13">
        <f>_xlfn.XLOOKUP(A76,'Medical Examine'!$A$2:$A$2336,'Medical Examine'!$D$2:$D$2336,"Not Found")</f>
        <v>10.92</v>
      </c>
      <c r="E76" s="14" t="str">
        <f>_xlfn.XLOOKUP(A76,'Medical Examine'!$A$2:$A$2336,'Medical Examine'!$E$2:$E$2336,"Not Found")</f>
        <v>YES</v>
      </c>
      <c r="F76" s="14" t="str">
        <f>_xlfn.XLOOKUP(A76,'Medical Examine'!$A$2:$A$2336,'Medical Examine'!$F$2:$F$2336,"Not Found")</f>
        <v>NO</v>
      </c>
      <c r="G76" s="14" t="str">
        <f>_xlfn.XLOOKUP(A76,'Medical Examine'!$A$2:$A$2336,'Medical Examine'!$G$2:$G$2336,"Not Found")</f>
        <v>NO</v>
      </c>
      <c r="H76" s="14">
        <f>_xlfn.XLOOKUP(A76,'Medical Examine'!$A$2:$A$2336,'Medical Examine'!$H$2:$H$2336,"Not Found")</f>
        <v>1</v>
      </c>
      <c r="I76" s="14" t="str">
        <f>_xlfn.XLOOKUP(A76,'Medical Examine'!$A$2:$A$2336,'Medical Examine'!$I$2:$I$2336,"Not Found")</f>
        <v>YES</v>
      </c>
      <c r="J76" s="13" t="str">
        <f>_xlfn.XLOOKUP(A76,'Medical Examine'!$A$2:$A$2336,'Medical Examine'!$C$2:$C$2336,"Not Found")</f>
        <v>Obesity</v>
      </c>
      <c r="K76" s="13" t="str">
        <f t="shared" si="1"/>
        <v>Diabetic</v>
      </c>
      <c r="L76" s="15">
        <f>_xlfn.XLOOKUP(A76,'Hospitalisation Details'!$A$2:$A$2344,'Hospitalisation Details'!$E$2:$E$2344,"")</f>
        <v>27666</v>
      </c>
      <c r="M76" s="16">
        <f>_xlfn.XLOOKUP(A76,'Hospitalisation Details'!$A$2:$A$2344,'Hospitalisation Details'!$H$2:$H$2344,"")</f>
        <v>41681.86</v>
      </c>
      <c r="N76" s="14" t="str">
        <f>_xlfn.XLOOKUP(A76,'Hospitalisation Details'!$A$2:$A$2344,'Hospitalisation Details'!$I$2:$I$2344,"")</f>
        <v>tier - 1</v>
      </c>
      <c r="O76" s="14" t="str">
        <f>_xlfn.XLOOKUP(A76,'Hospitalisation Details'!$A$2:$A$2344,'Hospitalisation Details'!$J$2:$J$2344,"")</f>
        <v>tier - 1</v>
      </c>
      <c r="P76" s="14" t="str">
        <f>_xlfn.XLOOKUP(A76,'Hospitalisation Details'!$A$2:$A$2344,'Hospitalisation Details'!$K$2:$K$2344,"")</f>
        <v>R1011</v>
      </c>
      <c r="Q76" s="14">
        <f>_xlfn.XLOOKUP(A76,'Hospitalisation Details'!$A$2:$A$2344,'Hospitalisation Details'!$F$2:$F$2344,"")</f>
        <v>47</v>
      </c>
    </row>
    <row r="77" spans="1:17">
      <c r="A77" s="12" t="s">
        <v>4951</v>
      </c>
      <c r="B77" s="13" t="str">
        <f>_xlfn.XLOOKUP(A77,'Customer Names'!$A$2:$A$2336,'Customer Names'!$C$2:$C$2336,"Not Found")</f>
        <v>Yves</v>
      </c>
      <c r="C77" s="13">
        <f>_xlfn.XLOOKUP(A77,'Medical Examine'!$A$2:$A$2336,'Medical Examine'!$B$2:$B$2336,"Not Found")</f>
        <v>36.19</v>
      </c>
      <c r="D77" s="13">
        <f>_xlfn.XLOOKUP(A77,'Medical Examine'!$A$2:$A$2336,'Medical Examine'!$D$2:$D$2336,"Not Found")</f>
        <v>11.51</v>
      </c>
      <c r="E77" s="14" t="str">
        <f>_xlfn.XLOOKUP(A77,'Medical Examine'!$A$2:$A$2336,'Medical Examine'!$E$2:$E$2336,"Not Found")</f>
        <v>YES</v>
      </c>
      <c r="F77" s="14" t="str">
        <f>_xlfn.XLOOKUP(A77,'Medical Examine'!$A$2:$A$2336,'Medical Examine'!$F$2:$F$2336,"Not Found")</f>
        <v>NO</v>
      </c>
      <c r="G77" s="14" t="str">
        <f>_xlfn.XLOOKUP(A77,'Medical Examine'!$A$2:$A$2336,'Medical Examine'!$G$2:$G$2336,"Not Found")</f>
        <v>NO</v>
      </c>
      <c r="H77" s="14">
        <f>_xlfn.XLOOKUP(A77,'Medical Examine'!$A$2:$A$2336,'Medical Examine'!$H$2:$H$2336,"Not Found")</f>
        <v>1</v>
      </c>
      <c r="I77" s="14" t="str">
        <f>_xlfn.XLOOKUP(A77,'Medical Examine'!$A$2:$A$2336,'Medical Examine'!$I$2:$I$2336,"Not Found")</f>
        <v>YES</v>
      </c>
      <c r="J77" s="13" t="str">
        <f>_xlfn.XLOOKUP(A77,'Medical Examine'!$A$2:$A$2336,'Medical Examine'!$C$2:$C$2336,"Not Found")</f>
        <v>Obesity</v>
      </c>
      <c r="K77" s="13" t="str">
        <f t="shared" si="1"/>
        <v>Diabetic</v>
      </c>
      <c r="L77" s="15">
        <f>_xlfn.XLOOKUP(A77,'Hospitalisation Details'!$A$2:$A$2344,'Hospitalisation Details'!$E$2:$E$2344,"")</f>
        <v>27712</v>
      </c>
      <c r="M77" s="16">
        <f>_xlfn.XLOOKUP(A77,'Hospitalisation Details'!$A$2:$A$2344,'Hospitalisation Details'!$H$2:$H$2344,"")</f>
        <v>41676.080000000002</v>
      </c>
      <c r="N77" s="14" t="str">
        <f>_xlfn.XLOOKUP(A77,'Hospitalisation Details'!$A$2:$A$2344,'Hospitalisation Details'!$I$2:$I$2344,"")</f>
        <v>tier - 1</v>
      </c>
      <c r="O77" s="14" t="str">
        <f>_xlfn.XLOOKUP(A77,'Hospitalisation Details'!$A$2:$A$2344,'Hospitalisation Details'!$J$2:$J$2344,"")</f>
        <v>tier - 2</v>
      </c>
      <c r="P77" s="14" t="str">
        <f>_xlfn.XLOOKUP(A77,'Hospitalisation Details'!$A$2:$A$2344,'Hospitalisation Details'!$K$2:$K$2344,"")</f>
        <v>R1013</v>
      </c>
      <c r="Q77" s="14">
        <f>_xlfn.XLOOKUP(A77,'Hospitalisation Details'!$A$2:$A$2344,'Hospitalisation Details'!$F$2:$F$2344,"")</f>
        <v>47</v>
      </c>
    </row>
    <row r="78" spans="1:17">
      <c r="A78" s="12" t="s">
        <v>4954</v>
      </c>
      <c r="B78" s="13" t="str">
        <f>_xlfn.XLOOKUP(A78,'Customer Names'!$A$2:$A$2336,'Customer Names'!$C$2:$C$2336,"Not Found")</f>
        <v>Danielle</v>
      </c>
      <c r="C78" s="13">
        <f>_xlfn.XLOOKUP(A78,'Medical Examine'!$A$2:$A$2336,'Medical Examine'!$B$2:$B$2336,"Not Found")</f>
        <v>34.6</v>
      </c>
      <c r="D78" s="13">
        <f>_xlfn.XLOOKUP(A78,'Medical Examine'!$A$2:$A$2336,'Medical Examine'!$D$2:$D$2336,"Not Found")</f>
        <v>5.99</v>
      </c>
      <c r="E78" s="14" t="str">
        <f>_xlfn.XLOOKUP(A78,'Medical Examine'!$A$2:$A$2336,'Medical Examine'!$E$2:$E$2336,"Not Found")</f>
        <v>YES</v>
      </c>
      <c r="F78" s="14" t="str">
        <f>_xlfn.XLOOKUP(A78,'Medical Examine'!$A$2:$A$2336,'Medical Examine'!$F$2:$F$2336,"Not Found")</f>
        <v>NO</v>
      </c>
      <c r="G78" s="14" t="str">
        <f>_xlfn.XLOOKUP(A78,'Medical Examine'!$A$2:$A$2336,'Medical Examine'!$G$2:$G$2336,"Not Found")</f>
        <v>NO</v>
      </c>
      <c r="H78" s="14">
        <f>_xlfn.XLOOKUP(A78,'Medical Examine'!$A$2:$A$2336,'Medical Examine'!$H$2:$H$2336,"Not Found")</f>
        <v>0</v>
      </c>
      <c r="I78" s="14" t="str">
        <f>_xlfn.XLOOKUP(A78,'Medical Examine'!$A$2:$A$2336,'Medical Examine'!$I$2:$I$2336,"Not Found")</f>
        <v>YES</v>
      </c>
      <c r="J78" s="13" t="str">
        <f>_xlfn.XLOOKUP(A78,'Medical Examine'!$A$2:$A$2336,'Medical Examine'!$C$2:$C$2336,"Not Found")</f>
        <v>Obesity</v>
      </c>
      <c r="K78" s="13" t="str">
        <f t="shared" si="1"/>
        <v>Prediabetic</v>
      </c>
      <c r="L78" s="15">
        <f>_xlfn.XLOOKUP(A78,'Hospitalisation Details'!$A$2:$A$2344,'Hospitalisation Details'!$E$2:$E$2344,"")</f>
        <v>28062</v>
      </c>
      <c r="M78" s="16">
        <f>_xlfn.XLOOKUP(A78,'Hospitalisation Details'!$A$2:$A$2344,'Hospitalisation Details'!$H$2:$H$2344,"")</f>
        <v>41661.599999999999</v>
      </c>
      <c r="N78" s="14" t="str">
        <f>_xlfn.XLOOKUP(A78,'Hospitalisation Details'!$A$2:$A$2344,'Hospitalisation Details'!$I$2:$I$2344,"")</f>
        <v>tier - 1</v>
      </c>
      <c r="O78" s="14" t="str">
        <f>_xlfn.XLOOKUP(A78,'Hospitalisation Details'!$A$2:$A$2344,'Hospitalisation Details'!$J$2:$J$2344,"")</f>
        <v>tier - 3</v>
      </c>
      <c r="P78" s="14" t="str">
        <f>_xlfn.XLOOKUP(A78,'Hospitalisation Details'!$A$2:$A$2344,'Hospitalisation Details'!$K$2:$K$2344,"")</f>
        <v>R1011</v>
      </c>
      <c r="Q78" s="14">
        <f>_xlfn.XLOOKUP(A78,'Hospitalisation Details'!$A$2:$A$2344,'Hospitalisation Details'!$F$2:$F$2344,"")</f>
        <v>46</v>
      </c>
    </row>
    <row r="79" spans="1:17">
      <c r="A79" s="12" t="s">
        <v>4957</v>
      </c>
      <c r="B79" s="13" t="str">
        <f>_xlfn.XLOOKUP(A79,'Customer Names'!$A$2:$A$2336,'Customer Names'!$C$2:$C$2336,"Not Found")</f>
        <v>Julia</v>
      </c>
      <c r="C79" s="13">
        <f>_xlfn.XLOOKUP(A79,'Medical Examine'!$A$2:$A$2336,'Medical Examine'!$B$2:$B$2336,"Not Found")</f>
        <v>54.12</v>
      </c>
      <c r="D79" s="13">
        <f>_xlfn.XLOOKUP(A79,'Medical Examine'!$A$2:$A$2336,'Medical Examine'!$D$2:$D$2336,"Not Found")</f>
        <v>11.57</v>
      </c>
      <c r="E79" s="14" t="str">
        <f>_xlfn.XLOOKUP(A79,'Medical Examine'!$A$2:$A$2336,'Medical Examine'!$E$2:$E$2336,"Not Found")</f>
        <v>NO</v>
      </c>
      <c r="F79" s="14" t="str">
        <f>_xlfn.XLOOKUP(A79,'Medical Examine'!$A$2:$A$2336,'Medical Examine'!$F$2:$F$2336,"Not Found")</f>
        <v>NO</v>
      </c>
      <c r="G79" s="14" t="str">
        <f>_xlfn.XLOOKUP(A79,'Medical Examine'!$A$2:$A$2336,'Medical Examine'!$G$2:$G$2336,"Not Found")</f>
        <v>NO</v>
      </c>
      <c r="H79" s="14">
        <f>_xlfn.XLOOKUP(A79,'Medical Examine'!$A$2:$A$2336,'Medical Examine'!$H$2:$H$2336,"Not Found")</f>
        <v>0</v>
      </c>
      <c r="I79" s="14" t="str">
        <f>_xlfn.XLOOKUP(A79,'Medical Examine'!$A$2:$A$2336,'Medical Examine'!$I$2:$I$2336,"Not Found")</f>
        <v>YES</v>
      </c>
      <c r="J79" s="13" t="str">
        <f>_xlfn.XLOOKUP(A79,'Medical Examine'!$A$2:$A$2336,'Medical Examine'!$C$2:$C$2336,"Not Found")</f>
        <v>Obesity</v>
      </c>
      <c r="K79" s="13" t="str">
        <f t="shared" si="1"/>
        <v>Diabetic</v>
      </c>
      <c r="L79" s="15">
        <f>_xlfn.XLOOKUP(A79,'Hospitalisation Details'!$A$2:$A$2344,'Hospitalisation Details'!$E$2:$E$2344,"")</f>
        <v>27357</v>
      </c>
      <c r="M79" s="16">
        <f>_xlfn.XLOOKUP(A79,'Hospitalisation Details'!$A$2:$A$2344,'Hospitalisation Details'!$H$2:$H$2344,"")</f>
        <v>41636.199999999997</v>
      </c>
      <c r="N79" s="14" t="str">
        <f>_xlfn.XLOOKUP(A79,'Hospitalisation Details'!$A$2:$A$2344,'Hospitalisation Details'!$I$2:$I$2344,"")</f>
        <v>tier - 1</v>
      </c>
      <c r="O79" s="14" t="str">
        <f>_xlfn.XLOOKUP(A79,'Hospitalisation Details'!$A$2:$A$2344,'Hospitalisation Details'!$J$2:$J$2344,"")</f>
        <v>tier - 1</v>
      </c>
      <c r="P79" s="14" t="str">
        <f>_xlfn.XLOOKUP(A79,'Hospitalisation Details'!$A$2:$A$2344,'Hospitalisation Details'!$K$2:$K$2344,"")</f>
        <v>R1011</v>
      </c>
      <c r="Q79" s="14">
        <f>_xlfn.XLOOKUP(A79,'Hospitalisation Details'!$A$2:$A$2344,'Hospitalisation Details'!$F$2:$F$2344,"")</f>
        <v>48</v>
      </c>
    </row>
    <row r="80" spans="1:17">
      <c r="A80" s="12" t="s">
        <v>4960</v>
      </c>
      <c r="B80" s="13" t="str">
        <f>_xlfn.XLOOKUP(A80,'Customer Names'!$A$2:$A$2336,'Customer Names'!$C$2:$C$2336,"Not Found")</f>
        <v>Joshua</v>
      </c>
      <c r="C80" s="13">
        <f>_xlfn.XLOOKUP(A80,'Medical Examine'!$A$2:$A$2336,'Medical Examine'!$B$2:$B$2336,"Not Found")</f>
        <v>48.82</v>
      </c>
      <c r="D80" s="13">
        <f>_xlfn.XLOOKUP(A80,'Medical Examine'!$A$2:$A$2336,'Medical Examine'!$D$2:$D$2336,"Not Found")</f>
        <v>6.67</v>
      </c>
      <c r="E80" s="14" t="str">
        <f>_xlfn.XLOOKUP(A80,'Medical Examine'!$A$2:$A$2336,'Medical Examine'!$E$2:$E$2336,"Not Found")</f>
        <v>YES</v>
      </c>
      <c r="F80" s="14" t="str">
        <f>_xlfn.XLOOKUP(A80,'Medical Examine'!$A$2:$A$2336,'Medical Examine'!$F$2:$F$2336,"Not Found")</f>
        <v>NO</v>
      </c>
      <c r="G80" s="14" t="str">
        <f>_xlfn.XLOOKUP(A80,'Medical Examine'!$A$2:$A$2336,'Medical Examine'!$G$2:$G$2336,"Not Found")</f>
        <v>NO</v>
      </c>
      <c r="H80" s="14">
        <f>_xlfn.XLOOKUP(A80,'Medical Examine'!$A$2:$A$2336,'Medical Examine'!$H$2:$H$2336,"Not Found")</f>
        <v>0</v>
      </c>
      <c r="I80" s="14" t="str">
        <f>_xlfn.XLOOKUP(A80,'Medical Examine'!$A$2:$A$2336,'Medical Examine'!$I$2:$I$2336,"Not Found")</f>
        <v>YES</v>
      </c>
      <c r="J80" s="13" t="str">
        <f>_xlfn.XLOOKUP(A80,'Medical Examine'!$A$2:$A$2336,'Medical Examine'!$C$2:$C$2336,"Not Found")</f>
        <v>Obesity</v>
      </c>
      <c r="K80" s="13" t="str">
        <f t="shared" si="1"/>
        <v>Diabetic</v>
      </c>
      <c r="L80" s="15">
        <f>_xlfn.XLOOKUP(A80,'Hospitalisation Details'!$A$2:$A$2344,'Hospitalisation Details'!$E$2:$E$2344,"")</f>
        <v>24828</v>
      </c>
      <c r="M80" s="16">
        <f>_xlfn.XLOOKUP(A80,'Hospitalisation Details'!$A$2:$A$2344,'Hospitalisation Details'!$H$2:$H$2344,"")</f>
        <v>41505.15</v>
      </c>
      <c r="N80" s="14" t="str">
        <f>_xlfn.XLOOKUP(A80,'Hospitalisation Details'!$A$2:$A$2344,'Hospitalisation Details'!$I$2:$I$2344,"")</f>
        <v>tier - 1</v>
      </c>
      <c r="O80" s="14" t="str">
        <f>_xlfn.XLOOKUP(A80,'Hospitalisation Details'!$A$2:$A$2344,'Hospitalisation Details'!$J$2:$J$2344,"")</f>
        <v>tier - 2</v>
      </c>
      <c r="P80" s="14" t="str">
        <f>_xlfn.XLOOKUP(A80,'Hospitalisation Details'!$A$2:$A$2344,'Hospitalisation Details'!$K$2:$K$2344,"")</f>
        <v>R1011</v>
      </c>
      <c r="Q80" s="14">
        <f>_xlfn.XLOOKUP(A80,'Hospitalisation Details'!$A$2:$A$2344,'Hospitalisation Details'!$F$2:$F$2344,"")</f>
        <v>55</v>
      </c>
    </row>
    <row r="81" spans="1:17">
      <c r="A81" s="12" t="s">
        <v>4963</v>
      </c>
      <c r="B81" s="13" t="str">
        <f>_xlfn.XLOOKUP(A81,'Customer Names'!$A$2:$A$2336,'Customer Names'!$C$2:$C$2336,"Not Found")</f>
        <v>Jennifer</v>
      </c>
      <c r="C81" s="13">
        <f>_xlfn.XLOOKUP(A81,'Medical Examine'!$A$2:$A$2336,'Medical Examine'!$B$2:$B$2336,"Not Found")</f>
        <v>51.01</v>
      </c>
      <c r="D81" s="13">
        <f>_xlfn.XLOOKUP(A81,'Medical Examine'!$A$2:$A$2336,'Medical Examine'!$D$2:$D$2336,"Not Found")</f>
        <v>9.1999999999999993</v>
      </c>
      <c r="E81" s="14" t="str">
        <f>_xlfn.XLOOKUP(A81,'Medical Examine'!$A$2:$A$2336,'Medical Examine'!$E$2:$E$2336,"Not Found")</f>
        <v>NO</v>
      </c>
      <c r="F81" s="14" t="str">
        <f>_xlfn.XLOOKUP(A81,'Medical Examine'!$A$2:$A$2336,'Medical Examine'!$F$2:$F$2336,"Not Found")</f>
        <v>NO</v>
      </c>
      <c r="G81" s="14" t="str">
        <f>_xlfn.XLOOKUP(A81,'Medical Examine'!$A$2:$A$2336,'Medical Examine'!$G$2:$G$2336,"Not Found")</f>
        <v>NO</v>
      </c>
      <c r="H81" s="14">
        <f>_xlfn.XLOOKUP(A81,'Medical Examine'!$A$2:$A$2336,'Medical Examine'!$H$2:$H$2336,"Not Found")</f>
        <v>0</v>
      </c>
      <c r="I81" s="14" t="str">
        <f>_xlfn.XLOOKUP(A81,'Medical Examine'!$A$2:$A$2336,'Medical Examine'!$I$2:$I$2336,"Not Found")</f>
        <v>YES</v>
      </c>
      <c r="J81" s="13" t="str">
        <f>_xlfn.XLOOKUP(A81,'Medical Examine'!$A$2:$A$2336,'Medical Examine'!$C$2:$C$2336,"Not Found")</f>
        <v>Obesity</v>
      </c>
      <c r="K81" s="13" t="str">
        <f t="shared" si="1"/>
        <v>Diabetic</v>
      </c>
      <c r="L81" s="15">
        <f>_xlfn.XLOOKUP(A81,'Hospitalisation Details'!$A$2:$A$2344,'Hospitalisation Details'!$E$2:$E$2344,"")</f>
        <v>26222</v>
      </c>
      <c r="M81" s="16">
        <f>_xlfn.XLOOKUP(A81,'Hospitalisation Details'!$A$2:$A$2344,'Hospitalisation Details'!$H$2:$H$2344,"")</f>
        <v>41351.879999999997</v>
      </c>
      <c r="N81" s="14" t="str">
        <f>_xlfn.XLOOKUP(A81,'Hospitalisation Details'!$A$2:$A$2344,'Hospitalisation Details'!$I$2:$I$2344,"")</f>
        <v>tier - 1</v>
      </c>
      <c r="O81" s="14" t="str">
        <f>_xlfn.XLOOKUP(A81,'Hospitalisation Details'!$A$2:$A$2344,'Hospitalisation Details'!$J$2:$J$2344,"")</f>
        <v>tier - 2</v>
      </c>
      <c r="P81" s="14" t="str">
        <f>_xlfn.XLOOKUP(A81,'Hospitalisation Details'!$A$2:$A$2344,'Hospitalisation Details'!$K$2:$K$2344,"")</f>
        <v>R1011</v>
      </c>
      <c r="Q81" s="14">
        <f>_xlfn.XLOOKUP(A81,'Hospitalisation Details'!$A$2:$A$2344,'Hospitalisation Details'!$F$2:$F$2344,"")</f>
        <v>51</v>
      </c>
    </row>
    <row r="82" spans="1:17">
      <c r="A82" s="12" t="s">
        <v>4966</v>
      </c>
      <c r="B82" s="13" t="str">
        <f>_xlfn.XLOOKUP(A82,'Customer Names'!$A$2:$A$2336,'Customer Names'!$C$2:$C$2336,"Not Found")</f>
        <v>Gwen M.</v>
      </c>
      <c r="C82" s="13">
        <f>_xlfn.XLOOKUP(A82,'Medical Examine'!$A$2:$A$2336,'Medical Examine'!$B$2:$B$2336,"Not Found")</f>
        <v>45.65</v>
      </c>
      <c r="D82" s="13">
        <f>_xlfn.XLOOKUP(A82,'Medical Examine'!$A$2:$A$2336,'Medical Examine'!$D$2:$D$2336,"Not Found")</f>
        <v>5.1100000000000003</v>
      </c>
      <c r="E82" s="14" t="str">
        <f>_xlfn.XLOOKUP(A82,'Medical Examine'!$A$2:$A$2336,'Medical Examine'!$E$2:$E$2336,"Not Found")</f>
        <v>YES</v>
      </c>
      <c r="F82" s="14" t="str">
        <f>_xlfn.XLOOKUP(A82,'Medical Examine'!$A$2:$A$2336,'Medical Examine'!$F$2:$F$2336,"Not Found")</f>
        <v>NO</v>
      </c>
      <c r="G82" s="14" t="str">
        <f>_xlfn.XLOOKUP(A82,'Medical Examine'!$A$2:$A$2336,'Medical Examine'!$G$2:$G$2336,"Not Found")</f>
        <v>NO</v>
      </c>
      <c r="H82" s="14">
        <f>_xlfn.XLOOKUP(A82,'Medical Examine'!$A$2:$A$2336,'Medical Examine'!$H$2:$H$2336,"Not Found")</f>
        <v>1</v>
      </c>
      <c r="I82" s="14" t="str">
        <f>_xlfn.XLOOKUP(A82,'Medical Examine'!$A$2:$A$2336,'Medical Examine'!$I$2:$I$2336,"Not Found")</f>
        <v>YES</v>
      </c>
      <c r="J82" s="13" t="str">
        <f>_xlfn.XLOOKUP(A82,'Medical Examine'!$A$2:$A$2336,'Medical Examine'!$C$2:$C$2336,"Not Found")</f>
        <v>Obesity</v>
      </c>
      <c r="K82" s="13" t="str">
        <f t="shared" si="1"/>
        <v>Normal</v>
      </c>
      <c r="L82" s="15">
        <f>_xlfn.XLOOKUP(A82,'Hospitalisation Details'!$A$2:$A$2344,'Hospitalisation Details'!$E$2:$E$2344,"")</f>
        <v>23657</v>
      </c>
      <c r="M82" s="16">
        <f>_xlfn.XLOOKUP(A82,'Hospitalisation Details'!$A$2:$A$2344,'Hospitalisation Details'!$H$2:$H$2344,"")</f>
        <v>41331.79</v>
      </c>
      <c r="N82" s="14" t="str">
        <f>_xlfn.XLOOKUP(A82,'Hospitalisation Details'!$A$2:$A$2344,'Hospitalisation Details'!$I$2:$I$2344,"")</f>
        <v>tier - 1</v>
      </c>
      <c r="O82" s="14" t="str">
        <f>_xlfn.XLOOKUP(A82,'Hospitalisation Details'!$A$2:$A$2344,'Hospitalisation Details'!$J$2:$J$2344,"")</f>
        <v>tier - 2</v>
      </c>
      <c r="P82" s="14" t="str">
        <f>_xlfn.XLOOKUP(A82,'Hospitalisation Details'!$A$2:$A$2344,'Hospitalisation Details'!$K$2:$K$2344,"")</f>
        <v>R1011</v>
      </c>
      <c r="Q82" s="14">
        <f>_xlfn.XLOOKUP(A82,'Hospitalisation Details'!$A$2:$A$2344,'Hospitalisation Details'!$F$2:$F$2344,"")</f>
        <v>58</v>
      </c>
    </row>
    <row r="83" spans="1:17">
      <c r="A83" s="12" t="s">
        <v>4969</v>
      </c>
      <c r="B83" s="13" t="str">
        <f>_xlfn.XLOOKUP(A83,'Customer Names'!$A$2:$A$2336,'Customer Names'!$C$2:$C$2336,"Not Found")</f>
        <v>Patrick</v>
      </c>
      <c r="C83" s="13">
        <f>_xlfn.XLOOKUP(A83,'Medical Examine'!$A$2:$A$2336,'Medical Examine'!$B$2:$B$2336,"Not Found")</f>
        <v>52.9</v>
      </c>
      <c r="D83" s="13">
        <f>_xlfn.XLOOKUP(A83,'Medical Examine'!$A$2:$A$2336,'Medical Examine'!$D$2:$D$2336,"Not Found")</f>
        <v>5.34</v>
      </c>
      <c r="E83" s="14" t="str">
        <f>_xlfn.XLOOKUP(A83,'Medical Examine'!$A$2:$A$2336,'Medical Examine'!$E$2:$E$2336,"Not Found")</f>
        <v>NO</v>
      </c>
      <c r="F83" s="14" t="str">
        <f>_xlfn.XLOOKUP(A83,'Medical Examine'!$A$2:$A$2336,'Medical Examine'!$F$2:$F$2336,"Not Found")</f>
        <v>NO</v>
      </c>
      <c r="G83" s="14" t="str">
        <f>_xlfn.XLOOKUP(A83,'Medical Examine'!$A$2:$A$2336,'Medical Examine'!$G$2:$G$2336,"Not Found")</f>
        <v>NO</v>
      </c>
      <c r="H83" s="14">
        <f>_xlfn.XLOOKUP(A83,'Medical Examine'!$A$2:$A$2336,'Medical Examine'!$H$2:$H$2336,"Not Found")</f>
        <v>0</v>
      </c>
      <c r="I83" s="14" t="str">
        <f>_xlfn.XLOOKUP(A83,'Medical Examine'!$A$2:$A$2336,'Medical Examine'!$I$2:$I$2336,"Not Found")</f>
        <v>YES</v>
      </c>
      <c r="J83" s="13" t="str">
        <f>_xlfn.XLOOKUP(A83,'Medical Examine'!$A$2:$A$2336,'Medical Examine'!$C$2:$C$2336,"Not Found")</f>
        <v>Obesity</v>
      </c>
      <c r="K83" s="13" t="str">
        <f t="shared" si="1"/>
        <v>Normal</v>
      </c>
      <c r="L83" s="15">
        <f>_xlfn.XLOOKUP(A83,'Hospitalisation Details'!$A$2:$A$2344,'Hospitalisation Details'!$E$2:$E$2344,"")</f>
        <v>28364</v>
      </c>
      <c r="M83" s="16">
        <f>_xlfn.XLOOKUP(A83,'Hospitalisation Details'!$A$2:$A$2344,'Hospitalisation Details'!$H$2:$H$2344,"")</f>
        <v>41271.5</v>
      </c>
      <c r="N83" s="14" t="str">
        <f>_xlfn.XLOOKUP(A83,'Hospitalisation Details'!$A$2:$A$2344,'Hospitalisation Details'!$I$2:$I$2344,"")</f>
        <v>tier - 1</v>
      </c>
      <c r="O83" s="14" t="str">
        <f>_xlfn.XLOOKUP(A83,'Hospitalisation Details'!$A$2:$A$2344,'Hospitalisation Details'!$J$2:$J$2344,"")</f>
        <v>tier - 2</v>
      </c>
      <c r="P83" s="14" t="str">
        <f>_xlfn.XLOOKUP(A83,'Hospitalisation Details'!$A$2:$A$2344,'Hospitalisation Details'!$K$2:$K$2344,"")</f>
        <v>R1011</v>
      </c>
      <c r="Q83" s="14">
        <f>_xlfn.XLOOKUP(A83,'Hospitalisation Details'!$A$2:$A$2344,'Hospitalisation Details'!$F$2:$F$2344,"")</f>
        <v>45</v>
      </c>
    </row>
    <row r="84" spans="1:17">
      <c r="A84" s="12" t="s">
        <v>4972</v>
      </c>
      <c r="B84" s="13" t="str">
        <f>_xlfn.XLOOKUP(A84,'Customer Names'!$A$2:$A$2336,'Customer Names'!$C$2:$C$2336,"Not Found")</f>
        <v>Kate</v>
      </c>
      <c r="C84" s="13">
        <f>_xlfn.XLOOKUP(A84,'Medical Examine'!$A$2:$A$2336,'Medical Examine'!$B$2:$B$2336,"Not Found")</f>
        <v>45.41</v>
      </c>
      <c r="D84" s="13">
        <f>_xlfn.XLOOKUP(A84,'Medical Examine'!$A$2:$A$2336,'Medical Examine'!$D$2:$D$2336,"Not Found")</f>
        <v>4.03</v>
      </c>
      <c r="E84" s="14" t="str">
        <f>_xlfn.XLOOKUP(A84,'Medical Examine'!$A$2:$A$2336,'Medical Examine'!$E$2:$E$2336,"Not Found")</f>
        <v>YES</v>
      </c>
      <c r="F84" s="14" t="str">
        <f>_xlfn.XLOOKUP(A84,'Medical Examine'!$A$2:$A$2336,'Medical Examine'!$F$2:$F$2336,"Not Found")</f>
        <v>NO</v>
      </c>
      <c r="G84" s="14" t="str">
        <f>_xlfn.XLOOKUP(A84,'Medical Examine'!$A$2:$A$2336,'Medical Examine'!$G$2:$G$2336,"Not Found")</f>
        <v>NO</v>
      </c>
      <c r="H84" s="14">
        <f>_xlfn.XLOOKUP(A84,'Medical Examine'!$A$2:$A$2336,'Medical Examine'!$H$2:$H$2336,"Not Found")</f>
        <v>1</v>
      </c>
      <c r="I84" s="14" t="str">
        <f>_xlfn.XLOOKUP(A84,'Medical Examine'!$A$2:$A$2336,'Medical Examine'!$I$2:$I$2336,"Not Found")</f>
        <v>YES</v>
      </c>
      <c r="J84" s="13" t="str">
        <f>_xlfn.XLOOKUP(A84,'Medical Examine'!$A$2:$A$2336,'Medical Examine'!$C$2:$C$2336,"Not Found")</f>
        <v>Obesity</v>
      </c>
      <c r="K84" s="13" t="str">
        <f t="shared" si="1"/>
        <v>Normal</v>
      </c>
      <c r="L84" s="15">
        <f>_xlfn.XLOOKUP(A84,'Hospitalisation Details'!$A$2:$A$2344,'Hospitalisation Details'!$E$2:$E$2344,"")</f>
        <v>23534</v>
      </c>
      <c r="M84" s="16">
        <f>_xlfn.XLOOKUP(A84,'Hospitalisation Details'!$A$2:$A$2344,'Hospitalisation Details'!$H$2:$H$2344,"")</f>
        <v>41250.39</v>
      </c>
      <c r="N84" s="14" t="str">
        <f>_xlfn.XLOOKUP(A84,'Hospitalisation Details'!$A$2:$A$2344,'Hospitalisation Details'!$I$2:$I$2344,"")</f>
        <v>tier - 1</v>
      </c>
      <c r="O84" s="14" t="str">
        <f>_xlfn.XLOOKUP(A84,'Hospitalisation Details'!$A$2:$A$2344,'Hospitalisation Details'!$J$2:$J$2344,"")</f>
        <v>tier - 3</v>
      </c>
      <c r="P84" s="14" t="str">
        <f>_xlfn.XLOOKUP(A84,'Hospitalisation Details'!$A$2:$A$2344,'Hospitalisation Details'!$K$2:$K$2344,"")</f>
        <v>R1011</v>
      </c>
      <c r="Q84" s="14">
        <f>_xlfn.XLOOKUP(A84,'Hospitalisation Details'!$A$2:$A$2344,'Hospitalisation Details'!$F$2:$F$2344,"")</f>
        <v>59</v>
      </c>
    </row>
    <row r="85" spans="1:17">
      <c r="A85" s="12" t="s">
        <v>4975</v>
      </c>
      <c r="B85" s="13" t="str">
        <f>_xlfn.XLOOKUP(A85,'Customer Names'!$A$2:$A$2336,'Customer Names'!$C$2:$C$2336,"Not Found")</f>
        <v>Kevin</v>
      </c>
      <c r="C85" s="13">
        <f>_xlfn.XLOOKUP(A85,'Medical Examine'!$A$2:$A$2336,'Medical Examine'!$B$2:$B$2336,"Not Found")</f>
        <v>49.41</v>
      </c>
      <c r="D85" s="13">
        <f>_xlfn.XLOOKUP(A85,'Medical Examine'!$A$2:$A$2336,'Medical Examine'!$D$2:$D$2336,"Not Found")</f>
        <v>4.2300000000000004</v>
      </c>
      <c r="E85" s="14" t="str">
        <f>_xlfn.XLOOKUP(A85,'Medical Examine'!$A$2:$A$2336,'Medical Examine'!$E$2:$E$2336,"Not Found")</f>
        <v>YES</v>
      </c>
      <c r="F85" s="14" t="str">
        <f>_xlfn.XLOOKUP(A85,'Medical Examine'!$A$2:$A$2336,'Medical Examine'!$F$2:$F$2336,"Not Found")</f>
        <v>NO</v>
      </c>
      <c r="G85" s="14" t="str">
        <f>_xlfn.XLOOKUP(A85,'Medical Examine'!$A$2:$A$2336,'Medical Examine'!$G$2:$G$2336,"Not Found")</f>
        <v>YES</v>
      </c>
      <c r="H85" s="14">
        <f>_xlfn.XLOOKUP(A85,'Medical Examine'!$A$2:$A$2336,'Medical Examine'!$H$2:$H$2336,"Not Found")</f>
        <v>1</v>
      </c>
      <c r="I85" s="14" t="str">
        <f>_xlfn.XLOOKUP(A85,'Medical Examine'!$A$2:$A$2336,'Medical Examine'!$I$2:$I$2336,"Not Found")</f>
        <v>YES</v>
      </c>
      <c r="J85" s="13" t="str">
        <f>_xlfn.XLOOKUP(A85,'Medical Examine'!$A$2:$A$2336,'Medical Examine'!$C$2:$C$2336,"Not Found")</f>
        <v>Obesity</v>
      </c>
      <c r="K85" s="13" t="str">
        <f t="shared" si="1"/>
        <v>Normal</v>
      </c>
      <c r="L85" s="15">
        <f>_xlfn.XLOOKUP(A85,'Hospitalisation Details'!$A$2:$A$2344,'Hospitalisation Details'!$E$2:$E$2344,"")</f>
        <v>25423</v>
      </c>
      <c r="M85" s="16">
        <f>_xlfn.XLOOKUP(A85,'Hospitalisation Details'!$A$2:$A$2344,'Hospitalisation Details'!$H$2:$H$2344,"")</f>
        <v>41191.57</v>
      </c>
      <c r="N85" s="14" t="str">
        <f>_xlfn.XLOOKUP(A85,'Hospitalisation Details'!$A$2:$A$2344,'Hospitalisation Details'!$I$2:$I$2344,"")</f>
        <v>tier - 1</v>
      </c>
      <c r="O85" s="14" t="str">
        <f>_xlfn.XLOOKUP(A85,'Hospitalisation Details'!$A$2:$A$2344,'Hospitalisation Details'!$J$2:$J$2344,"")</f>
        <v>tier - 2</v>
      </c>
      <c r="P85" s="14" t="str">
        <f>_xlfn.XLOOKUP(A85,'Hospitalisation Details'!$A$2:$A$2344,'Hospitalisation Details'!$K$2:$K$2344,"")</f>
        <v>R1011</v>
      </c>
      <c r="Q85" s="14">
        <f>_xlfn.XLOOKUP(A85,'Hospitalisation Details'!$A$2:$A$2344,'Hospitalisation Details'!$F$2:$F$2344,"")</f>
        <v>53</v>
      </c>
    </row>
    <row r="86" spans="1:17">
      <c r="A86" s="12" t="s">
        <v>4978</v>
      </c>
      <c r="B86" s="13" t="str">
        <f>_xlfn.XLOOKUP(A86,'Customer Names'!$A$2:$A$2336,'Customer Names'!$C$2:$C$2336,"Not Found")</f>
        <v>Stephen II</v>
      </c>
      <c r="C86" s="13">
        <f>_xlfn.XLOOKUP(A86,'Medical Examine'!$A$2:$A$2336,'Medical Examine'!$B$2:$B$2336,"Not Found")</f>
        <v>31.824999999999999</v>
      </c>
      <c r="D86" s="13">
        <f>_xlfn.XLOOKUP(A86,'Medical Examine'!$A$2:$A$2336,'Medical Examine'!$D$2:$D$2336,"Not Found")</f>
        <v>4.0599999999999996</v>
      </c>
      <c r="E86" s="14" t="str">
        <f>_xlfn.XLOOKUP(A86,'Medical Examine'!$A$2:$A$2336,'Medical Examine'!$E$2:$E$2336,"Not Found")</f>
        <v>NO</v>
      </c>
      <c r="F86" s="14" t="str">
        <f>_xlfn.XLOOKUP(A86,'Medical Examine'!$A$2:$A$2336,'Medical Examine'!$F$2:$F$2336,"Not Found")</f>
        <v>NO</v>
      </c>
      <c r="G86" s="14" t="str">
        <f>_xlfn.XLOOKUP(A86,'Medical Examine'!$A$2:$A$2336,'Medical Examine'!$G$2:$G$2336,"Not Found")</f>
        <v>NO</v>
      </c>
      <c r="H86" s="14">
        <f>_xlfn.XLOOKUP(A86,'Medical Examine'!$A$2:$A$2336,'Medical Examine'!$H$2:$H$2336,"Not Found")</f>
        <v>2</v>
      </c>
      <c r="I86" s="14" t="str">
        <f>_xlfn.XLOOKUP(A86,'Medical Examine'!$A$2:$A$2336,'Medical Examine'!$I$2:$I$2336,"Not Found")</f>
        <v>YES</v>
      </c>
      <c r="J86" s="13" t="str">
        <f>_xlfn.XLOOKUP(A86,'Medical Examine'!$A$2:$A$2336,'Medical Examine'!$C$2:$C$2336,"Not Found")</f>
        <v>Obesity</v>
      </c>
      <c r="K86" s="13" t="str">
        <f t="shared" si="1"/>
        <v>Normal</v>
      </c>
      <c r="L86" s="15">
        <f>_xlfn.XLOOKUP(A86,'Hospitalisation Details'!$A$2:$A$2344,'Hospitalisation Details'!$E$2:$E$2344,"")</f>
        <v>26548</v>
      </c>
      <c r="M86" s="16">
        <f>_xlfn.XLOOKUP(A86,'Hospitalisation Details'!$A$2:$A$2344,'Hospitalisation Details'!$H$2:$H$2344,"")</f>
        <v>41097.160000000003</v>
      </c>
      <c r="N86" s="14" t="str">
        <f>_xlfn.XLOOKUP(A86,'Hospitalisation Details'!$A$2:$A$2344,'Hospitalisation Details'!$I$2:$I$2344,"")</f>
        <v>tier - 1</v>
      </c>
      <c r="O86" s="14" t="str">
        <f>_xlfn.XLOOKUP(A86,'Hospitalisation Details'!$A$2:$A$2344,'Hospitalisation Details'!$J$2:$J$2344,"")</f>
        <v>tier - 3</v>
      </c>
      <c r="P86" s="14" t="str">
        <f>_xlfn.XLOOKUP(A86,'Hospitalisation Details'!$A$2:$A$2344,'Hospitalisation Details'!$K$2:$K$2344,"")</f>
        <v>R1016</v>
      </c>
      <c r="Q86" s="14">
        <f>_xlfn.XLOOKUP(A86,'Hospitalisation Details'!$A$2:$A$2344,'Hospitalisation Details'!$F$2:$F$2344,"")</f>
        <v>50</v>
      </c>
    </row>
    <row r="87" spans="1:17">
      <c r="A87" s="12" t="s">
        <v>4981</v>
      </c>
      <c r="B87" s="13" t="str">
        <f>_xlfn.XLOOKUP(A87,'Customer Names'!$A$2:$A$2336,'Customer Names'!$C$2:$C$2336,"Not Found")</f>
        <v>Philip</v>
      </c>
      <c r="C87" s="13">
        <f>_xlfn.XLOOKUP(A87,'Medical Examine'!$A$2:$A$2336,'Medical Examine'!$B$2:$B$2336,"Not Found")</f>
        <v>51.28</v>
      </c>
      <c r="D87" s="13">
        <f>_xlfn.XLOOKUP(A87,'Medical Examine'!$A$2:$A$2336,'Medical Examine'!$D$2:$D$2336,"Not Found")</f>
        <v>4.68</v>
      </c>
      <c r="E87" s="14" t="str">
        <f>_xlfn.XLOOKUP(A87,'Medical Examine'!$A$2:$A$2336,'Medical Examine'!$E$2:$E$2336,"Not Found")</f>
        <v>NO</v>
      </c>
      <c r="F87" s="14" t="str">
        <f>_xlfn.XLOOKUP(A87,'Medical Examine'!$A$2:$A$2336,'Medical Examine'!$F$2:$F$2336,"Not Found")</f>
        <v>NO</v>
      </c>
      <c r="G87" s="14" t="str">
        <f>_xlfn.XLOOKUP(A87,'Medical Examine'!$A$2:$A$2336,'Medical Examine'!$G$2:$G$2336,"Not Found")</f>
        <v>NO</v>
      </c>
      <c r="H87" s="14">
        <f>_xlfn.XLOOKUP(A87,'Medical Examine'!$A$2:$A$2336,'Medical Examine'!$H$2:$H$2336,"Not Found")</f>
        <v>2</v>
      </c>
      <c r="I87" s="14" t="str">
        <f>_xlfn.XLOOKUP(A87,'Medical Examine'!$A$2:$A$2336,'Medical Examine'!$I$2:$I$2336,"Not Found")</f>
        <v>YES</v>
      </c>
      <c r="J87" s="13" t="str">
        <f>_xlfn.XLOOKUP(A87,'Medical Examine'!$A$2:$A$2336,'Medical Examine'!$C$2:$C$2336,"Not Found")</f>
        <v>Obesity</v>
      </c>
      <c r="K87" s="13" t="str">
        <f t="shared" si="1"/>
        <v>Normal</v>
      </c>
      <c r="L87" s="15">
        <f>_xlfn.XLOOKUP(A87,'Hospitalisation Details'!$A$2:$A$2344,'Hospitalisation Details'!$E$2:$E$2344,"")</f>
        <v>26523</v>
      </c>
      <c r="M87" s="16">
        <f>_xlfn.XLOOKUP(A87,'Hospitalisation Details'!$A$2:$A$2344,'Hospitalisation Details'!$H$2:$H$2344,"")</f>
        <v>41055.29</v>
      </c>
      <c r="N87" s="14" t="str">
        <f>_xlfn.XLOOKUP(A87,'Hospitalisation Details'!$A$2:$A$2344,'Hospitalisation Details'!$I$2:$I$2344,"")</f>
        <v>tier - 1</v>
      </c>
      <c r="O87" s="14" t="str">
        <f>_xlfn.XLOOKUP(A87,'Hospitalisation Details'!$A$2:$A$2344,'Hospitalisation Details'!$J$2:$J$2344,"")</f>
        <v>tier - 2</v>
      </c>
      <c r="P87" s="14" t="str">
        <f>_xlfn.XLOOKUP(A87,'Hospitalisation Details'!$A$2:$A$2344,'Hospitalisation Details'!$K$2:$K$2344,"")</f>
        <v>R1011</v>
      </c>
      <c r="Q87" s="14">
        <f>_xlfn.XLOOKUP(A87,'Hospitalisation Details'!$A$2:$A$2344,'Hospitalisation Details'!$F$2:$F$2344,"")</f>
        <v>50</v>
      </c>
    </row>
    <row r="88" spans="1:17">
      <c r="A88" s="12" t="s">
        <v>4984</v>
      </c>
      <c r="B88" s="13" t="str">
        <f>_xlfn.XLOOKUP(A88,'Customer Names'!$A$2:$A$2336,'Customer Names'!$C$2:$C$2336,"Not Found")</f>
        <v>Brett A</v>
      </c>
      <c r="C88" s="13">
        <f>_xlfn.XLOOKUP(A88,'Medical Examine'!$A$2:$A$2336,'Medical Examine'!$B$2:$B$2336,"Not Found")</f>
        <v>34.96</v>
      </c>
      <c r="D88" s="13">
        <f>_xlfn.XLOOKUP(A88,'Medical Examine'!$A$2:$A$2336,'Medical Examine'!$D$2:$D$2336,"Not Found")</f>
        <v>4.34</v>
      </c>
      <c r="E88" s="14" t="str">
        <f>_xlfn.XLOOKUP(A88,'Medical Examine'!$A$2:$A$2336,'Medical Examine'!$E$2:$E$2336,"Not Found")</f>
        <v>NO</v>
      </c>
      <c r="F88" s="14" t="str">
        <f>_xlfn.XLOOKUP(A88,'Medical Examine'!$A$2:$A$2336,'Medical Examine'!$F$2:$F$2336,"Not Found")</f>
        <v>NO</v>
      </c>
      <c r="G88" s="14" t="str">
        <f>_xlfn.XLOOKUP(A88,'Medical Examine'!$A$2:$A$2336,'Medical Examine'!$G$2:$G$2336,"Not Found")</f>
        <v>YES</v>
      </c>
      <c r="H88" s="14">
        <f>_xlfn.XLOOKUP(A88,'Medical Examine'!$A$2:$A$2336,'Medical Examine'!$H$2:$H$2336,"Not Found")</f>
        <v>1</v>
      </c>
      <c r="I88" s="14" t="str">
        <f>_xlfn.XLOOKUP(A88,'Medical Examine'!$A$2:$A$2336,'Medical Examine'!$I$2:$I$2336,"Not Found")</f>
        <v>YES</v>
      </c>
      <c r="J88" s="13" t="str">
        <f>_xlfn.XLOOKUP(A88,'Medical Examine'!$A$2:$A$2336,'Medical Examine'!$C$2:$C$2336,"Not Found")</f>
        <v>Obesity</v>
      </c>
      <c r="K88" s="13" t="str">
        <f t="shared" si="1"/>
        <v>Normal</v>
      </c>
      <c r="L88" s="15">
        <f>_xlfn.XLOOKUP(A88,'Hospitalisation Details'!$A$2:$A$2344,'Hospitalisation Details'!$E$2:$E$2344,"")</f>
        <v>29139</v>
      </c>
      <c r="M88" s="16">
        <f>_xlfn.XLOOKUP(A88,'Hospitalisation Details'!$A$2:$A$2344,'Hospitalisation Details'!$H$2:$H$2344,"")</f>
        <v>41034.22</v>
      </c>
      <c r="N88" s="14" t="str">
        <f>_xlfn.XLOOKUP(A88,'Hospitalisation Details'!$A$2:$A$2344,'Hospitalisation Details'!$I$2:$I$2344,"")</f>
        <v>tier - 1</v>
      </c>
      <c r="O88" s="14" t="str">
        <f>_xlfn.XLOOKUP(A88,'Hospitalisation Details'!$A$2:$A$2344,'Hospitalisation Details'!$J$2:$J$2344,"")</f>
        <v>tier - 3</v>
      </c>
      <c r="P88" s="14" t="str">
        <f>_xlfn.XLOOKUP(A88,'Hospitalisation Details'!$A$2:$A$2344,'Hospitalisation Details'!$K$2:$K$2344,"")</f>
        <v>R1017</v>
      </c>
      <c r="Q88" s="14">
        <f>_xlfn.XLOOKUP(A88,'Hospitalisation Details'!$A$2:$A$2344,'Hospitalisation Details'!$F$2:$F$2344,"")</f>
        <v>43</v>
      </c>
    </row>
    <row r="89" spans="1:17">
      <c r="A89" s="12" t="s">
        <v>4987</v>
      </c>
      <c r="B89" s="13" t="str">
        <f>_xlfn.XLOOKUP(A89,'Customer Names'!$A$2:$A$2336,'Customer Names'!$C$2:$C$2336,"Not Found")</f>
        <v>Rebecca</v>
      </c>
      <c r="C89" s="13">
        <f>_xlfn.XLOOKUP(A89,'Medical Examine'!$A$2:$A$2336,'Medical Examine'!$B$2:$B$2336,"Not Found")</f>
        <v>33.11</v>
      </c>
      <c r="D89" s="13">
        <f>_xlfn.XLOOKUP(A89,'Medical Examine'!$A$2:$A$2336,'Medical Examine'!$D$2:$D$2336,"Not Found")</f>
        <v>10.51</v>
      </c>
      <c r="E89" s="14" t="str">
        <f>_xlfn.XLOOKUP(A89,'Medical Examine'!$A$2:$A$2336,'Medical Examine'!$E$2:$E$2336,"Not Found")</f>
        <v>NO</v>
      </c>
      <c r="F89" s="14" t="str">
        <f>_xlfn.XLOOKUP(A89,'Medical Examine'!$A$2:$A$2336,'Medical Examine'!$F$2:$F$2336,"Not Found")</f>
        <v>NO</v>
      </c>
      <c r="G89" s="14" t="str">
        <f>_xlfn.XLOOKUP(A89,'Medical Examine'!$A$2:$A$2336,'Medical Examine'!$G$2:$G$2336,"Not Found")</f>
        <v>NO</v>
      </c>
      <c r="H89" s="14">
        <f>_xlfn.XLOOKUP(A89,'Medical Examine'!$A$2:$A$2336,'Medical Examine'!$H$2:$H$2336,"Not Found")</f>
        <v>0</v>
      </c>
      <c r="I89" s="14" t="str">
        <f>_xlfn.XLOOKUP(A89,'Medical Examine'!$A$2:$A$2336,'Medical Examine'!$I$2:$I$2336,"Not Found")</f>
        <v>YES</v>
      </c>
      <c r="J89" s="13" t="str">
        <f>_xlfn.XLOOKUP(A89,'Medical Examine'!$A$2:$A$2336,'Medical Examine'!$C$2:$C$2336,"Not Found")</f>
        <v>Obesity</v>
      </c>
      <c r="K89" s="13" t="str">
        <f t="shared" si="1"/>
        <v>Diabetic</v>
      </c>
      <c r="L89" s="15">
        <f>_xlfn.XLOOKUP(A89,'Hospitalisation Details'!$A$2:$A$2344,'Hospitalisation Details'!$E$2:$E$2344,"")</f>
        <v>27185</v>
      </c>
      <c r="M89" s="16">
        <f>_xlfn.XLOOKUP(A89,'Hospitalisation Details'!$A$2:$A$2344,'Hospitalisation Details'!$H$2:$H$2344,"")</f>
        <v>40974.160000000003</v>
      </c>
      <c r="N89" s="14" t="str">
        <f>_xlfn.XLOOKUP(A89,'Hospitalisation Details'!$A$2:$A$2344,'Hospitalisation Details'!$I$2:$I$2344,"")</f>
        <v>tier - 1</v>
      </c>
      <c r="O89" s="14" t="str">
        <f>_xlfn.XLOOKUP(A89,'Hospitalisation Details'!$A$2:$A$2344,'Hospitalisation Details'!$J$2:$J$2344,"")</f>
        <v>tier - 2</v>
      </c>
      <c r="P89" s="14" t="str">
        <f>_xlfn.XLOOKUP(A89,'Hospitalisation Details'!$A$2:$A$2344,'Hospitalisation Details'!$K$2:$K$2344,"")</f>
        <v>R1013</v>
      </c>
      <c r="Q89" s="14">
        <f>_xlfn.XLOOKUP(A89,'Hospitalisation Details'!$A$2:$A$2344,'Hospitalisation Details'!$F$2:$F$2344,"")</f>
        <v>49</v>
      </c>
    </row>
    <row r="90" spans="1:17">
      <c r="A90" s="12" t="s">
        <v>4990</v>
      </c>
      <c r="B90" s="13" t="str">
        <f>_xlfn.XLOOKUP(A90,'Customer Names'!$A$2:$A$2336,'Customer Names'!$C$2:$C$2336,"Not Found")</f>
        <v>Kelley</v>
      </c>
      <c r="C90" s="13">
        <f>_xlfn.XLOOKUP(A90,'Medical Examine'!$A$2:$A$2336,'Medical Examine'!$B$2:$B$2336,"Not Found")</f>
        <v>54.74</v>
      </c>
      <c r="D90" s="13">
        <f>_xlfn.XLOOKUP(A90,'Medical Examine'!$A$2:$A$2336,'Medical Examine'!$D$2:$D$2336,"Not Found")</f>
        <v>5.84</v>
      </c>
      <c r="E90" s="14" t="str">
        <f>_xlfn.XLOOKUP(A90,'Medical Examine'!$A$2:$A$2336,'Medical Examine'!$E$2:$E$2336,"Not Found")</f>
        <v>YES</v>
      </c>
      <c r="F90" s="14" t="str">
        <f>_xlfn.XLOOKUP(A90,'Medical Examine'!$A$2:$A$2336,'Medical Examine'!$F$2:$F$2336,"Not Found")</f>
        <v>NO</v>
      </c>
      <c r="G90" s="14" t="str">
        <f>_xlfn.XLOOKUP(A90,'Medical Examine'!$A$2:$A$2336,'Medical Examine'!$G$2:$G$2336,"Not Found")</f>
        <v>YES</v>
      </c>
      <c r="H90" s="14">
        <f>_xlfn.XLOOKUP(A90,'Medical Examine'!$A$2:$A$2336,'Medical Examine'!$H$2:$H$2336,"Not Found")</f>
        <v>1</v>
      </c>
      <c r="I90" s="14" t="str">
        <f>_xlfn.XLOOKUP(A90,'Medical Examine'!$A$2:$A$2336,'Medical Examine'!$I$2:$I$2336,"Not Found")</f>
        <v>YES</v>
      </c>
      <c r="J90" s="13" t="str">
        <f>_xlfn.XLOOKUP(A90,'Medical Examine'!$A$2:$A$2336,'Medical Examine'!$C$2:$C$2336,"Not Found")</f>
        <v>Obesity</v>
      </c>
      <c r="K90" s="13" t="str">
        <f t="shared" si="1"/>
        <v>Prediabetic</v>
      </c>
      <c r="L90" s="15">
        <f>_xlfn.XLOOKUP(A90,'Hospitalisation Details'!$A$2:$A$2344,'Hospitalisation Details'!$E$2:$E$2344,"")</f>
        <v>30567</v>
      </c>
      <c r="M90" s="16">
        <f>_xlfn.XLOOKUP(A90,'Hospitalisation Details'!$A$2:$A$2344,'Hospitalisation Details'!$H$2:$H$2344,"")</f>
        <v>40961.29</v>
      </c>
      <c r="N90" s="14" t="str">
        <f>_xlfn.XLOOKUP(A90,'Hospitalisation Details'!$A$2:$A$2344,'Hospitalisation Details'!$I$2:$I$2344,"")</f>
        <v>tier - 1</v>
      </c>
      <c r="O90" s="14" t="str">
        <f>_xlfn.XLOOKUP(A90,'Hospitalisation Details'!$A$2:$A$2344,'Hospitalisation Details'!$J$2:$J$2344,"")</f>
        <v>tier - 2</v>
      </c>
      <c r="P90" s="14" t="str">
        <f>_xlfn.XLOOKUP(A90,'Hospitalisation Details'!$A$2:$A$2344,'Hospitalisation Details'!$K$2:$K$2344,"")</f>
        <v>R1011</v>
      </c>
      <c r="Q90" s="14">
        <f>_xlfn.XLOOKUP(A90,'Hospitalisation Details'!$A$2:$A$2344,'Hospitalisation Details'!$F$2:$F$2344,"")</f>
        <v>39</v>
      </c>
    </row>
    <row r="91" spans="1:17">
      <c r="A91" s="12" t="s">
        <v>4993</v>
      </c>
      <c r="B91" s="13" t="str">
        <f>_xlfn.XLOOKUP(A91,'Customer Names'!$A$2:$A$2336,'Customer Names'!$C$2:$C$2336,"Not Found")</f>
        <v>Abigail K</v>
      </c>
      <c r="C91" s="13">
        <f>_xlfn.XLOOKUP(A91,'Medical Examine'!$A$2:$A$2336,'Medical Examine'!$B$2:$B$2336,"Not Found")</f>
        <v>32.56</v>
      </c>
      <c r="D91" s="13">
        <f>_xlfn.XLOOKUP(A91,'Medical Examine'!$A$2:$A$2336,'Medical Examine'!$D$2:$D$2336,"Not Found")</f>
        <v>5.41</v>
      </c>
      <c r="E91" s="14" t="str">
        <f>_xlfn.XLOOKUP(A91,'Medical Examine'!$A$2:$A$2336,'Medical Examine'!$E$2:$E$2336,"Not Found")</f>
        <v>NO</v>
      </c>
      <c r="F91" s="14" t="str">
        <f>_xlfn.XLOOKUP(A91,'Medical Examine'!$A$2:$A$2336,'Medical Examine'!$F$2:$F$2336,"Not Found")</f>
        <v>NO</v>
      </c>
      <c r="G91" s="14" t="str">
        <f>_xlfn.XLOOKUP(A91,'Medical Examine'!$A$2:$A$2336,'Medical Examine'!$G$2:$G$2336,"Not Found")</f>
        <v>YES</v>
      </c>
      <c r="H91" s="14">
        <f>_xlfn.XLOOKUP(A91,'Medical Examine'!$A$2:$A$2336,'Medical Examine'!$H$2:$H$2336,"Not Found")</f>
        <v>1</v>
      </c>
      <c r="I91" s="14" t="str">
        <f>_xlfn.XLOOKUP(A91,'Medical Examine'!$A$2:$A$2336,'Medical Examine'!$I$2:$I$2336,"Not Found")</f>
        <v>YES</v>
      </c>
      <c r="J91" s="13" t="str">
        <f>_xlfn.XLOOKUP(A91,'Medical Examine'!$A$2:$A$2336,'Medical Examine'!$C$2:$C$2336,"Not Found")</f>
        <v>Obesity</v>
      </c>
      <c r="K91" s="13" t="str">
        <f t="shared" si="1"/>
        <v>Normal</v>
      </c>
      <c r="L91" s="15">
        <f>_xlfn.XLOOKUP(A91,'Hospitalisation Details'!$A$2:$A$2344,'Hospitalisation Details'!$E$2:$E$2344,"")</f>
        <v>29114</v>
      </c>
      <c r="M91" s="16">
        <f>_xlfn.XLOOKUP(A91,'Hospitalisation Details'!$A$2:$A$2344,'Hospitalisation Details'!$H$2:$H$2344,"")</f>
        <v>40941.29</v>
      </c>
      <c r="N91" s="14" t="str">
        <f>_xlfn.XLOOKUP(A91,'Hospitalisation Details'!$A$2:$A$2344,'Hospitalisation Details'!$I$2:$I$2344,"")</f>
        <v>tier - 1</v>
      </c>
      <c r="O91" s="14" t="str">
        <f>_xlfn.XLOOKUP(A91,'Hospitalisation Details'!$A$2:$A$2344,'Hospitalisation Details'!$J$2:$J$2344,"")</f>
        <v>tier - 2</v>
      </c>
      <c r="P91" s="14" t="str">
        <f>_xlfn.XLOOKUP(A91,'Hospitalisation Details'!$A$2:$A$2344,'Hospitalisation Details'!$K$2:$K$2344,"")</f>
        <v>R1013</v>
      </c>
      <c r="Q91" s="14">
        <f>_xlfn.XLOOKUP(A91,'Hospitalisation Details'!$A$2:$A$2344,'Hospitalisation Details'!$F$2:$F$2344,"")</f>
        <v>43</v>
      </c>
    </row>
    <row r="92" spans="1:17">
      <c r="A92" s="12" t="s">
        <v>4996</v>
      </c>
      <c r="B92" s="13" t="str">
        <f>_xlfn.XLOOKUP(A92,'Customer Names'!$A$2:$A$2336,'Customer Names'!$C$2:$C$2336,"Not Found")</f>
        <v>Hope</v>
      </c>
      <c r="C92" s="13">
        <f>_xlfn.XLOOKUP(A92,'Medical Examine'!$A$2:$A$2336,'Medical Examine'!$B$2:$B$2336,"Not Found")</f>
        <v>39.049999999999997</v>
      </c>
      <c r="D92" s="13">
        <f>_xlfn.XLOOKUP(A92,'Medical Examine'!$A$2:$A$2336,'Medical Examine'!$D$2:$D$2336,"Not Found")</f>
        <v>6.06</v>
      </c>
      <c r="E92" s="14" t="str">
        <f>_xlfn.XLOOKUP(A92,'Medical Examine'!$A$2:$A$2336,'Medical Examine'!$E$2:$E$2336,"Not Found")</f>
        <v>NO</v>
      </c>
      <c r="F92" s="14" t="str">
        <f>_xlfn.XLOOKUP(A92,'Medical Examine'!$A$2:$A$2336,'Medical Examine'!$F$2:$F$2336,"Not Found")</f>
        <v>NO</v>
      </c>
      <c r="G92" s="14" t="str">
        <f>_xlfn.XLOOKUP(A92,'Medical Examine'!$A$2:$A$2336,'Medical Examine'!$G$2:$G$2336,"Not Found")</f>
        <v>NO</v>
      </c>
      <c r="H92" s="14">
        <f>_xlfn.XLOOKUP(A92,'Medical Examine'!$A$2:$A$2336,'Medical Examine'!$H$2:$H$2336,"Not Found")</f>
        <v>1</v>
      </c>
      <c r="I92" s="14" t="str">
        <f>_xlfn.XLOOKUP(A92,'Medical Examine'!$A$2:$A$2336,'Medical Examine'!$I$2:$I$2336,"Not Found")</f>
        <v>YES</v>
      </c>
      <c r="J92" s="13" t="str">
        <f>_xlfn.XLOOKUP(A92,'Medical Examine'!$A$2:$A$2336,'Medical Examine'!$C$2:$C$2336,"Not Found")</f>
        <v>Obesity</v>
      </c>
      <c r="K92" s="13" t="str">
        <f t="shared" si="1"/>
        <v>Prediabetic</v>
      </c>
      <c r="L92" s="15">
        <f>_xlfn.XLOOKUP(A92,'Hospitalisation Details'!$A$2:$A$2344,'Hospitalisation Details'!$E$2:$E$2344,"")</f>
        <v>33820</v>
      </c>
      <c r="M92" s="16">
        <f>_xlfn.XLOOKUP(A92,'Hospitalisation Details'!$A$2:$A$2344,'Hospitalisation Details'!$H$2:$H$2344,"")</f>
        <v>40932.43</v>
      </c>
      <c r="N92" s="14" t="str">
        <f>_xlfn.XLOOKUP(A92,'Hospitalisation Details'!$A$2:$A$2344,'Hospitalisation Details'!$I$2:$I$2344,"")</f>
        <v>tier - 1</v>
      </c>
      <c r="O92" s="14" t="str">
        <f>_xlfn.XLOOKUP(A92,'Hospitalisation Details'!$A$2:$A$2344,'Hospitalisation Details'!$J$2:$J$2344,"")</f>
        <v>tier - 2</v>
      </c>
      <c r="P92" s="14" t="str">
        <f>_xlfn.XLOOKUP(A92,'Hospitalisation Details'!$A$2:$A$2344,'Hospitalisation Details'!$K$2:$K$2344,"")</f>
        <v>R1013</v>
      </c>
      <c r="Q92" s="14">
        <f>_xlfn.XLOOKUP(A92,'Hospitalisation Details'!$A$2:$A$2344,'Hospitalisation Details'!$F$2:$F$2344,"")</f>
        <v>30</v>
      </c>
    </row>
    <row r="93" spans="1:17">
      <c r="A93" s="12" t="s">
        <v>4999</v>
      </c>
      <c r="B93" s="13" t="str">
        <f>_xlfn.XLOOKUP(A93,'Customer Names'!$A$2:$A$2336,'Customer Names'!$C$2:$C$2336,"Not Found")</f>
        <v>Elyse M.</v>
      </c>
      <c r="C93" s="13">
        <f>_xlfn.XLOOKUP(A93,'Medical Examine'!$A$2:$A$2336,'Medical Examine'!$B$2:$B$2336,"Not Found")</f>
        <v>42.75</v>
      </c>
      <c r="D93" s="13">
        <f>_xlfn.XLOOKUP(A93,'Medical Examine'!$A$2:$A$2336,'Medical Examine'!$D$2:$D$2336,"Not Found")</f>
        <v>4.22</v>
      </c>
      <c r="E93" s="14" t="str">
        <f>_xlfn.XLOOKUP(A93,'Medical Examine'!$A$2:$A$2336,'Medical Examine'!$E$2:$E$2336,"Not Found")</f>
        <v>NO</v>
      </c>
      <c r="F93" s="14" t="str">
        <f>_xlfn.XLOOKUP(A93,'Medical Examine'!$A$2:$A$2336,'Medical Examine'!$F$2:$F$2336,"Not Found")</f>
        <v>NO</v>
      </c>
      <c r="G93" s="14" t="str">
        <f>_xlfn.XLOOKUP(A93,'Medical Examine'!$A$2:$A$2336,'Medical Examine'!$G$2:$G$2336,"Not Found")</f>
        <v>NO</v>
      </c>
      <c r="H93" s="14">
        <f>_xlfn.XLOOKUP(A93,'Medical Examine'!$A$2:$A$2336,'Medical Examine'!$H$2:$H$2336,"Not Found")</f>
        <v>0</v>
      </c>
      <c r="I93" s="14" t="str">
        <f>_xlfn.XLOOKUP(A93,'Medical Examine'!$A$2:$A$2336,'Medical Examine'!$I$2:$I$2336,"Not Found")</f>
        <v>YES</v>
      </c>
      <c r="J93" s="13" t="str">
        <f>_xlfn.XLOOKUP(A93,'Medical Examine'!$A$2:$A$2336,'Medical Examine'!$C$2:$C$2336,"Not Found")</f>
        <v>Obesity</v>
      </c>
      <c r="K93" s="13" t="str">
        <f t="shared" si="1"/>
        <v>Normal</v>
      </c>
      <c r="L93" s="15">
        <f>_xlfn.XLOOKUP(A93,'Hospitalisation Details'!$A$2:$A$2344,'Hospitalisation Details'!$E$2:$E$2344,"")</f>
        <v>36343</v>
      </c>
      <c r="M93" s="16">
        <f>_xlfn.XLOOKUP(A93,'Hospitalisation Details'!$A$2:$A$2344,'Hospitalisation Details'!$H$2:$H$2344,"")</f>
        <v>40904.199999999997</v>
      </c>
      <c r="N93" s="14" t="str">
        <f>_xlfn.XLOOKUP(A93,'Hospitalisation Details'!$A$2:$A$2344,'Hospitalisation Details'!$I$2:$I$2344,"")</f>
        <v>tier - 1</v>
      </c>
      <c r="O93" s="14" t="str">
        <f>_xlfn.XLOOKUP(A93,'Hospitalisation Details'!$A$2:$A$2344,'Hospitalisation Details'!$J$2:$J$2344,"")</f>
        <v>tier - 1</v>
      </c>
      <c r="P93" s="14" t="str">
        <f>_xlfn.XLOOKUP(A93,'Hospitalisation Details'!$A$2:$A$2344,'Hospitalisation Details'!$K$2:$K$2344,"")</f>
        <v>R1024</v>
      </c>
      <c r="Q93" s="14">
        <f>_xlfn.XLOOKUP(A93,'Hospitalisation Details'!$A$2:$A$2344,'Hospitalisation Details'!$F$2:$F$2344,"")</f>
        <v>23</v>
      </c>
    </row>
    <row r="94" spans="1:17">
      <c r="A94" s="12" t="s">
        <v>5002</v>
      </c>
      <c r="B94" s="13" t="str">
        <f>_xlfn.XLOOKUP(A94,'Customer Names'!$A$2:$A$2336,'Customer Names'!$C$2:$C$2336,"Not Found")</f>
        <v>Nicholas</v>
      </c>
      <c r="C94" s="13">
        <f>_xlfn.XLOOKUP(A94,'Medical Examine'!$A$2:$A$2336,'Medical Examine'!$B$2:$B$2336,"Not Found")</f>
        <v>50.58</v>
      </c>
      <c r="D94" s="13">
        <f>_xlfn.XLOOKUP(A94,'Medical Examine'!$A$2:$A$2336,'Medical Examine'!$D$2:$D$2336,"Not Found")</f>
        <v>5.12</v>
      </c>
      <c r="E94" s="14" t="str">
        <f>_xlfn.XLOOKUP(A94,'Medical Examine'!$A$2:$A$2336,'Medical Examine'!$E$2:$E$2336,"Not Found")</f>
        <v>NO</v>
      </c>
      <c r="F94" s="14" t="str">
        <f>_xlfn.XLOOKUP(A94,'Medical Examine'!$A$2:$A$2336,'Medical Examine'!$F$2:$F$2336,"Not Found")</f>
        <v>NO</v>
      </c>
      <c r="G94" s="14" t="str">
        <f>_xlfn.XLOOKUP(A94,'Medical Examine'!$A$2:$A$2336,'Medical Examine'!$G$2:$G$2336,"Not Found")</f>
        <v>NO</v>
      </c>
      <c r="H94" s="14">
        <f>_xlfn.XLOOKUP(A94,'Medical Examine'!$A$2:$A$2336,'Medical Examine'!$H$2:$H$2336,"Not Found")</f>
        <v>2</v>
      </c>
      <c r="I94" s="14" t="str">
        <f>_xlfn.XLOOKUP(A94,'Medical Examine'!$A$2:$A$2336,'Medical Examine'!$I$2:$I$2336,"Not Found")</f>
        <v>YES</v>
      </c>
      <c r="J94" s="13" t="str">
        <f>_xlfn.XLOOKUP(A94,'Medical Examine'!$A$2:$A$2336,'Medical Examine'!$C$2:$C$2336,"Not Found")</f>
        <v>Obesity</v>
      </c>
      <c r="K94" s="13" t="str">
        <f t="shared" si="1"/>
        <v>Normal</v>
      </c>
      <c r="L94" s="15">
        <f>_xlfn.XLOOKUP(A94,'Hospitalisation Details'!$A$2:$A$2344,'Hospitalisation Details'!$E$2:$E$2344,"")</f>
        <v>26460</v>
      </c>
      <c r="M94" s="16">
        <f>_xlfn.XLOOKUP(A94,'Hospitalisation Details'!$A$2:$A$2344,'Hospitalisation Details'!$H$2:$H$2344,"")</f>
        <v>40817.85</v>
      </c>
      <c r="N94" s="14" t="str">
        <f>_xlfn.XLOOKUP(A94,'Hospitalisation Details'!$A$2:$A$2344,'Hospitalisation Details'!$I$2:$I$2344,"")</f>
        <v>tier - 1</v>
      </c>
      <c r="O94" s="14" t="str">
        <f>_xlfn.XLOOKUP(A94,'Hospitalisation Details'!$A$2:$A$2344,'Hospitalisation Details'!$J$2:$J$2344,"")</f>
        <v>tier - 3</v>
      </c>
      <c r="P94" s="14" t="str">
        <f>_xlfn.XLOOKUP(A94,'Hospitalisation Details'!$A$2:$A$2344,'Hospitalisation Details'!$K$2:$K$2344,"")</f>
        <v>R1011</v>
      </c>
      <c r="Q94" s="14">
        <f>_xlfn.XLOOKUP(A94,'Hospitalisation Details'!$A$2:$A$2344,'Hospitalisation Details'!$F$2:$F$2344,"")</f>
        <v>50</v>
      </c>
    </row>
    <row r="95" spans="1:17">
      <c r="A95" s="12" t="s">
        <v>5005</v>
      </c>
      <c r="B95" s="13" t="str">
        <f>_xlfn.XLOOKUP(A95,'Customer Names'!$A$2:$A$2336,'Customer Names'!$C$2:$C$2336,"Not Found")</f>
        <v>David</v>
      </c>
      <c r="C95" s="13">
        <f>_xlfn.XLOOKUP(A95,'Medical Examine'!$A$2:$A$2336,'Medical Examine'!$B$2:$B$2336,"Not Found")</f>
        <v>30.495000000000001</v>
      </c>
      <c r="D95" s="13">
        <f>_xlfn.XLOOKUP(A95,'Medical Examine'!$A$2:$A$2336,'Medical Examine'!$D$2:$D$2336,"Not Found")</f>
        <v>4.57</v>
      </c>
      <c r="E95" s="14" t="str">
        <f>_xlfn.XLOOKUP(A95,'Medical Examine'!$A$2:$A$2336,'Medical Examine'!$E$2:$E$2336,"Not Found")</f>
        <v>YES</v>
      </c>
      <c r="F95" s="14" t="str">
        <f>_xlfn.XLOOKUP(A95,'Medical Examine'!$A$2:$A$2336,'Medical Examine'!$F$2:$F$2336,"Not Found")</f>
        <v>NO</v>
      </c>
      <c r="G95" s="14" t="str">
        <f>_xlfn.XLOOKUP(A95,'Medical Examine'!$A$2:$A$2336,'Medical Examine'!$G$2:$G$2336,"Not Found")</f>
        <v>NO</v>
      </c>
      <c r="H95" s="14">
        <f>_xlfn.XLOOKUP(A95,'Medical Examine'!$A$2:$A$2336,'Medical Examine'!$H$2:$H$2336,"Not Found")</f>
        <v>0</v>
      </c>
      <c r="I95" s="14" t="str">
        <f>_xlfn.XLOOKUP(A95,'Medical Examine'!$A$2:$A$2336,'Medical Examine'!$I$2:$I$2336,"Not Found")</f>
        <v>YES</v>
      </c>
      <c r="J95" s="13" t="str">
        <f>_xlfn.XLOOKUP(A95,'Medical Examine'!$A$2:$A$2336,'Medical Examine'!$C$2:$C$2336,"Not Found")</f>
        <v>Obesity</v>
      </c>
      <c r="K95" s="13" t="str">
        <f t="shared" si="1"/>
        <v>Normal</v>
      </c>
      <c r="L95" s="15">
        <f>_xlfn.XLOOKUP(A95,'Hospitalisation Details'!$A$2:$A$2344,'Hospitalisation Details'!$E$2:$E$2344,"")</f>
        <v>28120</v>
      </c>
      <c r="M95" s="16">
        <f>_xlfn.XLOOKUP(A95,'Hospitalisation Details'!$A$2:$A$2344,'Hospitalisation Details'!$H$2:$H$2344,"")</f>
        <v>40720.550000000003</v>
      </c>
      <c r="N95" s="14" t="str">
        <f>_xlfn.XLOOKUP(A95,'Hospitalisation Details'!$A$2:$A$2344,'Hospitalisation Details'!$I$2:$I$2344,"")</f>
        <v>tier - 1</v>
      </c>
      <c r="O95" s="14" t="str">
        <f>_xlfn.XLOOKUP(A95,'Hospitalisation Details'!$A$2:$A$2344,'Hospitalisation Details'!$J$2:$J$2344,"")</f>
        <v>tier - 3</v>
      </c>
      <c r="P95" s="14" t="str">
        <f>_xlfn.XLOOKUP(A95,'Hospitalisation Details'!$A$2:$A$2344,'Hospitalisation Details'!$K$2:$K$2344,"")</f>
        <v>R1012</v>
      </c>
      <c r="Q95" s="14">
        <f>_xlfn.XLOOKUP(A95,'Hospitalisation Details'!$A$2:$A$2344,'Hospitalisation Details'!$F$2:$F$2344,"")</f>
        <v>46</v>
      </c>
    </row>
    <row r="96" spans="1:17">
      <c r="A96" s="12" t="s">
        <v>5007</v>
      </c>
      <c r="B96" s="13" t="str">
        <f>_xlfn.XLOOKUP(A96,'Customer Names'!$A$2:$A$2336,'Customer Names'!$C$2:$C$2336,"Not Found")</f>
        <v>Natalie</v>
      </c>
      <c r="C96" s="13">
        <f>_xlfn.XLOOKUP(A96,'Medical Examine'!$A$2:$A$2336,'Medical Examine'!$B$2:$B$2336,"Not Found")</f>
        <v>48.31</v>
      </c>
      <c r="D96" s="13">
        <f>_xlfn.XLOOKUP(A96,'Medical Examine'!$A$2:$A$2336,'Medical Examine'!$D$2:$D$2336,"Not Found")</f>
        <v>9.58</v>
      </c>
      <c r="E96" s="14" t="str">
        <f>_xlfn.XLOOKUP(A96,'Medical Examine'!$A$2:$A$2336,'Medical Examine'!$E$2:$E$2336,"Not Found")</f>
        <v>YES</v>
      </c>
      <c r="F96" s="14" t="str">
        <f>_xlfn.XLOOKUP(A96,'Medical Examine'!$A$2:$A$2336,'Medical Examine'!$F$2:$F$2336,"Not Found")</f>
        <v>NO</v>
      </c>
      <c r="G96" s="14" t="str">
        <f>_xlfn.XLOOKUP(A96,'Medical Examine'!$A$2:$A$2336,'Medical Examine'!$G$2:$G$2336,"Not Found")</f>
        <v>NO</v>
      </c>
      <c r="H96" s="14">
        <f>_xlfn.XLOOKUP(A96,'Medical Examine'!$A$2:$A$2336,'Medical Examine'!$H$2:$H$2336,"Not Found")</f>
        <v>2</v>
      </c>
      <c r="I96" s="14" t="str">
        <f>_xlfn.XLOOKUP(A96,'Medical Examine'!$A$2:$A$2336,'Medical Examine'!$I$2:$I$2336,"Not Found")</f>
        <v>YES</v>
      </c>
      <c r="J96" s="13" t="str">
        <f>_xlfn.XLOOKUP(A96,'Medical Examine'!$A$2:$A$2336,'Medical Examine'!$C$2:$C$2336,"Not Found")</f>
        <v>Obesity</v>
      </c>
      <c r="K96" s="13" t="str">
        <f t="shared" si="1"/>
        <v>Diabetic</v>
      </c>
      <c r="L96" s="15">
        <f>_xlfn.XLOOKUP(A96,'Hospitalisation Details'!$A$2:$A$2344,'Hospitalisation Details'!$E$2:$E$2344,"")</f>
        <v>25836</v>
      </c>
      <c r="M96" s="16">
        <f>_xlfn.XLOOKUP(A96,'Hospitalisation Details'!$A$2:$A$2344,'Hospitalisation Details'!$H$2:$H$2344,"")</f>
        <v>40692.910000000003</v>
      </c>
      <c r="N96" s="14" t="str">
        <f>_xlfn.XLOOKUP(A96,'Hospitalisation Details'!$A$2:$A$2344,'Hospitalisation Details'!$I$2:$I$2344,"")</f>
        <v>tier - 1</v>
      </c>
      <c r="O96" s="14" t="str">
        <f>_xlfn.XLOOKUP(A96,'Hospitalisation Details'!$A$2:$A$2344,'Hospitalisation Details'!$J$2:$J$2344,"")</f>
        <v>tier - 1</v>
      </c>
      <c r="P96" s="14" t="str">
        <f>_xlfn.XLOOKUP(A96,'Hospitalisation Details'!$A$2:$A$2344,'Hospitalisation Details'!$K$2:$K$2344,"")</f>
        <v>R1011</v>
      </c>
      <c r="Q96" s="14">
        <f>_xlfn.XLOOKUP(A96,'Hospitalisation Details'!$A$2:$A$2344,'Hospitalisation Details'!$F$2:$F$2344,"")</f>
        <v>52</v>
      </c>
    </row>
    <row r="97" spans="1:17">
      <c r="A97" s="12" t="s">
        <v>5009</v>
      </c>
      <c r="B97" s="13" t="str">
        <f>_xlfn.XLOOKUP(A97,'Customer Names'!$A$2:$A$2336,'Customer Names'!$C$2:$C$2336,"Not Found")</f>
        <v>Thomas</v>
      </c>
      <c r="C97" s="13">
        <f>_xlfn.XLOOKUP(A97,'Medical Examine'!$A$2:$A$2336,'Medical Examine'!$B$2:$B$2336,"Not Found")</f>
        <v>48.99</v>
      </c>
      <c r="D97" s="13">
        <f>_xlfn.XLOOKUP(A97,'Medical Examine'!$A$2:$A$2336,'Medical Examine'!$D$2:$D$2336,"Not Found")</f>
        <v>9.7799999999999994</v>
      </c>
      <c r="E97" s="14" t="str">
        <f>_xlfn.XLOOKUP(A97,'Medical Examine'!$A$2:$A$2336,'Medical Examine'!$E$2:$E$2336,"Not Found")</f>
        <v>YES</v>
      </c>
      <c r="F97" s="14" t="str">
        <f>_xlfn.XLOOKUP(A97,'Medical Examine'!$A$2:$A$2336,'Medical Examine'!$F$2:$F$2336,"Not Found")</f>
        <v>NO</v>
      </c>
      <c r="G97" s="14" t="str">
        <f>_xlfn.XLOOKUP(A97,'Medical Examine'!$A$2:$A$2336,'Medical Examine'!$G$2:$G$2336,"Not Found")</f>
        <v>NO</v>
      </c>
      <c r="H97" s="14">
        <f>_xlfn.XLOOKUP(A97,'Medical Examine'!$A$2:$A$2336,'Medical Examine'!$H$2:$H$2336,"Not Found")</f>
        <v>1</v>
      </c>
      <c r="I97" s="14" t="str">
        <f>_xlfn.XLOOKUP(A97,'Medical Examine'!$A$2:$A$2336,'Medical Examine'!$I$2:$I$2336,"Not Found")</f>
        <v>YES</v>
      </c>
      <c r="J97" s="13" t="str">
        <f>_xlfn.XLOOKUP(A97,'Medical Examine'!$A$2:$A$2336,'Medical Examine'!$C$2:$C$2336,"Not Found")</f>
        <v>Obesity</v>
      </c>
      <c r="K97" s="13" t="str">
        <f t="shared" si="1"/>
        <v>Diabetic</v>
      </c>
      <c r="L97" s="15">
        <f>_xlfn.XLOOKUP(A97,'Hospitalisation Details'!$A$2:$A$2344,'Hospitalisation Details'!$E$2:$E$2344,"")</f>
        <v>27585</v>
      </c>
      <c r="M97" s="16">
        <f>_xlfn.XLOOKUP(A97,'Hospitalisation Details'!$A$2:$A$2344,'Hospitalisation Details'!$H$2:$H$2344,"")</f>
        <v>40590.550000000003</v>
      </c>
      <c r="N97" s="14" t="str">
        <f>_xlfn.XLOOKUP(A97,'Hospitalisation Details'!$A$2:$A$2344,'Hospitalisation Details'!$I$2:$I$2344,"")</f>
        <v>tier - 1</v>
      </c>
      <c r="O97" s="14" t="str">
        <f>_xlfn.XLOOKUP(A97,'Hospitalisation Details'!$A$2:$A$2344,'Hospitalisation Details'!$J$2:$J$2344,"")</f>
        <v>tier - 3</v>
      </c>
      <c r="P97" s="14" t="str">
        <f>_xlfn.XLOOKUP(A97,'Hospitalisation Details'!$A$2:$A$2344,'Hospitalisation Details'!$K$2:$K$2344,"")</f>
        <v>R1012</v>
      </c>
      <c r="Q97" s="14">
        <f>_xlfn.XLOOKUP(A97,'Hospitalisation Details'!$A$2:$A$2344,'Hospitalisation Details'!$F$2:$F$2344,"")</f>
        <v>47</v>
      </c>
    </row>
    <row r="98" spans="1:17">
      <c r="A98" s="12" t="s">
        <v>5012</v>
      </c>
      <c r="B98" s="13" t="str">
        <f>_xlfn.XLOOKUP(A98,'Customer Names'!$A$2:$A$2336,'Customer Names'!$C$2:$C$2336,"Not Found")</f>
        <v>Pamela J.</v>
      </c>
      <c r="C98" s="13">
        <f>_xlfn.XLOOKUP(A98,'Medical Examine'!$A$2:$A$2336,'Medical Examine'!$B$2:$B$2336,"Not Found")</f>
        <v>38.39</v>
      </c>
      <c r="D98" s="13">
        <f>_xlfn.XLOOKUP(A98,'Medical Examine'!$A$2:$A$2336,'Medical Examine'!$D$2:$D$2336,"Not Found")</f>
        <v>4.1100000000000003</v>
      </c>
      <c r="E98" s="14" t="str">
        <f>_xlfn.XLOOKUP(A98,'Medical Examine'!$A$2:$A$2336,'Medical Examine'!$E$2:$E$2336,"Not Found")</f>
        <v>YES</v>
      </c>
      <c r="F98" s="14" t="str">
        <f>_xlfn.XLOOKUP(A98,'Medical Examine'!$A$2:$A$2336,'Medical Examine'!$F$2:$F$2336,"Not Found")</f>
        <v>NO</v>
      </c>
      <c r="G98" s="14" t="str">
        <f>_xlfn.XLOOKUP(A98,'Medical Examine'!$A$2:$A$2336,'Medical Examine'!$G$2:$G$2336,"Not Found")</f>
        <v>NO</v>
      </c>
      <c r="H98" s="14">
        <f>_xlfn.XLOOKUP(A98,'Medical Examine'!$A$2:$A$2336,'Medical Examine'!$H$2:$H$2336,"Not Found")</f>
        <v>0</v>
      </c>
      <c r="I98" s="14" t="str">
        <f>_xlfn.XLOOKUP(A98,'Medical Examine'!$A$2:$A$2336,'Medical Examine'!$I$2:$I$2336,"Not Found")</f>
        <v>YES</v>
      </c>
      <c r="J98" s="13" t="str">
        <f>_xlfn.XLOOKUP(A98,'Medical Examine'!$A$2:$A$2336,'Medical Examine'!$C$2:$C$2336,"Not Found")</f>
        <v>Obesity</v>
      </c>
      <c r="K98" s="13" t="str">
        <f t="shared" si="1"/>
        <v>Normal</v>
      </c>
      <c r="L98" s="15">
        <f>_xlfn.XLOOKUP(A98,'Hospitalisation Details'!$A$2:$A$2344,'Hospitalisation Details'!$E$2:$E$2344,"")</f>
        <v>31354</v>
      </c>
      <c r="M98" s="16">
        <f>_xlfn.XLOOKUP(A98,'Hospitalisation Details'!$A$2:$A$2344,'Hospitalisation Details'!$H$2:$H$2344,"")</f>
        <v>40419.019999999997</v>
      </c>
      <c r="N98" s="14" t="str">
        <f>_xlfn.XLOOKUP(A98,'Hospitalisation Details'!$A$2:$A$2344,'Hospitalisation Details'!$I$2:$I$2344,"")</f>
        <v>tier - 1</v>
      </c>
      <c r="O98" s="14" t="str">
        <f>_xlfn.XLOOKUP(A98,'Hospitalisation Details'!$A$2:$A$2344,'Hospitalisation Details'!$J$2:$J$2344,"")</f>
        <v>tier - 2</v>
      </c>
      <c r="P98" s="14" t="str">
        <f>_xlfn.XLOOKUP(A98,'Hospitalisation Details'!$A$2:$A$2344,'Hospitalisation Details'!$K$2:$K$2344,"")</f>
        <v>R1013</v>
      </c>
      <c r="Q98" s="14">
        <f>_xlfn.XLOOKUP(A98,'Hospitalisation Details'!$A$2:$A$2344,'Hospitalisation Details'!$F$2:$F$2344,"")</f>
        <v>37</v>
      </c>
    </row>
    <row r="99" spans="1:17">
      <c r="A99" s="12" t="s">
        <v>5015</v>
      </c>
      <c r="B99" s="13" t="str">
        <f>_xlfn.XLOOKUP(A99,'Customer Names'!$A$2:$A$2336,'Customer Names'!$C$2:$C$2336,"Not Found")</f>
        <v>Jessica</v>
      </c>
      <c r="C99" s="13">
        <f>_xlfn.XLOOKUP(A99,'Medical Examine'!$A$2:$A$2336,'Medical Examine'!$B$2:$B$2336,"Not Found")</f>
        <v>44.34</v>
      </c>
      <c r="D99" s="13">
        <f>_xlfn.XLOOKUP(A99,'Medical Examine'!$A$2:$A$2336,'Medical Examine'!$D$2:$D$2336,"Not Found")</f>
        <v>4.0199999999999996</v>
      </c>
      <c r="E99" s="14" t="str">
        <f>_xlfn.XLOOKUP(A99,'Medical Examine'!$A$2:$A$2336,'Medical Examine'!$E$2:$E$2336,"Not Found")</f>
        <v>YES</v>
      </c>
      <c r="F99" s="14" t="str">
        <f>_xlfn.XLOOKUP(A99,'Medical Examine'!$A$2:$A$2336,'Medical Examine'!$F$2:$F$2336,"Not Found")</f>
        <v>NO</v>
      </c>
      <c r="G99" s="14" t="str">
        <f>_xlfn.XLOOKUP(A99,'Medical Examine'!$A$2:$A$2336,'Medical Examine'!$G$2:$G$2336,"Not Found")</f>
        <v>NO</v>
      </c>
      <c r="H99" s="14">
        <f>_xlfn.XLOOKUP(A99,'Medical Examine'!$A$2:$A$2336,'Medical Examine'!$H$2:$H$2336,"Not Found")</f>
        <v>2</v>
      </c>
      <c r="I99" s="14" t="str">
        <f>_xlfn.XLOOKUP(A99,'Medical Examine'!$A$2:$A$2336,'Medical Examine'!$I$2:$I$2336,"Not Found")</f>
        <v>YES</v>
      </c>
      <c r="J99" s="13" t="str">
        <f>_xlfn.XLOOKUP(A99,'Medical Examine'!$A$2:$A$2336,'Medical Examine'!$C$2:$C$2336,"Not Found")</f>
        <v>Obesity</v>
      </c>
      <c r="K99" s="13" t="str">
        <f t="shared" si="1"/>
        <v>Normal</v>
      </c>
      <c r="L99" s="15">
        <f>_xlfn.XLOOKUP(A99,'Hospitalisation Details'!$A$2:$A$2344,'Hospitalisation Details'!$E$2:$E$2344,"")</f>
        <v>24331</v>
      </c>
      <c r="M99" s="16">
        <f>_xlfn.XLOOKUP(A99,'Hospitalisation Details'!$A$2:$A$2344,'Hospitalisation Details'!$H$2:$H$2344,"")</f>
        <v>40373.74</v>
      </c>
      <c r="N99" s="14" t="str">
        <f>_xlfn.XLOOKUP(A99,'Hospitalisation Details'!$A$2:$A$2344,'Hospitalisation Details'!$I$2:$I$2344,"")</f>
        <v>tier - 1</v>
      </c>
      <c r="O99" s="14" t="str">
        <f>_xlfn.XLOOKUP(A99,'Hospitalisation Details'!$A$2:$A$2344,'Hospitalisation Details'!$J$2:$J$2344,"")</f>
        <v>tier - 3</v>
      </c>
      <c r="P99" s="14" t="str">
        <f>_xlfn.XLOOKUP(A99,'Hospitalisation Details'!$A$2:$A$2344,'Hospitalisation Details'!$K$2:$K$2344,"")</f>
        <v>R1011</v>
      </c>
      <c r="Q99" s="14">
        <f>_xlfn.XLOOKUP(A99,'Hospitalisation Details'!$A$2:$A$2344,'Hospitalisation Details'!$F$2:$F$2344,"")</f>
        <v>56</v>
      </c>
    </row>
    <row r="100" spans="1:17">
      <c r="A100" s="12" t="s">
        <v>5018</v>
      </c>
      <c r="B100" s="13" t="str">
        <f>_xlfn.XLOOKUP(A100,'Customer Names'!$A$2:$A$2336,'Customer Names'!$C$2:$C$2336,"Not Found")</f>
        <v>Ron N</v>
      </c>
      <c r="C100" s="13">
        <f>_xlfn.XLOOKUP(A100,'Medical Examine'!$A$2:$A$2336,'Medical Examine'!$B$2:$B$2336,"Not Found")</f>
        <v>41.51</v>
      </c>
      <c r="D100" s="13">
        <f>_xlfn.XLOOKUP(A100,'Medical Examine'!$A$2:$A$2336,'Medical Examine'!$D$2:$D$2336,"Not Found")</f>
        <v>6.92</v>
      </c>
      <c r="E100" s="14" t="str">
        <f>_xlfn.XLOOKUP(A100,'Medical Examine'!$A$2:$A$2336,'Medical Examine'!$E$2:$E$2336,"Not Found")</f>
        <v>NO</v>
      </c>
      <c r="F100" s="14" t="str">
        <f>_xlfn.XLOOKUP(A100,'Medical Examine'!$A$2:$A$2336,'Medical Examine'!$F$2:$F$2336,"Not Found")</f>
        <v>NO</v>
      </c>
      <c r="G100" s="14" t="str">
        <f>_xlfn.XLOOKUP(A100,'Medical Examine'!$A$2:$A$2336,'Medical Examine'!$G$2:$G$2336,"Not Found")</f>
        <v>NO</v>
      </c>
      <c r="H100" s="14">
        <f>_xlfn.XLOOKUP(A100,'Medical Examine'!$A$2:$A$2336,'Medical Examine'!$H$2:$H$2336,"Not Found")</f>
        <v>0</v>
      </c>
      <c r="I100" s="14" t="str">
        <f>_xlfn.XLOOKUP(A100,'Medical Examine'!$A$2:$A$2336,'Medical Examine'!$I$2:$I$2336,"Not Found")</f>
        <v>YES</v>
      </c>
      <c r="J100" s="13" t="str">
        <f>_xlfn.XLOOKUP(A100,'Medical Examine'!$A$2:$A$2336,'Medical Examine'!$C$2:$C$2336,"Not Found")</f>
        <v>Obesity</v>
      </c>
      <c r="K100" s="13" t="str">
        <f t="shared" si="1"/>
        <v>Diabetic</v>
      </c>
      <c r="L100" s="15">
        <f>_xlfn.XLOOKUP(A100,'Hospitalisation Details'!$A$2:$A$2344,'Hospitalisation Details'!$E$2:$E$2344,"")</f>
        <v>22893</v>
      </c>
      <c r="M100" s="16">
        <f>_xlfn.XLOOKUP(A100,'Hospitalisation Details'!$A$2:$A$2344,'Hospitalisation Details'!$H$2:$H$2344,"")</f>
        <v>40309.93</v>
      </c>
      <c r="N100" s="14" t="str">
        <f>_xlfn.XLOOKUP(A100,'Hospitalisation Details'!$A$2:$A$2344,'Hospitalisation Details'!$I$2:$I$2344,"")</f>
        <v>tier - 1</v>
      </c>
      <c r="O100" s="14" t="str">
        <f>_xlfn.XLOOKUP(A100,'Hospitalisation Details'!$A$2:$A$2344,'Hospitalisation Details'!$J$2:$J$2344,"")</f>
        <v>tier - 3</v>
      </c>
      <c r="P100" s="14" t="str">
        <f>_xlfn.XLOOKUP(A100,'Hospitalisation Details'!$A$2:$A$2344,'Hospitalisation Details'!$K$2:$K$2344,"")</f>
        <v>R1011</v>
      </c>
      <c r="Q100" s="14">
        <f>_xlfn.XLOOKUP(A100,'Hospitalisation Details'!$A$2:$A$2344,'Hospitalisation Details'!$F$2:$F$2344,"")</f>
        <v>60</v>
      </c>
    </row>
    <row r="101" spans="1:17">
      <c r="A101" s="12" t="s">
        <v>5021</v>
      </c>
      <c r="B101" s="13" t="str">
        <f>_xlfn.XLOOKUP(A101,'Customer Names'!$A$2:$A$2336,'Customer Names'!$C$2:$C$2336,"Not Found")</f>
        <v>Daniel</v>
      </c>
      <c r="C101" s="13">
        <f>_xlfn.XLOOKUP(A101,'Medical Examine'!$A$2:$A$2336,'Medical Examine'!$B$2:$B$2336,"Not Found")</f>
        <v>48.2</v>
      </c>
      <c r="D101" s="13">
        <f>_xlfn.XLOOKUP(A101,'Medical Examine'!$A$2:$A$2336,'Medical Examine'!$D$2:$D$2336,"Not Found")</f>
        <v>4.84</v>
      </c>
      <c r="E101" s="14" t="str">
        <f>_xlfn.XLOOKUP(A101,'Medical Examine'!$A$2:$A$2336,'Medical Examine'!$E$2:$E$2336,"Not Found")</f>
        <v>NO</v>
      </c>
      <c r="F101" s="14" t="str">
        <f>_xlfn.XLOOKUP(A101,'Medical Examine'!$A$2:$A$2336,'Medical Examine'!$F$2:$F$2336,"Not Found")</f>
        <v>NO</v>
      </c>
      <c r="G101" s="14" t="str">
        <f>_xlfn.XLOOKUP(A101,'Medical Examine'!$A$2:$A$2336,'Medical Examine'!$G$2:$G$2336,"Not Found")</f>
        <v>NO</v>
      </c>
      <c r="H101" s="14">
        <f>_xlfn.XLOOKUP(A101,'Medical Examine'!$A$2:$A$2336,'Medical Examine'!$H$2:$H$2336,"Not Found")</f>
        <v>0</v>
      </c>
      <c r="I101" s="14" t="str">
        <f>_xlfn.XLOOKUP(A101,'Medical Examine'!$A$2:$A$2336,'Medical Examine'!$I$2:$I$2336,"Not Found")</f>
        <v>YES</v>
      </c>
      <c r="J101" s="13" t="str">
        <f>_xlfn.XLOOKUP(A101,'Medical Examine'!$A$2:$A$2336,'Medical Examine'!$C$2:$C$2336,"Not Found")</f>
        <v>Obesity</v>
      </c>
      <c r="K101" s="13" t="str">
        <f t="shared" si="1"/>
        <v>Normal</v>
      </c>
      <c r="L101" s="15">
        <f>_xlfn.XLOOKUP(A101,'Hospitalisation Details'!$A$2:$A$2344,'Hospitalisation Details'!$E$2:$E$2344,"")</f>
        <v>28303</v>
      </c>
      <c r="M101" s="16">
        <f>_xlfn.XLOOKUP(A101,'Hospitalisation Details'!$A$2:$A$2344,'Hospitalisation Details'!$H$2:$H$2344,"")</f>
        <v>40284.379999999997</v>
      </c>
      <c r="N101" s="14" t="str">
        <f>_xlfn.XLOOKUP(A101,'Hospitalisation Details'!$A$2:$A$2344,'Hospitalisation Details'!$I$2:$I$2344,"")</f>
        <v>tier - 1</v>
      </c>
      <c r="O101" s="14" t="str">
        <f>_xlfn.XLOOKUP(A101,'Hospitalisation Details'!$A$2:$A$2344,'Hospitalisation Details'!$J$2:$J$2344,"")</f>
        <v>tier - 3</v>
      </c>
      <c r="P101" s="14" t="str">
        <f>_xlfn.XLOOKUP(A101,'Hospitalisation Details'!$A$2:$A$2344,'Hospitalisation Details'!$K$2:$K$2344,"")</f>
        <v>R1012</v>
      </c>
      <c r="Q101" s="14">
        <f>_xlfn.XLOOKUP(A101,'Hospitalisation Details'!$A$2:$A$2344,'Hospitalisation Details'!$F$2:$F$2344,"")</f>
        <v>45</v>
      </c>
    </row>
    <row r="102" spans="1:17">
      <c r="A102" s="12" t="s">
        <v>5023</v>
      </c>
      <c r="B102" s="13" t="str">
        <f>_xlfn.XLOOKUP(A102,'Customer Names'!$A$2:$A$2336,'Customer Names'!$C$2:$C$2336,"Not Found")</f>
        <v>Brian</v>
      </c>
      <c r="C102" s="13">
        <f>_xlfn.XLOOKUP(A102,'Medical Examine'!$A$2:$A$2336,'Medical Examine'!$B$2:$B$2336,"Not Found")</f>
        <v>35.75</v>
      </c>
      <c r="D102" s="13">
        <f>_xlfn.XLOOKUP(A102,'Medical Examine'!$A$2:$A$2336,'Medical Examine'!$D$2:$D$2336,"Not Found")</f>
        <v>8</v>
      </c>
      <c r="E102" s="14" t="str">
        <f>_xlfn.XLOOKUP(A102,'Medical Examine'!$A$2:$A$2336,'Medical Examine'!$E$2:$E$2336,"Not Found")</f>
        <v>YES</v>
      </c>
      <c r="F102" s="14" t="str">
        <f>_xlfn.XLOOKUP(A102,'Medical Examine'!$A$2:$A$2336,'Medical Examine'!$F$2:$F$2336,"Not Found")</f>
        <v>NO</v>
      </c>
      <c r="G102" s="14" t="str">
        <f>_xlfn.XLOOKUP(A102,'Medical Examine'!$A$2:$A$2336,'Medical Examine'!$G$2:$G$2336,"Not Found")</f>
        <v>NO</v>
      </c>
      <c r="H102" s="14">
        <f>_xlfn.XLOOKUP(A102,'Medical Examine'!$A$2:$A$2336,'Medical Examine'!$H$2:$H$2336,"Not Found")</f>
        <v>0</v>
      </c>
      <c r="I102" s="14" t="str">
        <f>_xlfn.XLOOKUP(A102,'Medical Examine'!$A$2:$A$2336,'Medical Examine'!$I$2:$I$2336,"Not Found")</f>
        <v>YES</v>
      </c>
      <c r="J102" s="13" t="str">
        <f>_xlfn.XLOOKUP(A102,'Medical Examine'!$A$2:$A$2336,'Medical Examine'!$C$2:$C$2336,"Not Found")</f>
        <v>Obesity</v>
      </c>
      <c r="K102" s="13" t="str">
        <f t="shared" si="1"/>
        <v>Diabetic</v>
      </c>
      <c r="L102" s="15">
        <f>_xlfn.XLOOKUP(A102,'Hospitalisation Details'!$A$2:$A$2344,'Hospitalisation Details'!$E$2:$E$2344,"")</f>
        <v>29863</v>
      </c>
      <c r="M102" s="16">
        <f>_xlfn.XLOOKUP(A102,'Hospitalisation Details'!$A$2:$A$2344,'Hospitalisation Details'!$H$2:$H$2344,"")</f>
        <v>40273.65</v>
      </c>
      <c r="N102" s="14" t="str">
        <f>_xlfn.XLOOKUP(A102,'Hospitalisation Details'!$A$2:$A$2344,'Hospitalisation Details'!$I$2:$I$2344,"")</f>
        <v>tier - 1</v>
      </c>
      <c r="O102" s="14" t="str">
        <f>_xlfn.XLOOKUP(A102,'Hospitalisation Details'!$A$2:$A$2344,'Hospitalisation Details'!$J$2:$J$2344,"")</f>
        <v>tier - 3</v>
      </c>
      <c r="P102" s="14" t="str">
        <f>_xlfn.XLOOKUP(A102,'Hospitalisation Details'!$A$2:$A$2344,'Hospitalisation Details'!$K$2:$K$2344,"")</f>
        <v>R1013</v>
      </c>
      <c r="Q102" s="14">
        <f>_xlfn.XLOOKUP(A102,'Hospitalisation Details'!$A$2:$A$2344,'Hospitalisation Details'!$F$2:$F$2344,"")</f>
        <v>41</v>
      </c>
    </row>
    <row r="103" spans="1:17">
      <c r="A103" s="12" t="s">
        <v>5026</v>
      </c>
      <c r="B103" s="13" t="str">
        <f>_xlfn.XLOOKUP(A103,'Customer Names'!$A$2:$A$2336,'Customer Names'!$C$2:$C$2336,"Not Found")</f>
        <v>Sari</v>
      </c>
      <c r="C103" s="13">
        <f>_xlfn.XLOOKUP(A103,'Medical Examine'!$A$2:$A$2336,'Medical Examine'!$B$2:$B$2336,"Not Found")</f>
        <v>53.81</v>
      </c>
      <c r="D103" s="13">
        <f>_xlfn.XLOOKUP(A103,'Medical Examine'!$A$2:$A$2336,'Medical Examine'!$D$2:$D$2336,"Not Found")</f>
        <v>8.77</v>
      </c>
      <c r="E103" s="14" t="str">
        <f>_xlfn.XLOOKUP(A103,'Medical Examine'!$A$2:$A$2336,'Medical Examine'!$E$2:$E$2336,"Not Found")</f>
        <v>YES</v>
      </c>
      <c r="F103" s="14" t="str">
        <f>_xlfn.XLOOKUP(A103,'Medical Examine'!$A$2:$A$2336,'Medical Examine'!$F$2:$F$2336,"Not Found")</f>
        <v>NO</v>
      </c>
      <c r="G103" s="14" t="str">
        <f>_xlfn.XLOOKUP(A103,'Medical Examine'!$A$2:$A$2336,'Medical Examine'!$G$2:$G$2336,"Not Found")</f>
        <v>NO</v>
      </c>
      <c r="H103" s="14">
        <f>_xlfn.XLOOKUP(A103,'Medical Examine'!$A$2:$A$2336,'Medical Examine'!$H$2:$H$2336,"Not Found")</f>
        <v>0</v>
      </c>
      <c r="I103" s="14" t="str">
        <f>_xlfn.XLOOKUP(A103,'Medical Examine'!$A$2:$A$2336,'Medical Examine'!$I$2:$I$2336,"Not Found")</f>
        <v>YES</v>
      </c>
      <c r="J103" s="13" t="str">
        <f>_xlfn.XLOOKUP(A103,'Medical Examine'!$A$2:$A$2336,'Medical Examine'!$C$2:$C$2336,"Not Found")</f>
        <v>Obesity</v>
      </c>
      <c r="K103" s="13" t="str">
        <f t="shared" si="1"/>
        <v>Diabetic</v>
      </c>
      <c r="L103" s="15">
        <f>_xlfn.XLOOKUP(A103,'Hospitalisation Details'!$A$2:$A$2344,'Hospitalisation Details'!$E$2:$E$2344,"")</f>
        <v>29795</v>
      </c>
      <c r="M103" s="16">
        <f>_xlfn.XLOOKUP(A103,'Hospitalisation Details'!$A$2:$A$2344,'Hospitalisation Details'!$H$2:$H$2344,"")</f>
        <v>40208.559999999998</v>
      </c>
      <c r="N103" s="14" t="str">
        <f>_xlfn.XLOOKUP(A103,'Hospitalisation Details'!$A$2:$A$2344,'Hospitalisation Details'!$I$2:$I$2344,"")</f>
        <v>tier - 1</v>
      </c>
      <c r="O103" s="14" t="str">
        <f>_xlfn.XLOOKUP(A103,'Hospitalisation Details'!$A$2:$A$2344,'Hospitalisation Details'!$J$2:$J$2344,"")</f>
        <v>tier - 2</v>
      </c>
      <c r="P103" s="14" t="str">
        <f>_xlfn.XLOOKUP(A103,'Hospitalisation Details'!$A$2:$A$2344,'Hospitalisation Details'!$K$2:$K$2344,"")</f>
        <v>R1011</v>
      </c>
      <c r="Q103" s="14">
        <f>_xlfn.XLOOKUP(A103,'Hospitalisation Details'!$A$2:$A$2344,'Hospitalisation Details'!$F$2:$F$2344,"")</f>
        <v>41</v>
      </c>
    </row>
    <row r="104" spans="1:17">
      <c r="A104" s="12" t="s">
        <v>5029</v>
      </c>
      <c r="B104" s="13" t="str">
        <f>_xlfn.XLOOKUP(A104,'Customer Names'!$A$2:$A$2336,'Customer Names'!$C$2:$C$2336,"Not Found")</f>
        <v>Robert M.</v>
      </c>
      <c r="C104" s="13">
        <f>_xlfn.XLOOKUP(A104,'Medical Examine'!$A$2:$A$2336,'Medical Examine'!$B$2:$B$2336,"Not Found")</f>
        <v>49.48</v>
      </c>
      <c r="D104" s="13">
        <f>_xlfn.XLOOKUP(A104,'Medical Examine'!$A$2:$A$2336,'Medical Examine'!$D$2:$D$2336,"Not Found")</f>
        <v>4.96</v>
      </c>
      <c r="E104" s="14" t="str">
        <f>_xlfn.XLOOKUP(A104,'Medical Examine'!$A$2:$A$2336,'Medical Examine'!$E$2:$E$2336,"Not Found")</f>
        <v>NO</v>
      </c>
      <c r="F104" s="14" t="str">
        <f>_xlfn.XLOOKUP(A104,'Medical Examine'!$A$2:$A$2336,'Medical Examine'!$F$2:$F$2336,"Not Found")</f>
        <v>NO</v>
      </c>
      <c r="G104" s="14" t="str">
        <f>_xlfn.XLOOKUP(A104,'Medical Examine'!$A$2:$A$2336,'Medical Examine'!$G$2:$G$2336,"Not Found")</f>
        <v>YES</v>
      </c>
      <c r="H104" s="14">
        <f>_xlfn.XLOOKUP(A104,'Medical Examine'!$A$2:$A$2336,'Medical Examine'!$H$2:$H$2336,"Not Found")</f>
        <v>1</v>
      </c>
      <c r="I104" s="14" t="str">
        <f>_xlfn.XLOOKUP(A104,'Medical Examine'!$A$2:$A$2336,'Medical Examine'!$I$2:$I$2336,"Not Found")</f>
        <v>YES</v>
      </c>
      <c r="J104" s="13" t="str">
        <f>_xlfn.XLOOKUP(A104,'Medical Examine'!$A$2:$A$2336,'Medical Examine'!$C$2:$C$2336,"Not Found")</f>
        <v>Obesity</v>
      </c>
      <c r="K104" s="13" t="str">
        <f t="shared" si="1"/>
        <v>Normal</v>
      </c>
      <c r="L104" s="15">
        <f>_xlfn.XLOOKUP(A104,'Hospitalisation Details'!$A$2:$A$2344,'Hospitalisation Details'!$E$2:$E$2344,"")</f>
        <v>29085</v>
      </c>
      <c r="M104" s="16">
        <f>_xlfn.XLOOKUP(A104,'Hospitalisation Details'!$A$2:$A$2344,'Hospitalisation Details'!$H$2:$H$2344,"")</f>
        <v>40204.83</v>
      </c>
      <c r="N104" s="14" t="str">
        <f>_xlfn.XLOOKUP(A104,'Hospitalisation Details'!$A$2:$A$2344,'Hospitalisation Details'!$I$2:$I$2344,"")</f>
        <v>tier - 1</v>
      </c>
      <c r="O104" s="14" t="str">
        <f>_xlfn.XLOOKUP(A104,'Hospitalisation Details'!$A$2:$A$2344,'Hospitalisation Details'!$J$2:$J$2344,"")</f>
        <v>tier - 3</v>
      </c>
      <c r="P104" s="14" t="str">
        <f>_xlfn.XLOOKUP(A104,'Hospitalisation Details'!$A$2:$A$2344,'Hospitalisation Details'!$K$2:$K$2344,"")</f>
        <v>R1012</v>
      </c>
      <c r="Q104" s="14">
        <f>_xlfn.XLOOKUP(A104,'Hospitalisation Details'!$A$2:$A$2344,'Hospitalisation Details'!$F$2:$F$2344,"")</f>
        <v>43</v>
      </c>
    </row>
    <row r="105" spans="1:17">
      <c r="A105" s="12" t="s">
        <v>5032</v>
      </c>
      <c r="B105" s="13" t="str">
        <f>_xlfn.XLOOKUP(A105,'Customer Names'!$A$2:$A$2336,'Customer Names'!$C$2:$C$2336,"Not Found")</f>
        <v>Ricardo</v>
      </c>
      <c r="C105" s="13">
        <f>_xlfn.XLOOKUP(A105,'Medical Examine'!$A$2:$A$2336,'Medical Examine'!$B$2:$B$2336,"Not Found")</f>
        <v>34.1</v>
      </c>
      <c r="D105" s="13">
        <f>_xlfn.XLOOKUP(A105,'Medical Examine'!$A$2:$A$2336,'Medical Examine'!$D$2:$D$2336,"Not Found")</f>
        <v>4.43</v>
      </c>
      <c r="E105" s="14" t="str">
        <f>_xlfn.XLOOKUP(A105,'Medical Examine'!$A$2:$A$2336,'Medical Examine'!$E$2:$E$2336,"Not Found")</f>
        <v>YES</v>
      </c>
      <c r="F105" s="14" t="str">
        <f>_xlfn.XLOOKUP(A105,'Medical Examine'!$A$2:$A$2336,'Medical Examine'!$F$2:$F$2336,"Not Found")</f>
        <v>NO</v>
      </c>
      <c r="G105" s="14" t="str">
        <f>_xlfn.XLOOKUP(A105,'Medical Examine'!$A$2:$A$2336,'Medical Examine'!$G$2:$G$2336,"Not Found")</f>
        <v>NO</v>
      </c>
      <c r="H105" s="14">
        <f>_xlfn.XLOOKUP(A105,'Medical Examine'!$A$2:$A$2336,'Medical Examine'!$H$2:$H$2336,"Not Found")</f>
        <v>0</v>
      </c>
      <c r="I105" s="14" t="str">
        <f>_xlfn.XLOOKUP(A105,'Medical Examine'!$A$2:$A$2336,'Medical Examine'!$I$2:$I$2336,"Not Found")</f>
        <v>YES</v>
      </c>
      <c r="J105" s="13" t="str">
        <f>_xlfn.XLOOKUP(A105,'Medical Examine'!$A$2:$A$2336,'Medical Examine'!$C$2:$C$2336,"Not Found")</f>
        <v>Obesity</v>
      </c>
      <c r="K105" s="13" t="str">
        <f t="shared" si="1"/>
        <v>Normal</v>
      </c>
      <c r="L105" s="15">
        <f>_xlfn.XLOOKUP(A105,'Hospitalisation Details'!$A$2:$A$2344,'Hospitalisation Details'!$E$2:$E$2344,"")</f>
        <v>31341</v>
      </c>
      <c r="M105" s="16">
        <f>_xlfn.XLOOKUP(A105,'Hospitalisation Details'!$A$2:$A$2344,'Hospitalisation Details'!$H$2:$H$2344,"")</f>
        <v>40182.25</v>
      </c>
      <c r="N105" s="14" t="str">
        <f>_xlfn.XLOOKUP(A105,'Hospitalisation Details'!$A$2:$A$2344,'Hospitalisation Details'!$I$2:$I$2344,"")</f>
        <v>tier - 1</v>
      </c>
      <c r="O105" s="14" t="str">
        <f>_xlfn.XLOOKUP(A105,'Hospitalisation Details'!$A$2:$A$2344,'Hospitalisation Details'!$J$2:$J$2344,"")</f>
        <v>tier - 2</v>
      </c>
      <c r="P105" s="14" t="str">
        <f>_xlfn.XLOOKUP(A105,'Hospitalisation Details'!$A$2:$A$2344,'Hospitalisation Details'!$K$2:$K$2344,"")</f>
        <v>R1011</v>
      </c>
      <c r="Q105" s="14">
        <f>_xlfn.XLOOKUP(A105,'Hospitalisation Details'!$A$2:$A$2344,'Hospitalisation Details'!$F$2:$F$2344,"")</f>
        <v>37</v>
      </c>
    </row>
    <row r="106" spans="1:17">
      <c r="A106" s="12" t="s">
        <v>5035</v>
      </c>
      <c r="B106" s="13" t="str">
        <f>_xlfn.XLOOKUP(A106,'Customer Names'!$A$2:$A$2336,'Customer Names'!$C$2:$C$2336,"Not Found")</f>
        <v>Gedion</v>
      </c>
      <c r="C106" s="13">
        <f>_xlfn.XLOOKUP(A106,'Medical Examine'!$A$2:$A$2336,'Medical Examine'!$B$2:$B$2336,"Not Found")</f>
        <v>35.299999999999997</v>
      </c>
      <c r="D106" s="13">
        <f>_xlfn.XLOOKUP(A106,'Medical Examine'!$A$2:$A$2336,'Medical Examine'!$D$2:$D$2336,"Not Found")</f>
        <v>5.82</v>
      </c>
      <c r="E106" s="14" t="str">
        <f>_xlfn.XLOOKUP(A106,'Medical Examine'!$A$2:$A$2336,'Medical Examine'!$E$2:$E$2336,"Not Found")</f>
        <v>YES</v>
      </c>
      <c r="F106" s="14" t="str">
        <f>_xlfn.XLOOKUP(A106,'Medical Examine'!$A$2:$A$2336,'Medical Examine'!$F$2:$F$2336,"Not Found")</f>
        <v>NO</v>
      </c>
      <c r="G106" s="14" t="str">
        <f>_xlfn.XLOOKUP(A106,'Medical Examine'!$A$2:$A$2336,'Medical Examine'!$G$2:$G$2336,"Not Found")</f>
        <v>YES</v>
      </c>
      <c r="H106" s="14">
        <f>_xlfn.XLOOKUP(A106,'Medical Examine'!$A$2:$A$2336,'Medical Examine'!$H$2:$H$2336,"Not Found")</f>
        <v>1</v>
      </c>
      <c r="I106" s="14" t="str">
        <f>_xlfn.XLOOKUP(A106,'Medical Examine'!$A$2:$A$2336,'Medical Examine'!$I$2:$I$2336,"Not Found")</f>
        <v>YES</v>
      </c>
      <c r="J106" s="13" t="str">
        <f>_xlfn.XLOOKUP(A106,'Medical Examine'!$A$2:$A$2336,'Medical Examine'!$C$2:$C$2336,"Not Found")</f>
        <v>Obesity</v>
      </c>
      <c r="K106" s="13" t="str">
        <f t="shared" si="1"/>
        <v>Prediabetic</v>
      </c>
      <c r="L106" s="15">
        <f>_xlfn.XLOOKUP(A106,'Hospitalisation Details'!$A$2:$A$2344,'Hospitalisation Details'!$E$2:$E$2344,"")</f>
        <v>30603</v>
      </c>
      <c r="M106" s="16">
        <f>_xlfn.XLOOKUP(A106,'Hospitalisation Details'!$A$2:$A$2344,'Hospitalisation Details'!$H$2:$H$2344,"")</f>
        <v>40103.89</v>
      </c>
      <c r="N106" s="14" t="str">
        <f>_xlfn.XLOOKUP(A106,'Hospitalisation Details'!$A$2:$A$2344,'Hospitalisation Details'!$I$2:$I$2344,"")</f>
        <v>tier - 1</v>
      </c>
      <c r="O106" s="14" t="str">
        <f>_xlfn.XLOOKUP(A106,'Hospitalisation Details'!$A$2:$A$2344,'Hospitalisation Details'!$J$2:$J$2344,"")</f>
        <v>tier - 2</v>
      </c>
      <c r="P106" s="14" t="str">
        <f>_xlfn.XLOOKUP(A106,'Hospitalisation Details'!$A$2:$A$2344,'Hospitalisation Details'!$K$2:$K$2344,"")</f>
        <v>R1011</v>
      </c>
      <c r="Q106" s="14">
        <f>_xlfn.XLOOKUP(A106,'Hospitalisation Details'!$A$2:$A$2344,'Hospitalisation Details'!$F$2:$F$2344,"")</f>
        <v>39</v>
      </c>
    </row>
    <row r="107" spans="1:17">
      <c r="A107" s="12" t="s">
        <v>5038</v>
      </c>
      <c r="B107" s="13" t="str">
        <f>_xlfn.XLOOKUP(A107,'Customer Names'!$A$2:$A$2336,'Customer Names'!$C$2:$C$2336,"Not Found")</f>
        <v>Mark</v>
      </c>
      <c r="C107" s="13">
        <f>_xlfn.XLOOKUP(A107,'Medical Examine'!$A$2:$A$2336,'Medical Examine'!$B$2:$B$2336,"Not Found")</f>
        <v>43.83</v>
      </c>
      <c r="D107" s="13">
        <f>_xlfn.XLOOKUP(A107,'Medical Examine'!$A$2:$A$2336,'Medical Examine'!$D$2:$D$2336,"Not Found")</f>
        <v>6.03</v>
      </c>
      <c r="E107" s="14" t="str">
        <f>_xlfn.XLOOKUP(A107,'Medical Examine'!$A$2:$A$2336,'Medical Examine'!$E$2:$E$2336,"Not Found")</f>
        <v>YES</v>
      </c>
      <c r="F107" s="14" t="str">
        <f>_xlfn.XLOOKUP(A107,'Medical Examine'!$A$2:$A$2336,'Medical Examine'!$F$2:$F$2336,"Not Found")</f>
        <v>NO</v>
      </c>
      <c r="G107" s="14" t="str">
        <f>_xlfn.XLOOKUP(A107,'Medical Examine'!$A$2:$A$2336,'Medical Examine'!$G$2:$G$2336,"Not Found")</f>
        <v>NO</v>
      </c>
      <c r="H107" s="14">
        <f>_xlfn.XLOOKUP(A107,'Medical Examine'!$A$2:$A$2336,'Medical Examine'!$H$2:$H$2336,"Not Found")</f>
        <v>2</v>
      </c>
      <c r="I107" s="14" t="str">
        <f>_xlfn.XLOOKUP(A107,'Medical Examine'!$A$2:$A$2336,'Medical Examine'!$I$2:$I$2336,"Not Found")</f>
        <v>YES</v>
      </c>
      <c r="J107" s="13" t="str">
        <f>_xlfn.XLOOKUP(A107,'Medical Examine'!$A$2:$A$2336,'Medical Examine'!$C$2:$C$2336,"Not Found")</f>
        <v>Obesity</v>
      </c>
      <c r="K107" s="13" t="str">
        <f t="shared" si="1"/>
        <v>Prediabetic</v>
      </c>
      <c r="L107" s="15">
        <f>_xlfn.XLOOKUP(A107,'Hospitalisation Details'!$A$2:$A$2344,'Hospitalisation Details'!$E$2:$E$2344,"")</f>
        <v>24331</v>
      </c>
      <c r="M107" s="16">
        <f>_xlfn.XLOOKUP(A107,'Hospitalisation Details'!$A$2:$A$2344,'Hospitalisation Details'!$H$2:$H$2344,"")</f>
        <v>40069.440000000002</v>
      </c>
      <c r="N107" s="14" t="str">
        <f>_xlfn.XLOOKUP(A107,'Hospitalisation Details'!$A$2:$A$2344,'Hospitalisation Details'!$I$2:$I$2344,"")</f>
        <v>tier - 1</v>
      </c>
      <c r="O107" s="14" t="str">
        <f>_xlfn.XLOOKUP(A107,'Hospitalisation Details'!$A$2:$A$2344,'Hospitalisation Details'!$J$2:$J$2344,"")</f>
        <v>tier - 3</v>
      </c>
      <c r="P107" s="14" t="str">
        <f>_xlfn.XLOOKUP(A107,'Hospitalisation Details'!$A$2:$A$2344,'Hospitalisation Details'!$K$2:$K$2344,"")</f>
        <v>R1011</v>
      </c>
      <c r="Q107" s="14">
        <f>_xlfn.XLOOKUP(A107,'Hospitalisation Details'!$A$2:$A$2344,'Hospitalisation Details'!$F$2:$F$2344,"")</f>
        <v>56</v>
      </c>
    </row>
    <row r="108" spans="1:17">
      <c r="A108" s="12" t="s">
        <v>5041</v>
      </c>
      <c r="B108" s="13" t="str">
        <f>_xlfn.XLOOKUP(A108,'Customer Names'!$A$2:$A$2336,'Customer Names'!$C$2:$C$2336,"Not Found")</f>
        <v>Gamini P.</v>
      </c>
      <c r="C108" s="13">
        <f>_xlfn.XLOOKUP(A108,'Medical Examine'!$A$2:$A$2336,'Medical Examine'!$B$2:$B$2336,"Not Found")</f>
        <v>50.07</v>
      </c>
      <c r="D108" s="13">
        <f>_xlfn.XLOOKUP(A108,'Medical Examine'!$A$2:$A$2336,'Medical Examine'!$D$2:$D$2336,"Not Found")</f>
        <v>9.27</v>
      </c>
      <c r="E108" s="14" t="str">
        <f>_xlfn.XLOOKUP(A108,'Medical Examine'!$A$2:$A$2336,'Medical Examine'!$E$2:$E$2336,"Not Found")</f>
        <v>NO</v>
      </c>
      <c r="F108" s="14" t="str">
        <f>_xlfn.XLOOKUP(A108,'Medical Examine'!$A$2:$A$2336,'Medical Examine'!$F$2:$F$2336,"Not Found")</f>
        <v>NO</v>
      </c>
      <c r="G108" s="14" t="str">
        <f>_xlfn.XLOOKUP(A108,'Medical Examine'!$A$2:$A$2336,'Medical Examine'!$G$2:$G$2336,"Not Found")</f>
        <v>NO</v>
      </c>
      <c r="H108" s="14">
        <f>_xlfn.XLOOKUP(A108,'Medical Examine'!$A$2:$A$2336,'Medical Examine'!$H$2:$H$2336,"Not Found")</f>
        <v>0</v>
      </c>
      <c r="I108" s="14" t="str">
        <f>_xlfn.XLOOKUP(A108,'Medical Examine'!$A$2:$A$2336,'Medical Examine'!$I$2:$I$2336,"Not Found")</f>
        <v>YES</v>
      </c>
      <c r="J108" s="13" t="str">
        <f>_xlfn.XLOOKUP(A108,'Medical Examine'!$A$2:$A$2336,'Medical Examine'!$C$2:$C$2336,"Not Found")</f>
        <v>Obesity</v>
      </c>
      <c r="K108" s="13" t="str">
        <f t="shared" si="1"/>
        <v>Diabetic</v>
      </c>
      <c r="L108" s="15">
        <f>_xlfn.XLOOKUP(A108,'Hospitalisation Details'!$A$2:$A$2344,'Hospitalisation Details'!$E$2:$E$2344,"")</f>
        <v>28844</v>
      </c>
      <c r="M108" s="16">
        <f>_xlfn.XLOOKUP(A108,'Hospitalisation Details'!$A$2:$A$2344,'Hospitalisation Details'!$H$2:$H$2344,"")</f>
        <v>40054.730000000003</v>
      </c>
      <c r="N108" s="14" t="str">
        <f>_xlfn.XLOOKUP(A108,'Hospitalisation Details'!$A$2:$A$2344,'Hospitalisation Details'!$I$2:$I$2344,"")</f>
        <v>tier - 1</v>
      </c>
      <c r="O108" s="14" t="str">
        <f>_xlfn.XLOOKUP(A108,'Hospitalisation Details'!$A$2:$A$2344,'Hospitalisation Details'!$J$2:$J$2344,"")</f>
        <v>tier - 3</v>
      </c>
      <c r="P108" s="14" t="str">
        <f>_xlfn.XLOOKUP(A108,'Hospitalisation Details'!$A$2:$A$2344,'Hospitalisation Details'!$K$2:$K$2344,"")</f>
        <v>R1011</v>
      </c>
      <c r="Q108" s="14">
        <f>_xlfn.XLOOKUP(A108,'Hospitalisation Details'!$A$2:$A$2344,'Hospitalisation Details'!$F$2:$F$2344,"")</f>
        <v>44</v>
      </c>
    </row>
    <row r="109" spans="1:17">
      <c r="A109" s="12" t="s">
        <v>5044</v>
      </c>
      <c r="B109" s="13" t="str">
        <f>_xlfn.XLOOKUP(A109,'Customer Names'!$A$2:$A$2336,'Customer Names'!$C$2:$C$2336,"Not Found")</f>
        <v>Emily J</v>
      </c>
      <c r="C109" s="13">
        <f>_xlfn.XLOOKUP(A109,'Medical Examine'!$A$2:$A$2336,'Medical Examine'!$B$2:$B$2336,"Not Found")</f>
        <v>32.774999999999999</v>
      </c>
      <c r="D109" s="13">
        <f>_xlfn.XLOOKUP(A109,'Medical Examine'!$A$2:$A$2336,'Medical Examine'!$D$2:$D$2336,"Not Found")</f>
        <v>5.53</v>
      </c>
      <c r="E109" s="14" t="str">
        <f>_xlfn.XLOOKUP(A109,'Medical Examine'!$A$2:$A$2336,'Medical Examine'!$E$2:$E$2336,"Not Found")</f>
        <v>NO</v>
      </c>
      <c r="F109" s="14" t="str">
        <f>_xlfn.XLOOKUP(A109,'Medical Examine'!$A$2:$A$2336,'Medical Examine'!$F$2:$F$2336,"Not Found")</f>
        <v>NO</v>
      </c>
      <c r="G109" s="14" t="str">
        <f>_xlfn.XLOOKUP(A109,'Medical Examine'!$A$2:$A$2336,'Medical Examine'!$G$2:$G$2336,"Not Found")</f>
        <v>NO</v>
      </c>
      <c r="H109" s="14">
        <f>_xlfn.XLOOKUP(A109,'Medical Examine'!$A$2:$A$2336,'Medical Examine'!$H$2:$H$2336,"Not Found")</f>
        <v>0</v>
      </c>
      <c r="I109" s="14" t="str">
        <f>_xlfn.XLOOKUP(A109,'Medical Examine'!$A$2:$A$2336,'Medical Examine'!$I$2:$I$2336,"Not Found")</f>
        <v>YES</v>
      </c>
      <c r="J109" s="13" t="str">
        <f>_xlfn.XLOOKUP(A109,'Medical Examine'!$A$2:$A$2336,'Medical Examine'!$C$2:$C$2336,"Not Found")</f>
        <v>Obesity</v>
      </c>
      <c r="K109" s="13" t="str">
        <f t="shared" si="1"/>
        <v>Normal</v>
      </c>
      <c r="L109" s="15">
        <f>_xlfn.XLOOKUP(A109,'Hospitalisation Details'!$A$2:$A$2344,'Hospitalisation Details'!$E$2:$E$2344,"")</f>
        <v>30310</v>
      </c>
      <c r="M109" s="16">
        <f>_xlfn.XLOOKUP(A109,'Hospitalisation Details'!$A$2:$A$2344,'Hospitalisation Details'!$H$2:$H$2344,"")</f>
        <v>40003.33</v>
      </c>
      <c r="N109" s="14" t="str">
        <f>_xlfn.XLOOKUP(A109,'Hospitalisation Details'!$A$2:$A$2344,'Hospitalisation Details'!$I$2:$I$2344,"")</f>
        <v>tier - 1</v>
      </c>
      <c r="O109" s="14" t="str">
        <f>_xlfn.XLOOKUP(A109,'Hospitalisation Details'!$A$2:$A$2344,'Hospitalisation Details'!$J$2:$J$2344,"")</f>
        <v>tier - 1</v>
      </c>
      <c r="P109" s="14" t="str">
        <f>_xlfn.XLOOKUP(A109,'Hospitalisation Details'!$A$2:$A$2344,'Hospitalisation Details'!$K$2:$K$2344,"")</f>
        <v>R1012</v>
      </c>
      <c r="Q109" s="14">
        <f>_xlfn.XLOOKUP(A109,'Hospitalisation Details'!$A$2:$A$2344,'Hospitalisation Details'!$F$2:$F$2344,"")</f>
        <v>40</v>
      </c>
    </row>
    <row r="110" spans="1:17">
      <c r="A110" s="12" t="s">
        <v>5047</v>
      </c>
      <c r="B110" s="13" t="str">
        <f>_xlfn.XLOOKUP(A110,'Customer Names'!$A$2:$A$2336,'Customer Names'!$C$2:$C$2336,"Not Found")</f>
        <v>Amanda</v>
      </c>
      <c r="C110" s="13">
        <f>_xlfn.XLOOKUP(A110,'Medical Examine'!$A$2:$A$2336,'Medical Examine'!$B$2:$B$2336,"Not Found")</f>
        <v>34.104999999999997</v>
      </c>
      <c r="D110" s="13">
        <f>_xlfn.XLOOKUP(A110,'Medical Examine'!$A$2:$A$2336,'Medical Examine'!$D$2:$D$2336,"Not Found")</f>
        <v>5.07</v>
      </c>
      <c r="E110" s="14" t="str">
        <f>_xlfn.XLOOKUP(A110,'Medical Examine'!$A$2:$A$2336,'Medical Examine'!$E$2:$E$2336,"Not Found")</f>
        <v>NO</v>
      </c>
      <c r="F110" s="14" t="str">
        <f>_xlfn.XLOOKUP(A110,'Medical Examine'!$A$2:$A$2336,'Medical Examine'!$F$2:$F$2336,"Not Found")</f>
        <v>NO</v>
      </c>
      <c r="G110" s="14" t="str">
        <f>_xlfn.XLOOKUP(A110,'Medical Examine'!$A$2:$A$2336,'Medical Examine'!$G$2:$G$2336,"Not Found")</f>
        <v>NO</v>
      </c>
      <c r="H110" s="14">
        <f>_xlfn.XLOOKUP(A110,'Medical Examine'!$A$2:$A$2336,'Medical Examine'!$H$2:$H$2336,"Not Found")</f>
        <v>1</v>
      </c>
      <c r="I110" s="14" t="str">
        <f>_xlfn.XLOOKUP(A110,'Medical Examine'!$A$2:$A$2336,'Medical Examine'!$I$2:$I$2336,"Not Found")</f>
        <v>YES</v>
      </c>
      <c r="J110" s="13" t="str">
        <f>_xlfn.XLOOKUP(A110,'Medical Examine'!$A$2:$A$2336,'Medical Examine'!$C$2:$C$2336,"Not Found")</f>
        <v>Obesity</v>
      </c>
      <c r="K110" s="13" t="str">
        <f t="shared" si="1"/>
        <v>Normal</v>
      </c>
      <c r="L110" s="15">
        <f>_xlfn.XLOOKUP(A110,'Hospitalisation Details'!$A$2:$A$2344,'Hospitalisation Details'!$E$2:$E$2344,"")</f>
        <v>31997</v>
      </c>
      <c r="M110" s="16">
        <f>_xlfn.XLOOKUP(A110,'Hospitalisation Details'!$A$2:$A$2344,'Hospitalisation Details'!$H$2:$H$2344,"")</f>
        <v>39983.43</v>
      </c>
      <c r="N110" s="14" t="str">
        <f>_xlfn.XLOOKUP(A110,'Hospitalisation Details'!$A$2:$A$2344,'Hospitalisation Details'!$I$2:$I$2344,"")</f>
        <v>tier - 2</v>
      </c>
      <c r="O110" s="14" t="str">
        <f>_xlfn.XLOOKUP(A110,'Hospitalisation Details'!$A$2:$A$2344,'Hospitalisation Details'!$J$2:$J$2344,"")</f>
        <v>tier - 3</v>
      </c>
      <c r="P110" s="14" t="str">
        <f>_xlfn.XLOOKUP(A110,'Hospitalisation Details'!$A$2:$A$2344,'Hospitalisation Details'!$K$2:$K$2344,"")</f>
        <v>R1012</v>
      </c>
      <c r="Q110" s="14">
        <f>_xlfn.XLOOKUP(A110,'Hospitalisation Details'!$A$2:$A$2344,'Hospitalisation Details'!$F$2:$F$2344,"")</f>
        <v>35</v>
      </c>
    </row>
    <row r="111" spans="1:17">
      <c r="A111" s="12" t="s">
        <v>5050</v>
      </c>
      <c r="B111" s="13" t="str">
        <f>_xlfn.XLOOKUP(A111,'Customer Names'!$A$2:$A$2336,'Customer Names'!$C$2:$C$2336,"Not Found")</f>
        <v>Nicholas</v>
      </c>
      <c r="C111" s="13">
        <f>_xlfn.XLOOKUP(A111,'Medical Examine'!$A$2:$A$2336,'Medical Examine'!$B$2:$B$2336,"Not Found")</f>
        <v>48.93</v>
      </c>
      <c r="D111" s="13">
        <f>_xlfn.XLOOKUP(A111,'Medical Examine'!$A$2:$A$2336,'Medical Examine'!$D$2:$D$2336,"Not Found")</f>
        <v>11.17</v>
      </c>
      <c r="E111" s="14" t="str">
        <f>_xlfn.XLOOKUP(A111,'Medical Examine'!$A$2:$A$2336,'Medical Examine'!$E$2:$E$2336,"Not Found")</f>
        <v>YES</v>
      </c>
      <c r="F111" s="14" t="str">
        <f>_xlfn.XLOOKUP(A111,'Medical Examine'!$A$2:$A$2336,'Medical Examine'!$F$2:$F$2336,"Not Found")</f>
        <v>NO</v>
      </c>
      <c r="G111" s="14" t="str">
        <f>_xlfn.XLOOKUP(A111,'Medical Examine'!$A$2:$A$2336,'Medical Examine'!$G$2:$G$2336,"Not Found")</f>
        <v>NO</v>
      </c>
      <c r="H111" s="14">
        <f>_xlfn.XLOOKUP(A111,'Medical Examine'!$A$2:$A$2336,'Medical Examine'!$H$2:$H$2336,"Not Found")</f>
        <v>1</v>
      </c>
      <c r="I111" s="14" t="str">
        <f>_xlfn.XLOOKUP(A111,'Medical Examine'!$A$2:$A$2336,'Medical Examine'!$I$2:$I$2336,"Not Found")</f>
        <v>YES</v>
      </c>
      <c r="J111" s="13" t="str">
        <f>_xlfn.XLOOKUP(A111,'Medical Examine'!$A$2:$A$2336,'Medical Examine'!$C$2:$C$2336,"Not Found")</f>
        <v>Obesity</v>
      </c>
      <c r="K111" s="13" t="str">
        <f t="shared" si="1"/>
        <v>Diabetic</v>
      </c>
      <c r="L111" s="15">
        <f>_xlfn.XLOOKUP(A111,'Hospitalisation Details'!$A$2:$A$2344,'Hospitalisation Details'!$E$2:$E$2344,"")</f>
        <v>27730</v>
      </c>
      <c r="M111" s="16">
        <f>_xlfn.XLOOKUP(A111,'Hospitalisation Details'!$A$2:$A$2344,'Hospitalisation Details'!$H$2:$H$2344,"")</f>
        <v>39963.120000000003</v>
      </c>
      <c r="N111" s="14" t="str">
        <f>_xlfn.XLOOKUP(A111,'Hospitalisation Details'!$A$2:$A$2344,'Hospitalisation Details'!$I$2:$I$2344,"")</f>
        <v>tier - 2</v>
      </c>
      <c r="O111" s="14" t="str">
        <f>_xlfn.XLOOKUP(A111,'Hospitalisation Details'!$A$2:$A$2344,'Hospitalisation Details'!$J$2:$J$2344,"")</f>
        <v>tier - 2</v>
      </c>
      <c r="P111" s="14" t="str">
        <f>_xlfn.XLOOKUP(A111,'Hospitalisation Details'!$A$2:$A$2344,'Hospitalisation Details'!$K$2:$K$2344,"")</f>
        <v>R1011</v>
      </c>
      <c r="Q111" s="14">
        <f>_xlfn.XLOOKUP(A111,'Hospitalisation Details'!$A$2:$A$2344,'Hospitalisation Details'!$F$2:$F$2344,"")</f>
        <v>47</v>
      </c>
    </row>
    <row r="112" spans="1:17">
      <c r="A112" s="12" t="s">
        <v>5052</v>
      </c>
      <c r="B112" s="13" t="str">
        <f>_xlfn.XLOOKUP(A112,'Customer Names'!$A$2:$A$2336,'Customer Names'!$C$2:$C$2336,"Not Found")</f>
        <v>Knox</v>
      </c>
      <c r="C112" s="13">
        <f>_xlfn.XLOOKUP(A112,'Medical Examine'!$A$2:$A$2336,'Medical Examine'!$B$2:$B$2336,"Not Found")</f>
        <v>37.07</v>
      </c>
      <c r="D112" s="13">
        <f>_xlfn.XLOOKUP(A112,'Medical Examine'!$A$2:$A$2336,'Medical Examine'!$D$2:$D$2336,"Not Found")</f>
        <v>6.14</v>
      </c>
      <c r="E112" s="14" t="str">
        <f>_xlfn.XLOOKUP(A112,'Medical Examine'!$A$2:$A$2336,'Medical Examine'!$E$2:$E$2336,"Not Found")</f>
        <v>YES</v>
      </c>
      <c r="F112" s="14" t="str">
        <f>_xlfn.XLOOKUP(A112,'Medical Examine'!$A$2:$A$2336,'Medical Examine'!$F$2:$F$2336,"Not Found")</f>
        <v>NO</v>
      </c>
      <c r="G112" s="14" t="str">
        <f>_xlfn.XLOOKUP(A112,'Medical Examine'!$A$2:$A$2336,'Medical Examine'!$G$2:$G$2336,"Not Found")</f>
        <v>NO</v>
      </c>
      <c r="H112" s="14">
        <f>_xlfn.XLOOKUP(A112,'Medical Examine'!$A$2:$A$2336,'Medical Examine'!$H$2:$H$2336,"Not Found")</f>
        <v>0</v>
      </c>
      <c r="I112" s="14" t="str">
        <f>_xlfn.XLOOKUP(A112,'Medical Examine'!$A$2:$A$2336,'Medical Examine'!$I$2:$I$2336,"Not Found")</f>
        <v>YES</v>
      </c>
      <c r="J112" s="13" t="str">
        <f>_xlfn.XLOOKUP(A112,'Medical Examine'!$A$2:$A$2336,'Medical Examine'!$C$2:$C$2336,"Not Found")</f>
        <v>Obesity</v>
      </c>
      <c r="K112" s="13" t="str">
        <f t="shared" si="1"/>
        <v>Prediabetic</v>
      </c>
      <c r="L112" s="15">
        <f>_xlfn.XLOOKUP(A112,'Hospitalisation Details'!$A$2:$A$2344,'Hospitalisation Details'!$E$2:$E$2344,"")</f>
        <v>31281</v>
      </c>
      <c r="M112" s="16">
        <f>_xlfn.XLOOKUP(A112,'Hospitalisation Details'!$A$2:$A$2344,'Hospitalisation Details'!$H$2:$H$2344,"")</f>
        <v>39871.699999999997</v>
      </c>
      <c r="N112" s="14" t="str">
        <f>_xlfn.XLOOKUP(A112,'Hospitalisation Details'!$A$2:$A$2344,'Hospitalisation Details'!$I$2:$I$2344,"")</f>
        <v>tier - 1</v>
      </c>
      <c r="O112" s="14" t="str">
        <f>_xlfn.XLOOKUP(A112,'Hospitalisation Details'!$A$2:$A$2344,'Hospitalisation Details'!$J$2:$J$2344,"")</f>
        <v>tier - 2</v>
      </c>
      <c r="P112" s="14" t="str">
        <f>_xlfn.XLOOKUP(A112,'Hospitalisation Details'!$A$2:$A$2344,'Hospitalisation Details'!$K$2:$K$2344,"")</f>
        <v>R1013</v>
      </c>
      <c r="Q112" s="14">
        <f>_xlfn.XLOOKUP(A112,'Hospitalisation Details'!$A$2:$A$2344,'Hospitalisation Details'!$F$2:$F$2344,"")</f>
        <v>37</v>
      </c>
    </row>
    <row r="113" spans="1:17">
      <c r="A113" s="12" t="s">
        <v>5055</v>
      </c>
      <c r="B113" s="13" t="str">
        <f>_xlfn.XLOOKUP(A113,'Customer Names'!$A$2:$A$2336,'Customer Names'!$C$2:$C$2336,"Not Found")</f>
        <v>Yianna</v>
      </c>
      <c r="C113" s="13">
        <f>_xlfn.XLOOKUP(A113,'Medical Examine'!$A$2:$A$2336,'Medical Examine'!$B$2:$B$2336,"Not Found")</f>
        <v>51.51</v>
      </c>
      <c r="D113" s="13">
        <f>_xlfn.XLOOKUP(A113,'Medical Examine'!$A$2:$A$2336,'Medical Examine'!$D$2:$D$2336,"Not Found")</f>
        <v>6.26</v>
      </c>
      <c r="E113" s="14" t="str">
        <f>_xlfn.XLOOKUP(A113,'Medical Examine'!$A$2:$A$2336,'Medical Examine'!$E$2:$E$2336,"Not Found")</f>
        <v>YES</v>
      </c>
      <c r="F113" s="14" t="str">
        <f>_xlfn.XLOOKUP(A113,'Medical Examine'!$A$2:$A$2336,'Medical Examine'!$F$2:$F$2336,"Not Found")</f>
        <v>NO</v>
      </c>
      <c r="G113" s="14" t="str">
        <f>_xlfn.XLOOKUP(A113,'Medical Examine'!$A$2:$A$2336,'Medical Examine'!$G$2:$G$2336,"Not Found")</f>
        <v>YES</v>
      </c>
      <c r="H113" s="14">
        <f>_xlfn.XLOOKUP(A113,'Medical Examine'!$A$2:$A$2336,'Medical Examine'!$H$2:$H$2336,"Not Found")</f>
        <v>1</v>
      </c>
      <c r="I113" s="14" t="str">
        <f>_xlfn.XLOOKUP(A113,'Medical Examine'!$A$2:$A$2336,'Medical Examine'!$I$2:$I$2336,"Not Found")</f>
        <v>YES</v>
      </c>
      <c r="J113" s="13" t="str">
        <f>_xlfn.XLOOKUP(A113,'Medical Examine'!$A$2:$A$2336,'Medical Examine'!$C$2:$C$2336,"Not Found")</f>
        <v>Obesity</v>
      </c>
      <c r="K113" s="13" t="str">
        <f t="shared" si="1"/>
        <v>Prediabetic</v>
      </c>
      <c r="L113" s="15">
        <f>_xlfn.XLOOKUP(A113,'Hospitalisation Details'!$A$2:$A$2344,'Hospitalisation Details'!$E$2:$E$2344,"")</f>
        <v>30468</v>
      </c>
      <c r="M113" s="16">
        <f>_xlfn.XLOOKUP(A113,'Hospitalisation Details'!$A$2:$A$2344,'Hospitalisation Details'!$H$2:$H$2344,"")</f>
        <v>39865.699999999997</v>
      </c>
      <c r="N113" s="14" t="str">
        <f>_xlfn.XLOOKUP(A113,'Hospitalisation Details'!$A$2:$A$2344,'Hospitalisation Details'!$I$2:$I$2344,"")</f>
        <v>tier - 2</v>
      </c>
      <c r="O113" s="14" t="str">
        <f>_xlfn.XLOOKUP(A113,'Hospitalisation Details'!$A$2:$A$2344,'Hospitalisation Details'!$J$2:$J$2344,"")</f>
        <v>tier - 2</v>
      </c>
      <c r="P113" s="14" t="str">
        <f>_xlfn.XLOOKUP(A113,'Hospitalisation Details'!$A$2:$A$2344,'Hospitalisation Details'!$K$2:$K$2344,"")</f>
        <v>R1011</v>
      </c>
      <c r="Q113" s="14">
        <f>_xlfn.XLOOKUP(A113,'Hospitalisation Details'!$A$2:$A$2344,'Hospitalisation Details'!$F$2:$F$2344,"")</f>
        <v>40</v>
      </c>
    </row>
    <row r="114" spans="1:17">
      <c r="A114" s="12" t="s">
        <v>5058</v>
      </c>
      <c r="B114" s="13" t="str">
        <f>_xlfn.XLOOKUP(A114,'Customer Names'!$A$2:$A$2336,'Customer Names'!$C$2:$C$2336,"Not Found")</f>
        <v>Roberta</v>
      </c>
      <c r="C114" s="13">
        <f>_xlfn.XLOOKUP(A114,'Medical Examine'!$A$2:$A$2336,'Medical Examine'!$B$2:$B$2336,"Not Found")</f>
        <v>34.799999999999997</v>
      </c>
      <c r="D114" s="13">
        <f>_xlfn.XLOOKUP(A114,'Medical Examine'!$A$2:$A$2336,'Medical Examine'!$D$2:$D$2336,"Not Found")</f>
        <v>4.72</v>
      </c>
      <c r="E114" s="14" t="str">
        <f>_xlfn.XLOOKUP(A114,'Medical Examine'!$A$2:$A$2336,'Medical Examine'!$E$2:$E$2336,"Not Found")</f>
        <v>YES</v>
      </c>
      <c r="F114" s="14" t="str">
        <f>_xlfn.XLOOKUP(A114,'Medical Examine'!$A$2:$A$2336,'Medical Examine'!$F$2:$F$2336,"Not Found")</f>
        <v>NO</v>
      </c>
      <c r="G114" s="14" t="str">
        <f>_xlfn.XLOOKUP(A114,'Medical Examine'!$A$2:$A$2336,'Medical Examine'!$G$2:$G$2336,"Not Found")</f>
        <v>NO</v>
      </c>
      <c r="H114" s="14">
        <f>_xlfn.XLOOKUP(A114,'Medical Examine'!$A$2:$A$2336,'Medical Examine'!$H$2:$H$2336,"Not Found")</f>
        <v>0</v>
      </c>
      <c r="I114" s="14" t="str">
        <f>_xlfn.XLOOKUP(A114,'Medical Examine'!$A$2:$A$2336,'Medical Examine'!$I$2:$I$2336,"Not Found")</f>
        <v>YES</v>
      </c>
      <c r="J114" s="13" t="str">
        <f>_xlfn.XLOOKUP(A114,'Medical Examine'!$A$2:$A$2336,'Medical Examine'!$C$2:$C$2336,"Not Found")</f>
        <v>Obesity</v>
      </c>
      <c r="K114" s="13" t="str">
        <f t="shared" si="1"/>
        <v>Normal</v>
      </c>
      <c r="L114" s="15">
        <f>_xlfn.XLOOKUP(A114,'Hospitalisation Details'!$A$2:$A$2344,'Hospitalisation Details'!$E$2:$E$2344,"")</f>
        <v>31245</v>
      </c>
      <c r="M114" s="16">
        <f>_xlfn.XLOOKUP(A114,'Hospitalisation Details'!$A$2:$A$2344,'Hospitalisation Details'!$H$2:$H$2344,"")</f>
        <v>39836.519999999997</v>
      </c>
      <c r="N114" s="14" t="str">
        <f>_xlfn.XLOOKUP(A114,'Hospitalisation Details'!$A$2:$A$2344,'Hospitalisation Details'!$I$2:$I$2344,"")</f>
        <v>tier - 2</v>
      </c>
      <c r="O114" s="14" t="str">
        <f>_xlfn.XLOOKUP(A114,'Hospitalisation Details'!$A$2:$A$2344,'Hospitalisation Details'!$J$2:$J$2344,"")</f>
        <v>tier - 1</v>
      </c>
      <c r="P114" s="14" t="str">
        <f>_xlfn.XLOOKUP(A114,'Hospitalisation Details'!$A$2:$A$2344,'Hospitalisation Details'!$K$2:$K$2344,"")</f>
        <v>R1011</v>
      </c>
      <c r="Q114" s="14">
        <f>_xlfn.XLOOKUP(A114,'Hospitalisation Details'!$A$2:$A$2344,'Hospitalisation Details'!$F$2:$F$2344,"")</f>
        <v>37</v>
      </c>
    </row>
    <row r="115" spans="1:17">
      <c r="A115" s="12" t="s">
        <v>5061</v>
      </c>
      <c r="B115" s="13" t="str">
        <f>_xlfn.XLOOKUP(A115,'Customer Names'!$A$2:$A$2336,'Customer Names'!$C$2:$C$2336,"Not Found")</f>
        <v>Benjamin P.</v>
      </c>
      <c r="C115" s="13">
        <f>_xlfn.XLOOKUP(A115,'Medical Examine'!$A$2:$A$2336,'Medical Examine'!$B$2:$B$2336,"Not Found")</f>
        <v>36.67</v>
      </c>
      <c r="D115" s="13">
        <f>_xlfn.XLOOKUP(A115,'Medical Examine'!$A$2:$A$2336,'Medical Examine'!$D$2:$D$2336,"Not Found")</f>
        <v>5.18</v>
      </c>
      <c r="E115" s="14" t="str">
        <f>_xlfn.XLOOKUP(A115,'Medical Examine'!$A$2:$A$2336,'Medical Examine'!$E$2:$E$2336,"Not Found")</f>
        <v>NO</v>
      </c>
      <c r="F115" s="14" t="str">
        <f>_xlfn.XLOOKUP(A115,'Medical Examine'!$A$2:$A$2336,'Medical Examine'!$F$2:$F$2336,"Not Found")</f>
        <v>NO</v>
      </c>
      <c r="G115" s="14" t="str">
        <f>_xlfn.XLOOKUP(A115,'Medical Examine'!$A$2:$A$2336,'Medical Examine'!$G$2:$G$2336,"Not Found")</f>
        <v>NO</v>
      </c>
      <c r="H115" s="14">
        <f>_xlfn.XLOOKUP(A115,'Medical Examine'!$A$2:$A$2336,'Medical Examine'!$H$2:$H$2336,"Not Found")</f>
        <v>1</v>
      </c>
      <c r="I115" s="14" t="str">
        <f>_xlfn.XLOOKUP(A115,'Medical Examine'!$A$2:$A$2336,'Medical Examine'!$I$2:$I$2336,"Not Found")</f>
        <v>YES</v>
      </c>
      <c r="J115" s="13" t="str">
        <f>_xlfn.XLOOKUP(A115,'Medical Examine'!$A$2:$A$2336,'Medical Examine'!$C$2:$C$2336,"Not Found")</f>
        <v>Obesity</v>
      </c>
      <c r="K115" s="13" t="str">
        <f t="shared" si="1"/>
        <v>Normal</v>
      </c>
      <c r="L115" s="15">
        <f>_xlfn.XLOOKUP(A115,'Hospitalisation Details'!$A$2:$A$2344,'Hospitalisation Details'!$E$2:$E$2344,"")</f>
        <v>31982</v>
      </c>
      <c r="M115" s="16">
        <f>_xlfn.XLOOKUP(A115,'Hospitalisation Details'!$A$2:$A$2344,'Hospitalisation Details'!$H$2:$H$2344,"")</f>
        <v>39774.28</v>
      </c>
      <c r="N115" s="14" t="str">
        <f>_xlfn.XLOOKUP(A115,'Hospitalisation Details'!$A$2:$A$2344,'Hospitalisation Details'!$I$2:$I$2344,"")</f>
        <v>tier - 1</v>
      </c>
      <c r="O115" s="14" t="str">
        <f>_xlfn.XLOOKUP(A115,'Hospitalisation Details'!$A$2:$A$2344,'Hospitalisation Details'!$J$2:$J$2344,"")</f>
        <v>tier - 1</v>
      </c>
      <c r="P115" s="14" t="str">
        <f>_xlfn.XLOOKUP(A115,'Hospitalisation Details'!$A$2:$A$2344,'Hospitalisation Details'!$K$2:$K$2344,"")</f>
        <v>R1014</v>
      </c>
      <c r="Q115" s="14">
        <f>_xlfn.XLOOKUP(A115,'Hospitalisation Details'!$A$2:$A$2344,'Hospitalisation Details'!$F$2:$F$2344,"")</f>
        <v>35</v>
      </c>
    </row>
    <row r="116" spans="1:17">
      <c r="A116" s="12" t="s">
        <v>5064</v>
      </c>
      <c r="B116" s="13" t="str">
        <f>_xlfn.XLOOKUP(A116,'Customer Names'!$A$2:$A$2336,'Customer Names'!$C$2:$C$2336,"Not Found")</f>
        <v>Craig</v>
      </c>
      <c r="C116" s="13">
        <f>_xlfn.XLOOKUP(A116,'Medical Examine'!$A$2:$A$2336,'Medical Examine'!$B$2:$B$2336,"Not Found")</f>
        <v>30.9</v>
      </c>
      <c r="D116" s="13">
        <f>_xlfn.XLOOKUP(A116,'Medical Examine'!$A$2:$A$2336,'Medical Examine'!$D$2:$D$2336,"Not Found")</f>
        <v>9.4</v>
      </c>
      <c r="E116" s="14" t="str">
        <f>_xlfn.XLOOKUP(A116,'Medical Examine'!$A$2:$A$2336,'Medical Examine'!$E$2:$E$2336,"Not Found")</f>
        <v>NO</v>
      </c>
      <c r="F116" s="14" t="str">
        <f>_xlfn.XLOOKUP(A116,'Medical Examine'!$A$2:$A$2336,'Medical Examine'!$F$2:$F$2336,"Not Found")</f>
        <v>NO</v>
      </c>
      <c r="G116" s="14" t="str">
        <f>_xlfn.XLOOKUP(A116,'Medical Examine'!$A$2:$A$2336,'Medical Examine'!$G$2:$G$2336,"Not Found")</f>
        <v>NO</v>
      </c>
      <c r="H116" s="14">
        <f>_xlfn.XLOOKUP(A116,'Medical Examine'!$A$2:$A$2336,'Medical Examine'!$H$2:$H$2336,"Not Found")</f>
        <v>2</v>
      </c>
      <c r="I116" s="14" t="str">
        <f>_xlfn.XLOOKUP(A116,'Medical Examine'!$A$2:$A$2336,'Medical Examine'!$I$2:$I$2336,"Not Found")</f>
        <v>YES</v>
      </c>
      <c r="J116" s="13" t="str">
        <f>_xlfn.XLOOKUP(A116,'Medical Examine'!$A$2:$A$2336,'Medical Examine'!$C$2:$C$2336,"Not Found")</f>
        <v>Obesity</v>
      </c>
      <c r="K116" s="13" t="str">
        <f t="shared" si="1"/>
        <v>Diabetic</v>
      </c>
      <c r="L116" s="15">
        <f>_xlfn.XLOOKUP(A116,'Hospitalisation Details'!$A$2:$A$2344,'Hospitalisation Details'!$E$2:$E$2344,"")</f>
        <v>27015</v>
      </c>
      <c r="M116" s="16">
        <f>_xlfn.XLOOKUP(A116,'Hospitalisation Details'!$A$2:$A$2344,'Hospitalisation Details'!$H$2:$H$2344,"")</f>
        <v>39727.61</v>
      </c>
      <c r="N116" s="14" t="str">
        <f>_xlfn.XLOOKUP(A116,'Hospitalisation Details'!$A$2:$A$2344,'Hospitalisation Details'!$I$2:$I$2344,"")</f>
        <v>tier - 1</v>
      </c>
      <c r="O116" s="14" t="str">
        <f>_xlfn.XLOOKUP(A116,'Hospitalisation Details'!$A$2:$A$2344,'Hospitalisation Details'!$J$2:$J$2344,"")</f>
        <v>tier - 2</v>
      </c>
      <c r="P116" s="14" t="str">
        <f>_xlfn.XLOOKUP(A116,'Hospitalisation Details'!$A$2:$A$2344,'Hospitalisation Details'!$K$2:$K$2344,"")</f>
        <v>R1011</v>
      </c>
      <c r="Q116" s="14">
        <f>_xlfn.XLOOKUP(A116,'Hospitalisation Details'!$A$2:$A$2344,'Hospitalisation Details'!$F$2:$F$2344,"")</f>
        <v>49</v>
      </c>
    </row>
    <row r="117" spans="1:17">
      <c r="A117" s="12" t="s">
        <v>5067</v>
      </c>
      <c r="B117" s="13" t="str">
        <f>_xlfn.XLOOKUP(A117,'Customer Names'!$A$2:$A$2336,'Customer Names'!$C$2:$C$2336,"Not Found")</f>
        <v>Ann</v>
      </c>
      <c r="C117" s="13">
        <f>_xlfn.XLOOKUP(A117,'Medical Examine'!$A$2:$A$2336,'Medical Examine'!$B$2:$B$2336,"Not Found")</f>
        <v>30.495000000000001</v>
      </c>
      <c r="D117" s="13">
        <f>_xlfn.XLOOKUP(A117,'Medical Examine'!$A$2:$A$2336,'Medical Examine'!$D$2:$D$2336,"Not Found")</f>
        <v>6.29</v>
      </c>
      <c r="E117" s="14" t="str">
        <f>_xlfn.XLOOKUP(A117,'Medical Examine'!$A$2:$A$2336,'Medical Examine'!$E$2:$E$2336,"Not Found")</f>
        <v>NO</v>
      </c>
      <c r="F117" s="14" t="str">
        <f>_xlfn.XLOOKUP(A117,'Medical Examine'!$A$2:$A$2336,'Medical Examine'!$F$2:$F$2336,"Not Found")</f>
        <v>NO</v>
      </c>
      <c r="G117" s="14" t="str">
        <f>_xlfn.XLOOKUP(A117,'Medical Examine'!$A$2:$A$2336,'Medical Examine'!$G$2:$G$2336,"Not Found")</f>
        <v>NO</v>
      </c>
      <c r="H117" s="14">
        <f>_xlfn.XLOOKUP(A117,'Medical Examine'!$A$2:$A$2336,'Medical Examine'!$H$2:$H$2336,"Not Found")</f>
        <v>0</v>
      </c>
      <c r="I117" s="14" t="str">
        <f>_xlfn.XLOOKUP(A117,'Medical Examine'!$A$2:$A$2336,'Medical Examine'!$I$2:$I$2336,"Not Found")</f>
        <v>YES</v>
      </c>
      <c r="J117" s="13" t="str">
        <f>_xlfn.XLOOKUP(A117,'Medical Examine'!$A$2:$A$2336,'Medical Examine'!$C$2:$C$2336,"Not Found")</f>
        <v>Obesity</v>
      </c>
      <c r="K117" s="13" t="str">
        <f t="shared" si="1"/>
        <v>Prediabetic</v>
      </c>
      <c r="L117" s="15">
        <f>_xlfn.XLOOKUP(A117,'Hospitalisation Details'!$A$2:$A$2344,'Hospitalisation Details'!$E$2:$E$2344,"")</f>
        <v>28349</v>
      </c>
      <c r="M117" s="16">
        <f>_xlfn.XLOOKUP(A117,'Hospitalisation Details'!$A$2:$A$2344,'Hospitalisation Details'!$H$2:$H$2344,"")</f>
        <v>39725.519999999997</v>
      </c>
      <c r="N117" s="14" t="str">
        <f>_xlfn.XLOOKUP(A117,'Hospitalisation Details'!$A$2:$A$2344,'Hospitalisation Details'!$I$2:$I$2344,"")</f>
        <v>tier - 2</v>
      </c>
      <c r="O117" s="14" t="str">
        <f>_xlfn.XLOOKUP(A117,'Hospitalisation Details'!$A$2:$A$2344,'Hospitalisation Details'!$J$2:$J$2344,"")</f>
        <v>tier - 1</v>
      </c>
      <c r="P117" s="14" t="str">
        <f>_xlfn.XLOOKUP(A117,'Hospitalisation Details'!$A$2:$A$2344,'Hospitalisation Details'!$K$2:$K$2344,"")</f>
        <v>R1012</v>
      </c>
      <c r="Q117" s="14">
        <f>_xlfn.XLOOKUP(A117,'Hospitalisation Details'!$A$2:$A$2344,'Hospitalisation Details'!$F$2:$F$2344,"")</f>
        <v>45</v>
      </c>
    </row>
    <row r="118" spans="1:17">
      <c r="A118" s="12" t="s">
        <v>5070</v>
      </c>
      <c r="B118" s="13" t="str">
        <f>_xlfn.XLOOKUP(A118,'Customer Names'!$A$2:$A$2336,'Customer Names'!$C$2:$C$2336,"Not Found")</f>
        <v>Jamie P</v>
      </c>
      <c r="C118" s="13">
        <f>_xlfn.XLOOKUP(A118,'Medical Examine'!$A$2:$A$2336,'Medical Examine'!$B$2:$B$2336,"Not Found")</f>
        <v>44.88</v>
      </c>
      <c r="D118" s="13">
        <f>_xlfn.XLOOKUP(A118,'Medical Examine'!$A$2:$A$2336,'Medical Examine'!$D$2:$D$2336,"Not Found")</f>
        <v>6.04</v>
      </c>
      <c r="E118" s="14" t="str">
        <f>_xlfn.XLOOKUP(A118,'Medical Examine'!$A$2:$A$2336,'Medical Examine'!$E$2:$E$2336,"Not Found")</f>
        <v>NO</v>
      </c>
      <c r="F118" s="14" t="str">
        <f>_xlfn.XLOOKUP(A118,'Medical Examine'!$A$2:$A$2336,'Medical Examine'!$F$2:$F$2336,"Not Found")</f>
        <v>NO</v>
      </c>
      <c r="G118" s="14" t="str">
        <f>_xlfn.XLOOKUP(A118,'Medical Examine'!$A$2:$A$2336,'Medical Examine'!$G$2:$G$2336,"Not Found")</f>
        <v>YES</v>
      </c>
      <c r="H118" s="14">
        <f>_xlfn.XLOOKUP(A118,'Medical Examine'!$A$2:$A$2336,'Medical Examine'!$H$2:$H$2336,"Not Found")</f>
        <v>1</v>
      </c>
      <c r="I118" s="14" t="str">
        <f>_xlfn.XLOOKUP(A118,'Medical Examine'!$A$2:$A$2336,'Medical Examine'!$I$2:$I$2336,"Not Found")</f>
        <v>YES</v>
      </c>
      <c r="J118" s="13" t="str">
        <f>_xlfn.XLOOKUP(A118,'Medical Examine'!$A$2:$A$2336,'Medical Examine'!$C$2:$C$2336,"Not Found")</f>
        <v>Obesity</v>
      </c>
      <c r="K118" s="13" t="str">
        <f t="shared" si="1"/>
        <v>Prediabetic</v>
      </c>
      <c r="L118" s="15">
        <f>_xlfn.XLOOKUP(A118,'Hospitalisation Details'!$A$2:$A$2344,'Hospitalisation Details'!$E$2:$E$2344,"")</f>
        <v>37818</v>
      </c>
      <c r="M118" s="16">
        <f>_xlfn.XLOOKUP(A118,'Hospitalisation Details'!$A$2:$A$2344,'Hospitalisation Details'!$H$2:$H$2344,"")</f>
        <v>39722.75</v>
      </c>
      <c r="N118" s="14" t="str">
        <f>_xlfn.XLOOKUP(A118,'Hospitalisation Details'!$A$2:$A$2344,'Hospitalisation Details'!$I$2:$I$2344,"")</f>
        <v>tier - 1</v>
      </c>
      <c r="O118" s="14" t="str">
        <f>_xlfn.XLOOKUP(A118,'Hospitalisation Details'!$A$2:$A$2344,'Hospitalisation Details'!$J$2:$J$2344,"")</f>
        <v>tier - 1</v>
      </c>
      <c r="P118" s="14" t="str">
        <f>_xlfn.XLOOKUP(A118,'Hospitalisation Details'!$A$2:$A$2344,'Hospitalisation Details'!$K$2:$K$2344,"")</f>
        <v>R1013</v>
      </c>
      <c r="Q118" s="14">
        <f>_xlfn.XLOOKUP(A118,'Hospitalisation Details'!$A$2:$A$2344,'Hospitalisation Details'!$F$2:$F$2344,"")</f>
        <v>19</v>
      </c>
    </row>
    <row r="119" spans="1:17">
      <c r="A119" s="12" t="s">
        <v>5073</v>
      </c>
      <c r="B119" s="13" t="str">
        <f>_xlfn.XLOOKUP(A119,'Customer Names'!$A$2:$A$2336,'Customer Names'!$C$2:$C$2336,"Not Found")</f>
        <v>John</v>
      </c>
      <c r="C119" s="13">
        <f>_xlfn.XLOOKUP(A119,'Medical Examine'!$A$2:$A$2336,'Medical Examine'!$B$2:$B$2336,"Not Found")</f>
        <v>44.32</v>
      </c>
      <c r="D119" s="13">
        <f>_xlfn.XLOOKUP(A119,'Medical Examine'!$A$2:$A$2336,'Medical Examine'!$D$2:$D$2336,"Not Found")</f>
        <v>10.55</v>
      </c>
      <c r="E119" s="14" t="str">
        <f>_xlfn.XLOOKUP(A119,'Medical Examine'!$A$2:$A$2336,'Medical Examine'!$E$2:$E$2336,"Not Found")</f>
        <v>NO</v>
      </c>
      <c r="F119" s="14" t="str">
        <f>_xlfn.XLOOKUP(A119,'Medical Examine'!$A$2:$A$2336,'Medical Examine'!$F$2:$F$2336,"Not Found")</f>
        <v>NO</v>
      </c>
      <c r="G119" s="14" t="str">
        <f>_xlfn.XLOOKUP(A119,'Medical Examine'!$A$2:$A$2336,'Medical Examine'!$G$2:$G$2336,"Not Found")</f>
        <v>NO</v>
      </c>
      <c r="H119" s="14">
        <f>_xlfn.XLOOKUP(A119,'Medical Examine'!$A$2:$A$2336,'Medical Examine'!$H$2:$H$2336,"Not Found")</f>
        <v>0</v>
      </c>
      <c r="I119" s="14" t="str">
        <f>_xlfn.XLOOKUP(A119,'Medical Examine'!$A$2:$A$2336,'Medical Examine'!$I$2:$I$2336,"Not Found")</f>
        <v>YES</v>
      </c>
      <c r="J119" s="13" t="str">
        <f>_xlfn.XLOOKUP(A119,'Medical Examine'!$A$2:$A$2336,'Medical Examine'!$C$2:$C$2336,"Not Found")</f>
        <v>Obesity</v>
      </c>
      <c r="K119" s="13" t="str">
        <f t="shared" si="1"/>
        <v>Diabetic</v>
      </c>
      <c r="L119" s="15">
        <f>_xlfn.XLOOKUP(A119,'Hospitalisation Details'!$A$2:$A$2344,'Hospitalisation Details'!$E$2:$E$2344,"")</f>
        <v>25110</v>
      </c>
      <c r="M119" s="16">
        <f>_xlfn.XLOOKUP(A119,'Hospitalisation Details'!$A$2:$A$2344,'Hospitalisation Details'!$H$2:$H$2344,"")</f>
        <v>39721.93</v>
      </c>
      <c r="N119" s="14" t="str">
        <f>_xlfn.XLOOKUP(A119,'Hospitalisation Details'!$A$2:$A$2344,'Hospitalisation Details'!$I$2:$I$2344,"")</f>
        <v>tier - 2</v>
      </c>
      <c r="O119" s="14" t="str">
        <f>_xlfn.XLOOKUP(A119,'Hospitalisation Details'!$A$2:$A$2344,'Hospitalisation Details'!$J$2:$J$2344,"")</f>
        <v>tier - 2</v>
      </c>
      <c r="P119" s="14" t="str">
        <f>_xlfn.XLOOKUP(A119,'Hospitalisation Details'!$A$2:$A$2344,'Hospitalisation Details'!$K$2:$K$2344,"")</f>
        <v>R1011</v>
      </c>
      <c r="Q119" s="14">
        <f>_xlfn.XLOOKUP(A119,'Hospitalisation Details'!$A$2:$A$2344,'Hospitalisation Details'!$F$2:$F$2344,"")</f>
        <v>54</v>
      </c>
    </row>
    <row r="120" spans="1:17">
      <c r="A120" s="12" t="s">
        <v>5075</v>
      </c>
      <c r="B120" s="13" t="str">
        <f>_xlfn.XLOOKUP(A120,'Customer Names'!$A$2:$A$2336,'Customer Names'!$C$2:$C$2336,"Not Found")</f>
        <v>Charlie</v>
      </c>
      <c r="C120" s="13">
        <f>_xlfn.XLOOKUP(A120,'Medical Examine'!$A$2:$A$2336,'Medical Examine'!$B$2:$B$2336,"Not Found")</f>
        <v>46.39</v>
      </c>
      <c r="D120" s="13">
        <f>_xlfn.XLOOKUP(A120,'Medical Examine'!$A$2:$A$2336,'Medical Examine'!$D$2:$D$2336,"Not Found")</f>
        <v>5.09</v>
      </c>
      <c r="E120" s="14" t="str">
        <f>_xlfn.XLOOKUP(A120,'Medical Examine'!$A$2:$A$2336,'Medical Examine'!$E$2:$E$2336,"Not Found")</f>
        <v>NO</v>
      </c>
      <c r="F120" s="14" t="str">
        <f>_xlfn.XLOOKUP(A120,'Medical Examine'!$A$2:$A$2336,'Medical Examine'!$F$2:$F$2336,"Not Found")</f>
        <v>NO</v>
      </c>
      <c r="G120" s="14" t="str">
        <f>_xlfn.XLOOKUP(A120,'Medical Examine'!$A$2:$A$2336,'Medical Examine'!$G$2:$G$2336,"Not Found")</f>
        <v>NO</v>
      </c>
      <c r="H120" s="14">
        <f>_xlfn.XLOOKUP(A120,'Medical Examine'!$A$2:$A$2336,'Medical Examine'!$H$2:$H$2336,"Not Found")</f>
        <v>0</v>
      </c>
      <c r="I120" s="14" t="str">
        <f>_xlfn.XLOOKUP(A120,'Medical Examine'!$A$2:$A$2336,'Medical Examine'!$I$2:$I$2336,"Not Found")</f>
        <v>YES</v>
      </c>
      <c r="J120" s="13" t="str">
        <f>_xlfn.XLOOKUP(A120,'Medical Examine'!$A$2:$A$2336,'Medical Examine'!$C$2:$C$2336,"Not Found")</f>
        <v>Obesity</v>
      </c>
      <c r="K120" s="13" t="str">
        <f t="shared" si="1"/>
        <v>Normal</v>
      </c>
      <c r="L120" s="15">
        <f>_xlfn.XLOOKUP(A120,'Hospitalisation Details'!$A$2:$A$2344,'Hospitalisation Details'!$E$2:$E$2344,"")</f>
        <v>28476</v>
      </c>
      <c r="M120" s="16">
        <f>_xlfn.XLOOKUP(A120,'Hospitalisation Details'!$A$2:$A$2344,'Hospitalisation Details'!$H$2:$H$2344,"")</f>
        <v>39670.44</v>
      </c>
      <c r="N120" s="14" t="str">
        <f>_xlfn.XLOOKUP(A120,'Hospitalisation Details'!$A$2:$A$2344,'Hospitalisation Details'!$I$2:$I$2344,"")</f>
        <v>tier - 2</v>
      </c>
      <c r="O120" s="14" t="str">
        <f>_xlfn.XLOOKUP(A120,'Hospitalisation Details'!$A$2:$A$2344,'Hospitalisation Details'!$J$2:$J$2344,"")</f>
        <v>tier - 1</v>
      </c>
      <c r="P120" s="14" t="str">
        <f>_xlfn.XLOOKUP(A120,'Hospitalisation Details'!$A$2:$A$2344,'Hospitalisation Details'!$K$2:$K$2344,"")</f>
        <v>R1012</v>
      </c>
      <c r="Q120" s="14">
        <f>_xlfn.XLOOKUP(A120,'Hospitalisation Details'!$A$2:$A$2344,'Hospitalisation Details'!$F$2:$F$2344,"")</f>
        <v>45</v>
      </c>
    </row>
    <row r="121" spans="1:17">
      <c r="A121" s="12" t="s">
        <v>5078</v>
      </c>
      <c r="B121" s="13" t="str">
        <f>_xlfn.XLOOKUP(A121,'Customer Names'!$A$2:$A$2336,'Customer Names'!$C$2:$C$2336,"Not Found")</f>
        <v>Meb</v>
      </c>
      <c r="C121" s="13">
        <f>_xlfn.XLOOKUP(A121,'Medical Examine'!$A$2:$A$2336,'Medical Examine'!$B$2:$B$2336,"Not Found")</f>
        <v>42.13</v>
      </c>
      <c r="D121" s="13">
        <f>_xlfn.XLOOKUP(A121,'Medical Examine'!$A$2:$A$2336,'Medical Examine'!$D$2:$D$2336,"Not Found")</f>
        <v>5.2</v>
      </c>
      <c r="E121" s="14" t="str">
        <f>_xlfn.XLOOKUP(A121,'Medical Examine'!$A$2:$A$2336,'Medical Examine'!$E$2:$E$2336,"Not Found")</f>
        <v>YES</v>
      </c>
      <c r="F121" s="14" t="str">
        <f>_xlfn.XLOOKUP(A121,'Medical Examine'!$A$2:$A$2336,'Medical Examine'!$F$2:$F$2336,"Not Found")</f>
        <v>NO</v>
      </c>
      <c r="G121" s="14" t="str">
        <f>_xlfn.XLOOKUP(A121,'Medical Examine'!$A$2:$A$2336,'Medical Examine'!$G$2:$G$2336,"Not Found")</f>
        <v>NO</v>
      </c>
      <c r="H121" s="14">
        <f>_xlfn.XLOOKUP(A121,'Medical Examine'!$A$2:$A$2336,'Medical Examine'!$H$2:$H$2336,"Not Found")</f>
        <v>1</v>
      </c>
      <c r="I121" s="14" t="str">
        <f>_xlfn.XLOOKUP(A121,'Medical Examine'!$A$2:$A$2336,'Medical Examine'!$I$2:$I$2336,"Not Found")</f>
        <v>YES</v>
      </c>
      <c r="J121" s="13" t="str">
        <f>_xlfn.XLOOKUP(A121,'Medical Examine'!$A$2:$A$2336,'Medical Examine'!$C$2:$C$2336,"Not Found")</f>
        <v>Obesity</v>
      </c>
      <c r="K121" s="13" t="str">
        <f t="shared" si="1"/>
        <v>Normal</v>
      </c>
      <c r="L121" s="15">
        <f>_xlfn.XLOOKUP(A121,'Hospitalisation Details'!$A$2:$A$2344,'Hospitalisation Details'!$E$2:$E$2344,"")</f>
        <v>34918</v>
      </c>
      <c r="M121" s="16">
        <f>_xlfn.XLOOKUP(A121,'Hospitalisation Details'!$A$2:$A$2344,'Hospitalisation Details'!$H$2:$H$2344,"")</f>
        <v>39611.760000000002</v>
      </c>
      <c r="N121" s="14" t="str">
        <f>_xlfn.XLOOKUP(A121,'Hospitalisation Details'!$A$2:$A$2344,'Hospitalisation Details'!$I$2:$I$2344,"")</f>
        <v>tier - 1</v>
      </c>
      <c r="O121" s="14" t="str">
        <f>_xlfn.XLOOKUP(A121,'Hospitalisation Details'!$A$2:$A$2344,'Hospitalisation Details'!$J$2:$J$2344,"")</f>
        <v>tier - 3</v>
      </c>
      <c r="P121" s="14" t="str">
        <f>_xlfn.XLOOKUP(A121,'Hospitalisation Details'!$A$2:$A$2344,'Hospitalisation Details'!$K$2:$K$2344,"")</f>
        <v>R1013</v>
      </c>
      <c r="Q121" s="14">
        <f>_xlfn.XLOOKUP(A121,'Hospitalisation Details'!$A$2:$A$2344,'Hospitalisation Details'!$F$2:$F$2344,"")</f>
        <v>27</v>
      </c>
    </row>
    <row r="122" spans="1:17">
      <c r="A122" s="12" t="s">
        <v>5081</v>
      </c>
      <c r="B122" s="13" t="str">
        <f>_xlfn.XLOOKUP(A122,'Customer Names'!$A$2:$A$2336,'Customer Names'!$C$2:$C$2336,"Not Found")</f>
        <v>Aaqib L.</v>
      </c>
      <c r="C122" s="13">
        <f>_xlfn.XLOOKUP(A122,'Medical Examine'!$A$2:$A$2336,'Medical Examine'!$B$2:$B$2336,"Not Found")</f>
        <v>30.78</v>
      </c>
      <c r="D122" s="13">
        <f>_xlfn.XLOOKUP(A122,'Medical Examine'!$A$2:$A$2336,'Medical Examine'!$D$2:$D$2336,"Not Found")</f>
        <v>8.4499999999999993</v>
      </c>
      <c r="E122" s="14" t="str">
        <f>_xlfn.XLOOKUP(A122,'Medical Examine'!$A$2:$A$2336,'Medical Examine'!$E$2:$E$2336,"Not Found")</f>
        <v>YES</v>
      </c>
      <c r="F122" s="14" t="str">
        <f>_xlfn.XLOOKUP(A122,'Medical Examine'!$A$2:$A$2336,'Medical Examine'!$F$2:$F$2336,"Not Found")</f>
        <v>NO</v>
      </c>
      <c r="G122" s="14" t="str">
        <f>_xlfn.XLOOKUP(A122,'Medical Examine'!$A$2:$A$2336,'Medical Examine'!$G$2:$G$2336,"Not Found")</f>
        <v>NO</v>
      </c>
      <c r="H122" s="14">
        <f>_xlfn.XLOOKUP(A122,'Medical Examine'!$A$2:$A$2336,'Medical Examine'!$H$2:$H$2336,"Not Found")</f>
        <v>0</v>
      </c>
      <c r="I122" s="14" t="str">
        <f>_xlfn.XLOOKUP(A122,'Medical Examine'!$A$2:$A$2336,'Medical Examine'!$I$2:$I$2336,"Not Found")</f>
        <v>YES</v>
      </c>
      <c r="J122" s="13" t="str">
        <f>_xlfn.XLOOKUP(A122,'Medical Examine'!$A$2:$A$2336,'Medical Examine'!$C$2:$C$2336,"Not Found")</f>
        <v>Obesity</v>
      </c>
      <c r="K122" s="13" t="str">
        <f t="shared" si="1"/>
        <v>Diabetic</v>
      </c>
      <c r="L122" s="15">
        <f>_xlfn.XLOOKUP(A122,'Hospitalisation Details'!$A$2:$A$2344,'Hospitalisation Details'!$E$2:$E$2344,"")</f>
        <v>29772</v>
      </c>
      <c r="M122" s="16">
        <f>_xlfn.XLOOKUP(A122,'Hospitalisation Details'!$A$2:$A$2344,'Hospitalisation Details'!$H$2:$H$2344,"")</f>
        <v>39597.410000000003</v>
      </c>
      <c r="N122" s="14" t="str">
        <f>_xlfn.XLOOKUP(A122,'Hospitalisation Details'!$A$2:$A$2344,'Hospitalisation Details'!$I$2:$I$2344,"")</f>
        <v>tier - 1</v>
      </c>
      <c r="O122" s="14" t="str">
        <f>_xlfn.XLOOKUP(A122,'Hospitalisation Details'!$A$2:$A$2344,'Hospitalisation Details'!$J$2:$J$2344,"")</f>
        <v>tier - 2</v>
      </c>
      <c r="P122" s="14" t="str">
        <f>_xlfn.XLOOKUP(A122,'Hospitalisation Details'!$A$2:$A$2344,'Hospitalisation Details'!$K$2:$K$2344,"")</f>
        <v>R1017</v>
      </c>
      <c r="Q122" s="14">
        <f>_xlfn.XLOOKUP(A122,'Hospitalisation Details'!$A$2:$A$2344,'Hospitalisation Details'!$F$2:$F$2344,"")</f>
        <v>41</v>
      </c>
    </row>
    <row r="123" spans="1:17">
      <c r="A123" s="12" t="s">
        <v>5084</v>
      </c>
      <c r="B123" s="13" t="str">
        <f>_xlfn.XLOOKUP(A123,'Customer Names'!$A$2:$A$2336,'Customer Names'!$C$2:$C$2336,"Not Found")</f>
        <v>Craig A.</v>
      </c>
      <c r="C123" s="13">
        <f>_xlfn.XLOOKUP(A123,'Medical Examine'!$A$2:$A$2336,'Medical Examine'!$B$2:$B$2336,"Not Found")</f>
        <v>31.35</v>
      </c>
      <c r="D123" s="13">
        <f>_xlfn.XLOOKUP(A123,'Medical Examine'!$A$2:$A$2336,'Medical Examine'!$D$2:$D$2336,"Not Found")</f>
        <v>9.5399999999999991</v>
      </c>
      <c r="E123" s="14" t="str">
        <f>_xlfn.XLOOKUP(A123,'Medical Examine'!$A$2:$A$2336,'Medical Examine'!$E$2:$E$2336,"Not Found")</f>
        <v>NO</v>
      </c>
      <c r="F123" s="14" t="str">
        <f>_xlfn.XLOOKUP(A123,'Medical Examine'!$A$2:$A$2336,'Medical Examine'!$F$2:$F$2336,"Not Found")</f>
        <v>NO</v>
      </c>
      <c r="G123" s="14" t="str">
        <f>_xlfn.XLOOKUP(A123,'Medical Examine'!$A$2:$A$2336,'Medical Examine'!$G$2:$G$2336,"Not Found")</f>
        <v>NO</v>
      </c>
      <c r="H123" s="14">
        <f>_xlfn.XLOOKUP(A123,'Medical Examine'!$A$2:$A$2336,'Medical Examine'!$H$2:$H$2336,"Not Found")</f>
        <v>0</v>
      </c>
      <c r="I123" s="14" t="str">
        <f>_xlfn.XLOOKUP(A123,'Medical Examine'!$A$2:$A$2336,'Medical Examine'!$I$2:$I$2336,"Not Found")</f>
        <v>YES</v>
      </c>
      <c r="J123" s="13" t="str">
        <f>_xlfn.XLOOKUP(A123,'Medical Examine'!$A$2:$A$2336,'Medical Examine'!$C$2:$C$2336,"Not Found")</f>
        <v>Obesity</v>
      </c>
      <c r="K123" s="13" t="str">
        <f t="shared" si="1"/>
        <v>Diabetic</v>
      </c>
      <c r="L123" s="15">
        <f>_xlfn.XLOOKUP(A123,'Hospitalisation Details'!$A$2:$A$2344,'Hospitalisation Details'!$E$2:$E$2344,"")</f>
        <v>28683</v>
      </c>
      <c r="M123" s="16">
        <f>_xlfn.XLOOKUP(A123,'Hospitalisation Details'!$A$2:$A$2344,'Hospitalisation Details'!$H$2:$H$2344,"")</f>
        <v>39556.49</v>
      </c>
      <c r="N123" s="14" t="str">
        <f>_xlfn.XLOOKUP(A123,'Hospitalisation Details'!$A$2:$A$2344,'Hospitalisation Details'!$I$2:$I$2344,"")</f>
        <v>tier - 1</v>
      </c>
      <c r="O123" s="14" t="str">
        <f>_xlfn.XLOOKUP(A123,'Hospitalisation Details'!$A$2:$A$2344,'Hospitalisation Details'!$J$2:$J$2344,"")</f>
        <v>tier - 2</v>
      </c>
      <c r="P123" s="14" t="str">
        <f>_xlfn.XLOOKUP(A123,'Hospitalisation Details'!$A$2:$A$2344,'Hospitalisation Details'!$K$2:$K$2344,"")</f>
        <v>R1015</v>
      </c>
      <c r="Q123" s="14">
        <f>_xlfn.XLOOKUP(A123,'Hospitalisation Details'!$A$2:$A$2344,'Hospitalisation Details'!$F$2:$F$2344,"")</f>
        <v>44</v>
      </c>
    </row>
    <row r="124" spans="1:17">
      <c r="A124" s="12" t="s">
        <v>5087</v>
      </c>
      <c r="B124" s="13" t="str">
        <f>_xlfn.XLOOKUP(A124,'Customer Names'!$A$2:$A$2336,'Customer Names'!$C$2:$C$2336,"Not Found")</f>
        <v>Meredith</v>
      </c>
      <c r="C124" s="13">
        <f>_xlfn.XLOOKUP(A124,'Medical Examine'!$A$2:$A$2336,'Medical Examine'!$B$2:$B$2336,"Not Found")</f>
        <v>41.46</v>
      </c>
      <c r="D124" s="13">
        <f>_xlfn.XLOOKUP(A124,'Medical Examine'!$A$2:$A$2336,'Medical Examine'!$D$2:$D$2336,"Not Found")</f>
        <v>4.99</v>
      </c>
      <c r="E124" s="14" t="str">
        <f>_xlfn.XLOOKUP(A124,'Medical Examine'!$A$2:$A$2336,'Medical Examine'!$E$2:$E$2336,"Not Found")</f>
        <v>YES</v>
      </c>
      <c r="F124" s="14" t="str">
        <f>_xlfn.XLOOKUP(A124,'Medical Examine'!$A$2:$A$2336,'Medical Examine'!$F$2:$F$2336,"Not Found")</f>
        <v>NO</v>
      </c>
      <c r="G124" s="14" t="str">
        <f>_xlfn.XLOOKUP(A124,'Medical Examine'!$A$2:$A$2336,'Medical Examine'!$G$2:$G$2336,"Not Found")</f>
        <v>NO</v>
      </c>
      <c r="H124" s="14">
        <f>_xlfn.XLOOKUP(A124,'Medical Examine'!$A$2:$A$2336,'Medical Examine'!$H$2:$H$2336,"Not Found")</f>
        <v>2</v>
      </c>
      <c r="I124" s="14" t="str">
        <f>_xlfn.XLOOKUP(A124,'Medical Examine'!$A$2:$A$2336,'Medical Examine'!$I$2:$I$2336,"Not Found")</f>
        <v>YES</v>
      </c>
      <c r="J124" s="13" t="str">
        <f>_xlfn.XLOOKUP(A124,'Medical Examine'!$A$2:$A$2336,'Medical Examine'!$C$2:$C$2336,"Not Found")</f>
        <v>Obesity</v>
      </c>
      <c r="K124" s="13" t="str">
        <f t="shared" si="1"/>
        <v>Normal</v>
      </c>
      <c r="L124" s="15">
        <f>_xlfn.XLOOKUP(A124,'Hospitalisation Details'!$A$2:$A$2344,'Hospitalisation Details'!$E$2:$E$2344,"")</f>
        <v>24282</v>
      </c>
      <c r="M124" s="16">
        <f>_xlfn.XLOOKUP(A124,'Hospitalisation Details'!$A$2:$A$2344,'Hospitalisation Details'!$H$2:$H$2344,"")</f>
        <v>39396.86</v>
      </c>
      <c r="N124" s="14" t="str">
        <f>_xlfn.XLOOKUP(A124,'Hospitalisation Details'!$A$2:$A$2344,'Hospitalisation Details'!$I$2:$I$2344,"")</f>
        <v>tier - 2</v>
      </c>
      <c r="O124" s="14" t="str">
        <f>_xlfn.XLOOKUP(A124,'Hospitalisation Details'!$A$2:$A$2344,'Hospitalisation Details'!$J$2:$J$2344,"")</f>
        <v>tier - 2</v>
      </c>
      <c r="P124" s="14" t="str">
        <f>_xlfn.XLOOKUP(A124,'Hospitalisation Details'!$A$2:$A$2344,'Hospitalisation Details'!$K$2:$K$2344,"")</f>
        <v>R1011</v>
      </c>
      <c r="Q124" s="14">
        <f>_xlfn.XLOOKUP(A124,'Hospitalisation Details'!$A$2:$A$2344,'Hospitalisation Details'!$F$2:$F$2344,"")</f>
        <v>56</v>
      </c>
    </row>
    <row r="125" spans="1:17">
      <c r="A125" s="12" t="s">
        <v>5090</v>
      </c>
      <c r="B125" s="13" t="str">
        <f>_xlfn.XLOOKUP(A125,'Customer Names'!$A$2:$A$2336,'Customer Names'!$C$2:$C$2336,"Not Found")</f>
        <v>Doug</v>
      </c>
      <c r="C125" s="13">
        <f>_xlfn.XLOOKUP(A125,'Medical Examine'!$A$2:$A$2336,'Medical Examine'!$B$2:$B$2336,"Not Found")</f>
        <v>48</v>
      </c>
      <c r="D125" s="13">
        <f>_xlfn.XLOOKUP(A125,'Medical Examine'!$A$2:$A$2336,'Medical Examine'!$D$2:$D$2336,"Not Found")</f>
        <v>10.54</v>
      </c>
      <c r="E125" s="14" t="str">
        <f>_xlfn.XLOOKUP(A125,'Medical Examine'!$A$2:$A$2336,'Medical Examine'!$E$2:$E$2336,"Not Found")</f>
        <v>NO</v>
      </c>
      <c r="F125" s="14" t="str">
        <f>_xlfn.XLOOKUP(A125,'Medical Examine'!$A$2:$A$2336,'Medical Examine'!$F$2:$F$2336,"Not Found")</f>
        <v>NO</v>
      </c>
      <c r="G125" s="14" t="str">
        <f>_xlfn.XLOOKUP(A125,'Medical Examine'!$A$2:$A$2336,'Medical Examine'!$G$2:$G$2336,"Not Found")</f>
        <v>NO</v>
      </c>
      <c r="H125" s="14">
        <f>_xlfn.XLOOKUP(A125,'Medical Examine'!$A$2:$A$2336,'Medical Examine'!$H$2:$H$2336,"Not Found")</f>
        <v>0</v>
      </c>
      <c r="I125" s="14" t="str">
        <f>_xlfn.XLOOKUP(A125,'Medical Examine'!$A$2:$A$2336,'Medical Examine'!$I$2:$I$2336,"Not Found")</f>
        <v>YES</v>
      </c>
      <c r="J125" s="13" t="str">
        <f>_xlfn.XLOOKUP(A125,'Medical Examine'!$A$2:$A$2336,'Medical Examine'!$C$2:$C$2336,"Not Found")</f>
        <v>Obesity</v>
      </c>
      <c r="K125" s="13" t="str">
        <f t="shared" si="1"/>
        <v>Diabetic</v>
      </c>
      <c r="L125" s="15">
        <f>_xlfn.XLOOKUP(A125,'Hospitalisation Details'!$A$2:$A$2344,'Hospitalisation Details'!$E$2:$E$2344,"")</f>
        <v>28707</v>
      </c>
      <c r="M125" s="16">
        <f>_xlfn.XLOOKUP(A125,'Hospitalisation Details'!$A$2:$A$2344,'Hospitalisation Details'!$H$2:$H$2344,"")</f>
        <v>39352.6</v>
      </c>
      <c r="N125" s="14" t="str">
        <f>_xlfn.XLOOKUP(A125,'Hospitalisation Details'!$A$2:$A$2344,'Hospitalisation Details'!$I$2:$I$2344,"")</f>
        <v>tier - 2</v>
      </c>
      <c r="O125" s="14" t="str">
        <f>_xlfn.XLOOKUP(A125,'Hospitalisation Details'!$A$2:$A$2344,'Hospitalisation Details'!$J$2:$J$2344,"")</f>
        <v>tier - 3</v>
      </c>
      <c r="P125" s="14" t="str">
        <f>_xlfn.XLOOKUP(A125,'Hospitalisation Details'!$A$2:$A$2344,'Hospitalisation Details'!$K$2:$K$2344,"")</f>
        <v>R1011</v>
      </c>
      <c r="Q125" s="14">
        <f>_xlfn.XLOOKUP(A125,'Hospitalisation Details'!$A$2:$A$2344,'Hospitalisation Details'!$F$2:$F$2344,"")</f>
        <v>44</v>
      </c>
    </row>
    <row r="126" spans="1:17">
      <c r="A126" s="12" t="s">
        <v>5093</v>
      </c>
      <c r="B126" s="13" t="str">
        <f>_xlfn.XLOOKUP(A126,'Customer Names'!$A$2:$A$2336,'Customer Names'!$C$2:$C$2336,"Not Found")</f>
        <v>Elizabeth J.</v>
      </c>
      <c r="C126" s="13">
        <f>_xlfn.XLOOKUP(A126,'Medical Examine'!$A$2:$A$2336,'Medical Examine'!$B$2:$B$2336,"Not Found")</f>
        <v>49.13</v>
      </c>
      <c r="D126" s="13">
        <f>_xlfn.XLOOKUP(A126,'Medical Examine'!$A$2:$A$2336,'Medical Examine'!$D$2:$D$2336,"Not Found")</f>
        <v>4.54</v>
      </c>
      <c r="E126" s="14" t="str">
        <f>_xlfn.XLOOKUP(A126,'Medical Examine'!$A$2:$A$2336,'Medical Examine'!$E$2:$E$2336,"Not Found")</f>
        <v>NO</v>
      </c>
      <c r="F126" s="14" t="str">
        <f>_xlfn.XLOOKUP(A126,'Medical Examine'!$A$2:$A$2336,'Medical Examine'!$F$2:$F$2336,"Not Found")</f>
        <v>NO</v>
      </c>
      <c r="G126" s="14" t="str">
        <f>_xlfn.XLOOKUP(A126,'Medical Examine'!$A$2:$A$2336,'Medical Examine'!$G$2:$G$2336,"Not Found")</f>
        <v>NO</v>
      </c>
      <c r="H126" s="14">
        <f>_xlfn.XLOOKUP(A126,'Medical Examine'!$A$2:$A$2336,'Medical Examine'!$H$2:$H$2336,"Not Found")</f>
        <v>0</v>
      </c>
      <c r="I126" s="14" t="str">
        <f>_xlfn.XLOOKUP(A126,'Medical Examine'!$A$2:$A$2336,'Medical Examine'!$I$2:$I$2336,"Not Found")</f>
        <v>YES</v>
      </c>
      <c r="J126" s="13" t="str">
        <f>_xlfn.XLOOKUP(A126,'Medical Examine'!$A$2:$A$2336,'Medical Examine'!$C$2:$C$2336,"Not Found")</f>
        <v>Obesity</v>
      </c>
      <c r="K126" s="13" t="str">
        <f t="shared" si="1"/>
        <v>Normal</v>
      </c>
      <c r="L126" s="15">
        <f>_xlfn.XLOOKUP(A126,'Hospitalisation Details'!$A$2:$A$2344,'Hospitalisation Details'!$E$2:$E$2344,"")</f>
        <v>30179</v>
      </c>
      <c r="M126" s="16">
        <f>_xlfn.XLOOKUP(A126,'Hospitalisation Details'!$A$2:$A$2344,'Hospitalisation Details'!$H$2:$H$2344,"")</f>
        <v>39315.279999999999</v>
      </c>
      <c r="N126" s="14" t="str">
        <f>_xlfn.XLOOKUP(A126,'Hospitalisation Details'!$A$2:$A$2344,'Hospitalisation Details'!$I$2:$I$2344,"")</f>
        <v>tier - 2</v>
      </c>
      <c r="O126" s="14" t="str">
        <f>_xlfn.XLOOKUP(A126,'Hospitalisation Details'!$A$2:$A$2344,'Hospitalisation Details'!$J$2:$J$2344,"")</f>
        <v>tier - 3</v>
      </c>
      <c r="P126" s="14" t="str">
        <f>_xlfn.XLOOKUP(A126,'Hospitalisation Details'!$A$2:$A$2344,'Hospitalisation Details'!$K$2:$K$2344,"")</f>
        <v>R1011</v>
      </c>
      <c r="Q126" s="14">
        <f>_xlfn.XLOOKUP(A126,'Hospitalisation Details'!$A$2:$A$2344,'Hospitalisation Details'!$F$2:$F$2344,"")</f>
        <v>40</v>
      </c>
    </row>
    <row r="127" spans="1:17">
      <c r="A127" s="12" t="s">
        <v>5096</v>
      </c>
      <c r="B127" s="13" t="str">
        <f>_xlfn.XLOOKUP(A127,'Customer Names'!$A$2:$A$2336,'Customer Names'!$C$2:$C$2336,"Not Found")</f>
        <v>Matthew P</v>
      </c>
      <c r="C127" s="13">
        <f>_xlfn.XLOOKUP(A127,'Medical Examine'!$A$2:$A$2336,'Medical Examine'!$B$2:$B$2336,"Not Found")</f>
        <v>37.799999999999997</v>
      </c>
      <c r="D127" s="13">
        <f>_xlfn.XLOOKUP(A127,'Medical Examine'!$A$2:$A$2336,'Medical Examine'!$D$2:$D$2336,"Not Found")</f>
        <v>6.29</v>
      </c>
      <c r="E127" s="14" t="str">
        <f>_xlfn.XLOOKUP(A127,'Medical Examine'!$A$2:$A$2336,'Medical Examine'!$E$2:$E$2336,"Not Found")</f>
        <v>NO</v>
      </c>
      <c r="F127" s="14" t="str">
        <f>_xlfn.XLOOKUP(A127,'Medical Examine'!$A$2:$A$2336,'Medical Examine'!$F$2:$F$2336,"Not Found")</f>
        <v>NO</v>
      </c>
      <c r="G127" s="14" t="str">
        <f>_xlfn.XLOOKUP(A127,'Medical Examine'!$A$2:$A$2336,'Medical Examine'!$G$2:$G$2336,"Not Found")</f>
        <v>NO</v>
      </c>
      <c r="H127" s="14">
        <f>_xlfn.XLOOKUP(A127,'Medical Examine'!$A$2:$A$2336,'Medical Examine'!$H$2:$H$2336,"Not Found")</f>
        <v>1</v>
      </c>
      <c r="I127" s="14" t="str">
        <f>_xlfn.XLOOKUP(A127,'Medical Examine'!$A$2:$A$2336,'Medical Examine'!$I$2:$I$2336,"Not Found")</f>
        <v>YES</v>
      </c>
      <c r="J127" s="13" t="str">
        <f>_xlfn.XLOOKUP(A127,'Medical Examine'!$A$2:$A$2336,'Medical Examine'!$C$2:$C$2336,"Not Found")</f>
        <v>Obesity</v>
      </c>
      <c r="K127" s="13" t="str">
        <f t="shared" si="1"/>
        <v>Prediabetic</v>
      </c>
      <c r="L127" s="15">
        <f>_xlfn.XLOOKUP(A127,'Hospitalisation Details'!$A$2:$A$2344,'Hospitalisation Details'!$E$2:$E$2344,"")</f>
        <v>33938</v>
      </c>
      <c r="M127" s="16">
        <f>_xlfn.XLOOKUP(A127,'Hospitalisation Details'!$A$2:$A$2344,'Hospitalisation Details'!$H$2:$H$2344,"")</f>
        <v>39241.440000000002</v>
      </c>
      <c r="N127" s="14" t="str">
        <f>_xlfn.XLOOKUP(A127,'Hospitalisation Details'!$A$2:$A$2344,'Hospitalisation Details'!$I$2:$I$2344,"")</f>
        <v>tier - 1</v>
      </c>
      <c r="O127" s="14" t="str">
        <f>_xlfn.XLOOKUP(A127,'Hospitalisation Details'!$A$2:$A$2344,'Hospitalisation Details'!$J$2:$J$2344,"")</f>
        <v>tier - 3</v>
      </c>
      <c r="P127" s="14" t="str">
        <f>_xlfn.XLOOKUP(A127,'Hospitalisation Details'!$A$2:$A$2344,'Hospitalisation Details'!$K$2:$K$2344,"")</f>
        <v>R1011</v>
      </c>
      <c r="Q127" s="14">
        <f>_xlfn.XLOOKUP(A127,'Hospitalisation Details'!$A$2:$A$2344,'Hospitalisation Details'!$F$2:$F$2344,"")</f>
        <v>30</v>
      </c>
    </row>
    <row r="128" spans="1:17">
      <c r="A128" s="12" t="s">
        <v>5099</v>
      </c>
      <c r="B128" s="13" t="str">
        <f>_xlfn.XLOOKUP(A128,'Customer Names'!$A$2:$A$2336,'Customer Names'!$C$2:$C$2336,"Not Found")</f>
        <v>Guillermo Sr.</v>
      </c>
      <c r="C128" s="13">
        <f>_xlfn.XLOOKUP(A128,'Medical Examine'!$A$2:$A$2336,'Medical Examine'!$B$2:$B$2336,"Not Found")</f>
        <v>38.299999999999997</v>
      </c>
      <c r="D128" s="13">
        <f>_xlfn.XLOOKUP(A128,'Medical Examine'!$A$2:$A$2336,'Medical Examine'!$D$2:$D$2336,"Not Found")</f>
        <v>9.51</v>
      </c>
      <c r="E128" s="14" t="str">
        <f>_xlfn.XLOOKUP(A128,'Medical Examine'!$A$2:$A$2336,'Medical Examine'!$E$2:$E$2336,"Not Found")</f>
        <v>NO</v>
      </c>
      <c r="F128" s="14" t="str">
        <f>_xlfn.XLOOKUP(A128,'Medical Examine'!$A$2:$A$2336,'Medical Examine'!$F$2:$F$2336,"Not Found")</f>
        <v>NO</v>
      </c>
      <c r="G128" s="14" t="str">
        <f>_xlfn.XLOOKUP(A128,'Medical Examine'!$A$2:$A$2336,'Medical Examine'!$G$2:$G$2336,"Not Found")</f>
        <v>NO</v>
      </c>
      <c r="H128" s="14">
        <f>_xlfn.XLOOKUP(A128,'Medical Examine'!$A$2:$A$2336,'Medical Examine'!$H$2:$H$2336,"Not Found")</f>
        <v>0</v>
      </c>
      <c r="I128" s="14" t="str">
        <f>_xlfn.XLOOKUP(A128,'Medical Examine'!$A$2:$A$2336,'Medical Examine'!$I$2:$I$2336,"Not Found")</f>
        <v>YES</v>
      </c>
      <c r="J128" s="13" t="str">
        <f>_xlfn.XLOOKUP(A128,'Medical Examine'!$A$2:$A$2336,'Medical Examine'!$C$2:$C$2336,"Not Found")</f>
        <v>Obesity</v>
      </c>
      <c r="K128" s="13" t="str">
        <f t="shared" si="1"/>
        <v>Diabetic</v>
      </c>
      <c r="L128" s="15">
        <f>_xlfn.XLOOKUP(A128,'Hospitalisation Details'!$A$2:$A$2344,'Hospitalisation Details'!$E$2:$E$2344,"")</f>
        <v>22834</v>
      </c>
      <c r="M128" s="16">
        <f>_xlfn.XLOOKUP(A128,'Hospitalisation Details'!$A$2:$A$2344,'Hospitalisation Details'!$H$2:$H$2344,"")</f>
        <v>39221.120000000003</v>
      </c>
      <c r="N128" s="14" t="str">
        <f>_xlfn.XLOOKUP(A128,'Hospitalisation Details'!$A$2:$A$2344,'Hospitalisation Details'!$I$2:$I$2344,"")</f>
        <v>tier - 2</v>
      </c>
      <c r="O128" s="14" t="str">
        <f>_xlfn.XLOOKUP(A128,'Hospitalisation Details'!$A$2:$A$2344,'Hospitalisation Details'!$J$2:$J$2344,"")</f>
        <v>tier - 1</v>
      </c>
      <c r="P128" s="14" t="str">
        <f>_xlfn.XLOOKUP(A128,'Hospitalisation Details'!$A$2:$A$2344,'Hospitalisation Details'!$K$2:$K$2344,"")</f>
        <v>R1011</v>
      </c>
      <c r="Q128" s="14">
        <f>_xlfn.XLOOKUP(A128,'Hospitalisation Details'!$A$2:$A$2344,'Hospitalisation Details'!$F$2:$F$2344,"")</f>
        <v>60</v>
      </c>
    </row>
    <row r="129" spans="1:17">
      <c r="A129" s="12" t="s">
        <v>5102</v>
      </c>
      <c r="B129" s="13" t="str">
        <f>_xlfn.XLOOKUP(A129,'Customer Names'!$A$2:$A$2336,'Customer Names'!$C$2:$C$2336,"Not Found")</f>
        <v>Ryan C</v>
      </c>
      <c r="C129" s="13">
        <f>_xlfn.XLOOKUP(A129,'Medical Examine'!$A$2:$A$2336,'Medical Examine'!$B$2:$B$2336,"Not Found")</f>
        <v>32.774999999999999</v>
      </c>
      <c r="D129" s="13">
        <f>_xlfn.XLOOKUP(A129,'Medical Examine'!$A$2:$A$2336,'Medical Examine'!$D$2:$D$2336,"Not Found")</f>
        <v>4.72</v>
      </c>
      <c r="E129" s="14" t="str">
        <f>_xlfn.XLOOKUP(A129,'Medical Examine'!$A$2:$A$2336,'Medical Examine'!$E$2:$E$2336,"Not Found")</f>
        <v>NO</v>
      </c>
      <c r="F129" s="14" t="str">
        <f>_xlfn.XLOOKUP(A129,'Medical Examine'!$A$2:$A$2336,'Medical Examine'!$F$2:$F$2336,"Not Found")</f>
        <v>NO</v>
      </c>
      <c r="G129" s="14" t="str">
        <f>_xlfn.XLOOKUP(A129,'Medical Examine'!$A$2:$A$2336,'Medical Examine'!$G$2:$G$2336,"Not Found")</f>
        <v>NO</v>
      </c>
      <c r="H129" s="14">
        <f>_xlfn.XLOOKUP(A129,'Medical Examine'!$A$2:$A$2336,'Medical Examine'!$H$2:$H$2336,"Not Found")</f>
        <v>0</v>
      </c>
      <c r="I129" s="14" t="str">
        <f>_xlfn.XLOOKUP(A129,'Medical Examine'!$A$2:$A$2336,'Medical Examine'!$I$2:$I$2336,"Not Found")</f>
        <v>YES</v>
      </c>
      <c r="J129" s="13" t="str">
        <f>_xlfn.XLOOKUP(A129,'Medical Examine'!$A$2:$A$2336,'Medical Examine'!$C$2:$C$2336,"Not Found")</f>
        <v>Obesity</v>
      </c>
      <c r="K129" s="13" t="str">
        <f t="shared" si="1"/>
        <v>Normal</v>
      </c>
      <c r="L129" s="15">
        <f>_xlfn.XLOOKUP(A129,'Hospitalisation Details'!$A$2:$A$2344,'Hospitalisation Details'!$E$2:$E$2344,"")</f>
        <v>30167</v>
      </c>
      <c r="M129" s="16">
        <f>_xlfn.XLOOKUP(A129,'Hospitalisation Details'!$A$2:$A$2344,'Hospitalisation Details'!$H$2:$H$2344,"")</f>
        <v>39125.33</v>
      </c>
      <c r="N129" s="14" t="str">
        <f>_xlfn.XLOOKUP(A129,'Hospitalisation Details'!$A$2:$A$2344,'Hospitalisation Details'!$I$2:$I$2344,"")</f>
        <v>tier - 1</v>
      </c>
      <c r="O129" s="14" t="str">
        <f>_xlfn.XLOOKUP(A129,'Hospitalisation Details'!$A$2:$A$2344,'Hospitalisation Details'!$J$2:$J$2344,"")</f>
        <v>tier - 1</v>
      </c>
      <c r="P129" s="14" t="str">
        <f>_xlfn.XLOOKUP(A129,'Hospitalisation Details'!$A$2:$A$2344,'Hospitalisation Details'!$K$2:$K$2344,"")</f>
        <v>R1016</v>
      </c>
      <c r="Q129" s="14">
        <f>_xlfn.XLOOKUP(A129,'Hospitalisation Details'!$A$2:$A$2344,'Hospitalisation Details'!$F$2:$F$2344,"")</f>
        <v>40</v>
      </c>
    </row>
    <row r="130" spans="1:17">
      <c r="A130" s="12" t="s">
        <v>5105</v>
      </c>
      <c r="B130" s="13" t="str">
        <f>_xlfn.XLOOKUP(A130,'Customer Names'!$A$2:$A$2336,'Customer Names'!$C$2:$C$2336,"Not Found")</f>
        <v>Dane</v>
      </c>
      <c r="C130" s="13">
        <f>_xlfn.XLOOKUP(A130,'Medical Examine'!$A$2:$A$2336,'Medical Examine'!$B$2:$B$2336,"Not Found")</f>
        <v>34.200000000000003</v>
      </c>
      <c r="D130" s="13">
        <f>_xlfn.XLOOKUP(A130,'Medical Examine'!$A$2:$A$2336,'Medical Examine'!$D$2:$D$2336,"Not Found")</f>
        <v>5.91</v>
      </c>
      <c r="E130" s="14" t="str">
        <f>_xlfn.XLOOKUP(A130,'Medical Examine'!$A$2:$A$2336,'Medical Examine'!$E$2:$E$2336,"Not Found")</f>
        <v>YES</v>
      </c>
      <c r="F130" s="14" t="str">
        <f>_xlfn.XLOOKUP(A130,'Medical Examine'!$A$2:$A$2336,'Medical Examine'!$F$2:$F$2336,"Not Found")</f>
        <v>NO</v>
      </c>
      <c r="G130" s="14" t="str">
        <f>_xlfn.XLOOKUP(A130,'Medical Examine'!$A$2:$A$2336,'Medical Examine'!$G$2:$G$2336,"Not Found")</f>
        <v>NO</v>
      </c>
      <c r="H130" s="14">
        <f>_xlfn.XLOOKUP(A130,'Medical Examine'!$A$2:$A$2336,'Medical Examine'!$H$2:$H$2336,"Not Found")</f>
        <v>0</v>
      </c>
      <c r="I130" s="14" t="str">
        <f>_xlfn.XLOOKUP(A130,'Medical Examine'!$A$2:$A$2336,'Medical Examine'!$I$2:$I$2336,"Not Found")</f>
        <v>YES</v>
      </c>
      <c r="J130" s="13" t="str">
        <f>_xlfn.XLOOKUP(A130,'Medical Examine'!$A$2:$A$2336,'Medical Examine'!$C$2:$C$2336,"Not Found")</f>
        <v>Obesity</v>
      </c>
      <c r="K130" s="13" t="str">
        <f t="shared" si="1"/>
        <v>Prediabetic</v>
      </c>
      <c r="L130" s="15">
        <f>_xlfn.XLOOKUP(A130,'Hospitalisation Details'!$A$2:$A$2344,'Hospitalisation Details'!$E$2:$E$2344,"")</f>
        <v>31310</v>
      </c>
      <c r="M130" s="16">
        <f>_xlfn.XLOOKUP(A130,'Hospitalisation Details'!$A$2:$A$2344,'Hospitalisation Details'!$H$2:$H$2344,"")</f>
        <v>39047.29</v>
      </c>
      <c r="N130" s="14" t="str">
        <f>_xlfn.XLOOKUP(A130,'Hospitalisation Details'!$A$2:$A$2344,'Hospitalisation Details'!$I$2:$I$2344,"")</f>
        <v>tier - 1</v>
      </c>
      <c r="O130" s="14" t="str">
        <f>_xlfn.XLOOKUP(A130,'Hospitalisation Details'!$A$2:$A$2344,'Hospitalisation Details'!$J$2:$J$2344,"")</f>
        <v>tier - 3</v>
      </c>
      <c r="P130" s="14" t="str">
        <f>_xlfn.XLOOKUP(A130,'Hospitalisation Details'!$A$2:$A$2344,'Hospitalisation Details'!$K$2:$K$2344,"")</f>
        <v>R1017</v>
      </c>
      <c r="Q130" s="14">
        <f>_xlfn.XLOOKUP(A130,'Hospitalisation Details'!$A$2:$A$2344,'Hospitalisation Details'!$F$2:$F$2344,"")</f>
        <v>37</v>
      </c>
    </row>
    <row r="131" spans="1:17">
      <c r="A131" s="12" t="s">
        <v>5108</v>
      </c>
      <c r="B131" s="13" t="str">
        <f>_xlfn.XLOOKUP(A131,'Customer Names'!$A$2:$A$2336,'Customer Names'!$C$2:$C$2336,"Not Found")</f>
        <v>Jonas</v>
      </c>
      <c r="C131" s="13">
        <f>_xlfn.XLOOKUP(A131,'Medical Examine'!$A$2:$A$2336,'Medical Examine'!$B$2:$B$2336,"Not Found")</f>
        <v>30.2</v>
      </c>
      <c r="D131" s="13">
        <f>_xlfn.XLOOKUP(A131,'Medical Examine'!$A$2:$A$2336,'Medical Examine'!$D$2:$D$2336,"Not Found")</f>
        <v>9.58</v>
      </c>
      <c r="E131" s="14" t="str">
        <f>_xlfn.XLOOKUP(A131,'Medical Examine'!$A$2:$A$2336,'Medical Examine'!$E$2:$E$2336,"Not Found")</f>
        <v>NO</v>
      </c>
      <c r="F131" s="14" t="str">
        <f>_xlfn.XLOOKUP(A131,'Medical Examine'!$A$2:$A$2336,'Medical Examine'!$F$2:$F$2336,"Not Found")</f>
        <v>NO</v>
      </c>
      <c r="G131" s="14" t="str">
        <f>_xlfn.XLOOKUP(A131,'Medical Examine'!$A$2:$A$2336,'Medical Examine'!$G$2:$G$2336,"Not Found")</f>
        <v>NO</v>
      </c>
      <c r="H131" s="14">
        <f>_xlfn.XLOOKUP(A131,'Medical Examine'!$A$2:$A$2336,'Medical Examine'!$H$2:$H$2336,"Not Found")</f>
        <v>0</v>
      </c>
      <c r="I131" s="14" t="str">
        <f>_xlfn.XLOOKUP(A131,'Medical Examine'!$A$2:$A$2336,'Medical Examine'!$I$2:$I$2336,"Not Found")</f>
        <v>YES</v>
      </c>
      <c r="J131" s="13" t="str">
        <f>_xlfn.XLOOKUP(A131,'Medical Examine'!$A$2:$A$2336,'Medical Examine'!$C$2:$C$2336,"Not Found")</f>
        <v>Obesity</v>
      </c>
      <c r="K131" s="13" t="str">
        <f t="shared" ref="K131:K194" si="2">IF(D131&gt;=6.5,"Diabetic",IF(D131&gt;=5.7,"Prediabetic","Normal"))</f>
        <v>Diabetic</v>
      </c>
      <c r="L131" s="15">
        <f>_xlfn.XLOOKUP(A131,'Hospitalisation Details'!$A$2:$A$2344,'Hospitalisation Details'!$E$2:$E$2344,"")</f>
        <v>28775</v>
      </c>
      <c r="M131" s="16">
        <f>_xlfn.XLOOKUP(A131,'Hospitalisation Details'!$A$2:$A$2344,'Hospitalisation Details'!$H$2:$H$2344,"")</f>
        <v>38998.550000000003</v>
      </c>
      <c r="N131" s="14" t="str">
        <f>_xlfn.XLOOKUP(A131,'Hospitalisation Details'!$A$2:$A$2344,'Hospitalisation Details'!$I$2:$I$2344,"")</f>
        <v>tier - 1</v>
      </c>
      <c r="O131" s="14" t="str">
        <f>_xlfn.XLOOKUP(A131,'Hospitalisation Details'!$A$2:$A$2344,'Hospitalisation Details'!$J$2:$J$2344,"")</f>
        <v>tier - 1</v>
      </c>
      <c r="P131" s="14" t="str">
        <f>_xlfn.XLOOKUP(A131,'Hospitalisation Details'!$A$2:$A$2344,'Hospitalisation Details'!$K$2:$K$2344,"")</f>
        <v>R1011</v>
      </c>
      <c r="Q131" s="14">
        <f>_xlfn.XLOOKUP(A131,'Hospitalisation Details'!$A$2:$A$2344,'Hospitalisation Details'!$F$2:$F$2344,"")</f>
        <v>44</v>
      </c>
    </row>
    <row r="132" spans="1:17">
      <c r="A132" s="12" t="s">
        <v>5111</v>
      </c>
      <c r="B132" s="13" t="str">
        <f>_xlfn.XLOOKUP(A132,'Customer Names'!$A$2:$A$2336,'Customer Names'!$C$2:$C$2336,"Not Found")</f>
        <v>George E</v>
      </c>
      <c r="C132" s="13">
        <f>_xlfn.XLOOKUP(A132,'Medical Examine'!$A$2:$A$2336,'Medical Examine'!$B$2:$B$2336,"Not Found")</f>
        <v>48.32</v>
      </c>
      <c r="D132" s="13">
        <f>_xlfn.XLOOKUP(A132,'Medical Examine'!$A$2:$A$2336,'Medical Examine'!$D$2:$D$2336,"Not Found")</f>
        <v>5.77</v>
      </c>
      <c r="E132" s="14" t="str">
        <f>_xlfn.XLOOKUP(A132,'Medical Examine'!$A$2:$A$2336,'Medical Examine'!$E$2:$E$2336,"Not Found")</f>
        <v>NO</v>
      </c>
      <c r="F132" s="14" t="str">
        <f>_xlfn.XLOOKUP(A132,'Medical Examine'!$A$2:$A$2336,'Medical Examine'!$F$2:$F$2336,"Not Found")</f>
        <v>NO</v>
      </c>
      <c r="G132" s="14" t="str">
        <f>_xlfn.XLOOKUP(A132,'Medical Examine'!$A$2:$A$2336,'Medical Examine'!$G$2:$G$2336,"Not Found")</f>
        <v>NO</v>
      </c>
      <c r="H132" s="14">
        <f>_xlfn.XLOOKUP(A132,'Medical Examine'!$A$2:$A$2336,'Medical Examine'!$H$2:$H$2336,"Not Found")</f>
        <v>0</v>
      </c>
      <c r="I132" s="14" t="str">
        <f>_xlfn.XLOOKUP(A132,'Medical Examine'!$A$2:$A$2336,'Medical Examine'!$I$2:$I$2336,"Not Found")</f>
        <v>YES</v>
      </c>
      <c r="J132" s="13" t="str">
        <f>_xlfn.XLOOKUP(A132,'Medical Examine'!$A$2:$A$2336,'Medical Examine'!$C$2:$C$2336,"Not Found")</f>
        <v>Obesity</v>
      </c>
      <c r="K132" s="13" t="str">
        <f t="shared" si="2"/>
        <v>Prediabetic</v>
      </c>
      <c r="L132" s="15">
        <f>_xlfn.XLOOKUP(A132,'Hospitalisation Details'!$A$2:$A$2344,'Hospitalisation Details'!$E$2:$E$2344,"")</f>
        <v>29488</v>
      </c>
      <c r="M132" s="16">
        <f>_xlfn.XLOOKUP(A132,'Hospitalisation Details'!$A$2:$A$2344,'Hospitalisation Details'!$H$2:$H$2344,"")</f>
        <v>38947.43</v>
      </c>
      <c r="N132" s="14" t="str">
        <f>_xlfn.XLOOKUP(A132,'Hospitalisation Details'!$A$2:$A$2344,'Hospitalisation Details'!$I$2:$I$2344,"")</f>
        <v>tier - 2</v>
      </c>
      <c r="O132" s="14" t="str">
        <f>_xlfn.XLOOKUP(A132,'Hospitalisation Details'!$A$2:$A$2344,'Hospitalisation Details'!$J$2:$J$2344,"")</f>
        <v>tier - 3</v>
      </c>
      <c r="P132" s="14" t="str">
        <f>_xlfn.XLOOKUP(A132,'Hospitalisation Details'!$A$2:$A$2344,'Hospitalisation Details'!$K$2:$K$2344,"")</f>
        <v>R1011</v>
      </c>
      <c r="Q132" s="14">
        <f>_xlfn.XLOOKUP(A132,'Hospitalisation Details'!$A$2:$A$2344,'Hospitalisation Details'!$F$2:$F$2344,"")</f>
        <v>42</v>
      </c>
    </row>
    <row r="133" spans="1:17">
      <c r="A133" s="12" t="s">
        <v>5114</v>
      </c>
      <c r="B133" s="13" t="str">
        <f>_xlfn.XLOOKUP(A133,'Customer Names'!$A$2:$A$2336,'Customer Names'!$C$2:$C$2336,"Not Found")</f>
        <v>Sara S</v>
      </c>
      <c r="C133" s="13">
        <f>_xlfn.XLOOKUP(A133,'Medical Examine'!$A$2:$A$2336,'Medical Examine'!$B$2:$B$2336,"Not Found")</f>
        <v>44.86</v>
      </c>
      <c r="D133" s="13">
        <f>_xlfn.XLOOKUP(A133,'Medical Examine'!$A$2:$A$2336,'Medical Examine'!$D$2:$D$2336,"Not Found")</f>
        <v>4.38</v>
      </c>
      <c r="E133" s="14" t="str">
        <f>_xlfn.XLOOKUP(A133,'Medical Examine'!$A$2:$A$2336,'Medical Examine'!$E$2:$E$2336,"Not Found")</f>
        <v>YES</v>
      </c>
      <c r="F133" s="14" t="str">
        <f>_xlfn.XLOOKUP(A133,'Medical Examine'!$A$2:$A$2336,'Medical Examine'!$F$2:$F$2336,"Not Found")</f>
        <v>NO</v>
      </c>
      <c r="G133" s="14" t="str">
        <f>_xlfn.XLOOKUP(A133,'Medical Examine'!$A$2:$A$2336,'Medical Examine'!$G$2:$G$2336,"Not Found")</f>
        <v>NO</v>
      </c>
      <c r="H133" s="14">
        <f>_xlfn.XLOOKUP(A133,'Medical Examine'!$A$2:$A$2336,'Medical Examine'!$H$2:$H$2336,"Not Found")</f>
        <v>0</v>
      </c>
      <c r="I133" s="14" t="str">
        <f>_xlfn.XLOOKUP(A133,'Medical Examine'!$A$2:$A$2336,'Medical Examine'!$I$2:$I$2336,"Not Found")</f>
        <v>YES</v>
      </c>
      <c r="J133" s="13" t="str">
        <f>_xlfn.XLOOKUP(A133,'Medical Examine'!$A$2:$A$2336,'Medical Examine'!$C$2:$C$2336,"Not Found")</f>
        <v>Obesity</v>
      </c>
      <c r="K133" s="13" t="str">
        <f t="shared" si="2"/>
        <v>Normal</v>
      </c>
      <c r="L133" s="15">
        <f>_xlfn.XLOOKUP(A133,'Hospitalisation Details'!$A$2:$A$2344,'Hospitalisation Details'!$E$2:$E$2344,"")</f>
        <v>28109</v>
      </c>
      <c r="M133" s="16">
        <f>_xlfn.XLOOKUP(A133,'Hospitalisation Details'!$A$2:$A$2344,'Hospitalisation Details'!$H$2:$H$2344,"")</f>
        <v>38932.559999999998</v>
      </c>
      <c r="N133" s="14" t="str">
        <f>_xlfn.XLOOKUP(A133,'Hospitalisation Details'!$A$2:$A$2344,'Hospitalisation Details'!$I$2:$I$2344,"")</f>
        <v>tier - 2</v>
      </c>
      <c r="O133" s="14" t="str">
        <f>_xlfn.XLOOKUP(A133,'Hospitalisation Details'!$A$2:$A$2344,'Hospitalisation Details'!$J$2:$J$2344,"")</f>
        <v>tier - 3</v>
      </c>
      <c r="P133" s="14" t="str">
        <f>_xlfn.XLOOKUP(A133,'Hospitalisation Details'!$A$2:$A$2344,'Hospitalisation Details'!$K$2:$K$2344,"")</f>
        <v>R1011</v>
      </c>
      <c r="Q133" s="14">
        <f>_xlfn.XLOOKUP(A133,'Hospitalisation Details'!$A$2:$A$2344,'Hospitalisation Details'!$F$2:$F$2344,"")</f>
        <v>46</v>
      </c>
    </row>
    <row r="134" spans="1:17">
      <c r="A134" s="12" t="s">
        <v>5117</v>
      </c>
      <c r="B134" s="13" t="str">
        <f>_xlfn.XLOOKUP(A134,'Customer Names'!$A$2:$A$2336,'Customer Names'!$C$2:$C$2336,"Not Found")</f>
        <v>Nick</v>
      </c>
      <c r="C134" s="13">
        <f>_xlfn.XLOOKUP(A134,'Medical Examine'!$A$2:$A$2336,'Medical Examine'!$B$2:$B$2336,"Not Found")</f>
        <v>52.15</v>
      </c>
      <c r="D134" s="13">
        <f>_xlfn.XLOOKUP(A134,'Medical Examine'!$A$2:$A$2336,'Medical Examine'!$D$2:$D$2336,"Not Found")</f>
        <v>5.65</v>
      </c>
      <c r="E134" s="14" t="str">
        <f>_xlfn.XLOOKUP(A134,'Medical Examine'!$A$2:$A$2336,'Medical Examine'!$E$2:$E$2336,"Not Found")</f>
        <v>NO</v>
      </c>
      <c r="F134" s="14" t="str">
        <f>_xlfn.XLOOKUP(A134,'Medical Examine'!$A$2:$A$2336,'Medical Examine'!$F$2:$F$2336,"Not Found")</f>
        <v>NO</v>
      </c>
      <c r="G134" s="14" t="str">
        <f>_xlfn.XLOOKUP(A134,'Medical Examine'!$A$2:$A$2336,'Medical Examine'!$G$2:$G$2336,"Not Found")</f>
        <v>NO</v>
      </c>
      <c r="H134" s="14">
        <f>_xlfn.XLOOKUP(A134,'Medical Examine'!$A$2:$A$2336,'Medical Examine'!$H$2:$H$2336,"Not Found")</f>
        <v>1</v>
      </c>
      <c r="I134" s="14" t="str">
        <f>_xlfn.XLOOKUP(A134,'Medical Examine'!$A$2:$A$2336,'Medical Examine'!$I$2:$I$2336,"Not Found")</f>
        <v>YES</v>
      </c>
      <c r="J134" s="13" t="str">
        <f>_xlfn.XLOOKUP(A134,'Medical Examine'!$A$2:$A$2336,'Medical Examine'!$C$2:$C$2336,"Not Found")</f>
        <v>Obesity</v>
      </c>
      <c r="K134" s="13" t="str">
        <f t="shared" si="2"/>
        <v>Normal</v>
      </c>
      <c r="L134" s="15">
        <f>_xlfn.XLOOKUP(A134,'Hospitalisation Details'!$A$2:$A$2344,'Hospitalisation Details'!$E$2:$E$2344,"")</f>
        <v>31944</v>
      </c>
      <c r="M134" s="16">
        <f>_xlfn.XLOOKUP(A134,'Hospitalisation Details'!$A$2:$A$2344,'Hospitalisation Details'!$H$2:$H$2344,"")</f>
        <v>38924.04</v>
      </c>
      <c r="N134" s="14" t="str">
        <f>_xlfn.XLOOKUP(A134,'Hospitalisation Details'!$A$2:$A$2344,'Hospitalisation Details'!$I$2:$I$2344,"")</f>
        <v>tier - 2</v>
      </c>
      <c r="O134" s="14" t="str">
        <f>_xlfn.XLOOKUP(A134,'Hospitalisation Details'!$A$2:$A$2344,'Hospitalisation Details'!$J$2:$J$2344,"")</f>
        <v>tier - 2</v>
      </c>
      <c r="P134" s="14" t="str">
        <f>_xlfn.XLOOKUP(A134,'Hospitalisation Details'!$A$2:$A$2344,'Hospitalisation Details'!$K$2:$K$2344,"")</f>
        <v>R1011</v>
      </c>
      <c r="Q134" s="14">
        <f>_xlfn.XLOOKUP(A134,'Hospitalisation Details'!$A$2:$A$2344,'Hospitalisation Details'!$F$2:$F$2344,"")</f>
        <v>35</v>
      </c>
    </row>
    <row r="135" spans="1:17">
      <c r="A135" s="12" t="s">
        <v>5120</v>
      </c>
      <c r="B135" s="13" t="str">
        <f>_xlfn.XLOOKUP(A135,'Customer Names'!$A$2:$A$2336,'Customer Names'!$C$2:$C$2336,"Not Found")</f>
        <v>Timothy</v>
      </c>
      <c r="C135" s="13">
        <f>_xlfn.XLOOKUP(A135,'Medical Examine'!$A$2:$A$2336,'Medical Examine'!$B$2:$B$2336,"Not Found")</f>
        <v>41.12</v>
      </c>
      <c r="D135" s="13">
        <f>_xlfn.XLOOKUP(A135,'Medical Examine'!$A$2:$A$2336,'Medical Examine'!$D$2:$D$2336,"Not Found")</f>
        <v>7.54</v>
      </c>
      <c r="E135" s="14" t="str">
        <f>_xlfn.XLOOKUP(A135,'Medical Examine'!$A$2:$A$2336,'Medical Examine'!$E$2:$E$2336,"Not Found")</f>
        <v>YES</v>
      </c>
      <c r="F135" s="14" t="str">
        <f>_xlfn.XLOOKUP(A135,'Medical Examine'!$A$2:$A$2336,'Medical Examine'!$F$2:$F$2336,"Not Found")</f>
        <v>NO</v>
      </c>
      <c r="G135" s="14" t="str">
        <f>_xlfn.XLOOKUP(A135,'Medical Examine'!$A$2:$A$2336,'Medical Examine'!$G$2:$G$2336,"Not Found")</f>
        <v>NO</v>
      </c>
      <c r="H135" s="14">
        <f>_xlfn.XLOOKUP(A135,'Medical Examine'!$A$2:$A$2336,'Medical Examine'!$H$2:$H$2336,"Not Found")</f>
        <v>0</v>
      </c>
      <c r="I135" s="14" t="str">
        <f>_xlfn.XLOOKUP(A135,'Medical Examine'!$A$2:$A$2336,'Medical Examine'!$I$2:$I$2336,"Not Found")</f>
        <v>YES</v>
      </c>
      <c r="J135" s="13" t="str">
        <f>_xlfn.XLOOKUP(A135,'Medical Examine'!$A$2:$A$2336,'Medical Examine'!$C$2:$C$2336,"Not Found")</f>
        <v>Obesity</v>
      </c>
      <c r="K135" s="13" t="str">
        <f t="shared" si="2"/>
        <v>Diabetic</v>
      </c>
      <c r="L135" s="15">
        <f>_xlfn.XLOOKUP(A135,'Hospitalisation Details'!$A$2:$A$2344,'Hospitalisation Details'!$E$2:$E$2344,"")</f>
        <v>24683</v>
      </c>
      <c r="M135" s="16">
        <f>_xlfn.XLOOKUP(A135,'Hospitalisation Details'!$A$2:$A$2344,'Hospitalisation Details'!$H$2:$H$2344,"")</f>
        <v>38893.360000000001</v>
      </c>
      <c r="N135" s="14" t="str">
        <f>_xlfn.XLOOKUP(A135,'Hospitalisation Details'!$A$2:$A$2344,'Hospitalisation Details'!$I$2:$I$2344,"")</f>
        <v>tier - 1</v>
      </c>
      <c r="O135" s="14" t="str">
        <f>_xlfn.XLOOKUP(A135,'Hospitalisation Details'!$A$2:$A$2344,'Hospitalisation Details'!$J$2:$J$2344,"")</f>
        <v>tier - 2</v>
      </c>
      <c r="P135" s="14" t="str">
        <f>_xlfn.XLOOKUP(A135,'Hospitalisation Details'!$A$2:$A$2344,'Hospitalisation Details'!$K$2:$K$2344,"")</f>
        <v>R1011</v>
      </c>
      <c r="Q135" s="14">
        <f>_xlfn.XLOOKUP(A135,'Hospitalisation Details'!$A$2:$A$2344,'Hospitalisation Details'!$F$2:$F$2344,"")</f>
        <v>55</v>
      </c>
    </row>
    <row r="136" spans="1:17">
      <c r="A136" s="12" t="s">
        <v>5123</v>
      </c>
      <c r="B136" s="13" t="str">
        <f>_xlfn.XLOOKUP(A136,'Customer Names'!$A$2:$A$2336,'Customer Names'!$C$2:$C$2336,"Not Found")</f>
        <v>Becky L</v>
      </c>
      <c r="C136" s="13">
        <f>_xlfn.XLOOKUP(A136,'Medical Examine'!$A$2:$A$2336,'Medical Examine'!$B$2:$B$2336,"Not Found")</f>
        <v>38.39</v>
      </c>
      <c r="D136" s="13">
        <f>_xlfn.XLOOKUP(A136,'Medical Examine'!$A$2:$A$2336,'Medical Examine'!$D$2:$D$2336,"Not Found")</f>
        <v>5.1100000000000003</v>
      </c>
      <c r="E136" s="14" t="str">
        <f>_xlfn.XLOOKUP(A136,'Medical Examine'!$A$2:$A$2336,'Medical Examine'!$E$2:$E$2336,"Not Found")</f>
        <v>YES</v>
      </c>
      <c r="F136" s="14" t="str">
        <f>_xlfn.XLOOKUP(A136,'Medical Examine'!$A$2:$A$2336,'Medical Examine'!$F$2:$F$2336,"Not Found")</f>
        <v>NO</v>
      </c>
      <c r="G136" s="14" t="str">
        <f>_xlfn.XLOOKUP(A136,'Medical Examine'!$A$2:$A$2336,'Medical Examine'!$G$2:$G$2336,"Not Found")</f>
        <v>NO</v>
      </c>
      <c r="H136" s="14">
        <f>_xlfn.XLOOKUP(A136,'Medical Examine'!$A$2:$A$2336,'Medical Examine'!$H$2:$H$2336,"Not Found")</f>
        <v>1</v>
      </c>
      <c r="I136" s="14" t="str">
        <f>_xlfn.XLOOKUP(A136,'Medical Examine'!$A$2:$A$2336,'Medical Examine'!$I$2:$I$2336,"Not Found")</f>
        <v>YES</v>
      </c>
      <c r="J136" s="13" t="str">
        <f>_xlfn.XLOOKUP(A136,'Medical Examine'!$A$2:$A$2336,'Medical Examine'!$C$2:$C$2336,"Not Found")</f>
        <v>Obesity</v>
      </c>
      <c r="K136" s="13" t="str">
        <f t="shared" si="2"/>
        <v>Normal</v>
      </c>
      <c r="L136" s="15">
        <f>_xlfn.XLOOKUP(A136,'Hospitalisation Details'!$A$2:$A$2344,'Hospitalisation Details'!$E$2:$E$2344,"")</f>
        <v>23534</v>
      </c>
      <c r="M136" s="16">
        <f>_xlfn.XLOOKUP(A136,'Hospitalisation Details'!$A$2:$A$2344,'Hospitalisation Details'!$H$2:$H$2344,"")</f>
        <v>38869.25</v>
      </c>
      <c r="N136" s="14" t="str">
        <f>_xlfn.XLOOKUP(A136,'Hospitalisation Details'!$A$2:$A$2344,'Hospitalisation Details'!$I$2:$I$2344,"")</f>
        <v>tier - 2</v>
      </c>
      <c r="O136" s="14" t="str">
        <f>_xlfn.XLOOKUP(A136,'Hospitalisation Details'!$A$2:$A$2344,'Hospitalisation Details'!$J$2:$J$2344,"")</f>
        <v>tier - 2</v>
      </c>
      <c r="P136" s="14" t="str">
        <f>_xlfn.XLOOKUP(A136,'Hospitalisation Details'!$A$2:$A$2344,'Hospitalisation Details'!$K$2:$K$2344,"")</f>
        <v>R1011</v>
      </c>
      <c r="Q136" s="14">
        <f>_xlfn.XLOOKUP(A136,'Hospitalisation Details'!$A$2:$A$2344,'Hospitalisation Details'!$F$2:$F$2344,"")</f>
        <v>59</v>
      </c>
    </row>
    <row r="137" spans="1:17">
      <c r="A137" s="12" t="s">
        <v>5126</v>
      </c>
      <c r="B137" s="13" t="str">
        <f>_xlfn.XLOOKUP(A137,'Customer Names'!$A$2:$A$2336,'Customer Names'!$C$2:$C$2336,"Not Found")</f>
        <v>Steph K.</v>
      </c>
      <c r="C137" s="13">
        <f>_xlfn.XLOOKUP(A137,'Medical Examine'!$A$2:$A$2336,'Medical Examine'!$B$2:$B$2336,"Not Found")</f>
        <v>46.85</v>
      </c>
      <c r="D137" s="13">
        <f>_xlfn.XLOOKUP(A137,'Medical Examine'!$A$2:$A$2336,'Medical Examine'!$D$2:$D$2336,"Not Found")</f>
        <v>4.25</v>
      </c>
      <c r="E137" s="14" t="str">
        <f>_xlfn.XLOOKUP(A137,'Medical Examine'!$A$2:$A$2336,'Medical Examine'!$E$2:$E$2336,"Not Found")</f>
        <v>NO</v>
      </c>
      <c r="F137" s="14" t="str">
        <f>_xlfn.XLOOKUP(A137,'Medical Examine'!$A$2:$A$2336,'Medical Examine'!$F$2:$F$2336,"Not Found")</f>
        <v>NO</v>
      </c>
      <c r="G137" s="14" t="str">
        <f>_xlfn.XLOOKUP(A137,'Medical Examine'!$A$2:$A$2336,'Medical Examine'!$G$2:$G$2336,"Not Found")</f>
        <v>YES</v>
      </c>
      <c r="H137" s="14">
        <f>_xlfn.XLOOKUP(A137,'Medical Examine'!$A$2:$A$2336,'Medical Examine'!$H$2:$H$2336,"Not Found")</f>
        <v>1</v>
      </c>
      <c r="I137" s="14" t="str">
        <f>_xlfn.XLOOKUP(A137,'Medical Examine'!$A$2:$A$2336,'Medical Examine'!$I$2:$I$2336,"Not Found")</f>
        <v>YES</v>
      </c>
      <c r="J137" s="13" t="str">
        <f>_xlfn.XLOOKUP(A137,'Medical Examine'!$A$2:$A$2336,'Medical Examine'!$C$2:$C$2336,"Not Found")</f>
        <v>Obesity</v>
      </c>
      <c r="K137" s="13" t="str">
        <f t="shared" si="2"/>
        <v>Normal</v>
      </c>
      <c r="L137" s="15">
        <f>_xlfn.XLOOKUP(A137,'Hospitalisation Details'!$A$2:$A$2344,'Hospitalisation Details'!$E$2:$E$2344,"")</f>
        <v>29192</v>
      </c>
      <c r="M137" s="16">
        <f>_xlfn.XLOOKUP(A137,'Hospitalisation Details'!$A$2:$A$2344,'Hospitalisation Details'!$H$2:$H$2344,"")</f>
        <v>38836.980000000003</v>
      </c>
      <c r="N137" s="14" t="str">
        <f>_xlfn.XLOOKUP(A137,'Hospitalisation Details'!$A$2:$A$2344,'Hospitalisation Details'!$I$2:$I$2344,"")</f>
        <v>tier - 2</v>
      </c>
      <c r="O137" s="14" t="str">
        <f>_xlfn.XLOOKUP(A137,'Hospitalisation Details'!$A$2:$A$2344,'Hospitalisation Details'!$J$2:$J$2344,"")</f>
        <v>tier - 1</v>
      </c>
      <c r="P137" s="14" t="str">
        <f>_xlfn.XLOOKUP(A137,'Hospitalisation Details'!$A$2:$A$2344,'Hospitalisation Details'!$K$2:$K$2344,"")</f>
        <v>R1011</v>
      </c>
      <c r="Q137" s="14">
        <f>_xlfn.XLOOKUP(A137,'Hospitalisation Details'!$A$2:$A$2344,'Hospitalisation Details'!$F$2:$F$2344,"")</f>
        <v>43</v>
      </c>
    </row>
    <row r="138" spans="1:17">
      <c r="A138" s="12" t="s">
        <v>5129</v>
      </c>
      <c r="B138" s="13" t="str">
        <f>_xlfn.XLOOKUP(A138,'Customer Names'!$A$2:$A$2336,'Customer Names'!$C$2:$C$2336,"Not Found")</f>
        <v>Kristine B.</v>
      </c>
      <c r="C138" s="13">
        <f>_xlfn.XLOOKUP(A138,'Medical Examine'!$A$2:$A$2336,'Medical Examine'!$B$2:$B$2336,"Not Found")</f>
        <v>42.24</v>
      </c>
      <c r="D138" s="13">
        <f>_xlfn.XLOOKUP(A138,'Medical Examine'!$A$2:$A$2336,'Medical Examine'!$D$2:$D$2336,"Not Found")</f>
        <v>5.55</v>
      </c>
      <c r="E138" s="14" t="str">
        <f>_xlfn.XLOOKUP(A138,'Medical Examine'!$A$2:$A$2336,'Medical Examine'!$E$2:$E$2336,"Not Found")</f>
        <v>NO</v>
      </c>
      <c r="F138" s="14" t="str">
        <f>_xlfn.XLOOKUP(A138,'Medical Examine'!$A$2:$A$2336,'Medical Examine'!$F$2:$F$2336,"Not Found")</f>
        <v>YES</v>
      </c>
      <c r="G138" s="14" t="str">
        <f>_xlfn.XLOOKUP(A138,'Medical Examine'!$A$2:$A$2336,'Medical Examine'!$G$2:$G$2336,"Not Found")</f>
        <v>NO</v>
      </c>
      <c r="H138" s="14">
        <f>_xlfn.XLOOKUP(A138,'Medical Examine'!$A$2:$A$2336,'Medical Examine'!$H$2:$H$2336,"Not Found")</f>
        <v>1</v>
      </c>
      <c r="I138" s="14" t="str">
        <f>_xlfn.XLOOKUP(A138,'Medical Examine'!$A$2:$A$2336,'Medical Examine'!$I$2:$I$2336,"Not Found")</f>
        <v>YES</v>
      </c>
      <c r="J138" s="13" t="str">
        <f>_xlfn.XLOOKUP(A138,'Medical Examine'!$A$2:$A$2336,'Medical Examine'!$C$2:$C$2336,"Not Found")</f>
        <v>Obesity</v>
      </c>
      <c r="K138" s="13" t="str">
        <f t="shared" si="2"/>
        <v>Normal</v>
      </c>
      <c r="L138" s="15">
        <f>_xlfn.XLOOKUP(A138,'Hospitalisation Details'!$A$2:$A$2344,'Hospitalisation Details'!$E$2:$E$2344,"")</f>
        <v>38326</v>
      </c>
      <c r="M138" s="16">
        <f>_xlfn.XLOOKUP(A138,'Hospitalisation Details'!$A$2:$A$2344,'Hospitalisation Details'!$H$2:$H$2344,"")</f>
        <v>38792.69</v>
      </c>
      <c r="N138" s="14" t="str">
        <f>_xlfn.XLOOKUP(A138,'Hospitalisation Details'!$A$2:$A$2344,'Hospitalisation Details'!$I$2:$I$2344,"")</f>
        <v>tier - 2</v>
      </c>
      <c r="O138" s="14" t="str">
        <f>_xlfn.XLOOKUP(A138,'Hospitalisation Details'!$A$2:$A$2344,'Hospitalisation Details'!$J$2:$J$2344,"")</f>
        <v>tier - 2</v>
      </c>
      <c r="P138" s="14" t="str">
        <f>_xlfn.XLOOKUP(A138,'Hospitalisation Details'!$A$2:$A$2344,'Hospitalisation Details'!$K$2:$K$2344,"")</f>
        <v>R1013</v>
      </c>
      <c r="Q138" s="14">
        <f>_xlfn.XLOOKUP(A138,'Hospitalisation Details'!$A$2:$A$2344,'Hospitalisation Details'!$F$2:$F$2344,"")</f>
        <v>18</v>
      </c>
    </row>
    <row r="139" spans="1:17">
      <c r="A139" s="12" t="s">
        <v>5132</v>
      </c>
      <c r="B139" s="13" t="str">
        <f>_xlfn.XLOOKUP(A139,'Customer Names'!$A$2:$A$2336,'Customer Names'!$C$2:$C$2336,"Not Found")</f>
        <v>Taylor B</v>
      </c>
      <c r="C139" s="13">
        <f>_xlfn.XLOOKUP(A139,'Medical Examine'!$A$2:$A$2336,'Medical Examine'!$B$2:$B$2336,"Not Found")</f>
        <v>34.39</v>
      </c>
      <c r="D139" s="13">
        <f>_xlfn.XLOOKUP(A139,'Medical Examine'!$A$2:$A$2336,'Medical Examine'!$D$2:$D$2336,"Not Found")</f>
        <v>5.78</v>
      </c>
      <c r="E139" s="14" t="str">
        <f>_xlfn.XLOOKUP(A139,'Medical Examine'!$A$2:$A$2336,'Medical Examine'!$E$2:$E$2336,"Not Found")</f>
        <v>NO</v>
      </c>
      <c r="F139" s="14" t="str">
        <f>_xlfn.XLOOKUP(A139,'Medical Examine'!$A$2:$A$2336,'Medical Examine'!$F$2:$F$2336,"Not Found")</f>
        <v>NO</v>
      </c>
      <c r="G139" s="14" t="str">
        <f>_xlfn.XLOOKUP(A139,'Medical Examine'!$A$2:$A$2336,'Medical Examine'!$G$2:$G$2336,"Not Found")</f>
        <v>NO</v>
      </c>
      <c r="H139" s="14">
        <f>_xlfn.XLOOKUP(A139,'Medical Examine'!$A$2:$A$2336,'Medical Examine'!$H$2:$H$2336,"Not Found")</f>
        <v>0</v>
      </c>
      <c r="I139" s="14" t="str">
        <f>_xlfn.XLOOKUP(A139,'Medical Examine'!$A$2:$A$2336,'Medical Examine'!$I$2:$I$2336,"Not Found")</f>
        <v>YES</v>
      </c>
      <c r="J139" s="13" t="str">
        <f>_xlfn.XLOOKUP(A139,'Medical Examine'!$A$2:$A$2336,'Medical Examine'!$C$2:$C$2336,"Not Found")</f>
        <v>Obesity</v>
      </c>
      <c r="K139" s="13" t="str">
        <f t="shared" si="2"/>
        <v>Prediabetic</v>
      </c>
      <c r="L139" s="15">
        <f>_xlfn.XLOOKUP(A139,'Hospitalisation Details'!$A$2:$A$2344,'Hospitalisation Details'!$E$2:$E$2344,"")</f>
        <v>33550</v>
      </c>
      <c r="M139" s="16">
        <f>_xlfn.XLOOKUP(A139,'Hospitalisation Details'!$A$2:$A$2344,'Hospitalisation Details'!$H$2:$H$2344,"")</f>
        <v>38746.36</v>
      </c>
      <c r="N139" s="14" t="str">
        <f>_xlfn.XLOOKUP(A139,'Hospitalisation Details'!$A$2:$A$2344,'Hospitalisation Details'!$I$2:$I$2344,"")</f>
        <v>tier - 1</v>
      </c>
      <c r="O139" s="14" t="str">
        <f>_xlfn.XLOOKUP(A139,'Hospitalisation Details'!$A$2:$A$2344,'Hospitalisation Details'!$J$2:$J$2344,"")</f>
        <v>tier - 2</v>
      </c>
      <c r="P139" s="14" t="str">
        <f>_xlfn.XLOOKUP(A139,'Hospitalisation Details'!$A$2:$A$2344,'Hospitalisation Details'!$K$2:$K$2344,"")</f>
        <v>R1012</v>
      </c>
      <c r="Q139" s="14">
        <f>_xlfn.XLOOKUP(A139,'Hospitalisation Details'!$A$2:$A$2344,'Hospitalisation Details'!$F$2:$F$2344,"")</f>
        <v>31</v>
      </c>
    </row>
    <row r="140" spans="1:17">
      <c r="A140" s="12" t="s">
        <v>5135</v>
      </c>
      <c r="B140" s="13" t="str">
        <f>_xlfn.XLOOKUP(A140,'Customer Names'!$A$2:$A$2336,'Customer Names'!$C$2:$C$2336,"Not Found")</f>
        <v>William</v>
      </c>
      <c r="C140" s="13">
        <f>_xlfn.XLOOKUP(A140,'Medical Examine'!$A$2:$A$2336,'Medical Examine'!$B$2:$B$2336,"Not Found")</f>
        <v>42.89</v>
      </c>
      <c r="D140" s="13">
        <f>_xlfn.XLOOKUP(A140,'Medical Examine'!$A$2:$A$2336,'Medical Examine'!$D$2:$D$2336,"Not Found")</f>
        <v>5.28</v>
      </c>
      <c r="E140" s="14" t="str">
        <f>_xlfn.XLOOKUP(A140,'Medical Examine'!$A$2:$A$2336,'Medical Examine'!$E$2:$E$2336,"Not Found")</f>
        <v>YES</v>
      </c>
      <c r="F140" s="14" t="str">
        <f>_xlfn.XLOOKUP(A140,'Medical Examine'!$A$2:$A$2336,'Medical Examine'!$F$2:$F$2336,"Not Found")</f>
        <v>NO</v>
      </c>
      <c r="G140" s="14" t="str">
        <f>_xlfn.XLOOKUP(A140,'Medical Examine'!$A$2:$A$2336,'Medical Examine'!$G$2:$G$2336,"Not Found")</f>
        <v>NO</v>
      </c>
      <c r="H140" s="14">
        <f>_xlfn.XLOOKUP(A140,'Medical Examine'!$A$2:$A$2336,'Medical Examine'!$H$2:$H$2336,"Not Found")</f>
        <v>0</v>
      </c>
      <c r="I140" s="14" t="str">
        <f>_xlfn.XLOOKUP(A140,'Medical Examine'!$A$2:$A$2336,'Medical Examine'!$I$2:$I$2336,"Not Found")</f>
        <v>YES</v>
      </c>
      <c r="J140" s="13" t="str">
        <f>_xlfn.XLOOKUP(A140,'Medical Examine'!$A$2:$A$2336,'Medical Examine'!$C$2:$C$2336,"Not Found")</f>
        <v>Obesity</v>
      </c>
      <c r="K140" s="13" t="str">
        <f t="shared" si="2"/>
        <v>Normal</v>
      </c>
      <c r="L140" s="15">
        <f>_xlfn.XLOOKUP(A140,'Hospitalisation Details'!$A$2:$A$2344,'Hospitalisation Details'!$E$2:$E$2344,"")</f>
        <v>27926</v>
      </c>
      <c r="M140" s="16">
        <f>_xlfn.XLOOKUP(A140,'Hospitalisation Details'!$A$2:$A$2344,'Hospitalisation Details'!$H$2:$H$2344,"")</f>
        <v>38740.120000000003</v>
      </c>
      <c r="N140" s="14" t="str">
        <f>_xlfn.XLOOKUP(A140,'Hospitalisation Details'!$A$2:$A$2344,'Hospitalisation Details'!$I$2:$I$2344,"")</f>
        <v>tier - 2</v>
      </c>
      <c r="O140" s="14" t="str">
        <f>_xlfn.XLOOKUP(A140,'Hospitalisation Details'!$A$2:$A$2344,'Hospitalisation Details'!$J$2:$J$2344,"")</f>
        <v>tier - 2</v>
      </c>
      <c r="P140" s="14" t="str">
        <f>_xlfn.XLOOKUP(A140,'Hospitalisation Details'!$A$2:$A$2344,'Hospitalisation Details'!$K$2:$K$2344,"")</f>
        <v>R1012</v>
      </c>
      <c r="Q140" s="14">
        <f>_xlfn.XLOOKUP(A140,'Hospitalisation Details'!$A$2:$A$2344,'Hospitalisation Details'!$F$2:$F$2344,"")</f>
        <v>46</v>
      </c>
    </row>
    <row r="141" spans="1:17">
      <c r="A141" s="12" t="s">
        <v>5138</v>
      </c>
      <c r="B141" s="13" t="str">
        <f>_xlfn.XLOOKUP(A141,'Customer Names'!$A$2:$A$2336,'Customer Names'!$C$2:$C$2336,"Not Found")</f>
        <v>Sage</v>
      </c>
      <c r="C141" s="13">
        <f>_xlfn.XLOOKUP(A141,'Medical Examine'!$A$2:$A$2336,'Medical Examine'!$B$2:$B$2336,"Not Found")</f>
        <v>36.299999999999997</v>
      </c>
      <c r="D141" s="13">
        <f>_xlfn.XLOOKUP(A141,'Medical Examine'!$A$2:$A$2336,'Medical Examine'!$D$2:$D$2336,"Not Found")</f>
        <v>5.39</v>
      </c>
      <c r="E141" s="14" t="str">
        <f>_xlfn.XLOOKUP(A141,'Medical Examine'!$A$2:$A$2336,'Medical Examine'!$E$2:$E$2336,"Not Found")</f>
        <v>NO</v>
      </c>
      <c r="F141" s="14" t="str">
        <f>_xlfn.XLOOKUP(A141,'Medical Examine'!$A$2:$A$2336,'Medical Examine'!$F$2:$F$2336,"Not Found")</f>
        <v>NO</v>
      </c>
      <c r="G141" s="14" t="str">
        <f>_xlfn.XLOOKUP(A141,'Medical Examine'!$A$2:$A$2336,'Medical Examine'!$G$2:$G$2336,"Not Found")</f>
        <v>NO</v>
      </c>
      <c r="H141" s="14">
        <f>_xlfn.XLOOKUP(A141,'Medical Examine'!$A$2:$A$2336,'Medical Examine'!$H$2:$H$2336,"Not Found")</f>
        <v>0</v>
      </c>
      <c r="I141" s="14" t="str">
        <f>_xlfn.XLOOKUP(A141,'Medical Examine'!$A$2:$A$2336,'Medical Examine'!$I$2:$I$2336,"Not Found")</f>
        <v>YES</v>
      </c>
      <c r="J141" s="13" t="str">
        <f>_xlfn.XLOOKUP(A141,'Medical Examine'!$A$2:$A$2336,'Medical Examine'!$C$2:$C$2336,"Not Found")</f>
        <v>Obesity</v>
      </c>
      <c r="K141" s="13" t="str">
        <f t="shared" si="2"/>
        <v>Normal</v>
      </c>
      <c r="L141" s="15">
        <f>_xlfn.XLOOKUP(A141,'Hospitalisation Details'!$A$2:$A$2344,'Hospitalisation Details'!$E$2:$E$2344,"")</f>
        <v>33544</v>
      </c>
      <c r="M141" s="16">
        <f>_xlfn.XLOOKUP(A141,'Hospitalisation Details'!$A$2:$A$2344,'Hospitalisation Details'!$H$2:$H$2344,"")</f>
        <v>38711</v>
      </c>
      <c r="N141" s="14" t="str">
        <f>_xlfn.XLOOKUP(A141,'Hospitalisation Details'!$A$2:$A$2344,'Hospitalisation Details'!$I$2:$I$2344,"")</f>
        <v>tier - 2</v>
      </c>
      <c r="O141" s="14" t="str">
        <f>_xlfn.XLOOKUP(A141,'Hospitalisation Details'!$A$2:$A$2344,'Hospitalisation Details'!$J$2:$J$2344,"")</f>
        <v>tier - 2</v>
      </c>
      <c r="P141" s="14" t="str">
        <f>_xlfn.XLOOKUP(A141,'Hospitalisation Details'!$A$2:$A$2344,'Hospitalisation Details'!$K$2:$K$2344,"")</f>
        <v>R1011</v>
      </c>
      <c r="Q141" s="14">
        <f>_xlfn.XLOOKUP(A141,'Hospitalisation Details'!$A$2:$A$2344,'Hospitalisation Details'!$F$2:$F$2344,"")</f>
        <v>31</v>
      </c>
    </row>
    <row r="142" spans="1:17">
      <c r="A142" s="12" t="s">
        <v>5141</v>
      </c>
      <c r="B142" s="13" t="str">
        <f>_xlfn.XLOOKUP(A142,'Customer Names'!$A$2:$A$2336,'Customer Names'!$C$2:$C$2336,"Not Found")</f>
        <v>Cole</v>
      </c>
      <c r="C142" s="13">
        <f>_xlfn.XLOOKUP(A142,'Medical Examine'!$A$2:$A$2336,'Medical Examine'!$B$2:$B$2336,"Not Found")</f>
        <v>35.200000000000003</v>
      </c>
      <c r="D142" s="13">
        <f>_xlfn.XLOOKUP(A142,'Medical Examine'!$A$2:$A$2336,'Medical Examine'!$D$2:$D$2336,"Not Found")</f>
        <v>8.01</v>
      </c>
      <c r="E142" s="14" t="str">
        <f>_xlfn.XLOOKUP(A142,'Medical Examine'!$A$2:$A$2336,'Medical Examine'!$E$2:$E$2336,"Not Found")</f>
        <v>YES</v>
      </c>
      <c r="F142" s="14" t="str">
        <f>_xlfn.XLOOKUP(A142,'Medical Examine'!$A$2:$A$2336,'Medical Examine'!$F$2:$F$2336,"Not Found")</f>
        <v>NO</v>
      </c>
      <c r="G142" s="14" t="str">
        <f>_xlfn.XLOOKUP(A142,'Medical Examine'!$A$2:$A$2336,'Medical Examine'!$G$2:$G$2336,"Not Found")</f>
        <v>NO</v>
      </c>
      <c r="H142" s="14">
        <f>_xlfn.XLOOKUP(A142,'Medical Examine'!$A$2:$A$2336,'Medical Examine'!$H$2:$H$2336,"Not Found")</f>
        <v>1</v>
      </c>
      <c r="I142" s="14" t="str">
        <f>_xlfn.XLOOKUP(A142,'Medical Examine'!$A$2:$A$2336,'Medical Examine'!$I$2:$I$2336,"Not Found")</f>
        <v>YES</v>
      </c>
      <c r="J142" s="13" t="str">
        <f>_xlfn.XLOOKUP(A142,'Medical Examine'!$A$2:$A$2336,'Medical Examine'!$C$2:$C$2336,"Not Found")</f>
        <v>Obesity</v>
      </c>
      <c r="K142" s="13" t="str">
        <f t="shared" si="2"/>
        <v>Diabetic</v>
      </c>
      <c r="L142" s="15">
        <f>_xlfn.XLOOKUP(A142,'Hospitalisation Details'!$A$2:$A$2344,'Hospitalisation Details'!$E$2:$E$2344,"")</f>
        <v>31613</v>
      </c>
      <c r="M142" s="16">
        <f>_xlfn.XLOOKUP(A142,'Hospitalisation Details'!$A$2:$A$2344,'Hospitalisation Details'!$H$2:$H$2344,"")</f>
        <v>38709.18</v>
      </c>
      <c r="N142" s="14" t="str">
        <f>_xlfn.XLOOKUP(A142,'Hospitalisation Details'!$A$2:$A$2344,'Hospitalisation Details'!$I$2:$I$2344,"")</f>
        <v>tier - 1</v>
      </c>
      <c r="O142" s="14" t="str">
        <f>_xlfn.XLOOKUP(A142,'Hospitalisation Details'!$A$2:$A$2344,'Hospitalisation Details'!$J$2:$J$2344,"")</f>
        <v>tier - 3</v>
      </c>
      <c r="P142" s="14" t="str">
        <f>_xlfn.XLOOKUP(A142,'Hospitalisation Details'!$A$2:$A$2344,'Hospitalisation Details'!$K$2:$K$2344,"")</f>
        <v>R1013</v>
      </c>
      <c r="Q142" s="14">
        <f>_xlfn.XLOOKUP(A142,'Hospitalisation Details'!$A$2:$A$2344,'Hospitalisation Details'!$F$2:$F$2344,"")</f>
        <v>36</v>
      </c>
    </row>
    <row r="143" spans="1:17">
      <c r="A143" s="12" t="s">
        <v>5144</v>
      </c>
      <c r="B143" s="13" t="str">
        <f>_xlfn.XLOOKUP(A143,'Customer Names'!$A$2:$A$2336,'Customer Names'!$C$2:$C$2336,"Not Found")</f>
        <v>Jesse</v>
      </c>
      <c r="C143" s="13">
        <f>_xlfn.XLOOKUP(A143,'Medical Examine'!$A$2:$A$2336,'Medical Examine'!$B$2:$B$2336,"Not Found")</f>
        <v>53.62</v>
      </c>
      <c r="D143" s="13">
        <f>_xlfn.XLOOKUP(A143,'Medical Examine'!$A$2:$A$2336,'Medical Examine'!$D$2:$D$2336,"Not Found")</f>
        <v>5.21</v>
      </c>
      <c r="E143" s="14" t="str">
        <f>_xlfn.XLOOKUP(A143,'Medical Examine'!$A$2:$A$2336,'Medical Examine'!$E$2:$E$2336,"Not Found")</f>
        <v>NO</v>
      </c>
      <c r="F143" s="14" t="str">
        <f>_xlfn.XLOOKUP(A143,'Medical Examine'!$A$2:$A$2336,'Medical Examine'!$F$2:$F$2336,"Not Found")</f>
        <v>NO</v>
      </c>
      <c r="G143" s="14" t="str">
        <f>_xlfn.XLOOKUP(A143,'Medical Examine'!$A$2:$A$2336,'Medical Examine'!$G$2:$G$2336,"Not Found")</f>
        <v>NO</v>
      </c>
      <c r="H143" s="14">
        <f>_xlfn.XLOOKUP(A143,'Medical Examine'!$A$2:$A$2336,'Medical Examine'!$H$2:$H$2336,"Not Found")</f>
        <v>0</v>
      </c>
      <c r="I143" s="14" t="str">
        <f>_xlfn.XLOOKUP(A143,'Medical Examine'!$A$2:$A$2336,'Medical Examine'!$I$2:$I$2336,"Not Found")</f>
        <v>YES</v>
      </c>
      <c r="J143" s="13" t="str">
        <f>_xlfn.XLOOKUP(A143,'Medical Examine'!$A$2:$A$2336,'Medical Examine'!$C$2:$C$2336,"Not Found")</f>
        <v>Obesity</v>
      </c>
      <c r="K143" s="13" t="str">
        <f t="shared" si="2"/>
        <v>Normal</v>
      </c>
      <c r="L143" s="15">
        <f>_xlfn.XLOOKUP(A143,'Hospitalisation Details'!$A$2:$A$2344,'Hospitalisation Details'!$E$2:$E$2344,"")</f>
        <v>33067</v>
      </c>
      <c r="M143" s="16">
        <f>_xlfn.XLOOKUP(A143,'Hospitalisation Details'!$A$2:$A$2344,'Hospitalisation Details'!$H$2:$H$2344,"")</f>
        <v>38652.089999999997</v>
      </c>
      <c r="N143" s="14" t="str">
        <f>_xlfn.XLOOKUP(A143,'Hospitalisation Details'!$A$2:$A$2344,'Hospitalisation Details'!$I$2:$I$2344,"")</f>
        <v>tier - 2</v>
      </c>
      <c r="O143" s="14" t="str">
        <f>_xlfn.XLOOKUP(A143,'Hospitalisation Details'!$A$2:$A$2344,'Hospitalisation Details'!$J$2:$J$2344,"")</f>
        <v>tier - 2</v>
      </c>
      <c r="P143" s="14" t="str">
        <f>_xlfn.XLOOKUP(A143,'Hospitalisation Details'!$A$2:$A$2344,'Hospitalisation Details'!$K$2:$K$2344,"")</f>
        <v>R1011</v>
      </c>
      <c r="Q143" s="14">
        <f>_xlfn.XLOOKUP(A143,'Hospitalisation Details'!$A$2:$A$2344,'Hospitalisation Details'!$F$2:$F$2344,"")</f>
        <v>32</v>
      </c>
    </row>
    <row r="144" spans="1:17">
      <c r="A144" s="12" t="s">
        <v>5147</v>
      </c>
      <c r="B144" s="13" t="str">
        <f>_xlfn.XLOOKUP(A144,'Customer Names'!$A$2:$A$2336,'Customer Names'!$C$2:$C$2336,"Not Found")</f>
        <v>Tammi J.</v>
      </c>
      <c r="C144" s="13">
        <f>_xlfn.XLOOKUP(A144,'Medical Examine'!$A$2:$A$2336,'Medical Examine'!$B$2:$B$2336,"Not Found")</f>
        <v>36.67</v>
      </c>
      <c r="D144" s="13">
        <f>_xlfn.XLOOKUP(A144,'Medical Examine'!$A$2:$A$2336,'Medical Examine'!$D$2:$D$2336,"Not Found")</f>
        <v>6.27</v>
      </c>
      <c r="E144" s="14" t="str">
        <f>_xlfn.XLOOKUP(A144,'Medical Examine'!$A$2:$A$2336,'Medical Examine'!$E$2:$E$2336,"Not Found")</f>
        <v>NO</v>
      </c>
      <c r="F144" s="14" t="str">
        <f>_xlfn.XLOOKUP(A144,'Medical Examine'!$A$2:$A$2336,'Medical Examine'!$F$2:$F$2336,"Not Found")</f>
        <v>NO</v>
      </c>
      <c r="G144" s="14" t="str">
        <f>_xlfn.XLOOKUP(A144,'Medical Examine'!$A$2:$A$2336,'Medical Examine'!$G$2:$G$2336,"Not Found")</f>
        <v>NO</v>
      </c>
      <c r="H144" s="14">
        <f>_xlfn.XLOOKUP(A144,'Medical Examine'!$A$2:$A$2336,'Medical Examine'!$H$2:$H$2336,"Not Found")</f>
        <v>0</v>
      </c>
      <c r="I144" s="14" t="str">
        <f>_xlfn.XLOOKUP(A144,'Medical Examine'!$A$2:$A$2336,'Medical Examine'!$I$2:$I$2336,"Not Found")</f>
        <v>YES</v>
      </c>
      <c r="J144" s="13" t="str">
        <f>_xlfn.XLOOKUP(A144,'Medical Examine'!$A$2:$A$2336,'Medical Examine'!$C$2:$C$2336,"Not Found")</f>
        <v>Obesity</v>
      </c>
      <c r="K144" s="13" t="str">
        <f t="shared" si="2"/>
        <v>Prediabetic</v>
      </c>
      <c r="L144" s="15">
        <f>_xlfn.XLOOKUP(A144,'Hospitalisation Details'!$A$2:$A$2344,'Hospitalisation Details'!$E$2:$E$2344,"")</f>
        <v>36476</v>
      </c>
      <c r="M144" s="16">
        <f>_xlfn.XLOOKUP(A144,'Hospitalisation Details'!$A$2:$A$2344,'Hospitalisation Details'!$H$2:$H$2344,"")</f>
        <v>38511.629999999997</v>
      </c>
      <c r="N144" s="14" t="str">
        <f>_xlfn.XLOOKUP(A144,'Hospitalisation Details'!$A$2:$A$2344,'Hospitalisation Details'!$I$2:$I$2344,"")</f>
        <v>tier - 2</v>
      </c>
      <c r="O144" s="14" t="str">
        <f>_xlfn.XLOOKUP(A144,'Hospitalisation Details'!$A$2:$A$2344,'Hospitalisation Details'!$J$2:$J$2344,"")</f>
        <v>tier - 2</v>
      </c>
      <c r="P144" s="14" t="str">
        <f>_xlfn.XLOOKUP(A144,'Hospitalisation Details'!$A$2:$A$2344,'Hospitalisation Details'!$K$2:$K$2344,"")</f>
        <v>R1024</v>
      </c>
      <c r="Q144" s="14">
        <f>_xlfn.XLOOKUP(A144,'Hospitalisation Details'!$A$2:$A$2344,'Hospitalisation Details'!$F$2:$F$2344,"")</f>
        <v>23</v>
      </c>
    </row>
    <row r="145" spans="1:17">
      <c r="A145" s="12" t="s">
        <v>5150</v>
      </c>
      <c r="B145" s="13" t="str">
        <f>_xlfn.XLOOKUP(A145,'Customer Names'!$A$2:$A$2336,'Customer Names'!$C$2:$C$2336,"Not Found")</f>
        <v>Matthew S.</v>
      </c>
      <c r="C145" s="13">
        <f>_xlfn.XLOOKUP(A145,'Medical Examine'!$A$2:$A$2336,'Medical Examine'!$B$2:$B$2336,"Not Found")</f>
        <v>33.4</v>
      </c>
      <c r="D145" s="13">
        <f>_xlfn.XLOOKUP(A145,'Medical Examine'!$A$2:$A$2336,'Medical Examine'!$D$2:$D$2336,"Not Found")</f>
        <v>10.73</v>
      </c>
      <c r="E145" s="14" t="str">
        <f>_xlfn.XLOOKUP(A145,'Medical Examine'!$A$2:$A$2336,'Medical Examine'!$E$2:$E$2336,"Not Found")</f>
        <v>YES</v>
      </c>
      <c r="F145" s="14" t="str">
        <f>_xlfn.XLOOKUP(A145,'Medical Examine'!$A$2:$A$2336,'Medical Examine'!$F$2:$F$2336,"Not Found")</f>
        <v>NO</v>
      </c>
      <c r="G145" s="14" t="str">
        <f>_xlfn.XLOOKUP(A145,'Medical Examine'!$A$2:$A$2336,'Medical Examine'!$G$2:$G$2336,"Not Found")</f>
        <v>NO</v>
      </c>
      <c r="H145" s="14">
        <f>_xlfn.XLOOKUP(A145,'Medical Examine'!$A$2:$A$2336,'Medical Examine'!$H$2:$H$2336,"Not Found")</f>
        <v>1</v>
      </c>
      <c r="I145" s="14" t="str">
        <f>_xlfn.XLOOKUP(A145,'Medical Examine'!$A$2:$A$2336,'Medical Examine'!$I$2:$I$2336,"Not Found")</f>
        <v>YES</v>
      </c>
      <c r="J145" s="13" t="str">
        <f>_xlfn.XLOOKUP(A145,'Medical Examine'!$A$2:$A$2336,'Medical Examine'!$C$2:$C$2336,"Not Found")</f>
        <v>Obesity</v>
      </c>
      <c r="K145" s="13" t="str">
        <f t="shared" si="2"/>
        <v>Diabetic</v>
      </c>
      <c r="L145" s="15">
        <f>_xlfn.XLOOKUP(A145,'Hospitalisation Details'!$A$2:$A$2344,'Hospitalisation Details'!$E$2:$E$2344,"")</f>
        <v>31584</v>
      </c>
      <c r="M145" s="16">
        <f>_xlfn.XLOOKUP(A145,'Hospitalisation Details'!$A$2:$A$2344,'Hospitalisation Details'!$H$2:$H$2344,"")</f>
        <v>38415.47</v>
      </c>
      <c r="N145" s="14" t="str">
        <f>_xlfn.XLOOKUP(A145,'Hospitalisation Details'!$A$2:$A$2344,'Hospitalisation Details'!$I$2:$I$2344,"")</f>
        <v>tier - 1</v>
      </c>
      <c r="O145" s="14" t="str">
        <f>_xlfn.XLOOKUP(A145,'Hospitalisation Details'!$A$2:$A$2344,'Hospitalisation Details'!$J$2:$J$2344,"")</f>
        <v>tier - 2</v>
      </c>
      <c r="P145" s="14" t="str">
        <f>_xlfn.XLOOKUP(A145,'Hospitalisation Details'!$A$2:$A$2344,'Hospitalisation Details'!$K$2:$K$2344,"")</f>
        <v>R1011</v>
      </c>
      <c r="Q145" s="14">
        <f>_xlfn.XLOOKUP(A145,'Hospitalisation Details'!$A$2:$A$2344,'Hospitalisation Details'!$F$2:$F$2344,"")</f>
        <v>36</v>
      </c>
    </row>
    <row r="146" spans="1:17">
      <c r="A146" s="12" t="s">
        <v>5153</v>
      </c>
      <c r="B146" s="13" t="str">
        <f>_xlfn.XLOOKUP(A146,'Customer Names'!$A$2:$A$2336,'Customer Names'!$C$2:$C$2336,"Not Found")</f>
        <v>Eric</v>
      </c>
      <c r="C146" s="13">
        <f>_xlfn.XLOOKUP(A146,'Medical Examine'!$A$2:$A$2336,'Medical Examine'!$B$2:$B$2336,"Not Found")</f>
        <v>42.71</v>
      </c>
      <c r="D146" s="13">
        <f>_xlfn.XLOOKUP(A146,'Medical Examine'!$A$2:$A$2336,'Medical Examine'!$D$2:$D$2336,"Not Found")</f>
        <v>10.52</v>
      </c>
      <c r="E146" s="14" t="str">
        <f>_xlfn.XLOOKUP(A146,'Medical Examine'!$A$2:$A$2336,'Medical Examine'!$E$2:$E$2336,"Not Found")</f>
        <v>NO</v>
      </c>
      <c r="F146" s="14" t="str">
        <f>_xlfn.XLOOKUP(A146,'Medical Examine'!$A$2:$A$2336,'Medical Examine'!$F$2:$F$2336,"Not Found")</f>
        <v>NO</v>
      </c>
      <c r="G146" s="14" t="str">
        <f>_xlfn.XLOOKUP(A146,'Medical Examine'!$A$2:$A$2336,'Medical Examine'!$G$2:$G$2336,"Not Found")</f>
        <v>NO</v>
      </c>
      <c r="H146" s="14">
        <f>_xlfn.XLOOKUP(A146,'Medical Examine'!$A$2:$A$2336,'Medical Examine'!$H$2:$H$2336,"Not Found")</f>
        <v>0</v>
      </c>
      <c r="I146" s="14" t="str">
        <f>_xlfn.XLOOKUP(A146,'Medical Examine'!$A$2:$A$2336,'Medical Examine'!$I$2:$I$2336,"Not Found")</f>
        <v>YES</v>
      </c>
      <c r="J146" s="13" t="str">
        <f>_xlfn.XLOOKUP(A146,'Medical Examine'!$A$2:$A$2336,'Medical Examine'!$C$2:$C$2336,"Not Found")</f>
        <v>Obesity</v>
      </c>
      <c r="K146" s="13" t="str">
        <f t="shared" si="2"/>
        <v>Diabetic</v>
      </c>
      <c r="L146" s="15">
        <f>_xlfn.XLOOKUP(A146,'Hospitalisation Details'!$A$2:$A$2344,'Hospitalisation Details'!$E$2:$E$2344,"")</f>
        <v>26290</v>
      </c>
      <c r="M146" s="16">
        <f>_xlfn.XLOOKUP(A146,'Hospitalisation Details'!$A$2:$A$2344,'Hospitalisation Details'!$H$2:$H$2344,"")</f>
        <v>38405.26</v>
      </c>
      <c r="N146" s="14" t="str">
        <f>_xlfn.XLOOKUP(A146,'Hospitalisation Details'!$A$2:$A$2344,'Hospitalisation Details'!$I$2:$I$2344,"")</f>
        <v>tier - 2</v>
      </c>
      <c r="O146" s="14" t="str">
        <f>_xlfn.XLOOKUP(A146,'Hospitalisation Details'!$A$2:$A$2344,'Hospitalisation Details'!$J$2:$J$2344,"")</f>
        <v>tier - 1</v>
      </c>
      <c r="P146" s="14" t="str">
        <f>_xlfn.XLOOKUP(A146,'Hospitalisation Details'!$A$2:$A$2344,'Hospitalisation Details'!$K$2:$K$2344,"")</f>
        <v>R1011</v>
      </c>
      <c r="Q146" s="14">
        <f>_xlfn.XLOOKUP(A146,'Hospitalisation Details'!$A$2:$A$2344,'Hospitalisation Details'!$F$2:$F$2344,"")</f>
        <v>51</v>
      </c>
    </row>
    <row r="147" spans="1:17">
      <c r="A147" s="12" t="s">
        <v>5156</v>
      </c>
      <c r="B147" s="13" t="str">
        <f>_xlfn.XLOOKUP(A147,'Customer Names'!$A$2:$A$2336,'Customer Names'!$C$2:$C$2336,"Not Found")</f>
        <v>Valeria R</v>
      </c>
      <c r="C147" s="13">
        <f>_xlfn.XLOOKUP(A147,'Medical Examine'!$A$2:$A$2336,'Medical Examine'!$B$2:$B$2336,"Not Found")</f>
        <v>41.52</v>
      </c>
      <c r="D147" s="13">
        <f>_xlfn.XLOOKUP(A147,'Medical Examine'!$A$2:$A$2336,'Medical Examine'!$D$2:$D$2336,"Not Found")</f>
        <v>11.82</v>
      </c>
      <c r="E147" s="14" t="str">
        <f>_xlfn.XLOOKUP(A147,'Medical Examine'!$A$2:$A$2336,'Medical Examine'!$E$2:$E$2336,"Not Found")</f>
        <v>YES</v>
      </c>
      <c r="F147" s="14" t="str">
        <f>_xlfn.XLOOKUP(A147,'Medical Examine'!$A$2:$A$2336,'Medical Examine'!$F$2:$F$2336,"Not Found")</f>
        <v>NO</v>
      </c>
      <c r="G147" s="14" t="str">
        <f>_xlfn.XLOOKUP(A147,'Medical Examine'!$A$2:$A$2336,'Medical Examine'!$G$2:$G$2336,"Not Found")</f>
        <v>NO</v>
      </c>
      <c r="H147" s="14">
        <f>_xlfn.XLOOKUP(A147,'Medical Examine'!$A$2:$A$2336,'Medical Examine'!$H$2:$H$2336,"Not Found")</f>
        <v>2</v>
      </c>
      <c r="I147" s="14" t="str">
        <f>_xlfn.XLOOKUP(A147,'Medical Examine'!$A$2:$A$2336,'Medical Examine'!$I$2:$I$2336,"Not Found")</f>
        <v>YES</v>
      </c>
      <c r="J147" s="13" t="str">
        <f>_xlfn.XLOOKUP(A147,'Medical Examine'!$A$2:$A$2336,'Medical Examine'!$C$2:$C$2336,"Not Found")</f>
        <v>Obesity</v>
      </c>
      <c r="K147" s="13" t="str">
        <f t="shared" si="2"/>
        <v>Diabetic</v>
      </c>
      <c r="L147" s="15">
        <f>_xlfn.XLOOKUP(A147,'Hospitalisation Details'!$A$2:$A$2344,'Hospitalisation Details'!$E$2:$E$2344,"")</f>
        <v>25802</v>
      </c>
      <c r="M147" s="16">
        <f>_xlfn.XLOOKUP(A147,'Hospitalisation Details'!$A$2:$A$2344,'Hospitalisation Details'!$H$2:$H$2344,"")</f>
        <v>38389.79</v>
      </c>
      <c r="N147" s="14" t="str">
        <f>_xlfn.XLOOKUP(A147,'Hospitalisation Details'!$A$2:$A$2344,'Hospitalisation Details'!$I$2:$I$2344,"")</f>
        <v>tier - 2</v>
      </c>
      <c r="O147" s="14" t="str">
        <f>_xlfn.XLOOKUP(A147,'Hospitalisation Details'!$A$2:$A$2344,'Hospitalisation Details'!$J$2:$J$2344,"")</f>
        <v>tier - 3</v>
      </c>
      <c r="P147" s="14" t="str">
        <f>_xlfn.XLOOKUP(A147,'Hospitalisation Details'!$A$2:$A$2344,'Hospitalisation Details'!$K$2:$K$2344,"")</f>
        <v>R1011</v>
      </c>
      <c r="Q147" s="14">
        <f>_xlfn.XLOOKUP(A147,'Hospitalisation Details'!$A$2:$A$2344,'Hospitalisation Details'!$F$2:$F$2344,"")</f>
        <v>52</v>
      </c>
    </row>
    <row r="148" spans="1:17">
      <c r="A148" s="12" t="s">
        <v>5159</v>
      </c>
      <c r="B148" s="13" t="str">
        <f>_xlfn.XLOOKUP(A148,'Customer Names'!$A$2:$A$2336,'Customer Names'!$C$2:$C$2336,"Not Found")</f>
        <v>Michael P</v>
      </c>
      <c r="C148" s="13">
        <f>_xlfn.XLOOKUP(A148,'Medical Examine'!$A$2:$A$2336,'Medical Examine'!$B$2:$B$2336,"Not Found")</f>
        <v>39.4</v>
      </c>
      <c r="D148" s="13">
        <f>_xlfn.XLOOKUP(A148,'Medical Examine'!$A$2:$A$2336,'Medical Examine'!$D$2:$D$2336,"Not Found")</f>
        <v>6.76</v>
      </c>
      <c r="E148" s="14" t="str">
        <f>_xlfn.XLOOKUP(A148,'Medical Examine'!$A$2:$A$2336,'Medical Examine'!$E$2:$E$2336,"Not Found")</f>
        <v>NO</v>
      </c>
      <c r="F148" s="14" t="str">
        <f>_xlfn.XLOOKUP(A148,'Medical Examine'!$A$2:$A$2336,'Medical Examine'!$F$2:$F$2336,"Not Found")</f>
        <v>NO</v>
      </c>
      <c r="G148" s="14" t="str">
        <f>_xlfn.XLOOKUP(A148,'Medical Examine'!$A$2:$A$2336,'Medical Examine'!$G$2:$G$2336,"Not Found")</f>
        <v>NO</v>
      </c>
      <c r="H148" s="14">
        <f>_xlfn.XLOOKUP(A148,'Medical Examine'!$A$2:$A$2336,'Medical Examine'!$H$2:$H$2336,"Not Found")</f>
        <v>0</v>
      </c>
      <c r="I148" s="14" t="str">
        <f>_xlfn.XLOOKUP(A148,'Medical Examine'!$A$2:$A$2336,'Medical Examine'!$I$2:$I$2336,"Not Found")</f>
        <v>YES</v>
      </c>
      <c r="J148" s="13" t="str">
        <f>_xlfn.XLOOKUP(A148,'Medical Examine'!$A$2:$A$2336,'Medical Examine'!$C$2:$C$2336,"Not Found")</f>
        <v>Obesity</v>
      </c>
      <c r="K148" s="13" t="str">
        <f t="shared" si="2"/>
        <v>Diabetic</v>
      </c>
      <c r="L148" s="15">
        <f>_xlfn.XLOOKUP(A148,'Hospitalisation Details'!$A$2:$A$2344,'Hospitalisation Details'!$E$2:$E$2344,"")</f>
        <v>37516</v>
      </c>
      <c r="M148" s="16">
        <f>_xlfn.XLOOKUP(A148,'Hospitalisation Details'!$A$2:$A$2344,'Hospitalisation Details'!$H$2:$H$2344,"")</f>
        <v>38344.57</v>
      </c>
      <c r="N148" s="14" t="str">
        <f>_xlfn.XLOOKUP(A148,'Hospitalisation Details'!$A$2:$A$2344,'Hospitalisation Details'!$I$2:$I$2344,"")</f>
        <v>tier - 1</v>
      </c>
      <c r="O148" s="14" t="str">
        <f>_xlfn.XLOOKUP(A148,'Hospitalisation Details'!$A$2:$A$2344,'Hospitalisation Details'!$J$2:$J$2344,"")</f>
        <v>tier - 3</v>
      </c>
      <c r="P148" s="14" t="str">
        <f>_xlfn.XLOOKUP(A148,'Hospitalisation Details'!$A$2:$A$2344,'Hospitalisation Details'!$K$2:$K$2344,"")</f>
        <v>R1011</v>
      </c>
      <c r="Q148" s="14">
        <f>_xlfn.XLOOKUP(A148,'Hospitalisation Details'!$A$2:$A$2344,'Hospitalisation Details'!$F$2:$F$2344,"")</f>
        <v>20</v>
      </c>
    </row>
    <row r="149" spans="1:17">
      <c r="A149" s="12" t="s">
        <v>5161</v>
      </c>
      <c r="B149" s="13" t="str">
        <f>_xlfn.XLOOKUP(A149,'Customer Names'!$A$2:$A$2336,'Customer Names'!$C$2:$C$2336,"Not Found")</f>
        <v>Rami</v>
      </c>
      <c r="C149" s="13">
        <f>_xlfn.XLOOKUP(A149,'Medical Examine'!$A$2:$A$2336,'Medical Examine'!$B$2:$B$2336,"Not Found")</f>
        <v>46.45</v>
      </c>
      <c r="D149" s="13">
        <f>_xlfn.XLOOKUP(A149,'Medical Examine'!$A$2:$A$2336,'Medical Examine'!$D$2:$D$2336,"Not Found")</f>
        <v>5.62</v>
      </c>
      <c r="E149" s="14" t="str">
        <f>_xlfn.XLOOKUP(A149,'Medical Examine'!$A$2:$A$2336,'Medical Examine'!$E$2:$E$2336,"Not Found")</f>
        <v>NO</v>
      </c>
      <c r="F149" s="14" t="str">
        <f>_xlfn.XLOOKUP(A149,'Medical Examine'!$A$2:$A$2336,'Medical Examine'!$F$2:$F$2336,"Not Found")</f>
        <v>NO</v>
      </c>
      <c r="G149" s="14" t="str">
        <f>_xlfn.XLOOKUP(A149,'Medical Examine'!$A$2:$A$2336,'Medical Examine'!$G$2:$G$2336,"Not Found")</f>
        <v>NO</v>
      </c>
      <c r="H149" s="14">
        <f>_xlfn.XLOOKUP(A149,'Medical Examine'!$A$2:$A$2336,'Medical Examine'!$H$2:$H$2336,"Not Found")</f>
        <v>0</v>
      </c>
      <c r="I149" s="14" t="str">
        <f>_xlfn.XLOOKUP(A149,'Medical Examine'!$A$2:$A$2336,'Medical Examine'!$I$2:$I$2336,"Not Found")</f>
        <v>YES</v>
      </c>
      <c r="J149" s="13" t="str">
        <f>_xlfn.XLOOKUP(A149,'Medical Examine'!$A$2:$A$2336,'Medical Examine'!$C$2:$C$2336,"Not Found")</f>
        <v>Obesity</v>
      </c>
      <c r="K149" s="13" t="str">
        <f t="shared" si="2"/>
        <v>Normal</v>
      </c>
      <c r="L149" s="15">
        <f>_xlfn.XLOOKUP(A149,'Hospitalisation Details'!$A$2:$A$2344,'Hospitalisation Details'!$E$2:$E$2344,"")</f>
        <v>29384</v>
      </c>
      <c r="M149" s="16">
        <f>_xlfn.XLOOKUP(A149,'Hospitalisation Details'!$A$2:$A$2344,'Hospitalisation Details'!$H$2:$H$2344,"")</f>
        <v>38313.129999999997</v>
      </c>
      <c r="N149" s="14" t="str">
        <f>_xlfn.XLOOKUP(A149,'Hospitalisation Details'!$A$2:$A$2344,'Hospitalisation Details'!$I$2:$I$2344,"")</f>
        <v>tier - 1</v>
      </c>
      <c r="O149" s="14" t="str">
        <f>_xlfn.XLOOKUP(A149,'Hospitalisation Details'!$A$2:$A$2344,'Hospitalisation Details'!$J$2:$J$2344,"")</f>
        <v>tier - 3</v>
      </c>
      <c r="P149" s="14" t="str">
        <f>_xlfn.XLOOKUP(A149,'Hospitalisation Details'!$A$2:$A$2344,'Hospitalisation Details'!$K$2:$K$2344,"")</f>
        <v>R1011</v>
      </c>
      <c r="Q149" s="14">
        <f>_xlfn.XLOOKUP(A149,'Hospitalisation Details'!$A$2:$A$2344,'Hospitalisation Details'!$F$2:$F$2344,"")</f>
        <v>42</v>
      </c>
    </row>
    <row r="150" spans="1:17">
      <c r="A150" s="12" t="s">
        <v>5164</v>
      </c>
      <c r="B150" s="13" t="str">
        <f>_xlfn.XLOOKUP(A150,'Customer Names'!$A$2:$A$2336,'Customer Names'!$C$2:$C$2336,"Not Found")</f>
        <v>Denis</v>
      </c>
      <c r="C150" s="13">
        <f>_xlfn.XLOOKUP(A150,'Medical Examine'!$A$2:$A$2336,'Medical Examine'!$B$2:$B$2336,"Not Found")</f>
        <v>35.75</v>
      </c>
      <c r="D150" s="13">
        <f>_xlfn.XLOOKUP(A150,'Medical Examine'!$A$2:$A$2336,'Medical Examine'!$D$2:$D$2336,"Not Found")</f>
        <v>4.1900000000000004</v>
      </c>
      <c r="E150" s="14" t="str">
        <f>_xlfn.XLOOKUP(A150,'Medical Examine'!$A$2:$A$2336,'Medical Examine'!$E$2:$E$2336,"Not Found")</f>
        <v>NO</v>
      </c>
      <c r="F150" s="14" t="str">
        <f>_xlfn.XLOOKUP(A150,'Medical Examine'!$A$2:$A$2336,'Medical Examine'!$F$2:$F$2336,"Not Found")</f>
        <v>NO</v>
      </c>
      <c r="G150" s="14" t="str">
        <f>_xlfn.XLOOKUP(A150,'Medical Examine'!$A$2:$A$2336,'Medical Examine'!$G$2:$G$2336,"Not Found")</f>
        <v>NO</v>
      </c>
      <c r="H150" s="14">
        <f>_xlfn.XLOOKUP(A150,'Medical Examine'!$A$2:$A$2336,'Medical Examine'!$H$2:$H$2336,"Not Found")</f>
        <v>0</v>
      </c>
      <c r="I150" s="14" t="str">
        <f>_xlfn.XLOOKUP(A150,'Medical Examine'!$A$2:$A$2336,'Medical Examine'!$I$2:$I$2336,"Not Found")</f>
        <v>YES</v>
      </c>
      <c r="J150" s="13" t="str">
        <f>_xlfn.XLOOKUP(A150,'Medical Examine'!$A$2:$A$2336,'Medical Examine'!$C$2:$C$2336,"Not Found")</f>
        <v>Obesity</v>
      </c>
      <c r="K150" s="13" t="str">
        <f t="shared" si="2"/>
        <v>Normal</v>
      </c>
      <c r="L150" s="15">
        <f>_xlfn.XLOOKUP(A150,'Hospitalisation Details'!$A$2:$A$2344,'Hospitalisation Details'!$E$2:$E$2344,"")</f>
        <v>32811</v>
      </c>
      <c r="M150" s="16">
        <f>_xlfn.XLOOKUP(A150,'Hospitalisation Details'!$A$2:$A$2344,'Hospitalisation Details'!$H$2:$H$2344,"")</f>
        <v>38282.75</v>
      </c>
      <c r="N150" s="14" t="str">
        <f>_xlfn.XLOOKUP(A150,'Hospitalisation Details'!$A$2:$A$2344,'Hospitalisation Details'!$I$2:$I$2344,"")</f>
        <v>tier - 1</v>
      </c>
      <c r="O150" s="14" t="str">
        <f>_xlfn.XLOOKUP(A150,'Hospitalisation Details'!$A$2:$A$2344,'Hospitalisation Details'!$J$2:$J$2344,"")</f>
        <v>tier - 2</v>
      </c>
      <c r="P150" s="14" t="str">
        <f>_xlfn.XLOOKUP(A150,'Hospitalisation Details'!$A$2:$A$2344,'Hospitalisation Details'!$K$2:$K$2344,"")</f>
        <v>R1013</v>
      </c>
      <c r="Q150" s="14">
        <f>_xlfn.XLOOKUP(A150,'Hospitalisation Details'!$A$2:$A$2344,'Hospitalisation Details'!$F$2:$F$2344,"")</f>
        <v>33</v>
      </c>
    </row>
    <row r="151" spans="1:17">
      <c r="A151" s="12" t="s">
        <v>5167</v>
      </c>
      <c r="B151" s="13" t="str">
        <f>_xlfn.XLOOKUP(A151,'Customer Names'!$A$2:$A$2336,'Customer Names'!$C$2:$C$2336,"Not Found")</f>
        <v>Brian E</v>
      </c>
      <c r="C151" s="13">
        <f>_xlfn.XLOOKUP(A151,'Medical Examine'!$A$2:$A$2336,'Medical Examine'!$B$2:$B$2336,"Not Found")</f>
        <v>26.07</v>
      </c>
      <c r="D151" s="13">
        <f>_xlfn.XLOOKUP(A151,'Medical Examine'!$A$2:$A$2336,'Medical Examine'!$D$2:$D$2336,"Not Found")</f>
        <v>5.32</v>
      </c>
      <c r="E151" s="14" t="str">
        <f>_xlfn.XLOOKUP(A151,'Medical Examine'!$A$2:$A$2336,'Medical Examine'!$E$2:$E$2336,"Not Found")</f>
        <v>NO</v>
      </c>
      <c r="F151" s="14" t="str">
        <f>_xlfn.XLOOKUP(A151,'Medical Examine'!$A$2:$A$2336,'Medical Examine'!$F$2:$F$2336,"Not Found")</f>
        <v>NO</v>
      </c>
      <c r="G151" s="14" t="str">
        <f>_xlfn.XLOOKUP(A151,'Medical Examine'!$A$2:$A$2336,'Medical Examine'!$G$2:$G$2336,"Not Found")</f>
        <v>NO</v>
      </c>
      <c r="H151" s="14">
        <f>_xlfn.XLOOKUP(A151,'Medical Examine'!$A$2:$A$2336,'Medical Examine'!$H$2:$H$2336,"Not Found")</f>
        <v>0</v>
      </c>
      <c r="I151" s="14" t="str">
        <f>_xlfn.XLOOKUP(A151,'Medical Examine'!$A$2:$A$2336,'Medical Examine'!$I$2:$I$2336,"Not Found")</f>
        <v>YES</v>
      </c>
      <c r="J151" s="13" t="str">
        <f>_xlfn.XLOOKUP(A151,'Medical Examine'!$A$2:$A$2336,'Medical Examine'!$C$2:$C$2336,"Not Found")</f>
        <v>Overweight</v>
      </c>
      <c r="K151" s="13" t="str">
        <f t="shared" si="2"/>
        <v>Normal</v>
      </c>
      <c r="L151" s="15">
        <f>_xlfn.XLOOKUP(A151,'Hospitalisation Details'!$A$2:$A$2344,'Hospitalisation Details'!$E$2:$E$2344,"")</f>
        <v>29449</v>
      </c>
      <c r="M151" s="16">
        <f>_xlfn.XLOOKUP(A151,'Hospitalisation Details'!$A$2:$A$2344,'Hospitalisation Details'!$H$2:$H$2344,"")</f>
        <v>38245.589999999997</v>
      </c>
      <c r="N151" s="14" t="str">
        <f>_xlfn.XLOOKUP(A151,'Hospitalisation Details'!$A$2:$A$2344,'Hospitalisation Details'!$I$2:$I$2344,"")</f>
        <v>tier - 1</v>
      </c>
      <c r="O151" s="14" t="str">
        <f>_xlfn.XLOOKUP(A151,'Hospitalisation Details'!$A$2:$A$2344,'Hospitalisation Details'!$J$2:$J$2344,"")</f>
        <v>tier - 2</v>
      </c>
      <c r="P151" s="14" t="str">
        <f>_xlfn.XLOOKUP(A151,'Hospitalisation Details'!$A$2:$A$2344,'Hospitalisation Details'!$K$2:$K$2344,"")</f>
        <v>R1013</v>
      </c>
      <c r="Q151" s="14">
        <f>_xlfn.XLOOKUP(A151,'Hospitalisation Details'!$A$2:$A$2344,'Hospitalisation Details'!$F$2:$F$2344,"")</f>
        <v>42</v>
      </c>
    </row>
    <row r="152" spans="1:17">
      <c r="A152" s="12" t="s">
        <v>5170</v>
      </c>
      <c r="B152" s="13" t="str">
        <f>_xlfn.XLOOKUP(A152,'Customer Names'!$A$2:$A$2336,'Customer Names'!$C$2:$C$2336,"Not Found")</f>
        <v>Bonnie</v>
      </c>
      <c r="C152" s="13">
        <f>_xlfn.XLOOKUP(A152,'Medical Examine'!$A$2:$A$2336,'Medical Examine'!$B$2:$B$2336,"Not Found")</f>
        <v>36.54</v>
      </c>
      <c r="D152" s="13">
        <f>_xlfn.XLOOKUP(A152,'Medical Examine'!$A$2:$A$2336,'Medical Examine'!$D$2:$D$2336,"Not Found")</f>
        <v>4.46</v>
      </c>
      <c r="E152" s="14" t="str">
        <f>_xlfn.XLOOKUP(A152,'Medical Examine'!$A$2:$A$2336,'Medical Examine'!$E$2:$E$2336,"Not Found")</f>
        <v>YES</v>
      </c>
      <c r="F152" s="14" t="str">
        <f>_xlfn.XLOOKUP(A152,'Medical Examine'!$A$2:$A$2336,'Medical Examine'!$F$2:$F$2336,"Not Found")</f>
        <v>NO</v>
      </c>
      <c r="G152" s="14" t="str">
        <f>_xlfn.XLOOKUP(A152,'Medical Examine'!$A$2:$A$2336,'Medical Examine'!$G$2:$G$2336,"Not Found")</f>
        <v>NO</v>
      </c>
      <c r="H152" s="14">
        <f>_xlfn.XLOOKUP(A152,'Medical Examine'!$A$2:$A$2336,'Medical Examine'!$H$2:$H$2336,"Not Found")</f>
        <v>1</v>
      </c>
      <c r="I152" s="14" t="str">
        <f>_xlfn.XLOOKUP(A152,'Medical Examine'!$A$2:$A$2336,'Medical Examine'!$I$2:$I$2336,"Not Found")</f>
        <v>YES</v>
      </c>
      <c r="J152" s="13" t="str">
        <f>_xlfn.XLOOKUP(A152,'Medical Examine'!$A$2:$A$2336,'Medical Examine'!$C$2:$C$2336,"Not Found")</f>
        <v>Obesity</v>
      </c>
      <c r="K152" s="13" t="str">
        <f t="shared" si="2"/>
        <v>Normal</v>
      </c>
      <c r="L152" s="15">
        <f>_xlfn.XLOOKUP(A152,'Hospitalisation Details'!$A$2:$A$2344,'Hospitalisation Details'!$E$2:$E$2344,"")</f>
        <v>23544</v>
      </c>
      <c r="M152" s="16">
        <f>_xlfn.XLOOKUP(A152,'Hospitalisation Details'!$A$2:$A$2344,'Hospitalisation Details'!$H$2:$H$2344,"")</f>
        <v>38241.74</v>
      </c>
      <c r="N152" s="14" t="str">
        <f>_xlfn.XLOOKUP(A152,'Hospitalisation Details'!$A$2:$A$2344,'Hospitalisation Details'!$I$2:$I$2344,"")</f>
        <v>tier - 2</v>
      </c>
      <c r="O152" s="14" t="str">
        <f>_xlfn.XLOOKUP(A152,'Hospitalisation Details'!$A$2:$A$2344,'Hospitalisation Details'!$J$2:$J$2344,"")</f>
        <v>tier - 3</v>
      </c>
      <c r="P152" s="14" t="str">
        <f>_xlfn.XLOOKUP(A152,'Hospitalisation Details'!$A$2:$A$2344,'Hospitalisation Details'!$K$2:$K$2344,"")</f>
        <v>R1011</v>
      </c>
      <c r="Q152" s="14">
        <f>_xlfn.XLOOKUP(A152,'Hospitalisation Details'!$A$2:$A$2344,'Hospitalisation Details'!$F$2:$F$2344,"")</f>
        <v>58</v>
      </c>
    </row>
    <row r="153" spans="1:17">
      <c r="A153" s="12" t="s">
        <v>5173</v>
      </c>
      <c r="B153" s="13" t="str">
        <f>_xlfn.XLOOKUP(A153,'Customer Names'!$A$2:$A$2336,'Customer Names'!$C$2:$C$2336,"Not Found")</f>
        <v>Michael P</v>
      </c>
      <c r="C153" s="13">
        <f>_xlfn.XLOOKUP(A153,'Medical Examine'!$A$2:$A$2336,'Medical Examine'!$B$2:$B$2336,"Not Found")</f>
        <v>51.64</v>
      </c>
      <c r="D153" s="13">
        <f>_xlfn.XLOOKUP(A153,'Medical Examine'!$A$2:$A$2336,'Medical Examine'!$D$2:$D$2336,"Not Found")</f>
        <v>5.65</v>
      </c>
      <c r="E153" s="14" t="str">
        <f>_xlfn.XLOOKUP(A153,'Medical Examine'!$A$2:$A$2336,'Medical Examine'!$E$2:$E$2336,"Not Found")</f>
        <v>NO</v>
      </c>
      <c r="F153" s="14" t="str">
        <f>_xlfn.XLOOKUP(A153,'Medical Examine'!$A$2:$A$2336,'Medical Examine'!$F$2:$F$2336,"Not Found")</f>
        <v>NO</v>
      </c>
      <c r="G153" s="14" t="str">
        <f>_xlfn.XLOOKUP(A153,'Medical Examine'!$A$2:$A$2336,'Medical Examine'!$G$2:$G$2336,"Not Found")</f>
        <v>NO</v>
      </c>
      <c r="H153" s="14">
        <f>_xlfn.XLOOKUP(A153,'Medical Examine'!$A$2:$A$2336,'Medical Examine'!$H$2:$H$2336,"Not Found")</f>
        <v>0</v>
      </c>
      <c r="I153" s="14" t="str">
        <f>_xlfn.XLOOKUP(A153,'Medical Examine'!$A$2:$A$2336,'Medical Examine'!$I$2:$I$2336,"Not Found")</f>
        <v>YES</v>
      </c>
      <c r="J153" s="13" t="str">
        <f>_xlfn.XLOOKUP(A153,'Medical Examine'!$A$2:$A$2336,'Medical Examine'!$C$2:$C$2336,"Not Found")</f>
        <v>Obesity</v>
      </c>
      <c r="K153" s="13" t="str">
        <f t="shared" si="2"/>
        <v>Normal</v>
      </c>
      <c r="L153" s="15">
        <f>_xlfn.XLOOKUP(A153,'Hospitalisation Details'!$A$2:$A$2344,'Hospitalisation Details'!$E$2:$E$2344,"")</f>
        <v>32759</v>
      </c>
      <c r="M153" s="16">
        <f>_xlfn.XLOOKUP(A153,'Hospitalisation Details'!$A$2:$A$2344,'Hospitalisation Details'!$H$2:$H$2344,"")</f>
        <v>38237.339999999997</v>
      </c>
      <c r="N153" s="14" t="str">
        <f>_xlfn.XLOOKUP(A153,'Hospitalisation Details'!$A$2:$A$2344,'Hospitalisation Details'!$I$2:$I$2344,"")</f>
        <v>tier - 2</v>
      </c>
      <c r="O153" s="14" t="str">
        <f>_xlfn.XLOOKUP(A153,'Hospitalisation Details'!$A$2:$A$2344,'Hospitalisation Details'!$J$2:$J$2344,"")</f>
        <v>tier - 3</v>
      </c>
      <c r="P153" s="14" t="str">
        <f>_xlfn.XLOOKUP(A153,'Hospitalisation Details'!$A$2:$A$2344,'Hospitalisation Details'!$K$2:$K$2344,"")</f>
        <v>R1011</v>
      </c>
      <c r="Q153" s="14">
        <f>_xlfn.XLOOKUP(A153,'Hospitalisation Details'!$A$2:$A$2344,'Hospitalisation Details'!$F$2:$F$2344,"")</f>
        <v>33</v>
      </c>
    </row>
    <row r="154" spans="1:17">
      <c r="A154" s="12" t="s">
        <v>5175</v>
      </c>
      <c r="B154" s="13" t="str">
        <f>_xlfn.XLOOKUP(A154,'Customer Names'!$A$2:$A$2336,'Customer Names'!$C$2:$C$2336,"Not Found")</f>
        <v>Paul</v>
      </c>
      <c r="C154" s="13">
        <f>_xlfn.XLOOKUP(A154,'Medical Examine'!$A$2:$A$2336,'Medical Examine'!$B$2:$B$2336,"Not Found")</f>
        <v>42.83</v>
      </c>
      <c r="D154" s="13">
        <f>_xlfn.XLOOKUP(A154,'Medical Examine'!$A$2:$A$2336,'Medical Examine'!$D$2:$D$2336,"Not Found")</f>
        <v>6.04</v>
      </c>
      <c r="E154" s="14" t="str">
        <f>_xlfn.XLOOKUP(A154,'Medical Examine'!$A$2:$A$2336,'Medical Examine'!$E$2:$E$2336,"Not Found")</f>
        <v>NO</v>
      </c>
      <c r="F154" s="14" t="str">
        <f>_xlfn.XLOOKUP(A154,'Medical Examine'!$A$2:$A$2336,'Medical Examine'!$F$2:$F$2336,"Not Found")</f>
        <v>NO</v>
      </c>
      <c r="G154" s="14" t="str">
        <f>_xlfn.XLOOKUP(A154,'Medical Examine'!$A$2:$A$2336,'Medical Examine'!$G$2:$G$2336,"Not Found")</f>
        <v>NO</v>
      </c>
      <c r="H154" s="14">
        <f>_xlfn.XLOOKUP(A154,'Medical Examine'!$A$2:$A$2336,'Medical Examine'!$H$2:$H$2336,"Not Found")</f>
        <v>2</v>
      </c>
      <c r="I154" s="14" t="str">
        <f>_xlfn.XLOOKUP(A154,'Medical Examine'!$A$2:$A$2336,'Medical Examine'!$I$2:$I$2336,"Not Found")</f>
        <v>YES</v>
      </c>
      <c r="J154" s="13" t="str">
        <f>_xlfn.XLOOKUP(A154,'Medical Examine'!$A$2:$A$2336,'Medical Examine'!$C$2:$C$2336,"Not Found")</f>
        <v>Obesity</v>
      </c>
      <c r="K154" s="13" t="str">
        <f t="shared" si="2"/>
        <v>Prediabetic</v>
      </c>
      <c r="L154" s="15">
        <f>_xlfn.XLOOKUP(A154,'Hospitalisation Details'!$A$2:$A$2344,'Hospitalisation Details'!$E$2:$E$2344,"")</f>
        <v>26622</v>
      </c>
      <c r="M154" s="16">
        <f>_xlfn.XLOOKUP(A154,'Hospitalisation Details'!$A$2:$A$2344,'Hospitalisation Details'!$H$2:$H$2344,"")</f>
        <v>38189.1</v>
      </c>
      <c r="N154" s="14" t="str">
        <f>_xlfn.XLOOKUP(A154,'Hospitalisation Details'!$A$2:$A$2344,'Hospitalisation Details'!$I$2:$I$2344,"")</f>
        <v>tier - 2</v>
      </c>
      <c r="O154" s="14" t="str">
        <f>_xlfn.XLOOKUP(A154,'Hospitalisation Details'!$A$2:$A$2344,'Hospitalisation Details'!$J$2:$J$2344,"")</f>
        <v>tier - 2</v>
      </c>
      <c r="P154" s="14" t="str">
        <f>_xlfn.XLOOKUP(A154,'Hospitalisation Details'!$A$2:$A$2344,'Hospitalisation Details'!$K$2:$K$2344,"")</f>
        <v>R1011</v>
      </c>
      <c r="Q154" s="14">
        <f>_xlfn.XLOOKUP(A154,'Hospitalisation Details'!$A$2:$A$2344,'Hospitalisation Details'!$F$2:$F$2344,"")</f>
        <v>50</v>
      </c>
    </row>
    <row r="155" spans="1:17">
      <c r="A155" s="12" t="s">
        <v>5178</v>
      </c>
      <c r="B155" s="13" t="str">
        <f>_xlfn.XLOOKUP(A155,'Customer Names'!$A$2:$A$2336,'Customer Names'!$C$2:$C$2336,"Not Found")</f>
        <v>Michael</v>
      </c>
      <c r="C155" s="13">
        <f>_xlfn.XLOOKUP(A155,'Medical Examine'!$A$2:$A$2336,'Medical Examine'!$B$2:$B$2336,"Not Found")</f>
        <v>40.15</v>
      </c>
      <c r="D155" s="13">
        <f>_xlfn.XLOOKUP(A155,'Medical Examine'!$A$2:$A$2336,'Medical Examine'!$D$2:$D$2336,"Not Found")</f>
        <v>5.76</v>
      </c>
      <c r="E155" s="14" t="str">
        <f>_xlfn.XLOOKUP(A155,'Medical Examine'!$A$2:$A$2336,'Medical Examine'!$E$2:$E$2336,"Not Found")</f>
        <v>NO</v>
      </c>
      <c r="F155" s="14" t="str">
        <f>_xlfn.XLOOKUP(A155,'Medical Examine'!$A$2:$A$2336,'Medical Examine'!$F$2:$F$2336,"Not Found")</f>
        <v>NO</v>
      </c>
      <c r="G155" s="14" t="str">
        <f>_xlfn.XLOOKUP(A155,'Medical Examine'!$A$2:$A$2336,'Medical Examine'!$G$2:$G$2336,"Not Found")</f>
        <v>NO</v>
      </c>
      <c r="H155" s="14">
        <f>_xlfn.XLOOKUP(A155,'Medical Examine'!$A$2:$A$2336,'Medical Examine'!$H$2:$H$2336,"Not Found")</f>
        <v>1</v>
      </c>
      <c r="I155" s="14" t="str">
        <f>_xlfn.XLOOKUP(A155,'Medical Examine'!$A$2:$A$2336,'Medical Examine'!$I$2:$I$2336,"Not Found")</f>
        <v>YES</v>
      </c>
      <c r="J155" s="13" t="str">
        <f>_xlfn.XLOOKUP(A155,'Medical Examine'!$A$2:$A$2336,'Medical Examine'!$C$2:$C$2336,"Not Found")</f>
        <v>Obesity</v>
      </c>
      <c r="K155" s="13" t="str">
        <f t="shared" si="2"/>
        <v>Prediabetic</v>
      </c>
      <c r="L155" s="15">
        <f>_xlfn.XLOOKUP(A155,'Hospitalisation Details'!$A$2:$A$2344,'Hospitalisation Details'!$E$2:$E$2344,"")</f>
        <v>36005</v>
      </c>
      <c r="M155" s="16">
        <f>_xlfn.XLOOKUP(A155,'Hospitalisation Details'!$A$2:$A$2344,'Hospitalisation Details'!$H$2:$H$2344,"")</f>
        <v>38126.25</v>
      </c>
      <c r="N155" s="14" t="str">
        <f>_xlfn.XLOOKUP(A155,'Hospitalisation Details'!$A$2:$A$2344,'Hospitalisation Details'!$I$2:$I$2344,"")</f>
        <v>tier - 1</v>
      </c>
      <c r="O155" s="14" t="str">
        <f>_xlfn.XLOOKUP(A155,'Hospitalisation Details'!$A$2:$A$2344,'Hospitalisation Details'!$J$2:$J$2344,"")</f>
        <v>tier - 3</v>
      </c>
      <c r="P155" s="14" t="str">
        <f>_xlfn.XLOOKUP(A155,'Hospitalisation Details'!$A$2:$A$2344,'Hospitalisation Details'!$K$2:$K$2344,"")</f>
        <v>R1013</v>
      </c>
      <c r="Q155" s="14">
        <f>_xlfn.XLOOKUP(A155,'Hospitalisation Details'!$A$2:$A$2344,'Hospitalisation Details'!$F$2:$F$2344,"")</f>
        <v>24</v>
      </c>
    </row>
    <row r="156" spans="1:17">
      <c r="A156" s="12" t="s">
        <v>5181</v>
      </c>
      <c r="B156" s="13" t="str">
        <f>_xlfn.XLOOKUP(A156,'Customer Names'!$A$2:$A$2336,'Customer Names'!$C$2:$C$2336,"Not Found")</f>
        <v>Samuel</v>
      </c>
      <c r="C156" s="13">
        <f>_xlfn.XLOOKUP(A156,'Medical Examine'!$A$2:$A$2336,'Medical Examine'!$B$2:$B$2336,"Not Found")</f>
        <v>27.8</v>
      </c>
      <c r="D156" s="13">
        <f>_xlfn.XLOOKUP(A156,'Medical Examine'!$A$2:$A$2336,'Medical Examine'!$D$2:$D$2336,"Not Found")</f>
        <v>4.3600000000000003</v>
      </c>
      <c r="E156" s="14" t="str">
        <f>_xlfn.XLOOKUP(A156,'Medical Examine'!$A$2:$A$2336,'Medical Examine'!$E$2:$E$2336,"Not Found")</f>
        <v>NO</v>
      </c>
      <c r="F156" s="14" t="str">
        <f>_xlfn.XLOOKUP(A156,'Medical Examine'!$A$2:$A$2336,'Medical Examine'!$F$2:$F$2336,"Not Found")</f>
        <v>NO</v>
      </c>
      <c r="G156" s="14" t="str">
        <f>_xlfn.XLOOKUP(A156,'Medical Examine'!$A$2:$A$2336,'Medical Examine'!$G$2:$G$2336,"Not Found")</f>
        <v>YES</v>
      </c>
      <c r="H156" s="14">
        <f>_xlfn.XLOOKUP(A156,'Medical Examine'!$A$2:$A$2336,'Medical Examine'!$H$2:$H$2336,"Not Found")</f>
        <v>1</v>
      </c>
      <c r="I156" s="14" t="str">
        <f>_xlfn.XLOOKUP(A156,'Medical Examine'!$A$2:$A$2336,'Medical Examine'!$I$2:$I$2336,"Not Found")</f>
        <v>YES</v>
      </c>
      <c r="J156" s="13" t="str">
        <f>_xlfn.XLOOKUP(A156,'Medical Examine'!$A$2:$A$2336,'Medical Examine'!$C$2:$C$2336,"Not Found")</f>
        <v>Overweight</v>
      </c>
      <c r="K156" s="13" t="str">
        <f t="shared" si="2"/>
        <v>Normal</v>
      </c>
      <c r="L156" s="15">
        <f>_xlfn.XLOOKUP(A156,'Hospitalisation Details'!$A$2:$A$2344,'Hospitalisation Details'!$E$2:$E$2344,"")</f>
        <v>29107</v>
      </c>
      <c r="M156" s="16">
        <f>_xlfn.XLOOKUP(A156,'Hospitalisation Details'!$A$2:$A$2344,'Hospitalisation Details'!$H$2:$H$2344,"")</f>
        <v>37829.72</v>
      </c>
      <c r="N156" s="14" t="str">
        <f>_xlfn.XLOOKUP(A156,'Hospitalisation Details'!$A$2:$A$2344,'Hospitalisation Details'!$I$2:$I$2344,"")</f>
        <v>tier - 1</v>
      </c>
      <c r="O156" s="14" t="str">
        <f>_xlfn.XLOOKUP(A156,'Hospitalisation Details'!$A$2:$A$2344,'Hospitalisation Details'!$J$2:$J$2344,"")</f>
        <v>tier - 2</v>
      </c>
      <c r="P156" s="14" t="str">
        <f>_xlfn.XLOOKUP(A156,'Hospitalisation Details'!$A$2:$A$2344,'Hospitalisation Details'!$K$2:$K$2344,"")</f>
        <v>R1011</v>
      </c>
      <c r="Q156" s="14">
        <f>_xlfn.XLOOKUP(A156,'Hospitalisation Details'!$A$2:$A$2344,'Hospitalisation Details'!$F$2:$F$2344,"")</f>
        <v>43</v>
      </c>
    </row>
    <row r="157" spans="1:17">
      <c r="A157" s="12" t="s">
        <v>5184</v>
      </c>
      <c r="B157" s="13" t="str">
        <f>_xlfn.XLOOKUP(A157,'Customer Names'!$A$2:$A$2336,'Customer Names'!$C$2:$C$2336,"Not Found")</f>
        <v>Matthew</v>
      </c>
      <c r="C157" s="13">
        <f>_xlfn.XLOOKUP(A157,'Medical Examine'!$A$2:$A$2336,'Medical Examine'!$B$2:$B$2336,"Not Found")</f>
        <v>45.81</v>
      </c>
      <c r="D157" s="13">
        <f>_xlfn.XLOOKUP(A157,'Medical Examine'!$A$2:$A$2336,'Medical Examine'!$D$2:$D$2336,"Not Found")</f>
        <v>4.76</v>
      </c>
      <c r="E157" s="14" t="str">
        <f>_xlfn.XLOOKUP(A157,'Medical Examine'!$A$2:$A$2336,'Medical Examine'!$E$2:$E$2336,"Not Found")</f>
        <v>YES</v>
      </c>
      <c r="F157" s="14" t="str">
        <f>_xlfn.XLOOKUP(A157,'Medical Examine'!$A$2:$A$2336,'Medical Examine'!$F$2:$F$2336,"Not Found")</f>
        <v>NO</v>
      </c>
      <c r="G157" s="14" t="str">
        <f>_xlfn.XLOOKUP(A157,'Medical Examine'!$A$2:$A$2336,'Medical Examine'!$G$2:$G$2336,"Not Found")</f>
        <v>YES</v>
      </c>
      <c r="H157" s="14">
        <f>_xlfn.XLOOKUP(A157,'Medical Examine'!$A$2:$A$2336,'Medical Examine'!$H$2:$H$2336,"Not Found")</f>
        <v>1</v>
      </c>
      <c r="I157" s="14" t="str">
        <f>_xlfn.XLOOKUP(A157,'Medical Examine'!$A$2:$A$2336,'Medical Examine'!$I$2:$I$2336,"Not Found")</f>
        <v>YES</v>
      </c>
      <c r="J157" s="13" t="str">
        <f>_xlfn.XLOOKUP(A157,'Medical Examine'!$A$2:$A$2336,'Medical Examine'!$C$2:$C$2336,"Not Found")</f>
        <v>Obesity</v>
      </c>
      <c r="K157" s="13" t="str">
        <f t="shared" si="2"/>
        <v>Normal</v>
      </c>
      <c r="L157" s="15">
        <f>_xlfn.XLOOKUP(A157,'Hospitalisation Details'!$A$2:$A$2344,'Hospitalisation Details'!$E$2:$E$2344,"")</f>
        <v>30523</v>
      </c>
      <c r="M157" s="16">
        <f>_xlfn.XLOOKUP(A157,'Hospitalisation Details'!$A$2:$A$2344,'Hospitalisation Details'!$H$2:$H$2344,"")</f>
        <v>37800.980000000003</v>
      </c>
      <c r="N157" s="14" t="str">
        <f>_xlfn.XLOOKUP(A157,'Hospitalisation Details'!$A$2:$A$2344,'Hospitalisation Details'!$I$2:$I$2344,"")</f>
        <v>tier - 2</v>
      </c>
      <c r="O157" s="14" t="str">
        <f>_xlfn.XLOOKUP(A157,'Hospitalisation Details'!$A$2:$A$2344,'Hospitalisation Details'!$J$2:$J$2344,"")</f>
        <v>tier - 2</v>
      </c>
      <c r="P157" s="14" t="str">
        <f>_xlfn.XLOOKUP(A157,'Hospitalisation Details'!$A$2:$A$2344,'Hospitalisation Details'!$K$2:$K$2344,"")</f>
        <v>R1011</v>
      </c>
      <c r="Q157" s="14">
        <f>_xlfn.XLOOKUP(A157,'Hospitalisation Details'!$A$2:$A$2344,'Hospitalisation Details'!$F$2:$F$2344,"")</f>
        <v>39</v>
      </c>
    </row>
    <row r="158" spans="1:17">
      <c r="A158" s="12" t="s">
        <v>5187</v>
      </c>
      <c r="B158" s="13" t="str">
        <f>_xlfn.XLOOKUP(A158,'Customer Names'!$A$2:$A$2336,'Customer Names'!$C$2:$C$2336,"Not Found")</f>
        <v>Daniel</v>
      </c>
      <c r="C158" s="13">
        <f>_xlfn.XLOOKUP(A158,'Medical Examine'!$A$2:$A$2336,'Medical Examine'!$B$2:$B$2336,"Not Found")</f>
        <v>34.43</v>
      </c>
      <c r="D158" s="13">
        <f>_xlfn.XLOOKUP(A158,'Medical Examine'!$A$2:$A$2336,'Medical Examine'!$D$2:$D$2336,"Not Found")</f>
        <v>10.82</v>
      </c>
      <c r="E158" s="14" t="str">
        <f>_xlfn.XLOOKUP(A158,'Medical Examine'!$A$2:$A$2336,'Medical Examine'!$E$2:$E$2336,"Not Found")</f>
        <v>YES</v>
      </c>
      <c r="F158" s="14" t="str">
        <f>_xlfn.XLOOKUP(A158,'Medical Examine'!$A$2:$A$2336,'Medical Examine'!$F$2:$F$2336,"Not Found")</f>
        <v>NO</v>
      </c>
      <c r="G158" s="14" t="str">
        <f>_xlfn.XLOOKUP(A158,'Medical Examine'!$A$2:$A$2336,'Medical Examine'!$G$2:$G$2336,"Not Found")</f>
        <v>NO</v>
      </c>
      <c r="H158" s="14">
        <f>_xlfn.XLOOKUP(A158,'Medical Examine'!$A$2:$A$2336,'Medical Examine'!$H$2:$H$2336,"Not Found")</f>
        <v>1</v>
      </c>
      <c r="I158" s="14" t="str">
        <f>_xlfn.XLOOKUP(A158,'Medical Examine'!$A$2:$A$2336,'Medical Examine'!$I$2:$I$2336,"Not Found")</f>
        <v>YES</v>
      </c>
      <c r="J158" s="13" t="str">
        <f>_xlfn.XLOOKUP(A158,'Medical Examine'!$A$2:$A$2336,'Medical Examine'!$C$2:$C$2336,"Not Found")</f>
        <v>Obesity</v>
      </c>
      <c r="K158" s="13" t="str">
        <f t="shared" si="2"/>
        <v>Diabetic</v>
      </c>
      <c r="L158" s="15">
        <f>_xlfn.XLOOKUP(A158,'Hospitalisation Details'!$A$2:$A$2344,'Hospitalisation Details'!$E$2:$E$2344,"")</f>
        <v>31639</v>
      </c>
      <c r="M158" s="16">
        <f>_xlfn.XLOOKUP(A158,'Hospitalisation Details'!$A$2:$A$2344,'Hospitalisation Details'!$H$2:$H$2344,"")</f>
        <v>37742.58</v>
      </c>
      <c r="N158" s="14" t="str">
        <f>_xlfn.XLOOKUP(A158,'Hospitalisation Details'!$A$2:$A$2344,'Hospitalisation Details'!$I$2:$I$2344,"")</f>
        <v>tier - 1</v>
      </c>
      <c r="O158" s="14" t="str">
        <f>_xlfn.XLOOKUP(A158,'Hospitalisation Details'!$A$2:$A$2344,'Hospitalisation Details'!$J$2:$J$2344,"")</f>
        <v>tier - 1</v>
      </c>
      <c r="P158" s="14" t="str">
        <f>_xlfn.XLOOKUP(A158,'Hospitalisation Details'!$A$2:$A$2344,'Hospitalisation Details'!$K$2:$K$2344,"")</f>
        <v>R1013</v>
      </c>
      <c r="Q158" s="14">
        <f>_xlfn.XLOOKUP(A158,'Hospitalisation Details'!$A$2:$A$2344,'Hospitalisation Details'!$F$2:$F$2344,"")</f>
        <v>36</v>
      </c>
    </row>
    <row r="159" spans="1:17">
      <c r="A159" s="12" t="s">
        <v>5189</v>
      </c>
      <c r="B159" s="13" t="str">
        <f>_xlfn.XLOOKUP(A159,'Customer Names'!$A$2:$A$2336,'Customer Names'!$C$2:$C$2336,"Not Found")</f>
        <v>Syndy</v>
      </c>
      <c r="C159" s="13">
        <f>_xlfn.XLOOKUP(A159,'Medical Examine'!$A$2:$A$2336,'Medical Examine'!$B$2:$B$2336,"Not Found")</f>
        <v>41.33</v>
      </c>
      <c r="D159" s="13">
        <f>_xlfn.XLOOKUP(A159,'Medical Examine'!$A$2:$A$2336,'Medical Examine'!$D$2:$D$2336,"Not Found")</f>
        <v>4.01</v>
      </c>
      <c r="E159" s="14" t="str">
        <f>_xlfn.XLOOKUP(A159,'Medical Examine'!$A$2:$A$2336,'Medical Examine'!$E$2:$E$2336,"Not Found")</f>
        <v>YES</v>
      </c>
      <c r="F159" s="14" t="str">
        <f>_xlfn.XLOOKUP(A159,'Medical Examine'!$A$2:$A$2336,'Medical Examine'!$F$2:$F$2336,"Not Found")</f>
        <v>NO</v>
      </c>
      <c r="G159" s="14" t="str">
        <f>_xlfn.XLOOKUP(A159,'Medical Examine'!$A$2:$A$2336,'Medical Examine'!$G$2:$G$2336,"Not Found")</f>
        <v>NO</v>
      </c>
      <c r="H159" s="14">
        <f>_xlfn.XLOOKUP(A159,'Medical Examine'!$A$2:$A$2336,'Medical Examine'!$H$2:$H$2336,"Not Found")</f>
        <v>0</v>
      </c>
      <c r="I159" s="14" t="str">
        <f>_xlfn.XLOOKUP(A159,'Medical Examine'!$A$2:$A$2336,'Medical Examine'!$I$2:$I$2336,"Not Found")</f>
        <v>YES</v>
      </c>
      <c r="J159" s="13" t="str">
        <f>_xlfn.XLOOKUP(A159,'Medical Examine'!$A$2:$A$2336,'Medical Examine'!$C$2:$C$2336,"Not Found")</f>
        <v>Obesity</v>
      </c>
      <c r="K159" s="13" t="str">
        <f t="shared" si="2"/>
        <v>Normal</v>
      </c>
      <c r="L159" s="15">
        <f>_xlfn.XLOOKUP(A159,'Hospitalisation Details'!$A$2:$A$2344,'Hospitalisation Details'!$E$2:$E$2344,"")</f>
        <v>28021</v>
      </c>
      <c r="M159" s="16">
        <f>_xlfn.XLOOKUP(A159,'Hospitalisation Details'!$A$2:$A$2344,'Hospitalisation Details'!$H$2:$H$2344,"")</f>
        <v>37735.199999999997</v>
      </c>
      <c r="N159" s="14" t="str">
        <f>_xlfn.XLOOKUP(A159,'Hospitalisation Details'!$A$2:$A$2344,'Hospitalisation Details'!$I$2:$I$2344,"")</f>
        <v>tier - 2</v>
      </c>
      <c r="O159" s="14" t="str">
        <f>_xlfn.XLOOKUP(A159,'Hospitalisation Details'!$A$2:$A$2344,'Hospitalisation Details'!$J$2:$J$2344,"")</f>
        <v>tier - 2</v>
      </c>
      <c r="P159" s="14" t="str">
        <f>_xlfn.XLOOKUP(A159,'Hospitalisation Details'!$A$2:$A$2344,'Hospitalisation Details'!$K$2:$K$2344,"")</f>
        <v>R1011</v>
      </c>
      <c r="Q159" s="14">
        <f>_xlfn.XLOOKUP(A159,'Hospitalisation Details'!$A$2:$A$2344,'Hospitalisation Details'!$F$2:$F$2344,"")</f>
        <v>46</v>
      </c>
    </row>
    <row r="160" spans="1:17">
      <c r="A160" s="12" t="s">
        <v>5192</v>
      </c>
      <c r="B160" s="13" t="str">
        <f>_xlfn.XLOOKUP(A160,'Customer Names'!$A$2:$A$2336,'Customer Names'!$C$2:$C$2336,"Not Found")</f>
        <v>Aleksandra</v>
      </c>
      <c r="C160" s="13">
        <f>_xlfn.XLOOKUP(A160,'Medical Examine'!$A$2:$A$2336,'Medical Examine'!$B$2:$B$2336,"Not Found")</f>
        <v>31.92</v>
      </c>
      <c r="D160" s="13">
        <f>_xlfn.XLOOKUP(A160,'Medical Examine'!$A$2:$A$2336,'Medical Examine'!$D$2:$D$2336,"Not Found")</f>
        <v>5.12</v>
      </c>
      <c r="E160" s="14" t="str">
        <f>_xlfn.XLOOKUP(A160,'Medical Examine'!$A$2:$A$2336,'Medical Examine'!$E$2:$E$2336,"Not Found")</f>
        <v>YES</v>
      </c>
      <c r="F160" s="14" t="str">
        <f>_xlfn.XLOOKUP(A160,'Medical Examine'!$A$2:$A$2336,'Medical Examine'!$F$2:$F$2336,"Not Found")</f>
        <v>NO</v>
      </c>
      <c r="G160" s="14" t="str">
        <f>_xlfn.XLOOKUP(A160,'Medical Examine'!$A$2:$A$2336,'Medical Examine'!$G$2:$G$2336,"Not Found")</f>
        <v>NO</v>
      </c>
      <c r="H160" s="14">
        <f>_xlfn.XLOOKUP(A160,'Medical Examine'!$A$2:$A$2336,'Medical Examine'!$H$2:$H$2336,"Not Found")</f>
        <v>1</v>
      </c>
      <c r="I160" s="14" t="str">
        <f>_xlfn.XLOOKUP(A160,'Medical Examine'!$A$2:$A$2336,'Medical Examine'!$I$2:$I$2336,"Not Found")</f>
        <v>YES</v>
      </c>
      <c r="J160" s="13" t="str">
        <f>_xlfn.XLOOKUP(A160,'Medical Examine'!$A$2:$A$2336,'Medical Examine'!$C$2:$C$2336,"Not Found")</f>
        <v>Obesity</v>
      </c>
      <c r="K160" s="13" t="str">
        <f t="shared" si="2"/>
        <v>Normal</v>
      </c>
      <c r="L160" s="15">
        <f>_xlfn.XLOOKUP(A160,'Hospitalisation Details'!$A$2:$A$2344,'Hospitalisation Details'!$E$2:$E$2344,"")</f>
        <v>32426</v>
      </c>
      <c r="M160" s="16">
        <f>_xlfn.XLOOKUP(A160,'Hospitalisation Details'!$A$2:$A$2344,'Hospitalisation Details'!$H$2:$H$2344,"")</f>
        <v>37701.879999999997</v>
      </c>
      <c r="N160" s="14" t="str">
        <f>_xlfn.XLOOKUP(A160,'Hospitalisation Details'!$A$2:$A$2344,'Hospitalisation Details'!$I$2:$I$2344,"")</f>
        <v>tier - 2</v>
      </c>
      <c r="O160" s="14" t="str">
        <f>_xlfn.XLOOKUP(A160,'Hospitalisation Details'!$A$2:$A$2344,'Hospitalisation Details'!$J$2:$J$2344,"")</f>
        <v>tier - 3</v>
      </c>
      <c r="P160" s="14" t="str">
        <f>_xlfn.XLOOKUP(A160,'Hospitalisation Details'!$A$2:$A$2344,'Hospitalisation Details'!$K$2:$K$2344,"")</f>
        <v>R1023</v>
      </c>
      <c r="Q160" s="14">
        <f>_xlfn.XLOOKUP(A160,'Hospitalisation Details'!$A$2:$A$2344,'Hospitalisation Details'!$F$2:$F$2344,"")</f>
        <v>34</v>
      </c>
    </row>
    <row r="161" spans="1:17">
      <c r="A161" s="12" t="s">
        <v>5195</v>
      </c>
      <c r="B161" s="13" t="str">
        <f>_xlfn.XLOOKUP(A161,'Customer Names'!$A$2:$A$2336,'Customer Names'!$C$2:$C$2336,"Not Found")</f>
        <v>Steeve T Sr.</v>
      </c>
      <c r="C161" s="13">
        <f>_xlfn.XLOOKUP(A161,'Medical Examine'!$A$2:$A$2336,'Medical Examine'!$B$2:$B$2336,"Not Found")</f>
        <v>39.799999999999997</v>
      </c>
      <c r="D161" s="13">
        <f>_xlfn.XLOOKUP(A161,'Medical Examine'!$A$2:$A$2336,'Medical Examine'!$D$2:$D$2336,"Not Found")</f>
        <v>10.54</v>
      </c>
      <c r="E161" s="14" t="str">
        <f>_xlfn.XLOOKUP(A161,'Medical Examine'!$A$2:$A$2336,'Medical Examine'!$E$2:$E$2336,"Not Found")</f>
        <v>YES</v>
      </c>
      <c r="F161" s="14" t="str">
        <f>_xlfn.XLOOKUP(A161,'Medical Examine'!$A$2:$A$2336,'Medical Examine'!$F$2:$F$2336,"Not Found")</f>
        <v>NO</v>
      </c>
      <c r="G161" s="14" t="str">
        <f>_xlfn.XLOOKUP(A161,'Medical Examine'!$A$2:$A$2336,'Medical Examine'!$G$2:$G$2336,"Not Found")</f>
        <v>NO</v>
      </c>
      <c r="H161" s="14">
        <f>_xlfn.XLOOKUP(A161,'Medical Examine'!$A$2:$A$2336,'Medical Examine'!$H$2:$H$2336,"Not Found")</f>
        <v>2</v>
      </c>
      <c r="I161" s="14" t="str">
        <f>_xlfn.XLOOKUP(A161,'Medical Examine'!$A$2:$A$2336,'Medical Examine'!$I$2:$I$2336,"Not Found")</f>
        <v>YES</v>
      </c>
      <c r="J161" s="13" t="str">
        <f>_xlfn.XLOOKUP(A161,'Medical Examine'!$A$2:$A$2336,'Medical Examine'!$C$2:$C$2336,"Not Found")</f>
        <v>Obesity</v>
      </c>
      <c r="K161" s="13" t="str">
        <f t="shared" si="2"/>
        <v>Diabetic</v>
      </c>
      <c r="L161" s="15">
        <f>_xlfn.XLOOKUP(A161,'Hospitalisation Details'!$A$2:$A$2344,'Hospitalisation Details'!$E$2:$E$2344,"")</f>
        <v>25869</v>
      </c>
      <c r="M161" s="16">
        <f>_xlfn.XLOOKUP(A161,'Hospitalisation Details'!$A$2:$A$2344,'Hospitalisation Details'!$H$2:$H$2344,"")</f>
        <v>37675.06</v>
      </c>
      <c r="N161" s="14" t="str">
        <f>_xlfn.XLOOKUP(A161,'Hospitalisation Details'!$A$2:$A$2344,'Hospitalisation Details'!$I$2:$I$2344,"")</f>
        <v>tier - 2</v>
      </c>
      <c r="O161" s="14" t="str">
        <f>_xlfn.XLOOKUP(A161,'Hospitalisation Details'!$A$2:$A$2344,'Hospitalisation Details'!$J$2:$J$2344,"")</f>
        <v>tier - 3</v>
      </c>
      <c r="P161" s="14" t="str">
        <f>_xlfn.XLOOKUP(A161,'Hospitalisation Details'!$A$2:$A$2344,'Hospitalisation Details'!$K$2:$K$2344,"")</f>
        <v>R1011</v>
      </c>
      <c r="Q161" s="14">
        <f>_xlfn.XLOOKUP(A161,'Hospitalisation Details'!$A$2:$A$2344,'Hospitalisation Details'!$F$2:$F$2344,"")</f>
        <v>52</v>
      </c>
    </row>
    <row r="162" spans="1:17">
      <c r="A162" s="12" t="s">
        <v>5198</v>
      </c>
      <c r="B162" s="13" t="str">
        <f>_xlfn.XLOOKUP(A162,'Customer Names'!$A$2:$A$2336,'Customer Names'!$C$2:$C$2336,"Not Found")</f>
        <v>Richard</v>
      </c>
      <c r="C162" s="13">
        <f>_xlfn.XLOOKUP(A162,'Medical Examine'!$A$2:$A$2336,'Medical Examine'!$B$2:$B$2336,"Not Found")</f>
        <v>42.82</v>
      </c>
      <c r="D162" s="13">
        <f>_xlfn.XLOOKUP(A162,'Medical Examine'!$A$2:$A$2336,'Medical Examine'!$D$2:$D$2336,"Not Found")</f>
        <v>4.21</v>
      </c>
      <c r="E162" s="14" t="str">
        <f>_xlfn.XLOOKUP(A162,'Medical Examine'!$A$2:$A$2336,'Medical Examine'!$E$2:$E$2336,"Not Found")</f>
        <v>NO</v>
      </c>
      <c r="F162" s="14" t="str">
        <f>_xlfn.XLOOKUP(A162,'Medical Examine'!$A$2:$A$2336,'Medical Examine'!$F$2:$F$2336,"Not Found")</f>
        <v>NO</v>
      </c>
      <c r="G162" s="14" t="str">
        <f>_xlfn.XLOOKUP(A162,'Medical Examine'!$A$2:$A$2336,'Medical Examine'!$G$2:$G$2336,"Not Found")</f>
        <v>NO</v>
      </c>
      <c r="H162" s="14">
        <f>_xlfn.XLOOKUP(A162,'Medical Examine'!$A$2:$A$2336,'Medical Examine'!$H$2:$H$2336,"Not Found")</f>
        <v>0</v>
      </c>
      <c r="I162" s="14" t="str">
        <f>_xlfn.XLOOKUP(A162,'Medical Examine'!$A$2:$A$2336,'Medical Examine'!$I$2:$I$2336,"Not Found")</f>
        <v>YES</v>
      </c>
      <c r="J162" s="13" t="str">
        <f>_xlfn.XLOOKUP(A162,'Medical Examine'!$A$2:$A$2336,'Medical Examine'!$C$2:$C$2336,"Not Found")</f>
        <v>Obesity</v>
      </c>
      <c r="K162" s="13" t="str">
        <f t="shared" si="2"/>
        <v>Normal</v>
      </c>
      <c r="L162" s="15">
        <f>_xlfn.XLOOKUP(A162,'Hospitalisation Details'!$A$2:$A$2344,'Hospitalisation Details'!$E$2:$E$2344,"")</f>
        <v>30122</v>
      </c>
      <c r="M162" s="16">
        <f>_xlfn.XLOOKUP(A162,'Hospitalisation Details'!$A$2:$A$2344,'Hospitalisation Details'!$H$2:$H$2344,"")</f>
        <v>37650.74</v>
      </c>
      <c r="N162" s="14" t="str">
        <f>_xlfn.XLOOKUP(A162,'Hospitalisation Details'!$A$2:$A$2344,'Hospitalisation Details'!$I$2:$I$2344,"")</f>
        <v>tier - 2</v>
      </c>
      <c r="O162" s="14" t="str">
        <f>_xlfn.XLOOKUP(A162,'Hospitalisation Details'!$A$2:$A$2344,'Hospitalisation Details'!$J$2:$J$2344,"")</f>
        <v>tier - 2</v>
      </c>
      <c r="P162" s="14" t="str">
        <f>_xlfn.XLOOKUP(A162,'Hospitalisation Details'!$A$2:$A$2344,'Hospitalisation Details'!$K$2:$K$2344,"")</f>
        <v>R1012</v>
      </c>
      <c r="Q162" s="14">
        <f>_xlfn.XLOOKUP(A162,'Hospitalisation Details'!$A$2:$A$2344,'Hospitalisation Details'!$F$2:$F$2344,"")</f>
        <v>40</v>
      </c>
    </row>
    <row r="163" spans="1:17">
      <c r="A163" s="12" t="s">
        <v>5201</v>
      </c>
      <c r="B163" s="13" t="str">
        <f>_xlfn.XLOOKUP(A163,'Customer Names'!$A$2:$A$2336,'Customer Names'!$C$2:$C$2336,"Not Found")</f>
        <v>Aaron T</v>
      </c>
      <c r="C163" s="13">
        <f>_xlfn.XLOOKUP(A163,'Medical Examine'!$A$2:$A$2336,'Medical Examine'!$B$2:$B$2336,"Not Found")</f>
        <v>33.630000000000003</v>
      </c>
      <c r="D163" s="13">
        <f>_xlfn.XLOOKUP(A163,'Medical Examine'!$A$2:$A$2336,'Medical Examine'!$D$2:$D$2336,"Not Found")</f>
        <v>5.42</v>
      </c>
      <c r="E163" s="14" t="str">
        <f>_xlfn.XLOOKUP(A163,'Medical Examine'!$A$2:$A$2336,'Medical Examine'!$E$2:$E$2336,"Not Found")</f>
        <v>NO</v>
      </c>
      <c r="F163" s="14" t="str">
        <f>_xlfn.XLOOKUP(A163,'Medical Examine'!$A$2:$A$2336,'Medical Examine'!$F$2:$F$2336,"Not Found")</f>
        <v>NO</v>
      </c>
      <c r="G163" s="14" t="str">
        <f>_xlfn.XLOOKUP(A163,'Medical Examine'!$A$2:$A$2336,'Medical Examine'!$G$2:$G$2336,"Not Found")</f>
        <v>NO</v>
      </c>
      <c r="H163" s="14">
        <f>_xlfn.XLOOKUP(A163,'Medical Examine'!$A$2:$A$2336,'Medical Examine'!$H$2:$H$2336,"Not Found")</f>
        <v>0</v>
      </c>
      <c r="I163" s="14" t="str">
        <f>_xlfn.XLOOKUP(A163,'Medical Examine'!$A$2:$A$2336,'Medical Examine'!$I$2:$I$2336,"Not Found")</f>
        <v>YES</v>
      </c>
      <c r="J163" s="13" t="str">
        <f>_xlfn.XLOOKUP(A163,'Medical Examine'!$A$2:$A$2336,'Medical Examine'!$C$2:$C$2336,"Not Found")</f>
        <v>Obesity</v>
      </c>
      <c r="K163" s="13" t="str">
        <f t="shared" si="2"/>
        <v>Normal</v>
      </c>
      <c r="L163" s="15">
        <f>_xlfn.XLOOKUP(A163,'Hospitalisation Details'!$A$2:$A$2344,'Hospitalisation Details'!$E$2:$E$2344,"")</f>
        <v>33193</v>
      </c>
      <c r="M163" s="16">
        <f>_xlfn.XLOOKUP(A163,'Hospitalisation Details'!$A$2:$A$2344,'Hospitalisation Details'!$H$2:$H$2344,"")</f>
        <v>37607.53</v>
      </c>
      <c r="N163" s="14" t="str">
        <f>_xlfn.XLOOKUP(A163,'Hospitalisation Details'!$A$2:$A$2344,'Hospitalisation Details'!$I$2:$I$2344,"")</f>
        <v>tier - 1</v>
      </c>
      <c r="O163" s="14" t="str">
        <f>_xlfn.XLOOKUP(A163,'Hospitalisation Details'!$A$2:$A$2344,'Hospitalisation Details'!$J$2:$J$2344,"")</f>
        <v>tier - 2</v>
      </c>
      <c r="P163" s="14" t="str">
        <f>_xlfn.XLOOKUP(A163,'Hospitalisation Details'!$A$2:$A$2344,'Hospitalisation Details'!$K$2:$K$2344,"")</f>
        <v>R1019</v>
      </c>
      <c r="Q163" s="14">
        <f>_xlfn.XLOOKUP(A163,'Hospitalisation Details'!$A$2:$A$2344,'Hospitalisation Details'!$F$2:$F$2344,"")</f>
        <v>32</v>
      </c>
    </row>
    <row r="164" spans="1:17">
      <c r="A164" s="12" t="s">
        <v>5204</v>
      </c>
      <c r="B164" s="13" t="str">
        <f>_xlfn.XLOOKUP(A164,'Customer Names'!$A$2:$A$2336,'Customer Names'!$C$2:$C$2336,"Not Found")</f>
        <v>Akira</v>
      </c>
      <c r="C164" s="13">
        <f>_xlfn.XLOOKUP(A164,'Medical Examine'!$A$2:$A$2336,'Medical Examine'!$B$2:$B$2336,"Not Found")</f>
        <v>37.07</v>
      </c>
      <c r="D164" s="13">
        <f>_xlfn.XLOOKUP(A164,'Medical Examine'!$A$2:$A$2336,'Medical Examine'!$D$2:$D$2336,"Not Found")</f>
        <v>4.28</v>
      </c>
      <c r="E164" s="14" t="str">
        <f>_xlfn.XLOOKUP(A164,'Medical Examine'!$A$2:$A$2336,'Medical Examine'!$E$2:$E$2336,"Not Found")</f>
        <v>NO</v>
      </c>
      <c r="F164" s="14" t="str">
        <f>_xlfn.XLOOKUP(A164,'Medical Examine'!$A$2:$A$2336,'Medical Examine'!$F$2:$F$2336,"Not Found")</f>
        <v>YES</v>
      </c>
      <c r="G164" s="14" t="str">
        <f>_xlfn.XLOOKUP(A164,'Medical Examine'!$A$2:$A$2336,'Medical Examine'!$G$2:$G$2336,"Not Found")</f>
        <v>NO</v>
      </c>
      <c r="H164" s="14">
        <f>_xlfn.XLOOKUP(A164,'Medical Examine'!$A$2:$A$2336,'Medical Examine'!$H$2:$H$2336,"Not Found")</f>
        <v>1</v>
      </c>
      <c r="I164" s="14" t="str">
        <f>_xlfn.XLOOKUP(A164,'Medical Examine'!$A$2:$A$2336,'Medical Examine'!$I$2:$I$2336,"Not Found")</f>
        <v>YES</v>
      </c>
      <c r="J164" s="13" t="str">
        <f>_xlfn.XLOOKUP(A164,'Medical Examine'!$A$2:$A$2336,'Medical Examine'!$C$2:$C$2336,"Not Found")</f>
        <v>Obesity</v>
      </c>
      <c r="K164" s="13" t="str">
        <f t="shared" si="2"/>
        <v>Normal</v>
      </c>
      <c r="L164" s="15">
        <f>_xlfn.XLOOKUP(A164,'Hospitalisation Details'!$A$2:$A$2344,'Hospitalisation Details'!$E$2:$E$2344,"")</f>
        <v>36811</v>
      </c>
      <c r="M164" s="16">
        <f>_xlfn.XLOOKUP(A164,'Hospitalisation Details'!$A$2:$A$2344,'Hospitalisation Details'!$H$2:$H$2344,"")</f>
        <v>37484.449999999997</v>
      </c>
      <c r="N164" s="14" t="str">
        <f>_xlfn.XLOOKUP(A164,'Hospitalisation Details'!$A$2:$A$2344,'Hospitalisation Details'!$I$2:$I$2344,"")</f>
        <v>tier - 1</v>
      </c>
      <c r="O164" s="14" t="str">
        <f>_xlfn.XLOOKUP(A164,'Hospitalisation Details'!$A$2:$A$2344,'Hospitalisation Details'!$J$2:$J$2344,"")</f>
        <v>tier - 1</v>
      </c>
      <c r="P164" s="14" t="str">
        <f>_xlfn.XLOOKUP(A164,'Hospitalisation Details'!$A$2:$A$2344,'Hospitalisation Details'!$K$2:$K$2344,"")</f>
        <v>R1013</v>
      </c>
      <c r="Q164" s="14">
        <f>_xlfn.XLOOKUP(A164,'Hospitalisation Details'!$A$2:$A$2344,'Hospitalisation Details'!$F$2:$F$2344,"")</f>
        <v>22</v>
      </c>
    </row>
    <row r="165" spans="1:17">
      <c r="A165" s="12" t="s">
        <v>5207</v>
      </c>
      <c r="B165" s="13" t="str">
        <f>_xlfn.XLOOKUP(A165,'Customer Names'!$A$2:$A$2336,'Customer Names'!$C$2:$C$2336,"Not Found")</f>
        <v>Ben</v>
      </c>
      <c r="C165" s="13">
        <f>_xlfn.XLOOKUP(A165,'Medical Examine'!$A$2:$A$2336,'Medical Examine'!$B$2:$B$2336,"Not Found")</f>
        <v>35.625</v>
      </c>
      <c r="D165" s="13">
        <f>_xlfn.XLOOKUP(A165,'Medical Examine'!$A$2:$A$2336,'Medical Examine'!$D$2:$D$2336,"Not Found")</f>
        <v>8.9</v>
      </c>
      <c r="E165" s="14" t="str">
        <f>_xlfn.XLOOKUP(A165,'Medical Examine'!$A$2:$A$2336,'Medical Examine'!$E$2:$E$2336,"Not Found")</f>
        <v>NO</v>
      </c>
      <c r="F165" s="14" t="str">
        <f>_xlfn.XLOOKUP(A165,'Medical Examine'!$A$2:$A$2336,'Medical Examine'!$F$2:$F$2336,"Not Found")</f>
        <v>NO</v>
      </c>
      <c r="G165" s="14" t="str">
        <f>_xlfn.XLOOKUP(A165,'Medical Examine'!$A$2:$A$2336,'Medical Examine'!$G$2:$G$2336,"Not Found")</f>
        <v>NO</v>
      </c>
      <c r="H165" s="14">
        <f>_xlfn.XLOOKUP(A165,'Medical Examine'!$A$2:$A$2336,'Medical Examine'!$H$2:$H$2336,"Not Found")</f>
        <v>0</v>
      </c>
      <c r="I165" s="14" t="str">
        <f>_xlfn.XLOOKUP(A165,'Medical Examine'!$A$2:$A$2336,'Medical Examine'!$I$2:$I$2336,"Not Found")</f>
        <v>YES</v>
      </c>
      <c r="J165" s="13" t="str">
        <f>_xlfn.XLOOKUP(A165,'Medical Examine'!$A$2:$A$2336,'Medical Examine'!$C$2:$C$2336,"Not Found")</f>
        <v>Obesity</v>
      </c>
      <c r="K165" s="13" t="str">
        <f t="shared" si="2"/>
        <v>Diabetic</v>
      </c>
      <c r="L165" s="15">
        <f>_xlfn.XLOOKUP(A165,'Hospitalisation Details'!$A$2:$A$2344,'Hospitalisation Details'!$E$2:$E$2344,"")</f>
        <v>37526</v>
      </c>
      <c r="M165" s="16">
        <f>_xlfn.XLOOKUP(A165,'Hospitalisation Details'!$A$2:$A$2344,'Hospitalisation Details'!$H$2:$H$2344,"")</f>
        <v>37465.339999999997</v>
      </c>
      <c r="N165" s="14" t="str">
        <f>_xlfn.XLOOKUP(A165,'Hospitalisation Details'!$A$2:$A$2344,'Hospitalisation Details'!$I$2:$I$2344,"")</f>
        <v>tier - 1</v>
      </c>
      <c r="O165" s="14" t="str">
        <f>_xlfn.XLOOKUP(A165,'Hospitalisation Details'!$A$2:$A$2344,'Hospitalisation Details'!$J$2:$J$2344,"")</f>
        <v>tier - 2</v>
      </c>
      <c r="P165" s="14" t="str">
        <f>_xlfn.XLOOKUP(A165,'Hospitalisation Details'!$A$2:$A$2344,'Hospitalisation Details'!$K$2:$K$2344,"")</f>
        <v>R1012</v>
      </c>
      <c r="Q165" s="14">
        <f>_xlfn.XLOOKUP(A165,'Hospitalisation Details'!$A$2:$A$2344,'Hospitalisation Details'!$F$2:$F$2344,"")</f>
        <v>20</v>
      </c>
    </row>
    <row r="166" spans="1:17">
      <c r="A166" s="12" t="s">
        <v>5210</v>
      </c>
      <c r="B166" s="13" t="str">
        <f>_xlfn.XLOOKUP(A166,'Customer Names'!$A$2:$A$2336,'Customer Names'!$C$2:$C$2336,"Not Found")</f>
        <v>Jana</v>
      </c>
      <c r="C166" s="13">
        <f>_xlfn.XLOOKUP(A166,'Medical Examine'!$A$2:$A$2336,'Medical Examine'!$B$2:$B$2336,"Not Found")</f>
        <v>42.69</v>
      </c>
      <c r="D166" s="13">
        <f>_xlfn.XLOOKUP(A166,'Medical Examine'!$A$2:$A$2336,'Medical Examine'!$D$2:$D$2336,"Not Found")</f>
        <v>4.8899999999999997</v>
      </c>
      <c r="E166" s="14" t="str">
        <f>_xlfn.XLOOKUP(A166,'Medical Examine'!$A$2:$A$2336,'Medical Examine'!$E$2:$E$2336,"Not Found")</f>
        <v>NO</v>
      </c>
      <c r="F166" s="14" t="str">
        <f>_xlfn.XLOOKUP(A166,'Medical Examine'!$A$2:$A$2336,'Medical Examine'!$F$2:$F$2336,"Not Found")</f>
        <v>NO</v>
      </c>
      <c r="G166" s="14" t="str">
        <f>_xlfn.XLOOKUP(A166,'Medical Examine'!$A$2:$A$2336,'Medical Examine'!$G$2:$G$2336,"Not Found")</f>
        <v>YES</v>
      </c>
      <c r="H166" s="14">
        <f>_xlfn.XLOOKUP(A166,'Medical Examine'!$A$2:$A$2336,'Medical Examine'!$H$2:$H$2336,"Not Found")</f>
        <v>1</v>
      </c>
      <c r="I166" s="14" t="str">
        <f>_xlfn.XLOOKUP(A166,'Medical Examine'!$A$2:$A$2336,'Medical Examine'!$I$2:$I$2336,"Not Found")</f>
        <v>YES</v>
      </c>
      <c r="J166" s="13" t="str">
        <f>_xlfn.XLOOKUP(A166,'Medical Examine'!$A$2:$A$2336,'Medical Examine'!$C$2:$C$2336,"Not Found")</f>
        <v>Obesity</v>
      </c>
      <c r="K166" s="13" t="str">
        <f t="shared" si="2"/>
        <v>Normal</v>
      </c>
      <c r="L166" s="15">
        <f>_xlfn.XLOOKUP(A166,'Hospitalisation Details'!$A$2:$A$2344,'Hospitalisation Details'!$E$2:$E$2344,"")</f>
        <v>29070</v>
      </c>
      <c r="M166" s="16">
        <f>_xlfn.XLOOKUP(A166,'Hospitalisation Details'!$A$2:$A$2344,'Hospitalisation Details'!$H$2:$H$2344,"")</f>
        <v>37425.94</v>
      </c>
      <c r="N166" s="14" t="str">
        <f>_xlfn.XLOOKUP(A166,'Hospitalisation Details'!$A$2:$A$2344,'Hospitalisation Details'!$I$2:$I$2344,"")</f>
        <v>tier - 2</v>
      </c>
      <c r="O166" s="14" t="str">
        <f>_xlfn.XLOOKUP(A166,'Hospitalisation Details'!$A$2:$A$2344,'Hospitalisation Details'!$J$2:$J$2344,"")</f>
        <v>tier - 1</v>
      </c>
      <c r="P166" s="14" t="str">
        <f>_xlfn.XLOOKUP(A166,'Hospitalisation Details'!$A$2:$A$2344,'Hospitalisation Details'!$K$2:$K$2344,"")</f>
        <v>R1011</v>
      </c>
      <c r="Q166" s="14">
        <f>_xlfn.XLOOKUP(A166,'Hospitalisation Details'!$A$2:$A$2344,'Hospitalisation Details'!$F$2:$F$2344,"")</f>
        <v>43</v>
      </c>
    </row>
    <row r="167" spans="1:17">
      <c r="A167" s="12" t="s">
        <v>5213</v>
      </c>
      <c r="B167" s="13" t="str">
        <f>_xlfn.XLOOKUP(A167,'Customer Names'!$A$2:$A$2336,'Customer Names'!$C$2:$C$2336,"Not Found")</f>
        <v>Jay T.</v>
      </c>
      <c r="C167" s="13">
        <f>_xlfn.XLOOKUP(A167,'Medical Examine'!$A$2:$A$2336,'Medical Examine'!$B$2:$B$2336,"Not Found")</f>
        <v>37.869999999999997</v>
      </c>
      <c r="D167" s="13">
        <f>_xlfn.XLOOKUP(A167,'Medical Examine'!$A$2:$A$2336,'Medical Examine'!$D$2:$D$2336,"Not Found")</f>
        <v>4.29</v>
      </c>
      <c r="E167" s="14" t="str">
        <f>_xlfn.XLOOKUP(A167,'Medical Examine'!$A$2:$A$2336,'Medical Examine'!$E$2:$E$2336,"Not Found")</f>
        <v>YES</v>
      </c>
      <c r="F167" s="14" t="str">
        <f>_xlfn.XLOOKUP(A167,'Medical Examine'!$A$2:$A$2336,'Medical Examine'!$F$2:$F$2336,"Not Found")</f>
        <v>NO</v>
      </c>
      <c r="G167" s="14" t="str">
        <f>_xlfn.XLOOKUP(A167,'Medical Examine'!$A$2:$A$2336,'Medical Examine'!$G$2:$G$2336,"Not Found")</f>
        <v>YES</v>
      </c>
      <c r="H167" s="14">
        <f>_xlfn.XLOOKUP(A167,'Medical Examine'!$A$2:$A$2336,'Medical Examine'!$H$2:$H$2336,"Not Found")</f>
        <v>1</v>
      </c>
      <c r="I167" s="14" t="str">
        <f>_xlfn.XLOOKUP(A167,'Medical Examine'!$A$2:$A$2336,'Medical Examine'!$I$2:$I$2336,"Not Found")</f>
        <v>YES</v>
      </c>
      <c r="J167" s="13" t="str">
        <f>_xlfn.XLOOKUP(A167,'Medical Examine'!$A$2:$A$2336,'Medical Examine'!$C$2:$C$2336,"Not Found")</f>
        <v>Obesity</v>
      </c>
      <c r="K167" s="13" t="str">
        <f t="shared" si="2"/>
        <v>Normal</v>
      </c>
      <c r="L167" s="15">
        <f>_xlfn.XLOOKUP(A167,'Hospitalisation Details'!$A$2:$A$2344,'Hospitalisation Details'!$E$2:$E$2344,"")</f>
        <v>25506</v>
      </c>
      <c r="M167" s="16">
        <f>_xlfn.XLOOKUP(A167,'Hospitalisation Details'!$A$2:$A$2344,'Hospitalisation Details'!$H$2:$H$2344,"")</f>
        <v>37277.269999999997</v>
      </c>
      <c r="N167" s="14" t="str">
        <f>_xlfn.XLOOKUP(A167,'Hospitalisation Details'!$A$2:$A$2344,'Hospitalisation Details'!$I$2:$I$2344,"")</f>
        <v>tier - 1</v>
      </c>
      <c r="O167" s="14" t="str">
        <f>_xlfn.XLOOKUP(A167,'Hospitalisation Details'!$A$2:$A$2344,'Hospitalisation Details'!$J$2:$J$2344,"")</f>
        <v>tier - 3</v>
      </c>
      <c r="P167" s="14" t="str">
        <f>_xlfn.XLOOKUP(A167,'Hospitalisation Details'!$A$2:$A$2344,'Hospitalisation Details'!$K$2:$K$2344,"")</f>
        <v>R1011</v>
      </c>
      <c r="Q167" s="14">
        <f>_xlfn.XLOOKUP(A167,'Hospitalisation Details'!$A$2:$A$2344,'Hospitalisation Details'!$F$2:$F$2344,"")</f>
        <v>53</v>
      </c>
    </row>
    <row r="168" spans="1:17">
      <c r="A168" s="12" t="s">
        <v>5216</v>
      </c>
      <c r="B168" s="13" t="str">
        <f>_xlfn.XLOOKUP(A168,'Customer Names'!$A$2:$A$2336,'Customer Names'!$C$2:$C$2336,"Not Found")</f>
        <v>Marie-Helene</v>
      </c>
      <c r="C168" s="13">
        <f>_xlfn.XLOOKUP(A168,'Medical Examine'!$A$2:$A$2336,'Medical Examine'!$B$2:$B$2336,"Not Found")</f>
        <v>40.61</v>
      </c>
      <c r="D168" s="13">
        <f>_xlfn.XLOOKUP(A168,'Medical Examine'!$A$2:$A$2336,'Medical Examine'!$D$2:$D$2336,"Not Found")</f>
        <v>8</v>
      </c>
      <c r="E168" s="14" t="str">
        <f>_xlfn.XLOOKUP(A168,'Medical Examine'!$A$2:$A$2336,'Medical Examine'!$E$2:$E$2336,"Not Found")</f>
        <v>YES</v>
      </c>
      <c r="F168" s="14" t="str">
        <f>_xlfn.XLOOKUP(A168,'Medical Examine'!$A$2:$A$2336,'Medical Examine'!$F$2:$F$2336,"Not Found")</f>
        <v>NO</v>
      </c>
      <c r="G168" s="14" t="str">
        <f>_xlfn.XLOOKUP(A168,'Medical Examine'!$A$2:$A$2336,'Medical Examine'!$G$2:$G$2336,"Not Found")</f>
        <v>NO</v>
      </c>
      <c r="H168" s="14">
        <f>_xlfn.XLOOKUP(A168,'Medical Examine'!$A$2:$A$2336,'Medical Examine'!$H$2:$H$2336,"Not Found")</f>
        <v>1</v>
      </c>
      <c r="I168" s="14" t="str">
        <f>_xlfn.XLOOKUP(A168,'Medical Examine'!$A$2:$A$2336,'Medical Examine'!$I$2:$I$2336,"Not Found")</f>
        <v>YES</v>
      </c>
      <c r="J168" s="13" t="str">
        <f>_xlfn.XLOOKUP(A168,'Medical Examine'!$A$2:$A$2336,'Medical Examine'!$C$2:$C$2336,"Not Found")</f>
        <v>Obesity</v>
      </c>
      <c r="K168" s="13" t="str">
        <f t="shared" si="2"/>
        <v>Diabetic</v>
      </c>
      <c r="L168" s="15">
        <f>_xlfn.XLOOKUP(A168,'Hospitalisation Details'!$A$2:$A$2344,'Hospitalisation Details'!$E$2:$E$2344,"")</f>
        <v>27707</v>
      </c>
      <c r="M168" s="16">
        <f>_xlfn.XLOOKUP(A168,'Hospitalisation Details'!$A$2:$A$2344,'Hospitalisation Details'!$H$2:$H$2344,"")</f>
        <v>37272.339999999997</v>
      </c>
      <c r="N168" s="14" t="str">
        <f>_xlfn.XLOOKUP(A168,'Hospitalisation Details'!$A$2:$A$2344,'Hospitalisation Details'!$I$2:$I$2344,"")</f>
        <v>tier - 2</v>
      </c>
      <c r="O168" s="14" t="str">
        <f>_xlfn.XLOOKUP(A168,'Hospitalisation Details'!$A$2:$A$2344,'Hospitalisation Details'!$J$2:$J$2344,"")</f>
        <v>tier - 3</v>
      </c>
      <c r="P168" s="14" t="str">
        <f>_xlfn.XLOOKUP(A168,'Hospitalisation Details'!$A$2:$A$2344,'Hospitalisation Details'!$K$2:$K$2344,"")</f>
        <v>R1011</v>
      </c>
      <c r="Q168" s="14">
        <f>_xlfn.XLOOKUP(A168,'Hospitalisation Details'!$A$2:$A$2344,'Hospitalisation Details'!$F$2:$F$2344,"")</f>
        <v>47</v>
      </c>
    </row>
    <row r="169" spans="1:17">
      <c r="A169" s="12" t="s">
        <v>5219</v>
      </c>
      <c r="B169" s="13" t="str">
        <f>_xlfn.XLOOKUP(A169,'Customer Names'!$A$2:$A$2336,'Customer Names'!$C$2:$C$2336,"Not Found")</f>
        <v>Bret R</v>
      </c>
      <c r="C169" s="13">
        <f>_xlfn.XLOOKUP(A169,'Medical Examine'!$A$2:$A$2336,'Medical Examine'!$B$2:$B$2336,"Not Found")</f>
        <v>30.78</v>
      </c>
      <c r="D169" s="13">
        <f>_xlfn.XLOOKUP(A169,'Medical Examine'!$A$2:$A$2336,'Medical Examine'!$D$2:$D$2336,"Not Found")</f>
        <v>4.67</v>
      </c>
      <c r="E169" s="14" t="str">
        <f>_xlfn.XLOOKUP(A169,'Medical Examine'!$A$2:$A$2336,'Medical Examine'!$E$2:$E$2336,"Not Found")</f>
        <v>YES</v>
      </c>
      <c r="F169" s="14" t="str">
        <f>_xlfn.XLOOKUP(A169,'Medical Examine'!$A$2:$A$2336,'Medical Examine'!$F$2:$F$2336,"Not Found")</f>
        <v>NO</v>
      </c>
      <c r="G169" s="14" t="str">
        <f>_xlfn.XLOOKUP(A169,'Medical Examine'!$A$2:$A$2336,'Medical Examine'!$G$2:$G$2336,"Not Found")</f>
        <v>NO</v>
      </c>
      <c r="H169" s="14">
        <f>_xlfn.XLOOKUP(A169,'Medical Examine'!$A$2:$A$2336,'Medical Examine'!$H$2:$H$2336,"Not Found")</f>
        <v>0</v>
      </c>
      <c r="I169" s="14" t="str">
        <f>_xlfn.XLOOKUP(A169,'Medical Examine'!$A$2:$A$2336,'Medical Examine'!$I$2:$I$2336,"Not Found")</f>
        <v>YES</v>
      </c>
      <c r="J169" s="13" t="str">
        <f>_xlfn.XLOOKUP(A169,'Medical Examine'!$A$2:$A$2336,'Medical Examine'!$C$2:$C$2336,"Not Found")</f>
        <v>Obesity</v>
      </c>
      <c r="K169" s="13" t="str">
        <f t="shared" si="2"/>
        <v>Normal</v>
      </c>
      <c r="L169" s="15">
        <f>_xlfn.XLOOKUP(A169,'Hospitalisation Details'!$A$2:$A$2344,'Hospitalisation Details'!$E$2:$E$2344,"")</f>
        <v>31368</v>
      </c>
      <c r="M169" s="16">
        <f>_xlfn.XLOOKUP(A169,'Hospitalisation Details'!$A$2:$A$2344,'Hospitalisation Details'!$H$2:$H$2344,"")</f>
        <v>37270.15</v>
      </c>
      <c r="N169" s="14" t="str">
        <f>_xlfn.XLOOKUP(A169,'Hospitalisation Details'!$A$2:$A$2344,'Hospitalisation Details'!$I$2:$I$2344,"")</f>
        <v>tier - 2</v>
      </c>
      <c r="O169" s="14" t="str">
        <f>_xlfn.XLOOKUP(A169,'Hospitalisation Details'!$A$2:$A$2344,'Hospitalisation Details'!$J$2:$J$2344,"")</f>
        <v>tier - 1</v>
      </c>
      <c r="P169" s="14" t="str">
        <f>_xlfn.XLOOKUP(A169,'Hospitalisation Details'!$A$2:$A$2344,'Hospitalisation Details'!$K$2:$K$2344,"")</f>
        <v>R1024</v>
      </c>
      <c r="Q169" s="14">
        <f>_xlfn.XLOOKUP(A169,'Hospitalisation Details'!$A$2:$A$2344,'Hospitalisation Details'!$F$2:$F$2344,"")</f>
        <v>37</v>
      </c>
    </row>
    <row r="170" spans="1:17">
      <c r="A170" s="12" t="s">
        <v>5222</v>
      </c>
      <c r="B170" s="13" t="str">
        <f>_xlfn.XLOOKUP(A170,'Customer Names'!$A$2:$A$2336,'Customer Names'!$C$2:$C$2336,"Not Found")</f>
        <v>Gardner L</v>
      </c>
      <c r="C170" s="13">
        <f>_xlfn.XLOOKUP(A170,'Medical Examine'!$A$2:$A$2336,'Medical Examine'!$B$2:$B$2336,"Not Found")</f>
        <v>49.49</v>
      </c>
      <c r="D170" s="13">
        <f>_xlfn.XLOOKUP(A170,'Medical Examine'!$A$2:$A$2336,'Medical Examine'!$D$2:$D$2336,"Not Found")</f>
        <v>4.5</v>
      </c>
      <c r="E170" s="14" t="str">
        <f>_xlfn.XLOOKUP(A170,'Medical Examine'!$A$2:$A$2336,'Medical Examine'!$E$2:$E$2336,"Not Found")</f>
        <v>NO</v>
      </c>
      <c r="F170" s="14" t="str">
        <f>_xlfn.XLOOKUP(A170,'Medical Examine'!$A$2:$A$2336,'Medical Examine'!$F$2:$F$2336,"Not Found")</f>
        <v>NO</v>
      </c>
      <c r="G170" s="14" t="str">
        <f>_xlfn.XLOOKUP(A170,'Medical Examine'!$A$2:$A$2336,'Medical Examine'!$G$2:$G$2336,"Not Found")</f>
        <v>NO</v>
      </c>
      <c r="H170" s="14">
        <f>_xlfn.XLOOKUP(A170,'Medical Examine'!$A$2:$A$2336,'Medical Examine'!$H$2:$H$2336,"Not Found")</f>
        <v>0</v>
      </c>
      <c r="I170" s="14" t="str">
        <f>_xlfn.XLOOKUP(A170,'Medical Examine'!$A$2:$A$2336,'Medical Examine'!$I$2:$I$2336,"Not Found")</f>
        <v>YES</v>
      </c>
      <c r="J170" s="13" t="str">
        <f>_xlfn.XLOOKUP(A170,'Medical Examine'!$A$2:$A$2336,'Medical Examine'!$C$2:$C$2336,"Not Found")</f>
        <v>Obesity</v>
      </c>
      <c r="K170" s="13" t="str">
        <f t="shared" si="2"/>
        <v>Normal</v>
      </c>
      <c r="L170" s="15">
        <f>_xlfn.XLOOKUP(A170,'Hospitalisation Details'!$A$2:$A$2344,'Hospitalisation Details'!$E$2:$E$2344,"")</f>
        <v>33163</v>
      </c>
      <c r="M170" s="16">
        <f>_xlfn.XLOOKUP(A170,'Hospitalisation Details'!$A$2:$A$2344,'Hospitalisation Details'!$H$2:$H$2344,"")</f>
        <v>37251.22</v>
      </c>
      <c r="N170" s="14" t="str">
        <f>_xlfn.XLOOKUP(A170,'Hospitalisation Details'!$A$2:$A$2344,'Hospitalisation Details'!$I$2:$I$2344,"")</f>
        <v>tier - 2</v>
      </c>
      <c r="O170" s="14" t="str">
        <f>_xlfn.XLOOKUP(A170,'Hospitalisation Details'!$A$2:$A$2344,'Hospitalisation Details'!$J$2:$J$2344,"")</f>
        <v>tier - 2</v>
      </c>
      <c r="P170" s="14" t="str">
        <f>_xlfn.XLOOKUP(A170,'Hospitalisation Details'!$A$2:$A$2344,'Hospitalisation Details'!$K$2:$K$2344,"")</f>
        <v>R1011</v>
      </c>
      <c r="Q170" s="14">
        <f>_xlfn.XLOOKUP(A170,'Hospitalisation Details'!$A$2:$A$2344,'Hospitalisation Details'!$F$2:$F$2344,"")</f>
        <v>32</v>
      </c>
    </row>
    <row r="171" spans="1:17">
      <c r="A171" s="12" t="s">
        <v>5225</v>
      </c>
      <c r="B171" s="13" t="str">
        <f>_xlfn.XLOOKUP(A171,'Customer Names'!$A$2:$A$2336,'Customer Names'!$C$2:$C$2336,"Not Found")</f>
        <v>Bobby</v>
      </c>
      <c r="C171" s="13">
        <f>_xlfn.XLOOKUP(A171,'Medical Examine'!$A$2:$A$2336,'Medical Examine'!$B$2:$B$2336,"Not Found")</f>
        <v>37.619999999999997</v>
      </c>
      <c r="D171" s="13">
        <f>_xlfn.XLOOKUP(A171,'Medical Examine'!$A$2:$A$2336,'Medical Examine'!$D$2:$D$2336,"Not Found")</f>
        <v>6.32</v>
      </c>
      <c r="E171" s="14" t="str">
        <f>_xlfn.XLOOKUP(A171,'Medical Examine'!$A$2:$A$2336,'Medical Examine'!$E$2:$E$2336,"Not Found")</f>
        <v>YES</v>
      </c>
      <c r="F171" s="14" t="str">
        <f>_xlfn.XLOOKUP(A171,'Medical Examine'!$A$2:$A$2336,'Medical Examine'!$F$2:$F$2336,"Not Found")</f>
        <v>YES</v>
      </c>
      <c r="G171" s="14" t="str">
        <f>_xlfn.XLOOKUP(A171,'Medical Examine'!$A$2:$A$2336,'Medical Examine'!$G$2:$G$2336,"Not Found")</f>
        <v>NO</v>
      </c>
      <c r="H171" s="14">
        <f>_xlfn.XLOOKUP(A171,'Medical Examine'!$A$2:$A$2336,'Medical Examine'!$H$2:$H$2336,"Not Found")</f>
        <v>2</v>
      </c>
      <c r="I171" s="14" t="str">
        <f>_xlfn.XLOOKUP(A171,'Medical Examine'!$A$2:$A$2336,'Medical Examine'!$I$2:$I$2336,"Not Found")</f>
        <v>YES</v>
      </c>
      <c r="J171" s="13" t="str">
        <f>_xlfn.XLOOKUP(A171,'Medical Examine'!$A$2:$A$2336,'Medical Examine'!$C$2:$C$2336,"Not Found")</f>
        <v>Obesity</v>
      </c>
      <c r="K171" s="13" t="str">
        <f t="shared" si="2"/>
        <v>Prediabetic</v>
      </c>
      <c r="L171" s="15">
        <f>_xlfn.XLOOKUP(A171,'Hospitalisation Details'!$A$2:$A$2344,'Hospitalisation Details'!$E$2:$E$2344,"")</f>
        <v>36774</v>
      </c>
      <c r="M171" s="16">
        <f>_xlfn.XLOOKUP(A171,'Hospitalisation Details'!$A$2:$A$2344,'Hospitalisation Details'!$H$2:$H$2344,"")</f>
        <v>37165.160000000003</v>
      </c>
      <c r="N171" s="14" t="str">
        <f>_xlfn.XLOOKUP(A171,'Hospitalisation Details'!$A$2:$A$2344,'Hospitalisation Details'!$I$2:$I$2344,"")</f>
        <v>tier - 1</v>
      </c>
      <c r="O171" s="14" t="str">
        <f>_xlfn.XLOOKUP(A171,'Hospitalisation Details'!$A$2:$A$2344,'Hospitalisation Details'!$J$2:$J$2344,"")</f>
        <v>tier - 3</v>
      </c>
      <c r="P171" s="14" t="str">
        <f>_xlfn.XLOOKUP(A171,'Hospitalisation Details'!$A$2:$A$2344,'Hospitalisation Details'!$K$2:$K$2344,"")</f>
        <v>Unknown</v>
      </c>
      <c r="Q171" s="14">
        <f>_xlfn.XLOOKUP(A171,'Hospitalisation Details'!$A$2:$A$2344,'Hospitalisation Details'!$F$2:$F$2344,"")</f>
        <v>22</v>
      </c>
    </row>
    <row r="172" spans="1:17">
      <c r="A172" s="12" t="s">
        <v>5228</v>
      </c>
      <c r="B172" s="13" t="str">
        <f>_xlfn.XLOOKUP(A172,'Customer Names'!$A$2:$A$2336,'Customer Names'!$C$2:$C$2336,"Not Found")</f>
        <v>Natalie</v>
      </c>
      <c r="C172" s="13">
        <f>_xlfn.XLOOKUP(A172,'Medical Examine'!$A$2:$A$2336,'Medical Examine'!$B$2:$B$2336,"Not Found")</f>
        <v>36.08</v>
      </c>
      <c r="D172" s="13">
        <f>_xlfn.XLOOKUP(A172,'Medical Examine'!$A$2:$A$2336,'Medical Examine'!$D$2:$D$2336,"Not Found")</f>
        <v>6.1</v>
      </c>
      <c r="E172" s="14" t="str">
        <f>_xlfn.XLOOKUP(A172,'Medical Examine'!$A$2:$A$2336,'Medical Examine'!$E$2:$E$2336,"Not Found")</f>
        <v>YES</v>
      </c>
      <c r="F172" s="14" t="str">
        <f>_xlfn.XLOOKUP(A172,'Medical Examine'!$A$2:$A$2336,'Medical Examine'!$F$2:$F$2336,"Not Found")</f>
        <v>NO</v>
      </c>
      <c r="G172" s="14" t="str">
        <f>_xlfn.XLOOKUP(A172,'Medical Examine'!$A$2:$A$2336,'Medical Examine'!$G$2:$G$2336,"Not Found")</f>
        <v>NO</v>
      </c>
      <c r="H172" s="14">
        <f>_xlfn.XLOOKUP(A172,'Medical Examine'!$A$2:$A$2336,'Medical Examine'!$H$2:$H$2336,"Not Found")</f>
        <v>1</v>
      </c>
      <c r="I172" s="14" t="str">
        <f>_xlfn.XLOOKUP(A172,'Medical Examine'!$A$2:$A$2336,'Medical Examine'!$I$2:$I$2336,"Not Found")</f>
        <v>YES</v>
      </c>
      <c r="J172" s="13" t="str">
        <f>_xlfn.XLOOKUP(A172,'Medical Examine'!$A$2:$A$2336,'Medical Examine'!$C$2:$C$2336,"Not Found")</f>
        <v>Obesity</v>
      </c>
      <c r="K172" s="13" t="str">
        <f t="shared" si="2"/>
        <v>Prediabetic</v>
      </c>
      <c r="L172" s="15">
        <f>_xlfn.XLOOKUP(A172,'Hospitalisation Details'!$A$2:$A$2344,'Hospitalisation Details'!$E$2:$E$2344,"")</f>
        <v>35002</v>
      </c>
      <c r="M172" s="16">
        <f>_xlfn.XLOOKUP(A172,'Hospitalisation Details'!$A$2:$A$2344,'Hospitalisation Details'!$H$2:$H$2344,"")</f>
        <v>37133.9</v>
      </c>
      <c r="N172" s="14" t="str">
        <f>_xlfn.XLOOKUP(A172,'Hospitalisation Details'!$A$2:$A$2344,'Hospitalisation Details'!$I$2:$I$2344,"")</f>
        <v>tier - 2</v>
      </c>
      <c r="O172" s="14" t="str">
        <f>_xlfn.XLOOKUP(A172,'Hospitalisation Details'!$A$2:$A$2344,'Hospitalisation Details'!$J$2:$J$2344,"")</f>
        <v>tier - 2</v>
      </c>
      <c r="P172" s="14" t="str">
        <f>_xlfn.XLOOKUP(A172,'Hospitalisation Details'!$A$2:$A$2344,'Hospitalisation Details'!$K$2:$K$2344,"")</f>
        <v>R1013</v>
      </c>
      <c r="Q172" s="14">
        <f>_xlfn.XLOOKUP(A172,'Hospitalisation Details'!$A$2:$A$2344,'Hospitalisation Details'!$F$2:$F$2344,"")</f>
        <v>27</v>
      </c>
    </row>
    <row r="173" spans="1:17">
      <c r="A173" s="12" t="s">
        <v>5230</v>
      </c>
      <c r="B173" s="13" t="str">
        <f>_xlfn.XLOOKUP(A173,'Customer Names'!$A$2:$A$2336,'Customer Names'!$C$2:$C$2336,"Not Found")</f>
        <v>Lina</v>
      </c>
      <c r="C173" s="13">
        <f>_xlfn.XLOOKUP(A173,'Medical Examine'!$A$2:$A$2336,'Medical Examine'!$B$2:$B$2336,"Not Found")</f>
        <v>33.5</v>
      </c>
      <c r="D173" s="13">
        <f>_xlfn.XLOOKUP(A173,'Medical Examine'!$A$2:$A$2336,'Medical Examine'!$D$2:$D$2336,"Not Found")</f>
        <v>5.4</v>
      </c>
      <c r="E173" s="14" t="str">
        <f>_xlfn.XLOOKUP(A173,'Medical Examine'!$A$2:$A$2336,'Medical Examine'!$E$2:$E$2336,"Not Found")</f>
        <v>NO</v>
      </c>
      <c r="F173" s="14" t="str">
        <f>_xlfn.XLOOKUP(A173,'Medical Examine'!$A$2:$A$2336,'Medical Examine'!$F$2:$F$2336,"Not Found")</f>
        <v>NO</v>
      </c>
      <c r="G173" s="14" t="str">
        <f>_xlfn.XLOOKUP(A173,'Medical Examine'!$A$2:$A$2336,'Medical Examine'!$G$2:$G$2336,"Not Found")</f>
        <v>NO</v>
      </c>
      <c r="H173" s="14">
        <f>_xlfn.XLOOKUP(A173,'Medical Examine'!$A$2:$A$2336,'Medical Examine'!$H$2:$H$2336,"Not Found")</f>
        <v>0</v>
      </c>
      <c r="I173" s="14" t="str">
        <f>_xlfn.XLOOKUP(A173,'Medical Examine'!$A$2:$A$2336,'Medical Examine'!$I$2:$I$2336,"Not Found")</f>
        <v>YES</v>
      </c>
      <c r="J173" s="13" t="str">
        <f>_xlfn.XLOOKUP(A173,'Medical Examine'!$A$2:$A$2336,'Medical Examine'!$C$2:$C$2336,"Not Found")</f>
        <v>Obesity</v>
      </c>
      <c r="K173" s="13" t="str">
        <f t="shared" si="2"/>
        <v>Normal</v>
      </c>
      <c r="L173" s="15">
        <f>_xlfn.XLOOKUP(A173,'Hospitalisation Details'!$A$2:$A$2344,'Hospitalisation Details'!$E$2:$E$2344,"")</f>
        <v>32669</v>
      </c>
      <c r="M173" s="16">
        <f>_xlfn.XLOOKUP(A173,'Hospitalisation Details'!$A$2:$A$2344,'Hospitalisation Details'!$H$2:$H$2344,"")</f>
        <v>37079.370000000003</v>
      </c>
      <c r="N173" s="14" t="str">
        <f>_xlfn.XLOOKUP(A173,'Hospitalisation Details'!$A$2:$A$2344,'Hospitalisation Details'!$I$2:$I$2344,"")</f>
        <v>tier - 2</v>
      </c>
      <c r="O173" s="14" t="str">
        <f>_xlfn.XLOOKUP(A173,'Hospitalisation Details'!$A$2:$A$2344,'Hospitalisation Details'!$J$2:$J$2344,"")</f>
        <v>tier - 3</v>
      </c>
      <c r="P173" s="14" t="str">
        <f>_xlfn.XLOOKUP(A173,'Hospitalisation Details'!$A$2:$A$2344,'Hospitalisation Details'!$K$2:$K$2344,"")</f>
        <v>R1011</v>
      </c>
      <c r="Q173" s="14">
        <f>_xlfn.XLOOKUP(A173,'Hospitalisation Details'!$A$2:$A$2344,'Hospitalisation Details'!$F$2:$F$2344,"")</f>
        <v>33</v>
      </c>
    </row>
    <row r="174" spans="1:17">
      <c r="A174" s="12" t="s">
        <v>5233</v>
      </c>
      <c r="B174" s="13" t="str">
        <f>_xlfn.XLOOKUP(A174,'Customer Names'!$A$2:$A$2336,'Customer Names'!$C$2:$C$2336,"Not Found")</f>
        <v>Zebulon</v>
      </c>
      <c r="C174" s="13">
        <f>_xlfn.XLOOKUP(A174,'Medical Examine'!$A$2:$A$2336,'Medical Examine'!$B$2:$B$2336,"Not Found")</f>
        <v>47.46</v>
      </c>
      <c r="D174" s="13">
        <f>_xlfn.XLOOKUP(A174,'Medical Examine'!$A$2:$A$2336,'Medical Examine'!$D$2:$D$2336,"Not Found")</f>
        <v>6.24</v>
      </c>
      <c r="E174" s="14" t="str">
        <f>_xlfn.XLOOKUP(A174,'Medical Examine'!$A$2:$A$2336,'Medical Examine'!$E$2:$E$2336,"Not Found")</f>
        <v>YES</v>
      </c>
      <c r="F174" s="14" t="str">
        <f>_xlfn.XLOOKUP(A174,'Medical Examine'!$A$2:$A$2336,'Medical Examine'!$F$2:$F$2336,"Not Found")</f>
        <v>NO</v>
      </c>
      <c r="G174" s="14" t="str">
        <f>_xlfn.XLOOKUP(A174,'Medical Examine'!$A$2:$A$2336,'Medical Examine'!$G$2:$G$2336,"Not Found")</f>
        <v>NO</v>
      </c>
      <c r="H174" s="14">
        <f>_xlfn.XLOOKUP(A174,'Medical Examine'!$A$2:$A$2336,'Medical Examine'!$H$2:$H$2336,"Not Found")</f>
        <v>1</v>
      </c>
      <c r="I174" s="14" t="str">
        <f>_xlfn.XLOOKUP(A174,'Medical Examine'!$A$2:$A$2336,'Medical Examine'!$I$2:$I$2336,"Not Found")</f>
        <v>YES</v>
      </c>
      <c r="J174" s="13" t="str">
        <f>_xlfn.XLOOKUP(A174,'Medical Examine'!$A$2:$A$2336,'Medical Examine'!$C$2:$C$2336,"Not Found")</f>
        <v>Obesity</v>
      </c>
      <c r="K174" s="13" t="str">
        <f t="shared" si="2"/>
        <v>Prediabetic</v>
      </c>
      <c r="L174" s="15">
        <f>_xlfn.XLOOKUP(A174,'Hospitalisation Details'!$A$2:$A$2344,'Hospitalisation Details'!$E$2:$E$2344,"")</f>
        <v>32494</v>
      </c>
      <c r="M174" s="16">
        <f>_xlfn.XLOOKUP(A174,'Hospitalisation Details'!$A$2:$A$2344,'Hospitalisation Details'!$H$2:$H$2344,"")</f>
        <v>37076.370000000003</v>
      </c>
      <c r="N174" s="14" t="str">
        <f>_xlfn.XLOOKUP(A174,'Hospitalisation Details'!$A$2:$A$2344,'Hospitalisation Details'!$I$2:$I$2344,"")</f>
        <v>tier - 2</v>
      </c>
      <c r="O174" s="14" t="str">
        <f>_xlfn.XLOOKUP(A174,'Hospitalisation Details'!$A$2:$A$2344,'Hospitalisation Details'!$J$2:$J$2344,"")</f>
        <v>tier - 1</v>
      </c>
      <c r="P174" s="14" t="str">
        <f>_xlfn.XLOOKUP(A174,'Hospitalisation Details'!$A$2:$A$2344,'Hospitalisation Details'!$K$2:$K$2344,"")</f>
        <v>R1011</v>
      </c>
      <c r="Q174" s="14">
        <f>_xlfn.XLOOKUP(A174,'Hospitalisation Details'!$A$2:$A$2344,'Hospitalisation Details'!$F$2:$F$2344,"")</f>
        <v>34</v>
      </c>
    </row>
    <row r="175" spans="1:17">
      <c r="A175" s="12" t="s">
        <v>5236</v>
      </c>
      <c r="B175" s="13" t="str">
        <f>_xlfn.XLOOKUP(A175,'Customer Names'!$A$2:$A$2336,'Customer Names'!$C$2:$C$2336,"Not Found")</f>
        <v>Amanda</v>
      </c>
      <c r="C175" s="13">
        <f>_xlfn.XLOOKUP(A175,'Medical Examine'!$A$2:$A$2336,'Medical Examine'!$B$2:$B$2336,"Not Found")</f>
        <v>49.24</v>
      </c>
      <c r="D175" s="13">
        <f>_xlfn.XLOOKUP(A175,'Medical Examine'!$A$2:$A$2336,'Medical Examine'!$D$2:$D$2336,"Not Found")</f>
        <v>4.45</v>
      </c>
      <c r="E175" s="14" t="str">
        <f>_xlfn.XLOOKUP(A175,'Medical Examine'!$A$2:$A$2336,'Medical Examine'!$E$2:$E$2336,"Not Found")</f>
        <v>NO</v>
      </c>
      <c r="F175" s="14" t="str">
        <f>_xlfn.XLOOKUP(A175,'Medical Examine'!$A$2:$A$2336,'Medical Examine'!$F$2:$F$2336,"Not Found")</f>
        <v>NO</v>
      </c>
      <c r="G175" s="14" t="str">
        <f>_xlfn.XLOOKUP(A175,'Medical Examine'!$A$2:$A$2336,'Medical Examine'!$G$2:$G$2336,"Not Found")</f>
        <v>NO</v>
      </c>
      <c r="H175" s="14">
        <f>_xlfn.XLOOKUP(A175,'Medical Examine'!$A$2:$A$2336,'Medical Examine'!$H$2:$H$2336,"Not Found")</f>
        <v>0</v>
      </c>
      <c r="I175" s="14" t="str">
        <f>_xlfn.XLOOKUP(A175,'Medical Examine'!$A$2:$A$2336,'Medical Examine'!$I$2:$I$2336,"Not Found")</f>
        <v>YES</v>
      </c>
      <c r="J175" s="13" t="str">
        <f>_xlfn.XLOOKUP(A175,'Medical Examine'!$A$2:$A$2336,'Medical Examine'!$C$2:$C$2336,"Not Found")</f>
        <v>Obesity</v>
      </c>
      <c r="K175" s="13" t="str">
        <f t="shared" si="2"/>
        <v>Normal</v>
      </c>
      <c r="L175" s="15">
        <f>_xlfn.XLOOKUP(A175,'Hospitalisation Details'!$A$2:$A$2344,'Hospitalisation Details'!$E$2:$E$2344,"")</f>
        <v>33543</v>
      </c>
      <c r="M175" s="16">
        <f>_xlfn.XLOOKUP(A175,'Hospitalisation Details'!$A$2:$A$2344,'Hospitalisation Details'!$H$2:$H$2344,"")</f>
        <v>37040.879999999997</v>
      </c>
      <c r="N175" s="14" t="str">
        <f>_xlfn.XLOOKUP(A175,'Hospitalisation Details'!$A$2:$A$2344,'Hospitalisation Details'!$I$2:$I$2344,"")</f>
        <v>tier - 2</v>
      </c>
      <c r="O175" s="14" t="str">
        <f>_xlfn.XLOOKUP(A175,'Hospitalisation Details'!$A$2:$A$2344,'Hospitalisation Details'!$J$2:$J$2344,"")</f>
        <v>tier - 2</v>
      </c>
      <c r="P175" s="14" t="str">
        <f>_xlfn.XLOOKUP(A175,'Hospitalisation Details'!$A$2:$A$2344,'Hospitalisation Details'!$K$2:$K$2344,"")</f>
        <v>R1011</v>
      </c>
      <c r="Q175" s="14">
        <f>_xlfn.XLOOKUP(A175,'Hospitalisation Details'!$A$2:$A$2344,'Hospitalisation Details'!$F$2:$F$2344,"")</f>
        <v>31</v>
      </c>
    </row>
    <row r="176" spans="1:17">
      <c r="A176" s="12" t="s">
        <v>5238</v>
      </c>
      <c r="B176" s="13" t="str">
        <f>_xlfn.XLOOKUP(A176,'Customer Names'!$A$2:$A$2336,'Customer Names'!$C$2:$C$2336,"Not Found")</f>
        <v>Greg</v>
      </c>
      <c r="C176" s="13">
        <f>_xlfn.XLOOKUP(A176,'Medical Examine'!$A$2:$A$2336,'Medical Examine'!$B$2:$B$2336,"Not Found")</f>
        <v>54.4</v>
      </c>
      <c r="D176" s="13">
        <f>_xlfn.XLOOKUP(A176,'Medical Examine'!$A$2:$A$2336,'Medical Examine'!$D$2:$D$2336,"Not Found")</f>
        <v>5.22</v>
      </c>
      <c r="E176" s="14" t="str">
        <f>_xlfn.XLOOKUP(A176,'Medical Examine'!$A$2:$A$2336,'Medical Examine'!$E$2:$E$2336,"Not Found")</f>
        <v>NO</v>
      </c>
      <c r="F176" s="14" t="str">
        <f>_xlfn.XLOOKUP(A176,'Medical Examine'!$A$2:$A$2336,'Medical Examine'!$F$2:$F$2336,"Not Found")</f>
        <v>NO</v>
      </c>
      <c r="G176" s="14" t="str">
        <f>_xlfn.XLOOKUP(A176,'Medical Examine'!$A$2:$A$2336,'Medical Examine'!$G$2:$G$2336,"Not Found")</f>
        <v>NO</v>
      </c>
      <c r="H176" s="14">
        <f>_xlfn.XLOOKUP(A176,'Medical Examine'!$A$2:$A$2336,'Medical Examine'!$H$2:$H$2336,"Not Found")</f>
        <v>1</v>
      </c>
      <c r="I176" s="14" t="str">
        <f>_xlfn.XLOOKUP(A176,'Medical Examine'!$A$2:$A$2336,'Medical Examine'!$I$2:$I$2336,"Not Found")</f>
        <v>YES</v>
      </c>
      <c r="J176" s="13" t="str">
        <f>_xlfn.XLOOKUP(A176,'Medical Examine'!$A$2:$A$2336,'Medical Examine'!$C$2:$C$2336,"Not Found")</f>
        <v>Obesity</v>
      </c>
      <c r="K176" s="13" t="str">
        <f t="shared" si="2"/>
        <v>Normal</v>
      </c>
      <c r="L176" s="15">
        <f>_xlfn.XLOOKUP(A176,'Hospitalisation Details'!$A$2:$A$2344,'Hospitalisation Details'!$E$2:$E$2344,"")</f>
        <v>33860</v>
      </c>
      <c r="M176" s="16">
        <f>_xlfn.XLOOKUP(A176,'Hospitalisation Details'!$A$2:$A$2344,'Hospitalisation Details'!$H$2:$H$2344,"")</f>
        <v>36976.449999999997</v>
      </c>
      <c r="N176" s="14" t="str">
        <f>_xlfn.XLOOKUP(A176,'Hospitalisation Details'!$A$2:$A$2344,'Hospitalisation Details'!$I$2:$I$2344,"")</f>
        <v>tier - 2</v>
      </c>
      <c r="O176" s="14" t="str">
        <f>_xlfn.XLOOKUP(A176,'Hospitalisation Details'!$A$2:$A$2344,'Hospitalisation Details'!$J$2:$J$2344,"")</f>
        <v>tier - 3</v>
      </c>
      <c r="P176" s="14" t="str">
        <f>_xlfn.XLOOKUP(A176,'Hospitalisation Details'!$A$2:$A$2344,'Hospitalisation Details'!$K$2:$K$2344,"")</f>
        <v>R1011</v>
      </c>
      <c r="Q176" s="14">
        <f>_xlfn.XLOOKUP(A176,'Hospitalisation Details'!$A$2:$A$2344,'Hospitalisation Details'!$F$2:$F$2344,"")</f>
        <v>30</v>
      </c>
    </row>
    <row r="177" spans="1:17">
      <c r="A177" s="12" t="s">
        <v>5241</v>
      </c>
      <c r="B177" s="13" t="str">
        <f>_xlfn.XLOOKUP(A177,'Customer Names'!$A$2:$A$2336,'Customer Names'!$C$2:$C$2336,"Not Found")</f>
        <v>John</v>
      </c>
      <c r="C177" s="13">
        <f>_xlfn.XLOOKUP(A177,'Medical Examine'!$A$2:$A$2336,'Medical Examine'!$B$2:$B$2336,"Not Found")</f>
        <v>35.53</v>
      </c>
      <c r="D177" s="13">
        <f>_xlfn.XLOOKUP(A177,'Medical Examine'!$A$2:$A$2336,'Medical Examine'!$D$2:$D$2336,"Not Found")</f>
        <v>4.6100000000000003</v>
      </c>
      <c r="E177" s="14" t="str">
        <f>_xlfn.XLOOKUP(A177,'Medical Examine'!$A$2:$A$2336,'Medical Examine'!$E$2:$E$2336,"Not Found")</f>
        <v>NO</v>
      </c>
      <c r="F177" s="14" t="str">
        <f>_xlfn.XLOOKUP(A177,'Medical Examine'!$A$2:$A$2336,'Medical Examine'!$F$2:$F$2336,"Not Found")</f>
        <v>NO</v>
      </c>
      <c r="G177" s="14" t="str">
        <f>_xlfn.XLOOKUP(A177,'Medical Examine'!$A$2:$A$2336,'Medical Examine'!$G$2:$G$2336,"Not Found")</f>
        <v>NO</v>
      </c>
      <c r="H177" s="14">
        <f>_xlfn.XLOOKUP(A177,'Medical Examine'!$A$2:$A$2336,'Medical Examine'!$H$2:$H$2336,"Not Found")</f>
        <v>1</v>
      </c>
      <c r="I177" s="14" t="str">
        <f>_xlfn.XLOOKUP(A177,'Medical Examine'!$A$2:$A$2336,'Medical Examine'!$I$2:$I$2336,"Not Found")</f>
        <v>YES</v>
      </c>
      <c r="J177" s="13" t="str">
        <f>_xlfn.XLOOKUP(A177,'Medical Examine'!$A$2:$A$2336,'Medical Examine'!$C$2:$C$2336,"Not Found")</f>
        <v>Obesity</v>
      </c>
      <c r="K177" s="13" t="str">
        <f t="shared" si="2"/>
        <v>Normal</v>
      </c>
      <c r="L177" s="15">
        <f>_xlfn.XLOOKUP(A177,'Hospitalisation Details'!$A$2:$A$2344,'Hospitalisation Details'!$E$2:$E$2344,"")</f>
        <v>33841</v>
      </c>
      <c r="M177" s="16">
        <f>_xlfn.XLOOKUP(A177,'Hospitalisation Details'!$A$2:$A$2344,'Hospitalisation Details'!$H$2:$H$2344,"")</f>
        <v>36950.26</v>
      </c>
      <c r="N177" s="14" t="str">
        <f>_xlfn.XLOOKUP(A177,'Hospitalisation Details'!$A$2:$A$2344,'Hospitalisation Details'!$I$2:$I$2344,"")</f>
        <v>tier - 1</v>
      </c>
      <c r="O177" s="14" t="str">
        <f>_xlfn.XLOOKUP(A177,'Hospitalisation Details'!$A$2:$A$2344,'Hospitalisation Details'!$J$2:$J$2344,"")</f>
        <v>tier - 1</v>
      </c>
      <c r="P177" s="14" t="str">
        <f>_xlfn.XLOOKUP(A177,'Hospitalisation Details'!$A$2:$A$2344,'Hospitalisation Details'!$K$2:$K$2344,"")</f>
        <v>R1013</v>
      </c>
      <c r="Q177" s="14">
        <f>_xlfn.XLOOKUP(A177,'Hospitalisation Details'!$A$2:$A$2344,'Hospitalisation Details'!$F$2:$F$2344,"")</f>
        <v>30</v>
      </c>
    </row>
    <row r="178" spans="1:17">
      <c r="A178" s="12" t="s">
        <v>5243</v>
      </c>
      <c r="B178" s="13" t="str">
        <f>_xlfn.XLOOKUP(A178,'Customer Names'!$A$2:$A$2336,'Customer Names'!$C$2:$C$2336,"Not Found")</f>
        <v>Kelsey A.</v>
      </c>
      <c r="C178" s="13">
        <f>_xlfn.XLOOKUP(A178,'Medical Examine'!$A$2:$A$2336,'Medical Examine'!$B$2:$B$2336,"Not Found")</f>
        <v>39.729999999999997</v>
      </c>
      <c r="D178" s="13">
        <f>_xlfn.XLOOKUP(A178,'Medical Examine'!$A$2:$A$2336,'Medical Examine'!$D$2:$D$2336,"Not Found")</f>
        <v>6.24</v>
      </c>
      <c r="E178" s="14" t="str">
        <f>_xlfn.XLOOKUP(A178,'Medical Examine'!$A$2:$A$2336,'Medical Examine'!$E$2:$E$2336,"Not Found")</f>
        <v>NO</v>
      </c>
      <c r="F178" s="14" t="str">
        <f>_xlfn.XLOOKUP(A178,'Medical Examine'!$A$2:$A$2336,'Medical Examine'!$F$2:$F$2336,"Not Found")</f>
        <v>NO</v>
      </c>
      <c r="G178" s="14" t="str">
        <f>_xlfn.XLOOKUP(A178,'Medical Examine'!$A$2:$A$2336,'Medical Examine'!$G$2:$G$2336,"Not Found")</f>
        <v>NO</v>
      </c>
      <c r="H178" s="14">
        <f>_xlfn.XLOOKUP(A178,'Medical Examine'!$A$2:$A$2336,'Medical Examine'!$H$2:$H$2336,"Not Found")</f>
        <v>0</v>
      </c>
      <c r="I178" s="14" t="str">
        <f>_xlfn.XLOOKUP(A178,'Medical Examine'!$A$2:$A$2336,'Medical Examine'!$I$2:$I$2336,"Not Found")</f>
        <v>YES</v>
      </c>
      <c r="J178" s="13" t="str">
        <f>_xlfn.XLOOKUP(A178,'Medical Examine'!$A$2:$A$2336,'Medical Examine'!$C$2:$C$2336,"Not Found")</f>
        <v>Obesity</v>
      </c>
      <c r="K178" s="13" t="str">
        <f t="shared" si="2"/>
        <v>Prediabetic</v>
      </c>
      <c r="L178" s="15">
        <f>_xlfn.XLOOKUP(A178,'Hospitalisation Details'!$A$2:$A$2344,'Hospitalisation Details'!$E$2:$E$2344,"")</f>
        <v>28350</v>
      </c>
      <c r="M178" s="16">
        <f>_xlfn.XLOOKUP(A178,'Hospitalisation Details'!$A$2:$A$2344,'Hospitalisation Details'!$H$2:$H$2344,"")</f>
        <v>36935.64</v>
      </c>
      <c r="N178" s="14" t="str">
        <f>_xlfn.XLOOKUP(A178,'Hospitalisation Details'!$A$2:$A$2344,'Hospitalisation Details'!$I$2:$I$2344,"")</f>
        <v>tier - 2</v>
      </c>
      <c r="O178" s="14" t="str">
        <f>_xlfn.XLOOKUP(A178,'Hospitalisation Details'!$A$2:$A$2344,'Hospitalisation Details'!$J$2:$J$2344,"")</f>
        <v>tier - 1</v>
      </c>
      <c r="P178" s="14" t="str">
        <f>_xlfn.XLOOKUP(A178,'Hospitalisation Details'!$A$2:$A$2344,'Hospitalisation Details'!$K$2:$K$2344,"")</f>
        <v>R1011</v>
      </c>
      <c r="Q178" s="14">
        <f>_xlfn.XLOOKUP(A178,'Hospitalisation Details'!$A$2:$A$2344,'Hospitalisation Details'!$F$2:$F$2344,"")</f>
        <v>45</v>
      </c>
    </row>
    <row r="179" spans="1:17">
      <c r="A179" s="12" t="s">
        <v>5246</v>
      </c>
      <c r="B179" s="13" t="str">
        <f>_xlfn.XLOOKUP(A179,'Customer Names'!$A$2:$A$2336,'Customer Names'!$C$2:$C$2336,"Not Found")</f>
        <v>Bronwen L</v>
      </c>
      <c r="C179" s="13">
        <f>_xlfn.XLOOKUP(A179,'Medical Examine'!$A$2:$A$2336,'Medical Examine'!$B$2:$B$2336,"Not Found")</f>
        <v>35.68</v>
      </c>
      <c r="D179" s="13">
        <f>_xlfn.XLOOKUP(A179,'Medical Examine'!$A$2:$A$2336,'Medical Examine'!$D$2:$D$2336,"Not Found")</f>
        <v>10.039999999999999</v>
      </c>
      <c r="E179" s="14" t="str">
        <f>_xlfn.XLOOKUP(A179,'Medical Examine'!$A$2:$A$2336,'Medical Examine'!$E$2:$E$2336,"Not Found")</f>
        <v>NO</v>
      </c>
      <c r="F179" s="14" t="str">
        <f>_xlfn.XLOOKUP(A179,'Medical Examine'!$A$2:$A$2336,'Medical Examine'!$F$2:$F$2336,"Not Found")</f>
        <v>NO</v>
      </c>
      <c r="G179" s="14" t="str">
        <f>_xlfn.XLOOKUP(A179,'Medical Examine'!$A$2:$A$2336,'Medical Examine'!$G$2:$G$2336,"Not Found")</f>
        <v>NO</v>
      </c>
      <c r="H179" s="14">
        <f>_xlfn.XLOOKUP(A179,'Medical Examine'!$A$2:$A$2336,'Medical Examine'!$H$2:$H$2336,"Not Found")</f>
        <v>0</v>
      </c>
      <c r="I179" s="14" t="str">
        <f>_xlfn.XLOOKUP(A179,'Medical Examine'!$A$2:$A$2336,'Medical Examine'!$I$2:$I$2336,"Not Found")</f>
        <v>YES</v>
      </c>
      <c r="J179" s="13" t="str">
        <f>_xlfn.XLOOKUP(A179,'Medical Examine'!$A$2:$A$2336,'Medical Examine'!$C$2:$C$2336,"Not Found")</f>
        <v>Obesity</v>
      </c>
      <c r="K179" s="13" t="str">
        <f t="shared" si="2"/>
        <v>Diabetic</v>
      </c>
      <c r="L179" s="15">
        <f>_xlfn.XLOOKUP(A179,'Hospitalisation Details'!$A$2:$A$2344,'Hospitalisation Details'!$E$2:$E$2344,"")</f>
        <v>25133</v>
      </c>
      <c r="M179" s="16">
        <f>_xlfn.XLOOKUP(A179,'Hospitalisation Details'!$A$2:$A$2344,'Hospitalisation Details'!$H$2:$H$2344,"")</f>
        <v>36922.61</v>
      </c>
      <c r="N179" s="14" t="str">
        <f>_xlfn.XLOOKUP(A179,'Hospitalisation Details'!$A$2:$A$2344,'Hospitalisation Details'!$I$2:$I$2344,"")</f>
        <v>tier - 2</v>
      </c>
      <c r="O179" s="14" t="str">
        <f>_xlfn.XLOOKUP(A179,'Hospitalisation Details'!$A$2:$A$2344,'Hospitalisation Details'!$J$2:$J$2344,"")</f>
        <v>tier - 1</v>
      </c>
      <c r="P179" s="14" t="str">
        <f>_xlfn.XLOOKUP(A179,'Hospitalisation Details'!$A$2:$A$2344,'Hospitalisation Details'!$K$2:$K$2344,"")</f>
        <v>R1011</v>
      </c>
      <c r="Q179" s="14">
        <f>_xlfn.XLOOKUP(A179,'Hospitalisation Details'!$A$2:$A$2344,'Hospitalisation Details'!$F$2:$F$2344,"")</f>
        <v>54</v>
      </c>
    </row>
    <row r="180" spans="1:17">
      <c r="A180" s="12" t="s">
        <v>5249</v>
      </c>
      <c r="B180" s="13" t="str">
        <f>_xlfn.XLOOKUP(A180,'Customer Names'!$A$2:$A$2336,'Customer Names'!$C$2:$C$2336,"Not Found")</f>
        <v>Manuela</v>
      </c>
      <c r="C180" s="13">
        <f>_xlfn.XLOOKUP(A180,'Medical Examine'!$A$2:$A$2336,'Medical Examine'!$B$2:$B$2336,"Not Found")</f>
        <v>48.86</v>
      </c>
      <c r="D180" s="13">
        <f>_xlfn.XLOOKUP(A180,'Medical Examine'!$A$2:$A$2336,'Medical Examine'!$D$2:$D$2336,"Not Found")</f>
        <v>6.09</v>
      </c>
      <c r="E180" s="14" t="str">
        <f>_xlfn.XLOOKUP(A180,'Medical Examine'!$A$2:$A$2336,'Medical Examine'!$E$2:$E$2336,"Not Found")</f>
        <v>NO</v>
      </c>
      <c r="F180" s="14" t="str">
        <f>_xlfn.XLOOKUP(A180,'Medical Examine'!$A$2:$A$2336,'Medical Examine'!$F$2:$F$2336,"Not Found")</f>
        <v>NO</v>
      </c>
      <c r="G180" s="14" t="str">
        <f>_xlfn.XLOOKUP(A180,'Medical Examine'!$A$2:$A$2336,'Medical Examine'!$G$2:$G$2336,"Not Found")</f>
        <v>NO</v>
      </c>
      <c r="H180" s="14">
        <f>_xlfn.XLOOKUP(A180,'Medical Examine'!$A$2:$A$2336,'Medical Examine'!$H$2:$H$2336,"Not Found")</f>
        <v>0</v>
      </c>
      <c r="I180" s="14" t="str">
        <f>_xlfn.XLOOKUP(A180,'Medical Examine'!$A$2:$A$2336,'Medical Examine'!$I$2:$I$2336,"Not Found")</f>
        <v>YES</v>
      </c>
      <c r="J180" s="13" t="str">
        <f>_xlfn.XLOOKUP(A180,'Medical Examine'!$A$2:$A$2336,'Medical Examine'!$C$2:$C$2336,"Not Found")</f>
        <v>Obesity</v>
      </c>
      <c r="K180" s="13" t="str">
        <f t="shared" si="2"/>
        <v>Prediabetic</v>
      </c>
      <c r="L180" s="15">
        <f>_xlfn.XLOOKUP(A180,'Hospitalisation Details'!$A$2:$A$2344,'Hospitalisation Details'!$E$2:$E$2344,"")</f>
        <v>33399</v>
      </c>
      <c r="M180" s="16">
        <f>_xlfn.XLOOKUP(A180,'Hospitalisation Details'!$A$2:$A$2344,'Hospitalisation Details'!$H$2:$H$2344,"")</f>
        <v>36911.99</v>
      </c>
      <c r="N180" s="14" t="str">
        <f>_xlfn.XLOOKUP(A180,'Hospitalisation Details'!$A$2:$A$2344,'Hospitalisation Details'!$I$2:$I$2344,"")</f>
        <v>tier - 2</v>
      </c>
      <c r="O180" s="14" t="str">
        <f>_xlfn.XLOOKUP(A180,'Hospitalisation Details'!$A$2:$A$2344,'Hospitalisation Details'!$J$2:$J$2344,"")</f>
        <v>tier - 2</v>
      </c>
      <c r="P180" s="14" t="str">
        <f>_xlfn.XLOOKUP(A180,'Hospitalisation Details'!$A$2:$A$2344,'Hospitalisation Details'!$K$2:$K$2344,"")</f>
        <v>R1011</v>
      </c>
      <c r="Q180" s="14">
        <f>_xlfn.XLOOKUP(A180,'Hospitalisation Details'!$A$2:$A$2344,'Hospitalisation Details'!$F$2:$F$2344,"")</f>
        <v>31</v>
      </c>
    </row>
    <row r="181" spans="1:17">
      <c r="A181" s="12" t="s">
        <v>5252</v>
      </c>
      <c r="B181" s="13" t="str">
        <f>_xlfn.XLOOKUP(A181,'Customer Names'!$A$2:$A$2336,'Customer Names'!$C$2:$C$2336,"Not Found")</f>
        <v>Jennifer L</v>
      </c>
      <c r="C181" s="13">
        <f>_xlfn.XLOOKUP(A181,'Medical Examine'!$A$2:$A$2336,'Medical Examine'!$B$2:$B$2336,"Not Found")</f>
        <v>34.799999999999997</v>
      </c>
      <c r="D181" s="13">
        <f>_xlfn.XLOOKUP(A181,'Medical Examine'!$A$2:$A$2336,'Medical Examine'!$D$2:$D$2336,"Not Found")</f>
        <v>11.4</v>
      </c>
      <c r="E181" s="14" t="str">
        <f>_xlfn.XLOOKUP(A181,'Medical Examine'!$A$2:$A$2336,'Medical Examine'!$E$2:$E$2336,"Not Found")</f>
        <v>YES</v>
      </c>
      <c r="F181" s="14" t="str">
        <f>_xlfn.XLOOKUP(A181,'Medical Examine'!$A$2:$A$2336,'Medical Examine'!$F$2:$F$2336,"Not Found")</f>
        <v>NO</v>
      </c>
      <c r="G181" s="14" t="str">
        <f>_xlfn.XLOOKUP(A181,'Medical Examine'!$A$2:$A$2336,'Medical Examine'!$G$2:$G$2336,"Not Found")</f>
        <v>YES</v>
      </c>
      <c r="H181" s="14">
        <f>_xlfn.XLOOKUP(A181,'Medical Examine'!$A$2:$A$2336,'Medical Examine'!$H$2:$H$2336,"Not Found")</f>
        <v>1</v>
      </c>
      <c r="I181" s="14" t="str">
        <f>_xlfn.XLOOKUP(A181,'Medical Examine'!$A$2:$A$2336,'Medical Examine'!$I$2:$I$2336,"Not Found")</f>
        <v>NO</v>
      </c>
      <c r="J181" s="13" t="str">
        <f>_xlfn.XLOOKUP(A181,'Medical Examine'!$A$2:$A$2336,'Medical Examine'!$C$2:$C$2336,"Not Found")</f>
        <v>Obesity</v>
      </c>
      <c r="K181" s="13" t="str">
        <f t="shared" si="2"/>
        <v>Diabetic</v>
      </c>
      <c r="L181" s="15">
        <f>_xlfn.XLOOKUP(A181,'Hospitalisation Details'!$A$2:$A$2344,'Hospitalisation Details'!$E$2:$E$2344,"")</f>
        <v>23216</v>
      </c>
      <c r="M181" s="16">
        <f>_xlfn.XLOOKUP(A181,'Hospitalisation Details'!$A$2:$A$2344,'Hospitalisation Details'!$H$2:$H$2344,"")</f>
        <v>36910.61</v>
      </c>
      <c r="N181" s="14" t="str">
        <f>_xlfn.XLOOKUP(A181,'Hospitalisation Details'!$A$2:$A$2344,'Hospitalisation Details'!$I$2:$I$2344,"")</f>
        <v>tier - 2</v>
      </c>
      <c r="O181" s="14" t="str">
        <f>_xlfn.XLOOKUP(A181,'Hospitalisation Details'!$A$2:$A$2344,'Hospitalisation Details'!$J$2:$J$2344,"")</f>
        <v>tier - 2</v>
      </c>
      <c r="P181" s="14" t="str">
        <f>_xlfn.XLOOKUP(A181,'Hospitalisation Details'!$A$2:$A$2344,'Hospitalisation Details'!$K$2:$K$2344,"")</f>
        <v>R1011</v>
      </c>
      <c r="Q181" s="14">
        <f>_xlfn.XLOOKUP(A181,'Hospitalisation Details'!$A$2:$A$2344,'Hospitalisation Details'!$F$2:$F$2344,"")</f>
        <v>59</v>
      </c>
    </row>
    <row r="182" spans="1:17">
      <c r="A182" s="12" t="s">
        <v>5255</v>
      </c>
      <c r="B182" s="13" t="str">
        <f>_xlfn.XLOOKUP(A182,'Customer Names'!$A$2:$A$2336,'Customer Names'!$C$2:$C$2336,"Not Found")</f>
        <v>Abby W.</v>
      </c>
      <c r="C182" s="13">
        <f>_xlfn.XLOOKUP(A182,'Medical Examine'!$A$2:$A$2336,'Medical Examine'!$B$2:$B$2336,"Not Found")</f>
        <v>32.49</v>
      </c>
      <c r="D182" s="13">
        <f>_xlfn.XLOOKUP(A182,'Medical Examine'!$A$2:$A$2336,'Medical Examine'!$D$2:$D$2336,"Not Found")</f>
        <v>4.29</v>
      </c>
      <c r="E182" s="14" t="str">
        <f>_xlfn.XLOOKUP(A182,'Medical Examine'!$A$2:$A$2336,'Medical Examine'!$E$2:$E$2336,"Not Found")</f>
        <v>NO</v>
      </c>
      <c r="F182" s="14" t="str">
        <f>_xlfn.XLOOKUP(A182,'Medical Examine'!$A$2:$A$2336,'Medical Examine'!$F$2:$F$2336,"Not Found")</f>
        <v>NO</v>
      </c>
      <c r="G182" s="14" t="str">
        <f>_xlfn.XLOOKUP(A182,'Medical Examine'!$A$2:$A$2336,'Medical Examine'!$G$2:$G$2336,"Not Found")</f>
        <v>YES</v>
      </c>
      <c r="H182" s="14">
        <f>_xlfn.XLOOKUP(A182,'Medical Examine'!$A$2:$A$2336,'Medical Examine'!$H$2:$H$2336,"Not Found")</f>
        <v>1</v>
      </c>
      <c r="I182" s="14" t="str">
        <f>_xlfn.XLOOKUP(A182,'Medical Examine'!$A$2:$A$2336,'Medical Examine'!$I$2:$I$2336,"Not Found")</f>
        <v>YES</v>
      </c>
      <c r="J182" s="13" t="str">
        <f>_xlfn.XLOOKUP(A182,'Medical Examine'!$A$2:$A$2336,'Medical Examine'!$C$2:$C$2336,"Not Found")</f>
        <v>Obesity</v>
      </c>
      <c r="K182" s="13" t="str">
        <f t="shared" si="2"/>
        <v>Normal</v>
      </c>
      <c r="L182" s="15">
        <f>_xlfn.XLOOKUP(A182,'Hospitalisation Details'!$A$2:$A$2344,'Hospitalisation Details'!$E$2:$E$2344,"")</f>
        <v>37793</v>
      </c>
      <c r="M182" s="16">
        <f>_xlfn.XLOOKUP(A182,'Hospitalisation Details'!$A$2:$A$2344,'Hospitalisation Details'!$H$2:$H$2344,"")</f>
        <v>36898.730000000003</v>
      </c>
      <c r="N182" s="14" t="str">
        <f>_xlfn.XLOOKUP(A182,'Hospitalisation Details'!$A$2:$A$2344,'Hospitalisation Details'!$I$2:$I$2344,"")</f>
        <v>tier - 2</v>
      </c>
      <c r="O182" s="14" t="str">
        <f>_xlfn.XLOOKUP(A182,'Hospitalisation Details'!$A$2:$A$2344,'Hospitalisation Details'!$J$2:$J$2344,"")</f>
        <v>tier - 1</v>
      </c>
      <c r="P182" s="14" t="str">
        <f>_xlfn.XLOOKUP(A182,'Hospitalisation Details'!$A$2:$A$2344,'Hospitalisation Details'!$K$2:$K$2344,"")</f>
        <v>R1012</v>
      </c>
      <c r="Q182" s="14">
        <f>_xlfn.XLOOKUP(A182,'Hospitalisation Details'!$A$2:$A$2344,'Hospitalisation Details'!$F$2:$F$2344,"")</f>
        <v>19</v>
      </c>
    </row>
    <row r="183" spans="1:17">
      <c r="A183" s="12" t="s">
        <v>5258</v>
      </c>
      <c r="B183" s="13" t="str">
        <f>_xlfn.XLOOKUP(A183,'Customer Names'!$A$2:$A$2336,'Customer Names'!$C$2:$C$2336,"Not Found")</f>
        <v>Tyler</v>
      </c>
      <c r="C183" s="13">
        <f>_xlfn.XLOOKUP(A183,'Medical Examine'!$A$2:$A$2336,'Medical Examine'!$B$2:$B$2336,"Not Found")</f>
        <v>39</v>
      </c>
      <c r="D183" s="13">
        <f>_xlfn.XLOOKUP(A183,'Medical Examine'!$A$2:$A$2336,'Medical Examine'!$D$2:$D$2336,"Not Found")</f>
        <v>5.7</v>
      </c>
      <c r="E183" s="14" t="str">
        <f>_xlfn.XLOOKUP(A183,'Medical Examine'!$A$2:$A$2336,'Medical Examine'!$E$2:$E$2336,"Not Found")</f>
        <v>NO</v>
      </c>
      <c r="F183" s="14" t="str">
        <f>_xlfn.XLOOKUP(A183,'Medical Examine'!$A$2:$A$2336,'Medical Examine'!$F$2:$F$2336,"Not Found")</f>
        <v>NO</v>
      </c>
      <c r="G183" s="14" t="str">
        <f>_xlfn.XLOOKUP(A183,'Medical Examine'!$A$2:$A$2336,'Medical Examine'!$G$2:$G$2336,"Not Found")</f>
        <v>NO</v>
      </c>
      <c r="H183" s="14">
        <f>_xlfn.XLOOKUP(A183,'Medical Examine'!$A$2:$A$2336,'Medical Examine'!$H$2:$H$2336,"Not Found")</f>
        <v>2</v>
      </c>
      <c r="I183" s="14" t="str">
        <f>_xlfn.XLOOKUP(A183,'Medical Examine'!$A$2:$A$2336,'Medical Examine'!$I$2:$I$2336,"Not Found")</f>
        <v>YES</v>
      </c>
      <c r="J183" s="13" t="str">
        <f>_xlfn.XLOOKUP(A183,'Medical Examine'!$A$2:$A$2336,'Medical Examine'!$C$2:$C$2336,"Not Found")</f>
        <v>Obesity</v>
      </c>
      <c r="K183" s="13" t="str">
        <f t="shared" si="2"/>
        <v>Prediabetic</v>
      </c>
      <c r="L183" s="15">
        <f>_xlfn.XLOOKUP(A183,'Hospitalisation Details'!$A$2:$A$2344,'Hospitalisation Details'!$E$2:$E$2344,"")</f>
        <v>26638</v>
      </c>
      <c r="M183" s="16">
        <f>_xlfn.XLOOKUP(A183,'Hospitalisation Details'!$A$2:$A$2344,'Hospitalisation Details'!$H$2:$H$2344,"")</f>
        <v>36889.99</v>
      </c>
      <c r="N183" s="14" t="str">
        <f>_xlfn.XLOOKUP(A183,'Hospitalisation Details'!$A$2:$A$2344,'Hospitalisation Details'!$I$2:$I$2344,"")</f>
        <v>tier - 1</v>
      </c>
      <c r="O183" s="14" t="str">
        <f>_xlfn.XLOOKUP(A183,'Hospitalisation Details'!$A$2:$A$2344,'Hospitalisation Details'!$J$2:$J$2344,"")</f>
        <v>tier - 3</v>
      </c>
      <c r="P183" s="14" t="str">
        <f>_xlfn.XLOOKUP(A183,'Hospitalisation Details'!$A$2:$A$2344,'Hospitalisation Details'!$K$2:$K$2344,"")</f>
        <v>R1011</v>
      </c>
      <c r="Q183" s="14">
        <f>_xlfn.XLOOKUP(A183,'Hospitalisation Details'!$A$2:$A$2344,'Hospitalisation Details'!$F$2:$F$2344,"")</f>
        <v>50</v>
      </c>
    </row>
    <row r="184" spans="1:17">
      <c r="A184" s="12" t="s">
        <v>5261</v>
      </c>
      <c r="B184" s="13" t="str">
        <f>_xlfn.XLOOKUP(A184,'Customer Names'!$A$2:$A$2336,'Customer Names'!$C$2:$C$2336,"Not Found")</f>
        <v>Jeffrey</v>
      </c>
      <c r="C184" s="13">
        <f>_xlfn.XLOOKUP(A184,'Medical Examine'!$A$2:$A$2336,'Medical Examine'!$B$2:$B$2336,"Not Found")</f>
        <v>35.299999999999997</v>
      </c>
      <c r="D184" s="13">
        <f>_xlfn.XLOOKUP(A184,'Medical Examine'!$A$2:$A$2336,'Medical Examine'!$D$2:$D$2336,"Not Found")</f>
        <v>6.09</v>
      </c>
      <c r="E184" s="14" t="str">
        <f>_xlfn.XLOOKUP(A184,'Medical Examine'!$A$2:$A$2336,'Medical Examine'!$E$2:$E$2336,"Not Found")</f>
        <v>NO</v>
      </c>
      <c r="F184" s="14" t="str">
        <f>_xlfn.XLOOKUP(A184,'Medical Examine'!$A$2:$A$2336,'Medical Examine'!$F$2:$F$2336,"Not Found")</f>
        <v>NO</v>
      </c>
      <c r="G184" s="14" t="str">
        <f>_xlfn.XLOOKUP(A184,'Medical Examine'!$A$2:$A$2336,'Medical Examine'!$G$2:$G$2336,"Not Found")</f>
        <v>NO</v>
      </c>
      <c r="H184" s="14">
        <f>_xlfn.XLOOKUP(A184,'Medical Examine'!$A$2:$A$2336,'Medical Examine'!$H$2:$H$2336,"Not Found")</f>
        <v>1</v>
      </c>
      <c r="I184" s="14" t="str">
        <f>_xlfn.XLOOKUP(A184,'Medical Examine'!$A$2:$A$2336,'Medical Examine'!$I$2:$I$2336,"Not Found")</f>
        <v>YES</v>
      </c>
      <c r="J184" s="13" t="str">
        <f>_xlfn.XLOOKUP(A184,'Medical Examine'!$A$2:$A$2336,'Medical Examine'!$C$2:$C$2336,"Not Found")</f>
        <v>Obesity</v>
      </c>
      <c r="K184" s="13" t="str">
        <f t="shared" si="2"/>
        <v>Prediabetic</v>
      </c>
      <c r="L184" s="15">
        <f>_xlfn.XLOOKUP(A184,'Hospitalisation Details'!$A$2:$A$2344,'Hospitalisation Details'!$E$2:$E$2344,"")</f>
        <v>33789</v>
      </c>
      <c r="M184" s="16">
        <f>_xlfn.XLOOKUP(A184,'Hospitalisation Details'!$A$2:$A$2344,'Hospitalisation Details'!$H$2:$H$2344,"")</f>
        <v>36837.47</v>
      </c>
      <c r="N184" s="14" t="str">
        <f>_xlfn.XLOOKUP(A184,'Hospitalisation Details'!$A$2:$A$2344,'Hospitalisation Details'!$I$2:$I$2344,"")</f>
        <v>tier - 2</v>
      </c>
      <c r="O184" s="14" t="str">
        <f>_xlfn.XLOOKUP(A184,'Hospitalisation Details'!$A$2:$A$2344,'Hospitalisation Details'!$J$2:$J$2344,"")</f>
        <v>tier - 3</v>
      </c>
      <c r="P184" s="14" t="str">
        <f>_xlfn.XLOOKUP(A184,'Hospitalisation Details'!$A$2:$A$2344,'Hospitalisation Details'!$K$2:$K$2344,"")</f>
        <v>R1011</v>
      </c>
      <c r="Q184" s="14">
        <f>_xlfn.XLOOKUP(A184,'Hospitalisation Details'!$A$2:$A$2344,'Hospitalisation Details'!$F$2:$F$2344,"")</f>
        <v>30</v>
      </c>
    </row>
    <row r="185" spans="1:17">
      <c r="A185" s="12" t="s">
        <v>5264</v>
      </c>
      <c r="B185" s="13" t="str">
        <f>_xlfn.XLOOKUP(A185,'Customer Names'!$A$2:$A$2336,'Customer Names'!$C$2:$C$2336,"Not Found")</f>
        <v>Matthew F</v>
      </c>
      <c r="C185" s="13">
        <f>_xlfn.XLOOKUP(A185,'Medical Examine'!$A$2:$A$2336,'Medical Examine'!$B$2:$B$2336,"Not Found")</f>
        <v>33.42</v>
      </c>
      <c r="D185" s="13">
        <f>_xlfn.XLOOKUP(A185,'Medical Examine'!$A$2:$A$2336,'Medical Examine'!$D$2:$D$2336,"Not Found")</f>
        <v>10.67</v>
      </c>
      <c r="E185" s="14" t="str">
        <f>_xlfn.XLOOKUP(A185,'Medical Examine'!$A$2:$A$2336,'Medical Examine'!$E$2:$E$2336,"Not Found")</f>
        <v>NO</v>
      </c>
      <c r="F185" s="14" t="str">
        <f>_xlfn.XLOOKUP(A185,'Medical Examine'!$A$2:$A$2336,'Medical Examine'!$F$2:$F$2336,"Not Found")</f>
        <v>NO</v>
      </c>
      <c r="G185" s="14" t="str">
        <f>_xlfn.XLOOKUP(A185,'Medical Examine'!$A$2:$A$2336,'Medical Examine'!$G$2:$G$2336,"Not Found")</f>
        <v>NO</v>
      </c>
      <c r="H185" s="14">
        <f>_xlfn.XLOOKUP(A185,'Medical Examine'!$A$2:$A$2336,'Medical Examine'!$H$2:$H$2336,"Not Found")</f>
        <v>0</v>
      </c>
      <c r="I185" s="14" t="str">
        <f>_xlfn.XLOOKUP(A185,'Medical Examine'!$A$2:$A$2336,'Medical Examine'!$I$2:$I$2336,"Not Found")</f>
        <v>YES</v>
      </c>
      <c r="J185" s="13" t="str">
        <f>_xlfn.XLOOKUP(A185,'Medical Examine'!$A$2:$A$2336,'Medical Examine'!$C$2:$C$2336,"Not Found")</f>
        <v>Obesity</v>
      </c>
      <c r="K185" s="13" t="str">
        <f t="shared" si="2"/>
        <v>Diabetic</v>
      </c>
      <c r="L185" s="15">
        <f>_xlfn.XLOOKUP(A185,'Hospitalisation Details'!$A$2:$A$2344,'Hospitalisation Details'!$E$2:$E$2344,"")</f>
        <v>24104</v>
      </c>
      <c r="M185" s="16">
        <f>_xlfn.XLOOKUP(A185,'Hospitalisation Details'!$A$2:$A$2344,'Hospitalisation Details'!$H$2:$H$2344,"")</f>
        <v>36795.29</v>
      </c>
      <c r="N185" s="14" t="str">
        <f>_xlfn.XLOOKUP(A185,'Hospitalisation Details'!$A$2:$A$2344,'Hospitalisation Details'!$I$2:$I$2344,"")</f>
        <v>tier - 2</v>
      </c>
      <c r="O185" s="14" t="str">
        <f>_xlfn.XLOOKUP(A185,'Hospitalisation Details'!$A$2:$A$2344,'Hospitalisation Details'!$J$2:$J$2344,"")</f>
        <v>tier - 1</v>
      </c>
      <c r="P185" s="14" t="str">
        <f>_xlfn.XLOOKUP(A185,'Hospitalisation Details'!$A$2:$A$2344,'Hospitalisation Details'!$K$2:$K$2344,"")</f>
        <v>R1011</v>
      </c>
      <c r="Q185" s="14">
        <f>_xlfn.XLOOKUP(A185,'Hospitalisation Details'!$A$2:$A$2344,'Hospitalisation Details'!$F$2:$F$2344,"")</f>
        <v>57</v>
      </c>
    </row>
    <row r="186" spans="1:17">
      <c r="A186" s="12" t="s">
        <v>5267</v>
      </c>
      <c r="B186" s="13" t="str">
        <f>_xlfn.XLOOKUP(A186,'Customer Names'!$A$2:$A$2336,'Customer Names'!$C$2:$C$2336,"Not Found")</f>
        <v>Ryan J.</v>
      </c>
      <c r="C186" s="13">
        <f>_xlfn.XLOOKUP(A186,'Medical Examine'!$A$2:$A$2336,'Medical Examine'!$B$2:$B$2336,"Not Found")</f>
        <v>37.18</v>
      </c>
      <c r="D186" s="13">
        <f>_xlfn.XLOOKUP(A186,'Medical Examine'!$A$2:$A$2336,'Medical Examine'!$D$2:$D$2336,"Not Found")</f>
        <v>6.75</v>
      </c>
      <c r="E186" s="14" t="str">
        <f>_xlfn.XLOOKUP(A186,'Medical Examine'!$A$2:$A$2336,'Medical Examine'!$E$2:$E$2336,"Not Found")</f>
        <v>YES</v>
      </c>
      <c r="F186" s="14" t="str">
        <f>_xlfn.XLOOKUP(A186,'Medical Examine'!$A$2:$A$2336,'Medical Examine'!$F$2:$F$2336,"Not Found")</f>
        <v>NO</v>
      </c>
      <c r="G186" s="14" t="str">
        <f>_xlfn.XLOOKUP(A186,'Medical Examine'!$A$2:$A$2336,'Medical Examine'!$G$2:$G$2336,"Not Found")</f>
        <v>NO</v>
      </c>
      <c r="H186" s="14">
        <f>_xlfn.XLOOKUP(A186,'Medical Examine'!$A$2:$A$2336,'Medical Examine'!$H$2:$H$2336,"Not Found")</f>
        <v>2</v>
      </c>
      <c r="I186" s="14" t="str">
        <f>_xlfn.XLOOKUP(A186,'Medical Examine'!$A$2:$A$2336,'Medical Examine'!$I$2:$I$2336,"Not Found")</f>
        <v>YES</v>
      </c>
      <c r="J186" s="13" t="str">
        <f>_xlfn.XLOOKUP(A186,'Medical Examine'!$A$2:$A$2336,'Medical Examine'!$C$2:$C$2336,"Not Found")</f>
        <v>Obesity</v>
      </c>
      <c r="K186" s="13" t="str">
        <f t="shared" si="2"/>
        <v>Diabetic</v>
      </c>
      <c r="L186" s="15">
        <f>_xlfn.XLOOKUP(A186,'Hospitalisation Details'!$A$2:$A$2344,'Hospitalisation Details'!$E$2:$E$2344,"")</f>
        <v>25763</v>
      </c>
      <c r="M186" s="16">
        <f>_xlfn.XLOOKUP(A186,'Hospitalisation Details'!$A$2:$A$2344,'Hospitalisation Details'!$H$2:$H$2344,"")</f>
        <v>36786.370000000003</v>
      </c>
      <c r="N186" s="14" t="str">
        <f>_xlfn.XLOOKUP(A186,'Hospitalisation Details'!$A$2:$A$2344,'Hospitalisation Details'!$I$2:$I$2344,"")</f>
        <v>tier - 1</v>
      </c>
      <c r="O186" s="14" t="str">
        <f>_xlfn.XLOOKUP(A186,'Hospitalisation Details'!$A$2:$A$2344,'Hospitalisation Details'!$J$2:$J$2344,"")</f>
        <v>tier - 1</v>
      </c>
      <c r="P186" s="14" t="str">
        <f>_xlfn.XLOOKUP(A186,'Hospitalisation Details'!$A$2:$A$2344,'Hospitalisation Details'!$K$2:$K$2344,"")</f>
        <v>R1011</v>
      </c>
      <c r="Q186" s="14">
        <f>_xlfn.XLOOKUP(A186,'Hospitalisation Details'!$A$2:$A$2344,'Hospitalisation Details'!$F$2:$F$2344,"")</f>
        <v>52</v>
      </c>
    </row>
    <row r="187" spans="1:17">
      <c r="A187" s="12" t="s">
        <v>5270</v>
      </c>
      <c r="B187" s="13" t="str">
        <f>_xlfn.XLOOKUP(A187,'Customer Names'!$A$2:$A$2336,'Customer Names'!$C$2:$C$2336,"Not Found")</f>
        <v>Amy</v>
      </c>
      <c r="C187" s="13">
        <f>_xlfn.XLOOKUP(A187,'Medical Examine'!$A$2:$A$2336,'Medical Examine'!$B$2:$B$2336,"Not Found")</f>
        <v>33.33</v>
      </c>
      <c r="D187" s="13">
        <f>_xlfn.XLOOKUP(A187,'Medical Examine'!$A$2:$A$2336,'Medical Examine'!$D$2:$D$2336,"Not Found")</f>
        <v>9.26</v>
      </c>
      <c r="E187" s="14" t="str">
        <f>_xlfn.XLOOKUP(A187,'Medical Examine'!$A$2:$A$2336,'Medical Examine'!$E$2:$E$2336,"Not Found")</f>
        <v>YES</v>
      </c>
      <c r="F187" s="14" t="str">
        <f>_xlfn.XLOOKUP(A187,'Medical Examine'!$A$2:$A$2336,'Medical Examine'!$F$2:$F$2336,"Not Found")</f>
        <v>NO</v>
      </c>
      <c r="G187" s="14" t="str">
        <f>_xlfn.XLOOKUP(A187,'Medical Examine'!$A$2:$A$2336,'Medical Examine'!$G$2:$G$2336,"Not Found")</f>
        <v>NO</v>
      </c>
      <c r="H187" s="14">
        <f>_xlfn.XLOOKUP(A187,'Medical Examine'!$A$2:$A$2336,'Medical Examine'!$H$2:$H$2336,"Not Found")</f>
        <v>2</v>
      </c>
      <c r="I187" s="14" t="str">
        <f>_xlfn.XLOOKUP(A187,'Medical Examine'!$A$2:$A$2336,'Medical Examine'!$I$2:$I$2336,"Not Found")</f>
        <v>NO</v>
      </c>
      <c r="J187" s="13" t="str">
        <f>_xlfn.XLOOKUP(A187,'Medical Examine'!$A$2:$A$2336,'Medical Examine'!$C$2:$C$2336,"Not Found")</f>
        <v>Obesity</v>
      </c>
      <c r="K187" s="13" t="str">
        <f t="shared" si="2"/>
        <v>Diabetic</v>
      </c>
      <c r="L187" s="15">
        <f>_xlfn.XLOOKUP(A187,'Hospitalisation Details'!$A$2:$A$2344,'Hospitalisation Details'!$E$2:$E$2344,"")</f>
        <v>22491</v>
      </c>
      <c r="M187" s="16">
        <f>_xlfn.XLOOKUP(A187,'Hospitalisation Details'!$A$2:$A$2344,'Hospitalisation Details'!$H$2:$H$2344,"")</f>
        <v>36580.28</v>
      </c>
      <c r="N187" s="14" t="str">
        <f>_xlfn.XLOOKUP(A187,'Hospitalisation Details'!$A$2:$A$2344,'Hospitalisation Details'!$I$2:$I$2344,"")</f>
        <v>tier - 2</v>
      </c>
      <c r="O187" s="14" t="str">
        <f>_xlfn.XLOOKUP(A187,'Hospitalisation Details'!$A$2:$A$2344,'Hospitalisation Details'!$J$2:$J$2344,"")</f>
        <v>tier - 2</v>
      </c>
      <c r="P187" s="14" t="str">
        <f>_xlfn.XLOOKUP(A187,'Hospitalisation Details'!$A$2:$A$2344,'Hospitalisation Details'!$K$2:$K$2344,"")</f>
        <v>R1013</v>
      </c>
      <c r="Q187" s="14">
        <f>_xlfn.XLOOKUP(A187,'Hospitalisation Details'!$A$2:$A$2344,'Hospitalisation Details'!$F$2:$F$2344,"")</f>
        <v>61</v>
      </c>
    </row>
    <row r="188" spans="1:17">
      <c r="A188" s="12" t="s">
        <v>5273</v>
      </c>
      <c r="B188" s="13" t="str">
        <f>_xlfn.XLOOKUP(A188,'Customer Names'!$A$2:$A$2336,'Customer Names'!$C$2:$C$2336,"Not Found")</f>
        <v>Andrew P</v>
      </c>
      <c r="C188" s="13">
        <f>_xlfn.XLOOKUP(A188,'Medical Examine'!$A$2:$A$2336,'Medical Examine'!$B$2:$B$2336,"Not Found")</f>
        <v>53.21</v>
      </c>
      <c r="D188" s="13">
        <f>_xlfn.XLOOKUP(A188,'Medical Examine'!$A$2:$A$2336,'Medical Examine'!$D$2:$D$2336,"Not Found")</f>
        <v>4.2699999999999996</v>
      </c>
      <c r="E188" s="14" t="str">
        <f>_xlfn.XLOOKUP(A188,'Medical Examine'!$A$2:$A$2336,'Medical Examine'!$E$2:$E$2336,"Not Found")</f>
        <v>NO</v>
      </c>
      <c r="F188" s="14" t="str">
        <f>_xlfn.XLOOKUP(A188,'Medical Examine'!$A$2:$A$2336,'Medical Examine'!$F$2:$F$2336,"Not Found")</f>
        <v>NO</v>
      </c>
      <c r="G188" s="14" t="str">
        <f>_xlfn.XLOOKUP(A188,'Medical Examine'!$A$2:$A$2336,'Medical Examine'!$G$2:$G$2336,"Not Found")</f>
        <v>NO</v>
      </c>
      <c r="H188" s="14">
        <f>_xlfn.XLOOKUP(A188,'Medical Examine'!$A$2:$A$2336,'Medical Examine'!$H$2:$H$2336,"Not Found")</f>
        <v>1</v>
      </c>
      <c r="I188" s="14" t="str">
        <f>_xlfn.XLOOKUP(A188,'Medical Examine'!$A$2:$A$2336,'Medical Examine'!$I$2:$I$2336,"Not Found")</f>
        <v>YES</v>
      </c>
      <c r="J188" s="13" t="str">
        <f>_xlfn.XLOOKUP(A188,'Medical Examine'!$A$2:$A$2336,'Medical Examine'!$C$2:$C$2336,"Not Found")</f>
        <v>Obesity</v>
      </c>
      <c r="K188" s="13" t="str">
        <f t="shared" si="2"/>
        <v>Normal</v>
      </c>
      <c r="L188" s="15">
        <f>_xlfn.XLOOKUP(A188,'Hospitalisation Details'!$A$2:$A$2344,'Hospitalisation Details'!$E$2:$E$2344,"")</f>
        <v>33886</v>
      </c>
      <c r="M188" s="16">
        <f>_xlfn.XLOOKUP(A188,'Hospitalisation Details'!$A$2:$A$2344,'Hospitalisation Details'!$H$2:$H$2344,"")</f>
        <v>36572.800000000003</v>
      </c>
      <c r="N188" s="14" t="str">
        <f>_xlfn.XLOOKUP(A188,'Hospitalisation Details'!$A$2:$A$2344,'Hospitalisation Details'!$I$2:$I$2344,"")</f>
        <v>tier - 1</v>
      </c>
      <c r="O188" s="14" t="str">
        <f>_xlfn.XLOOKUP(A188,'Hospitalisation Details'!$A$2:$A$2344,'Hospitalisation Details'!$J$2:$J$2344,"")</f>
        <v>tier - 2</v>
      </c>
      <c r="P188" s="14" t="str">
        <f>_xlfn.XLOOKUP(A188,'Hospitalisation Details'!$A$2:$A$2344,'Hospitalisation Details'!$K$2:$K$2344,"")</f>
        <v>R1011</v>
      </c>
      <c r="Q188" s="14">
        <f>_xlfn.XLOOKUP(A188,'Hospitalisation Details'!$A$2:$A$2344,'Hospitalisation Details'!$F$2:$F$2344,"")</f>
        <v>30</v>
      </c>
    </row>
    <row r="189" spans="1:17">
      <c r="A189" s="12" t="s">
        <v>5276</v>
      </c>
      <c r="B189" s="13" t="str">
        <f>_xlfn.XLOOKUP(A189,'Customer Names'!$A$2:$A$2336,'Customer Names'!$C$2:$C$2336,"Not Found")</f>
        <v>George M. V</v>
      </c>
      <c r="C189" s="13">
        <f>_xlfn.XLOOKUP(A189,'Medical Examine'!$A$2:$A$2336,'Medical Examine'!$B$2:$B$2336,"Not Found")</f>
        <v>38.729999999999997</v>
      </c>
      <c r="D189" s="13">
        <f>_xlfn.XLOOKUP(A189,'Medical Examine'!$A$2:$A$2336,'Medical Examine'!$D$2:$D$2336,"Not Found")</f>
        <v>11.51</v>
      </c>
      <c r="E189" s="14" t="str">
        <f>_xlfn.XLOOKUP(A189,'Medical Examine'!$A$2:$A$2336,'Medical Examine'!$E$2:$E$2336,"Not Found")</f>
        <v>NO</v>
      </c>
      <c r="F189" s="14" t="str">
        <f>_xlfn.XLOOKUP(A189,'Medical Examine'!$A$2:$A$2336,'Medical Examine'!$F$2:$F$2336,"Not Found")</f>
        <v>NO</v>
      </c>
      <c r="G189" s="14" t="str">
        <f>_xlfn.XLOOKUP(A189,'Medical Examine'!$A$2:$A$2336,'Medical Examine'!$G$2:$G$2336,"Not Found")</f>
        <v>NO</v>
      </c>
      <c r="H189" s="14">
        <f>_xlfn.XLOOKUP(A189,'Medical Examine'!$A$2:$A$2336,'Medical Examine'!$H$2:$H$2336,"Not Found")</f>
        <v>2</v>
      </c>
      <c r="I189" s="14" t="str">
        <f>_xlfn.XLOOKUP(A189,'Medical Examine'!$A$2:$A$2336,'Medical Examine'!$I$2:$I$2336,"Not Found")</f>
        <v>YES</v>
      </c>
      <c r="J189" s="13" t="str">
        <f>_xlfn.XLOOKUP(A189,'Medical Examine'!$A$2:$A$2336,'Medical Examine'!$C$2:$C$2336,"Not Found")</f>
        <v>Obesity</v>
      </c>
      <c r="K189" s="13" t="str">
        <f t="shared" si="2"/>
        <v>Diabetic</v>
      </c>
      <c r="L189" s="15">
        <f>_xlfn.XLOOKUP(A189,'Hospitalisation Details'!$A$2:$A$2344,'Hospitalisation Details'!$E$2:$E$2344,"")</f>
        <v>26885</v>
      </c>
      <c r="M189" s="16">
        <f>_xlfn.XLOOKUP(A189,'Hospitalisation Details'!$A$2:$A$2344,'Hospitalisation Details'!$H$2:$H$2344,"")</f>
        <v>36541.550000000003</v>
      </c>
      <c r="N189" s="14" t="str">
        <f>_xlfn.XLOOKUP(A189,'Hospitalisation Details'!$A$2:$A$2344,'Hospitalisation Details'!$I$2:$I$2344,"")</f>
        <v>tier - 2</v>
      </c>
      <c r="O189" s="14" t="str">
        <f>_xlfn.XLOOKUP(A189,'Hospitalisation Details'!$A$2:$A$2344,'Hospitalisation Details'!$J$2:$J$2344,"")</f>
        <v>tier - 3</v>
      </c>
      <c r="P189" s="14" t="str">
        <f>_xlfn.XLOOKUP(A189,'Hospitalisation Details'!$A$2:$A$2344,'Hospitalisation Details'!$K$2:$K$2344,"")</f>
        <v>R1011</v>
      </c>
      <c r="Q189" s="14">
        <f>_xlfn.XLOOKUP(A189,'Hospitalisation Details'!$A$2:$A$2344,'Hospitalisation Details'!$F$2:$F$2344,"")</f>
        <v>49</v>
      </c>
    </row>
    <row r="190" spans="1:17">
      <c r="A190" s="12" t="s">
        <v>5279</v>
      </c>
      <c r="B190" s="13" t="str">
        <f>_xlfn.XLOOKUP(A190,'Customer Names'!$A$2:$A$2336,'Customer Names'!$C$2:$C$2336,"Not Found")</f>
        <v>Sarah</v>
      </c>
      <c r="C190" s="13">
        <f>_xlfn.XLOOKUP(A190,'Medical Examine'!$A$2:$A$2336,'Medical Examine'!$B$2:$B$2336,"Not Found")</f>
        <v>29.73</v>
      </c>
      <c r="D190" s="13">
        <f>_xlfn.XLOOKUP(A190,'Medical Examine'!$A$2:$A$2336,'Medical Examine'!$D$2:$D$2336,"Not Found")</f>
        <v>7.22</v>
      </c>
      <c r="E190" s="14" t="str">
        <f>_xlfn.XLOOKUP(A190,'Medical Examine'!$A$2:$A$2336,'Medical Examine'!$E$2:$E$2336,"Not Found")</f>
        <v>NO</v>
      </c>
      <c r="F190" s="14" t="str">
        <f>_xlfn.XLOOKUP(A190,'Medical Examine'!$A$2:$A$2336,'Medical Examine'!$F$2:$F$2336,"Not Found")</f>
        <v>NO</v>
      </c>
      <c r="G190" s="14" t="str">
        <f>_xlfn.XLOOKUP(A190,'Medical Examine'!$A$2:$A$2336,'Medical Examine'!$G$2:$G$2336,"Not Found")</f>
        <v>NO</v>
      </c>
      <c r="H190" s="14">
        <f>_xlfn.XLOOKUP(A190,'Medical Examine'!$A$2:$A$2336,'Medical Examine'!$H$2:$H$2336,"Not Found")</f>
        <v>0</v>
      </c>
      <c r="I190" s="14" t="str">
        <f>_xlfn.XLOOKUP(A190,'Medical Examine'!$A$2:$A$2336,'Medical Examine'!$I$2:$I$2336,"Not Found")</f>
        <v>YES</v>
      </c>
      <c r="J190" s="13" t="str">
        <f>_xlfn.XLOOKUP(A190,'Medical Examine'!$A$2:$A$2336,'Medical Examine'!$C$2:$C$2336,"Not Found")</f>
        <v>Overweight</v>
      </c>
      <c r="K190" s="13" t="str">
        <f t="shared" si="2"/>
        <v>Diabetic</v>
      </c>
      <c r="L190" s="15">
        <f>_xlfn.XLOOKUP(A190,'Hospitalisation Details'!$A$2:$A$2344,'Hospitalisation Details'!$E$2:$E$2344,"")</f>
        <v>22969</v>
      </c>
      <c r="M190" s="16">
        <f>_xlfn.XLOOKUP(A190,'Hospitalisation Details'!$A$2:$A$2344,'Hospitalisation Details'!$H$2:$H$2344,"")</f>
        <v>36445.550000000003</v>
      </c>
      <c r="N190" s="14" t="str">
        <f>_xlfn.XLOOKUP(A190,'Hospitalisation Details'!$A$2:$A$2344,'Hospitalisation Details'!$I$2:$I$2344,"")</f>
        <v>tier - 2</v>
      </c>
      <c r="O190" s="14" t="str">
        <f>_xlfn.XLOOKUP(A190,'Hospitalisation Details'!$A$2:$A$2344,'Hospitalisation Details'!$J$2:$J$2344,"")</f>
        <v>tier - 2</v>
      </c>
      <c r="P190" s="14" t="str">
        <f>_xlfn.XLOOKUP(A190,'Hospitalisation Details'!$A$2:$A$2344,'Hospitalisation Details'!$K$2:$K$2344,"")</f>
        <v>R1011</v>
      </c>
      <c r="Q190" s="14">
        <f>_xlfn.XLOOKUP(A190,'Hospitalisation Details'!$A$2:$A$2344,'Hospitalisation Details'!$F$2:$F$2344,"")</f>
        <v>60</v>
      </c>
    </row>
    <row r="191" spans="1:17">
      <c r="A191" s="12" t="s">
        <v>5282</v>
      </c>
      <c r="B191" s="13" t="str">
        <f>_xlfn.XLOOKUP(A191,'Customer Names'!$A$2:$A$2336,'Customer Names'!$C$2:$C$2336,"Not Found")</f>
        <v>Lara</v>
      </c>
      <c r="C191" s="13">
        <f>_xlfn.XLOOKUP(A191,'Medical Examine'!$A$2:$A$2336,'Medical Examine'!$B$2:$B$2336,"Not Found")</f>
        <v>34.700000000000003</v>
      </c>
      <c r="D191" s="13">
        <f>_xlfn.XLOOKUP(A191,'Medical Examine'!$A$2:$A$2336,'Medical Examine'!$D$2:$D$2336,"Not Found")</f>
        <v>4.37</v>
      </c>
      <c r="E191" s="14" t="str">
        <f>_xlfn.XLOOKUP(A191,'Medical Examine'!$A$2:$A$2336,'Medical Examine'!$E$2:$E$2336,"Not Found")</f>
        <v>NO</v>
      </c>
      <c r="F191" s="14" t="str">
        <f>_xlfn.XLOOKUP(A191,'Medical Examine'!$A$2:$A$2336,'Medical Examine'!$F$2:$F$2336,"Not Found")</f>
        <v>NO</v>
      </c>
      <c r="G191" s="14" t="str">
        <f>_xlfn.XLOOKUP(A191,'Medical Examine'!$A$2:$A$2336,'Medical Examine'!$G$2:$G$2336,"Not Found")</f>
        <v>YES</v>
      </c>
      <c r="H191" s="14">
        <f>_xlfn.XLOOKUP(A191,'Medical Examine'!$A$2:$A$2336,'Medical Examine'!$H$2:$H$2336,"Not Found")</f>
        <v>1</v>
      </c>
      <c r="I191" s="14" t="str">
        <f>_xlfn.XLOOKUP(A191,'Medical Examine'!$A$2:$A$2336,'Medical Examine'!$I$2:$I$2336,"Not Found")</f>
        <v>YES</v>
      </c>
      <c r="J191" s="13" t="str">
        <f>_xlfn.XLOOKUP(A191,'Medical Examine'!$A$2:$A$2336,'Medical Examine'!$C$2:$C$2336,"Not Found")</f>
        <v>Obesity</v>
      </c>
      <c r="K191" s="13" t="str">
        <f t="shared" si="2"/>
        <v>Normal</v>
      </c>
      <c r="L191" s="15">
        <f>_xlfn.XLOOKUP(A191,'Hospitalisation Details'!$A$2:$A$2344,'Hospitalisation Details'!$E$2:$E$2344,"")</f>
        <v>37964</v>
      </c>
      <c r="M191" s="16">
        <f>_xlfn.XLOOKUP(A191,'Hospitalisation Details'!$A$2:$A$2344,'Hospitalisation Details'!$H$2:$H$2344,"")</f>
        <v>36397.58</v>
      </c>
      <c r="N191" s="14" t="str">
        <f>_xlfn.XLOOKUP(A191,'Hospitalisation Details'!$A$2:$A$2344,'Hospitalisation Details'!$I$2:$I$2344,"")</f>
        <v>tier - 2</v>
      </c>
      <c r="O191" s="14" t="str">
        <f>_xlfn.XLOOKUP(A191,'Hospitalisation Details'!$A$2:$A$2344,'Hospitalisation Details'!$J$2:$J$2344,"")</f>
        <v>tier - 3</v>
      </c>
      <c r="P191" s="14" t="str">
        <f>_xlfn.XLOOKUP(A191,'Hospitalisation Details'!$A$2:$A$2344,'Hospitalisation Details'!$K$2:$K$2344,"")</f>
        <v>R1011</v>
      </c>
      <c r="Q191" s="14">
        <f>_xlfn.XLOOKUP(A191,'Hospitalisation Details'!$A$2:$A$2344,'Hospitalisation Details'!$F$2:$F$2344,"")</f>
        <v>19</v>
      </c>
    </row>
    <row r="192" spans="1:17">
      <c r="A192" s="12" t="s">
        <v>5285</v>
      </c>
      <c r="B192" s="13" t="str">
        <f>_xlfn.XLOOKUP(A192,'Customer Names'!$A$2:$A$2336,'Customer Names'!$C$2:$C$2336,"Not Found")</f>
        <v>Sebastien</v>
      </c>
      <c r="C192" s="13">
        <f>_xlfn.XLOOKUP(A192,'Medical Examine'!$A$2:$A$2336,'Medical Examine'!$B$2:$B$2336,"Not Found")</f>
        <v>38.28</v>
      </c>
      <c r="D192" s="13">
        <f>_xlfn.XLOOKUP(A192,'Medical Examine'!$A$2:$A$2336,'Medical Examine'!$D$2:$D$2336,"Not Found")</f>
        <v>11.56</v>
      </c>
      <c r="E192" s="14" t="str">
        <f>_xlfn.XLOOKUP(A192,'Medical Examine'!$A$2:$A$2336,'Medical Examine'!$E$2:$E$2336,"Not Found")</f>
        <v>YES</v>
      </c>
      <c r="F192" s="14" t="str">
        <f>_xlfn.XLOOKUP(A192,'Medical Examine'!$A$2:$A$2336,'Medical Examine'!$F$2:$F$2336,"Not Found")</f>
        <v>NO</v>
      </c>
      <c r="G192" s="14" t="str">
        <f>_xlfn.XLOOKUP(A192,'Medical Examine'!$A$2:$A$2336,'Medical Examine'!$G$2:$G$2336,"Not Found")</f>
        <v>NO</v>
      </c>
      <c r="H192" s="14">
        <f>_xlfn.XLOOKUP(A192,'Medical Examine'!$A$2:$A$2336,'Medical Examine'!$H$2:$H$2336,"Not Found")</f>
        <v>1</v>
      </c>
      <c r="I192" s="14" t="str">
        <f>_xlfn.XLOOKUP(A192,'Medical Examine'!$A$2:$A$2336,'Medical Examine'!$I$2:$I$2336,"Not Found")</f>
        <v>YES</v>
      </c>
      <c r="J192" s="13" t="str">
        <f>_xlfn.XLOOKUP(A192,'Medical Examine'!$A$2:$A$2336,'Medical Examine'!$C$2:$C$2336,"Not Found")</f>
        <v>Obesity</v>
      </c>
      <c r="K192" s="13" t="str">
        <f t="shared" si="2"/>
        <v>Diabetic</v>
      </c>
      <c r="L192" s="15">
        <f>_xlfn.XLOOKUP(A192,'Hospitalisation Details'!$A$2:$A$2344,'Hospitalisation Details'!$E$2:$E$2344,"")</f>
        <v>27550</v>
      </c>
      <c r="M192" s="16">
        <f>_xlfn.XLOOKUP(A192,'Hospitalisation Details'!$A$2:$A$2344,'Hospitalisation Details'!$H$2:$H$2344,"")</f>
        <v>36350.71</v>
      </c>
      <c r="N192" s="14" t="str">
        <f>_xlfn.XLOOKUP(A192,'Hospitalisation Details'!$A$2:$A$2344,'Hospitalisation Details'!$I$2:$I$2344,"")</f>
        <v>tier - 1</v>
      </c>
      <c r="O192" s="14" t="str">
        <f>_xlfn.XLOOKUP(A192,'Hospitalisation Details'!$A$2:$A$2344,'Hospitalisation Details'!$J$2:$J$2344,"")</f>
        <v>tier - 2</v>
      </c>
      <c r="P192" s="14" t="str">
        <f>_xlfn.XLOOKUP(A192,'Hospitalisation Details'!$A$2:$A$2344,'Hospitalisation Details'!$K$2:$K$2344,"")</f>
        <v>R1011</v>
      </c>
      <c r="Q192" s="14">
        <f>_xlfn.XLOOKUP(A192,'Hospitalisation Details'!$A$2:$A$2344,'Hospitalisation Details'!$F$2:$F$2344,"")</f>
        <v>48</v>
      </c>
    </row>
    <row r="193" spans="1:17">
      <c r="A193" s="12" t="s">
        <v>5288</v>
      </c>
      <c r="B193" s="13" t="str">
        <f>_xlfn.XLOOKUP(A193,'Customer Names'!$A$2:$A$2336,'Customer Names'!$C$2:$C$2336,"Not Found")</f>
        <v>Padraig</v>
      </c>
      <c r="C193" s="13">
        <f>_xlfn.XLOOKUP(A193,'Medical Examine'!$A$2:$A$2336,'Medical Examine'!$B$2:$B$2336,"Not Found")</f>
        <v>33.57</v>
      </c>
      <c r="D193" s="13">
        <f>_xlfn.XLOOKUP(A193,'Medical Examine'!$A$2:$A$2336,'Medical Examine'!$D$2:$D$2336,"Not Found")</f>
        <v>8.82</v>
      </c>
      <c r="E193" s="14" t="str">
        <f>_xlfn.XLOOKUP(A193,'Medical Examine'!$A$2:$A$2336,'Medical Examine'!$E$2:$E$2336,"Not Found")</f>
        <v>YES</v>
      </c>
      <c r="F193" s="14" t="str">
        <f>_xlfn.XLOOKUP(A193,'Medical Examine'!$A$2:$A$2336,'Medical Examine'!$F$2:$F$2336,"Not Found")</f>
        <v>NO</v>
      </c>
      <c r="G193" s="14" t="str">
        <f>_xlfn.XLOOKUP(A193,'Medical Examine'!$A$2:$A$2336,'Medical Examine'!$G$2:$G$2336,"Not Found")</f>
        <v>NO</v>
      </c>
      <c r="H193" s="14">
        <f>_xlfn.XLOOKUP(A193,'Medical Examine'!$A$2:$A$2336,'Medical Examine'!$H$2:$H$2336,"Not Found")</f>
        <v>0</v>
      </c>
      <c r="I193" s="14" t="str">
        <f>_xlfn.XLOOKUP(A193,'Medical Examine'!$A$2:$A$2336,'Medical Examine'!$I$2:$I$2336,"Not Found")</f>
        <v>YES</v>
      </c>
      <c r="J193" s="13" t="str">
        <f>_xlfn.XLOOKUP(A193,'Medical Examine'!$A$2:$A$2336,'Medical Examine'!$C$2:$C$2336,"Not Found")</f>
        <v>Obesity</v>
      </c>
      <c r="K193" s="13" t="str">
        <f t="shared" si="2"/>
        <v>Diabetic</v>
      </c>
      <c r="L193" s="15">
        <f>_xlfn.XLOOKUP(A193,'Hospitalisation Details'!$A$2:$A$2344,'Hospitalisation Details'!$E$2:$E$2344,"")</f>
        <v>24763</v>
      </c>
      <c r="M193" s="16">
        <f>_xlfn.XLOOKUP(A193,'Hospitalisation Details'!$A$2:$A$2344,'Hospitalisation Details'!$H$2:$H$2344,"")</f>
        <v>36332.449999999997</v>
      </c>
      <c r="N193" s="14" t="str">
        <f>_xlfn.XLOOKUP(A193,'Hospitalisation Details'!$A$2:$A$2344,'Hospitalisation Details'!$I$2:$I$2344,"")</f>
        <v>tier - 1</v>
      </c>
      <c r="O193" s="14" t="str">
        <f>_xlfn.XLOOKUP(A193,'Hospitalisation Details'!$A$2:$A$2344,'Hospitalisation Details'!$J$2:$J$2344,"")</f>
        <v>tier - 3</v>
      </c>
      <c r="P193" s="14" t="str">
        <f>_xlfn.XLOOKUP(A193,'Hospitalisation Details'!$A$2:$A$2344,'Hospitalisation Details'!$K$2:$K$2344,"")</f>
        <v>R1011</v>
      </c>
      <c r="Q193" s="14">
        <f>_xlfn.XLOOKUP(A193,'Hospitalisation Details'!$A$2:$A$2344,'Hospitalisation Details'!$F$2:$F$2344,"")</f>
        <v>55</v>
      </c>
    </row>
    <row r="194" spans="1:17">
      <c r="A194" s="12" t="s">
        <v>5291</v>
      </c>
      <c r="B194" s="13" t="str">
        <f>_xlfn.XLOOKUP(A194,'Customer Names'!$A$2:$A$2336,'Customer Names'!$C$2:$C$2336,"Not Found")</f>
        <v>Heather</v>
      </c>
      <c r="C194" s="13">
        <f>_xlfn.XLOOKUP(A194,'Medical Examine'!$A$2:$A$2336,'Medical Examine'!$B$2:$B$2336,"Not Found")</f>
        <v>52.06</v>
      </c>
      <c r="D194" s="13">
        <f>_xlfn.XLOOKUP(A194,'Medical Examine'!$A$2:$A$2336,'Medical Examine'!$D$2:$D$2336,"Not Found")</f>
        <v>4.6900000000000004</v>
      </c>
      <c r="E194" s="14" t="str">
        <f>_xlfn.XLOOKUP(A194,'Medical Examine'!$A$2:$A$2336,'Medical Examine'!$E$2:$E$2336,"Not Found")</f>
        <v>NO</v>
      </c>
      <c r="F194" s="14" t="str">
        <f>_xlfn.XLOOKUP(A194,'Medical Examine'!$A$2:$A$2336,'Medical Examine'!$F$2:$F$2336,"Not Found")</f>
        <v>NO</v>
      </c>
      <c r="G194" s="14" t="str">
        <f>_xlfn.XLOOKUP(A194,'Medical Examine'!$A$2:$A$2336,'Medical Examine'!$G$2:$G$2336,"Not Found")</f>
        <v>NO</v>
      </c>
      <c r="H194" s="14">
        <f>_xlfn.XLOOKUP(A194,'Medical Examine'!$A$2:$A$2336,'Medical Examine'!$H$2:$H$2336,"Not Found")</f>
        <v>1</v>
      </c>
      <c r="I194" s="14" t="str">
        <f>_xlfn.XLOOKUP(A194,'Medical Examine'!$A$2:$A$2336,'Medical Examine'!$I$2:$I$2336,"Not Found")</f>
        <v>YES</v>
      </c>
      <c r="J194" s="13" t="str">
        <f>_xlfn.XLOOKUP(A194,'Medical Examine'!$A$2:$A$2336,'Medical Examine'!$C$2:$C$2336,"Not Found")</f>
        <v>Obesity</v>
      </c>
      <c r="K194" s="13" t="str">
        <f t="shared" si="2"/>
        <v>Normal</v>
      </c>
      <c r="L194" s="15">
        <f>_xlfn.XLOOKUP(A194,'Hospitalisation Details'!$A$2:$A$2344,'Hospitalisation Details'!$E$2:$E$2344,"")</f>
        <v>33771</v>
      </c>
      <c r="M194" s="16">
        <f>_xlfn.XLOOKUP(A194,'Hospitalisation Details'!$A$2:$A$2344,'Hospitalisation Details'!$H$2:$H$2344,"")</f>
        <v>36314.050000000003</v>
      </c>
      <c r="N194" s="14" t="str">
        <f>_xlfn.XLOOKUP(A194,'Hospitalisation Details'!$A$2:$A$2344,'Hospitalisation Details'!$I$2:$I$2344,"")</f>
        <v>tier - 2</v>
      </c>
      <c r="O194" s="14" t="str">
        <f>_xlfn.XLOOKUP(A194,'Hospitalisation Details'!$A$2:$A$2344,'Hospitalisation Details'!$J$2:$J$2344,"")</f>
        <v>tier - 2</v>
      </c>
      <c r="P194" s="14" t="str">
        <f>_xlfn.XLOOKUP(A194,'Hospitalisation Details'!$A$2:$A$2344,'Hospitalisation Details'!$K$2:$K$2344,"")</f>
        <v>R1011</v>
      </c>
      <c r="Q194" s="14">
        <f>_xlfn.XLOOKUP(A194,'Hospitalisation Details'!$A$2:$A$2344,'Hospitalisation Details'!$F$2:$F$2344,"")</f>
        <v>30</v>
      </c>
    </row>
    <row r="195" spans="1:17">
      <c r="A195" s="12" t="s">
        <v>5294</v>
      </c>
      <c r="B195" s="13" t="str">
        <f>_xlfn.XLOOKUP(A195,'Customer Names'!$A$2:$A$2336,'Customer Names'!$C$2:$C$2336,"Not Found")</f>
        <v>Jorge</v>
      </c>
      <c r="C195" s="13">
        <f>_xlfn.XLOOKUP(A195,'Medical Examine'!$A$2:$A$2336,'Medical Examine'!$B$2:$B$2336,"Not Found")</f>
        <v>38.17</v>
      </c>
      <c r="D195" s="13">
        <f>_xlfn.XLOOKUP(A195,'Medical Examine'!$A$2:$A$2336,'Medical Examine'!$D$2:$D$2336,"Not Found")</f>
        <v>4.53</v>
      </c>
      <c r="E195" s="14" t="str">
        <f>_xlfn.XLOOKUP(A195,'Medical Examine'!$A$2:$A$2336,'Medical Examine'!$E$2:$E$2336,"Not Found")</f>
        <v>NO</v>
      </c>
      <c r="F195" s="14" t="str">
        <f>_xlfn.XLOOKUP(A195,'Medical Examine'!$A$2:$A$2336,'Medical Examine'!$F$2:$F$2336,"Not Found")</f>
        <v>YES</v>
      </c>
      <c r="G195" s="14" t="str">
        <f>_xlfn.XLOOKUP(A195,'Medical Examine'!$A$2:$A$2336,'Medical Examine'!$G$2:$G$2336,"Not Found")</f>
        <v>NO</v>
      </c>
      <c r="H195" s="14">
        <f>_xlfn.XLOOKUP(A195,'Medical Examine'!$A$2:$A$2336,'Medical Examine'!$H$2:$H$2336,"Not Found")</f>
        <v>1</v>
      </c>
      <c r="I195" s="14" t="str">
        <f>_xlfn.XLOOKUP(A195,'Medical Examine'!$A$2:$A$2336,'Medical Examine'!$I$2:$I$2336,"Not Found")</f>
        <v>YES</v>
      </c>
      <c r="J195" s="13" t="str">
        <f>_xlfn.XLOOKUP(A195,'Medical Examine'!$A$2:$A$2336,'Medical Examine'!$C$2:$C$2336,"Not Found")</f>
        <v>Obesity</v>
      </c>
      <c r="K195" s="13" t="str">
        <f t="shared" ref="K195:K258" si="3">IF(D195&gt;=6.5,"Diabetic",IF(D195&gt;=5.7,"Prediabetic","Normal"))</f>
        <v>Normal</v>
      </c>
      <c r="L195" s="15">
        <f>_xlfn.XLOOKUP(A195,'Hospitalisation Details'!$A$2:$A$2344,'Hospitalisation Details'!$E$2:$E$2344,"")</f>
        <v>38346</v>
      </c>
      <c r="M195" s="16">
        <f>_xlfn.XLOOKUP(A195,'Hospitalisation Details'!$A$2:$A$2344,'Hospitalisation Details'!$H$2:$H$2344,"")</f>
        <v>36307.800000000003</v>
      </c>
      <c r="N195" s="14" t="str">
        <f>_xlfn.XLOOKUP(A195,'Hospitalisation Details'!$A$2:$A$2344,'Hospitalisation Details'!$I$2:$I$2344,"")</f>
        <v>tier - 1</v>
      </c>
      <c r="O195" s="14" t="str">
        <f>_xlfn.XLOOKUP(A195,'Hospitalisation Details'!$A$2:$A$2344,'Hospitalisation Details'!$J$2:$J$2344,"")</f>
        <v>tier - 2</v>
      </c>
      <c r="P195" s="14" t="str">
        <f>_xlfn.XLOOKUP(A195,'Hospitalisation Details'!$A$2:$A$2344,'Hospitalisation Details'!$K$2:$K$2344,"")</f>
        <v>R1013</v>
      </c>
      <c r="Q195" s="14">
        <f>_xlfn.XLOOKUP(A195,'Hospitalisation Details'!$A$2:$A$2344,'Hospitalisation Details'!$F$2:$F$2344,"")</f>
        <v>18</v>
      </c>
    </row>
    <row r="196" spans="1:17">
      <c r="A196" s="12" t="s">
        <v>5297</v>
      </c>
      <c r="B196" s="13" t="str">
        <f>_xlfn.XLOOKUP(A196,'Customer Names'!$A$2:$A$2336,'Customer Names'!$C$2:$C$2336,"Not Found")</f>
        <v>Jack R</v>
      </c>
      <c r="C196" s="13">
        <f>_xlfn.XLOOKUP(A196,'Medical Examine'!$A$2:$A$2336,'Medical Examine'!$B$2:$B$2336,"Not Found")</f>
        <v>36.954999999999998</v>
      </c>
      <c r="D196" s="13">
        <f>_xlfn.XLOOKUP(A196,'Medical Examine'!$A$2:$A$2336,'Medical Examine'!$D$2:$D$2336,"Not Found")</f>
        <v>5.84</v>
      </c>
      <c r="E196" s="14" t="str">
        <f>_xlfn.XLOOKUP(A196,'Medical Examine'!$A$2:$A$2336,'Medical Examine'!$E$2:$E$2336,"Not Found")</f>
        <v>NO</v>
      </c>
      <c r="F196" s="14" t="str">
        <f>_xlfn.XLOOKUP(A196,'Medical Examine'!$A$2:$A$2336,'Medical Examine'!$F$2:$F$2336,"Not Found")</f>
        <v>NO</v>
      </c>
      <c r="G196" s="14" t="str">
        <f>_xlfn.XLOOKUP(A196,'Medical Examine'!$A$2:$A$2336,'Medical Examine'!$G$2:$G$2336,"Not Found")</f>
        <v>YES</v>
      </c>
      <c r="H196" s="14">
        <f>_xlfn.XLOOKUP(A196,'Medical Examine'!$A$2:$A$2336,'Medical Examine'!$H$2:$H$2336,"Not Found")</f>
        <v>1</v>
      </c>
      <c r="I196" s="14" t="str">
        <f>_xlfn.XLOOKUP(A196,'Medical Examine'!$A$2:$A$2336,'Medical Examine'!$I$2:$I$2336,"Not Found")</f>
        <v>YES</v>
      </c>
      <c r="J196" s="13" t="str">
        <f>_xlfn.XLOOKUP(A196,'Medical Examine'!$A$2:$A$2336,'Medical Examine'!$C$2:$C$2336,"Not Found")</f>
        <v>Obesity</v>
      </c>
      <c r="K196" s="13" t="str">
        <f t="shared" si="3"/>
        <v>Prediabetic</v>
      </c>
      <c r="L196" s="15">
        <f>_xlfn.XLOOKUP(A196,'Hospitalisation Details'!$A$2:$A$2344,'Hospitalisation Details'!$E$2:$E$2344,"")</f>
        <v>37869</v>
      </c>
      <c r="M196" s="16">
        <f>_xlfn.XLOOKUP(A196,'Hospitalisation Details'!$A$2:$A$2344,'Hospitalisation Details'!$H$2:$H$2344,"")</f>
        <v>36219.410000000003</v>
      </c>
      <c r="N196" s="14" t="str">
        <f>_xlfn.XLOOKUP(A196,'Hospitalisation Details'!$A$2:$A$2344,'Hospitalisation Details'!$I$2:$I$2344,"")</f>
        <v>tier - 1</v>
      </c>
      <c r="O196" s="14" t="str">
        <f>_xlfn.XLOOKUP(A196,'Hospitalisation Details'!$A$2:$A$2344,'Hospitalisation Details'!$J$2:$J$2344,"")</f>
        <v>tier - 1</v>
      </c>
      <c r="P196" s="14" t="str">
        <f>_xlfn.XLOOKUP(A196,'Hospitalisation Details'!$A$2:$A$2344,'Hospitalisation Details'!$K$2:$K$2344,"")</f>
        <v>R1012</v>
      </c>
      <c r="Q196" s="14">
        <f>_xlfn.XLOOKUP(A196,'Hospitalisation Details'!$A$2:$A$2344,'Hospitalisation Details'!$F$2:$F$2344,"")</f>
        <v>19</v>
      </c>
    </row>
    <row r="197" spans="1:17">
      <c r="A197" s="12" t="s">
        <v>5300</v>
      </c>
      <c r="B197" s="13" t="str">
        <f>_xlfn.XLOOKUP(A197,'Customer Names'!$A$2:$A$2336,'Customer Names'!$C$2:$C$2336,"Not Found")</f>
        <v>Felix</v>
      </c>
      <c r="C197" s="13">
        <f>_xlfn.XLOOKUP(A197,'Medical Examine'!$A$2:$A$2336,'Medical Examine'!$B$2:$B$2336,"Not Found")</f>
        <v>34.4</v>
      </c>
      <c r="D197" s="13">
        <f>_xlfn.XLOOKUP(A197,'Medical Examine'!$A$2:$A$2336,'Medical Examine'!$D$2:$D$2336,"Not Found")</f>
        <v>4.9000000000000004</v>
      </c>
      <c r="E197" s="14" t="str">
        <f>_xlfn.XLOOKUP(A197,'Medical Examine'!$A$2:$A$2336,'Medical Examine'!$E$2:$E$2336,"Not Found")</f>
        <v>NO</v>
      </c>
      <c r="F197" s="14" t="str">
        <f>_xlfn.XLOOKUP(A197,'Medical Examine'!$A$2:$A$2336,'Medical Examine'!$F$2:$F$2336,"Not Found")</f>
        <v>NO</v>
      </c>
      <c r="G197" s="14" t="str">
        <f>_xlfn.XLOOKUP(A197,'Medical Examine'!$A$2:$A$2336,'Medical Examine'!$G$2:$G$2336,"Not Found")</f>
        <v>YES</v>
      </c>
      <c r="H197" s="14">
        <f>_xlfn.XLOOKUP(A197,'Medical Examine'!$A$2:$A$2336,'Medical Examine'!$H$2:$H$2336,"Not Found")</f>
        <v>1</v>
      </c>
      <c r="I197" s="14" t="str">
        <f>_xlfn.XLOOKUP(A197,'Medical Examine'!$A$2:$A$2336,'Medical Examine'!$I$2:$I$2336,"Not Found")</f>
        <v>YES</v>
      </c>
      <c r="J197" s="13" t="str">
        <f>_xlfn.XLOOKUP(A197,'Medical Examine'!$A$2:$A$2336,'Medical Examine'!$C$2:$C$2336,"Not Found")</f>
        <v>Obesity</v>
      </c>
      <c r="K197" s="13" t="str">
        <f t="shared" si="3"/>
        <v>Normal</v>
      </c>
      <c r="L197" s="15">
        <f>_xlfn.XLOOKUP(A197,'Hospitalisation Details'!$A$2:$A$2344,'Hospitalisation Details'!$E$2:$E$2344,"")</f>
        <v>34331</v>
      </c>
      <c r="M197" s="16">
        <f>_xlfn.XLOOKUP(A197,'Hospitalisation Details'!$A$2:$A$2344,'Hospitalisation Details'!$H$2:$H$2344,"")</f>
        <v>36197.699999999997</v>
      </c>
      <c r="N197" s="14" t="str">
        <f>_xlfn.XLOOKUP(A197,'Hospitalisation Details'!$A$2:$A$2344,'Hospitalisation Details'!$I$2:$I$2344,"")</f>
        <v>tier - 1</v>
      </c>
      <c r="O197" s="14" t="str">
        <f>_xlfn.XLOOKUP(A197,'Hospitalisation Details'!$A$2:$A$2344,'Hospitalisation Details'!$J$2:$J$2344,"")</f>
        <v>tier - 3</v>
      </c>
      <c r="P197" s="14" t="str">
        <f>_xlfn.XLOOKUP(A197,'Hospitalisation Details'!$A$2:$A$2344,'Hospitalisation Details'!$K$2:$K$2344,"")</f>
        <v>R1011</v>
      </c>
      <c r="Q197" s="14">
        <f>_xlfn.XLOOKUP(A197,'Hospitalisation Details'!$A$2:$A$2344,'Hospitalisation Details'!$F$2:$F$2344,"")</f>
        <v>29</v>
      </c>
    </row>
    <row r="198" spans="1:17">
      <c r="A198" s="12" t="s">
        <v>5303</v>
      </c>
      <c r="B198" s="13" t="str">
        <f>_xlfn.XLOOKUP(A198,'Customer Names'!$A$2:$A$2336,'Customer Names'!$C$2:$C$2336,"Not Found")</f>
        <v>Christopher C</v>
      </c>
      <c r="C198" s="13">
        <f>_xlfn.XLOOKUP(A198,'Medical Examine'!$A$2:$A$2336,'Medical Examine'!$B$2:$B$2336,"Not Found")</f>
        <v>31.73</v>
      </c>
      <c r="D198" s="13">
        <f>_xlfn.XLOOKUP(A198,'Medical Examine'!$A$2:$A$2336,'Medical Examine'!$D$2:$D$2336,"Not Found")</f>
        <v>4.3</v>
      </c>
      <c r="E198" s="14" t="str">
        <f>_xlfn.XLOOKUP(A198,'Medical Examine'!$A$2:$A$2336,'Medical Examine'!$E$2:$E$2336,"Not Found")</f>
        <v>NO</v>
      </c>
      <c r="F198" s="14" t="str">
        <f>_xlfn.XLOOKUP(A198,'Medical Examine'!$A$2:$A$2336,'Medical Examine'!$F$2:$F$2336,"Not Found")</f>
        <v>NO</v>
      </c>
      <c r="G198" s="14" t="str">
        <f>_xlfn.XLOOKUP(A198,'Medical Examine'!$A$2:$A$2336,'Medical Examine'!$G$2:$G$2336,"Not Found")</f>
        <v>NO</v>
      </c>
      <c r="H198" s="14">
        <f>_xlfn.XLOOKUP(A198,'Medical Examine'!$A$2:$A$2336,'Medical Examine'!$H$2:$H$2336,"Not Found")</f>
        <v>0</v>
      </c>
      <c r="I198" s="14" t="str">
        <f>_xlfn.XLOOKUP(A198,'Medical Examine'!$A$2:$A$2336,'Medical Examine'!$I$2:$I$2336,"Not Found")</f>
        <v>YES</v>
      </c>
      <c r="J198" s="13" t="str">
        <f>_xlfn.XLOOKUP(A198,'Medical Examine'!$A$2:$A$2336,'Medical Examine'!$C$2:$C$2336,"Not Found")</f>
        <v>Obesity</v>
      </c>
      <c r="K198" s="13" t="str">
        <f t="shared" si="3"/>
        <v>Normal</v>
      </c>
      <c r="L198" s="15">
        <f>_xlfn.XLOOKUP(A198,'Hospitalisation Details'!$A$2:$A$2344,'Hospitalisation Details'!$E$2:$E$2344,"")</f>
        <v>36434</v>
      </c>
      <c r="M198" s="16">
        <f>_xlfn.XLOOKUP(A198,'Hospitalisation Details'!$A$2:$A$2344,'Hospitalisation Details'!$H$2:$H$2344,"")</f>
        <v>36189.1</v>
      </c>
      <c r="N198" s="14" t="str">
        <f>_xlfn.XLOOKUP(A198,'Hospitalisation Details'!$A$2:$A$2344,'Hospitalisation Details'!$I$2:$I$2344,"")</f>
        <v>tier - 1</v>
      </c>
      <c r="O198" s="14" t="str">
        <f>_xlfn.XLOOKUP(A198,'Hospitalisation Details'!$A$2:$A$2344,'Hospitalisation Details'!$J$2:$J$2344,"")</f>
        <v>tier - 3</v>
      </c>
      <c r="P198" s="14" t="str">
        <f>_xlfn.XLOOKUP(A198,'Hospitalisation Details'!$A$2:$A$2344,'Hospitalisation Details'!$K$2:$K$2344,"")</f>
        <v>R1016</v>
      </c>
      <c r="Q198" s="14">
        <f>_xlfn.XLOOKUP(A198,'Hospitalisation Details'!$A$2:$A$2344,'Hospitalisation Details'!$F$2:$F$2344,"")</f>
        <v>23</v>
      </c>
    </row>
    <row r="199" spans="1:17">
      <c r="A199" s="12" t="s">
        <v>5306</v>
      </c>
      <c r="B199" s="13" t="str">
        <f>_xlfn.XLOOKUP(A199,'Customer Names'!$A$2:$A$2336,'Customer Names'!$C$2:$C$2336,"Not Found")</f>
        <v>Jesse</v>
      </c>
      <c r="C199" s="13">
        <f>_xlfn.XLOOKUP(A199,'Medical Examine'!$A$2:$A$2336,'Medical Examine'!$B$2:$B$2336,"Not Found")</f>
        <v>36.64</v>
      </c>
      <c r="D199" s="13">
        <f>_xlfn.XLOOKUP(A199,'Medical Examine'!$A$2:$A$2336,'Medical Examine'!$D$2:$D$2336,"Not Found")</f>
        <v>11.34</v>
      </c>
      <c r="E199" s="14" t="str">
        <f>_xlfn.XLOOKUP(A199,'Medical Examine'!$A$2:$A$2336,'Medical Examine'!$E$2:$E$2336,"Not Found")</f>
        <v>NO</v>
      </c>
      <c r="F199" s="14" t="str">
        <f>_xlfn.XLOOKUP(A199,'Medical Examine'!$A$2:$A$2336,'Medical Examine'!$F$2:$F$2336,"Not Found")</f>
        <v>NO</v>
      </c>
      <c r="G199" s="14" t="str">
        <f>_xlfn.XLOOKUP(A199,'Medical Examine'!$A$2:$A$2336,'Medical Examine'!$G$2:$G$2336,"Not Found")</f>
        <v>NO</v>
      </c>
      <c r="H199" s="14">
        <f>_xlfn.XLOOKUP(A199,'Medical Examine'!$A$2:$A$2336,'Medical Examine'!$H$2:$H$2336,"Not Found")</f>
        <v>0</v>
      </c>
      <c r="I199" s="14" t="str">
        <f>_xlfn.XLOOKUP(A199,'Medical Examine'!$A$2:$A$2336,'Medical Examine'!$I$2:$I$2336,"Not Found")</f>
        <v>YES</v>
      </c>
      <c r="J199" s="13" t="str">
        <f>_xlfn.XLOOKUP(A199,'Medical Examine'!$A$2:$A$2336,'Medical Examine'!$C$2:$C$2336,"Not Found")</f>
        <v>Obesity</v>
      </c>
      <c r="K199" s="13" t="str">
        <f t="shared" si="3"/>
        <v>Diabetic</v>
      </c>
      <c r="L199" s="15">
        <f>_xlfn.XLOOKUP(A199,'Hospitalisation Details'!$A$2:$A$2344,'Hospitalisation Details'!$E$2:$E$2344,"")</f>
        <v>27369</v>
      </c>
      <c r="M199" s="16">
        <f>_xlfn.XLOOKUP(A199,'Hospitalisation Details'!$A$2:$A$2344,'Hospitalisation Details'!$H$2:$H$2344,"")</f>
        <v>36182.870000000003</v>
      </c>
      <c r="N199" s="14" t="str">
        <f>_xlfn.XLOOKUP(A199,'Hospitalisation Details'!$A$2:$A$2344,'Hospitalisation Details'!$I$2:$I$2344,"")</f>
        <v>tier - 2</v>
      </c>
      <c r="O199" s="14" t="str">
        <f>_xlfn.XLOOKUP(A199,'Hospitalisation Details'!$A$2:$A$2344,'Hospitalisation Details'!$J$2:$J$2344,"")</f>
        <v>tier - 3</v>
      </c>
      <c r="P199" s="14" t="str">
        <f>_xlfn.XLOOKUP(A199,'Hospitalisation Details'!$A$2:$A$2344,'Hospitalisation Details'!$K$2:$K$2344,"")</f>
        <v>R1012</v>
      </c>
      <c r="Q199" s="14">
        <f>_xlfn.XLOOKUP(A199,'Hospitalisation Details'!$A$2:$A$2344,'Hospitalisation Details'!$F$2:$F$2344,"")</f>
        <v>48</v>
      </c>
    </row>
    <row r="200" spans="1:17">
      <c r="A200" s="12" t="s">
        <v>5308</v>
      </c>
      <c r="B200" s="13" t="str">
        <f>_xlfn.XLOOKUP(A200,'Customer Names'!$A$2:$A$2336,'Customer Names'!$C$2:$C$2336,"Not Found")</f>
        <v>Jill</v>
      </c>
      <c r="C200" s="13">
        <f>_xlfn.XLOOKUP(A200,'Medical Examine'!$A$2:$A$2336,'Medical Examine'!$B$2:$B$2336,"Not Found")</f>
        <v>36.85</v>
      </c>
      <c r="D200" s="13">
        <f>_xlfn.XLOOKUP(A200,'Medical Examine'!$A$2:$A$2336,'Medical Examine'!$D$2:$D$2336,"Not Found")</f>
        <v>5.88</v>
      </c>
      <c r="E200" s="14" t="str">
        <f>_xlfn.XLOOKUP(A200,'Medical Examine'!$A$2:$A$2336,'Medical Examine'!$E$2:$E$2336,"Not Found")</f>
        <v>NO</v>
      </c>
      <c r="F200" s="14" t="str">
        <f>_xlfn.XLOOKUP(A200,'Medical Examine'!$A$2:$A$2336,'Medical Examine'!$F$2:$F$2336,"Not Found")</f>
        <v>YES</v>
      </c>
      <c r="G200" s="14" t="str">
        <f>_xlfn.XLOOKUP(A200,'Medical Examine'!$A$2:$A$2336,'Medical Examine'!$G$2:$G$2336,"Not Found")</f>
        <v>NO</v>
      </c>
      <c r="H200" s="14">
        <f>_xlfn.XLOOKUP(A200,'Medical Examine'!$A$2:$A$2336,'Medical Examine'!$H$2:$H$2336,"Not Found")</f>
        <v>1</v>
      </c>
      <c r="I200" s="14" t="str">
        <f>_xlfn.XLOOKUP(A200,'Medical Examine'!$A$2:$A$2336,'Medical Examine'!$I$2:$I$2336,"Not Found")</f>
        <v>YES</v>
      </c>
      <c r="J200" s="13" t="str">
        <f>_xlfn.XLOOKUP(A200,'Medical Examine'!$A$2:$A$2336,'Medical Examine'!$C$2:$C$2336,"Not Found")</f>
        <v>Obesity</v>
      </c>
      <c r="K200" s="13" t="str">
        <f t="shared" si="3"/>
        <v>Prediabetic</v>
      </c>
      <c r="L200" s="15">
        <f>_xlfn.XLOOKUP(A200,'Hospitalisation Details'!$A$2:$A$2344,'Hospitalisation Details'!$E$2:$E$2344,"")</f>
        <v>38229</v>
      </c>
      <c r="M200" s="16">
        <f>_xlfn.XLOOKUP(A200,'Hospitalisation Details'!$A$2:$A$2344,'Hospitalisation Details'!$H$2:$H$2344,"")</f>
        <v>36149.480000000003</v>
      </c>
      <c r="N200" s="14" t="str">
        <f>_xlfn.XLOOKUP(A200,'Hospitalisation Details'!$A$2:$A$2344,'Hospitalisation Details'!$I$2:$I$2344,"")</f>
        <v>tier - 2</v>
      </c>
      <c r="O200" s="14" t="str">
        <f>_xlfn.XLOOKUP(A200,'Hospitalisation Details'!$A$2:$A$2344,'Hospitalisation Details'!$J$2:$J$2344,"")</f>
        <v>tier - 2</v>
      </c>
      <c r="P200" s="14" t="str">
        <f>_xlfn.XLOOKUP(A200,'Hospitalisation Details'!$A$2:$A$2344,'Hospitalisation Details'!$K$2:$K$2344,"")</f>
        <v>R1013</v>
      </c>
      <c r="Q200" s="14">
        <f>_xlfn.XLOOKUP(A200,'Hospitalisation Details'!$A$2:$A$2344,'Hospitalisation Details'!$F$2:$F$2344,"")</f>
        <v>18</v>
      </c>
    </row>
    <row r="201" spans="1:17">
      <c r="A201" s="12" t="s">
        <v>5311</v>
      </c>
      <c r="B201" s="13" t="str">
        <f>_xlfn.XLOOKUP(A201,'Customer Names'!$A$2:$A$2336,'Customer Names'!$C$2:$C$2336,"Not Found")</f>
        <v>William</v>
      </c>
      <c r="C201" s="13">
        <f>_xlfn.XLOOKUP(A201,'Medical Examine'!$A$2:$A$2336,'Medical Examine'!$B$2:$B$2336,"Not Found")</f>
        <v>33.33</v>
      </c>
      <c r="D201" s="13">
        <f>_xlfn.XLOOKUP(A201,'Medical Examine'!$A$2:$A$2336,'Medical Examine'!$D$2:$D$2336,"Not Found")</f>
        <v>5.01</v>
      </c>
      <c r="E201" s="14" t="str">
        <f>_xlfn.XLOOKUP(A201,'Medical Examine'!$A$2:$A$2336,'Medical Examine'!$E$2:$E$2336,"Not Found")</f>
        <v>YES</v>
      </c>
      <c r="F201" s="14" t="str">
        <f>_xlfn.XLOOKUP(A201,'Medical Examine'!$A$2:$A$2336,'Medical Examine'!$F$2:$F$2336,"Not Found")</f>
        <v>NO</v>
      </c>
      <c r="G201" s="14" t="str">
        <f>_xlfn.XLOOKUP(A201,'Medical Examine'!$A$2:$A$2336,'Medical Examine'!$G$2:$G$2336,"Not Found")</f>
        <v>YES</v>
      </c>
      <c r="H201" s="14">
        <f>_xlfn.XLOOKUP(A201,'Medical Examine'!$A$2:$A$2336,'Medical Examine'!$H$2:$H$2336,"Not Found")</f>
        <v>1</v>
      </c>
      <c r="I201" s="14" t="str">
        <f>_xlfn.XLOOKUP(A201,'Medical Examine'!$A$2:$A$2336,'Medical Examine'!$I$2:$I$2336,"Not Found")</f>
        <v>YES</v>
      </c>
      <c r="J201" s="13" t="str">
        <f>_xlfn.XLOOKUP(A201,'Medical Examine'!$A$2:$A$2336,'Medical Examine'!$C$2:$C$2336,"Not Found")</f>
        <v>Obesity</v>
      </c>
      <c r="K201" s="13" t="str">
        <f t="shared" si="3"/>
        <v>Normal</v>
      </c>
      <c r="L201" s="15">
        <f>_xlfn.XLOOKUP(A201,'Hospitalisation Details'!$A$2:$A$2344,'Hospitalisation Details'!$E$2:$E$2344,"")</f>
        <v>35593</v>
      </c>
      <c r="M201" s="16">
        <f>_xlfn.XLOOKUP(A201,'Hospitalisation Details'!$A$2:$A$2344,'Hospitalisation Details'!$H$2:$H$2344,"")</f>
        <v>36124.57</v>
      </c>
      <c r="N201" s="14" t="str">
        <f>_xlfn.XLOOKUP(A201,'Hospitalisation Details'!$A$2:$A$2344,'Hospitalisation Details'!$I$2:$I$2344,"")</f>
        <v>tier - 1</v>
      </c>
      <c r="O201" s="14" t="str">
        <f>_xlfn.XLOOKUP(A201,'Hospitalisation Details'!$A$2:$A$2344,'Hospitalisation Details'!$J$2:$J$2344,"")</f>
        <v>tier - 3</v>
      </c>
      <c r="P201" s="14" t="str">
        <f>_xlfn.XLOOKUP(A201,'Hospitalisation Details'!$A$2:$A$2344,'Hospitalisation Details'!$K$2:$K$2344,"")</f>
        <v>R1013</v>
      </c>
      <c r="Q201" s="14">
        <f>_xlfn.XLOOKUP(A201,'Hospitalisation Details'!$A$2:$A$2344,'Hospitalisation Details'!$F$2:$F$2344,"")</f>
        <v>25</v>
      </c>
    </row>
    <row r="202" spans="1:17">
      <c r="A202" s="12" t="s">
        <v>5313</v>
      </c>
      <c r="B202" s="13" t="str">
        <f>_xlfn.XLOOKUP(A202,'Customer Names'!$A$2:$A$2336,'Customer Names'!$C$2:$C$2336,"Not Found")</f>
        <v>Alejandro</v>
      </c>
      <c r="C202" s="13">
        <f>_xlfn.XLOOKUP(A202,'Medical Examine'!$A$2:$A$2336,'Medical Examine'!$B$2:$B$2336,"Not Found")</f>
        <v>39.14</v>
      </c>
      <c r="D202" s="13">
        <f>_xlfn.XLOOKUP(A202,'Medical Examine'!$A$2:$A$2336,'Medical Examine'!$D$2:$D$2336,"Not Found")</f>
        <v>4.4000000000000004</v>
      </c>
      <c r="E202" s="14" t="str">
        <f>_xlfn.XLOOKUP(A202,'Medical Examine'!$A$2:$A$2336,'Medical Examine'!$E$2:$E$2336,"Not Found")</f>
        <v>NO</v>
      </c>
      <c r="F202" s="14" t="str">
        <f>_xlfn.XLOOKUP(A202,'Medical Examine'!$A$2:$A$2336,'Medical Examine'!$F$2:$F$2336,"Not Found")</f>
        <v>NO</v>
      </c>
      <c r="G202" s="14" t="str">
        <f>_xlfn.XLOOKUP(A202,'Medical Examine'!$A$2:$A$2336,'Medical Examine'!$G$2:$G$2336,"Not Found")</f>
        <v>YES</v>
      </c>
      <c r="H202" s="14">
        <f>_xlfn.XLOOKUP(A202,'Medical Examine'!$A$2:$A$2336,'Medical Examine'!$H$2:$H$2336,"Not Found")</f>
        <v>1</v>
      </c>
      <c r="I202" s="14" t="str">
        <f>_xlfn.XLOOKUP(A202,'Medical Examine'!$A$2:$A$2336,'Medical Examine'!$I$2:$I$2336,"Not Found")</f>
        <v>YES</v>
      </c>
      <c r="J202" s="13" t="str">
        <f>_xlfn.XLOOKUP(A202,'Medical Examine'!$A$2:$A$2336,'Medical Examine'!$C$2:$C$2336,"Not Found")</f>
        <v>Obesity</v>
      </c>
      <c r="K202" s="13" t="str">
        <f t="shared" si="3"/>
        <v>Normal</v>
      </c>
      <c r="L202" s="15">
        <f>_xlfn.XLOOKUP(A202,'Hospitalisation Details'!$A$2:$A$2344,'Hospitalisation Details'!$E$2:$E$2344,"")</f>
        <v>29163</v>
      </c>
      <c r="M202" s="16">
        <f>_xlfn.XLOOKUP(A202,'Hospitalisation Details'!$A$2:$A$2344,'Hospitalisation Details'!$H$2:$H$2344,"")</f>
        <v>36090.49</v>
      </c>
      <c r="N202" s="14" t="str">
        <f>_xlfn.XLOOKUP(A202,'Hospitalisation Details'!$A$2:$A$2344,'Hospitalisation Details'!$I$2:$I$2344,"")</f>
        <v>tier - 2</v>
      </c>
      <c r="O202" s="14" t="str">
        <f>_xlfn.XLOOKUP(A202,'Hospitalisation Details'!$A$2:$A$2344,'Hospitalisation Details'!$J$2:$J$2344,"")</f>
        <v>tier - 2</v>
      </c>
      <c r="P202" s="14" t="str">
        <f>_xlfn.XLOOKUP(A202,'Hospitalisation Details'!$A$2:$A$2344,'Hospitalisation Details'!$K$2:$K$2344,"")</f>
        <v>R1011</v>
      </c>
      <c r="Q202" s="14">
        <f>_xlfn.XLOOKUP(A202,'Hospitalisation Details'!$A$2:$A$2344,'Hospitalisation Details'!$F$2:$F$2344,"")</f>
        <v>43</v>
      </c>
    </row>
    <row r="203" spans="1:17">
      <c r="A203" s="12" t="s">
        <v>5316</v>
      </c>
      <c r="B203" s="13" t="str">
        <f>_xlfn.XLOOKUP(A203,'Customer Names'!$A$2:$A$2336,'Customer Names'!$C$2:$C$2336,"Not Found")</f>
        <v>Ian E.</v>
      </c>
      <c r="C203" s="13">
        <f>_xlfn.XLOOKUP(A203,'Medical Examine'!$A$2:$A$2336,'Medical Examine'!$B$2:$B$2336,"Not Found")</f>
        <v>32.9</v>
      </c>
      <c r="D203" s="13">
        <f>_xlfn.XLOOKUP(A203,'Medical Examine'!$A$2:$A$2336,'Medical Examine'!$D$2:$D$2336,"Not Found")</f>
        <v>6.26</v>
      </c>
      <c r="E203" s="14" t="str">
        <f>_xlfn.XLOOKUP(A203,'Medical Examine'!$A$2:$A$2336,'Medical Examine'!$E$2:$E$2336,"Not Found")</f>
        <v>YES</v>
      </c>
      <c r="F203" s="14" t="str">
        <f>_xlfn.XLOOKUP(A203,'Medical Examine'!$A$2:$A$2336,'Medical Examine'!$F$2:$F$2336,"Not Found")</f>
        <v>NO</v>
      </c>
      <c r="G203" s="14" t="str">
        <f>_xlfn.XLOOKUP(A203,'Medical Examine'!$A$2:$A$2336,'Medical Examine'!$G$2:$G$2336,"Not Found")</f>
        <v>NO</v>
      </c>
      <c r="H203" s="14">
        <f>_xlfn.XLOOKUP(A203,'Medical Examine'!$A$2:$A$2336,'Medical Examine'!$H$2:$H$2336,"Not Found")</f>
        <v>0</v>
      </c>
      <c r="I203" s="14" t="str">
        <f>_xlfn.XLOOKUP(A203,'Medical Examine'!$A$2:$A$2336,'Medical Examine'!$I$2:$I$2336,"Not Found")</f>
        <v>YES</v>
      </c>
      <c r="J203" s="13" t="str">
        <f>_xlfn.XLOOKUP(A203,'Medical Examine'!$A$2:$A$2336,'Medical Examine'!$C$2:$C$2336,"Not Found")</f>
        <v>Obesity</v>
      </c>
      <c r="K203" s="13" t="str">
        <f t="shared" si="3"/>
        <v>Prediabetic</v>
      </c>
      <c r="L203" s="15">
        <f>_xlfn.XLOOKUP(A203,'Hospitalisation Details'!$A$2:$A$2344,'Hospitalisation Details'!$E$2:$E$2344,"")</f>
        <v>35297</v>
      </c>
      <c r="M203" s="16">
        <f>_xlfn.XLOOKUP(A203,'Hospitalisation Details'!$A$2:$A$2344,'Hospitalisation Details'!$H$2:$H$2344,"")</f>
        <v>36085.22</v>
      </c>
      <c r="N203" s="14" t="str">
        <f>_xlfn.XLOOKUP(A203,'Hospitalisation Details'!$A$2:$A$2344,'Hospitalisation Details'!$I$2:$I$2344,"")</f>
        <v>tier - 1</v>
      </c>
      <c r="O203" s="14" t="str">
        <f>_xlfn.XLOOKUP(A203,'Hospitalisation Details'!$A$2:$A$2344,'Hospitalisation Details'!$J$2:$J$2344,"")</f>
        <v>tier - 1</v>
      </c>
      <c r="P203" s="14" t="str">
        <f>_xlfn.XLOOKUP(A203,'Hospitalisation Details'!$A$2:$A$2344,'Hospitalisation Details'!$K$2:$K$2344,"")</f>
        <v>R1011</v>
      </c>
      <c r="Q203" s="14">
        <f>_xlfn.XLOOKUP(A203,'Hospitalisation Details'!$A$2:$A$2344,'Hospitalisation Details'!$F$2:$F$2344,"")</f>
        <v>26</v>
      </c>
    </row>
    <row r="204" spans="1:17">
      <c r="A204" s="12" t="s">
        <v>5319</v>
      </c>
      <c r="B204" s="13" t="str">
        <f>_xlfn.XLOOKUP(A204,'Customer Names'!$A$2:$A$2336,'Customer Names'!$C$2:$C$2336,"Not Found")</f>
        <v>Hector Sr.</v>
      </c>
      <c r="C204" s="13">
        <f>_xlfn.XLOOKUP(A204,'Medical Examine'!$A$2:$A$2336,'Medical Examine'!$B$2:$B$2336,"Not Found")</f>
        <v>29.78</v>
      </c>
      <c r="D204" s="13">
        <f>_xlfn.XLOOKUP(A204,'Medical Examine'!$A$2:$A$2336,'Medical Examine'!$D$2:$D$2336,"Not Found")</f>
        <v>10.27</v>
      </c>
      <c r="E204" s="14" t="str">
        <f>_xlfn.XLOOKUP(A204,'Medical Examine'!$A$2:$A$2336,'Medical Examine'!$E$2:$E$2336,"Not Found")</f>
        <v>YES</v>
      </c>
      <c r="F204" s="14" t="str">
        <f>_xlfn.XLOOKUP(A204,'Medical Examine'!$A$2:$A$2336,'Medical Examine'!$F$2:$F$2336,"Not Found")</f>
        <v>NO</v>
      </c>
      <c r="G204" s="14" t="str">
        <f>_xlfn.XLOOKUP(A204,'Medical Examine'!$A$2:$A$2336,'Medical Examine'!$G$2:$G$2336,"Not Found")</f>
        <v>YES</v>
      </c>
      <c r="H204" s="14">
        <f>_xlfn.XLOOKUP(A204,'Medical Examine'!$A$2:$A$2336,'Medical Examine'!$H$2:$H$2336,"Not Found")</f>
        <v>1</v>
      </c>
      <c r="I204" s="14" t="str">
        <f>_xlfn.XLOOKUP(A204,'Medical Examine'!$A$2:$A$2336,'Medical Examine'!$I$2:$I$2336,"Not Found")</f>
        <v>YES</v>
      </c>
      <c r="J204" s="13" t="str">
        <f>_xlfn.XLOOKUP(A204,'Medical Examine'!$A$2:$A$2336,'Medical Examine'!$C$2:$C$2336,"Not Found")</f>
        <v>Overweight</v>
      </c>
      <c r="K204" s="13" t="str">
        <f t="shared" si="3"/>
        <v>Diabetic</v>
      </c>
      <c r="L204" s="15">
        <f>_xlfn.XLOOKUP(A204,'Hospitalisation Details'!$A$2:$A$2344,'Hospitalisation Details'!$E$2:$E$2344,"")</f>
        <v>23214</v>
      </c>
      <c r="M204" s="16">
        <f>_xlfn.XLOOKUP(A204,'Hospitalisation Details'!$A$2:$A$2344,'Hospitalisation Details'!$H$2:$H$2344,"")</f>
        <v>36074.339999999997</v>
      </c>
      <c r="N204" s="14" t="str">
        <f>_xlfn.XLOOKUP(A204,'Hospitalisation Details'!$A$2:$A$2344,'Hospitalisation Details'!$I$2:$I$2344,"")</f>
        <v>tier - 2</v>
      </c>
      <c r="O204" s="14" t="str">
        <f>_xlfn.XLOOKUP(A204,'Hospitalisation Details'!$A$2:$A$2344,'Hospitalisation Details'!$J$2:$J$2344,"")</f>
        <v>tier - 1</v>
      </c>
      <c r="P204" s="14" t="str">
        <f>_xlfn.XLOOKUP(A204,'Hospitalisation Details'!$A$2:$A$2344,'Hospitalisation Details'!$K$2:$K$2344,"")</f>
        <v>R1011</v>
      </c>
      <c r="Q204" s="14">
        <f>_xlfn.XLOOKUP(A204,'Hospitalisation Details'!$A$2:$A$2344,'Hospitalisation Details'!$F$2:$F$2344,"")</f>
        <v>59</v>
      </c>
    </row>
    <row r="205" spans="1:17">
      <c r="A205" s="12" t="s">
        <v>5322</v>
      </c>
      <c r="B205" s="13" t="str">
        <f>_xlfn.XLOOKUP(A205,'Customer Names'!$A$2:$A$2336,'Customer Names'!$C$2:$C$2336,"Not Found")</f>
        <v>Rebecca</v>
      </c>
      <c r="C205" s="13">
        <f>_xlfn.XLOOKUP(A205,'Medical Examine'!$A$2:$A$2336,'Medical Examine'!$B$2:$B$2336,"Not Found")</f>
        <v>32.78</v>
      </c>
      <c r="D205" s="13">
        <f>_xlfn.XLOOKUP(A205,'Medical Examine'!$A$2:$A$2336,'Medical Examine'!$D$2:$D$2336,"Not Found")</f>
        <v>5.27</v>
      </c>
      <c r="E205" s="14" t="str">
        <f>_xlfn.XLOOKUP(A205,'Medical Examine'!$A$2:$A$2336,'Medical Examine'!$E$2:$E$2336,"Not Found")</f>
        <v>NO</v>
      </c>
      <c r="F205" s="14" t="str">
        <f>_xlfn.XLOOKUP(A205,'Medical Examine'!$A$2:$A$2336,'Medical Examine'!$F$2:$F$2336,"Not Found")</f>
        <v>NO</v>
      </c>
      <c r="G205" s="14" t="str">
        <f>_xlfn.XLOOKUP(A205,'Medical Examine'!$A$2:$A$2336,'Medical Examine'!$G$2:$G$2336,"Not Found")</f>
        <v>NO</v>
      </c>
      <c r="H205" s="14">
        <f>_xlfn.XLOOKUP(A205,'Medical Examine'!$A$2:$A$2336,'Medical Examine'!$H$2:$H$2336,"Not Found")</f>
        <v>0</v>
      </c>
      <c r="I205" s="14" t="str">
        <f>_xlfn.XLOOKUP(A205,'Medical Examine'!$A$2:$A$2336,'Medical Examine'!$I$2:$I$2336,"Not Found")</f>
        <v>YES</v>
      </c>
      <c r="J205" s="13" t="str">
        <f>_xlfn.XLOOKUP(A205,'Medical Examine'!$A$2:$A$2336,'Medical Examine'!$C$2:$C$2336,"Not Found")</f>
        <v>Obesity</v>
      </c>
      <c r="K205" s="13" t="str">
        <f t="shared" si="3"/>
        <v>Normal</v>
      </c>
      <c r="L205" s="15">
        <f>_xlfn.XLOOKUP(A205,'Hospitalisation Details'!$A$2:$A$2344,'Hospitalisation Details'!$E$2:$E$2344,"")</f>
        <v>36407</v>
      </c>
      <c r="M205" s="16">
        <f>_xlfn.XLOOKUP(A205,'Hospitalisation Details'!$A$2:$A$2344,'Hospitalisation Details'!$H$2:$H$2344,"")</f>
        <v>36021.01</v>
      </c>
      <c r="N205" s="14" t="str">
        <f>_xlfn.XLOOKUP(A205,'Hospitalisation Details'!$A$2:$A$2344,'Hospitalisation Details'!$I$2:$I$2344,"")</f>
        <v>tier - 2</v>
      </c>
      <c r="O205" s="14" t="str">
        <f>_xlfn.XLOOKUP(A205,'Hospitalisation Details'!$A$2:$A$2344,'Hospitalisation Details'!$J$2:$J$2344,"")</f>
        <v>tier - 3</v>
      </c>
      <c r="P205" s="14" t="str">
        <f>_xlfn.XLOOKUP(A205,'Hospitalisation Details'!$A$2:$A$2344,'Hospitalisation Details'!$K$2:$K$2344,"")</f>
        <v>R1013</v>
      </c>
      <c r="Q205" s="14">
        <f>_xlfn.XLOOKUP(A205,'Hospitalisation Details'!$A$2:$A$2344,'Hospitalisation Details'!$F$2:$F$2344,"")</f>
        <v>23</v>
      </c>
    </row>
    <row r="206" spans="1:17">
      <c r="A206" s="12" t="s">
        <v>5324</v>
      </c>
      <c r="B206" s="13" t="str">
        <f>_xlfn.XLOOKUP(A206,'Customer Names'!$A$2:$A$2336,'Customer Names'!$C$2:$C$2336,"Not Found")</f>
        <v>Matt</v>
      </c>
      <c r="C206" s="13">
        <f>_xlfn.XLOOKUP(A206,'Medical Examine'!$A$2:$A$2336,'Medical Examine'!$B$2:$B$2336,"Not Found")</f>
        <v>41.65</v>
      </c>
      <c r="D206" s="13">
        <f>_xlfn.XLOOKUP(A206,'Medical Examine'!$A$2:$A$2336,'Medical Examine'!$D$2:$D$2336,"Not Found")</f>
        <v>10.73</v>
      </c>
      <c r="E206" s="14" t="str">
        <f>_xlfn.XLOOKUP(A206,'Medical Examine'!$A$2:$A$2336,'Medical Examine'!$E$2:$E$2336,"Not Found")</f>
        <v>YES</v>
      </c>
      <c r="F206" s="14" t="str">
        <f>_xlfn.XLOOKUP(A206,'Medical Examine'!$A$2:$A$2336,'Medical Examine'!$F$2:$F$2336,"Not Found")</f>
        <v>NO</v>
      </c>
      <c r="G206" s="14" t="str">
        <f>_xlfn.XLOOKUP(A206,'Medical Examine'!$A$2:$A$2336,'Medical Examine'!$G$2:$G$2336,"Not Found")</f>
        <v>NO</v>
      </c>
      <c r="H206" s="14">
        <f>_xlfn.XLOOKUP(A206,'Medical Examine'!$A$2:$A$2336,'Medical Examine'!$H$2:$H$2336,"Not Found")</f>
        <v>0</v>
      </c>
      <c r="I206" s="14" t="str">
        <f>_xlfn.XLOOKUP(A206,'Medical Examine'!$A$2:$A$2336,'Medical Examine'!$I$2:$I$2336,"Not Found")</f>
        <v>YES</v>
      </c>
      <c r="J206" s="13" t="str">
        <f>_xlfn.XLOOKUP(A206,'Medical Examine'!$A$2:$A$2336,'Medical Examine'!$C$2:$C$2336,"Not Found")</f>
        <v>Obesity</v>
      </c>
      <c r="K206" s="13" t="str">
        <f t="shared" si="3"/>
        <v>Diabetic</v>
      </c>
      <c r="L206" s="15">
        <f>_xlfn.XLOOKUP(A206,'Hospitalisation Details'!$A$2:$A$2344,'Hospitalisation Details'!$E$2:$E$2344,"")</f>
        <v>29912</v>
      </c>
      <c r="M206" s="16">
        <f>_xlfn.XLOOKUP(A206,'Hospitalisation Details'!$A$2:$A$2344,'Hospitalisation Details'!$H$2:$H$2344,"")</f>
        <v>35952.65</v>
      </c>
      <c r="N206" s="14" t="str">
        <f>_xlfn.XLOOKUP(A206,'Hospitalisation Details'!$A$2:$A$2344,'Hospitalisation Details'!$I$2:$I$2344,"")</f>
        <v>tier - 1</v>
      </c>
      <c r="O206" s="14" t="str">
        <f>_xlfn.XLOOKUP(A206,'Hospitalisation Details'!$A$2:$A$2344,'Hospitalisation Details'!$J$2:$J$2344,"")</f>
        <v>tier - 3</v>
      </c>
      <c r="P206" s="14" t="str">
        <f>_xlfn.XLOOKUP(A206,'Hospitalisation Details'!$A$2:$A$2344,'Hospitalisation Details'!$K$2:$K$2344,"")</f>
        <v>R1011</v>
      </c>
      <c r="Q206" s="14">
        <f>_xlfn.XLOOKUP(A206,'Hospitalisation Details'!$A$2:$A$2344,'Hospitalisation Details'!$F$2:$F$2344,"")</f>
        <v>41</v>
      </c>
    </row>
    <row r="207" spans="1:17">
      <c r="A207" s="12" t="s">
        <v>5327</v>
      </c>
      <c r="B207" s="13" t="str">
        <f>_xlfn.XLOOKUP(A207,'Customer Names'!$A$2:$A$2336,'Customer Names'!$C$2:$C$2336,"Not Found")</f>
        <v>Elizabeth H</v>
      </c>
      <c r="C207" s="13">
        <f>_xlfn.XLOOKUP(A207,'Medical Examine'!$A$2:$A$2336,'Medical Examine'!$B$2:$B$2336,"Not Found")</f>
        <v>50.79</v>
      </c>
      <c r="D207" s="13">
        <f>_xlfn.XLOOKUP(A207,'Medical Examine'!$A$2:$A$2336,'Medical Examine'!$D$2:$D$2336,"Not Found")</f>
        <v>4.45</v>
      </c>
      <c r="E207" s="14" t="str">
        <f>_xlfn.XLOOKUP(A207,'Medical Examine'!$A$2:$A$2336,'Medical Examine'!$E$2:$E$2336,"Not Found")</f>
        <v>NO</v>
      </c>
      <c r="F207" s="14" t="str">
        <f>_xlfn.XLOOKUP(A207,'Medical Examine'!$A$2:$A$2336,'Medical Examine'!$F$2:$F$2336,"Not Found")</f>
        <v>NO</v>
      </c>
      <c r="G207" s="14" t="str">
        <f>_xlfn.XLOOKUP(A207,'Medical Examine'!$A$2:$A$2336,'Medical Examine'!$G$2:$G$2336,"Not Found")</f>
        <v>NO</v>
      </c>
      <c r="H207" s="14">
        <f>_xlfn.XLOOKUP(A207,'Medical Examine'!$A$2:$A$2336,'Medical Examine'!$H$2:$H$2336,"Not Found")</f>
        <v>1</v>
      </c>
      <c r="I207" s="14" t="str">
        <f>_xlfn.XLOOKUP(A207,'Medical Examine'!$A$2:$A$2336,'Medical Examine'!$I$2:$I$2336,"Not Found")</f>
        <v>YES</v>
      </c>
      <c r="J207" s="13" t="str">
        <f>_xlfn.XLOOKUP(A207,'Medical Examine'!$A$2:$A$2336,'Medical Examine'!$C$2:$C$2336,"Not Found")</f>
        <v>Obesity</v>
      </c>
      <c r="K207" s="13" t="str">
        <f t="shared" si="3"/>
        <v>Normal</v>
      </c>
      <c r="L207" s="15">
        <f>_xlfn.XLOOKUP(A207,'Hospitalisation Details'!$A$2:$A$2344,'Hospitalisation Details'!$E$2:$E$2344,"")</f>
        <v>33773</v>
      </c>
      <c r="M207" s="16">
        <f>_xlfn.XLOOKUP(A207,'Hospitalisation Details'!$A$2:$A$2344,'Hospitalisation Details'!$H$2:$H$2344,"")</f>
        <v>35883.269999999997</v>
      </c>
      <c r="N207" s="14" t="str">
        <f>_xlfn.XLOOKUP(A207,'Hospitalisation Details'!$A$2:$A$2344,'Hospitalisation Details'!$I$2:$I$2344,"")</f>
        <v>tier - 2</v>
      </c>
      <c r="O207" s="14" t="str">
        <f>_xlfn.XLOOKUP(A207,'Hospitalisation Details'!$A$2:$A$2344,'Hospitalisation Details'!$J$2:$J$2344,"")</f>
        <v>tier - 1</v>
      </c>
      <c r="P207" s="14" t="str">
        <f>_xlfn.XLOOKUP(A207,'Hospitalisation Details'!$A$2:$A$2344,'Hospitalisation Details'!$K$2:$K$2344,"")</f>
        <v>R1011</v>
      </c>
      <c r="Q207" s="14">
        <f>_xlfn.XLOOKUP(A207,'Hospitalisation Details'!$A$2:$A$2344,'Hospitalisation Details'!$F$2:$F$2344,"")</f>
        <v>30</v>
      </c>
    </row>
    <row r="208" spans="1:17">
      <c r="A208" s="12" t="s">
        <v>5330</v>
      </c>
      <c r="B208" s="13" t="str">
        <f>_xlfn.XLOOKUP(A208,'Customer Names'!$A$2:$A$2336,'Customer Names'!$C$2:$C$2336,"Not Found")</f>
        <v>Grace</v>
      </c>
      <c r="C208" s="13">
        <f>_xlfn.XLOOKUP(A208,'Medical Examine'!$A$2:$A$2336,'Medical Examine'!$B$2:$B$2336,"Not Found")</f>
        <v>35.43</v>
      </c>
      <c r="D208" s="13">
        <f>_xlfn.XLOOKUP(A208,'Medical Examine'!$A$2:$A$2336,'Medical Examine'!$D$2:$D$2336,"Not Found")</f>
        <v>5.25</v>
      </c>
      <c r="E208" s="14" t="str">
        <f>_xlfn.XLOOKUP(A208,'Medical Examine'!$A$2:$A$2336,'Medical Examine'!$E$2:$E$2336,"Not Found")</f>
        <v>YES</v>
      </c>
      <c r="F208" s="14" t="str">
        <f>_xlfn.XLOOKUP(A208,'Medical Examine'!$A$2:$A$2336,'Medical Examine'!$F$2:$F$2336,"Not Found")</f>
        <v>NO</v>
      </c>
      <c r="G208" s="14" t="str">
        <f>_xlfn.XLOOKUP(A208,'Medical Examine'!$A$2:$A$2336,'Medical Examine'!$G$2:$G$2336,"Not Found")</f>
        <v>NO</v>
      </c>
      <c r="H208" s="14">
        <f>_xlfn.XLOOKUP(A208,'Medical Examine'!$A$2:$A$2336,'Medical Examine'!$H$2:$H$2336,"Not Found")</f>
        <v>0</v>
      </c>
      <c r="I208" s="14" t="str">
        <f>_xlfn.XLOOKUP(A208,'Medical Examine'!$A$2:$A$2336,'Medical Examine'!$I$2:$I$2336,"Not Found")</f>
        <v>YES</v>
      </c>
      <c r="J208" s="13" t="str">
        <f>_xlfn.XLOOKUP(A208,'Medical Examine'!$A$2:$A$2336,'Medical Examine'!$C$2:$C$2336,"Not Found")</f>
        <v>Obesity</v>
      </c>
      <c r="K208" s="13" t="str">
        <f t="shared" si="3"/>
        <v>Normal</v>
      </c>
      <c r="L208" s="15">
        <f>_xlfn.XLOOKUP(A208,'Hospitalisation Details'!$A$2:$A$2344,'Hospitalisation Details'!$E$2:$E$2344,"")</f>
        <v>28037</v>
      </c>
      <c r="M208" s="16">
        <f>_xlfn.XLOOKUP(A208,'Hospitalisation Details'!$A$2:$A$2344,'Hospitalisation Details'!$H$2:$H$2344,"")</f>
        <v>35733.96</v>
      </c>
      <c r="N208" s="14" t="str">
        <f>_xlfn.XLOOKUP(A208,'Hospitalisation Details'!$A$2:$A$2344,'Hospitalisation Details'!$I$2:$I$2344,"")</f>
        <v>tier - 2</v>
      </c>
      <c r="O208" s="14" t="str">
        <f>_xlfn.XLOOKUP(A208,'Hospitalisation Details'!$A$2:$A$2344,'Hospitalisation Details'!$J$2:$J$2344,"")</f>
        <v>tier - 2</v>
      </c>
      <c r="P208" s="14" t="str">
        <f>_xlfn.XLOOKUP(A208,'Hospitalisation Details'!$A$2:$A$2344,'Hospitalisation Details'!$K$2:$K$2344,"")</f>
        <v>R1011</v>
      </c>
      <c r="Q208" s="14">
        <f>_xlfn.XLOOKUP(A208,'Hospitalisation Details'!$A$2:$A$2344,'Hospitalisation Details'!$F$2:$F$2344,"")</f>
        <v>46</v>
      </c>
    </row>
    <row r="209" spans="1:17">
      <c r="A209" s="12" t="s">
        <v>5333</v>
      </c>
      <c r="B209" s="13" t="str">
        <f>_xlfn.XLOOKUP(A209,'Customer Names'!$A$2:$A$2336,'Customer Names'!$C$2:$C$2336,"Not Found")</f>
        <v>Jaime</v>
      </c>
      <c r="C209" s="13">
        <f>_xlfn.XLOOKUP(A209,'Medical Examine'!$A$2:$A$2336,'Medical Examine'!$B$2:$B$2336,"Not Found")</f>
        <v>35.25</v>
      </c>
      <c r="D209" s="13">
        <f>_xlfn.XLOOKUP(A209,'Medical Examine'!$A$2:$A$2336,'Medical Examine'!$D$2:$D$2336,"Not Found")</f>
        <v>9.51</v>
      </c>
      <c r="E209" s="14" t="str">
        <f>_xlfn.XLOOKUP(A209,'Medical Examine'!$A$2:$A$2336,'Medical Examine'!$E$2:$E$2336,"Not Found")</f>
        <v>NO</v>
      </c>
      <c r="F209" s="14" t="str">
        <f>_xlfn.XLOOKUP(A209,'Medical Examine'!$A$2:$A$2336,'Medical Examine'!$F$2:$F$2336,"Not Found")</f>
        <v>NO</v>
      </c>
      <c r="G209" s="14" t="str">
        <f>_xlfn.XLOOKUP(A209,'Medical Examine'!$A$2:$A$2336,'Medical Examine'!$G$2:$G$2336,"Not Found")</f>
        <v>NO</v>
      </c>
      <c r="H209" s="14">
        <f>_xlfn.XLOOKUP(A209,'Medical Examine'!$A$2:$A$2336,'Medical Examine'!$H$2:$H$2336,"Not Found")</f>
        <v>0</v>
      </c>
      <c r="I209" s="14" t="str">
        <f>_xlfn.XLOOKUP(A209,'Medical Examine'!$A$2:$A$2336,'Medical Examine'!$I$2:$I$2336,"Not Found")</f>
        <v>YES</v>
      </c>
      <c r="J209" s="13" t="str">
        <f>_xlfn.XLOOKUP(A209,'Medical Examine'!$A$2:$A$2336,'Medical Examine'!$C$2:$C$2336,"Not Found")</f>
        <v>Obesity</v>
      </c>
      <c r="K209" s="13" t="str">
        <f t="shared" si="3"/>
        <v>Diabetic</v>
      </c>
      <c r="L209" s="15">
        <f>_xlfn.XLOOKUP(A209,'Hospitalisation Details'!$A$2:$A$2344,'Hospitalisation Details'!$E$2:$E$2344,"")</f>
        <v>27225</v>
      </c>
      <c r="M209" s="16">
        <f>_xlfn.XLOOKUP(A209,'Hospitalisation Details'!$A$2:$A$2344,'Hospitalisation Details'!$H$2:$H$2344,"")</f>
        <v>35711.39</v>
      </c>
      <c r="N209" s="14" t="str">
        <f>_xlfn.XLOOKUP(A209,'Hospitalisation Details'!$A$2:$A$2344,'Hospitalisation Details'!$I$2:$I$2344,"")</f>
        <v>tier - 2</v>
      </c>
      <c r="O209" s="14" t="str">
        <f>_xlfn.XLOOKUP(A209,'Hospitalisation Details'!$A$2:$A$2344,'Hospitalisation Details'!$J$2:$J$2344,"")</f>
        <v>tier - 3</v>
      </c>
      <c r="P209" s="14" t="str">
        <f>_xlfn.XLOOKUP(A209,'Hospitalisation Details'!$A$2:$A$2344,'Hospitalisation Details'!$K$2:$K$2344,"")</f>
        <v>R1012</v>
      </c>
      <c r="Q209" s="14">
        <f>_xlfn.XLOOKUP(A209,'Hospitalisation Details'!$A$2:$A$2344,'Hospitalisation Details'!$F$2:$F$2344,"")</f>
        <v>48</v>
      </c>
    </row>
    <row r="210" spans="1:17">
      <c r="A210" s="12" t="s">
        <v>5336</v>
      </c>
      <c r="B210" s="13" t="str">
        <f>_xlfn.XLOOKUP(A210,'Customer Names'!$A$2:$A$2336,'Customer Names'!$C$2:$C$2336,"Not Found")</f>
        <v>Calesse</v>
      </c>
      <c r="C210" s="13">
        <f>_xlfn.XLOOKUP(A210,'Medical Examine'!$A$2:$A$2336,'Medical Examine'!$B$2:$B$2336,"Not Found")</f>
        <v>36.85</v>
      </c>
      <c r="D210" s="13">
        <f>_xlfn.XLOOKUP(A210,'Medical Examine'!$A$2:$A$2336,'Medical Examine'!$D$2:$D$2336,"Not Found")</f>
        <v>11.12</v>
      </c>
      <c r="E210" s="14" t="str">
        <f>_xlfn.XLOOKUP(A210,'Medical Examine'!$A$2:$A$2336,'Medical Examine'!$E$2:$E$2336,"Not Found")</f>
        <v>NO</v>
      </c>
      <c r="F210" s="14" t="str">
        <f>_xlfn.XLOOKUP(A210,'Medical Examine'!$A$2:$A$2336,'Medical Examine'!$F$2:$F$2336,"Not Found")</f>
        <v>NO</v>
      </c>
      <c r="G210" s="14" t="str">
        <f>_xlfn.XLOOKUP(A210,'Medical Examine'!$A$2:$A$2336,'Medical Examine'!$G$2:$G$2336,"Not Found")</f>
        <v>NO</v>
      </c>
      <c r="H210" s="14">
        <f>_xlfn.XLOOKUP(A210,'Medical Examine'!$A$2:$A$2336,'Medical Examine'!$H$2:$H$2336,"Not Found")</f>
        <v>0</v>
      </c>
      <c r="I210" s="14" t="str">
        <f>_xlfn.XLOOKUP(A210,'Medical Examine'!$A$2:$A$2336,'Medical Examine'!$I$2:$I$2336,"Not Found")</f>
        <v>YES</v>
      </c>
      <c r="J210" s="13" t="str">
        <f>_xlfn.XLOOKUP(A210,'Medical Examine'!$A$2:$A$2336,'Medical Examine'!$C$2:$C$2336,"Not Found")</f>
        <v>Obesity</v>
      </c>
      <c r="K210" s="13" t="str">
        <f t="shared" si="3"/>
        <v>Diabetic</v>
      </c>
      <c r="L210" s="15">
        <f>_xlfn.XLOOKUP(A210,'Hospitalisation Details'!$A$2:$A$2344,'Hospitalisation Details'!$E$2:$E$2344,"")</f>
        <v>28843</v>
      </c>
      <c r="M210" s="16">
        <f>_xlfn.XLOOKUP(A210,'Hospitalisation Details'!$A$2:$A$2344,'Hospitalisation Details'!$H$2:$H$2344,"")</f>
        <v>35701.9</v>
      </c>
      <c r="N210" s="14" t="str">
        <f>_xlfn.XLOOKUP(A210,'Hospitalisation Details'!$A$2:$A$2344,'Hospitalisation Details'!$I$2:$I$2344,"")</f>
        <v>tier - 2</v>
      </c>
      <c r="O210" s="14" t="str">
        <f>_xlfn.XLOOKUP(A210,'Hospitalisation Details'!$A$2:$A$2344,'Hospitalisation Details'!$J$2:$J$2344,"")</f>
        <v>tier - 1</v>
      </c>
      <c r="P210" s="14" t="str">
        <f>_xlfn.XLOOKUP(A210,'Hospitalisation Details'!$A$2:$A$2344,'Hospitalisation Details'!$K$2:$K$2344,"")</f>
        <v>R1011</v>
      </c>
      <c r="Q210" s="14">
        <f>_xlfn.XLOOKUP(A210,'Hospitalisation Details'!$A$2:$A$2344,'Hospitalisation Details'!$F$2:$F$2344,"")</f>
        <v>44</v>
      </c>
    </row>
    <row r="211" spans="1:17">
      <c r="A211" s="12" t="s">
        <v>5339</v>
      </c>
      <c r="B211" s="13" t="str">
        <f>_xlfn.XLOOKUP(A211,'Customer Names'!$A$2:$A$2336,'Customer Names'!$C$2:$C$2336,"Not Found")</f>
        <v>Kate L</v>
      </c>
      <c r="C211" s="13">
        <f>_xlfn.XLOOKUP(A211,'Medical Examine'!$A$2:$A$2336,'Medical Examine'!$B$2:$B$2336,"Not Found")</f>
        <v>31.02</v>
      </c>
      <c r="D211" s="13">
        <f>_xlfn.XLOOKUP(A211,'Medical Examine'!$A$2:$A$2336,'Medical Examine'!$D$2:$D$2336,"Not Found")</f>
        <v>4.5599999999999996</v>
      </c>
      <c r="E211" s="14" t="str">
        <f>_xlfn.XLOOKUP(A211,'Medical Examine'!$A$2:$A$2336,'Medical Examine'!$E$2:$E$2336,"Not Found")</f>
        <v>NO</v>
      </c>
      <c r="F211" s="14" t="str">
        <f>_xlfn.XLOOKUP(A211,'Medical Examine'!$A$2:$A$2336,'Medical Examine'!$F$2:$F$2336,"Not Found")</f>
        <v>YES</v>
      </c>
      <c r="G211" s="14" t="str">
        <f>_xlfn.XLOOKUP(A211,'Medical Examine'!$A$2:$A$2336,'Medical Examine'!$G$2:$G$2336,"Not Found")</f>
        <v>NO</v>
      </c>
      <c r="H211" s="14">
        <f>_xlfn.XLOOKUP(A211,'Medical Examine'!$A$2:$A$2336,'Medical Examine'!$H$2:$H$2336,"Not Found")</f>
        <v>1</v>
      </c>
      <c r="I211" s="14" t="str">
        <f>_xlfn.XLOOKUP(A211,'Medical Examine'!$A$2:$A$2336,'Medical Examine'!$I$2:$I$2336,"Not Found")</f>
        <v>YES</v>
      </c>
      <c r="J211" s="13" t="str">
        <f>_xlfn.XLOOKUP(A211,'Medical Examine'!$A$2:$A$2336,'Medical Examine'!$C$2:$C$2336,"Not Found")</f>
        <v>Obesity</v>
      </c>
      <c r="K211" s="13" t="str">
        <f t="shared" si="3"/>
        <v>Normal</v>
      </c>
      <c r="L211" s="15">
        <f>_xlfn.XLOOKUP(A211,'Hospitalisation Details'!$A$2:$A$2344,'Hospitalisation Details'!$E$2:$E$2344,"")</f>
        <v>36877</v>
      </c>
      <c r="M211" s="16">
        <f>_xlfn.XLOOKUP(A211,'Hospitalisation Details'!$A$2:$A$2344,'Hospitalisation Details'!$H$2:$H$2344,"")</f>
        <v>35595.589999999997</v>
      </c>
      <c r="N211" s="14" t="str">
        <f>_xlfn.XLOOKUP(A211,'Hospitalisation Details'!$A$2:$A$2344,'Hospitalisation Details'!$I$2:$I$2344,"")</f>
        <v>tier - 2</v>
      </c>
      <c r="O211" s="14" t="str">
        <f>_xlfn.XLOOKUP(A211,'Hospitalisation Details'!$A$2:$A$2344,'Hospitalisation Details'!$J$2:$J$2344,"")</f>
        <v>tier - 3</v>
      </c>
      <c r="P211" s="14" t="str">
        <f>_xlfn.XLOOKUP(A211,'Hospitalisation Details'!$A$2:$A$2344,'Hospitalisation Details'!$K$2:$K$2344,"")</f>
        <v>R1013</v>
      </c>
      <c r="Q211" s="14">
        <f>_xlfn.XLOOKUP(A211,'Hospitalisation Details'!$A$2:$A$2344,'Hospitalisation Details'!$F$2:$F$2344,"")</f>
        <v>22</v>
      </c>
    </row>
    <row r="212" spans="1:17">
      <c r="A212" s="12" t="s">
        <v>5342</v>
      </c>
      <c r="B212" s="13" t="str">
        <f>_xlfn.XLOOKUP(A212,'Customer Names'!$A$2:$A$2336,'Customer Names'!$C$2:$C$2336,"Not Found")</f>
        <v>Sergey</v>
      </c>
      <c r="C212" s="13">
        <f>_xlfn.XLOOKUP(A212,'Medical Examine'!$A$2:$A$2336,'Medical Examine'!$B$2:$B$2336,"Not Found")</f>
        <v>35.6</v>
      </c>
      <c r="D212" s="13">
        <f>_xlfn.XLOOKUP(A212,'Medical Examine'!$A$2:$A$2336,'Medical Examine'!$D$2:$D$2336,"Not Found")</f>
        <v>4.0199999999999996</v>
      </c>
      <c r="E212" s="14" t="str">
        <f>_xlfn.XLOOKUP(A212,'Medical Examine'!$A$2:$A$2336,'Medical Examine'!$E$2:$E$2336,"Not Found")</f>
        <v>YES</v>
      </c>
      <c r="F212" s="14" t="str">
        <f>_xlfn.XLOOKUP(A212,'Medical Examine'!$A$2:$A$2336,'Medical Examine'!$F$2:$F$2336,"Not Found")</f>
        <v>YES</v>
      </c>
      <c r="G212" s="14" t="str">
        <f>_xlfn.XLOOKUP(A212,'Medical Examine'!$A$2:$A$2336,'Medical Examine'!$G$2:$G$2336,"Not Found")</f>
        <v>NO</v>
      </c>
      <c r="H212" s="14">
        <f>_xlfn.XLOOKUP(A212,'Medical Examine'!$A$2:$A$2336,'Medical Examine'!$H$2:$H$2336,"Not Found")</f>
        <v>2</v>
      </c>
      <c r="I212" s="14" t="str">
        <f>_xlfn.XLOOKUP(A212,'Medical Examine'!$A$2:$A$2336,'Medical Examine'!$I$2:$I$2336,"Not Found")</f>
        <v>YES</v>
      </c>
      <c r="J212" s="13" t="str">
        <f>_xlfn.XLOOKUP(A212,'Medical Examine'!$A$2:$A$2336,'Medical Examine'!$C$2:$C$2336,"Not Found")</f>
        <v>Obesity</v>
      </c>
      <c r="K212" s="13" t="str">
        <f t="shared" si="3"/>
        <v>Normal</v>
      </c>
      <c r="L212" s="15">
        <f>_xlfn.XLOOKUP(A212,'Hospitalisation Details'!$A$2:$A$2344,'Hospitalisation Details'!$E$2:$E$2344,"")</f>
        <v>36849</v>
      </c>
      <c r="M212" s="16">
        <f>_xlfn.XLOOKUP(A212,'Hospitalisation Details'!$A$2:$A$2344,'Hospitalisation Details'!$H$2:$H$2344,"")</f>
        <v>35585.58</v>
      </c>
      <c r="N212" s="14" t="str">
        <f>_xlfn.XLOOKUP(A212,'Hospitalisation Details'!$A$2:$A$2344,'Hospitalisation Details'!$I$2:$I$2344,"")</f>
        <v>tier - 2</v>
      </c>
      <c r="O212" s="14" t="str">
        <f>_xlfn.XLOOKUP(A212,'Hospitalisation Details'!$A$2:$A$2344,'Hospitalisation Details'!$J$2:$J$2344,"")</f>
        <v>tier - 3</v>
      </c>
      <c r="P212" s="14" t="str">
        <f>_xlfn.XLOOKUP(A212,'Hospitalisation Details'!$A$2:$A$2344,'Hospitalisation Details'!$K$2:$K$2344,"")</f>
        <v>R1011</v>
      </c>
      <c r="Q212" s="14">
        <f>_xlfn.XLOOKUP(A212,'Hospitalisation Details'!$A$2:$A$2344,'Hospitalisation Details'!$F$2:$F$2344,"")</f>
        <v>22</v>
      </c>
    </row>
    <row r="213" spans="1:17">
      <c r="A213" s="12" t="s">
        <v>5345</v>
      </c>
      <c r="B213" s="13" t="str">
        <f>_xlfn.XLOOKUP(A213,'Customer Names'!$A$2:$A$2336,'Customer Names'!$C$2:$C$2336,"Not Found")</f>
        <v>Timothy V</v>
      </c>
      <c r="C213" s="13">
        <f>_xlfn.XLOOKUP(A213,'Medical Examine'!$A$2:$A$2336,'Medical Examine'!$B$2:$B$2336,"Not Found")</f>
        <v>34.39</v>
      </c>
      <c r="D213" s="13">
        <f>_xlfn.XLOOKUP(A213,'Medical Examine'!$A$2:$A$2336,'Medical Examine'!$D$2:$D$2336,"Not Found")</f>
        <v>8.7200000000000006</v>
      </c>
      <c r="E213" s="14" t="str">
        <f>_xlfn.XLOOKUP(A213,'Medical Examine'!$A$2:$A$2336,'Medical Examine'!$E$2:$E$2336,"Not Found")</f>
        <v>NO</v>
      </c>
      <c r="F213" s="14" t="str">
        <f>_xlfn.XLOOKUP(A213,'Medical Examine'!$A$2:$A$2336,'Medical Examine'!$F$2:$F$2336,"Not Found")</f>
        <v>NO</v>
      </c>
      <c r="G213" s="14" t="str">
        <f>_xlfn.XLOOKUP(A213,'Medical Examine'!$A$2:$A$2336,'Medical Examine'!$G$2:$G$2336,"Not Found")</f>
        <v>NO</v>
      </c>
      <c r="H213" s="14">
        <f>_xlfn.XLOOKUP(A213,'Medical Examine'!$A$2:$A$2336,'Medical Examine'!$H$2:$H$2336,"Not Found")</f>
        <v>0</v>
      </c>
      <c r="I213" s="14" t="str">
        <f>_xlfn.XLOOKUP(A213,'Medical Examine'!$A$2:$A$2336,'Medical Examine'!$I$2:$I$2336,"Not Found")</f>
        <v>YES</v>
      </c>
      <c r="J213" s="13" t="str">
        <f>_xlfn.XLOOKUP(A213,'Medical Examine'!$A$2:$A$2336,'Medical Examine'!$C$2:$C$2336,"Not Found")</f>
        <v>Obesity</v>
      </c>
      <c r="K213" s="13" t="str">
        <f t="shared" si="3"/>
        <v>Diabetic</v>
      </c>
      <c r="L213" s="15">
        <f>_xlfn.XLOOKUP(A213,'Hospitalisation Details'!$A$2:$A$2344,'Hospitalisation Details'!$E$2:$E$2344,"")</f>
        <v>26155</v>
      </c>
      <c r="M213" s="16">
        <f>_xlfn.XLOOKUP(A213,'Hospitalisation Details'!$A$2:$A$2344,'Hospitalisation Details'!$H$2:$H$2344,"")</f>
        <v>35583.17</v>
      </c>
      <c r="N213" s="14" t="str">
        <f>_xlfn.XLOOKUP(A213,'Hospitalisation Details'!$A$2:$A$2344,'Hospitalisation Details'!$I$2:$I$2344,"")</f>
        <v>tier - 1</v>
      </c>
      <c r="O213" s="14" t="str">
        <f>_xlfn.XLOOKUP(A213,'Hospitalisation Details'!$A$2:$A$2344,'Hospitalisation Details'!$J$2:$J$2344,"")</f>
        <v>tier - 3</v>
      </c>
      <c r="P213" s="14" t="str">
        <f>_xlfn.XLOOKUP(A213,'Hospitalisation Details'!$A$2:$A$2344,'Hospitalisation Details'!$K$2:$K$2344,"")</f>
        <v>R1011</v>
      </c>
      <c r="Q213" s="14">
        <f>_xlfn.XLOOKUP(A213,'Hospitalisation Details'!$A$2:$A$2344,'Hospitalisation Details'!$F$2:$F$2344,"")</f>
        <v>51</v>
      </c>
    </row>
    <row r="214" spans="1:17">
      <c r="A214" s="12" t="s">
        <v>5348</v>
      </c>
      <c r="B214" s="13" t="str">
        <f>_xlfn.XLOOKUP(A214,'Customer Names'!$A$2:$A$2336,'Customer Names'!$C$2:$C$2336,"Not Found")</f>
        <v>Andrew S</v>
      </c>
      <c r="C214" s="13">
        <f>_xlfn.XLOOKUP(A214,'Medical Examine'!$A$2:$A$2336,'Medical Examine'!$B$2:$B$2336,"Not Found")</f>
        <v>29.06</v>
      </c>
      <c r="D214" s="13">
        <f>_xlfn.XLOOKUP(A214,'Medical Examine'!$A$2:$A$2336,'Medical Examine'!$D$2:$D$2336,"Not Found")</f>
        <v>6.25</v>
      </c>
      <c r="E214" s="14" t="str">
        <f>_xlfn.XLOOKUP(A214,'Medical Examine'!$A$2:$A$2336,'Medical Examine'!$E$2:$E$2336,"Not Found")</f>
        <v>YES</v>
      </c>
      <c r="F214" s="14" t="str">
        <f>_xlfn.XLOOKUP(A214,'Medical Examine'!$A$2:$A$2336,'Medical Examine'!$F$2:$F$2336,"Not Found")</f>
        <v>NO</v>
      </c>
      <c r="G214" s="14" t="str">
        <f>_xlfn.XLOOKUP(A214,'Medical Examine'!$A$2:$A$2336,'Medical Examine'!$G$2:$G$2336,"Not Found")</f>
        <v>NO</v>
      </c>
      <c r="H214" s="14">
        <f>_xlfn.XLOOKUP(A214,'Medical Examine'!$A$2:$A$2336,'Medical Examine'!$H$2:$H$2336,"Not Found")</f>
        <v>1</v>
      </c>
      <c r="I214" s="14" t="str">
        <f>_xlfn.XLOOKUP(A214,'Medical Examine'!$A$2:$A$2336,'Medical Examine'!$I$2:$I$2336,"Not Found")</f>
        <v>YES</v>
      </c>
      <c r="J214" s="13" t="str">
        <f>_xlfn.XLOOKUP(A214,'Medical Examine'!$A$2:$A$2336,'Medical Examine'!$C$2:$C$2336,"Not Found")</f>
        <v>Overweight</v>
      </c>
      <c r="K214" s="13" t="str">
        <f t="shared" si="3"/>
        <v>Prediabetic</v>
      </c>
      <c r="L214" s="15">
        <f>_xlfn.XLOOKUP(A214,'Hospitalisation Details'!$A$2:$A$2344,'Hospitalisation Details'!$E$2:$E$2344,"")</f>
        <v>23618</v>
      </c>
      <c r="M214" s="16">
        <f>_xlfn.XLOOKUP(A214,'Hospitalisation Details'!$A$2:$A$2344,'Hospitalisation Details'!$H$2:$H$2344,"")</f>
        <v>35573.26</v>
      </c>
      <c r="N214" s="14" t="str">
        <f>_xlfn.XLOOKUP(A214,'Hospitalisation Details'!$A$2:$A$2344,'Hospitalisation Details'!$I$2:$I$2344,"")</f>
        <v>tier - 2</v>
      </c>
      <c r="O214" s="14" t="str">
        <f>_xlfn.XLOOKUP(A214,'Hospitalisation Details'!$A$2:$A$2344,'Hospitalisation Details'!$J$2:$J$2344,"")</f>
        <v>tier - 1</v>
      </c>
      <c r="P214" s="14" t="str">
        <f>_xlfn.XLOOKUP(A214,'Hospitalisation Details'!$A$2:$A$2344,'Hospitalisation Details'!$K$2:$K$2344,"")</f>
        <v>R1011</v>
      </c>
      <c r="Q214" s="14">
        <f>_xlfn.XLOOKUP(A214,'Hospitalisation Details'!$A$2:$A$2344,'Hospitalisation Details'!$F$2:$F$2344,"")</f>
        <v>58</v>
      </c>
    </row>
    <row r="215" spans="1:17">
      <c r="A215" s="12" t="s">
        <v>5351</v>
      </c>
      <c r="B215" s="13" t="str">
        <f>_xlfn.XLOOKUP(A215,'Customer Names'!$A$2:$A$2336,'Customer Names'!$C$2:$C$2336,"Not Found")</f>
        <v>Matthew D</v>
      </c>
      <c r="C215" s="13">
        <f>_xlfn.XLOOKUP(A215,'Medical Examine'!$A$2:$A$2336,'Medical Examine'!$B$2:$B$2336,"Not Found")</f>
        <v>35.799999999999997</v>
      </c>
      <c r="D215" s="13">
        <f>_xlfn.XLOOKUP(A215,'Medical Examine'!$A$2:$A$2336,'Medical Examine'!$D$2:$D$2336,"Not Found")</f>
        <v>7.32</v>
      </c>
      <c r="E215" s="14" t="str">
        <f>_xlfn.XLOOKUP(A215,'Medical Examine'!$A$2:$A$2336,'Medical Examine'!$E$2:$E$2336,"Not Found")</f>
        <v>NO</v>
      </c>
      <c r="F215" s="14" t="str">
        <f>_xlfn.XLOOKUP(A215,'Medical Examine'!$A$2:$A$2336,'Medical Examine'!$F$2:$F$2336,"Not Found")</f>
        <v>NO</v>
      </c>
      <c r="G215" s="14" t="str">
        <f>_xlfn.XLOOKUP(A215,'Medical Examine'!$A$2:$A$2336,'Medical Examine'!$G$2:$G$2336,"Not Found")</f>
        <v>NO</v>
      </c>
      <c r="H215" s="14">
        <f>_xlfn.XLOOKUP(A215,'Medical Examine'!$A$2:$A$2336,'Medical Examine'!$H$2:$H$2336,"Not Found")</f>
        <v>2</v>
      </c>
      <c r="I215" s="14" t="str">
        <f>_xlfn.XLOOKUP(A215,'Medical Examine'!$A$2:$A$2336,'Medical Examine'!$I$2:$I$2336,"Not Found")</f>
        <v>YES</v>
      </c>
      <c r="J215" s="13" t="str">
        <f>_xlfn.XLOOKUP(A215,'Medical Examine'!$A$2:$A$2336,'Medical Examine'!$C$2:$C$2336,"Not Found")</f>
        <v>Obesity</v>
      </c>
      <c r="K215" s="13" t="str">
        <f t="shared" si="3"/>
        <v>Diabetic</v>
      </c>
      <c r="L215" s="15">
        <f>_xlfn.XLOOKUP(A215,'Hospitalisation Details'!$A$2:$A$2344,'Hospitalisation Details'!$E$2:$E$2344,"")</f>
        <v>26964</v>
      </c>
      <c r="M215" s="16">
        <f>_xlfn.XLOOKUP(A215,'Hospitalisation Details'!$A$2:$A$2344,'Hospitalisation Details'!$H$2:$H$2344,"")</f>
        <v>35547.72</v>
      </c>
      <c r="N215" s="14" t="str">
        <f>_xlfn.XLOOKUP(A215,'Hospitalisation Details'!$A$2:$A$2344,'Hospitalisation Details'!$I$2:$I$2344,"")</f>
        <v>tier - 1</v>
      </c>
      <c r="O215" s="14" t="str">
        <f>_xlfn.XLOOKUP(A215,'Hospitalisation Details'!$A$2:$A$2344,'Hospitalisation Details'!$J$2:$J$2344,"")</f>
        <v>tier - 1</v>
      </c>
      <c r="P215" s="14" t="str">
        <f>_xlfn.XLOOKUP(A215,'Hospitalisation Details'!$A$2:$A$2344,'Hospitalisation Details'!$K$2:$K$2344,"")</f>
        <v>R1011</v>
      </c>
      <c r="Q215" s="14">
        <f>_xlfn.XLOOKUP(A215,'Hospitalisation Details'!$A$2:$A$2344,'Hospitalisation Details'!$F$2:$F$2344,"")</f>
        <v>49</v>
      </c>
    </row>
    <row r="216" spans="1:17">
      <c r="A216" s="12" t="s">
        <v>5353</v>
      </c>
      <c r="B216" s="13" t="str">
        <f>_xlfn.XLOOKUP(A216,'Customer Names'!$A$2:$A$2336,'Customer Names'!$C$2:$C$2336,"Not Found")</f>
        <v>Jessica</v>
      </c>
      <c r="C216" s="13">
        <f>_xlfn.XLOOKUP(A216,'Medical Examine'!$A$2:$A$2336,'Medical Examine'!$B$2:$B$2336,"Not Found")</f>
        <v>49.8</v>
      </c>
      <c r="D216" s="13">
        <f>_xlfn.XLOOKUP(A216,'Medical Examine'!$A$2:$A$2336,'Medical Examine'!$D$2:$D$2336,"Not Found")</f>
        <v>4.24</v>
      </c>
      <c r="E216" s="14" t="str">
        <f>_xlfn.XLOOKUP(A216,'Medical Examine'!$A$2:$A$2336,'Medical Examine'!$E$2:$E$2336,"Not Found")</f>
        <v>NO</v>
      </c>
      <c r="F216" s="14" t="str">
        <f>_xlfn.XLOOKUP(A216,'Medical Examine'!$A$2:$A$2336,'Medical Examine'!$F$2:$F$2336,"Not Found")</f>
        <v>NO</v>
      </c>
      <c r="G216" s="14" t="str">
        <f>_xlfn.XLOOKUP(A216,'Medical Examine'!$A$2:$A$2336,'Medical Examine'!$G$2:$G$2336,"Not Found")</f>
        <v>NO</v>
      </c>
      <c r="H216" s="14">
        <f>_xlfn.XLOOKUP(A216,'Medical Examine'!$A$2:$A$2336,'Medical Examine'!$H$2:$H$2336,"Not Found")</f>
        <v>1</v>
      </c>
      <c r="I216" s="14" t="str">
        <f>_xlfn.XLOOKUP(A216,'Medical Examine'!$A$2:$A$2336,'Medical Examine'!$I$2:$I$2336,"Not Found")</f>
        <v>YES</v>
      </c>
      <c r="J216" s="13" t="str">
        <f>_xlfn.XLOOKUP(A216,'Medical Examine'!$A$2:$A$2336,'Medical Examine'!$C$2:$C$2336,"Not Found")</f>
        <v>Obesity</v>
      </c>
      <c r="K216" s="13" t="str">
        <f t="shared" si="3"/>
        <v>Normal</v>
      </c>
      <c r="L216" s="15">
        <f>_xlfn.XLOOKUP(A216,'Hospitalisation Details'!$A$2:$A$2344,'Hospitalisation Details'!$E$2:$E$2344,"")</f>
        <v>33860</v>
      </c>
      <c r="M216" s="16">
        <f>_xlfn.XLOOKUP(A216,'Hospitalisation Details'!$A$2:$A$2344,'Hospitalisation Details'!$H$2:$H$2344,"")</f>
        <v>35547.47</v>
      </c>
      <c r="N216" s="14" t="str">
        <f>_xlfn.XLOOKUP(A216,'Hospitalisation Details'!$A$2:$A$2344,'Hospitalisation Details'!$I$2:$I$2344,"")</f>
        <v>tier - 2</v>
      </c>
      <c r="O216" s="14" t="str">
        <f>_xlfn.XLOOKUP(A216,'Hospitalisation Details'!$A$2:$A$2344,'Hospitalisation Details'!$J$2:$J$2344,"")</f>
        <v>tier - 3</v>
      </c>
      <c r="P216" s="14" t="str">
        <f>_xlfn.XLOOKUP(A216,'Hospitalisation Details'!$A$2:$A$2344,'Hospitalisation Details'!$K$2:$K$2344,"")</f>
        <v>R1011</v>
      </c>
      <c r="Q216" s="14">
        <f>_xlfn.XLOOKUP(A216,'Hospitalisation Details'!$A$2:$A$2344,'Hospitalisation Details'!$F$2:$F$2344,"")</f>
        <v>30</v>
      </c>
    </row>
    <row r="217" spans="1:17">
      <c r="A217" s="12" t="s">
        <v>5355</v>
      </c>
      <c r="B217" s="13" t="str">
        <f>_xlfn.XLOOKUP(A217,'Customer Names'!$A$2:$A$2336,'Customer Names'!$C$2:$C$2336,"Not Found")</f>
        <v>Lawrence</v>
      </c>
      <c r="C217" s="13">
        <f>_xlfn.XLOOKUP(A217,'Medical Examine'!$A$2:$A$2336,'Medical Examine'!$B$2:$B$2336,"Not Found")</f>
        <v>35.71</v>
      </c>
      <c r="D217" s="13">
        <f>_xlfn.XLOOKUP(A217,'Medical Examine'!$A$2:$A$2336,'Medical Examine'!$D$2:$D$2336,"Not Found")</f>
        <v>6.84</v>
      </c>
      <c r="E217" s="14" t="str">
        <f>_xlfn.XLOOKUP(A217,'Medical Examine'!$A$2:$A$2336,'Medical Examine'!$E$2:$E$2336,"Not Found")</f>
        <v>NO</v>
      </c>
      <c r="F217" s="14" t="str">
        <f>_xlfn.XLOOKUP(A217,'Medical Examine'!$A$2:$A$2336,'Medical Examine'!$F$2:$F$2336,"Not Found")</f>
        <v>NO</v>
      </c>
      <c r="G217" s="14" t="str">
        <f>_xlfn.XLOOKUP(A217,'Medical Examine'!$A$2:$A$2336,'Medical Examine'!$G$2:$G$2336,"Not Found")</f>
        <v>NO</v>
      </c>
      <c r="H217" s="14">
        <f>_xlfn.XLOOKUP(A217,'Medical Examine'!$A$2:$A$2336,'Medical Examine'!$H$2:$H$2336,"Not Found")</f>
        <v>2</v>
      </c>
      <c r="I217" s="14" t="str">
        <f>_xlfn.XLOOKUP(A217,'Medical Examine'!$A$2:$A$2336,'Medical Examine'!$I$2:$I$2336,"Not Found")</f>
        <v>YES</v>
      </c>
      <c r="J217" s="13" t="str">
        <f>_xlfn.XLOOKUP(A217,'Medical Examine'!$A$2:$A$2336,'Medical Examine'!$C$2:$C$2336,"Not Found")</f>
        <v>Obesity</v>
      </c>
      <c r="K217" s="13" t="str">
        <f t="shared" si="3"/>
        <v>Diabetic</v>
      </c>
      <c r="L217" s="15">
        <f>_xlfn.XLOOKUP(A217,'Hospitalisation Details'!$A$2:$A$2344,'Hospitalisation Details'!$E$2:$E$2344,"")</f>
        <v>27014</v>
      </c>
      <c r="M217" s="16">
        <f>_xlfn.XLOOKUP(A217,'Hospitalisation Details'!$A$2:$A$2344,'Hospitalisation Details'!$H$2:$H$2344,"")</f>
        <v>35517.19</v>
      </c>
      <c r="N217" s="14" t="str">
        <f>_xlfn.XLOOKUP(A217,'Hospitalisation Details'!$A$2:$A$2344,'Hospitalisation Details'!$I$2:$I$2344,"")</f>
        <v>tier - 2</v>
      </c>
      <c r="O217" s="14" t="str">
        <f>_xlfn.XLOOKUP(A217,'Hospitalisation Details'!$A$2:$A$2344,'Hospitalisation Details'!$J$2:$J$2344,"")</f>
        <v>tier - 2</v>
      </c>
      <c r="P217" s="14" t="str">
        <f>_xlfn.XLOOKUP(A217,'Hospitalisation Details'!$A$2:$A$2344,'Hospitalisation Details'!$K$2:$K$2344,"")</f>
        <v>R1011</v>
      </c>
      <c r="Q217" s="14">
        <f>_xlfn.XLOOKUP(A217,'Hospitalisation Details'!$A$2:$A$2344,'Hospitalisation Details'!$F$2:$F$2344,"")</f>
        <v>49</v>
      </c>
    </row>
    <row r="218" spans="1:17">
      <c r="A218" s="12" t="s">
        <v>5358</v>
      </c>
      <c r="B218" s="13" t="str">
        <f>_xlfn.XLOOKUP(A218,'Customer Names'!$A$2:$A$2336,'Customer Names'!$C$2:$C$2336,"Not Found")</f>
        <v>Alex</v>
      </c>
      <c r="C218" s="13">
        <f>_xlfn.XLOOKUP(A218,'Medical Examine'!$A$2:$A$2336,'Medical Examine'!$B$2:$B$2336,"Not Found")</f>
        <v>30.8</v>
      </c>
      <c r="D218" s="13">
        <f>_xlfn.XLOOKUP(A218,'Medical Examine'!$A$2:$A$2336,'Medical Examine'!$D$2:$D$2336,"Not Found")</f>
        <v>5.23</v>
      </c>
      <c r="E218" s="14" t="str">
        <f>_xlfn.XLOOKUP(A218,'Medical Examine'!$A$2:$A$2336,'Medical Examine'!$E$2:$E$2336,"Not Found")</f>
        <v>YES</v>
      </c>
      <c r="F218" s="14" t="str">
        <f>_xlfn.XLOOKUP(A218,'Medical Examine'!$A$2:$A$2336,'Medical Examine'!$F$2:$F$2336,"Not Found")</f>
        <v>NO</v>
      </c>
      <c r="G218" s="14" t="str">
        <f>_xlfn.XLOOKUP(A218,'Medical Examine'!$A$2:$A$2336,'Medical Examine'!$G$2:$G$2336,"Not Found")</f>
        <v>NO</v>
      </c>
      <c r="H218" s="14">
        <f>_xlfn.XLOOKUP(A218,'Medical Examine'!$A$2:$A$2336,'Medical Examine'!$H$2:$H$2336,"Not Found")</f>
        <v>1</v>
      </c>
      <c r="I218" s="14" t="str">
        <f>_xlfn.XLOOKUP(A218,'Medical Examine'!$A$2:$A$2336,'Medical Examine'!$I$2:$I$2336,"Not Found")</f>
        <v>YES</v>
      </c>
      <c r="J218" s="13" t="str">
        <f>_xlfn.XLOOKUP(A218,'Medical Examine'!$A$2:$A$2336,'Medical Examine'!$C$2:$C$2336,"Not Found")</f>
        <v>Obesity</v>
      </c>
      <c r="K218" s="13" t="str">
        <f t="shared" si="3"/>
        <v>Normal</v>
      </c>
      <c r="L218" s="15">
        <f>_xlfn.XLOOKUP(A218,'Hospitalisation Details'!$A$2:$A$2344,'Hospitalisation Details'!$E$2:$E$2344,"")</f>
        <v>32467</v>
      </c>
      <c r="M218" s="16">
        <f>_xlfn.XLOOKUP(A218,'Hospitalisation Details'!$A$2:$A$2344,'Hospitalisation Details'!$H$2:$H$2344,"")</f>
        <v>35491.64</v>
      </c>
      <c r="N218" s="14" t="str">
        <f>_xlfn.XLOOKUP(A218,'Hospitalisation Details'!$A$2:$A$2344,'Hospitalisation Details'!$I$2:$I$2344,"")</f>
        <v>tier - 1</v>
      </c>
      <c r="O218" s="14" t="str">
        <f>_xlfn.XLOOKUP(A218,'Hospitalisation Details'!$A$2:$A$2344,'Hospitalisation Details'!$J$2:$J$2344,"")</f>
        <v>tier - 2</v>
      </c>
      <c r="P218" s="14" t="str">
        <f>_xlfn.XLOOKUP(A218,'Hospitalisation Details'!$A$2:$A$2344,'Hospitalisation Details'!$K$2:$K$2344,"")</f>
        <v>R1011</v>
      </c>
      <c r="Q218" s="14">
        <f>_xlfn.XLOOKUP(A218,'Hospitalisation Details'!$A$2:$A$2344,'Hospitalisation Details'!$F$2:$F$2344,"")</f>
        <v>34</v>
      </c>
    </row>
    <row r="219" spans="1:17">
      <c r="A219" s="12" t="s">
        <v>5360</v>
      </c>
      <c r="B219" s="13" t="str">
        <f>_xlfn.XLOOKUP(A219,'Customer Names'!$A$2:$A$2336,'Customer Names'!$C$2:$C$2336,"Not Found")</f>
        <v>Kevin</v>
      </c>
      <c r="C219" s="13">
        <f>_xlfn.XLOOKUP(A219,'Medical Examine'!$A$2:$A$2336,'Medical Examine'!$B$2:$B$2336,"Not Found")</f>
        <v>33.69</v>
      </c>
      <c r="D219" s="13">
        <f>_xlfn.XLOOKUP(A219,'Medical Examine'!$A$2:$A$2336,'Medical Examine'!$D$2:$D$2336,"Not Found")</f>
        <v>9.68</v>
      </c>
      <c r="E219" s="14" t="str">
        <f>_xlfn.XLOOKUP(A219,'Medical Examine'!$A$2:$A$2336,'Medical Examine'!$E$2:$E$2336,"Not Found")</f>
        <v>NO</v>
      </c>
      <c r="F219" s="14" t="str">
        <f>_xlfn.XLOOKUP(A219,'Medical Examine'!$A$2:$A$2336,'Medical Examine'!$F$2:$F$2336,"Not Found")</f>
        <v>NO</v>
      </c>
      <c r="G219" s="14" t="str">
        <f>_xlfn.XLOOKUP(A219,'Medical Examine'!$A$2:$A$2336,'Medical Examine'!$G$2:$G$2336,"Not Found")</f>
        <v>NO</v>
      </c>
      <c r="H219" s="14">
        <f>_xlfn.XLOOKUP(A219,'Medical Examine'!$A$2:$A$2336,'Medical Examine'!$H$2:$H$2336,"Not Found")</f>
        <v>0</v>
      </c>
      <c r="I219" s="14" t="str">
        <f>_xlfn.XLOOKUP(A219,'Medical Examine'!$A$2:$A$2336,'Medical Examine'!$I$2:$I$2336,"Not Found")</f>
        <v>YES</v>
      </c>
      <c r="J219" s="13" t="str">
        <f>_xlfn.XLOOKUP(A219,'Medical Examine'!$A$2:$A$2336,'Medical Examine'!$C$2:$C$2336,"Not Found")</f>
        <v>Obesity</v>
      </c>
      <c r="K219" s="13" t="str">
        <f t="shared" si="3"/>
        <v>Diabetic</v>
      </c>
      <c r="L219" s="15">
        <f>_xlfn.XLOOKUP(A219,'Hospitalisation Details'!$A$2:$A$2344,'Hospitalisation Details'!$E$2:$E$2344,"")</f>
        <v>26198</v>
      </c>
      <c r="M219" s="16">
        <f>_xlfn.XLOOKUP(A219,'Hospitalisation Details'!$A$2:$A$2344,'Hospitalisation Details'!$H$2:$H$2344,"")</f>
        <v>35345.730000000003</v>
      </c>
      <c r="N219" s="14" t="str">
        <f>_xlfn.XLOOKUP(A219,'Hospitalisation Details'!$A$2:$A$2344,'Hospitalisation Details'!$I$2:$I$2344,"")</f>
        <v>tier - 2</v>
      </c>
      <c r="O219" s="14" t="str">
        <f>_xlfn.XLOOKUP(A219,'Hospitalisation Details'!$A$2:$A$2344,'Hospitalisation Details'!$J$2:$J$2344,"")</f>
        <v>tier - 3</v>
      </c>
      <c r="P219" s="14" t="str">
        <f>_xlfn.XLOOKUP(A219,'Hospitalisation Details'!$A$2:$A$2344,'Hospitalisation Details'!$K$2:$K$2344,"")</f>
        <v>R1011</v>
      </c>
      <c r="Q219" s="14">
        <f>_xlfn.XLOOKUP(A219,'Hospitalisation Details'!$A$2:$A$2344,'Hospitalisation Details'!$F$2:$F$2344,"")</f>
        <v>51</v>
      </c>
    </row>
    <row r="220" spans="1:17">
      <c r="A220" s="12" t="s">
        <v>5362</v>
      </c>
      <c r="B220" s="13" t="str">
        <f>_xlfn.XLOOKUP(A220,'Customer Names'!$A$2:$A$2336,'Customer Names'!$C$2:$C$2336,"Not Found")</f>
        <v>Gavin M.</v>
      </c>
      <c r="C220" s="13">
        <f>_xlfn.XLOOKUP(A220,'Medical Examine'!$A$2:$A$2336,'Medical Examine'!$B$2:$B$2336,"Not Found")</f>
        <v>42.27</v>
      </c>
      <c r="D220" s="13">
        <f>_xlfn.XLOOKUP(A220,'Medical Examine'!$A$2:$A$2336,'Medical Examine'!$D$2:$D$2336,"Not Found")</f>
        <v>6.05</v>
      </c>
      <c r="E220" s="14" t="str">
        <f>_xlfn.XLOOKUP(A220,'Medical Examine'!$A$2:$A$2336,'Medical Examine'!$E$2:$E$2336,"Not Found")</f>
        <v>YES</v>
      </c>
      <c r="F220" s="14" t="str">
        <f>_xlfn.XLOOKUP(A220,'Medical Examine'!$A$2:$A$2336,'Medical Examine'!$F$2:$F$2336,"Not Found")</f>
        <v>NO</v>
      </c>
      <c r="G220" s="14" t="str">
        <f>_xlfn.XLOOKUP(A220,'Medical Examine'!$A$2:$A$2336,'Medical Examine'!$G$2:$G$2336,"Not Found")</f>
        <v>NO</v>
      </c>
      <c r="H220" s="14">
        <f>_xlfn.XLOOKUP(A220,'Medical Examine'!$A$2:$A$2336,'Medical Examine'!$H$2:$H$2336,"Not Found")</f>
        <v>1</v>
      </c>
      <c r="I220" s="14" t="str">
        <f>_xlfn.XLOOKUP(A220,'Medical Examine'!$A$2:$A$2336,'Medical Examine'!$I$2:$I$2336,"Not Found")</f>
        <v>YES</v>
      </c>
      <c r="J220" s="13" t="str">
        <f>_xlfn.XLOOKUP(A220,'Medical Examine'!$A$2:$A$2336,'Medical Examine'!$C$2:$C$2336,"Not Found")</f>
        <v>Obesity</v>
      </c>
      <c r="K220" s="13" t="str">
        <f t="shared" si="3"/>
        <v>Prediabetic</v>
      </c>
      <c r="L220" s="15">
        <f>_xlfn.XLOOKUP(A220,'Hospitalisation Details'!$A$2:$A$2344,'Hospitalisation Details'!$E$2:$E$2344,"")</f>
        <v>32405</v>
      </c>
      <c r="M220" s="16">
        <f>_xlfn.XLOOKUP(A220,'Hospitalisation Details'!$A$2:$A$2344,'Hospitalisation Details'!$H$2:$H$2344,"")</f>
        <v>35315.96</v>
      </c>
      <c r="N220" s="14" t="str">
        <f>_xlfn.XLOOKUP(A220,'Hospitalisation Details'!$A$2:$A$2344,'Hospitalisation Details'!$I$2:$I$2344,"")</f>
        <v>tier - 2</v>
      </c>
      <c r="O220" s="14" t="str">
        <f>_xlfn.XLOOKUP(A220,'Hospitalisation Details'!$A$2:$A$2344,'Hospitalisation Details'!$J$2:$J$2344,"")</f>
        <v>tier - 1</v>
      </c>
      <c r="P220" s="14" t="str">
        <f>_xlfn.XLOOKUP(A220,'Hospitalisation Details'!$A$2:$A$2344,'Hospitalisation Details'!$K$2:$K$2344,"")</f>
        <v>R1011</v>
      </c>
      <c r="Q220" s="14">
        <f>_xlfn.XLOOKUP(A220,'Hospitalisation Details'!$A$2:$A$2344,'Hospitalisation Details'!$F$2:$F$2344,"")</f>
        <v>34</v>
      </c>
    </row>
    <row r="221" spans="1:17">
      <c r="A221" s="12" t="s">
        <v>5365</v>
      </c>
      <c r="B221" s="13" t="str">
        <f>_xlfn.XLOOKUP(A221,'Customer Names'!$A$2:$A$2336,'Customer Names'!$C$2:$C$2336,"Not Found")</f>
        <v>Rick E</v>
      </c>
      <c r="C221" s="13">
        <f>_xlfn.XLOOKUP(A221,'Medical Examine'!$A$2:$A$2336,'Medical Examine'!$B$2:$B$2336,"Not Found")</f>
        <v>53.25</v>
      </c>
      <c r="D221" s="13">
        <f>_xlfn.XLOOKUP(A221,'Medical Examine'!$A$2:$A$2336,'Medical Examine'!$D$2:$D$2336,"Not Found")</f>
        <v>6.11</v>
      </c>
      <c r="E221" s="14" t="str">
        <f>_xlfn.XLOOKUP(A221,'Medical Examine'!$A$2:$A$2336,'Medical Examine'!$E$2:$E$2336,"Not Found")</f>
        <v>YES</v>
      </c>
      <c r="F221" s="14" t="str">
        <f>_xlfn.XLOOKUP(A221,'Medical Examine'!$A$2:$A$2336,'Medical Examine'!$F$2:$F$2336,"Not Found")</f>
        <v>NO</v>
      </c>
      <c r="G221" s="14" t="str">
        <f>_xlfn.XLOOKUP(A221,'Medical Examine'!$A$2:$A$2336,'Medical Examine'!$G$2:$G$2336,"Not Found")</f>
        <v>YES</v>
      </c>
      <c r="H221" s="14">
        <f>_xlfn.XLOOKUP(A221,'Medical Examine'!$A$2:$A$2336,'Medical Examine'!$H$2:$H$2336,"Not Found")</f>
        <v>1</v>
      </c>
      <c r="I221" s="14" t="str">
        <f>_xlfn.XLOOKUP(A221,'Medical Examine'!$A$2:$A$2336,'Medical Examine'!$I$2:$I$2336,"Not Found")</f>
        <v>YES</v>
      </c>
      <c r="J221" s="13" t="str">
        <f>_xlfn.XLOOKUP(A221,'Medical Examine'!$A$2:$A$2336,'Medical Examine'!$C$2:$C$2336,"Not Found")</f>
        <v>Obesity</v>
      </c>
      <c r="K221" s="13" t="str">
        <f t="shared" si="3"/>
        <v>Prediabetic</v>
      </c>
      <c r="L221" s="15">
        <f>_xlfn.XLOOKUP(A221,'Hospitalisation Details'!$A$2:$A$2344,'Hospitalisation Details'!$E$2:$E$2344,"")</f>
        <v>35620</v>
      </c>
      <c r="M221" s="16">
        <f>_xlfn.XLOOKUP(A221,'Hospitalisation Details'!$A$2:$A$2344,'Hospitalisation Details'!$H$2:$H$2344,"")</f>
        <v>35302.089999999997</v>
      </c>
      <c r="N221" s="14" t="str">
        <f>_xlfn.XLOOKUP(A221,'Hospitalisation Details'!$A$2:$A$2344,'Hospitalisation Details'!$I$2:$I$2344,"")</f>
        <v>tier - 1</v>
      </c>
      <c r="O221" s="14" t="str">
        <f>_xlfn.XLOOKUP(A221,'Hospitalisation Details'!$A$2:$A$2344,'Hospitalisation Details'!$J$2:$J$2344,"")</f>
        <v>tier - 2</v>
      </c>
      <c r="P221" s="14" t="str">
        <f>_xlfn.XLOOKUP(A221,'Hospitalisation Details'!$A$2:$A$2344,'Hospitalisation Details'!$K$2:$K$2344,"")</f>
        <v>R1011</v>
      </c>
      <c r="Q221" s="14">
        <f>_xlfn.XLOOKUP(A221,'Hospitalisation Details'!$A$2:$A$2344,'Hospitalisation Details'!$F$2:$F$2344,"")</f>
        <v>25</v>
      </c>
    </row>
    <row r="222" spans="1:17">
      <c r="A222" s="12" t="s">
        <v>5367</v>
      </c>
      <c r="B222" s="13" t="str">
        <f>_xlfn.XLOOKUP(A222,'Customer Names'!$A$2:$A$2336,'Customer Names'!$C$2:$C$2336,"Not Found")</f>
        <v>Andrea H.</v>
      </c>
      <c r="C222" s="13">
        <f>_xlfn.XLOOKUP(A222,'Medical Examine'!$A$2:$A$2336,'Medical Examine'!$B$2:$B$2336,"Not Found")</f>
        <v>26.8</v>
      </c>
      <c r="D222" s="13">
        <f>_xlfn.XLOOKUP(A222,'Medical Examine'!$A$2:$A$2336,'Medical Examine'!$D$2:$D$2336,"Not Found")</f>
        <v>10.93</v>
      </c>
      <c r="E222" s="14" t="str">
        <f>_xlfn.XLOOKUP(A222,'Medical Examine'!$A$2:$A$2336,'Medical Examine'!$E$2:$E$2336,"Not Found")</f>
        <v>YES</v>
      </c>
      <c r="F222" s="14" t="str">
        <f>_xlfn.XLOOKUP(A222,'Medical Examine'!$A$2:$A$2336,'Medical Examine'!$F$2:$F$2336,"Not Found")</f>
        <v>NO</v>
      </c>
      <c r="G222" s="14" t="str">
        <f>_xlfn.XLOOKUP(A222,'Medical Examine'!$A$2:$A$2336,'Medical Examine'!$G$2:$G$2336,"Not Found")</f>
        <v>NO</v>
      </c>
      <c r="H222" s="14">
        <f>_xlfn.XLOOKUP(A222,'Medical Examine'!$A$2:$A$2336,'Medical Examine'!$H$2:$H$2336,"Not Found")</f>
        <v>0</v>
      </c>
      <c r="I222" s="14" t="str">
        <f>_xlfn.XLOOKUP(A222,'Medical Examine'!$A$2:$A$2336,'Medical Examine'!$I$2:$I$2336,"Not Found")</f>
        <v>NO</v>
      </c>
      <c r="J222" s="13" t="str">
        <f>_xlfn.XLOOKUP(A222,'Medical Examine'!$A$2:$A$2336,'Medical Examine'!$C$2:$C$2336,"Not Found")</f>
        <v>Overweight</v>
      </c>
      <c r="K222" s="13" t="str">
        <f t="shared" si="3"/>
        <v>Diabetic</v>
      </c>
      <c r="L222" s="15">
        <f>_xlfn.XLOOKUP(A222,'Hospitalisation Details'!$A$2:$A$2344,'Hospitalisation Details'!$E$2:$E$2344,"")</f>
        <v>24836</v>
      </c>
      <c r="M222" s="16">
        <f>_xlfn.XLOOKUP(A222,'Hospitalisation Details'!$A$2:$A$2344,'Hospitalisation Details'!$H$2:$H$2344,"")</f>
        <v>35160.129999999997</v>
      </c>
      <c r="N222" s="14" t="str">
        <f>_xlfn.XLOOKUP(A222,'Hospitalisation Details'!$A$2:$A$2344,'Hospitalisation Details'!$I$2:$I$2344,"")</f>
        <v>tier - 2</v>
      </c>
      <c r="O222" s="14" t="str">
        <f>_xlfn.XLOOKUP(A222,'Hospitalisation Details'!$A$2:$A$2344,'Hospitalisation Details'!$J$2:$J$2344,"")</f>
        <v>tier - 2</v>
      </c>
      <c r="P222" s="14" t="str">
        <f>_xlfn.XLOOKUP(A222,'Hospitalisation Details'!$A$2:$A$2344,'Hospitalisation Details'!$K$2:$K$2344,"")</f>
        <v>R1011</v>
      </c>
      <c r="Q222" s="14">
        <f>_xlfn.XLOOKUP(A222,'Hospitalisation Details'!$A$2:$A$2344,'Hospitalisation Details'!$F$2:$F$2344,"")</f>
        <v>55</v>
      </c>
    </row>
    <row r="223" spans="1:17">
      <c r="A223" s="12" t="s">
        <v>5370</v>
      </c>
      <c r="B223" s="13" t="str">
        <f>_xlfn.XLOOKUP(A223,'Customer Names'!$A$2:$A$2336,'Customer Names'!$C$2:$C$2336,"Not Found")</f>
        <v>Anthony S</v>
      </c>
      <c r="C223" s="13">
        <f>_xlfn.XLOOKUP(A223,'Medical Examine'!$A$2:$A$2336,'Medical Examine'!$B$2:$B$2336,"Not Found")</f>
        <v>28.5</v>
      </c>
      <c r="D223" s="13">
        <f>_xlfn.XLOOKUP(A223,'Medical Examine'!$A$2:$A$2336,'Medical Examine'!$D$2:$D$2336,"Not Found")</f>
        <v>5.12</v>
      </c>
      <c r="E223" s="14" t="str">
        <f>_xlfn.XLOOKUP(A223,'Medical Examine'!$A$2:$A$2336,'Medical Examine'!$E$2:$E$2336,"Not Found")</f>
        <v>NO</v>
      </c>
      <c r="F223" s="14" t="str">
        <f>_xlfn.XLOOKUP(A223,'Medical Examine'!$A$2:$A$2336,'Medical Examine'!$F$2:$F$2336,"Not Found")</f>
        <v>NO</v>
      </c>
      <c r="G223" s="14" t="str">
        <f>_xlfn.XLOOKUP(A223,'Medical Examine'!$A$2:$A$2336,'Medical Examine'!$G$2:$G$2336,"Not Found")</f>
        <v>NO</v>
      </c>
      <c r="H223" s="14">
        <f>_xlfn.XLOOKUP(A223,'Medical Examine'!$A$2:$A$2336,'Medical Examine'!$H$2:$H$2336,"Not Found")</f>
        <v>1</v>
      </c>
      <c r="I223" s="14" t="str">
        <f>_xlfn.XLOOKUP(A223,'Medical Examine'!$A$2:$A$2336,'Medical Examine'!$I$2:$I$2336,"Not Found")</f>
        <v>YES</v>
      </c>
      <c r="J223" s="13" t="str">
        <f>_xlfn.XLOOKUP(A223,'Medical Examine'!$A$2:$A$2336,'Medical Examine'!$C$2:$C$2336,"Not Found")</f>
        <v>Overweight</v>
      </c>
      <c r="K223" s="13" t="str">
        <f t="shared" si="3"/>
        <v>Normal</v>
      </c>
      <c r="L223" s="15">
        <f>_xlfn.XLOOKUP(A223,'Hospitalisation Details'!$A$2:$A$2344,'Hospitalisation Details'!$E$2:$E$2344,"")</f>
        <v>36151</v>
      </c>
      <c r="M223" s="16">
        <f>_xlfn.XLOOKUP(A223,'Hospitalisation Details'!$A$2:$A$2344,'Hospitalisation Details'!$H$2:$H$2344,"")</f>
        <v>35147.53</v>
      </c>
      <c r="N223" s="14" t="str">
        <f>_xlfn.XLOOKUP(A223,'Hospitalisation Details'!$A$2:$A$2344,'Hospitalisation Details'!$I$2:$I$2344,"")</f>
        <v>tier - 1</v>
      </c>
      <c r="O223" s="14" t="str">
        <f>_xlfn.XLOOKUP(A223,'Hospitalisation Details'!$A$2:$A$2344,'Hospitalisation Details'!$J$2:$J$2344,"")</f>
        <v>tier - 1</v>
      </c>
      <c r="P223" s="14" t="str">
        <f>_xlfn.XLOOKUP(A223,'Hospitalisation Details'!$A$2:$A$2344,'Hospitalisation Details'!$K$2:$K$2344,"")</f>
        <v>R1016</v>
      </c>
      <c r="Q223" s="14">
        <f>_xlfn.XLOOKUP(A223,'Hospitalisation Details'!$A$2:$A$2344,'Hospitalisation Details'!$F$2:$F$2344,"")</f>
        <v>24</v>
      </c>
    </row>
    <row r="224" spans="1:17">
      <c r="A224" s="12" t="s">
        <v>5373</v>
      </c>
      <c r="B224" s="13" t="str">
        <f>_xlfn.XLOOKUP(A224,'Customer Names'!$A$2:$A$2336,'Customer Names'!$C$2:$C$2336,"Not Found")</f>
        <v>Erik</v>
      </c>
      <c r="C224" s="13">
        <f>_xlfn.XLOOKUP(A224,'Medical Examine'!$A$2:$A$2336,'Medical Examine'!$B$2:$B$2336,"Not Found")</f>
        <v>22.895</v>
      </c>
      <c r="D224" s="13">
        <f>_xlfn.XLOOKUP(A224,'Medical Examine'!$A$2:$A$2336,'Medical Examine'!$D$2:$D$2336,"Not Found")</f>
        <v>5.72</v>
      </c>
      <c r="E224" s="14" t="str">
        <f>_xlfn.XLOOKUP(A224,'Medical Examine'!$A$2:$A$2336,'Medical Examine'!$E$2:$E$2336,"Not Found")</f>
        <v>NO</v>
      </c>
      <c r="F224" s="14" t="str">
        <f>_xlfn.XLOOKUP(A224,'Medical Examine'!$A$2:$A$2336,'Medical Examine'!$F$2:$F$2336,"Not Found")</f>
        <v>NO</v>
      </c>
      <c r="G224" s="14" t="str">
        <f>_xlfn.XLOOKUP(A224,'Medical Examine'!$A$2:$A$2336,'Medical Examine'!$G$2:$G$2336,"Not Found")</f>
        <v>NO</v>
      </c>
      <c r="H224" s="14">
        <f>_xlfn.XLOOKUP(A224,'Medical Examine'!$A$2:$A$2336,'Medical Examine'!$H$2:$H$2336,"Not Found")</f>
        <v>0</v>
      </c>
      <c r="I224" s="14" t="str">
        <f>_xlfn.XLOOKUP(A224,'Medical Examine'!$A$2:$A$2336,'Medical Examine'!$I$2:$I$2336,"Not Found")</f>
        <v>YES</v>
      </c>
      <c r="J224" s="13" t="str">
        <f>_xlfn.XLOOKUP(A224,'Medical Examine'!$A$2:$A$2336,'Medical Examine'!$C$2:$C$2336,"Not Found")</f>
        <v>Normal Weight</v>
      </c>
      <c r="K224" s="13" t="str">
        <f t="shared" si="3"/>
        <v>Prediabetic</v>
      </c>
      <c r="L224" s="15">
        <f>_xlfn.XLOOKUP(A224,'Hospitalisation Details'!$A$2:$A$2344,'Hospitalisation Details'!$E$2:$E$2344,"")</f>
        <v>28305</v>
      </c>
      <c r="M224" s="16">
        <f>_xlfn.XLOOKUP(A224,'Hospitalisation Details'!$A$2:$A$2344,'Hospitalisation Details'!$H$2:$H$2344,"")</f>
        <v>35069.370000000003</v>
      </c>
      <c r="N224" s="14" t="str">
        <f>_xlfn.XLOOKUP(A224,'Hospitalisation Details'!$A$2:$A$2344,'Hospitalisation Details'!$I$2:$I$2344,"")</f>
        <v>tier - 1</v>
      </c>
      <c r="O224" s="14" t="str">
        <f>_xlfn.XLOOKUP(A224,'Hospitalisation Details'!$A$2:$A$2344,'Hospitalisation Details'!$J$2:$J$2344,"")</f>
        <v>tier - 1</v>
      </c>
      <c r="P224" s="14" t="str">
        <f>_xlfn.XLOOKUP(A224,'Hospitalisation Details'!$A$2:$A$2344,'Hospitalisation Details'!$K$2:$K$2344,"")</f>
        <v>R1017</v>
      </c>
      <c r="Q224" s="14">
        <f>_xlfn.XLOOKUP(A224,'Hospitalisation Details'!$A$2:$A$2344,'Hospitalisation Details'!$F$2:$F$2344,"")</f>
        <v>45</v>
      </c>
    </row>
    <row r="225" spans="1:17">
      <c r="A225" s="12" t="s">
        <v>5376</v>
      </c>
      <c r="B225" s="13" t="str">
        <f>_xlfn.XLOOKUP(A225,'Customer Names'!$A$2:$A$2336,'Customer Names'!$C$2:$C$2336,"Not Found")</f>
        <v>Kiley D</v>
      </c>
      <c r="C225" s="13">
        <f>_xlfn.XLOOKUP(A225,'Medical Examine'!$A$2:$A$2336,'Medical Examine'!$B$2:$B$2336,"Not Found")</f>
        <v>34.06</v>
      </c>
      <c r="D225" s="13">
        <f>_xlfn.XLOOKUP(A225,'Medical Examine'!$A$2:$A$2336,'Medical Examine'!$D$2:$D$2336,"Not Found")</f>
        <v>11.83</v>
      </c>
      <c r="E225" s="14" t="str">
        <f>_xlfn.XLOOKUP(A225,'Medical Examine'!$A$2:$A$2336,'Medical Examine'!$E$2:$E$2336,"Not Found")</f>
        <v>YES</v>
      </c>
      <c r="F225" s="14" t="str">
        <f>_xlfn.XLOOKUP(A225,'Medical Examine'!$A$2:$A$2336,'Medical Examine'!$F$2:$F$2336,"Not Found")</f>
        <v>NO</v>
      </c>
      <c r="G225" s="14" t="str">
        <f>_xlfn.XLOOKUP(A225,'Medical Examine'!$A$2:$A$2336,'Medical Examine'!$G$2:$G$2336,"Not Found")</f>
        <v>NO</v>
      </c>
      <c r="H225" s="14">
        <f>_xlfn.XLOOKUP(A225,'Medical Examine'!$A$2:$A$2336,'Medical Examine'!$H$2:$H$2336,"Not Found")</f>
        <v>1</v>
      </c>
      <c r="I225" s="14" t="str">
        <f>_xlfn.XLOOKUP(A225,'Medical Examine'!$A$2:$A$2336,'Medical Examine'!$I$2:$I$2336,"Not Found")</f>
        <v>YES</v>
      </c>
      <c r="J225" s="13" t="str">
        <f>_xlfn.XLOOKUP(A225,'Medical Examine'!$A$2:$A$2336,'Medical Examine'!$C$2:$C$2336,"Not Found")</f>
        <v>Obesity</v>
      </c>
      <c r="K225" s="13" t="str">
        <f t="shared" si="3"/>
        <v>Diabetic</v>
      </c>
      <c r="L225" s="15">
        <f>_xlfn.XLOOKUP(A225,'Hospitalisation Details'!$A$2:$A$2344,'Hospitalisation Details'!$E$2:$E$2344,"")</f>
        <v>27635</v>
      </c>
      <c r="M225" s="16">
        <f>_xlfn.XLOOKUP(A225,'Hospitalisation Details'!$A$2:$A$2344,'Hospitalisation Details'!$H$2:$H$2344,"")</f>
        <v>35050.620000000003</v>
      </c>
      <c r="N225" s="14" t="str">
        <f>_xlfn.XLOOKUP(A225,'Hospitalisation Details'!$A$2:$A$2344,'Hospitalisation Details'!$I$2:$I$2344,"")</f>
        <v>tier - 2</v>
      </c>
      <c r="O225" s="14" t="str">
        <f>_xlfn.XLOOKUP(A225,'Hospitalisation Details'!$A$2:$A$2344,'Hospitalisation Details'!$J$2:$J$2344,"")</f>
        <v>tier - 1</v>
      </c>
      <c r="P225" s="14" t="str">
        <f>_xlfn.XLOOKUP(A225,'Hospitalisation Details'!$A$2:$A$2344,'Hospitalisation Details'!$K$2:$K$2344,"")</f>
        <v>R1011</v>
      </c>
      <c r="Q225" s="14">
        <f>_xlfn.XLOOKUP(A225,'Hospitalisation Details'!$A$2:$A$2344,'Hospitalisation Details'!$F$2:$F$2344,"")</f>
        <v>47</v>
      </c>
    </row>
    <row r="226" spans="1:17">
      <c r="A226" s="12" t="s">
        <v>5379</v>
      </c>
      <c r="B226" s="13" t="str">
        <f>_xlfn.XLOOKUP(A226,'Customer Names'!$A$2:$A$2336,'Customer Names'!$C$2:$C$2336,"Not Found")</f>
        <v>Jennifer</v>
      </c>
      <c r="C226" s="13">
        <f>_xlfn.XLOOKUP(A226,'Medical Examine'!$A$2:$A$2336,'Medical Examine'!$B$2:$B$2336,"Not Found")</f>
        <v>36.409999999999997</v>
      </c>
      <c r="D226" s="13">
        <f>_xlfn.XLOOKUP(A226,'Medical Examine'!$A$2:$A$2336,'Medical Examine'!$D$2:$D$2336,"Not Found")</f>
        <v>4.55</v>
      </c>
      <c r="E226" s="14" t="str">
        <f>_xlfn.XLOOKUP(A226,'Medical Examine'!$A$2:$A$2336,'Medical Examine'!$E$2:$E$2336,"Not Found")</f>
        <v>NO</v>
      </c>
      <c r="F226" s="14" t="str">
        <f>_xlfn.XLOOKUP(A226,'Medical Examine'!$A$2:$A$2336,'Medical Examine'!$F$2:$F$2336,"Not Found")</f>
        <v>NO</v>
      </c>
      <c r="G226" s="14" t="str">
        <f>_xlfn.XLOOKUP(A226,'Medical Examine'!$A$2:$A$2336,'Medical Examine'!$G$2:$G$2336,"Not Found")</f>
        <v>NO</v>
      </c>
      <c r="H226" s="14">
        <f>_xlfn.XLOOKUP(A226,'Medical Examine'!$A$2:$A$2336,'Medical Examine'!$H$2:$H$2336,"Not Found")</f>
        <v>0</v>
      </c>
      <c r="I226" s="14" t="str">
        <f>_xlfn.XLOOKUP(A226,'Medical Examine'!$A$2:$A$2336,'Medical Examine'!$I$2:$I$2336,"Not Found")</f>
        <v>YES</v>
      </c>
      <c r="J226" s="13" t="str">
        <f>_xlfn.XLOOKUP(A226,'Medical Examine'!$A$2:$A$2336,'Medical Examine'!$C$2:$C$2336,"Not Found")</f>
        <v>Obesity</v>
      </c>
      <c r="K226" s="13" t="str">
        <f t="shared" si="3"/>
        <v>Normal</v>
      </c>
      <c r="L226" s="15">
        <f>_xlfn.XLOOKUP(A226,'Hospitalisation Details'!$A$2:$A$2344,'Hospitalisation Details'!$E$2:$E$2344,"")</f>
        <v>30137</v>
      </c>
      <c r="M226" s="16">
        <f>_xlfn.XLOOKUP(A226,'Hospitalisation Details'!$A$2:$A$2344,'Hospitalisation Details'!$H$2:$H$2344,"")</f>
        <v>35000.730000000003</v>
      </c>
      <c r="N226" s="14" t="str">
        <f>_xlfn.XLOOKUP(A226,'Hospitalisation Details'!$A$2:$A$2344,'Hospitalisation Details'!$I$2:$I$2344,"")</f>
        <v>tier - 2</v>
      </c>
      <c r="O226" s="14" t="str">
        <f>_xlfn.XLOOKUP(A226,'Hospitalisation Details'!$A$2:$A$2344,'Hospitalisation Details'!$J$2:$J$2344,"")</f>
        <v>tier - 3</v>
      </c>
      <c r="P226" s="14" t="str">
        <f>_xlfn.XLOOKUP(A226,'Hospitalisation Details'!$A$2:$A$2344,'Hospitalisation Details'!$K$2:$K$2344,"")</f>
        <v>R1011</v>
      </c>
      <c r="Q226" s="14">
        <f>_xlfn.XLOOKUP(A226,'Hospitalisation Details'!$A$2:$A$2344,'Hospitalisation Details'!$F$2:$F$2344,"")</f>
        <v>40</v>
      </c>
    </row>
    <row r="227" spans="1:17">
      <c r="A227" s="12" t="s">
        <v>5381</v>
      </c>
      <c r="B227" s="13" t="str">
        <f>_xlfn.XLOOKUP(A227,'Customer Names'!$A$2:$A$2336,'Customer Names'!$C$2:$C$2336,"Not Found")</f>
        <v>Chris</v>
      </c>
      <c r="C227" s="13">
        <f>_xlfn.XLOOKUP(A227,'Medical Examine'!$A$2:$A$2336,'Medical Examine'!$B$2:$B$2336,"Not Found")</f>
        <v>52.3</v>
      </c>
      <c r="D227" s="13">
        <f>_xlfn.XLOOKUP(A227,'Medical Examine'!$A$2:$A$2336,'Medical Examine'!$D$2:$D$2336,"Not Found")</f>
        <v>4.87</v>
      </c>
      <c r="E227" s="14" t="str">
        <f>_xlfn.XLOOKUP(A227,'Medical Examine'!$A$2:$A$2336,'Medical Examine'!$E$2:$E$2336,"Not Found")</f>
        <v>YES</v>
      </c>
      <c r="F227" s="14" t="str">
        <f>_xlfn.XLOOKUP(A227,'Medical Examine'!$A$2:$A$2336,'Medical Examine'!$F$2:$F$2336,"Not Found")</f>
        <v>NO</v>
      </c>
      <c r="G227" s="14" t="str">
        <f>_xlfn.XLOOKUP(A227,'Medical Examine'!$A$2:$A$2336,'Medical Examine'!$G$2:$G$2336,"Not Found")</f>
        <v>YES</v>
      </c>
      <c r="H227" s="14">
        <f>_xlfn.XLOOKUP(A227,'Medical Examine'!$A$2:$A$2336,'Medical Examine'!$H$2:$H$2336,"Not Found")</f>
        <v>1</v>
      </c>
      <c r="I227" s="14" t="str">
        <f>_xlfn.XLOOKUP(A227,'Medical Examine'!$A$2:$A$2336,'Medical Examine'!$I$2:$I$2336,"Not Found")</f>
        <v>YES</v>
      </c>
      <c r="J227" s="13" t="str">
        <f>_xlfn.XLOOKUP(A227,'Medical Examine'!$A$2:$A$2336,'Medical Examine'!$C$2:$C$2336,"Not Found")</f>
        <v>Obesity</v>
      </c>
      <c r="K227" s="13" t="str">
        <f t="shared" si="3"/>
        <v>Normal</v>
      </c>
      <c r="L227" s="15">
        <f>_xlfn.XLOOKUP(A227,'Hospitalisation Details'!$A$2:$A$2344,'Hospitalisation Details'!$E$2:$E$2344,"")</f>
        <v>35664</v>
      </c>
      <c r="M227" s="16">
        <f>_xlfn.XLOOKUP(A227,'Hospitalisation Details'!$A$2:$A$2344,'Hospitalisation Details'!$H$2:$H$2344,"")</f>
        <v>34979.86</v>
      </c>
      <c r="N227" s="14" t="str">
        <f>_xlfn.XLOOKUP(A227,'Hospitalisation Details'!$A$2:$A$2344,'Hospitalisation Details'!$I$2:$I$2344,"")</f>
        <v>tier - 2</v>
      </c>
      <c r="O227" s="14" t="str">
        <f>_xlfn.XLOOKUP(A227,'Hospitalisation Details'!$A$2:$A$2344,'Hospitalisation Details'!$J$2:$J$2344,"")</f>
        <v>tier - 2</v>
      </c>
      <c r="P227" s="14" t="str">
        <f>_xlfn.XLOOKUP(A227,'Hospitalisation Details'!$A$2:$A$2344,'Hospitalisation Details'!$K$2:$K$2344,"")</f>
        <v>R1011</v>
      </c>
      <c r="Q227" s="14">
        <f>_xlfn.XLOOKUP(A227,'Hospitalisation Details'!$A$2:$A$2344,'Hospitalisation Details'!$F$2:$F$2344,"")</f>
        <v>25</v>
      </c>
    </row>
    <row r="228" spans="1:17">
      <c r="A228" s="12" t="s">
        <v>5383</v>
      </c>
      <c r="B228" s="13" t="str">
        <f>_xlfn.XLOOKUP(A228,'Customer Names'!$A$2:$A$2336,'Customer Names'!$C$2:$C$2336,"Not Found")</f>
        <v>Marian M.</v>
      </c>
      <c r="C228" s="13">
        <f>_xlfn.XLOOKUP(A228,'Medical Examine'!$A$2:$A$2336,'Medical Examine'!$B$2:$B$2336,"Not Found")</f>
        <v>52.66</v>
      </c>
      <c r="D228" s="13">
        <f>_xlfn.XLOOKUP(A228,'Medical Examine'!$A$2:$A$2336,'Medical Examine'!$D$2:$D$2336,"Not Found")</f>
        <v>4.45</v>
      </c>
      <c r="E228" s="14" t="str">
        <f>_xlfn.XLOOKUP(A228,'Medical Examine'!$A$2:$A$2336,'Medical Examine'!$E$2:$E$2336,"Not Found")</f>
        <v>NO</v>
      </c>
      <c r="F228" s="14" t="str">
        <f>_xlfn.XLOOKUP(A228,'Medical Examine'!$A$2:$A$2336,'Medical Examine'!$F$2:$F$2336,"Not Found")</f>
        <v>NO</v>
      </c>
      <c r="G228" s="14" t="str">
        <f>_xlfn.XLOOKUP(A228,'Medical Examine'!$A$2:$A$2336,'Medical Examine'!$G$2:$G$2336,"Not Found")</f>
        <v>NO</v>
      </c>
      <c r="H228" s="14">
        <f>_xlfn.XLOOKUP(A228,'Medical Examine'!$A$2:$A$2336,'Medical Examine'!$H$2:$H$2336,"Not Found")</f>
        <v>1</v>
      </c>
      <c r="I228" s="14" t="str">
        <f>_xlfn.XLOOKUP(A228,'Medical Examine'!$A$2:$A$2336,'Medical Examine'!$I$2:$I$2336,"Not Found")</f>
        <v>YES</v>
      </c>
      <c r="J228" s="13" t="str">
        <f>_xlfn.XLOOKUP(A228,'Medical Examine'!$A$2:$A$2336,'Medical Examine'!$C$2:$C$2336,"Not Found")</f>
        <v>Obesity</v>
      </c>
      <c r="K228" s="13" t="str">
        <f t="shared" si="3"/>
        <v>Normal</v>
      </c>
      <c r="L228" s="15">
        <f>_xlfn.XLOOKUP(A228,'Hospitalisation Details'!$A$2:$A$2344,'Hospitalisation Details'!$E$2:$E$2344,"")</f>
        <v>36029</v>
      </c>
      <c r="M228" s="16">
        <f>_xlfn.XLOOKUP(A228,'Hospitalisation Details'!$A$2:$A$2344,'Hospitalisation Details'!$H$2:$H$2344,"")</f>
        <v>34976.42</v>
      </c>
      <c r="N228" s="14" t="str">
        <f>_xlfn.XLOOKUP(A228,'Hospitalisation Details'!$A$2:$A$2344,'Hospitalisation Details'!$I$2:$I$2344,"")</f>
        <v>tier - 2</v>
      </c>
      <c r="O228" s="14" t="str">
        <f>_xlfn.XLOOKUP(A228,'Hospitalisation Details'!$A$2:$A$2344,'Hospitalisation Details'!$J$2:$J$2344,"")</f>
        <v>tier - 1</v>
      </c>
      <c r="P228" s="14" t="str">
        <f>_xlfn.XLOOKUP(A228,'Hospitalisation Details'!$A$2:$A$2344,'Hospitalisation Details'!$K$2:$K$2344,"")</f>
        <v>R1011</v>
      </c>
      <c r="Q228" s="14">
        <f>_xlfn.XLOOKUP(A228,'Hospitalisation Details'!$A$2:$A$2344,'Hospitalisation Details'!$F$2:$F$2344,"")</f>
        <v>24</v>
      </c>
    </row>
    <row r="229" spans="1:17">
      <c r="A229" s="12" t="s">
        <v>5386</v>
      </c>
      <c r="B229" s="13" t="str">
        <f>_xlfn.XLOOKUP(A229,'Customer Names'!$A$2:$A$2336,'Customer Names'!$C$2:$C$2336,"Not Found")</f>
        <v>Jeremy</v>
      </c>
      <c r="C229" s="13">
        <f>_xlfn.XLOOKUP(A229,'Medical Examine'!$A$2:$A$2336,'Medical Examine'!$B$2:$B$2336,"Not Found")</f>
        <v>29.57</v>
      </c>
      <c r="D229" s="13">
        <f>_xlfn.XLOOKUP(A229,'Medical Examine'!$A$2:$A$2336,'Medical Examine'!$D$2:$D$2336,"Not Found")</f>
        <v>9.42</v>
      </c>
      <c r="E229" s="14" t="str">
        <f>_xlfn.XLOOKUP(A229,'Medical Examine'!$A$2:$A$2336,'Medical Examine'!$E$2:$E$2336,"Not Found")</f>
        <v>YES</v>
      </c>
      <c r="F229" s="14" t="str">
        <f>_xlfn.XLOOKUP(A229,'Medical Examine'!$A$2:$A$2336,'Medical Examine'!$F$2:$F$2336,"Not Found")</f>
        <v>NO</v>
      </c>
      <c r="G229" s="14" t="str">
        <f>_xlfn.XLOOKUP(A229,'Medical Examine'!$A$2:$A$2336,'Medical Examine'!$G$2:$G$2336,"Not Found")</f>
        <v>NO</v>
      </c>
      <c r="H229" s="14">
        <f>_xlfn.XLOOKUP(A229,'Medical Examine'!$A$2:$A$2336,'Medical Examine'!$H$2:$H$2336,"Not Found")</f>
        <v>0</v>
      </c>
      <c r="I229" s="14" t="str">
        <f>_xlfn.XLOOKUP(A229,'Medical Examine'!$A$2:$A$2336,'Medical Examine'!$I$2:$I$2336,"Not Found")</f>
        <v>YES</v>
      </c>
      <c r="J229" s="13" t="str">
        <f>_xlfn.XLOOKUP(A229,'Medical Examine'!$A$2:$A$2336,'Medical Examine'!$C$2:$C$2336,"Not Found")</f>
        <v>Overweight</v>
      </c>
      <c r="K229" s="13" t="str">
        <f t="shared" si="3"/>
        <v>Diabetic</v>
      </c>
      <c r="L229" s="15">
        <f>_xlfn.XLOOKUP(A229,'Hospitalisation Details'!$A$2:$A$2344,'Hospitalisation Details'!$E$2:$E$2344,"")</f>
        <v>24752</v>
      </c>
      <c r="M229" s="16">
        <f>_xlfn.XLOOKUP(A229,'Hospitalisation Details'!$A$2:$A$2344,'Hospitalisation Details'!$H$2:$H$2344,"")</f>
        <v>34975.68</v>
      </c>
      <c r="N229" s="14" t="str">
        <f>_xlfn.XLOOKUP(A229,'Hospitalisation Details'!$A$2:$A$2344,'Hospitalisation Details'!$I$2:$I$2344,"")</f>
        <v>tier - 2</v>
      </c>
      <c r="O229" s="14" t="str">
        <f>_xlfn.XLOOKUP(A229,'Hospitalisation Details'!$A$2:$A$2344,'Hospitalisation Details'!$J$2:$J$2344,"")</f>
        <v>tier - 2</v>
      </c>
      <c r="P229" s="14" t="str">
        <f>_xlfn.XLOOKUP(A229,'Hospitalisation Details'!$A$2:$A$2344,'Hospitalisation Details'!$K$2:$K$2344,"")</f>
        <v>R1011</v>
      </c>
      <c r="Q229" s="14">
        <f>_xlfn.XLOOKUP(A229,'Hospitalisation Details'!$A$2:$A$2344,'Hospitalisation Details'!$F$2:$F$2344,"")</f>
        <v>55</v>
      </c>
    </row>
    <row r="230" spans="1:17">
      <c r="A230" s="12" t="s">
        <v>5389</v>
      </c>
      <c r="B230" s="13" t="str">
        <f>_xlfn.XLOOKUP(A230,'Customer Names'!$A$2:$A$2336,'Customer Names'!$C$2:$C$2336,"Not Found")</f>
        <v>Allison H</v>
      </c>
      <c r="C230" s="13">
        <f>_xlfn.XLOOKUP(A230,'Medical Examine'!$A$2:$A$2336,'Medical Examine'!$B$2:$B$2336,"Not Found")</f>
        <v>36.99</v>
      </c>
      <c r="D230" s="13">
        <f>_xlfn.XLOOKUP(A230,'Medical Examine'!$A$2:$A$2336,'Medical Examine'!$D$2:$D$2336,"Not Found")</f>
        <v>5.37</v>
      </c>
      <c r="E230" s="14" t="str">
        <f>_xlfn.XLOOKUP(A230,'Medical Examine'!$A$2:$A$2336,'Medical Examine'!$E$2:$E$2336,"Not Found")</f>
        <v>YES</v>
      </c>
      <c r="F230" s="14" t="str">
        <f>_xlfn.XLOOKUP(A230,'Medical Examine'!$A$2:$A$2336,'Medical Examine'!$F$2:$F$2336,"Not Found")</f>
        <v>NO</v>
      </c>
      <c r="G230" s="14" t="str">
        <f>_xlfn.XLOOKUP(A230,'Medical Examine'!$A$2:$A$2336,'Medical Examine'!$G$2:$G$2336,"Not Found")</f>
        <v>YES</v>
      </c>
      <c r="H230" s="14">
        <f>_xlfn.XLOOKUP(A230,'Medical Examine'!$A$2:$A$2336,'Medical Examine'!$H$2:$H$2336,"Not Found")</f>
        <v>1</v>
      </c>
      <c r="I230" s="14" t="str">
        <f>_xlfn.XLOOKUP(A230,'Medical Examine'!$A$2:$A$2336,'Medical Examine'!$I$2:$I$2336,"Not Found")</f>
        <v>YES</v>
      </c>
      <c r="J230" s="13" t="str">
        <f>_xlfn.XLOOKUP(A230,'Medical Examine'!$A$2:$A$2336,'Medical Examine'!$C$2:$C$2336,"Not Found")</f>
        <v>Obesity</v>
      </c>
      <c r="K230" s="13" t="str">
        <f t="shared" si="3"/>
        <v>Normal</v>
      </c>
      <c r="L230" s="15">
        <f>_xlfn.XLOOKUP(A230,'Hospitalisation Details'!$A$2:$A$2344,'Hospitalisation Details'!$E$2:$E$2344,"")</f>
        <v>30526</v>
      </c>
      <c r="M230" s="16">
        <f>_xlfn.XLOOKUP(A230,'Hospitalisation Details'!$A$2:$A$2344,'Hospitalisation Details'!$H$2:$H$2344,"")</f>
        <v>34940.61</v>
      </c>
      <c r="N230" s="14" t="str">
        <f>_xlfn.XLOOKUP(A230,'Hospitalisation Details'!$A$2:$A$2344,'Hospitalisation Details'!$I$2:$I$2344,"")</f>
        <v>tier - 2</v>
      </c>
      <c r="O230" s="14" t="str">
        <f>_xlfn.XLOOKUP(A230,'Hospitalisation Details'!$A$2:$A$2344,'Hospitalisation Details'!$J$2:$J$2344,"")</f>
        <v>tier - 3</v>
      </c>
      <c r="P230" s="14" t="str">
        <f>_xlfn.XLOOKUP(A230,'Hospitalisation Details'!$A$2:$A$2344,'Hospitalisation Details'!$K$2:$K$2344,"")</f>
        <v>R1011</v>
      </c>
      <c r="Q230" s="14">
        <f>_xlfn.XLOOKUP(A230,'Hospitalisation Details'!$A$2:$A$2344,'Hospitalisation Details'!$F$2:$F$2344,"")</f>
        <v>39</v>
      </c>
    </row>
    <row r="231" spans="1:17">
      <c r="A231" s="12" t="s">
        <v>5392</v>
      </c>
      <c r="B231" s="13" t="str">
        <f>_xlfn.XLOOKUP(A231,'Customer Names'!$A$2:$A$2336,'Customer Names'!$C$2:$C$2336,"Not Found")</f>
        <v>Elizabeth</v>
      </c>
      <c r="C231" s="13">
        <f>_xlfn.XLOOKUP(A231,'Medical Examine'!$A$2:$A$2336,'Medical Examine'!$B$2:$B$2336,"Not Found")</f>
        <v>31.4</v>
      </c>
      <c r="D231" s="13">
        <f>_xlfn.XLOOKUP(A231,'Medical Examine'!$A$2:$A$2336,'Medical Examine'!$D$2:$D$2336,"Not Found")</f>
        <v>4.5999999999999996</v>
      </c>
      <c r="E231" s="14" t="str">
        <f>_xlfn.XLOOKUP(A231,'Medical Examine'!$A$2:$A$2336,'Medical Examine'!$E$2:$E$2336,"Not Found")</f>
        <v>YES</v>
      </c>
      <c r="F231" s="14" t="str">
        <f>_xlfn.XLOOKUP(A231,'Medical Examine'!$A$2:$A$2336,'Medical Examine'!$F$2:$F$2336,"Not Found")</f>
        <v>NO</v>
      </c>
      <c r="G231" s="14" t="str">
        <f>_xlfn.XLOOKUP(A231,'Medical Examine'!$A$2:$A$2336,'Medical Examine'!$G$2:$G$2336,"Not Found")</f>
        <v>NO</v>
      </c>
      <c r="H231" s="14">
        <f>_xlfn.XLOOKUP(A231,'Medical Examine'!$A$2:$A$2336,'Medical Examine'!$H$2:$H$2336,"Not Found")</f>
        <v>1</v>
      </c>
      <c r="I231" s="14" t="str">
        <f>_xlfn.XLOOKUP(A231,'Medical Examine'!$A$2:$A$2336,'Medical Examine'!$I$2:$I$2336,"Not Found")</f>
        <v>YES</v>
      </c>
      <c r="J231" s="13" t="str">
        <f>_xlfn.XLOOKUP(A231,'Medical Examine'!$A$2:$A$2336,'Medical Examine'!$C$2:$C$2336,"Not Found")</f>
        <v>Obesity</v>
      </c>
      <c r="K231" s="13" t="str">
        <f t="shared" si="3"/>
        <v>Normal</v>
      </c>
      <c r="L231" s="15">
        <f>_xlfn.XLOOKUP(A231,'Hospitalisation Details'!$A$2:$A$2344,'Hospitalisation Details'!$E$2:$E$2344,"")</f>
        <v>34989</v>
      </c>
      <c r="M231" s="16">
        <f>_xlfn.XLOOKUP(A231,'Hospitalisation Details'!$A$2:$A$2344,'Hospitalisation Details'!$H$2:$H$2344,"")</f>
        <v>34838.870000000003</v>
      </c>
      <c r="N231" s="14" t="str">
        <f>_xlfn.XLOOKUP(A231,'Hospitalisation Details'!$A$2:$A$2344,'Hospitalisation Details'!$I$2:$I$2344,"")</f>
        <v>tier - 2</v>
      </c>
      <c r="O231" s="14" t="str">
        <f>_xlfn.XLOOKUP(A231,'Hospitalisation Details'!$A$2:$A$2344,'Hospitalisation Details'!$J$2:$J$2344,"")</f>
        <v>tier - 3</v>
      </c>
      <c r="P231" s="14" t="str">
        <f>_xlfn.XLOOKUP(A231,'Hospitalisation Details'!$A$2:$A$2344,'Hospitalisation Details'!$K$2:$K$2344,"")</f>
        <v>R1011</v>
      </c>
      <c r="Q231" s="14">
        <f>_xlfn.XLOOKUP(A231,'Hospitalisation Details'!$A$2:$A$2344,'Hospitalisation Details'!$F$2:$F$2344,"")</f>
        <v>27</v>
      </c>
    </row>
    <row r="232" spans="1:17">
      <c r="A232" s="12" t="s">
        <v>5395</v>
      </c>
      <c r="B232" s="13" t="str">
        <f>_xlfn.XLOOKUP(A232,'Customer Names'!$A$2:$A$2336,'Customer Names'!$C$2:$C$2336,"Not Found")</f>
        <v>Andrew</v>
      </c>
      <c r="C232" s="13">
        <f>_xlfn.XLOOKUP(A232,'Medical Examine'!$A$2:$A$2336,'Medical Examine'!$B$2:$B$2336,"Not Found")</f>
        <v>34.9</v>
      </c>
      <c r="D232" s="13">
        <f>_xlfn.XLOOKUP(A232,'Medical Examine'!$A$2:$A$2336,'Medical Examine'!$D$2:$D$2336,"Not Found")</f>
        <v>6.22</v>
      </c>
      <c r="E232" s="14" t="str">
        <f>_xlfn.XLOOKUP(A232,'Medical Examine'!$A$2:$A$2336,'Medical Examine'!$E$2:$E$2336,"Not Found")</f>
        <v>NO</v>
      </c>
      <c r="F232" s="14" t="str">
        <f>_xlfn.XLOOKUP(A232,'Medical Examine'!$A$2:$A$2336,'Medical Examine'!$F$2:$F$2336,"Not Found")</f>
        <v>NO</v>
      </c>
      <c r="G232" s="14" t="str">
        <f>_xlfn.XLOOKUP(A232,'Medical Examine'!$A$2:$A$2336,'Medical Examine'!$G$2:$G$2336,"Not Found")</f>
        <v>YES</v>
      </c>
      <c r="H232" s="14">
        <f>_xlfn.XLOOKUP(A232,'Medical Examine'!$A$2:$A$2336,'Medical Examine'!$H$2:$H$2336,"Not Found")</f>
        <v>1</v>
      </c>
      <c r="I232" s="14" t="str">
        <f>_xlfn.XLOOKUP(A232,'Medical Examine'!$A$2:$A$2336,'Medical Examine'!$I$2:$I$2336,"Not Found")</f>
        <v>YES</v>
      </c>
      <c r="J232" s="13" t="str">
        <f>_xlfn.XLOOKUP(A232,'Medical Examine'!$A$2:$A$2336,'Medical Examine'!$C$2:$C$2336,"Not Found")</f>
        <v>Obesity</v>
      </c>
      <c r="K232" s="13" t="str">
        <f t="shared" si="3"/>
        <v>Prediabetic</v>
      </c>
      <c r="L232" s="15">
        <f>_xlfn.XLOOKUP(A232,'Hospitalisation Details'!$A$2:$A$2344,'Hospitalisation Details'!$E$2:$E$2344,"")</f>
        <v>37881</v>
      </c>
      <c r="M232" s="16">
        <f>_xlfn.XLOOKUP(A232,'Hospitalisation Details'!$A$2:$A$2344,'Hospitalisation Details'!$H$2:$H$2344,"")</f>
        <v>34828.65</v>
      </c>
      <c r="N232" s="14" t="str">
        <f>_xlfn.XLOOKUP(A232,'Hospitalisation Details'!$A$2:$A$2344,'Hospitalisation Details'!$I$2:$I$2344,"")</f>
        <v>tier - 1</v>
      </c>
      <c r="O232" s="14" t="str">
        <f>_xlfn.XLOOKUP(A232,'Hospitalisation Details'!$A$2:$A$2344,'Hospitalisation Details'!$J$2:$J$2344,"")</f>
        <v>tier - 3</v>
      </c>
      <c r="P232" s="14" t="str">
        <f>_xlfn.XLOOKUP(A232,'Hospitalisation Details'!$A$2:$A$2344,'Hospitalisation Details'!$K$2:$K$2344,"")</f>
        <v>R1011</v>
      </c>
      <c r="Q232" s="14">
        <f>_xlfn.XLOOKUP(A232,'Hospitalisation Details'!$A$2:$A$2344,'Hospitalisation Details'!$F$2:$F$2344,"")</f>
        <v>19</v>
      </c>
    </row>
    <row r="233" spans="1:17">
      <c r="A233" s="12" t="s">
        <v>5398</v>
      </c>
      <c r="B233" s="13" t="str">
        <f>_xlfn.XLOOKUP(A233,'Customer Names'!$A$2:$A$2336,'Customer Names'!$C$2:$C$2336,"Not Found")</f>
        <v>Anders J</v>
      </c>
      <c r="C233" s="13">
        <f>_xlfn.XLOOKUP(A233,'Medical Examine'!$A$2:$A$2336,'Medical Examine'!$B$2:$B$2336,"Not Found")</f>
        <v>31.13</v>
      </c>
      <c r="D233" s="13">
        <f>_xlfn.XLOOKUP(A233,'Medical Examine'!$A$2:$A$2336,'Medical Examine'!$D$2:$D$2336,"Not Found")</f>
        <v>4.5199999999999996</v>
      </c>
      <c r="E233" s="14" t="str">
        <f>_xlfn.XLOOKUP(A233,'Medical Examine'!$A$2:$A$2336,'Medical Examine'!$E$2:$E$2336,"Not Found")</f>
        <v>YES</v>
      </c>
      <c r="F233" s="14" t="str">
        <f>_xlfn.XLOOKUP(A233,'Medical Examine'!$A$2:$A$2336,'Medical Examine'!$F$2:$F$2336,"Not Found")</f>
        <v>NO</v>
      </c>
      <c r="G233" s="14" t="str">
        <f>_xlfn.XLOOKUP(A233,'Medical Examine'!$A$2:$A$2336,'Medical Examine'!$G$2:$G$2336,"Not Found")</f>
        <v>NO</v>
      </c>
      <c r="H233" s="14">
        <f>_xlfn.XLOOKUP(A233,'Medical Examine'!$A$2:$A$2336,'Medical Examine'!$H$2:$H$2336,"Not Found")</f>
        <v>1</v>
      </c>
      <c r="I233" s="14" t="str">
        <f>_xlfn.XLOOKUP(A233,'Medical Examine'!$A$2:$A$2336,'Medical Examine'!$I$2:$I$2336,"Not Found")</f>
        <v>YES</v>
      </c>
      <c r="J233" s="13" t="str">
        <f>_xlfn.XLOOKUP(A233,'Medical Examine'!$A$2:$A$2336,'Medical Examine'!$C$2:$C$2336,"Not Found")</f>
        <v>Obesity</v>
      </c>
      <c r="K233" s="13" t="str">
        <f t="shared" si="3"/>
        <v>Normal</v>
      </c>
      <c r="L233" s="15">
        <f>_xlfn.XLOOKUP(A233,'Hospitalisation Details'!$A$2:$A$2344,'Hospitalisation Details'!$E$2:$E$2344,"")</f>
        <v>35060</v>
      </c>
      <c r="M233" s="16">
        <f>_xlfn.XLOOKUP(A233,'Hospitalisation Details'!$A$2:$A$2344,'Hospitalisation Details'!$H$2:$H$2344,"")</f>
        <v>34806.47</v>
      </c>
      <c r="N233" s="14" t="str">
        <f>_xlfn.XLOOKUP(A233,'Hospitalisation Details'!$A$2:$A$2344,'Hospitalisation Details'!$I$2:$I$2344,"")</f>
        <v>tier - 1</v>
      </c>
      <c r="O233" s="14" t="str">
        <f>_xlfn.XLOOKUP(A233,'Hospitalisation Details'!$A$2:$A$2344,'Hospitalisation Details'!$J$2:$J$2344,"")</f>
        <v>tier - 2</v>
      </c>
      <c r="P233" s="14" t="str">
        <f>_xlfn.XLOOKUP(A233,'Hospitalisation Details'!$A$2:$A$2344,'Hospitalisation Details'!$K$2:$K$2344,"")</f>
        <v>R1013</v>
      </c>
      <c r="Q233" s="14">
        <f>_xlfn.XLOOKUP(A233,'Hospitalisation Details'!$A$2:$A$2344,'Hospitalisation Details'!$F$2:$F$2344,"")</f>
        <v>27</v>
      </c>
    </row>
    <row r="234" spans="1:17">
      <c r="A234" s="12" t="s">
        <v>5401</v>
      </c>
      <c r="B234" s="13" t="str">
        <f>_xlfn.XLOOKUP(A234,'Customer Names'!$A$2:$A$2336,'Customer Names'!$C$2:$C$2336,"Not Found")</f>
        <v>Sean</v>
      </c>
      <c r="C234" s="13">
        <f>_xlfn.XLOOKUP(A234,'Medical Examine'!$A$2:$A$2336,'Medical Examine'!$B$2:$B$2336,"Not Found")</f>
        <v>34.799999999999997</v>
      </c>
      <c r="D234" s="13">
        <f>_xlfn.XLOOKUP(A234,'Medical Examine'!$A$2:$A$2336,'Medical Examine'!$D$2:$D$2336,"Not Found")</f>
        <v>6.18</v>
      </c>
      <c r="E234" s="14" t="str">
        <f>_xlfn.XLOOKUP(A234,'Medical Examine'!$A$2:$A$2336,'Medical Examine'!$E$2:$E$2336,"Not Found")</f>
        <v>NO</v>
      </c>
      <c r="F234" s="14" t="str">
        <f>_xlfn.XLOOKUP(A234,'Medical Examine'!$A$2:$A$2336,'Medical Examine'!$F$2:$F$2336,"Not Found")</f>
        <v>NO</v>
      </c>
      <c r="G234" s="14" t="str">
        <f>_xlfn.XLOOKUP(A234,'Medical Examine'!$A$2:$A$2336,'Medical Examine'!$G$2:$G$2336,"Not Found")</f>
        <v>YES</v>
      </c>
      <c r="H234" s="14">
        <f>_xlfn.XLOOKUP(A234,'Medical Examine'!$A$2:$A$2336,'Medical Examine'!$H$2:$H$2336,"Not Found")</f>
        <v>1</v>
      </c>
      <c r="I234" s="14" t="str">
        <f>_xlfn.XLOOKUP(A234,'Medical Examine'!$A$2:$A$2336,'Medical Examine'!$I$2:$I$2336,"Not Found")</f>
        <v>YES</v>
      </c>
      <c r="J234" s="13" t="str">
        <f>_xlfn.XLOOKUP(A234,'Medical Examine'!$A$2:$A$2336,'Medical Examine'!$C$2:$C$2336,"Not Found")</f>
        <v>Obesity</v>
      </c>
      <c r="K234" s="13" t="str">
        <f t="shared" si="3"/>
        <v>Prediabetic</v>
      </c>
      <c r="L234" s="15">
        <f>_xlfn.XLOOKUP(A234,'Hospitalisation Details'!$A$2:$A$2344,'Hospitalisation Details'!$E$2:$E$2344,"")</f>
        <v>37805</v>
      </c>
      <c r="M234" s="16">
        <f>_xlfn.XLOOKUP(A234,'Hospitalisation Details'!$A$2:$A$2344,'Hospitalisation Details'!$H$2:$H$2344,"")</f>
        <v>34779.620000000003</v>
      </c>
      <c r="N234" s="14" t="str">
        <f>_xlfn.XLOOKUP(A234,'Hospitalisation Details'!$A$2:$A$2344,'Hospitalisation Details'!$I$2:$I$2344,"")</f>
        <v>tier - 1</v>
      </c>
      <c r="O234" s="14" t="str">
        <f>_xlfn.XLOOKUP(A234,'Hospitalisation Details'!$A$2:$A$2344,'Hospitalisation Details'!$J$2:$J$2344,"")</f>
        <v>tier - 2</v>
      </c>
      <c r="P234" s="14" t="str">
        <f>_xlfn.XLOOKUP(A234,'Hospitalisation Details'!$A$2:$A$2344,'Hospitalisation Details'!$K$2:$K$2344,"")</f>
        <v>R1011</v>
      </c>
      <c r="Q234" s="14">
        <f>_xlfn.XLOOKUP(A234,'Hospitalisation Details'!$A$2:$A$2344,'Hospitalisation Details'!$F$2:$F$2344,"")</f>
        <v>19</v>
      </c>
    </row>
    <row r="235" spans="1:17">
      <c r="A235" s="12" t="s">
        <v>5404</v>
      </c>
      <c r="B235" s="13" t="str">
        <f>_xlfn.XLOOKUP(A235,'Customer Names'!$A$2:$A$2336,'Customer Names'!$C$2:$C$2336,"Not Found")</f>
        <v>Brian M.</v>
      </c>
      <c r="C235" s="13">
        <f>_xlfn.XLOOKUP(A235,'Medical Examine'!$A$2:$A$2336,'Medical Examine'!$B$2:$B$2336,"Not Found")</f>
        <v>31.68</v>
      </c>
      <c r="D235" s="13">
        <f>_xlfn.XLOOKUP(A235,'Medical Examine'!$A$2:$A$2336,'Medical Examine'!$D$2:$D$2336,"Not Found")</f>
        <v>4.4000000000000004</v>
      </c>
      <c r="E235" s="14" t="str">
        <f>_xlfn.XLOOKUP(A235,'Medical Examine'!$A$2:$A$2336,'Medical Examine'!$E$2:$E$2336,"Not Found")</f>
        <v>NO</v>
      </c>
      <c r="F235" s="14" t="str">
        <f>_xlfn.XLOOKUP(A235,'Medical Examine'!$A$2:$A$2336,'Medical Examine'!$F$2:$F$2336,"Not Found")</f>
        <v>NO</v>
      </c>
      <c r="G235" s="14" t="str">
        <f>_xlfn.XLOOKUP(A235,'Medical Examine'!$A$2:$A$2336,'Medical Examine'!$G$2:$G$2336,"Not Found")</f>
        <v>NO</v>
      </c>
      <c r="H235" s="14">
        <f>_xlfn.XLOOKUP(A235,'Medical Examine'!$A$2:$A$2336,'Medical Examine'!$H$2:$H$2336,"Not Found")</f>
        <v>0</v>
      </c>
      <c r="I235" s="14" t="str">
        <f>_xlfn.XLOOKUP(A235,'Medical Examine'!$A$2:$A$2336,'Medical Examine'!$I$2:$I$2336,"Not Found")</f>
        <v>YES</v>
      </c>
      <c r="J235" s="13" t="str">
        <f>_xlfn.XLOOKUP(A235,'Medical Examine'!$A$2:$A$2336,'Medical Examine'!$C$2:$C$2336,"Not Found")</f>
        <v>Obesity</v>
      </c>
      <c r="K235" s="13" t="str">
        <f t="shared" si="3"/>
        <v>Normal</v>
      </c>
      <c r="L235" s="15">
        <f>_xlfn.XLOOKUP(A235,'Hospitalisation Details'!$A$2:$A$2344,'Hospitalisation Details'!$E$2:$E$2344,"")</f>
        <v>34522</v>
      </c>
      <c r="M235" s="16">
        <f>_xlfn.XLOOKUP(A235,'Hospitalisation Details'!$A$2:$A$2344,'Hospitalisation Details'!$H$2:$H$2344,"")</f>
        <v>34672.15</v>
      </c>
      <c r="N235" s="14" t="str">
        <f>_xlfn.XLOOKUP(A235,'Hospitalisation Details'!$A$2:$A$2344,'Hospitalisation Details'!$I$2:$I$2344,"")</f>
        <v>tier - 1</v>
      </c>
      <c r="O235" s="14" t="str">
        <f>_xlfn.XLOOKUP(A235,'Hospitalisation Details'!$A$2:$A$2344,'Hospitalisation Details'!$J$2:$J$2344,"")</f>
        <v>tier - 3</v>
      </c>
      <c r="P235" s="14" t="str">
        <f>_xlfn.XLOOKUP(A235,'Hospitalisation Details'!$A$2:$A$2344,'Hospitalisation Details'!$K$2:$K$2344,"")</f>
        <v>R1013</v>
      </c>
      <c r="Q235" s="14">
        <f>_xlfn.XLOOKUP(A235,'Hospitalisation Details'!$A$2:$A$2344,'Hospitalisation Details'!$F$2:$F$2344,"")</f>
        <v>28</v>
      </c>
    </row>
    <row r="236" spans="1:17">
      <c r="A236" s="12" t="s">
        <v>5407</v>
      </c>
      <c r="B236" s="13" t="str">
        <f>_xlfn.XLOOKUP(A236,'Customer Names'!$A$2:$A$2336,'Customer Names'!$C$2:$C$2336,"Not Found")</f>
        <v>Jeremy</v>
      </c>
      <c r="C236" s="13">
        <f>_xlfn.XLOOKUP(A236,'Medical Examine'!$A$2:$A$2336,'Medical Examine'!$B$2:$B$2336,"Not Found")</f>
        <v>33.534999999999997</v>
      </c>
      <c r="D236" s="13">
        <f>_xlfn.XLOOKUP(A236,'Medical Examine'!$A$2:$A$2336,'Medical Examine'!$D$2:$D$2336,"Not Found")</f>
        <v>6.23</v>
      </c>
      <c r="E236" s="14" t="str">
        <f>_xlfn.XLOOKUP(A236,'Medical Examine'!$A$2:$A$2336,'Medical Examine'!$E$2:$E$2336,"Not Found")</f>
        <v>NO</v>
      </c>
      <c r="F236" s="14" t="str">
        <f>_xlfn.XLOOKUP(A236,'Medical Examine'!$A$2:$A$2336,'Medical Examine'!$F$2:$F$2336,"Not Found")</f>
        <v>YES</v>
      </c>
      <c r="G236" s="14" t="str">
        <f>_xlfn.XLOOKUP(A236,'Medical Examine'!$A$2:$A$2336,'Medical Examine'!$G$2:$G$2336,"Not Found")</f>
        <v>NO</v>
      </c>
      <c r="H236" s="14">
        <f>_xlfn.XLOOKUP(A236,'Medical Examine'!$A$2:$A$2336,'Medical Examine'!$H$2:$H$2336,"Not Found")</f>
        <v>1</v>
      </c>
      <c r="I236" s="14" t="str">
        <f>_xlfn.XLOOKUP(A236,'Medical Examine'!$A$2:$A$2336,'Medical Examine'!$I$2:$I$2336,"Not Found")</f>
        <v>YES</v>
      </c>
      <c r="J236" s="13" t="str">
        <f>_xlfn.XLOOKUP(A236,'Medical Examine'!$A$2:$A$2336,'Medical Examine'!$C$2:$C$2336,"Not Found")</f>
        <v>Obesity</v>
      </c>
      <c r="K236" s="13" t="str">
        <f t="shared" si="3"/>
        <v>Prediabetic</v>
      </c>
      <c r="L236" s="15">
        <f>_xlfn.XLOOKUP(A236,'Hospitalisation Details'!$A$2:$A$2344,'Hospitalisation Details'!$E$2:$E$2344,"")</f>
        <v>38269</v>
      </c>
      <c r="M236" s="16">
        <f>_xlfn.XLOOKUP(A236,'Hospitalisation Details'!$A$2:$A$2344,'Hospitalisation Details'!$H$2:$H$2344,"")</f>
        <v>34617.839999999997</v>
      </c>
      <c r="N236" s="14" t="str">
        <f>_xlfn.XLOOKUP(A236,'Hospitalisation Details'!$A$2:$A$2344,'Hospitalisation Details'!$I$2:$I$2344,"")</f>
        <v>tier - 1</v>
      </c>
      <c r="O236" s="14" t="str">
        <f>_xlfn.XLOOKUP(A236,'Hospitalisation Details'!$A$2:$A$2344,'Hospitalisation Details'!$J$2:$J$2344,"")</f>
        <v>tier - 3</v>
      </c>
      <c r="P236" s="14" t="str">
        <f>_xlfn.XLOOKUP(A236,'Hospitalisation Details'!$A$2:$A$2344,'Hospitalisation Details'!$K$2:$K$2344,"")</f>
        <v>R1016</v>
      </c>
      <c r="Q236" s="14">
        <f>_xlfn.XLOOKUP(A236,'Hospitalisation Details'!$A$2:$A$2344,'Hospitalisation Details'!$F$2:$F$2344,"")</f>
        <v>18</v>
      </c>
    </row>
    <row r="237" spans="1:17">
      <c r="A237" s="12" t="s">
        <v>5408</v>
      </c>
      <c r="B237" s="13" t="str">
        <f>_xlfn.XLOOKUP(A237,'Customer Names'!$A$2:$A$2336,'Customer Names'!$C$2:$C$2336,"Not Found")</f>
        <v>Susannah</v>
      </c>
      <c r="C237" s="13">
        <f>_xlfn.XLOOKUP(A237,'Medical Examine'!$A$2:$A$2336,'Medical Examine'!$B$2:$B$2336,"Not Found")</f>
        <v>31.92</v>
      </c>
      <c r="D237" s="13">
        <f>_xlfn.XLOOKUP(A237,'Medical Examine'!$A$2:$A$2336,'Medical Examine'!$D$2:$D$2336,"Not Found")</f>
        <v>5.33</v>
      </c>
      <c r="E237" s="14" t="str">
        <f>_xlfn.XLOOKUP(A237,'Medical Examine'!$A$2:$A$2336,'Medical Examine'!$E$2:$E$2336,"Not Found")</f>
        <v>YES</v>
      </c>
      <c r="F237" s="14" t="str">
        <f>_xlfn.XLOOKUP(A237,'Medical Examine'!$A$2:$A$2336,'Medical Examine'!$F$2:$F$2336,"Not Found")</f>
        <v>NO</v>
      </c>
      <c r="G237" s="14" t="str">
        <f>_xlfn.XLOOKUP(A237,'Medical Examine'!$A$2:$A$2336,'Medical Examine'!$G$2:$G$2336,"Not Found")</f>
        <v>NO</v>
      </c>
      <c r="H237" s="14">
        <f>_xlfn.XLOOKUP(A237,'Medical Examine'!$A$2:$A$2336,'Medical Examine'!$H$2:$H$2336,"Not Found")</f>
        <v>0</v>
      </c>
      <c r="I237" s="14" t="str">
        <f>_xlfn.XLOOKUP(A237,'Medical Examine'!$A$2:$A$2336,'Medical Examine'!$I$2:$I$2336,"Not Found")</f>
        <v>YES</v>
      </c>
      <c r="J237" s="13" t="str">
        <f>_xlfn.XLOOKUP(A237,'Medical Examine'!$A$2:$A$2336,'Medical Examine'!$C$2:$C$2336,"Not Found")</f>
        <v>Obesity</v>
      </c>
      <c r="K237" s="13" t="str">
        <f t="shared" si="3"/>
        <v>Normal</v>
      </c>
      <c r="L237" s="15">
        <f>_xlfn.XLOOKUP(A237,'Hospitalisation Details'!$A$2:$A$2344,'Hospitalisation Details'!$E$2:$E$2344,"")</f>
        <v>28089</v>
      </c>
      <c r="M237" s="16">
        <f>_xlfn.XLOOKUP(A237,'Hospitalisation Details'!$A$2:$A$2344,'Hospitalisation Details'!$H$2:$H$2344,"")</f>
        <v>34543.39</v>
      </c>
      <c r="N237" s="14" t="str">
        <f>_xlfn.XLOOKUP(A237,'Hospitalisation Details'!$A$2:$A$2344,'Hospitalisation Details'!$I$2:$I$2344,"")</f>
        <v>tier - 2</v>
      </c>
      <c r="O237" s="14" t="str">
        <f>_xlfn.XLOOKUP(A237,'Hospitalisation Details'!$A$2:$A$2344,'Hospitalisation Details'!$J$2:$J$2344,"")</f>
        <v>tier - 3</v>
      </c>
      <c r="P237" s="14" t="str">
        <f>_xlfn.XLOOKUP(A237,'Hospitalisation Details'!$A$2:$A$2344,'Hospitalisation Details'!$K$2:$K$2344,"")</f>
        <v>R1011</v>
      </c>
      <c r="Q237" s="14">
        <f>_xlfn.XLOOKUP(A237,'Hospitalisation Details'!$A$2:$A$2344,'Hospitalisation Details'!$F$2:$F$2344,"")</f>
        <v>46</v>
      </c>
    </row>
    <row r="238" spans="1:17">
      <c r="A238" s="12" t="s">
        <v>5411</v>
      </c>
      <c r="B238" s="13" t="str">
        <f>_xlfn.XLOOKUP(A238,'Customer Names'!$A$2:$A$2336,'Customer Names'!$C$2:$C$2336,"Not Found")</f>
        <v>Randy</v>
      </c>
      <c r="C238" s="13">
        <f>_xlfn.XLOOKUP(A238,'Medical Examine'!$A$2:$A$2336,'Medical Examine'!$B$2:$B$2336,"Not Found")</f>
        <v>32.700000000000003</v>
      </c>
      <c r="D238" s="13">
        <f>_xlfn.XLOOKUP(A238,'Medical Examine'!$A$2:$A$2336,'Medical Examine'!$D$2:$D$2336,"Not Found")</f>
        <v>4.09</v>
      </c>
      <c r="E238" s="14" t="str">
        <f>_xlfn.XLOOKUP(A238,'Medical Examine'!$A$2:$A$2336,'Medical Examine'!$E$2:$E$2336,"Not Found")</f>
        <v>NO</v>
      </c>
      <c r="F238" s="14" t="str">
        <f>_xlfn.XLOOKUP(A238,'Medical Examine'!$A$2:$A$2336,'Medical Examine'!$F$2:$F$2336,"Not Found")</f>
        <v>NO</v>
      </c>
      <c r="G238" s="14" t="str">
        <f>_xlfn.XLOOKUP(A238,'Medical Examine'!$A$2:$A$2336,'Medical Examine'!$G$2:$G$2336,"Not Found")</f>
        <v>NO</v>
      </c>
      <c r="H238" s="14">
        <f>_xlfn.XLOOKUP(A238,'Medical Examine'!$A$2:$A$2336,'Medical Examine'!$H$2:$H$2336,"Not Found")</f>
        <v>1</v>
      </c>
      <c r="I238" s="14" t="str">
        <f>_xlfn.XLOOKUP(A238,'Medical Examine'!$A$2:$A$2336,'Medical Examine'!$I$2:$I$2336,"Not Found")</f>
        <v>YES</v>
      </c>
      <c r="J238" s="13" t="str">
        <f>_xlfn.XLOOKUP(A238,'Medical Examine'!$A$2:$A$2336,'Medical Examine'!$C$2:$C$2336,"Not Found")</f>
        <v>Obesity</v>
      </c>
      <c r="K238" s="13" t="str">
        <f t="shared" si="3"/>
        <v>Normal</v>
      </c>
      <c r="L238" s="15">
        <f>_xlfn.XLOOKUP(A238,'Hospitalisation Details'!$A$2:$A$2344,'Hospitalisation Details'!$E$2:$E$2344,"")</f>
        <v>35970</v>
      </c>
      <c r="M238" s="16">
        <f>_xlfn.XLOOKUP(A238,'Hospitalisation Details'!$A$2:$A$2344,'Hospitalisation Details'!$H$2:$H$2344,"")</f>
        <v>34472.839999999997</v>
      </c>
      <c r="N238" s="14" t="str">
        <f>_xlfn.XLOOKUP(A238,'Hospitalisation Details'!$A$2:$A$2344,'Hospitalisation Details'!$I$2:$I$2344,"")</f>
        <v>tier - 1</v>
      </c>
      <c r="O238" s="14" t="str">
        <f>_xlfn.XLOOKUP(A238,'Hospitalisation Details'!$A$2:$A$2344,'Hospitalisation Details'!$J$2:$J$2344,"")</f>
        <v>tier - 3</v>
      </c>
      <c r="P238" s="14" t="str">
        <f>_xlfn.XLOOKUP(A238,'Hospitalisation Details'!$A$2:$A$2344,'Hospitalisation Details'!$K$2:$K$2344,"")</f>
        <v>R1011</v>
      </c>
      <c r="Q238" s="14">
        <f>_xlfn.XLOOKUP(A238,'Hospitalisation Details'!$A$2:$A$2344,'Hospitalisation Details'!$F$2:$F$2344,"")</f>
        <v>24</v>
      </c>
    </row>
    <row r="239" spans="1:17">
      <c r="A239" s="12" t="s">
        <v>5414</v>
      </c>
      <c r="B239" s="13" t="str">
        <f>_xlfn.XLOOKUP(A239,'Customer Names'!$A$2:$A$2336,'Customer Names'!$C$2:$C$2336,"Not Found")</f>
        <v>Leslie</v>
      </c>
      <c r="C239" s="13">
        <f>_xlfn.XLOOKUP(A239,'Medical Examine'!$A$2:$A$2336,'Medical Examine'!$B$2:$B$2336,"Not Found")</f>
        <v>41.25</v>
      </c>
      <c r="D239" s="13">
        <f>_xlfn.XLOOKUP(A239,'Medical Examine'!$A$2:$A$2336,'Medical Examine'!$D$2:$D$2336,"Not Found")</f>
        <v>5.19</v>
      </c>
      <c r="E239" s="14" t="str">
        <f>_xlfn.XLOOKUP(A239,'Medical Examine'!$A$2:$A$2336,'Medical Examine'!$E$2:$E$2336,"Not Found")</f>
        <v>NO</v>
      </c>
      <c r="F239" s="14" t="str">
        <f>_xlfn.XLOOKUP(A239,'Medical Examine'!$A$2:$A$2336,'Medical Examine'!$F$2:$F$2336,"Not Found")</f>
        <v>NO</v>
      </c>
      <c r="G239" s="14" t="str">
        <f>_xlfn.XLOOKUP(A239,'Medical Examine'!$A$2:$A$2336,'Medical Examine'!$G$2:$G$2336,"Not Found")</f>
        <v>NO</v>
      </c>
      <c r="H239" s="14">
        <f>_xlfn.XLOOKUP(A239,'Medical Examine'!$A$2:$A$2336,'Medical Examine'!$H$2:$H$2336,"Not Found")</f>
        <v>0</v>
      </c>
      <c r="I239" s="14" t="str">
        <f>_xlfn.XLOOKUP(A239,'Medical Examine'!$A$2:$A$2336,'Medical Examine'!$I$2:$I$2336,"Not Found")</f>
        <v>YES</v>
      </c>
      <c r="J239" s="13" t="str">
        <f>_xlfn.XLOOKUP(A239,'Medical Examine'!$A$2:$A$2336,'Medical Examine'!$C$2:$C$2336,"Not Found")</f>
        <v>Obesity</v>
      </c>
      <c r="K239" s="13" t="str">
        <f t="shared" si="3"/>
        <v>Normal</v>
      </c>
      <c r="L239" s="15">
        <f>_xlfn.XLOOKUP(A239,'Hospitalisation Details'!$A$2:$A$2344,'Hospitalisation Details'!$E$2:$E$2344,"")</f>
        <v>33140</v>
      </c>
      <c r="M239" s="16">
        <f>_xlfn.XLOOKUP(A239,'Hospitalisation Details'!$A$2:$A$2344,'Hospitalisation Details'!$H$2:$H$2344,"")</f>
        <v>34456.269999999997</v>
      </c>
      <c r="N239" s="14" t="str">
        <f>_xlfn.XLOOKUP(A239,'Hospitalisation Details'!$A$2:$A$2344,'Hospitalisation Details'!$I$2:$I$2344,"")</f>
        <v>tier - 1</v>
      </c>
      <c r="O239" s="14" t="str">
        <f>_xlfn.XLOOKUP(A239,'Hospitalisation Details'!$A$2:$A$2344,'Hospitalisation Details'!$J$2:$J$2344,"")</f>
        <v>tier - 2</v>
      </c>
      <c r="P239" s="14" t="str">
        <f>_xlfn.XLOOKUP(A239,'Hospitalisation Details'!$A$2:$A$2344,'Hospitalisation Details'!$K$2:$K$2344,"")</f>
        <v>R1011</v>
      </c>
      <c r="Q239" s="14">
        <f>_xlfn.XLOOKUP(A239,'Hospitalisation Details'!$A$2:$A$2344,'Hospitalisation Details'!$F$2:$F$2344,"")</f>
        <v>32</v>
      </c>
    </row>
    <row r="240" spans="1:17">
      <c r="A240" s="12" t="s">
        <v>5417</v>
      </c>
      <c r="B240" s="13" t="str">
        <f>_xlfn.XLOOKUP(A240,'Customer Names'!$A$2:$A$2336,'Customer Names'!$C$2:$C$2336,"Not Found")</f>
        <v>Brittany L.</v>
      </c>
      <c r="C240" s="13">
        <f>_xlfn.XLOOKUP(A240,'Medical Examine'!$A$2:$A$2336,'Medical Examine'!$B$2:$B$2336,"Not Found")</f>
        <v>33.11</v>
      </c>
      <c r="D240" s="13">
        <f>_xlfn.XLOOKUP(A240,'Medical Examine'!$A$2:$A$2336,'Medical Examine'!$D$2:$D$2336,"Not Found")</f>
        <v>4.12</v>
      </c>
      <c r="E240" s="14" t="str">
        <f>_xlfn.XLOOKUP(A240,'Medical Examine'!$A$2:$A$2336,'Medical Examine'!$E$2:$E$2336,"Not Found")</f>
        <v>NO</v>
      </c>
      <c r="F240" s="14" t="str">
        <f>_xlfn.XLOOKUP(A240,'Medical Examine'!$A$2:$A$2336,'Medical Examine'!$F$2:$F$2336,"Not Found")</f>
        <v>NO</v>
      </c>
      <c r="G240" s="14" t="str">
        <f>_xlfn.XLOOKUP(A240,'Medical Examine'!$A$2:$A$2336,'Medical Examine'!$G$2:$G$2336,"Not Found")</f>
        <v>YES</v>
      </c>
      <c r="H240" s="14">
        <f>_xlfn.XLOOKUP(A240,'Medical Examine'!$A$2:$A$2336,'Medical Examine'!$H$2:$H$2336,"Not Found")</f>
        <v>1</v>
      </c>
      <c r="I240" s="14" t="str">
        <f>_xlfn.XLOOKUP(A240,'Medical Examine'!$A$2:$A$2336,'Medical Examine'!$I$2:$I$2336,"Not Found")</f>
        <v>YES</v>
      </c>
      <c r="J240" s="13" t="str">
        <f>_xlfn.XLOOKUP(A240,'Medical Examine'!$A$2:$A$2336,'Medical Examine'!$C$2:$C$2336,"Not Found")</f>
        <v>Obesity</v>
      </c>
      <c r="K240" s="13" t="str">
        <f t="shared" si="3"/>
        <v>Normal</v>
      </c>
      <c r="L240" s="15">
        <f>_xlfn.XLOOKUP(A240,'Hospitalisation Details'!$A$2:$A$2344,'Hospitalisation Details'!$E$2:$E$2344,"")</f>
        <v>37899</v>
      </c>
      <c r="M240" s="16">
        <f>_xlfn.XLOOKUP(A240,'Hospitalisation Details'!$A$2:$A$2344,'Hospitalisation Details'!$H$2:$H$2344,"")</f>
        <v>34439.86</v>
      </c>
      <c r="N240" s="14" t="str">
        <f>_xlfn.XLOOKUP(A240,'Hospitalisation Details'!$A$2:$A$2344,'Hospitalisation Details'!$I$2:$I$2344,"")</f>
        <v>tier - 2</v>
      </c>
      <c r="O240" s="14" t="str">
        <f>_xlfn.XLOOKUP(A240,'Hospitalisation Details'!$A$2:$A$2344,'Hospitalisation Details'!$J$2:$J$2344,"")</f>
        <v>tier - 1</v>
      </c>
      <c r="P240" s="14" t="str">
        <f>_xlfn.XLOOKUP(A240,'Hospitalisation Details'!$A$2:$A$2344,'Hospitalisation Details'!$K$2:$K$2344,"")</f>
        <v>R1013</v>
      </c>
      <c r="Q240" s="14">
        <f>_xlfn.XLOOKUP(A240,'Hospitalisation Details'!$A$2:$A$2344,'Hospitalisation Details'!$F$2:$F$2344,"")</f>
        <v>19</v>
      </c>
    </row>
    <row r="241" spans="1:17">
      <c r="A241" s="12" t="s">
        <v>5420</v>
      </c>
      <c r="B241" s="13" t="str">
        <f>_xlfn.XLOOKUP(A241,'Customer Names'!$A$2:$A$2336,'Customer Names'!$C$2:$C$2336,"Not Found")</f>
        <v>Cassie J.</v>
      </c>
      <c r="C241" s="13">
        <f>_xlfn.XLOOKUP(A241,'Medical Examine'!$A$2:$A$2336,'Medical Examine'!$B$2:$B$2336,"Not Found")</f>
        <v>36.159999999999997</v>
      </c>
      <c r="D241" s="13">
        <f>_xlfn.XLOOKUP(A241,'Medical Examine'!$A$2:$A$2336,'Medical Examine'!$D$2:$D$2336,"Not Found")</f>
        <v>5.0999999999999996</v>
      </c>
      <c r="E241" s="14" t="str">
        <f>_xlfn.XLOOKUP(A241,'Medical Examine'!$A$2:$A$2336,'Medical Examine'!$E$2:$E$2336,"Not Found")</f>
        <v>NO</v>
      </c>
      <c r="F241" s="14" t="str">
        <f>_xlfn.XLOOKUP(A241,'Medical Examine'!$A$2:$A$2336,'Medical Examine'!$F$2:$F$2336,"Not Found")</f>
        <v>NO</v>
      </c>
      <c r="G241" s="14" t="str">
        <f>_xlfn.XLOOKUP(A241,'Medical Examine'!$A$2:$A$2336,'Medical Examine'!$G$2:$G$2336,"Not Found")</f>
        <v>NO</v>
      </c>
      <c r="H241" s="14">
        <f>_xlfn.XLOOKUP(A241,'Medical Examine'!$A$2:$A$2336,'Medical Examine'!$H$2:$H$2336,"Not Found")</f>
        <v>1</v>
      </c>
      <c r="I241" s="14" t="str">
        <f>_xlfn.XLOOKUP(A241,'Medical Examine'!$A$2:$A$2336,'Medical Examine'!$I$2:$I$2336,"Not Found")</f>
        <v>YES</v>
      </c>
      <c r="J241" s="13" t="str">
        <f>_xlfn.XLOOKUP(A241,'Medical Examine'!$A$2:$A$2336,'Medical Examine'!$C$2:$C$2336,"Not Found")</f>
        <v>Obesity</v>
      </c>
      <c r="K241" s="13" t="str">
        <f t="shared" si="3"/>
        <v>Normal</v>
      </c>
      <c r="L241" s="15">
        <f>_xlfn.XLOOKUP(A241,'Hospitalisation Details'!$A$2:$A$2344,'Hospitalisation Details'!$E$2:$E$2344,"")</f>
        <v>30956</v>
      </c>
      <c r="M241" s="16">
        <f>_xlfn.XLOOKUP(A241,'Hospitalisation Details'!$A$2:$A$2344,'Hospitalisation Details'!$H$2:$H$2344,"")</f>
        <v>34402.22</v>
      </c>
      <c r="N241" s="14" t="str">
        <f>_xlfn.XLOOKUP(A241,'Hospitalisation Details'!$A$2:$A$2344,'Hospitalisation Details'!$I$2:$I$2344,"")</f>
        <v>tier - 2</v>
      </c>
      <c r="O241" s="14" t="str">
        <f>_xlfn.XLOOKUP(A241,'Hospitalisation Details'!$A$2:$A$2344,'Hospitalisation Details'!$J$2:$J$2344,"")</f>
        <v>tier - 3</v>
      </c>
      <c r="P241" s="14" t="str">
        <f>_xlfn.XLOOKUP(A241,'Hospitalisation Details'!$A$2:$A$2344,'Hospitalisation Details'!$K$2:$K$2344,"")</f>
        <v>R1011</v>
      </c>
      <c r="Q241" s="14">
        <f>_xlfn.XLOOKUP(A241,'Hospitalisation Details'!$A$2:$A$2344,'Hospitalisation Details'!$F$2:$F$2344,"")</f>
        <v>38</v>
      </c>
    </row>
    <row r="242" spans="1:17">
      <c r="A242" s="12" t="s">
        <v>5423</v>
      </c>
      <c r="B242" s="13" t="str">
        <f>_xlfn.XLOOKUP(A242,'Customer Names'!$A$2:$A$2336,'Customer Names'!$C$2:$C$2336,"Not Found")</f>
        <v>Peter W</v>
      </c>
      <c r="C242" s="13">
        <f>_xlfn.XLOOKUP(A242,'Medical Examine'!$A$2:$A$2336,'Medical Examine'!$B$2:$B$2336,"Not Found")</f>
        <v>33.72</v>
      </c>
      <c r="D242" s="13">
        <f>_xlfn.XLOOKUP(A242,'Medical Examine'!$A$2:$A$2336,'Medical Examine'!$D$2:$D$2336,"Not Found")</f>
        <v>6.21</v>
      </c>
      <c r="E242" s="14" t="str">
        <f>_xlfn.XLOOKUP(A242,'Medical Examine'!$A$2:$A$2336,'Medical Examine'!$E$2:$E$2336,"Not Found")</f>
        <v>YES</v>
      </c>
      <c r="F242" s="14" t="str">
        <f>_xlfn.XLOOKUP(A242,'Medical Examine'!$A$2:$A$2336,'Medical Examine'!$F$2:$F$2336,"Not Found")</f>
        <v>NO</v>
      </c>
      <c r="G242" s="14" t="str">
        <f>_xlfn.XLOOKUP(A242,'Medical Examine'!$A$2:$A$2336,'Medical Examine'!$G$2:$G$2336,"Not Found")</f>
        <v>YES</v>
      </c>
      <c r="H242" s="14">
        <f>_xlfn.XLOOKUP(A242,'Medical Examine'!$A$2:$A$2336,'Medical Examine'!$H$2:$H$2336,"Not Found")</f>
        <v>1</v>
      </c>
      <c r="I242" s="14" t="str">
        <f>_xlfn.XLOOKUP(A242,'Medical Examine'!$A$2:$A$2336,'Medical Examine'!$I$2:$I$2336,"Not Found")</f>
        <v>YES</v>
      </c>
      <c r="J242" s="13" t="str">
        <f>_xlfn.XLOOKUP(A242,'Medical Examine'!$A$2:$A$2336,'Medical Examine'!$C$2:$C$2336,"Not Found")</f>
        <v>Obesity</v>
      </c>
      <c r="K242" s="13" t="str">
        <f t="shared" si="3"/>
        <v>Prediabetic</v>
      </c>
      <c r="L242" s="15">
        <f>_xlfn.XLOOKUP(A242,'Hospitalisation Details'!$A$2:$A$2344,'Hospitalisation Details'!$E$2:$E$2344,"")</f>
        <v>30591</v>
      </c>
      <c r="M242" s="16">
        <f>_xlfn.XLOOKUP(A242,'Hospitalisation Details'!$A$2:$A$2344,'Hospitalisation Details'!$H$2:$H$2344,"")</f>
        <v>34307.22</v>
      </c>
      <c r="N242" s="14" t="str">
        <f>_xlfn.XLOOKUP(A242,'Hospitalisation Details'!$A$2:$A$2344,'Hospitalisation Details'!$I$2:$I$2344,"")</f>
        <v>tier - 2</v>
      </c>
      <c r="O242" s="14" t="str">
        <f>_xlfn.XLOOKUP(A242,'Hospitalisation Details'!$A$2:$A$2344,'Hospitalisation Details'!$J$2:$J$2344,"")</f>
        <v>tier - 2</v>
      </c>
      <c r="P242" s="14" t="str">
        <f>_xlfn.XLOOKUP(A242,'Hospitalisation Details'!$A$2:$A$2344,'Hospitalisation Details'!$K$2:$K$2344,"")</f>
        <v>R1012</v>
      </c>
      <c r="Q242" s="14">
        <f>_xlfn.XLOOKUP(A242,'Hospitalisation Details'!$A$2:$A$2344,'Hospitalisation Details'!$F$2:$F$2344,"")</f>
        <v>39</v>
      </c>
    </row>
    <row r="243" spans="1:17">
      <c r="A243" s="12" t="s">
        <v>5426</v>
      </c>
      <c r="B243" s="13" t="str">
        <f>_xlfn.XLOOKUP(A243,'Customer Names'!$A$2:$A$2336,'Customer Names'!$C$2:$C$2336,"Not Found")</f>
        <v>Douglas</v>
      </c>
      <c r="C243" s="13">
        <f>_xlfn.XLOOKUP(A243,'Medical Examine'!$A$2:$A$2336,'Medical Examine'!$B$2:$B$2336,"Not Found")</f>
        <v>37.74</v>
      </c>
      <c r="D243" s="13">
        <f>_xlfn.XLOOKUP(A243,'Medical Examine'!$A$2:$A$2336,'Medical Examine'!$D$2:$D$2336,"Not Found")</f>
        <v>9.5299999999999994</v>
      </c>
      <c r="E243" s="14" t="str">
        <f>_xlfn.XLOOKUP(A243,'Medical Examine'!$A$2:$A$2336,'Medical Examine'!$E$2:$E$2336,"Not Found")</f>
        <v>YES</v>
      </c>
      <c r="F243" s="14" t="str">
        <f>_xlfn.XLOOKUP(A243,'Medical Examine'!$A$2:$A$2336,'Medical Examine'!$F$2:$F$2336,"Not Found")</f>
        <v>NO</v>
      </c>
      <c r="G243" s="14" t="str">
        <f>_xlfn.XLOOKUP(A243,'Medical Examine'!$A$2:$A$2336,'Medical Examine'!$G$2:$G$2336,"Not Found")</f>
        <v>NO</v>
      </c>
      <c r="H243" s="14">
        <f>_xlfn.XLOOKUP(A243,'Medical Examine'!$A$2:$A$2336,'Medical Examine'!$H$2:$H$2336,"Not Found")</f>
        <v>1</v>
      </c>
      <c r="I243" s="14" t="str">
        <f>_xlfn.XLOOKUP(A243,'Medical Examine'!$A$2:$A$2336,'Medical Examine'!$I$2:$I$2336,"Not Found")</f>
        <v>YES</v>
      </c>
      <c r="J243" s="13" t="str">
        <f>_xlfn.XLOOKUP(A243,'Medical Examine'!$A$2:$A$2336,'Medical Examine'!$C$2:$C$2336,"Not Found")</f>
        <v>Obesity</v>
      </c>
      <c r="K243" s="13" t="str">
        <f t="shared" si="3"/>
        <v>Diabetic</v>
      </c>
      <c r="L243" s="15">
        <f>_xlfn.XLOOKUP(A243,'Hospitalisation Details'!$A$2:$A$2344,'Hospitalisation Details'!$E$2:$E$2344,"")</f>
        <v>31696</v>
      </c>
      <c r="M243" s="16">
        <f>_xlfn.XLOOKUP(A243,'Hospitalisation Details'!$A$2:$A$2344,'Hospitalisation Details'!$H$2:$H$2344,"")</f>
        <v>34293.120000000003</v>
      </c>
      <c r="N243" s="14" t="str">
        <f>_xlfn.XLOOKUP(A243,'Hospitalisation Details'!$A$2:$A$2344,'Hospitalisation Details'!$I$2:$I$2344,"")</f>
        <v>tier - 1</v>
      </c>
      <c r="O243" s="14" t="str">
        <f>_xlfn.XLOOKUP(A243,'Hospitalisation Details'!$A$2:$A$2344,'Hospitalisation Details'!$J$2:$J$2344,"")</f>
        <v>tier - 2</v>
      </c>
      <c r="P243" s="14" t="str">
        <f>_xlfn.XLOOKUP(A243,'Hospitalisation Details'!$A$2:$A$2344,'Hospitalisation Details'!$K$2:$K$2344,"")</f>
        <v>R1011</v>
      </c>
      <c r="Q243" s="14">
        <f>_xlfn.XLOOKUP(A243,'Hospitalisation Details'!$A$2:$A$2344,'Hospitalisation Details'!$F$2:$F$2344,"")</f>
        <v>36</v>
      </c>
    </row>
    <row r="244" spans="1:17">
      <c r="A244" s="12" t="s">
        <v>5429</v>
      </c>
      <c r="B244" s="13" t="str">
        <f>_xlfn.XLOOKUP(A244,'Customer Names'!$A$2:$A$2336,'Customer Names'!$C$2:$C$2336,"Not Found")</f>
        <v>Dan</v>
      </c>
      <c r="C244" s="13">
        <f>_xlfn.XLOOKUP(A244,'Medical Examine'!$A$2:$A$2336,'Medical Examine'!$B$2:$B$2336,"Not Found")</f>
        <v>48.75</v>
      </c>
      <c r="D244" s="13">
        <f>_xlfn.XLOOKUP(A244,'Medical Examine'!$A$2:$A$2336,'Medical Examine'!$D$2:$D$2336,"Not Found")</f>
        <v>4.6399999999999997</v>
      </c>
      <c r="E244" s="14" t="str">
        <f>_xlfn.XLOOKUP(A244,'Medical Examine'!$A$2:$A$2336,'Medical Examine'!$E$2:$E$2336,"Not Found")</f>
        <v>YES</v>
      </c>
      <c r="F244" s="14" t="str">
        <f>_xlfn.XLOOKUP(A244,'Medical Examine'!$A$2:$A$2336,'Medical Examine'!$F$2:$F$2336,"Not Found")</f>
        <v>NO</v>
      </c>
      <c r="G244" s="14" t="str">
        <f>_xlfn.XLOOKUP(A244,'Medical Examine'!$A$2:$A$2336,'Medical Examine'!$G$2:$G$2336,"Not Found")</f>
        <v>NO</v>
      </c>
      <c r="H244" s="14">
        <f>_xlfn.XLOOKUP(A244,'Medical Examine'!$A$2:$A$2336,'Medical Examine'!$H$2:$H$2336,"Not Found")</f>
        <v>1</v>
      </c>
      <c r="I244" s="14" t="str">
        <f>_xlfn.XLOOKUP(A244,'Medical Examine'!$A$2:$A$2336,'Medical Examine'!$I$2:$I$2336,"Not Found")</f>
        <v>YES</v>
      </c>
      <c r="J244" s="13" t="str">
        <f>_xlfn.XLOOKUP(A244,'Medical Examine'!$A$2:$A$2336,'Medical Examine'!$C$2:$C$2336,"Not Found")</f>
        <v>Obesity</v>
      </c>
      <c r="K244" s="13" t="str">
        <f t="shared" si="3"/>
        <v>Normal</v>
      </c>
      <c r="L244" s="15">
        <f>_xlfn.XLOOKUP(A244,'Hospitalisation Details'!$A$2:$A$2344,'Hospitalisation Details'!$E$2:$E$2344,"")</f>
        <v>35002</v>
      </c>
      <c r="M244" s="16">
        <f>_xlfn.XLOOKUP(A244,'Hospitalisation Details'!$A$2:$A$2344,'Hospitalisation Details'!$H$2:$H$2344,"")</f>
        <v>34289.43</v>
      </c>
      <c r="N244" s="14" t="str">
        <f>_xlfn.XLOOKUP(A244,'Hospitalisation Details'!$A$2:$A$2344,'Hospitalisation Details'!$I$2:$I$2344,"")</f>
        <v>tier - 1</v>
      </c>
      <c r="O244" s="14" t="str">
        <f>_xlfn.XLOOKUP(A244,'Hospitalisation Details'!$A$2:$A$2344,'Hospitalisation Details'!$J$2:$J$2344,"")</f>
        <v>tier - 1</v>
      </c>
      <c r="P244" s="14" t="str">
        <f>_xlfn.XLOOKUP(A244,'Hospitalisation Details'!$A$2:$A$2344,'Hospitalisation Details'!$K$2:$K$2344,"")</f>
        <v>R1011</v>
      </c>
      <c r="Q244" s="14">
        <f>_xlfn.XLOOKUP(A244,'Hospitalisation Details'!$A$2:$A$2344,'Hospitalisation Details'!$F$2:$F$2344,"")</f>
        <v>27</v>
      </c>
    </row>
    <row r="245" spans="1:17">
      <c r="A245" s="12" t="s">
        <v>5432</v>
      </c>
      <c r="B245" s="13" t="str">
        <f>_xlfn.XLOOKUP(A245,'Customer Names'!$A$2:$A$2336,'Customer Names'!$C$2:$C$2336,"Not Found")</f>
        <v>Dan M.</v>
      </c>
      <c r="C245" s="13">
        <f>_xlfn.XLOOKUP(A245,'Medical Examine'!$A$2:$A$2336,'Medical Examine'!$B$2:$B$2336,"Not Found")</f>
        <v>31.065000000000001</v>
      </c>
      <c r="D245" s="13">
        <f>_xlfn.XLOOKUP(A245,'Medical Examine'!$A$2:$A$2336,'Medical Examine'!$D$2:$D$2336,"Not Found")</f>
        <v>5.05</v>
      </c>
      <c r="E245" s="14" t="str">
        <f>_xlfn.XLOOKUP(A245,'Medical Examine'!$A$2:$A$2336,'Medical Examine'!$E$2:$E$2336,"Not Found")</f>
        <v>NO</v>
      </c>
      <c r="F245" s="14" t="str">
        <f>_xlfn.XLOOKUP(A245,'Medical Examine'!$A$2:$A$2336,'Medical Examine'!$F$2:$F$2336,"Not Found")</f>
        <v>NO</v>
      </c>
      <c r="G245" s="14" t="str">
        <f>_xlfn.XLOOKUP(A245,'Medical Examine'!$A$2:$A$2336,'Medical Examine'!$G$2:$G$2336,"Not Found")</f>
        <v>NO</v>
      </c>
      <c r="H245" s="14">
        <f>_xlfn.XLOOKUP(A245,'Medical Examine'!$A$2:$A$2336,'Medical Examine'!$H$2:$H$2336,"Not Found")</f>
        <v>1</v>
      </c>
      <c r="I245" s="14" t="str">
        <f>_xlfn.XLOOKUP(A245,'Medical Examine'!$A$2:$A$2336,'Medical Examine'!$I$2:$I$2336,"Not Found")</f>
        <v>YES</v>
      </c>
      <c r="J245" s="13" t="str">
        <f>_xlfn.XLOOKUP(A245,'Medical Examine'!$A$2:$A$2336,'Medical Examine'!$C$2:$C$2336,"Not Found")</f>
        <v>Obesity</v>
      </c>
      <c r="K245" s="13" t="str">
        <f t="shared" si="3"/>
        <v>Normal</v>
      </c>
      <c r="L245" s="15">
        <f>_xlfn.XLOOKUP(A245,'Hospitalisation Details'!$A$2:$A$2344,'Hospitalisation Details'!$E$2:$E$2344,"")</f>
        <v>35957</v>
      </c>
      <c r="M245" s="16">
        <f>_xlfn.XLOOKUP(A245,'Hospitalisation Details'!$A$2:$A$2344,'Hospitalisation Details'!$H$2:$H$2344,"")</f>
        <v>34254.050000000003</v>
      </c>
      <c r="N245" s="14" t="str">
        <f>_xlfn.XLOOKUP(A245,'Hospitalisation Details'!$A$2:$A$2344,'Hospitalisation Details'!$I$2:$I$2344,"")</f>
        <v>tier - 1</v>
      </c>
      <c r="O245" s="14" t="str">
        <f>_xlfn.XLOOKUP(A245,'Hospitalisation Details'!$A$2:$A$2344,'Hospitalisation Details'!$J$2:$J$2344,"")</f>
        <v>tier - 3</v>
      </c>
      <c r="P245" s="14" t="str">
        <f>_xlfn.XLOOKUP(A245,'Hospitalisation Details'!$A$2:$A$2344,'Hospitalisation Details'!$K$2:$K$2344,"")</f>
        <v>R1019</v>
      </c>
      <c r="Q245" s="14">
        <f>_xlfn.XLOOKUP(A245,'Hospitalisation Details'!$A$2:$A$2344,'Hospitalisation Details'!$F$2:$F$2344,"")</f>
        <v>24</v>
      </c>
    </row>
    <row r="246" spans="1:17">
      <c r="A246" s="12" t="s">
        <v>5435</v>
      </c>
      <c r="B246" s="13" t="str">
        <f>_xlfn.XLOOKUP(A246,'Customer Names'!$A$2:$A$2336,'Customer Names'!$C$2:$C$2336,"Not Found")</f>
        <v>Eric L.</v>
      </c>
      <c r="C246" s="13">
        <f>_xlfn.XLOOKUP(A246,'Medical Examine'!$A$2:$A$2336,'Medical Examine'!$B$2:$B$2336,"Not Found")</f>
        <v>23.55</v>
      </c>
      <c r="D246" s="13">
        <f>_xlfn.XLOOKUP(A246,'Medical Examine'!$A$2:$A$2336,'Medical Examine'!$D$2:$D$2336,"Not Found")</f>
        <v>10.38</v>
      </c>
      <c r="E246" s="14" t="str">
        <f>_xlfn.XLOOKUP(A246,'Medical Examine'!$A$2:$A$2336,'Medical Examine'!$E$2:$E$2336,"Not Found")</f>
        <v>NO</v>
      </c>
      <c r="F246" s="14" t="str">
        <f>_xlfn.XLOOKUP(A246,'Medical Examine'!$A$2:$A$2336,'Medical Examine'!$F$2:$F$2336,"Not Found")</f>
        <v>NO</v>
      </c>
      <c r="G246" s="14" t="str">
        <f>_xlfn.XLOOKUP(A246,'Medical Examine'!$A$2:$A$2336,'Medical Examine'!$G$2:$G$2336,"Not Found")</f>
        <v>NO</v>
      </c>
      <c r="H246" s="14">
        <f>_xlfn.XLOOKUP(A246,'Medical Examine'!$A$2:$A$2336,'Medical Examine'!$H$2:$H$2336,"Not Found")</f>
        <v>0</v>
      </c>
      <c r="I246" s="14" t="str">
        <f>_xlfn.XLOOKUP(A246,'Medical Examine'!$A$2:$A$2336,'Medical Examine'!$I$2:$I$2336,"Not Found")</f>
        <v>YES</v>
      </c>
      <c r="J246" s="13" t="str">
        <f>_xlfn.XLOOKUP(A246,'Medical Examine'!$A$2:$A$2336,'Medical Examine'!$C$2:$C$2336,"Not Found")</f>
        <v>Normal Weight</v>
      </c>
      <c r="K246" s="13" t="str">
        <f t="shared" si="3"/>
        <v>Diabetic</v>
      </c>
      <c r="L246" s="15">
        <f>_xlfn.XLOOKUP(A246,'Hospitalisation Details'!$A$2:$A$2344,'Hospitalisation Details'!$E$2:$E$2344,"")</f>
        <v>22832</v>
      </c>
      <c r="M246" s="16">
        <f>_xlfn.XLOOKUP(A246,'Hospitalisation Details'!$A$2:$A$2344,'Hospitalisation Details'!$H$2:$H$2344,"")</f>
        <v>34218.019999999997</v>
      </c>
      <c r="N246" s="14" t="str">
        <f>_xlfn.XLOOKUP(A246,'Hospitalisation Details'!$A$2:$A$2344,'Hospitalisation Details'!$I$2:$I$2344,"")</f>
        <v>tier - 1</v>
      </c>
      <c r="O246" s="14" t="str">
        <f>_xlfn.XLOOKUP(A246,'Hospitalisation Details'!$A$2:$A$2344,'Hospitalisation Details'!$J$2:$J$2344,"")</f>
        <v>tier - 1</v>
      </c>
      <c r="P246" s="14" t="str">
        <f>_xlfn.XLOOKUP(A246,'Hospitalisation Details'!$A$2:$A$2344,'Hospitalisation Details'!$K$2:$K$2344,"")</f>
        <v>R1011</v>
      </c>
      <c r="Q246" s="14">
        <f>_xlfn.XLOOKUP(A246,'Hospitalisation Details'!$A$2:$A$2344,'Hospitalisation Details'!$F$2:$F$2344,"")</f>
        <v>60</v>
      </c>
    </row>
    <row r="247" spans="1:17">
      <c r="A247" s="12" t="s">
        <v>5438</v>
      </c>
      <c r="B247" s="13" t="str">
        <f>_xlfn.XLOOKUP(A247,'Customer Names'!$A$2:$A$2336,'Customer Names'!$C$2:$C$2336,"Not Found")</f>
        <v>Les J</v>
      </c>
      <c r="C247" s="13">
        <f>_xlfn.XLOOKUP(A247,'Medical Examine'!$A$2:$A$2336,'Medical Examine'!$B$2:$B$2336,"Not Found")</f>
        <v>30.18</v>
      </c>
      <c r="D247" s="13">
        <f>_xlfn.XLOOKUP(A247,'Medical Examine'!$A$2:$A$2336,'Medical Examine'!$D$2:$D$2336,"Not Found")</f>
        <v>8.31</v>
      </c>
      <c r="E247" s="14" t="str">
        <f>_xlfn.XLOOKUP(A247,'Medical Examine'!$A$2:$A$2336,'Medical Examine'!$E$2:$E$2336,"Not Found")</f>
        <v>YES</v>
      </c>
      <c r="F247" s="14" t="str">
        <f>_xlfn.XLOOKUP(A247,'Medical Examine'!$A$2:$A$2336,'Medical Examine'!$F$2:$F$2336,"Not Found")</f>
        <v>NO</v>
      </c>
      <c r="G247" s="14" t="str">
        <f>_xlfn.XLOOKUP(A247,'Medical Examine'!$A$2:$A$2336,'Medical Examine'!$G$2:$G$2336,"Not Found")</f>
        <v>NO</v>
      </c>
      <c r="H247" s="14">
        <f>_xlfn.XLOOKUP(A247,'Medical Examine'!$A$2:$A$2336,'Medical Examine'!$H$2:$H$2336,"Not Found")</f>
        <v>1</v>
      </c>
      <c r="I247" s="14" t="str">
        <f>_xlfn.XLOOKUP(A247,'Medical Examine'!$A$2:$A$2336,'Medical Examine'!$I$2:$I$2336,"Not Found")</f>
        <v>YES</v>
      </c>
      <c r="J247" s="13" t="str">
        <f>_xlfn.XLOOKUP(A247,'Medical Examine'!$A$2:$A$2336,'Medical Examine'!$C$2:$C$2336,"Not Found")</f>
        <v>Obesity</v>
      </c>
      <c r="K247" s="13" t="str">
        <f t="shared" si="3"/>
        <v>Diabetic</v>
      </c>
      <c r="L247" s="15">
        <f>_xlfn.XLOOKUP(A247,'Hospitalisation Details'!$A$2:$A$2344,'Hospitalisation Details'!$E$2:$E$2344,"")</f>
        <v>27596</v>
      </c>
      <c r="M247" s="16">
        <f>_xlfn.XLOOKUP(A247,'Hospitalisation Details'!$A$2:$A$2344,'Hospitalisation Details'!$H$2:$H$2344,"")</f>
        <v>34210.33</v>
      </c>
      <c r="N247" s="14" t="str">
        <f>_xlfn.XLOOKUP(A247,'Hospitalisation Details'!$A$2:$A$2344,'Hospitalisation Details'!$I$2:$I$2344,"")</f>
        <v>tier - 2</v>
      </c>
      <c r="O247" s="14" t="str">
        <f>_xlfn.XLOOKUP(A247,'Hospitalisation Details'!$A$2:$A$2344,'Hospitalisation Details'!$J$2:$J$2344,"")</f>
        <v>tier - 1</v>
      </c>
      <c r="P247" s="14" t="str">
        <f>_xlfn.XLOOKUP(A247,'Hospitalisation Details'!$A$2:$A$2344,'Hospitalisation Details'!$K$2:$K$2344,"")</f>
        <v>R1012</v>
      </c>
      <c r="Q247" s="14">
        <f>_xlfn.XLOOKUP(A247,'Hospitalisation Details'!$A$2:$A$2344,'Hospitalisation Details'!$F$2:$F$2344,"")</f>
        <v>47</v>
      </c>
    </row>
    <row r="248" spans="1:17">
      <c r="A248" s="12" t="s">
        <v>5441</v>
      </c>
      <c r="B248" s="13" t="str">
        <f>_xlfn.XLOOKUP(A248,'Customer Names'!$A$2:$A$2336,'Customer Names'!$C$2:$C$2336,"Not Found")</f>
        <v>Stephanie</v>
      </c>
      <c r="C248" s="13">
        <f>_xlfn.XLOOKUP(A248,'Medical Examine'!$A$2:$A$2336,'Medical Examine'!$B$2:$B$2336,"Not Found")</f>
        <v>29.94</v>
      </c>
      <c r="D248" s="13">
        <f>_xlfn.XLOOKUP(A248,'Medical Examine'!$A$2:$A$2336,'Medical Examine'!$D$2:$D$2336,"Not Found")</f>
        <v>7.59</v>
      </c>
      <c r="E248" s="14" t="str">
        <f>_xlfn.XLOOKUP(A248,'Medical Examine'!$A$2:$A$2336,'Medical Examine'!$E$2:$E$2336,"Not Found")</f>
        <v>NO</v>
      </c>
      <c r="F248" s="14" t="str">
        <f>_xlfn.XLOOKUP(A248,'Medical Examine'!$A$2:$A$2336,'Medical Examine'!$F$2:$F$2336,"Not Found")</f>
        <v>NO</v>
      </c>
      <c r="G248" s="14" t="str">
        <f>_xlfn.XLOOKUP(A248,'Medical Examine'!$A$2:$A$2336,'Medical Examine'!$G$2:$G$2336,"Not Found")</f>
        <v>NO</v>
      </c>
      <c r="H248" s="14">
        <f>_xlfn.XLOOKUP(A248,'Medical Examine'!$A$2:$A$2336,'Medical Examine'!$H$2:$H$2336,"Not Found")</f>
        <v>0</v>
      </c>
      <c r="I248" s="14" t="str">
        <f>_xlfn.XLOOKUP(A248,'Medical Examine'!$A$2:$A$2336,'Medical Examine'!$I$2:$I$2336,"Not Found")</f>
        <v>YES</v>
      </c>
      <c r="J248" s="13" t="str">
        <f>_xlfn.XLOOKUP(A248,'Medical Examine'!$A$2:$A$2336,'Medical Examine'!$C$2:$C$2336,"Not Found")</f>
        <v>Overweight</v>
      </c>
      <c r="K248" s="13" t="str">
        <f t="shared" si="3"/>
        <v>Diabetic</v>
      </c>
      <c r="L248" s="15">
        <f>_xlfn.XLOOKUP(A248,'Hospitalisation Details'!$A$2:$A$2344,'Hospitalisation Details'!$E$2:$E$2344,"")</f>
        <v>26170</v>
      </c>
      <c r="M248" s="16">
        <f>_xlfn.XLOOKUP(A248,'Hospitalisation Details'!$A$2:$A$2344,'Hospitalisation Details'!$H$2:$H$2344,"")</f>
        <v>34205.07</v>
      </c>
      <c r="N248" s="14" t="str">
        <f>_xlfn.XLOOKUP(A248,'Hospitalisation Details'!$A$2:$A$2344,'Hospitalisation Details'!$I$2:$I$2344,"")</f>
        <v>tier - 2</v>
      </c>
      <c r="O248" s="14" t="str">
        <f>_xlfn.XLOOKUP(A248,'Hospitalisation Details'!$A$2:$A$2344,'Hospitalisation Details'!$J$2:$J$2344,"")</f>
        <v>tier - 2</v>
      </c>
      <c r="P248" s="14" t="str">
        <f>_xlfn.XLOOKUP(A248,'Hospitalisation Details'!$A$2:$A$2344,'Hospitalisation Details'!$K$2:$K$2344,"")</f>
        <v>R1011</v>
      </c>
      <c r="Q248" s="14">
        <f>_xlfn.XLOOKUP(A248,'Hospitalisation Details'!$A$2:$A$2344,'Hospitalisation Details'!$F$2:$F$2344,"")</f>
        <v>51</v>
      </c>
    </row>
    <row r="249" spans="1:17">
      <c r="A249" s="12" t="s">
        <v>5444</v>
      </c>
      <c r="B249" s="13" t="str">
        <f>_xlfn.XLOOKUP(A249,'Customer Names'!$A$2:$A$2336,'Customer Names'!$C$2:$C$2336,"Not Found")</f>
        <v>Melissa Y</v>
      </c>
      <c r="C249" s="13">
        <f>_xlfn.XLOOKUP(A249,'Medical Examine'!$A$2:$A$2336,'Medical Examine'!$B$2:$B$2336,"Not Found")</f>
        <v>31.4</v>
      </c>
      <c r="D249" s="13">
        <f>_xlfn.XLOOKUP(A249,'Medical Examine'!$A$2:$A$2336,'Medical Examine'!$D$2:$D$2336,"Not Found")</f>
        <v>5.49</v>
      </c>
      <c r="E249" s="14" t="str">
        <f>_xlfn.XLOOKUP(A249,'Medical Examine'!$A$2:$A$2336,'Medical Examine'!$E$2:$E$2336,"Not Found")</f>
        <v>NO</v>
      </c>
      <c r="F249" s="14" t="str">
        <f>_xlfn.XLOOKUP(A249,'Medical Examine'!$A$2:$A$2336,'Medical Examine'!$F$2:$F$2336,"Not Found")</f>
        <v>NO</v>
      </c>
      <c r="G249" s="14" t="str">
        <f>_xlfn.XLOOKUP(A249,'Medical Examine'!$A$2:$A$2336,'Medical Examine'!$G$2:$G$2336,"Not Found")</f>
        <v>NO</v>
      </c>
      <c r="H249" s="14">
        <f>_xlfn.XLOOKUP(A249,'Medical Examine'!$A$2:$A$2336,'Medical Examine'!$H$2:$H$2336,"Not Found")</f>
        <v>0</v>
      </c>
      <c r="I249" s="14" t="str">
        <f>_xlfn.XLOOKUP(A249,'Medical Examine'!$A$2:$A$2336,'Medical Examine'!$I$2:$I$2336,"Not Found")</f>
        <v>YES</v>
      </c>
      <c r="J249" s="13" t="str">
        <f>_xlfn.XLOOKUP(A249,'Medical Examine'!$A$2:$A$2336,'Medical Examine'!$C$2:$C$2336,"Not Found")</f>
        <v>Obesity</v>
      </c>
      <c r="K249" s="13" t="str">
        <f t="shared" si="3"/>
        <v>Normal</v>
      </c>
      <c r="L249" s="15">
        <f>_xlfn.XLOOKUP(A249,'Hospitalisation Details'!$A$2:$A$2344,'Hospitalisation Details'!$E$2:$E$2344,"")</f>
        <v>36470</v>
      </c>
      <c r="M249" s="16">
        <f>_xlfn.XLOOKUP(A249,'Hospitalisation Details'!$A$2:$A$2344,'Hospitalisation Details'!$H$2:$H$2344,"")</f>
        <v>34166.269999999997</v>
      </c>
      <c r="N249" s="14" t="str">
        <f>_xlfn.XLOOKUP(A249,'Hospitalisation Details'!$A$2:$A$2344,'Hospitalisation Details'!$I$2:$I$2344,"")</f>
        <v>tier - 2</v>
      </c>
      <c r="O249" s="14" t="str">
        <f>_xlfn.XLOOKUP(A249,'Hospitalisation Details'!$A$2:$A$2344,'Hospitalisation Details'!$J$2:$J$2344,"")</f>
        <v>tier - 3</v>
      </c>
      <c r="P249" s="14" t="str">
        <f>_xlfn.XLOOKUP(A249,'Hospitalisation Details'!$A$2:$A$2344,'Hospitalisation Details'!$K$2:$K$2344,"")</f>
        <v>R1011</v>
      </c>
      <c r="Q249" s="14">
        <f>_xlfn.XLOOKUP(A249,'Hospitalisation Details'!$A$2:$A$2344,'Hospitalisation Details'!$F$2:$F$2344,"")</f>
        <v>23</v>
      </c>
    </row>
    <row r="250" spans="1:17">
      <c r="A250" s="12" t="s">
        <v>5447</v>
      </c>
      <c r="B250" s="13" t="str">
        <f>_xlfn.XLOOKUP(A250,'Customer Names'!$A$2:$A$2336,'Customer Names'!$C$2:$C$2336,"Not Found")</f>
        <v>Ashley</v>
      </c>
      <c r="C250" s="13">
        <f>_xlfn.XLOOKUP(A250,'Medical Examine'!$A$2:$A$2336,'Medical Examine'!$B$2:$B$2336,"Not Found")</f>
        <v>53.06</v>
      </c>
      <c r="D250" s="13">
        <f>_xlfn.XLOOKUP(A250,'Medical Examine'!$A$2:$A$2336,'Medical Examine'!$D$2:$D$2336,"Not Found")</f>
        <v>11.68</v>
      </c>
      <c r="E250" s="14" t="str">
        <f>_xlfn.XLOOKUP(A250,'Medical Examine'!$A$2:$A$2336,'Medical Examine'!$E$2:$E$2336,"Not Found")</f>
        <v>NO</v>
      </c>
      <c r="F250" s="14" t="str">
        <f>_xlfn.XLOOKUP(A250,'Medical Examine'!$A$2:$A$2336,'Medical Examine'!$F$2:$F$2336,"Not Found")</f>
        <v>NO</v>
      </c>
      <c r="G250" s="14" t="str">
        <f>_xlfn.XLOOKUP(A250,'Medical Examine'!$A$2:$A$2336,'Medical Examine'!$G$2:$G$2336,"Not Found")</f>
        <v>NO</v>
      </c>
      <c r="H250" s="14">
        <f>_xlfn.XLOOKUP(A250,'Medical Examine'!$A$2:$A$2336,'Medical Examine'!$H$2:$H$2336,"Not Found")</f>
        <v>0</v>
      </c>
      <c r="I250" s="14" t="str">
        <f>_xlfn.XLOOKUP(A250,'Medical Examine'!$A$2:$A$2336,'Medical Examine'!$I$2:$I$2336,"Not Found")</f>
        <v>YES</v>
      </c>
      <c r="J250" s="13" t="str">
        <f>_xlfn.XLOOKUP(A250,'Medical Examine'!$A$2:$A$2336,'Medical Examine'!$C$2:$C$2336,"Not Found")</f>
        <v>Obesity</v>
      </c>
      <c r="K250" s="13" t="str">
        <f t="shared" si="3"/>
        <v>Diabetic</v>
      </c>
      <c r="L250" s="15">
        <f>_xlfn.XLOOKUP(A250,'Hospitalisation Details'!$A$2:$A$2344,'Hospitalisation Details'!$E$2:$E$2344,"")</f>
        <v>37616</v>
      </c>
      <c r="M250" s="16">
        <f>_xlfn.XLOOKUP(A250,'Hospitalisation Details'!$A$2:$A$2344,'Hospitalisation Details'!$H$2:$H$2344,"")</f>
        <v>34084.68</v>
      </c>
      <c r="N250" s="14" t="str">
        <f>_xlfn.XLOOKUP(A250,'Hospitalisation Details'!$A$2:$A$2344,'Hospitalisation Details'!$I$2:$I$2344,"")</f>
        <v>tier - 2</v>
      </c>
      <c r="O250" s="14" t="str">
        <f>_xlfn.XLOOKUP(A250,'Hospitalisation Details'!$A$2:$A$2344,'Hospitalisation Details'!$J$2:$J$2344,"")</f>
        <v>tier - 3</v>
      </c>
      <c r="P250" s="14" t="str">
        <f>_xlfn.XLOOKUP(A250,'Hospitalisation Details'!$A$2:$A$2344,'Hospitalisation Details'!$K$2:$K$2344,"")</f>
        <v>R1011</v>
      </c>
      <c r="Q250" s="14">
        <f>_xlfn.XLOOKUP(A250,'Hospitalisation Details'!$A$2:$A$2344,'Hospitalisation Details'!$F$2:$F$2344,"")</f>
        <v>20</v>
      </c>
    </row>
    <row r="251" spans="1:17">
      <c r="A251" s="12" t="s">
        <v>5450</v>
      </c>
      <c r="B251" s="13" t="str">
        <f>_xlfn.XLOOKUP(A251,'Customer Names'!$A$2:$A$2336,'Customer Names'!$C$2:$C$2336,"Not Found")</f>
        <v>Stephanie M.</v>
      </c>
      <c r="C251" s="13">
        <f>_xlfn.XLOOKUP(A251,'Medical Examine'!$A$2:$A$2336,'Medical Examine'!$B$2:$B$2336,"Not Found")</f>
        <v>30.25</v>
      </c>
      <c r="D251" s="13">
        <f>_xlfn.XLOOKUP(A251,'Medical Examine'!$A$2:$A$2336,'Medical Examine'!$D$2:$D$2336,"Not Found")</f>
        <v>4.1900000000000004</v>
      </c>
      <c r="E251" s="14" t="str">
        <f>_xlfn.XLOOKUP(A251,'Medical Examine'!$A$2:$A$2336,'Medical Examine'!$E$2:$E$2336,"Not Found")</f>
        <v>NO</v>
      </c>
      <c r="F251" s="14" t="str">
        <f>_xlfn.XLOOKUP(A251,'Medical Examine'!$A$2:$A$2336,'Medical Examine'!$F$2:$F$2336,"Not Found")</f>
        <v>NO</v>
      </c>
      <c r="G251" s="14" t="str">
        <f>_xlfn.XLOOKUP(A251,'Medical Examine'!$A$2:$A$2336,'Medical Examine'!$G$2:$G$2336,"Not Found")</f>
        <v>NO</v>
      </c>
      <c r="H251" s="14">
        <f>_xlfn.XLOOKUP(A251,'Medical Examine'!$A$2:$A$2336,'Medical Examine'!$H$2:$H$2336,"Not Found")</f>
        <v>2</v>
      </c>
      <c r="I251" s="14" t="str">
        <f>_xlfn.XLOOKUP(A251,'Medical Examine'!$A$2:$A$2336,'Medical Examine'!$I$2:$I$2336,"Not Found")</f>
        <v>YES</v>
      </c>
      <c r="J251" s="13" t="str">
        <f>_xlfn.XLOOKUP(A251,'Medical Examine'!$A$2:$A$2336,'Medical Examine'!$C$2:$C$2336,"Not Found")</f>
        <v>Obesity</v>
      </c>
      <c r="K251" s="13" t="str">
        <f t="shared" si="3"/>
        <v>Normal</v>
      </c>
      <c r="L251" s="15">
        <f>_xlfn.XLOOKUP(A251,'Hospitalisation Details'!$A$2:$A$2344,'Hospitalisation Details'!$E$2:$E$2344,"")</f>
        <v>26506</v>
      </c>
      <c r="M251" s="16">
        <f>_xlfn.XLOOKUP(A251,'Hospitalisation Details'!$A$2:$A$2344,'Hospitalisation Details'!$H$2:$H$2344,"")</f>
        <v>34053.360000000001</v>
      </c>
      <c r="N251" s="14" t="str">
        <f>_xlfn.XLOOKUP(A251,'Hospitalisation Details'!$A$2:$A$2344,'Hospitalisation Details'!$I$2:$I$2344,"")</f>
        <v>tier - 2</v>
      </c>
      <c r="O251" s="14" t="str">
        <f>_xlfn.XLOOKUP(A251,'Hospitalisation Details'!$A$2:$A$2344,'Hospitalisation Details'!$J$2:$J$2344,"")</f>
        <v>tier - 2</v>
      </c>
      <c r="P251" s="14" t="str">
        <f>_xlfn.XLOOKUP(A251,'Hospitalisation Details'!$A$2:$A$2344,'Hospitalisation Details'!$K$2:$K$2344,"")</f>
        <v>R1011</v>
      </c>
      <c r="Q251" s="14">
        <f>_xlfn.XLOOKUP(A251,'Hospitalisation Details'!$A$2:$A$2344,'Hospitalisation Details'!$F$2:$F$2344,"")</f>
        <v>50</v>
      </c>
    </row>
    <row r="252" spans="1:17">
      <c r="A252" s="12" t="s">
        <v>5453</v>
      </c>
      <c r="B252" s="13" t="str">
        <f>_xlfn.XLOOKUP(A252,'Customer Names'!$A$2:$A$2336,'Customer Names'!$C$2:$C$2336,"Not Found")</f>
        <v>Kylie</v>
      </c>
      <c r="C252" s="13">
        <f>_xlfn.XLOOKUP(A252,'Medical Examine'!$A$2:$A$2336,'Medical Examine'!$B$2:$B$2336,"Not Found")</f>
        <v>46.68</v>
      </c>
      <c r="D252" s="13">
        <f>_xlfn.XLOOKUP(A252,'Medical Examine'!$A$2:$A$2336,'Medical Examine'!$D$2:$D$2336,"Not Found")</f>
        <v>4.01</v>
      </c>
      <c r="E252" s="14" t="str">
        <f>_xlfn.XLOOKUP(A252,'Medical Examine'!$A$2:$A$2336,'Medical Examine'!$E$2:$E$2336,"Not Found")</f>
        <v>NO</v>
      </c>
      <c r="F252" s="14" t="str">
        <f>_xlfn.XLOOKUP(A252,'Medical Examine'!$A$2:$A$2336,'Medical Examine'!$F$2:$F$2336,"Not Found")</f>
        <v>NO</v>
      </c>
      <c r="G252" s="14" t="str">
        <f>_xlfn.XLOOKUP(A252,'Medical Examine'!$A$2:$A$2336,'Medical Examine'!$G$2:$G$2336,"Not Found")</f>
        <v>NO</v>
      </c>
      <c r="H252" s="14">
        <f>_xlfn.XLOOKUP(A252,'Medical Examine'!$A$2:$A$2336,'Medical Examine'!$H$2:$H$2336,"Not Found")</f>
        <v>0</v>
      </c>
      <c r="I252" s="14" t="str">
        <f>_xlfn.XLOOKUP(A252,'Medical Examine'!$A$2:$A$2336,'Medical Examine'!$I$2:$I$2336,"Not Found")</f>
        <v>YES</v>
      </c>
      <c r="J252" s="13" t="str">
        <f>_xlfn.XLOOKUP(A252,'Medical Examine'!$A$2:$A$2336,'Medical Examine'!$C$2:$C$2336,"Not Found")</f>
        <v>Obesity</v>
      </c>
      <c r="K252" s="13" t="str">
        <f t="shared" si="3"/>
        <v>Normal</v>
      </c>
      <c r="L252" s="15">
        <f>_xlfn.XLOOKUP(A252,'Hospitalisation Details'!$A$2:$A$2344,'Hospitalisation Details'!$E$2:$E$2344,"")</f>
        <v>34602</v>
      </c>
      <c r="M252" s="16">
        <f>_xlfn.XLOOKUP(A252,'Hospitalisation Details'!$A$2:$A$2344,'Hospitalisation Details'!$H$2:$H$2344,"")</f>
        <v>33975.47</v>
      </c>
      <c r="N252" s="14" t="str">
        <f>_xlfn.XLOOKUP(A252,'Hospitalisation Details'!$A$2:$A$2344,'Hospitalisation Details'!$I$2:$I$2344,"")</f>
        <v>tier - 2</v>
      </c>
      <c r="O252" s="14" t="str">
        <f>_xlfn.XLOOKUP(A252,'Hospitalisation Details'!$A$2:$A$2344,'Hospitalisation Details'!$J$2:$J$2344,"")</f>
        <v>tier - 2</v>
      </c>
      <c r="P252" s="14" t="str">
        <f>_xlfn.XLOOKUP(A252,'Hospitalisation Details'!$A$2:$A$2344,'Hospitalisation Details'!$K$2:$K$2344,"")</f>
        <v>R1011</v>
      </c>
      <c r="Q252" s="14">
        <f>_xlfn.XLOOKUP(A252,'Hospitalisation Details'!$A$2:$A$2344,'Hospitalisation Details'!$F$2:$F$2344,"")</f>
        <v>28</v>
      </c>
    </row>
    <row r="253" spans="1:17">
      <c r="A253" s="12" t="s">
        <v>5456</v>
      </c>
      <c r="B253" s="13" t="str">
        <f>_xlfn.XLOOKUP(A253,'Customer Names'!$A$2:$A$2336,'Customer Names'!$C$2:$C$2336,"Not Found")</f>
        <v>Kelly</v>
      </c>
      <c r="C253" s="13">
        <f>_xlfn.XLOOKUP(A253,'Medical Examine'!$A$2:$A$2336,'Medical Examine'!$B$2:$B$2336,"Not Found")</f>
        <v>30.4</v>
      </c>
      <c r="D253" s="13">
        <f>_xlfn.XLOOKUP(A253,'Medical Examine'!$A$2:$A$2336,'Medical Examine'!$D$2:$D$2336,"Not Found")</f>
        <v>5.91</v>
      </c>
      <c r="E253" s="14" t="str">
        <f>_xlfn.XLOOKUP(A253,'Medical Examine'!$A$2:$A$2336,'Medical Examine'!$E$2:$E$2336,"Not Found")</f>
        <v>NO</v>
      </c>
      <c r="F253" s="14" t="str">
        <f>_xlfn.XLOOKUP(A253,'Medical Examine'!$A$2:$A$2336,'Medical Examine'!$F$2:$F$2336,"Not Found")</f>
        <v>YES</v>
      </c>
      <c r="G253" s="14" t="str">
        <f>_xlfn.XLOOKUP(A253,'Medical Examine'!$A$2:$A$2336,'Medical Examine'!$G$2:$G$2336,"Not Found")</f>
        <v>NO</v>
      </c>
      <c r="H253" s="14">
        <f>_xlfn.XLOOKUP(A253,'Medical Examine'!$A$2:$A$2336,'Medical Examine'!$H$2:$H$2336,"Not Found")</f>
        <v>2</v>
      </c>
      <c r="I253" s="14" t="str">
        <f>_xlfn.XLOOKUP(A253,'Medical Examine'!$A$2:$A$2336,'Medical Examine'!$I$2:$I$2336,"Not Found")</f>
        <v>YES</v>
      </c>
      <c r="J253" s="13" t="str">
        <f>_xlfn.XLOOKUP(A253,'Medical Examine'!$A$2:$A$2336,'Medical Examine'!$C$2:$C$2336,"Not Found")</f>
        <v>Obesity</v>
      </c>
      <c r="K253" s="13" t="str">
        <f t="shared" si="3"/>
        <v>Prediabetic</v>
      </c>
      <c r="L253" s="15">
        <f>_xlfn.XLOOKUP(A253,'Hospitalisation Details'!$A$2:$A$2344,'Hospitalisation Details'!$E$2:$E$2344,"")</f>
        <v>36887</v>
      </c>
      <c r="M253" s="16">
        <f>_xlfn.XLOOKUP(A253,'Hospitalisation Details'!$A$2:$A$2344,'Hospitalisation Details'!$H$2:$H$2344,"")</f>
        <v>33907.550000000003</v>
      </c>
      <c r="N253" s="14" t="str">
        <f>_xlfn.XLOOKUP(A253,'Hospitalisation Details'!$A$2:$A$2344,'Hospitalisation Details'!$I$2:$I$2344,"")</f>
        <v>tier - 2</v>
      </c>
      <c r="O253" s="14" t="str">
        <f>_xlfn.XLOOKUP(A253,'Hospitalisation Details'!$A$2:$A$2344,'Hospitalisation Details'!$J$2:$J$2344,"")</f>
        <v>tier - 2</v>
      </c>
      <c r="P253" s="14" t="str">
        <f>_xlfn.XLOOKUP(A253,'Hospitalisation Details'!$A$2:$A$2344,'Hospitalisation Details'!$K$2:$K$2344,"")</f>
        <v>R1012</v>
      </c>
      <c r="Q253" s="14">
        <f>_xlfn.XLOOKUP(A253,'Hospitalisation Details'!$A$2:$A$2344,'Hospitalisation Details'!$F$2:$F$2344,"")</f>
        <v>22</v>
      </c>
    </row>
    <row r="254" spans="1:17">
      <c r="A254" s="12" t="s">
        <v>5458</v>
      </c>
      <c r="B254" s="13" t="str">
        <f>_xlfn.XLOOKUP(A254,'Customer Names'!$A$2:$A$2336,'Customer Names'!$C$2:$C$2336,"Not Found")</f>
        <v>Carrie</v>
      </c>
      <c r="C254" s="13">
        <f>_xlfn.XLOOKUP(A254,'Medical Examine'!$A$2:$A$2336,'Medical Examine'!$B$2:$B$2336,"Not Found")</f>
        <v>30.2</v>
      </c>
      <c r="D254" s="13">
        <f>_xlfn.XLOOKUP(A254,'Medical Examine'!$A$2:$A$2336,'Medical Examine'!$D$2:$D$2336,"Not Found")</f>
        <v>4.47</v>
      </c>
      <c r="E254" s="14" t="str">
        <f>_xlfn.XLOOKUP(A254,'Medical Examine'!$A$2:$A$2336,'Medical Examine'!$E$2:$E$2336,"Not Found")</f>
        <v>YES</v>
      </c>
      <c r="F254" s="14" t="str">
        <f>_xlfn.XLOOKUP(A254,'Medical Examine'!$A$2:$A$2336,'Medical Examine'!$F$2:$F$2336,"Not Found")</f>
        <v>NO</v>
      </c>
      <c r="G254" s="14" t="str">
        <f>_xlfn.XLOOKUP(A254,'Medical Examine'!$A$2:$A$2336,'Medical Examine'!$G$2:$G$2336,"Not Found")</f>
        <v>YES</v>
      </c>
      <c r="H254" s="14">
        <f>_xlfn.XLOOKUP(A254,'Medical Examine'!$A$2:$A$2336,'Medical Examine'!$H$2:$H$2336,"Not Found")</f>
        <v>1</v>
      </c>
      <c r="I254" s="14" t="str">
        <f>_xlfn.XLOOKUP(A254,'Medical Examine'!$A$2:$A$2336,'Medical Examine'!$I$2:$I$2336,"Not Found")</f>
        <v>YES</v>
      </c>
      <c r="J254" s="13" t="str">
        <f>_xlfn.XLOOKUP(A254,'Medical Examine'!$A$2:$A$2336,'Medical Examine'!$C$2:$C$2336,"Not Found")</f>
        <v>Obesity</v>
      </c>
      <c r="K254" s="13" t="str">
        <f t="shared" si="3"/>
        <v>Normal</v>
      </c>
      <c r="L254" s="15">
        <f>_xlfn.XLOOKUP(A254,'Hospitalisation Details'!$A$2:$A$2344,'Hospitalisation Details'!$E$2:$E$2344,"")</f>
        <v>35651</v>
      </c>
      <c r="M254" s="16">
        <f>_xlfn.XLOOKUP(A254,'Hospitalisation Details'!$A$2:$A$2344,'Hospitalisation Details'!$H$2:$H$2344,"")</f>
        <v>33900.65</v>
      </c>
      <c r="N254" s="14" t="str">
        <f>_xlfn.XLOOKUP(A254,'Hospitalisation Details'!$A$2:$A$2344,'Hospitalisation Details'!$I$2:$I$2344,"")</f>
        <v>tier - 2</v>
      </c>
      <c r="O254" s="14" t="str">
        <f>_xlfn.XLOOKUP(A254,'Hospitalisation Details'!$A$2:$A$2344,'Hospitalisation Details'!$J$2:$J$2344,"")</f>
        <v>tier - 3</v>
      </c>
      <c r="P254" s="14" t="str">
        <f>_xlfn.XLOOKUP(A254,'Hospitalisation Details'!$A$2:$A$2344,'Hospitalisation Details'!$K$2:$K$2344,"")</f>
        <v>R1011</v>
      </c>
      <c r="Q254" s="14">
        <f>_xlfn.XLOOKUP(A254,'Hospitalisation Details'!$A$2:$A$2344,'Hospitalisation Details'!$F$2:$F$2344,"")</f>
        <v>25</v>
      </c>
    </row>
    <row r="255" spans="1:17">
      <c r="A255" s="12" t="s">
        <v>5461</v>
      </c>
      <c r="B255" s="13" t="str">
        <f>_xlfn.XLOOKUP(A255,'Customer Names'!$A$2:$A$2336,'Customer Names'!$C$2:$C$2336,"Not Found")</f>
        <v>Alex</v>
      </c>
      <c r="C255" s="13">
        <f>_xlfn.XLOOKUP(A255,'Medical Examine'!$A$2:$A$2336,'Medical Examine'!$B$2:$B$2336,"Not Found")</f>
        <v>51.18</v>
      </c>
      <c r="D255" s="13">
        <f>_xlfn.XLOOKUP(A255,'Medical Examine'!$A$2:$A$2336,'Medical Examine'!$D$2:$D$2336,"Not Found")</f>
        <v>4.5599999999999996</v>
      </c>
      <c r="E255" s="14" t="str">
        <f>_xlfn.XLOOKUP(A255,'Medical Examine'!$A$2:$A$2336,'Medical Examine'!$E$2:$E$2336,"Not Found")</f>
        <v>YES</v>
      </c>
      <c r="F255" s="14" t="str">
        <f>_xlfn.XLOOKUP(A255,'Medical Examine'!$A$2:$A$2336,'Medical Examine'!$F$2:$F$2336,"Not Found")</f>
        <v>YES</v>
      </c>
      <c r="G255" s="14" t="str">
        <f>_xlfn.XLOOKUP(A255,'Medical Examine'!$A$2:$A$2336,'Medical Examine'!$G$2:$G$2336,"Not Found")</f>
        <v>NO</v>
      </c>
      <c r="H255" s="14">
        <f>_xlfn.XLOOKUP(A255,'Medical Examine'!$A$2:$A$2336,'Medical Examine'!$H$2:$H$2336,"Not Found")</f>
        <v>2</v>
      </c>
      <c r="I255" s="14" t="str">
        <f>_xlfn.XLOOKUP(A255,'Medical Examine'!$A$2:$A$2336,'Medical Examine'!$I$2:$I$2336,"Not Found")</f>
        <v>YES</v>
      </c>
      <c r="J255" s="13" t="str">
        <f>_xlfn.XLOOKUP(A255,'Medical Examine'!$A$2:$A$2336,'Medical Examine'!$C$2:$C$2336,"Not Found")</f>
        <v>Obesity</v>
      </c>
      <c r="K255" s="13" t="str">
        <f t="shared" si="3"/>
        <v>Normal</v>
      </c>
      <c r="L255" s="15">
        <f>_xlfn.XLOOKUP(A255,'Hospitalisation Details'!$A$2:$A$2344,'Hospitalisation Details'!$E$2:$E$2344,"")</f>
        <v>36825</v>
      </c>
      <c r="M255" s="16">
        <f>_xlfn.XLOOKUP(A255,'Hospitalisation Details'!$A$2:$A$2344,'Hospitalisation Details'!$H$2:$H$2344,"")</f>
        <v>33829.39</v>
      </c>
      <c r="N255" s="14" t="str">
        <f>_xlfn.XLOOKUP(A255,'Hospitalisation Details'!$A$2:$A$2344,'Hospitalisation Details'!$I$2:$I$2344,"")</f>
        <v>tier - 2</v>
      </c>
      <c r="O255" s="14" t="str">
        <f>_xlfn.XLOOKUP(A255,'Hospitalisation Details'!$A$2:$A$2344,'Hospitalisation Details'!$J$2:$J$2344,"")</f>
        <v>tier - 3</v>
      </c>
      <c r="P255" s="14" t="str">
        <f>_xlfn.XLOOKUP(A255,'Hospitalisation Details'!$A$2:$A$2344,'Hospitalisation Details'!$K$2:$K$2344,"")</f>
        <v>R1011</v>
      </c>
      <c r="Q255" s="14">
        <f>_xlfn.XLOOKUP(A255,'Hospitalisation Details'!$A$2:$A$2344,'Hospitalisation Details'!$F$2:$F$2344,"")</f>
        <v>22</v>
      </c>
    </row>
    <row r="256" spans="1:17">
      <c r="A256" s="12" t="s">
        <v>5463</v>
      </c>
      <c r="B256" s="13" t="str">
        <f>_xlfn.XLOOKUP(A256,'Customer Names'!$A$2:$A$2336,'Customer Names'!$C$2:$C$2336,"Not Found")</f>
        <v>Zach S</v>
      </c>
      <c r="C256" s="13">
        <f>_xlfn.XLOOKUP(A256,'Medical Examine'!$A$2:$A$2336,'Medical Examine'!$B$2:$B$2336,"Not Found")</f>
        <v>22.18</v>
      </c>
      <c r="D256" s="13">
        <f>_xlfn.XLOOKUP(A256,'Medical Examine'!$A$2:$A$2336,'Medical Examine'!$D$2:$D$2336,"Not Found")</f>
        <v>9.9</v>
      </c>
      <c r="E256" s="14" t="str">
        <f>_xlfn.XLOOKUP(A256,'Medical Examine'!$A$2:$A$2336,'Medical Examine'!$E$2:$E$2336,"Not Found")</f>
        <v>NO</v>
      </c>
      <c r="F256" s="14" t="str">
        <f>_xlfn.XLOOKUP(A256,'Medical Examine'!$A$2:$A$2336,'Medical Examine'!$F$2:$F$2336,"Not Found")</f>
        <v>NO</v>
      </c>
      <c r="G256" s="14" t="str">
        <f>_xlfn.XLOOKUP(A256,'Medical Examine'!$A$2:$A$2336,'Medical Examine'!$G$2:$G$2336,"Not Found")</f>
        <v>NO</v>
      </c>
      <c r="H256" s="14">
        <f>_xlfn.XLOOKUP(A256,'Medical Examine'!$A$2:$A$2336,'Medical Examine'!$H$2:$H$2336,"Not Found")</f>
        <v>0</v>
      </c>
      <c r="I256" s="14" t="str">
        <f>_xlfn.XLOOKUP(A256,'Medical Examine'!$A$2:$A$2336,'Medical Examine'!$I$2:$I$2336,"Not Found")</f>
        <v>YES</v>
      </c>
      <c r="J256" s="13" t="str">
        <f>_xlfn.XLOOKUP(A256,'Medical Examine'!$A$2:$A$2336,'Medical Examine'!$C$2:$C$2336,"Not Found")</f>
        <v>Normal Weight</v>
      </c>
      <c r="K256" s="13" t="str">
        <f t="shared" si="3"/>
        <v>Diabetic</v>
      </c>
      <c r="L256" s="15">
        <f>_xlfn.XLOOKUP(A256,'Hospitalisation Details'!$A$2:$A$2344,'Hospitalisation Details'!$E$2:$E$2344,"")</f>
        <v>22991</v>
      </c>
      <c r="M256" s="16">
        <f>_xlfn.XLOOKUP(A256,'Hospitalisation Details'!$A$2:$A$2344,'Hospitalisation Details'!$H$2:$H$2344,"")</f>
        <v>33753.32</v>
      </c>
      <c r="N256" s="14" t="str">
        <f>_xlfn.XLOOKUP(A256,'Hospitalisation Details'!$A$2:$A$2344,'Hospitalisation Details'!$I$2:$I$2344,"")</f>
        <v>tier - 1</v>
      </c>
      <c r="O256" s="14" t="str">
        <f>_xlfn.XLOOKUP(A256,'Hospitalisation Details'!$A$2:$A$2344,'Hospitalisation Details'!$J$2:$J$2344,"")</f>
        <v>tier - 3</v>
      </c>
      <c r="P256" s="14" t="str">
        <f>_xlfn.XLOOKUP(A256,'Hospitalisation Details'!$A$2:$A$2344,'Hospitalisation Details'!$K$2:$K$2344,"")</f>
        <v>R1011</v>
      </c>
      <c r="Q256" s="14">
        <f>_xlfn.XLOOKUP(A256,'Hospitalisation Details'!$A$2:$A$2344,'Hospitalisation Details'!$F$2:$F$2344,"")</f>
        <v>60</v>
      </c>
    </row>
    <row r="257" spans="1:17">
      <c r="A257" s="12" t="s">
        <v>5466</v>
      </c>
      <c r="B257" s="13" t="str">
        <f>_xlfn.XLOOKUP(A257,'Customer Names'!$A$2:$A$2336,'Customer Names'!$C$2:$C$2336,"Not Found")</f>
        <v>Alan</v>
      </c>
      <c r="C257" s="13">
        <f>_xlfn.XLOOKUP(A257,'Medical Examine'!$A$2:$A$2336,'Medical Examine'!$B$2:$B$2336,"Not Found")</f>
        <v>31.92</v>
      </c>
      <c r="D257" s="13">
        <f>_xlfn.XLOOKUP(A257,'Medical Examine'!$A$2:$A$2336,'Medical Examine'!$D$2:$D$2336,"Not Found")</f>
        <v>5.1100000000000003</v>
      </c>
      <c r="E257" s="14" t="str">
        <f>_xlfn.XLOOKUP(A257,'Medical Examine'!$A$2:$A$2336,'Medical Examine'!$E$2:$E$2336,"Not Found")</f>
        <v>NO</v>
      </c>
      <c r="F257" s="14" t="str">
        <f>_xlfn.XLOOKUP(A257,'Medical Examine'!$A$2:$A$2336,'Medical Examine'!$F$2:$F$2336,"Not Found")</f>
        <v>NO</v>
      </c>
      <c r="G257" s="14" t="str">
        <f>_xlfn.XLOOKUP(A257,'Medical Examine'!$A$2:$A$2336,'Medical Examine'!$G$2:$G$2336,"Not Found")</f>
        <v>YES</v>
      </c>
      <c r="H257" s="14">
        <f>_xlfn.XLOOKUP(A257,'Medical Examine'!$A$2:$A$2336,'Medical Examine'!$H$2:$H$2336,"Not Found")</f>
        <v>1</v>
      </c>
      <c r="I257" s="14" t="str">
        <f>_xlfn.XLOOKUP(A257,'Medical Examine'!$A$2:$A$2336,'Medical Examine'!$I$2:$I$2336,"Not Found")</f>
        <v>YES</v>
      </c>
      <c r="J257" s="13" t="str">
        <f>_xlfn.XLOOKUP(A257,'Medical Examine'!$A$2:$A$2336,'Medical Examine'!$C$2:$C$2336,"Not Found")</f>
        <v>Obesity</v>
      </c>
      <c r="K257" s="13" t="str">
        <f t="shared" si="3"/>
        <v>Normal</v>
      </c>
      <c r="L257" s="15">
        <f>_xlfn.XLOOKUP(A257,'Hospitalisation Details'!$A$2:$A$2344,'Hospitalisation Details'!$E$2:$E$2344,"")</f>
        <v>37876</v>
      </c>
      <c r="M257" s="16">
        <f>_xlfn.XLOOKUP(A257,'Hospitalisation Details'!$A$2:$A$2344,'Hospitalisation Details'!$H$2:$H$2344,"")</f>
        <v>33750.29</v>
      </c>
      <c r="N257" s="14" t="str">
        <f>_xlfn.XLOOKUP(A257,'Hospitalisation Details'!$A$2:$A$2344,'Hospitalisation Details'!$I$2:$I$2344,"")</f>
        <v>tier - 1</v>
      </c>
      <c r="O257" s="14" t="str">
        <f>_xlfn.XLOOKUP(A257,'Hospitalisation Details'!$A$2:$A$2344,'Hospitalisation Details'!$J$2:$J$2344,"")</f>
        <v>tier - 3</v>
      </c>
      <c r="P257" s="14" t="str">
        <f>_xlfn.XLOOKUP(A257,'Hospitalisation Details'!$A$2:$A$2344,'Hospitalisation Details'!$K$2:$K$2344,"")</f>
        <v>R1012</v>
      </c>
      <c r="Q257" s="14">
        <f>_xlfn.XLOOKUP(A257,'Hospitalisation Details'!$A$2:$A$2344,'Hospitalisation Details'!$F$2:$F$2344,"")</f>
        <v>19</v>
      </c>
    </row>
    <row r="258" spans="1:17">
      <c r="A258" s="12" t="s">
        <v>5469</v>
      </c>
      <c r="B258" s="13" t="str">
        <f>_xlfn.XLOOKUP(A258,'Customer Names'!$A$2:$A$2336,'Customer Names'!$C$2:$C$2336,"Not Found")</f>
        <v>Nate</v>
      </c>
      <c r="C258" s="13">
        <f>_xlfn.XLOOKUP(A258,'Medical Examine'!$A$2:$A$2336,'Medical Examine'!$B$2:$B$2336,"Not Found")</f>
        <v>31.73</v>
      </c>
      <c r="D258" s="13">
        <f>_xlfn.XLOOKUP(A258,'Medical Examine'!$A$2:$A$2336,'Medical Examine'!$D$2:$D$2336,"Not Found")</f>
        <v>5.73</v>
      </c>
      <c r="E258" s="14" t="str">
        <f>_xlfn.XLOOKUP(A258,'Medical Examine'!$A$2:$A$2336,'Medical Examine'!$E$2:$E$2336,"Not Found")</f>
        <v>NO</v>
      </c>
      <c r="F258" s="14" t="str">
        <f>_xlfn.XLOOKUP(A258,'Medical Examine'!$A$2:$A$2336,'Medical Examine'!$F$2:$F$2336,"Not Found")</f>
        <v>YES</v>
      </c>
      <c r="G258" s="14" t="str">
        <f>_xlfn.XLOOKUP(A258,'Medical Examine'!$A$2:$A$2336,'Medical Examine'!$G$2:$G$2336,"Not Found")</f>
        <v>NO</v>
      </c>
      <c r="H258" s="14">
        <f>_xlfn.XLOOKUP(A258,'Medical Examine'!$A$2:$A$2336,'Medical Examine'!$H$2:$H$2336,"Not Found")</f>
        <v>1</v>
      </c>
      <c r="I258" s="14" t="str">
        <f>_xlfn.XLOOKUP(A258,'Medical Examine'!$A$2:$A$2336,'Medical Examine'!$I$2:$I$2336,"Not Found")</f>
        <v>YES</v>
      </c>
      <c r="J258" s="13" t="str">
        <f>_xlfn.XLOOKUP(A258,'Medical Examine'!$A$2:$A$2336,'Medical Examine'!$C$2:$C$2336,"Not Found")</f>
        <v>Obesity</v>
      </c>
      <c r="K258" s="13" t="str">
        <f t="shared" si="3"/>
        <v>Prediabetic</v>
      </c>
      <c r="L258" s="15">
        <f>_xlfn.XLOOKUP(A258,'Hospitalisation Details'!$A$2:$A$2344,'Hospitalisation Details'!$E$2:$E$2344,"")</f>
        <v>38292</v>
      </c>
      <c r="M258" s="16">
        <f>_xlfn.XLOOKUP(A258,'Hospitalisation Details'!$A$2:$A$2344,'Hospitalisation Details'!$H$2:$H$2344,"")</f>
        <v>33732.69</v>
      </c>
      <c r="N258" s="14" t="str">
        <f>_xlfn.XLOOKUP(A258,'Hospitalisation Details'!$A$2:$A$2344,'Hospitalisation Details'!$I$2:$I$2344,"")</f>
        <v>tier - 1</v>
      </c>
      <c r="O258" s="14" t="str">
        <f>_xlfn.XLOOKUP(A258,'Hospitalisation Details'!$A$2:$A$2344,'Hospitalisation Details'!$J$2:$J$2344,"")</f>
        <v>tier - 1</v>
      </c>
      <c r="P258" s="14" t="str">
        <f>_xlfn.XLOOKUP(A258,'Hospitalisation Details'!$A$2:$A$2344,'Hospitalisation Details'!$K$2:$K$2344,"")</f>
        <v>R1017</v>
      </c>
      <c r="Q258" s="14">
        <f>_xlfn.XLOOKUP(A258,'Hospitalisation Details'!$A$2:$A$2344,'Hospitalisation Details'!$F$2:$F$2344,"")</f>
        <v>18</v>
      </c>
    </row>
    <row r="259" spans="1:17">
      <c r="A259" s="12" t="s">
        <v>5472</v>
      </c>
      <c r="B259" s="13" t="str">
        <f>_xlfn.XLOOKUP(A259,'Customer Names'!$A$2:$A$2336,'Customer Names'!$C$2:$C$2336,"Not Found")</f>
        <v>Jesse G.</v>
      </c>
      <c r="C259" s="13">
        <f>_xlfn.XLOOKUP(A259,'Medical Examine'!$A$2:$A$2336,'Medical Examine'!$B$2:$B$2336,"Not Found")</f>
        <v>45.52</v>
      </c>
      <c r="D259" s="13">
        <f>_xlfn.XLOOKUP(A259,'Medical Examine'!$A$2:$A$2336,'Medical Examine'!$D$2:$D$2336,"Not Found")</f>
        <v>6.04</v>
      </c>
      <c r="E259" s="14" t="str">
        <f>_xlfn.XLOOKUP(A259,'Medical Examine'!$A$2:$A$2336,'Medical Examine'!$E$2:$E$2336,"Not Found")</f>
        <v>NO</v>
      </c>
      <c r="F259" s="14" t="str">
        <f>_xlfn.XLOOKUP(A259,'Medical Examine'!$A$2:$A$2336,'Medical Examine'!$F$2:$F$2336,"Not Found")</f>
        <v>NO</v>
      </c>
      <c r="G259" s="14" t="str">
        <f>_xlfn.XLOOKUP(A259,'Medical Examine'!$A$2:$A$2336,'Medical Examine'!$G$2:$G$2336,"Not Found")</f>
        <v>YES</v>
      </c>
      <c r="H259" s="14">
        <f>_xlfn.XLOOKUP(A259,'Medical Examine'!$A$2:$A$2336,'Medical Examine'!$H$2:$H$2336,"Not Found")</f>
        <v>1</v>
      </c>
      <c r="I259" s="14" t="str">
        <f>_xlfn.XLOOKUP(A259,'Medical Examine'!$A$2:$A$2336,'Medical Examine'!$I$2:$I$2336,"Not Found")</f>
        <v>YES</v>
      </c>
      <c r="J259" s="13" t="str">
        <f>_xlfn.XLOOKUP(A259,'Medical Examine'!$A$2:$A$2336,'Medical Examine'!$C$2:$C$2336,"Not Found")</f>
        <v>Obesity</v>
      </c>
      <c r="K259" s="13" t="str">
        <f t="shared" ref="K259:K322" si="4">IF(D259&gt;=6.5,"Diabetic",IF(D259&gt;=5.7,"Prediabetic","Normal"))</f>
        <v>Prediabetic</v>
      </c>
      <c r="L259" s="15">
        <f>_xlfn.XLOOKUP(A259,'Hospitalisation Details'!$A$2:$A$2344,'Hospitalisation Details'!$E$2:$E$2344,"")</f>
        <v>34301</v>
      </c>
      <c r="M259" s="16">
        <f>_xlfn.XLOOKUP(A259,'Hospitalisation Details'!$A$2:$A$2344,'Hospitalisation Details'!$H$2:$H$2344,"")</f>
        <v>33707.550000000003</v>
      </c>
      <c r="N259" s="14" t="str">
        <f>_xlfn.XLOOKUP(A259,'Hospitalisation Details'!$A$2:$A$2344,'Hospitalisation Details'!$I$2:$I$2344,"")</f>
        <v>tier - 2</v>
      </c>
      <c r="O259" s="14" t="str">
        <f>_xlfn.XLOOKUP(A259,'Hospitalisation Details'!$A$2:$A$2344,'Hospitalisation Details'!$J$2:$J$2344,"")</f>
        <v>tier - 2</v>
      </c>
      <c r="P259" s="14" t="str">
        <f>_xlfn.XLOOKUP(A259,'Hospitalisation Details'!$A$2:$A$2344,'Hospitalisation Details'!$K$2:$K$2344,"")</f>
        <v>R1011</v>
      </c>
      <c r="Q259" s="14">
        <f>_xlfn.XLOOKUP(A259,'Hospitalisation Details'!$A$2:$A$2344,'Hospitalisation Details'!$F$2:$F$2344,"")</f>
        <v>29</v>
      </c>
    </row>
    <row r="260" spans="1:17">
      <c r="A260" s="12" t="s">
        <v>5475</v>
      </c>
      <c r="B260" s="13" t="str">
        <f>_xlfn.XLOOKUP(A260,'Customer Names'!$A$2:$A$2336,'Customer Names'!$C$2:$C$2336,"Not Found")</f>
        <v>Jason</v>
      </c>
      <c r="C260" s="13">
        <f>_xlfn.XLOOKUP(A260,'Medical Examine'!$A$2:$A$2336,'Medical Examine'!$B$2:$B$2336,"Not Found")</f>
        <v>52.81</v>
      </c>
      <c r="D260" s="13">
        <f>_xlfn.XLOOKUP(A260,'Medical Examine'!$A$2:$A$2336,'Medical Examine'!$D$2:$D$2336,"Not Found")</f>
        <v>5.19</v>
      </c>
      <c r="E260" s="14" t="str">
        <f>_xlfn.XLOOKUP(A260,'Medical Examine'!$A$2:$A$2336,'Medical Examine'!$E$2:$E$2336,"Not Found")</f>
        <v>NO</v>
      </c>
      <c r="F260" s="14" t="str">
        <f>_xlfn.XLOOKUP(A260,'Medical Examine'!$A$2:$A$2336,'Medical Examine'!$F$2:$F$2336,"Not Found")</f>
        <v>NO</v>
      </c>
      <c r="G260" s="14" t="str">
        <f>_xlfn.XLOOKUP(A260,'Medical Examine'!$A$2:$A$2336,'Medical Examine'!$G$2:$G$2336,"Not Found")</f>
        <v>YES</v>
      </c>
      <c r="H260" s="14">
        <f>_xlfn.XLOOKUP(A260,'Medical Examine'!$A$2:$A$2336,'Medical Examine'!$H$2:$H$2336,"Not Found")</f>
        <v>1</v>
      </c>
      <c r="I260" s="14" t="str">
        <f>_xlfn.XLOOKUP(A260,'Medical Examine'!$A$2:$A$2336,'Medical Examine'!$I$2:$I$2336,"Not Found")</f>
        <v>YES</v>
      </c>
      <c r="J260" s="13" t="str">
        <f>_xlfn.XLOOKUP(A260,'Medical Examine'!$A$2:$A$2336,'Medical Examine'!$C$2:$C$2336,"Not Found")</f>
        <v>Obesity</v>
      </c>
      <c r="K260" s="13" t="str">
        <f t="shared" si="4"/>
        <v>Normal</v>
      </c>
      <c r="L260" s="15">
        <f>_xlfn.XLOOKUP(A260,'Hospitalisation Details'!$A$2:$A$2344,'Hospitalisation Details'!$E$2:$E$2344,"")</f>
        <v>37873</v>
      </c>
      <c r="M260" s="16">
        <f>_xlfn.XLOOKUP(A260,'Hospitalisation Details'!$A$2:$A$2344,'Hospitalisation Details'!$H$2:$H$2344,"")</f>
        <v>33611.71</v>
      </c>
      <c r="N260" s="14" t="str">
        <f>_xlfn.XLOOKUP(A260,'Hospitalisation Details'!$A$2:$A$2344,'Hospitalisation Details'!$I$2:$I$2344,"")</f>
        <v>tier - 1</v>
      </c>
      <c r="O260" s="14" t="str">
        <f>_xlfn.XLOOKUP(A260,'Hospitalisation Details'!$A$2:$A$2344,'Hospitalisation Details'!$J$2:$J$2344,"")</f>
        <v>tier - 2</v>
      </c>
      <c r="P260" s="14" t="str">
        <f>_xlfn.XLOOKUP(A260,'Hospitalisation Details'!$A$2:$A$2344,'Hospitalisation Details'!$K$2:$K$2344,"")</f>
        <v>R1011</v>
      </c>
      <c r="Q260" s="14">
        <f>_xlfn.XLOOKUP(A260,'Hospitalisation Details'!$A$2:$A$2344,'Hospitalisation Details'!$F$2:$F$2344,"")</f>
        <v>19</v>
      </c>
    </row>
    <row r="261" spans="1:17">
      <c r="A261" s="12" t="s">
        <v>5478</v>
      </c>
      <c r="B261" s="13" t="str">
        <f>_xlfn.XLOOKUP(A261,'Customer Names'!$A$2:$A$2336,'Customer Names'!$C$2:$C$2336,"Not Found")</f>
        <v>Megan A.</v>
      </c>
      <c r="C261" s="13">
        <f>_xlfn.XLOOKUP(A261,'Medical Examine'!$A$2:$A$2336,'Medical Examine'!$B$2:$B$2336,"Not Found")</f>
        <v>33.58</v>
      </c>
      <c r="D261" s="13">
        <f>_xlfn.XLOOKUP(A261,'Medical Examine'!$A$2:$A$2336,'Medical Examine'!$D$2:$D$2336,"Not Found")</f>
        <v>5.56</v>
      </c>
      <c r="E261" s="14" t="str">
        <f>_xlfn.XLOOKUP(A261,'Medical Examine'!$A$2:$A$2336,'Medical Examine'!$E$2:$E$2336,"Not Found")</f>
        <v>NO</v>
      </c>
      <c r="F261" s="14" t="str">
        <f>_xlfn.XLOOKUP(A261,'Medical Examine'!$A$2:$A$2336,'Medical Examine'!$F$2:$F$2336,"Not Found")</f>
        <v>NO</v>
      </c>
      <c r="G261" s="14" t="str">
        <f>_xlfn.XLOOKUP(A261,'Medical Examine'!$A$2:$A$2336,'Medical Examine'!$G$2:$G$2336,"Not Found")</f>
        <v>NO</v>
      </c>
      <c r="H261" s="14">
        <f>_xlfn.XLOOKUP(A261,'Medical Examine'!$A$2:$A$2336,'Medical Examine'!$H$2:$H$2336,"Not Found")</f>
        <v>1</v>
      </c>
      <c r="I261" s="14" t="str">
        <f>_xlfn.XLOOKUP(A261,'Medical Examine'!$A$2:$A$2336,'Medical Examine'!$I$2:$I$2336,"Not Found")</f>
        <v>YES</v>
      </c>
      <c r="J261" s="13" t="str">
        <f>_xlfn.XLOOKUP(A261,'Medical Examine'!$A$2:$A$2336,'Medical Examine'!$C$2:$C$2336,"Not Found")</f>
        <v>Obesity</v>
      </c>
      <c r="K261" s="13" t="str">
        <f t="shared" si="4"/>
        <v>Normal</v>
      </c>
      <c r="L261" s="15">
        <f>_xlfn.XLOOKUP(A261,'Hospitalisation Details'!$A$2:$A$2344,'Hospitalisation Details'!$E$2:$E$2344,"")</f>
        <v>30885</v>
      </c>
      <c r="M261" s="16">
        <f>_xlfn.XLOOKUP(A261,'Hospitalisation Details'!$A$2:$A$2344,'Hospitalisation Details'!$H$2:$H$2344,"")</f>
        <v>33527.1</v>
      </c>
      <c r="N261" s="14" t="str">
        <f>_xlfn.XLOOKUP(A261,'Hospitalisation Details'!$A$2:$A$2344,'Hospitalisation Details'!$I$2:$I$2344,"")</f>
        <v>tier - 2</v>
      </c>
      <c r="O261" s="14" t="str">
        <f>_xlfn.XLOOKUP(A261,'Hospitalisation Details'!$A$2:$A$2344,'Hospitalisation Details'!$J$2:$J$2344,"")</f>
        <v>tier - 3</v>
      </c>
      <c r="P261" s="14" t="str">
        <f>_xlfn.XLOOKUP(A261,'Hospitalisation Details'!$A$2:$A$2344,'Hospitalisation Details'!$K$2:$K$2344,"")</f>
        <v>R1011</v>
      </c>
      <c r="Q261" s="14">
        <f>_xlfn.XLOOKUP(A261,'Hospitalisation Details'!$A$2:$A$2344,'Hospitalisation Details'!$F$2:$F$2344,"")</f>
        <v>38</v>
      </c>
    </row>
    <row r="262" spans="1:17">
      <c r="A262" s="12" t="s">
        <v>5481</v>
      </c>
      <c r="B262" s="13" t="str">
        <f>_xlfn.XLOOKUP(A262,'Customer Names'!$A$2:$A$2336,'Customer Names'!$C$2:$C$2336,"Not Found")</f>
        <v>Luke M</v>
      </c>
      <c r="C262" s="13">
        <f>_xlfn.XLOOKUP(A262,'Medical Examine'!$A$2:$A$2336,'Medical Examine'!$B$2:$B$2336,"Not Found")</f>
        <v>30.684999999999999</v>
      </c>
      <c r="D262" s="13">
        <f>_xlfn.XLOOKUP(A262,'Medical Examine'!$A$2:$A$2336,'Medical Examine'!$D$2:$D$2336,"Not Found")</f>
        <v>8.23</v>
      </c>
      <c r="E262" s="14" t="str">
        <f>_xlfn.XLOOKUP(A262,'Medical Examine'!$A$2:$A$2336,'Medical Examine'!$E$2:$E$2336,"Not Found")</f>
        <v>NO</v>
      </c>
      <c r="F262" s="14" t="str">
        <f>_xlfn.XLOOKUP(A262,'Medical Examine'!$A$2:$A$2336,'Medical Examine'!$F$2:$F$2336,"Not Found")</f>
        <v>NO</v>
      </c>
      <c r="G262" s="14" t="str">
        <f>_xlfn.XLOOKUP(A262,'Medical Examine'!$A$2:$A$2336,'Medical Examine'!$G$2:$G$2336,"Not Found")</f>
        <v>NO</v>
      </c>
      <c r="H262" s="14">
        <f>_xlfn.XLOOKUP(A262,'Medical Examine'!$A$2:$A$2336,'Medical Examine'!$H$2:$H$2336,"Not Found")</f>
        <v>0</v>
      </c>
      <c r="I262" s="14" t="str">
        <f>_xlfn.XLOOKUP(A262,'Medical Examine'!$A$2:$A$2336,'Medical Examine'!$I$2:$I$2336,"Not Found")</f>
        <v>YES</v>
      </c>
      <c r="J262" s="13" t="str">
        <f>_xlfn.XLOOKUP(A262,'Medical Examine'!$A$2:$A$2336,'Medical Examine'!$C$2:$C$2336,"Not Found")</f>
        <v>Obesity</v>
      </c>
      <c r="K262" s="13" t="str">
        <f t="shared" si="4"/>
        <v>Diabetic</v>
      </c>
      <c r="L262" s="15">
        <f>_xlfn.XLOOKUP(A262,'Hospitalisation Details'!$A$2:$A$2344,'Hospitalisation Details'!$E$2:$E$2344,"")</f>
        <v>37493</v>
      </c>
      <c r="M262" s="16">
        <f>_xlfn.XLOOKUP(A262,'Hospitalisation Details'!$A$2:$A$2344,'Hospitalisation Details'!$H$2:$H$2344,"")</f>
        <v>33475.82</v>
      </c>
      <c r="N262" s="14" t="str">
        <f>_xlfn.XLOOKUP(A262,'Hospitalisation Details'!$A$2:$A$2344,'Hospitalisation Details'!$I$2:$I$2344,"")</f>
        <v>tier - 1</v>
      </c>
      <c r="O262" s="14" t="str">
        <f>_xlfn.XLOOKUP(A262,'Hospitalisation Details'!$A$2:$A$2344,'Hospitalisation Details'!$J$2:$J$2344,"")</f>
        <v>tier - 1</v>
      </c>
      <c r="P262" s="14" t="str">
        <f>_xlfn.XLOOKUP(A262,'Hospitalisation Details'!$A$2:$A$2344,'Hospitalisation Details'!$K$2:$K$2344,"")</f>
        <v>R1018</v>
      </c>
      <c r="Q262" s="14">
        <f>_xlfn.XLOOKUP(A262,'Hospitalisation Details'!$A$2:$A$2344,'Hospitalisation Details'!$F$2:$F$2344,"")</f>
        <v>20</v>
      </c>
    </row>
    <row r="263" spans="1:17">
      <c r="A263" s="12" t="s">
        <v>5484</v>
      </c>
      <c r="B263" s="13" t="str">
        <f>_xlfn.XLOOKUP(A263,'Customer Names'!$A$2:$A$2336,'Customer Names'!$C$2:$C$2336,"Not Found")</f>
        <v>Jacy D</v>
      </c>
      <c r="C263" s="13">
        <f>_xlfn.XLOOKUP(A263,'Medical Examine'!$A$2:$A$2336,'Medical Examine'!$B$2:$B$2336,"Not Found")</f>
        <v>37.524999999999999</v>
      </c>
      <c r="D263" s="13">
        <f>_xlfn.XLOOKUP(A263,'Medical Examine'!$A$2:$A$2336,'Medical Examine'!$D$2:$D$2336,"Not Found")</f>
        <v>9.0299999999999994</v>
      </c>
      <c r="E263" s="14" t="str">
        <f>_xlfn.XLOOKUP(A263,'Medical Examine'!$A$2:$A$2336,'Medical Examine'!$E$2:$E$2336,"Not Found")</f>
        <v>YES</v>
      </c>
      <c r="F263" s="14" t="str">
        <f>_xlfn.XLOOKUP(A263,'Medical Examine'!$A$2:$A$2336,'Medical Examine'!$F$2:$F$2336,"Not Found")</f>
        <v>NO</v>
      </c>
      <c r="G263" s="14" t="str">
        <f>_xlfn.XLOOKUP(A263,'Medical Examine'!$A$2:$A$2336,'Medical Examine'!$G$2:$G$2336,"Not Found")</f>
        <v>NO</v>
      </c>
      <c r="H263" s="14">
        <f>_xlfn.XLOOKUP(A263,'Medical Examine'!$A$2:$A$2336,'Medical Examine'!$H$2:$H$2336,"Not Found")</f>
        <v>2</v>
      </c>
      <c r="I263" s="14" t="str">
        <f>_xlfn.XLOOKUP(A263,'Medical Examine'!$A$2:$A$2336,'Medical Examine'!$I$2:$I$2336,"Not Found")</f>
        <v>NO</v>
      </c>
      <c r="J263" s="13" t="str">
        <f>_xlfn.XLOOKUP(A263,'Medical Examine'!$A$2:$A$2336,'Medical Examine'!$C$2:$C$2336,"Not Found")</f>
        <v>Obesity</v>
      </c>
      <c r="K263" s="13" t="str">
        <f t="shared" si="4"/>
        <v>Diabetic</v>
      </c>
      <c r="L263" s="15">
        <f>_xlfn.XLOOKUP(A263,'Hospitalisation Details'!$A$2:$A$2344,'Hospitalisation Details'!$E$2:$E$2344,"")</f>
        <v>25737</v>
      </c>
      <c r="M263" s="16">
        <f>_xlfn.XLOOKUP(A263,'Hospitalisation Details'!$A$2:$A$2344,'Hospitalisation Details'!$H$2:$H$2344,"")</f>
        <v>33471.97</v>
      </c>
      <c r="N263" s="14" t="str">
        <f>_xlfn.XLOOKUP(A263,'Hospitalisation Details'!$A$2:$A$2344,'Hospitalisation Details'!$I$2:$I$2344,"")</f>
        <v>tier - 2</v>
      </c>
      <c r="O263" s="14" t="str">
        <f>_xlfn.XLOOKUP(A263,'Hospitalisation Details'!$A$2:$A$2344,'Hospitalisation Details'!$J$2:$J$2344,"")</f>
        <v>tier - 2</v>
      </c>
      <c r="P263" s="14" t="str">
        <f>_xlfn.XLOOKUP(A263,'Hospitalisation Details'!$A$2:$A$2344,'Hospitalisation Details'!$K$2:$K$2344,"")</f>
        <v>R1012</v>
      </c>
      <c r="Q263" s="14">
        <f>_xlfn.XLOOKUP(A263,'Hospitalisation Details'!$A$2:$A$2344,'Hospitalisation Details'!$F$2:$F$2344,"")</f>
        <v>52</v>
      </c>
    </row>
    <row r="264" spans="1:17">
      <c r="A264" s="12" t="s">
        <v>5487</v>
      </c>
      <c r="B264" s="13" t="str">
        <f>_xlfn.XLOOKUP(A264,'Customer Names'!$A$2:$A$2336,'Customer Names'!$C$2:$C$2336,"Not Found")</f>
        <v>Simon G.</v>
      </c>
      <c r="C264" s="13">
        <f>_xlfn.XLOOKUP(A264,'Medical Examine'!$A$2:$A$2336,'Medical Examine'!$B$2:$B$2336,"Not Found")</f>
        <v>34.5</v>
      </c>
      <c r="D264" s="13">
        <f>_xlfn.XLOOKUP(A264,'Medical Examine'!$A$2:$A$2336,'Medical Examine'!$D$2:$D$2336,"Not Found")</f>
        <v>4.07</v>
      </c>
      <c r="E264" s="14" t="str">
        <f>_xlfn.XLOOKUP(A264,'Medical Examine'!$A$2:$A$2336,'Medical Examine'!$E$2:$E$2336,"Not Found")</f>
        <v>YES</v>
      </c>
      <c r="F264" s="14" t="str">
        <f>_xlfn.XLOOKUP(A264,'Medical Examine'!$A$2:$A$2336,'Medical Examine'!$F$2:$F$2336,"Not Found")</f>
        <v>NO</v>
      </c>
      <c r="G264" s="14" t="str">
        <f>_xlfn.XLOOKUP(A264,'Medical Examine'!$A$2:$A$2336,'Medical Examine'!$G$2:$G$2336,"Not Found")</f>
        <v>NO</v>
      </c>
      <c r="H264" s="14">
        <f>_xlfn.XLOOKUP(A264,'Medical Examine'!$A$2:$A$2336,'Medical Examine'!$H$2:$H$2336,"Not Found")</f>
        <v>0</v>
      </c>
      <c r="I264" s="14" t="str">
        <f>_xlfn.XLOOKUP(A264,'Medical Examine'!$A$2:$A$2336,'Medical Examine'!$I$2:$I$2336,"Not Found")</f>
        <v>YES</v>
      </c>
      <c r="J264" s="13" t="str">
        <f>_xlfn.XLOOKUP(A264,'Medical Examine'!$A$2:$A$2336,'Medical Examine'!$C$2:$C$2336,"Not Found")</f>
        <v>Obesity</v>
      </c>
      <c r="K264" s="13" t="str">
        <f t="shared" si="4"/>
        <v>Normal</v>
      </c>
      <c r="L264" s="15">
        <f>_xlfn.XLOOKUP(A264,'Hospitalisation Details'!$A$2:$A$2344,'Hospitalisation Details'!$E$2:$E$2344,"")</f>
        <v>31388</v>
      </c>
      <c r="M264" s="16">
        <f>_xlfn.XLOOKUP(A264,'Hospitalisation Details'!$A$2:$A$2344,'Hospitalisation Details'!$H$2:$H$2344,"")</f>
        <v>33450.99</v>
      </c>
      <c r="N264" s="14" t="str">
        <f>_xlfn.XLOOKUP(A264,'Hospitalisation Details'!$A$2:$A$2344,'Hospitalisation Details'!$I$2:$I$2344,"")</f>
        <v>tier - 2</v>
      </c>
      <c r="O264" s="14" t="str">
        <f>_xlfn.XLOOKUP(A264,'Hospitalisation Details'!$A$2:$A$2344,'Hospitalisation Details'!$J$2:$J$2344,"")</f>
        <v>tier - 2</v>
      </c>
      <c r="P264" s="14" t="str">
        <f>_xlfn.XLOOKUP(A264,'Hospitalisation Details'!$A$2:$A$2344,'Hospitalisation Details'!$K$2:$K$2344,"")</f>
        <v>R1011</v>
      </c>
      <c r="Q264" s="14">
        <f>_xlfn.XLOOKUP(A264,'Hospitalisation Details'!$A$2:$A$2344,'Hospitalisation Details'!$F$2:$F$2344,"")</f>
        <v>37</v>
      </c>
    </row>
    <row r="265" spans="1:17">
      <c r="A265" s="12" t="s">
        <v>5490</v>
      </c>
      <c r="B265" s="13" t="str">
        <f>_xlfn.XLOOKUP(A265,'Customer Names'!$A$2:$A$2336,'Customer Names'!$C$2:$C$2336,"Not Found")</f>
        <v>Ainsley E.</v>
      </c>
      <c r="C265" s="13">
        <f>_xlfn.XLOOKUP(A265,'Medical Examine'!$A$2:$A$2336,'Medical Examine'!$B$2:$B$2336,"Not Found")</f>
        <v>28.16</v>
      </c>
      <c r="D265" s="13">
        <f>_xlfn.XLOOKUP(A265,'Medical Examine'!$A$2:$A$2336,'Medical Examine'!$D$2:$D$2336,"Not Found")</f>
        <v>5.77</v>
      </c>
      <c r="E265" s="14" t="str">
        <f>_xlfn.XLOOKUP(A265,'Medical Examine'!$A$2:$A$2336,'Medical Examine'!$E$2:$E$2336,"Not Found")</f>
        <v>NO</v>
      </c>
      <c r="F265" s="14" t="str">
        <f>_xlfn.XLOOKUP(A265,'Medical Examine'!$A$2:$A$2336,'Medical Examine'!$F$2:$F$2336,"Not Found")</f>
        <v>NO</v>
      </c>
      <c r="G265" s="14" t="str">
        <f>_xlfn.XLOOKUP(A265,'Medical Examine'!$A$2:$A$2336,'Medical Examine'!$G$2:$G$2336,"Not Found")</f>
        <v>NO</v>
      </c>
      <c r="H265" s="14">
        <f>_xlfn.XLOOKUP(A265,'Medical Examine'!$A$2:$A$2336,'Medical Examine'!$H$2:$H$2336,"Not Found")</f>
        <v>2</v>
      </c>
      <c r="I265" s="14" t="str">
        <f>_xlfn.XLOOKUP(A265,'Medical Examine'!$A$2:$A$2336,'Medical Examine'!$I$2:$I$2336,"Not Found")</f>
        <v>YES</v>
      </c>
      <c r="J265" s="13" t="str">
        <f>_xlfn.XLOOKUP(A265,'Medical Examine'!$A$2:$A$2336,'Medical Examine'!$C$2:$C$2336,"Not Found")</f>
        <v>Overweight</v>
      </c>
      <c r="K265" s="13" t="str">
        <f t="shared" si="4"/>
        <v>Prediabetic</v>
      </c>
      <c r="L265" s="15">
        <f>_xlfn.XLOOKUP(A265,'Hospitalisation Details'!$A$2:$A$2344,'Hospitalisation Details'!$E$2:$E$2344,"")</f>
        <v>26547</v>
      </c>
      <c r="M265" s="16">
        <f>_xlfn.XLOOKUP(A265,'Hospitalisation Details'!$A$2:$A$2344,'Hospitalisation Details'!$H$2:$H$2344,"")</f>
        <v>33344.449999999997</v>
      </c>
      <c r="N265" s="14" t="str">
        <f>_xlfn.XLOOKUP(A265,'Hospitalisation Details'!$A$2:$A$2344,'Hospitalisation Details'!$I$2:$I$2344,"")</f>
        <v>tier - 2</v>
      </c>
      <c r="O265" s="14" t="str">
        <f>_xlfn.XLOOKUP(A265,'Hospitalisation Details'!$A$2:$A$2344,'Hospitalisation Details'!$J$2:$J$2344,"")</f>
        <v>tier - 3</v>
      </c>
      <c r="P265" s="14" t="str">
        <f>_xlfn.XLOOKUP(A265,'Hospitalisation Details'!$A$2:$A$2344,'Hospitalisation Details'!$K$2:$K$2344,"")</f>
        <v>R1011</v>
      </c>
      <c r="Q265" s="14">
        <f>_xlfn.XLOOKUP(A265,'Hospitalisation Details'!$A$2:$A$2344,'Hospitalisation Details'!$F$2:$F$2344,"")</f>
        <v>50</v>
      </c>
    </row>
    <row r="266" spans="1:17">
      <c r="A266" s="12" t="s">
        <v>5493</v>
      </c>
      <c r="B266" s="13" t="str">
        <f>_xlfn.XLOOKUP(A266,'Customer Names'!$A$2:$A$2336,'Customer Names'!$C$2:$C$2336,"Not Found")</f>
        <v>Erica A.</v>
      </c>
      <c r="C266" s="13">
        <f>_xlfn.XLOOKUP(A266,'Medical Examine'!$A$2:$A$2336,'Medical Examine'!$B$2:$B$2336,"Not Found")</f>
        <v>30.02</v>
      </c>
      <c r="D266" s="13">
        <f>_xlfn.XLOOKUP(A266,'Medical Examine'!$A$2:$A$2336,'Medical Examine'!$D$2:$D$2336,"Not Found")</f>
        <v>5.98</v>
      </c>
      <c r="E266" s="14" t="str">
        <f>_xlfn.XLOOKUP(A266,'Medical Examine'!$A$2:$A$2336,'Medical Examine'!$E$2:$E$2336,"Not Found")</f>
        <v>NO</v>
      </c>
      <c r="F266" s="14" t="str">
        <f>_xlfn.XLOOKUP(A266,'Medical Examine'!$A$2:$A$2336,'Medical Examine'!$F$2:$F$2336,"Not Found")</f>
        <v>NO</v>
      </c>
      <c r="G266" s="14" t="str">
        <f>_xlfn.XLOOKUP(A266,'Medical Examine'!$A$2:$A$2336,'Medical Examine'!$G$2:$G$2336,"Not Found")</f>
        <v>YES</v>
      </c>
      <c r="H266" s="14">
        <f>_xlfn.XLOOKUP(A266,'Medical Examine'!$A$2:$A$2336,'Medical Examine'!$H$2:$H$2336,"Not Found")</f>
        <v>1</v>
      </c>
      <c r="I266" s="14" t="str">
        <f>_xlfn.XLOOKUP(A266,'Medical Examine'!$A$2:$A$2336,'Medical Examine'!$I$2:$I$2336,"Not Found")</f>
        <v>YES</v>
      </c>
      <c r="J266" s="13" t="str">
        <f>_xlfn.XLOOKUP(A266,'Medical Examine'!$A$2:$A$2336,'Medical Examine'!$C$2:$C$2336,"Not Found")</f>
        <v>Obesity</v>
      </c>
      <c r="K266" s="13" t="str">
        <f t="shared" si="4"/>
        <v>Prediabetic</v>
      </c>
      <c r="L266" s="15">
        <f>_xlfn.XLOOKUP(A266,'Hospitalisation Details'!$A$2:$A$2344,'Hospitalisation Details'!$E$2:$E$2344,"")</f>
        <v>37953</v>
      </c>
      <c r="M266" s="16">
        <f>_xlfn.XLOOKUP(A266,'Hospitalisation Details'!$A$2:$A$2344,'Hospitalisation Details'!$H$2:$H$2344,"")</f>
        <v>33307.550000000003</v>
      </c>
      <c r="N266" s="14" t="str">
        <f>_xlfn.XLOOKUP(A266,'Hospitalisation Details'!$A$2:$A$2344,'Hospitalisation Details'!$I$2:$I$2344,"")</f>
        <v>tier - 2</v>
      </c>
      <c r="O266" s="14" t="str">
        <f>_xlfn.XLOOKUP(A266,'Hospitalisation Details'!$A$2:$A$2344,'Hospitalisation Details'!$J$2:$J$2344,"")</f>
        <v>tier - 3</v>
      </c>
      <c r="P266" s="14" t="str">
        <f>_xlfn.XLOOKUP(A266,'Hospitalisation Details'!$A$2:$A$2344,'Hospitalisation Details'!$K$2:$K$2344,"")</f>
        <v>R1012</v>
      </c>
      <c r="Q266" s="14">
        <f>_xlfn.XLOOKUP(A266,'Hospitalisation Details'!$A$2:$A$2344,'Hospitalisation Details'!$F$2:$F$2344,"")</f>
        <v>19</v>
      </c>
    </row>
    <row r="267" spans="1:17">
      <c r="A267" s="12" t="s">
        <v>5496</v>
      </c>
      <c r="B267" s="13" t="str">
        <f>_xlfn.XLOOKUP(A267,'Customer Names'!$A$2:$A$2336,'Customer Names'!$C$2:$C$2336,"Not Found")</f>
        <v>Erik</v>
      </c>
      <c r="C267" s="13">
        <f>_xlfn.XLOOKUP(A267,'Medical Examine'!$A$2:$A$2336,'Medical Examine'!$B$2:$B$2336,"Not Found")</f>
        <v>37.82</v>
      </c>
      <c r="D267" s="13">
        <f>_xlfn.XLOOKUP(A267,'Medical Examine'!$A$2:$A$2336,'Medical Examine'!$D$2:$D$2336,"Not Found")</f>
        <v>6.01</v>
      </c>
      <c r="E267" s="14" t="str">
        <f>_xlfn.XLOOKUP(A267,'Medical Examine'!$A$2:$A$2336,'Medical Examine'!$E$2:$E$2336,"Not Found")</f>
        <v>NO</v>
      </c>
      <c r="F267" s="14" t="str">
        <f>_xlfn.XLOOKUP(A267,'Medical Examine'!$A$2:$A$2336,'Medical Examine'!$F$2:$F$2336,"Not Found")</f>
        <v>NO</v>
      </c>
      <c r="G267" s="14" t="str">
        <f>_xlfn.XLOOKUP(A267,'Medical Examine'!$A$2:$A$2336,'Medical Examine'!$G$2:$G$2336,"Not Found")</f>
        <v>NO</v>
      </c>
      <c r="H267" s="14">
        <f>_xlfn.XLOOKUP(A267,'Medical Examine'!$A$2:$A$2336,'Medical Examine'!$H$2:$H$2336,"Not Found")</f>
        <v>0</v>
      </c>
      <c r="I267" s="14" t="str">
        <f>_xlfn.XLOOKUP(A267,'Medical Examine'!$A$2:$A$2336,'Medical Examine'!$I$2:$I$2336,"Not Found")</f>
        <v>YES</v>
      </c>
      <c r="J267" s="13" t="str">
        <f>_xlfn.XLOOKUP(A267,'Medical Examine'!$A$2:$A$2336,'Medical Examine'!$C$2:$C$2336,"Not Found")</f>
        <v>Obesity</v>
      </c>
      <c r="K267" s="13" t="str">
        <f t="shared" si="4"/>
        <v>Prediabetic</v>
      </c>
      <c r="L267" s="15">
        <f>_xlfn.XLOOKUP(A267,'Hospitalisation Details'!$A$2:$A$2344,'Hospitalisation Details'!$E$2:$E$2344,"")</f>
        <v>33158</v>
      </c>
      <c r="M267" s="16">
        <f>_xlfn.XLOOKUP(A267,'Hospitalisation Details'!$A$2:$A$2344,'Hospitalisation Details'!$H$2:$H$2344,"")</f>
        <v>33292.83</v>
      </c>
      <c r="N267" s="14" t="str">
        <f>_xlfn.XLOOKUP(A267,'Hospitalisation Details'!$A$2:$A$2344,'Hospitalisation Details'!$I$2:$I$2344,"")</f>
        <v>tier - 2</v>
      </c>
      <c r="O267" s="14" t="str">
        <f>_xlfn.XLOOKUP(A267,'Hospitalisation Details'!$A$2:$A$2344,'Hospitalisation Details'!$J$2:$J$2344,"")</f>
        <v>tier - 1</v>
      </c>
      <c r="P267" s="14" t="str">
        <f>_xlfn.XLOOKUP(A267,'Hospitalisation Details'!$A$2:$A$2344,'Hospitalisation Details'!$K$2:$K$2344,"")</f>
        <v>R1011</v>
      </c>
      <c r="Q267" s="14">
        <f>_xlfn.XLOOKUP(A267,'Hospitalisation Details'!$A$2:$A$2344,'Hospitalisation Details'!$F$2:$F$2344,"")</f>
        <v>32</v>
      </c>
    </row>
    <row r="268" spans="1:17">
      <c r="A268" s="12" t="s">
        <v>5498</v>
      </c>
      <c r="B268" s="13" t="str">
        <f>_xlfn.XLOOKUP(A268,'Customer Names'!$A$2:$A$2336,'Customer Names'!$C$2:$C$2336,"Not Found")</f>
        <v>Erin C.</v>
      </c>
      <c r="C268" s="13">
        <f>_xlfn.XLOOKUP(A268,'Medical Examine'!$A$2:$A$2336,'Medical Examine'!$B$2:$B$2336,"Not Found")</f>
        <v>33.14</v>
      </c>
      <c r="D268" s="13">
        <f>_xlfn.XLOOKUP(A268,'Medical Examine'!$A$2:$A$2336,'Medical Examine'!$D$2:$D$2336,"Not Found")</f>
        <v>5.67</v>
      </c>
      <c r="E268" s="14" t="str">
        <f>_xlfn.XLOOKUP(A268,'Medical Examine'!$A$2:$A$2336,'Medical Examine'!$E$2:$E$2336,"Not Found")</f>
        <v>YES</v>
      </c>
      <c r="F268" s="14" t="str">
        <f>_xlfn.XLOOKUP(A268,'Medical Examine'!$A$2:$A$2336,'Medical Examine'!$F$2:$F$2336,"Not Found")</f>
        <v>NO</v>
      </c>
      <c r="G268" s="14" t="str">
        <f>_xlfn.XLOOKUP(A268,'Medical Examine'!$A$2:$A$2336,'Medical Examine'!$G$2:$G$2336,"Not Found")</f>
        <v>NO</v>
      </c>
      <c r="H268" s="14">
        <f>_xlfn.XLOOKUP(A268,'Medical Examine'!$A$2:$A$2336,'Medical Examine'!$H$2:$H$2336,"Not Found")</f>
        <v>0</v>
      </c>
      <c r="I268" s="14" t="str">
        <f>_xlfn.XLOOKUP(A268,'Medical Examine'!$A$2:$A$2336,'Medical Examine'!$I$2:$I$2336,"Not Found")</f>
        <v>YES</v>
      </c>
      <c r="J268" s="13" t="str">
        <f>_xlfn.XLOOKUP(A268,'Medical Examine'!$A$2:$A$2336,'Medical Examine'!$C$2:$C$2336,"Not Found")</f>
        <v>Obesity</v>
      </c>
      <c r="K268" s="13" t="str">
        <f t="shared" si="4"/>
        <v>Normal</v>
      </c>
      <c r="L268" s="15">
        <f>_xlfn.XLOOKUP(A268,'Hospitalisation Details'!$A$2:$A$2344,'Hospitalisation Details'!$E$2:$E$2344,"")</f>
        <v>31243</v>
      </c>
      <c r="M268" s="16">
        <f>_xlfn.XLOOKUP(A268,'Hospitalisation Details'!$A$2:$A$2344,'Hospitalisation Details'!$H$2:$H$2344,"")</f>
        <v>33121</v>
      </c>
      <c r="N268" s="14" t="str">
        <f>_xlfn.XLOOKUP(A268,'Hospitalisation Details'!$A$2:$A$2344,'Hospitalisation Details'!$I$2:$I$2344,"")</f>
        <v>tier - 2</v>
      </c>
      <c r="O268" s="14" t="str">
        <f>_xlfn.XLOOKUP(A268,'Hospitalisation Details'!$A$2:$A$2344,'Hospitalisation Details'!$J$2:$J$2344,"")</f>
        <v>tier - 1</v>
      </c>
      <c r="P268" s="14" t="str">
        <f>_xlfn.XLOOKUP(A268,'Hospitalisation Details'!$A$2:$A$2344,'Hospitalisation Details'!$K$2:$K$2344,"")</f>
        <v>R1011</v>
      </c>
      <c r="Q268" s="14">
        <f>_xlfn.XLOOKUP(A268,'Hospitalisation Details'!$A$2:$A$2344,'Hospitalisation Details'!$F$2:$F$2344,"")</f>
        <v>37</v>
      </c>
    </row>
    <row r="269" spans="1:17">
      <c r="A269" s="12" t="s">
        <v>5501</v>
      </c>
      <c r="B269" s="13" t="str">
        <f>_xlfn.XLOOKUP(A269,'Customer Names'!$A$2:$A$2336,'Customer Names'!$C$2:$C$2336,"Not Found")</f>
        <v>Adrienne</v>
      </c>
      <c r="C269" s="13">
        <f>_xlfn.XLOOKUP(A269,'Medical Examine'!$A$2:$A$2336,'Medical Examine'!$B$2:$B$2336,"Not Found")</f>
        <v>25.14</v>
      </c>
      <c r="D269" s="13">
        <f>_xlfn.XLOOKUP(A269,'Medical Examine'!$A$2:$A$2336,'Medical Examine'!$D$2:$D$2336,"Not Found")</f>
        <v>6.02</v>
      </c>
      <c r="E269" s="14" t="str">
        <f>_xlfn.XLOOKUP(A269,'Medical Examine'!$A$2:$A$2336,'Medical Examine'!$E$2:$E$2336,"Not Found")</f>
        <v>YES</v>
      </c>
      <c r="F269" s="14" t="str">
        <f>_xlfn.XLOOKUP(A269,'Medical Examine'!$A$2:$A$2336,'Medical Examine'!$F$2:$F$2336,"Not Found")</f>
        <v>NO</v>
      </c>
      <c r="G269" s="14" t="str">
        <f>_xlfn.XLOOKUP(A269,'Medical Examine'!$A$2:$A$2336,'Medical Examine'!$G$2:$G$2336,"Not Found")</f>
        <v>YES</v>
      </c>
      <c r="H269" s="14">
        <f>_xlfn.XLOOKUP(A269,'Medical Examine'!$A$2:$A$2336,'Medical Examine'!$H$2:$H$2336,"Not Found")</f>
        <v>1</v>
      </c>
      <c r="I269" s="14" t="str">
        <f>_xlfn.XLOOKUP(A269,'Medical Examine'!$A$2:$A$2336,'Medical Examine'!$I$2:$I$2336,"Not Found")</f>
        <v>YES</v>
      </c>
      <c r="J269" s="13" t="str">
        <f>_xlfn.XLOOKUP(A269,'Medical Examine'!$A$2:$A$2336,'Medical Examine'!$C$2:$C$2336,"Not Found")</f>
        <v>Overweight</v>
      </c>
      <c r="K269" s="13" t="str">
        <f t="shared" si="4"/>
        <v>Prediabetic</v>
      </c>
      <c r="L269" s="15">
        <f>_xlfn.XLOOKUP(A269,'Hospitalisation Details'!$A$2:$A$2344,'Hospitalisation Details'!$E$2:$E$2344,"")</f>
        <v>25506</v>
      </c>
      <c r="M269" s="16">
        <f>_xlfn.XLOOKUP(A269,'Hospitalisation Details'!$A$2:$A$2344,'Hospitalisation Details'!$H$2:$H$2344,"")</f>
        <v>33090.660000000003</v>
      </c>
      <c r="N269" s="14" t="str">
        <f>_xlfn.XLOOKUP(A269,'Hospitalisation Details'!$A$2:$A$2344,'Hospitalisation Details'!$I$2:$I$2344,"")</f>
        <v>tier - 2</v>
      </c>
      <c r="O269" s="14" t="str">
        <f>_xlfn.XLOOKUP(A269,'Hospitalisation Details'!$A$2:$A$2344,'Hospitalisation Details'!$J$2:$J$2344,"")</f>
        <v>tier - 2</v>
      </c>
      <c r="P269" s="14" t="str">
        <f>_xlfn.XLOOKUP(A269,'Hospitalisation Details'!$A$2:$A$2344,'Hospitalisation Details'!$K$2:$K$2344,"")</f>
        <v>R1011</v>
      </c>
      <c r="Q269" s="14">
        <f>_xlfn.XLOOKUP(A269,'Hospitalisation Details'!$A$2:$A$2344,'Hospitalisation Details'!$F$2:$F$2344,"")</f>
        <v>53</v>
      </c>
    </row>
    <row r="270" spans="1:17">
      <c r="A270" s="12" t="s">
        <v>5503</v>
      </c>
      <c r="B270" s="13" t="str">
        <f>_xlfn.XLOOKUP(A270,'Customer Names'!$A$2:$A$2336,'Customer Names'!$C$2:$C$2336,"Not Found")</f>
        <v>Adam</v>
      </c>
      <c r="C270" s="13">
        <f>_xlfn.XLOOKUP(A270,'Medical Examine'!$A$2:$A$2336,'Medical Examine'!$B$2:$B$2336,"Not Found")</f>
        <v>20.18</v>
      </c>
      <c r="D270" s="13">
        <f>_xlfn.XLOOKUP(A270,'Medical Examine'!$A$2:$A$2336,'Medical Examine'!$D$2:$D$2336,"Not Found")</f>
        <v>11.19</v>
      </c>
      <c r="E270" s="14" t="str">
        <f>_xlfn.XLOOKUP(A270,'Medical Examine'!$A$2:$A$2336,'Medical Examine'!$E$2:$E$2336,"Not Found")</f>
        <v>NO</v>
      </c>
      <c r="F270" s="14" t="str">
        <f>_xlfn.XLOOKUP(A270,'Medical Examine'!$A$2:$A$2336,'Medical Examine'!$F$2:$F$2336,"Not Found")</f>
        <v>NO</v>
      </c>
      <c r="G270" s="14" t="str">
        <f>_xlfn.XLOOKUP(A270,'Medical Examine'!$A$2:$A$2336,'Medical Examine'!$G$2:$G$2336,"Not Found")</f>
        <v>NO</v>
      </c>
      <c r="H270" s="14">
        <f>_xlfn.XLOOKUP(A270,'Medical Examine'!$A$2:$A$2336,'Medical Examine'!$H$2:$H$2336,"Not Found")</f>
        <v>0</v>
      </c>
      <c r="I270" s="14" t="str">
        <f>_xlfn.XLOOKUP(A270,'Medical Examine'!$A$2:$A$2336,'Medical Examine'!$I$2:$I$2336,"Not Found")</f>
        <v>YES</v>
      </c>
      <c r="J270" s="13" t="str">
        <f>_xlfn.XLOOKUP(A270,'Medical Examine'!$A$2:$A$2336,'Medical Examine'!$C$2:$C$2336,"Not Found")</f>
        <v>Normal Weight</v>
      </c>
      <c r="K270" s="13" t="str">
        <f t="shared" si="4"/>
        <v>Diabetic</v>
      </c>
      <c r="L270" s="15">
        <f>_xlfn.XLOOKUP(A270,'Hospitalisation Details'!$A$2:$A$2344,'Hospitalisation Details'!$E$2:$E$2344,"")</f>
        <v>22828</v>
      </c>
      <c r="M270" s="16">
        <f>_xlfn.XLOOKUP(A270,'Hospitalisation Details'!$A$2:$A$2344,'Hospitalisation Details'!$H$2:$H$2344,"")</f>
        <v>33074.94</v>
      </c>
      <c r="N270" s="14" t="str">
        <f>_xlfn.XLOOKUP(A270,'Hospitalisation Details'!$A$2:$A$2344,'Hospitalisation Details'!$I$2:$I$2344,"")</f>
        <v>tier - 1</v>
      </c>
      <c r="O270" s="14" t="str">
        <f>_xlfn.XLOOKUP(A270,'Hospitalisation Details'!$A$2:$A$2344,'Hospitalisation Details'!$J$2:$J$2344,"")</f>
        <v>tier - 2</v>
      </c>
      <c r="P270" s="14" t="str">
        <f>_xlfn.XLOOKUP(A270,'Hospitalisation Details'!$A$2:$A$2344,'Hospitalisation Details'!$K$2:$K$2344,"")</f>
        <v>R1011</v>
      </c>
      <c r="Q270" s="14">
        <f>_xlfn.XLOOKUP(A270,'Hospitalisation Details'!$A$2:$A$2344,'Hospitalisation Details'!$F$2:$F$2344,"")</f>
        <v>60</v>
      </c>
    </row>
    <row r="271" spans="1:17">
      <c r="A271" s="12" t="s">
        <v>5505</v>
      </c>
      <c r="B271" s="13" t="str">
        <f>_xlfn.XLOOKUP(A271,'Customer Names'!$A$2:$A$2336,'Customer Names'!$C$2:$C$2336,"Not Found")</f>
        <v>Yutaka</v>
      </c>
      <c r="C271" s="13">
        <f>_xlfn.XLOOKUP(A271,'Medical Examine'!$A$2:$A$2336,'Medical Examine'!$B$2:$B$2336,"Not Found")</f>
        <v>44.36</v>
      </c>
      <c r="D271" s="13">
        <f>_xlfn.XLOOKUP(A271,'Medical Examine'!$A$2:$A$2336,'Medical Examine'!$D$2:$D$2336,"Not Found")</f>
        <v>5.1100000000000003</v>
      </c>
      <c r="E271" s="14" t="str">
        <f>_xlfn.XLOOKUP(A271,'Medical Examine'!$A$2:$A$2336,'Medical Examine'!$E$2:$E$2336,"Not Found")</f>
        <v>NO</v>
      </c>
      <c r="F271" s="14" t="str">
        <f>_xlfn.XLOOKUP(A271,'Medical Examine'!$A$2:$A$2336,'Medical Examine'!$F$2:$F$2336,"Not Found")</f>
        <v>NO</v>
      </c>
      <c r="G271" s="14" t="str">
        <f>_xlfn.XLOOKUP(A271,'Medical Examine'!$A$2:$A$2336,'Medical Examine'!$G$2:$G$2336,"Not Found")</f>
        <v>NO</v>
      </c>
      <c r="H271" s="14">
        <f>_xlfn.XLOOKUP(A271,'Medical Examine'!$A$2:$A$2336,'Medical Examine'!$H$2:$H$2336,"Not Found")</f>
        <v>0</v>
      </c>
      <c r="I271" s="14" t="str">
        <f>_xlfn.XLOOKUP(A271,'Medical Examine'!$A$2:$A$2336,'Medical Examine'!$I$2:$I$2336,"Not Found")</f>
        <v>YES</v>
      </c>
      <c r="J271" s="13" t="str">
        <f>_xlfn.XLOOKUP(A271,'Medical Examine'!$A$2:$A$2336,'Medical Examine'!$C$2:$C$2336,"Not Found")</f>
        <v>Obesity</v>
      </c>
      <c r="K271" s="13" t="str">
        <f t="shared" si="4"/>
        <v>Normal</v>
      </c>
      <c r="L271" s="15">
        <f>_xlfn.XLOOKUP(A271,'Hospitalisation Details'!$A$2:$A$2344,'Hospitalisation Details'!$E$2:$E$2344,"")</f>
        <v>34543</v>
      </c>
      <c r="M271" s="16">
        <f>_xlfn.XLOOKUP(A271,'Hospitalisation Details'!$A$2:$A$2344,'Hospitalisation Details'!$H$2:$H$2344,"")</f>
        <v>33057.230000000003</v>
      </c>
      <c r="N271" s="14" t="str">
        <f>_xlfn.XLOOKUP(A271,'Hospitalisation Details'!$A$2:$A$2344,'Hospitalisation Details'!$I$2:$I$2344,"")</f>
        <v>tier - 1</v>
      </c>
      <c r="O271" s="14" t="str">
        <f>_xlfn.XLOOKUP(A271,'Hospitalisation Details'!$A$2:$A$2344,'Hospitalisation Details'!$J$2:$J$2344,"")</f>
        <v>tier - 2</v>
      </c>
      <c r="P271" s="14" t="str">
        <f>_xlfn.XLOOKUP(A271,'Hospitalisation Details'!$A$2:$A$2344,'Hospitalisation Details'!$K$2:$K$2344,"")</f>
        <v>R1011</v>
      </c>
      <c r="Q271" s="14">
        <f>_xlfn.XLOOKUP(A271,'Hospitalisation Details'!$A$2:$A$2344,'Hospitalisation Details'!$F$2:$F$2344,"")</f>
        <v>28</v>
      </c>
    </row>
    <row r="272" spans="1:17">
      <c r="A272" s="12" t="s">
        <v>5508</v>
      </c>
      <c r="B272" s="13" t="str">
        <f>_xlfn.XLOOKUP(A272,'Customer Names'!$A$2:$A$2336,'Customer Names'!$C$2:$C$2336,"Not Found")</f>
        <v>Tyler M</v>
      </c>
      <c r="C272" s="13">
        <f>_xlfn.XLOOKUP(A272,'Medical Examine'!$A$2:$A$2336,'Medical Examine'!$B$2:$B$2336,"Not Found")</f>
        <v>23.82</v>
      </c>
      <c r="D272" s="13">
        <f>_xlfn.XLOOKUP(A272,'Medical Examine'!$A$2:$A$2336,'Medical Examine'!$D$2:$D$2336,"Not Found")</f>
        <v>10.85</v>
      </c>
      <c r="E272" s="14" t="str">
        <f>_xlfn.XLOOKUP(A272,'Medical Examine'!$A$2:$A$2336,'Medical Examine'!$E$2:$E$2336,"Not Found")</f>
        <v>YES</v>
      </c>
      <c r="F272" s="14" t="str">
        <f>_xlfn.XLOOKUP(A272,'Medical Examine'!$A$2:$A$2336,'Medical Examine'!$F$2:$F$2336,"Not Found")</f>
        <v>NO</v>
      </c>
      <c r="G272" s="14" t="str">
        <f>_xlfn.XLOOKUP(A272,'Medical Examine'!$A$2:$A$2336,'Medical Examine'!$G$2:$G$2336,"Not Found")</f>
        <v>NO</v>
      </c>
      <c r="H272" s="14">
        <f>_xlfn.XLOOKUP(A272,'Medical Examine'!$A$2:$A$2336,'Medical Examine'!$H$2:$H$2336,"Not Found")</f>
        <v>0</v>
      </c>
      <c r="I272" s="14" t="str">
        <f>_xlfn.XLOOKUP(A272,'Medical Examine'!$A$2:$A$2336,'Medical Examine'!$I$2:$I$2336,"Not Found")</f>
        <v>YES</v>
      </c>
      <c r="J272" s="13" t="str">
        <f>_xlfn.XLOOKUP(A272,'Medical Examine'!$A$2:$A$2336,'Medical Examine'!$C$2:$C$2336,"Not Found")</f>
        <v>Normal Weight</v>
      </c>
      <c r="K272" s="13" t="str">
        <f t="shared" si="4"/>
        <v>Diabetic</v>
      </c>
      <c r="L272" s="15">
        <f>_xlfn.XLOOKUP(A272,'Hospitalisation Details'!$A$2:$A$2344,'Hospitalisation Details'!$E$2:$E$2344,"")</f>
        <v>24663</v>
      </c>
      <c r="M272" s="16">
        <f>_xlfn.XLOOKUP(A272,'Hospitalisation Details'!$A$2:$A$2344,'Hospitalisation Details'!$H$2:$H$2344,"")</f>
        <v>33025.32</v>
      </c>
      <c r="N272" s="14" t="str">
        <f>_xlfn.XLOOKUP(A272,'Hospitalisation Details'!$A$2:$A$2344,'Hospitalisation Details'!$I$2:$I$2344,"")</f>
        <v>tier - 2</v>
      </c>
      <c r="O272" s="14" t="str">
        <f>_xlfn.XLOOKUP(A272,'Hospitalisation Details'!$A$2:$A$2344,'Hospitalisation Details'!$J$2:$J$2344,"")</f>
        <v>tier - 3</v>
      </c>
      <c r="P272" s="14" t="str">
        <f>_xlfn.XLOOKUP(A272,'Hospitalisation Details'!$A$2:$A$2344,'Hospitalisation Details'!$K$2:$K$2344,"")</f>
        <v>R1011</v>
      </c>
      <c r="Q272" s="14">
        <f>_xlfn.XLOOKUP(A272,'Hospitalisation Details'!$A$2:$A$2344,'Hospitalisation Details'!$F$2:$F$2344,"")</f>
        <v>55</v>
      </c>
    </row>
    <row r="273" spans="1:17">
      <c r="A273" s="12" t="s">
        <v>5511</v>
      </c>
      <c r="B273" s="13" t="str">
        <f>_xlfn.XLOOKUP(A273,'Customer Names'!$A$2:$A$2336,'Customer Names'!$C$2:$C$2336,"Not Found")</f>
        <v>Stephen</v>
      </c>
      <c r="C273" s="13">
        <f>_xlfn.XLOOKUP(A273,'Medical Examine'!$A$2:$A$2336,'Medical Examine'!$B$2:$B$2336,"Not Found")</f>
        <v>45</v>
      </c>
      <c r="D273" s="13">
        <f>_xlfn.XLOOKUP(A273,'Medical Examine'!$A$2:$A$2336,'Medical Examine'!$D$2:$D$2336,"Not Found")</f>
        <v>5.24</v>
      </c>
      <c r="E273" s="14" t="str">
        <f>_xlfn.XLOOKUP(A273,'Medical Examine'!$A$2:$A$2336,'Medical Examine'!$E$2:$E$2336,"Not Found")</f>
        <v>YES</v>
      </c>
      <c r="F273" s="14" t="str">
        <f>_xlfn.XLOOKUP(A273,'Medical Examine'!$A$2:$A$2336,'Medical Examine'!$F$2:$F$2336,"Not Found")</f>
        <v>NO</v>
      </c>
      <c r="G273" s="14" t="str">
        <f>_xlfn.XLOOKUP(A273,'Medical Examine'!$A$2:$A$2336,'Medical Examine'!$G$2:$G$2336,"Not Found")</f>
        <v>NO</v>
      </c>
      <c r="H273" s="14">
        <f>_xlfn.XLOOKUP(A273,'Medical Examine'!$A$2:$A$2336,'Medical Examine'!$H$2:$H$2336,"Not Found")</f>
        <v>1</v>
      </c>
      <c r="I273" s="14" t="str">
        <f>_xlfn.XLOOKUP(A273,'Medical Examine'!$A$2:$A$2336,'Medical Examine'!$I$2:$I$2336,"Not Found")</f>
        <v>YES</v>
      </c>
      <c r="J273" s="13" t="str">
        <f>_xlfn.XLOOKUP(A273,'Medical Examine'!$A$2:$A$2336,'Medical Examine'!$C$2:$C$2336,"Not Found")</f>
        <v>Obesity</v>
      </c>
      <c r="K273" s="13" t="str">
        <f t="shared" si="4"/>
        <v>Normal</v>
      </c>
      <c r="L273" s="15">
        <f>_xlfn.XLOOKUP(A273,'Hospitalisation Details'!$A$2:$A$2344,'Hospitalisation Details'!$E$2:$E$2344,"")</f>
        <v>34888</v>
      </c>
      <c r="M273" s="16">
        <f>_xlfn.XLOOKUP(A273,'Hospitalisation Details'!$A$2:$A$2344,'Hospitalisation Details'!$H$2:$H$2344,"")</f>
        <v>33017.46</v>
      </c>
      <c r="N273" s="14" t="str">
        <f>_xlfn.XLOOKUP(A273,'Hospitalisation Details'!$A$2:$A$2344,'Hospitalisation Details'!$I$2:$I$2344,"")</f>
        <v>tier - 1</v>
      </c>
      <c r="O273" s="14" t="str">
        <f>_xlfn.XLOOKUP(A273,'Hospitalisation Details'!$A$2:$A$2344,'Hospitalisation Details'!$J$2:$J$2344,"")</f>
        <v>tier - 1</v>
      </c>
      <c r="P273" s="14" t="str">
        <f>_xlfn.XLOOKUP(A273,'Hospitalisation Details'!$A$2:$A$2344,'Hospitalisation Details'!$K$2:$K$2344,"")</f>
        <v>R1011</v>
      </c>
      <c r="Q273" s="14">
        <f>_xlfn.XLOOKUP(A273,'Hospitalisation Details'!$A$2:$A$2344,'Hospitalisation Details'!$F$2:$F$2344,"")</f>
        <v>27</v>
      </c>
    </row>
    <row r="274" spans="1:17">
      <c r="A274" s="12" t="s">
        <v>5513</v>
      </c>
      <c r="B274" s="13" t="str">
        <f>_xlfn.XLOOKUP(A274,'Customer Names'!$A$2:$A$2336,'Customer Names'!$C$2:$C$2336,"Not Found")</f>
        <v>Andrew B.</v>
      </c>
      <c r="C274" s="13">
        <f>_xlfn.XLOOKUP(A274,'Medical Examine'!$A$2:$A$2336,'Medical Examine'!$B$2:$B$2336,"Not Found")</f>
        <v>26.62</v>
      </c>
      <c r="D274" s="13">
        <f>_xlfn.XLOOKUP(A274,'Medical Examine'!$A$2:$A$2336,'Medical Examine'!$D$2:$D$2336,"Not Found")</f>
        <v>10.08</v>
      </c>
      <c r="E274" s="14" t="str">
        <f>_xlfn.XLOOKUP(A274,'Medical Examine'!$A$2:$A$2336,'Medical Examine'!$E$2:$E$2336,"Not Found")</f>
        <v>NO</v>
      </c>
      <c r="F274" s="14" t="str">
        <f>_xlfn.XLOOKUP(A274,'Medical Examine'!$A$2:$A$2336,'Medical Examine'!$F$2:$F$2336,"Not Found")</f>
        <v>NO</v>
      </c>
      <c r="G274" s="14" t="str">
        <f>_xlfn.XLOOKUP(A274,'Medical Examine'!$A$2:$A$2336,'Medical Examine'!$G$2:$G$2336,"Not Found")</f>
        <v>NO</v>
      </c>
      <c r="H274" s="14">
        <f>_xlfn.XLOOKUP(A274,'Medical Examine'!$A$2:$A$2336,'Medical Examine'!$H$2:$H$2336,"Not Found")</f>
        <v>0</v>
      </c>
      <c r="I274" s="14" t="str">
        <f>_xlfn.XLOOKUP(A274,'Medical Examine'!$A$2:$A$2336,'Medical Examine'!$I$2:$I$2336,"Not Found")</f>
        <v>YES</v>
      </c>
      <c r="J274" s="13" t="str">
        <f>_xlfn.XLOOKUP(A274,'Medical Examine'!$A$2:$A$2336,'Medical Examine'!$C$2:$C$2336,"Not Found")</f>
        <v>Overweight</v>
      </c>
      <c r="K274" s="13" t="str">
        <f t="shared" si="4"/>
        <v>Diabetic</v>
      </c>
      <c r="L274" s="15">
        <f>_xlfn.XLOOKUP(A274,'Hospitalisation Details'!$A$2:$A$2344,'Hospitalisation Details'!$E$2:$E$2344,"")</f>
        <v>26169</v>
      </c>
      <c r="M274" s="16">
        <f>_xlfn.XLOOKUP(A274,'Hospitalisation Details'!$A$2:$A$2344,'Hospitalisation Details'!$H$2:$H$2344,"")</f>
        <v>32947.629999999997</v>
      </c>
      <c r="N274" s="14" t="str">
        <f>_xlfn.XLOOKUP(A274,'Hospitalisation Details'!$A$2:$A$2344,'Hospitalisation Details'!$I$2:$I$2344,"")</f>
        <v>tier - 2</v>
      </c>
      <c r="O274" s="14" t="str">
        <f>_xlfn.XLOOKUP(A274,'Hospitalisation Details'!$A$2:$A$2344,'Hospitalisation Details'!$J$2:$J$2344,"")</f>
        <v>tier - 1</v>
      </c>
      <c r="P274" s="14" t="str">
        <f>_xlfn.XLOOKUP(A274,'Hospitalisation Details'!$A$2:$A$2344,'Hospitalisation Details'!$K$2:$K$2344,"")</f>
        <v>R1011</v>
      </c>
      <c r="Q274" s="14">
        <f>_xlfn.XLOOKUP(A274,'Hospitalisation Details'!$A$2:$A$2344,'Hospitalisation Details'!$F$2:$F$2344,"")</f>
        <v>51</v>
      </c>
    </row>
    <row r="275" spans="1:17">
      <c r="A275" s="12" t="s">
        <v>5516</v>
      </c>
      <c r="B275" s="13" t="str">
        <f>_xlfn.XLOOKUP(A275,'Customer Names'!$A$2:$A$2336,'Customer Names'!$C$2:$C$2336,"Not Found")</f>
        <v>James</v>
      </c>
      <c r="C275" s="13">
        <f>_xlfn.XLOOKUP(A275,'Medical Examine'!$A$2:$A$2336,'Medical Examine'!$B$2:$B$2336,"Not Found")</f>
        <v>32.67</v>
      </c>
      <c r="D275" s="13">
        <f>_xlfn.XLOOKUP(A275,'Medical Examine'!$A$2:$A$2336,'Medical Examine'!$D$2:$D$2336,"Not Found")</f>
        <v>10.97</v>
      </c>
      <c r="E275" s="14" t="str">
        <f>_xlfn.XLOOKUP(A275,'Medical Examine'!$A$2:$A$2336,'Medical Examine'!$E$2:$E$2336,"Not Found")</f>
        <v>YES</v>
      </c>
      <c r="F275" s="14" t="str">
        <f>_xlfn.XLOOKUP(A275,'Medical Examine'!$A$2:$A$2336,'Medical Examine'!$F$2:$F$2336,"Not Found")</f>
        <v>NO</v>
      </c>
      <c r="G275" s="14" t="str">
        <f>_xlfn.XLOOKUP(A275,'Medical Examine'!$A$2:$A$2336,'Medical Examine'!$G$2:$G$2336,"Not Found")</f>
        <v>NO</v>
      </c>
      <c r="H275" s="14">
        <f>_xlfn.XLOOKUP(A275,'Medical Examine'!$A$2:$A$2336,'Medical Examine'!$H$2:$H$2336,"Not Found")</f>
        <v>0</v>
      </c>
      <c r="I275" s="14" t="str">
        <f>_xlfn.XLOOKUP(A275,'Medical Examine'!$A$2:$A$2336,'Medical Examine'!$I$2:$I$2336,"Not Found")</f>
        <v>YES</v>
      </c>
      <c r="J275" s="13" t="str">
        <f>_xlfn.XLOOKUP(A275,'Medical Examine'!$A$2:$A$2336,'Medical Examine'!$C$2:$C$2336,"Not Found")</f>
        <v>Obesity</v>
      </c>
      <c r="K275" s="13" t="str">
        <f t="shared" si="4"/>
        <v>Diabetic</v>
      </c>
      <c r="L275" s="15">
        <f>_xlfn.XLOOKUP(A275,'Hospitalisation Details'!$A$2:$A$2344,'Hospitalisation Details'!$E$2:$E$2344,"")</f>
        <v>29907</v>
      </c>
      <c r="M275" s="16">
        <f>_xlfn.XLOOKUP(A275,'Hospitalisation Details'!$A$2:$A$2344,'Hospitalisation Details'!$H$2:$H$2344,"")</f>
        <v>32906.69</v>
      </c>
      <c r="N275" s="14" t="str">
        <f>_xlfn.XLOOKUP(A275,'Hospitalisation Details'!$A$2:$A$2344,'Hospitalisation Details'!$I$2:$I$2344,"")</f>
        <v>tier - 2</v>
      </c>
      <c r="O275" s="14" t="str">
        <f>_xlfn.XLOOKUP(A275,'Hospitalisation Details'!$A$2:$A$2344,'Hospitalisation Details'!$J$2:$J$2344,"")</f>
        <v>tier - 3</v>
      </c>
      <c r="P275" s="14" t="str">
        <f>_xlfn.XLOOKUP(A275,'Hospitalisation Details'!$A$2:$A$2344,'Hospitalisation Details'!$K$2:$K$2344,"")</f>
        <v>R1011</v>
      </c>
      <c r="Q275" s="14">
        <f>_xlfn.XLOOKUP(A275,'Hospitalisation Details'!$A$2:$A$2344,'Hospitalisation Details'!$F$2:$F$2344,"")</f>
        <v>41</v>
      </c>
    </row>
    <row r="276" spans="1:17">
      <c r="A276" s="12" t="s">
        <v>5519</v>
      </c>
      <c r="B276" s="13" t="str">
        <f>_xlfn.XLOOKUP(A276,'Customer Names'!$A$2:$A$2336,'Customer Names'!$C$2:$C$2336,"Not Found")</f>
        <v>Shawn P.</v>
      </c>
      <c r="C276" s="13">
        <f>_xlfn.XLOOKUP(A276,'Medical Examine'!$A$2:$A$2336,'Medical Examine'!$B$2:$B$2336,"Not Found")</f>
        <v>44.44</v>
      </c>
      <c r="D276" s="13">
        <f>_xlfn.XLOOKUP(A276,'Medical Examine'!$A$2:$A$2336,'Medical Examine'!$D$2:$D$2336,"Not Found")</f>
        <v>4.9000000000000004</v>
      </c>
      <c r="E276" s="14" t="str">
        <f>_xlfn.XLOOKUP(A276,'Medical Examine'!$A$2:$A$2336,'Medical Examine'!$E$2:$E$2336,"Not Found")</f>
        <v>YES</v>
      </c>
      <c r="F276" s="14" t="str">
        <f>_xlfn.XLOOKUP(A276,'Medical Examine'!$A$2:$A$2336,'Medical Examine'!$F$2:$F$2336,"Not Found")</f>
        <v>NO</v>
      </c>
      <c r="G276" s="14" t="str">
        <f>_xlfn.XLOOKUP(A276,'Medical Examine'!$A$2:$A$2336,'Medical Examine'!$G$2:$G$2336,"Not Found")</f>
        <v>NO</v>
      </c>
      <c r="H276" s="14">
        <f>_xlfn.XLOOKUP(A276,'Medical Examine'!$A$2:$A$2336,'Medical Examine'!$H$2:$H$2336,"Not Found")</f>
        <v>1</v>
      </c>
      <c r="I276" s="14" t="str">
        <f>_xlfn.XLOOKUP(A276,'Medical Examine'!$A$2:$A$2336,'Medical Examine'!$I$2:$I$2336,"Not Found")</f>
        <v>YES</v>
      </c>
      <c r="J276" s="13" t="str">
        <f>_xlfn.XLOOKUP(A276,'Medical Examine'!$A$2:$A$2336,'Medical Examine'!$C$2:$C$2336,"Not Found")</f>
        <v>Obesity</v>
      </c>
      <c r="K276" s="13" t="str">
        <f t="shared" si="4"/>
        <v>Normal</v>
      </c>
      <c r="L276" s="15">
        <f>_xlfn.XLOOKUP(A276,'Hospitalisation Details'!$A$2:$A$2344,'Hospitalisation Details'!$E$2:$E$2344,"")</f>
        <v>35037</v>
      </c>
      <c r="M276" s="16">
        <f>_xlfn.XLOOKUP(A276,'Hospitalisation Details'!$A$2:$A$2344,'Hospitalisation Details'!$H$2:$H$2344,"")</f>
        <v>32827.51</v>
      </c>
      <c r="N276" s="14" t="str">
        <f>_xlfn.XLOOKUP(A276,'Hospitalisation Details'!$A$2:$A$2344,'Hospitalisation Details'!$I$2:$I$2344,"")</f>
        <v>tier - 1</v>
      </c>
      <c r="O276" s="14" t="str">
        <f>_xlfn.XLOOKUP(A276,'Hospitalisation Details'!$A$2:$A$2344,'Hospitalisation Details'!$J$2:$J$2344,"")</f>
        <v>tier - 2</v>
      </c>
      <c r="P276" s="14" t="str">
        <f>_xlfn.XLOOKUP(A276,'Hospitalisation Details'!$A$2:$A$2344,'Hospitalisation Details'!$K$2:$K$2344,"")</f>
        <v>R1011</v>
      </c>
      <c r="Q276" s="14">
        <f>_xlfn.XLOOKUP(A276,'Hospitalisation Details'!$A$2:$A$2344,'Hospitalisation Details'!$F$2:$F$2344,"")</f>
        <v>27</v>
      </c>
    </row>
    <row r="277" spans="1:17">
      <c r="A277" s="12" t="s">
        <v>5522</v>
      </c>
      <c r="B277" s="13" t="str">
        <f>_xlfn.XLOOKUP(A277,'Customer Names'!$A$2:$A$2336,'Customer Names'!$C$2:$C$2336,"Not Found")</f>
        <v>Matt</v>
      </c>
      <c r="C277" s="13">
        <f>_xlfn.XLOOKUP(A277,'Medical Examine'!$A$2:$A$2336,'Medical Examine'!$B$2:$B$2336,"Not Found")</f>
        <v>28.31</v>
      </c>
      <c r="D277" s="13">
        <f>_xlfn.XLOOKUP(A277,'Medical Examine'!$A$2:$A$2336,'Medical Examine'!$D$2:$D$2336,"Not Found")</f>
        <v>5.33</v>
      </c>
      <c r="E277" s="14" t="str">
        <f>_xlfn.XLOOKUP(A277,'Medical Examine'!$A$2:$A$2336,'Medical Examine'!$E$2:$E$2336,"Not Found")</f>
        <v>NO</v>
      </c>
      <c r="F277" s="14" t="str">
        <f>_xlfn.XLOOKUP(A277,'Medical Examine'!$A$2:$A$2336,'Medical Examine'!$F$2:$F$2336,"Not Found")</f>
        <v>NO</v>
      </c>
      <c r="G277" s="14" t="str">
        <f>_xlfn.XLOOKUP(A277,'Medical Examine'!$A$2:$A$2336,'Medical Examine'!$G$2:$G$2336,"Not Found")</f>
        <v>NO</v>
      </c>
      <c r="H277" s="14">
        <f>_xlfn.XLOOKUP(A277,'Medical Examine'!$A$2:$A$2336,'Medical Examine'!$H$2:$H$2336,"Not Found")</f>
        <v>0</v>
      </c>
      <c r="I277" s="14" t="str">
        <f>_xlfn.XLOOKUP(A277,'Medical Examine'!$A$2:$A$2336,'Medical Examine'!$I$2:$I$2336,"Not Found")</f>
        <v>YES</v>
      </c>
      <c r="J277" s="13" t="str">
        <f>_xlfn.XLOOKUP(A277,'Medical Examine'!$A$2:$A$2336,'Medical Examine'!$C$2:$C$2336,"Not Found")</f>
        <v>Overweight</v>
      </c>
      <c r="K277" s="13" t="str">
        <f t="shared" si="4"/>
        <v>Normal</v>
      </c>
      <c r="L277" s="15">
        <f>_xlfn.XLOOKUP(A277,'Hospitalisation Details'!$A$2:$A$2344,'Hospitalisation Details'!$E$2:$E$2344,"")</f>
        <v>29567</v>
      </c>
      <c r="M277" s="16">
        <f>_xlfn.XLOOKUP(A277,'Hospitalisation Details'!$A$2:$A$2344,'Hospitalisation Details'!$H$2:$H$2344,"")</f>
        <v>32787.46</v>
      </c>
      <c r="N277" s="14" t="str">
        <f>_xlfn.XLOOKUP(A277,'Hospitalisation Details'!$A$2:$A$2344,'Hospitalisation Details'!$I$2:$I$2344,"")</f>
        <v>tier - 1</v>
      </c>
      <c r="O277" s="14" t="str">
        <f>_xlfn.XLOOKUP(A277,'Hospitalisation Details'!$A$2:$A$2344,'Hospitalisation Details'!$J$2:$J$2344,"")</f>
        <v>tier - 3</v>
      </c>
      <c r="P277" s="14" t="str">
        <f>_xlfn.XLOOKUP(A277,'Hospitalisation Details'!$A$2:$A$2344,'Hospitalisation Details'!$K$2:$K$2344,"")</f>
        <v>R1012</v>
      </c>
      <c r="Q277" s="14">
        <f>_xlfn.XLOOKUP(A277,'Hospitalisation Details'!$A$2:$A$2344,'Hospitalisation Details'!$F$2:$F$2344,"")</f>
        <v>42</v>
      </c>
    </row>
    <row r="278" spans="1:17">
      <c r="A278" s="12" t="s">
        <v>5524</v>
      </c>
      <c r="B278" s="13" t="str">
        <f>_xlfn.XLOOKUP(A278,'Customer Names'!$A$2:$A$2336,'Customer Names'!$C$2:$C$2336,"Not Found")</f>
        <v>Nathaniel</v>
      </c>
      <c r="C278" s="13">
        <f>_xlfn.XLOOKUP(A278,'Medical Examine'!$A$2:$A$2336,'Medical Examine'!$B$2:$B$2336,"Not Found")</f>
        <v>25.05</v>
      </c>
      <c r="D278" s="13">
        <f>_xlfn.XLOOKUP(A278,'Medical Examine'!$A$2:$A$2336,'Medical Examine'!$D$2:$D$2336,"Not Found")</f>
        <v>4.6100000000000003</v>
      </c>
      <c r="E278" s="14" t="str">
        <f>_xlfn.XLOOKUP(A278,'Medical Examine'!$A$2:$A$2336,'Medical Examine'!$E$2:$E$2336,"Not Found")</f>
        <v>NO</v>
      </c>
      <c r="F278" s="14" t="str">
        <f>_xlfn.XLOOKUP(A278,'Medical Examine'!$A$2:$A$2336,'Medical Examine'!$F$2:$F$2336,"Not Found")</f>
        <v>NO</v>
      </c>
      <c r="G278" s="14" t="str">
        <f>_xlfn.XLOOKUP(A278,'Medical Examine'!$A$2:$A$2336,'Medical Examine'!$G$2:$G$2336,"Not Found")</f>
        <v>NO</v>
      </c>
      <c r="H278" s="14">
        <f>_xlfn.XLOOKUP(A278,'Medical Examine'!$A$2:$A$2336,'Medical Examine'!$H$2:$H$2336,"Not Found")</f>
        <v>2</v>
      </c>
      <c r="I278" s="14" t="str">
        <f>_xlfn.XLOOKUP(A278,'Medical Examine'!$A$2:$A$2336,'Medical Examine'!$I$2:$I$2336,"Not Found")</f>
        <v>YES</v>
      </c>
      <c r="J278" s="13" t="str">
        <f>_xlfn.XLOOKUP(A278,'Medical Examine'!$A$2:$A$2336,'Medical Examine'!$C$2:$C$2336,"Not Found")</f>
        <v>Overweight</v>
      </c>
      <c r="K278" s="13" t="str">
        <f t="shared" si="4"/>
        <v>Normal</v>
      </c>
      <c r="L278" s="15">
        <f>_xlfn.XLOOKUP(A278,'Hospitalisation Details'!$A$2:$A$2344,'Hospitalisation Details'!$E$2:$E$2344,"")</f>
        <v>26610</v>
      </c>
      <c r="M278" s="16">
        <f>_xlfn.XLOOKUP(A278,'Hospitalisation Details'!$A$2:$A$2344,'Hospitalisation Details'!$H$2:$H$2344,"")</f>
        <v>32765.33</v>
      </c>
      <c r="N278" s="14" t="str">
        <f>_xlfn.XLOOKUP(A278,'Hospitalisation Details'!$A$2:$A$2344,'Hospitalisation Details'!$I$2:$I$2344,"")</f>
        <v>tier - 2</v>
      </c>
      <c r="O278" s="14" t="str">
        <f>_xlfn.XLOOKUP(A278,'Hospitalisation Details'!$A$2:$A$2344,'Hospitalisation Details'!$J$2:$J$2344,"")</f>
        <v>tier - 2</v>
      </c>
      <c r="P278" s="14" t="str">
        <f>_xlfn.XLOOKUP(A278,'Hospitalisation Details'!$A$2:$A$2344,'Hospitalisation Details'!$K$2:$K$2344,"")</f>
        <v>R1012</v>
      </c>
      <c r="Q278" s="14">
        <f>_xlfn.XLOOKUP(A278,'Hospitalisation Details'!$A$2:$A$2344,'Hospitalisation Details'!$F$2:$F$2344,"")</f>
        <v>50</v>
      </c>
    </row>
    <row r="279" spans="1:17">
      <c r="A279" s="12" t="s">
        <v>5527</v>
      </c>
      <c r="B279" s="13" t="str">
        <f>_xlfn.XLOOKUP(A279,'Customer Names'!$A$2:$A$2336,'Customer Names'!$C$2:$C$2336,"Not Found")</f>
        <v>Kevin D.</v>
      </c>
      <c r="C279" s="13">
        <f>_xlfn.XLOOKUP(A279,'Medical Examine'!$A$2:$A$2336,'Medical Examine'!$B$2:$B$2336,"Not Found")</f>
        <v>28.34</v>
      </c>
      <c r="D279" s="13">
        <f>_xlfn.XLOOKUP(A279,'Medical Examine'!$A$2:$A$2336,'Medical Examine'!$D$2:$D$2336,"Not Found")</f>
        <v>8.18</v>
      </c>
      <c r="E279" s="14" t="str">
        <f>_xlfn.XLOOKUP(A279,'Medical Examine'!$A$2:$A$2336,'Medical Examine'!$E$2:$E$2336,"Not Found")</f>
        <v>NO</v>
      </c>
      <c r="F279" s="14" t="str">
        <f>_xlfn.XLOOKUP(A279,'Medical Examine'!$A$2:$A$2336,'Medical Examine'!$F$2:$F$2336,"Not Found")</f>
        <v>NO</v>
      </c>
      <c r="G279" s="14" t="str">
        <f>_xlfn.XLOOKUP(A279,'Medical Examine'!$A$2:$A$2336,'Medical Examine'!$G$2:$G$2336,"Not Found")</f>
        <v>NO</v>
      </c>
      <c r="H279" s="14">
        <f>_xlfn.XLOOKUP(A279,'Medical Examine'!$A$2:$A$2336,'Medical Examine'!$H$2:$H$2336,"Not Found")</f>
        <v>0</v>
      </c>
      <c r="I279" s="14" t="str">
        <f>_xlfn.XLOOKUP(A279,'Medical Examine'!$A$2:$A$2336,'Medical Examine'!$I$2:$I$2336,"Not Found")</f>
        <v>YES</v>
      </c>
      <c r="J279" s="13" t="str">
        <f>_xlfn.XLOOKUP(A279,'Medical Examine'!$A$2:$A$2336,'Medical Examine'!$C$2:$C$2336,"Not Found")</f>
        <v>Overweight</v>
      </c>
      <c r="K279" s="13" t="str">
        <f t="shared" si="4"/>
        <v>Diabetic</v>
      </c>
      <c r="L279" s="15">
        <f>_xlfn.XLOOKUP(A279,'Hospitalisation Details'!$A$2:$A$2344,'Hospitalisation Details'!$E$2:$E$2344,"")</f>
        <v>27369</v>
      </c>
      <c r="M279" s="16">
        <f>_xlfn.XLOOKUP(A279,'Hospitalisation Details'!$A$2:$A$2344,'Hospitalisation Details'!$H$2:$H$2344,"")</f>
        <v>32760.48</v>
      </c>
      <c r="N279" s="14" t="str">
        <f>_xlfn.XLOOKUP(A279,'Hospitalisation Details'!$A$2:$A$2344,'Hospitalisation Details'!$I$2:$I$2344,"")</f>
        <v>tier - 1</v>
      </c>
      <c r="O279" s="14" t="str">
        <f>_xlfn.XLOOKUP(A279,'Hospitalisation Details'!$A$2:$A$2344,'Hospitalisation Details'!$J$2:$J$2344,"")</f>
        <v>tier - 1</v>
      </c>
      <c r="P279" s="14" t="str">
        <f>_xlfn.XLOOKUP(A279,'Hospitalisation Details'!$A$2:$A$2344,'Hospitalisation Details'!$K$2:$K$2344,"")</f>
        <v>R1011</v>
      </c>
      <c r="Q279" s="14">
        <f>_xlfn.XLOOKUP(A279,'Hospitalisation Details'!$A$2:$A$2344,'Hospitalisation Details'!$F$2:$F$2344,"")</f>
        <v>48</v>
      </c>
    </row>
    <row r="280" spans="1:17">
      <c r="A280" s="12" t="s">
        <v>5530</v>
      </c>
      <c r="B280" s="13" t="str">
        <f>_xlfn.XLOOKUP(A280,'Customer Names'!$A$2:$A$2336,'Customer Names'!$C$2:$C$2336,"Not Found")</f>
        <v>Joan</v>
      </c>
      <c r="C280" s="13">
        <f>_xlfn.XLOOKUP(A280,'Medical Examine'!$A$2:$A$2336,'Medical Examine'!$B$2:$B$2336,"Not Found")</f>
        <v>17.765000000000001</v>
      </c>
      <c r="D280" s="13">
        <f>_xlfn.XLOOKUP(A280,'Medical Examine'!$A$2:$A$2336,'Medical Examine'!$D$2:$D$2336,"Not Found")</f>
        <v>5.62</v>
      </c>
      <c r="E280" s="14" t="str">
        <f>_xlfn.XLOOKUP(A280,'Medical Examine'!$A$2:$A$2336,'Medical Examine'!$E$2:$E$2336,"Not Found")</f>
        <v>NO</v>
      </c>
      <c r="F280" s="14" t="str">
        <f>_xlfn.XLOOKUP(A280,'Medical Examine'!$A$2:$A$2336,'Medical Examine'!$F$2:$F$2336,"Not Found")</f>
        <v>NO</v>
      </c>
      <c r="G280" s="14" t="str">
        <f>_xlfn.XLOOKUP(A280,'Medical Examine'!$A$2:$A$2336,'Medical Examine'!$G$2:$G$2336,"Not Found")</f>
        <v>NO</v>
      </c>
      <c r="H280" s="14">
        <f>_xlfn.XLOOKUP(A280,'Medical Examine'!$A$2:$A$2336,'Medical Examine'!$H$2:$H$2336,"Not Found")</f>
        <v>0</v>
      </c>
      <c r="I280" s="14" t="str">
        <f>_xlfn.XLOOKUP(A280,'Medical Examine'!$A$2:$A$2336,'Medical Examine'!$I$2:$I$2336,"Not Found")</f>
        <v>YES</v>
      </c>
      <c r="J280" s="13" t="str">
        <f>_xlfn.XLOOKUP(A280,'Medical Examine'!$A$2:$A$2336,'Medical Examine'!$C$2:$C$2336,"Not Found")</f>
        <v>Under Weight</v>
      </c>
      <c r="K280" s="13" t="str">
        <f t="shared" si="4"/>
        <v>Normal</v>
      </c>
      <c r="L280" s="15">
        <f>_xlfn.XLOOKUP(A280,'Hospitalisation Details'!$A$2:$A$2344,'Hospitalisation Details'!$E$2:$E$2344,"")</f>
        <v>33063</v>
      </c>
      <c r="M280" s="16">
        <f>_xlfn.XLOOKUP(A280,'Hospitalisation Details'!$A$2:$A$2344,'Hospitalisation Details'!$H$2:$H$2344,"")</f>
        <v>32734.19</v>
      </c>
      <c r="N280" s="14" t="str">
        <f>_xlfn.XLOOKUP(A280,'Hospitalisation Details'!$A$2:$A$2344,'Hospitalisation Details'!$I$2:$I$2344,"")</f>
        <v>tier - 2</v>
      </c>
      <c r="O280" s="14" t="str">
        <f>_xlfn.XLOOKUP(A280,'Hospitalisation Details'!$A$2:$A$2344,'Hospitalisation Details'!$J$2:$J$2344,"")</f>
        <v>tier - 1</v>
      </c>
      <c r="P280" s="14" t="str">
        <f>_xlfn.XLOOKUP(A280,'Hospitalisation Details'!$A$2:$A$2344,'Hospitalisation Details'!$K$2:$K$2344,"")</f>
        <v>R1012</v>
      </c>
      <c r="Q280" s="14">
        <f>_xlfn.XLOOKUP(A280,'Hospitalisation Details'!$A$2:$A$2344,'Hospitalisation Details'!$F$2:$F$2344,"")</f>
        <v>32</v>
      </c>
    </row>
    <row r="281" spans="1:17">
      <c r="A281" s="12" t="s">
        <v>5532</v>
      </c>
      <c r="B281" s="13" t="str">
        <f>_xlfn.XLOOKUP(A281,'Customer Names'!$A$2:$A$2336,'Customer Names'!$C$2:$C$2336,"Not Found")</f>
        <v>Christopher A</v>
      </c>
      <c r="C281" s="13">
        <f>_xlfn.XLOOKUP(A281,'Medical Examine'!$A$2:$A$2336,'Medical Examine'!$B$2:$B$2336,"Not Found")</f>
        <v>36.119999999999997</v>
      </c>
      <c r="D281" s="13">
        <f>_xlfn.XLOOKUP(A281,'Medical Examine'!$A$2:$A$2336,'Medical Examine'!$D$2:$D$2336,"Not Found")</f>
        <v>5.82</v>
      </c>
      <c r="E281" s="14" t="str">
        <f>_xlfn.XLOOKUP(A281,'Medical Examine'!$A$2:$A$2336,'Medical Examine'!$E$2:$E$2336,"Not Found")</f>
        <v>NO</v>
      </c>
      <c r="F281" s="14" t="str">
        <f>_xlfn.XLOOKUP(A281,'Medical Examine'!$A$2:$A$2336,'Medical Examine'!$F$2:$F$2336,"Not Found")</f>
        <v>NO</v>
      </c>
      <c r="G281" s="14" t="str">
        <f>_xlfn.XLOOKUP(A281,'Medical Examine'!$A$2:$A$2336,'Medical Examine'!$G$2:$G$2336,"Not Found")</f>
        <v>NO</v>
      </c>
      <c r="H281" s="14">
        <f>_xlfn.XLOOKUP(A281,'Medical Examine'!$A$2:$A$2336,'Medical Examine'!$H$2:$H$2336,"Not Found")</f>
        <v>0</v>
      </c>
      <c r="I281" s="14" t="str">
        <f>_xlfn.XLOOKUP(A281,'Medical Examine'!$A$2:$A$2336,'Medical Examine'!$I$2:$I$2336,"Not Found")</f>
        <v>YES</v>
      </c>
      <c r="J281" s="13" t="str">
        <f>_xlfn.XLOOKUP(A281,'Medical Examine'!$A$2:$A$2336,'Medical Examine'!$C$2:$C$2336,"Not Found")</f>
        <v>Obesity</v>
      </c>
      <c r="K281" s="13" t="str">
        <f t="shared" si="4"/>
        <v>Prediabetic</v>
      </c>
      <c r="L281" s="15">
        <f>_xlfn.XLOOKUP(A281,'Hospitalisation Details'!$A$2:$A$2344,'Hospitalisation Details'!$E$2:$E$2344,"")</f>
        <v>33146</v>
      </c>
      <c r="M281" s="16">
        <f>_xlfn.XLOOKUP(A281,'Hospitalisation Details'!$A$2:$A$2344,'Hospitalisation Details'!$H$2:$H$2344,"")</f>
        <v>32716.2</v>
      </c>
      <c r="N281" s="14" t="str">
        <f>_xlfn.XLOOKUP(A281,'Hospitalisation Details'!$A$2:$A$2344,'Hospitalisation Details'!$I$2:$I$2344,"")</f>
        <v>tier - 1</v>
      </c>
      <c r="O281" s="14" t="str">
        <f>_xlfn.XLOOKUP(A281,'Hospitalisation Details'!$A$2:$A$2344,'Hospitalisation Details'!$J$2:$J$2344,"")</f>
        <v>tier - 2</v>
      </c>
      <c r="P281" s="14" t="str">
        <f>_xlfn.XLOOKUP(A281,'Hospitalisation Details'!$A$2:$A$2344,'Hospitalisation Details'!$K$2:$K$2344,"")</f>
        <v>R1011</v>
      </c>
      <c r="Q281" s="14">
        <f>_xlfn.XLOOKUP(A281,'Hospitalisation Details'!$A$2:$A$2344,'Hospitalisation Details'!$F$2:$F$2344,"")</f>
        <v>32</v>
      </c>
    </row>
    <row r="282" spans="1:17">
      <c r="A282" s="12" t="s">
        <v>5535</v>
      </c>
      <c r="B282" s="13" t="str">
        <f>_xlfn.XLOOKUP(A282,'Customer Names'!$A$2:$A$2336,'Customer Names'!$C$2:$C$2336,"Not Found")</f>
        <v>Kacy L.</v>
      </c>
      <c r="C282" s="13">
        <f>_xlfn.XLOOKUP(A282,'Medical Examine'!$A$2:$A$2336,'Medical Examine'!$B$2:$B$2336,"Not Found")</f>
        <v>23.19</v>
      </c>
      <c r="D282" s="13">
        <f>_xlfn.XLOOKUP(A282,'Medical Examine'!$A$2:$A$2336,'Medical Examine'!$D$2:$D$2336,"Not Found")</f>
        <v>7.66</v>
      </c>
      <c r="E282" s="14" t="str">
        <f>_xlfn.XLOOKUP(A282,'Medical Examine'!$A$2:$A$2336,'Medical Examine'!$E$2:$E$2336,"Not Found")</f>
        <v>NO</v>
      </c>
      <c r="F282" s="14" t="str">
        <f>_xlfn.XLOOKUP(A282,'Medical Examine'!$A$2:$A$2336,'Medical Examine'!$F$2:$F$2336,"Not Found")</f>
        <v>NO</v>
      </c>
      <c r="G282" s="14" t="str">
        <f>_xlfn.XLOOKUP(A282,'Medical Examine'!$A$2:$A$2336,'Medical Examine'!$G$2:$G$2336,"Not Found")</f>
        <v>NO</v>
      </c>
      <c r="H282" s="14">
        <f>_xlfn.XLOOKUP(A282,'Medical Examine'!$A$2:$A$2336,'Medical Examine'!$H$2:$H$2336,"Not Found")</f>
        <v>0</v>
      </c>
      <c r="I282" s="14" t="str">
        <f>_xlfn.XLOOKUP(A282,'Medical Examine'!$A$2:$A$2336,'Medical Examine'!$I$2:$I$2336,"Not Found")</f>
        <v>YES</v>
      </c>
      <c r="J282" s="13" t="str">
        <f>_xlfn.XLOOKUP(A282,'Medical Examine'!$A$2:$A$2336,'Medical Examine'!$C$2:$C$2336,"Not Found")</f>
        <v>Normal Weight</v>
      </c>
      <c r="K282" s="13" t="str">
        <f t="shared" si="4"/>
        <v>Diabetic</v>
      </c>
      <c r="L282" s="15">
        <f>_xlfn.XLOOKUP(A282,'Hospitalisation Details'!$A$2:$A$2344,'Hospitalisation Details'!$E$2:$E$2344,"")</f>
        <v>25143</v>
      </c>
      <c r="M282" s="16">
        <f>_xlfn.XLOOKUP(A282,'Hospitalisation Details'!$A$2:$A$2344,'Hospitalisation Details'!$H$2:$H$2344,"")</f>
        <v>32686.080000000002</v>
      </c>
      <c r="N282" s="14" t="str">
        <f>_xlfn.XLOOKUP(A282,'Hospitalisation Details'!$A$2:$A$2344,'Hospitalisation Details'!$I$2:$I$2344,"")</f>
        <v>tier - 2</v>
      </c>
      <c r="O282" s="14" t="str">
        <f>_xlfn.XLOOKUP(A282,'Hospitalisation Details'!$A$2:$A$2344,'Hospitalisation Details'!$J$2:$J$2344,"")</f>
        <v>tier - 3</v>
      </c>
      <c r="P282" s="14" t="str">
        <f>_xlfn.XLOOKUP(A282,'Hospitalisation Details'!$A$2:$A$2344,'Hospitalisation Details'!$K$2:$K$2344,"")</f>
        <v>R1011</v>
      </c>
      <c r="Q282" s="14">
        <f>_xlfn.XLOOKUP(A282,'Hospitalisation Details'!$A$2:$A$2344,'Hospitalisation Details'!$F$2:$F$2344,"")</f>
        <v>54</v>
      </c>
    </row>
    <row r="283" spans="1:17">
      <c r="A283" s="12" t="s">
        <v>5538</v>
      </c>
      <c r="B283" s="13" t="str">
        <f>_xlfn.XLOOKUP(A283,'Customer Names'!$A$2:$A$2336,'Customer Names'!$C$2:$C$2336,"Not Found")</f>
        <v>Benjamin H.</v>
      </c>
      <c r="C283" s="13">
        <f>_xlfn.XLOOKUP(A283,'Medical Examine'!$A$2:$A$2336,'Medical Examine'!$B$2:$B$2336,"Not Found")</f>
        <v>35.99</v>
      </c>
      <c r="D283" s="13">
        <f>_xlfn.XLOOKUP(A283,'Medical Examine'!$A$2:$A$2336,'Medical Examine'!$D$2:$D$2336,"Not Found")</f>
        <v>4.2300000000000004</v>
      </c>
      <c r="E283" s="14" t="str">
        <f>_xlfn.XLOOKUP(A283,'Medical Examine'!$A$2:$A$2336,'Medical Examine'!$E$2:$E$2336,"Not Found")</f>
        <v>NO</v>
      </c>
      <c r="F283" s="14" t="str">
        <f>_xlfn.XLOOKUP(A283,'Medical Examine'!$A$2:$A$2336,'Medical Examine'!$F$2:$F$2336,"Not Found")</f>
        <v>NO</v>
      </c>
      <c r="G283" s="14" t="str">
        <f>_xlfn.XLOOKUP(A283,'Medical Examine'!$A$2:$A$2336,'Medical Examine'!$G$2:$G$2336,"Not Found")</f>
        <v>NO</v>
      </c>
      <c r="H283" s="14">
        <f>_xlfn.XLOOKUP(A283,'Medical Examine'!$A$2:$A$2336,'Medical Examine'!$H$2:$H$2336,"Not Found")</f>
        <v>0</v>
      </c>
      <c r="I283" s="14" t="str">
        <f>_xlfn.XLOOKUP(A283,'Medical Examine'!$A$2:$A$2336,'Medical Examine'!$I$2:$I$2336,"Not Found")</f>
        <v>YES</v>
      </c>
      <c r="J283" s="13" t="str">
        <f>_xlfn.XLOOKUP(A283,'Medical Examine'!$A$2:$A$2336,'Medical Examine'!$C$2:$C$2336,"Not Found")</f>
        <v>Obesity</v>
      </c>
      <c r="K283" s="13" t="str">
        <f t="shared" si="4"/>
        <v>Normal</v>
      </c>
      <c r="L283" s="15">
        <f>_xlfn.XLOOKUP(A283,'Hospitalisation Details'!$A$2:$A$2344,'Hospitalisation Details'!$E$2:$E$2344,"")</f>
        <v>33067</v>
      </c>
      <c r="M283" s="16">
        <f>_xlfn.XLOOKUP(A283,'Hospitalisation Details'!$A$2:$A$2344,'Hospitalisation Details'!$H$2:$H$2344,"")</f>
        <v>32672.11</v>
      </c>
      <c r="N283" s="14" t="str">
        <f>_xlfn.XLOOKUP(A283,'Hospitalisation Details'!$A$2:$A$2344,'Hospitalisation Details'!$I$2:$I$2344,"")</f>
        <v>tier - 1</v>
      </c>
      <c r="O283" s="14" t="str">
        <f>_xlfn.XLOOKUP(A283,'Hospitalisation Details'!$A$2:$A$2344,'Hospitalisation Details'!$J$2:$J$2344,"")</f>
        <v>tier - 1</v>
      </c>
      <c r="P283" s="14" t="str">
        <f>_xlfn.XLOOKUP(A283,'Hospitalisation Details'!$A$2:$A$2344,'Hospitalisation Details'!$K$2:$K$2344,"")</f>
        <v>R1011</v>
      </c>
      <c r="Q283" s="14">
        <f>_xlfn.XLOOKUP(A283,'Hospitalisation Details'!$A$2:$A$2344,'Hospitalisation Details'!$F$2:$F$2344,"")</f>
        <v>32</v>
      </c>
    </row>
    <row r="284" spans="1:17">
      <c r="A284" s="12" t="s">
        <v>5540</v>
      </c>
      <c r="B284" s="13" t="str">
        <f>_xlfn.XLOOKUP(A284,'Customer Names'!$A$2:$A$2336,'Customer Names'!$C$2:$C$2336,"Not Found")</f>
        <v>Xaviour J.</v>
      </c>
      <c r="C284" s="13">
        <f>_xlfn.XLOOKUP(A284,'Medical Examine'!$A$2:$A$2336,'Medical Examine'!$B$2:$B$2336,"Not Found")</f>
        <v>30.25</v>
      </c>
      <c r="D284" s="13">
        <f>_xlfn.XLOOKUP(A284,'Medical Examine'!$A$2:$A$2336,'Medical Examine'!$D$2:$D$2336,"Not Found")</f>
        <v>5.58</v>
      </c>
      <c r="E284" s="14" t="str">
        <f>_xlfn.XLOOKUP(A284,'Medical Examine'!$A$2:$A$2336,'Medical Examine'!$E$2:$E$2336,"Not Found")</f>
        <v>NO</v>
      </c>
      <c r="F284" s="14" t="str">
        <f>_xlfn.XLOOKUP(A284,'Medical Examine'!$A$2:$A$2336,'Medical Examine'!$F$2:$F$2336,"Not Found")</f>
        <v>NO</v>
      </c>
      <c r="G284" s="14" t="str">
        <f>_xlfn.XLOOKUP(A284,'Medical Examine'!$A$2:$A$2336,'Medical Examine'!$G$2:$G$2336,"Not Found")</f>
        <v>YES</v>
      </c>
      <c r="H284" s="14">
        <f>_xlfn.XLOOKUP(A284,'Medical Examine'!$A$2:$A$2336,'Medical Examine'!$H$2:$H$2336,"Not Found")</f>
        <v>1</v>
      </c>
      <c r="I284" s="14" t="str">
        <f>_xlfn.XLOOKUP(A284,'Medical Examine'!$A$2:$A$2336,'Medical Examine'!$I$2:$I$2336,"Not Found")</f>
        <v>YES</v>
      </c>
      <c r="J284" s="13" t="str">
        <f>_xlfn.XLOOKUP(A284,'Medical Examine'!$A$2:$A$2336,'Medical Examine'!$C$2:$C$2336,"Not Found")</f>
        <v>Obesity</v>
      </c>
      <c r="K284" s="13" t="str">
        <f t="shared" si="4"/>
        <v>Normal</v>
      </c>
      <c r="L284" s="15">
        <f>_xlfn.XLOOKUP(A284,'Hospitalisation Details'!$A$2:$A$2344,'Hospitalisation Details'!$E$2:$E$2344,"")</f>
        <v>37902</v>
      </c>
      <c r="M284" s="16">
        <f>_xlfn.XLOOKUP(A284,'Hospitalisation Details'!$A$2:$A$2344,'Hospitalisation Details'!$H$2:$H$2344,"")</f>
        <v>32548.34</v>
      </c>
      <c r="N284" s="14" t="str">
        <f>_xlfn.XLOOKUP(A284,'Hospitalisation Details'!$A$2:$A$2344,'Hospitalisation Details'!$I$2:$I$2344,"")</f>
        <v>tier - 1</v>
      </c>
      <c r="O284" s="14" t="str">
        <f>_xlfn.XLOOKUP(A284,'Hospitalisation Details'!$A$2:$A$2344,'Hospitalisation Details'!$J$2:$J$2344,"")</f>
        <v>tier - 2</v>
      </c>
      <c r="P284" s="14" t="str">
        <f>_xlfn.XLOOKUP(A284,'Hospitalisation Details'!$A$2:$A$2344,'Hospitalisation Details'!$K$2:$K$2344,"")</f>
        <v>R1013</v>
      </c>
      <c r="Q284" s="14">
        <f>_xlfn.XLOOKUP(A284,'Hospitalisation Details'!$A$2:$A$2344,'Hospitalisation Details'!$F$2:$F$2344,"")</f>
        <v>19</v>
      </c>
    </row>
    <row r="285" spans="1:17">
      <c r="A285" s="12" t="s">
        <v>5543</v>
      </c>
      <c r="B285" s="13" t="str">
        <f>_xlfn.XLOOKUP(A285,'Customer Names'!$A$2:$A$2336,'Customer Names'!$C$2:$C$2336,"Not Found")</f>
        <v>Michael T.</v>
      </c>
      <c r="C285" s="13">
        <f>_xlfn.XLOOKUP(A285,'Medical Examine'!$A$2:$A$2336,'Medical Examine'!$B$2:$B$2336,"Not Found")</f>
        <v>26.24</v>
      </c>
      <c r="D285" s="13">
        <f>_xlfn.XLOOKUP(A285,'Medical Examine'!$A$2:$A$2336,'Medical Examine'!$D$2:$D$2336,"Not Found")</f>
        <v>6.26</v>
      </c>
      <c r="E285" s="14" t="str">
        <f>_xlfn.XLOOKUP(A285,'Medical Examine'!$A$2:$A$2336,'Medical Examine'!$E$2:$E$2336,"Not Found")</f>
        <v>YES</v>
      </c>
      <c r="F285" s="14" t="str">
        <f>_xlfn.XLOOKUP(A285,'Medical Examine'!$A$2:$A$2336,'Medical Examine'!$F$2:$F$2336,"Not Found")</f>
        <v>NO</v>
      </c>
      <c r="G285" s="14" t="str">
        <f>_xlfn.XLOOKUP(A285,'Medical Examine'!$A$2:$A$2336,'Medical Examine'!$G$2:$G$2336,"Not Found")</f>
        <v>NO</v>
      </c>
      <c r="H285" s="14">
        <f>_xlfn.XLOOKUP(A285,'Medical Examine'!$A$2:$A$2336,'Medical Examine'!$H$2:$H$2336,"Not Found")</f>
        <v>0</v>
      </c>
      <c r="I285" s="14" t="str">
        <f>_xlfn.XLOOKUP(A285,'Medical Examine'!$A$2:$A$2336,'Medical Examine'!$I$2:$I$2336,"Not Found")</f>
        <v>YES</v>
      </c>
      <c r="J285" s="13" t="str">
        <f>_xlfn.XLOOKUP(A285,'Medical Examine'!$A$2:$A$2336,'Medical Examine'!$C$2:$C$2336,"Not Found")</f>
        <v>Overweight</v>
      </c>
      <c r="K285" s="13" t="str">
        <f t="shared" si="4"/>
        <v>Prediabetic</v>
      </c>
      <c r="L285" s="15">
        <f>_xlfn.XLOOKUP(A285,'Hospitalisation Details'!$A$2:$A$2344,'Hospitalisation Details'!$E$2:$E$2344,"")</f>
        <v>28022</v>
      </c>
      <c r="M285" s="16">
        <f>_xlfn.XLOOKUP(A285,'Hospitalisation Details'!$A$2:$A$2344,'Hospitalisation Details'!$H$2:$H$2344,"")</f>
        <v>32485.46</v>
      </c>
      <c r="N285" s="14" t="str">
        <f>_xlfn.XLOOKUP(A285,'Hospitalisation Details'!$A$2:$A$2344,'Hospitalisation Details'!$I$2:$I$2344,"")</f>
        <v>tier - 2</v>
      </c>
      <c r="O285" s="14" t="str">
        <f>_xlfn.XLOOKUP(A285,'Hospitalisation Details'!$A$2:$A$2344,'Hospitalisation Details'!$J$2:$J$2344,"")</f>
        <v>tier - 1</v>
      </c>
      <c r="P285" s="14" t="str">
        <f>_xlfn.XLOOKUP(A285,'Hospitalisation Details'!$A$2:$A$2344,'Hospitalisation Details'!$K$2:$K$2344,"")</f>
        <v>R1011</v>
      </c>
      <c r="Q285" s="14">
        <f>_xlfn.XLOOKUP(A285,'Hospitalisation Details'!$A$2:$A$2344,'Hospitalisation Details'!$F$2:$F$2344,"")</f>
        <v>46</v>
      </c>
    </row>
    <row r="286" spans="1:17">
      <c r="A286" s="12" t="s">
        <v>5546</v>
      </c>
      <c r="B286" s="13" t="str">
        <f>_xlfn.XLOOKUP(A286,'Customer Names'!$A$2:$A$2336,'Customer Names'!$C$2:$C$2336,"Not Found")</f>
        <v>Bradley</v>
      </c>
      <c r="C286" s="13">
        <f>_xlfn.XLOOKUP(A286,'Medical Examine'!$A$2:$A$2336,'Medical Examine'!$B$2:$B$2336,"Not Found")</f>
        <v>31.36</v>
      </c>
      <c r="D286" s="13">
        <f>_xlfn.XLOOKUP(A286,'Medical Examine'!$A$2:$A$2336,'Medical Examine'!$D$2:$D$2336,"Not Found")</f>
        <v>10.6</v>
      </c>
      <c r="E286" s="14" t="str">
        <f>_xlfn.XLOOKUP(A286,'Medical Examine'!$A$2:$A$2336,'Medical Examine'!$E$2:$E$2336,"Not Found")</f>
        <v>YES</v>
      </c>
      <c r="F286" s="14" t="str">
        <f>_xlfn.XLOOKUP(A286,'Medical Examine'!$A$2:$A$2336,'Medical Examine'!$F$2:$F$2336,"Not Found")</f>
        <v>NO</v>
      </c>
      <c r="G286" s="14" t="str">
        <f>_xlfn.XLOOKUP(A286,'Medical Examine'!$A$2:$A$2336,'Medical Examine'!$G$2:$G$2336,"Not Found")</f>
        <v>NO</v>
      </c>
      <c r="H286" s="14">
        <f>_xlfn.XLOOKUP(A286,'Medical Examine'!$A$2:$A$2336,'Medical Examine'!$H$2:$H$2336,"Not Found")</f>
        <v>0</v>
      </c>
      <c r="I286" s="14" t="str">
        <f>_xlfn.XLOOKUP(A286,'Medical Examine'!$A$2:$A$2336,'Medical Examine'!$I$2:$I$2336,"Not Found")</f>
        <v>YES</v>
      </c>
      <c r="J286" s="13" t="str">
        <f>_xlfn.XLOOKUP(A286,'Medical Examine'!$A$2:$A$2336,'Medical Examine'!$C$2:$C$2336,"Not Found")</f>
        <v>Obesity</v>
      </c>
      <c r="K286" s="13" t="str">
        <f t="shared" si="4"/>
        <v>Diabetic</v>
      </c>
      <c r="L286" s="15">
        <f>_xlfn.XLOOKUP(A286,'Hospitalisation Details'!$A$2:$A$2344,'Hospitalisation Details'!$E$2:$E$2344,"")</f>
        <v>29856</v>
      </c>
      <c r="M286" s="16">
        <f>_xlfn.XLOOKUP(A286,'Hospitalisation Details'!$A$2:$A$2344,'Hospitalisation Details'!$H$2:$H$2344,"")</f>
        <v>32462.35</v>
      </c>
      <c r="N286" s="14" t="str">
        <f>_xlfn.XLOOKUP(A286,'Hospitalisation Details'!$A$2:$A$2344,'Hospitalisation Details'!$I$2:$I$2344,"")</f>
        <v>tier - 2</v>
      </c>
      <c r="O286" s="14" t="str">
        <f>_xlfn.XLOOKUP(A286,'Hospitalisation Details'!$A$2:$A$2344,'Hospitalisation Details'!$J$2:$J$2344,"")</f>
        <v>tier - 2</v>
      </c>
      <c r="P286" s="14" t="str">
        <f>_xlfn.XLOOKUP(A286,'Hospitalisation Details'!$A$2:$A$2344,'Hospitalisation Details'!$K$2:$K$2344,"")</f>
        <v>R1011</v>
      </c>
      <c r="Q286" s="14">
        <f>_xlfn.XLOOKUP(A286,'Hospitalisation Details'!$A$2:$A$2344,'Hospitalisation Details'!$F$2:$F$2344,"")</f>
        <v>41</v>
      </c>
    </row>
    <row r="287" spans="1:17">
      <c r="A287" s="12" t="s">
        <v>5549</v>
      </c>
      <c r="B287" s="13" t="str">
        <f>_xlfn.XLOOKUP(A287,'Customer Names'!$A$2:$A$2336,'Customer Names'!$C$2:$C$2336,"Not Found")</f>
        <v>Andrea</v>
      </c>
      <c r="C287" s="13">
        <f>_xlfn.XLOOKUP(A287,'Medical Examine'!$A$2:$A$2336,'Medical Examine'!$B$2:$B$2336,"Not Found")</f>
        <v>25.69</v>
      </c>
      <c r="D287" s="13">
        <f>_xlfn.XLOOKUP(A287,'Medical Examine'!$A$2:$A$2336,'Medical Examine'!$D$2:$D$2336,"Not Found")</f>
        <v>4.78</v>
      </c>
      <c r="E287" s="14" t="str">
        <f>_xlfn.XLOOKUP(A287,'Medical Examine'!$A$2:$A$2336,'Medical Examine'!$E$2:$E$2336,"Not Found")</f>
        <v>YES</v>
      </c>
      <c r="F287" s="14" t="str">
        <f>_xlfn.XLOOKUP(A287,'Medical Examine'!$A$2:$A$2336,'Medical Examine'!$F$2:$F$2336,"Not Found")</f>
        <v>NO</v>
      </c>
      <c r="G287" s="14" t="str">
        <f>_xlfn.XLOOKUP(A287,'Medical Examine'!$A$2:$A$2336,'Medical Examine'!$G$2:$G$2336,"Not Found")</f>
        <v>NO</v>
      </c>
      <c r="H287" s="14">
        <f>_xlfn.XLOOKUP(A287,'Medical Examine'!$A$2:$A$2336,'Medical Examine'!$H$2:$H$2336,"Not Found")</f>
        <v>0</v>
      </c>
      <c r="I287" s="14" t="str">
        <f>_xlfn.XLOOKUP(A287,'Medical Examine'!$A$2:$A$2336,'Medical Examine'!$I$2:$I$2336,"Not Found")</f>
        <v>YES</v>
      </c>
      <c r="J287" s="13" t="str">
        <f>_xlfn.XLOOKUP(A287,'Medical Examine'!$A$2:$A$2336,'Medical Examine'!$C$2:$C$2336,"Not Found")</f>
        <v>Overweight</v>
      </c>
      <c r="K287" s="13" t="str">
        <f t="shared" si="4"/>
        <v>Normal</v>
      </c>
      <c r="L287" s="15">
        <f>_xlfn.XLOOKUP(A287,'Hospitalisation Details'!$A$2:$A$2344,'Hospitalisation Details'!$E$2:$E$2344,"")</f>
        <v>27981</v>
      </c>
      <c r="M287" s="16">
        <f>_xlfn.XLOOKUP(A287,'Hospitalisation Details'!$A$2:$A$2344,'Hospitalisation Details'!$H$2:$H$2344,"")</f>
        <v>32430.22</v>
      </c>
      <c r="N287" s="14" t="str">
        <f>_xlfn.XLOOKUP(A287,'Hospitalisation Details'!$A$2:$A$2344,'Hospitalisation Details'!$I$2:$I$2344,"")</f>
        <v>tier - 2</v>
      </c>
      <c r="O287" s="14" t="str">
        <f>_xlfn.XLOOKUP(A287,'Hospitalisation Details'!$A$2:$A$2344,'Hospitalisation Details'!$J$2:$J$2344,"")</f>
        <v>tier - 3</v>
      </c>
      <c r="P287" s="14" t="str">
        <f>_xlfn.XLOOKUP(A287,'Hospitalisation Details'!$A$2:$A$2344,'Hospitalisation Details'!$K$2:$K$2344,"")</f>
        <v>R1011</v>
      </c>
      <c r="Q287" s="14">
        <f>_xlfn.XLOOKUP(A287,'Hospitalisation Details'!$A$2:$A$2344,'Hospitalisation Details'!$F$2:$F$2344,"")</f>
        <v>46</v>
      </c>
    </row>
    <row r="288" spans="1:17">
      <c r="A288" s="12" t="s">
        <v>5552</v>
      </c>
      <c r="B288" s="13" t="str">
        <f>_xlfn.XLOOKUP(A288,'Customer Names'!$A$2:$A$2336,'Customer Names'!$C$2:$C$2336,"Not Found")</f>
        <v>Nancy M</v>
      </c>
      <c r="C288" s="13">
        <f>_xlfn.XLOOKUP(A288,'Medical Examine'!$A$2:$A$2336,'Medical Examine'!$B$2:$B$2336,"Not Found")</f>
        <v>25.46</v>
      </c>
      <c r="D288" s="13">
        <f>_xlfn.XLOOKUP(A288,'Medical Examine'!$A$2:$A$2336,'Medical Examine'!$D$2:$D$2336,"Not Found")</f>
        <v>6.03</v>
      </c>
      <c r="E288" s="14" t="str">
        <f>_xlfn.XLOOKUP(A288,'Medical Examine'!$A$2:$A$2336,'Medical Examine'!$E$2:$E$2336,"Not Found")</f>
        <v>NO</v>
      </c>
      <c r="F288" s="14" t="str">
        <f>_xlfn.XLOOKUP(A288,'Medical Examine'!$A$2:$A$2336,'Medical Examine'!$F$2:$F$2336,"Not Found")</f>
        <v>NO</v>
      </c>
      <c r="G288" s="14" t="str">
        <f>_xlfn.XLOOKUP(A288,'Medical Examine'!$A$2:$A$2336,'Medical Examine'!$G$2:$G$2336,"Not Found")</f>
        <v>NO</v>
      </c>
      <c r="H288" s="14">
        <f>_xlfn.XLOOKUP(A288,'Medical Examine'!$A$2:$A$2336,'Medical Examine'!$H$2:$H$2336,"Not Found")</f>
        <v>2</v>
      </c>
      <c r="I288" s="14" t="str">
        <f>_xlfn.XLOOKUP(A288,'Medical Examine'!$A$2:$A$2336,'Medical Examine'!$I$2:$I$2336,"Not Found")</f>
        <v>YES</v>
      </c>
      <c r="J288" s="13" t="str">
        <f>_xlfn.XLOOKUP(A288,'Medical Examine'!$A$2:$A$2336,'Medical Examine'!$C$2:$C$2336,"Not Found")</f>
        <v>Overweight</v>
      </c>
      <c r="K288" s="13" t="str">
        <f t="shared" si="4"/>
        <v>Prediabetic</v>
      </c>
      <c r="L288" s="15">
        <f>_xlfn.XLOOKUP(A288,'Hospitalisation Details'!$A$2:$A$2344,'Hospitalisation Details'!$E$2:$E$2344,"")</f>
        <v>26591</v>
      </c>
      <c r="M288" s="16">
        <f>_xlfn.XLOOKUP(A288,'Hospitalisation Details'!$A$2:$A$2344,'Hospitalisation Details'!$H$2:$H$2344,"")</f>
        <v>32428.63</v>
      </c>
      <c r="N288" s="14" t="str">
        <f>_xlfn.XLOOKUP(A288,'Hospitalisation Details'!$A$2:$A$2344,'Hospitalisation Details'!$I$2:$I$2344,"")</f>
        <v>tier - 2</v>
      </c>
      <c r="O288" s="14" t="str">
        <f>_xlfn.XLOOKUP(A288,'Hospitalisation Details'!$A$2:$A$2344,'Hospitalisation Details'!$J$2:$J$2344,"")</f>
        <v>tier - 2</v>
      </c>
      <c r="P288" s="14" t="str">
        <f>_xlfn.XLOOKUP(A288,'Hospitalisation Details'!$A$2:$A$2344,'Hospitalisation Details'!$K$2:$K$2344,"")</f>
        <v>R1011</v>
      </c>
      <c r="Q288" s="14">
        <f>_xlfn.XLOOKUP(A288,'Hospitalisation Details'!$A$2:$A$2344,'Hospitalisation Details'!$F$2:$F$2344,"")</f>
        <v>50</v>
      </c>
    </row>
    <row r="289" spans="1:17">
      <c r="A289" s="12" t="s">
        <v>5555</v>
      </c>
      <c r="B289" s="13" t="str">
        <f>_xlfn.XLOOKUP(A289,'Customer Names'!$A$2:$A$2336,'Customer Names'!$C$2:$C$2336,"Not Found")</f>
        <v>Matt</v>
      </c>
      <c r="C289" s="13">
        <f>_xlfn.XLOOKUP(A289,'Medical Examine'!$A$2:$A$2336,'Medical Examine'!$B$2:$B$2336,"Not Found")</f>
        <v>31.83</v>
      </c>
      <c r="D289" s="13">
        <f>_xlfn.XLOOKUP(A289,'Medical Examine'!$A$2:$A$2336,'Medical Examine'!$D$2:$D$2336,"Not Found")</f>
        <v>11.55</v>
      </c>
      <c r="E289" s="14" t="str">
        <f>_xlfn.XLOOKUP(A289,'Medical Examine'!$A$2:$A$2336,'Medical Examine'!$E$2:$E$2336,"Not Found")</f>
        <v>YES</v>
      </c>
      <c r="F289" s="14" t="str">
        <f>_xlfn.XLOOKUP(A289,'Medical Examine'!$A$2:$A$2336,'Medical Examine'!$F$2:$F$2336,"Not Found")</f>
        <v>NO</v>
      </c>
      <c r="G289" s="14" t="str">
        <f>_xlfn.XLOOKUP(A289,'Medical Examine'!$A$2:$A$2336,'Medical Examine'!$G$2:$G$2336,"Not Found")</f>
        <v>NO</v>
      </c>
      <c r="H289" s="14">
        <f>_xlfn.XLOOKUP(A289,'Medical Examine'!$A$2:$A$2336,'Medical Examine'!$H$2:$H$2336,"Not Found")</f>
        <v>1</v>
      </c>
      <c r="I289" s="14" t="str">
        <f>_xlfn.XLOOKUP(A289,'Medical Examine'!$A$2:$A$2336,'Medical Examine'!$I$2:$I$2336,"Not Found")</f>
        <v>YES</v>
      </c>
      <c r="J289" s="13" t="str">
        <f>_xlfn.XLOOKUP(A289,'Medical Examine'!$A$2:$A$2336,'Medical Examine'!$C$2:$C$2336,"Not Found")</f>
        <v>Obesity</v>
      </c>
      <c r="K289" s="13" t="str">
        <f t="shared" si="4"/>
        <v>Diabetic</v>
      </c>
      <c r="L289" s="15">
        <f>_xlfn.XLOOKUP(A289,'Hospitalisation Details'!$A$2:$A$2344,'Hospitalisation Details'!$E$2:$E$2344,"")</f>
        <v>31748</v>
      </c>
      <c r="M289" s="16">
        <f>_xlfn.XLOOKUP(A289,'Hospitalisation Details'!$A$2:$A$2344,'Hospitalisation Details'!$H$2:$H$2344,"")</f>
        <v>32288.49</v>
      </c>
      <c r="N289" s="14" t="str">
        <f>_xlfn.XLOOKUP(A289,'Hospitalisation Details'!$A$2:$A$2344,'Hospitalisation Details'!$I$2:$I$2344,"")</f>
        <v>tier - 2</v>
      </c>
      <c r="O289" s="14" t="str">
        <f>_xlfn.XLOOKUP(A289,'Hospitalisation Details'!$A$2:$A$2344,'Hospitalisation Details'!$J$2:$J$2344,"")</f>
        <v>tier - 2</v>
      </c>
      <c r="P289" s="14" t="str">
        <f>_xlfn.XLOOKUP(A289,'Hospitalisation Details'!$A$2:$A$2344,'Hospitalisation Details'!$K$2:$K$2344,"")</f>
        <v>R1011</v>
      </c>
      <c r="Q289" s="14">
        <f>_xlfn.XLOOKUP(A289,'Hospitalisation Details'!$A$2:$A$2344,'Hospitalisation Details'!$F$2:$F$2344,"")</f>
        <v>36</v>
      </c>
    </row>
    <row r="290" spans="1:17">
      <c r="A290" s="12" t="s">
        <v>5557</v>
      </c>
      <c r="B290" s="13" t="str">
        <f>_xlfn.XLOOKUP(A290,'Customer Names'!$A$2:$A$2336,'Customer Names'!$C$2:$C$2336,"Not Found")</f>
        <v>Lee</v>
      </c>
      <c r="C290" s="13">
        <f>_xlfn.XLOOKUP(A290,'Medical Examine'!$A$2:$A$2336,'Medical Examine'!$B$2:$B$2336,"Not Found")</f>
        <v>24.43</v>
      </c>
      <c r="D290" s="13">
        <f>_xlfn.XLOOKUP(A290,'Medical Examine'!$A$2:$A$2336,'Medical Examine'!$D$2:$D$2336,"Not Found")</f>
        <v>7.59</v>
      </c>
      <c r="E290" s="14" t="str">
        <f>_xlfn.XLOOKUP(A290,'Medical Examine'!$A$2:$A$2336,'Medical Examine'!$E$2:$E$2336,"Not Found")</f>
        <v>YES</v>
      </c>
      <c r="F290" s="14" t="str">
        <f>_xlfn.XLOOKUP(A290,'Medical Examine'!$A$2:$A$2336,'Medical Examine'!$F$2:$F$2336,"Not Found")</f>
        <v>NO</v>
      </c>
      <c r="G290" s="14" t="str">
        <f>_xlfn.XLOOKUP(A290,'Medical Examine'!$A$2:$A$2336,'Medical Examine'!$G$2:$G$2336,"Not Found")</f>
        <v>NO</v>
      </c>
      <c r="H290" s="14">
        <f>_xlfn.XLOOKUP(A290,'Medical Examine'!$A$2:$A$2336,'Medical Examine'!$H$2:$H$2336,"Not Found")</f>
        <v>1</v>
      </c>
      <c r="I290" s="14" t="str">
        <f>_xlfn.XLOOKUP(A290,'Medical Examine'!$A$2:$A$2336,'Medical Examine'!$I$2:$I$2336,"Not Found")</f>
        <v>YES</v>
      </c>
      <c r="J290" s="13" t="str">
        <f>_xlfn.XLOOKUP(A290,'Medical Examine'!$A$2:$A$2336,'Medical Examine'!$C$2:$C$2336,"Not Found")</f>
        <v>Normal Weight</v>
      </c>
      <c r="K290" s="13" t="str">
        <f t="shared" si="4"/>
        <v>Diabetic</v>
      </c>
      <c r="L290" s="15">
        <f>_xlfn.XLOOKUP(A290,'Hospitalisation Details'!$A$2:$A$2344,'Hospitalisation Details'!$E$2:$E$2344,"")</f>
        <v>27745</v>
      </c>
      <c r="M290" s="16">
        <f>_xlfn.XLOOKUP(A290,'Hospitalisation Details'!$A$2:$A$2344,'Hospitalisation Details'!$H$2:$H$2344,"")</f>
        <v>32259.96</v>
      </c>
      <c r="N290" s="14" t="str">
        <f>_xlfn.XLOOKUP(A290,'Hospitalisation Details'!$A$2:$A$2344,'Hospitalisation Details'!$I$2:$I$2344,"")</f>
        <v>tier - 2</v>
      </c>
      <c r="O290" s="14" t="str">
        <f>_xlfn.XLOOKUP(A290,'Hospitalisation Details'!$A$2:$A$2344,'Hospitalisation Details'!$J$2:$J$2344,"")</f>
        <v>tier - 3</v>
      </c>
      <c r="P290" s="14" t="str">
        <f>_xlfn.XLOOKUP(A290,'Hospitalisation Details'!$A$2:$A$2344,'Hospitalisation Details'!$K$2:$K$2344,"")</f>
        <v>R1012</v>
      </c>
      <c r="Q290" s="14">
        <f>_xlfn.XLOOKUP(A290,'Hospitalisation Details'!$A$2:$A$2344,'Hospitalisation Details'!$F$2:$F$2344,"")</f>
        <v>47</v>
      </c>
    </row>
    <row r="291" spans="1:17">
      <c r="A291" s="12" t="s">
        <v>5559</v>
      </c>
      <c r="B291" s="13" t="str">
        <f>_xlfn.XLOOKUP(A291,'Customer Names'!$A$2:$A$2336,'Customer Names'!$C$2:$C$2336,"Not Found")</f>
        <v>Chris</v>
      </c>
      <c r="C291" s="13">
        <f>_xlfn.XLOOKUP(A291,'Medical Examine'!$A$2:$A$2336,'Medical Examine'!$B$2:$B$2336,"Not Found")</f>
        <v>41.9</v>
      </c>
      <c r="D291" s="13">
        <f>_xlfn.XLOOKUP(A291,'Medical Examine'!$A$2:$A$2336,'Medical Examine'!$D$2:$D$2336,"Not Found")</f>
        <v>4.26</v>
      </c>
      <c r="E291" s="14" t="str">
        <f>_xlfn.XLOOKUP(A291,'Medical Examine'!$A$2:$A$2336,'Medical Examine'!$E$2:$E$2336,"Not Found")</f>
        <v>NO</v>
      </c>
      <c r="F291" s="14" t="str">
        <f>_xlfn.XLOOKUP(A291,'Medical Examine'!$A$2:$A$2336,'Medical Examine'!$F$2:$F$2336,"Not Found")</f>
        <v>NO</v>
      </c>
      <c r="G291" s="14" t="str">
        <f>_xlfn.XLOOKUP(A291,'Medical Examine'!$A$2:$A$2336,'Medical Examine'!$G$2:$G$2336,"Not Found")</f>
        <v>NO</v>
      </c>
      <c r="H291" s="14">
        <f>_xlfn.XLOOKUP(A291,'Medical Examine'!$A$2:$A$2336,'Medical Examine'!$H$2:$H$2336,"Not Found")</f>
        <v>0</v>
      </c>
      <c r="I291" s="14" t="str">
        <f>_xlfn.XLOOKUP(A291,'Medical Examine'!$A$2:$A$2336,'Medical Examine'!$I$2:$I$2336,"Not Found")</f>
        <v>YES</v>
      </c>
      <c r="J291" s="13" t="str">
        <f>_xlfn.XLOOKUP(A291,'Medical Examine'!$A$2:$A$2336,'Medical Examine'!$C$2:$C$2336,"Not Found")</f>
        <v>Obesity</v>
      </c>
      <c r="K291" s="13" t="str">
        <f t="shared" si="4"/>
        <v>Normal</v>
      </c>
      <c r="L291" s="15">
        <f>_xlfn.XLOOKUP(A291,'Hospitalisation Details'!$A$2:$A$2344,'Hospitalisation Details'!$E$2:$E$2344,"")</f>
        <v>34585</v>
      </c>
      <c r="M291" s="16">
        <f>_xlfn.XLOOKUP(A291,'Hospitalisation Details'!$A$2:$A$2344,'Hospitalisation Details'!$H$2:$H$2344,"")</f>
        <v>32222.81</v>
      </c>
      <c r="N291" s="14" t="str">
        <f>_xlfn.XLOOKUP(A291,'Hospitalisation Details'!$A$2:$A$2344,'Hospitalisation Details'!$I$2:$I$2344,"")</f>
        <v>tier - 2</v>
      </c>
      <c r="O291" s="14" t="str">
        <f>_xlfn.XLOOKUP(A291,'Hospitalisation Details'!$A$2:$A$2344,'Hospitalisation Details'!$J$2:$J$2344,"")</f>
        <v>tier - 1</v>
      </c>
      <c r="P291" s="14" t="str">
        <f>_xlfn.XLOOKUP(A291,'Hospitalisation Details'!$A$2:$A$2344,'Hospitalisation Details'!$K$2:$K$2344,"")</f>
        <v>R1011</v>
      </c>
      <c r="Q291" s="14">
        <f>_xlfn.XLOOKUP(A291,'Hospitalisation Details'!$A$2:$A$2344,'Hospitalisation Details'!$F$2:$F$2344,"")</f>
        <v>28</v>
      </c>
    </row>
    <row r="292" spans="1:17">
      <c r="A292" s="12" t="s">
        <v>5561</v>
      </c>
      <c r="B292" s="13" t="str">
        <f>_xlfn.XLOOKUP(A292,'Customer Names'!$A$2:$A$2336,'Customer Names'!$C$2:$C$2336,"Not Found")</f>
        <v>Erik T.</v>
      </c>
      <c r="C292" s="13">
        <f>_xlfn.XLOOKUP(A292,'Medical Examine'!$A$2:$A$2336,'Medical Examine'!$B$2:$B$2336,"Not Found")</f>
        <v>22.88</v>
      </c>
      <c r="D292" s="13">
        <f>_xlfn.XLOOKUP(A292,'Medical Examine'!$A$2:$A$2336,'Medical Examine'!$D$2:$D$2336,"Not Found")</f>
        <v>5.9</v>
      </c>
      <c r="E292" s="14" t="str">
        <f>_xlfn.XLOOKUP(A292,'Medical Examine'!$A$2:$A$2336,'Medical Examine'!$E$2:$E$2336,"Not Found")</f>
        <v>YES</v>
      </c>
      <c r="F292" s="14" t="str">
        <f>_xlfn.XLOOKUP(A292,'Medical Examine'!$A$2:$A$2336,'Medical Examine'!$F$2:$F$2336,"Not Found")</f>
        <v>NO</v>
      </c>
      <c r="G292" s="14" t="str">
        <f>_xlfn.XLOOKUP(A292,'Medical Examine'!$A$2:$A$2336,'Medical Examine'!$G$2:$G$2336,"Not Found")</f>
        <v>YES</v>
      </c>
      <c r="H292" s="14">
        <f>_xlfn.XLOOKUP(A292,'Medical Examine'!$A$2:$A$2336,'Medical Examine'!$H$2:$H$2336,"Not Found")</f>
        <v>1</v>
      </c>
      <c r="I292" s="14" t="str">
        <f>_xlfn.XLOOKUP(A292,'Medical Examine'!$A$2:$A$2336,'Medical Examine'!$I$2:$I$2336,"Not Found")</f>
        <v>YES</v>
      </c>
      <c r="J292" s="13" t="str">
        <f>_xlfn.XLOOKUP(A292,'Medical Examine'!$A$2:$A$2336,'Medical Examine'!$C$2:$C$2336,"Not Found")</f>
        <v>Normal Weight</v>
      </c>
      <c r="K292" s="13" t="str">
        <f t="shared" si="4"/>
        <v>Prediabetic</v>
      </c>
      <c r="L292" s="15">
        <f>_xlfn.XLOOKUP(A292,'Hospitalisation Details'!$A$2:$A$2344,'Hospitalisation Details'!$E$2:$E$2344,"")</f>
        <v>25457</v>
      </c>
      <c r="M292" s="16">
        <f>_xlfn.XLOOKUP(A292,'Hospitalisation Details'!$A$2:$A$2344,'Hospitalisation Details'!$H$2:$H$2344,"")</f>
        <v>32192.76</v>
      </c>
      <c r="N292" s="14" t="str">
        <f>_xlfn.XLOOKUP(A292,'Hospitalisation Details'!$A$2:$A$2344,'Hospitalisation Details'!$I$2:$I$2344,"")</f>
        <v>tier - 1</v>
      </c>
      <c r="O292" s="14" t="str">
        <f>_xlfn.XLOOKUP(A292,'Hospitalisation Details'!$A$2:$A$2344,'Hospitalisation Details'!$J$2:$J$2344,"")</f>
        <v>tier - 2</v>
      </c>
      <c r="P292" s="14" t="str">
        <f>_xlfn.XLOOKUP(A292,'Hospitalisation Details'!$A$2:$A$2344,'Hospitalisation Details'!$K$2:$K$2344,"")</f>
        <v>R1011</v>
      </c>
      <c r="Q292" s="14">
        <f>_xlfn.XLOOKUP(A292,'Hospitalisation Details'!$A$2:$A$2344,'Hospitalisation Details'!$F$2:$F$2344,"")</f>
        <v>53</v>
      </c>
    </row>
    <row r="293" spans="1:17">
      <c r="A293" s="12" t="s">
        <v>5564</v>
      </c>
      <c r="B293" s="13" t="str">
        <f>_xlfn.XLOOKUP(A293,'Customer Names'!$A$2:$A$2336,'Customer Names'!$C$2:$C$2336,"Not Found")</f>
        <v>Rod W</v>
      </c>
      <c r="C293" s="13">
        <f>_xlfn.XLOOKUP(A293,'Medical Examine'!$A$2:$A$2336,'Medical Examine'!$B$2:$B$2336,"Not Found")</f>
        <v>29.734999999999999</v>
      </c>
      <c r="D293" s="13">
        <f>_xlfn.XLOOKUP(A293,'Medical Examine'!$A$2:$A$2336,'Medical Examine'!$D$2:$D$2336,"Not Found")</f>
        <v>7.79</v>
      </c>
      <c r="E293" s="14" t="str">
        <f>_xlfn.XLOOKUP(A293,'Medical Examine'!$A$2:$A$2336,'Medical Examine'!$E$2:$E$2336,"Not Found")</f>
        <v>NO</v>
      </c>
      <c r="F293" s="14" t="str">
        <f>_xlfn.XLOOKUP(A293,'Medical Examine'!$A$2:$A$2336,'Medical Examine'!$F$2:$F$2336,"Not Found")</f>
        <v>NO</v>
      </c>
      <c r="G293" s="14" t="str">
        <f>_xlfn.XLOOKUP(A293,'Medical Examine'!$A$2:$A$2336,'Medical Examine'!$G$2:$G$2336,"Not Found")</f>
        <v>NO</v>
      </c>
      <c r="H293" s="14">
        <f>_xlfn.XLOOKUP(A293,'Medical Examine'!$A$2:$A$2336,'Medical Examine'!$H$2:$H$2336,"Not Found")</f>
        <v>0</v>
      </c>
      <c r="I293" s="14" t="str">
        <f>_xlfn.XLOOKUP(A293,'Medical Examine'!$A$2:$A$2336,'Medical Examine'!$I$2:$I$2336,"Not Found")</f>
        <v>NO</v>
      </c>
      <c r="J293" s="13" t="str">
        <f>_xlfn.XLOOKUP(A293,'Medical Examine'!$A$2:$A$2336,'Medical Examine'!$C$2:$C$2336,"Not Found")</f>
        <v>Overweight</v>
      </c>
      <c r="K293" s="13" t="str">
        <f t="shared" si="4"/>
        <v>Diabetic</v>
      </c>
      <c r="L293" s="15">
        <f>_xlfn.XLOOKUP(A293,'Hospitalisation Details'!$A$2:$A$2344,'Hospitalisation Details'!$E$2:$E$2344,"")</f>
        <v>28804</v>
      </c>
      <c r="M293" s="16">
        <f>_xlfn.XLOOKUP(A293,'Hospitalisation Details'!$A$2:$A$2344,'Hospitalisation Details'!$H$2:$H$2344,"")</f>
        <v>32108.66</v>
      </c>
      <c r="N293" s="14" t="str">
        <f>_xlfn.XLOOKUP(A293,'Hospitalisation Details'!$A$2:$A$2344,'Hospitalisation Details'!$I$2:$I$2344,"")</f>
        <v>tier - 1</v>
      </c>
      <c r="O293" s="14" t="str">
        <f>_xlfn.XLOOKUP(A293,'Hospitalisation Details'!$A$2:$A$2344,'Hospitalisation Details'!$J$2:$J$2344,"")</f>
        <v>tier - 3</v>
      </c>
      <c r="P293" s="14" t="str">
        <f>_xlfn.XLOOKUP(A293,'Hospitalisation Details'!$A$2:$A$2344,'Hospitalisation Details'!$K$2:$K$2344,"")</f>
        <v>R1017</v>
      </c>
      <c r="Q293" s="14">
        <f>_xlfn.XLOOKUP(A293,'Hospitalisation Details'!$A$2:$A$2344,'Hospitalisation Details'!$F$2:$F$2344,"")</f>
        <v>44</v>
      </c>
    </row>
    <row r="294" spans="1:17">
      <c r="A294" s="12" t="s">
        <v>5567</v>
      </c>
      <c r="B294" s="13" t="str">
        <f>_xlfn.XLOOKUP(A294,'Customer Names'!$A$2:$A$2336,'Customer Names'!$C$2:$C$2336,"Not Found")</f>
        <v>Joey</v>
      </c>
      <c r="C294" s="13">
        <f>_xlfn.XLOOKUP(A294,'Medical Examine'!$A$2:$A$2336,'Medical Examine'!$B$2:$B$2336,"Not Found")</f>
        <v>40.74</v>
      </c>
      <c r="D294" s="13">
        <f>_xlfn.XLOOKUP(A294,'Medical Examine'!$A$2:$A$2336,'Medical Examine'!$D$2:$D$2336,"Not Found")</f>
        <v>5.28</v>
      </c>
      <c r="E294" s="14" t="str">
        <f>_xlfn.XLOOKUP(A294,'Medical Examine'!$A$2:$A$2336,'Medical Examine'!$E$2:$E$2336,"Not Found")</f>
        <v>NO</v>
      </c>
      <c r="F294" s="14" t="str">
        <f>_xlfn.XLOOKUP(A294,'Medical Examine'!$A$2:$A$2336,'Medical Examine'!$F$2:$F$2336,"Not Found")</f>
        <v>NO</v>
      </c>
      <c r="G294" s="14" t="str">
        <f>_xlfn.XLOOKUP(A294,'Medical Examine'!$A$2:$A$2336,'Medical Examine'!$G$2:$G$2336,"Not Found")</f>
        <v>YES</v>
      </c>
      <c r="H294" s="14">
        <f>_xlfn.XLOOKUP(A294,'Medical Examine'!$A$2:$A$2336,'Medical Examine'!$H$2:$H$2336,"Not Found")</f>
        <v>1</v>
      </c>
      <c r="I294" s="14" t="str">
        <f>_xlfn.XLOOKUP(A294,'Medical Examine'!$A$2:$A$2336,'Medical Examine'!$I$2:$I$2336,"Not Found")</f>
        <v>YES</v>
      </c>
      <c r="J294" s="13" t="str">
        <f>_xlfn.XLOOKUP(A294,'Medical Examine'!$A$2:$A$2336,'Medical Examine'!$C$2:$C$2336,"Not Found")</f>
        <v>Obesity</v>
      </c>
      <c r="K294" s="13" t="str">
        <f t="shared" si="4"/>
        <v>Normal</v>
      </c>
      <c r="L294" s="15">
        <f>_xlfn.XLOOKUP(A294,'Hospitalisation Details'!$A$2:$A$2344,'Hospitalisation Details'!$E$2:$E$2344,"")</f>
        <v>34225</v>
      </c>
      <c r="M294" s="16">
        <f>_xlfn.XLOOKUP(A294,'Hospitalisation Details'!$A$2:$A$2344,'Hospitalisation Details'!$H$2:$H$2344,"")</f>
        <v>32086.21</v>
      </c>
      <c r="N294" s="14" t="str">
        <f>_xlfn.XLOOKUP(A294,'Hospitalisation Details'!$A$2:$A$2344,'Hospitalisation Details'!$I$2:$I$2344,"")</f>
        <v>tier - 1</v>
      </c>
      <c r="O294" s="14" t="str">
        <f>_xlfn.XLOOKUP(A294,'Hospitalisation Details'!$A$2:$A$2344,'Hospitalisation Details'!$J$2:$J$2344,"")</f>
        <v>tier - 3</v>
      </c>
      <c r="P294" s="14" t="str">
        <f>_xlfn.XLOOKUP(A294,'Hospitalisation Details'!$A$2:$A$2344,'Hospitalisation Details'!$K$2:$K$2344,"")</f>
        <v>R1011</v>
      </c>
      <c r="Q294" s="14">
        <f>_xlfn.XLOOKUP(A294,'Hospitalisation Details'!$A$2:$A$2344,'Hospitalisation Details'!$F$2:$F$2344,"")</f>
        <v>29</v>
      </c>
    </row>
    <row r="295" spans="1:17">
      <c r="A295" s="12" t="s">
        <v>5570</v>
      </c>
      <c r="B295" s="13" t="str">
        <f>_xlfn.XLOOKUP(A295,'Customer Names'!$A$2:$A$2336,'Customer Names'!$C$2:$C$2336,"Not Found")</f>
        <v>Hillary L.</v>
      </c>
      <c r="C295" s="13">
        <f>_xlfn.XLOOKUP(A295,'Medical Examine'!$A$2:$A$2336,'Medical Examine'!$B$2:$B$2336,"Not Found")</f>
        <v>24.14</v>
      </c>
      <c r="D295" s="13">
        <f>_xlfn.XLOOKUP(A295,'Medical Examine'!$A$2:$A$2336,'Medical Examine'!$D$2:$D$2336,"Not Found")</f>
        <v>5.87</v>
      </c>
      <c r="E295" s="14" t="str">
        <f>_xlfn.XLOOKUP(A295,'Medical Examine'!$A$2:$A$2336,'Medical Examine'!$E$2:$E$2336,"Not Found")</f>
        <v>NO</v>
      </c>
      <c r="F295" s="14" t="str">
        <f>_xlfn.XLOOKUP(A295,'Medical Examine'!$A$2:$A$2336,'Medical Examine'!$F$2:$F$2336,"Not Found")</f>
        <v>NO</v>
      </c>
      <c r="G295" s="14" t="str">
        <f>_xlfn.XLOOKUP(A295,'Medical Examine'!$A$2:$A$2336,'Medical Examine'!$G$2:$G$2336,"Not Found")</f>
        <v>NO</v>
      </c>
      <c r="H295" s="14">
        <f>_xlfn.XLOOKUP(A295,'Medical Examine'!$A$2:$A$2336,'Medical Examine'!$H$2:$H$2336,"Not Found")</f>
        <v>2</v>
      </c>
      <c r="I295" s="14" t="str">
        <f>_xlfn.XLOOKUP(A295,'Medical Examine'!$A$2:$A$2336,'Medical Examine'!$I$2:$I$2336,"Not Found")</f>
        <v>YES</v>
      </c>
      <c r="J295" s="13" t="str">
        <f>_xlfn.XLOOKUP(A295,'Medical Examine'!$A$2:$A$2336,'Medical Examine'!$C$2:$C$2336,"Not Found")</f>
        <v>Normal Weight</v>
      </c>
      <c r="K295" s="13" t="str">
        <f t="shared" si="4"/>
        <v>Prediabetic</v>
      </c>
      <c r="L295" s="15">
        <f>_xlfn.XLOOKUP(A295,'Hospitalisation Details'!$A$2:$A$2344,'Hospitalisation Details'!$E$2:$E$2344,"")</f>
        <v>26563</v>
      </c>
      <c r="M295" s="16">
        <f>_xlfn.XLOOKUP(A295,'Hospitalisation Details'!$A$2:$A$2344,'Hospitalisation Details'!$H$2:$H$2344,"")</f>
        <v>31980.89</v>
      </c>
      <c r="N295" s="14" t="str">
        <f>_xlfn.XLOOKUP(A295,'Hospitalisation Details'!$A$2:$A$2344,'Hospitalisation Details'!$I$2:$I$2344,"")</f>
        <v>tier - 2</v>
      </c>
      <c r="O295" s="14" t="str">
        <f>_xlfn.XLOOKUP(A295,'Hospitalisation Details'!$A$2:$A$2344,'Hospitalisation Details'!$J$2:$J$2344,"")</f>
        <v>tier - 1</v>
      </c>
      <c r="P295" s="14" t="str">
        <f>_xlfn.XLOOKUP(A295,'Hospitalisation Details'!$A$2:$A$2344,'Hospitalisation Details'!$K$2:$K$2344,"")</f>
        <v>R1011</v>
      </c>
      <c r="Q295" s="14">
        <f>_xlfn.XLOOKUP(A295,'Hospitalisation Details'!$A$2:$A$2344,'Hospitalisation Details'!$F$2:$F$2344,"")</f>
        <v>50</v>
      </c>
    </row>
    <row r="296" spans="1:17">
      <c r="A296" s="12" t="s">
        <v>5573</v>
      </c>
      <c r="B296" s="13" t="str">
        <f>_xlfn.XLOOKUP(A296,'Customer Names'!$A$2:$A$2336,'Customer Names'!$C$2:$C$2336,"Not Found")</f>
        <v>Eric J</v>
      </c>
      <c r="C296" s="13">
        <f>_xlfn.XLOOKUP(A296,'Medical Examine'!$A$2:$A$2336,'Medical Examine'!$B$2:$B$2336,"Not Found")</f>
        <v>25.15</v>
      </c>
      <c r="D296" s="13">
        <f>_xlfn.XLOOKUP(A296,'Medical Examine'!$A$2:$A$2336,'Medical Examine'!$D$2:$D$2336,"Not Found")</f>
        <v>9.08</v>
      </c>
      <c r="E296" s="14" t="str">
        <f>_xlfn.XLOOKUP(A296,'Medical Examine'!$A$2:$A$2336,'Medical Examine'!$E$2:$E$2336,"Not Found")</f>
        <v>YES</v>
      </c>
      <c r="F296" s="14" t="str">
        <f>_xlfn.XLOOKUP(A296,'Medical Examine'!$A$2:$A$2336,'Medical Examine'!$F$2:$F$2336,"Not Found")</f>
        <v>NO</v>
      </c>
      <c r="G296" s="14" t="str">
        <f>_xlfn.XLOOKUP(A296,'Medical Examine'!$A$2:$A$2336,'Medical Examine'!$G$2:$G$2336,"Not Found")</f>
        <v>NO</v>
      </c>
      <c r="H296" s="14">
        <f>_xlfn.XLOOKUP(A296,'Medical Examine'!$A$2:$A$2336,'Medical Examine'!$H$2:$H$2336,"Not Found")</f>
        <v>1</v>
      </c>
      <c r="I296" s="14" t="str">
        <f>_xlfn.XLOOKUP(A296,'Medical Examine'!$A$2:$A$2336,'Medical Examine'!$I$2:$I$2336,"Not Found")</f>
        <v>YES</v>
      </c>
      <c r="J296" s="13" t="str">
        <f>_xlfn.XLOOKUP(A296,'Medical Examine'!$A$2:$A$2336,'Medical Examine'!$C$2:$C$2336,"Not Found")</f>
        <v>Overweight</v>
      </c>
      <c r="K296" s="13" t="str">
        <f t="shared" si="4"/>
        <v>Diabetic</v>
      </c>
      <c r="L296" s="15">
        <f>_xlfn.XLOOKUP(A296,'Hospitalisation Details'!$A$2:$A$2344,'Hospitalisation Details'!$E$2:$E$2344,"")</f>
        <v>27662</v>
      </c>
      <c r="M296" s="16">
        <f>_xlfn.XLOOKUP(A296,'Hospitalisation Details'!$A$2:$A$2344,'Hospitalisation Details'!$H$2:$H$2344,"")</f>
        <v>31897.1</v>
      </c>
      <c r="N296" s="14" t="str">
        <f>_xlfn.XLOOKUP(A296,'Hospitalisation Details'!$A$2:$A$2344,'Hospitalisation Details'!$I$2:$I$2344,"")</f>
        <v>tier - 2</v>
      </c>
      <c r="O296" s="14" t="str">
        <f>_xlfn.XLOOKUP(A296,'Hospitalisation Details'!$A$2:$A$2344,'Hospitalisation Details'!$J$2:$J$2344,"")</f>
        <v>tier - 3</v>
      </c>
      <c r="P296" s="14" t="str">
        <f>_xlfn.XLOOKUP(A296,'Hospitalisation Details'!$A$2:$A$2344,'Hospitalisation Details'!$K$2:$K$2344,"")</f>
        <v>R1011</v>
      </c>
      <c r="Q296" s="14">
        <f>_xlfn.XLOOKUP(A296,'Hospitalisation Details'!$A$2:$A$2344,'Hospitalisation Details'!$F$2:$F$2344,"")</f>
        <v>47</v>
      </c>
    </row>
    <row r="297" spans="1:17">
      <c r="A297" s="12" t="s">
        <v>5576</v>
      </c>
      <c r="B297" s="13" t="str">
        <f>_xlfn.XLOOKUP(A297,'Customer Names'!$A$2:$A$2336,'Customer Names'!$C$2:$C$2336,"Not Found")</f>
        <v>Nicolas</v>
      </c>
      <c r="C297" s="13">
        <f>_xlfn.XLOOKUP(A297,'Medical Examine'!$A$2:$A$2336,'Medical Examine'!$B$2:$B$2336,"Not Found")</f>
        <v>28.71</v>
      </c>
      <c r="D297" s="13">
        <f>_xlfn.XLOOKUP(A297,'Medical Examine'!$A$2:$A$2336,'Medical Examine'!$D$2:$D$2336,"Not Found")</f>
        <v>5.2</v>
      </c>
      <c r="E297" s="14" t="str">
        <f>_xlfn.XLOOKUP(A297,'Medical Examine'!$A$2:$A$2336,'Medical Examine'!$E$2:$E$2336,"Not Found")</f>
        <v>NO</v>
      </c>
      <c r="F297" s="14" t="str">
        <f>_xlfn.XLOOKUP(A297,'Medical Examine'!$A$2:$A$2336,'Medical Examine'!$F$2:$F$2336,"Not Found")</f>
        <v>NO</v>
      </c>
      <c r="G297" s="14" t="str">
        <f>_xlfn.XLOOKUP(A297,'Medical Examine'!$A$2:$A$2336,'Medical Examine'!$G$2:$G$2336,"Not Found")</f>
        <v>NO</v>
      </c>
      <c r="H297" s="14">
        <f>_xlfn.XLOOKUP(A297,'Medical Examine'!$A$2:$A$2336,'Medical Examine'!$H$2:$H$2336,"Not Found")</f>
        <v>1</v>
      </c>
      <c r="I297" s="14" t="str">
        <f>_xlfn.XLOOKUP(A297,'Medical Examine'!$A$2:$A$2336,'Medical Examine'!$I$2:$I$2336,"Not Found")</f>
        <v>YES</v>
      </c>
      <c r="J297" s="13" t="str">
        <f>_xlfn.XLOOKUP(A297,'Medical Examine'!$A$2:$A$2336,'Medical Examine'!$C$2:$C$2336,"Not Found")</f>
        <v>Overweight</v>
      </c>
      <c r="K297" s="13" t="str">
        <f t="shared" si="4"/>
        <v>Normal</v>
      </c>
      <c r="L297" s="15">
        <f>_xlfn.XLOOKUP(A297,'Hospitalisation Details'!$A$2:$A$2344,'Hospitalisation Details'!$E$2:$E$2344,"")</f>
        <v>30935</v>
      </c>
      <c r="M297" s="16">
        <f>_xlfn.XLOOKUP(A297,'Hospitalisation Details'!$A$2:$A$2344,'Hospitalisation Details'!$H$2:$H$2344,"")</f>
        <v>31743.919999999998</v>
      </c>
      <c r="N297" s="14" t="str">
        <f>_xlfn.XLOOKUP(A297,'Hospitalisation Details'!$A$2:$A$2344,'Hospitalisation Details'!$I$2:$I$2344,"")</f>
        <v>tier - 2</v>
      </c>
      <c r="O297" s="14" t="str">
        <f>_xlfn.XLOOKUP(A297,'Hospitalisation Details'!$A$2:$A$2344,'Hospitalisation Details'!$J$2:$J$2344,"")</f>
        <v>tier - 1</v>
      </c>
      <c r="P297" s="14" t="str">
        <f>_xlfn.XLOOKUP(A297,'Hospitalisation Details'!$A$2:$A$2344,'Hospitalisation Details'!$K$2:$K$2344,"")</f>
        <v>R1011</v>
      </c>
      <c r="Q297" s="14">
        <f>_xlfn.XLOOKUP(A297,'Hospitalisation Details'!$A$2:$A$2344,'Hospitalisation Details'!$F$2:$F$2344,"")</f>
        <v>38</v>
      </c>
    </row>
    <row r="298" spans="1:17">
      <c r="A298" s="12" t="s">
        <v>5579</v>
      </c>
      <c r="B298" s="13" t="str">
        <f>_xlfn.XLOOKUP(A298,'Customer Names'!$A$2:$A$2336,'Customer Names'!$C$2:$C$2336,"Not Found")</f>
        <v>Marcel</v>
      </c>
      <c r="C298" s="13">
        <f>_xlfn.XLOOKUP(A298,'Medical Examine'!$A$2:$A$2336,'Medical Examine'!$B$2:$B$2336,"Not Found")</f>
        <v>23</v>
      </c>
      <c r="D298" s="13">
        <f>_xlfn.XLOOKUP(A298,'Medical Examine'!$A$2:$A$2336,'Medical Examine'!$D$2:$D$2336,"Not Found")</f>
        <v>5.48</v>
      </c>
      <c r="E298" s="14" t="str">
        <f>_xlfn.XLOOKUP(A298,'Medical Examine'!$A$2:$A$2336,'Medical Examine'!$E$2:$E$2336,"Not Found")</f>
        <v>NO</v>
      </c>
      <c r="F298" s="14" t="str">
        <f>_xlfn.XLOOKUP(A298,'Medical Examine'!$A$2:$A$2336,'Medical Examine'!$F$2:$F$2336,"Not Found")</f>
        <v>NO</v>
      </c>
      <c r="G298" s="14" t="str">
        <f>_xlfn.XLOOKUP(A298,'Medical Examine'!$A$2:$A$2336,'Medical Examine'!$G$2:$G$2336,"Not Found")</f>
        <v>NO</v>
      </c>
      <c r="H298" s="14">
        <f>_xlfn.XLOOKUP(A298,'Medical Examine'!$A$2:$A$2336,'Medical Examine'!$H$2:$H$2336,"Not Found")</f>
        <v>0</v>
      </c>
      <c r="I298" s="14" t="str">
        <f>_xlfn.XLOOKUP(A298,'Medical Examine'!$A$2:$A$2336,'Medical Examine'!$I$2:$I$2336,"Not Found")</f>
        <v>YES</v>
      </c>
      <c r="J298" s="13" t="str">
        <f>_xlfn.XLOOKUP(A298,'Medical Examine'!$A$2:$A$2336,'Medical Examine'!$C$2:$C$2336,"Not Found")</f>
        <v>Normal Weight</v>
      </c>
      <c r="K298" s="13" t="str">
        <f t="shared" si="4"/>
        <v>Normal</v>
      </c>
      <c r="L298" s="15">
        <f>_xlfn.XLOOKUP(A298,'Hospitalisation Details'!$A$2:$A$2344,'Hospitalisation Details'!$E$2:$E$2344,"")</f>
        <v>28412</v>
      </c>
      <c r="M298" s="16">
        <f>_xlfn.XLOOKUP(A298,'Hospitalisation Details'!$A$2:$A$2344,'Hospitalisation Details'!$H$2:$H$2344,"")</f>
        <v>31736.7</v>
      </c>
      <c r="N298" s="14" t="str">
        <f>_xlfn.XLOOKUP(A298,'Hospitalisation Details'!$A$2:$A$2344,'Hospitalisation Details'!$I$2:$I$2344,"")</f>
        <v>tier - 2</v>
      </c>
      <c r="O298" s="14" t="str">
        <f>_xlfn.XLOOKUP(A298,'Hospitalisation Details'!$A$2:$A$2344,'Hospitalisation Details'!$J$2:$J$2344,"")</f>
        <v>tier - 2</v>
      </c>
      <c r="P298" s="14" t="str">
        <f>_xlfn.XLOOKUP(A298,'Hospitalisation Details'!$A$2:$A$2344,'Hospitalisation Details'!$K$2:$K$2344,"")</f>
        <v>R1012</v>
      </c>
      <c r="Q298" s="14">
        <f>_xlfn.XLOOKUP(A298,'Hospitalisation Details'!$A$2:$A$2344,'Hospitalisation Details'!$F$2:$F$2344,"")</f>
        <v>45</v>
      </c>
    </row>
    <row r="299" spans="1:17">
      <c r="A299" s="12" t="s">
        <v>5582</v>
      </c>
      <c r="B299" s="13" t="str">
        <f>_xlfn.XLOOKUP(A299,'Customer Names'!$A$2:$A$2336,'Customer Names'!$C$2:$C$2336,"Not Found")</f>
        <v>Ashley N</v>
      </c>
      <c r="C299" s="13">
        <f>_xlfn.XLOOKUP(A299,'Medical Examine'!$A$2:$A$2336,'Medical Examine'!$B$2:$B$2336,"Not Found")</f>
        <v>36.86</v>
      </c>
      <c r="D299" s="13">
        <f>_xlfn.XLOOKUP(A299,'Medical Examine'!$A$2:$A$2336,'Medical Examine'!$D$2:$D$2336,"Not Found")</f>
        <v>11.95</v>
      </c>
      <c r="E299" s="14" t="str">
        <f>_xlfn.XLOOKUP(A299,'Medical Examine'!$A$2:$A$2336,'Medical Examine'!$E$2:$E$2336,"Not Found")</f>
        <v>NO</v>
      </c>
      <c r="F299" s="14" t="str">
        <f>_xlfn.XLOOKUP(A299,'Medical Examine'!$A$2:$A$2336,'Medical Examine'!$F$2:$F$2336,"Not Found")</f>
        <v>NO</v>
      </c>
      <c r="G299" s="14" t="str">
        <f>_xlfn.XLOOKUP(A299,'Medical Examine'!$A$2:$A$2336,'Medical Examine'!$G$2:$G$2336,"Not Found")</f>
        <v>NO</v>
      </c>
      <c r="H299" s="14">
        <f>_xlfn.XLOOKUP(A299,'Medical Examine'!$A$2:$A$2336,'Medical Examine'!$H$2:$H$2336,"Not Found")</f>
        <v>0</v>
      </c>
      <c r="I299" s="14" t="str">
        <f>_xlfn.XLOOKUP(A299,'Medical Examine'!$A$2:$A$2336,'Medical Examine'!$I$2:$I$2336,"Not Found")</f>
        <v>NO</v>
      </c>
      <c r="J299" s="13" t="str">
        <f>_xlfn.XLOOKUP(A299,'Medical Examine'!$A$2:$A$2336,'Medical Examine'!$C$2:$C$2336,"Not Found")</f>
        <v>Obesity</v>
      </c>
      <c r="K299" s="13" t="str">
        <f t="shared" si="4"/>
        <v>Diabetic</v>
      </c>
      <c r="L299" s="15">
        <f>_xlfn.XLOOKUP(A299,'Hospitalisation Details'!$A$2:$A$2344,'Hospitalisation Details'!$E$2:$E$2344,"")</f>
        <v>22263</v>
      </c>
      <c r="M299" s="16">
        <f>_xlfn.XLOOKUP(A299,'Hospitalisation Details'!$A$2:$A$2344,'Hospitalisation Details'!$H$2:$H$2344,"")</f>
        <v>31620</v>
      </c>
      <c r="N299" s="14" t="str">
        <f>_xlfn.XLOOKUP(A299,'Hospitalisation Details'!$A$2:$A$2344,'Hospitalisation Details'!$I$2:$I$2344,"")</f>
        <v>tier - 2</v>
      </c>
      <c r="O299" s="14" t="str">
        <f>_xlfn.XLOOKUP(A299,'Hospitalisation Details'!$A$2:$A$2344,'Hospitalisation Details'!$J$2:$J$2344,"")</f>
        <v>tier - 1</v>
      </c>
      <c r="P299" s="14" t="str">
        <f>_xlfn.XLOOKUP(A299,'Hospitalisation Details'!$A$2:$A$2344,'Hospitalisation Details'!$K$2:$K$2344,"")</f>
        <v>R1024</v>
      </c>
      <c r="Q299" s="14">
        <f>_xlfn.XLOOKUP(A299,'Hospitalisation Details'!$A$2:$A$2344,'Hospitalisation Details'!$F$2:$F$2344,"")</f>
        <v>62</v>
      </c>
    </row>
    <row r="300" spans="1:17">
      <c r="A300" s="12" t="s">
        <v>5585</v>
      </c>
      <c r="B300" s="13" t="str">
        <f>_xlfn.XLOOKUP(A300,'Customer Names'!$A$2:$A$2336,'Customer Names'!$C$2:$C$2336,"Not Found")</f>
        <v>Evan D</v>
      </c>
      <c r="C300" s="13">
        <f>_xlfn.XLOOKUP(A300,'Medical Examine'!$A$2:$A$2336,'Medical Examine'!$B$2:$B$2336,"Not Found")</f>
        <v>24.25</v>
      </c>
      <c r="D300" s="13">
        <f>_xlfn.XLOOKUP(A300,'Medical Examine'!$A$2:$A$2336,'Medical Examine'!$D$2:$D$2336,"Not Found")</f>
        <v>8.6999999999999993</v>
      </c>
      <c r="E300" s="14" t="str">
        <f>_xlfn.XLOOKUP(A300,'Medical Examine'!$A$2:$A$2336,'Medical Examine'!$E$2:$E$2336,"Not Found")</f>
        <v>YES</v>
      </c>
      <c r="F300" s="14" t="str">
        <f>_xlfn.XLOOKUP(A300,'Medical Examine'!$A$2:$A$2336,'Medical Examine'!$F$2:$F$2336,"Not Found")</f>
        <v>NO</v>
      </c>
      <c r="G300" s="14" t="str">
        <f>_xlfn.XLOOKUP(A300,'Medical Examine'!$A$2:$A$2336,'Medical Examine'!$G$2:$G$2336,"Not Found")</f>
        <v>NO</v>
      </c>
      <c r="H300" s="14">
        <f>_xlfn.XLOOKUP(A300,'Medical Examine'!$A$2:$A$2336,'Medical Examine'!$H$2:$H$2336,"Not Found")</f>
        <v>1</v>
      </c>
      <c r="I300" s="14" t="str">
        <f>_xlfn.XLOOKUP(A300,'Medical Examine'!$A$2:$A$2336,'Medical Examine'!$I$2:$I$2336,"Not Found")</f>
        <v>YES</v>
      </c>
      <c r="J300" s="13" t="str">
        <f>_xlfn.XLOOKUP(A300,'Medical Examine'!$A$2:$A$2336,'Medical Examine'!$C$2:$C$2336,"Not Found")</f>
        <v>Normal Weight</v>
      </c>
      <c r="K300" s="13" t="str">
        <f t="shared" si="4"/>
        <v>Diabetic</v>
      </c>
      <c r="L300" s="15">
        <f>_xlfn.XLOOKUP(A300,'Hospitalisation Details'!$A$2:$A$2344,'Hospitalisation Details'!$E$2:$E$2344,"")</f>
        <v>27696</v>
      </c>
      <c r="M300" s="16">
        <f>_xlfn.XLOOKUP(A300,'Hospitalisation Details'!$A$2:$A$2344,'Hospitalisation Details'!$H$2:$H$2344,"")</f>
        <v>31591.82</v>
      </c>
      <c r="N300" s="14" t="str">
        <f>_xlfn.XLOOKUP(A300,'Hospitalisation Details'!$A$2:$A$2344,'Hospitalisation Details'!$I$2:$I$2344,"")</f>
        <v>tier - 2</v>
      </c>
      <c r="O300" s="14" t="str">
        <f>_xlfn.XLOOKUP(A300,'Hospitalisation Details'!$A$2:$A$2344,'Hospitalisation Details'!$J$2:$J$2344,"")</f>
        <v>tier - 1</v>
      </c>
      <c r="P300" s="14" t="str">
        <f>_xlfn.XLOOKUP(A300,'Hospitalisation Details'!$A$2:$A$2344,'Hospitalisation Details'!$K$2:$K$2344,"")</f>
        <v>R1011</v>
      </c>
      <c r="Q300" s="14">
        <f>_xlfn.XLOOKUP(A300,'Hospitalisation Details'!$A$2:$A$2344,'Hospitalisation Details'!$F$2:$F$2344,"")</f>
        <v>47</v>
      </c>
    </row>
    <row r="301" spans="1:17">
      <c r="A301" s="12" t="s">
        <v>5588</v>
      </c>
      <c r="B301" s="13" t="str">
        <f>_xlfn.XLOOKUP(A301,'Customer Names'!$A$2:$A$2336,'Customer Names'!$C$2:$C$2336,"Not Found")</f>
        <v>Krisana</v>
      </c>
      <c r="C301" s="13">
        <f>_xlfn.XLOOKUP(A301,'Medical Examine'!$A$2:$A$2336,'Medical Examine'!$B$2:$B$2336,"Not Found")</f>
        <v>23.85</v>
      </c>
      <c r="D301" s="13">
        <f>_xlfn.XLOOKUP(A301,'Medical Examine'!$A$2:$A$2336,'Medical Examine'!$D$2:$D$2336,"Not Found")</f>
        <v>7.84</v>
      </c>
      <c r="E301" s="14" t="str">
        <f>_xlfn.XLOOKUP(A301,'Medical Examine'!$A$2:$A$2336,'Medical Examine'!$E$2:$E$2336,"Not Found")</f>
        <v>NO</v>
      </c>
      <c r="F301" s="14" t="str">
        <f>_xlfn.XLOOKUP(A301,'Medical Examine'!$A$2:$A$2336,'Medical Examine'!$F$2:$F$2336,"Not Found")</f>
        <v>NO</v>
      </c>
      <c r="G301" s="14" t="str">
        <f>_xlfn.XLOOKUP(A301,'Medical Examine'!$A$2:$A$2336,'Medical Examine'!$G$2:$G$2336,"Not Found")</f>
        <v>NO</v>
      </c>
      <c r="H301" s="14">
        <f>_xlfn.XLOOKUP(A301,'Medical Examine'!$A$2:$A$2336,'Medical Examine'!$H$2:$H$2336,"Not Found")</f>
        <v>0</v>
      </c>
      <c r="I301" s="14" t="str">
        <f>_xlfn.XLOOKUP(A301,'Medical Examine'!$A$2:$A$2336,'Medical Examine'!$I$2:$I$2336,"Not Found")</f>
        <v>YES</v>
      </c>
      <c r="J301" s="13" t="str">
        <f>_xlfn.XLOOKUP(A301,'Medical Examine'!$A$2:$A$2336,'Medical Examine'!$C$2:$C$2336,"Not Found")</f>
        <v>Normal Weight</v>
      </c>
      <c r="K301" s="13" t="str">
        <f t="shared" si="4"/>
        <v>Diabetic</v>
      </c>
      <c r="L301" s="15">
        <f>_xlfn.XLOOKUP(A301,'Hospitalisation Details'!$A$2:$A$2344,'Hospitalisation Details'!$E$2:$E$2344,"")</f>
        <v>27310</v>
      </c>
      <c r="M301" s="16">
        <f>_xlfn.XLOOKUP(A301,'Hospitalisation Details'!$A$2:$A$2344,'Hospitalisation Details'!$H$2:$H$2344,"")</f>
        <v>31368.81</v>
      </c>
      <c r="N301" s="14" t="str">
        <f>_xlfn.XLOOKUP(A301,'Hospitalisation Details'!$A$2:$A$2344,'Hospitalisation Details'!$I$2:$I$2344,"")</f>
        <v>tier - 2</v>
      </c>
      <c r="O301" s="14" t="str">
        <f>_xlfn.XLOOKUP(A301,'Hospitalisation Details'!$A$2:$A$2344,'Hospitalisation Details'!$J$2:$J$2344,"")</f>
        <v>tier - 3</v>
      </c>
      <c r="P301" s="14" t="str">
        <f>_xlfn.XLOOKUP(A301,'Hospitalisation Details'!$A$2:$A$2344,'Hospitalisation Details'!$K$2:$K$2344,"")</f>
        <v>R1011</v>
      </c>
      <c r="Q301" s="14">
        <f>_xlfn.XLOOKUP(A301,'Hospitalisation Details'!$A$2:$A$2344,'Hospitalisation Details'!$F$2:$F$2344,"")</f>
        <v>48</v>
      </c>
    </row>
    <row r="302" spans="1:17">
      <c r="A302" s="12" t="s">
        <v>5591</v>
      </c>
      <c r="B302" s="13" t="str">
        <f>_xlfn.XLOOKUP(A302,'Customer Names'!$A$2:$A$2336,'Customer Names'!$C$2:$C$2336,"Not Found")</f>
        <v>Kyle</v>
      </c>
      <c r="C302" s="13">
        <f>_xlfn.XLOOKUP(A302,'Medical Examine'!$A$2:$A$2336,'Medical Examine'!$B$2:$B$2336,"Not Found")</f>
        <v>40.020000000000003</v>
      </c>
      <c r="D302" s="13">
        <f>_xlfn.XLOOKUP(A302,'Medical Examine'!$A$2:$A$2336,'Medical Examine'!$D$2:$D$2336,"Not Found")</f>
        <v>5.19</v>
      </c>
      <c r="E302" s="14" t="str">
        <f>_xlfn.XLOOKUP(A302,'Medical Examine'!$A$2:$A$2336,'Medical Examine'!$E$2:$E$2336,"Not Found")</f>
        <v>YES</v>
      </c>
      <c r="F302" s="14" t="str">
        <f>_xlfn.XLOOKUP(A302,'Medical Examine'!$A$2:$A$2336,'Medical Examine'!$F$2:$F$2336,"Not Found")</f>
        <v>NO</v>
      </c>
      <c r="G302" s="14" t="str">
        <f>_xlfn.XLOOKUP(A302,'Medical Examine'!$A$2:$A$2336,'Medical Examine'!$G$2:$G$2336,"Not Found")</f>
        <v>NO</v>
      </c>
      <c r="H302" s="14">
        <f>_xlfn.XLOOKUP(A302,'Medical Examine'!$A$2:$A$2336,'Medical Examine'!$H$2:$H$2336,"Not Found")</f>
        <v>1</v>
      </c>
      <c r="I302" s="14" t="str">
        <f>_xlfn.XLOOKUP(A302,'Medical Examine'!$A$2:$A$2336,'Medical Examine'!$I$2:$I$2336,"Not Found")</f>
        <v>YES</v>
      </c>
      <c r="J302" s="13" t="str">
        <f>_xlfn.XLOOKUP(A302,'Medical Examine'!$A$2:$A$2336,'Medical Examine'!$C$2:$C$2336,"Not Found")</f>
        <v>Obesity</v>
      </c>
      <c r="K302" s="13" t="str">
        <f t="shared" si="4"/>
        <v>Normal</v>
      </c>
      <c r="L302" s="15">
        <f>_xlfn.XLOOKUP(A302,'Hospitalisation Details'!$A$2:$A$2344,'Hospitalisation Details'!$E$2:$E$2344,"")</f>
        <v>34969</v>
      </c>
      <c r="M302" s="16">
        <f>_xlfn.XLOOKUP(A302,'Hospitalisation Details'!$A$2:$A$2344,'Hospitalisation Details'!$H$2:$H$2344,"")</f>
        <v>31328.27</v>
      </c>
      <c r="N302" s="14" t="str">
        <f>_xlfn.XLOOKUP(A302,'Hospitalisation Details'!$A$2:$A$2344,'Hospitalisation Details'!$I$2:$I$2344,"")</f>
        <v>tier - 2</v>
      </c>
      <c r="O302" s="14" t="str">
        <f>_xlfn.XLOOKUP(A302,'Hospitalisation Details'!$A$2:$A$2344,'Hospitalisation Details'!$J$2:$J$2344,"")</f>
        <v>tier - 2</v>
      </c>
      <c r="P302" s="14" t="str">
        <f>_xlfn.XLOOKUP(A302,'Hospitalisation Details'!$A$2:$A$2344,'Hospitalisation Details'!$K$2:$K$2344,"")</f>
        <v>R1011</v>
      </c>
      <c r="Q302" s="14">
        <f>_xlfn.XLOOKUP(A302,'Hospitalisation Details'!$A$2:$A$2344,'Hospitalisation Details'!$F$2:$F$2344,"")</f>
        <v>27</v>
      </c>
    </row>
    <row r="303" spans="1:17">
      <c r="A303" s="12" t="s">
        <v>5593</v>
      </c>
      <c r="B303" s="13" t="str">
        <f>_xlfn.XLOOKUP(A303,'Customer Names'!$A$2:$A$2336,'Customer Names'!$C$2:$C$2336,"Not Found")</f>
        <v>Kate</v>
      </c>
      <c r="C303" s="13">
        <f>_xlfn.XLOOKUP(A303,'Medical Examine'!$A$2:$A$2336,'Medical Examine'!$B$2:$B$2336,"Not Found")</f>
        <v>19.170000000000002</v>
      </c>
      <c r="D303" s="13">
        <f>_xlfn.XLOOKUP(A303,'Medical Examine'!$A$2:$A$2336,'Medical Examine'!$D$2:$D$2336,"Not Found")</f>
        <v>8.41</v>
      </c>
      <c r="E303" s="14" t="str">
        <f>_xlfn.XLOOKUP(A303,'Medical Examine'!$A$2:$A$2336,'Medical Examine'!$E$2:$E$2336,"Not Found")</f>
        <v>NO</v>
      </c>
      <c r="F303" s="14" t="str">
        <f>_xlfn.XLOOKUP(A303,'Medical Examine'!$A$2:$A$2336,'Medical Examine'!$F$2:$F$2336,"Not Found")</f>
        <v>NO</v>
      </c>
      <c r="G303" s="14" t="str">
        <f>_xlfn.XLOOKUP(A303,'Medical Examine'!$A$2:$A$2336,'Medical Examine'!$G$2:$G$2336,"Not Found")</f>
        <v>NO</v>
      </c>
      <c r="H303" s="14">
        <f>_xlfn.XLOOKUP(A303,'Medical Examine'!$A$2:$A$2336,'Medical Examine'!$H$2:$H$2336,"Not Found")</f>
        <v>0</v>
      </c>
      <c r="I303" s="14" t="str">
        <f>_xlfn.XLOOKUP(A303,'Medical Examine'!$A$2:$A$2336,'Medical Examine'!$I$2:$I$2336,"Not Found")</f>
        <v>YES</v>
      </c>
      <c r="J303" s="13" t="str">
        <f>_xlfn.XLOOKUP(A303,'Medical Examine'!$A$2:$A$2336,'Medical Examine'!$C$2:$C$2336,"Not Found")</f>
        <v>Normal Weight</v>
      </c>
      <c r="K303" s="13" t="str">
        <f t="shared" si="4"/>
        <v>Diabetic</v>
      </c>
      <c r="L303" s="15">
        <f>_xlfn.XLOOKUP(A303,'Hospitalisation Details'!$A$2:$A$2344,'Hospitalisation Details'!$E$2:$E$2344,"")</f>
        <v>25028</v>
      </c>
      <c r="M303" s="16">
        <f>_xlfn.XLOOKUP(A303,'Hospitalisation Details'!$A$2:$A$2344,'Hospitalisation Details'!$H$2:$H$2344,"")</f>
        <v>31322.53</v>
      </c>
      <c r="N303" s="14" t="str">
        <f>_xlfn.XLOOKUP(A303,'Hospitalisation Details'!$A$2:$A$2344,'Hospitalisation Details'!$I$2:$I$2344,"")</f>
        <v>tier - 2</v>
      </c>
      <c r="O303" s="14" t="str">
        <f>_xlfn.XLOOKUP(A303,'Hospitalisation Details'!$A$2:$A$2344,'Hospitalisation Details'!$J$2:$J$2344,"")</f>
        <v>tier - 1</v>
      </c>
      <c r="P303" s="14" t="str">
        <f>_xlfn.XLOOKUP(A303,'Hospitalisation Details'!$A$2:$A$2344,'Hospitalisation Details'!$K$2:$K$2344,"")</f>
        <v>R1011</v>
      </c>
      <c r="Q303" s="14">
        <f>_xlfn.XLOOKUP(A303,'Hospitalisation Details'!$A$2:$A$2344,'Hospitalisation Details'!$F$2:$F$2344,"")</f>
        <v>54</v>
      </c>
    </row>
    <row r="304" spans="1:17">
      <c r="A304" s="12" t="s">
        <v>5594</v>
      </c>
      <c r="B304" s="13" t="str">
        <f>_xlfn.XLOOKUP(A304,'Customer Names'!$A$2:$A$2336,'Customer Names'!$C$2:$C$2336,"Not Found")</f>
        <v>Martin A.</v>
      </c>
      <c r="C304" s="13">
        <f>_xlfn.XLOOKUP(A304,'Medical Examine'!$A$2:$A$2336,'Medical Examine'!$B$2:$B$2336,"Not Found")</f>
        <v>43.53</v>
      </c>
      <c r="D304" s="13">
        <f>_xlfn.XLOOKUP(A304,'Medical Examine'!$A$2:$A$2336,'Medical Examine'!$D$2:$D$2336,"Not Found")</f>
        <v>5.86</v>
      </c>
      <c r="E304" s="14" t="str">
        <f>_xlfn.XLOOKUP(A304,'Medical Examine'!$A$2:$A$2336,'Medical Examine'!$E$2:$E$2336,"Not Found")</f>
        <v>YES</v>
      </c>
      <c r="F304" s="14" t="str">
        <f>_xlfn.XLOOKUP(A304,'Medical Examine'!$A$2:$A$2336,'Medical Examine'!$F$2:$F$2336,"Not Found")</f>
        <v>YES</v>
      </c>
      <c r="G304" s="14" t="str">
        <f>_xlfn.XLOOKUP(A304,'Medical Examine'!$A$2:$A$2336,'Medical Examine'!$G$2:$G$2336,"Not Found")</f>
        <v>NO</v>
      </c>
      <c r="H304" s="14">
        <f>_xlfn.XLOOKUP(A304,'Medical Examine'!$A$2:$A$2336,'Medical Examine'!$H$2:$H$2336,"Not Found")</f>
        <v>2</v>
      </c>
      <c r="I304" s="14" t="str">
        <f>_xlfn.XLOOKUP(A304,'Medical Examine'!$A$2:$A$2336,'Medical Examine'!$I$2:$I$2336,"Not Found")</f>
        <v>YES</v>
      </c>
      <c r="J304" s="13" t="str">
        <f>_xlfn.XLOOKUP(A304,'Medical Examine'!$A$2:$A$2336,'Medical Examine'!$C$2:$C$2336,"Not Found")</f>
        <v>Obesity</v>
      </c>
      <c r="K304" s="13" t="str">
        <f t="shared" si="4"/>
        <v>Prediabetic</v>
      </c>
      <c r="L304" s="15">
        <f>_xlfn.XLOOKUP(A304,'Hospitalisation Details'!$A$2:$A$2344,'Hospitalisation Details'!$E$2:$E$2344,"")</f>
        <v>36729</v>
      </c>
      <c r="M304" s="16">
        <f>_xlfn.XLOOKUP(A304,'Hospitalisation Details'!$A$2:$A$2344,'Hospitalisation Details'!$H$2:$H$2344,"")</f>
        <v>31234.560000000001</v>
      </c>
      <c r="N304" s="14" t="str">
        <f>_xlfn.XLOOKUP(A304,'Hospitalisation Details'!$A$2:$A$2344,'Hospitalisation Details'!$I$2:$I$2344,"")</f>
        <v>tier - 1</v>
      </c>
      <c r="O304" s="14" t="str">
        <f>_xlfn.XLOOKUP(A304,'Hospitalisation Details'!$A$2:$A$2344,'Hospitalisation Details'!$J$2:$J$2344,"")</f>
        <v>tier - 1</v>
      </c>
      <c r="P304" s="14" t="str">
        <f>_xlfn.XLOOKUP(A304,'Hospitalisation Details'!$A$2:$A$2344,'Hospitalisation Details'!$K$2:$K$2344,"")</f>
        <v>R1011</v>
      </c>
      <c r="Q304" s="14">
        <f>_xlfn.XLOOKUP(A304,'Hospitalisation Details'!$A$2:$A$2344,'Hospitalisation Details'!$F$2:$F$2344,"")</f>
        <v>22</v>
      </c>
    </row>
    <row r="305" spans="1:17">
      <c r="A305" s="12" t="s">
        <v>5597</v>
      </c>
      <c r="B305" s="13" t="str">
        <f>_xlfn.XLOOKUP(A305,'Customer Names'!$A$2:$A$2336,'Customer Names'!$C$2:$C$2336,"Not Found")</f>
        <v>Stacey</v>
      </c>
      <c r="C305" s="13">
        <f>_xlfn.XLOOKUP(A305,'Medical Examine'!$A$2:$A$2336,'Medical Examine'!$B$2:$B$2336,"Not Found")</f>
        <v>46.06</v>
      </c>
      <c r="D305" s="13">
        <f>_xlfn.XLOOKUP(A305,'Medical Examine'!$A$2:$A$2336,'Medical Examine'!$D$2:$D$2336,"Not Found")</f>
        <v>4.18</v>
      </c>
      <c r="E305" s="14" t="str">
        <f>_xlfn.XLOOKUP(A305,'Medical Examine'!$A$2:$A$2336,'Medical Examine'!$E$2:$E$2336,"Not Found")</f>
        <v>NO</v>
      </c>
      <c r="F305" s="14" t="str">
        <f>_xlfn.XLOOKUP(A305,'Medical Examine'!$A$2:$A$2336,'Medical Examine'!$F$2:$F$2336,"Not Found")</f>
        <v>YES</v>
      </c>
      <c r="G305" s="14" t="str">
        <f>_xlfn.XLOOKUP(A305,'Medical Examine'!$A$2:$A$2336,'Medical Examine'!$G$2:$G$2336,"Not Found")</f>
        <v>NO</v>
      </c>
      <c r="H305" s="14">
        <f>_xlfn.XLOOKUP(A305,'Medical Examine'!$A$2:$A$2336,'Medical Examine'!$H$2:$H$2336,"Not Found")</f>
        <v>1</v>
      </c>
      <c r="I305" s="14" t="str">
        <f>_xlfn.XLOOKUP(A305,'Medical Examine'!$A$2:$A$2336,'Medical Examine'!$I$2:$I$2336,"Not Found")</f>
        <v>YES</v>
      </c>
      <c r="J305" s="13" t="str">
        <f>_xlfn.XLOOKUP(A305,'Medical Examine'!$A$2:$A$2336,'Medical Examine'!$C$2:$C$2336,"Not Found")</f>
        <v>Obesity</v>
      </c>
      <c r="K305" s="13" t="str">
        <f t="shared" si="4"/>
        <v>Normal</v>
      </c>
      <c r="L305" s="15">
        <f>_xlfn.XLOOKUP(A305,'Hospitalisation Details'!$A$2:$A$2344,'Hospitalisation Details'!$E$2:$E$2344,"")</f>
        <v>38300</v>
      </c>
      <c r="M305" s="16">
        <f>_xlfn.XLOOKUP(A305,'Hospitalisation Details'!$A$2:$A$2344,'Hospitalisation Details'!$H$2:$H$2344,"")</f>
        <v>31196.61</v>
      </c>
      <c r="N305" s="14" t="str">
        <f>_xlfn.XLOOKUP(A305,'Hospitalisation Details'!$A$2:$A$2344,'Hospitalisation Details'!$I$2:$I$2344,"")</f>
        <v>tier - 2</v>
      </c>
      <c r="O305" s="14" t="str">
        <f>_xlfn.XLOOKUP(A305,'Hospitalisation Details'!$A$2:$A$2344,'Hospitalisation Details'!$J$2:$J$2344,"")</f>
        <v>tier - 1</v>
      </c>
      <c r="P305" s="14" t="str">
        <f>_xlfn.XLOOKUP(A305,'Hospitalisation Details'!$A$2:$A$2344,'Hospitalisation Details'!$K$2:$K$2344,"")</f>
        <v>R1011</v>
      </c>
      <c r="Q305" s="14">
        <f>_xlfn.XLOOKUP(A305,'Hospitalisation Details'!$A$2:$A$2344,'Hospitalisation Details'!$F$2:$F$2344,"")</f>
        <v>18</v>
      </c>
    </row>
    <row r="306" spans="1:17">
      <c r="A306" s="12" t="s">
        <v>5600</v>
      </c>
      <c r="B306" s="13" t="str">
        <f>_xlfn.XLOOKUP(A306,'Customer Names'!$A$2:$A$2336,'Customer Names'!$C$2:$C$2336,"Not Found")</f>
        <v>Christine</v>
      </c>
      <c r="C306" s="13">
        <f>_xlfn.XLOOKUP(A306,'Medical Examine'!$A$2:$A$2336,'Medical Examine'!$B$2:$B$2336,"Not Found")</f>
        <v>29.92</v>
      </c>
      <c r="D306" s="13">
        <f>_xlfn.XLOOKUP(A306,'Medical Examine'!$A$2:$A$2336,'Medical Examine'!$D$2:$D$2336,"Not Found")</f>
        <v>11.99</v>
      </c>
      <c r="E306" s="14" t="str">
        <f>_xlfn.XLOOKUP(A306,'Medical Examine'!$A$2:$A$2336,'Medical Examine'!$E$2:$E$2336,"Not Found")</f>
        <v>YES</v>
      </c>
      <c r="F306" s="14" t="str">
        <f>_xlfn.XLOOKUP(A306,'Medical Examine'!$A$2:$A$2336,'Medical Examine'!$F$2:$F$2336,"Not Found")</f>
        <v>NO</v>
      </c>
      <c r="G306" s="14" t="str">
        <f>_xlfn.XLOOKUP(A306,'Medical Examine'!$A$2:$A$2336,'Medical Examine'!$G$2:$G$2336,"Not Found")</f>
        <v>NO</v>
      </c>
      <c r="H306" s="14">
        <f>_xlfn.XLOOKUP(A306,'Medical Examine'!$A$2:$A$2336,'Medical Examine'!$H$2:$H$2336,"Not Found")</f>
        <v>2</v>
      </c>
      <c r="I306" s="14" t="str">
        <f>_xlfn.XLOOKUP(A306,'Medical Examine'!$A$2:$A$2336,'Medical Examine'!$I$2:$I$2336,"Not Found")</f>
        <v>YES</v>
      </c>
      <c r="J306" s="13" t="str">
        <f>_xlfn.XLOOKUP(A306,'Medical Examine'!$A$2:$A$2336,'Medical Examine'!$C$2:$C$2336,"Not Found")</f>
        <v>Overweight</v>
      </c>
      <c r="K306" s="13" t="str">
        <f t="shared" si="4"/>
        <v>Diabetic</v>
      </c>
      <c r="L306" s="15">
        <f>_xlfn.XLOOKUP(A306,'Hospitalisation Details'!$A$2:$A$2344,'Hospitalisation Details'!$E$2:$E$2344,"")</f>
        <v>22533</v>
      </c>
      <c r="M306" s="16">
        <f>_xlfn.XLOOKUP(A306,'Hospitalisation Details'!$A$2:$A$2344,'Hospitalisation Details'!$H$2:$H$2344,"")</f>
        <v>30942.19</v>
      </c>
      <c r="N306" s="14" t="str">
        <f>_xlfn.XLOOKUP(A306,'Hospitalisation Details'!$A$2:$A$2344,'Hospitalisation Details'!$I$2:$I$2344,"")</f>
        <v>tier - 2</v>
      </c>
      <c r="O306" s="14" t="str">
        <f>_xlfn.XLOOKUP(A306,'Hospitalisation Details'!$A$2:$A$2344,'Hospitalisation Details'!$J$2:$J$2344,"")</f>
        <v>tier - 2</v>
      </c>
      <c r="P306" s="14" t="str">
        <f>_xlfn.XLOOKUP(A306,'Hospitalisation Details'!$A$2:$A$2344,'Hospitalisation Details'!$K$2:$K$2344,"")</f>
        <v>R1013</v>
      </c>
      <c r="Q306" s="14">
        <f>_xlfn.XLOOKUP(A306,'Hospitalisation Details'!$A$2:$A$2344,'Hospitalisation Details'!$F$2:$F$2344,"")</f>
        <v>61</v>
      </c>
    </row>
    <row r="307" spans="1:17">
      <c r="A307" s="12" t="s">
        <v>5603</v>
      </c>
      <c r="B307" s="13" t="str">
        <f>_xlfn.XLOOKUP(A307,'Customer Names'!$A$2:$A$2336,'Customer Names'!$C$2:$C$2336,"Not Found")</f>
        <v>Sarah C.</v>
      </c>
      <c r="C307" s="13">
        <f>_xlfn.XLOOKUP(A307,'Medical Examine'!$A$2:$A$2336,'Medical Examine'!$B$2:$B$2336,"Not Found")</f>
        <v>28.46</v>
      </c>
      <c r="D307" s="13">
        <f>_xlfn.XLOOKUP(A307,'Medical Examine'!$A$2:$A$2336,'Medical Examine'!$D$2:$D$2336,"Not Found")</f>
        <v>4.8499999999999996</v>
      </c>
      <c r="E307" s="14" t="str">
        <f>_xlfn.XLOOKUP(A307,'Medical Examine'!$A$2:$A$2336,'Medical Examine'!$E$2:$E$2336,"Not Found")</f>
        <v>YES</v>
      </c>
      <c r="F307" s="14" t="str">
        <f>_xlfn.XLOOKUP(A307,'Medical Examine'!$A$2:$A$2336,'Medical Examine'!$F$2:$F$2336,"Not Found")</f>
        <v>NO</v>
      </c>
      <c r="G307" s="14" t="str">
        <f>_xlfn.XLOOKUP(A307,'Medical Examine'!$A$2:$A$2336,'Medical Examine'!$G$2:$G$2336,"Not Found")</f>
        <v>NO</v>
      </c>
      <c r="H307" s="14">
        <f>_xlfn.XLOOKUP(A307,'Medical Examine'!$A$2:$A$2336,'Medical Examine'!$H$2:$H$2336,"Not Found")</f>
        <v>1</v>
      </c>
      <c r="I307" s="14" t="str">
        <f>_xlfn.XLOOKUP(A307,'Medical Examine'!$A$2:$A$2336,'Medical Examine'!$I$2:$I$2336,"Not Found")</f>
        <v>YES</v>
      </c>
      <c r="J307" s="13" t="str">
        <f>_xlfn.XLOOKUP(A307,'Medical Examine'!$A$2:$A$2336,'Medical Examine'!$C$2:$C$2336,"Not Found")</f>
        <v>Overweight</v>
      </c>
      <c r="K307" s="13" t="str">
        <f t="shared" si="4"/>
        <v>Normal</v>
      </c>
      <c r="L307" s="15">
        <f>_xlfn.XLOOKUP(A307,'Hospitalisation Details'!$A$2:$A$2344,'Hospitalisation Details'!$E$2:$E$2344,"")</f>
        <v>32391</v>
      </c>
      <c r="M307" s="16">
        <f>_xlfn.XLOOKUP(A307,'Hospitalisation Details'!$A$2:$A$2344,'Hospitalisation Details'!$H$2:$H$2344,"")</f>
        <v>30763.01</v>
      </c>
      <c r="N307" s="14" t="str">
        <f>_xlfn.XLOOKUP(A307,'Hospitalisation Details'!$A$2:$A$2344,'Hospitalisation Details'!$I$2:$I$2344,"")</f>
        <v>tier - 2</v>
      </c>
      <c r="O307" s="14" t="str">
        <f>_xlfn.XLOOKUP(A307,'Hospitalisation Details'!$A$2:$A$2344,'Hospitalisation Details'!$J$2:$J$2344,"")</f>
        <v>tier - 1</v>
      </c>
      <c r="P307" s="14" t="str">
        <f>_xlfn.XLOOKUP(A307,'Hospitalisation Details'!$A$2:$A$2344,'Hospitalisation Details'!$K$2:$K$2344,"")</f>
        <v>R1011</v>
      </c>
      <c r="Q307" s="14">
        <f>_xlfn.XLOOKUP(A307,'Hospitalisation Details'!$A$2:$A$2344,'Hospitalisation Details'!$F$2:$F$2344,"")</f>
        <v>34</v>
      </c>
    </row>
    <row r="308" spans="1:17">
      <c r="A308" s="12" t="s">
        <v>5605</v>
      </c>
      <c r="B308" s="13" t="str">
        <f>_xlfn.XLOOKUP(A308,'Customer Names'!$A$2:$A$2336,'Customer Names'!$C$2:$C$2336,"Not Found")</f>
        <v>Megan</v>
      </c>
      <c r="C308" s="13">
        <f>_xlfn.XLOOKUP(A308,'Medical Examine'!$A$2:$A$2336,'Medical Examine'!$B$2:$B$2336,"Not Found")</f>
        <v>24.56</v>
      </c>
      <c r="D308" s="13">
        <f>_xlfn.XLOOKUP(A308,'Medical Examine'!$A$2:$A$2336,'Medical Examine'!$D$2:$D$2336,"Not Found")</f>
        <v>6.18</v>
      </c>
      <c r="E308" s="14" t="str">
        <f>_xlfn.XLOOKUP(A308,'Medical Examine'!$A$2:$A$2336,'Medical Examine'!$E$2:$E$2336,"Not Found")</f>
        <v>YES</v>
      </c>
      <c r="F308" s="14" t="str">
        <f>_xlfn.XLOOKUP(A308,'Medical Examine'!$A$2:$A$2336,'Medical Examine'!$F$2:$F$2336,"Not Found")</f>
        <v>NO</v>
      </c>
      <c r="G308" s="14" t="str">
        <f>_xlfn.XLOOKUP(A308,'Medical Examine'!$A$2:$A$2336,'Medical Examine'!$G$2:$G$2336,"Not Found")</f>
        <v>YES</v>
      </c>
      <c r="H308" s="14">
        <f>_xlfn.XLOOKUP(A308,'Medical Examine'!$A$2:$A$2336,'Medical Examine'!$H$2:$H$2336,"Not Found")</f>
        <v>1</v>
      </c>
      <c r="I308" s="14" t="str">
        <f>_xlfn.XLOOKUP(A308,'Medical Examine'!$A$2:$A$2336,'Medical Examine'!$I$2:$I$2336,"Not Found")</f>
        <v>YES</v>
      </c>
      <c r="J308" s="13" t="str">
        <f>_xlfn.XLOOKUP(A308,'Medical Examine'!$A$2:$A$2336,'Medical Examine'!$C$2:$C$2336,"Not Found")</f>
        <v>Normal Weight</v>
      </c>
      <c r="K308" s="13" t="str">
        <f t="shared" si="4"/>
        <v>Prediabetic</v>
      </c>
      <c r="L308" s="15">
        <f>_xlfn.XLOOKUP(A308,'Hospitalisation Details'!$A$2:$A$2344,'Hospitalisation Details'!$E$2:$E$2344,"")</f>
        <v>30671</v>
      </c>
      <c r="M308" s="16">
        <f>_xlfn.XLOOKUP(A308,'Hospitalisation Details'!$A$2:$A$2344,'Hospitalisation Details'!$H$2:$H$2344,"")</f>
        <v>30724.44</v>
      </c>
      <c r="N308" s="14" t="str">
        <f>_xlfn.XLOOKUP(A308,'Hospitalisation Details'!$A$2:$A$2344,'Hospitalisation Details'!$I$2:$I$2344,"")</f>
        <v>tier - 2</v>
      </c>
      <c r="O308" s="14" t="str">
        <f>_xlfn.XLOOKUP(A308,'Hospitalisation Details'!$A$2:$A$2344,'Hospitalisation Details'!$J$2:$J$2344,"")</f>
        <v>tier - 3</v>
      </c>
      <c r="P308" s="14" t="str">
        <f>_xlfn.XLOOKUP(A308,'Hospitalisation Details'!$A$2:$A$2344,'Hospitalisation Details'!$K$2:$K$2344,"")</f>
        <v>R1011</v>
      </c>
      <c r="Q308" s="14">
        <f>_xlfn.XLOOKUP(A308,'Hospitalisation Details'!$A$2:$A$2344,'Hospitalisation Details'!$F$2:$F$2344,"")</f>
        <v>39</v>
      </c>
    </row>
    <row r="309" spans="1:17">
      <c r="A309" s="12" t="s">
        <v>5607</v>
      </c>
      <c r="B309" s="13" t="str">
        <f>_xlfn.XLOOKUP(A309,'Customer Names'!$A$2:$A$2336,'Customer Names'!$C$2:$C$2336,"Not Found")</f>
        <v>Jason W</v>
      </c>
      <c r="C309" s="13">
        <f>_xlfn.XLOOKUP(A309,'Medical Examine'!$A$2:$A$2336,'Medical Examine'!$B$2:$B$2336,"Not Found")</f>
        <v>41.19</v>
      </c>
      <c r="D309" s="13">
        <f>_xlfn.XLOOKUP(A309,'Medical Examine'!$A$2:$A$2336,'Medical Examine'!$D$2:$D$2336,"Not Found")</f>
        <v>6.37</v>
      </c>
      <c r="E309" s="14" t="str">
        <f>_xlfn.XLOOKUP(A309,'Medical Examine'!$A$2:$A$2336,'Medical Examine'!$E$2:$E$2336,"Not Found")</f>
        <v>NO</v>
      </c>
      <c r="F309" s="14" t="str">
        <f>_xlfn.XLOOKUP(A309,'Medical Examine'!$A$2:$A$2336,'Medical Examine'!$F$2:$F$2336,"Not Found")</f>
        <v>NO</v>
      </c>
      <c r="G309" s="14" t="str">
        <f>_xlfn.XLOOKUP(A309,'Medical Examine'!$A$2:$A$2336,'Medical Examine'!$G$2:$G$2336,"Not Found")</f>
        <v>NO</v>
      </c>
      <c r="H309" s="14">
        <f>_xlfn.XLOOKUP(A309,'Medical Examine'!$A$2:$A$2336,'Medical Examine'!$H$2:$H$2336,"Not Found")</f>
        <v>0</v>
      </c>
      <c r="I309" s="14" t="str">
        <f>_xlfn.XLOOKUP(A309,'Medical Examine'!$A$2:$A$2336,'Medical Examine'!$I$2:$I$2336,"Not Found")</f>
        <v>YES</v>
      </c>
      <c r="J309" s="13" t="str">
        <f>_xlfn.XLOOKUP(A309,'Medical Examine'!$A$2:$A$2336,'Medical Examine'!$C$2:$C$2336,"Not Found")</f>
        <v>Obesity</v>
      </c>
      <c r="K309" s="13" t="str">
        <f t="shared" si="4"/>
        <v>Prediabetic</v>
      </c>
      <c r="L309" s="15">
        <f>_xlfn.XLOOKUP(A309,'Hospitalisation Details'!$A$2:$A$2344,'Hospitalisation Details'!$E$2:$E$2344,"")</f>
        <v>36424</v>
      </c>
      <c r="M309" s="16">
        <f>_xlfn.XLOOKUP(A309,'Hospitalisation Details'!$A$2:$A$2344,'Hospitalisation Details'!$H$2:$H$2344,"")</f>
        <v>30697.71</v>
      </c>
      <c r="N309" s="14" t="str">
        <f>_xlfn.XLOOKUP(A309,'Hospitalisation Details'!$A$2:$A$2344,'Hospitalisation Details'!$I$2:$I$2344,"")</f>
        <v>tier - 1</v>
      </c>
      <c r="O309" s="14" t="str">
        <f>_xlfn.XLOOKUP(A309,'Hospitalisation Details'!$A$2:$A$2344,'Hospitalisation Details'!$J$2:$J$2344,"")</f>
        <v>tier - 2</v>
      </c>
      <c r="P309" s="14" t="str">
        <f>_xlfn.XLOOKUP(A309,'Hospitalisation Details'!$A$2:$A$2344,'Hospitalisation Details'!$K$2:$K$2344,"")</f>
        <v>R1011</v>
      </c>
      <c r="Q309" s="14">
        <f>_xlfn.XLOOKUP(A309,'Hospitalisation Details'!$A$2:$A$2344,'Hospitalisation Details'!$F$2:$F$2344,"")</f>
        <v>23</v>
      </c>
    </row>
    <row r="310" spans="1:17">
      <c r="A310" s="12" t="s">
        <v>5610</v>
      </c>
      <c r="B310" s="13" t="str">
        <f>_xlfn.XLOOKUP(A310,'Customer Names'!$A$2:$A$2336,'Customer Names'!$C$2:$C$2336,"Not Found")</f>
        <v>Michele</v>
      </c>
      <c r="C310" s="13">
        <f>_xlfn.XLOOKUP(A310,'Medical Examine'!$A$2:$A$2336,'Medical Examine'!$B$2:$B$2336,"Not Found")</f>
        <v>18.63</v>
      </c>
      <c r="D310" s="13">
        <f>_xlfn.XLOOKUP(A310,'Medical Examine'!$A$2:$A$2336,'Medical Examine'!$D$2:$D$2336,"Not Found")</f>
        <v>9.81</v>
      </c>
      <c r="E310" s="14" t="str">
        <f>_xlfn.XLOOKUP(A310,'Medical Examine'!$A$2:$A$2336,'Medical Examine'!$E$2:$E$2336,"Not Found")</f>
        <v>YES</v>
      </c>
      <c r="F310" s="14" t="str">
        <f>_xlfn.XLOOKUP(A310,'Medical Examine'!$A$2:$A$2336,'Medical Examine'!$F$2:$F$2336,"Not Found")</f>
        <v>NO</v>
      </c>
      <c r="G310" s="14" t="str">
        <f>_xlfn.XLOOKUP(A310,'Medical Examine'!$A$2:$A$2336,'Medical Examine'!$G$2:$G$2336,"Not Found")</f>
        <v>NO</v>
      </c>
      <c r="H310" s="14">
        <f>_xlfn.XLOOKUP(A310,'Medical Examine'!$A$2:$A$2336,'Medical Examine'!$H$2:$H$2336,"Not Found")</f>
        <v>2</v>
      </c>
      <c r="I310" s="14" t="str">
        <f>_xlfn.XLOOKUP(A310,'Medical Examine'!$A$2:$A$2336,'Medical Examine'!$I$2:$I$2336,"Not Found")</f>
        <v>YES</v>
      </c>
      <c r="J310" s="13" t="str">
        <f>_xlfn.XLOOKUP(A310,'Medical Examine'!$A$2:$A$2336,'Medical Examine'!$C$2:$C$2336,"Not Found")</f>
        <v>Normal Weight</v>
      </c>
      <c r="K310" s="13" t="str">
        <f t="shared" si="4"/>
        <v>Diabetic</v>
      </c>
      <c r="L310" s="15">
        <f>_xlfn.XLOOKUP(A310,'Hospitalisation Details'!$A$2:$A$2344,'Hospitalisation Details'!$E$2:$E$2344,"")</f>
        <v>25883</v>
      </c>
      <c r="M310" s="16">
        <f>_xlfn.XLOOKUP(A310,'Hospitalisation Details'!$A$2:$A$2344,'Hospitalisation Details'!$H$2:$H$2344,"")</f>
        <v>30625.65</v>
      </c>
      <c r="N310" s="14" t="str">
        <f>_xlfn.XLOOKUP(A310,'Hospitalisation Details'!$A$2:$A$2344,'Hospitalisation Details'!$I$2:$I$2344,"")</f>
        <v>tier - 2</v>
      </c>
      <c r="O310" s="14" t="str">
        <f>_xlfn.XLOOKUP(A310,'Hospitalisation Details'!$A$2:$A$2344,'Hospitalisation Details'!$J$2:$J$2344,"")</f>
        <v>tier - 3</v>
      </c>
      <c r="P310" s="14" t="str">
        <f>_xlfn.XLOOKUP(A310,'Hospitalisation Details'!$A$2:$A$2344,'Hospitalisation Details'!$K$2:$K$2344,"")</f>
        <v>R1011</v>
      </c>
      <c r="Q310" s="14">
        <f>_xlfn.XLOOKUP(A310,'Hospitalisation Details'!$A$2:$A$2344,'Hospitalisation Details'!$F$2:$F$2344,"")</f>
        <v>52</v>
      </c>
    </row>
    <row r="311" spans="1:17">
      <c r="A311" s="12" t="s">
        <v>5613</v>
      </c>
      <c r="B311" s="13" t="str">
        <f>_xlfn.XLOOKUP(A311,'Customer Names'!$A$2:$A$2336,'Customer Names'!$C$2:$C$2336,"Not Found")</f>
        <v>Nikki</v>
      </c>
      <c r="C311" s="13">
        <f>_xlfn.XLOOKUP(A311,'Medical Examine'!$A$2:$A$2336,'Medical Examine'!$B$2:$B$2336,"Not Found")</f>
        <v>26.26</v>
      </c>
      <c r="D311" s="13">
        <f>_xlfn.XLOOKUP(A311,'Medical Examine'!$A$2:$A$2336,'Medical Examine'!$D$2:$D$2336,"Not Found")</f>
        <v>11.8</v>
      </c>
      <c r="E311" s="14" t="str">
        <f>_xlfn.XLOOKUP(A311,'Medical Examine'!$A$2:$A$2336,'Medical Examine'!$E$2:$E$2336,"Not Found")</f>
        <v>YES</v>
      </c>
      <c r="F311" s="14" t="str">
        <f>_xlfn.XLOOKUP(A311,'Medical Examine'!$A$2:$A$2336,'Medical Examine'!$F$2:$F$2336,"Not Found")</f>
        <v>NO</v>
      </c>
      <c r="G311" s="14" t="str">
        <f>_xlfn.XLOOKUP(A311,'Medical Examine'!$A$2:$A$2336,'Medical Examine'!$G$2:$G$2336,"Not Found")</f>
        <v>NO</v>
      </c>
      <c r="H311" s="14">
        <f>_xlfn.XLOOKUP(A311,'Medical Examine'!$A$2:$A$2336,'Medical Examine'!$H$2:$H$2336,"Not Found")</f>
        <v>1</v>
      </c>
      <c r="I311" s="14" t="str">
        <f>_xlfn.XLOOKUP(A311,'Medical Examine'!$A$2:$A$2336,'Medical Examine'!$I$2:$I$2336,"Not Found")</f>
        <v>YES</v>
      </c>
      <c r="J311" s="13" t="str">
        <f>_xlfn.XLOOKUP(A311,'Medical Examine'!$A$2:$A$2336,'Medical Examine'!$C$2:$C$2336,"Not Found")</f>
        <v>Overweight</v>
      </c>
      <c r="K311" s="13" t="str">
        <f t="shared" si="4"/>
        <v>Diabetic</v>
      </c>
      <c r="L311" s="15">
        <f>_xlfn.XLOOKUP(A311,'Hospitalisation Details'!$A$2:$A$2344,'Hospitalisation Details'!$E$2:$E$2344,"")</f>
        <v>31634</v>
      </c>
      <c r="M311" s="16">
        <f>_xlfn.XLOOKUP(A311,'Hospitalisation Details'!$A$2:$A$2344,'Hospitalisation Details'!$H$2:$H$2344,"")</f>
        <v>30530.5</v>
      </c>
      <c r="N311" s="14" t="str">
        <f>_xlfn.XLOOKUP(A311,'Hospitalisation Details'!$A$2:$A$2344,'Hospitalisation Details'!$I$2:$I$2344,"")</f>
        <v>tier - 2</v>
      </c>
      <c r="O311" s="14" t="str">
        <f>_xlfn.XLOOKUP(A311,'Hospitalisation Details'!$A$2:$A$2344,'Hospitalisation Details'!$J$2:$J$2344,"")</f>
        <v>tier - 1</v>
      </c>
      <c r="P311" s="14" t="str">
        <f>_xlfn.XLOOKUP(A311,'Hospitalisation Details'!$A$2:$A$2344,'Hospitalisation Details'!$K$2:$K$2344,"")</f>
        <v>R1011</v>
      </c>
      <c r="Q311" s="14">
        <f>_xlfn.XLOOKUP(A311,'Hospitalisation Details'!$A$2:$A$2344,'Hospitalisation Details'!$F$2:$F$2344,"")</f>
        <v>36</v>
      </c>
    </row>
    <row r="312" spans="1:17">
      <c r="A312" s="12" t="s">
        <v>5616</v>
      </c>
      <c r="B312" s="13" t="str">
        <f>_xlfn.XLOOKUP(A312,'Customer Names'!$A$2:$A$2336,'Customer Names'!$C$2:$C$2336,"Not Found")</f>
        <v>Philip J.</v>
      </c>
      <c r="C312" s="13">
        <f>_xlfn.XLOOKUP(A312,'Medical Examine'!$A$2:$A$2336,'Medical Examine'!$B$2:$B$2336,"Not Found")</f>
        <v>22.37</v>
      </c>
      <c r="D312" s="13">
        <f>_xlfn.XLOOKUP(A312,'Medical Examine'!$A$2:$A$2336,'Medical Examine'!$D$2:$D$2336,"Not Found")</f>
        <v>5.86</v>
      </c>
      <c r="E312" s="14" t="str">
        <f>_xlfn.XLOOKUP(A312,'Medical Examine'!$A$2:$A$2336,'Medical Examine'!$E$2:$E$2336,"Not Found")</f>
        <v>YES</v>
      </c>
      <c r="F312" s="14" t="str">
        <f>_xlfn.XLOOKUP(A312,'Medical Examine'!$A$2:$A$2336,'Medical Examine'!$F$2:$F$2336,"Not Found")</f>
        <v>NO</v>
      </c>
      <c r="G312" s="14" t="str">
        <f>_xlfn.XLOOKUP(A312,'Medical Examine'!$A$2:$A$2336,'Medical Examine'!$G$2:$G$2336,"Not Found")</f>
        <v>YES</v>
      </c>
      <c r="H312" s="14">
        <f>_xlfn.XLOOKUP(A312,'Medical Examine'!$A$2:$A$2336,'Medical Examine'!$H$2:$H$2336,"Not Found")</f>
        <v>1</v>
      </c>
      <c r="I312" s="14" t="str">
        <f>_xlfn.XLOOKUP(A312,'Medical Examine'!$A$2:$A$2336,'Medical Examine'!$I$2:$I$2336,"Not Found")</f>
        <v>YES</v>
      </c>
      <c r="J312" s="13" t="str">
        <f>_xlfn.XLOOKUP(A312,'Medical Examine'!$A$2:$A$2336,'Medical Examine'!$C$2:$C$2336,"Not Found")</f>
        <v>Normal Weight</v>
      </c>
      <c r="K312" s="13" t="str">
        <f t="shared" si="4"/>
        <v>Prediabetic</v>
      </c>
      <c r="L312" s="15">
        <f>_xlfn.XLOOKUP(A312,'Hospitalisation Details'!$A$2:$A$2344,'Hospitalisation Details'!$E$2:$E$2344,"")</f>
        <v>30562</v>
      </c>
      <c r="M312" s="16">
        <f>_xlfn.XLOOKUP(A312,'Hospitalisation Details'!$A$2:$A$2344,'Hospitalisation Details'!$H$2:$H$2344,"")</f>
        <v>30457.37</v>
      </c>
      <c r="N312" s="14" t="str">
        <f>_xlfn.XLOOKUP(A312,'Hospitalisation Details'!$A$2:$A$2344,'Hospitalisation Details'!$I$2:$I$2344,"")</f>
        <v>tier - 2</v>
      </c>
      <c r="O312" s="14" t="str">
        <f>_xlfn.XLOOKUP(A312,'Hospitalisation Details'!$A$2:$A$2344,'Hospitalisation Details'!$J$2:$J$2344,"")</f>
        <v>tier - 1</v>
      </c>
      <c r="P312" s="14" t="str">
        <f>_xlfn.XLOOKUP(A312,'Hospitalisation Details'!$A$2:$A$2344,'Hospitalisation Details'!$K$2:$K$2344,"")</f>
        <v>R1012</v>
      </c>
      <c r="Q312" s="14">
        <f>_xlfn.XLOOKUP(A312,'Hospitalisation Details'!$A$2:$A$2344,'Hospitalisation Details'!$F$2:$F$2344,"")</f>
        <v>39</v>
      </c>
    </row>
    <row r="313" spans="1:17">
      <c r="A313" s="12" t="s">
        <v>5618</v>
      </c>
      <c r="B313" s="13" t="str">
        <f>_xlfn.XLOOKUP(A313,'Customer Names'!$A$2:$A$2336,'Customer Names'!$C$2:$C$2336,"Not Found")</f>
        <v>Bryan L</v>
      </c>
      <c r="C313" s="13">
        <f>_xlfn.XLOOKUP(A313,'Medical Examine'!$A$2:$A$2336,'Medical Examine'!$B$2:$B$2336,"Not Found")</f>
        <v>39.619999999999997</v>
      </c>
      <c r="D313" s="13">
        <f>_xlfn.XLOOKUP(A313,'Medical Examine'!$A$2:$A$2336,'Medical Examine'!$D$2:$D$2336,"Not Found")</f>
        <v>4.28</v>
      </c>
      <c r="E313" s="14" t="str">
        <f>_xlfn.XLOOKUP(A313,'Medical Examine'!$A$2:$A$2336,'Medical Examine'!$E$2:$E$2336,"Not Found")</f>
        <v>NO</v>
      </c>
      <c r="F313" s="14" t="str">
        <f>_xlfn.XLOOKUP(A313,'Medical Examine'!$A$2:$A$2336,'Medical Examine'!$F$2:$F$2336,"Not Found")</f>
        <v>NO</v>
      </c>
      <c r="G313" s="14" t="str">
        <f>_xlfn.XLOOKUP(A313,'Medical Examine'!$A$2:$A$2336,'Medical Examine'!$G$2:$G$2336,"Not Found")</f>
        <v>NO</v>
      </c>
      <c r="H313" s="14">
        <f>_xlfn.XLOOKUP(A313,'Medical Examine'!$A$2:$A$2336,'Medical Examine'!$H$2:$H$2336,"Not Found")</f>
        <v>1</v>
      </c>
      <c r="I313" s="14" t="str">
        <f>_xlfn.XLOOKUP(A313,'Medical Examine'!$A$2:$A$2336,'Medical Examine'!$I$2:$I$2336,"Not Found")</f>
        <v>YES</v>
      </c>
      <c r="J313" s="13" t="str">
        <f>_xlfn.XLOOKUP(A313,'Medical Examine'!$A$2:$A$2336,'Medical Examine'!$C$2:$C$2336,"Not Found")</f>
        <v>Obesity</v>
      </c>
      <c r="K313" s="13" t="str">
        <f t="shared" si="4"/>
        <v>Normal</v>
      </c>
      <c r="L313" s="15">
        <f>_xlfn.XLOOKUP(A313,'Hospitalisation Details'!$A$2:$A$2344,'Hospitalisation Details'!$E$2:$E$2344,"")</f>
        <v>36096</v>
      </c>
      <c r="M313" s="16">
        <f>_xlfn.XLOOKUP(A313,'Hospitalisation Details'!$A$2:$A$2344,'Hospitalisation Details'!$H$2:$H$2344,"")</f>
        <v>30422.03</v>
      </c>
      <c r="N313" s="14" t="str">
        <f>_xlfn.XLOOKUP(A313,'Hospitalisation Details'!$A$2:$A$2344,'Hospitalisation Details'!$I$2:$I$2344,"")</f>
        <v>tier - 2</v>
      </c>
      <c r="O313" s="14" t="str">
        <f>_xlfn.XLOOKUP(A313,'Hospitalisation Details'!$A$2:$A$2344,'Hospitalisation Details'!$J$2:$J$2344,"")</f>
        <v>tier - 3</v>
      </c>
      <c r="P313" s="14" t="str">
        <f>_xlfn.XLOOKUP(A313,'Hospitalisation Details'!$A$2:$A$2344,'Hospitalisation Details'!$K$2:$K$2344,"")</f>
        <v>R1011</v>
      </c>
      <c r="Q313" s="14">
        <f>_xlfn.XLOOKUP(A313,'Hospitalisation Details'!$A$2:$A$2344,'Hospitalisation Details'!$F$2:$F$2344,"")</f>
        <v>24</v>
      </c>
    </row>
    <row r="314" spans="1:17">
      <c r="A314" s="12" t="s">
        <v>5621</v>
      </c>
      <c r="B314" s="13" t="str">
        <f>_xlfn.XLOOKUP(A314,'Customer Names'!$A$2:$A$2336,'Customer Names'!$C$2:$C$2336,"Not Found")</f>
        <v>Timothy F</v>
      </c>
      <c r="C314" s="13">
        <f>_xlfn.XLOOKUP(A314,'Medical Examine'!$A$2:$A$2336,'Medical Examine'!$B$2:$B$2336,"Not Found")</f>
        <v>18.329999999999998</v>
      </c>
      <c r="D314" s="13">
        <f>_xlfn.XLOOKUP(A314,'Medical Examine'!$A$2:$A$2336,'Medical Examine'!$D$2:$D$2336,"Not Found")</f>
        <v>4.16</v>
      </c>
      <c r="E314" s="14" t="str">
        <f>_xlfn.XLOOKUP(A314,'Medical Examine'!$A$2:$A$2336,'Medical Examine'!$E$2:$E$2336,"Not Found")</f>
        <v>YES</v>
      </c>
      <c r="F314" s="14" t="str">
        <f>_xlfn.XLOOKUP(A314,'Medical Examine'!$A$2:$A$2336,'Medical Examine'!$F$2:$F$2336,"Not Found")</f>
        <v>NO</v>
      </c>
      <c r="G314" s="14" t="str">
        <f>_xlfn.XLOOKUP(A314,'Medical Examine'!$A$2:$A$2336,'Medical Examine'!$G$2:$G$2336,"Not Found")</f>
        <v>NO</v>
      </c>
      <c r="H314" s="14">
        <f>_xlfn.XLOOKUP(A314,'Medical Examine'!$A$2:$A$2336,'Medical Examine'!$H$2:$H$2336,"Not Found")</f>
        <v>0</v>
      </c>
      <c r="I314" s="14" t="str">
        <f>_xlfn.XLOOKUP(A314,'Medical Examine'!$A$2:$A$2336,'Medical Examine'!$I$2:$I$2336,"Not Found")</f>
        <v>YES</v>
      </c>
      <c r="J314" s="13" t="str">
        <f>_xlfn.XLOOKUP(A314,'Medical Examine'!$A$2:$A$2336,'Medical Examine'!$C$2:$C$2336,"Not Found")</f>
        <v>Under Weight</v>
      </c>
      <c r="K314" s="13" t="str">
        <f t="shared" si="4"/>
        <v>Normal</v>
      </c>
      <c r="L314" s="15">
        <f>_xlfn.XLOOKUP(A314,'Hospitalisation Details'!$A$2:$A$2344,'Hospitalisation Details'!$E$2:$E$2344,"")</f>
        <v>28006</v>
      </c>
      <c r="M314" s="16">
        <f>_xlfn.XLOOKUP(A314,'Hospitalisation Details'!$A$2:$A$2344,'Hospitalisation Details'!$H$2:$H$2344,"")</f>
        <v>30409.53</v>
      </c>
      <c r="N314" s="14" t="str">
        <f>_xlfn.XLOOKUP(A314,'Hospitalisation Details'!$A$2:$A$2344,'Hospitalisation Details'!$I$2:$I$2344,"")</f>
        <v>tier - 2</v>
      </c>
      <c r="O314" s="14" t="str">
        <f>_xlfn.XLOOKUP(A314,'Hospitalisation Details'!$A$2:$A$2344,'Hospitalisation Details'!$J$2:$J$2344,"")</f>
        <v>tier - 3</v>
      </c>
      <c r="P314" s="14" t="str">
        <f>_xlfn.XLOOKUP(A314,'Hospitalisation Details'!$A$2:$A$2344,'Hospitalisation Details'!$K$2:$K$2344,"")</f>
        <v>R1012</v>
      </c>
      <c r="Q314" s="14">
        <f>_xlfn.XLOOKUP(A314,'Hospitalisation Details'!$A$2:$A$2344,'Hospitalisation Details'!$F$2:$F$2344,"")</f>
        <v>46</v>
      </c>
    </row>
    <row r="315" spans="1:17">
      <c r="A315" s="12" t="s">
        <v>5624</v>
      </c>
      <c r="B315" s="13" t="str">
        <f>_xlfn.XLOOKUP(A315,'Customer Names'!$A$2:$A$2336,'Customer Names'!$C$2:$C$2336,"Not Found")</f>
        <v>Angielyn M</v>
      </c>
      <c r="C315" s="13">
        <f>_xlfn.XLOOKUP(A315,'Medical Examine'!$A$2:$A$2336,'Medical Examine'!$B$2:$B$2336,"Not Found")</f>
        <v>17.11</v>
      </c>
      <c r="D315" s="13">
        <f>_xlfn.XLOOKUP(A315,'Medical Examine'!$A$2:$A$2336,'Medical Examine'!$D$2:$D$2336,"Not Found")</f>
        <v>4.9800000000000004</v>
      </c>
      <c r="E315" s="14" t="str">
        <f>_xlfn.XLOOKUP(A315,'Medical Examine'!$A$2:$A$2336,'Medical Examine'!$E$2:$E$2336,"Not Found")</f>
        <v>YES</v>
      </c>
      <c r="F315" s="14" t="str">
        <f>_xlfn.XLOOKUP(A315,'Medical Examine'!$A$2:$A$2336,'Medical Examine'!$F$2:$F$2336,"Not Found")</f>
        <v>NO</v>
      </c>
      <c r="G315" s="14" t="str">
        <f>_xlfn.XLOOKUP(A315,'Medical Examine'!$A$2:$A$2336,'Medical Examine'!$G$2:$G$2336,"Not Found")</f>
        <v>YES</v>
      </c>
      <c r="H315" s="14">
        <f>_xlfn.XLOOKUP(A315,'Medical Examine'!$A$2:$A$2336,'Medical Examine'!$H$2:$H$2336,"Not Found")</f>
        <v>1</v>
      </c>
      <c r="I315" s="14" t="str">
        <f>_xlfn.XLOOKUP(A315,'Medical Examine'!$A$2:$A$2336,'Medical Examine'!$I$2:$I$2336,"Not Found")</f>
        <v>YES</v>
      </c>
      <c r="J315" s="13" t="str">
        <f>_xlfn.XLOOKUP(A315,'Medical Examine'!$A$2:$A$2336,'Medical Examine'!$C$2:$C$2336,"Not Found")</f>
        <v>Under Weight</v>
      </c>
      <c r="K315" s="13" t="str">
        <f t="shared" si="4"/>
        <v>Normal</v>
      </c>
      <c r="L315" s="15">
        <f>_xlfn.XLOOKUP(A315,'Hospitalisation Details'!$A$2:$A$2344,'Hospitalisation Details'!$E$2:$E$2344,"")</f>
        <v>25414</v>
      </c>
      <c r="M315" s="16">
        <f>_xlfn.XLOOKUP(A315,'Hospitalisation Details'!$A$2:$A$2344,'Hospitalisation Details'!$H$2:$H$2344,"")</f>
        <v>30366.93</v>
      </c>
      <c r="N315" s="14" t="str">
        <f>_xlfn.XLOOKUP(A315,'Hospitalisation Details'!$A$2:$A$2344,'Hospitalisation Details'!$I$2:$I$2344,"")</f>
        <v>tier - 2</v>
      </c>
      <c r="O315" s="14" t="str">
        <f>_xlfn.XLOOKUP(A315,'Hospitalisation Details'!$A$2:$A$2344,'Hospitalisation Details'!$J$2:$J$2344,"")</f>
        <v>tier - 2</v>
      </c>
      <c r="P315" s="14" t="str">
        <f>_xlfn.XLOOKUP(A315,'Hospitalisation Details'!$A$2:$A$2344,'Hospitalisation Details'!$K$2:$K$2344,"")</f>
        <v>R1011</v>
      </c>
      <c r="Q315" s="14">
        <f>_xlfn.XLOOKUP(A315,'Hospitalisation Details'!$A$2:$A$2344,'Hospitalisation Details'!$F$2:$F$2344,"")</f>
        <v>53</v>
      </c>
    </row>
    <row r="316" spans="1:17">
      <c r="A316" s="12" t="s">
        <v>5627</v>
      </c>
      <c r="B316" s="13" t="str">
        <f>_xlfn.XLOOKUP(A316,'Customer Names'!$A$2:$A$2336,'Customer Names'!$C$2:$C$2336,"Not Found")</f>
        <v>Jeanie M.</v>
      </c>
      <c r="C316" s="13">
        <f>_xlfn.XLOOKUP(A316,'Medical Examine'!$A$2:$A$2336,'Medical Examine'!$B$2:$B$2336,"Not Found")</f>
        <v>43.5</v>
      </c>
      <c r="D316" s="13">
        <f>_xlfn.XLOOKUP(A316,'Medical Examine'!$A$2:$A$2336,'Medical Examine'!$D$2:$D$2336,"Not Found")</f>
        <v>6.38</v>
      </c>
      <c r="E316" s="14" t="str">
        <f>_xlfn.XLOOKUP(A316,'Medical Examine'!$A$2:$A$2336,'Medical Examine'!$E$2:$E$2336,"Not Found")</f>
        <v>NO</v>
      </c>
      <c r="F316" s="14" t="str">
        <f>_xlfn.XLOOKUP(A316,'Medical Examine'!$A$2:$A$2336,'Medical Examine'!$F$2:$F$2336,"Not Found")</f>
        <v>YES</v>
      </c>
      <c r="G316" s="14" t="str">
        <f>_xlfn.XLOOKUP(A316,'Medical Examine'!$A$2:$A$2336,'Medical Examine'!$G$2:$G$2336,"Not Found")</f>
        <v>NO</v>
      </c>
      <c r="H316" s="14">
        <f>_xlfn.XLOOKUP(A316,'Medical Examine'!$A$2:$A$2336,'Medical Examine'!$H$2:$H$2336,"Not Found")</f>
        <v>1</v>
      </c>
      <c r="I316" s="14" t="str">
        <f>_xlfn.XLOOKUP(A316,'Medical Examine'!$A$2:$A$2336,'Medical Examine'!$I$2:$I$2336,"Not Found")</f>
        <v>YES</v>
      </c>
      <c r="J316" s="13" t="str">
        <f>_xlfn.XLOOKUP(A316,'Medical Examine'!$A$2:$A$2336,'Medical Examine'!$C$2:$C$2336,"Not Found")</f>
        <v>Obesity</v>
      </c>
      <c r="K316" s="13" t="str">
        <f t="shared" si="4"/>
        <v>Prediabetic</v>
      </c>
      <c r="L316" s="15">
        <f>_xlfn.XLOOKUP(A316,'Hospitalisation Details'!$A$2:$A$2344,'Hospitalisation Details'!$E$2:$E$2344,"")</f>
        <v>38139</v>
      </c>
      <c r="M316" s="16">
        <f>_xlfn.XLOOKUP(A316,'Hospitalisation Details'!$A$2:$A$2344,'Hospitalisation Details'!$H$2:$H$2344,"")</f>
        <v>30328.27</v>
      </c>
      <c r="N316" s="14" t="str">
        <f>_xlfn.XLOOKUP(A316,'Hospitalisation Details'!$A$2:$A$2344,'Hospitalisation Details'!$I$2:$I$2344,"")</f>
        <v>tier - 2</v>
      </c>
      <c r="O316" s="14" t="str">
        <f>_xlfn.XLOOKUP(A316,'Hospitalisation Details'!$A$2:$A$2344,'Hospitalisation Details'!$J$2:$J$2344,"")</f>
        <v>tier - 2</v>
      </c>
      <c r="P316" s="14" t="str">
        <f>_xlfn.XLOOKUP(A316,'Hospitalisation Details'!$A$2:$A$2344,'Hospitalisation Details'!$K$2:$K$2344,"")</f>
        <v>R1011</v>
      </c>
      <c r="Q316" s="14">
        <f>_xlfn.XLOOKUP(A316,'Hospitalisation Details'!$A$2:$A$2344,'Hospitalisation Details'!$F$2:$F$2344,"")</f>
        <v>19</v>
      </c>
    </row>
    <row r="317" spans="1:17">
      <c r="A317" s="12" t="s">
        <v>5630</v>
      </c>
      <c r="B317" s="13" t="str">
        <f>_xlfn.XLOOKUP(A317,'Customer Names'!$A$2:$A$2336,'Customer Names'!$C$2:$C$2336,"Not Found")</f>
        <v>Greg</v>
      </c>
      <c r="C317" s="13">
        <f>_xlfn.XLOOKUP(A317,'Medical Examine'!$A$2:$A$2336,'Medical Examine'!$B$2:$B$2336,"Not Found")</f>
        <v>25.364999999999998</v>
      </c>
      <c r="D317" s="13">
        <f>_xlfn.XLOOKUP(A317,'Medical Examine'!$A$2:$A$2336,'Medical Examine'!$D$2:$D$2336,"Not Found")</f>
        <v>5.19</v>
      </c>
      <c r="E317" s="14" t="str">
        <f>_xlfn.XLOOKUP(A317,'Medical Examine'!$A$2:$A$2336,'Medical Examine'!$E$2:$E$2336,"Not Found")</f>
        <v>NO</v>
      </c>
      <c r="F317" s="14" t="str">
        <f>_xlfn.XLOOKUP(A317,'Medical Examine'!$A$2:$A$2336,'Medical Examine'!$F$2:$F$2336,"Not Found")</f>
        <v>NO</v>
      </c>
      <c r="G317" s="14" t="str">
        <f>_xlfn.XLOOKUP(A317,'Medical Examine'!$A$2:$A$2336,'Medical Examine'!$G$2:$G$2336,"Not Found")</f>
        <v>NO</v>
      </c>
      <c r="H317" s="14">
        <f>_xlfn.XLOOKUP(A317,'Medical Examine'!$A$2:$A$2336,'Medical Examine'!$H$2:$H$2336,"Not Found")</f>
        <v>2</v>
      </c>
      <c r="I317" s="14" t="str">
        <f>_xlfn.XLOOKUP(A317,'Medical Examine'!$A$2:$A$2336,'Medical Examine'!$I$2:$I$2336,"Not Found")</f>
        <v>NO</v>
      </c>
      <c r="J317" s="13" t="str">
        <f>_xlfn.XLOOKUP(A317,'Medical Examine'!$A$2:$A$2336,'Medical Examine'!$C$2:$C$2336,"Not Found")</f>
        <v>Overweight</v>
      </c>
      <c r="K317" s="13" t="str">
        <f t="shared" si="4"/>
        <v>Normal</v>
      </c>
      <c r="L317" s="15">
        <f>_xlfn.XLOOKUP(A317,'Hospitalisation Details'!$A$2:$A$2344,'Hospitalisation Details'!$E$2:$E$2344,"")</f>
        <v>26504</v>
      </c>
      <c r="M317" s="16">
        <f>_xlfn.XLOOKUP(A317,'Hospitalisation Details'!$A$2:$A$2344,'Hospitalisation Details'!$H$2:$H$2344,"")</f>
        <v>30284.639999999999</v>
      </c>
      <c r="N317" s="14" t="str">
        <f>_xlfn.XLOOKUP(A317,'Hospitalisation Details'!$A$2:$A$2344,'Hospitalisation Details'!$I$2:$I$2344,"")</f>
        <v>tier - 1</v>
      </c>
      <c r="O317" s="14" t="str">
        <f>_xlfn.XLOOKUP(A317,'Hospitalisation Details'!$A$2:$A$2344,'Hospitalisation Details'!$J$2:$J$2344,"")</f>
        <v>tier - 1</v>
      </c>
      <c r="P317" s="14" t="str">
        <f>_xlfn.XLOOKUP(A317,'Hospitalisation Details'!$A$2:$A$2344,'Hospitalisation Details'!$K$2:$K$2344,"")</f>
        <v>R1012</v>
      </c>
      <c r="Q317" s="14">
        <f>_xlfn.XLOOKUP(A317,'Hospitalisation Details'!$A$2:$A$2344,'Hospitalisation Details'!$F$2:$F$2344,"")</f>
        <v>50</v>
      </c>
    </row>
    <row r="318" spans="1:17">
      <c r="A318" s="12" t="s">
        <v>5632</v>
      </c>
      <c r="B318" s="13" t="str">
        <f>_xlfn.XLOOKUP(A318,'Customer Names'!$A$2:$A$2336,'Customer Names'!$C$2:$C$2336,"Not Found")</f>
        <v>John</v>
      </c>
      <c r="C318" s="13">
        <f>_xlfn.XLOOKUP(A318,'Medical Examine'!$A$2:$A$2336,'Medical Examine'!$B$2:$B$2336,"Not Found")</f>
        <v>28.594999999999999</v>
      </c>
      <c r="D318" s="13">
        <f>_xlfn.XLOOKUP(A318,'Medical Examine'!$A$2:$A$2336,'Medical Examine'!$D$2:$D$2336,"Not Found")</f>
        <v>10.210000000000001</v>
      </c>
      <c r="E318" s="14" t="str">
        <f>_xlfn.XLOOKUP(A318,'Medical Examine'!$A$2:$A$2336,'Medical Examine'!$E$2:$E$2336,"Not Found")</f>
        <v>NO</v>
      </c>
      <c r="F318" s="14" t="str">
        <f>_xlfn.XLOOKUP(A318,'Medical Examine'!$A$2:$A$2336,'Medical Examine'!$F$2:$F$2336,"Not Found")</f>
        <v>NO</v>
      </c>
      <c r="G318" s="14" t="str">
        <f>_xlfn.XLOOKUP(A318,'Medical Examine'!$A$2:$A$2336,'Medical Examine'!$G$2:$G$2336,"Not Found")</f>
        <v>NO</v>
      </c>
      <c r="H318" s="14">
        <f>_xlfn.XLOOKUP(A318,'Medical Examine'!$A$2:$A$2336,'Medical Examine'!$H$2:$H$2336,"Not Found")</f>
        <v>0</v>
      </c>
      <c r="I318" s="14" t="str">
        <f>_xlfn.XLOOKUP(A318,'Medical Examine'!$A$2:$A$2336,'Medical Examine'!$I$2:$I$2336,"Not Found")</f>
        <v>NO</v>
      </c>
      <c r="J318" s="13" t="str">
        <f>_xlfn.XLOOKUP(A318,'Medical Examine'!$A$2:$A$2336,'Medical Examine'!$C$2:$C$2336,"Not Found")</f>
        <v>Overweight</v>
      </c>
      <c r="K318" s="13" t="str">
        <f t="shared" si="4"/>
        <v>Diabetic</v>
      </c>
      <c r="L318" s="15">
        <f>_xlfn.XLOOKUP(A318,'Hospitalisation Details'!$A$2:$A$2344,'Hospitalisation Details'!$E$2:$E$2344,"")</f>
        <v>22904</v>
      </c>
      <c r="M318" s="16">
        <f>_xlfn.XLOOKUP(A318,'Hospitalisation Details'!$A$2:$A$2344,'Hospitalisation Details'!$H$2:$H$2344,"")</f>
        <v>30260</v>
      </c>
      <c r="N318" s="14" t="str">
        <f>_xlfn.XLOOKUP(A318,'Hospitalisation Details'!$A$2:$A$2344,'Hospitalisation Details'!$I$2:$I$2344,"")</f>
        <v>tier - 1</v>
      </c>
      <c r="O318" s="14" t="str">
        <f>_xlfn.XLOOKUP(A318,'Hospitalisation Details'!$A$2:$A$2344,'Hospitalisation Details'!$J$2:$J$2344,"")</f>
        <v>tier - 1</v>
      </c>
      <c r="P318" s="14" t="str">
        <f>_xlfn.XLOOKUP(A318,'Hospitalisation Details'!$A$2:$A$2344,'Hospitalisation Details'!$K$2:$K$2344,"")</f>
        <v>R1014</v>
      </c>
      <c r="Q318" s="14">
        <f>_xlfn.XLOOKUP(A318,'Hospitalisation Details'!$A$2:$A$2344,'Hospitalisation Details'!$F$2:$F$2344,"")</f>
        <v>60</v>
      </c>
    </row>
    <row r="319" spans="1:17">
      <c r="A319" s="12" t="s">
        <v>5634</v>
      </c>
      <c r="B319" s="13" t="str">
        <f>_xlfn.XLOOKUP(A319,'Customer Names'!$A$2:$A$2336,'Customer Names'!$C$2:$C$2336,"Not Found")</f>
        <v>Aliaksandr</v>
      </c>
      <c r="C319" s="13">
        <f>_xlfn.XLOOKUP(A319,'Medical Examine'!$A$2:$A$2336,'Medical Examine'!$B$2:$B$2336,"Not Found")</f>
        <v>29.83</v>
      </c>
      <c r="D319" s="13">
        <f>_xlfn.XLOOKUP(A319,'Medical Examine'!$A$2:$A$2336,'Medical Examine'!$D$2:$D$2336,"Not Found")</f>
        <v>9.6999999999999993</v>
      </c>
      <c r="E319" s="14" t="str">
        <f>_xlfn.XLOOKUP(A319,'Medical Examine'!$A$2:$A$2336,'Medical Examine'!$E$2:$E$2336,"Not Found")</f>
        <v>YES</v>
      </c>
      <c r="F319" s="14" t="str">
        <f>_xlfn.XLOOKUP(A319,'Medical Examine'!$A$2:$A$2336,'Medical Examine'!$F$2:$F$2336,"Not Found")</f>
        <v>NO</v>
      </c>
      <c r="G319" s="14" t="str">
        <f>_xlfn.XLOOKUP(A319,'Medical Examine'!$A$2:$A$2336,'Medical Examine'!$G$2:$G$2336,"Not Found")</f>
        <v>YES</v>
      </c>
      <c r="H319" s="14">
        <f>_xlfn.XLOOKUP(A319,'Medical Examine'!$A$2:$A$2336,'Medical Examine'!$H$2:$H$2336,"Not Found")</f>
        <v>1</v>
      </c>
      <c r="I319" s="14" t="str">
        <f>_xlfn.XLOOKUP(A319,'Medical Examine'!$A$2:$A$2336,'Medical Examine'!$I$2:$I$2336,"Not Found")</f>
        <v>YES</v>
      </c>
      <c r="J319" s="13" t="str">
        <f>_xlfn.XLOOKUP(A319,'Medical Examine'!$A$2:$A$2336,'Medical Examine'!$C$2:$C$2336,"Not Found")</f>
        <v>Overweight</v>
      </c>
      <c r="K319" s="13" t="str">
        <f t="shared" si="4"/>
        <v>Diabetic</v>
      </c>
      <c r="L319" s="15">
        <f>_xlfn.XLOOKUP(A319,'Hospitalisation Details'!$A$2:$A$2344,'Hospitalisation Details'!$E$2:$E$2344,"")</f>
        <v>23267</v>
      </c>
      <c r="M319" s="16">
        <f>_xlfn.XLOOKUP(A319,'Hospitalisation Details'!$A$2:$A$2344,'Hospitalisation Details'!$H$2:$H$2344,"")</f>
        <v>30184.94</v>
      </c>
      <c r="N319" s="14" t="str">
        <f>_xlfn.XLOOKUP(A319,'Hospitalisation Details'!$A$2:$A$2344,'Hospitalisation Details'!$I$2:$I$2344,"")</f>
        <v>tier - 1</v>
      </c>
      <c r="O319" s="14" t="str">
        <f>_xlfn.XLOOKUP(A319,'Hospitalisation Details'!$A$2:$A$2344,'Hospitalisation Details'!$J$2:$J$2344,"")</f>
        <v>tier - 1</v>
      </c>
      <c r="P319" s="14" t="str">
        <f>_xlfn.XLOOKUP(A319,'Hospitalisation Details'!$A$2:$A$2344,'Hospitalisation Details'!$K$2:$K$2344,"")</f>
        <v>R1014</v>
      </c>
      <c r="Q319" s="14">
        <f>_xlfn.XLOOKUP(A319,'Hospitalisation Details'!$A$2:$A$2344,'Hospitalisation Details'!$F$2:$F$2344,"")</f>
        <v>59</v>
      </c>
    </row>
    <row r="320" spans="1:17">
      <c r="A320" s="12" t="s">
        <v>5637</v>
      </c>
      <c r="B320" s="13" t="str">
        <f>_xlfn.XLOOKUP(A320,'Customer Names'!$A$2:$A$2336,'Customer Names'!$C$2:$C$2336,"Not Found")</f>
        <v>Jason M.</v>
      </c>
      <c r="C320" s="13">
        <f>_xlfn.XLOOKUP(A320,'Medical Examine'!$A$2:$A$2336,'Medical Examine'!$B$2:$B$2336,"Not Found")</f>
        <v>24.7</v>
      </c>
      <c r="D320" s="13">
        <f>_xlfn.XLOOKUP(A320,'Medical Examine'!$A$2:$A$2336,'Medical Examine'!$D$2:$D$2336,"Not Found")</f>
        <v>10.25</v>
      </c>
      <c r="E320" s="14" t="str">
        <f>_xlfn.XLOOKUP(A320,'Medical Examine'!$A$2:$A$2336,'Medical Examine'!$E$2:$E$2336,"Not Found")</f>
        <v>NO</v>
      </c>
      <c r="F320" s="14" t="str">
        <f>_xlfn.XLOOKUP(A320,'Medical Examine'!$A$2:$A$2336,'Medical Examine'!$F$2:$F$2336,"Not Found")</f>
        <v>NO</v>
      </c>
      <c r="G320" s="14" t="str">
        <f>_xlfn.XLOOKUP(A320,'Medical Examine'!$A$2:$A$2336,'Medical Examine'!$G$2:$G$2336,"Not Found")</f>
        <v>NO</v>
      </c>
      <c r="H320" s="14">
        <f>_xlfn.XLOOKUP(A320,'Medical Examine'!$A$2:$A$2336,'Medical Examine'!$H$2:$H$2336,"Not Found")</f>
        <v>3</v>
      </c>
      <c r="I320" s="14" t="str">
        <f>_xlfn.XLOOKUP(A320,'Medical Examine'!$A$2:$A$2336,'Medical Examine'!$I$2:$I$2336,"Not Found")</f>
        <v>NO</v>
      </c>
      <c r="J320" s="13" t="str">
        <f>_xlfn.XLOOKUP(A320,'Medical Examine'!$A$2:$A$2336,'Medical Examine'!$C$2:$C$2336,"Not Found")</f>
        <v>Normal Weight</v>
      </c>
      <c r="K320" s="13" t="str">
        <f t="shared" si="4"/>
        <v>Diabetic</v>
      </c>
      <c r="L320" s="15">
        <f>_xlfn.XLOOKUP(A320,'Hospitalisation Details'!$A$2:$A$2344,'Hospitalisation Details'!$E$2:$E$2344,"")</f>
        <v>21408</v>
      </c>
      <c r="M320" s="16">
        <f>_xlfn.XLOOKUP(A320,'Hospitalisation Details'!$A$2:$A$2344,'Hospitalisation Details'!$H$2:$H$2344,"")</f>
        <v>30166.62</v>
      </c>
      <c r="N320" s="14" t="str">
        <f>_xlfn.XLOOKUP(A320,'Hospitalisation Details'!$A$2:$A$2344,'Hospitalisation Details'!$I$2:$I$2344,"")</f>
        <v>tier - 1</v>
      </c>
      <c r="O320" s="14" t="str">
        <f>_xlfn.XLOOKUP(A320,'Hospitalisation Details'!$A$2:$A$2344,'Hospitalisation Details'!$J$2:$J$2344,"")</f>
        <v>tier - 3</v>
      </c>
      <c r="P320" s="14" t="str">
        <f>_xlfn.XLOOKUP(A320,'Hospitalisation Details'!$A$2:$A$2344,'Hospitalisation Details'!$K$2:$K$2344,"")</f>
        <v>R1012</v>
      </c>
      <c r="Q320" s="14">
        <f>_xlfn.XLOOKUP(A320,'Hospitalisation Details'!$A$2:$A$2344,'Hospitalisation Details'!$F$2:$F$2344,"")</f>
        <v>64</v>
      </c>
    </row>
    <row r="321" spans="1:17">
      <c r="A321" s="12" t="s">
        <v>5640</v>
      </c>
      <c r="B321" s="13" t="str">
        <f>_xlfn.XLOOKUP(A321,'Customer Names'!$A$2:$A$2336,'Customer Names'!$C$2:$C$2336,"Not Found")</f>
        <v>Sheera K</v>
      </c>
      <c r="C321" s="13">
        <f>_xlfn.XLOOKUP(A321,'Medical Examine'!$A$2:$A$2336,'Medical Examine'!$B$2:$B$2336,"Not Found")</f>
        <v>17.940000000000001</v>
      </c>
      <c r="D321" s="13">
        <f>_xlfn.XLOOKUP(A321,'Medical Examine'!$A$2:$A$2336,'Medical Examine'!$D$2:$D$2336,"Not Found")</f>
        <v>9.77</v>
      </c>
      <c r="E321" s="14" t="str">
        <f>_xlfn.XLOOKUP(A321,'Medical Examine'!$A$2:$A$2336,'Medical Examine'!$E$2:$E$2336,"Not Found")</f>
        <v>NO</v>
      </c>
      <c r="F321" s="14" t="str">
        <f>_xlfn.XLOOKUP(A321,'Medical Examine'!$A$2:$A$2336,'Medical Examine'!$F$2:$F$2336,"Not Found")</f>
        <v>NO</v>
      </c>
      <c r="G321" s="14" t="str">
        <f>_xlfn.XLOOKUP(A321,'Medical Examine'!$A$2:$A$2336,'Medical Examine'!$G$2:$G$2336,"Not Found")</f>
        <v>NO</v>
      </c>
      <c r="H321" s="14">
        <f>_xlfn.XLOOKUP(A321,'Medical Examine'!$A$2:$A$2336,'Medical Examine'!$H$2:$H$2336,"Not Found")</f>
        <v>0</v>
      </c>
      <c r="I321" s="14" t="str">
        <f>_xlfn.XLOOKUP(A321,'Medical Examine'!$A$2:$A$2336,'Medical Examine'!$I$2:$I$2336,"Not Found")</f>
        <v>YES</v>
      </c>
      <c r="J321" s="13" t="str">
        <f>_xlfn.XLOOKUP(A321,'Medical Examine'!$A$2:$A$2336,'Medical Examine'!$C$2:$C$2336,"Not Found")</f>
        <v>Under Weight</v>
      </c>
      <c r="K321" s="13" t="str">
        <f t="shared" si="4"/>
        <v>Diabetic</v>
      </c>
      <c r="L321" s="15">
        <f>_xlfn.XLOOKUP(A321,'Hospitalisation Details'!$A$2:$A$2344,'Hospitalisation Details'!$E$2:$E$2344,"")</f>
        <v>26292</v>
      </c>
      <c r="M321" s="16">
        <f>_xlfn.XLOOKUP(A321,'Hospitalisation Details'!$A$2:$A$2344,'Hospitalisation Details'!$H$2:$H$2344,"")</f>
        <v>30134.75</v>
      </c>
      <c r="N321" s="14" t="str">
        <f>_xlfn.XLOOKUP(A321,'Hospitalisation Details'!$A$2:$A$2344,'Hospitalisation Details'!$I$2:$I$2344,"")</f>
        <v>tier - 2</v>
      </c>
      <c r="O321" s="14" t="str">
        <f>_xlfn.XLOOKUP(A321,'Hospitalisation Details'!$A$2:$A$2344,'Hospitalisation Details'!$J$2:$J$2344,"")</f>
        <v>tier - 3</v>
      </c>
      <c r="P321" s="14" t="str">
        <f>_xlfn.XLOOKUP(A321,'Hospitalisation Details'!$A$2:$A$2344,'Hospitalisation Details'!$K$2:$K$2344,"")</f>
        <v>R1011</v>
      </c>
      <c r="Q321" s="14">
        <f>_xlfn.XLOOKUP(A321,'Hospitalisation Details'!$A$2:$A$2344,'Hospitalisation Details'!$F$2:$F$2344,"")</f>
        <v>51</v>
      </c>
    </row>
    <row r="322" spans="1:17">
      <c r="A322" s="12" t="s">
        <v>5643</v>
      </c>
      <c r="B322" s="13" t="str">
        <f>_xlfn.XLOOKUP(A322,'Customer Names'!$A$2:$A$2336,'Customer Names'!$C$2:$C$2336,"Not Found")</f>
        <v>Janice</v>
      </c>
      <c r="C322" s="13">
        <f>_xlfn.XLOOKUP(A322,'Medical Examine'!$A$2:$A$2336,'Medical Examine'!$B$2:$B$2336,"Not Found")</f>
        <v>21.08</v>
      </c>
      <c r="D322" s="13">
        <f>_xlfn.XLOOKUP(A322,'Medical Examine'!$A$2:$A$2336,'Medical Examine'!$D$2:$D$2336,"Not Found")</f>
        <v>4.83</v>
      </c>
      <c r="E322" s="14" t="str">
        <f>_xlfn.XLOOKUP(A322,'Medical Examine'!$A$2:$A$2336,'Medical Examine'!$E$2:$E$2336,"Not Found")</f>
        <v>NO</v>
      </c>
      <c r="F322" s="14" t="str">
        <f>_xlfn.XLOOKUP(A322,'Medical Examine'!$A$2:$A$2336,'Medical Examine'!$F$2:$F$2336,"Not Found")</f>
        <v>NO</v>
      </c>
      <c r="G322" s="14" t="str">
        <f>_xlfn.XLOOKUP(A322,'Medical Examine'!$A$2:$A$2336,'Medical Examine'!$G$2:$G$2336,"Not Found")</f>
        <v>YES</v>
      </c>
      <c r="H322" s="14">
        <f>_xlfn.XLOOKUP(A322,'Medical Examine'!$A$2:$A$2336,'Medical Examine'!$H$2:$H$2336,"Not Found")</f>
        <v>1</v>
      </c>
      <c r="I322" s="14" t="str">
        <f>_xlfn.XLOOKUP(A322,'Medical Examine'!$A$2:$A$2336,'Medical Examine'!$I$2:$I$2336,"Not Found")</f>
        <v>YES</v>
      </c>
      <c r="J322" s="13" t="str">
        <f>_xlfn.XLOOKUP(A322,'Medical Examine'!$A$2:$A$2336,'Medical Examine'!$C$2:$C$2336,"Not Found")</f>
        <v>Normal Weight</v>
      </c>
      <c r="K322" s="13" t="str">
        <f t="shared" si="4"/>
        <v>Normal</v>
      </c>
      <c r="L322" s="15">
        <f>_xlfn.XLOOKUP(A322,'Hospitalisation Details'!$A$2:$A$2344,'Hospitalisation Details'!$E$2:$E$2344,"")</f>
        <v>29100</v>
      </c>
      <c r="M322" s="16">
        <f>_xlfn.XLOOKUP(A322,'Hospitalisation Details'!$A$2:$A$2344,'Hospitalisation Details'!$H$2:$H$2344,"")</f>
        <v>30095.97</v>
      </c>
      <c r="N322" s="14" t="str">
        <f>_xlfn.XLOOKUP(A322,'Hospitalisation Details'!$A$2:$A$2344,'Hospitalisation Details'!$I$2:$I$2344,"")</f>
        <v>tier - 2</v>
      </c>
      <c r="O322" s="14" t="str">
        <f>_xlfn.XLOOKUP(A322,'Hospitalisation Details'!$A$2:$A$2344,'Hospitalisation Details'!$J$2:$J$2344,"")</f>
        <v>tier - 3</v>
      </c>
      <c r="P322" s="14" t="str">
        <f>_xlfn.XLOOKUP(A322,'Hospitalisation Details'!$A$2:$A$2344,'Hospitalisation Details'!$K$2:$K$2344,"")</f>
        <v>R1011</v>
      </c>
      <c r="Q322" s="14">
        <f>_xlfn.XLOOKUP(A322,'Hospitalisation Details'!$A$2:$A$2344,'Hospitalisation Details'!$F$2:$F$2344,"")</f>
        <v>43</v>
      </c>
    </row>
    <row r="323" spans="1:17">
      <c r="A323" s="12" t="s">
        <v>5646</v>
      </c>
      <c r="B323" s="13" t="str">
        <f>_xlfn.XLOOKUP(A323,'Customer Names'!$A$2:$A$2336,'Customer Names'!$C$2:$C$2336,"Not Found")</f>
        <v>Timothy G.</v>
      </c>
      <c r="C323" s="13">
        <f>_xlfn.XLOOKUP(A323,'Medical Examine'!$A$2:$A$2336,'Medical Examine'!$B$2:$B$2336,"Not Found")</f>
        <v>37.715000000000003</v>
      </c>
      <c r="D323" s="13">
        <f>_xlfn.XLOOKUP(A323,'Medical Examine'!$A$2:$A$2336,'Medical Examine'!$D$2:$D$2336,"Not Found")</f>
        <v>10.86</v>
      </c>
      <c r="E323" s="14" t="str">
        <f>_xlfn.XLOOKUP(A323,'Medical Examine'!$A$2:$A$2336,'Medical Examine'!$E$2:$E$2336,"Not Found")</f>
        <v>YES</v>
      </c>
      <c r="F323" s="14" t="str">
        <f>_xlfn.XLOOKUP(A323,'Medical Examine'!$A$2:$A$2336,'Medical Examine'!$F$2:$F$2336,"Not Found")</f>
        <v>NO</v>
      </c>
      <c r="G323" s="14" t="str">
        <f>_xlfn.XLOOKUP(A323,'Medical Examine'!$A$2:$A$2336,'Medical Examine'!$G$2:$G$2336,"Not Found")</f>
        <v>NO</v>
      </c>
      <c r="H323" s="14">
        <f>_xlfn.XLOOKUP(A323,'Medical Examine'!$A$2:$A$2336,'Medical Examine'!$H$2:$H$2336,"Not Found")</f>
        <v>0</v>
      </c>
      <c r="I323" s="14" t="str">
        <f>_xlfn.XLOOKUP(A323,'Medical Examine'!$A$2:$A$2336,'Medical Examine'!$I$2:$I$2336,"Not Found")</f>
        <v>NO</v>
      </c>
      <c r="J323" s="13" t="str">
        <f>_xlfn.XLOOKUP(A323,'Medical Examine'!$A$2:$A$2336,'Medical Examine'!$C$2:$C$2336,"Not Found")</f>
        <v>Obesity</v>
      </c>
      <c r="K323" s="13" t="str">
        <f t="shared" ref="K323:K386" si="5">IF(D323&gt;=6.5,"Diabetic",IF(D323&gt;=5.7,"Prediabetic","Normal"))</f>
        <v>Diabetic</v>
      </c>
      <c r="L323" s="15">
        <f>_xlfn.XLOOKUP(A323,'Hospitalisation Details'!$A$2:$A$2344,'Hospitalisation Details'!$E$2:$E$2344,"")</f>
        <v>24639</v>
      </c>
      <c r="M323" s="16">
        <f>_xlfn.XLOOKUP(A323,'Hospitalisation Details'!$A$2:$A$2344,'Hospitalisation Details'!$H$2:$H$2344,"")</f>
        <v>30063.58</v>
      </c>
      <c r="N323" s="14" t="str">
        <f>_xlfn.XLOOKUP(A323,'Hospitalisation Details'!$A$2:$A$2344,'Hospitalisation Details'!$I$2:$I$2344,"")</f>
        <v>tier - 1</v>
      </c>
      <c r="O323" s="14" t="str">
        <f>_xlfn.XLOOKUP(A323,'Hospitalisation Details'!$A$2:$A$2344,'Hospitalisation Details'!$J$2:$J$2344,"")</f>
        <v>tier - 1</v>
      </c>
      <c r="P323" s="14" t="str">
        <f>_xlfn.XLOOKUP(A323,'Hospitalisation Details'!$A$2:$A$2344,'Hospitalisation Details'!$K$2:$K$2344,"")</f>
        <v>R1012</v>
      </c>
      <c r="Q323" s="14">
        <f>_xlfn.XLOOKUP(A323,'Hospitalisation Details'!$A$2:$A$2344,'Hospitalisation Details'!$F$2:$F$2344,"")</f>
        <v>55</v>
      </c>
    </row>
    <row r="324" spans="1:17">
      <c r="A324" s="12" t="s">
        <v>5649</v>
      </c>
      <c r="B324" s="13" t="str">
        <f>_xlfn.XLOOKUP(A324,'Customer Names'!$A$2:$A$2336,'Customer Names'!$C$2:$C$2336,"Not Found")</f>
        <v>Alan R</v>
      </c>
      <c r="C324" s="13">
        <f>_xlfn.XLOOKUP(A324,'Medical Examine'!$A$2:$A$2336,'Medical Examine'!$B$2:$B$2336,"Not Found")</f>
        <v>22.39</v>
      </c>
      <c r="D324" s="13">
        <f>_xlfn.XLOOKUP(A324,'Medical Examine'!$A$2:$A$2336,'Medical Examine'!$D$2:$D$2336,"Not Found")</f>
        <v>9.5299999999999994</v>
      </c>
      <c r="E324" s="14" t="str">
        <f>_xlfn.XLOOKUP(A324,'Medical Examine'!$A$2:$A$2336,'Medical Examine'!$E$2:$E$2336,"Not Found")</f>
        <v>YES</v>
      </c>
      <c r="F324" s="14" t="str">
        <f>_xlfn.XLOOKUP(A324,'Medical Examine'!$A$2:$A$2336,'Medical Examine'!$F$2:$F$2336,"Not Found")</f>
        <v>NO</v>
      </c>
      <c r="G324" s="14" t="str">
        <f>_xlfn.XLOOKUP(A324,'Medical Examine'!$A$2:$A$2336,'Medical Examine'!$G$2:$G$2336,"Not Found")</f>
        <v>NO</v>
      </c>
      <c r="H324" s="14">
        <f>_xlfn.XLOOKUP(A324,'Medical Examine'!$A$2:$A$2336,'Medical Examine'!$H$2:$H$2336,"Not Found")</f>
        <v>0</v>
      </c>
      <c r="I324" s="14" t="str">
        <f>_xlfn.XLOOKUP(A324,'Medical Examine'!$A$2:$A$2336,'Medical Examine'!$I$2:$I$2336,"Not Found")</f>
        <v>YES</v>
      </c>
      <c r="J324" s="13" t="str">
        <f>_xlfn.XLOOKUP(A324,'Medical Examine'!$A$2:$A$2336,'Medical Examine'!$C$2:$C$2336,"Not Found")</f>
        <v>Normal Weight</v>
      </c>
      <c r="K324" s="13" t="str">
        <f t="shared" si="5"/>
        <v>Diabetic</v>
      </c>
      <c r="L324" s="15">
        <f>_xlfn.XLOOKUP(A324,'Hospitalisation Details'!$A$2:$A$2344,'Hospitalisation Details'!$E$2:$E$2344,"")</f>
        <v>29802</v>
      </c>
      <c r="M324" s="16">
        <f>_xlfn.XLOOKUP(A324,'Hospitalisation Details'!$A$2:$A$2344,'Hospitalisation Details'!$H$2:$H$2344,"")</f>
        <v>30026.87</v>
      </c>
      <c r="N324" s="14" t="str">
        <f>_xlfn.XLOOKUP(A324,'Hospitalisation Details'!$A$2:$A$2344,'Hospitalisation Details'!$I$2:$I$2344,"")</f>
        <v>tier - 2</v>
      </c>
      <c r="O324" s="14" t="str">
        <f>_xlfn.XLOOKUP(A324,'Hospitalisation Details'!$A$2:$A$2344,'Hospitalisation Details'!$J$2:$J$2344,"")</f>
        <v>tier - 3</v>
      </c>
      <c r="P324" s="14" t="str">
        <f>_xlfn.XLOOKUP(A324,'Hospitalisation Details'!$A$2:$A$2344,'Hospitalisation Details'!$K$2:$K$2344,"")</f>
        <v>R1012</v>
      </c>
      <c r="Q324" s="14">
        <f>_xlfn.XLOOKUP(A324,'Hospitalisation Details'!$A$2:$A$2344,'Hospitalisation Details'!$F$2:$F$2344,"")</f>
        <v>41</v>
      </c>
    </row>
    <row r="325" spans="1:17">
      <c r="A325" s="12" t="s">
        <v>5651</v>
      </c>
      <c r="B325" s="13" t="str">
        <f>_xlfn.XLOOKUP(A325,'Customer Names'!$A$2:$A$2336,'Customer Names'!$C$2:$C$2336,"Not Found")</f>
        <v>Michael</v>
      </c>
      <c r="C325" s="13">
        <f>_xlfn.XLOOKUP(A325,'Medical Examine'!$A$2:$A$2336,'Medical Examine'!$B$2:$B$2336,"Not Found")</f>
        <v>28.78</v>
      </c>
      <c r="D325" s="13">
        <f>_xlfn.XLOOKUP(A325,'Medical Examine'!$A$2:$A$2336,'Medical Examine'!$D$2:$D$2336,"Not Found")</f>
        <v>5.68</v>
      </c>
      <c r="E325" s="14" t="str">
        <f>_xlfn.XLOOKUP(A325,'Medical Examine'!$A$2:$A$2336,'Medical Examine'!$E$2:$E$2336,"Not Found")</f>
        <v>NO</v>
      </c>
      <c r="F325" s="14" t="str">
        <f>_xlfn.XLOOKUP(A325,'Medical Examine'!$A$2:$A$2336,'Medical Examine'!$F$2:$F$2336,"Not Found")</f>
        <v>NO</v>
      </c>
      <c r="G325" s="14" t="str">
        <f>_xlfn.XLOOKUP(A325,'Medical Examine'!$A$2:$A$2336,'Medical Examine'!$G$2:$G$2336,"Not Found")</f>
        <v>NO</v>
      </c>
      <c r="H325" s="14">
        <f>_xlfn.XLOOKUP(A325,'Medical Examine'!$A$2:$A$2336,'Medical Examine'!$H$2:$H$2336,"Not Found")</f>
        <v>0</v>
      </c>
      <c r="I325" s="14" t="str">
        <f>_xlfn.XLOOKUP(A325,'Medical Examine'!$A$2:$A$2336,'Medical Examine'!$I$2:$I$2336,"Not Found")</f>
        <v>YES</v>
      </c>
      <c r="J325" s="13" t="str">
        <f>_xlfn.XLOOKUP(A325,'Medical Examine'!$A$2:$A$2336,'Medical Examine'!$C$2:$C$2336,"Not Found")</f>
        <v>Overweight</v>
      </c>
      <c r="K325" s="13" t="str">
        <f t="shared" si="5"/>
        <v>Normal</v>
      </c>
      <c r="L325" s="15">
        <f>_xlfn.XLOOKUP(A325,'Hospitalisation Details'!$A$2:$A$2344,'Hospitalisation Details'!$E$2:$E$2344,"")</f>
        <v>33516</v>
      </c>
      <c r="M325" s="16">
        <f>_xlfn.XLOOKUP(A325,'Hospitalisation Details'!$A$2:$A$2344,'Hospitalisation Details'!$H$2:$H$2344,"")</f>
        <v>29969.67</v>
      </c>
      <c r="N325" s="14" t="str">
        <f>_xlfn.XLOOKUP(A325,'Hospitalisation Details'!$A$2:$A$2344,'Hospitalisation Details'!$I$2:$I$2344,"")</f>
        <v>tier - 1</v>
      </c>
      <c r="O325" s="14" t="str">
        <f>_xlfn.XLOOKUP(A325,'Hospitalisation Details'!$A$2:$A$2344,'Hospitalisation Details'!$J$2:$J$2344,"")</f>
        <v>tier - 1</v>
      </c>
      <c r="P325" s="14" t="str">
        <f>_xlfn.XLOOKUP(A325,'Hospitalisation Details'!$A$2:$A$2344,'Hospitalisation Details'!$K$2:$K$2344,"")</f>
        <v>R1011</v>
      </c>
      <c r="Q325" s="14">
        <f>_xlfn.XLOOKUP(A325,'Hospitalisation Details'!$A$2:$A$2344,'Hospitalisation Details'!$F$2:$F$2344,"")</f>
        <v>31</v>
      </c>
    </row>
    <row r="326" spans="1:17">
      <c r="A326" s="12" t="s">
        <v>5653</v>
      </c>
      <c r="B326" s="13" t="str">
        <f>_xlfn.XLOOKUP(A326,'Customer Names'!$A$2:$A$2336,'Customer Names'!$C$2:$C$2336,"Not Found")</f>
        <v>Marie-France</v>
      </c>
      <c r="C326" s="13">
        <f>_xlfn.XLOOKUP(A326,'Medical Examine'!$A$2:$A$2336,'Medical Examine'!$B$2:$B$2336,"Not Found")</f>
        <v>18.329999999999998</v>
      </c>
      <c r="D326" s="13">
        <f>_xlfn.XLOOKUP(A326,'Medical Examine'!$A$2:$A$2336,'Medical Examine'!$D$2:$D$2336,"Not Found")</f>
        <v>5.57</v>
      </c>
      <c r="E326" s="14" t="str">
        <f>_xlfn.XLOOKUP(A326,'Medical Examine'!$A$2:$A$2336,'Medical Examine'!$E$2:$E$2336,"Not Found")</f>
        <v>YES</v>
      </c>
      <c r="F326" s="14" t="str">
        <f>_xlfn.XLOOKUP(A326,'Medical Examine'!$A$2:$A$2336,'Medical Examine'!$F$2:$F$2336,"Not Found")</f>
        <v>NO</v>
      </c>
      <c r="G326" s="14" t="str">
        <f>_xlfn.XLOOKUP(A326,'Medical Examine'!$A$2:$A$2336,'Medical Examine'!$G$2:$G$2336,"Not Found")</f>
        <v>NO</v>
      </c>
      <c r="H326" s="14">
        <f>_xlfn.XLOOKUP(A326,'Medical Examine'!$A$2:$A$2336,'Medical Examine'!$H$2:$H$2336,"Not Found")</f>
        <v>0</v>
      </c>
      <c r="I326" s="14" t="str">
        <f>_xlfn.XLOOKUP(A326,'Medical Examine'!$A$2:$A$2336,'Medical Examine'!$I$2:$I$2336,"Not Found")</f>
        <v>YES</v>
      </c>
      <c r="J326" s="13" t="str">
        <f>_xlfn.XLOOKUP(A326,'Medical Examine'!$A$2:$A$2336,'Medical Examine'!$C$2:$C$2336,"Not Found")</f>
        <v>Under Weight</v>
      </c>
      <c r="K326" s="13" t="str">
        <f t="shared" si="5"/>
        <v>Normal</v>
      </c>
      <c r="L326" s="15">
        <f>_xlfn.XLOOKUP(A326,'Hospitalisation Details'!$A$2:$A$2344,'Hospitalisation Details'!$E$2:$E$2344,"")</f>
        <v>27923</v>
      </c>
      <c r="M326" s="16">
        <f>_xlfn.XLOOKUP(A326,'Hospitalisation Details'!$A$2:$A$2344,'Hospitalisation Details'!$H$2:$H$2344,"")</f>
        <v>29933.75</v>
      </c>
      <c r="N326" s="14" t="str">
        <f>_xlfn.XLOOKUP(A326,'Hospitalisation Details'!$A$2:$A$2344,'Hospitalisation Details'!$I$2:$I$2344,"")</f>
        <v>tier - 1</v>
      </c>
      <c r="O326" s="14" t="str">
        <f>_xlfn.XLOOKUP(A326,'Hospitalisation Details'!$A$2:$A$2344,'Hospitalisation Details'!$J$2:$J$2344,"")</f>
        <v>tier - 1</v>
      </c>
      <c r="P326" s="14" t="str">
        <f>_xlfn.XLOOKUP(A326,'Hospitalisation Details'!$A$2:$A$2344,'Hospitalisation Details'!$K$2:$K$2344,"")</f>
        <v>R1011</v>
      </c>
      <c r="Q326" s="14">
        <f>_xlfn.XLOOKUP(A326,'Hospitalisation Details'!$A$2:$A$2344,'Hospitalisation Details'!$F$2:$F$2344,"")</f>
        <v>46</v>
      </c>
    </row>
    <row r="327" spans="1:17">
      <c r="A327" s="12" t="s">
        <v>5656</v>
      </c>
      <c r="B327" s="13" t="str">
        <f>_xlfn.XLOOKUP(A327,'Customer Names'!$A$2:$A$2336,'Customer Names'!$C$2:$C$2336,"Not Found")</f>
        <v>Erik F.</v>
      </c>
      <c r="C327" s="13">
        <f>_xlfn.XLOOKUP(A327,'Medical Examine'!$A$2:$A$2336,'Medical Examine'!$B$2:$B$2336,"Not Found")</f>
        <v>26.39</v>
      </c>
      <c r="D327" s="13">
        <f>_xlfn.XLOOKUP(A327,'Medical Examine'!$A$2:$A$2336,'Medical Examine'!$D$2:$D$2336,"Not Found")</f>
        <v>4.58</v>
      </c>
      <c r="E327" s="14" t="str">
        <f>_xlfn.XLOOKUP(A327,'Medical Examine'!$A$2:$A$2336,'Medical Examine'!$E$2:$E$2336,"Not Found")</f>
        <v>YES</v>
      </c>
      <c r="F327" s="14" t="str">
        <f>_xlfn.XLOOKUP(A327,'Medical Examine'!$A$2:$A$2336,'Medical Examine'!$F$2:$F$2336,"Not Found")</f>
        <v>NO</v>
      </c>
      <c r="G327" s="14" t="str">
        <f>_xlfn.XLOOKUP(A327,'Medical Examine'!$A$2:$A$2336,'Medical Examine'!$G$2:$G$2336,"Not Found")</f>
        <v>NO</v>
      </c>
      <c r="H327" s="14">
        <f>_xlfn.XLOOKUP(A327,'Medical Examine'!$A$2:$A$2336,'Medical Examine'!$H$2:$H$2336,"Not Found")</f>
        <v>1</v>
      </c>
      <c r="I327" s="14" t="str">
        <f>_xlfn.XLOOKUP(A327,'Medical Examine'!$A$2:$A$2336,'Medical Examine'!$I$2:$I$2336,"Not Found")</f>
        <v>YES</v>
      </c>
      <c r="J327" s="13" t="str">
        <f>_xlfn.XLOOKUP(A327,'Medical Examine'!$A$2:$A$2336,'Medical Examine'!$C$2:$C$2336,"Not Found")</f>
        <v>Overweight</v>
      </c>
      <c r="K327" s="13" t="str">
        <f t="shared" si="5"/>
        <v>Normal</v>
      </c>
      <c r="L327" s="15">
        <f>_xlfn.XLOOKUP(A327,'Hospitalisation Details'!$A$2:$A$2344,'Hospitalisation Details'!$E$2:$E$2344,"")</f>
        <v>32507</v>
      </c>
      <c r="M327" s="16">
        <f>_xlfn.XLOOKUP(A327,'Hospitalisation Details'!$A$2:$A$2344,'Hospitalisation Details'!$H$2:$H$2344,"")</f>
        <v>29929.56</v>
      </c>
      <c r="N327" s="14" t="str">
        <f>_xlfn.XLOOKUP(A327,'Hospitalisation Details'!$A$2:$A$2344,'Hospitalisation Details'!$I$2:$I$2344,"")</f>
        <v>tier - 1</v>
      </c>
      <c r="O327" s="14" t="str">
        <f>_xlfn.XLOOKUP(A327,'Hospitalisation Details'!$A$2:$A$2344,'Hospitalisation Details'!$J$2:$J$2344,"")</f>
        <v>tier - 1</v>
      </c>
      <c r="P327" s="14" t="str">
        <f>_xlfn.XLOOKUP(A327,'Hospitalisation Details'!$A$2:$A$2344,'Hospitalisation Details'!$K$2:$K$2344,"")</f>
        <v>R1011</v>
      </c>
      <c r="Q327" s="14">
        <f>_xlfn.XLOOKUP(A327,'Hospitalisation Details'!$A$2:$A$2344,'Hospitalisation Details'!$F$2:$F$2344,"")</f>
        <v>34</v>
      </c>
    </row>
    <row r="328" spans="1:17">
      <c r="A328" s="12" t="s">
        <v>5659</v>
      </c>
      <c r="B328" s="13" t="str">
        <f>_xlfn.XLOOKUP(A328,'Customer Names'!$A$2:$A$2336,'Customer Names'!$C$2:$C$2336,"Not Found")</f>
        <v>Andrew</v>
      </c>
      <c r="C328" s="13">
        <f>_xlfn.XLOOKUP(A328,'Medical Examine'!$A$2:$A$2336,'Medical Examine'!$B$2:$B$2336,"Not Found")</f>
        <v>19.260000000000002</v>
      </c>
      <c r="D328" s="13">
        <f>_xlfn.XLOOKUP(A328,'Medical Examine'!$A$2:$A$2336,'Medical Examine'!$D$2:$D$2336,"Not Found")</f>
        <v>8.9600000000000009</v>
      </c>
      <c r="E328" s="14" t="str">
        <f>_xlfn.XLOOKUP(A328,'Medical Examine'!$A$2:$A$2336,'Medical Examine'!$E$2:$E$2336,"Not Found")</f>
        <v>YES</v>
      </c>
      <c r="F328" s="14" t="str">
        <f>_xlfn.XLOOKUP(A328,'Medical Examine'!$A$2:$A$2336,'Medical Examine'!$F$2:$F$2336,"Not Found")</f>
        <v>NO</v>
      </c>
      <c r="G328" s="14" t="str">
        <f>_xlfn.XLOOKUP(A328,'Medical Examine'!$A$2:$A$2336,'Medical Examine'!$G$2:$G$2336,"Not Found")</f>
        <v>NO</v>
      </c>
      <c r="H328" s="14">
        <f>_xlfn.XLOOKUP(A328,'Medical Examine'!$A$2:$A$2336,'Medical Examine'!$H$2:$H$2336,"Not Found")</f>
        <v>1</v>
      </c>
      <c r="I328" s="14" t="str">
        <f>_xlfn.XLOOKUP(A328,'Medical Examine'!$A$2:$A$2336,'Medical Examine'!$I$2:$I$2336,"Not Found")</f>
        <v>YES</v>
      </c>
      <c r="J328" s="13" t="str">
        <f>_xlfn.XLOOKUP(A328,'Medical Examine'!$A$2:$A$2336,'Medical Examine'!$C$2:$C$2336,"Not Found")</f>
        <v>Normal Weight</v>
      </c>
      <c r="K328" s="13" t="str">
        <f t="shared" si="5"/>
        <v>Diabetic</v>
      </c>
      <c r="L328" s="15">
        <f>_xlfn.XLOOKUP(A328,'Hospitalisation Details'!$A$2:$A$2344,'Hospitalisation Details'!$E$2:$E$2344,"")</f>
        <v>27625</v>
      </c>
      <c r="M328" s="16">
        <f>_xlfn.XLOOKUP(A328,'Hospitalisation Details'!$A$2:$A$2344,'Hospitalisation Details'!$H$2:$H$2344,"")</f>
        <v>29899.25</v>
      </c>
      <c r="N328" s="14" t="str">
        <f>_xlfn.XLOOKUP(A328,'Hospitalisation Details'!$A$2:$A$2344,'Hospitalisation Details'!$I$2:$I$2344,"")</f>
        <v>tier - 1</v>
      </c>
      <c r="O328" s="14" t="str">
        <f>_xlfn.XLOOKUP(A328,'Hospitalisation Details'!$A$2:$A$2344,'Hospitalisation Details'!$J$2:$J$2344,"")</f>
        <v>tier - 3</v>
      </c>
      <c r="P328" s="14" t="str">
        <f>_xlfn.XLOOKUP(A328,'Hospitalisation Details'!$A$2:$A$2344,'Hospitalisation Details'!$K$2:$K$2344,"")</f>
        <v>R1011</v>
      </c>
      <c r="Q328" s="14">
        <f>_xlfn.XLOOKUP(A328,'Hospitalisation Details'!$A$2:$A$2344,'Hospitalisation Details'!$F$2:$F$2344,"")</f>
        <v>47</v>
      </c>
    </row>
    <row r="329" spans="1:17">
      <c r="A329" s="12" t="s">
        <v>5661</v>
      </c>
      <c r="B329" s="13" t="str">
        <f>_xlfn.XLOOKUP(A329,'Customer Names'!$A$2:$A$2336,'Customer Names'!$C$2:$C$2336,"Not Found")</f>
        <v>Anthony</v>
      </c>
      <c r="C329" s="13">
        <f>_xlfn.XLOOKUP(A329,'Medical Examine'!$A$2:$A$2336,'Medical Examine'!$B$2:$B$2336,"Not Found")</f>
        <v>26.92</v>
      </c>
      <c r="D329" s="13">
        <f>_xlfn.XLOOKUP(A329,'Medical Examine'!$A$2:$A$2336,'Medical Examine'!$D$2:$D$2336,"Not Found")</f>
        <v>6.09</v>
      </c>
      <c r="E329" s="14" t="str">
        <f>_xlfn.XLOOKUP(A329,'Medical Examine'!$A$2:$A$2336,'Medical Examine'!$E$2:$E$2336,"Not Found")</f>
        <v>NO</v>
      </c>
      <c r="F329" s="14" t="str">
        <f>_xlfn.XLOOKUP(A329,'Medical Examine'!$A$2:$A$2336,'Medical Examine'!$F$2:$F$2336,"Not Found")</f>
        <v>NO</v>
      </c>
      <c r="G329" s="14" t="str">
        <f>_xlfn.XLOOKUP(A329,'Medical Examine'!$A$2:$A$2336,'Medical Examine'!$G$2:$G$2336,"Not Found")</f>
        <v>NO</v>
      </c>
      <c r="H329" s="14">
        <f>_xlfn.XLOOKUP(A329,'Medical Examine'!$A$2:$A$2336,'Medical Examine'!$H$2:$H$2336,"Not Found")</f>
        <v>0</v>
      </c>
      <c r="I329" s="14" t="str">
        <f>_xlfn.XLOOKUP(A329,'Medical Examine'!$A$2:$A$2336,'Medical Examine'!$I$2:$I$2336,"Not Found")</f>
        <v>YES</v>
      </c>
      <c r="J329" s="13" t="str">
        <f>_xlfn.XLOOKUP(A329,'Medical Examine'!$A$2:$A$2336,'Medical Examine'!$C$2:$C$2336,"Not Found")</f>
        <v>Overweight</v>
      </c>
      <c r="K329" s="13" t="str">
        <f t="shared" si="5"/>
        <v>Prediabetic</v>
      </c>
      <c r="L329" s="15">
        <f>_xlfn.XLOOKUP(A329,'Hospitalisation Details'!$A$2:$A$2344,'Hospitalisation Details'!$E$2:$E$2344,"")</f>
        <v>32872</v>
      </c>
      <c r="M329" s="16">
        <f>_xlfn.XLOOKUP(A329,'Hospitalisation Details'!$A$2:$A$2344,'Hospitalisation Details'!$H$2:$H$2344,"")</f>
        <v>29852.48</v>
      </c>
      <c r="N329" s="14" t="str">
        <f>_xlfn.XLOOKUP(A329,'Hospitalisation Details'!$A$2:$A$2344,'Hospitalisation Details'!$I$2:$I$2344,"")</f>
        <v>tier - 1</v>
      </c>
      <c r="O329" s="14" t="str">
        <f>_xlfn.XLOOKUP(A329,'Hospitalisation Details'!$A$2:$A$2344,'Hospitalisation Details'!$J$2:$J$2344,"")</f>
        <v>tier - 3</v>
      </c>
      <c r="P329" s="14" t="str">
        <f>_xlfn.XLOOKUP(A329,'Hospitalisation Details'!$A$2:$A$2344,'Hospitalisation Details'!$K$2:$K$2344,"")</f>
        <v>R1011</v>
      </c>
      <c r="Q329" s="14">
        <f>_xlfn.XLOOKUP(A329,'Hospitalisation Details'!$A$2:$A$2344,'Hospitalisation Details'!$F$2:$F$2344,"")</f>
        <v>33</v>
      </c>
    </row>
    <row r="330" spans="1:17">
      <c r="A330" s="12" t="s">
        <v>5664</v>
      </c>
      <c r="B330" s="13" t="str">
        <f>_xlfn.XLOOKUP(A330,'Customer Names'!$A$2:$A$2336,'Customer Names'!$C$2:$C$2336,"Not Found")</f>
        <v>Chris</v>
      </c>
      <c r="C330" s="13">
        <f>_xlfn.XLOOKUP(A330,'Medical Examine'!$A$2:$A$2336,'Medical Examine'!$B$2:$B$2336,"Not Found")</f>
        <v>19.73</v>
      </c>
      <c r="D330" s="13">
        <f>_xlfn.XLOOKUP(A330,'Medical Examine'!$A$2:$A$2336,'Medical Examine'!$D$2:$D$2336,"Not Found")</f>
        <v>4.3600000000000003</v>
      </c>
      <c r="E330" s="14" t="str">
        <f>_xlfn.XLOOKUP(A330,'Medical Examine'!$A$2:$A$2336,'Medical Examine'!$E$2:$E$2336,"Not Found")</f>
        <v>NO</v>
      </c>
      <c r="F330" s="14" t="str">
        <f>_xlfn.XLOOKUP(A330,'Medical Examine'!$A$2:$A$2336,'Medical Examine'!$F$2:$F$2336,"Not Found")</f>
        <v>NO</v>
      </c>
      <c r="G330" s="14" t="str">
        <f>_xlfn.XLOOKUP(A330,'Medical Examine'!$A$2:$A$2336,'Medical Examine'!$G$2:$G$2336,"Not Found")</f>
        <v>NO</v>
      </c>
      <c r="H330" s="14">
        <f>_xlfn.XLOOKUP(A330,'Medical Examine'!$A$2:$A$2336,'Medical Examine'!$H$2:$H$2336,"Not Found")</f>
        <v>0</v>
      </c>
      <c r="I330" s="14" t="str">
        <f>_xlfn.XLOOKUP(A330,'Medical Examine'!$A$2:$A$2336,'Medical Examine'!$I$2:$I$2336,"Not Found")</f>
        <v>YES</v>
      </c>
      <c r="J330" s="13" t="str">
        <f>_xlfn.XLOOKUP(A330,'Medical Examine'!$A$2:$A$2336,'Medical Examine'!$C$2:$C$2336,"Not Found")</f>
        <v>Normal Weight</v>
      </c>
      <c r="K330" s="13" t="str">
        <f t="shared" si="5"/>
        <v>Normal</v>
      </c>
      <c r="L330" s="15">
        <f>_xlfn.XLOOKUP(A330,'Hospitalisation Details'!$A$2:$A$2344,'Hospitalisation Details'!$E$2:$E$2344,"")</f>
        <v>30253</v>
      </c>
      <c r="M330" s="16">
        <f>_xlfn.XLOOKUP(A330,'Hospitalisation Details'!$A$2:$A$2344,'Hospitalisation Details'!$H$2:$H$2344,"")</f>
        <v>29818.76</v>
      </c>
      <c r="N330" s="14" t="str">
        <f>_xlfn.XLOOKUP(A330,'Hospitalisation Details'!$A$2:$A$2344,'Hospitalisation Details'!$I$2:$I$2344,"")</f>
        <v>tier - 1</v>
      </c>
      <c r="O330" s="14" t="str">
        <f>_xlfn.XLOOKUP(A330,'Hospitalisation Details'!$A$2:$A$2344,'Hospitalisation Details'!$J$2:$J$2344,"")</f>
        <v>tier - 1</v>
      </c>
      <c r="P330" s="14" t="str">
        <f>_xlfn.XLOOKUP(A330,'Hospitalisation Details'!$A$2:$A$2344,'Hospitalisation Details'!$K$2:$K$2344,"")</f>
        <v>R1012</v>
      </c>
      <c r="Q330" s="14">
        <f>_xlfn.XLOOKUP(A330,'Hospitalisation Details'!$A$2:$A$2344,'Hospitalisation Details'!$F$2:$F$2344,"")</f>
        <v>40</v>
      </c>
    </row>
    <row r="331" spans="1:17">
      <c r="A331" s="12" t="s">
        <v>5666</v>
      </c>
      <c r="B331" s="13" t="str">
        <f>_xlfn.XLOOKUP(A331,'Customer Names'!$A$2:$A$2336,'Customer Names'!$C$2:$C$2336,"Not Found")</f>
        <v>Yu</v>
      </c>
      <c r="C331" s="13">
        <f>_xlfn.XLOOKUP(A331,'Medical Examine'!$A$2:$A$2336,'Medical Examine'!$B$2:$B$2336,"Not Found")</f>
        <v>23.56</v>
      </c>
      <c r="D331" s="13">
        <f>_xlfn.XLOOKUP(A331,'Medical Examine'!$A$2:$A$2336,'Medical Examine'!$D$2:$D$2336,"Not Found")</f>
        <v>11.74</v>
      </c>
      <c r="E331" s="14" t="str">
        <f>_xlfn.XLOOKUP(A331,'Medical Examine'!$A$2:$A$2336,'Medical Examine'!$E$2:$E$2336,"Not Found")</f>
        <v>YES</v>
      </c>
      <c r="F331" s="14" t="str">
        <f>_xlfn.XLOOKUP(A331,'Medical Examine'!$A$2:$A$2336,'Medical Examine'!$F$2:$F$2336,"Not Found")</f>
        <v>NO</v>
      </c>
      <c r="G331" s="14" t="str">
        <f>_xlfn.XLOOKUP(A331,'Medical Examine'!$A$2:$A$2336,'Medical Examine'!$G$2:$G$2336,"Not Found")</f>
        <v>NO</v>
      </c>
      <c r="H331" s="14">
        <f>_xlfn.XLOOKUP(A331,'Medical Examine'!$A$2:$A$2336,'Medical Examine'!$H$2:$H$2336,"Not Found")</f>
        <v>0</v>
      </c>
      <c r="I331" s="14" t="str">
        <f>_xlfn.XLOOKUP(A331,'Medical Examine'!$A$2:$A$2336,'Medical Examine'!$I$2:$I$2336,"Not Found")</f>
        <v>YES</v>
      </c>
      <c r="J331" s="13" t="str">
        <f>_xlfn.XLOOKUP(A331,'Medical Examine'!$A$2:$A$2336,'Medical Examine'!$C$2:$C$2336,"Not Found")</f>
        <v>Normal Weight</v>
      </c>
      <c r="K331" s="13" t="str">
        <f t="shared" si="5"/>
        <v>Diabetic</v>
      </c>
      <c r="L331" s="15">
        <f>_xlfn.XLOOKUP(A331,'Hospitalisation Details'!$A$2:$A$2344,'Hospitalisation Details'!$E$2:$E$2344,"")</f>
        <v>29811</v>
      </c>
      <c r="M331" s="16">
        <f>_xlfn.XLOOKUP(A331,'Hospitalisation Details'!$A$2:$A$2344,'Hospitalisation Details'!$H$2:$H$2344,"")</f>
        <v>29816.639999999999</v>
      </c>
      <c r="N331" s="14" t="str">
        <f>_xlfn.XLOOKUP(A331,'Hospitalisation Details'!$A$2:$A$2344,'Hospitalisation Details'!$I$2:$I$2344,"")</f>
        <v>tier - 1</v>
      </c>
      <c r="O331" s="14" t="str">
        <f>_xlfn.XLOOKUP(A331,'Hospitalisation Details'!$A$2:$A$2344,'Hospitalisation Details'!$J$2:$J$2344,"")</f>
        <v>tier - 2</v>
      </c>
      <c r="P331" s="14" t="str">
        <f>_xlfn.XLOOKUP(A331,'Hospitalisation Details'!$A$2:$A$2344,'Hospitalisation Details'!$K$2:$K$2344,"")</f>
        <v>R1011</v>
      </c>
      <c r="Q331" s="14">
        <f>_xlfn.XLOOKUP(A331,'Hospitalisation Details'!$A$2:$A$2344,'Hospitalisation Details'!$F$2:$F$2344,"")</f>
        <v>41</v>
      </c>
    </row>
    <row r="332" spans="1:17">
      <c r="A332" s="12" t="s">
        <v>5669</v>
      </c>
      <c r="B332" s="13" t="str">
        <f>_xlfn.XLOOKUP(A332,'Customer Names'!$A$2:$A$2336,'Customer Names'!$C$2:$C$2336,"Not Found")</f>
        <v>Caleb N</v>
      </c>
      <c r="C332" s="13">
        <f>_xlfn.XLOOKUP(A332,'Medical Examine'!$A$2:$A$2336,'Medical Examine'!$B$2:$B$2336,"Not Found")</f>
        <v>37.67</v>
      </c>
      <c r="D332" s="13">
        <f>_xlfn.XLOOKUP(A332,'Medical Examine'!$A$2:$A$2336,'Medical Examine'!$D$2:$D$2336,"Not Found")</f>
        <v>5.89</v>
      </c>
      <c r="E332" s="14" t="str">
        <f>_xlfn.XLOOKUP(A332,'Medical Examine'!$A$2:$A$2336,'Medical Examine'!$E$2:$E$2336,"Not Found")</f>
        <v>NO</v>
      </c>
      <c r="F332" s="14" t="str">
        <f>_xlfn.XLOOKUP(A332,'Medical Examine'!$A$2:$A$2336,'Medical Examine'!$F$2:$F$2336,"Not Found")</f>
        <v>NO</v>
      </c>
      <c r="G332" s="14" t="str">
        <f>_xlfn.XLOOKUP(A332,'Medical Examine'!$A$2:$A$2336,'Medical Examine'!$G$2:$G$2336,"Not Found")</f>
        <v>NO</v>
      </c>
      <c r="H332" s="14">
        <f>_xlfn.XLOOKUP(A332,'Medical Examine'!$A$2:$A$2336,'Medical Examine'!$H$2:$H$2336,"Not Found")</f>
        <v>1</v>
      </c>
      <c r="I332" s="14" t="str">
        <f>_xlfn.XLOOKUP(A332,'Medical Examine'!$A$2:$A$2336,'Medical Examine'!$I$2:$I$2336,"Not Found")</f>
        <v>YES</v>
      </c>
      <c r="J332" s="13" t="str">
        <f>_xlfn.XLOOKUP(A332,'Medical Examine'!$A$2:$A$2336,'Medical Examine'!$C$2:$C$2336,"Not Found")</f>
        <v>Obesity</v>
      </c>
      <c r="K332" s="13" t="str">
        <f t="shared" si="5"/>
        <v>Prediabetic</v>
      </c>
      <c r="L332" s="15">
        <f>_xlfn.XLOOKUP(A332,'Hospitalisation Details'!$A$2:$A$2344,'Hospitalisation Details'!$E$2:$E$2344,"")</f>
        <v>35966</v>
      </c>
      <c r="M332" s="16">
        <f>_xlfn.XLOOKUP(A332,'Hospitalisation Details'!$A$2:$A$2344,'Hospitalisation Details'!$H$2:$H$2344,"")</f>
        <v>29760.6</v>
      </c>
      <c r="N332" s="14" t="str">
        <f>_xlfn.XLOOKUP(A332,'Hospitalisation Details'!$A$2:$A$2344,'Hospitalisation Details'!$I$2:$I$2344,"")</f>
        <v>tier - 1</v>
      </c>
      <c r="O332" s="14" t="str">
        <f>_xlfn.XLOOKUP(A332,'Hospitalisation Details'!$A$2:$A$2344,'Hospitalisation Details'!$J$2:$J$2344,"")</f>
        <v>tier - 2</v>
      </c>
      <c r="P332" s="14" t="str">
        <f>_xlfn.XLOOKUP(A332,'Hospitalisation Details'!$A$2:$A$2344,'Hospitalisation Details'!$K$2:$K$2344,"")</f>
        <v>R1011</v>
      </c>
      <c r="Q332" s="14">
        <f>_xlfn.XLOOKUP(A332,'Hospitalisation Details'!$A$2:$A$2344,'Hospitalisation Details'!$F$2:$F$2344,"")</f>
        <v>24</v>
      </c>
    </row>
    <row r="333" spans="1:17">
      <c r="A333" s="12" t="s">
        <v>5672</v>
      </c>
      <c r="B333" s="13" t="str">
        <f>_xlfn.XLOOKUP(A333,'Customer Names'!$A$2:$A$2336,'Customer Names'!$C$2:$C$2336,"Not Found")</f>
        <v>Jason M.</v>
      </c>
      <c r="C333" s="13">
        <f>_xlfn.XLOOKUP(A333,'Medical Examine'!$A$2:$A$2336,'Medical Examine'!$B$2:$B$2336,"Not Found")</f>
        <v>18.73</v>
      </c>
      <c r="D333" s="13">
        <f>_xlfn.XLOOKUP(A333,'Medical Examine'!$A$2:$A$2336,'Medical Examine'!$D$2:$D$2336,"Not Found")</f>
        <v>10.64</v>
      </c>
      <c r="E333" s="14" t="str">
        <f>_xlfn.XLOOKUP(A333,'Medical Examine'!$A$2:$A$2336,'Medical Examine'!$E$2:$E$2336,"Not Found")</f>
        <v>NO</v>
      </c>
      <c r="F333" s="14" t="str">
        <f>_xlfn.XLOOKUP(A333,'Medical Examine'!$A$2:$A$2336,'Medical Examine'!$F$2:$F$2336,"Not Found")</f>
        <v>NO</v>
      </c>
      <c r="G333" s="14" t="str">
        <f>_xlfn.XLOOKUP(A333,'Medical Examine'!$A$2:$A$2336,'Medical Examine'!$G$2:$G$2336,"Not Found")</f>
        <v>NO</v>
      </c>
      <c r="H333" s="14">
        <f>_xlfn.XLOOKUP(A333,'Medical Examine'!$A$2:$A$2336,'Medical Examine'!$H$2:$H$2336,"Not Found")</f>
        <v>2</v>
      </c>
      <c r="I333" s="14" t="str">
        <f>_xlfn.XLOOKUP(A333,'Medical Examine'!$A$2:$A$2336,'Medical Examine'!$I$2:$I$2336,"Not Found")</f>
        <v>YES</v>
      </c>
      <c r="J333" s="13" t="str">
        <f>_xlfn.XLOOKUP(A333,'Medical Examine'!$A$2:$A$2336,'Medical Examine'!$C$2:$C$2336,"Not Found")</f>
        <v>Normal Weight</v>
      </c>
      <c r="K333" s="13" t="str">
        <f t="shared" si="5"/>
        <v>Diabetic</v>
      </c>
      <c r="L333" s="15">
        <f>_xlfn.XLOOKUP(A333,'Hospitalisation Details'!$A$2:$A$2344,'Hospitalisation Details'!$E$2:$E$2344,"")</f>
        <v>26899</v>
      </c>
      <c r="M333" s="16">
        <f>_xlfn.XLOOKUP(A333,'Hospitalisation Details'!$A$2:$A$2344,'Hospitalisation Details'!$H$2:$H$2344,"")</f>
        <v>29757.69</v>
      </c>
      <c r="N333" s="14" t="str">
        <f>_xlfn.XLOOKUP(A333,'Hospitalisation Details'!$A$2:$A$2344,'Hospitalisation Details'!$I$2:$I$2344,"")</f>
        <v>tier - 1</v>
      </c>
      <c r="O333" s="14" t="str">
        <f>_xlfn.XLOOKUP(A333,'Hospitalisation Details'!$A$2:$A$2344,'Hospitalisation Details'!$J$2:$J$2344,"")</f>
        <v>tier - 3</v>
      </c>
      <c r="P333" s="14" t="str">
        <f>_xlfn.XLOOKUP(A333,'Hospitalisation Details'!$A$2:$A$2344,'Hospitalisation Details'!$K$2:$K$2344,"")</f>
        <v>R1011</v>
      </c>
      <c r="Q333" s="14">
        <f>_xlfn.XLOOKUP(A333,'Hospitalisation Details'!$A$2:$A$2344,'Hospitalisation Details'!$F$2:$F$2344,"")</f>
        <v>49</v>
      </c>
    </row>
    <row r="334" spans="1:17">
      <c r="A334" s="12" t="s">
        <v>5674</v>
      </c>
      <c r="B334" s="13" t="str">
        <f>_xlfn.XLOOKUP(A334,'Customer Names'!$A$2:$A$2336,'Customer Names'!$C$2:$C$2336,"Not Found")</f>
        <v>Angela R</v>
      </c>
      <c r="C334" s="13">
        <f>_xlfn.XLOOKUP(A334,'Medical Examine'!$A$2:$A$2336,'Medical Examine'!$B$2:$B$2336,"Not Found")</f>
        <v>33.090000000000003</v>
      </c>
      <c r="D334" s="13">
        <f>_xlfn.XLOOKUP(A334,'Medical Examine'!$A$2:$A$2336,'Medical Examine'!$D$2:$D$2336,"Not Found")</f>
        <v>6.06</v>
      </c>
      <c r="E334" s="14" t="str">
        <f>_xlfn.XLOOKUP(A334,'Medical Examine'!$A$2:$A$2336,'Medical Examine'!$E$2:$E$2336,"Not Found")</f>
        <v>NO</v>
      </c>
      <c r="F334" s="14" t="str">
        <f>_xlfn.XLOOKUP(A334,'Medical Examine'!$A$2:$A$2336,'Medical Examine'!$F$2:$F$2336,"Not Found")</f>
        <v>NO</v>
      </c>
      <c r="G334" s="14" t="str">
        <f>_xlfn.XLOOKUP(A334,'Medical Examine'!$A$2:$A$2336,'Medical Examine'!$G$2:$G$2336,"Not Found")</f>
        <v>YES</v>
      </c>
      <c r="H334" s="14">
        <f>_xlfn.XLOOKUP(A334,'Medical Examine'!$A$2:$A$2336,'Medical Examine'!$H$2:$H$2336,"Not Found")</f>
        <v>1</v>
      </c>
      <c r="I334" s="14" t="str">
        <f>_xlfn.XLOOKUP(A334,'Medical Examine'!$A$2:$A$2336,'Medical Examine'!$I$2:$I$2336,"Not Found")</f>
        <v>YES</v>
      </c>
      <c r="J334" s="13" t="str">
        <f>_xlfn.XLOOKUP(A334,'Medical Examine'!$A$2:$A$2336,'Medical Examine'!$C$2:$C$2336,"Not Found")</f>
        <v>Obesity</v>
      </c>
      <c r="K334" s="13" t="str">
        <f t="shared" si="5"/>
        <v>Prediabetic</v>
      </c>
      <c r="L334" s="15">
        <f>_xlfn.XLOOKUP(A334,'Hospitalisation Details'!$A$2:$A$2344,'Hospitalisation Details'!$E$2:$E$2344,"")</f>
        <v>34177</v>
      </c>
      <c r="M334" s="16">
        <f>_xlfn.XLOOKUP(A334,'Hospitalisation Details'!$A$2:$A$2344,'Hospitalisation Details'!$H$2:$H$2344,"")</f>
        <v>29622.69</v>
      </c>
      <c r="N334" s="14" t="str">
        <f>_xlfn.XLOOKUP(A334,'Hospitalisation Details'!$A$2:$A$2344,'Hospitalisation Details'!$I$2:$I$2344,"")</f>
        <v>tier - 1</v>
      </c>
      <c r="O334" s="14" t="str">
        <f>_xlfn.XLOOKUP(A334,'Hospitalisation Details'!$A$2:$A$2344,'Hospitalisation Details'!$J$2:$J$2344,"")</f>
        <v>tier - 1</v>
      </c>
      <c r="P334" s="14" t="str">
        <f>_xlfn.XLOOKUP(A334,'Hospitalisation Details'!$A$2:$A$2344,'Hospitalisation Details'!$K$2:$K$2344,"")</f>
        <v>R1011</v>
      </c>
      <c r="Q334" s="14">
        <f>_xlfn.XLOOKUP(A334,'Hospitalisation Details'!$A$2:$A$2344,'Hospitalisation Details'!$F$2:$F$2344,"")</f>
        <v>29</v>
      </c>
    </row>
    <row r="335" spans="1:17">
      <c r="A335" s="12" t="s">
        <v>5677</v>
      </c>
      <c r="B335" s="13" t="str">
        <f>_xlfn.XLOOKUP(A335,'Customer Names'!$A$2:$A$2336,'Customer Names'!$C$2:$C$2336,"Not Found")</f>
        <v>Keith J</v>
      </c>
      <c r="C335" s="13">
        <f>_xlfn.XLOOKUP(A335,'Medical Examine'!$A$2:$A$2336,'Medical Examine'!$B$2:$B$2336,"Not Found")</f>
        <v>18.329999999999998</v>
      </c>
      <c r="D335" s="13">
        <f>_xlfn.XLOOKUP(A335,'Medical Examine'!$A$2:$A$2336,'Medical Examine'!$D$2:$D$2336,"Not Found")</f>
        <v>7.46</v>
      </c>
      <c r="E335" s="14" t="str">
        <f>_xlfn.XLOOKUP(A335,'Medical Examine'!$A$2:$A$2336,'Medical Examine'!$E$2:$E$2336,"Not Found")</f>
        <v>YES</v>
      </c>
      <c r="F335" s="14" t="str">
        <f>_xlfn.XLOOKUP(A335,'Medical Examine'!$A$2:$A$2336,'Medical Examine'!$F$2:$F$2336,"Not Found")</f>
        <v>NO</v>
      </c>
      <c r="G335" s="14" t="str">
        <f>_xlfn.XLOOKUP(A335,'Medical Examine'!$A$2:$A$2336,'Medical Examine'!$G$2:$G$2336,"Not Found")</f>
        <v>NO</v>
      </c>
      <c r="H335" s="14">
        <f>_xlfn.XLOOKUP(A335,'Medical Examine'!$A$2:$A$2336,'Medical Examine'!$H$2:$H$2336,"Not Found")</f>
        <v>1</v>
      </c>
      <c r="I335" s="14" t="str">
        <f>_xlfn.XLOOKUP(A335,'Medical Examine'!$A$2:$A$2336,'Medical Examine'!$I$2:$I$2336,"Not Found")</f>
        <v>YES</v>
      </c>
      <c r="J335" s="13" t="str">
        <f>_xlfn.XLOOKUP(A335,'Medical Examine'!$A$2:$A$2336,'Medical Examine'!$C$2:$C$2336,"Not Found")</f>
        <v>Under Weight</v>
      </c>
      <c r="K335" s="13" t="str">
        <f t="shared" si="5"/>
        <v>Diabetic</v>
      </c>
      <c r="L335" s="15">
        <f>_xlfn.XLOOKUP(A335,'Hospitalisation Details'!$A$2:$A$2344,'Hospitalisation Details'!$E$2:$E$2344,"")</f>
        <v>27701</v>
      </c>
      <c r="M335" s="16">
        <f>_xlfn.XLOOKUP(A335,'Hospitalisation Details'!$A$2:$A$2344,'Hospitalisation Details'!$H$2:$H$2344,"")</f>
        <v>29583.8</v>
      </c>
      <c r="N335" s="14" t="str">
        <f>_xlfn.XLOOKUP(A335,'Hospitalisation Details'!$A$2:$A$2344,'Hospitalisation Details'!$I$2:$I$2344,"")</f>
        <v>tier - 1</v>
      </c>
      <c r="O335" s="14" t="str">
        <f>_xlfn.XLOOKUP(A335,'Hospitalisation Details'!$A$2:$A$2344,'Hospitalisation Details'!$J$2:$J$2344,"")</f>
        <v>tier - 1</v>
      </c>
      <c r="P335" s="14" t="str">
        <f>_xlfn.XLOOKUP(A335,'Hospitalisation Details'!$A$2:$A$2344,'Hospitalisation Details'!$K$2:$K$2344,"")</f>
        <v>R1011</v>
      </c>
      <c r="Q335" s="14">
        <f>_xlfn.XLOOKUP(A335,'Hospitalisation Details'!$A$2:$A$2344,'Hospitalisation Details'!$F$2:$F$2344,"")</f>
        <v>47</v>
      </c>
    </row>
    <row r="336" spans="1:17">
      <c r="A336" s="12" t="s">
        <v>5680</v>
      </c>
      <c r="B336" s="13" t="str">
        <f>_xlfn.XLOOKUP(A336,'Customer Names'!$A$2:$A$2336,'Customer Names'!$C$2:$C$2336,"Not Found")</f>
        <v>Emma</v>
      </c>
      <c r="C336" s="13">
        <f>_xlfn.XLOOKUP(A336,'Medical Examine'!$A$2:$A$2336,'Medical Examine'!$B$2:$B$2336,"Not Found")</f>
        <v>27.74</v>
      </c>
      <c r="D336" s="13">
        <f>_xlfn.XLOOKUP(A336,'Medical Examine'!$A$2:$A$2336,'Medical Examine'!$D$2:$D$2336,"Not Found")</f>
        <v>4.68</v>
      </c>
      <c r="E336" s="14" t="str">
        <f>_xlfn.XLOOKUP(A336,'Medical Examine'!$A$2:$A$2336,'Medical Examine'!$E$2:$E$2336,"Not Found")</f>
        <v>YES</v>
      </c>
      <c r="F336" s="14" t="str">
        <f>_xlfn.XLOOKUP(A336,'Medical Examine'!$A$2:$A$2336,'Medical Examine'!$F$2:$F$2336,"Not Found")</f>
        <v>NO</v>
      </c>
      <c r="G336" s="14" t="str">
        <f>_xlfn.XLOOKUP(A336,'Medical Examine'!$A$2:$A$2336,'Medical Examine'!$G$2:$G$2336,"Not Found")</f>
        <v>NO</v>
      </c>
      <c r="H336" s="14">
        <f>_xlfn.XLOOKUP(A336,'Medical Examine'!$A$2:$A$2336,'Medical Examine'!$H$2:$H$2336,"Not Found")</f>
        <v>2</v>
      </c>
      <c r="I336" s="14" t="str">
        <f>_xlfn.XLOOKUP(A336,'Medical Examine'!$A$2:$A$2336,'Medical Examine'!$I$2:$I$2336,"Not Found")</f>
        <v>YES</v>
      </c>
      <c r="J336" s="13" t="str">
        <f>_xlfn.XLOOKUP(A336,'Medical Examine'!$A$2:$A$2336,'Medical Examine'!$C$2:$C$2336,"Not Found")</f>
        <v>Overweight</v>
      </c>
      <c r="K336" s="13" t="str">
        <f t="shared" si="5"/>
        <v>Normal</v>
      </c>
      <c r="L336" s="15">
        <f>_xlfn.XLOOKUP(A336,'Hospitalisation Details'!$A$2:$A$2344,'Hospitalisation Details'!$E$2:$E$2344,"")</f>
        <v>21843</v>
      </c>
      <c r="M336" s="16">
        <f>_xlfn.XLOOKUP(A336,'Hospitalisation Details'!$A$2:$A$2344,'Hospitalisation Details'!$H$2:$H$2344,"")</f>
        <v>29523.17</v>
      </c>
      <c r="N336" s="14" t="str">
        <f>_xlfn.XLOOKUP(A336,'Hospitalisation Details'!$A$2:$A$2344,'Hospitalisation Details'!$I$2:$I$2344,"")</f>
        <v>tier - 1</v>
      </c>
      <c r="O336" s="14" t="str">
        <f>_xlfn.XLOOKUP(A336,'Hospitalisation Details'!$A$2:$A$2344,'Hospitalisation Details'!$J$2:$J$2344,"")</f>
        <v>tier - 2</v>
      </c>
      <c r="P336" s="14" t="str">
        <f>_xlfn.XLOOKUP(A336,'Hospitalisation Details'!$A$2:$A$2344,'Hospitalisation Details'!$K$2:$K$2344,"")</f>
        <v>R1024</v>
      </c>
      <c r="Q336" s="14">
        <f>_xlfn.XLOOKUP(A336,'Hospitalisation Details'!$A$2:$A$2344,'Hospitalisation Details'!$F$2:$F$2344,"")</f>
        <v>63</v>
      </c>
    </row>
    <row r="337" spans="1:17">
      <c r="A337" s="12" t="s">
        <v>5682</v>
      </c>
      <c r="B337" s="13" t="str">
        <f>_xlfn.XLOOKUP(A337,'Customer Names'!$A$2:$A$2336,'Customer Names'!$C$2:$C$2336,"Not Found")</f>
        <v>Nathan A</v>
      </c>
      <c r="C337" s="13">
        <f>_xlfn.XLOOKUP(A337,'Medical Examine'!$A$2:$A$2336,'Medical Examine'!$B$2:$B$2336,"Not Found")</f>
        <v>24.2</v>
      </c>
      <c r="D337" s="13">
        <f>_xlfn.XLOOKUP(A337,'Medical Examine'!$A$2:$A$2336,'Medical Examine'!$D$2:$D$2336,"Not Found")</f>
        <v>6.15</v>
      </c>
      <c r="E337" s="14" t="str">
        <f>_xlfn.XLOOKUP(A337,'Medical Examine'!$A$2:$A$2336,'Medical Examine'!$E$2:$E$2336,"Not Found")</f>
        <v>NO</v>
      </c>
      <c r="F337" s="14" t="str">
        <f>_xlfn.XLOOKUP(A337,'Medical Examine'!$A$2:$A$2336,'Medical Examine'!$F$2:$F$2336,"Not Found")</f>
        <v>NO</v>
      </c>
      <c r="G337" s="14" t="str">
        <f>_xlfn.XLOOKUP(A337,'Medical Examine'!$A$2:$A$2336,'Medical Examine'!$G$2:$G$2336,"Not Found")</f>
        <v>NO</v>
      </c>
      <c r="H337" s="14">
        <f>_xlfn.XLOOKUP(A337,'Medical Examine'!$A$2:$A$2336,'Medical Examine'!$H$2:$H$2336,"Not Found")</f>
        <v>1</v>
      </c>
      <c r="I337" s="14" t="str">
        <f>_xlfn.XLOOKUP(A337,'Medical Examine'!$A$2:$A$2336,'Medical Examine'!$I$2:$I$2336,"Not Found")</f>
        <v>YES</v>
      </c>
      <c r="J337" s="13" t="str">
        <f>_xlfn.XLOOKUP(A337,'Medical Examine'!$A$2:$A$2336,'Medical Examine'!$C$2:$C$2336,"Not Found")</f>
        <v>Normal Weight</v>
      </c>
      <c r="K337" s="13" t="str">
        <f t="shared" si="5"/>
        <v>Prediabetic</v>
      </c>
      <c r="L337" s="15">
        <f>_xlfn.XLOOKUP(A337,'Hospitalisation Details'!$A$2:$A$2344,'Hospitalisation Details'!$E$2:$E$2344,"")</f>
        <v>31974</v>
      </c>
      <c r="M337" s="16">
        <f>_xlfn.XLOOKUP(A337,'Hospitalisation Details'!$A$2:$A$2344,'Hospitalisation Details'!$H$2:$H$2344,"")</f>
        <v>29443.59</v>
      </c>
      <c r="N337" s="14" t="str">
        <f>_xlfn.XLOOKUP(A337,'Hospitalisation Details'!$A$2:$A$2344,'Hospitalisation Details'!$I$2:$I$2344,"")</f>
        <v>tier - 1</v>
      </c>
      <c r="O337" s="14" t="str">
        <f>_xlfn.XLOOKUP(A337,'Hospitalisation Details'!$A$2:$A$2344,'Hospitalisation Details'!$J$2:$J$2344,"")</f>
        <v>tier - 1</v>
      </c>
      <c r="P337" s="14" t="str">
        <f>_xlfn.XLOOKUP(A337,'Hospitalisation Details'!$A$2:$A$2344,'Hospitalisation Details'!$K$2:$K$2344,"")</f>
        <v>R1011</v>
      </c>
      <c r="Q337" s="14">
        <f>_xlfn.XLOOKUP(A337,'Hospitalisation Details'!$A$2:$A$2344,'Hospitalisation Details'!$F$2:$F$2344,"")</f>
        <v>35</v>
      </c>
    </row>
    <row r="338" spans="1:17">
      <c r="A338" s="12" t="s">
        <v>5685</v>
      </c>
      <c r="B338" s="13" t="str">
        <f>_xlfn.XLOOKUP(A338,'Customer Names'!$A$2:$A$2336,'Customer Names'!$C$2:$C$2336,"Not Found")</f>
        <v>Kathryn</v>
      </c>
      <c r="C338" s="13">
        <f>_xlfn.XLOOKUP(A338,'Medical Examine'!$A$2:$A$2336,'Medical Examine'!$B$2:$B$2336,"Not Found")</f>
        <v>22.03</v>
      </c>
      <c r="D338" s="13">
        <f>_xlfn.XLOOKUP(A338,'Medical Examine'!$A$2:$A$2336,'Medical Examine'!$D$2:$D$2336,"Not Found")</f>
        <v>4.28</v>
      </c>
      <c r="E338" s="14" t="str">
        <f>_xlfn.XLOOKUP(A338,'Medical Examine'!$A$2:$A$2336,'Medical Examine'!$E$2:$E$2336,"Not Found")</f>
        <v>YES</v>
      </c>
      <c r="F338" s="14" t="str">
        <f>_xlfn.XLOOKUP(A338,'Medical Examine'!$A$2:$A$2336,'Medical Examine'!$F$2:$F$2336,"Not Found")</f>
        <v>NO</v>
      </c>
      <c r="G338" s="14" t="str">
        <f>_xlfn.XLOOKUP(A338,'Medical Examine'!$A$2:$A$2336,'Medical Examine'!$G$2:$G$2336,"Not Found")</f>
        <v>NO</v>
      </c>
      <c r="H338" s="14">
        <f>_xlfn.XLOOKUP(A338,'Medical Examine'!$A$2:$A$2336,'Medical Examine'!$H$2:$H$2336,"Not Found")</f>
        <v>0</v>
      </c>
      <c r="I338" s="14" t="str">
        <f>_xlfn.XLOOKUP(A338,'Medical Examine'!$A$2:$A$2336,'Medical Examine'!$I$2:$I$2336,"Not Found")</f>
        <v>YES</v>
      </c>
      <c r="J338" s="13" t="str">
        <f>_xlfn.XLOOKUP(A338,'Medical Examine'!$A$2:$A$2336,'Medical Examine'!$C$2:$C$2336,"Not Found")</f>
        <v>Normal Weight</v>
      </c>
      <c r="K338" s="13" t="str">
        <f t="shared" si="5"/>
        <v>Normal</v>
      </c>
      <c r="L338" s="15">
        <f>_xlfn.XLOOKUP(A338,'Hospitalisation Details'!$A$2:$A$2344,'Hospitalisation Details'!$E$2:$E$2344,"")</f>
        <v>31358</v>
      </c>
      <c r="M338" s="16">
        <f>_xlfn.XLOOKUP(A338,'Hospitalisation Details'!$A$2:$A$2344,'Hospitalisation Details'!$H$2:$H$2344,"")</f>
        <v>29352.560000000001</v>
      </c>
      <c r="N338" s="14" t="str">
        <f>_xlfn.XLOOKUP(A338,'Hospitalisation Details'!$A$2:$A$2344,'Hospitalisation Details'!$I$2:$I$2344,"")</f>
        <v>tier - 1</v>
      </c>
      <c r="O338" s="14" t="str">
        <f>_xlfn.XLOOKUP(A338,'Hospitalisation Details'!$A$2:$A$2344,'Hospitalisation Details'!$J$2:$J$2344,"")</f>
        <v>tier - 1</v>
      </c>
      <c r="P338" s="14" t="str">
        <f>_xlfn.XLOOKUP(A338,'Hospitalisation Details'!$A$2:$A$2344,'Hospitalisation Details'!$K$2:$K$2344,"")</f>
        <v>R1011</v>
      </c>
      <c r="Q338" s="14">
        <f>_xlfn.XLOOKUP(A338,'Hospitalisation Details'!$A$2:$A$2344,'Hospitalisation Details'!$F$2:$F$2344,"")</f>
        <v>37</v>
      </c>
    </row>
    <row r="339" spans="1:17">
      <c r="A339" s="12" t="s">
        <v>5688</v>
      </c>
      <c r="B339" s="13" t="str">
        <f>_xlfn.XLOOKUP(A339,'Customer Names'!$A$2:$A$2336,'Customer Names'!$C$2:$C$2336,"Not Found")</f>
        <v>Elizabeth H.</v>
      </c>
      <c r="C339" s="13">
        <f>_xlfn.XLOOKUP(A339,'Medical Examine'!$A$2:$A$2336,'Medical Examine'!$B$2:$B$2336,"Not Found")</f>
        <v>26.885000000000002</v>
      </c>
      <c r="D339" s="13">
        <f>_xlfn.XLOOKUP(A339,'Medical Examine'!$A$2:$A$2336,'Medical Examine'!$D$2:$D$2336,"Not Found")</f>
        <v>9.86</v>
      </c>
      <c r="E339" s="14" t="str">
        <f>_xlfn.XLOOKUP(A339,'Medical Examine'!$A$2:$A$2336,'Medical Examine'!$E$2:$E$2336,"Not Found")</f>
        <v>NO</v>
      </c>
      <c r="F339" s="14" t="str">
        <f>_xlfn.XLOOKUP(A339,'Medical Examine'!$A$2:$A$2336,'Medical Examine'!$F$2:$F$2336,"Not Found")</f>
        <v>NO</v>
      </c>
      <c r="G339" s="14" t="str">
        <f>_xlfn.XLOOKUP(A339,'Medical Examine'!$A$2:$A$2336,'Medical Examine'!$G$2:$G$2336,"Not Found")</f>
        <v>NO</v>
      </c>
      <c r="H339" s="14">
        <f>_xlfn.XLOOKUP(A339,'Medical Examine'!$A$2:$A$2336,'Medical Examine'!$H$2:$H$2336,"Not Found")</f>
        <v>3</v>
      </c>
      <c r="I339" s="14" t="str">
        <f>_xlfn.XLOOKUP(A339,'Medical Examine'!$A$2:$A$2336,'Medical Examine'!$I$2:$I$2336,"Not Found")</f>
        <v>YES</v>
      </c>
      <c r="J339" s="13" t="str">
        <f>_xlfn.XLOOKUP(A339,'Medical Examine'!$A$2:$A$2336,'Medical Examine'!$C$2:$C$2336,"Not Found")</f>
        <v>Overweight</v>
      </c>
      <c r="K339" s="13" t="str">
        <f t="shared" si="5"/>
        <v>Diabetic</v>
      </c>
      <c r="L339" s="15">
        <f>_xlfn.XLOOKUP(A339,'Hospitalisation Details'!$A$2:$A$2344,'Hospitalisation Details'!$E$2:$E$2344,"")</f>
        <v>21341</v>
      </c>
      <c r="M339" s="16">
        <f>_xlfn.XLOOKUP(A339,'Hospitalisation Details'!$A$2:$A$2344,'Hospitalisation Details'!$H$2:$H$2344,"")</f>
        <v>29330.98</v>
      </c>
      <c r="N339" s="14" t="str">
        <f>_xlfn.XLOOKUP(A339,'Hospitalisation Details'!$A$2:$A$2344,'Hospitalisation Details'!$I$2:$I$2344,"")</f>
        <v>tier - 1</v>
      </c>
      <c r="O339" s="14" t="str">
        <f>_xlfn.XLOOKUP(A339,'Hospitalisation Details'!$A$2:$A$2344,'Hospitalisation Details'!$J$2:$J$2344,"")</f>
        <v>tier - 2</v>
      </c>
      <c r="P339" s="14" t="str">
        <f>_xlfn.XLOOKUP(A339,'Hospitalisation Details'!$A$2:$A$2344,'Hospitalisation Details'!$K$2:$K$2344,"")</f>
        <v>R1012</v>
      </c>
      <c r="Q339" s="14">
        <f>_xlfn.XLOOKUP(A339,'Hospitalisation Details'!$A$2:$A$2344,'Hospitalisation Details'!$F$2:$F$2344,"")</f>
        <v>65</v>
      </c>
    </row>
    <row r="340" spans="1:17">
      <c r="A340" s="12" t="s">
        <v>5690</v>
      </c>
      <c r="B340" s="13" t="str">
        <f>_xlfn.XLOOKUP(A340,'Customer Names'!$A$2:$A$2336,'Customer Names'!$C$2:$C$2336,"Not Found")</f>
        <v>Ben</v>
      </c>
      <c r="C340" s="13">
        <f>_xlfn.XLOOKUP(A340,'Medical Examine'!$A$2:$A$2336,'Medical Examine'!$B$2:$B$2336,"Not Found")</f>
        <v>16.36</v>
      </c>
      <c r="D340" s="13">
        <f>_xlfn.XLOOKUP(A340,'Medical Examine'!$A$2:$A$2336,'Medical Examine'!$D$2:$D$2336,"Not Found")</f>
        <v>11.19</v>
      </c>
      <c r="E340" s="14" t="str">
        <f>_xlfn.XLOOKUP(A340,'Medical Examine'!$A$2:$A$2336,'Medical Examine'!$E$2:$E$2336,"Not Found")</f>
        <v>NO</v>
      </c>
      <c r="F340" s="14" t="str">
        <f>_xlfn.XLOOKUP(A340,'Medical Examine'!$A$2:$A$2336,'Medical Examine'!$F$2:$F$2336,"Not Found")</f>
        <v>NO</v>
      </c>
      <c r="G340" s="14" t="str">
        <f>_xlfn.XLOOKUP(A340,'Medical Examine'!$A$2:$A$2336,'Medical Examine'!$G$2:$G$2336,"Not Found")</f>
        <v>NO</v>
      </c>
      <c r="H340" s="14">
        <f>_xlfn.XLOOKUP(A340,'Medical Examine'!$A$2:$A$2336,'Medical Examine'!$H$2:$H$2336,"Not Found")</f>
        <v>0</v>
      </c>
      <c r="I340" s="14" t="str">
        <f>_xlfn.XLOOKUP(A340,'Medical Examine'!$A$2:$A$2336,'Medical Examine'!$I$2:$I$2336,"Not Found")</f>
        <v>YES</v>
      </c>
      <c r="J340" s="13" t="str">
        <f>_xlfn.XLOOKUP(A340,'Medical Examine'!$A$2:$A$2336,'Medical Examine'!$C$2:$C$2336,"Not Found")</f>
        <v>Under Weight</v>
      </c>
      <c r="K340" s="13" t="str">
        <f t="shared" si="5"/>
        <v>Diabetic</v>
      </c>
      <c r="L340" s="15">
        <f>_xlfn.XLOOKUP(A340,'Hospitalisation Details'!$A$2:$A$2344,'Hospitalisation Details'!$E$2:$E$2344,"")</f>
        <v>28692</v>
      </c>
      <c r="M340" s="16">
        <f>_xlfn.XLOOKUP(A340,'Hospitalisation Details'!$A$2:$A$2344,'Hospitalisation Details'!$H$2:$H$2344,"")</f>
        <v>29227.599999999999</v>
      </c>
      <c r="N340" s="14" t="str">
        <f>_xlfn.XLOOKUP(A340,'Hospitalisation Details'!$A$2:$A$2344,'Hospitalisation Details'!$I$2:$I$2344,"")</f>
        <v>tier - 1</v>
      </c>
      <c r="O340" s="14" t="str">
        <f>_xlfn.XLOOKUP(A340,'Hospitalisation Details'!$A$2:$A$2344,'Hospitalisation Details'!$J$2:$J$2344,"")</f>
        <v>tier - 3</v>
      </c>
      <c r="P340" s="14" t="str">
        <f>_xlfn.XLOOKUP(A340,'Hospitalisation Details'!$A$2:$A$2344,'Hospitalisation Details'!$K$2:$K$2344,"")</f>
        <v>R1012</v>
      </c>
      <c r="Q340" s="14">
        <f>_xlfn.XLOOKUP(A340,'Hospitalisation Details'!$A$2:$A$2344,'Hospitalisation Details'!$F$2:$F$2344,"")</f>
        <v>44</v>
      </c>
    </row>
    <row r="341" spans="1:17">
      <c r="A341" s="12" t="s">
        <v>5692</v>
      </c>
      <c r="B341" s="13" t="str">
        <f>_xlfn.XLOOKUP(A341,'Customer Names'!$A$2:$A$2336,'Customer Names'!$C$2:$C$2336,"Not Found")</f>
        <v>Cheryl A</v>
      </c>
      <c r="C341" s="13">
        <f>_xlfn.XLOOKUP(A341,'Medical Examine'!$A$2:$A$2336,'Medical Examine'!$B$2:$B$2336,"Not Found")</f>
        <v>32.299999999999997</v>
      </c>
      <c r="D341" s="13">
        <f>_xlfn.XLOOKUP(A341,'Medical Examine'!$A$2:$A$2336,'Medical Examine'!$D$2:$D$2336,"Not Found")</f>
        <v>4.8899999999999997</v>
      </c>
      <c r="E341" s="14" t="str">
        <f>_xlfn.XLOOKUP(A341,'Medical Examine'!$A$2:$A$2336,'Medical Examine'!$E$2:$E$2336,"Not Found")</f>
        <v>YES</v>
      </c>
      <c r="F341" s="14" t="str">
        <f>_xlfn.XLOOKUP(A341,'Medical Examine'!$A$2:$A$2336,'Medical Examine'!$F$2:$F$2336,"Not Found")</f>
        <v>NO</v>
      </c>
      <c r="G341" s="14" t="str">
        <f>_xlfn.XLOOKUP(A341,'Medical Examine'!$A$2:$A$2336,'Medical Examine'!$G$2:$G$2336,"Not Found")</f>
        <v>YES</v>
      </c>
      <c r="H341" s="14">
        <f>_xlfn.XLOOKUP(A341,'Medical Examine'!$A$2:$A$2336,'Medical Examine'!$H$2:$H$2336,"Not Found")</f>
        <v>1</v>
      </c>
      <c r="I341" s="14" t="str">
        <f>_xlfn.XLOOKUP(A341,'Medical Examine'!$A$2:$A$2336,'Medical Examine'!$I$2:$I$2336,"Not Found")</f>
        <v>NO</v>
      </c>
      <c r="J341" s="13" t="str">
        <f>_xlfn.XLOOKUP(A341,'Medical Examine'!$A$2:$A$2336,'Medical Examine'!$C$2:$C$2336,"Not Found")</f>
        <v>Obesity</v>
      </c>
      <c r="K341" s="13" t="str">
        <f t="shared" si="5"/>
        <v>Normal</v>
      </c>
      <c r="L341" s="15">
        <f>_xlfn.XLOOKUP(A341,'Hospitalisation Details'!$A$2:$A$2344,'Hospitalisation Details'!$E$2:$E$2344,"")</f>
        <v>25393</v>
      </c>
      <c r="M341" s="16">
        <f>_xlfn.XLOOKUP(A341,'Hospitalisation Details'!$A$2:$A$2344,'Hospitalisation Details'!$H$2:$H$2344,"")</f>
        <v>29186.48</v>
      </c>
      <c r="N341" s="14" t="str">
        <f>_xlfn.XLOOKUP(A341,'Hospitalisation Details'!$A$2:$A$2344,'Hospitalisation Details'!$I$2:$I$2344,"")</f>
        <v>tier - 1</v>
      </c>
      <c r="O341" s="14" t="str">
        <f>_xlfn.XLOOKUP(A341,'Hospitalisation Details'!$A$2:$A$2344,'Hospitalisation Details'!$J$2:$J$2344,"")</f>
        <v>tier - 3</v>
      </c>
      <c r="P341" s="14" t="str">
        <f>_xlfn.XLOOKUP(A341,'Hospitalisation Details'!$A$2:$A$2344,'Hospitalisation Details'!$K$2:$K$2344,"")</f>
        <v>R1024</v>
      </c>
      <c r="Q341" s="14">
        <f>_xlfn.XLOOKUP(A341,'Hospitalisation Details'!$A$2:$A$2344,'Hospitalisation Details'!$F$2:$F$2344,"")</f>
        <v>53</v>
      </c>
    </row>
    <row r="342" spans="1:17">
      <c r="A342" s="12" t="s">
        <v>5695</v>
      </c>
      <c r="B342" s="13" t="str">
        <f>_xlfn.XLOOKUP(A342,'Customer Names'!$A$2:$A$2336,'Customer Names'!$C$2:$C$2336,"Not Found")</f>
        <v>Kimberly A</v>
      </c>
      <c r="C342" s="13">
        <f>_xlfn.XLOOKUP(A342,'Medical Examine'!$A$2:$A$2336,'Medical Examine'!$B$2:$B$2336,"Not Found")</f>
        <v>16.05</v>
      </c>
      <c r="D342" s="13">
        <f>_xlfn.XLOOKUP(A342,'Medical Examine'!$A$2:$A$2336,'Medical Examine'!$D$2:$D$2336,"Not Found")</f>
        <v>4.3499999999999996</v>
      </c>
      <c r="E342" s="14" t="str">
        <f>_xlfn.XLOOKUP(A342,'Medical Examine'!$A$2:$A$2336,'Medical Examine'!$E$2:$E$2336,"Not Found")</f>
        <v>YES</v>
      </c>
      <c r="F342" s="14" t="str">
        <f>_xlfn.XLOOKUP(A342,'Medical Examine'!$A$2:$A$2336,'Medical Examine'!$F$2:$F$2336,"Not Found")</f>
        <v>NO</v>
      </c>
      <c r="G342" s="14" t="str">
        <f>_xlfn.XLOOKUP(A342,'Medical Examine'!$A$2:$A$2336,'Medical Examine'!$G$2:$G$2336,"Not Found")</f>
        <v>NO</v>
      </c>
      <c r="H342" s="14">
        <f>_xlfn.XLOOKUP(A342,'Medical Examine'!$A$2:$A$2336,'Medical Examine'!$H$2:$H$2336,"Not Found")</f>
        <v>0</v>
      </c>
      <c r="I342" s="14" t="str">
        <f>_xlfn.XLOOKUP(A342,'Medical Examine'!$A$2:$A$2336,'Medical Examine'!$I$2:$I$2336,"Not Found")</f>
        <v>YES</v>
      </c>
      <c r="J342" s="13" t="str">
        <f>_xlfn.XLOOKUP(A342,'Medical Examine'!$A$2:$A$2336,'Medical Examine'!$C$2:$C$2336,"Not Found")</f>
        <v>Under Weight</v>
      </c>
      <c r="K342" s="13" t="str">
        <f t="shared" si="5"/>
        <v>Normal</v>
      </c>
      <c r="L342" s="15">
        <f>_xlfn.XLOOKUP(A342,'Hospitalisation Details'!$A$2:$A$2344,'Hospitalisation Details'!$E$2:$E$2344,"")</f>
        <v>28072</v>
      </c>
      <c r="M342" s="16">
        <f>_xlfn.XLOOKUP(A342,'Hospitalisation Details'!$A$2:$A$2344,'Hospitalisation Details'!$H$2:$H$2344,"")</f>
        <v>29160.39</v>
      </c>
      <c r="N342" s="14" t="str">
        <f>_xlfn.XLOOKUP(A342,'Hospitalisation Details'!$A$2:$A$2344,'Hospitalisation Details'!$I$2:$I$2344,"")</f>
        <v>tier - 1</v>
      </c>
      <c r="O342" s="14" t="str">
        <f>_xlfn.XLOOKUP(A342,'Hospitalisation Details'!$A$2:$A$2344,'Hospitalisation Details'!$J$2:$J$2344,"")</f>
        <v>tier - 2</v>
      </c>
      <c r="P342" s="14" t="str">
        <f>_xlfn.XLOOKUP(A342,'Hospitalisation Details'!$A$2:$A$2344,'Hospitalisation Details'!$K$2:$K$2344,"")</f>
        <v>R1011</v>
      </c>
      <c r="Q342" s="14">
        <f>_xlfn.XLOOKUP(A342,'Hospitalisation Details'!$A$2:$A$2344,'Hospitalisation Details'!$F$2:$F$2344,"")</f>
        <v>46</v>
      </c>
    </row>
    <row r="343" spans="1:17">
      <c r="A343" s="12" t="s">
        <v>5698</v>
      </c>
      <c r="B343" s="13" t="str">
        <f>_xlfn.XLOOKUP(A343,'Customer Names'!$A$2:$A$2336,'Customer Names'!$C$2:$C$2336,"Not Found")</f>
        <v>Cynthia</v>
      </c>
      <c r="C343" s="13">
        <f>_xlfn.XLOOKUP(A343,'Medical Examine'!$A$2:$A$2336,'Medical Examine'!$B$2:$B$2336,"Not Found")</f>
        <v>29.07</v>
      </c>
      <c r="D343" s="13">
        <f>_xlfn.XLOOKUP(A343,'Medical Examine'!$A$2:$A$2336,'Medical Examine'!$D$2:$D$2336,"Not Found")</f>
        <v>8.66</v>
      </c>
      <c r="E343" s="14" t="str">
        <f>_xlfn.XLOOKUP(A343,'Medical Examine'!$A$2:$A$2336,'Medical Examine'!$E$2:$E$2336,"Not Found")</f>
        <v>YES</v>
      </c>
      <c r="F343" s="14" t="str">
        <f>_xlfn.XLOOKUP(A343,'Medical Examine'!$A$2:$A$2336,'Medical Examine'!$F$2:$F$2336,"Not Found")</f>
        <v>NO</v>
      </c>
      <c r="G343" s="14" t="str">
        <f>_xlfn.XLOOKUP(A343,'Medical Examine'!$A$2:$A$2336,'Medical Examine'!$G$2:$G$2336,"Not Found")</f>
        <v>NO</v>
      </c>
      <c r="H343" s="14">
        <f>_xlfn.XLOOKUP(A343,'Medical Examine'!$A$2:$A$2336,'Medical Examine'!$H$2:$H$2336,"Not Found")</f>
        <v>2</v>
      </c>
      <c r="I343" s="14" t="str">
        <f>_xlfn.XLOOKUP(A343,'Medical Examine'!$A$2:$A$2336,'Medical Examine'!$I$2:$I$2336,"Not Found")</f>
        <v>YES</v>
      </c>
      <c r="J343" s="13" t="str">
        <f>_xlfn.XLOOKUP(A343,'Medical Examine'!$A$2:$A$2336,'Medical Examine'!$C$2:$C$2336,"Not Found")</f>
        <v>Overweight</v>
      </c>
      <c r="K343" s="13" t="str">
        <f t="shared" si="5"/>
        <v>Diabetic</v>
      </c>
      <c r="L343" s="15">
        <f>_xlfn.XLOOKUP(A343,'Hospitalisation Details'!$A$2:$A$2344,'Hospitalisation Details'!$E$2:$E$2344,"")</f>
        <v>22639</v>
      </c>
      <c r="M343" s="16">
        <f>_xlfn.XLOOKUP(A343,'Hospitalisation Details'!$A$2:$A$2344,'Hospitalisation Details'!$H$2:$H$2344,"")</f>
        <v>29141.360000000001</v>
      </c>
      <c r="N343" s="14" t="str">
        <f>_xlfn.XLOOKUP(A343,'Hospitalisation Details'!$A$2:$A$2344,'Hospitalisation Details'!$I$2:$I$2344,"")</f>
        <v>tier - 1</v>
      </c>
      <c r="O343" s="14" t="str">
        <f>_xlfn.XLOOKUP(A343,'Hospitalisation Details'!$A$2:$A$2344,'Hospitalisation Details'!$J$2:$J$2344,"")</f>
        <v>tier - 3</v>
      </c>
      <c r="P343" s="14" t="str">
        <f>_xlfn.XLOOKUP(A343,'Hospitalisation Details'!$A$2:$A$2344,'Hospitalisation Details'!$K$2:$K$2344,"")</f>
        <v>R1012</v>
      </c>
      <c r="Q343" s="14">
        <f>_xlfn.XLOOKUP(A343,'Hospitalisation Details'!$A$2:$A$2344,'Hospitalisation Details'!$F$2:$F$2344,"")</f>
        <v>61</v>
      </c>
    </row>
    <row r="344" spans="1:17">
      <c r="A344" s="12" t="s">
        <v>5701</v>
      </c>
      <c r="B344" s="13" t="str">
        <f>_xlfn.XLOOKUP(A344,'Customer Names'!$A$2:$A$2336,'Customer Names'!$C$2:$C$2336,"Not Found")</f>
        <v>Jessica</v>
      </c>
      <c r="C344" s="13">
        <f>_xlfn.XLOOKUP(A344,'Medical Examine'!$A$2:$A$2336,'Medical Examine'!$B$2:$B$2336,"Not Found")</f>
        <v>17.43</v>
      </c>
      <c r="D344" s="13">
        <f>_xlfn.XLOOKUP(A344,'Medical Examine'!$A$2:$A$2336,'Medical Examine'!$D$2:$D$2336,"Not Found")</f>
        <v>8.64</v>
      </c>
      <c r="E344" s="14" t="str">
        <f>_xlfn.XLOOKUP(A344,'Medical Examine'!$A$2:$A$2336,'Medical Examine'!$E$2:$E$2336,"Not Found")</f>
        <v>NO</v>
      </c>
      <c r="F344" s="14" t="str">
        <f>_xlfn.XLOOKUP(A344,'Medical Examine'!$A$2:$A$2336,'Medical Examine'!$F$2:$F$2336,"Not Found")</f>
        <v>NO</v>
      </c>
      <c r="G344" s="14" t="str">
        <f>_xlfn.XLOOKUP(A344,'Medical Examine'!$A$2:$A$2336,'Medical Examine'!$G$2:$G$2336,"Not Found")</f>
        <v>NO</v>
      </c>
      <c r="H344" s="14">
        <f>_xlfn.XLOOKUP(A344,'Medical Examine'!$A$2:$A$2336,'Medical Examine'!$H$2:$H$2336,"Not Found")</f>
        <v>0</v>
      </c>
      <c r="I344" s="14" t="str">
        <f>_xlfn.XLOOKUP(A344,'Medical Examine'!$A$2:$A$2336,'Medical Examine'!$I$2:$I$2336,"Not Found")</f>
        <v>YES</v>
      </c>
      <c r="J344" s="13" t="str">
        <f>_xlfn.XLOOKUP(A344,'Medical Examine'!$A$2:$A$2336,'Medical Examine'!$C$2:$C$2336,"Not Found")</f>
        <v>Under Weight</v>
      </c>
      <c r="K344" s="13" t="str">
        <f t="shared" si="5"/>
        <v>Diabetic</v>
      </c>
      <c r="L344" s="15">
        <f>_xlfn.XLOOKUP(A344,'Hospitalisation Details'!$A$2:$A$2344,'Hospitalisation Details'!$E$2:$E$2344,"")</f>
        <v>28823</v>
      </c>
      <c r="M344" s="16">
        <f>_xlfn.XLOOKUP(A344,'Hospitalisation Details'!$A$2:$A$2344,'Hospitalisation Details'!$H$2:$H$2344,"")</f>
        <v>29114.77</v>
      </c>
      <c r="N344" s="14" t="str">
        <f>_xlfn.XLOOKUP(A344,'Hospitalisation Details'!$A$2:$A$2344,'Hospitalisation Details'!$I$2:$I$2344,"")</f>
        <v>tier - 1</v>
      </c>
      <c r="O344" s="14" t="str">
        <f>_xlfn.XLOOKUP(A344,'Hospitalisation Details'!$A$2:$A$2344,'Hospitalisation Details'!$J$2:$J$2344,"")</f>
        <v>tier - 1</v>
      </c>
      <c r="P344" s="14" t="str">
        <f>_xlfn.XLOOKUP(A344,'Hospitalisation Details'!$A$2:$A$2344,'Hospitalisation Details'!$K$2:$K$2344,"")</f>
        <v>R1011</v>
      </c>
      <c r="Q344" s="14">
        <f>_xlfn.XLOOKUP(A344,'Hospitalisation Details'!$A$2:$A$2344,'Hospitalisation Details'!$F$2:$F$2344,"")</f>
        <v>44</v>
      </c>
    </row>
    <row r="345" spans="1:17">
      <c r="A345" s="12" t="s">
        <v>5703</v>
      </c>
      <c r="B345" s="13" t="str">
        <f>_xlfn.XLOOKUP(A345,'Customer Names'!$A$2:$A$2336,'Customer Names'!$C$2:$C$2336,"Not Found")</f>
        <v>Bruce</v>
      </c>
      <c r="C345" s="13">
        <f>_xlfn.XLOOKUP(A345,'Medical Examine'!$A$2:$A$2336,'Medical Examine'!$B$2:$B$2336,"Not Found")</f>
        <v>19.329999999999998</v>
      </c>
      <c r="D345" s="13">
        <f>_xlfn.XLOOKUP(A345,'Medical Examine'!$A$2:$A$2336,'Medical Examine'!$D$2:$D$2336,"Not Found")</f>
        <v>4.2699999999999996</v>
      </c>
      <c r="E345" s="14" t="str">
        <f>_xlfn.XLOOKUP(A345,'Medical Examine'!$A$2:$A$2336,'Medical Examine'!$E$2:$E$2336,"Not Found")</f>
        <v>NO</v>
      </c>
      <c r="F345" s="14" t="str">
        <f>_xlfn.XLOOKUP(A345,'Medical Examine'!$A$2:$A$2336,'Medical Examine'!$F$2:$F$2336,"Not Found")</f>
        <v>NO</v>
      </c>
      <c r="G345" s="14" t="str">
        <f>_xlfn.XLOOKUP(A345,'Medical Examine'!$A$2:$A$2336,'Medical Examine'!$G$2:$G$2336,"Not Found")</f>
        <v>NO</v>
      </c>
      <c r="H345" s="14">
        <f>_xlfn.XLOOKUP(A345,'Medical Examine'!$A$2:$A$2336,'Medical Examine'!$H$2:$H$2336,"Not Found")</f>
        <v>0</v>
      </c>
      <c r="I345" s="14" t="str">
        <f>_xlfn.XLOOKUP(A345,'Medical Examine'!$A$2:$A$2336,'Medical Examine'!$I$2:$I$2336,"Not Found")</f>
        <v>YES</v>
      </c>
      <c r="J345" s="13" t="str">
        <f>_xlfn.XLOOKUP(A345,'Medical Examine'!$A$2:$A$2336,'Medical Examine'!$C$2:$C$2336,"Not Found")</f>
        <v>Normal Weight</v>
      </c>
      <c r="K345" s="13" t="str">
        <f t="shared" si="5"/>
        <v>Normal</v>
      </c>
      <c r="L345" s="15">
        <f>_xlfn.XLOOKUP(A345,'Hospitalisation Details'!$A$2:$A$2344,'Hospitalisation Details'!$E$2:$E$2344,"")</f>
        <v>29416</v>
      </c>
      <c r="M345" s="16">
        <f>_xlfn.XLOOKUP(A345,'Hospitalisation Details'!$A$2:$A$2344,'Hospitalisation Details'!$H$2:$H$2344,"")</f>
        <v>29114.21</v>
      </c>
      <c r="N345" s="14" t="str">
        <f>_xlfn.XLOOKUP(A345,'Hospitalisation Details'!$A$2:$A$2344,'Hospitalisation Details'!$I$2:$I$2344,"")</f>
        <v>tier - 1</v>
      </c>
      <c r="O345" s="14" t="str">
        <f>_xlfn.XLOOKUP(A345,'Hospitalisation Details'!$A$2:$A$2344,'Hospitalisation Details'!$J$2:$J$2344,"")</f>
        <v>tier - 3</v>
      </c>
      <c r="P345" s="14" t="str">
        <f>_xlfn.XLOOKUP(A345,'Hospitalisation Details'!$A$2:$A$2344,'Hospitalisation Details'!$K$2:$K$2344,"")</f>
        <v>R1011</v>
      </c>
      <c r="Q345" s="14">
        <f>_xlfn.XLOOKUP(A345,'Hospitalisation Details'!$A$2:$A$2344,'Hospitalisation Details'!$F$2:$F$2344,"")</f>
        <v>42</v>
      </c>
    </row>
    <row r="346" spans="1:17">
      <c r="A346" s="12" t="s">
        <v>5706</v>
      </c>
      <c r="B346" s="13" t="str">
        <f>_xlfn.XLOOKUP(A346,'Customer Names'!$A$2:$A$2336,'Customer Names'!$C$2:$C$2336,"Not Found")</f>
        <v>Allison</v>
      </c>
      <c r="C346" s="13">
        <f>_xlfn.XLOOKUP(A346,'Medical Examine'!$A$2:$A$2336,'Medical Examine'!$B$2:$B$2336,"Not Found")</f>
        <v>30.52</v>
      </c>
      <c r="D346" s="13">
        <f>_xlfn.XLOOKUP(A346,'Medical Examine'!$A$2:$A$2336,'Medical Examine'!$D$2:$D$2336,"Not Found")</f>
        <v>4.21</v>
      </c>
      <c r="E346" s="14" t="str">
        <f>_xlfn.XLOOKUP(A346,'Medical Examine'!$A$2:$A$2336,'Medical Examine'!$E$2:$E$2336,"Not Found")</f>
        <v>NO</v>
      </c>
      <c r="F346" s="14" t="str">
        <f>_xlfn.XLOOKUP(A346,'Medical Examine'!$A$2:$A$2336,'Medical Examine'!$F$2:$F$2336,"Not Found")</f>
        <v>NO</v>
      </c>
      <c r="G346" s="14" t="str">
        <f>_xlfn.XLOOKUP(A346,'Medical Examine'!$A$2:$A$2336,'Medical Examine'!$G$2:$G$2336,"Not Found")</f>
        <v>NO</v>
      </c>
      <c r="H346" s="14">
        <f>_xlfn.XLOOKUP(A346,'Medical Examine'!$A$2:$A$2336,'Medical Examine'!$H$2:$H$2336,"Not Found")</f>
        <v>1</v>
      </c>
      <c r="I346" s="14" t="str">
        <f>_xlfn.XLOOKUP(A346,'Medical Examine'!$A$2:$A$2336,'Medical Examine'!$I$2:$I$2336,"Not Found")</f>
        <v>YES</v>
      </c>
      <c r="J346" s="13" t="str">
        <f>_xlfn.XLOOKUP(A346,'Medical Examine'!$A$2:$A$2336,'Medical Examine'!$C$2:$C$2336,"Not Found")</f>
        <v>Obesity</v>
      </c>
      <c r="K346" s="13" t="str">
        <f t="shared" si="5"/>
        <v>Normal</v>
      </c>
      <c r="L346" s="15">
        <f>_xlfn.XLOOKUP(A346,'Hospitalisation Details'!$A$2:$A$2344,'Hospitalisation Details'!$E$2:$E$2344,"")</f>
        <v>33792</v>
      </c>
      <c r="M346" s="16">
        <f>_xlfn.XLOOKUP(A346,'Hospitalisation Details'!$A$2:$A$2344,'Hospitalisation Details'!$H$2:$H$2344,"")</f>
        <v>29007.82</v>
      </c>
      <c r="N346" s="14" t="str">
        <f>_xlfn.XLOOKUP(A346,'Hospitalisation Details'!$A$2:$A$2344,'Hospitalisation Details'!$I$2:$I$2344,"")</f>
        <v>tier - 1</v>
      </c>
      <c r="O346" s="14" t="str">
        <f>_xlfn.XLOOKUP(A346,'Hospitalisation Details'!$A$2:$A$2344,'Hospitalisation Details'!$J$2:$J$2344,"")</f>
        <v>tier - 3</v>
      </c>
      <c r="P346" s="14" t="str">
        <f>_xlfn.XLOOKUP(A346,'Hospitalisation Details'!$A$2:$A$2344,'Hospitalisation Details'!$K$2:$K$2344,"")</f>
        <v>R1011</v>
      </c>
      <c r="Q346" s="14">
        <f>_xlfn.XLOOKUP(A346,'Hospitalisation Details'!$A$2:$A$2344,'Hospitalisation Details'!$F$2:$F$2344,"")</f>
        <v>30</v>
      </c>
    </row>
    <row r="347" spans="1:17">
      <c r="A347" s="12" t="s">
        <v>5709</v>
      </c>
      <c r="B347" s="13" t="str">
        <f>_xlfn.XLOOKUP(A347,'Customer Names'!$A$2:$A$2336,'Customer Names'!$C$2:$C$2336,"Not Found")</f>
        <v>Alex</v>
      </c>
      <c r="C347" s="13">
        <f>_xlfn.XLOOKUP(A347,'Medical Examine'!$A$2:$A$2336,'Medical Examine'!$B$2:$B$2336,"Not Found")</f>
        <v>39.21</v>
      </c>
      <c r="D347" s="13">
        <f>_xlfn.XLOOKUP(A347,'Medical Examine'!$A$2:$A$2336,'Medical Examine'!$D$2:$D$2336,"Not Found")</f>
        <v>5.04</v>
      </c>
      <c r="E347" s="14" t="str">
        <f>_xlfn.XLOOKUP(A347,'Medical Examine'!$A$2:$A$2336,'Medical Examine'!$E$2:$E$2336,"Not Found")</f>
        <v>NO</v>
      </c>
      <c r="F347" s="14" t="str">
        <f>_xlfn.XLOOKUP(A347,'Medical Examine'!$A$2:$A$2336,'Medical Examine'!$F$2:$F$2336,"Not Found")</f>
        <v>NO</v>
      </c>
      <c r="G347" s="14" t="str">
        <f>_xlfn.XLOOKUP(A347,'Medical Examine'!$A$2:$A$2336,'Medical Examine'!$G$2:$G$2336,"Not Found")</f>
        <v>YES</v>
      </c>
      <c r="H347" s="14">
        <f>_xlfn.XLOOKUP(A347,'Medical Examine'!$A$2:$A$2336,'Medical Examine'!$H$2:$H$2336,"Not Found")</f>
        <v>1</v>
      </c>
      <c r="I347" s="14" t="str">
        <f>_xlfn.XLOOKUP(A347,'Medical Examine'!$A$2:$A$2336,'Medical Examine'!$I$2:$I$2336,"Not Found")</f>
        <v>YES</v>
      </c>
      <c r="J347" s="13" t="str">
        <f>_xlfn.XLOOKUP(A347,'Medical Examine'!$A$2:$A$2336,'Medical Examine'!$C$2:$C$2336,"Not Found")</f>
        <v>Obesity</v>
      </c>
      <c r="K347" s="13" t="str">
        <f t="shared" si="5"/>
        <v>Normal</v>
      </c>
      <c r="L347" s="15">
        <f>_xlfn.XLOOKUP(A347,'Hospitalisation Details'!$A$2:$A$2344,'Hospitalisation Details'!$E$2:$E$2344,"")</f>
        <v>37865</v>
      </c>
      <c r="M347" s="16">
        <f>_xlfn.XLOOKUP(A347,'Hospitalisation Details'!$A$2:$A$2344,'Hospitalisation Details'!$H$2:$H$2344,"")</f>
        <v>28998.68</v>
      </c>
      <c r="N347" s="14" t="str">
        <f>_xlfn.XLOOKUP(A347,'Hospitalisation Details'!$A$2:$A$2344,'Hospitalisation Details'!$I$2:$I$2344,"")</f>
        <v>tier - 1</v>
      </c>
      <c r="O347" s="14" t="str">
        <f>_xlfn.XLOOKUP(A347,'Hospitalisation Details'!$A$2:$A$2344,'Hospitalisation Details'!$J$2:$J$2344,"")</f>
        <v>tier - 3</v>
      </c>
      <c r="P347" s="14" t="str">
        <f>_xlfn.XLOOKUP(A347,'Hospitalisation Details'!$A$2:$A$2344,'Hospitalisation Details'!$K$2:$K$2344,"")</f>
        <v>R1011</v>
      </c>
      <c r="Q347" s="14">
        <f>_xlfn.XLOOKUP(A347,'Hospitalisation Details'!$A$2:$A$2344,'Hospitalisation Details'!$F$2:$F$2344,"")</f>
        <v>19</v>
      </c>
    </row>
    <row r="348" spans="1:17">
      <c r="A348" s="12" t="s">
        <v>5711</v>
      </c>
      <c r="B348" s="13" t="str">
        <f>_xlfn.XLOOKUP(A348,'Customer Names'!$A$2:$A$2336,'Customer Names'!$C$2:$C$2336,"Not Found")</f>
        <v>Gabriela</v>
      </c>
      <c r="C348" s="13">
        <f>_xlfn.XLOOKUP(A348,'Medical Examine'!$A$2:$A$2336,'Medical Examine'!$B$2:$B$2336,"Not Found")</f>
        <v>26.98</v>
      </c>
      <c r="D348" s="13">
        <f>_xlfn.XLOOKUP(A348,'Medical Examine'!$A$2:$A$2336,'Medical Examine'!$D$2:$D$2336,"Not Found")</f>
        <v>5.21</v>
      </c>
      <c r="E348" s="14" t="str">
        <f>_xlfn.XLOOKUP(A348,'Medical Examine'!$A$2:$A$2336,'Medical Examine'!$E$2:$E$2336,"Not Found")</f>
        <v>YES</v>
      </c>
      <c r="F348" s="14" t="str">
        <f>_xlfn.XLOOKUP(A348,'Medical Examine'!$A$2:$A$2336,'Medical Examine'!$F$2:$F$2336,"Not Found")</f>
        <v>NO</v>
      </c>
      <c r="G348" s="14" t="str">
        <f>_xlfn.XLOOKUP(A348,'Medical Examine'!$A$2:$A$2336,'Medical Examine'!$G$2:$G$2336,"Not Found")</f>
        <v>NO</v>
      </c>
      <c r="H348" s="14">
        <f>_xlfn.XLOOKUP(A348,'Medical Examine'!$A$2:$A$2336,'Medical Examine'!$H$2:$H$2336,"Not Found")</f>
        <v>2</v>
      </c>
      <c r="I348" s="14" t="str">
        <f>_xlfn.XLOOKUP(A348,'Medical Examine'!$A$2:$A$2336,'Medical Examine'!$I$2:$I$2336,"Not Found")</f>
        <v>YES</v>
      </c>
      <c r="J348" s="13" t="str">
        <f>_xlfn.XLOOKUP(A348,'Medical Examine'!$A$2:$A$2336,'Medical Examine'!$C$2:$C$2336,"Not Found")</f>
        <v>Overweight</v>
      </c>
      <c r="K348" s="13" t="str">
        <f t="shared" si="5"/>
        <v>Normal</v>
      </c>
      <c r="L348" s="15">
        <f>_xlfn.XLOOKUP(A348,'Hospitalisation Details'!$A$2:$A$2344,'Hospitalisation Details'!$E$2:$E$2344,"")</f>
        <v>21889</v>
      </c>
      <c r="M348" s="16">
        <f>_xlfn.XLOOKUP(A348,'Hospitalisation Details'!$A$2:$A$2344,'Hospitalisation Details'!$H$2:$H$2344,"")</f>
        <v>28950.47</v>
      </c>
      <c r="N348" s="14" t="str">
        <f>_xlfn.XLOOKUP(A348,'Hospitalisation Details'!$A$2:$A$2344,'Hospitalisation Details'!$I$2:$I$2344,"")</f>
        <v>tier - 1</v>
      </c>
      <c r="O348" s="14" t="str">
        <f>_xlfn.XLOOKUP(A348,'Hospitalisation Details'!$A$2:$A$2344,'Hospitalisation Details'!$J$2:$J$2344,"")</f>
        <v>tier - 1</v>
      </c>
      <c r="P348" s="14" t="str">
        <f>_xlfn.XLOOKUP(A348,'Hospitalisation Details'!$A$2:$A$2344,'Hospitalisation Details'!$K$2:$K$2344,"")</f>
        <v>R1012</v>
      </c>
      <c r="Q348" s="14">
        <f>_xlfn.XLOOKUP(A348,'Hospitalisation Details'!$A$2:$A$2344,'Hospitalisation Details'!$F$2:$F$2344,"")</f>
        <v>63</v>
      </c>
    </row>
    <row r="349" spans="1:17">
      <c r="A349" s="12" t="s">
        <v>5714</v>
      </c>
      <c r="B349" s="13" t="str">
        <f>_xlfn.XLOOKUP(A349,'Customer Names'!$A$2:$A$2336,'Customer Names'!$C$2:$C$2336,"Not Found")</f>
        <v>Sharon</v>
      </c>
      <c r="C349" s="13">
        <f>_xlfn.XLOOKUP(A349,'Medical Examine'!$A$2:$A$2336,'Medical Examine'!$B$2:$B$2336,"Not Found")</f>
        <v>25.84</v>
      </c>
      <c r="D349" s="13">
        <f>_xlfn.XLOOKUP(A349,'Medical Examine'!$A$2:$A$2336,'Medical Examine'!$D$2:$D$2336,"Not Found")</f>
        <v>8.83</v>
      </c>
      <c r="E349" s="14" t="str">
        <f>_xlfn.XLOOKUP(A349,'Medical Examine'!$A$2:$A$2336,'Medical Examine'!$E$2:$E$2336,"Not Found")</f>
        <v>NO</v>
      </c>
      <c r="F349" s="14" t="str">
        <f>_xlfn.XLOOKUP(A349,'Medical Examine'!$A$2:$A$2336,'Medical Examine'!$F$2:$F$2336,"Not Found")</f>
        <v>NO</v>
      </c>
      <c r="G349" s="14" t="str">
        <f>_xlfn.XLOOKUP(A349,'Medical Examine'!$A$2:$A$2336,'Medical Examine'!$G$2:$G$2336,"Not Found")</f>
        <v>NO</v>
      </c>
      <c r="H349" s="14">
        <f>_xlfn.XLOOKUP(A349,'Medical Examine'!$A$2:$A$2336,'Medical Examine'!$H$2:$H$2336,"Not Found")</f>
        <v>0</v>
      </c>
      <c r="I349" s="14" t="str">
        <f>_xlfn.XLOOKUP(A349,'Medical Examine'!$A$2:$A$2336,'Medical Examine'!$I$2:$I$2336,"Not Found")</f>
        <v>NO</v>
      </c>
      <c r="J349" s="13" t="str">
        <f>_xlfn.XLOOKUP(A349,'Medical Examine'!$A$2:$A$2336,'Medical Examine'!$C$2:$C$2336,"Not Found")</f>
        <v>Overweight</v>
      </c>
      <c r="K349" s="13" t="str">
        <f t="shared" si="5"/>
        <v>Diabetic</v>
      </c>
      <c r="L349" s="15">
        <f>_xlfn.XLOOKUP(A349,'Hospitalisation Details'!$A$2:$A$2344,'Hospitalisation Details'!$E$2:$E$2344,"")</f>
        <v>22852</v>
      </c>
      <c r="M349" s="16">
        <f>_xlfn.XLOOKUP(A349,'Hospitalisation Details'!$A$2:$A$2344,'Hospitalisation Details'!$H$2:$H$2344,"")</f>
        <v>28923.14</v>
      </c>
      <c r="N349" s="14" t="str">
        <f>_xlfn.XLOOKUP(A349,'Hospitalisation Details'!$A$2:$A$2344,'Hospitalisation Details'!$I$2:$I$2344,"")</f>
        <v>tier - 1</v>
      </c>
      <c r="O349" s="14" t="str">
        <f>_xlfn.XLOOKUP(A349,'Hospitalisation Details'!$A$2:$A$2344,'Hospitalisation Details'!$J$2:$J$2344,"")</f>
        <v>tier - 1</v>
      </c>
      <c r="P349" s="14" t="str">
        <f>_xlfn.XLOOKUP(A349,'Hospitalisation Details'!$A$2:$A$2344,'Hospitalisation Details'!$K$2:$K$2344,"")</f>
        <v>R1012</v>
      </c>
      <c r="Q349" s="14">
        <f>_xlfn.XLOOKUP(A349,'Hospitalisation Details'!$A$2:$A$2344,'Hospitalisation Details'!$F$2:$F$2344,"")</f>
        <v>60</v>
      </c>
    </row>
    <row r="350" spans="1:17">
      <c r="A350" s="12" t="s">
        <v>5717</v>
      </c>
      <c r="B350" s="13" t="str">
        <f>_xlfn.XLOOKUP(A350,'Customer Names'!$A$2:$A$2336,'Customer Names'!$C$2:$C$2336,"Not Found")</f>
        <v>Jason A</v>
      </c>
      <c r="C350" s="13">
        <f>_xlfn.XLOOKUP(A350,'Medical Examine'!$A$2:$A$2336,'Medical Examine'!$B$2:$B$2336,"Not Found")</f>
        <v>28.31</v>
      </c>
      <c r="D350" s="13">
        <f>_xlfn.XLOOKUP(A350,'Medical Examine'!$A$2:$A$2336,'Medical Examine'!$D$2:$D$2336,"Not Found")</f>
        <v>8.4700000000000006</v>
      </c>
      <c r="E350" s="14" t="str">
        <f>_xlfn.XLOOKUP(A350,'Medical Examine'!$A$2:$A$2336,'Medical Examine'!$E$2:$E$2336,"Not Found")</f>
        <v>YES</v>
      </c>
      <c r="F350" s="14" t="str">
        <f>_xlfn.XLOOKUP(A350,'Medical Examine'!$A$2:$A$2336,'Medical Examine'!$F$2:$F$2336,"Not Found")</f>
        <v>NO</v>
      </c>
      <c r="G350" s="14" t="str">
        <f>_xlfn.XLOOKUP(A350,'Medical Examine'!$A$2:$A$2336,'Medical Examine'!$G$2:$G$2336,"Not Found")</f>
        <v>NO</v>
      </c>
      <c r="H350" s="14">
        <f>_xlfn.XLOOKUP(A350,'Medical Examine'!$A$2:$A$2336,'Medical Examine'!$H$2:$H$2336,"Not Found")</f>
        <v>2</v>
      </c>
      <c r="I350" s="14" t="str">
        <f>_xlfn.XLOOKUP(A350,'Medical Examine'!$A$2:$A$2336,'Medical Examine'!$I$2:$I$2336,"Not Found")</f>
        <v>YES</v>
      </c>
      <c r="J350" s="13" t="str">
        <f>_xlfn.XLOOKUP(A350,'Medical Examine'!$A$2:$A$2336,'Medical Examine'!$C$2:$C$2336,"Not Found")</f>
        <v>Overweight</v>
      </c>
      <c r="K350" s="13" t="str">
        <f t="shared" si="5"/>
        <v>Diabetic</v>
      </c>
      <c r="L350" s="15">
        <f>_xlfn.XLOOKUP(A350,'Hospitalisation Details'!$A$2:$A$2344,'Hospitalisation Details'!$E$2:$E$2344,"")</f>
        <v>22496</v>
      </c>
      <c r="M350" s="16">
        <f>_xlfn.XLOOKUP(A350,'Hospitalisation Details'!$A$2:$A$2344,'Hospitalisation Details'!$H$2:$H$2344,"")</f>
        <v>28868.66</v>
      </c>
      <c r="N350" s="14" t="str">
        <f>_xlfn.XLOOKUP(A350,'Hospitalisation Details'!$A$2:$A$2344,'Hospitalisation Details'!$I$2:$I$2344,"")</f>
        <v>tier - 1</v>
      </c>
      <c r="O350" s="14" t="str">
        <f>_xlfn.XLOOKUP(A350,'Hospitalisation Details'!$A$2:$A$2344,'Hospitalisation Details'!$J$2:$J$2344,"")</f>
        <v>tier - 2</v>
      </c>
      <c r="P350" s="14" t="str">
        <f>_xlfn.XLOOKUP(A350,'Hospitalisation Details'!$A$2:$A$2344,'Hospitalisation Details'!$K$2:$K$2344,"")</f>
        <v>R1012</v>
      </c>
      <c r="Q350" s="14">
        <f>_xlfn.XLOOKUP(A350,'Hospitalisation Details'!$A$2:$A$2344,'Hospitalisation Details'!$F$2:$F$2344,"")</f>
        <v>61</v>
      </c>
    </row>
    <row r="351" spans="1:17">
      <c r="A351" s="12" t="s">
        <v>5720</v>
      </c>
      <c r="B351" s="13" t="str">
        <f>_xlfn.XLOOKUP(A351,'Customer Names'!$A$2:$A$2336,'Customer Names'!$C$2:$C$2336,"Not Found")</f>
        <v>Chelsey C.</v>
      </c>
      <c r="C351" s="13">
        <f>_xlfn.XLOOKUP(A351,'Medical Examine'!$A$2:$A$2336,'Medical Examine'!$B$2:$B$2336,"Not Found")</f>
        <v>23.94</v>
      </c>
      <c r="D351" s="13">
        <f>_xlfn.XLOOKUP(A351,'Medical Examine'!$A$2:$A$2336,'Medical Examine'!$D$2:$D$2336,"Not Found")</f>
        <v>4.2</v>
      </c>
      <c r="E351" s="14" t="str">
        <f>_xlfn.XLOOKUP(A351,'Medical Examine'!$A$2:$A$2336,'Medical Examine'!$E$2:$E$2336,"Not Found")</f>
        <v>NO</v>
      </c>
      <c r="F351" s="14" t="str">
        <f>_xlfn.XLOOKUP(A351,'Medical Examine'!$A$2:$A$2336,'Medical Examine'!$F$2:$F$2336,"Not Found")</f>
        <v>NO</v>
      </c>
      <c r="G351" s="14" t="str">
        <f>_xlfn.XLOOKUP(A351,'Medical Examine'!$A$2:$A$2336,'Medical Examine'!$G$2:$G$2336,"Not Found")</f>
        <v>NO</v>
      </c>
      <c r="H351" s="14">
        <f>_xlfn.XLOOKUP(A351,'Medical Examine'!$A$2:$A$2336,'Medical Examine'!$H$2:$H$2336,"Not Found")</f>
        <v>0</v>
      </c>
      <c r="I351" s="14" t="str">
        <f>_xlfn.XLOOKUP(A351,'Medical Examine'!$A$2:$A$2336,'Medical Examine'!$I$2:$I$2336,"Not Found")</f>
        <v>YES</v>
      </c>
      <c r="J351" s="13" t="str">
        <f>_xlfn.XLOOKUP(A351,'Medical Examine'!$A$2:$A$2336,'Medical Examine'!$C$2:$C$2336,"Not Found")</f>
        <v>Normal Weight</v>
      </c>
      <c r="K351" s="13" t="str">
        <f t="shared" si="5"/>
        <v>Normal</v>
      </c>
      <c r="L351" s="15">
        <f>_xlfn.XLOOKUP(A351,'Hospitalisation Details'!$A$2:$A$2344,'Hospitalisation Details'!$E$2:$E$2344,"")</f>
        <v>33212</v>
      </c>
      <c r="M351" s="16">
        <f>_xlfn.XLOOKUP(A351,'Hospitalisation Details'!$A$2:$A$2344,'Hospitalisation Details'!$H$2:$H$2344,"")</f>
        <v>28716.14</v>
      </c>
      <c r="N351" s="14" t="str">
        <f>_xlfn.XLOOKUP(A351,'Hospitalisation Details'!$A$2:$A$2344,'Hospitalisation Details'!$I$2:$I$2344,"")</f>
        <v>tier - 1</v>
      </c>
      <c r="O351" s="14" t="str">
        <f>_xlfn.XLOOKUP(A351,'Hospitalisation Details'!$A$2:$A$2344,'Hospitalisation Details'!$J$2:$J$2344,"")</f>
        <v>tier - 3</v>
      </c>
      <c r="P351" s="14" t="str">
        <f>_xlfn.XLOOKUP(A351,'Hospitalisation Details'!$A$2:$A$2344,'Hospitalisation Details'!$K$2:$K$2344,"")</f>
        <v>R1011</v>
      </c>
      <c r="Q351" s="14">
        <f>_xlfn.XLOOKUP(A351,'Hospitalisation Details'!$A$2:$A$2344,'Hospitalisation Details'!$F$2:$F$2344,"")</f>
        <v>32</v>
      </c>
    </row>
    <row r="352" spans="1:17">
      <c r="A352" s="12" t="s">
        <v>5723</v>
      </c>
      <c r="B352" s="13" t="str">
        <f>_xlfn.XLOOKUP(A352,'Customer Names'!$A$2:$A$2336,'Customer Names'!$C$2:$C$2336,"Not Found")</f>
        <v>Devon A.</v>
      </c>
      <c r="C352" s="13">
        <f>_xlfn.XLOOKUP(A352,'Medical Examine'!$A$2:$A$2336,'Medical Examine'!$B$2:$B$2336,"Not Found")</f>
        <v>20.03</v>
      </c>
      <c r="D352" s="13">
        <f>_xlfn.XLOOKUP(A352,'Medical Examine'!$A$2:$A$2336,'Medical Examine'!$D$2:$D$2336,"Not Found")</f>
        <v>6.14</v>
      </c>
      <c r="E352" s="14" t="str">
        <f>_xlfn.XLOOKUP(A352,'Medical Examine'!$A$2:$A$2336,'Medical Examine'!$E$2:$E$2336,"Not Found")</f>
        <v>YES</v>
      </c>
      <c r="F352" s="14" t="str">
        <f>_xlfn.XLOOKUP(A352,'Medical Examine'!$A$2:$A$2336,'Medical Examine'!$F$2:$F$2336,"Not Found")</f>
        <v>NO</v>
      </c>
      <c r="G352" s="14" t="str">
        <f>_xlfn.XLOOKUP(A352,'Medical Examine'!$A$2:$A$2336,'Medical Examine'!$G$2:$G$2336,"Not Found")</f>
        <v>NO</v>
      </c>
      <c r="H352" s="14">
        <f>_xlfn.XLOOKUP(A352,'Medical Examine'!$A$2:$A$2336,'Medical Examine'!$H$2:$H$2336,"Not Found")</f>
        <v>0</v>
      </c>
      <c r="I352" s="14" t="str">
        <f>_xlfn.XLOOKUP(A352,'Medical Examine'!$A$2:$A$2336,'Medical Examine'!$I$2:$I$2336,"Not Found")</f>
        <v>YES</v>
      </c>
      <c r="J352" s="13" t="str">
        <f>_xlfn.XLOOKUP(A352,'Medical Examine'!$A$2:$A$2336,'Medical Examine'!$C$2:$C$2336,"Not Found")</f>
        <v>Normal Weight</v>
      </c>
      <c r="K352" s="13" t="str">
        <f t="shared" si="5"/>
        <v>Prediabetic</v>
      </c>
      <c r="L352" s="15">
        <f>_xlfn.XLOOKUP(A352,'Hospitalisation Details'!$A$2:$A$2344,'Hospitalisation Details'!$E$2:$E$2344,"")</f>
        <v>31317</v>
      </c>
      <c r="M352" s="16">
        <f>_xlfn.XLOOKUP(A352,'Hospitalisation Details'!$A$2:$A$2344,'Hospitalisation Details'!$H$2:$H$2344,"")</f>
        <v>28542.86</v>
      </c>
      <c r="N352" s="14" t="str">
        <f>_xlfn.XLOOKUP(A352,'Hospitalisation Details'!$A$2:$A$2344,'Hospitalisation Details'!$I$2:$I$2344,"")</f>
        <v>tier - 1</v>
      </c>
      <c r="O352" s="14" t="str">
        <f>_xlfn.XLOOKUP(A352,'Hospitalisation Details'!$A$2:$A$2344,'Hospitalisation Details'!$J$2:$J$2344,"")</f>
        <v>tier - 3</v>
      </c>
      <c r="P352" s="14" t="str">
        <f>_xlfn.XLOOKUP(A352,'Hospitalisation Details'!$A$2:$A$2344,'Hospitalisation Details'!$K$2:$K$2344,"")</f>
        <v>R1011</v>
      </c>
      <c r="Q352" s="14">
        <f>_xlfn.XLOOKUP(A352,'Hospitalisation Details'!$A$2:$A$2344,'Hospitalisation Details'!$F$2:$F$2344,"")</f>
        <v>37</v>
      </c>
    </row>
    <row r="353" spans="1:17">
      <c r="A353" s="12" t="s">
        <v>5726</v>
      </c>
      <c r="B353" s="13" t="str">
        <f>_xlfn.XLOOKUP(A353,'Customer Names'!$A$2:$A$2336,'Customer Names'!$C$2:$C$2336,"Not Found")</f>
        <v>Joni L</v>
      </c>
      <c r="C353" s="13">
        <f>_xlfn.XLOOKUP(A353,'Medical Examine'!$A$2:$A$2336,'Medical Examine'!$B$2:$B$2336,"Not Found")</f>
        <v>41.42</v>
      </c>
      <c r="D353" s="13">
        <f>_xlfn.XLOOKUP(A353,'Medical Examine'!$A$2:$A$2336,'Medical Examine'!$D$2:$D$2336,"Not Found")</f>
        <v>6.07</v>
      </c>
      <c r="E353" s="14" t="str">
        <f>_xlfn.XLOOKUP(A353,'Medical Examine'!$A$2:$A$2336,'Medical Examine'!$E$2:$E$2336,"Not Found")</f>
        <v>NO</v>
      </c>
      <c r="F353" s="14" t="str">
        <f>_xlfn.XLOOKUP(A353,'Medical Examine'!$A$2:$A$2336,'Medical Examine'!$F$2:$F$2336,"Not Found")</f>
        <v>NO</v>
      </c>
      <c r="G353" s="14" t="str">
        <f>_xlfn.XLOOKUP(A353,'Medical Examine'!$A$2:$A$2336,'Medical Examine'!$G$2:$G$2336,"Not Found")</f>
        <v>NO</v>
      </c>
      <c r="H353" s="14">
        <f>_xlfn.XLOOKUP(A353,'Medical Examine'!$A$2:$A$2336,'Medical Examine'!$H$2:$H$2336,"Not Found")</f>
        <v>0</v>
      </c>
      <c r="I353" s="14" t="str">
        <f>_xlfn.XLOOKUP(A353,'Medical Examine'!$A$2:$A$2336,'Medical Examine'!$I$2:$I$2336,"Not Found")</f>
        <v>NO</v>
      </c>
      <c r="J353" s="13" t="str">
        <f>_xlfn.XLOOKUP(A353,'Medical Examine'!$A$2:$A$2336,'Medical Examine'!$C$2:$C$2336,"Not Found")</f>
        <v>Obesity</v>
      </c>
      <c r="K353" s="13" t="str">
        <f t="shared" si="5"/>
        <v>Prediabetic</v>
      </c>
      <c r="L353" s="15">
        <f>_xlfn.XLOOKUP(A353,'Hospitalisation Details'!$A$2:$A$2344,'Hospitalisation Details'!$E$2:$E$2344,"")</f>
        <v>30296</v>
      </c>
      <c r="M353" s="16">
        <f>_xlfn.XLOOKUP(A353,'Hospitalisation Details'!$A$2:$A$2344,'Hospitalisation Details'!$H$2:$H$2344,"")</f>
        <v>28476.73</v>
      </c>
      <c r="N353" s="14" t="str">
        <f>_xlfn.XLOOKUP(A353,'Hospitalisation Details'!$A$2:$A$2344,'Hospitalisation Details'!$I$2:$I$2344,"")</f>
        <v>tier - 1</v>
      </c>
      <c r="O353" s="14" t="str">
        <f>_xlfn.XLOOKUP(A353,'Hospitalisation Details'!$A$2:$A$2344,'Hospitalisation Details'!$J$2:$J$2344,"")</f>
        <v>tier - 2</v>
      </c>
      <c r="P353" s="14" t="str">
        <f>_xlfn.XLOOKUP(A353,'Hospitalisation Details'!$A$2:$A$2344,'Hospitalisation Details'!$K$2:$K$2344,"")</f>
        <v>R1012</v>
      </c>
      <c r="Q353" s="14">
        <f>_xlfn.XLOOKUP(A353,'Hospitalisation Details'!$A$2:$A$2344,'Hospitalisation Details'!$F$2:$F$2344,"")</f>
        <v>40</v>
      </c>
    </row>
    <row r="354" spans="1:17">
      <c r="A354" s="12" t="s">
        <v>5729</v>
      </c>
      <c r="B354" s="13" t="str">
        <f>_xlfn.XLOOKUP(A354,'Customer Names'!$A$2:$A$2336,'Customer Names'!$C$2:$C$2336,"Not Found")</f>
        <v>Colin</v>
      </c>
      <c r="C354" s="13">
        <f>_xlfn.XLOOKUP(A354,'Medical Examine'!$A$2:$A$2336,'Medical Examine'!$B$2:$B$2336,"Not Found")</f>
        <v>36.67</v>
      </c>
      <c r="D354" s="13">
        <f>_xlfn.XLOOKUP(A354,'Medical Examine'!$A$2:$A$2336,'Medical Examine'!$D$2:$D$2336,"Not Found")</f>
        <v>10.210000000000001</v>
      </c>
      <c r="E354" s="14" t="str">
        <f>_xlfn.XLOOKUP(A354,'Medical Examine'!$A$2:$A$2336,'Medical Examine'!$E$2:$E$2336,"Not Found")</f>
        <v>NO</v>
      </c>
      <c r="F354" s="14" t="str">
        <f>_xlfn.XLOOKUP(A354,'Medical Examine'!$A$2:$A$2336,'Medical Examine'!$F$2:$F$2336,"Not Found")</f>
        <v>NO</v>
      </c>
      <c r="G354" s="14" t="str">
        <f>_xlfn.XLOOKUP(A354,'Medical Examine'!$A$2:$A$2336,'Medical Examine'!$G$2:$G$2336,"Not Found")</f>
        <v>NO</v>
      </c>
      <c r="H354" s="14">
        <f>_xlfn.XLOOKUP(A354,'Medical Examine'!$A$2:$A$2336,'Medical Examine'!$H$2:$H$2336,"Not Found")</f>
        <v>0</v>
      </c>
      <c r="I354" s="14" t="str">
        <f>_xlfn.XLOOKUP(A354,'Medical Examine'!$A$2:$A$2336,'Medical Examine'!$I$2:$I$2336,"Not Found")</f>
        <v>NO</v>
      </c>
      <c r="J354" s="13" t="str">
        <f>_xlfn.XLOOKUP(A354,'Medical Examine'!$A$2:$A$2336,'Medical Examine'!$C$2:$C$2336,"Not Found")</f>
        <v>Obesity</v>
      </c>
      <c r="K354" s="13" t="str">
        <f t="shared" si="5"/>
        <v>Diabetic</v>
      </c>
      <c r="L354" s="15">
        <f>_xlfn.XLOOKUP(A354,'Hospitalisation Details'!$A$2:$A$2344,'Hospitalisation Details'!$E$2:$E$2344,"")</f>
        <v>27288</v>
      </c>
      <c r="M354" s="16">
        <f>_xlfn.XLOOKUP(A354,'Hospitalisation Details'!$A$2:$A$2344,'Hospitalisation Details'!$H$2:$H$2344,"")</f>
        <v>28468.92</v>
      </c>
      <c r="N354" s="14" t="str">
        <f>_xlfn.XLOOKUP(A354,'Hospitalisation Details'!$A$2:$A$2344,'Hospitalisation Details'!$I$2:$I$2344,"")</f>
        <v>tier - 1</v>
      </c>
      <c r="O354" s="14" t="str">
        <f>_xlfn.XLOOKUP(A354,'Hospitalisation Details'!$A$2:$A$2344,'Hospitalisation Details'!$J$2:$J$2344,"")</f>
        <v>tier - 1</v>
      </c>
      <c r="P354" s="14" t="str">
        <f>_xlfn.XLOOKUP(A354,'Hospitalisation Details'!$A$2:$A$2344,'Hospitalisation Details'!$K$2:$K$2344,"")</f>
        <v>R1012</v>
      </c>
      <c r="Q354" s="14">
        <f>_xlfn.XLOOKUP(A354,'Hospitalisation Details'!$A$2:$A$2344,'Hospitalisation Details'!$F$2:$F$2344,"")</f>
        <v>48</v>
      </c>
    </row>
    <row r="355" spans="1:17">
      <c r="A355" s="12" t="s">
        <v>5731</v>
      </c>
      <c r="B355" s="13" t="str">
        <f>_xlfn.XLOOKUP(A355,'Customer Names'!$A$2:$A$2336,'Customer Names'!$C$2:$C$2336,"Not Found")</f>
        <v>Rachael</v>
      </c>
      <c r="C355" s="13">
        <f>_xlfn.XLOOKUP(A355,'Medical Examine'!$A$2:$A$2336,'Medical Examine'!$B$2:$B$2336,"Not Found")</f>
        <v>27.645</v>
      </c>
      <c r="D355" s="13">
        <f>_xlfn.XLOOKUP(A355,'Medical Examine'!$A$2:$A$2336,'Medical Examine'!$D$2:$D$2336,"Not Found")</f>
        <v>4.6900000000000004</v>
      </c>
      <c r="E355" s="14" t="str">
        <f>_xlfn.XLOOKUP(A355,'Medical Examine'!$A$2:$A$2336,'Medical Examine'!$E$2:$E$2336,"Not Found")</f>
        <v>NO</v>
      </c>
      <c r="F355" s="14" t="str">
        <f>_xlfn.XLOOKUP(A355,'Medical Examine'!$A$2:$A$2336,'Medical Examine'!$F$2:$F$2336,"Not Found")</f>
        <v>NO</v>
      </c>
      <c r="G355" s="14" t="str">
        <f>_xlfn.XLOOKUP(A355,'Medical Examine'!$A$2:$A$2336,'Medical Examine'!$G$2:$G$2336,"Not Found")</f>
        <v>NO</v>
      </c>
      <c r="H355" s="14">
        <f>_xlfn.XLOOKUP(A355,'Medical Examine'!$A$2:$A$2336,'Medical Examine'!$H$2:$H$2336,"Not Found")</f>
        <v>0</v>
      </c>
      <c r="I355" s="14" t="str">
        <f>_xlfn.XLOOKUP(A355,'Medical Examine'!$A$2:$A$2336,'Medical Examine'!$I$2:$I$2336,"Not Found")</f>
        <v>NO</v>
      </c>
      <c r="J355" s="13" t="str">
        <f>_xlfn.XLOOKUP(A355,'Medical Examine'!$A$2:$A$2336,'Medical Examine'!$C$2:$C$2336,"Not Found")</f>
        <v>Overweight</v>
      </c>
      <c r="K355" s="13" t="str">
        <f t="shared" si="5"/>
        <v>Normal</v>
      </c>
      <c r="L355" s="15">
        <f>_xlfn.XLOOKUP(A355,'Hospitalisation Details'!$A$2:$A$2344,'Hospitalisation Details'!$E$2:$E$2344,"")</f>
        <v>28461</v>
      </c>
      <c r="M355" s="16">
        <f>_xlfn.XLOOKUP(A355,'Hospitalisation Details'!$A$2:$A$2344,'Hospitalisation Details'!$H$2:$H$2344,"")</f>
        <v>28340.19</v>
      </c>
      <c r="N355" s="14" t="str">
        <f>_xlfn.XLOOKUP(A355,'Hospitalisation Details'!$A$2:$A$2344,'Hospitalisation Details'!$I$2:$I$2344,"")</f>
        <v>tier - 1</v>
      </c>
      <c r="O355" s="14" t="str">
        <f>_xlfn.XLOOKUP(A355,'Hospitalisation Details'!$A$2:$A$2344,'Hospitalisation Details'!$J$2:$J$2344,"")</f>
        <v>tier - 2</v>
      </c>
      <c r="P355" s="14" t="str">
        <f>_xlfn.XLOOKUP(A355,'Hospitalisation Details'!$A$2:$A$2344,'Hospitalisation Details'!$K$2:$K$2344,"")</f>
        <v>R1012</v>
      </c>
      <c r="Q355" s="14">
        <f>_xlfn.XLOOKUP(A355,'Hospitalisation Details'!$A$2:$A$2344,'Hospitalisation Details'!$F$2:$F$2344,"")</f>
        <v>45</v>
      </c>
    </row>
    <row r="356" spans="1:17">
      <c r="A356" s="12" t="s">
        <v>5734</v>
      </c>
      <c r="B356" s="13" t="str">
        <f>_xlfn.XLOOKUP(A356,'Customer Names'!$A$2:$A$2336,'Customer Names'!$C$2:$C$2336,"Not Found")</f>
        <v>Maricela</v>
      </c>
      <c r="C356" s="13">
        <f>_xlfn.XLOOKUP(A356,'Medical Examine'!$A$2:$A$2336,'Medical Examine'!$B$2:$B$2336,"Not Found")</f>
        <v>22.72</v>
      </c>
      <c r="D356" s="13">
        <f>_xlfn.XLOOKUP(A356,'Medical Examine'!$A$2:$A$2336,'Medical Examine'!$D$2:$D$2336,"Not Found")</f>
        <v>5.71</v>
      </c>
      <c r="E356" s="14" t="str">
        <f>_xlfn.XLOOKUP(A356,'Medical Examine'!$A$2:$A$2336,'Medical Examine'!$E$2:$E$2336,"Not Found")</f>
        <v>NO</v>
      </c>
      <c r="F356" s="14" t="str">
        <f>_xlfn.XLOOKUP(A356,'Medical Examine'!$A$2:$A$2336,'Medical Examine'!$F$2:$F$2336,"Not Found")</f>
        <v>NO</v>
      </c>
      <c r="G356" s="14" t="str">
        <f>_xlfn.XLOOKUP(A356,'Medical Examine'!$A$2:$A$2336,'Medical Examine'!$G$2:$G$2336,"Not Found")</f>
        <v>NO</v>
      </c>
      <c r="H356" s="14">
        <f>_xlfn.XLOOKUP(A356,'Medical Examine'!$A$2:$A$2336,'Medical Examine'!$H$2:$H$2336,"Not Found")</f>
        <v>0</v>
      </c>
      <c r="I356" s="14" t="str">
        <f>_xlfn.XLOOKUP(A356,'Medical Examine'!$A$2:$A$2336,'Medical Examine'!$I$2:$I$2336,"Not Found")</f>
        <v>YES</v>
      </c>
      <c r="J356" s="13" t="str">
        <f>_xlfn.XLOOKUP(A356,'Medical Examine'!$A$2:$A$2336,'Medical Examine'!$C$2:$C$2336,"Not Found")</f>
        <v>Normal Weight</v>
      </c>
      <c r="K356" s="13" t="str">
        <f t="shared" si="5"/>
        <v>Prediabetic</v>
      </c>
      <c r="L356" s="15">
        <f>_xlfn.XLOOKUP(A356,'Hospitalisation Details'!$A$2:$A$2344,'Hospitalisation Details'!$E$2:$E$2344,"")</f>
        <v>33231</v>
      </c>
      <c r="M356" s="16">
        <f>_xlfn.XLOOKUP(A356,'Hospitalisation Details'!$A$2:$A$2344,'Hospitalisation Details'!$H$2:$H$2344,"")</f>
        <v>28302.33</v>
      </c>
      <c r="N356" s="14" t="str">
        <f>_xlfn.XLOOKUP(A356,'Hospitalisation Details'!$A$2:$A$2344,'Hospitalisation Details'!$I$2:$I$2344,"")</f>
        <v>tier - 1</v>
      </c>
      <c r="O356" s="14" t="str">
        <f>_xlfn.XLOOKUP(A356,'Hospitalisation Details'!$A$2:$A$2344,'Hospitalisation Details'!$J$2:$J$2344,"")</f>
        <v>tier - 2</v>
      </c>
      <c r="P356" s="14" t="str">
        <f>_xlfn.XLOOKUP(A356,'Hospitalisation Details'!$A$2:$A$2344,'Hospitalisation Details'!$K$2:$K$2344,"")</f>
        <v>R1011</v>
      </c>
      <c r="Q356" s="14">
        <f>_xlfn.XLOOKUP(A356,'Hospitalisation Details'!$A$2:$A$2344,'Hospitalisation Details'!$F$2:$F$2344,"")</f>
        <v>32</v>
      </c>
    </row>
    <row r="357" spans="1:17">
      <c r="A357" s="12" t="s">
        <v>5737</v>
      </c>
      <c r="B357" s="13" t="str">
        <f>_xlfn.XLOOKUP(A357,'Customer Names'!$A$2:$A$2336,'Customer Names'!$C$2:$C$2336,"Not Found")</f>
        <v>Marie</v>
      </c>
      <c r="C357" s="13">
        <f>_xlfn.XLOOKUP(A357,'Medical Examine'!$A$2:$A$2336,'Medical Examine'!$B$2:$B$2336,"Not Found")</f>
        <v>36.520000000000003</v>
      </c>
      <c r="D357" s="13">
        <f>_xlfn.XLOOKUP(A357,'Medical Examine'!$A$2:$A$2336,'Medical Examine'!$D$2:$D$2336,"Not Found")</f>
        <v>9.07</v>
      </c>
      <c r="E357" s="14" t="str">
        <f>_xlfn.XLOOKUP(A357,'Medical Examine'!$A$2:$A$2336,'Medical Examine'!$E$2:$E$2336,"Not Found")</f>
        <v>YES</v>
      </c>
      <c r="F357" s="14" t="str">
        <f>_xlfn.XLOOKUP(A357,'Medical Examine'!$A$2:$A$2336,'Medical Examine'!$F$2:$F$2336,"Not Found")</f>
        <v>NO</v>
      </c>
      <c r="G357" s="14" t="str">
        <f>_xlfn.XLOOKUP(A357,'Medical Examine'!$A$2:$A$2336,'Medical Examine'!$G$2:$G$2336,"Not Found")</f>
        <v>YES</v>
      </c>
      <c r="H357" s="14">
        <f>_xlfn.XLOOKUP(A357,'Medical Examine'!$A$2:$A$2336,'Medical Examine'!$H$2:$H$2336,"Not Found")</f>
        <v>1</v>
      </c>
      <c r="I357" s="14" t="str">
        <f>_xlfn.XLOOKUP(A357,'Medical Examine'!$A$2:$A$2336,'Medical Examine'!$I$2:$I$2336,"Not Found")</f>
        <v>NO</v>
      </c>
      <c r="J357" s="13" t="str">
        <f>_xlfn.XLOOKUP(A357,'Medical Examine'!$A$2:$A$2336,'Medical Examine'!$C$2:$C$2336,"Not Found")</f>
        <v>Obesity</v>
      </c>
      <c r="K357" s="13" t="str">
        <f t="shared" si="5"/>
        <v>Diabetic</v>
      </c>
      <c r="L357" s="15">
        <f>_xlfn.XLOOKUP(A357,'Hospitalisation Details'!$A$2:$A$2344,'Hospitalisation Details'!$E$2:$E$2344,"")</f>
        <v>23340</v>
      </c>
      <c r="M357" s="16">
        <f>_xlfn.XLOOKUP(A357,'Hospitalisation Details'!$A$2:$A$2344,'Hospitalisation Details'!$H$2:$H$2344,"")</f>
        <v>28287.9</v>
      </c>
      <c r="N357" s="14" t="str">
        <f>_xlfn.XLOOKUP(A357,'Hospitalisation Details'!$A$2:$A$2344,'Hospitalisation Details'!$I$2:$I$2344,"")</f>
        <v>tier - 1</v>
      </c>
      <c r="O357" s="14" t="str">
        <f>_xlfn.XLOOKUP(A357,'Hospitalisation Details'!$A$2:$A$2344,'Hospitalisation Details'!$J$2:$J$2344,"")</f>
        <v>tier - 1</v>
      </c>
      <c r="P357" s="14" t="str">
        <f>_xlfn.XLOOKUP(A357,'Hospitalisation Details'!$A$2:$A$2344,'Hospitalisation Details'!$K$2:$K$2344,"")</f>
        <v>R1013</v>
      </c>
      <c r="Q357" s="14">
        <f>_xlfn.XLOOKUP(A357,'Hospitalisation Details'!$A$2:$A$2344,'Hospitalisation Details'!$F$2:$F$2344,"")</f>
        <v>59</v>
      </c>
    </row>
    <row r="358" spans="1:17">
      <c r="A358" s="12" t="s">
        <v>5740</v>
      </c>
      <c r="B358" s="13" t="str">
        <f>_xlfn.XLOOKUP(A358,'Customer Names'!$A$2:$A$2336,'Customer Names'!$C$2:$C$2336,"Not Found")</f>
        <v>Frank</v>
      </c>
      <c r="C358" s="13">
        <f>_xlfn.XLOOKUP(A358,'Medical Examine'!$A$2:$A$2336,'Medical Examine'!$B$2:$B$2336,"Not Found")</f>
        <v>33.96</v>
      </c>
      <c r="D358" s="13">
        <f>_xlfn.XLOOKUP(A358,'Medical Examine'!$A$2:$A$2336,'Medical Examine'!$D$2:$D$2336,"Not Found")</f>
        <v>4.99</v>
      </c>
      <c r="E358" s="14" t="str">
        <f>_xlfn.XLOOKUP(A358,'Medical Examine'!$A$2:$A$2336,'Medical Examine'!$E$2:$E$2336,"Not Found")</f>
        <v>NO</v>
      </c>
      <c r="F358" s="14" t="str">
        <f>_xlfn.XLOOKUP(A358,'Medical Examine'!$A$2:$A$2336,'Medical Examine'!$F$2:$F$2336,"Not Found")</f>
        <v>NO</v>
      </c>
      <c r="G358" s="14" t="str">
        <f>_xlfn.XLOOKUP(A358,'Medical Examine'!$A$2:$A$2336,'Medical Examine'!$G$2:$G$2336,"Not Found")</f>
        <v>NO</v>
      </c>
      <c r="H358" s="14">
        <f>_xlfn.XLOOKUP(A358,'Medical Examine'!$A$2:$A$2336,'Medical Examine'!$H$2:$H$2336,"Not Found")</f>
        <v>0</v>
      </c>
      <c r="I358" s="14" t="str">
        <f>_xlfn.XLOOKUP(A358,'Medical Examine'!$A$2:$A$2336,'Medical Examine'!$I$2:$I$2336,"Not Found")</f>
        <v>YES</v>
      </c>
      <c r="J358" s="13" t="str">
        <f>_xlfn.XLOOKUP(A358,'Medical Examine'!$A$2:$A$2336,'Medical Examine'!$C$2:$C$2336,"Not Found")</f>
        <v>Obesity</v>
      </c>
      <c r="K358" s="13" t="str">
        <f t="shared" si="5"/>
        <v>Normal</v>
      </c>
      <c r="L358" s="15">
        <f>_xlfn.XLOOKUP(A358,'Hospitalisation Details'!$A$2:$A$2344,'Hospitalisation Details'!$E$2:$E$2344,"")</f>
        <v>36409</v>
      </c>
      <c r="M358" s="16">
        <f>_xlfn.XLOOKUP(A358,'Hospitalisation Details'!$A$2:$A$2344,'Hospitalisation Details'!$H$2:$H$2344,"")</f>
        <v>28245.34</v>
      </c>
      <c r="N358" s="14" t="str">
        <f>_xlfn.XLOOKUP(A358,'Hospitalisation Details'!$A$2:$A$2344,'Hospitalisation Details'!$I$2:$I$2344,"")</f>
        <v>tier - 1</v>
      </c>
      <c r="O358" s="14" t="str">
        <f>_xlfn.XLOOKUP(A358,'Hospitalisation Details'!$A$2:$A$2344,'Hospitalisation Details'!$J$2:$J$2344,"")</f>
        <v>tier - 3</v>
      </c>
      <c r="P358" s="14" t="str">
        <f>_xlfn.XLOOKUP(A358,'Hospitalisation Details'!$A$2:$A$2344,'Hospitalisation Details'!$K$2:$K$2344,"")</f>
        <v>R1011</v>
      </c>
      <c r="Q358" s="14">
        <f>_xlfn.XLOOKUP(A358,'Hospitalisation Details'!$A$2:$A$2344,'Hospitalisation Details'!$F$2:$F$2344,"")</f>
        <v>23</v>
      </c>
    </row>
    <row r="359" spans="1:17">
      <c r="A359" s="12" t="s">
        <v>5743</v>
      </c>
      <c r="B359" s="13" t="str">
        <f>_xlfn.XLOOKUP(A359,'Customer Names'!$A$2:$A$2336,'Customer Names'!$C$2:$C$2336,"Not Found")</f>
        <v>Jeffry</v>
      </c>
      <c r="C359" s="13">
        <f>_xlfn.XLOOKUP(A359,'Medical Examine'!$A$2:$A$2336,'Medical Examine'!$B$2:$B$2336,"Not Found")</f>
        <v>26.695</v>
      </c>
      <c r="D359" s="13">
        <f>_xlfn.XLOOKUP(A359,'Medical Examine'!$A$2:$A$2336,'Medical Examine'!$D$2:$D$2336,"Not Found")</f>
        <v>8.31</v>
      </c>
      <c r="E359" s="14" t="str">
        <f>_xlfn.XLOOKUP(A359,'Medical Examine'!$A$2:$A$2336,'Medical Examine'!$E$2:$E$2336,"Not Found")</f>
        <v>NO</v>
      </c>
      <c r="F359" s="14" t="str">
        <f>_xlfn.XLOOKUP(A359,'Medical Examine'!$A$2:$A$2336,'Medical Examine'!$F$2:$F$2336,"Not Found")</f>
        <v>NO</v>
      </c>
      <c r="G359" s="14" t="str">
        <f>_xlfn.XLOOKUP(A359,'Medical Examine'!$A$2:$A$2336,'Medical Examine'!$G$2:$G$2336,"Not Found")</f>
        <v>NO</v>
      </c>
      <c r="H359" s="14">
        <f>_xlfn.XLOOKUP(A359,'Medical Examine'!$A$2:$A$2336,'Medical Examine'!$H$2:$H$2336,"Not Found")</f>
        <v>0</v>
      </c>
      <c r="I359" s="14" t="str">
        <f>_xlfn.XLOOKUP(A359,'Medical Examine'!$A$2:$A$2336,'Medical Examine'!$I$2:$I$2336,"Not Found")</f>
        <v>YES</v>
      </c>
      <c r="J359" s="13" t="str">
        <f>_xlfn.XLOOKUP(A359,'Medical Examine'!$A$2:$A$2336,'Medical Examine'!$C$2:$C$2336,"Not Found")</f>
        <v>Overweight</v>
      </c>
      <c r="K359" s="13" t="str">
        <f t="shared" si="5"/>
        <v>Diabetic</v>
      </c>
      <c r="L359" s="15">
        <f>_xlfn.XLOOKUP(A359,'Hospitalisation Details'!$A$2:$A$2344,'Hospitalisation Details'!$E$2:$E$2344,"")</f>
        <v>22242</v>
      </c>
      <c r="M359" s="16">
        <f>_xlfn.XLOOKUP(A359,'Hospitalisation Details'!$A$2:$A$2344,'Hospitalisation Details'!$H$2:$H$2344,"")</f>
        <v>28101.33</v>
      </c>
      <c r="N359" s="14" t="str">
        <f>_xlfn.XLOOKUP(A359,'Hospitalisation Details'!$A$2:$A$2344,'Hospitalisation Details'!$I$2:$I$2344,"")</f>
        <v>tier - 1</v>
      </c>
      <c r="O359" s="14" t="str">
        <f>_xlfn.XLOOKUP(A359,'Hospitalisation Details'!$A$2:$A$2344,'Hospitalisation Details'!$J$2:$J$2344,"")</f>
        <v>tier - 2</v>
      </c>
      <c r="P359" s="14" t="str">
        <f>_xlfn.XLOOKUP(A359,'Hospitalisation Details'!$A$2:$A$2344,'Hospitalisation Details'!$K$2:$K$2344,"")</f>
        <v>R1019</v>
      </c>
      <c r="Q359" s="14">
        <f>_xlfn.XLOOKUP(A359,'Hospitalisation Details'!$A$2:$A$2344,'Hospitalisation Details'!$F$2:$F$2344,"")</f>
        <v>62</v>
      </c>
    </row>
    <row r="360" spans="1:17">
      <c r="A360" s="12" t="s">
        <v>5746</v>
      </c>
      <c r="B360" s="13" t="str">
        <f>_xlfn.XLOOKUP(A360,'Customer Names'!$A$2:$A$2336,'Customer Names'!$C$2:$C$2336,"Not Found")</f>
        <v>Mike</v>
      </c>
      <c r="C360" s="13">
        <f>_xlfn.XLOOKUP(A360,'Medical Examine'!$A$2:$A$2336,'Medical Examine'!$B$2:$B$2336,"Not Found")</f>
        <v>18.45</v>
      </c>
      <c r="D360" s="13">
        <f>_xlfn.XLOOKUP(A360,'Medical Examine'!$A$2:$A$2336,'Medical Examine'!$D$2:$D$2336,"Not Found")</f>
        <v>5.07</v>
      </c>
      <c r="E360" s="14" t="str">
        <f>_xlfn.XLOOKUP(A360,'Medical Examine'!$A$2:$A$2336,'Medical Examine'!$E$2:$E$2336,"Not Found")</f>
        <v>YES</v>
      </c>
      <c r="F360" s="14" t="str">
        <f>_xlfn.XLOOKUP(A360,'Medical Examine'!$A$2:$A$2336,'Medical Examine'!$F$2:$F$2336,"Not Found")</f>
        <v>NO</v>
      </c>
      <c r="G360" s="14" t="str">
        <f>_xlfn.XLOOKUP(A360,'Medical Examine'!$A$2:$A$2336,'Medical Examine'!$G$2:$G$2336,"Not Found")</f>
        <v>NO</v>
      </c>
      <c r="H360" s="14">
        <f>_xlfn.XLOOKUP(A360,'Medical Examine'!$A$2:$A$2336,'Medical Examine'!$H$2:$H$2336,"Not Found")</f>
        <v>0</v>
      </c>
      <c r="I360" s="14" t="str">
        <f>_xlfn.XLOOKUP(A360,'Medical Examine'!$A$2:$A$2336,'Medical Examine'!$I$2:$I$2336,"Not Found")</f>
        <v>YES</v>
      </c>
      <c r="J360" s="13" t="str">
        <f>_xlfn.XLOOKUP(A360,'Medical Examine'!$A$2:$A$2336,'Medical Examine'!$C$2:$C$2336,"Not Found")</f>
        <v>Under Weight</v>
      </c>
      <c r="K360" s="13" t="str">
        <f t="shared" si="5"/>
        <v>Normal</v>
      </c>
      <c r="L360" s="15">
        <f>_xlfn.XLOOKUP(A360,'Hospitalisation Details'!$A$2:$A$2344,'Hospitalisation Details'!$E$2:$E$2344,"")</f>
        <v>31380</v>
      </c>
      <c r="M360" s="16">
        <f>_xlfn.XLOOKUP(A360,'Hospitalisation Details'!$A$2:$A$2344,'Hospitalisation Details'!$H$2:$H$2344,"")</f>
        <v>28006.94</v>
      </c>
      <c r="N360" s="14" t="str">
        <f>_xlfn.XLOOKUP(A360,'Hospitalisation Details'!$A$2:$A$2344,'Hospitalisation Details'!$I$2:$I$2344,"")</f>
        <v>tier - 1</v>
      </c>
      <c r="O360" s="14" t="str">
        <f>_xlfn.XLOOKUP(A360,'Hospitalisation Details'!$A$2:$A$2344,'Hospitalisation Details'!$J$2:$J$2344,"")</f>
        <v>tier - 2</v>
      </c>
      <c r="P360" s="14" t="str">
        <f>_xlfn.XLOOKUP(A360,'Hospitalisation Details'!$A$2:$A$2344,'Hospitalisation Details'!$K$2:$K$2344,"")</f>
        <v>R1011</v>
      </c>
      <c r="Q360" s="14">
        <f>_xlfn.XLOOKUP(A360,'Hospitalisation Details'!$A$2:$A$2344,'Hospitalisation Details'!$F$2:$F$2344,"")</f>
        <v>37</v>
      </c>
    </row>
    <row r="361" spans="1:17">
      <c r="A361" s="12" t="s">
        <v>5749</v>
      </c>
      <c r="B361" s="13" t="str">
        <f>_xlfn.XLOOKUP(A361,'Customer Names'!$A$2:$A$2336,'Customer Names'!$C$2:$C$2336,"Not Found")</f>
        <v>Rick</v>
      </c>
      <c r="C361" s="13">
        <f>_xlfn.XLOOKUP(A361,'Medical Examine'!$A$2:$A$2336,'Medical Examine'!$B$2:$B$2336,"Not Found")</f>
        <v>33.18</v>
      </c>
      <c r="D361" s="13">
        <f>_xlfn.XLOOKUP(A361,'Medical Examine'!$A$2:$A$2336,'Medical Examine'!$D$2:$D$2336,"Not Found")</f>
        <v>4.79</v>
      </c>
      <c r="E361" s="14" t="str">
        <f>_xlfn.XLOOKUP(A361,'Medical Examine'!$A$2:$A$2336,'Medical Examine'!$E$2:$E$2336,"Not Found")</f>
        <v>NO</v>
      </c>
      <c r="F361" s="14" t="str">
        <f>_xlfn.XLOOKUP(A361,'Medical Examine'!$A$2:$A$2336,'Medical Examine'!$F$2:$F$2336,"Not Found")</f>
        <v>NO</v>
      </c>
      <c r="G361" s="14" t="str">
        <f>_xlfn.XLOOKUP(A361,'Medical Examine'!$A$2:$A$2336,'Medical Examine'!$G$2:$G$2336,"Not Found")</f>
        <v>NO</v>
      </c>
      <c r="H361" s="14">
        <f>_xlfn.XLOOKUP(A361,'Medical Examine'!$A$2:$A$2336,'Medical Examine'!$H$2:$H$2336,"Not Found")</f>
        <v>0</v>
      </c>
      <c r="I361" s="14" t="str">
        <f>_xlfn.XLOOKUP(A361,'Medical Examine'!$A$2:$A$2336,'Medical Examine'!$I$2:$I$2336,"Not Found")</f>
        <v>YES</v>
      </c>
      <c r="J361" s="13" t="str">
        <f>_xlfn.XLOOKUP(A361,'Medical Examine'!$A$2:$A$2336,'Medical Examine'!$C$2:$C$2336,"Not Found")</f>
        <v>Obesity</v>
      </c>
      <c r="K361" s="13" t="str">
        <f t="shared" si="5"/>
        <v>Normal</v>
      </c>
      <c r="L361" s="15">
        <f>_xlfn.XLOOKUP(A361,'Hospitalisation Details'!$A$2:$A$2344,'Hospitalisation Details'!$E$2:$E$2344,"")</f>
        <v>36515</v>
      </c>
      <c r="M361" s="16">
        <f>_xlfn.XLOOKUP(A361,'Hospitalisation Details'!$A$2:$A$2344,'Hospitalisation Details'!$H$2:$H$2344,"")</f>
        <v>27980.77</v>
      </c>
      <c r="N361" s="14" t="str">
        <f>_xlfn.XLOOKUP(A361,'Hospitalisation Details'!$A$2:$A$2344,'Hospitalisation Details'!$I$2:$I$2344,"")</f>
        <v>tier - 1</v>
      </c>
      <c r="O361" s="14" t="str">
        <f>_xlfn.XLOOKUP(A361,'Hospitalisation Details'!$A$2:$A$2344,'Hospitalisation Details'!$J$2:$J$2344,"")</f>
        <v>tier - 1</v>
      </c>
      <c r="P361" s="14" t="str">
        <f>_xlfn.XLOOKUP(A361,'Hospitalisation Details'!$A$2:$A$2344,'Hospitalisation Details'!$K$2:$K$2344,"")</f>
        <v>R1011</v>
      </c>
      <c r="Q361" s="14">
        <f>_xlfn.XLOOKUP(A361,'Hospitalisation Details'!$A$2:$A$2344,'Hospitalisation Details'!$F$2:$F$2344,"")</f>
        <v>23</v>
      </c>
    </row>
    <row r="362" spans="1:17">
      <c r="A362" s="12" t="s">
        <v>5751</v>
      </c>
      <c r="B362" s="13" t="str">
        <f>_xlfn.XLOOKUP(A362,'Customer Names'!$A$2:$A$2336,'Customer Names'!$C$2:$C$2336,"Not Found")</f>
        <v>Pierre-Michel</v>
      </c>
      <c r="C362" s="13">
        <f>_xlfn.XLOOKUP(A362,'Medical Examine'!$A$2:$A$2336,'Medical Examine'!$B$2:$B$2336,"Not Found")</f>
        <v>36.1</v>
      </c>
      <c r="D362" s="13">
        <f>_xlfn.XLOOKUP(A362,'Medical Examine'!$A$2:$A$2336,'Medical Examine'!$D$2:$D$2336,"Not Found")</f>
        <v>11.39</v>
      </c>
      <c r="E362" s="14" t="str">
        <f>_xlfn.XLOOKUP(A362,'Medical Examine'!$A$2:$A$2336,'Medical Examine'!$E$2:$E$2336,"Not Found")</f>
        <v>YES</v>
      </c>
      <c r="F362" s="14" t="str">
        <f>_xlfn.XLOOKUP(A362,'Medical Examine'!$A$2:$A$2336,'Medical Examine'!$F$2:$F$2336,"Not Found")</f>
        <v>NO</v>
      </c>
      <c r="G362" s="14" t="str">
        <f>_xlfn.XLOOKUP(A362,'Medical Examine'!$A$2:$A$2336,'Medical Examine'!$G$2:$G$2336,"Not Found")</f>
        <v>NO</v>
      </c>
      <c r="H362" s="14">
        <f>_xlfn.XLOOKUP(A362,'Medical Examine'!$A$2:$A$2336,'Medical Examine'!$H$2:$H$2336,"Not Found")</f>
        <v>2</v>
      </c>
      <c r="I362" s="14" t="str">
        <f>_xlfn.XLOOKUP(A362,'Medical Examine'!$A$2:$A$2336,'Medical Examine'!$I$2:$I$2336,"Not Found")</f>
        <v>NO</v>
      </c>
      <c r="J362" s="13" t="str">
        <f>_xlfn.XLOOKUP(A362,'Medical Examine'!$A$2:$A$2336,'Medical Examine'!$C$2:$C$2336,"Not Found")</f>
        <v>Obesity</v>
      </c>
      <c r="K362" s="13" t="str">
        <f t="shared" si="5"/>
        <v>Diabetic</v>
      </c>
      <c r="L362" s="15">
        <f>_xlfn.XLOOKUP(A362,'Hospitalisation Details'!$A$2:$A$2344,'Hospitalisation Details'!$E$2:$E$2344,"")</f>
        <v>22490</v>
      </c>
      <c r="M362" s="16">
        <f>_xlfn.XLOOKUP(A362,'Hospitalisation Details'!$A$2:$A$2344,'Hospitalisation Details'!$H$2:$H$2344,"")</f>
        <v>27941.29</v>
      </c>
      <c r="N362" s="14" t="str">
        <f>_xlfn.XLOOKUP(A362,'Hospitalisation Details'!$A$2:$A$2344,'Hospitalisation Details'!$I$2:$I$2344,"")</f>
        <v>tier - 1</v>
      </c>
      <c r="O362" s="14" t="str">
        <f>_xlfn.XLOOKUP(A362,'Hospitalisation Details'!$A$2:$A$2344,'Hospitalisation Details'!$J$2:$J$2344,"")</f>
        <v>tier - 3</v>
      </c>
      <c r="P362" s="14" t="str">
        <f>_xlfn.XLOOKUP(A362,'Hospitalisation Details'!$A$2:$A$2344,'Hospitalisation Details'!$K$2:$K$2344,"")</f>
        <v>R1011</v>
      </c>
      <c r="Q362" s="14">
        <f>_xlfn.XLOOKUP(A362,'Hospitalisation Details'!$A$2:$A$2344,'Hospitalisation Details'!$F$2:$F$2344,"")</f>
        <v>61</v>
      </c>
    </row>
    <row r="363" spans="1:17">
      <c r="A363" s="12" t="s">
        <v>5754</v>
      </c>
      <c r="B363" s="13" t="str">
        <f>_xlfn.XLOOKUP(A363,'Customer Names'!$A$2:$A$2336,'Customer Names'!$C$2:$C$2336,"Not Found")</f>
        <v>Daniel</v>
      </c>
      <c r="C363" s="13">
        <f>_xlfn.XLOOKUP(A363,'Medical Examine'!$A$2:$A$2336,'Medical Examine'!$B$2:$B$2336,"Not Found")</f>
        <v>22.77</v>
      </c>
      <c r="D363" s="13">
        <f>_xlfn.XLOOKUP(A363,'Medical Examine'!$A$2:$A$2336,'Medical Examine'!$D$2:$D$2336,"Not Found")</f>
        <v>6</v>
      </c>
      <c r="E363" s="14" t="str">
        <f>_xlfn.XLOOKUP(A363,'Medical Examine'!$A$2:$A$2336,'Medical Examine'!$E$2:$E$2336,"Not Found")</f>
        <v>NO</v>
      </c>
      <c r="F363" s="14" t="str">
        <f>_xlfn.XLOOKUP(A363,'Medical Examine'!$A$2:$A$2336,'Medical Examine'!$F$2:$F$2336,"Not Found")</f>
        <v>NO</v>
      </c>
      <c r="G363" s="14" t="str">
        <f>_xlfn.XLOOKUP(A363,'Medical Examine'!$A$2:$A$2336,'Medical Examine'!$G$2:$G$2336,"Not Found")</f>
        <v>NO</v>
      </c>
      <c r="H363" s="14">
        <f>_xlfn.XLOOKUP(A363,'Medical Examine'!$A$2:$A$2336,'Medical Examine'!$H$2:$H$2336,"Not Found")</f>
        <v>0</v>
      </c>
      <c r="I363" s="14" t="str">
        <f>_xlfn.XLOOKUP(A363,'Medical Examine'!$A$2:$A$2336,'Medical Examine'!$I$2:$I$2336,"Not Found")</f>
        <v>YES</v>
      </c>
      <c r="J363" s="13" t="str">
        <f>_xlfn.XLOOKUP(A363,'Medical Examine'!$A$2:$A$2336,'Medical Examine'!$C$2:$C$2336,"Not Found")</f>
        <v>Normal Weight</v>
      </c>
      <c r="K363" s="13" t="str">
        <f t="shared" si="5"/>
        <v>Prediabetic</v>
      </c>
      <c r="L363" s="15">
        <f>_xlfn.XLOOKUP(A363,'Hospitalisation Details'!$A$2:$A$2344,'Hospitalisation Details'!$E$2:$E$2344,"")</f>
        <v>33393</v>
      </c>
      <c r="M363" s="16">
        <f>_xlfn.XLOOKUP(A363,'Hospitalisation Details'!$A$2:$A$2344,'Hospitalisation Details'!$H$2:$H$2344,"")</f>
        <v>27931.11</v>
      </c>
      <c r="N363" s="14" t="str">
        <f>_xlfn.XLOOKUP(A363,'Hospitalisation Details'!$A$2:$A$2344,'Hospitalisation Details'!$I$2:$I$2344,"")</f>
        <v>tier - 1</v>
      </c>
      <c r="O363" s="14" t="str">
        <f>_xlfn.XLOOKUP(A363,'Hospitalisation Details'!$A$2:$A$2344,'Hospitalisation Details'!$J$2:$J$2344,"")</f>
        <v>tier - 3</v>
      </c>
      <c r="P363" s="14" t="str">
        <f>_xlfn.XLOOKUP(A363,'Hospitalisation Details'!$A$2:$A$2344,'Hospitalisation Details'!$K$2:$K$2344,"")</f>
        <v>R1011</v>
      </c>
      <c r="Q363" s="14">
        <f>_xlfn.XLOOKUP(A363,'Hospitalisation Details'!$A$2:$A$2344,'Hospitalisation Details'!$F$2:$F$2344,"")</f>
        <v>32</v>
      </c>
    </row>
    <row r="364" spans="1:17">
      <c r="A364" s="12" t="s">
        <v>5756</v>
      </c>
      <c r="B364" s="13" t="str">
        <f>_xlfn.XLOOKUP(A364,'Customer Names'!$A$2:$A$2336,'Customer Names'!$C$2:$C$2336,"Not Found")</f>
        <v>Brian L.</v>
      </c>
      <c r="C364" s="13">
        <f>_xlfn.XLOOKUP(A364,'Medical Examine'!$A$2:$A$2336,'Medical Examine'!$B$2:$B$2336,"Not Found")</f>
        <v>21.24</v>
      </c>
      <c r="D364" s="13">
        <f>_xlfn.XLOOKUP(A364,'Medical Examine'!$A$2:$A$2336,'Medical Examine'!$D$2:$D$2336,"Not Found")</f>
        <v>5.13</v>
      </c>
      <c r="E364" s="14" t="str">
        <f>_xlfn.XLOOKUP(A364,'Medical Examine'!$A$2:$A$2336,'Medical Examine'!$E$2:$E$2336,"Not Found")</f>
        <v>NO</v>
      </c>
      <c r="F364" s="14" t="str">
        <f>_xlfn.XLOOKUP(A364,'Medical Examine'!$A$2:$A$2336,'Medical Examine'!$F$2:$F$2336,"Not Found")</f>
        <v>NO</v>
      </c>
      <c r="G364" s="14" t="str">
        <f>_xlfn.XLOOKUP(A364,'Medical Examine'!$A$2:$A$2336,'Medical Examine'!$G$2:$G$2336,"Not Found")</f>
        <v>NO</v>
      </c>
      <c r="H364" s="14">
        <f>_xlfn.XLOOKUP(A364,'Medical Examine'!$A$2:$A$2336,'Medical Examine'!$H$2:$H$2336,"Not Found")</f>
        <v>0</v>
      </c>
      <c r="I364" s="14" t="str">
        <f>_xlfn.XLOOKUP(A364,'Medical Examine'!$A$2:$A$2336,'Medical Examine'!$I$2:$I$2336,"Not Found")</f>
        <v>YES</v>
      </c>
      <c r="J364" s="13" t="str">
        <f>_xlfn.XLOOKUP(A364,'Medical Examine'!$A$2:$A$2336,'Medical Examine'!$C$2:$C$2336,"Not Found")</f>
        <v>Normal Weight</v>
      </c>
      <c r="K364" s="13" t="str">
        <f t="shared" si="5"/>
        <v>Normal</v>
      </c>
      <c r="L364" s="15">
        <f>_xlfn.XLOOKUP(A364,'Hospitalisation Details'!$A$2:$A$2344,'Hospitalisation Details'!$E$2:$E$2344,"")</f>
        <v>32833</v>
      </c>
      <c r="M364" s="16">
        <f>_xlfn.XLOOKUP(A364,'Hospitalisation Details'!$A$2:$A$2344,'Hospitalisation Details'!$H$2:$H$2344,"")</f>
        <v>27925.86</v>
      </c>
      <c r="N364" s="14" t="str">
        <f>_xlfn.XLOOKUP(A364,'Hospitalisation Details'!$A$2:$A$2344,'Hospitalisation Details'!$I$2:$I$2344,"")</f>
        <v>tier - 1</v>
      </c>
      <c r="O364" s="14" t="str">
        <f>_xlfn.XLOOKUP(A364,'Hospitalisation Details'!$A$2:$A$2344,'Hospitalisation Details'!$J$2:$J$2344,"")</f>
        <v>tier - 2</v>
      </c>
      <c r="P364" s="14" t="str">
        <f>_xlfn.XLOOKUP(A364,'Hospitalisation Details'!$A$2:$A$2344,'Hospitalisation Details'!$K$2:$K$2344,"")</f>
        <v>R1011</v>
      </c>
      <c r="Q364" s="14">
        <f>_xlfn.XLOOKUP(A364,'Hospitalisation Details'!$A$2:$A$2344,'Hospitalisation Details'!$F$2:$F$2344,"")</f>
        <v>33</v>
      </c>
    </row>
    <row r="365" spans="1:17">
      <c r="A365" s="12" t="s">
        <v>5759</v>
      </c>
      <c r="B365" s="13" t="str">
        <f>_xlfn.XLOOKUP(A365,'Customer Names'!$A$2:$A$2336,'Customer Names'!$C$2:$C$2336,"Not Found")</f>
        <v>Morgan M.</v>
      </c>
      <c r="C365" s="13">
        <f>_xlfn.XLOOKUP(A365,'Medical Examine'!$A$2:$A$2336,'Medical Examine'!$B$2:$B$2336,"Not Found")</f>
        <v>17.600000000000001</v>
      </c>
      <c r="D365" s="13">
        <f>_xlfn.XLOOKUP(A365,'Medical Examine'!$A$2:$A$2336,'Medical Examine'!$D$2:$D$2336,"Not Found")</f>
        <v>5.26</v>
      </c>
      <c r="E365" s="14" t="str">
        <f>_xlfn.XLOOKUP(A365,'Medical Examine'!$A$2:$A$2336,'Medical Examine'!$E$2:$E$2336,"Not Found")</f>
        <v>YES</v>
      </c>
      <c r="F365" s="14" t="str">
        <f>_xlfn.XLOOKUP(A365,'Medical Examine'!$A$2:$A$2336,'Medical Examine'!$F$2:$F$2336,"Not Found")</f>
        <v>NO</v>
      </c>
      <c r="G365" s="14" t="str">
        <f>_xlfn.XLOOKUP(A365,'Medical Examine'!$A$2:$A$2336,'Medical Examine'!$G$2:$G$2336,"Not Found")</f>
        <v>NO</v>
      </c>
      <c r="H365" s="14">
        <f>_xlfn.XLOOKUP(A365,'Medical Examine'!$A$2:$A$2336,'Medical Examine'!$H$2:$H$2336,"Not Found")</f>
        <v>0</v>
      </c>
      <c r="I365" s="14" t="str">
        <f>_xlfn.XLOOKUP(A365,'Medical Examine'!$A$2:$A$2336,'Medical Examine'!$I$2:$I$2336,"Not Found")</f>
        <v>YES</v>
      </c>
      <c r="J365" s="13" t="str">
        <f>_xlfn.XLOOKUP(A365,'Medical Examine'!$A$2:$A$2336,'Medical Examine'!$C$2:$C$2336,"Not Found")</f>
        <v>Under Weight</v>
      </c>
      <c r="K365" s="13" t="str">
        <f t="shared" si="5"/>
        <v>Normal</v>
      </c>
      <c r="L365" s="15">
        <f>_xlfn.XLOOKUP(A365,'Hospitalisation Details'!$A$2:$A$2344,'Hospitalisation Details'!$E$2:$E$2344,"")</f>
        <v>31385</v>
      </c>
      <c r="M365" s="16">
        <f>_xlfn.XLOOKUP(A365,'Hospitalisation Details'!$A$2:$A$2344,'Hospitalisation Details'!$H$2:$H$2344,"")</f>
        <v>27849.94</v>
      </c>
      <c r="N365" s="14" t="str">
        <f>_xlfn.XLOOKUP(A365,'Hospitalisation Details'!$A$2:$A$2344,'Hospitalisation Details'!$I$2:$I$2344,"")</f>
        <v>tier - 1</v>
      </c>
      <c r="O365" s="14" t="str">
        <f>_xlfn.XLOOKUP(A365,'Hospitalisation Details'!$A$2:$A$2344,'Hospitalisation Details'!$J$2:$J$2344,"")</f>
        <v>tier - 1</v>
      </c>
      <c r="P365" s="14" t="str">
        <f>_xlfn.XLOOKUP(A365,'Hospitalisation Details'!$A$2:$A$2344,'Hospitalisation Details'!$K$2:$K$2344,"")</f>
        <v>R1011</v>
      </c>
      <c r="Q365" s="14">
        <f>_xlfn.XLOOKUP(A365,'Hospitalisation Details'!$A$2:$A$2344,'Hospitalisation Details'!$F$2:$F$2344,"")</f>
        <v>37</v>
      </c>
    </row>
    <row r="366" spans="1:17">
      <c r="A366" s="12" t="s">
        <v>5762</v>
      </c>
      <c r="B366" s="13" t="str">
        <f>_xlfn.XLOOKUP(A366,'Customer Names'!$A$2:$A$2336,'Customer Names'!$C$2:$C$2336,"Not Found")</f>
        <v>Caroline</v>
      </c>
      <c r="C366" s="13">
        <f>_xlfn.XLOOKUP(A366,'Medical Examine'!$A$2:$A$2336,'Medical Examine'!$B$2:$B$2336,"Not Found")</f>
        <v>26.29</v>
      </c>
      <c r="D366" s="13">
        <f>_xlfn.XLOOKUP(A366,'Medical Examine'!$A$2:$A$2336,'Medical Examine'!$D$2:$D$2336,"Not Found")</f>
        <v>6.84</v>
      </c>
      <c r="E366" s="14" t="str">
        <f>_xlfn.XLOOKUP(A366,'Medical Examine'!$A$2:$A$2336,'Medical Examine'!$E$2:$E$2336,"Not Found")</f>
        <v>NO</v>
      </c>
      <c r="F366" s="14" t="str">
        <f>_xlfn.XLOOKUP(A366,'Medical Examine'!$A$2:$A$2336,'Medical Examine'!$F$2:$F$2336,"Not Found")</f>
        <v>NO</v>
      </c>
      <c r="G366" s="14" t="str">
        <f>_xlfn.XLOOKUP(A366,'Medical Examine'!$A$2:$A$2336,'Medical Examine'!$G$2:$G$2336,"Not Found")</f>
        <v>NO</v>
      </c>
      <c r="H366" s="14">
        <f>_xlfn.XLOOKUP(A366,'Medical Examine'!$A$2:$A$2336,'Medical Examine'!$H$2:$H$2336,"Not Found")</f>
        <v>0</v>
      </c>
      <c r="I366" s="14" t="str">
        <f>_xlfn.XLOOKUP(A366,'Medical Examine'!$A$2:$A$2336,'Medical Examine'!$I$2:$I$2336,"Not Found")</f>
        <v>YES</v>
      </c>
      <c r="J366" s="13" t="str">
        <f>_xlfn.XLOOKUP(A366,'Medical Examine'!$A$2:$A$2336,'Medical Examine'!$C$2:$C$2336,"Not Found")</f>
        <v>Overweight</v>
      </c>
      <c r="K366" s="13" t="str">
        <f t="shared" si="5"/>
        <v>Diabetic</v>
      </c>
      <c r="L366" s="15">
        <f>_xlfn.XLOOKUP(A366,'Hospitalisation Details'!$A$2:$A$2344,'Hospitalisation Details'!$E$2:$E$2344,"")</f>
        <v>22103</v>
      </c>
      <c r="M366" s="16">
        <f>_xlfn.XLOOKUP(A366,'Hospitalisation Details'!$A$2:$A$2344,'Hospitalisation Details'!$H$2:$H$2344,"")</f>
        <v>27808.73</v>
      </c>
      <c r="N366" s="14" t="str">
        <f>_xlfn.XLOOKUP(A366,'Hospitalisation Details'!$A$2:$A$2344,'Hospitalisation Details'!$I$2:$I$2344,"")</f>
        <v>tier - 1</v>
      </c>
      <c r="O366" s="14" t="str">
        <f>_xlfn.XLOOKUP(A366,'Hospitalisation Details'!$A$2:$A$2344,'Hospitalisation Details'!$J$2:$J$2344,"")</f>
        <v>tier - 1</v>
      </c>
      <c r="P366" s="14" t="str">
        <f>_xlfn.XLOOKUP(A366,'Hospitalisation Details'!$A$2:$A$2344,'Hospitalisation Details'!$K$2:$K$2344,"")</f>
        <v>R1013</v>
      </c>
      <c r="Q366" s="14">
        <f>_xlfn.XLOOKUP(A366,'Hospitalisation Details'!$A$2:$A$2344,'Hospitalisation Details'!$F$2:$F$2344,"")</f>
        <v>62</v>
      </c>
    </row>
    <row r="367" spans="1:17">
      <c r="A367" s="12" t="s">
        <v>5765</v>
      </c>
      <c r="B367" s="13" t="str">
        <f>_xlfn.XLOOKUP(A367,'Customer Names'!$A$2:$A$2336,'Customer Names'!$C$2:$C$2336,"Not Found")</f>
        <v>Drew T.</v>
      </c>
      <c r="C367" s="13">
        <f>_xlfn.XLOOKUP(A367,'Medical Examine'!$A$2:$A$2336,'Medical Examine'!$B$2:$B$2336,"Not Found")</f>
        <v>35.31</v>
      </c>
      <c r="D367" s="13">
        <f>_xlfn.XLOOKUP(A367,'Medical Examine'!$A$2:$A$2336,'Medical Examine'!$D$2:$D$2336,"Not Found")</f>
        <v>9.0399999999999991</v>
      </c>
      <c r="E367" s="14" t="str">
        <f>_xlfn.XLOOKUP(A367,'Medical Examine'!$A$2:$A$2336,'Medical Examine'!$E$2:$E$2336,"Not Found")</f>
        <v>NO</v>
      </c>
      <c r="F367" s="14" t="str">
        <f>_xlfn.XLOOKUP(A367,'Medical Examine'!$A$2:$A$2336,'Medical Examine'!$F$2:$F$2336,"Not Found")</f>
        <v>NO</v>
      </c>
      <c r="G367" s="14" t="str">
        <f>_xlfn.XLOOKUP(A367,'Medical Examine'!$A$2:$A$2336,'Medical Examine'!$G$2:$G$2336,"Not Found")</f>
        <v>NO</v>
      </c>
      <c r="H367" s="14">
        <f>_xlfn.XLOOKUP(A367,'Medical Examine'!$A$2:$A$2336,'Medical Examine'!$H$2:$H$2336,"Not Found")</f>
        <v>0</v>
      </c>
      <c r="I367" s="14" t="str">
        <f>_xlfn.XLOOKUP(A367,'Medical Examine'!$A$2:$A$2336,'Medical Examine'!$I$2:$I$2336,"Not Found")</f>
        <v>NO</v>
      </c>
      <c r="J367" s="13" t="str">
        <f>_xlfn.XLOOKUP(A367,'Medical Examine'!$A$2:$A$2336,'Medical Examine'!$C$2:$C$2336,"Not Found")</f>
        <v>Obesity</v>
      </c>
      <c r="K367" s="13" t="str">
        <f t="shared" si="5"/>
        <v>Diabetic</v>
      </c>
      <c r="L367" s="15">
        <f>_xlfn.XLOOKUP(A367,'Hospitalisation Details'!$A$2:$A$2344,'Hospitalisation Details'!$E$2:$E$2344,"")</f>
        <v>37596</v>
      </c>
      <c r="M367" s="16">
        <f>_xlfn.XLOOKUP(A367,'Hospitalisation Details'!$A$2:$A$2344,'Hospitalisation Details'!$H$2:$H$2344,"")</f>
        <v>27724.29</v>
      </c>
      <c r="N367" s="14" t="str">
        <f>_xlfn.XLOOKUP(A367,'Hospitalisation Details'!$A$2:$A$2344,'Hospitalisation Details'!$I$2:$I$2344,"")</f>
        <v>tier - 1</v>
      </c>
      <c r="O367" s="14" t="str">
        <f>_xlfn.XLOOKUP(A367,'Hospitalisation Details'!$A$2:$A$2344,'Hospitalisation Details'!$J$2:$J$2344,"")</f>
        <v>tier - 3</v>
      </c>
      <c r="P367" s="14" t="str">
        <f>_xlfn.XLOOKUP(A367,'Hospitalisation Details'!$A$2:$A$2344,'Hospitalisation Details'!$K$2:$K$2344,"")</f>
        <v>R1013</v>
      </c>
      <c r="Q367" s="14">
        <f>_xlfn.XLOOKUP(A367,'Hospitalisation Details'!$A$2:$A$2344,'Hospitalisation Details'!$F$2:$F$2344,"")</f>
        <v>20</v>
      </c>
    </row>
    <row r="368" spans="1:17">
      <c r="A368" s="12" t="s">
        <v>5768</v>
      </c>
      <c r="B368" s="13" t="str">
        <f>_xlfn.XLOOKUP(A368,'Customer Names'!$A$2:$A$2336,'Customer Names'!$C$2:$C$2336,"Not Found")</f>
        <v>Austin W</v>
      </c>
      <c r="C368" s="13">
        <f>_xlfn.XLOOKUP(A368,'Medical Examine'!$A$2:$A$2336,'Medical Examine'!$B$2:$B$2336,"Not Found")</f>
        <v>27.04</v>
      </c>
      <c r="D368" s="13">
        <f>_xlfn.XLOOKUP(A368,'Medical Examine'!$A$2:$A$2336,'Medical Examine'!$D$2:$D$2336,"Not Found")</f>
        <v>4.0999999999999996</v>
      </c>
      <c r="E368" s="14" t="str">
        <f>_xlfn.XLOOKUP(A368,'Medical Examine'!$A$2:$A$2336,'Medical Examine'!$E$2:$E$2336,"Not Found")</f>
        <v>NO</v>
      </c>
      <c r="F368" s="14" t="str">
        <f>_xlfn.XLOOKUP(A368,'Medical Examine'!$A$2:$A$2336,'Medical Examine'!$F$2:$F$2336,"Not Found")</f>
        <v>NO</v>
      </c>
      <c r="G368" s="14" t="str">
        <f>_xlfn.XLOOKUP(A368,'Medical Examine'!$A$2:$A$2336,'Medical Examine'!$G$2:$G$2336,"Not Found")</f>
        <v>NO</v>
      </c>
      <c r="H368" s="14">
        <f>_xlfn.XLOOKUP(A368,'Medical Examine'!$A$2:$A$2336,'Medical Examine'!$H$2:$H$2336,"Not Found")</f>
        <v>1</v>
      </c>
      <c r="I368" s="14" t="str">
        <f>_xlfn.XLOOKUP(A368,'Medical Examine'!$A$2:$A$2336,'Medical Examine'!$I$2:$I$2336,"Not Found")</f>
        <v>YES</v>
      </c>
      <c r="J368" s="13" t="str">
        <f>_xlfn.XLOOKUP(A368,'Medical Examine'!$A$2:$A$2336,'Medical Examine'!$C$2:$C$2336,"Not Found")</f>
        <v>Overweight</v>
      </c>
      <c r="K368" s="13" t="str">
        <f t="shared" si="5"/>
        <v>Normal</v>
      </c>
      <c r="L368" s="15">
        <f>_xlfn.XLOOKUP(A368,'Hospitalisation Details'!$A$2:$A$2344,'Hospitalisation Details'!$E$2:$E$2344,"")</f>
        <v>33788</v>
      </c>
      <c r="M368" s="16">
        <f>_xlfn.XLOOKUP(A368,'Hospitalisation Details'!$A$2:$A$2344,'Hospitalisation Details'!$H$2:$H$2344,"")</f>
        <v>27696.11</v>
      </c>
      <c r="N368" s="14" t="str">
        <f>_xlfn.XLOOKUP(A368,'Hospitalisation Details'!$A$2:$A$2344,'Hospitalisation Details'!$I$2:$I$2344,"")</f>
        <v>tier - 1</v>
      </c>
      <c r="O368" s="14" t="str">
        <f>_xlfn.XLOOKUP(A368,'Hospitalisation Details'!$A$2:$A$2344,'Hospitalisation Details'!$J$2:$J$2344,"")</f>
        <v>tier - 2</v>
      </c>
      <c r="P368" s="14" t="str">
        <f>_xlfn.XLOOKUP(A368,'Hospitalisation Details'!$A$2:$A$2344,'Hospitalisation Details'!$K$2:$K$2344,"")</f>
        <v>R1011</v>
      </c>
      <c r="Q368" s="14">
        <f>_xlfn.XLOOKUP(A368,'Hospitalisation Details'!$A$2:$A$2344,'Hospitalisation Details'!$F$2:$F$2344,"")</f>
        <v>30</v>
      </c>
    </row>
    <row r="369" spans="1:17">
      <c r="A369" s="12" t="s">
        <v>5771</v>
      </c>
      <c r="B369" s="13" t="str">
        <f>_xlfn.XLOOKUP(A369,'Customer Names'!$A$2:$A$2336,'Customer Names'!$C$2:$C$2336,"Not Found")</f>
        <v>Berenice</v>
      </c>
      <c r="C369" s="13">
        <f>_xlfn.XLOOKUP(A369,'Medical Examine'!$A$2:$A$2336,'Medical Examine'!$B$2:$B$2336,"Not Found")</f>
        <v>30.23</v>
      </c>
      <c r="D369" s="13">
        <f>_xlfn.XLOOKUP(A369,'Medical Examine'!$A$2:$A$2336,'Medical Examine'!$D$2:$D$2336,"Not Found")</f>
        <v>4.2300000000000004</v>
      </c>
      <c r="E369" s="14" t="str">
        <f>_xlfn.XLOOKUP(A369,'Medical Examine'!$A$2:$A$2336,'Medical Examine'!$E$2:$E$2336,"Not Found")</f>
        <v>YES</v>
      </c>
      <c r="F369" s="14" t="str">
        <f>_xlfn.XLOOKUP(A369,'Medical Examine'!$A$2:$A$2336,'Medical Examine'!$F$2:$F$2336,"Not Found")</f>
        <v>NO</v>
      </c>
      <c r="G369" s="14" t="str">
        <f>_xlfn.XLOOKUP(A369,'Medical Examine'!$A$2:$A$2336,'Medical Examine'!$G$2:$G$2336,"Not Found")</f>
        <v>YES</v>
      </c>
      <c r="H369" s="14">
        <f>_xlfn.XLOOKUP(A369,'Medical Examine'!$A$2:$A$2336,'Medical Examine'!$H$2:$H$2336,"Not Found")</f>
        <v>1</v>
      </c>
      <c r="I369" s="14" t="str">
        <f>_xlfn.XLOOKUP(A369,'Medical Examine'!$A$2:$A$2336,'Medical Examine'!$I$2:$I$2336,"Not Found")</f>
        <v>YES</v>
      </c>
      <c r="J369" s="13" t="str">
        <f>_xlfn.XLOOKUP(A369,'Medical Examine'!$A$2:$A$2336,'Medical Examine'!$C$2:$C$2336,"Not Found")</f>
        <v>Obesity</v>
      </c>
      <c r="K369" s="13" t="str">
        <f t="shared" si="5"/>
        <v>Normal</v>
      </c>
      <c r="L369" s="15">
        <f>_xlfn.XLOOKUP(A369,'Hospitalisation Details'!$A$2:$A$2344,'Hospitalisation Details'!$E$2:$E$2344,"")</f>
        <v>35710</v>
      </c>
      <c r="M369" s="16">
        <f>_xlfn.XLOOKUP(A369,'Hospitalisation Details'!$A$2:$A$2344,'Hospitalisation Details'!$H$2:$H$2344,"")</f>
        <v>27625.17</v>
      </c>
      <c r="N369" s="14" t="str">
        <f>_xlfn.XLOOKUP(A369,'Hospitalisation Details'!$A$2:$A$2344,'Hospitalisation Details'!$I$2:$I$2344,"")</f>
        <v>tier - 1</v>
      </c>
      <c r="O369" s="14" t="str">
        <f>_xlfn.XLOOKUP(A369,'Hospitalisation Details'!$A$2:$A$2344,'Hospitalisation Details'!$J$2:$J$2344,"")</f>
        <v>tier - 1</v>
      </c>
      <c r="P369" s="14" t="str">
        <f>_xlfn.XLOOKUP(A369,'Hospitalisation Details'!$A$2:$A$2344,'Hospitalisation Details'!$K$2:$K$2344,"")</f>
        <v>R1011</v>
      </c>
      <c r="Q369" s="14">
        <f>_xlfn.XLOOKUP(A369,'Hospitalisation Details'!$A$2:$A$2344,'Hospitalisation Details'!$F$2:$F$2344,"")</f>
        <v>25</v>
      </c>
    </row>
    <row r="370" spans="1:17">
      <c r="A370" s="12" t="s">
        <v>5774</v>
      </c>
      <c r="B370" s="13" t="str">
        <f>_xlfn.XLOOKUP(A370,'Customer Names'!$A$2:$A$2336,'Customer Names'!$C$2:$C$2336,"Not Found")</f>
        <v>Kenneth A</v>
      </c>
      <c r="C370" s="13">
        <f>_xlfn.XLOOKUP(A370,'Medical Examine'!$A$2:$A$2336,'Medical Examine'!$B$2:$B$2336,"Not Found")</f>
        <v>30.6</v>
      </c>
      <c r="D370" s="13">
        <f>_xlfn.XLOOKUP(A370,'Medical Examine'!$A$2:$A$2336,'Medical Examine'!$D$2:$D$2336,"Not Found")</f>
        <v>6.48</v>
      </c>
      <c r="E370" s="14" t="str">
        <f>_xlfn.XLOOKUP(A370,'Medical Examine'!$A$2:$A$2336,'Medical Examine'!$E$2:$E$2336,"Not Found")</f>
        <v>YES</v>
      </c>
      <c r="F370" s="14" t="str">
        <f>_xlfn.XLOOKUP(A370,'Medical Examine'!$A$2:$A$2336,'Medical Examine'!$F$2:$F$2336,"Not Found")</f>
        <v>NO</v>
      </c>
      <c r="G370" s="14" t="str">
        <f>_xlfn.XLOOKUP(A370,'Medical Examine'!$A$2:$A$2336,'Medical Examine'!$G$2:$G$2336,"Not Found")</f>
        <v>YES</v>
      </c>
      <c r="H370" s="14">
        <f>_xlfn.XLOOKUP(A370,'Medical Examine'!$A$2:$A$2336,'Medical Examine'!$H$2:$H$2336,"Not Found")</f>
        <v>1</v>
      </c>
      <c r="I370" s="14" t="str">
        <f>_xlfn.XLOOKUP(A370,'Medical Examine'!$A$2:$A$2336,'Medical Examine'!$I$2:$I$2336,"Not Found")</f>
        <v>YES</v>
      </c>
      <c r="J370" s="13" t="str">
        <f>_xlfn.XLOOKUP(A370,'Medical Examine'!$A$2:$A$2336,'Medical Examine'!$C$2:$C$2336,"Not Found")</f>
        <v>Obesity</v>
      </c>
      <c r="K370" s="13" t="str">
        <f t="shared" si="5"/>
        <v>Prediabetic</v>
      </c>
      <c r="L370" s="15">
        <f>_xlfn.XLOOKUP(A370,'Hospitalisation Details'!$A$2:$A$2344,'Hospitalisation Details'!$E$2:$E$2344,"")</f>
        <v>35682</v>
      </c>
      <c r="M370" s="16">
        <f>_xlfn.XLOOKUP(A370,'Hospitalisation Details'!$A$2:$A$2344,'Hospitalisation Details'!$H$2:$H$2344,"")</f>
        <v>27619.360000000001</v>
      </c>
      <c r="N370" s="14" t="str">
        <f>_xlfn.XLOOKUP(A370,'Hospitalisation Details'!$A$2:$A$2344,'Hospitalisation Details'!$I$2:$I$2344,"")</f>
        <v>tier - 2</v>
      </c>
      <c r="O370" s="14" t="str">
        <f>_xlfn.XLOOKUP(A370,'Hospitalisation Details'!$A$2:$A$2344,'Hospitalisation Details'!$J$2:$J$2344,"")</f>
        <v>tier - 3</v>
      </c>
      <c r="P370" s="14" t="str">
        <f>_xlfn.XLOOKUP(A370,'Hospitalisation Details'!$A$2:$A$2344,'Hospitalisation Details'!$K$2:$K$2344,"")</f>
        <v>R1011</v>
      </c>
      <c r="Q370" s="14">
        <f>_xlfn.XLOOKUP(A370,'Hospitalisation Details'!$A$2:$A$2344,'Hospitalisation Details'!$F$2:$F$2344,"")</f>
        <v>25</v>
      </c>
    </row>
    <row r="371" spans="1:17">
      <c r="A371" s="12" t="s">
        <v>5777</v>
      </c>
      <c r="B371" s="13" t="str">
        <f>_xlfn.XLOOKUP(A371,'Customer Names'!$A$2:$A$2336,'Customer Names'!$C$2:$C$2336,"Not Found")</f>
        <v>Miguel</v>
      </c>
      <c r="C371" s="13">
        <f>_xlfn.XLOOKUP(A371,'Medical Examine'!$A$2:$A$2336,'Medical Examine'!$B$2:$B$2336,"Not Found")</f>
        <v>26.8</v>
      </c>
      <c r="D371" s="13">
        <f>_xlfn.XLOOKUP(A371,'Medical Examine'!$A$2:$A$2336,'Medical Examine'!$D$2:$D$2336,"Not Found")</f>
        <v>5.53</v>
      </c>
      <c r="E371" s="14" t="str">
        <f>_xlfn.XLOOKUP(A371,'Medical Examine'!$A$2:$A$2336,'Medical Examine'!$E$2:$E$2336,"Not Found")</f>
        <v>NO</v>
      </c>
      <c r="F371" s="14" t="str">
        <f>_xlfn.XLOOKUP(A371,'Medical Examine'!$A$2:$A$2336,'Medical Examine'!$F$2:$F$2336,"Not Found")</f>
        <v>NO</v>
      </c>
      <c r="G371" s="14" t="str">
        <f>_xlfn.XLOOKUP(A371,'Medical Examine'!$A$2:$A$2336,'Medical Examine'!$G$2:$G$2336,"Not Found")</f>
        <v>NO</v>
      </c>
      <c r="H371" s="14">
        <f>_xlfn.XLOOKUP(A371,'Medical Examine'!$A$2:$A$2336,'Medical Examine'!$H$2:$H$2336,"Not Found")</f>
        <v>1</v>
      </c>
      <c r="I371" s="14" t="str">
        <f>_xlfn.XLOOKUP(A371,'Medical Examine'!$A$2:$A$2336,'Medical Examine'!$I$2:$I$2336,"Not Found")</f>
        <v>YES</v>
      </c>
      <c r="J371" s="13" t="str">
        <f>_xlfn.XLOOKUP(A371,'Medical Examine'!$A$2:$A$2336,'Medical Examine'!$C$2:$C$2336,"Not Found")</f>
        <v>Overweight</v>
      </c>
      <c r="K371" s="13" t="str">
        <f t="shared" si="5"/>
        <v>Normal</v>
      </c>
      <c r="L371" s="15">
        <f>_xlfn.XLOOKUP(A371,'Hospitalisation Details'!$A$2:$A$2344,'Hospitalisation Details'!$E$2:$E$2344,"")</f>
        <v>33766</v>
      </c>
      <c r="M371" s="16">
        <f>_xlfn.XLOOKUP(A371,'Hospitalisation Details'!$A$2:$A$2344,'Hospitalisation Details'!$H$2:$H$2344,"")</f>
        <v>27614.71</v>
      </c>
      <c r="N371" s="14" t="str">
        <f>_xlfn.XLOOKUP(A371,'Hospitalisation Details'!$A$2:$A$2344,'Hospitalisation Details'!$I$2:$I$2344,"")</f>
        <v>tier - 2</v>
      </c>
      <c r="O371" s="14" t="str">
        <f>_xlfn.XLOOKUP(A371,'Hospitalisation Details'!$A$2:$A$2344,'Hospitalisation Details'!$J$2:$J$2344,"")</f>
        <v>tier - 3</v>
      </c>
      <c r="P371" s="14" t="str">
        <f>_xlfn.XLOOKUP(A371,'Hospitalisation Details'!$A$2:$A$2344,'Hospitalisation Details'!$K$2:$K$2344,"")</f>
        <v>R1011</v>
      </c>
      <c r="Q371" s="14">
        <f>_xlfn.XLOOKUP(A371,'Hospitalisation Details'!$A$2:$A$2344,'Hospitalisation Details'!$F$2:$F$2344,"")</f>
        <v>30</v>
      </c>
    </row>
    <row r="372" spans="1:17">
      <c r="A372" s="12" t="s">
        <v>5780</v>
      </c>
      <c r="B372" s="13" t="str">
        <f>_xlfn.XLOOKUP(A372,'Customer Names'!$A$2:$A$2336,'Customer Names'!$C$2:$C$2336,"Not Found")</f>
        <v>Hadley T.</v>
      </c>
      <c r="C372" s="13">
        <f>_xlfn.XLOOKUP(A372,'Medical Examine'!$A$2:$A$2336,'Medical Examine'!$B$2:$B$2336,"Not Found")</f>
        <v>16.86</v>
      </c>
      <c r="D372" s="13">
        <f>_xlfn.XLOOKUP(A372,'Medical Examine'!$A$2:$A$2336,'Medical Examine'!$D$2:$D$2336,"Not Found")</f>
        <v>4.07</v>
      </c>
      <c r="E372" s="14" t="str">
        <f>_xlfn.XLOOKUP(A372,'Medical Examine'!$A$2:$A$2336,'Medical Examine'!$E$2:$E$2336,"Not Found")</f>
        <v>YES</v>
      </c>
      <c r="F372" s="14" t="str">
        <f>_xlfn.XLOOKUP(A372,'Medical Examine'!$A$2:$A$2336,'Medical Examine'!$F$2:$F$2336,"Not Found")</f>
        <v>NO</v>
      </c>
      <c r="G372" s="14" t="str">
        <f>_xlfn.XLOOKUP(A372,'Medical Examine'!$A$2:$A$2336,'Medical Examine'!$G$2:$G$2336,"Not Found")</f>
        <v>NO</v>
      </c>
      <c r="H372" s="14">
        <f>_xlfn.XLOOKUP(A372,'Medical Examine'!$A$2:$A$2336,'Medical Examine'!$H$2:$H$2336,"Not Found")</f>
        <v>0</v>
      </c>
      <c r="I372" s="14" t="str">
        <f>_xlfn.XLOOKUP(A372,'Medical Examine'!$A$2:$A$2336,'Medical Examine'!$I$2:$I$2336,"Not Found")</f>
        <v>YES</v>
      </c>
      <c r="J372" s="13" t="str">
        <f>_xlfn.XLOOKUP(A372,'Medical Examine'!$A$2:$A$2336,'Medical Examine'!$C$2:$C$2336,"Not Found")</f>
        <v>Under Weight</v>
      </c>
      <c r="K372" s="13" t="str">
        <f t="shared" si="5"/>
        <v>Normal</v>
      </c>
      <c r="L372" s="15">
        <f>_xlfn.XLOOKUP(A372,'Hospitalisation Details'!$A$2:$A$2344,'Hospitalisation Details'!$E$2:$E$2344,"")</f>
        <v>31357</v>
      </c>
      <c r="M372" s="16">
        <f>_xlfn.XLOOKUP(A372,'Hospitalisation Details'!$A$2:$A$2344,'Hospitalisation Details'!$H$2:$H$2344,"")</f>
        <v>27598.93</v>
      </c>
      <c r="N372" s="14" t="str">
        <f>_xlfn.XLOOKUP(A372,'Hospitalisation Details'!$A$2:$A$2344,'Hospitalisation Details'!$I$2:$I$2344,"")</f>
        <v>tier - 2</v>
      </c>
      <c r="O372" s="14" t="str">
        <f>_xlfn.XLOOKUP(A372,'Hospitalisation Details'!$A$2:$A$2344,'Hospitalisation Details'!$J$2:$J$2344,"")</f>
        <v>tier - 1</v>
      </c>
      <c r="P372" s="14" t="str">
        <f>_xlfn.XLOOKUP(A372,'Hospitalisation Details'!$A$2:$A$2344,'Hospitalisation Details'!$K$2:$K$2344,"")</f>
        <v>R1011</v>
      </c>
      <c r="Q372" s="14">
        <f>_xlfn.XLOOKUP(A372,'Hospitalisation Details'!$A$2:$A$2344,'Hospitalisation Details'!$F$2:$F$2344,"")</f>
        <v>37</v>
      </c>
    </row>
    <row r="373" spans="1:17">
      <c r="A373" s="12" t="s">
        <v>5783</v>
      </c>
      <c r="B373" s="13" t="str">
        <f>_xlfn.XLOOKUP(A373,'Customer Names'!$A$2:$A$2336,'Customer Names'!$C$2:$C$2336,"Not Found")</f>
        <v>Taylor</v>
      </c>
      <c r="C373" s="13">
        <f>_xlfn.XLOOKUP(A373,'Medical Examine'!$A$2:$A$2336,'Medical Examine'!$B$2:$B$2336,"Not Found")</f>
        <v>16.3</v>
      </c>
      <c r="D373" s="13">
        <f>_xlfn.XLOOKUP(A373,'Medical Examine'!$A$2:$A$2336,'Medical Examine'!$D$2:$D$2336,"Not Found")</f>
        <v>5.51</v>
      </c>
      <c r="E373" s="14" t="str">
        <f>_xlfn.XLOOKUP(A373,'Medical Examine'!$A$2:$A$2336,'Medical Examine'!$E$2:$E$2336,"Not Found")</f>
        <v>NO</v>
      </c>
      <c r="F373" s="14" t="str">
        <f>_xlfn.XLOOKUP(A373,'Medical Examine'!$A$2:$A$2336,'Medical Examine'!$F$2:$F$2336,"Not Found")</f>
        <v>NO</v>
      </c>
      <c r="G373" s="14" t="str">
        <f>_xlfn.XLOOKUP(A373,'Medical Examine'!$A$2:$A$2336,'Medical Examine'!$G$2:$G$2336,"Not Found")</f>
        <v>NO</v>
      </c>
      <c r="H373" s="14">
        <f>_xlfn.XLOOKUP(A373,'Medical Examine'!$A$2:$A$2336,'Medical Examine'!$H$2:$H$2336,"Not Found")</f>
        <v>1</v>
      </c>
      <c r="I373" s="14" t="str">
        <f>_xlfn.XLOOKUP(A373,'Medical Examine'!$A$2:$A$2336,'Medical Examine'!$I$2:$I$2336,"Not Found")</f>
        <v>YES</v>
      </c>
      <c r="J373" s="13" t="str">
        <f>_xlfn.XLOOKUP(A373,'Medical Examine'!$A$2:$A$2336,'Medical Examine'!$C$2:$C$2336,"Not Found")</f>
        <v>Under Weight</v>
      </c>
      <c r="K373" s="13" t="str">
        <f t="shared" si="5"/>
        <v>Normal</v>
      </c>
      <c r="L373" s="15">
        <f>_xlfn.XLOOKUP(A373,'Hospitalisation Details'!$A$2:$A$2344,'Hospitalisation Details'!$E$2:$E$2344,"")</f>
        <v>30885</v>
      </c>
      <c r="M373" s="16">
        <f>_xlfn.XLOOKUP(A373,'Hospitalisation Details'!$A$2:$A$2344,'Hospitalisation Details'!$H$2:$H$2344,"")</f>
        <v>27534.53</v>
      </c>
      <c r="N373" s="14" t="str">
        <f>_xlfn.XLOOKUP(A373,'Hospitalisation Details'!$A$2:$A$2344,'Hospitalisation Details'!$I$2:$I$2344,"")</f>
        <v>tier - 2</v>
      </c>
      <c r="O373" s="14" t="str">
        <f>_xlfn.XLOOKUP(A373,'Hospitalisation Details'!$A$2:$A$2344,'Hospitalisation Details'!$J$2:$J$2344,"")</f>
        <v>tier - 2</v>
      </c>
      <c r="P373" s="14" t="str">
        <f>_xlfn.XLOOKUP(A373,'Hospitalisation Details'!$A$2:$A$2344,'Hospitalisation Details'!$K$2:$K$2344,"")</f>
        <v>R1011</v>
      </c>
      <c r="Q373" s="14">
        <f>_xlfn.XLOOKUP(A373,'Hospitalisation Details'!$A$2:$A$2344,'Hospitalisation Details'!$F$2:$F$2344,"")</f>
        <v>38</v>
      </c>
    </row>
    <row r="374" spans="1:17">
      <c r="A374" s="12" t="s">
        <v>5786</v>
      </c>
      <c r="B374" s="13" t="str">
        <f>_xlfn.XLOOKUP(A374,'Customer Names'!$A$2:$A$2336,'Customer Names'!$C$2:$C$2336,"Not Found")</f>
        <v>Tenielle M</v>
      </c>
      <c r="C374" s="13">
        <f>_xlfn.XLOOKUP(A374,'Medical Examine'!$A$2:$A$2336,'Medical Examine'!$B$2:$B$2336,"Not Found")</f>
        <v>29.81</v>
      </c>
      <c r="D374" s="13">
        <f>_xlfn.XLOOKUP(A374,'Medical Examine'!$A$2:$A$2336,'Medical Examine'!$D$2:$D$2336,"Not Found")</f>
        <v>11.66</v>
      </c>
      <c r="E374" s="14" t="str">
        <f>_xlfn.XLOOKUP(A374,'Medical Examine'!$A$2:$A$2336,'Medical Examine'!$E$2:$E$2336,"Not Found")</f>
        <v>NO</v>
      </c>
      <c r="F374" s="14" t="str">
        <f>_xlfn.XLOOKUP(A374,'Medical Examine'!$A$2:$A$2336,'Medical Examine'!$F$2:$F$2336,"Not Found")</f>
        <v>NO</v>
      </c>
      <c r="G374" s="14" t="str">
        <f>_xlfn.XLOOKUP(A374,'Medical Examine'!$A$2:$A$2336,'Medical Examine'!$G$2:$G$2336,"Not Found")</f>
        <v>NO</v>
      </c>
      <c r="H374" s="14">
        <f>_xlfn.XLOOKUP(A374,'Medical Examine'!$A$2:$A$2336,'Medical Examine'!$H$2:$H$2336,"Not Found")</f>
        <v>0</v>
      </c>
      <c r="I374" s="14" t="str">
        <f>_xlfn.XLOOKUP(A374,'Medical Examine'!$A$2:$A$2336,'Medical Examine'!$I$2:$I$2336,"Not Found")</f>
        <v>YES</v>
      </c>
      <c r="J374" s="13" t="str">
        <f>_xlfn.XLOOKUP(A374,'Medical Examine'!$A$2:$A$2336,'Medical Examine'!$C$2:$C$2336,"Not Found")</f>
        <v>Overweight</v>
      </c>
      <c r="K374" s="13" t="str">
        <f t="shared" si="5"/>
        <v>Diabetic</v>
      </c>
      <c r="L374" s="15">
        <f>_xlfn.XLOOKUP(A374,'Hospitalisation Details'!$A$2:$A$2344,'Hospitalisation Details'!$E$2:$E$2344,"")</f>
        <v>24034</v>
      </c>
      <c r="M374" s="16">
        <f>_xlfn.XLOOKUP(A374,'Hospitalisation Details'!$A$2:$A$2344,'Hospitalisation Details'!$H$2:$H$2344,"")</f>
        <v>27533.91</v>
      </c>
      <c r="N374" s="14" t="str">
        <f>_xlfn.XLOOKUP(A374,'Hospitalisation Details'!$A$2:$A$2344,'Hospitalisation Details'!$I$2:$I$2344,"")</f>
        <v>tier - 2</v>
      </c>
      <c r="O374" s="14" t="str">
        <f>_xlfn.XLOOKUP(A374,'Hospitalisation Details'!$A$2:$A$2344,'Hospitalisation Details'!$J$2:$J$2344,"")</f>
        <v>tier - 3</v>
      </c>
      <c r="P374" s="14" t="str">
        <f>_xlfn.XLOOKUP(A374,'Hospitalisation Details'!$A$2:$A$2344,'Hospitalisation Details'!$K$2:$K$2344,"")</f>
        <v>R1013</v>
      </c>
      <c r="Q374" s="14">
        <f>_xlfn.XLOOKUP(A374,'Hospitalisation Details'!$A$2:$A$2344,'Hospitalisation Details'!$F$2:$F$2344,"")</f>
        <v>57</v>
      </c>
    </row>
    <row r="375" spans="1:17">
      <c r="A375" s="12" t="s">
        <v>5789</v>
      </c>
      <c r="B375" s="13" t="str">
        <f>_xlfn.XLOOKUP(A375,'Customer Names'!$A$2:$A$2336,'Customer Names'!$C$2:$C$2336,"Not Found")</f>
        <v>Andrea</v>
      </c>
      <c r="C375" s="13">
        <f>_xlfn.XLOOKUP(A375,'Medical Examine'!$A$2:$A$2336,'Medical Examine'!$B$2:$B$2336,"Not Found")</f>
        <v>16.329999999999998</v>
      </c>
      <c r="D375" s="13">
        <f>_xlfn.XLOOKUP(A375,'Medical Examine'!$A$2:$A$2336,'Medical Examine'!$D$2:$D$2336,"Not Found")</f>
        <v>7.26</v>
      </c>
      <c r="E375" s="14" t="str">
        <f>_xlfn.XLOOKUP(A375,'Medical Examine'!$A$2:$A$2336,'Medical Examine'!$E$2:$E$2336,"Not Found")</f>
        <v>YES</v>
      </c>
      <c r="F375" s="14" t="str">
        <f>_xlfn.XLOOKUP(A375,'Medical Examine'!$A$2:$A$2336,'Medical Examine'!$F$2:$F$2336,"Not Found")</f>
        <v>NO</v>
      </c>
      <c r="G375" s="14" t="str">
        <f>_xlfn.XLOOKUP(A375,'Medical Examine'!$A$2:$A$2336,'Medical Examine'!$G$2:$G$2336,"Not Found")</f>
        <v>NO</v>
      </c>
      <c r="H375" s="14">
        <f>_xlfn.XLOOKUP(A375,'Medical Examine'!$A$2:$A$2336,'Medical Examine'!$H$2:$H$2336,"Not Found")</f>
        <v>0</v>
      </c>
      <c r="I375" s="14" t="str">
        <f>_xlfn.XLOOKUP(A375,'Medical Examine'!$A$2:$A$2336,'Medical Examine'!$I$2:$I$2336,"Not Found")</f>
        <v>YES</v>
      </c>
      <c r="J375" s="13" t="str">
        <f>_xlfn.XLOOKUP(A375,'Medical Examine'!$A$2:$A$2336,'Medical Examine'!$C$2:$C$2336,"Not Found")</f>
        <v>Under Weight</v>
      </c>
      <c r="K375" s="13" t="str">
        <f t="shared" si="5"/>
        <v>Diabetic</v>
      </c>
      <c r="L375" s="15">
        <f>_xlfn.XLOOKUP(A375,'Hospitalisation Details'!$A$2:$A$2344,'Hospitalisation Details'!$E$2:$E$2344,"")</f>
        <v>29862</v>
      </c>
      <c r="M375" s="16">
        <f>_xlfn.XLOOKUP(A375,'Hospitalisation Details'!$A$2:$A$2344,'Hospitalisation Details'!$H$2:$H$2344,"")</f>
        <v>27495.59</v>
      </c>
      <c r="N375" s="14" t="str">
        <f>_xlfn.XLOOKUP(A375,'Hospitalisation Details'!$A$2:$A$2344,'Hospitalisation Details'!$I$2:$I$2344,"")</f>
        <v>tier - 2</v>
      </c>
      <c r="O375" s="14" t="str">
        <f>_xlfn.XLOOKUP(A375,'Hospitalisation Details'!$A$2:$A$2344,'Hospitalisation Details'!$J$2:$J$2344,"")</f>
        <v>tier - 1</v>
      </c>
      <c r="P375" s="14" t="str">
        <f>_xlfn.XLOOKUP(A375,'Hospitalisation Details'!$A$2:$A$2344,'Hospitalisation Details'!$K$2:$K$2344,"")</f>
        <v>R1011</v>
      </c>
      <c r="Q375" s="14">
        <f>_xlfn.XLOOKUP(A375,'Hospitalisation Details'!$A$2:$A$2344,'Hospitalisation Details'!$F$2:$F$2344,"")</f>
        <v>41</v>
      </c>
    </row>
    <row r="376" spans="1:17">
      <c r="A376" s="12" t="s">
        <v>5791</v>
      </c>
      <c r="B376" s="13" t="str">
        <f>_xlfn.XLOOKUP(A376,'Customer Names'!$A$2:$A$2336,'Customer Names'!$C$2:$C$2336,"Not Found")</f>
        <v>Nora P</v>
      </c>
      <c r="C376" s="13">
        <f>_xlfn.XLOOKUP(A376,'Medical Examine'!$A$2:$A$2336,'Medical Examine'!$B$2:$B$2336,"Not Found")</f>
        <v>16.37</v>
      </c>
      <c r="D376" s="13">
        <f>_xlfn.XLOOKUP(A376,'Medical Examine'!$A$2:$A$2336,'Medical Examine'!$D$2:$D$2336,"Not Found")</f>
        <v>4.79</v>
      </c>
      <c r="E376" s="14" t="str">
        <f>_xlfn.XLOOKUP(A376,'Medical Examine'!$A$2:$A$2336,'Medical Examine'!$E$2:$E$2336,"Not Found")</f>
        <v>YES</v>
      </c>
      <c r="F376" s="14" t="str">
        <f>_xlfn.XLOOKUP(A376,'Medical Examine'!$A$2:$A$2336,'Medical Examine'!$F$2:$F$2336,"Not Found")</f>
        <v>NO</v>
      </c>
      <c r="G376" s="14" t="str">
        <f>_xlfn.XLOOKUP(A376,'Medical Examine'!$A$2:$A$2336,'Medical Examine'!$G$2:$G$2336,"Not Found")</f>
        <v>NO</v>
      </c>
      <c r="H376" s="14">
        <f>_xlfn.XLOOKUP(A376,'Medical Examine'!$A$2:$A$2336,'Medical Examine'!$H$2:$H$2336,"Not Found")</f>
        <v>0</v>
      </c>
      <c r="I376" s="14" t="str">
        <f>_xlfn.XLOOKUP(A376,'Medical Examine'!$A$2:$A$2336,'Medical Examine'!$I$2:$I$2336,"Not Found")</f>
        <v>YES</v>
      </c>
      <c r="J376" s="13" t="str">
        <f>_xlfn.XLOOKUP(A376,'Medical Examine'!$A$2:$A$2336,'Medical Examine'!$C$2:$C$2336,"Not Found")</f>
        <v>Under Weight</v>
      </c>
      <c r="K376" s="13" t="str">
        <f t="shared" si="5"/>
        <v>Normal</v>
      </c>
      <c r="L376" s="15">
        <f>_xlfn.XLOOKUP(A376,'Hospitalisation Details'!$A$2:$A$2344,'Hospitalisation Details'!$E$2:$E$2344,"")</f>
        <v>31386</v>
      </c>
      <c r="M376" s="16">
        <f>_xlfn.XLOOKUP(A376,'Hospitalisation Details'!$A$2:$A$2344,'Hospitalisation Details'!$H$2:$H$2344,"")</f>
        <v>27432.73</v>
      </c>
      <c r="N376" s="14" t="str">
        <f>_xlfn.XLOOKUP(A376,'Hospitalisation Details'!$A$2:$A$2344,'Hospitalisation Details'!$I$2:$I$2344,"")</f>
        <v>tier - 2</v>
      </c>
      <c r="O376" s="14" t="str">
        <f>_xlfn.XLOOKUP(A376,'Hospitalisation Details'!$A$2:$A$2344,'Hospitalisation Details'!$J$2:$J$2344,"")</f>
        <v>tier - 1</v>
      </c>
      <c r="P376" s="14" t="str">
        <f>_xlfn.XLOOKUP(A376,'Hospitalisation Details'!$A$2:$A$2344,'Hospitalisation Details'!$K$2:$K$2344,"")</f>
        <v>R1011</v>
      </c>
      <c r="Q376" s="14">
        <f>_xlfn.XLOOKUP(A376,'Hospitalisation Details'!$A$2:$A$2344,'Hospitalisation Details'!$F$2:$F$2344,"")</f>
        <v>37</v>
      </c>
    </row>
    <row r="377" spans="1:17">
      <c r="A377" s="12" t="s">
        <v>5794</v>
      </c>
      <c r="B377" s="13" t="str">
        <f>_xlfn.XLOOKUP(A377,'Customer Names'!$A$2:$A$2336,'Customer Names'!$C$2:$C$2336,"Not Found")</f>
        <v>Zachary</v>
      </c>
      <c r="C377" s="13">
        <f>_xlfn.XLOOKUP(A377,'Medical Examine'!$A$2:$A$2336,'Medical Examine'!$B$2:$B$2336,"Not Found")</f>
        <v>22.42</v>
      </c>
      <c r="D377" s="13">
        <f>_xlfn.XLOOKUP(A377,'Medical Examine'!$A$2:$A$2336,'Medical Examine'!$D$2:$D$2336,"Not Found")</f>
        <v>4.68</v>
      </c>
      <c r="E377" s="14" t="str">
        <f>_xlfn.XLOOKUP(A377,'Medical Examine'!$A$2:$A$2336,'Medical Examine'!$E$2:$E$2336,"Not Found")</f>
        <v>YES</v>
      </c>
      <c r="F377" s="14" t="str">
        <f>_xlfn.XLOOKUP(A377,'Medical Examine'!$A$2:$A$2336,'Medical Examine'!$F$2:$F$2336,"Not Found")</f>
        <v>NO</v>
      </c>
      <c r="G377" s="14" t="str">
        <f>_xlfn.XLOOKUP(A377,'Medical Examine'!$A$2:$A$2336,'Medical Examine'!$G$2:$G$2336,"Not Found")</f>
        <v>NO</v>
      </c>
      <c r="H377" s="14">
        <f>_xlfn.XLOOKUP(A377,'Medical Examine'!$A$2:$A$2336,'Medical Examine'!$H$2:$H$2336,"Not Found")</f>
        <v>1</v>
      </c>
      <c r="I377" s="14" t="str">
        <f>_xlfn.XLOOKUP(A377,'Medical Examine'!$A$2:$A$2336,'Medical Examine'!$I$2:$I$2336,"Not Found")</f>
        <v>NO</v>
      </c>
      <c r="J377" s="13" t="str">
        <f>_xlfn.XLOOKUP(A377,'Medical Examine'!$A$2:$A$2336,'Medical Examine'!$C$2:$C$2336,"Not Found")</f>
        <v>Normal Weight</v>
      </c>
      <c r="K377" s="13" t="str">
        <f t="shared" si="5"/>
        <v>Normal</v>
      </c>
      <c r="L377" s="15">
        <f>_xlfn.XLOOKUP(A377,'Hospitalisation Details'!$A$2:$A$2344,'Hospitalisation Details'!$E$2:$E$2344,"")</f>
        <v>32401</v>
      </c>
      <c r="M377" s="16">
        <f>_xlfn.XLOOKUP(A377,'Hospitalisation Details'!$A$2:$A$2344,'Hospitalisation Details'!$H$2:$H$2344,"")</f>
        <v>27375.9</v>
      </c>
      <c r="N377" s="14" t="str">
        <f>_xlfn.XLOOKUP(A377,'Hospitalisation Details'!$A$2:$A$2344,'Hospitalisation Details'!$I$2:$I$2344,"")</f>
        <v>tier - 2</v>
      </c>
      <c r="O377" s="14" t="str">
        <f>_xlfn.XLOOKUP(A377,'Hospitalisation Details'!$A$2:$A$2344,'Hospitalisation Details'!$J$2:$J$2344,"")</f>
        <v>tier - 3</v>
      </c>
      <c r="P377" s="14" t="str">
        <f>_xlfn.XLOOKUP(A377,'Hospitalisation Details'!$A$2:$A$2344,'Hospitalisation Details'!$K$2:$K$2344,"")</f>
        <v>R1015</v>
      </c>
      <c r="Q377" s="14">
        <f>_xlfn.XLOOKUP(A377,'Hospitalisation Details'!$A$2:$A$2344,'Hospitalisation Details'!$F$2:$F$2344,"")</f>
        <v>34</v>
      </c>
    </row>
    <row r="378" spans="1:17">
      <c r="A378" s="12" t="s">
        <v>5797</v>
      </c>
      <c r="B378" s="13" t="str">
        <f>_xlfn.XLOOKUP(A378,'Customer Names'!$A$2:$A$2336,'Customer Names'!$C$2:$C$2336,"Not Found")</f>
        <v>Michael</v>
      </c>
      <c r="C378" s="13">
        <f>_xlfn.XLOOKUP(A378,'Medical Examine'!$A$2:$A$2336,'Medical Examine'!$B$2:$B$2336,"Not Found")</f>
        <v>31.35</v>
      </c>
      <c r="D378" s="13">
        <f>_xlfn.XLOOKUP(A378,'Medical Examine'!$A$2:$A$2336,'Medical Examine'!$D$2:$D$2336,"Not Found")</f>
        <v>4.33</v>
      </c>
      <c r="E378" s="14" t="str">
        <f>_xlfn.XLOOKUP(A378,'Medical Examine'!$A$2:$A$2336,'Medical Examine'!$E$2:$E$2336,"Not Found")</f>
        <v>YES</v>
      </c>
      <c r="F378" s="14" t="str">
        <f>_xlfn.XLOOKUP(A378,'Medical Examine'!$A$2:$A$2336,'Medical Examine'!$F$2:$F$2336,"Not Found")</f>
        <v>NO</v>
      </c>
      <c r="G378" s="14" t="str">
        <f>_xlfn.XLOOKUP(A378,'Medical Examine'!$A$2:$A$2336,'Medical Examine'!$G$2:$G$2336,"Not Found")</f>
        <v>YES</v>
      </c>
      <c r="H378" s="14">
        <f>_xlfn.XLOOKUP(A378,'Medical Examine'!$A$2:$A$2336,'Medical Examine'!$H$2:$H$2336,"Not Found")</f>
        <v>1</v>
      </c>
      <c r="I378" s="14" t="str">
        <f>_xlfn.XLOOKUP(A378,'Medical Examine'!$A$2:$A$2336,'Medical Examine'!$I$2:$I$2336,"Not Found")</f>
        <v>NO</v>
      </c>
      <c r="J378" s="13" t="str">
        <f>_xlfn.XLOOKUP(A378,'Medical Examine'!$A$2:$A$2336,'Medical Examine'!$C$2:$C$2336,"Not Found")</f>
        <v>Obesity</v>
      </c>
      <c r="K378" s="13" t="str">
        <f t="shared" si="5"/>
        <v>Normal</v>
      </c>
      <c r="L378" s="15">
        <f>_xlfn.XLOOKUP(A378,'Hospitalisation Details'!$A$2:$A$2344,'Hospitalisation Details'!$E$2:$E$2344,"")</f>
        <v>25492</v>
      </c>
      <c r="M378" s="16">
        <f>_xlfn.XLOOKUP(A378,'Hospitalisation Details'!$A$2:$A$2344,'Hospitalisation Details'!$H$2:$H$2344,"")</f>
        <v>27346.04</v>
      </c>
      <c r="N378" s="14" t="str">
        <f>_xlfn.XLOOKUP(A378,'Hospitalisation Details'!$A$2:$A$2344,'Hospitalisation Details'!$I$2:$I$2344,"")</f>
        <v>tier - 2</v>
      </c>
      <c r="O378" s="14" t="str">
        <f>_xlfn.XLOOKUP(A378,'Hospitalisation Details'!$A$2:$A$2344,'Hospitalisation Details'!$J$2:$J$2344,"")</f>
        <v>tier - 2</v>
      </c>
      <c r="P378" s="14" t="str">
        <f>_xlfn.XLOOKUP(A378,'Hospitalisation Details'!$A$2:$A$2344,'Hospitalisation Details'!$K$2:$K$2344,"")</f>
        <v>R1013</v>
      </c>
      <c r="Q378" s="14">
        <f>_xlfn.XLOOKUP(A378,'Hospitalisation Details'!$A$2:$A$2344,'Hospitalisation Details'!$F$2:$F$2344,"")</f>
        <v>53</v>
      </c>
    </row>
    <row r="379" spans="1:17">
      <c r="A379" s="12" t="s">
        <v>5799</v>
      </c>
      <c r="B379" s="13" t="str">
        <f>_xlfn.XLOOKUP(A379,'Customer Names'!$A$2:$A$2336,'Customer Names'!$C$2:$C$2336,"Not Found")</f>
        <v>Alyssa K.</v>
      </c>
      <c r="C379" s="13">
        <f>_xlfn.XLOOKUP(A379,'Medical Examine'!$A$2:$A$2336,'Medical Examine'!$B$2:$B$2336,"Not Found")</f>
        <v>31.9</v>
      </c>
      <c r="D379" s="13">
        <f>_xlfn.XLOOKUP(A379,'Medical Examine'!$A$2:$A$2336,'Medical Examine'!$D$2:$D$2336,"Not Found")</f>
        <v>11.89</v>
      </c>
      <c r="E379" s="14" t="str">
        <f>_xlfn.XLOOKUP(A379,'Medical Examine'!$A$2:$A$2336,'Medical Examine'!$E$2:$E$2336,"Not Found")</f>
        <v>NO</v>
      </c>
      <c r="F379" s="14" t="str">
        <f>_xlfn.XLOOKUP(A379,'Medical Examine'!$A$2:$A$2336,'Medical Examine'!$F$2:$F$2336,"Not Found")</f>
        <v>NO</v>
      </c>
      <c r="G379" s="14" t="str">
        <f>_xlfn.XLOOKUP(A379,'Medical Examine'!$A$2:$A$2336,'Medical Examine'!$G$2:$G$2336,"Not Found")</f>
        <v>NO</v>
      </c>
      <c r="H379" s="14">
        <f>_xlfn.XLOOKUP(A379,'Medical Examine'!$A$2:$A$2336,'Medical Examine'!$H$2:$H$2336,"Not Found")</f>
        <v>0</v>
      </c>
      <c r="I379" s="14" t="str">
        <f>_xlfn.XLOOKUP(A379,'Medical Examine'!$A$2:$A$2336,'Medical Examine'!$I$2:$I$2336,"Not Found")</f>
        <v>NO</v>
      </c>
      <c r="J379" s="13" t="str">
        <f>_xlfn.XLOOKUP(A379,'Medical Examine'!$A$2:$A$2336,'Medical Examine'!$C$2:$C$2336,"Not Found")</f>
        <v>Obesity</v>
      </c>
      <c r="K379" s="13" t="str">
        <f t="shared" si="5"/>
        <v>Diabetic</v>
      </c>
      <c r="L379" s="15">
        <f>_xlfn.XLOOKUP(A379,'Hospitalisation Details'!$A$2:$A$2344,'Hospitalisation Details'!$E$2:$E$2344,"")</f>
        <v>24995</v>
      </c>
      <c r="M379" s="16">
        <f>_xlfn.XLOOKUP(A379,'Hospitalisation Details'!$A$2:$A$2344,'Hospitalisation Details'!$H$2:$H$2344,"")</f>
        <v>27322.73</v>
      </c>
      <c r="N379" s="14" t="str">
        <f>_xlfn.XLOOKUP(A379,'Hospitalisation Details'!$A$2:$A$2344,'Hospitalisation Details'!$I$2:$I$2344,"")</f>
        <v>tier - 2</v>
      </c>
      <c r="O379" s="14" t="str">
        <f>_xlfn.XLOOKUP(A379,'Hospitalisation Details'!$A$2:$A$2344,'Hospitalisation Details'!$J$2:$J$2344,"")</f>
        <v>tier - 2</v>
      </c>
      <c r="P379" s="14" t="str">
        <f>_xlfn.XLOOKUP(A379,'Hospitalisation Details'!$A$2:$A$2344,'Hospitalisation Details'!$K$2:$K$2344,"")</f>
        <v>R1013</v>
      </c>
      <c r="Q379" s="14">
        <f>_xlfn.XLOOKUP(A379,'Hospitalisation Details'!$A$2:$A$2344,'Hospitalisation Details'!$F$2:$F$2344,"")</f>
        <v>55</v>
      </c>
    </row>
    <row r="380" spans="1:17">
      <c r="A380" s="12" t="s">
        <v>5802</v>
      </c>
      <c r="B380" s="13" t="str">
        <f>_xlfn.XLOOKUP(A380,'Customer Names'!$A$2:$A$2336,'Customer Names'!$C$2:$C$2336,"Not Found")</f>
        <v>Heather</v>
      </c>
      <c r="C380" s="13">
        <f>_xlfn.XLOOKUP(A380,'Medical Examine'!$A$2:$A$2336,'Medical Examine'!$B$2:$B$2336,"Not Found")</f>
        <v>30.6</v>
      </c>
      <c r="D380" s="13">
        <f>_xlfn.XLOOKUP(A380,'Medical Examine'!$A$2:$A$2336,'Medical Examine'!$D$2:$D$2336,"Not Found")</f>
        <v>5.24</v>
      </c>
      <c r="E380" s="14" t="str">
        <f>_xlfn.XLOOKUP(A380,'Medical Examine'!$A$2:$A$2336,'Medical Examine'!$E$2:$E$2336,"Not Found")</f>
        <v>NO</v>
      </c>
      <c r="F380" s="14" t="str">
        <f>_xlfn.XLOOKUP(A380,'Medical Examine'!$A$2:$A$2336,'Medical Examine'!$F$2:$F$2336,"Not Found")</f>
        <v>NO</v>
      </c>
      <c r="G380" s="14" t="str">
        <f>_xlfn.XLOOKUP(A380,'Medical Examine'!$A$2:$A$2336,'Medical Examine'!$G$2:$G$2336,"Not Found")</f>
        <v>NO</v>
      </c>
      <c r="H380" s="14">
        <f>_xlfn.XLOOKUP(A380,'Medical Examine'!$A$2:$A$2336,'Medical Examine'!$H$2:$H$2336,"Not Found")</f>
        <v>0</v>
      </c>
      <c r="I380" s="14" t="str">
        <f>_xlfn.XLOOKUP(A380,'Medical Examine'!$A$2:$A$2336,'Medical Examine'!$I$2:$I$2336,"Not Found")</f>
        <v>YES</v>
      </c>
      <c r="J380" s="13" t="str">
        <f>_xlfn.XLOOKUP(A380,'Medical Examine'!$A$2:$A$2336,'Medical Examine'!$C$2:$C$2336,"Not Found")</f>
        <v>Obesity</v>
      </c>
      <c r="K380" s="13" t="str">
        <f t="shared" si="5"/>
        <v>Normal</v>
      </c>
      <c r="L380" s="15">
        <f>_xlfn.XLOOKUP(A380,'Hospitalisation Details'!$A$2:$A$2344,'Hospitalisation Details'!$E$2:$E$2344,"")</f>
        <v>36496</v>
      </c>
      <c r="M380" s="16">
        <f>_xlfn.XLOOKUP(A380,'Hospitalisation Details'!$A$2:$A$2344,'Hospitalisation Details'!$H$2:$H$2344,"")</f>
        <v>27236.959999999999</v>
      </c>
      <c r="N380" s="14" t="str">
        <f>_xlfn.XLOOKUP(A380,'Hospitalisation Details'!$A$2:$A$2344,'Hospitalisation Details'!$I$2:$I$2344,"")</f>
        <v>tier - 2</v>
      </c>
      <c r="O380" s="14" t="str">
        <f>_xlfn.XLOOKUP(A380,'Hospitalisation Details'!$A$2:$A$2344,'Hospitalisation Details'!$J$2:$J$2344,"")</f>
        <v>tier - 1</v>
      </c>
      <c r="P380" s="14" t="str">
        <f>_xlfn.XLOOKUP(A380,'Hospitalisation Details'!$A$2:$A$2344,'Hospitalisation Details'!$K$2:$K$2344,"")</f>
        <v>R1011</v>
      </c>
      <c r="Q380" s="14">
        <f>_xlfn.XLOOKUP(A380,'Hospitalisation Details'!$A$2:$A$2344,'Hospitalisation Details'!$F$2:$F$2344,"")</f>
        <v>23</v>
      </c>
    </row>
    <row r="381" spans="1:17">
      <c r="A381" s="12" t="s">
        <v>5804</v>
      </c>
      <c r="B381" s="13" t="str">
        <f>_xlfn.XLOOKUP(A381,'Customer Names'!$A$2:$A$2336,'Customer Names'!$C$2:$C$2336,"Not Found")</f>
        <v>Dante</v>
      </c>
      <c r="C381" s="13">
        <f>_xlfn.XLOOKUP(A381,'Medical Examine'!$A$2:$A$2336,'Medical Examine'!$B$2:$B$2336,"Not Found")</f>
        <v>28.975000000000001</v>
      </c>
      <c r="D381" s="13">
        <f>_xlfn.XLOOKUP(A381,'Medical Examine'!$A$2:$A$2336,'Medical Examine'!$D$2:$D$2336,"Not Found")</f>
        <v>7.63</v>
      </c>
      <c r="E381" s="14" t="str">
        <f>_xlfn.XLOOKUP(A381,'Medical Examine'!$A$2:$A$2336,'Medical Examine'!$E$2:$E$2336,"Not Found")</f>
        <v>NO</v>
      </c>
      <c r="F381" s="14" t="str">
        <f>_xlfn.XLOOKUP(A381,'Medical Examine'!$A$2:$A$2336,'Medical Examine'!$F$2:$F$2336,"Not Found")</f>
        <v>NO</v>
      </c>
      <c r="G381" s="14" t="str">
        <f>_xlfn.XLOOKUP(A381,'Medical Examine'!$A$2:$A$2336,'Medical Examine'!$G$2:$G$2336,"Not Found")</f>
        <v>NO</v>
      </c>
      <c r="H381" s="14">
        <f>_xlfn.XLOOKUP(A381,'Medical Examine'!$A$2:$A$2336,'Medical Examine'!$H$2:$H$2336,"Not Found")</f>
        <v>0</v>
      </c>
      <c r="I381" s="14" t="str">
        <f>_xlfn.XLOOKUP(A381,'Medical Examine'!$A$2:$A$2336,'Medical Examine'!$I$2:$I$2336,"Not Found")</f>
        <v>YES</v>
      </c>
      <c r="J381" s="13" t="str">
        <f>_xlfn.XLOOKUP(A381,'Medical Examine'!$A$2:$A$2336,'Medical Examine'!$C$2:$C$2336,"Not Found")</f>
        <v>Overweight</v>
      </c>
      <c r="K381" s="13" t="str">
        <f t="shared" si="5"/>
        <v>Diabetic</v>
      </c>
      <c r="L381" s="15">
        <f>_xlfn.XLOOKUP(A381,'Hospitalisation Details'!$A$2:$A$2344,'Hospitalisation Details'!$E$2:$E$2344,"")</f>
        <v>24097</v>
      </c>
      <c r="M381" s="16">
        <f>_xlfn.XLOOKUP(A381,'Hospitalisation Details'!$A$2:$A$2344,'Hospitalisation Details'!$H$2:$H$2344,"")</f>
        <v>27218.44</v>
      </c>
      <c r="N381" s="14" t="str">
        <f>_xlfn.XLOOKUP(A381,'Hospitalisation Details'!$A$2:$A$2344,'Hospitalisation Details'!$I$2:$I$2344,"")</f>
        <v>tier - 2</v>
      </c>
      <c r="O381" s="14" t="str">
        <f>_xlfn.XLOOKUP(A381,'Hospitalisation Details'!$A$2:$A$2344,'Hospitalisation Details'!$J$2:$J$2344,"")</f>
        <v>tier - 1</v>
      </c>
      <c r="P381" s="14" t="str">
        <f>_xlfn.XLOOKUP(A381,'Hospitalisation Details'!$A$2:$A$2344,'Hospitalisation Details'!$K$2:$K$2344,"")</f>
        <v>R1017</v>
      </c>
      <c r="Q381" s="14">
        <f>_xlfn.XLOOKUP(A381,'Hospitalisation Details'!$A$2:$A$2344,'Hospitalisation Details'!$F$2:$F$2344,"")</f>
        <v>57</v>
      </c>
    </row>
    <row r="382" spans="1:17">
      <c r="A382" s="12" t="s">
        <v>5807</v>
      </c>
      <c r="B382" s="13" t="str">
        <f>_xlfn.XLOOKUP(A382,'Customer Names'!$A$2:$A$2336,'Customer Names'!$C$2:$C$2336,"Not Found")</f>
        <v>Sara E.</v>
      </c>
      <c r="C382" s="13">
        <f>_xlfn.XLOOKUP(A382,'Medical Examine'!$A$2:$A$2336,'Medical Examine'!$B$2:$B$2336,"Not Found")</f>
        <v>24.86</v>
      </c>
      <c r="D382" s="13">
        <f>_xlfn.XLOOKUP(A382,'Medical Examine'!$A$2:$A$2336,'Medical Examine'!$D$2:$D$2336,"Not Found")</f>
        <v>8.92</v>
      </c>
      <c r="E382" s="14" t="str">
        <f>_xlfn.XLOOKUP(A382,'Medical Examine'!$A$2:$A$2336,'Medical Examine'!$E$2:$E$2336,"Not Found")</f>
        <v>YES</v>
      </c>
      <c r="F382" s="14" t="str">
        <f>_xlfn.XLOOKUP(A382,'Medical Examine'!$A$2:$A$2336,'Medical Examine'!$F$2:$F$2336,"Not Found")</f>
        <v>NO</v>
      </c>
      <c r="G382" s="14" t="str">
        <f>_xlfn.XLOOKUP(A382,'Medical Examine'!$A$2:$A$2336,'Medical Examine'!$G$2:$G$2336,"Not Found")</f>
        <v>NO</v>
      </c>
      <c r="H382" s="14">
        <f>_xlfn.XLOOKUP(A382,'Medical Examine'!$A$2:$A$2336,'Medical Examine'!$H$2:$H$2336,"Not Found")</f>
        <v>2</v>
      </c>
      <c r="I382" s="14" t="str">
        <f>_xlfn.XLOOKUP(A382,'Medical Examine'!$A$2:$A$2336,'Medical Examine'!$I$2:$I$2336,"Not Found")</f>
        <v>NO</v>
      </c>
      <c r="J382" s="13" t="str">
        <f>_xlfn.XLOOKUP(A382,'Medical Examine'!$A$2:$A$2336,'Medical Examine'!$C$2:$C$2336,"Not Found")</f>
        <v>Normal Weight</v>
      </c>
      <c r="K382" s="13" t="str">
        <f t="shared" si="5"/>
        <v>Diabetic</v>
      </c>
      <c r="L382" s="15">
        <f>_xlfn.XLOOKUP(A382,'Hospitalisation Details'!$A$2:$A$2344,'Hospitalisation Details'!$E$2:$E$2344,"")</f>
        <v>25843</v>
      </c>
      <c r="M382" s="16">
        <f>_xlfn.XLOOKUP(A382,'Hospitalisation Details'!$A$2:$A$2344,'Hospitalisation Details'!$H$2:$H$2344,"")</f>
        <v>27117.99</v>
      </c>
      <c r="N382" s="14" t="str">
        <f>_xlfn.XLOOKUP(A382,'Hospitalisation Details'!$A$2:$A$2344,'Hospitalisation Details'!$I$2:$I$2344,"")</f>
        <v>tier - 2</v>
      </c>
      <c r="O382" s="14" t="str">
        <f>_xlfn.XLOOKUP(A382,'Hospitalisation Details'!$A$2:$A$2344,'Hospitalisation Details'!$J$2:$J$2344,"")</f>
        <v>tier - 2</v>
      </c>
      <c r="P382" s="14" t="str">
        <f>_xlfn.XLOOKUP(A382,'Hospitalisation Details'!$A$2:$A$2344,'Hospitalisation Details'!$K$2:$K$2344,"")</f>
        <v>R1013</v>
      </c>
      <c r="Q382" s="14">
        <f>_xlfn.XLOOKUP(A382,'Hospitalisation Details'!$A$2:$A$2344,'Hospitalisation Details'!$F$2:$F$2344,"")</f>
        <v>52</v>
      </c>
    </row>
    <row r="383" spans="1:17">
      <c r="A383" s="12" t="s">
        <v>5810</v>
      </c>
      <c r="B383" s="13" t="str">
        <f>_xlfn.XLOOKUP(A383,'Customer Names'!$A$2:$A$2336,'Customer Names'!$C$2:$C$2336,"Not Found")</f>
        <v>Scott</v>
      </c>
      <c r="C383" s="13">
        <f>_xlfn.XLOOKUP(A383,'Medical Examine'!$A$2:$A$2336,'Medical Examine'!$B$2:$B$2336,"Not Found")</f>
        <v>19.54</v>
      </c>
      <c r="D383" s="13">
        <f>_xlfn.XLOOKUP(A383,'Medical Examine'!$A$2:$A$2336,'Medical Examine'!$D$2:$D$2336,"Not Found")</f>
        <v>5.37</v>
      </c>
      <c r="E383" s="14" t="str">
        <f>_xlfn.XLOOKUP(A383,'Medical Examine'!$A$2:$A$2336,'Medical Examine'!$E$2:$E$2336,"Not Found")</f>
        <v>NO</v>
      </c>
      <c r="F383" s="14" t="str">
        <f>_xlfn.XLOOKUP(A383,'Medical Examine'!$A$2:$A$2336,'Medical Examine'!$F$2:$F$2336,"Not Found")</f>
        <v>NO</v>
      </c>
      <c r="G383" s="14" t="str">
        <f>_xlfn.XLOOKUP(A383,'Medical Examine'!$A$2:$A$2336,'Medical Examine'!$G$2:$G$2336,"Not Found")</f>
        <v>NO</v>
      </c>
      <c r="H383" s="14">
        <f>_xlfn.XLOOKUP(A383,'Medical Examine'!$A$2:$A$2336,'Medical Examine'!$H$2:$H$2336,"Not Found")</f>
        <v>0</v>
      </c>
      <c r="I383" s="14" t="str">
        <f>_xlfn.XLOOKUP(A383,'Medical Examine'!$A$2:$A$2336,'Medical Examine'!$I$2:$I$2336,"Not Found")</f>
        <v>YES</v>
      </c>
      <c r="J383" s="13" t="str">
        <f>_xlfn.XLOOKUP(A383,'Medical Examine'!$A$2:$A$2336,'Medical Examine'!$C$2:$C$2336,"Not Found")</f>
        <v>Normal Weight</v>
      </c>
      <c r="K383" s="13" t="str">
        <f t="shared" si="5"/>
        <v>Normal</v>
      </c>
      <c r="L383" s="15">
        <f>_xlfn.XLOOKUP(A383,'Hospitalisation Details'!$A$2:$A$2344,'Hospitalisation Details'!$E$2:$E$2344,"")</f>
        <v>33220</v>
      </c>
      <c r="M383" s="16">
        <f>_xlfn.XLOOKUP(A383,'Hospitalisation Details'!$A$2:$A$2344,'Hospitalisation Details'!$H$2:$H$2344,"")</f>
        <v>27092.38</v>
      </c>
      <c r="N383" s="14" t="str">
        <f>_xlfn.XLOOKUP(A383,'Hospitalisation Details'!$A$2:$A$2344,'Hospitalisation Details'!$I$2:$I$2344,"")</f>
        <v>tier - 2</v>
      </c>
      <c r="O383" s="14" t="str">
        <f>_xlfn.XLOOKUP(A383,'Hospitalisation Details'!$A$2:$A$2344,'Hospitalisation Details'!$J$2:$J$2344,"")</f>
        <v>tier - 3</v>
      </c>
      <c r="P383" s="14" t="str">
        <f>_xlfn.XLOOKUP(A383,'Hospitalisation Details'!$A$2:$A$2344,'Hospitalisation Details'!$K$2:$K$2344,"")</f>
        <v>R1011</v>
      </c>
      <c r="Q383" s="14">
        <f>_xlfn.XLOOKUP(A383,'Hospitalisation Details'!$A$2:$A$2344,'Hospitalisation Details'!$F$2:$F$2344,"")</f>
        <v>32</v>
      </c>
    </row>
    <row r="384" spans="1:17">
      <c r="A384" s="12" t="s">
        <v>5812</v>
      </c>
      <c r="B384" s="13" t="str">
        <f>_xlfn.XLOOKUP(A384,'Customer Names'!$A$2:$A$2336,'Customer Names'!$C$2:$C$2336,"Not Found")</f>
        <v>Sean</v>
      </c>
      <c r="C384" s="13">
        <f>_xlfn.XLOOKUP(A384,'Medical Examine'!$A$2:$A$2336,'Medical Examine'!$B$2:$B$2336,"Not Found")</f>
        <v>26.74</v>
      </c>
      <c r="D384" s="13">
        <f>_xlfn.XLOOKUP(A384,'Medical Examine'!$A$2:$A$2336,'Medical Examine'!$D$2:$D$2336,"Not Found")</f>
        <v>4.3099999999999996</v>
      </c>
      <c r="E384" s="14" t="str">
        <f>_xlfn.XLOOKUP(A384,'Medical Examine'!$A$2:$A$2336,'Medical Examine'!$E$2:$E$2336,"Not Found")</f>
        <v>NO</v>
      </c>
      <c r="F384" s="14" t="str">
        <f>_xlfn.XLOOKUP(A384,'Medical Examine'!$A$2:$A$2336,'Medical Examine'!$F$2:$F$2336,"Not Found")</f>
        <v>NO</v>
      </c>
      <c r="G384" s="14" t="str">
        <f>_xlfn.XLOOKUP(A384,'Medical Examine'!$A$2:$A$2336,'Medical Examine'!$G$2:$G$2336,"Not Found")</f>
        <v>NO</v>
      </c>
      <c r="H384" s="14">
        <f>_xlfn.XLOOKUP(A384,'Medical Examine'!$A$2:$A$2336,'Medical Examine'!$H$2:$H$2336,"Not Found")</f>
        <v>0</v>
      </c>
      <c r="I384" s="14" t="str">
        <f>_xlfn.XLOOKUP(A384,'Medical Examine'!$A$2:$A$2336,'Medical Examine'!$I$2:$I$2336,"Not Found")</f>
        <v>YES</v>
      </c>
      <c r="J384" s="13" t="str">
        <f>_xlfn.XLOOKUP(A384,'Medical Examine'!$A$2:$A$2336,'Medical Examine'!$C$2:$C$2336,"Not Found")</f>
        <v>Overweight</v>
      </c>
      <c r="K384" s="13" t="str">
        <f t="shared" si="5"/>
        <v>Normal</v>
      </c>
      <c r="L384" s="15">
        <f>_xlfn.XLOOKUP(A384,'Hospitalisation Details'!$A$2:$A$2344,'Hospitalisation Details'!$E$2:$E$2344,"")</f>
        <v>34517</v>
      </c>
      <c r="M384" s="16">
        <f>_xlfn.XLOOKUP(A384,'Hospitalisation Details'!$A$2:$A$2344,'Hospitalisation Details'!$H$2:$H$2344,"")</f>
        <v>27080.639999999999</v>
      </c>
      <c r="N384" s="14" t="str">
        <f>_xlfn.XLOOKUP(A384,'Hospitalisation Details'!$A$2:$A$2344,'Hospitalisation Details'!$I$2:$I$2344,"")</f>
        <v>tier - 2</v>
      </c>
      <c r="O384" s="14" t="str">
        <f>_xlfn.XLOOKUP(A384,'Hospitalisation Details'!$A$2:$A$2344,'Hospitalisation Details'!$J$2:$J$2344,"")</f>
        <v>tier - 2</v>
      </c>
      <c r="P384" s="14" t="str">
        <f>_xlfn.XLOOKUP(A384,'Hospitalisation Details'!$A$2:$A$2344,'Hospitalisation Details'!$K$2:$K$2344,"")</f>
        <v>R1011</v>
      </c>
      <c r="Q384" s="14">
        <f>_xlfn.XLOOKUP(A384,'Hospitalisation Details'!$A$2:$A$2344,'Hospitalisation Details'!$F$2:$F$2344,"")</f>
        <v>28</v>
      </c>
    </row>
    <row r="385" spans="1:17">
      <c r="A385" s="12" t="s">
        <v>5814</v>
      </c>
      <c r="B385" s="13" t="str">
        <f>_xlfn.XLOOKUP(A385,'Customer Names'!$A$2:$A$2336,'Customer Names'!$C$2:$C$2336,"Not Found")</f>
        <v>Danielle</v>
      </c>
      <c r="C385" s="13">
        <f>_xlfn.XLOOKUP(A385,'Medical Examine'!$A$2:$A$2336,'Medical Examine'!$B$2:$B$2336,"Not Found")</f>
        <v>22.99</v>
      </c>
      <c r="D385" s="13">
        <f>_xlfn.XLOOKUP(A385,'Medical Examine'!$A$2:$A$2336,'Medical Examine'!$D$2:$D$2336,"Not Found")</f>
        <v>10.46</v>
      </c>
      <c r="E385" s="14" t="str">
        <f>_xlfn.XLOOKUP(A385,'Medical Examine'!$A$2:$A$2336,'Medical Examine'!$E$2:$E$2336,"Not Found")</f>
        <v>NO</v>
      </c>
      <c r="F385" s="14" t="str">
        <f>_xlfn.XLOOKUP(A385,'Medical Examine'!$A$2:$A$2336,'Medical Examine'!$F$2:$F$2336,"Not Found")</f>
        <v>NO</v>
      </c>
      <c r="G385" s="14" t="str">
        <f>_xlfn.XLOOKUP(A385,'Medical Examine'!$A$2:$A$2336,'Medical Examine'!$G$2:$G$2336,"Not Found")</f>
        <v>NO</v>
      </c>
      <c r="H385" s="14">
        <f>_xlfn.XLOOKUP(A385,'Medical Examine'!$A$2:$A$2336,'Medical Examine'!$H$2:$H$2336,"Not Found")</f>
        <v>3</v>
      </c>
      <c r="I385" s="14" t="str">
        <f>_xlfn.XLOOKUP(A385,'Medical Examine'!$A$2:$A$2336,'Medical Examine'!$I$2:$I$2336,"Not Found")</f>
        <v>YES</v>
      </c>
      <c r="J385" s="13" t="str">
        <f>_xlfn.XLOOKUP(A385,'Medical Examine'!$A$2:$A$2336,'Medical Examine'!$C$2:$C$2336,"Not Found")</f>
        <v>Normal Weight</v>
      </c>
      <c r="K385" s="13" t="str">
        <f t="shared" si="5"/>
        <v>Diabetic</v>
      </c>
      <c r="L385" s="15">
        <f>_xlfn.XLOOKUP(A385,'Hospitalisation Details'!$A$2:$A$2344,'Hospitalisation Details'!$E$2:$E$2344,"")</f>
        <v>21366</v>
      </c>
      <c r="M385" s="16">
        <f>_xlfn.XLOOKUP(A385,'Hospitalisation Details'!$A$2:$A$2344,'Hospitalisation Details'!$H$2:$H$2344,"")</f>
        <v>27037.91</v>
      </c>
      <c r="N385" s="14" t="str">
        <f>_xlfn.XLOOKUP(A385,'Hospitalisation Details'!$A$2:$A$2344,'Hospitalisation Details'!$I$2:$I$2344,"")</f>
        <v>tier - 2</v>
      </c>
      <c r="O385" s="14" t="str">
        <f>_xlfn.XLOOKUP(A385,'Hospitalisation Details'!$A$2:$A$2344,'Hospitalisation Details'!$J$2:$J$2344,"")</f>
        <v>tier - 2</v>
      </c>
      <c r="P385" s="14" t="str">
        <f>_xlfn.XLOOKUP(A385,'Hospitalisation Details'!$A$2:$A$2344,'Hospitalisation Details'!$K$2:$K$2344,"")</f>
        <v>R1013</v>
      </c>
      <c r="Q385" s="14">
        <f>_xlfn.XLOOKUP(A385,'Hospitalisation Details'!$A$2:$A$2344,'Hospitalisation Details'!$F$2:$F$2344,"")</f>
        <v>64</v>
      </c>
    </row>
    <row r="386" spans="1:17">
      <c r="A386" s="12" t="s">
        <v>5816</v>
      </c>
      <c r="B386" s="13" t="str">
        <f>_xlfn.XLOOKUP(A386,'Customer Names'!$A$2:$A$2336,'Customer Names'!$C$2:$C$2336,"Not Found")</f>
        <v>Andrew D.</v>
      </c>
      <c r="C386" s="13">
        <f>_xlfn.XLOOKUP(A386,'Medical Examine'!$A$2:$A$2336,'Medical Examine'!$B$2:$B$2336,"Not Found")</f>
        <v>31.46</v>
      </c>
      <c r="D386" s="13">
        <f>_xlfn.XLOOKUP(A386,'Medical Examine'!$A$2:$A$2336,'Medical Examine'!$D$2:$D$2336,"Not Found")</f>
        <v>7.39</v>
      </c>
      <c r="E386" s="14" t="str">
        <f>_xlfn.XLOOKUP(A386,'Medical Examine'!$A$2:$A$2336,'Medical Examine'!$E$2:$E$2336,"Not Found")</f>
        <v>NO</v>
      </c>
      <c r="F386" s="14" t="str">
        <f>_xlfn.XLOOKUP(A386,'Medical Examine'!$A$2:$A$2336,'Medical Examine'!$F$2:$F$2336,"Not Found")</f>
        <v>NO</v>
      </c>
      <c r="G386" s="14" t="str">
        <f>_xlfn.XLOOKUP(A386,'Medical Examine'!$A$2:$A$2336,'Medical Examine'!$G$2:$G$2336,"Not Found")</f>
        <v>NO</v>
      </c>
      <c r="H386" s="14">
        <f>_xlfn.XLOOKUP(A386,'Medical Examine'!$A$2:$A$2336,'Medical Examine'!$H$2:$H$2336,"Not Found")</f>
        <v>0</v>
      </c>
      <c r="I386" s="14" t="str">
        <f>_xlfn.XLOOKUP(A386,'Medical Examine'!$A$2:$A$2336,'Medical Examine'!$I$2:$I$2336,"Not Found")</f>
        <v>NO</v>
      </c>
      <c r="J386" s="13" t="str">
        <f>_xlfn.XLOOKUP(A386,'Medical Examine'!$A$2:$A$2336,'Medical Examine'!$C$2:$C$2336,"Not Found")</f>
        <v>Obesity</v>
      </c>
      <c r="K386" s="13" t="str">
        <f t="shared" si="5"/>
        <v>Diabetic</v>
      </c>
      <c r="L386" s="15">
        <f>_xlfn.XLOOKUP(A386,'Hospitalisation Details'!$A$2:$A$2344,'Hospitalisation Details'!$E$2:$E$2344,"")</f>
        <v>22106</v>
      </c>
      <c r="M386" s="16">
        <f>_xlfn.XLOOKUP(A386,'Hospitalisation Details'!$A$2:$A$2344,'Hospitalisation Details'!$H$2:$H$2344,"")</f>
        <v>27000.98</v>
      </c>
      <c r="N386" s="14" t="str">
        <f>_xlfn.XLOOKUP(A386,'Hospitalisation Details'!$A$2:$A$2344,'Hospitalisation Details'!$I$2:$I$2344,"")</f>
        <v>tier - 2</v>
      </c>
      <c r="O386" s="14" t="str">
        <f>_xlfn.XLOOKUP(A386,'Hospitalisation Details'!$A$2:$A$2344,'Hospitalisation Details'!$J$2:$J$2344,"")</f>
        <v>tier - 2</v>
      </c>
      <c r="P386" s="14" t="str">
        <f>_xlfn.XLOOKUP(A386,'Hospitalisation Details'!$A$2:$A$2344,'Hospitalisation Details'!$K$2:$K$2344,"")</f>
        <v>R1013</v>
      </c>
      <c r="Q386" s="14">
        <f>_xlfn.XLOOKUP(A386,'Hospitalisation Details'!$A$2:$A$2344,'Hospitalisation Details'!$F$2:$F$2344,"")</f>
        <v>62</v>
      </c>
    </row>
    <row r="387" spans="1:17">
      <c r="A387" s="12" t="s">
        <v>5819</v>
      </c>
      <c r="B387" s="13" t="str">
        <f>_xlfn.XLOOKUP(A387,'Customer Names'!$A$2:$A$2336,'Customer Names'!$C$2:$C$2336,"Not Found")</f>
        <v>Joel D</v>
      </c>
      <c r="C387" s="13">
        <f>_xlfn.XLOOKUP(A387,'Medical Examine'!$A$2:$A$2336,'Medical Examine'!$B$2:$B$2336,"Not Found")</f>
        <v>30.86</v>
      </c>
      <c r="D387" s="13">
        <f>_xlfn.XLOOKUP(A387,'Medical Examine'!$A$2:$A$2336,'Medical Examine'!$D$2:$D$2336,"Not Found")</f>
        <v>6.18</v>
      </c>
      <c r="E387" s="14" t="str">
        <f>_xlfn.XLOOKUP(A387,'Medical Examine'!$A$2:$A$2336,'Medical Examine'!$E$2:$E$2336,"Not Found")</f>
        <v>NO</v>
      </c>
      <c r="F387" s="14" t="str">
        <f>_xlfn.XLOOKUP(A387,'Medical Examine'!$A$2:$A$2336,'Medical Examine'!$F$2:$F$2336,"Not Found")</f>
        <v>YES</v>
      </c>
      <c r="G387" s="14" t="str">
        <f>_xlfn.XLOOKUP(A387,'Medical Examine'!$A$2:$A$2336,'Medical Examine'!$G$2:$G$2336,"Not Found")</f>
        <v>NO</v>
      </c>
      <c r="H387" s="14">
        <f>_xlfn.XLOOKUP(A387,'Medical Examine'!$A$2:$A$2336,'Medical Examine'!$H$2:$H$2336,"Not Found")</f>
        <v>2</v>
      </c>
      <c r="I387" s="14" t="str">
        <f>_xlfn.XLOOKUP(A387,'Medical Examine'!$A$2:$A$2336,'Medical Examine'!$I$2:$I$2336,"Not Found")</f>
        <v>YES</v>
      </c>
      <c r="J387" s="13" t="str">
        <f>_xlfn.XLOOKUP(A387,'Medical Examine'!$A$2:$A$2336,'Medical Examine'!$C$2:$C$2336,"Not Found")</f>
        <v>Obesity</v>
      </c>
      <c r="K387" s="13" t="str">
        <f t="shared" ref="K387:K450" si="6">IF(D387&gt;=6.5,"Diabetic",IF(D387&gt;=5.7,"Prediabetic","Normal"))</f>
        <v>Prediabetic</v>
      </c>
      <c r="L387" s="15">
        <f>_xlfn.XLOOKUP(A387,'Hospitalisation Details'!$A$2:$A$2344,'Hospitalisation Details'!$E$2:$E$2344,"")</f>
        <v>36839</v>
      </c>
      <c r="M387" s="16">
        <f>_xlfn.XLOOKUP(A387,'Hospitalisation Details'!$A$2:$A$2344,'Hospitalisation Details'!$H$2:$H$2344,"")</f>
        <v>26936.98</v>
      </c>
      <c r="N387" s="14" t="str">
        <f>_xlfn.XLOOKUP(A387,'Hospitalisation Details'!$A$2:$A$2344,'Hospitalisation Details'!$I$2:$I$2344,"")</f>
        <v>tier - 2</v>
      </c>
      <c r="O387" s="14" t="str">
        <f>_xlfn.XLOOKUP(A387,'Hospitalisation Details'!$A$2:$A$2344,'Hospitalisation Details'!$J$2:$J$2344,"")</f>
        <v>tier - 3</v>
      </c>
      <c r="P387" s="14" t="str">
        <f>_xlfn.XLOOKUP(A387,'Hospitalisation Details'!$A$2:$A$2344,'Hospitalisation Details'!$K$2:$K$2344,"")</f>
        <v>R1011</v>
      </c>
      <c r="Q387" s="14">
        <f>_xlfn.XLOOKUP(A387,'Hospitalisation Details'!$A$2:$A$2344,'Hospitalisation Details'!$F$2:$F$2344,"")</f>
        <v>22</v>
      </c>
    </row>
    <row r="388" spans="1:17">
      <c r="A388" s="12" t="s">
        <v>5822</v>
      </c>
      <c r="B388" s="13" t="str">
        <f>_xlfn.XLOOKUP(A388,'Customer Names'!$A$2:$A$2336,'Customer Names'!$C$2:$C$2336,"Not Found")</f>
        <v>Michelle</v>
      </c>
      <c r="C388" s="13">
        <f>_xlfn.XLOOKUP(A388,'Medical Examine'!$A$2:$A$2336,'Medical Examine'!$B$2:$B$2336,"Not Found")</f>
        <v>31.96</v>
      </c>
      <c r="D388" s="13">
        <f>_xlfn.XLOOKUP(A388,'Medical Examine'!$A$2:$A$2336,'Medical Examine'!$D$2:$D$2336,"Not Found")</f>
        <v>8.86</v>
      </c>
      <c r="E388" s="14" t="str">
        <f>_xlfn.XLOOKUP(A388,'Medical Examine'!$A$2:$A$2336,'Medical Examine'!$E$2:$E$2336,"Not Found")</f>
        <v>NO</v>
      </c>
      <c r="F388" s="14" t="str">
        <f>_xlfn.XLOOKUP(A388,'Medical Examine'!$A$2:$A$2336,'Medical Examine'!$F$2:$F$2336,"Not Found")</f>
        <v>NO</v>
      </c>
      <c r="G388" s="14" t="str">
        <f>_xlfn.XLOOKUP(A388,'Medical Examine'!$A$2:$A$2336,'Medical Examine'!$G$2:$G$2336,"Not Found")</f>
        <v>NO</v>
      </c>
      <c r="H388" s="14">
        <f>_xlfn.XLOOKUP(A388,'Medical Examine'!$A$2:$A$2336,'Medical Examine'!$H$2:$H$2336,"Not Found")</f>
        <v>0</v>
      </c>
      <c r="I388" s="14" t="str">
        <f>_xlfn.XLOOKUP(A388,'Medical Examine'!$A$2:$A$2336,'Medical Examine'!$I$2:$I$2336,"Not Found")</f>
        <v>YES</v>
      </c>
      <c r="J388" s="13" t="str">
        <f>_xlfn.XLOOKUP(A388,'Medical Examine'!$A$2:$A$2336,'Medical Examine'!$C$2:$C$2336,"Not Found")</f>
        <v>Obesity</v>
      </c>
      <c r="K388" s="13" t="str">
        <f t="shared" si="6"/>
        <v>Diabetic</v>
      </c>
      <c r="L388" s="15">
        <f>_xlfn.XLOOKUP(A388,'Hospitalisation Details'!$A$2:$A$2344,'Hospitalisation Details'!$E$2:$E$2344,"")</f>
        <v>37424</v>
      </c>
      <c r="M388" s="16">
        <f>_xlfn.XLOOKUP(A388,'Hospitalisation Details'!$A$2:$A$2344,'Hospitalisation Details'!$H$2:$H$2344,"")</f>
        <v>26927.69</v>
      </c>
      <c r="N388" s="14" t="str">
        <f>_xlfn.XLOOKUP(A388,'Hospitalisation Details'!$A$2:$A$2344,'Hospitalisation Details'!$I$2:$I$2344,"")</f>
        <v>tier - 2</v>
      </c>
      <c r="O388" s="14" t="str">
        <f>_xlfn.XLOOKUP(A388,'Hospitalisation Details'!$A$2:$A$2344,'Hospitalisation Details'!$J$2:$J$2344,"")</f>
        <v>tier - 2</v>
      </c>
      <c r="P388" s="14" t="str">
        <f>_xlfn.XLOOKUP(A388,'Hospitalisation Details'!$A$2:$A$2344,'Hospitalisation Details'!$K$2:$K$2344,"")</f>
        <v>R1011</v>
      </c>
      <c r="Q388" s="14">
        <f>_xlfn.XLOOKUP(A388,'Hospitalisation Details'!$A$2:$A$2344,'Hospitalisation Details'!$F$2:$F$2344,"")</f>
        <v>20</v>
      </c>
    </row>
    <row r="389" spans="1:17">
      <c r="A389" s="12" t="s">
        <v>5825</v>
      </c>
      <c r="B389" s="13" t="str">
        <f>_xlfn.XLOOKUP(A389,'Customer Names'!$A$2:$A$2336,'Customer Names'!$C$2:$C$2336,"Not Found")</f>
        <v>Michael J.</v>
      </c>
      <c r="C389" s="13">
        <f>_xlfn.XLOOKUP(A389,'Medical Examine'!$A$2:$A$2336,'Medical Examine'!$B$2:$B$2336,"Not Found")</f>
        <v>23.76</v>
      </c>
      <c r="D389" s="13">
        <f>_xlfn.XLOOKUP(A389,'Medical Examine'!$A$2:$A$2336,'Medical Examine'!$D$2:$D$2336,"Not Found")</f>
        <v>10.96</v>
      </c>
      <c r="E389" s="14" t="str">
        <f>_xlfn.XLOOKUP(A389,'Medical Examine'!$A$2:$A$2336,'Medical Examine'!$E$2:$E$2336,"Not Found")</f>
        <v>NO</v>
      </c>
      <c r="F389" s="14" t="str">
        <f>_xlfn.XLOOKUP(A389,'Medical Examine'!$A$2:$A$2336,'Medical Examine'!$F$2:$F$2336,"Not Found")</f>
        <v>NO</v>
      </c>
      <c r="G389" s="14" t="str">
        <f>_xlfn.XLOOKUP(A389,'Medical Examine'!$A$2:$A$2336,'Medical Examine'!$G$2:$G$2336,"Not Found")</f>
        <v>NO</v>
      </c>
      <c r="H389" s="14">
        <f>_xlfn.XLOOKUP(A389,'Medical Examine'!$A$2:$A$2336,'Medical Examine'!$H$2:$H$2336,"Not Found")</f>
        <v>3</v>
      </c>
      <c r="I389" s="14" t="str">
        <f>_xlfn.XLOOKUP(A389,'Medical Examine'!$A$2:$A$2336,'Medical Examine'!$I$2:$I$2336,"Not Found")</f>
        <v>YES</v>
      </c>
      <c r="J389" s="13" t="str">
        <f>_xlfn.XLOOKUP(A389,'Medical Examine'!$A$2:$A$2336,'Medical Examine'!$C$2:$C$2336,"Not Found")</f>
        <v>Normal Weight</v>
      </c>
      <c r="K389" s="13" t="str">
        <f t="shared" si="6"/>
        <v>Diabetic</v>
      </c>
      <c r="L389" s="15">
        <f>_xlfn.XLOOKUP(A389,'Hospitalisation Details'!$A$2:$A$2344,'Hospitalisation Details'!$E$2:$E$2344,"")</f>
        <v>21544</v>
      </c>
      <c r="M389" s="16">
        <f>_xlfn.XLOOKUP(A389,'Hospitalisation Details'!$A$2:$A$2344,'Hospitalisation Details'!$H$2:$H$2344,"")</f>
        <v>26926.51</v>
      </c>
      <c r="N389" s="14" t="str">
        <f>_xlfn.XLOOKUP(A389,'Hospitalisation Details'!$A$2:$A$2344,'Hospitalisation Details'!$I$2:$I$2344,"")</f>
        <v>tier - 2</v>
      </c>
      <c r="O389" s="14" t="str">
        <f>_xlfn.XLOOKUP(A389,'Hospitalisation Details'!$A$2:$A$2344,'Hospitalisation Details'!$J$2:$J$2344,"")</f>
        <v>tier - 1</v>
      </c>
      <c r="P389" s="14" t="str">
        <f>_xlfn.XLOOKUP(A389,'Hospitalisation Details'!$A$2:$A$2344,'Hospitalisation Details'!$K$2:$K$2344,"")</f>
        <v>R1013</v>
      </c>
      <c r="Q389" s="14">
        <f>_xlfn.XLOOKUP(A389,'Hospitalisation Details'!$A$2:$A$2344,'Hospitalisation Details'!$F$2:$F$2344,"")</f>
        <v>64</v>
      </c>
    </row>
    <row r="390" spans="1:17">
      <c r="A390" s="12" t="s">
        <v>5828</v>
      </c>
      <c r="B390" s="13" t="str">
        <f>_xlfn.XLOOKUP(A390,'Customer Names'!$A$2:$A$2336,'Customer Names'!$C$2:$C$2336,"Not Found")</f>
        <v>Nikki</v>
      </c>
      <c r="C390" s="13">
        <f>_xlfn.XLOOKUP(A390,'Medical Examine'!$A$2:$A$2336,'Medical Examine'!$B$2:$B$2336,"Not Found")</f>
        <v>19.38</v>
      </c>
      <c r="D390" s="13">
        <f>_xlfn.XLOOKUP(A390,'Medical Examine'!$A$2:$A$2336,'Medical Examine'!$D$2:$D$2336,"Not Found")</f>
        <v>6.28</v>
      </c>
      <c r="E390" s="14" t="str">
        <f>_xlfn.XLOOKUP(A390,'Medical Examine'!$A$2:$A$2336,'Medical Examine'!$E$2:$E$2336,"Not Found")</f>
        <v>NO</v>
      </c>
      <c r="F390" s="14" t="str">
        <f>_xlfn.XLOOKUP(A390,'Medical Examine'!$A$2:$A$2336,'Medical Examine'!$F$2:$F$2336,"Not Found")</f>
        <v>NO</v>
      </c>
      <c r="G390" s="14" t="str">
        <f>_xlfn.XLOOKUP(A390,'Medical Examine'!$A$2:$A$2336,'Medical Examine'!$G$2:$G$2336,"Not Found")</f>
        <v>NO</v>
      </c>
      <c r="H390" s="14">
        <f>_xlfn.XLOOKUP(A390,'Medical Examine'!$A$2:$A$2336,'Medical Examine'!$H$2:$H$2336,"Not Found")</f>
        <v>0</v>
      </c>
      <c r="I390" s="14" t="str">
        <f>_xlfn.XLOOKUP(A390,'Medical Examine'!$A$2:$A$2336,'Medical Examine'!$I$2:$I$2336,"Not Found")</f>
        <v>YES</v>
      </c>
      <c r="J390" s="13" t="str">
        <f>_xlfn.XLOOKUP(A390,'Medical Examine'!$A$2:$A$2336,'Medical Examine'!$C$2:$C$2336,"Not Found")</f>
        <v>Normal Weight</v>
      </c>
      <c r="K390" s="13" t="str">
        <f t="shared" si="6"/>
        <v>Prediabetic</v>
      </c>
      <c r="L390" s="15">
        <f>_xlfn.XLOOKUP(A390,'Hospitalisation Details'!$A$2:$A$2344,'Hospitalisation Details'!$E$2:$E$2344,"")</f>
        <v>33472</v>
      </c>
      <c r="M390" s="16">
        <f>_xlfn.XLOOKUP(A390,'Hospitalisation Details'!$A$2:$A$2344,'Hospitalisation Details'!$H$2:$H$2344,"")</f>
        <v>26912.560000000001</v>
      </c>
      <c r="N390" s="14" t="str">
        <f>_xlfn.XLOOKUP(A390,'Hospitalisation Details'!$A$2:$A$2344,'Hospitalisation Details'!$I$2:$I$2344,"")</f>
        <v>tier - 2</v>
      </c>
      <c r="O390" s="14" t="str">
        <f>_xlfn.XLOOKUP(A390,'Hospitalisation Details'!$A$2:$A$2344,'Hospitalisation Details'!$J$2:$J$2344,"")</f>
        <v>tier - 2</v>
      </c>
      <c r="P390" s="14" t="str">
        <f>_xlfn.XLOOKUP(A390,'Hospitalisation Details'!$A$2:$A$2344,'Hospitalisation Details'!$K$2:$K$2344,"")</f>
        <v>R1011</v>
      </c>
      <c r="Q390" s="14">
        <f>_xlfn.XLOOKUP(A390,'Hospitalisation Details'!$A$2:$A$2344,'Hospitalisation Details'!$F$2:$F$2344,"")</f>
        <v>31</v>
      </c>
    </row>
    <row r="391" spans="1:17">
      <c r="A391" s="12" t="s">
        <v>5830</v>
      </c>
      <c r="B391" s="13" t="str">
        <f>_xlfn.XLOOKUP(A391,'Customer Names'!$A$2:$A$2336,'Customer Names'!$C$2:$C$2336,"Not Found")</f>
        <v>Summer B.</v>
      </c>
      <c r="C391" s="13">
        <f>_xlfn.XLOOKUP(A391,'Medical Examine'!$A$2:$A$2336,'Medical Examine'!$B$2:$B$2336,"Not Found")</f>
        <v>16.21</v>
      </c>
      <c r="D391" s="13">
        <f>_xlfn.XLOOKUP(A391,'Medical Examine'!$A$2:$A$2336,'Medical Examine'!$D$2:$D$2336,"Not Found")</f>
        <v>6.29</v>
      </c>
      <c r="E391" s="14" t="str">
        <f>_xlfn.XLOOKUP(A391,'Medical Examine'!$A$2:$A$2336,'Medical Examine'!$E$2:$E$2336,"Not Found")</f>
        <v>YES</v>
      </c>
      <c r="F391" s="14" t="str">
        <f>_xlfn.XLOOKUP(A391,'Medical Examine'!$A$2:$A$2336,'Medical Examine'!$F$2:$F$2336,"Not Found")</f>
        <v>NO</v>
      </c>
      <c r="G391" s="14" t="str">
        <f>_xlfn.XLOOKUP(A391,'Medical Examine'!$A$2:$A$2336,'Medical Examine'!$G$2:$G$2336,"Not Found")</f>
        <v>NO</v>
      </c>
      <c r="H391" s="14">
        <f>_xlfn.XLOOKUP(A391,'Medical Examine'!$A$2:$A$2336,'Medical Examine'!$H$2:$H$2336,"Not Found")</f>
        <v>1</v>
      </c>
      <c r="I391" s="14" t="str">
        <f>_xlfn.XLOOKUP(A391,'Medical Examine'!$A$2:$A$2336,'Medical Examine'!$I$2:$I$2336,"Not Found")</f>
        <v>YES</v>
      </c>
      <c r="J391" s="13" t="str">
        <f>_xlfn.XLOOKUP(A391,'Medical Examine'!$A$2:$A$2336,'Medical Examine'!$C$2:$C$2336,"Not Found")</f>
        <v>Under Weight</v>
      </c>
      <c r="K391" s="13" t="str">
        <f t="shared" si="6"/>
        <v>Prediabetic</v>
      </c>
      <c r="L391" s="15">
        <f>_xlfn.XLOOKUP(A391,'Hospitalisation Details'!$A$2:$A$2344,'Hospitalisation Details'!$E$2:$E$2344,"")</f>
        <v>32346</v>
      </c>
      <c r="M391" s="16">
        <f>_xlfn.XLOOKUP(A391,'Hospitalisation Details'!$A$2:$A$2344,'Hospitalisation Details'!$H$2:$H$2344,"")</f>
        <v>26607.89</v>
      </c>
      <c r="N391" s="14" t="str">
        <f>_xlfn.XLOOKUP(A391,'Hospitalisation Details'!$A$2:$A$2344,'Hospitalisation Details'!$I$2:$I$2344,"")</f>
        <v>tier - 2</v>
      </c>
      <c r="O391" s="14" t="str">
        <f>_xlfn.XLOOKUP(A391,'Hospitalisation Details'!$A$2:$A$2344,'Hospitalisation Details'!$J$2:$J$2344,"")</f>
        <v>tier - 1</v>
      </c>
      <c r="P391" s="14" t="str">
        <f>_xlfn.XLOOKUP(A391,'Hospitalisation Details'!$A$2:$A$2344,'Hospitalisation Details'!$K$2:$K$2344,"")</f>
        <v>R1011</v>
      </c>
      <c r="Q391" s="14">
        <f>_xlfn.XLOOKUP(A391,'Hospitalisation Details'!$A$2:$A$2344,'Hospitalisation Details'!$F$2:$F$2344,"")</f>
        <v>34</v>
      </c>
    </row>
    <row r="392" spans="1:17">
      <c r="A392" s="12" t="s">
        <v>5833</v>
      </c>
      <c r="B392" s="13" t="str">
        <f>_xlfn.XLOOKUP(A392,'Customer Names'!$A$2:$A$2336,'Customer Names'!$C$2:$C$2336,"Not Found")</f>
        <v>Edward</v>
      </c>
      <c r="C392" s="13">
        <f>_xlfn.XLOOKUP(A392,'Medical Examine'!$A$2:$A$2336,'Medical Examine'!$B$2:$B$2336,"Not Found")</f>
        <v>32.54</v>
      </c>
      <c r="D392" s="13">
        <f>_xlfn.XLOOKUP(A392,'Medical Examine'!$A$2:$A$2336,'Medical Examine'!$D$2:$D$2336,"Not Found")</f>
        <v>4.0199999999999996</v>
      </c>
      <c r="E392" s="14" t="str">
        <f>_xlfn.XLOOKUP(A392,'Medical Examine'!$A$2:$A$2336,'Medical Examine'!$E$2:$E$2336,"Not Found")</f>
        <v>NO</v>
      </c>
      <c r="F392" s="14" t="str">
        <f>_xlfn.XLOOKUP(A392,'Medical Examine'!$A$2:$A$2336,'Medical Examine'!$F$2:$F$2336,"Not Found")</f>
        <v>YES</v>
      </c>
      <c r="G392" s="14" t="str">
        <f>_xlfn.XLOOKUP(A392,'Medical Examine'!$A$2:$A$2336,'Medical Examine'!$G$2:$G$2336,"Not Found")</f>
        <v>NO</v>
      </c>
      <c r="H392" s="14">
        <f>_xlfn.XLOOKUP(A392,'Medical Examine'!$A$2:$A$2336,'Medical Examine'!$H$2:$H$2336,"Not Found")</f>
        <v>1</v>
      </c>
      <c r="I392" s="14" t="str">
        <f>_xlfn.XLOOKUP(A392,'Medical Examine'!$A$2:$A$2336,'Medical Examine'!$I$2:$I$2336,"Not Found")</f>
        <v>YES</v>
      </c>
      <c r="J392" s="13" t="str">
        <f>_xlfn.XLOOKUP(A392,'Medical Examine'!$A$2:$A$2336,'Medical Examine'!$C$2:$C$2336,"Not Found")</f>
        <v>Obesity</v>
      </c>
      <c r="K392" s="13" t="str">
        <f t="shared" si="6"/>
        <v>Normal</v>
      </c>
      <c r="L392" s="15">
        <f>_xlfn.XLOOKUP(A392,'Hospitalisation Details'!$A$2:$A$2344,'Hospitalisation Details'!$E$2:$E$2344,"")</f>
        <v>38235</v>
      </c>
      <c r="M392" s="16">
        <f>_xlfn.XLOOKUP(A392,'Hospitalisation Details'!$A$2:$A$2344,'Hospitalisation Details'!$H$2:$H$2344,"")</f>
        <v>26479.4</v>
      </c>
      <c r="N392" s="14" t="str">
        <f>_xlfn.XLOOKUP(A392,'Hospitalisation Details'!$A$2:$A$2344,'Hospitalisation Details'!$I$2:$I$2344,"")</f>
        <v>tier - 2</v>
      </c>
      <c r="O392" s="14" t="str">
        <f>_xlfn.XLOOKUP(A392,'Hospitalisation Details'!$A$2:$A$2344,'Hospitalisation Details'!$J$2:$J$2344,"")</f>
        <v>tier - 2</v>
      </c>
      <c r="P392" s="14" t="str">
        <f>_xlfn.XLOOKUP(A392,'Hospitalisation Details'!$A$2:$A$2344,'Hospitalisation Details'!$K$2:$K$2344,"")</f>
        <v>R1011</v>
      </c>
      <c r="Q392" s="14">
        <f>_xlfn.XLOOKUP(A392,'Hospitalisation Details'!$A$2:$A$2344,'Hospitalisation Details'!$F$2:$F$2344,"")</f>
        <v>18</v>
      </c>
    </row>
    <row r="393" spans="1:17">
      <c r="A393" s="12" t="s">
        <v>5836</v>
      </c>
      <c r="B393" s="13" t="str">
        <f>_xlfn.XLOOKUP(A393,'Customer Names'!$A$2:$A$2336,'Customer Names'!$C$2:$C$2336,"Not Found")</f>
        <v>Ryan</v>
      </c>
      <c r="C393" s="13">
        <f>_xlfn.XLOOKUP(A393,'Medical Examine'!$A$2:$A$2336,'Medical Examine'!$B$2:$B$2336,"Not Found")</f>
        <v>36.765000000000001</v>
      </c>
      <c r="D393" s="13">
        <f>_xlfn.XLOOKUP(A393,'Medical Examine'!$A$2:$A$2336,'Medical Examine'!$D$2:$D$2336,"Not Found")</f>
        <v>11.95</v>
      </c>
      <c r="E393" s="14" t="str">
        <f>_xlfn.XLOOKUP(A393,'Medical Examine'!$A$2:$A$2336,'Medical Examine'!$E$2:$E$2336,"Not Found")</f>
        <v>YES</v>
      </c>
      <c r="F393" s="14" t="str">
        <f>_xlfn.XLOOKUP(A393,'Medical Examine'!$A$2:$A$2336,'Medical Examine'!$F$2:$F$2336,"Not Found")</f>
        <v>NO</v>
      </c>
      <c r="G393" s="14" t="str">
        <f>_xlfn.XLOOKUP(A393,'Medical Examine'!$A$2:$A$2336,'Medical Examine'!$G$2:$G$2336,"Not Found")</f>
        <v>NO</v>
      </c>
      <c r="H393" s="14">
        <f>_xlfn.XLOOKUP(A393,'Medical Examine'!$A$2:$A$2336,'Medical Examine'!$H$2:$H$2336,"Not Found")</f>
        <v>2</v>
      </c>
      <c r="I393" s="14" t="str">
        <f>_xlfn.XLOOKUP(A393,'Medical Examine'!$A$2:$A$2336,'Medical Examine'!$I$2:$I$2336,"Not Found")</f>
        <v>NO</v>
      </c>
      <c r="J393" s="13" t="str">
        <f>_xlfn.XLOOKUP(A393,'Medical Examine'!$A$2:$A$2336,'Medical Examine'!$C$2:$C$2336,"Not Found")</f>
        <v>Obesity</v>
      </c>
      <c r="K393" s="13" t="str">
        <f t="shared" si="6"/>
        <v>Diabetic</v>
      </c>
      <c r="L393" s="15">
        <f>_xlfn.XLOOKUP(A393,'Hospitalisation Details'!$A$2:$A$2344,'Hospitalisation Details'!$E$2:$E$2344,"")</f>
        <v>25807</v>
      </c>
      <c r="M393" s="16">
        <f>_xlfn.XLOOKUP(A393,'Hospitalisation Details'!$A$2:$A$2344,'Hospitalisation Details'!$H$2:$H$2344,"")</f>
        <v>26467.1</v>
      </c>
      <c r="N393" s="14" t="str">
        <f>_xlfn.XLOOKUP(A393,'Hospitalisation Details'!$A$2:$A$2344,'Hospitalisation Details'!$I$2:$I$2344,"")</f>
        <v>tier - 2</v>
      </c>
      <c r="O393" s="14" t="str">
        <f>_xlfn.XLOOKUP(A393,'Hospitalisation Details'!$A$2:$A$2344,'Hospitalisation Details'!$J$2:$J$2344,"")</f>
        <v>tier - 3</v>
      </c>
      <c r="P393" s="14" t="str">
        <f>_xlfn.XLOOKUP(A393,'Hospitalisation Details'!$A$2:$A$2344,'Hospitalisation Details'!$K$2:$K$2344,"")</f>
        <v>R1012</v>
      </c>
      <c r="Q393" s="14">
        <f>_xlfn.XLOOKUP(A393,'Hospitalisation Details'!$A$2:$A$2344,'Hospitalisation Details'!$F$2:$F$2344,"")</f>
        <v>52</v>
      </c>
    </row>
    <row r="394" spans="1:17">
      <c r="A394" s="12" t="s">
        <v>5838</v>
      </c>
      <c r="B394" s="13" t="str">
        <f>_xlfn.XLOOKUP(A394,'Customer Names'!$A$2:$A$2336,'Customer Names'!$C$2:$C$2336,"Not Found")</f>
        <v>Kacee</v>
      </c>
      <c r="C394" s="13">
        <f>_xlfn.XLOOKUP(A394,'Medical Examine'!$A$2:$A$2336,'Medical Examine'!$B$2:$B$2336,"Not Found")</f>
        <v>35.909999999999997</v>
      </c>
      <c r="D394" s="13">
        <f>_xlfn.XLOOKUP(A394,'Medical Examine'!$A$2:$A$2336,'Medical Examine'!$D$2:$D$2336,"Not Found")</f>
        <v>8.7100000000000009</v>
      </c>
      <c r="E394" s="14" t="str">
        <f>_xlfn.XLOOKUP(A394,'Medical Examine'!$A$2:$A$2336,'Medical Examine'!$E$2:$E$2336,"Not Found")</f>
        <v>NO</v>
      </c>
      <c r="F394" s="14" t="str">
        <f>_xlfn.XLOOKUP(A394,'Medical Examine'!$A$2:$A$2336,'Medical Examine'!$F$2:$F$2336,"Not Found")</f>
        <v>NO</v>
      </c>
      <c r="G394" s="14" t="str">
        <f>_xlfn.XLOOKUP(A394,'Medical Examine'!$A$2:$A$2336,'Medical Examine'!$G$2:$G$2336,"Not Found")</f>
        <v>NO</v>
      </c>
      <c r="H394" s="14">
        <f>_xlfn.XLOOKUP(A394,'Medical Examine'!$A$2:$A$2336,'Medical Examine'!$H$2:$H$2336,"Not Found")</f>
        <v>0</v>
      </c>
      <c r="I394" s="14" t="str">
        <f>_xlfn.XLOOKUP(A394,'Medical Examine'!$A$2:$A$2336,'Medical Examine'!$I$2:$I$2336,"Not Found")</f>
        <v>NO</v>
      </c>
      <c r="J394" s="13" t="str">
        <f>_xlfn.XLOOKUP(A394,'Medical Examine'!$A$2:$A$2336,'Medical Examine'!$C$2:$C$2336,"Not Found")</f>
        <v>Obesity</v>
      </c>
      <c r="K394" s="13" t="str">
        <f t="shared" si="6"/>
        <v>Diabetic</v>
      </c>
      <c r="L394" s="15">
        <f>_xlfn.XLOOKUP(A394,'Hospitalisation Details'!$A$2:$A$2344,'Hospitalisation Details'!$E$2:$E$2344,"")</f>
        <v>27293</v>
      </c>
      <c r="M394" s="16">
        <f>_xlfn.XLOOKUP(A394,'Hospitalisation Details'!$A$2:$A$2344,'Hospitalisation Details'!$H$2:$H$2344,"")</f>
        <v>26392.26</v>
      </c>
      <c r="N394" s="14" t="str">
        <f>_xlfn.XLOOKUP(A394,'Hospitalisation Details'!$A$2:$A$2344,'Hospitalisation Details'!$I$2:$I$2344,"")</f>
        <v>tier - 2</v>
      </c>
      <c r="O394" s="14" t="str">
        <f>_xlfn.XLOOKUP(A394,'Hospitalisation Details'!$A$2:$A$2344,'Hospitalisation Details'!$J$2:$J$2344,"")</f>
        <v>tier - 2</v>
      </c>
      <c r="P394" s="14" t="str">
        <f>_xlfn.XLOOKUP(A394,'Hospitalisation Details'!$A$2:$A$2344,'Hospitalisation Details'!$K$2:$K$2344,"")</f>
        <v>R1024</v>
      </c>
      <c r="Q394" s="14">
        <f>_xlfn.XLOOKUP(A394,'Hospitalisation Details'!$A$2:$A$2344,'Hospitalisation Details'!$F$2:$F$2344,"")</f>
        <v>48</v>
      </c>
    </row>
    <row r="395" spans="1:17">
      <c r="A395" s="12" t="s">
        <v>5841</v>
      </c>
      <c r="B395" s="13" t="str">
        <f>_xlfn.XLOOKUP(A395,'Customer Names'!$A$2:$A$2336,'Customer Names'!$C$2:$C$2336,"Not Found")</f>
        <v>Dave</v>
      </c>
      <c r="C395" s="13">
        <f>_xlfn.XLOOKUP(A395,'Medical Examine'!$A$2:$A$2336,'Medical Examine'!$B$2:$B$2336,"Not Found")</f>
        <v>32.06</v>
      </c>
      <c r="D395" s="13">
        <f>_xlfn.XLOOKUP(A395,'Medical Examine'!$A$2:$A$2336,'Medical Examine'!$D$2:$D$2336,"Not Found")</f>
        <v>4.67</v>
      </c>
      <c r="E395" s="14" t="str">
        <f>_xlfn.XLOOKUP(A395,'Medical Examine'!$A$2:$A$2336,'Medical Examine'!$E$2:$E$2336,"Not Found")</f>
        <v>NO</v>
      </c>
      <c r="F395" s="14" t="str">
        <f>_xlfn.XLOOKUP(A395,'Medical Examine'!$A$2:$A$2336,'Medical Examine'!$F$2:$F$2336,"Not Found")</f>
        <v>YES</v>
      </c>
      <c r="G395" s="14" t="str">
        <f>_xlfn.XLOOKUP(A395,'Medical Examine'!$A$2:$A$2336,'Medical Examine'!$G$2:$G$2336,"Not Found")</f>
        <v>NO</v>
      </c>
      <c r="H395" s="14">
        <f>_xlfn.XLOOKUP(A395,'Medical Examine'!$A$2:$A$2336,'Medical Examine'!$H$2:$H$2336,"Not Found")</f>
        <v>1</v>
      </c>
      <c r="I395" s="14" t="str">
        <f>_xlfn.XLOOKUP(A395,'Medical Examine'!$A$2:$A$2336,'Medical Examine'!$I$2:$I$2336,"Not Found")</f>
        <v>YES</v>
      </c>
      <c r="J395" s="13" t="str">
        <f>_xlfn.XLOOKUP(A395,'Medical Examine'!$A$2:$A$2336,'Medical Examine'!$C$2:$C$2336,"Not Found")</f>
        <v>Obesity</v>
      </c>
      <c r="K395" s="13" t="str">
        <f t="shared" si="6"/>
        <v>Normal</v>
      </c>
      <c r="L395" s="15">
        <f>_xlfn.XLOOKUP(A395,'Hospitalisation Details'!$A$2:$A$2344,'Hospitalisation Details'!$E$2:$E$2344,"")</f>
        <v>38326</v>
      </c>
      <c r="M395" s="16">
        <f>_xlfn.XLOOKUP(A395,'Hospitalisation Details'!$A$2:$A$2344,'Hospitalisation Details'!$H$2:$H$2344,"")</f>
        <v>26316.59</v>
      </c>
      <c r="N395" s="14" t="str">
        <f>_xlfn.XLOOKUP(A395,'Hospitalisation Details'!$A$2:$A$2344,'Hospitalisation Details'!$I$2:$I$2344,"")</f>
        <v>tier - 2</v>
      </c>
      <c r="O395" s="14" t="str">
        <f>_xlfn.XLOOKUP(A395,'Hospitalisation Details'!$A$2:$A$2344,'Hospitalisation Details'!$J$2:$J$2344,"")</f>
        <v>tier - 3</v>
      </c>
      <c r="P395" s="14" t="str">
        <f>_xlfn.XLOOKUP(A395,'Hospitalisation Details'!$A$2:$A$2344,'Hospitalisation Details'!$K$2:$K$2344,"")</f>
        <v>R1011</v>
      </c>
      <c r="Q395" s="14">
        <f>_xlfn.XLOOKUP(A395,'Hospitalisation Details'!$A$2:$A$2344,'Hospitalisation Details'!$F$2:$F$2344,"")</f>
        <v>18</v>
      </c>
    </row>
    <row r="396" spans="1:17">
      <c r="A396" s="12" t="s">
        <v>5843</v>
      </c>
      <c r="B396" s="13" t="str">
        <f>_xlfn.XLOOKUP(A396,'Customer Names'!$A$2:$A$2336,'Customer Names'!$C$2:$C$2336,"Not Found")</f>
        <v>Maryanna</v>
      </c>
      <c r="C396" s="13">
        <f>_xlfn.XLOOKUP(A396,'Medical Examine'!$A$2:$A$2336,'Medical Examine'!$B$2:$B$2336,"Not Found")</f>
        <v>24.1</v>
      </c>
      <c r="D396" s="13">
        <f>_xlfn.XLOOKUP(A396,'Medical Examine'!$A$2:$A$2336,'Medical Examine'!$D$2:$D$2336,"Not Found")</f>
        <v>11.14</v>
      </c>
      <c r="E396" s="14" t="str">
        <f>_xlfn.XLOOKUP(A396,'Medical Examine'!$A$2:$A$2336,'Medical Examine'!$E$2:$E$2336,"Not Found")</f>
        <v>YES</v>
      </c>
      <c r="F396" s="14" t="str">
        <f>_xlfn.XLOOKUP(A396,'Medical Examine'!$A$2:$A$2336,'Medical Examine'!$F$2:$F$2336,"Not Found")</f>
        <v>NO</v>
      </c>
      <c r="G396" s="14" t="str">
        <f>_xlfn.XLOOKUP(A396,'Medical Examine'!$A$2:$A$2336,'Medical Examine'!$G$2:$G$2336,"Not Found")</f>
        <v>NO</v>
      </c>
      <c r="H396" s="14">
        <f>_xlfn.XLOOKUP(A396,'Medical Examine'!$A$2:$A$2336,'Medical Examine'!$H$2:$H$2336,"Not Found")</f>
        <v>1</v>
      </c>
      <c r="I396" s="14" t="str">
        <f>_xlfn.XLOOKUP(A396,'Medical Examine'!$A$2:$A$2336,'Medical Examine'!$I$2:$I$2336,"Not Found")</f>
        <v>NO</v>
      </c>
      <c r="J396" s="13" t="str">
        <f>_xlfn.XLOOKUP(A396,'Medical Examine'!$A$2:$A$2336,'Medical Examine'!$C$2:$C$2336,"Not Found")</f>
        <v>Normal Weight</v>
      </c>
      <c r="K396" s="13" t="str">
        <f t="shared" si="6"/>
        <v>Diabetic</v>
      </c>
      <c r="L396" s="15">
        <f>_xlfn.XLOOKUP(A396,'Hospitalisation Details'!$A$2:$A$2344,'Hospitalisation Details'!$E$2:$E$2344,"")</f>
        <v>27549</v>
      </c>
      <c r="M396" s="16">
        <f>_xlfn.XLOOKUP(A396,'Hospitalisation Details'!$A$2:$A$2344,'Hospitalisation Details'!$H$2:$H$2344,"")</f>
        <v>26236.58</v>
      </c>
      <c r="N396" s="14" t="str">
        <f>_xlfn.XLOOKUP(A396,'Hospitalisation Details'!$A$2:$A$2344,'Hospitalisation Details'!$I$2:$I$2344,"")</f>
        <v>tier - 2</v>
      </c>
      <c r="O396" s="14" t="str">
        <f>_xlfn.XLOOKUP(A396,'Hospitalisation Details'!$A$2:$A$2344,'Hospitalisation Details'!$J$2:$J$2344,"")</f>
        <v>tier - 1</v>
      </c>
      <c r="P396" s="14" t="str">
        <f>_xlfn.XLOOKUP(A396,'Hospitalisation Details'!$A$2:$A$2344,'Hospitalisation Details'!$K$2:$K$2344,"")</f>
        <v>R1011</v>
      </c>
      <c r="Q396" s="14">
        <f>_xlfn.XLOOKUP(A396,'Hospitalisation Details'!$A$2:$A$2344,'Hospitalisation Details'!$F$2:$F$2344,"")</f>
        <v>48</v>
      </c>
    </row>
    <row r="397" spans="1:17">
      <c r="A397" s="12" t="s">
        <v>5846</v>
      </c>
      <c r="B397" s="13" t="str">
        <f>_xlfn.XLOOKUP(A397,'Customer Names'!$A$2:$A$2336,'Customer Names'!$C$2:$C$2336,"Not Found")</f>
        <v>Jessica H.</v>
      </c>
      <c r="C397" s="13">
        <f>_xlfn.XLOOKUP(A397,'Medical Examine'!$A$2:$A$2336,'Medical Examine'!$B$2:$B$2336,"Not Found")</f>
        <v>27.1</v>
      </c>
      <c r="D397" s="13">
        <f>_xlfn.XLOOKUP(A397,'Medical Examine'!$A$2:$A$2336,'Medical Examine'!$D$2:$D$2336,"Not Found")</f>
        <v>9.0500000000000007</v>
      </c>
      <c r="E397" s="14" t="str">
        <f>_xlfn.XLOOKUP(A397,'Medical Examine'!$A$2:$A$2336,'Medical Examine'!$E$2:$E$2336,"Not Found")</f>
        <v>NO</v>
      </c>
      <c r="F397" s="14" t="str">
        <f>_xlfn.XLOOKUP(A397,'Medical Examine'!$A$2:$A$2336,'Medical Examine'!$F$2:$F$2336,"Not Found")</f>
        <v>NO</v>
      </c>
      <c r="G397" s="14" t="str">
        <f>_xlfn.XLOOKUP(A397,'Medical Examine'!$A$2:$A$2336,'Medical Examine'!$G$2:$G$2336,"Not Found")</f>
        <v>NO</v>
      </c>
      <c r="H397" s="14">
        <f>_xlfn.XLOOKUP(A397,'Medical Examine'!$A$2:$A$2336,'Medical Examine'!$H$2:$H$2336,"Not Found")</f>
        <v>2</v>
      </c>
      <c r="I397" s="14" t="str">
        <f>_xlfn.XLOOKUP(A397,'Medical Examine'!$A$2:$A$2336,'Medical Examine'!$I$2:$I$2336,"Not Found")</f>
        <v>NO</v>
      </c>
      <c r="J397" s="13" t="str">
        <f>_xlfn.XLOOKUP(A397,'Medical Examine'!$A$2:$A$2336,'Medical Examine'!$C$2:$C$2336,"Not Found")</f>
        <v>Overweight</v>
      </c>
      <c r="K397" s="13" t="str">
        <f t="shared" si="6"/>
        <v>Diabetic</v>
      </c>
      <c r="L397" s="15">
        <f>_xlfn.XLOOKUP(A397,'Hospitalisation Details'!$A$2:$A$2344,'Hospitalisation Details'!$E$2:$E$2344,"")</f>
        <v>26852</v>
      </c>
      <c r="M397" s="16">
        <f>_xlfn.XLOOKUP(A397,'Hospitalisation Details'!$A$2:$A$2344,'Hospitalisation Details'!$H$2:$H$2344,"")</f>
        <v>26140.36</v>
      </c>
      <c r="N397" s="14" t="str">
        <f>_xlfn.XLOOKUP(A397,'Hospitalisation Details'!$A$2:$A$2344,'Hospitalisation Details'!$I$2:$I$2344,"")</f>
        <v>tier - 2</v>
      </c>
      <c r="O397" s="14" t="str">
        <f>_xlfn.XLOOKUP(A397,'Hospitalisation Details'!$A$2:$A$2344,'Hospitalisation Details'!$J$2:$J$2344,"")</f>
        <v>tier - 3</v>
      </c>
      <c r="P397" s="14" t="str">
        <f>_xlfn.XLOOKUP(A397,'Hospitalisation Details'!$A$2:$A$2344,'Hospitalisation Details'!$K$2:$K$2344,"")</f>
        <v>R1011</v>
      </c>
      <c r="Q397" s="14">
        <f>_xlfn.XLOOKUP(A397,'Hospitalisation Details'!$A$2:$A$2344,'Hospitalisation Details'!$F$2:$F$2344,"")</f>
        <v>49</v>
      </c>
    </row>
    <row r="398" spans="1:17">
      <c r="A398" s="12" t="s">
        <v>5849</v>
      </c>
      <c r="B398" s="13" t="str">
        <f>_xlfn.XLOOKUP(A398,'Customer Names'!$A$2:$A$2336,'Customer Names'!$C$2:$C$2336,"Not Found")</f>
        <v>Deanna</v>
      </c>
      <c r="C398" s="13">
        <f>_xlfn.XLOOKUP(A398,'Medical Examine'!$A$2:$A$2336,'Medical Examine'!$B$2:$B$2336,"Not Found")</f>
        <v>24.42</v>
      </c>
      <c r="D398" s="13">
        <f>_xlfn.XLOOKUP(A398,'Medical Examine'!$A$2:$A$2336,'Medical Examine'!$D$2:$D$2336,"Not Found")</f>
        <v>11.31</v>
      </c>
      <c r="E398" s="14" t="str">
        <f>_xlfn.XLOOKUP(A398,'Medical Examine'!$A$2:$A$2336,'Medical Examine'!$E$2:$E$2336,"Not Found")</f>
        <v>NO</v>
      </c>
      <c r="F398" s="14" t="str">
        <f>_xlfn.XLOOKUP(A398,'Medical Examine'!$A$2:$A$2336,'Medical Examine'!$F$2:$F$2336,"Not Found")</f>
        <v>NO</v>
      </c>
      <c r="G398" s="14" t="str">
        <f>_xlfn.XLOOKUP(A398,'Medical Examine'!$A$2:$A$2336,'Medical Examine'!$G$2:$G$2336,"Not Found")</f>
        <v>NO</v>
      </c>
      <c r="H398" s="14">
        <f>_xlfn.XLOOKUP(A398,'Medical Examine'!$A$2:$A$2336,'Medical Examine'!$H$2:$H$2336,"Not Found")</f>
        <v>0</v>
      </c>
      <c r="I398" s="14" t="str">
        <f>_xlfn.XLOOKUP(A398,'Medical Examine'!$A$2:$A$2336,'Medical Examine'!$I$2:$I$2336,"Not Found")</f>
        <v>YES</v>
      </c>
      <c r="J398" s="13" t="str">
        <f>_xlfn.XLOOKUP(A398,'Medical Examine'!$A$2:$A$2336,'Medical Examine'!$C$2:$C$2336,"Not Found")</f>
        <v>Normal Weight</v>
      </c>
      <c r="K398" s="13" t="str">
        <f t="shared" si="6"/>
        <v>Diabetic</v>
      </c>
      <c r="L398" s="15">
        <f>_xlfn.XLOOKUP(A398,'Hospitalisation Details'!$A$2:$A$2344,'Hospitalisation Details'!$E$2:$E$2344,"")</f>
        <v>37540</v>
      </c>
      <c r="M398" s="16">
        <f>_xlfn.XLOOKUP(A398,'Hospitalisation Details'!$A$2:$A$2344,'Hospitalisation Details'!$H$2:$H$2344,"")</f>
        <v>26125.67</v>
      </c>
      <c r="N398" s="14" t="str">
        <f>_xlfn.XLOOKUP(A398,'Hospitalisation Details'!$A$2:$A$2344,'Hospitalisation Details'!$I$2:$I$2344,"")</f>
        <v>tier - 2</v>
      </c>
      <c r="O398" s="14" t="str">
        <f>_xlfn.XLOOKUP(A398,'Hospitalisation Details'!$A$2:$A$2344,'Hospitalisation Details'!$J$2:$J$2344,"")</f>
        <v>tier - 1</v>
      </c>
      <c r="P398" s="14" t="str">
        <f>_xlfn.XLOOKUP(A398,'Hospitalisation Details'!$A$2:$A$2344,'Hospitalisation Details'!$K$2:$K$2344,"")</f>
        <v>R1013</v>
      </c>
      <c r="Q398" s="14">
        <f>_xlfn.XLOOKUP(A398,'Hospitalisation Details'!$A$2:$A$2344,'Hospitalisation Details'!$F$2:$F$2344,"")</f>
        <v>20</v>
      </c>
    </row>
    <row r="399" spans="1:17">
      <c r="A399" s="12" t="s">
        <v>5852</v>
      </c>
      <c r="B399" s="13" t="str">
        <f>_xlfn.XLOOKUP(A399,'Customer Names'!$A$2:$A$2336,'Customer Names'!$C$2:$C$2336,"Not Found")</f>
        <v>Peter</v>
      </c>
      <c r="C399" s="13">
        <f>_xlfn.XLOOKUP(A399,'Medical Examine'!$A$2:$A$2336,'Medical Examine'!$B$2:$B$2336,"Not Found")</f>
        <v>26.695</v>
      </c>
      <c r="D399" s="13">
        <f>_xlfn.XLOOKUP(A399,'Medical Examine'!$A$2:$A$2336,'Medical Examine'!$D$2:$D$2336,"Not Found")</f>
        <v>4.68</v>
      </c>
      <c r="E399" s="14" t="str">
        <f>_xlfn.XLOOKUP(A399,'Medical Examine'!$A$2:$A$2336,'Medical Examine'!$E$2:$E$2336,"Not Found")</f>
        <v>YES</v>
      </c>
      <c r="F399" s="14" t="str">
        <f>_xlfn.XLOOKUP(A399,'Medical Examine'!$A$2:$A$2336,'Medical Examine'!$F$2:$F$2336,"Not Found")</f>
        <v>NO</v>
      </c>
      <c r="G399" s="14" t="str">
        <f>_xlfn.XLOOKUP(A399,'Medical Examine'!$A$2:$A$2336,'Medical Examine'!$G$2:$G$2336,"Not Found")</f>
        <v>NO</v>
      </c>
      <c r="H399" s="14">
        <f>_xlfn.XLOOKUP(A399,'Medical Examine'!$A$2:$A$2336,'Medical Examine'!$H$2:$H$2336,"Not Found")</f>
        <v>2</v>
      </c>
      <c r="I399" s="14" t="str">
        <f>_xlfn.XLOOKUP(A399,'Medical Examine'!$A$2:$A$2336,'Medical Examine'!$I$2:$I$2336,"Not Found")</f>
        <v>YES</v>
      </c>
      <c r="J399" s="13" t="str">
        <f>_xlfn.XLOOKUP(A399,'Medical Examine'!$A$2:$A$2336,'Medical Examine'!$C$2:$C$2336,"Not Found")</f>
        <v>Overweight</v>
      </c>
      <c r="K399" s="13" t="str">
        <f t="shared" si="6"/>
        <v>Normal</v>
      </c>
      <c r="L399" s="15">
        <f>_xlfn.XLOOKUP(A399,'Hospitalisation Details'!$A$2:$A$2344,'Hospitalisation Details'!$E$2:$E$2344,"")</f>
        <v>24297</v>
      </c>
      <c r="M399" s="16">
        <f>_xlfn.XLOOKUP(A399,'Hospitalisation Details'!$A$2:$A$2344,'Hospitalisation Details'!$H$2:$H$2344,"")</f>
        <v>26109.33</v>
      </c>
      <c r="N399" s="14" t="str">
        <f>_xlfn.XLOOKUP(A399,'Hospitalisation Details'!$A$2:$A$2344,'Hospitalisation Details'!$I$2:$I$2344,"")</f>
        <v>tier - 2</v>
      </c>
      <c r="O399" s="14" t="str">
        <f>_xlfn.XLOOKUP(A399,'Hospitalisation Details'!$A$2:$A$2344,'Hospitalisation Details'!$J$2:$J$2344,"")</f>
        <v>tier - 3</v>
      </c>
      <c r="P399" s="14" t="str">
        <f>_xlfn.XLOOKUP(A399,'Hospitalisation Details'!$A$2:$A$2344,'Hospitalisation Details'!$K$2:$K$2344,"")</f>
        <v>R1012</v>
      </c>
      <c r="Q399" s="14">
        <f>_xlfn.XLOOKUP(A399,'Hospitalisation Details'!$A$2:$A$2344,'Hospitalisation Details'!$F$2:$F$2344,"")</f>
        <v>56</v>
      </c>
    </row>
    <row r="400" spans="1:17">
      <c r="A400" s="12" t="s">
        <v>5855</v>
      </c>
      <c r="B400" s="13" t="str">
        <f>_xlfn.XLOOKUP(A400,'Customer Names'!$A$2:$A$2336,'Customer Names'!$C$2:$C$2336,"Not Found")</f>
        <v>Rebecca</v>
      </c>
      <c r="C400" s="13">
        <f>_xlfn.XLOOKUP(A400,'Medical Examine'!$A$2:$A$2336,'Medical Examine'!$B$2:$B$2336,"Not Found")</f>
        <v>27.79</v>
      </c>
      <c r="D400" s="13">
        <f>_xlfn.XLOOKUP(A400,'Medical Examine'!$A$2:$A$2336,'Medical Examine'!$D$2:$D$2336,"Not Found")</f>
        <v>6.05</v>
      </c>
      <c r="E400" s="14" t="str">
        <f>_xlfn.XLOOKUP(A400,'Medical Examine'!$A$2:$A$2336,'Medical Examine'!$E$2:$E$2336,"Not Found")</f>
        <v>YES</v>
      </c>
      <c r="F400" s="14" t="str">
        <f>_xlfn.XLOOKUP(A400,'Medical Examine'!$A$2:$A$2336,'Medical Examine'!$F$2:$F$2336,"Not Found")</f>
        <v>YES</v>
      </c>
      <c r="G400" s="14" t="str">
        <f>_xlfn.XLOOKUP(A400,'Medical Examine'!$A$2:$A$2336,'Medical Examine'!$G$2:$G$2336,"Not Found")</f>
        <v>NO</v>
      </c>
      <c r="H400" s="14">
        <f>_xlfn.XLOOKUP(A400,'Medical Examine'!$A$2:$A$2336,'Medical Examine'!$H$2:$H$2336,"Not Found")</f>
        <v>1</v>
      </c>
      <c r="I400" s="14" t="str">
        <f>_xlfn.XLOOKUP(A400,'Medical Examine'!$A$2:$A$2336,'Medical Examine'!$I$2:$I$2336,"Not Found")</f>
        <v>YES</v>
      </c>
      <c r="J400" s="13" t="str">
        <f>_xlfn.XLOOKUP(A400,'Medical Examine'!$A$2:$A$2336,'Medical Examine'!$C$2:$C$2336,"Not Found")</f>
        <v>Overweight</v>
      </c>
      <c r="K400" s="13" t="str">
        <f t="shared" si="6"/>
        <v>Prediabetic</v>
      </c>
      <c r="L400" s="15">
        <f>_xlfn.XLOOKUP(A400,'Hospitalisation Details'!$A$2:$A$2344,'Hospitalisation Details'!$E$2:$E$2344,"")</f>
        <v>36886</v>
      </c>
      <c r="M400" s="16">
        <f>_xlfn.XLOOKUP(A400,'Hospitalisation Details'!$A$2:$A$2344,'Hospitalisation Details'!$H$2:$H$2344,"")</f>
        <v>26026.97</v>
      </c>
      <c r="N400" s="14" t="str">
        <f>_xlfn.XLOOKUP(A400,'Hospitalisation Details'!$A$2:$A$2344,'Hospitalisation Details'!$I$2:$I$2344,"")</f>
        <v>tier - 2</v>
      </c>
      <c r="O400" s="14" t="str">
        <f>_xlfn.XLOOKUP(A400,'Hospitalisation Details'!$A$2:$A$2344,'Hospitalisation Details'!$J$2:$J$2344,"")</f>
        <v>tier - 3</v>
      </c>
      <c r="P400" s="14" t="str">
        <f>_xlfn.XLOOKUP(A400,'Hospitalisation Details'!$A$2:$A$2344,'Hospitalisation Details'!$K$2:$K$2344,"")</f>
        <v>R1011</v>
      </c>
      <c r="Q400" s="14">
        <f>_xlfn.XLOOKUP(A400,'Hospitalisation Details'!$A$2:$A$2344,'Hospitalisation Details'!$F$2:$F$2344,"")</f>
        <v>22</v>
      </c>
    </row>
    <row r="401" spans="1:17">
      <c r="A401" s="12" t="s">
        <v>5857</v>
      </c>
      <c r="B401" s="13" t="str">
        <f>_xlfn.XLOOKUP(A401,'Customer Names'!$A$2:$A$2336,'Customer Names'!$C$2:$C$2336,"Not Found")</f>
        <v>Elizabeth M.</v>
      </c>
      <c r="C401" s="13">
        <f>_xlfn.XLOOKUP(A401,'Medical Examine'!$A$2:$A$2336,'Medical Examine'!$B$2:$B$2336,"Not Found")</f>
        <v>32.68</v>
      </c>
      <c r="D401" s="13">
        <f>_xlfn.XLOOKUP(A401,'Medical Examine'!$A$2:$A$2336,'Medical Examine'!$D$2:$D$2336,"Not Found")</f>
        <v>4.68</v>
      </c>
      <c r="E401" s="14" t="str">
        <f>_xlfn.XLOOKUP(A401,'Medical Examine'!$A$2:$A$2336,'Medical Examine'!$E$2:$E$2336,"Not Found")</f>
        <v>YES</v>
      </c>
      <c r="F401" s="14" t="str">
        <f>_xlfn.XLOOKUP(A401,'Medical Examine'!$A$2:$A$2336,'Medical Examine'!$F$2:$F$2336,"Not Found")</f>
        <v>NO</v>
      </c>
      <c r="G401" s="14" t="str">
        <f>_xlfn.XLOOKUP(A401,'Medical Examine'!$A$2:$A$2336,'Medical Examine'!$G$2:$G$2336,"Not Found")</f>
        <v>NO</v>
      </c>
      <c r="H401" s="14">
        <f>_xlfn.XLOOKUP(A401,'Medical Examine'!$A$2:$A$2336,'Medical Examine'!$H$2:$H$2336,"Not Found")</f>
        <v>0</v>
      </c>
      <c r="I401" s="14" t="str">
        <f>_xlfn.XLOOKUP(A401,'Medical Examine'!$A$2:$A$2336,'Medical Examine'!$I$2:$I$2336,"Not Found")</f>
        <v>NO</v>
      </c>
      <c r="J401" s="13" t="str">
        <f>_xlfn.XLOOKUP(A401,'Medical Examine'!$A$2:$A$2336,'Medical Examine'!$C$2:$C$2336,"Not Found")</f>
        <v>Obesity</v>
      </c>
      <c r="K401" s="13" t="str">
        <f t="shared" si="6"/>
        <v>Normal</v>
      </c>
      <c r="L401" s="15">
        <f>_xlfn.XLOOKUP(A401,'Hospitalisation Details'!$A$2:$A$2344,'Hospitalisation Details'!$E$2:$E$2344,"")</f>
        <v>37047</v>
      </c>
      <c r="M401" s="16">
        <f>_xlfn.XLOOKUP(A401,'Hospitalisation Details'!$A$2:$A$2344,'Hospitalisation Details'!$H$2:$H$2344,"")</f>
        <v>26018.95</v>
      </c>
      <c r="N401" s="14" t="str">
        <f>_xlfn.XLOOKUP(A401,'Hospitalisation Details'!$A$2:$A$2344,'Hospitalisation Details'!$I$2:$I$2344,"")</f>
        <v>tier - 2</v>
      </c>
      <c r="O401" s="14" t="str">
        <f>_xlfn.XLOOKUP(A401,'Hospitalisation Details'!$A$2:$A$2344,'Hospitalisation Details'!$J$2:$J$2344,"")</f>
        <v>tier - 2</v>
      </c>
      <c r="P401" s="14" t="str">
        <f>_xlfn.XLOOKUP(A401,'Hospitalisation Details'!$A$2:$A$2344,'Hospitalisation Details'!$K$2:$K$2344,"")</f>
        <v>R1012</v>
      </c>
      <c r="Q401" s="14">
        <f>_xlfn.XLOOKUP(A401,'Hospitalisation Details'!$A$2:$A$2344,'Hospitalisation Details'!$F$2:$F$2344,"")</f>
        <v>22</v>
      </c>
    </row>
    <row r="402" spans="1:17">
      <c r="A402" s="12" t="s">
        <v>5860</v>
      </c>
      <c r="B402" s="13" t="str">
        <f>_xlfn.XLOOKUP(A402,'Customer Names'!$A$2:$A$2336,'Customer Names'!$C$2:$C$2336,"Not Found")</f>
        <v>Gregory</v>
      </c>
      <c r="C402" s="13">
        <f>_xlfn.XLOOKUP(A402,'Medical Examine'!$A$2:$A$2336,'Medical Examine'!$B$2:$B$2336,"Not Found")</f>
        <v>26.4</v>
      </c>
      <c r="D402" s="13">
        <f>_xlfn.XLOOKUP(A402,'Medical Examine'!$A$2:$A$2336,'Medical Examine'!$D$2:$D$2336,"Not Found")</f>
        <v>9.5</v>
      </c>
      <c r="E402" s="14" t="str">
        <f>_xlfn.XLOOKUP(A402,'Medical Examine'!$A$2:$A$2336,'Medical Examine'!$E$2:$E$2336,"Not Found")</f>
        <v>YES</v>
      </c>
      <c r="F402" s="14" t="str">
        <f>_xlfn.XLOOKUP(A402,'Medical Examine'!$A$2:$A$2336,'Medical Examine'!$F$2:$F$2336,"Not Found")</f>
        <v>NO</v>
      </c>
      <c r="G402" s="14" t="str">
        <f>_xlfn.XLOOKUP(A402,'Medical Examine'!$A$2:$A$2336,'Medical Examine'!$G$2:$G$2336,"Not Found")</f>
        <v>NO</v>
      </c>
      <c r="H402" s="14">
        <f>_xlfn.XLOOKUP(A402,'Medical Examine'!$A$2:$A$2336,'Medical Examine'!$H$2:$H$2336,"Not Found")</f>
        <v>2</v>
      </c>
      <c r="I402" s="14" t="str">
        <f>_xlfn.XLOOKUP(A402,'Medical Examine'!$A$2:$A$2336,'Medical Examine'!$I$2:$I$2336,"Not Found")</f>
        <v>NO</v>
      </c>
      <c r="J402" s="13" t="str">
        <f>_xlfn.XLOOKUP(A402,'Medical Examine'!$A$2:$A$2336,'Medical Examine'!$C$2:$C$2336,"Not Found")</f>
        <v>Overweight</v>
      </c>
      <c r="K402" s="13" t="str">
        <f t="shared" si="6"/>
        <v>Diabetic</v>
      </c>
      <c r="L402" s="15">
        <f>_xlfn.XLOOKUP(A402,'Hospitalisation Details'!$A$2:$A$2344,'Hospitalisation Details'!$E$2:$E$2344,"")</f>
        <v>25905</v>
      </c>
      <c r="M402" s="16">
        <f>_xlfn.XLOOKUP(A402,'Hospitalisation Details'!$A$2:$A$2344,'Hospitalisation Details'!$H$2:$H$2344,"")</f>
        <v>25992.82</v>
      </c>
      <c r="N402" s="14" t="str">
        <f>_xlfn.XLOOKUP(A402,'Hospitalisation Details'!$A$2:$A$2344,'Hospitalisation Details'!$I$2:$I$2344,"")</f>
        <v>tier - 2</v>
      </c>
      <c r="O402" s="14" t="str">
        <f>_xlfn.XLOOKUP(A402,'Hospitalisation Details'!$A$2:$A$2344,'Hospitalisation Details'!$J$2:$J$2344,"")</f>
        <v>tier - 2</v>
      </c>
      <c r="P402" s="14" t="str">
        <f>_xlfn.XLOOKUP(A402,'Hospitalisation Details'!$A$2:$A$2344,'Hospitalisation Details'!$K$2:$K$2344,"")</f>
        <v>R1013</v>
      </c>
      <c r="Q402" s="14">
        <f>_xlfn.XLOOKUP(A402,'Hospitalisation Details'!$A$2:$A$2344,'Hospitalisation Details'!$F$2:$F$2344,"")</f>
        <v>52</v>
      </c>
    </row>
    <row r="403" spans="1:17">
      <c r="A403" s="12" t="s">
        <v>5863</v>
      </c>
      <c r="B403" s="13" t="str">
        <f>_xlfn.XLOOKUP(A403,'Customer Names'!$A$2:$A$2336,'Customer Names'!$C$2:$C$2336,"Not Found")</f>
        <v>Sarah E.</v>
      </c>
      <c r="C403" s="13">
        <f>_xlfn.XLOOKUP(A403,'Medical Examine'!$A$2:$A$2336,'Medical Examine'!$B$2:$B$2336,"Not Found")</f>
        <v>23.655000000000001</v>
      </c>
      <c r="D403" s="13">
        <f>_xlfn.XLOOKUP(A403,'Medical Examine'!$A$2:$A$2336,'Medical Examine'!$D$2:$D$2336,"Not Found")</f>
        <v>10.84</v>
      </c>
      <c r="E403" s="14" t="str">
        <f>_xlfn.XLOOKUP(A403,'Medical Examine'!$A$2:$A$2336,'Medical Examine'!$E$2:$E$2336,"Not Found")</f>
        <v>YES</v>
      </c>
      <c r="F403" s="14" t="str">
        <f>_xlfn.XLOOKUP(A403,'Medical Examine'!$A$2:$A$2336,'Medical Examine'!$F$2:$F$2336,"Not Found")</f>
        <v>NO</v>
      </c>
      <c r="G403" s="14" t="str">
        <f>_xlfn.XLOOKUP(A403,'Medical Examine'!$A$2:$A$2336,'Medical Examine'!$G$2:$G$2336,"Not Found")</f>
        <v>YES</v>
      </c>
      <c r="H403" s="14">
        <f>_xlfn.XLOOKUP(A403,'Medical Examine'!$A$2:$A$2336,'Medical Examine'!$H$2:$H$2336,"Not Found")</f>
        <v>1</v>
      </c>
      <c r="I403" s="14" t="str">
        <f>_xlfn.XLOOKUP(A403,'Medical Examine'!$A$2:$A$2336,'Medical Examine'!$I$2:$I$2336,"Not Found")</f>
        <v>YES</v>
      </c>
      <c r="J403" s="13" t="str">
        <f>_xlfn.XLOOKUP(A403,'Medical Examine'!$A$2:$A$2336,'Medical Examine'!$C$2:$C$2336,"Not Found")</f>
        <v>Normal Weight</v>
      </c>
      <c r="K403" s="13" t="str">
        <f t="shared" si="6"/>
        <v>Diabetic</v>
      </c>
      <c r="L403" s="15">
        <f>_xlfn.XLOOKUP(A403,'Hospitalisation Details'!$A$2:$A$2344,'Hospitalisation Details'!$E$2:$E$2344,"")</f>
        <v>23244</v>
      </c>
      <c r="M403" s="16">
        <f>_xlfn.XLOOKUP(A403,'Hospitalisation Details'!$A$2:$A$2344,'Hospitalisation Details'!$H$2:$H$2344,"")</f>
        <v>25678.78</v>
      </c>
      <c r="N403" s="14" t="str">
        <f>_xlfn.XLOOKUP(A403,'Hospitalisation Details'!$A$2:$A$2344,'Hospitalisation Details'!$I$2:$I$2344,"")</f>
        <v>tier - 2</v>
      </c>
      <c r="O403" s="14" t="str">
        <f>_xlfn.XLOOKUP(A403,'Hospitalisation Details'!$A$2:$A$2344,'Hospitalisation Details'!$J$2:$J$2344,"")</f>
        <v>tier - 3</v>
      </c>
      <c r="P403" s="14" t="str">
        <f>_xlfn.XLOOKUP(A403,'Hospitalisation Details'!$A$2:$A$2344,'Hospitalisation Details'!$K$2:$K$2344,"")</f>
        <v>R1012</v>
      </c>
      <c r="Q403" s="14">
        <f>_xlfn.XLOOKUP(A403,'Hospitalisation Details'!$A$2:$A$2344,'Hospitalisation Details'!$F$2:$F$2344,"")</f>
        <v>59</v>
      </c>
    </row>
    <row r="404" spans="1:17">
      <c r="A404" s="12" t="s">
        <v>5866</v>
      </c>
      <c r="B404" s="13" t="str">
        <f>_xlfn.XLOOKUP(A404,'Customer Names'!$A$2:$A$2336,'Customer Names'!$C$2:$C$2336,"Not Found")</f>
        <v>Anne Elise</v>
      </c>
      <c r="C404" s="13">
        <f>_xlfn.XLOOKUP(A404,'Medical Examine'!$A$2:$A$2336,'Medical Examine'!$B$2:$B$2336,"Not Found")</f>
        <v>27.36</v>
      </c>
      <c r="D404" s="13">
        <f>_xlfn.XLOOKUP(A404,'Medical Examine'!$A$2:$A$2336,'Medical Examine'!$D$2:$D$2336,"Not Found")</f>
        <v>5.88</v>
      </c>
      <c r="E404" s="14" t="str">
        <f>_xlfn.XLOOKUP(A404,'Medical Examine'!$A$2:$A$2336,'Medical Examine'!$E$2:$E$2336,"Not Found")</f>
        <v>NO</v>
      </c>
      <c r="F404" s="14" t="str">
        <f>_xlfn.XLOOKUP(A404,'Medical Examine'!$A$2:$A$2336,'Medical Examine'!$F$2:$F$2336,"Not Found")</f>
        <v>NO</v>
      </c>
      <c r="G404" s="14" t="str">
        <f>_xlfn.XLOOKUP(A404,'Medical Examine'!$A$2:$A$2336,'Medical Examine'!$G$2:$G$2336,"Not Found")</f>
        <v>NO</v>
      </c>
      <c r="H404" s="14">
        <f>_xlfn.XLOOKUP(A404,'Medical Examine'!$A$2:$A$2336,'Medical Examine'!$H$2:$H$2336,"Not Found")</f>
        <v>2</v>
      </c>
      <c r="I404" s="14" t="str">
        <f>_xlfn.XLOOKUP(A404,'Medical Examine'!$A$2:$A$2336,'Medical Examine'!$I$2:$I$2336,"Not Found")</f>
        <v>NO</v>
      </c>
      <c r="J404" s="13" t="str">
        <f>_xlfn.XLOOKUP(A404,'Medical Examine'!$A$2:$A$2336,'Medical Examine'!$C$2:$C$2336,"Not Found")</f>
        <v>Overweight</v>
      </c>
      <c r="K404" s="13" t="str">
        <f t="shared" si="6"/>
        <v>Prediabetic</v>
      </c>
      <c r="L404" s="15">
        <f>_xlfn.XLOOKUP(A404,'Hospitalisation Details'!$A$2:$A$2344,'Hospitalisation Details'!$E$2:$E$2344,"")</f>
        <v>26497</v>
      </c>
      <c r="M404" s="16">
        <f>_xlfn.XLOOKUP(A404,'Hospitalisation Details'!$A$2:$A$2344,'Hospitalisation Details'!$H$2:$H$2344,"")</f>
        <v>25656.58</v>
      </c>
      <c r="N404" s="14" t="str">
        <f>_xlfn.XLOOKUP(A404,'Hospitalisation Details'!$A$2:$A$2344,'Hospitalisation Details'!$I$2:$I$2344,"")</f>
        <v>tier - 2</v>
      </c>
      <c r="O404" s="14" t="str">
        <f>_xlfn.XLOOKUP(A404,'Hospitalisation Details'!$A$2:$A$2344,'Hospitalisation Details'!$J$2:$J$2344,"")</f>
        <v>tier - 3</v>
      </c>
      <c r="P404" s="14" t="str">
        <f>_xlfn.XLOOKUP(A404,'Hospitalisation Details'!$A$2:$A$2344,'Hospitalisation Details'!$K$2:$K$2344,"")</f>
        <v>R1024</v>
      </c>
      <c r="Q404" s="14">
        <f>_xlfn.XLOOKUP(A404,'Hospitalisation Details'!$A$2:$A$2344,'Hospitalisation Details'!$F$2:$F$2344,"")</f>
        <v>50</v>
      </c>
    </row>
    <row r="405" spans="1:17">
      <c r="A405" s="12" t="s">
        <v>5869</v>
      </c>
      <c r="B405" s="13" t="str">
        <f>_xlfn.XLOOKUP(A405,'Customer Names'!$A$2:$A$2336,'Customer Names'!$C$2:$C$2336,"Not Found")</f>
        <v>Christopher R</v>
      </c>
      <c r="C405" s="13">
        <f>_xlfn.XLOOKUP(A405,'Medical Examine'!$A$2:$A$2336,'Medical Examine'!$B$2:$B$2336,"Not Found")</f>
        <v>27.82</v>
      </c>
      <c r="D405" s="13">
        <f>_xlfn.XLOOKUP(A405,'Medical Examine'!$A$2:$A$2336,'Medical Examine'!$D$2:$D$2336,"Not Found")</f>
        <v>5.24</v>
      </c>
      <c r="E405" s="14" t="str">
        <f>_xlfn.XLOOKUP(A405,'Medical Examine'!$A$2:$A$2336,'Medical Examine'!$E$2:$E$2336,"Not Found")</f>
        <v>YES</v>
      </c>
      <c r="F405" s="14" t="str">
        <f>_xlfn.XLOOKUP(A405,'Medical Examine'!$A$2:$A$2336,'Medical Examine'!$F$2:$F$2336,"Not Found")</f>
        <v>NO</v>
      </c>
      <c r="G405" s="14" t="str">
        <f>_xlfn.XLOOKUP(A405,'Medical Examine'!$A$2:$A$2336,'Medical Examine'!$G$2:$G$2336,"Not Found")</f>
        <v>NO</v>
      </c>
      <c r="H405" s="14">
        <f>_xlfn.XLOOKUP(A405,'Medical Examine'!$A$2:$A$2336,'Medical Examine'!$H$2:$H$2336,"Not Found")</f>
        <v>0</v>
      </c>
      <c r="I405" s="14" t="str">
        <f>_xlfn.XLOOKUP(A405,'Medical Examine'!$A$2:$A$2336,'Medical Examine'!$I$2:$I$2336,"Not Found")</f>
        <v>YES</v>
      </c>
      <c r="J405" s="13" t="str">
        <f>_xlfn.XLOOKUP(A405,'Medical Examine'!$A$2:$A$2336,'Medical Examine'!$C$2:$C$2336,"Not Found")</f>
        <v>Overweight</v>
      </c>
      <c r="K405" s="13" t="str">
        <f t="shared" si="6"/>
        <v>Normal</v>
      </c>
      <c r="L405" s="15">
        <f>_xlfn.XLOOKUP(A405,'Hospitalisation Details'!$A$2:$A$2344,'Hospitalisation Details'!$E$2:$E$2344,"")</f>
        <v>37105</v>
      </c>
      <c r="M405" s="16">
        <f>_xlfn.XLOOKUP(A405,'Hospitalisation Details'!$A$2:$A$2344,'Hospitalisation Details'!$H$2:$H$2344,"")</f>
        <v>25648.98</v>
      </c>
      <c r="N405" s="14" t="str">
        <f>_xlfn.XLOOKUP(A405,'Hospitalisation Details'!$A$2:$A$2344,'Hospitalisation Details'!$I$2:$I$2344,"")</f>
        <v>tier - 2</v>
      </c>
      <c r="O405" s="14" t="str">
        <f>_xlfn.XLOOKUP(A405,'Hospitalisation Details'!$A$2:$A$2344,'Hospitalisation Details'!$J$2:$J$2344,"")</f>
        <v>tier - 1</v>
      </c>
      <c r="P405" s="14" t="str">
        <f>_xlfn.XLOOKUP(A405,'Hospitalisation Details'!$A$2:$A$2344,'Hospitalisation Details'!$K$2:$K$2344,"")</f>
        <v>R1011</v>
      </c>
      <c r="Q405" s="14">
        <f>_xlfn.XLOOKUP(A405,'Hospitalisation Details'!$A$2:$A$2344,'Hospitalisation Details'!$F$2:$F$2344,"")</f>
        <v>21</v>
      </c>
    </row>
    <row r="406" spans="1:17">
      <c r="A406" s="12" t="s">
        <v>5872</v>
      </c>
      <c r="B406" s="13" t="str">
        <f>_xlfn.XLOOKUP(A406,'Customer Names'!$A$2:$A$2336,'Customer Names'!$C$2:$C$2336,"Not Found")</f>
        <v>Elliot</v>
      </c>
      <c r="C406" s="13">
        <f>_xlfn.XLOOKUP(A406,'Medical Examine'!$A$2:$A$2336,'Medical Examine'!$B$2:$B$2336,"Not Found")</f>
        <v>25.46</v>
      </c>
      <c r="D406" s="13">
        <f>_xlfn.XLOOKUP(A406,'Medical Examine'!$A$2:$A$2336,'Medical Examine'!$D$2:$D$2336,"Not Found")</f>
        <v>11.75</v>
      </c>
      <c r="E406" s="14" t="str">
        <f>_xlfn.XLOOKUP(A406,'Medical Examine'!$A$2:$A$2336,'Medical Examine'!$E$2:$E$2336,"Not Found")</f>
        <v>NO</v>
      </c>
      <c r="F406" s="14" t="str">
        <f>_xlfn.XLOOKUP(A406,'Medical Examine'!$A$2:$A$2336,'Medical Examine'!$F$2:$F$2336,"Not Found")</f>
        <v>NO</v>
      </c>
      <c r="G406" s="14" t="str">
        <f>_xlfn.XLOOKUP(A406,'Medical Examine'!$A$2:$A$2336,'Medical Examine'!$G$2:$G$2336,"Not Found")</f>
        <v>NO</v>
      </c>
      <c r="H406" s="14">
        <f>_xlfn.XLOOKUP(A406,'Medical Examine'!$A$2:$A$2336,'Medical Examine'!$H$2:$H$2336,"Not Found")</f>
        <v>0</v>
      </c>
      <c r="I406" s="14" t="str">
        <f>_xlfn.XLOOKUP(A406,'Medical Examine'!$A$2:$A$2336,'Medical Examine'!$I$2:$I$2336,"Not Found")</f>
        <v>NO</v>
      </c>
      <c r="J406" s="13" t="str">
        <f>_xlfn.XLOOKUP(A406,'Medical Examine'!$A$2:$A$2336,'Medical Examine'!$C$2:$C$2336,"Not Found")</f>
        <v>Overweight</v>
      </c>
      <c r="K406" s="13" t="str">
        <f t="shared" si="6"/>
        <v>Diabetic</v>
      </c>
      <c r="L406" s="15">
        <f>_xlfn.XLOOKUP(A406,'Hospitalisation Details'!$A$2:$A$2344,'Hospitalisation Details'!$E$2:$E$2344,"")</f>
        <v>25183</v>
      </c>
      <c r="M406" s="16">
        <f>_xlfn.XLOOKUP(A406,'Hospitalisation Details'!$A$2:$A$2344,'Hospitalisation Details'!$H$2:$H$2344,"")</f>
        <v>25517.11</v>
      </c>
      <c r="N406" s="14" t="str">
        <f>_xlfn.XLOOKUP(A406,'Hospitalisation Details'!$A$2:$A$2344,'Hospitalisation Details'!$I$2:$I$2344,"")</f>
        <v>tier - 2</v>
      </c>
      <c r="O406" s="14" t="str">
        <f>_xlfn.XLOOKUP(A406,'Hospitalisation Details'!$A$2:$A$2344,'Hospitalisation Details'!$J$2:$J$2344,"")</f>
        <v>tier - 3</v>
      </c>
      <c r="P406" s="14" t="str">
        <f>_xlfn.XLOOKUP(A406,'Hospitalisation Details'!$A$2:$A$2344,'Hospitalisation Details'!$K$2:$K$2344,"")</f>
        <v>R1017</v>
      </c>
      <c r="Q406" s="14">
        <f>_xlfn.XLOOKUP(A406,'Hospitalisation Details'!$A$2:$A$2344,'Hospitalisation Details'!$F$2:$F$2344,"")</f>
        <v>54</v>
      </c>
    </row>
    <row r="407" spans="1:17">
      <c r="A407" s="12" t="s">
        <v>5875</v>
      </c>
      <c r="B407" s="13" t="str">
        <f>_xlfn.XLOOKUP(A407,'Customer Names'!$A$2:$A$2336,'Customer Names'!$C$2:$C$2336,"Not Found")</f>
        <v>Christopher D.</v>
      </c>
      <c r="C407" s="13">
        <f>_xlfn.XLOOKUP(A407,'Medical Examine'!$A$2:$A$2336,'Medical Examine'!$B$2:$B$2336,"Not Found")</f>
        <v>25.1</v>
      </c>
      <c r="D407" s="13">
        <f>_xlfn.XLOOKUP(A407,'Medical Examine'!$A$2:$A$2336,'Medical Examine'!$D$2:$D$2336,"Not Found")</f>
        <v>6.97</v>
      </c>
      <c r="E407" s="14" t="str">
        <f>_xlfn.XLOOKUP(A407,'Medical Examine'!$A$2:$A$2336,'Medical Examine'!$E$2:$E$2336,"Not Found")</f>
        <v>NO</v>
      </c>
      <c r="F407" s="14" t="str">
        <f>_xlfn.XLOOKUP(A407,'Medical Examine'!$A$2:$A$2336,'Medical Examine'!$F$2:$F$2336,"Not Found")</f>
        <v>NO</v>
      </c>
      <c r="G407" s="14" t="str">
        <f>_xlfn.XLOOKUP(A407,'Medical Examine'!$A$2:$A$2336,'Medical Examine'!$G$2:$G$2336,"Not Found")</f>
        <v>NO</v>
      </c>
      <c r="H407" s="14">
        <f>_xlfn.XLOOKUP(A407,'Medical Examine'!$A$2:$A$2336,'Medical Examine'!$H$2:$H$2336,"Not Found")</f>
        <v>0</v>
      </c>
      <c r="I407" s="14" t="str">
        <f>_xlfn.XLOOKUP(A407,'Medical Examine'!$A$2:$A$2336,'Medical Examine'!$I$2:$I$2336,"Not Found")</f>
        <v>YES</v>
      </c>
      <c r="J407" s="13" t="str">
        <f>_xlfn.XLOOKUP(A407,'Medical Examine'!$A$2:$A$2336,'Medical Examine'!$C$2:$C$2336,"Not Found")</f>
        <v>Overweight</v>
      </c>
      <c r="K407" s="13" t="str">
        <f t="shared" si="6"/>
        <v>Diabetic</v>
      </c>
      <c r="L407" s="15">
        <f>_xlfn.XLOOKUP(A407,'Hospitalisation Details'!$A$2:$A$2344,'Hospitalisation Details'!$E$2:$E$2344,"")</f>
        <v>25072</v>
      </c>
      <c r="M407" s="16">
        <f>_xlfn.XLOOKUP(A407,'Hospitalisation Details'!$A$2:$A$2344,'Hospitalisation Details'!$H$2:$H$2344,"")</f>
        <v>25382.3</v>
      </c>
      <c r="N407" s="14" t="str">
        <f>_xlfn.XLOOKUP(A407,'Hospitalisation Details'!$A$2:$A$2344,'Hospitalisation Details'!$I$2:$I$2344,"")</f>
        <v>tier - 2</v>
      </c>
      <c r="O407" s="14" t="str">
        <f>_xlfn.XLOOKUP(A407,'Hospitalisation Details'!$A$2:$A$2344,'Hospitalisation Details'!$J$2:$J$2344,"")</f>
        <v>tier - 2</v>
      </c>
      <c r="P407" s="14" t="str">
        <f>_xlfn.XLOOKUP(A407,'Hospitalisation Details'!$A$2:$A$2344,'Hospitalisation Details'!$K$2:$K$2344,"")</f>
        <v>R1011</v>
      </c>
      <c r="Q407" s="14">
        <f>_xlfn.XLOOKUP(A407,'Hospitalisation Details'!$A$2:$A$2344,'Hospitalisation Details'!$F$2:$F$2344,"")</f>
        <v>54</v>
      </c>
    </row>
    <row r="408" spans="1:17">
      <c r="A408" s="12" t="s">
        <v>5878</v>
      </c>
      <c r="B408" s="13" t="str">
        <f>_xlfn.XLOOKUP(A408,'Customer Names'!$A$2:$A$2336,'Customer Names'!$C$2:$C$2336,"Not Found")</f>
        <v>Corey</v>
      </c>
      <c r="C408" s="13">
        <f>_xlfn.XLOOKUP(A408,'Medical Examine'!$A$2:$A$2336,'Medical Examine'!$B$2:$B$2336,"Not Found")</f>
        <v>32.11</v>
      </c>
      <c r="D408" s="13">
        <f>_xlfn.XLOOKUP(A408,'Medical Examine'!$A$2:$A$2336,'Medical Examine'!$D$2:$D$2336,"Not Found")</f>
        <v>4.76</v>
      </c>
      <c r="E408" s="14" t="str">
        <f>_xlfn.XLOOKUP(A408,'Medical Examine'!$A$2:$A$2336,'Medical Examine'!$E$2:$E$2336,"Not Found")</f>
        <v>NO</v>
      </c>
      <c r="F408" s="14" t="str">
        <f>_xlfn.XLOOKUP(A408,'Medical Examine'!$A$2:$A$2336,'Medical Examine'!$F$2:$F$2336,"Not Found")</f>
        <v>NO</v>
      </c>
      <c r="G408" s="14" t="str">
        <f>_xlfn.XLOOKUP(A408,'Medical Examine'!$A$2:$A$2336,'Medical Examine'!$G$2:$G$2336,"Not Found")</f>
        <v>NO</v>
      </c>
      <c r="H408" s="14">
        <f>_xlfn.XLOOKUP(A408,'Medical Examine'!$A$2:$A$2336,'Medical Examine'!$H$2:$H$2336,"Not Found")</f>
        <v>2</v>
      </c>
      <c r="I408" s="14" t="str">
        <f>_xlfn.XLOOKUP(A408,'Medical Examine'!$A$2:$A$2336,'Medical Examine'!$I$2:$I$2336,"Not Found")</f>
        <v>NO</v>
      </c>
      <c r="J408" s="13" t="str">
        <f>_xlfn.XLOOKUP(A408,'Medical Examine'!$A$2:$A$2336,'Medical Examine'!$C$2:$C$2336,"Not Found")</f>
        <v>Obesity</v>
      </c>
      <c r="K408" s="13" t="str">
        <f t="shared" si="6"/>
        <v>Normal</v>
      </c>
      <c r="L408" s="15">
        <f>_xlfn.XLOOKUP(A408,'Hospitalisation Details'!$A$2:$A$2344,'Hospitalisation Details'!$E$2:$E$2344,"")</f>
        <v>26568</v>
      </c>
      <c r="M408" s="16">
        <f>_xlfn.XLOOKUP(A408,'Hospitalisation Details'!$A$2:$A$2344,'Hospitalisation Details'!$H$2:$H$2344,"")</f>
        <v>25333.33</v>
      </c>
      <c r="N408" s="14" t="str">
        <f>_xlfn.XLOOKUP(A408,'Hospitalisation Details'!$A$2:$A$2344,'Hospitalisation Details'!$I$2:$I$2344,"")</f>
        <v>tier - 2</v>
      </c>
      <c r="O408" s="14" t="str">
        <f>_xlfn.XLOOKUP(A408,'Hospitalisation Details'!$A$2:$A$2344,'Hospitalisation Details'!$J$2:$J$2344,"")</f>
        <v>tier - 2</v>
      </c>
      <c r="P408" s="14" t="str">
        <f>_xlfn.XLOOKUP(A408,'Hospitalisation Details'!$A$2:$A$2344,'Hospitalisation Details'!$K$2:$K$2344,"")</f>
        <v>R1017</v>
      </c>
      <c r="Q408" s="14">
        <f>_xlfn.XLOOKUP(A408,'Hospitalisation Details'!$A$2:$A$2344,'Hospitalisation Details'!$F$2:$F$2344,"")</f>
        <v>50</v>
      </c>
    </row>
    <row r="409" spans="1:17">
      <c r="A409" s="12" t="s">
        <v>5881</v>
      </c>
      <c r="B409" s="13" t="str">
        <f>_xlfn.XLOOKUP(A409,'Customer Names'!$A$2:$A$2336,'Customer Names'!$C$2:$C$2336,"Not Found")</f>
        <v>Patrick D.</v>
      </c>
      <c r="C409" s="13">
        <f>_xlfn.XLOOKUP(A409,'Medical Examine'!$A$2:$A$2336,'Medical Examine'!$B$2:$B$2336,"Not Found")</f>
        <v>29.8</v>
      </c>
      <c r="D409" s="13">
        <f>_xlfn.XLOOKUP(A409,'Medical Examine'!$A$2:$A$2336,'Medical Examine'!$D$2:$D$2336,"Not Found")</f>
        <v>8.24</v>
      </c>
      <c r="E409" s="14" t="str">
        <f>_xlfn.XLOOKUP(A409,'Medical Examine'!$A$2:$A$2336,'Medical Examine'!$E$2:$E$2336,"Not Found")</f>
        <v>YES</v>
      </c>
      <c r="F409" s="14" t="str">
        <f>_xlfn.XLOOKUP(A409,'Medical Examine'!$A$2:$A$2336,'Medical Examine'!$F$2:$F$2336,"Not Found")</f>
        <v>NO</v>
      </c>
      <c r="G409" s="14" t="str">
        <f>_xlfn.XLOOKUP(A409,'Medical Examine'!$A$2:$A$2336,'Medical Examine'!$G$2:$G$2336,"Not Found")</f>
        <v>NO</v>
      </c>
      <c r="H409" s="14">
        <f>_xlfn.XLOOKUP(A409,'Medical Examine'!$A$2:$A$2336,'Medical Examine'!$H$2:$H$2336,"Not Found")</f>
        <v>1</v>
      </c>
      <c r="I409" s="14" t="str">
        <f>_xlfn.XLOOKUP(A409,'Medical Examine'!$A$2:$A$2336,'Medical Examine'!$I$2:$I$2336,"Not Found")</f>
        <v>YES</v>
      </c>
      <c r="J409" s="13" t="str">
        <f>_xlfn.XLOOKUP(A409,'Medical Examine'!$A$2:$A$2336,'Medical Examine'!$C$2:$C$2336,"Not Found")</f>
        <v>Overweight</v>
      </c>
      <c r="K409" s="13" t="str">
        <f t="shared" si="6"/>
        <v>Diabetic</v>
      </c>
      <c r="L409" s="15">
        <f>_xlfn.XLOOKUP(A409,'Hospitalisation Details'!$A$2:$A$2344,'Hospitalisation Details'!$E$2:$E$2344,"")</f>
        <v>27742</v>
      </c>
      <c r="M409" s="16">
        <f>_xlfn.XLOOKUP(A409,'Hospitalisation Details'!$A$2:$A$2344,'Hospitalisation Details'!$H$2:$H$2344,"")</f>
        <v>25309.49</v>
      </c>
      <c r="N409" s="14" t="str">
        <f>_xlfn.XLOOKUP(A409,'Hospitalisation Details'!$A$2:$A$2344,'Hospitalisation Details'!$I$2:$I$2344,"")</f>
        <v>tier - 2</v>
      </c>
      <c r="O409" s="14" t="str">
        <f>_xlfn.XLOOKUP(A409,'Hospitalisation Details'!$A$2:$A$2344,'Hospitalisation Details'!$J$2:$J$2344,"")</f>
        <v>tier - 1</v>
      </c>
      <c r="P409" s="14" t="str">
        <f>_xlfn.XLOOKUP(A409,'Hospitalisation Details'!$A$2:$A$2344,'Hospitalisation Details'!$K$2:$K$2344,"")</f>
        <v>R1011</v>
      </c>
      <c r="Q409" s="14">
        <f>_xlfn.XLOOKUP(A409,'Hospitalisation Details'!$A$2:$A$2344,'Hospitalisation Details'!$F$2:$F$2344,"")</f>
        <v>47</v>
      </c>
    </row>
    <row r="410" spans="1:17">
      <c r="A410" s="12" t="s">
        <v>5884</v>
      </c>
      <c r="B410" s="13" t="str">
        <f>_xlfn.XLOOKUP(A410,'Customer Names'!$A$2:$A$2336,'Customer Names'!$C$2:$C$2336,"Not Found")</f>
        <v>Anthony D.</v>
      </c>
      <c r="C410" s="13">
        <f>_xlfn.XLOOKUP(A410,'Medical Examine'!$A$2:$A$2336,'Medical Examine'!$B$2:$B$2336,"Not Found")</f>
        <v>24.01</v>
      </c>
      <c r="D410" s="13">
        <f>_xlfn.XLOOKUP(A410,'Medical Examine'!$A$2:$A$2336,'Medical Examine'!$D$2:$D$2336,"Not Found")</f>
        <v>4.76</v>
      </c>
      <c r="E410" s="14" t="str">
        <f>_xlfn.XLOOKUP(A410,'Medical Examine'!$A$2:$A$2336,'Medical Examine'!$E$2:$E$2336,"Not Found")</f>
        <v>NO</v>
      </c>
      <c r="F410" s="14" t="str">
        <f>_xlfn.XLOOKUP(A410,'Medical Examine'!$A$2:$A$2336,'Medical Examine'!$F$2:$F$2336,"Not Found")</f>
        <v>NO</v>
      </c>
      <c r="G410" s="14" t="str">
        <f>_xlfn.XLOOKUP(A410,'Medical Examine'!$A$2:$A$2336,'Medical Examine'!$G$2:$G$2336,"Not Found")</f>
        <v>NO</v>
      </c>
      <c r="H410" s="14">
        <f>_xlfn.XLOOKUP(A410,'Medical Examine'!$A$2:$A$2336,'Medical Examine'!$H$2:$H$2336,"Not Found")</f>
        <v>1</v>
      </c>
      <c r="I410" s="14" t="str">
        <f>_xlfn.XLOOKUP(A410,'Medical Examine'!$A$2:$A$2336,'Medical Examine'!$I$2:$I$2336,"Not Found")</f>
        <v>YES</v>
      </c>
      <c r="J410" s="13" t="str">
        <f>_xlfn.XLOOKUP(A410,'Medical Examine'!$A$2:$A$2336,'Medical Examine'!$C$2:$C$2336,"Not Found")</f>
        <v>Normal Weight</v>
      </c>
      <c r="K410" s="13" t="str">
        <f t="shared" si="6"/>
        <v>Normal</v>
      </c>
      <c r="L410" s="15">
        <f>_xlfn.XLOOKUP(A410,'Hospitalisation Details'!$A$2:$A$2344,'Hospitalisation Details'!$E$2:$E$2344,"")</f>
        <v>36123</v>
      </c>
      <c r="M410" s="16">
        <f>_xlfn.XLOOKUP(A410,'Hospitalisation Details'!$A$2:$A$2344,'Hospitalisation Details'!$H$2:$H$2344,"")</f>
        <v>25127.22</v>
      </c>
      <c r="N410" s="14" t="str">
        <f>_xlfn.XLOOKUP(A410,'Hospitalisation Details'!$A$2:$A$2344,'Hospitalisation Details'!$I$2:$I$2344,"")</f>
        <v>tier - 2</v>
      </c>
      <c r="O410" s="14" t="str">
        <f>_xlfn.XLOOKUP(A410,'Hospitalisation Details'!$A$2:$A$2344,'Hospitalisation Details'!$J$2:$J$2344,"")</f>
        <v>tier - 3</v>
      </c>
      <c r="P410" s="14" t="str">
        <f>_xlfn.XLOOKUP(A410,'Hospitalisation Details'!$A$2:$A$2344,'Hospitalisation Details'!$K$2:$K$2344,"")</f>
        <v>R1011</v>
      </c>
      <c r="Q410" s="14">
        <f>_xlfn.XLOOKUP(A410,'Hospitalisation Details'!$A$2:$A$2344,'Hospitalisation Details'!$F$2:$F$2344,"")</f>
        <v>24</v>
      </c>
    </row>
    <row r="411" spans="1:17">
      <c r="A411" s="12" t="s">
        <v>5887</v>
      </c>
      <c r="B411" s="13" t="str">
        <f>_xlfn.XLOOKUP(A411,'Customer Names'!$A$2:$A$2336,'Customer Names'!$C$2:$C$2336,"Not Found")</f>
        <v>Melissa</v>
      </c>
      <c r="C411" s="13">
        <f>_xlfn.XLOOKUP(A411,'Medical Examine'!$A$2:$A$2336,'Medical Examine'!$B$2:$B$2336,"Not Found")</f>
        <v>23.21</v>
      </c>
      <c r="D411" s="13">
        <f>_xlfn.XLOOKUP(A411,'Medical Examine'!$A$2:$A$2336,'Medical Examine'!$D$2:$D$2336,"Not Found")</f>
        <v>6.03</v>
      </c>
      <c r="E411" s="14" t="str">
        <f>_xlfn.XLOOKUP(A411,'Medical Examine'!$A$2:$A$2336,'Medical Examine'!$E$2:$E$2336,"Not Found")</f>
        <v>NO</v>
      </c>
      <c r="F411" s="14" t="str">
        <f>_xlfn.XLOOKUP(A411,'Medical Examine'!$A$2:$A$2336,'Medical Examine'!$F$2:$F$2336,"Not Found")</f>
        <v>NO</v>
      </c>
      <c r="G411" s="14" t="str">
        <f>_xlfn.XLOOKUP(A411,'Medical Examine'!$A$2:$A$2336,'Medical Examine'!$G$2:$G$2336,"Not Found")</f>
        <v>NO</v>
      </c>
      <c r="H411" s="14">
        <f>_xlfn.XLOOKUP(A411,'Medical Examine'!$A$2:$A$2336,'Medical Examine'!$H$2:$H$2336,"Not Found")</f>
        <v>1</v>
      </c>
      <c r="I411" s="14" t="str">
        <f>_xlfn.XLOOKUP(A411,'Medical Examine'!$A$2:$A$2336,'Medical Examine'!$I$2:$I$2336,"Not Found")</f>
        <v>NO</v>
      </c>
      <c r="J411" s="13" t="str">
        <f>_xlfn.XLOOKUP(A411,'Medical Examine'!$A$2:$A$2336,'Medical Examine'!$C$2:$C$2336,"Not Found")</f>
        <v>Normal Weight</v>
      </c>
      <c r="K411" s="13" t="str">
        <f t="shared" si="6"/>
        <v>Prediabetic</v>
      </c>
      <c r="L411" s="15">
        <f>_xlfn.XLOOKUP(A411,'Hospitalisation Details'!$A$2:$A$2344,'Hospitalisation Details'!$E$2:$E$2344,"")</f>
        <v>35960</v>
      </c>
      <c r="M411" s="16">
        <f>_xlfn.XLOOKUP(A411,'Hospitalisation Details'!$A$2:$A$2344,'Hospitalisation Details'!$H$2:$H$2344,"")</f>
        <v>25081.77</v>
      </c>
      <c r="N411" s="14" t="str">
        <f>_xlfn.XLOOKUP(A411,'Hospitalisation Details'!$A$2:$A$2344,'Hospitalisation Details'!$I$2:$I$2344,"")</f>
        <v>tier - 2</v>
      </c>
      <c r="O411" s="14" t="str">
        <f>_xlfn.XLOOKUP(A411,'Hospitalisation Details'!$A$2:$A$2344,'Hospitalisation Details'!$J$2:$J$2344,"")</f>
        <v>tier - 2</v>
      </c>
      <c r="P411" s="14" t="str">
        <f>_xlfn.XLOOKUP(A411,'Hospitalisation Details'!$A$2:$A$2344,'Hospitalisation Details'!$K$2:$K$2344,"")</f>
        <v>R1013</v>
      </c>
      <c r="Q411" s="14">
        <f>_xlfn.XLOOKUP(A411,'Hospitalisation Details'!$A$2:$A$2344,'Hospitalisation Details'!$F$2:$F$2344,"")</f>
        <v>24</v>
      </c>
    </row>
    <row r="412" spans="1:17">
      <c r="A412" s="12" t="s">
        <v>5890</v>
      </c>
      <c r="B412" s="13" t="str">
        <f>_xlfn.XLOOKUP(A412,'Customer Names'!$A$2:$A$2336,'Customer Names'!$C$2:$C$2336,"Not Found")</f>
        <v>Raven</v>
      </c>
      <c r="C412" s="13">
        <f>_xlfn.XLOOKUP(A412,'Medical Examine'!$A$2:$A$2336,'Medical Examine'!$B$2:$B$2336,"Not Found")</f>
        <v>21.2</v>
      </c>
      <c r="D412" s="13">
        <f>_xlfn.XLOOKUP(A412,'Medical Examine'!$A$2:$A$2336,'Medical Examine'!$D$2:$D$2336,"Not Found")</f>
        <v>4.07</v>
      </c>
      <c r="E412" s="14" t="str">
        <f>_xlfn.XLOOKUP(A412,'Medical Examine'!$A$2:$A$2336,'Medical Examine'!$E$2:$E$2336,"Not Found")</f>
        <v>YES</v>
      </c>
      <c r="F412" s="14" t="str">
        <f>_xlfn.XLOOKUP(A412,'Medical Examine'!$A$2:$A$2336,'Medical Examine'!$F$2:$F$2336,"Not Found")</f>
        <v>NO</v>
      </c>
      <c r="G412" s="14" t="str">
        <f>_xlfn.XLOOKUP(A412,'Medical Examine'!$A$2:$A$2336,'Medical Examine'!$G$2:$G$2336,"Not Found")</f>
        <v>NO</v>
      </c>
      <c r="H412" s="14">
        <f>_xlfn.XLOOKUP(A412,'Medical Examine'!$A$2:$A$2336,'Medical Examine'!$H$2:$H$2336,"Not Found")</f>
        <v>1</v>
      </c>
      <c r="I412" s="14" t="str">
        <f>_xlfn.XLOOKUP(A412,'Medical Examine'!$A$2:$A$2336,'Medical Examine'!$I$2:$I$2336,"Not Found")</f>
        <v>YES</v>
      </c>
      <c r="J412" s="13" t="str">
        <f>_xlfn.XLOOKUP(A412,'Medical Examine'!$A$2:$A$2336,'Medical Examine'!$C$2:$C$2336,"Not Found")</f>
        <v>Normal Weight</v>
      </c>
      <c r="K412" s="13" t="str">
        <f t="shared" si="6"/>
        <v>Normal</v>
      </c>
      <c r="L412" s="15">
        <f>_xlfn.XLOOKUP(A412,'Hospitalisation Details'!$A$2:$A$2344,'Hospitalisation Details'!$E$2:$E$2344,"")</f>
        <v>35037</v>
      </c>
      <c r="M412" s="16">
        <f>_xlfn.XLOOKUP(A412,'Hospitalisation Details'!$A$2:$A$2344,'Hospitalisation Details'!$H$2:$H$2344,"")</f>
        <v>25075.97</v>
      </c>
      <c r="N412" s="14" t="str">
        <f>_xlfn.XLOOKUP(A412,'Hospitalisation Details'!$A$2:$A$2344,'Hospitalisation Details'!$I$2:$I$2344,"")</f>
        <v>tier - 2</v>
      </c>
      <c r="O412" s="14" t="str">
        <f>_xlfn.XLOOKUP(A412,'Hospitalisation Details'!$A$2:$A$2344,'Hospitalisation Details'!$J$2:$J$2344,"")</f>
        <v>tier - 2</v>
      </c>
      <c r="P412" s="14" t="str">
        <f>_xlfn.XLOOKUP(A412,'Hospitalisation Details'!$A$2:$A$2344,'Hospitalisation Details'!$K$2:$K$2344,"")</f>
        <v>R1011</v>
      </c>
      <c r="Q412" s="14">
        <f>_xlfn.XLOOKUP(A412,'Hospitalisation Details'!$A$2:$A$2344,'Hospitalisation Details'!$F$2:$F$2344,"")</f>
        <v>27</v>
      </c>
    </row>
    <row r="413" spans="1:17">
      <c r="A413" s="12" t="s">
        <v>5893</v>
      </c>
      <c r="B413" s="13" t="str">
        <f>_xlfn.XLOOKUP(A413,'Customer Names'!$A$2:$A$2336,'Customer Names'!$C$2:$C$2336,"Not Found")</f>
        <v>Christopher</v>
      </c>
      <c r="C413" s="13">
        <f>_xlfn.XLOOKUP(A413,'Medical Examine'!$A$2:$A$2336,'Medical Examine'!$B$2:$B$2336,"Not Found")</f>
        <v>28.215</v>
      </c>
      <c r="D413" s="13">
        <f>_xlfn.XLOOKUP(A413,'Medical Examine'!$A$2:$A$2336,'Medical Examine'!$D$2:$D$2336,"Not Found")</f>
        <v>8.26</v>
      </c>
      <c r="E413" s="14" t="str">
        <f>_xlfn.XLOOKUP(A413,'Medical Examine'!$A$2:$A$2336,'Medical Examine'!$E$2:$E$2336,"Not Found")</f>
        <v>YES</v>
      </c>
      <c r="F413" s="14" t="str">
        <f>_xlfn.XLOOKUP(A413,'Medical Examine'!$A$2:$A$2336,'Medical Examine'!$F$2:$F$2336,"Not Found")</f>
        <v>NO</v>
      </c>
      <c r="G413" s="14" t="str">
        <f>_xlfn.XLOOKUP(A413,'Medical Examine'!$A$2:$A$2336,'Medical Examine'!$G$2:$G$2336,"Not Found")</f>
        <v>NO</v>
      </c>
      <c r="H413" s="14">
        <f>_xlfn.XLOOKUP(A413,'Medical Examine'!$A$2:$A$2336,'Medical Examine'!$H$2:$H$2336,"Not Found")</f>
        <v>1</v>
      </c>
      <c r="I413" s="14" t="str">
        <f>_xlfn.XLOOKUP(A413,'Medical Examine'!$A$2:$A$2336,'Medical Examine'!$I$2:$I$2336,"Not Found")</f>
        <v>YES</v>
      </c>
      <c r="J413" s="13" t="str">
        <f>_xlfn.XLOOKUP(A413,'Medical Examine'!$A$2:$A$2336,'Medical Examine'!$C$2:$C$2336,"Not Found")</f>
        <v>Overweight</v>
      </c>
      <c r="K413" s="13" t="str">
        <f t="shared" si="6"/>
        <v>Diabetic</v>
      </c>
      <c r="L413" s="15">
        <f>_xlfn.XLOOKUP(A413,'Hospitalisation Details'!$A$2:$A$2344,'Hospitalisation Details'!$E$2:$E$2344,"")</f>
        <v>27712</v>
      </c>
      <c r="M413" s="16">
        <f>_xlfn.XLOOKUP(A413,'Hospitalisation Details'!$A$2:$A$2344,'Hospitalisation Details'!$H$2:$H$2344,"")</f>
        <v>24915.22</v>
      </c>
      <c r="N413" s="14" t="str">
        <f>_xlfn.XLOOKUP(A413,'Hospitalisation Details'!$A$2:$A$2344,'Hospitalisation Details'!$I$2:$I$2344,"")</f>
        <v>tier - 2</v>
      </c>
      <c r="O413" s="14" t="str">
        <f>_xlfn.XLOOKUP(A413,'Hospitalisation Details'!$A$2:$A$2344,'Hospitalisation Details'!$J$2:$J$2344,"")</f>
        <v>tier - 3</v>
      </c>
      <c r="P413" s="14" t="str">
        <f>_xlfn.XLOOKUP(A413,'Hospitalisation Details'!$A$2:$A$2344,'Hospitalisation Details'!$K$2:$K$2344,"")</f>
        <v>R1012</v>
      </c>
      <c r="Q413" s="14">
        <f>_xlfn.XLOOKUP(A413,'Hospitalisation Details'!$A$2:$A$2344,'Hospitalisation Details'!$F$2:$F$2344,"")</f>
        <v>47</v>
      </c>
    </row>
    <row r="414" spans="1:17">
      <c r="A414" s="12" t="s">
        <v>5896</v>
      </c>
      <c r="B414" s="13" t="str">
        <f>_xlfn.XLOOKUP(A414,'Customer Names'!$A$2:$A$2336,'Customer Names'!$C$2:$C$2336,"Not Found")</f>
        <v>Kendra A</v>
      </c>
      <c r="C414" s="13">
        <f>_xlfn.XLOOKUP(A414,'Medical Examine'!$A$2:$A$2336,'Medical Examine'!$B$2:$B$2336,"Not Found")</f>
        <v>38.094999999999999</v>
      </c>
      <c r="D414" s="13">
        <f>_xlfn.XLOOKUP(A414,'Medical Examine'!$A$2:$A$2336,'Medical Examine'!$D$2:$D$2336,"Not Found")</f>
        <v>4.76</v>
      </c>
      <c r="E414" s="14" t="str">
        <f>_xlfn.XLOOKUP(A414,'Medical Examine'!$A$2:$A$2336,'Medical Examine'!$E$2:$E$2336,"Not Found")</f>
        <v>NO</v>
      </c>
      <c r="F414" s="14" t="str">
        <f>_xlfn.XLOOKUP(A414,'Medical Examine'!$A$2:$A$2336,'Medical Examine'!$F$2:$F$2336,"Not Found")</f>
        <v>NO</v>
      </c>
      <c r="G414" s="14" t="str">
        <f>_xlfn.XLOOKUP(A414,'Medical Examine'!$A$2:$A$2336,'Medical Examine'!$G$2:$G$2336,"Not Found")</f>
        <v>NO</v>
      </c>
      <c r="H414" s="14">
        <f>_xlfn.XLOOKUP(A414,'Medical Examine'!$A$2:$A$2336,'Medical Examine'!$H$2:$H$2336,"Not Found")</f>
        <v>1</v>
      </c>
      <c r="I414" s="14" t="str">
        <f>_xlfn.XLOOKUP(A414,'Medical Examine'!$A$2:$A$2336,'Medical Examine'!$I$2:$I$2336,"Not Found")</f>
        <v>NO</v>
      </c>
      <c r="J414" s="13" t="str">
        <f>_xlfn.XLOOKUP(A414,'Medical Examine'!$A$2:$A$2336,'Medical Examine'!$C$2:$C$2336,"Not Found")</f>
        <v>Obesity</v>
      </c>
      <c r="K414" s="13" t="str">
        <f t="shared" si="6"/>
        <v>Normal</v>
      </c>
      <c r="L414" s="15">
        <f>_xlfn.XLOOKUP(A414,'Hospitalisation Details'!$A$2:$A$2344,'Hospitalisation Details'!$E$2:$E$2344,"")</f>
        <v>31942</v>
      </c>
      <c r="M414" s="16">
        <f>_xlfn.XLOOKUP(A414,'Hospitalisation Details'!$A$2:$A$2344,'Hospitalisation Details'!$H$2:$H$2344,"")</f>
        <v>24915.05</v>
      </c>
      <c r="N414" s="14" t="str">
        <f>_xlfn.XLOOKUP(A414,'Hospitalisation Details'!$A$2:$A$2344,'Hospitalisation Details'!$I$2:$I$2344,"")</f>
        <v>tier - 2</v>
      </c>
      <c r="O414" s="14" t="str">
        <f>_xlfn.XLOOKUP(A414,'Hospitalisation Details'!$A$2:$A$2344,'Hospitalisation Details'!$J$2:$J$2344,"")</f>
        <v>tier - 1</v>
      </c>
      <c r="P414" s="14" t="str">
        <f>_xlfn.XLOOKUP(A414,'Hospitalisation Details'!$A$2:$A$2344,'Hospitalisation Details'!$K$2:$K$2344,"")</f>
        <v>R1024</v>
      </c>
      <c r="Q414" s="14">
        <f>_xlfn.XLOOKUP(A414,'Hospitalisation Details'!$A$2:$A$2344,'Hospitalisation Details'!$F$2:$F$2344,"")</f>
        <v>35</v>
      </c>
    </row>
    <row r="415" spans="1:17">
      <c r="A415" s="12" t="s">
        <v>5899</v>
      </c>
      <c r="B415" s="13" t="str">
        <f>_xlfn.XLOOKUP(A415,'Customer Names'!$A$2:$A$2336,'Customer Names'!$C$2:$C$2336,"Not Found")</f>
        <v>Jordan</v>
      </c>
      <c r="C415" s="13">
        <f>_xlfn.XLOOKUP(A415,'Medical Examine'!$A$2:$A$2336,'Medical Examine'!$B$2:$B$2336,"Not Found")</f>
        <v>22.61</v>
      </c>
      <c r="D415" s="13">
        <f>_xlfn.XLOOKUP(A415,'Medical Examine'!$A$2:$A$2336,'Medical Examine'!$D$2:$D$2336,"Not Found")</f>
        <v>6.13</v>
      </c>
      <c r="E415" s="14" t="str">
        <f>_xlfn.XLOOKUP(A415,'Medical Examine'!$A$2:$A$2336,'Medical Examine'!$E$2:$E$2336,"Not Found")</f>
        <v>YES</v>
      </c>
      <c r="F415" s="14" t="str">
        <f>_xlfn.XLOOKUP(A415,'Medical Examine'!$A$2:$A$2336,'Medical Examine'!$F$2:$F$2336,"Not Found")</f>
        <v>NO</v>
      </c>
      <c r="G415" s="14" t="str">
        <f>_xlfn.XLOOKUP(A415,'Medical Examine'!$A$2:$A$2336,'Medical Examine'!$G$2:$G$2336,"Not Found")</f>
        <v>YES</v>
      </c>
      <c r="H415" s="14">
        <f>_xlfn.XLOOKUP(A415,'Medical Examine'!$A$2:$A$2336,'Medical Examine'!$H$2:$H$2336,"Not Found")</f>
        <v>1</v>
      </c>
      <c r="I415" s="14" t="str">
        <f>_xlfn.XLOOKUP(A415,'Medical Examine'!$A$2:$A$2336,'Medical Examine'!$I$2:$I$2336,"Not Found")</f>
        <v>YES</v>
      </c>
      <c r="J415" s="13" t="str">
        <f>_xlfn.XLOOKUP(A415,'Medical Examine'!$A$2:$A$2336,'Medical Examine'!$C$2:$C$2336,"Not Found")</f>
        <v>Normal Weight</v>
      </c>
      <c r="K415" s="13" t="str">
        <f t="shared" si="6"/>
        <v>Prediabetic</v>
      </c>
      <c r="L415" s="15">
        <f>_xlfn.XLOOKUP(A415,'Hospitalisation Details'!$A$2:$A$2344,'Hospitalisation Details'!$E$2:$E$2344,"")</f>
        <v>25407</v>
      </c>
      <c r="M415" s="16">
        <f>_xlfn.XLOOKUP(A415,'Hospitalisation Details'!$A$2:$A$2344,'Hospitalisation Details'!$H$2:$H$2344,"")</f>
        <v>24873.38</v>
      </c>
      <c r="N415" s="14" t="str">
        <f>_xlfn.XLOOKUP(A415,'Hospitalisation Details'!$A$2:$A$2344,'Hospitalisation Details'!$I$2:$I$2344,"")</f>
        <v>tier - 2</v>
      </c>
      <c r="O415" s="14" t="str">
        <f>_xlfn.XLOOKUP(A415,'Hospitalisation Details'!$A$2:$A$2344,'Hospitalisation Details'!$J$2:$J$2344,"")</f>
        <v>tier - 1</v>
      </c>
      <c r="P415" s="14" t="str">
        <f>_xlfn.XLOOKUP(A415,'Hospitalisation Details'!$A$2:$A$2344,'Hospitalisation Details'!$K$2:$K$2344,"")</f>
        <v>R1024</v>
      </c>
      <c r="Q415" s="14">
        <f>_xlfn.XLOOKUP(A415,'Hospitalisation Details'!$A$2:$A$2344,'Hospitalisation Details'!$F$2:$F$2344,"")</f>
        <v>53</v>
      </c>
    </row>
    <row r="416" spans="1:17">
      <c r="A416" s="12" t="s">
        <v>5902</v>
      </c>
      <c r="B416" s="13" t="str">
        <f>_xlfn.XLOOKUP(A416,'Customer Names'!$A$2:$A$2336,'Customer Names'!$C$2:$C$2336,"Not Found")</f>
        <v>Nils</v>
      </c>
      <c r="C416" s="13">
        <f>_xlfn.XLOOKUP(A416,'Medical Examine'!$A$2:$A$2336,'Medical Examine'!$B$2:$B$2336,"Not Found")</f>
        <v>24.32</v>
      </c>
      <c r="D416" s="13">
        <f>_xlfn.XLOOKUP(A416,'Medical Examine'!$A$2:$A$2336,'Medical Examine'!$D$2:$D$2336,"Not Found")</f>
        <v>10.47</v>
      </c>
      <c r="E416" s="14" t="str">
        <f>_xlfn.XLOOKUP(A416,'Medical Examine'!$A$2:$A$2336,'Medical Examine'!$E$2:$E$2336,"Not Found")</f>
        <v>YES</v>
      </c>
      <c r="F416" s="14" t="str">
        <f>_xlfn.XLOOKUP(A416,'Medical Examine'!$A$2:$A$2336,'Medical Examine'!$F$2:$F$2336,"Not Found")</f>
        <v>NO</v>
      </c>
      <c r="G416" s="14" t="str">
        <f>_xlfn.XLOOKUP(A416,'Medical Examine'!$A$2:$A$2336,'Medical Examine'!$G$2:$G$2336,"Not Found")</f>
        <v>NO</v>
      </c>
      <c r="H416" s="14">
        <f>_xlfn.XLOOKUP(A416,'Medical Examine'!$A$2:$A$2336,'Medical Examine'!$H$2:$H$2336,"Not Found")</f>
        <v>2</v>
      </c>
      <c r="I416" s="14" t="str">
        <f>_xlfn.XLOOKUP(A416,'Medical Examine'!$A$2:$A$2336,'Medical Examine'!$I$2:$I$2336,"Not Found")</f>
        <v>YES</v>
      </c>
      <c r="J416" s="13" t="str">
        <f>_xlfn.XLOOKUP(A416,'Medical Examine'!$A$2:$A$2336,'Medical Examine'!$C$2:$C$2336,"Not Found")</f>
        <v>Normal Weight</v>
      </c>
      <c r="K416" s="13" t="str">
        <f t="shared" si="6"/>
        <v>Diabetic</v>
      </c>
      <c r="L416" s="15">
        <f>_xlfn.XLOOKUP(A416,'Hospitalisation Details'!$A$2:$A$2344,'Hospitalisation Details'!$E$2:$E$2344,"")</f>
        <v>25898</v>
      </c>
      <c r="M416" s="16">
        <f>_xlfn.XLOOKUP(A416,'Hospitalisation Details'!$A$2:$A$2344,'Hospitalisation Details'!$H$2:$H$2344,"")</f>
        <v>24869.84</v>
      </c>
      <c r="N416" s="14" t="str">
        <f>_xlfn.XLOOKUP(A416,'Hospitalisation Details'!$A$2:$A$2344,'Hospitalisation Details'!$I$2:$I$2344,"")</f>
        <v>tier - 2</v>
      </c>
      <c r="O416" s="14" t="str">
        <f>_xlfn.XLOOKUP(A416,'Hospitalisation Details'!$A$2:$A$2344,'Hospitalisation Details'!$J$2:$J$2344,"")</f>
        <v>tier - 2</v>
      </c>
      <c r="P416" s="14" t="str">
        <f>_xlfn.XLOOKUP(A416,'Hospitalisation Details'!$A$2:$A$2344,'Hospitalisation Details'!$K$2:$K$2344,"")</f>
        <v>R1016</v>
      </c>
      <c r="Q416" s="14">
        <f>_xlfn.XLOOKUP(A416,'Hospitalisation Details'!$A$2:$A$2344,'Hospitalisation Details'!$F$2:$F$2344,"")</f>
        <v>52</v>
      </c>
    </row>
    <row r="417" spans="1:17">
      <c r="A417" s="12" t="s">
        <v>5905</v>
      </c>
      <c r="B417" s="13" t="str">
        <f>_xlfn.XLOOKUP(A417,'Customer Names'!$A$2:$A$2336,'Customer Names'!$C$2:$C$2336,"Not Found")</f>
        <v>Scott</v>
      </c>
      <c r="C417" s="13">
        <f>_xlfn.XLOOKUP(A417,'Medical Examine'!$A$2:$A$2336,'Medical Examine'!$B$2:$B$2336,"Not Found")</f>
        <v>20.96</v>
      </c>
      <c r="D417" s="13">
        <f>_xlfn.XLOOKUP(A417,'Medical Examine'!$A$2:$A$2336,'Medical Examine'!$D$2:$D$2336,"Not Found")</f>
        <v>4.04</v>
      </c>
      <c r="E417" s="14" t="str">
        <f>_xlfn.XLOOKUP(A417,'Medical Examine'!$A$2:$A$2336,'Medical Examine'!$E$2:$E$2336,"Not Found")</f>
        <v>YES</v>
      </c>
      <c r="F417" s="14" t="str">
        <f>_xlfn.XLOOKUP(A417,'Medical Examine'!$A$2:$A$2336,'Medical Examine'!$F$2:$F$2336,"Not Found")</f>
        <v>NO</v>
      </c>
      <c r="G417" s="14" t="str">
        <f>_xlfn.XLOOKUP(A417,'Medical Examine'!$A$2:$A$2336,'Medical Examine'!$G$2:$G$2336,"Not Found")</f>
        <v>NO</v>
      </c>
      <c r="H417" s="14">
        <f>_xlfn.XLOOKUP(A417,'Medical Examine'!$A$2:$A$2336,'Medical Examine'!$H$2:$H$2336,"Not Found")</f>
        <v>1</v>
      </c>
      <c r="I417" s="14" t="str">
        <f>_xlfn.XLOOKUP(A417,'Medical Examine'!$A$2:$A$2336,'Medical Examine'!$I$2:$I$2336,"Not Found")</f>
        <v>YES</v>
      </c>
      <c r="J417" s="13" t="str">
        <f>_xlfn.XLOOKUP(A417,'Medical Examine'!$A$2:$A$2336,'Medical Examine'!$C$2:$C$2336,"Not Found")</f>
        <v>Normal Weight</v>
      </c>
      <c r="K417" s="13" t="str">
        <f t="shared" si="6"/>
        <v>Normal</v>
      </c>
      <c r="L417" s="15">
        <f>_xlfn.XLOOKUP(A417,'Hospitalisation Details'!$A$2:$A$2344,'Hospitalisation Details'!$E$2:$E$2344,"")</f>
        <v>34860</v>
      </c>
      <c r="M417" s="16">
        <f>_xlfn.XLOOKUP(A417,'Hospitalisation Details'!$A$2:$A$2344,'Hospitalisation Details'!$H$2:$H$2344,"")</f>
        <v>24863.25</v>
      </c>
      <c r="N417" s="14" t="str">
        <f>_xlfn.XLOOKUP(A417,'Hospitalisation Details'!$A$2:$A$2344,'Hospitalisation Details'!$I$2:$I$2344,"")</f>
        <v>tier - 2</v>
      </c>
      <c r="O417" s="14" t="str">
        <f>_xlfn.XLOOKUP(A417,'Hospitalisation Details'!$A$2:$A$2344,'Hospitalisation Details'!$J$2:$J$2344,"")</f>
        <v>tier - 3</v>
      </c>
      <c r="P417" s="14" t="str">
        <f>_xlfn.XLOOKUP(A417,'Hospitalisation Details'!$A$2:$A$2344,'Hospitalisation Details'!$K$2:$K$2344,"")</f>
        <v>R1011</v>
      </c>
      <c r="Q417" s="14">
        <f>_xlfn.XLOOKUP(A417,'Hospitalisation Details'!$A$2:$A$2344,'Hospitalisation Details'!$F$2:$F$2344,"")</f>
        <v>27</v>
      </c>
    </row>
    <row r="418" spans="1:17">
      <c r="A418" s="12" t="s">
        <v>5907</v>
      </c>
      <c r="B418" s="13" t="str">
        <f>_xlfn.XLOOKUP(A418,'Customer Names'!$A$2:$A$2336,'Customer Names'!$C$2:$C$2336,"Not Found")</f>
        <v>Angela</v>
      </c>
      <c r="C418" s="13">
        <f>_xlfn.XLOOKUP(A418,'Medical Examine'!$A$2:$A$2336,'Medical Examine'!$B$2:$B$2336,"Not Found")</f>
        <v>19.68</v>
      </c>
      <c r="D418" s="13">
        <f>_xlfn.XLOOKUP(A418,'Medical Examine'!$A$2:$A$2336,'Medical Examine'!$D$2:$D$2336,"Not Found")</f>
        <v>5.74</v>
      </c>
      <c r="E418" s="14" t="str">
        <f>_xlfn.XLOOKUP(A418,'Medical Examine'!$A$2:$A$2336,'Medical Examine'!$E$2:$E$2336,"Not Found")</f>
        <v>NO</v>
      </c>
      <c r="F418" s="14" t="str">
        <f>_xlfn.XLOOKUP(A418,'Medical Examine'!$A$2:$A$2336,'Medical Examine'!$F$2:$F$2336,"Not Found")</f>
        <v>NO</v>
      </c>
      <c r="G418" s="14" t="str">
        <f>_xlfn.XLOOKUP(A418,'Medical Examine'!$A$2:$A$2336,'Medical Examine'!$G$2:$G$2336,"Not Found")</f>
        <v>NO</v>
      </c>
      <c r="H418" s="14">
        <f>_xlfn.XLOOKUP(A418,'Medical Examine'!$A$2:$A$2336,'Medical Examine'!$H$2:$H$2336,"Not Found")</f>
        <v>0</v>
      </c>
      <c r="I418" s="14" t="str">
        <f>_xlfn.XLOOKUP(A418,'Medical Examine'!$A$2:$A$2336,'Medical Examine'!$I$2:$I$2336,"Not Found")</f>
        <v>YES</v>
      </c>
      <c r="J418" s="13" t="str">
        <f>_xlfn.XLOOKUP(A418,'Medical Examine'!$A$2:$A$2336,'Medical Examine'!$C$2:$C$2336,"Not Found")</f>
        <v>Normal Weight</v>
      </c>
      <c r="K418" s="13" t="str">
        <f t="shared" si="6"/>
        <v>Prediabetic</v>
      </c>
      <c r="L418" s="15">
        <f>_xlfn.XLOOKUP(A418,'Hospitalisation Details'!$A$2:$A$2344,'Hospitalisation Details'!$E$2:$E$2344,"")</f>
        <v>34586</v>
      </c>
      <c r="M418" s="16">
        <f>_xlfn.XLOOKUP(A418,'Hospitalisation Details'!$A$2:$A$2344,'Hospitalisation Details'!$H$2:$H$2344,"")</f>
        <v>24817.25</v>
      </c>
      <c r="N418" s="14" t="str">
        <f>_xlfn.XLOOKUP(A418,'Hospitalisation Details'!$A$2:$A$2344,'Hospitalisation Details'!$I$2:$I$2344,"")</f>
        <v>tier - 2</v>
      </c>
      <c r="O418" s="14" t="str">
        <f>_xlfn.XLOOKUP(A418,'Hospitalisation Details'!$A$2:$A$2344,'Hospitalisation Details'!$J$2:$J$2344,"")</f>
        <v>tier - 2</v>
      </c>
      <c r="P418" s="14" t="str">
        <f>_xlfn.XLOOKUP(A418,'Hospitalisation Details'!$A$2:$A$2344,'Hospitalisation Details'!$K$2:$K$2344,"")</f>
        <v>R1011</v>
      </c>
      <c r="Q418" s="14">
        <f>_xlfn.XLOOKUP(A418,'Hospitalisation Details'!$A$2:$A$2344,'Hospitalisation Details'!$F$2:$F$2344,"")</f>
        <v>28</v>
      </c>
    </row>
    <row r="419" spans="1:17">
      <c r="A419" s="12" t="s">
        <v>5910</v>
      </c>
      <c r="B419" s="13" t="str">
        <f>_xlfn.XLOOKUP(A419,'Customer Names'!$A$2:$A$2336,'Customer Names'!$C$2:$C$2336,"Not Found")</f>
        <v>Allison</v>
      </c>
      <c r="C419" s="13">
        <f>_xlfn.XLOOKUP(A419,'Medical Examine'!$A$2:$A$2336,'Medical Examine'!$B$2:$B$2336,"Not Found")</f>
        <v>18.100000000000001</v>
      </c>
      <c r="D419" s="13">
        <f>_xlfn.XLOOKUP(A419,'Medical Examine'!$A$2:$A$2336,'Medical Examine'!$D$2:$D$2336,"Not Found")</f>
        <v>6.33</v>
      </c>
      <c r="E419" s="14" t="str">
        <f>_xlfn.XLOOKUP(A419,'Medical Examine'!$A$2:$A$2336,'Medical Examine'!$E$2:$E$2336,"Not Found")</f>
        <v>NO</v>
      </c>
      <c r="F419" s="14" t="str">
        <f>_xlfn.XLOOKUP(A419,'Medical Examine'!$A$2:$A$2336,'Medical Examine'!$F$2:$F$2336,"Not Found")</f>
        <v>NO</v>
      </c>
      <c r="G419" s="14" t="str">
        <f>_xlfn.XLOOKUP(A419,'Medical Examine'!$A$2:$A$2336,'Medical Examine'!$G$2:$G$2336,"Not Found")</f>
        <v>NO</v>
      </c>
      <c r="H419" s="14">
        <f>_xlfn.XLOOKUP(A419,'Medical Examine'!$A$2:$A$2336,'Medical Examine'!$H$2:$H$2336,"Not Found")</f>
        <v>1</v>
      </c>
      <c r="I419" s="14" t="str">
        <f>_xlfn.XLOOKUP(A419,'Medical Examine'!$A$2:$A$2336,'Medical Examine'!$I$2:$I$2336,"Not Found")</f>
        <v>YES</v>
      </c>
      <c r="J419" s="13" t="str">
        <f>_xlfn.XLOOKUP(A419,'Medical Examine'!$A$2:$A$2336,'Medical Examine'!$C$2:$C$2336,"Not Found")</f>
        <v>Under Weight</v>
      </c>
      <c r="K419" s="13" t="str">
        <f t="shared" si="6"/>
        <v>Prediabetic</v>
      </c>
      <c r="L419" s="15">
        <f>_xlfn.XLOOKUP(A419,'Hospitalisation Details'!$A$2:$A$2344,'Hospitalisation Details'!$E$2:$E$2344,"")</f>
        <v>33888</v>
      </c>
      <c r="M419" s="16">
        <f>_xlfn.XLOOKUP(A419,'Hospitalisation Details'!$A$2:$A$2344,'Hospitalisation Details'!$H$2:$H$2344,"")</f>
        <v>24795.040000000001</v>
      </c>
      <c r="N419" s="14" t="str">
        <f>_xlfn.XLOOKUP(A419,'Hospitalisation Details'!$A$2:$A$2344,'Hospitalisation Details'!$I$2:$I$2344,"")</f>
        <v>tier - 2</v>
      </c>
      <c r="O419" s="14" t="str">
        <f>_xlfn.XLOOKUP(A419,'Hospitalisation Details'!$A$2:$A$2344,'Hospitalisation Details'!$J$2:$J$2344,"")</f>
        <v>tier - 3</v>
      </c>
      <c r="P419" s="14" t="str">
        <f>_xlfn.XLOOKUP(A419,'Hospitalisation Details'!$A$2:$A$2344,'Hospitalisation Details'!$K$2:$K$2344,"")</f>
        <v>R1011</v>
      </c>
      <c r="Q419" s="14">
        <f>_xlfn.XLOOKUP(A419,'Hospitalisation Details'!$A$2:$A$2344,'Hospitalisation Details'!$F$2:$F$2344,"")</f>
        <v>30</v>
      </c>
    </row>
    <row r="420" spans="1:17">
      <c r="A420" s="12" t="s">
        <v>5912</v>
      </c>
      <c r="B420" s="13" t="str">
        <f>_xlfn.XLOOKUP(A420,'Customer Names'!$A$2:$A$2336,'Customer Names'!$C$2:$C$2336,"Not Found")</f>
        <v>Caitlin O.</v>
      </c>
      <c r="C420" s="13">
        <f>_xlfn.XLOOKUP(A420,'Medical Examine'!$A$2:$A$2336,'Medical Examine'!$B$2:$B$2336,"Not Found")</f>
        <v>29.64</v>
      </c>
      <c r="D420" s="13">
        <f>_xlfn.XLOOKUP(A420,'Medical Examine'!$A$2:$A$2336,'Medical Examine'!$D$2:$D$2336,"Not Found")</f>
        <v>4.28</v>
      </c>
      <c r="E420" s="14" t="str">
        <f>_xlfn.XLOOKUP(A420,'Medical Examine'!$A$2:$A$2336,'Medical Examine'!$E$2:$E$2336,"Not Found")</f>
        <v>YES</v>
      </c>
      <c r="F420" s="14" t="str">
        <f>_xlfn.XLOOKUP(A420,'Medical Examine'!$A$2:$A$2336,'Medical Examine'!$F$2:$F$2336,"Not Found")</f>
        <v>NO</v>
      </c>
      <c r="G420" s="14" t="str">
        <f>_xlfn.XLOOKUP(A420,'Medical Examine'!$A$2:$A$2336,'Medical Examine'!$G$2:$G$2336,"Not Found")</f>
        <v>NO</v>
      </c>
      <c r="H420" s="14">
        <f>_xlfn.XLOOKUP(A420,'Medical Examine'!$A$2:$A$2336,'Medical Examine'!$H$2:$H$2336,"Not Found")</f>
        <v>0</v>
      </c>
      <c r="I420" s="14" t="str">
        <f>_xlfn.XLOOKUP(A420,'Medical Examine'!$A$2:$A$2336,'Medical Examine'!$I$2:$I$2336,"Not Found")</f>
        <v>NO</v>
      </c>
      <c r="J420" s="13" t="str">
        <f>_xlfn.XLOOKUP(A420,'Medical Examine'!$A$2:$A$2336,'Medical Examine'!$C$2:$C$2336,"Not Found")</f>
        <v>Overweight</v>
      </c>
      <c r="K420" s="13" t="str">
        <f t="shared" si="6"/>
        <v>Normal</v>
      </c>
      <c r="L420" s="15">
        <f>_xlfn.XLOOKUP(A420,'Hospitalisation Details'!$A$2:$A$2344,'Hospitalisation Details'!$E$2:$E$2344,"")</f>
        <v>35305</v>
      </c>
      <c r="M420" s="16">
        <f>_xlfn.XLOOKUP(A420,'Hospitalisation Details'!$A$2:$A$2344,'Hospitalisation Details'!$H$2:$H$2344,"")</f>
        <v>24671.66</v>
      </c>
      <c r="N420" s="14" t="str">
        <f>_xlfn.XLOOKUP(A420,'Hospitalisation Details'!$A$2:$A$2344,'Hospitalisation Details'!$I$2:$I$2344,"")</f>
        <v>tier - 2</v>
      </c>
      <c r="O420" s="14" t="str">
        <f>_xlfn.XLOOKUP(A420,'Hospitalisation Details'!$A$2:$A$2344,'Hospitalisation Details'!$J$2:$J$2344,"")</f>
        <v>tier - 1</v>
      </c>
      <c r="P420" s="14" t="str">
        <f>_xlfn.XLOOKUP(A420,'Hospitalisation Details'!$A$2:$A$2344,'Hospitalisation Details'!$K$2:$K$2344,"")</f>
        <v>R1024</v>
      </c>
      <c r="Q420" s="14">
        <f>_xlfn.XLOOKUP(A420,'Hospitalisation Details'!$A$2:$A$2344,'Hospitalisation Details'!$F$2:$F$2344,"")</f>
        <v>26</v>
      </c>
    </row>
    <row r="421" spans="1:17">
      <c r="A421" s="12" t="s">
        <v>5915</v>
      </c>
      <c r="B421" s="13" t="str">
        <f>_xlfn.XLOOKUP(A421,'Customer Names'!$A$2:$A$2336,'Customer Names'!$C$2:$C$2336,"Not Found")</f>
        <v>Tracy M</v>
      </c>
      <c r="C421" s="13">
        <f>_xlfn.XLOOKUP(A421,'Medical Examine'!$A$2:$A$2336,'Medical Examine'!$B$2:$B$2336,"Not Found")</f>
        <v>25.3</v>
      </c>
      <c r="D421" s="13">
        <f>_xlfn.XLOOKUP(A421,'Medical Examine'!$A$2:$A$2336,'Medical Examine'!$D$2:$D$2336,"Not Found")</f>
        <v>9.4700000000000006</v>
      </c>
      <c r="E421" s="14" t="str">
        <f>_xlfn.XLOOKUP(A421,'Medical Examine'!$A$2:$A$2336,'Medical Examine'!$E$2:$E$2336,"Not Found")</f>
        <v>YES</v>
      </c>
      <c r="F421" s="14" t="str">
        <f>_xlfn.XLOOKUP(A421,'Medical Examine'!$A$2:$A$2336,'Medical Examine'!$F$2:$F$2336,"Not Found")</f>
        <v>NO</v>
      </c>
      <c r="G421" s="14" t="str">
        <f>_xlfn.XLOOKUP(A421,'Medical Examine'!$A$2:$A$2336,'Medical Examine'!$G$2:$G$2336,"Not Found")</f>
        <v>NO</v>
      </c>
      <c r="H421" s="14">
        <f>_xlfn.XLOOKUP(A421,'Medical Examine'!$A$2:$A$2336,'Medical Examine'!$H$2:$H$2336,"Not Found")</f>
        <v>2</v>
      </c>
      <c r="I421" s="14" t="str">
        <f>_xlfn.XLOOKUP(A421,'Medical Examine'!$A$2:$A$2336,'Medical Examine'!$I$2:$I$2336,"Not Found")</f>
        <v>YES</v>
      </c>
      <c r="J421" s="13" t="str">
        <f>_xlfn.XLOOKUP(A421,'Medical Examine'!$A$2:$A$2336,'Medical Examine'!$C$2:$C$2336,"Not Found")</f>
        <v>Overweight</v>
      </c>
      <c r="K421" s="13" t="str">
        <f t="shared" si="6"/>
        <v>Diabetic</v>
      </c>
      <c r="L421" s="15">
        <f>_xlfn.XLOOKUP(A421,'Hospitalisation Details'!$A$2:$A$2344,'Hospitalisation Details'!$E$2:$E$2344,"")</f>
        <v>25731</v>
      </c>
      <c r="M421" s="16">
        <f>_xlfn.XLOOKUP(A421,'Hospitalisation Details'!$A$2:$A$2344,'Hospitalisation Details'!$H$2:$H$2344,"")</f>
        <v>24667.42</v>
      </c>
      <c r="N421" s="14" t="str">
        <f>_xlfn.XLOOKUP(A421,'Hospitalisation Details'!$A$2:$A$2344,'Hospitalisation Details'!$I$2:$I$2344,"")</f>
        <v>tier - 2</v>
      </c>
      <c r="O421" s="14" t="str">
        <f>_xlfn.XLOOKUP(A421,'Hospitalisation Details'!$A$2:$A$2344,'Hospitalisation Details'!$J$2:$J$2344,"")</f>
        <v>tier - 3</v>
      </c>
      <c r="P421" s="14" t="str">
        <f>_xlfn.XLOOKUP(A421,'Hospitalisation Details'!$A$2:$A$2344,'Hospitalisation Details'!$K$2:$K$2344,"")</f>
        <v>R1013</v>
      </c>
      <c r="Q421" s="14">
        <f>_xlfn.XLOOKUP(A421,'Hospitalisation Details'!$A$2:$A$2344,'Hospitalisation Details'!$F$2:$F$2344,"")</f>
        <v>52</v>
      </c>
    </row>
    <row r="422" spans="1:17">
      <c r="A422" s="12" t="s">
        <v>5918</v>
      </c>
      <c r="B422" s="13" t="str">
        <f>_xlfn.XLOOKUP(A422,'Customer Names'!$A$2:$A$2336,'Customer Names'!$C$2:$C$2336,"Not Found")</f>
        <v>Dustin M.</v>
      </c>
      <c r="C422" s="13">
        <f>_xlfn.XLOOKUP(A422,'Medical Examine'!$A$2:$A$2336,'Medical Examine'!$B$2:$B$2336,"Not Found")</f>
        <v>27.6</v>
      </c>
      <c r="D422" s="13">
        <f>_xlfn.XLOOKUP(A422,'Medical Examine'!$A$2:$A$2336,'Medical Examine'!$D$2:$D$2336,"Not Found")</f>
        <v>4.8499999999999996</v>
      </c>
      <c r="E422" s="14" t="str">
        <f>_xlfn.XLOOKUP(A422,'Medical Examine'!$A$2:$A$2336,'Medical Examine'!$E$2:$E$2336,"Not Found")</f>
        <v>YES</v>
      </c>
      <c r="F422" s="14" t="str">
        <f>_xlfn.XLOOKUP(A422,'Medical Examine'!$A$2:$A$2336,'Medical Examine'!$F$2:$F$2336,"Not Found")</f>
        <v>NO</v>
      </c>
      <c r="G422" s="14" t="str">
        <f>_xlfn.XLOOKUP(A422,'Medical Examine'!$A$2:$A$2336,'Medical Examine'!$G$2:$G$2336,"Not Found")</f>
        <v>NO</v>
      </c>
      <c r="H422" s="14">
        <f>_xlfn.XLOOKUP(A422,'Medical Examine'!$A$2:$A$2336,'Medical Examine'!$H$2:$H$2336,"Not Found")</f>
        <v>0</v>
      </c>
      <c r="I422" s="14" t="str">
        <f>_xlfn.XLOOKUP(A422,'Medical Examine'!$A$2:$A$2336,'Medical Examine'!$I$2:$I$2336,"Not Found")</f>
        <v>NO</v>
      </c>
      <c r="J422" s="13" t="str">
        <f>_xlfn.XLOOKUP(A422,'Medical Examine'!$A$2:$A$2336,'Medical Examine'!$C$2:$C$2336,"Not Found")</f>
        <v>Overweight</v>
      </c>
      <c r="K422" s="13" t="str">
        <f t="shared" si="6"/>
        <v>Normal</v>
      </c>
      <c r="L422" s="15">
        <f>_xlfn.XLOOKUP(A422,'Hospitalisation Details'!$A$2:$A$2344,'Hospitalisation Details'!$E$2:$E$2344,"")</f>
        <v>28045</v>
      </c>
      <c r="M422" s="16">
        <f>_xlfn.XLOOKUP(A422,'Hospitalisation Details'!$A$2:$A$2344,'Hospitalisation Details'!$H$2:$H$2344,"")</f>
        <v>24603.05</v>
      </c>
      <c r="N422" s="14" t="str">
        <f>_xlfn.XLOOKUP(A422,'Hospitalisation Details'!$A$2:$A$2344,'Hospitalisation Details'!$I$2:$I$2344,"")</f>
        <v>tier - 2</v>
      </c>
      <c r="O422" s="14" t="str">
        <f>_xlfn.XLOOKUP(A422,'Hospitalisation Details'!$A$2:$A$2344,'Hospitalisation Details'!$J$2:$J$2344,"")</f>
        <v>tier - 2</v>
      </c>
      <c r="P422" s="14" t="str">
        <f>_xlfn.XLOOKUP(A422,'Hospitalisation Details'!$A$2:$A$2344,'Hospitalisation Details'!$K$2:$K$2344,"")</f>
        <v>R1011</v>
      </c>
      <c r="Q422" s="14">
        <f>_xlfn.XLOOKUP(A422,'Hospitalisation Details'!$A$2:$A$2344,'Hospitalisation Details'!$F$2:$F$2344,"")</f>
        <v>46</v>
      </c>
    </row>
    <row r="423" spans="1:17">
      <c r="A423" s="12" t="s">
        <v>5921</v>
      </c>
      <c r="B423" s="13" t="str">
        <f>_xlfn.XLOOKUP(A423,'Customer Names'!$A$2:$A$2336,'Customer Names'!$C$2:$C$2336,"Not Found")</f>
        <v>Jenny</v>
      </c>
      <c r="C423" s="13">
        <f>_xlfn.XLOOKUP(A423,'Medical Examine'!$A$2:$A$2336,'Medical Examine'!$B$2:$B$2336,"Not Found")</f>
        <v>27.645</v>
      </c>
      <c r="D423" s="13">
        <f>_xlfn.XLOOKUP(A423,'Medical Examine'!$A$2:$A$2336,'Medical Examine'!$D$2:$D$2336,"Not Found")</f>
        <v>11.03</v>
      </c>
      <c r="E423" s="14" t="str">
        <f>_xlfn.XLOOKUP(A423,'Medical Examine'!$A$2:$A$2336,'Medical Examine'!$E$2:$E$2336,"Not Found")</f>
        <v>YES</v>
      </c>
      <c r="F423" s="14" t="str">
        <f>_xlfn.XLOOKUP(A423,'Medical Examine'!$A$2:$A$2336,'Medical Examine'!$F$2:$F$2336,"Not Found")</f>
        <v>NO</v>
      </c>
      <c r="G423" s="14" t="str">
        <f>_xlfn.XLOOKUP(A423,'Medical Examine'!$A$2:$A$2336,'Medical Examine'!$G$2:$G$2336,"Not Found")</f>
        <v>NO</v>
      </c>
      <c r="H423" s="14">
        <f>_xlfn.XLOOKUP(A423,'Medical Examine'!$A$2:$A$2336,'Medical Examine'!$H$2:$H$2336,"Not Found")</f>
        <v>1</v>
      </c>
      <c r="I423" s="14" t="str">
        <f>_xlfn.XLOOKUP(A423,'Medical Examine'!$A$2:$A$2336,'Medical Examine'!$I$2:$I$2336,"Not Found")</f>
        <v>YES</v>
      </c>
      <c r="J423" s="13" t="str">
        <f>_xlfn.XLOOKUP(A423,'Medical Examine'!$A$2:$A$2336,'Medical Examine'!$C$2:$C$2336,"Not Found")</f>
        <v>Overweight</v>
      </c>
      <c r="K423" s="13" t="str">
        <f t="shared" si="6"/>
        <v>Diabetic</v>
      </c>
      <c r="L423" s="15">
        <f>_xlfn.XLOOKUP(A423,'Hospitalisation Details'!$A$2:$A$2344,'Hospitalisation Details'!$E$2:$E$2344,"")</f>
        <v>27558</v>
      </c>
      <c r="M423" s="16">
        <f>_xlfn.XLOOKUP(A423,'Hospitalisation Details'!$A$2:$A$2344,'Hospitalisation Details'!$H$2:$H$2344,"")</f>
        <v>24535.7</v>
      </c>
      <c r="N423" s="14" t="str">
        <f>_xlfn.XLOOKUP(A423,'Hospitalisation Details'!$A$2:$A$2344,'Hospitalisation Details'!$I$2:$I$2344,"")</f>
        <v>tier - 2</v>
      </c>
      <c r="O423" s="14" t="str">
        <f>_xlfn.XLOOKUP(A423,'Hospitalisation Details'!$A$2:$A$2344,'Hospitalisation Details'!$J$2:$J$2344,"")</f>
        <v>tier - 2</v>
      </c>
      <c r="P423" s="14" t="str">
        <f>_xlfn.XLOOKUP(A423,'Hospitalisation Details'!$A$2:$A$2344,'Hospitalisation Details'!$K$2:$K$2344,"")</f>
        <v>R1012</v>
      </c>
      <c r="Q423" s="14">
        <f>_xlfn.XLOOKUP(A423,'Hospitalisation Details'!$A$2:$A$2344,'Hospitalisation Details'!$F$2:$F$2344,"")</f>
        <v>47</v>
      </c>
    </row>
    <row r="424" spans="1:17">
      <c r="A424" s="12" t="s">
        <v>5923</v>
      </c>
      <c r="B424" s="13" t="str">
        <f>_xlfn.XLOOKUP(A424,'Customer Names'!$A$2:$A$2336,'Customer Names'!$C$2:$C$2336,"Not Found")</f>
        <v>Emily</v>
      </c>
      <c r="C424" s="13">
        <f>_xlfn.XLOOKUP(A424,'Medical Examine'!$A$2:$A$2336,'Medical Examine'!$B$2:$B$2336,"Not Found")</f>
        <v>27.6</v>
      </c>
      <c r="D424" s="13">
        <f>_xlfn.XLOOKUP(A424,'Medical Examine'!$A$2:$A$2336,'Medical Examine'!$D$2:$D$2336,"Not Found")</f>
        <v>5.22</v>
      </c>
      <c r="E424" s="14" t="str">
        <f>_xlfn.XLOOKUP(A424,'Medical Examine'!$A$2:$A$2336,'Medical Examine'!$E$2:$E$2336,"Not Found")</f>
        <v>NO</v>
      </c>
      <c r="F424" s="14" t="str">
        <f>_xlfn.XLOOKUP(A424,'Medical Examine'!$A$2:$A$2336,'Medical Examine'!$F$2:$F$2336,"Not Found")</f>
        <v>NO</v>
      </c>
      <c r="G424" s="14" t="str">
        <f>_xlfn.XLOOKUP(A424,'Medical Examine'!$A$2:$A$2336,'Medical Examine'!$G$2:$G$2336,"Not Found")</f>
        <v>NO</v>
      </c>
      <c r="H424" s="14">
        <f>_xlfn.XLOOKUP(A424,'Medical Examine'!$A$2:$A$2336,'Medical Examine'!$H$2:$H$2336,"Not Found")</f>
        <v>2</v>
      </c>
      <c r="I424" s="14" t="str">
        <f>_xlfn.XLOOKUP(A424,'Medical Examine'!$A$2:$A$2336,'Medical Examine'!$I$2:$I$2336,"Not Found")</f>
        <v>YES</v>
      </c>
      <c r="J424" s="13" t="str">
        <f>_xlfn.XLOOKUP(A424,'Medical Examine'!$A$2:$A$2336,'Medical Examine'!$C$2:$C$2336,"Not Found")</f>
        <v>Overweight</v>
      </c>
      <c r="K424" s="13" t="str">
        <f t="shared" si="6"/>
        <v>Normal</v>
      </c>
      <c r="L424" s="15">
        <f>_xlfn.XLOOKUP(A424,'Hospitalisation Details'!$A$2:$A$2344,'Hospitalisation Details'!$E$2:$E$2344,"")</f>
        <v>26556</v>
      </c>
      <c r="M424" s="16">
        <f>_xlfn.XLOOKUP(A424,'Hospitalisation Details'!$A$2:$A$2344,'Hospitalisation Details'!$H$2:$H$2344,"")</f>
        <v>24520.26</v>
      </c>
      <c r="N424" s="14" t="str">
        <f>_xlfn.XLOOKUP(A424,'Hospitalisation Details'!$A$2:$A$2344,'Hospitalisation Details'!$I$2:$I$2344,"")</f>
        <v>tier - 2</v>
      </c>
      <c r="O424" s="14" t="str">
        <f>_xlfn.XLOOKUP(A424,'Hospitalisation Details'!$A$2:$A$2344,'Hospitalisation Details'!$J$2:$J$2344,"")</f>
        <v>tier - 3</v>
      </c>
      <c r="P424" s="14" t="str">
        <f>_xlfn.XLOOKUP(A424,'Hospitalisation Details'!$A$2:$A$2344,'Hospitalisation Details'!$K$2:$K$2344,"")</f>
        <v>R1011</v>
      </c>
      <c r="Q424" s="14">
        <f>_xlfn.XLOOKUP(A424,'Hospitalisation Details'!$A$2:$A$2344,'Hospitalisation Details'!$F$2:$F$2344,"")</f>
        <v>50</v>
      </c>
    </row>
    <row r="425" spans="1:17">
      <c r="A425" s="12" t="s">
        <v>5926</v>
      </c>
      <c r="B425" s="13" t="str">
        <f>_xlfn.XLOOKUP(A425,'Customer Names'!$A$2:$A$2336,'Customer Names'!$C$2:$C$2336,"Not Found")</f>
        <v>Fabienne</v>
      </c>
      <c r="C425" s="13">
        <f>_xlfn.XLOOKUP(A425,'Medical Examine'!$A$2:$A$2336,'Medical Examine'!$B$2:$B$2336,"Not Found")</f>
        <v>25.08</v>
      </c>
      <c r="D425" s="13">
        <f>_xlfn.XLOOKUP(A425,'Medical Examine'!$A$2:$A$2336,'Medical Examine'!$D$2:$D$2336,"Not Found")</f>
        <v>9.52</v>
      </c>
      <c r="E425" s="14" t="str">
        <f>_xlfn.XLOOKUP(A425,'Medical Examine'!$A$2:$A$2336,'Medical Examine'!$E$2:$E$2336,"Not Found")</f>
        <v>YES</v>
      </c>
      <c r="F425" s="14" t="str">
        <f>_xlfn.XLOOKUP(A425,'Medical Examine'!$A$2:$A$2336,'Medical Examine'!$F$2:$F$2336,"Not Found")</f>
        <v>NO</v>
      </c>
      <c r="G425" s="14" t="str">
        <f>_xlfn.XLOOKUP(A425,'Medical Examine'!$A$2:$A$2336,'Medical Examine'!$G$2:$G$2336,"Not Found")</f>
        <v>NO</v>
      </c>
      <c r="H425" s="14">
        <f>_xlfn.XLOOKUP(A425,'Medical Examine'!$A$2:$A$2336,'Medical Examine'!$H$2:$H$2336,"Not Found")</f>
        <v>2</v>
      </c>
      <c r="I425" s="14" t="str">
        <f>_xlfn.XLOOKUP(A425,'Medical Examine'!$A$2:$A$2336,'Medical Examine'!$I$2:$I$2336,"Not Found")</f>
        <v>NO</v>
      </c>
      <c r="J425" s="13" t="str">
        <f>_xlfn.XLOOKUP(A425,'Medical Examine'!$A$2:$A$2336,'Medical Examine'!$C$2:$C$2336,"Not Found")</f>
        <v>Overweight</v>
      </c>
      <c r="K425" s="13" t="str">
        <f t="shared" si="6"/>
        <v>Diabetic</v>
      </c>
      <c r="L425" s="15">
        <f>_xlfn.XLOOKUP(A425,'Hospitalisation Details'!$A$2:$A$2344,'Hospitalisation Details'!$E$2:$E$2344,"")</f>
        <v>22575</v>
      </c>
      <c r="M425" s="16">
        <f>_xlfn.XLOOKUP(A425,'Hospitalisation Details'!$A$2:$A$2344,'Hospitalisation Details'!$H$2:$H$2344,"")</f>
        <v>24513.09</v>
      </c>
      <c r="N425" s="14" t="str">
        <f>_xlfn.XLOOKUP(A425,'Hospitalisation Details'!$A$2:$A$2344,'Hospitalisation Details'!$I$2:$I$2344,"")</f>
        <v>tier - 2</v>
      </c>
      <c r="O425" s="14" t="str">
        <f>_xlfn.XLOOKUP(A425,'Hospitalisation Details'!$A$2:$A$2344,'Hospitalisation Details'!$J$2:$J$2344,"")</f>
        <v>tier - 2</v>
      </c>
      <c r="P425" s="14" t="str">
        <f>_xlfn.XLOOKUP(A425,'Hospitalisation Details'!$A$2:$A$2344,'Hospitalisation Details'!$K$2:$K$2344,"")</f>
        <v>R1013</v>
      </c>
      <c r="Q425" s="14">
        <f>_xlfn.XLOOKUP(A425,'Hospitalisation Details'!$A$2:$A$2344,'Hospitalisation Details'!$F$2:$F$2344,"")</f>
        <v>61</v>
      </c>
    </row>
    <row r="426" spans="1:17">
      <c r="A426" s="12" t="s">
        <v>5929</v>
      </c>
      <c r="B426" s="13" t="str">
        <f>_xlfn.XLOOKUP(A426,'Customer Names'!$A$2:$A$2336,'Customer Names'!$C$2:$C$2336,"Not Found")</f>
        <v>Jordan</v>
      </c>
      <c r="C426" s="13">
        <f>_xlfn.XLOOKUP(A426,'Medical Examine'!$A$2:$A$2336,'Medical Examine'!$B$2:$B$2336,"Not Found")</f>
        <v>30.02</v>
      </c>
      <c r="D426" s="13">
        <f>_xlfn.XLOOKUP(A426,'Medical Examine'!$A$2:$A$2336,'Medical Examine'!$D$2:$D$2336,"Not Found")</f>
        <v>11.09</v>
      </c>
      <c r="E426" s="14" t="str">
        <f>_xlfn.XLOOKUP(A426,'Medical Examine'!$A$2:$A$2336,'Medical Examine'!$E$2:$E$2336,"Not Found")</f>
        <v>NO</v>
      </c>
      <c r="F426" s="14" t="str">
        <f>_xlfn.XLOOKUP(A426,'Medical Examine'!$A$2:$A$2336,'Medical Examine'!$F$2:$F$2336,"Not Found")</f>
        <v>NO</v>
      </c>
      <c r="G426" s="14" t="str">
        <f>_xlfn.XLOOKUP(A426,'Medical Examine'!$A$2:$A$2336,'Medical Examine'!$G$2:$G$2336,"Not Found")</f>
        <v>NO</v>
      </c>
      <c r="H426" s="14">
        <f>_xlfn.XLOOKUP(A426,'Medical Examine'!$A$2:$A$2336,'Medical Examine'!$H$2:$H$2336,"Not Found")</f>
        <v>0</v>
      </c>
      <c r="I426" s="14" t="str">
        <f>_xlfn.XLOOKUP(A426,'Medical Examine'!$A$2:$A$2336,'Medical Examine'!$I$2:$I$2336,"Not Found")</f>
        <v>NO</v>
      </c>
      <c r="J426" s="13" t="str">
        <f>_xlfn.XLOOKUP(A426,'Medical Examine'!$A$2:$A$2336,'Medical Examine'!$C$2:$C$2336,"Not Found")</f>
        <v>Obesity</v>
      </c>
      <c r="K426" s="13" t="str">
        <f t="shared" si="6"/>
        <v>Diabetic</v>
      </c>
      <c r="L426" s="15">
        <f>_xlfn.XLOOKUP(A426,'Hospitalisation Details'!$A$2:$A$2344,'Hospitalisation Details'!$E$2:$E$2344,"")</f>
        <v>25025</v>
      </c>
      <c r="M426" s="16">
        <f>_xlfn.XLOOKUP(A426,'Hospitalisation Details'!$A$2:$A$2344,'Hospitalisation Details'!$H$2:$H$2344,"")</f>
        <v>24476.48</v>
      </c>
      <c r="N426" s="14" t="str">
        <f>_xlfn.XLOOKUP(A426,'Hospitalisation Details'!$A$2:$A$2344,'Hospitalisation Details'!$I$2:$I$2344,"")</f>
        <v>tier - 2</v>
      </c>
      <c r="O426" s="14" t="str">
        <f>_xlfn.XLOOKUP(A426,'Hospitalisation Details'!$A$2:$A$2344,'Hospitalisation Details'!$J$2:$J$2344,"")</f>
        <v>tier - 2</v>
      </c>
      <c r="P426" s="14" t="str">
        <f>_xlfn.XLOOKUP(A426,'Hospitalisation Details'!$A$2:$A$2344,'Hospitalisation Details'!$K$2:$K$2344,"")</f>
        <v>R1012</v>
      </c>
      <c r="Q426" s="14">
        <f>_xlfn.XLOOKUP(A426,'Hospitalisation Details'!$A$2:$A$2344,'Hospitalisation Details'!$F$2:$F$2344,"")</f>
        <v>54</v>
      </c>
    </row>
    <row r="427" spans="1:17">
      <c r="A427" s="12" t="s">
        <v>5931</v>
      </c>
      <c r="B427" s="13" t="str">
        <f>_xlfn.XLOOKUP(A427,'Customer Names'!$A$2:$A$2336,'Customer Names'!$C$2:$C$2336,"Not Found")</f>
        <v>Matt</v>
      </c>
      <c r="C427" s="13">
        <f>_xlfn.XLOOKUP(A427,'Medical Examine'!$A$2:$A$2336,'Medical Examine'!$B$2:$B$2336,"Not Found")</f>
        <v>27.36</v>
      </c>
      <c r="D427" s="13">
        <f>_xlfn.XLOOKUP(A427,'Medical Examine'!$A$2:$A$2336,'Medical Examine'!$D$2:$D$2336,"Not Found")</f>
        <v>9.4499999999999993</v>
      </c>
      <c r="E427" s="14" t="str">
        <f>_xlfn.XLOOKUP(A427,'Medical Examine'!$A$2:$A$2336,'Medical Examine'!$E$2:$E$2336,"Not Found")</f>
        <v>YES</v>
      </c>
      <c r="F427" s="14" t="str">
        <f>_xlfn.XLOOKUP(A427,'Medical Examine'!$A$2:$A$2336,'Medical Examine'!$F$2:$F$2336,"Not Found")</f>
        <v>NO</v>
      </c>
      <c r="G427" s="14" t="str">
        <f>_xlfn.XLOOKUP(A427,'Medical Examine'!$A$2:$A$2336,'Medical Examine'!$G$2:$G$2336,"Not Found")</f>
        <v>NO</v>
      </c>
      <c r="H427" s="14">
        <f>_xlfn.XLOOKUP(A427,'Medical Examine'!$A$2:$A$2336,'Medical Examine'!$H$2:$H$2336,"Not Found")</f>
        <v>2</v>
      </c>
      <c r="I427" s="14" t="str">
        <f>_xlfn.XLOOKUP(A427,'Medical Examine'!$A$2:$A$2336,'Medical Examine'!$I$2:$I$2336,"Not Found")</f>
        <v>YES</v>
      </c>
      <c r="J427" s="13" t="str">
        <f>_xlfn.XLOOKUP(A427,'Medical Examine'!$A$2:$A$2336,'Medical Examine'!$C$2:$C$2336,"Not Found")</f>
        <v>Overweight</v>
      </c>
      <c r="K427" s="13" t="str">
        <f t="shared" si="6"/>
        <v>Diabetic</v>
      </c>
      <c r="L427" s="15">
        <f>_xlfn.XLOOKUP(A427,'Hospitalisation Details'!$A$2:$A$2344,'Hospitalisation Details'!$E$2:$E$2344,"")</f>
        <v>25902</v>
      </c>
      <c r="M427" s="16">
        <f>_xlfn.XLOOKUP(A427,'Hospitalisation Details'!$A$2:$A$2344,'Hospitalisation Details'!$H$2:$H$2344,"")</f>
        <v>24393.62</v>
      </c>
      <c r="N427" s="14" t="str">
        <f>_xlfn.XLOOKUP(A427,'Hospitalisation Details'!$A$2:$A$2344,'Hospitalisation Details'!$I$2:$I$2344,"")</f>
        <v>tier - 2</v>
      </c>
      <c r="O427" s="14" t="str">
        <f>_xlfn.XLOOKUP(A427,'Hospitalisation Details'!$A$2:$A$2344,'Hospitalisation Details'!$J$2:$J$2344,"")</f>
        <v>tier - 3</v>
      </c>
      <c r="P427" s="14" t="str">
        <f>_xlfn.XLOOKUP(A427,'Hospitalisation Details'!$A$2:$A$2344,'Hospitalisation Details'!$K$2:$K$2344,"")</f>
        <v>R1012</v>
      </c>
      <c r="Q427" s="14">
        <f>_xlfn.XLOOKUP(A427,'Hospitalisation Details'!$A$2:$A$2344,'Hospitalisation Details'!$F$2:$F$2344,"")</f>
        <v>52</v>
      </c>
    </row>
    <row r="428" spans="1:17">
      <c r="A428" s="12" t="s">
        <v>5933</v>
      </c>
      <c r="B428" s="13" t="str">
        <f>_xlfn.XLOOKUP(A428,'Customer Names'!$A$2:$A$2336,'Customer Names'!$C$2:$C$2336,"Not Found")</f>
        <v>Taryn L</v>
      </c>
      <c r="C428" s="13">
        <f>_xlfn.XLOOKUP(A428,'Medical Examine'!$A$2:$A$2336,'Medical Examine'!$B$2:$B$2336,"Not Found")</f>
        <v>22.2</v>
      </c>
      <c r="D428" s="13">
        <f>_xlfn.XLOOKUP(A428,'Medical Examine'!$A$2:$A$2336,'Medical Examine'!$D$2:$D$2336,"Not Found")</f>
        <v>5.51</v>
      </c>
      <c r="E428" s="14" t="str">
        <f>_xlfn.XLOOKUP(A428,'Medical Examine'!$A$2:$A$2336,'Medical Examine'!$E$2:$E$2336,"Not Found")</f>
        <v>NO</v>
      </c>
      <c r="F428" s="14" t="str">
        <f>_xlfn.XLOOKUP(A428,'Medical Examine'!$A$2:$A$2336,'Medical Examine'!$F$2:$F$2336,"Not Found")</f>
        <v>NO</v>
      </c>
      <c r="G428" s="14" t="str">
        <f>_xlfn.XLOOKUP(A428,'Medical Examine'!$A$2:$A$2336,'Medical Examine'!$G$2:$G$2336,"Not Found")</f>
        <v>NO</v>
      </c>
      <c r="H428" s="14">
        <f>_xlfn.XLOOKUP(A428,'Medical Examine'!$A$2:$A$2336,'Medical Examine'!$H$2:$H$2336,"Not Found")</f>
        <v>0</v>
      </c>
      <c r="I428" s="14" t="str">
        <f>_xlfn.XLOOKUP(A428,'Medical Examine'!$A$2:$A$2336,'Medical Examine'!$I$2:$I$2336,"Not Found")</f>
        <v>YES</v>
      </c>
      <c r="J428" s="13" t="str">
        <f>_xlfn.XLOOKUP(A428,'Medical Examine'!$A$2:$A$2336,'Medical Examine'!$C$2:$C$2336,"Not Found")</f>
        <v>Normal Weight</v>
      </c>
      <c r="K428" s="13" t="str">
        <f t="shared" si="6"/>
        <v>Normal</v>
      </c>
      <c r="L428" s="15">
        <f>_xlfn.XLOOKUP(A428,'Hospitalisation Details'!$A$2:$A$2344,'Hospitalisation Details'!$E$2:$E$2344,"")</f>
        <v>36440</v>
      </c>
      <c r="M428" s="16">
        <f>_xlfn.XLOOKUP(A428,'Hospitalisation Details'!$A$2:$A$2344,'Hospitalisation Details'!$H$2:$H$2344,"")</f>
        <v>24387.74</v>
      </c>
      <c r="N428" s="14" t="str">
        <f>_xlfn.XLOOKUP(A428,'Hospitalisation Details'!$A$2:$A$2344,'Hospitalisation Details'!$I$2:$I$2344,"")</f>
        <v>tier - 2</v>
      </c>
      <c r="O428" s="14" t="str">
        <f>_xlfn.XLOOKUP(A428,'Hospitalisation Details'!$A$2:$A$2344,'Hospitalisation Details'!$J$2:$J$2344,"")</f>
        <v>tier - 1</v>
      </c>
      <c r="P428" s="14" t="str">
        <f>_xlfn.XLOOKUP(A428,'Hospitalisation Details'!$A$2:$A$2344,'Hospitalisation Details'!$K$2:$K$2344,"")</f>
        <v>R1011</v>
      </c>
      <c r="Q428" s="14">
        <f>_xlfn.XLOOKUP(A428,'Hospitalisation Details'!$A$2:$A$2344,'Hospitalisation Details'!$F$2:$F$2344,"")</f>
        <v>23</v>
      </c>
    </row>
    <row r="429" spans="1:17">
      <c r="A429" s="12" t="s">
        <v>5936</v>
      </c>
      <c r="B429" s="13" t="str">
        <f>_xlfn.XLOOKUP(A429,'Customer Names'!$A$2:$A$2336,'Customer Names'!$C$2:$C$2336,"Not Found")</f>
        <v>Temima</v>
      </c>
      <c r="C429" s="13">
        <f>_xlfn.XLOOKUP(A429,'Medical Examine'!$A$2:$A$2336,'Medical Examine'!$B$2:$B$2336,"Not Found")</f>
        <v>25.71</v>
      </c>
      <c r="D429" s="13">
        <f>_xlfn.XLOOKUP(A429,'Medical Examine'!$A$2:$A$2336,'Medical Examine'!$D$2:$D$2336,"Not Found")</f>
        <v>4.18</v>
      </c>
      <c r="E429" s="14" t="str">
        <f>_xlfn.XLOOKUP(A429,'Medical Examine'!$A$2:$A$2336,'Medical Examine'!$E$2:$E$2336,"Not Found")</f>
        <v>NO</v>
      </c>
      <c r="F429" s="14" t="str">
        <f>_xlfn.XLOOKUP(A429,'Medical Examine'!$A$2:$A$2336,'Medical Examine'!$F$2:$F$2336,"Not Found")</f>
        <v>YES</v>
      </c>
      <c r="G429" s="14" t="str">
        <f>_xlfn.XLOOKUP(A429,'Medical Examine'!$A$2:$A$2336,'Medical Examine'!$G$2:$G$2336,"Not Found")</f>
        <v>NO</v>
      </c>
      <c r="H429" s="14">
        <f>_xlfn.XLOOKUP(A429,'Medical Examine'!$A$2:$A$2336,'Medical Examine'!$H$2:$H$2336,"Not Found")</f>
        <v>1</v>
      </c>
      <c r="I429" s="14" t="str">
        <f>_xlfn.XLOOKUP(A429,'Medical Examine'!$A$2:$A$2336,'Medical Examine'!$I$2:$I$2336,"Not Found")</f>
        <v>YES</v>
      </c>
      <c r="J429" s="13" t="str">
        <f>_xlfn.XLOOKUP(A429,'Medical Examine'!$A$2:$A$2336,'Medical Examine'!$C$2:$C$2336,"Not Found")</f>
        <v>Overweight</v>
      </c>
      <c r="K429" s="13" t="str">
        <f t="shared" si="6"/>
        <v>Normal</v>
      </c>
      <c r="L429" s="15">
        <f>_xlfn.XLOOKUP(A429,'Hospitalisation Details'!$A$2:$A$2344,'Hospitalisation Details'!$E$2:$E$2344,"")</f>
        <v>38202</v>
      </c>
      <c r="M429" s="16">
        <f>_xlfn.XLOOKUP(A429,'Hospitalisation Details'!$A$2:$A$2344,'Hospitalisation Details'!$H$2:$H$2344,"")</f>
        <v>24294.02</v>
      </c>
      <c r="N429" s="14" t="str">
        <f>_xlfn.XLOOKUP(A429,'Hospitalisation Details'!$A$2:$A$2344,'Hospitalisation Details'!$I$2:$I$2344,"")</f>
        <v>tier - 2</v>
      </c>
      <c r="O429" s="14" t="str">
        <f>_xlfn.XLOOKUP(A429,'Hospitalisation Details'!$A$2:$A$2344,'Hospitalisation Details'!$J$2:$J$2344,"")</f>
        <v>tier - 1</v>
      </c>
      <c r="P429" s="14" t="str">
        <f>_xlfn.XLOOKUP(A429,'Hospitalisation Details'!$A$2:$A$2344,'Hospitalisation Details'!$K$2:$K$2344,"")</f>
        <v>R1011</v>
      </c>
      <c r="Q429" s="14">
        <f>_xlfn.XLOOKUP(A429,'Hospitalisation Details'!$A$2:$A$2344,'Hospitalisation Details'!$F$2:$F$2344,"")</f>
        <v>18</v>
      </c>
    </row>
    <row r="430" spans="1:17">
      <c r="A430" s="12" t="s">
        <v>5939</v>
      </c>
      <c r="B430" s="13" t="str">
        <f>_xlfn.XLOOKUP(A430,'Customer Names'!$A$2:$A$2336,'Customer Names'!$C$2:$C$2336,"Not Found")</f>
        <v>Jennifer</v>
      </c>
      <c r="C430" s="13">
        <f>_xlfn.XLOOKUP(A430,'Medical Examine'!$A$2:$A$2336,'Medical Examine'!$B$2:$B$2336,"Not Found")</f>
        <v>41.91</v>
      </c>
      <c r="D430" s="13">
        <f>_xlfn.XLOOKUP(A430,'Medical Examine'!$A$2:$A$2336,'Medical Examine'!$D$2:$D$2336,"Not Found")</f>
        <v>5.98</v>
      </c>
      <c r="E430" s="14" t="str">
        <f>_xlfn.XLOOKUP(A430,'Medical Examine'!$A$2:$A$2336,'Medical Examine'!$E$2:$E$2336,"Not Found")</f>
        <v>YES</v>
      </c>
      <c r="F430" s="14" t="str">
        <f>_xlfn.XLOOKUP(A430,'Medical Examine'!$A$2:$A$2336,'Medical Examine'!$F$2:$F$2336,"Not Found")</f>
        <v>NO</v>
      </c>
      <c r="G430" s="14" t="str">
        <f>_xlfn.XLOOKUP(A430,'Medical Examine'!$A$2:$A$2336,'Medical Examine'!$G$2:$G$2336,"Not Found")</f>
        <v>NO</v>
      </c>
      <c r="H430" s="14">
        <f>_xlfn.XLOOKUP(A430,'Medical Examine'!$A$2:$A$2336,'Medical Examine'!$H$2:$H$2336,"Not Found")</f>
        <v>1</v>
      </c>
      <c r="I430" s="14" t="str">
        <f>_xlfn.XLOOKUP(A430,'Medical Examine'!$A$2:$A$2336,'Medical Examine'!$I$2:$I$2336,"Not Found")</f>
        <v>NO</v>
      </c>
      <c r="J430" s="13" t="str">
        <f>_xlfn.XLOOKUP(A430,'Medical Examine'!$A$2:$A$2336,'Medical Examine'!$C$2:$C$2336,"Not Found")</f>
        <v>Obesity</v>
      </c>
      <c r="K430" s="13" t="str">
        <f t="shared" si="6"/>
        <v>Prediabetic</v>
      </c>
      <c r="L430" s="15">
        <f>_xlfn.XLOOKUP(A430,'Hospitalisation Details'!$A$2:$A$2344,'Hospitalisation Details'!$E$2:$E$2344,"")</f>
        <v>23727</v>
      </c>
      <c r="M430" s="16">
        <f>_xlfn.XLOOKUP(A430,'Hospitalisation Details'!$A$2:$A$2344,'Hospitalisation Details'!$H$2:$H$2344,"")</f>
        <v>24227.34</v>
      </c>
      <c r="N430" s="14" t="str">
        <f>_xlfn.XLOOKUP(A430,'Hospitalisation Details'!$A$2:$A$2344,'Hospitalisation Details'!$I$2:$I$2344,"")</f>
        <v>tier - 2</v>
      </c>
      <c r="O430" s="14" t="str">
        <f>_xlfn.XLOOKUP(A430,'Hospitalisation Details'!$A$2:$A$2344,'Hospitalisation Details'!$J$2:$J$2344,"")</f>
        <v>tier - 1</v>
      </c>
      <c r="P430" s="14" t="str">
        <f>_xlfn.XLOOKUP(A430,'Hospitalisation Details'!$A$2:$A$2344,'Hospitalisation Details'!$K$2:$K$2344,"")</f>
        <v>R1013</v>
      </c>
      <c r="Q430" s="14">
        <f>_xlfn.XLOOKUP(A430,'Hospitalisation Details'!$A$2:$A$2344,'Hospitalisation Details'!$F$2:$F$2344,"")</f>
        <v>58</v>
      </c>
    </row>
    <row r="431" spans="1:17">
      <c r="A431" s="12" t="s">
        <v>5941</v>
      </c>
      <c r="B431" s="13" t="str">
        <f>_xlfn.XLOOKUP(A431,'Customer Names'!$A$2:$A$2336,'Customer Names'!$C$2:$C$2336,"Not Found")</f>
        <v>Serena M.</v>
      </c>
      <c r="C431" s="13">
        <f>_xlfn.XLOOKUP(A431,'Medical Examine'!$A$2:$A$2336,'Medical Examine'!$B$2:$B$2336,"Not Found")</f>
        <v>25.85</v>
      </c>
      <c r="D431" s="13">
        <f>_xlfn.XLOOKUP(A431,'Medical Examine'!$A$2:$A$2336,'Medical Examine'!$D$2:$D$2336,"Not Found")</f>
        <v>10.16</v>
      </c>
      <c r="E431" s="14" t="str">
        <f>_xlfn.XLOOKUP(A431,'Medical Examine'!$A$2:$A$2336,'Medical Examine'!$E$2:$E$2336,"Not Found")</f>
        <v>NO</v>
      </c>
      <c r="F431" s="14" t="str">
        <f>_xlfn.XLOOKUP(A431,'Medical Examine'!$A$2:$A$2336,'Medical Examine'!$F$2:$F$2336,"Not Found")</f>
        <v>NO</v>
      </c>
      <c r="G431" s="14" t="str">
        <f>_xlfn.XLOOKUP(A431,'Medical Examine'!$A$2:$A$2336,'Medical Examine'!$G$2:$G$2336,"Not Found")</f>
        <v>NO</v>
      </c>
      <c r="H431" s="14">
        <f>_xlfn.XLOOKUP(A431,'Medical Examine'!$A$2:$A$2336,'Medical Examine'!$H$2:$H$2336,"Not Found")</f>
        <v>0</v>
      </c>
      <c r="I431" s="14" t="str">
        <f>_xlfn.XLOOKUP(A431,'Medical Examine'!$A$2:$A$2336,'Medical Examine'!$I$2:$I$2336,"Not Found")</f>
        <v>YES</v>
      </c>
      <c r="J431" s="13" t="str">
        <f>_xlfn.XLOOKUP(A431,'Medical Examine'!$A$2:$A$2336,'Medical Examine'!$C$2:$C$2336,"Not Found")</f>
        <v>Overweight</v>
      </c>
      <c r="K431" s="13" t="str">
        <f t="shared" si="6"/>
        <v>Diabetic</v>
      </c>
      <c r="L431" s="15">
        <f>_xlfn.XLOOKUP(A431,'Hospitalisation Details'!$A$2:$A$2344,'Hospitalisation Details'!$E$2:$E$2344,"")</f>
        <v>27282</v>
      </c>
      <c r="M431" s="16">
        <f>_xlfn.XLOOKUP(A431,'Hospitalisation Details'!$A$2:$A$2344,'Hospitalisation Details'!$H$2:$H$2344,"")</f>
        <v>24180.93</v>
      </c>
      <c r="N431" s="14" t="str">
        <f>_xlfn.XLOOKUP(A431,'Hospitalisation Details'!$A$2:$A$2344,'Hospitalisation Details'!$I$2:$I$2344,"")</f>
        <v>tier - 2</v>
      </c>
      <c r="O431" s="14" t="str">
        <f>_xlfn.XLOOKUP(A431,'Hospitalisation Details'!$A$2:$A$2344,'Hospitalisation Details'!$J$2:$J$2344,"")</f>
        <v>tier - 1</v>
      </c>
      <c r="P431" s="14" t="str">
        <f>_xlfn.XLOOKUP(A431,'Hospitalisation Details'!$A$2:$A$2344,'Hospitalisation Details'!$K$2:$K$2344,"")</f>
        <v>R1013</v>
      </c>
      <c r="Q431" s="14">
        <f>_xlfn.XLOOKUP(A431,'Hospitalisation Details'!$A$2:$A$2344,'Hospitalisation Details'!$F$2:$F$2344,"")</f>
        <v>48</v>
      </c>
    </row>
    <row r="432" spans="1:17">
      <c r="A432" s="12" t="s">
        <v>5944</v>
      </c>
      <c r="B432" s="13" t="str">
        <f>_xlfn.XLOOKUP(A432,'Customer Names'!$A$2:$A$2336,'Customer Names'!$C$2:$C$2336,"Not Found")</f>
        <v>Victoria M.</v>
      </c>
      <c r="C432" s="13">
        <f>_xlfn.XLOOKUP(A432,'Medical Examine'!$A$2:$A$2336,'Medical Examine'!$B$2:$B$2336,"Not Found")</f>
        <v>23.844999999999999</v>
      </c>
      <c r="D432" s="13">
        <f>_xlfn.XLOOKUP(A432,'Medical Examine'!$A$2:$A$2336,'Medical Examine'!$D$2:$D$2336,"Not Found")</f>
        <v>11.71</v>
      </c>
      <c r="E432" s="14" t="str">
        <f>_xlfn.XLOOKUP(A432,'Medical Examine'!$A$2:$A$2336,'Medical Examine'!$E$2:$E$2336,"Not Found")</f>
        <v>NO</v>
      </c>
      <c r="F432" s="14" t="str">
        <f>_xlfn.XLOOKUP(A432,'Medical Examine'!$A$2:$A$2336,'Medical Examine'!$F$2:$F$2336,"Not Found")</f>
        <v>NO</v>
      </c>
      <c r="G432" s="14" t="str">
        <f>_xlfn.XLOOKUP(A432,'Medical Examine'!$A$2:$A$2336,'Medical Examine'!$G$2:$G$2336,"Not Found")</f>
        <v>NO</v>
      </c>
      <c r="H432" s="14">
        <f>_xlfn.XLOOKUP(A432,'Medical Examine'!$A$2:$A$2336,'Medical Examine'!$H$2:$H$2336,"Not Found")</f>
        <v>2</v>
      </c>
      <c r="I432" s="14" t="str">
        <f>_xlfn.XLOOKUP(A432,'Medical Examine'!$A$2:$A$2336,'Medical Examine'!$I$2:$I$2336,"Not Found")</f>
        <v>YES</v>
      </c>
      <c r="J432" s="13" t="str">
        <f>_xlfn.XLOOKUP(A432,'Medical Examine'!$A$2:$A$2336,'Medical Examine'!$C$2:$C$2336,"Not Found")</f>
        <v>Normal Weight</v>
      </c>
      <c r="K432" s="13" t="str">
        <f t="shared" si="6"/>
        <v>Diabetic</v>
      </c>
      <c r="L432" s="15">
        <f>_xlfn.XLOOKUP(A432,'Hospitalisation Details'!$A$2:$A$2344,'Hospitalisation Details'!$E$2:$E$2344,"")</f>
        <v>26828</v>
      </c>
      <c r="M432" s="16">
        <f>_xlfn.XLOOKUP(A432,'Hospitalisation Details'!$A$2:$A$2344,'Hospitalisation Details'!$H$2:$H$2344,"")</f>
        <v>24106.91</v>
      </c>
      <c r="N432" s="14" t="str">
        <f>_xlfn.XLOOKUP(A432,'Hospitalisation Details'!$A$2:$A$2344,'Hospitalisation Details'!$I$2:$I$2344,"")</f>
        <v>tier - 2</v>
      </c>
      <c r="O432" s="14" t="str">
        <f>_xlfn.XLOOKUP(A432,'Hospitalisation Details'!$A$2:$A$2344,'Hospitalisation Details'!$J$2:$J$2344,"")</f>
        <v>tier - 2</v>
      </c>
      <c r="P432" s="14" t="str">
        <f>_xlfn.XLOOKUP(A432,'Hospitalisation Details'!$A$2:$A$2344,'Hospitalisation Details'!$K$2:$K$2344,"")</f>
        <v>R1024</v>
      </c>
      <c r="Q432" s="14">
        <f>_xlfn.XLOOKUP(A432,'Hospitalisation Details'!$A$2:$A$2344,'Hospitalisation Details'!$F$2:$F$2344,"")</f>
        <v>49</v>
      </c>
    </row>
    <row r="433" spans="1:17">
      <c r="A433" s="12" t="s">
        <v>5947</v>
      </c>
      <c r="B433" s="13" t="str">
        <f>_xlfn.XLOOKUP(A433,'Customer Names'!$A$2:$A$2336,'Customer Names'!$C$2:$C$2336,"Not Found")</f>
        <v>Phoebe</v>
      </c>
      <c r="C433" s="13">
        <f>_xlfn.XLOOKUP(A433,'Medical Examine'!$A$2:$A$2336,'Medical Examine'!$B$2:$B$2336,"Not Found")</f>
        <v>30.59</v>
      </c>
      <c r="D433" s="13">
        <f>_xlfn.XLOOKUP(A433,'Medical Examine'!$A$2:$A$2336,'Medical Examine'!$D$2:$D$2336,"Not Found")</f>
        <v>5.23</v>
      </c>
      <c r="E433" s="14" t="str">
        <f>_xlfn.XLOOKUP(A433,'Medical Examine'!$A$2:$A$2336,'Medical Examine'!$E$2:$E$2336,"Not Found")</f>
        <v>NO</v>
      </c>
      <c r="F433" s="14" t="str">
        <f>_xlfn.XLOOKUP(A433,'Medical Examine'!$A$2:$A$2336,'Medical Examine'!$F$2:$F$2336,"Not Found")</f>
        <v>NO</v>
      </c>
      <c r="G433" s="14" t="str">
        <f>_xlfn.XLOOKUP(A433,'Medical Examine'!$A$2:$A$2336,'Medical Examine'!$G$2:$G$2336,"Not Found")</f>
        <v>YES</v>
      </c>
      <c r="H433" s="14">
        <f>_xlfn.XLOOKUP(A433,'Medical Examine'!$A$2:$A$2336,'Medical Examine'!$H$2:$H$2336,"Not Found")</f>
        <v>1</v>
      </c>
      <c r="I433" s="14" t="str">
        <f>_xlfn.XLOOKUP(A433,'Medical Examine'!$A$2:$A$2336,'Medical Examine'!$I$2:$I$2336,"Not Found")</f>
        <v>NO</v>
      </c>
      <c r="J433" s="13" t="str">
        <f>_xlfn.XLOOKUP(A433,'Medical Examine'!$A$2:$A$2336,'Medical Examine'!$C$2:$C$2336,"Not Found")</f>
        <v>Obesity</v>
      </c>
      <c r="K433" s="13" t="str">
        <f t="shared" si="6"/>
        <v>Normal</v>
      </c>
      <c r="L433" s="15">
        <f>_xlfn.XLOOKUP(A433,'Hospitalisation Details'!$A$2:$A$2344,'Hospitalisation Details'!$E$2:$E$2344,"")</f>
        <v>37985</v>
      </c>
      <c r="M433" s="16">
        <f>_xlfn.XLOOKUP(A433,'Hospitalisation Details'!$A$2:$A$2344,'Hospitalisation Details'!$H$2:$H$2344,"")</f>
        <v>24059.68</v>
      </c>
      <c r="N433" s="14" t="str">
        <f>_xlfn.XLOOKUP(A433,'Hospitalisation Details'!$A$2:$A$2344,'Hospitalisation Details'!$I$2:$I$2344,"")</f>
        <v>tier - 2</v>
      </c>
      <c r="O433" s="14" t="str">
        <f>_xlfn.XLOOKUP(A433,'Hospitalisation Details'!$A$2:$A$2344,'Hospitalisation Details'!$J$2:$J$2344,"")</f>
        <v>tier - 2</v>
      </c>
      <c r="P433" s="14" t="str">
        <f>_xlfn.XLOOKUP(A433,'Hospitalisation Details'!$A$2:$A$2344,'Hospitalisation Details'!$K$2:$K$2344,"")</f>
        <v>R1012</v>
      </c>
      <c r="Q433" s="14">
        <f>_xlfn.XLOOKUP(A433,'Hospitalisation Details'!$A$2:$A$2344,'Hospitalisation Details'!$F$2:$F$2344,"")</f>
        <v>19</v>
      </c>
    </row>
    <row r="434" spans="1:17">
      <c r="A434" s="12" t="s">
        <v>5950</v>
      </c>
      <c r="B434" s="13" t="str">
        <f>_xlfn.XLOOKUP(A434,'Customer Names'!$A$2:$A$2336,'Customer Names'!$C$2:$C$2336,"Not Found")</f>
        <v>Corey</v>
      </c>
      <c r="C434" s="13">
        <f>_xlfn.XLOOKUP(A434,'Medical Examine'!$A$2:$A$2336,'Medical Examine'!$B$2:$B$2336,"Not Found")</f>
        <v>24.795000000000002</v>
      </c>
      <c r="D434" s="13">
        <f>_xlfn.XLOOKUP(A434,'Medical Examine'!$A$2:$A$2336,'Medical Examine'!$D$2:$D$2336,"Not Found")</f>
        <v>6.85</v>
      </c>
      <c r="E434" s="14" t="str">
        <f>_xlfn.XLOOKUP(A434,'Medical Examine'!$A$2:$A$2336,'Medical Examine'!$E$2:$E$2336,"Not Found")</f>
        <v>NO</v>
      </c>
      <c r="F434" s="14" t="str">
        <f>_xlfn.XLOOKUP(A434,'Medical Examine'!$A$2:$A$2336,'Medical Examine'!$F$2:$F$2336,"Not Found")</f>
        <v>NO</v>
      </c>
      <c r="G434" s="14" t="str">
        <f>_xlfn.XLOOKUP(A434,'Medical Examine'!$A$2:$A$2336,'Medical Examine'!$G$2:$G$2336,"Not Found")</f>
        <v>NO</v>
      </c>
      <c r="H434" s="14">
        <f>_xlfn.XLOOKUP(A434,'Medical Examine'!$A$2:$A$2336,'Medical Examine'!$H$2:$H$2336,"Not Found")</f>
        <v>0</v>
      </c>
      <c r="I434" s="14" t="str">
        <f>_xlfn.XLOOKUP(A434,'Medical Examine'!$A$2:$A$2336,'Medical Examine'!$I$2:$I$2336,"Not Found")</f>
        <v>YES</v>
      </c>
      <c r="J434" s="13" t="str">
        <f>_xlfn.XLOOKUP(A434,'Medical Examine'!$A$2:$A$2336,'Medical Examine'!$C$2:$C$2336,"Not Found")</f>
        <v>Normal Weight</v>
      </c>
      <c r="K434" s="13" t="str">
        <f t="shared" si="6"/>
        <v>Diabetic</v>
      </c>
      <c r="L434" s="15">
        <f>_xlfn.XLOOKUP(A434,'Hospitalisation Details'!$A$2:$A$2344,'Hospitalisation Details'!$E$2:$E$2344,"")</f>
        <v>26124</v>
      </c>
      <c r="M434" s="16">
        <f>_xlfn.XLOOKUP(A434,'Hospitalisation Details'!$A$2:$A$2344,'Hospitalisation Details'!$H$2:$H$2344,"")</f>
        <v>23967.38</v>
      </c>
      <c r="N434" s="14" t="str">
        <f>_xlfn.XLOOKUP(A434,'Hospitalisation Details'!$A$2:$A$2344,'Hospitalisation Details'!$I$2:$I$2344,"")</f>
        <v>tier - 2</v>
      </c>
      <c r="O434" s="14" t="str">
        <f>_xlfn.XLOOKUP(A434,'Hospitalisation Details'!$A$2:$A$2344,'Hospitalisation Details'!$J$2:$J$2344,"")</f>
        <v>tier - 2</v>
      </c>
      <c r="P434" s="14" t="str">
        <f>_xlfn.XLOOKUP(A434,'Hospitalisation Details'!$A$2:$A$2344,'Hospitalisation Details'!$K$2:$K$2344,"")</f>
        <v>R1012</v>
      </c>
      <c r="Q434" s="14">
        <f>_xlfn.XLOOKUP(A434,'Hospitalisation Details'!$A$2:$A$2344,'Hospitalisation Details'!$F$2:$F$2344,"")</f>
        <v>51</v>
      </c>
    </row>
    <row r="435" spans="1:17">
      <c r="A435" s="12" t="s">
        <v>5952</v>
      </c>
      <c r="B435" s="13" t="str">
        <f>_xlfn.XLOOKUP(A435,'Customer Names'!$A$2:$A$2336,'Customer Names'!$C$2:$C$2336,"Not Found")</f>
        <v>Rebecca</v>
      </c>
      <c r="C435" s="13">
        <f>_xlfn.XLOOKUP(A435,'Medical Examine'!$A$2:$A$2336,'Medical Examine'!$B$2:$B$2336,"Not Found")</f>
        <v>24.13</v>
      </c>
      <c r="D435" s="13">
        <f>_xlfn.XLOOKUP(A435,'Medical Examine'!$A$2:$A$2336,'Medical Examine'!$D$2:$D$2336,"Not Found")</f>
        <v>7.05</v>
      </c>
      <c r="E435" s="14" t="str">
        <f>_xlfn.XLOOKUP(A435,'Medical Examine'!$A$2:$A$2336,'Medical Examine'!$E$2:$E$2336,"Not Found")</f>
        <v>YES</v>
      </c>
      <c r="F435" s="14" t="str">
        <f>_xlfn.XLOOKUP(A435,'Medical Examine'!$A$2:$A$2336,'Medical Examine'!$F$2:$F$2336,"Not Found")</f>
        <v>NO</v>
      </c>
      <c r="G435" s="14" t="str">
        <f>_xlfn.XLOOKUP(A435,'Medical Examine'!$A$2:$A$2336,'Medical Examine'!$G$2:$G$2336,"Not Found")</f>
        <v>NO</v>
      </c>
      <c r="H435" s="14">
        <f>_xlfn.XLOOKUP(A435,'Medical Examine'!$A$2:$A$2336,'Medical Examine'!$H$2:$H$2336,"Not Found")</f>
        <v>2</v>
      </c>
      <c r="I435" s="14" t="str">
        <f>_xlfn.XLOOKUP(A435,'Medical Examine'!$A$2:$A$2336,'Medical Examine'!$I$2:$I$2336,"Not Found")</f>
        <v>YES</v>
      </c>
      <c r="J435" s="13" t="str">
        <f>_xlfn.XLOOKUP(A435,'Medical Examine'!$A$2:$A$2336,'Medical Examine'!$C$2:$C$2336,"Not Found")</f>
        <v>Normal Weight</v>
      </c>
      <c r="K435" s="13" t="str">
        <f t="shared" si="6"/>
        <v>Diabetic</v>
      </c>
      <c r="L435" s="15">
        <f>_xlfn.XLOOKUP(A435,'Hospitalisation Details'!$A$2:$A$2344,'Hospitalisation Details'!$E$2:$E$2344,"")</f>
        <v>25788</v>
      </c>
      <c r="M435" s="16">
        <f>_xlfn.XLOOKUP(A435,'Hospitalisation Details'!$A$2:$A$2344,'Hospitalisation Details'!$H$2:$H$2344,"")</f>
        <v>23887.66</v>
      </c>
      <c r="N435" s="14" t="str">
        <f>_xlfn.XLOOKUP(A435,'Hospitalisation Details'!$A$2:$A$2344,'Hospitalisation Details'!$I$2:$I$2344,"")</f>
        <v>tier - 2</v>
      </c>
      <c r="O435" s="14" t="str">
        <f>_xlfn.XLOOKUP(A435,'Hospitalisation Details'!$A$2:$A$2344,'Hospitalisation Details'!$J$2:$J$2344,"")</f>
        <v>tier - 3</v>
      </c>
      <c r="P435" s="14" t="str">
        <f>_xlfn.XLOOKUP(A435,'Hospitalisation Details'!$A$2:$A$2344,'Hospitalisation Details'!$K$2:$K$2344,"")</f>
        <v>R1012</v>
      </c>
      <c r="Q435" s="14">
        <f>_xlfn.XLOOKUP(A435,'Hospitalisation Details'!$A$2:$A$2344,'Hospitalisation Details'!$F$2:$F$2344,"")</f>
        <v>52</v>
      </c>
    </row>
    <row r="436" spans="1:17">
      <c r="A436" s="12" t="s">
        <v>5954</v>
      </c>
      <c r="B436" s="13" t="str">
        <f>_xlfn.XLOOKUP(A436,'Customer Names'!$A$2:$A$2336,'Customer Names'!$C$2:$C$2336,"Not Found")</f>
        <v>Nicholas D</v>
      </c>
      <c r="C436" s="13">
        <f>_xlfn.XLOOKUP(A436,'Medical Examine'!$A$2:$A$2336,'Medical Examine'!$B$2:$B$2336,"Not Found")</f>
        <v>25.84</v>
      </c>
      <c r="D436" s="13">
        <f>_xlfn.XLOOKUP(A436,'Medical Examine'!$A$2:$A$2336,'Medical Examine'!$D$2:$D$2336,"Not Found")</f>
        <v>11.64</v>
      </c>
      <c r="E436" s="14" t="str">
        <f>_xlfn.XLOOKUP(A436,'Medical Examine'!$A$2:$A$2336,'Medical Examine'!$E$2:$E$2336,"Not Found")</f>
        <v>NO</v>
      </c>
      <c r="F436" s="14" t="str">
        <f>_xlfn.XLOOKUP(A436,'Medical Examine'!$A$2:$A$2336,'Medical Examine'!$F$2:$F$2336,"Not Found")</f>
        <v>NO</v>
      </c>
      <c r="G436" s="14" t="str">
        <f>_xlfn.XLOOKUP(A436,'Medical Examine'!$A$2:$A$2336,'Medical Examine'!$G$2:$G$2336,"Not Found")</f>
        <v>NO</v>
      </c>
      <c r="H436" s="14">
        <f>_xlfn.XLOOKUP(A436,'Medical Examine'!$A$2:$A$2336,'Medical Examine'!$H$2:$H$2336,"Not Found")</f>
        <v>2</v>
      </c>
      <c r="I436" s="14" t="str">
        <f>_xlfn.XLOOKUP(A436,'Medical Examine'!$A$2:$A$2336,'Medical Examine'!$I$2:$I$2336,"Not Found")</f>
        <v>YES</v>
      </c>
      <c r="J436" s="13" t="str">
        <f>_xlfn.XLOOKUP(A436,'Medical Examine'!$A$2:$A$2336,'Medical Examine'!$C$2:$C$2336,"Not Found")</f>
        <v>Overweight</v>
      </c>
      <c r="K436" s="13" t="str">
        <f t="shared" si="6"/>
        <v>Diabetic</v>
      </c>
      <c r="L436" s="15">
        <f>_xlfn.XLOOKUP(A436,'Hospitalisation Details'!$A$2:$A$2344,'Hospitalisation Details'!$E$2:$E$2344,"")</f>
        <v>26842</v>
      </c>
      <c r="M436" s="16">
        <f>_xlfn.XLOOKUP(A436,'Hospitalisation Details'!$A$2:$A$2344,'Hospitalisation Details'!$H$2:$H$2344,"")</f>
        <v>23807.24</v>
      </c>
      <c r="N436" s="14" t="str">
        <f>_xlfn.XLOOKUP(A436,'Hospitalisation Details'!$A$2:$A$2344,'Hospitalisation Details'!$I$2:$I$2344,"")</f>
        <v>tier - 2</v>
      </c>
      <c r="O436" s="14" t="str">
        <f>_xlfn.XLOOKUP(A436,'Hospitalisation Details'!$A$2:$A$2344,'Hospitalisation Details'!$J$2:$J$2344,"")</f>
        <v>tier - 3</v>
      </c>
      <c r="P436" s="14" t="str">
        <f>_xlfn.XLOOKUP(A436,'Hospitalisation Details'!$A$2:$A$2344,'Hospitalisation Details'!$K$2:$K$2344,"")</f>
        <v>R1012</v>
      </c>
      <c r="Q436" s="14">
        <f>_xlfn.XLOOKUP(A436,'Hospitalisation Details'!$A$2:$A$2344,'Hospitalisation Details'!$F$2:$F$2344,"")</f>
        <v>49</v>
      </c>
    </row>
    <row r="437" spans="1:17">
      <c r="A437" s="12" t="s">
        <v>5957</v>
      </c>
      <c r="B437" s="13" t="str">
        <f>_xlfn.XLOOKUP(A437,'Customer Names'!$A$2:$A$2336,'Customer Names'!$C$2:$C$2336,"Not Found")</f>
        <v>Christian</v>
      </c>
      <c r="C437" s="13">
        <f>_xlfn.XLOOKUP(A437,'Medical Examine'!$A$2:$A$2336,'Medical Examine'!$B$2:$B$2336,"Not Found")</f>
        <v>28</v>
      </c>
      <c r="D437" s="13">
        <f>_xlfn.XLOOKUP(A437,'Medical Examine'!$A$2:$A$2336,'Medical Examine'!$D$2:$D$2336,"Not Found")</f>
        <v>10.52</v>
      </c>
      <c r="E437" s="14" t="str">
        <f>_xlfn.XLOOKUP(A437,'Medical Examine'!$A$2:$A$2336,'Medical Examine'!$E$2:$E$2336,"Not Found")</f>
        <v>NO</v>
      </c>
      <c r="F437" s="14" t="str">
        <f>_xlfn.XLOOKUP(A437,'Medical Examine'!$A$2:$A$2336,'Medical Examine'!$F$2:$F$2336,"Not Found")</f>
        <v>NO</v>
      </c>
      <c r="G437" s="14" t="str">
        <f>_xlfn.XLOOKUP(A437,'Medical Examine'!$A$2:$A$2336,'Medical Examine'!$G$2:$G$2336,"Not Found")</f>
        <v>NO</v>
      </c>
      <c r="H437" s="14">
        <f>_xlfn.XLOOKUP(A437,'Medical Examine'!$A$2:$A$2336,'Medical Examine'!$H$2:$H$2336,"Not Found")</f>
        <v>0</v>
      </c>
      <c r="I437" s="14" t="str">
        <f>_xlfn.XLOOKUP(A437,'Medical Examine'!$A$2:$A$2336,'Medical Examine'!$I$2:$I$2336,"Not Found")</f>
        <v>YES</v>
      </c>
      <c r="J437" s="13" t="str">
        <f>_xlfn.XLOOKUP(A437,'Medical Examine'!$A$2:$A$2336,'Medical Examine'!$C$2:$C$2336,"Not Found")</f>
        <v>Overweight</v>
      </c>
      <c r="K437" s="13" t="str">
        <f t="shared" si="6"/>
        <v>Diabetic</v>
      </c>
      <c r="L437" s="15">
        <f>_xlfn.XLOOKUP(A437,'Hospitalisation Details'!$A$2:$A$2344,'Hospitalisation Details'!$E$2:$E$2344,"")</f>
        <v>27182</v>
      </c>
      <c r="M437" s="16">
        <f>_xlfn.XLOOKUP(A437,'Hospitalisation Details'!$A$2:$A$2344,'Hospitalisation Details'!$H$2:$H$2344,"")</f>
        <v>23568.27</v>
      </c>
      <c r="N437" s="14" t="str">
        <f>_xlfn.XLOOKUP(A437,'Hospitalisation Details'!$A$2:$A$2344,'Hospitalisation Details'!$I$2:$I$2344,"")</f>
        <v>tier - 2</v>
      </c>
      <c r="O437" s="14" t="str">
        <f>_xlfn.XLOOKUP(A437,'Hospitalisation Details'!$A$2:$A$2344,'Hospitalisation Details'!$J$2:$J$2344,"")</f>
        <v>tier - 2</v>
      </c>
      <c r="P437" s="14" t="str">
        <f>_xlfn.XLOOKUP(A437,'Hospitalisation Details'!$A$2:$A$2344,'Hospitalisation Details'!$K$2:$K$2344,"")</f>
        <v>R1011</v>
      </c>
      <c r="Q437" s="14">
        <f>_xlfn.XLOOKUP(A437,'Hospitalisation Details'!$A$2:$A$2344,'Hospitalisation Details'!$F$2:$F$2344,"")</f>
        <v>49</v>
      </c>
    </row>
    <row r="438" spans="1:17">
      <c r="A438" s="12" t="s">
        <v>5960</v>
      </c>
      <c r="B438" s="13" t="str">
        <f>_xlfn.XLOOKUP(A438,'Customer Names'!$A$2:$A$2336,'Customer Names'!$C$2:$C$2336,"Not Found")</f>
        <v>Jonathon S.</v>
      </c>
      <c r="C438" s="13">
        <f>_xlfn.XLOOKUP(A438,'Medical Examine'!$A$2:$A$2336,'Medical Examine'!$B$2:$B$2336,"Not Found")</f>
        <v>34.1</v>
      </c>
      <c r="D438" s="13">
        <f>_xlfn.XLOOKUP(A438,'Medical Examine'!$A$2:$A$2336,'Medical Examine'!$D$2:$D$2336,"Not Found")</f>
        <v>4.01</v>
      </c>
      <c r="E438" s="14" t="str">
        <f>_xlfn.XLOOKUP(A438,'Medical Examine'!$A$2:$A$2336,'Medical Examine'!$E$2:$E$2336,"Not Found")</f>
        <v>YES</v>
      </c>
      <c r="F438" s="14" t="str">
        <f>_xlfn.XLOOKUP(A438,'Medical Examine'!$A$2:$A$2336,'Medical Examine'!$F$2:$F$2336,"Not Found")</f>
        <v>NO</v>
      </c>
      <c r="G438" s="14" t="str">
        <f>_xlfn.XLOOKUP(A438,'Medical Examine'!$A$2:$A$2336,'Medical Examine'!$G$2:$G$2336,"Not Found")</f>
        <v>YES</v>
      </c>
      <c r="H438" s="14">
        <f>_xlfn.XLOOKUP(A438,'Medical Examine'!$A$2:$A$2336,'Medical Examine'!$H$2:$H$2336,"Not Found")</f>
        <v>1</v>
      </c>
      <c r="I438" s="14" t="str">
        <f>_xlfn.XLOOKUP(A438,'Medical Examine'!$A$2:$A$2336,'Medical Examine'!$I$2:$I$2336,"Not Found")</f>
        <v>NO</v>
      </c>
      <c r="J438" s="13" t="str">
        <f>_xlfn.XLOOKUP(A438,'Medical Examine'!$A$2:$A$2336,'Medical Examine'!$C$2:$C$2336,"Not Found")</f>
        <v>Obesity</v>
      </c>
      <c r="K438" s="13" t="str">
        <f t="shared" si="6"/>
        <v>Normal</v>
      </c>
      <c r="L438" s="15">
        <f>_xlfn.XLOOKUP(A438,'Hospitalisation Details'!$A$2:$A$2344,'Hospitalisation Details'!$E$2:$E$2344,"")</f>
        <v>30554</v>
      </c>
      <c r="M438" s="16">
        <f>_xlfn.XLOOKUP(A438,'Hospitalisation Details'!$A$2:$A$2344,'Hospitalisation Details'!$H$2:$H$2344,"")</f>
        <v>23563.02</v>
      </c>
      <c r="N438" s="14" t="str">
        <f>_xlfn.XLOOKUP(A438,'Hospitalisation Details'!$A$2:$A$2344,'Hospitalisation Details'!$I$2:$I$2344,"")</f>
        <v>tier - 2</v>
      </c>
      <c r="O438" s="14" t="str">
        <f>_xlfn.XLOOKUP(A438,'Hospitalisation Details'!$A$2:$A$2344,'Hospitalisation Details'!$J$2:$J$2344,"")</f>
        <v>tier - 2</v>
      </c>
      <c r="P438" s="14" t="str">
        <f>_xlfn.XLOOKUP(A438,'Hospitalisation Details'!$A$2:$A$2344,'Hospitalisation Details'!$K$2:$K$2344,"")</f>
        <v>R1013</v>
      </c>
      <c r="Q438" s="14">
        <f>_xlfn.XLOOKUP(A438,'Hospitalisation Details'!$A$2:$A$2344,'Hospitalisation Details'!$F$2:$F$2344,"")</f>
        <v>39</v>
      </c>
    </row>
    <row r="439" spans="1:17">
      <c r="A439" s="12" t="s">
        <v>5963</v>
      </c>
      <c r="B439" s="13" t="str">
        <f>_xlfn.XLOOKUP(A439,'Customer Names'!$A$2:$A$2336,'Customer Names'!$C$2:$C$2336,"Not Found")</f>
        <v>Caroline</v>
      </c>
      <c r="C439" s="13">
        <f>_xlfn.XLOOKUP(A439,'Medical Examine'!$A$2:$A$2336,'Medical Examine'!$B$2:$B$2336,"Not Found")</f>
        <v>26.125</v>
      </c>
      <c r="D439" s="13">
        <f>_xlfn.XLOOKUP(A439,'Medical Examine'!$A$2:$A$2336,'Medical Examine'!$D$2:$D$2336,"Not Found")</f>
        <v>8.56</v>
      </c>
      <c r="E439" s="14" t="str">
        <f>_xlfn.XLOOKUP(A439,'Medical Examine'!$A$2:$A$2336,'Medical Examine'!$E$2:$E$2336,"Not Found")</f>
        <v>YES</v>
      </c>
      <c r="F439" s="14" t="str">
        <f>_xlfn.XLOOKUP(A439,'Medical Examine'!$A$2:$A$2336,'Medical Examine'!$F$2:$F$2336,"Not Found")</f>
        <v>NO</v>
      </c>
      <c r="G439" s="14" t="str">
        <f>_xlfn.XLOOKUP(A439,'Medical Examine'!$A$2:$A$2336,'Medical Examine'!$G$2:$G$2336,"Not Found")</f>
        <v>NO</v>
      </c>
      <c r="H439" s="14">
        <f>_xlfn.XLOOKUP(A439,'Medical Examine'!$A$2:$A$2336,'Medical Examine'!$H$2:$H$2336,"Not Found")</f>
        <v>1</v>
      </c>
      <c r="I439" s="14" t="str">
        <f>_xlfn.XLOOKUP(A439,'Medical Examine'!$A$2:$A$2336,'Medical Examine'!$I$2:$I$2336,"Not Found")</f>
        <v>YES</v>
      </c>
      <c r="J439" s="13" t="str">
        <f>_xlfn.XLOOKUP(A439,'Medical Examine'!$A$2:$A$2336,'Medical Examine'!$C$2:$C$2336,"Not Found")</f>
        <v>Overweight</v>
      </c>
      <c r="K439" s="13" t="str">
        <f t="shared" si="6"/>
        <v>Diabetic</v>
      </c>
      <c r="L439" s="15">
        <f>_xlfn.XLOOKUP(A439,'Hospitalisation Details'!$A$2:$A$2344,'Hospitalisation Details'!$E$2:$E$2344,"")</f>
        <v>27711</v>
      </c>
      <c r="M439" s="16">
        <f>_xlfn.XLOOKUP(A439,'Hospitalisation Details'!$A$2:$A$2344,'Hospitalisation Details'!$H$2:$H$2344,"")</f>
        <v>23401.31</v>
      </c>
      <c r="N439" s="14" t="str">
        <f>_xlfn.XLOOKUP(A439,'Hospitalisation Details'!$A$2:$A$2344,'Hospitalisation Details'!$I$2:$I$2344,"")</f>
        <v>tier - 2</v>
      </c>
      <c r="O439" s="14" t="str">
        <f>_xlfn.XLOOKUP(A439,'Hospitalisation Details'!$A$2:$A$2344,'Hospitalisation Details'!$J$2:$J$2344,"")</f>
        <v>tier - 3</v>
      </c>
      <c r="P439" s="14" t="str">
        <f>_xlfn.XLOOKUP(A439,'Hospitalisation Details'!$A$2:$A$2344,'Hospitalisation Details'!$K$2:$K$2344,"")</f>
        <v>R1024</v>
      </c>
      <c r="Q439" s="14">
        <f>_xlfn.XLOOKUP(A439,'Hospitalisation Details'!$A$2:$A$2344,'Hospitalisation Details'!$F$2:$F$2344,"")</f>
        <v>47</v>
      </c>
    </row>
    <row r="440" spans="1:17">
      <c r="A440" s="12" t="s">
        <v>5965</v>
      </c>
      <c r="B440" s="13" t="str">
        <f>_xlfn.XLOOKUP(A440,'Customer Names'!$A$2:$A$2336,'Customer Names'!$C$2:$C$2336,"Not Found")</f>
        <v>Joshua D.</v>
      </c>
      <c r="C440" s="13">
        <f>_xlfn.XLOOKUP(A440,'Medical Examine'!$A$2:$A$2336,'Medical Examine'!$B$2:$B$2336,"Not Found")</f>
        <v>25.6</v>
      </c>
      <c r="D440" s="13">
        <f>_xlfn.XLOOKUP(A440,'Medical Examine'!$A$2:$A$2336,'Medical Examine'!$D$2:$D$2336,"Not Found")</f>
        <v>10.5</v>
      </c>
      <c r="E440" s="14" t="str">
        <f>_xlfn.XLOOKUP(A440,'Medical Examine'!$A$2:$A$2336,'Medical Examine'!$E$2:$E$2336,"Not Found")</f>
        <v>NO</v>
      </c>
      <c r="F440" s="14" t="str">
        <f>_xlfn.XLOOKUP(A440,'Medical Examine'!$A$2:$A$2336,'Medical Examine'!$F$2:$F$2336,"Not Found")</f>
        <v>NO</v>
      </c>
      <c r="G440" s="14" t="str">
        <f>_xlfn.XLOOKUP(A440,'Medical Examine'!$A$2:$A$2336,'Medical Examine'!$G$2:$G$2336,"Not Found")</f>
        <v>NO</v>
      </c>
      <c r="H440" s="14">
        <f>_xlfn.XLOOKUP(A440,'Medical Examine'!$A$2:$A$2336,'Medical Examine'!$H$2:$H$2336,"Not Found")</f>
        <v>2</v>
      </c>
      <c r="I440" s="14" t="str">
        <f>_xlfn.XLOOKUP(A440,'Medical Examine'!$A$2:$A$2336,'Medical Examine'!$I$2:$I$2336,"Not Found")</f>
        <v>YES</v>
      </c>
      <c r="J440" s="13" t="str">
        <f>_xlfn.XLOOKUP(A440,'Medical Examine'!$A$2:$A$2336,'Medical Examine'!$C$2:$C$2336,"Not Found")</f>
        <v>Overweight</v>
      </c>
      <c r="K440" s="13" t="str">
        <f t="shared" si="6"/>
        <v>Diabetic</v>
      </c>
      <c r="L440" s="15">
        <f>_xlfn.XLOOKUP(A440,'Hospitalisation Details'!$A$2:$A$2344,'Hospitalisation Details'!$E$2:$E$2344,"")</f>
        <v>26959</v>
      </c>
      <c r="M440" s="16">
        <f>_xlfn.XLOOKUP(A440,'Hospitalisation Details'!$A$2:$A$2344,'Hospitalisation Details'!$H$2:$H$2344,"")</f>
        <v>23306.55</v>
      </c>
      <c r="N440" s="14" t="str">
        <f>_xlfn.XLOOKUP(A440,'Hospitalisation Details'!$A$2:$A$2344,'Hospitalisation Details'!$I$2:$I$2344,"")</f>
        <v>tier - 2</v>
      </c>
      <c r="O440" s="14" t="str">
        <f>_xlfn.XLOOKUP(A440,'Hospitalisation Details'!$A$2:$A$2344,'Hospitalisation Details'!$J$2:$J$2344,"")</f>
        <v>tier - 2</v>
      </c>
      <c r="P440" s="14" t="str">
        <f>_xlfn.XLOOKUP(A440,'Hospitalisation Details'!$A$2:$A$2344,'Hospitalisation Details'!$K$2:$K$2344,"")</f>
        <v>R1011</v>
      </c>
      <c r="Q440" s="14">
        <f>_xlfn.XLOOKUP(A440,'Hospitalisation Details'!$A$2:$A$2344,'Hospitalisation Details'!$F$2:$F$2344,"")</f>
        <v>49</v>
      </c>
    </row>
    <row r="441" spans="1:17">
      <c r="A441" s="12" t="s">
        <v>5968</v>
      </c>
      <c r="B441" s="13" t="str">
        <f>_xlfn.XLOOKUP(A441,'Customer Names'!$A$2:$A$2336,'Customer Names'!$C$2:$C$2336,"Not Found")</f>
        <v>Nichole</v>
      </c>
      <c r="C441" s="13">
        <f>_xlfn.XLOOKUP(A441,'Medical Examine'!$A$2:$A$2336,'Medical Examine'!$B$2:$B$2336,"Not Found")</f>
        <v>24.32</v>
      </c>
      <c r="D441" s="13">
        <f>_xlfn.XLOOKUP(A441,'Medical Examine'!$A$2:$A$2336,'Medical Examine'!$D$2:$D$2336,"Not Found")</f>
        <v>6.39</v>
      </c>
      <c r="E441" s="14" t="str">
        <f>_xlfn.XLOOKUP(A441,'Medical Examine'!$A$2:$A$2336,'Medical Examine'!$E$2:$E$2336,"Not Found")</f>
        <v>NO</v>
      </c>
      <c r="F441" s="14" t="str">
        <f>_xlfn.XLOOKUP(A441,'Medical Examine'!$A$2:$A$2336,'Medical Examine'!$F$2:$F$2336,"Not Found")</f>
        <v>NO</v>
      </c>
      <c r="G441" s="14" t="str">
        <f>_xlfn.XLOOKUP(A441,'Medical Examine'!$A$2:$A$2336,'Medical Examine'!$G$2:$G$2336,"Not Found")</f>
        <v>NO</v>
      </c>
      <c r="H441" s="14">
        <f>_xlfn.XLOOKUP(A441,'Medical Examine'!$A$2:$A$2336,'Medical Examine'!$H$2:$H$2336,"Not Found")</f>
        <v>0</v>
      </c>
      <c r="I441" s="14" t="str">
        <f>_xlfn.XLOOKUP(A441,'Medical Examine'!$A$2:$A$2336,'Medical Examine'!$I$2:$I$2336,"Not Found")</f>
        <v>NO</v>
      </c>
      <c r="J441" s="13" t="str">
        <f>_xlfn.XLOOKUP(A441,'Medical Examine'!$A$2:$A$2336,'Medical Examine'!$C$2:$C$2336,"Not Found")</f>
        <v>Normal Weight</v>
      </c>
      <c r="K441" s="13" t="str">
        <f t="shared" si="6"/>
        <v>Prediabetic</v>
      </c>
      <c r="L441" s="15">
        <f>_xlfn.XLOOKUP(A441,'Hospitalisation Details'!$A$2:$A$2344,'Hospitalisation Details'!$E$2:$E$2344,"")</f>
        <v>34610</v>
      </c>
      <c r="M441" s="16">
        <f>_xlfn.XLOOKUP(A441,'Hospitalisation Details'!$A$2:$A$2344,'Hospitalisation Details'!$H$2:$H$2344,"")</f>
        <v>23288.93</v>
      </c>
      <c r="N441" s="14" t="str">
        <f>_xlfn.XLOOKUP(A441,'Hospitalisation Details'!$A$2:$A$2344,'Hospitalisation Details'!$I$2:$I$2344,"")</f>
        <v>tier - 2</v>
      </c>
      <c r="O441" s="14" t="str">
        <f>_xlfn.XLOOKUP(A441,'Hospitalisation Details'!$A$2:$A$2344,'Hospitalisation Details'!$J$2:$J$2344,"")</f>
        <v>tier - 3</v>
      </c>
      <c r="P441" s="14" t="str">
        <f>_xlfn.XLOOKUP(A441,'Hospitalisation Details'!$A$2:$A$2344,'Hospitalisation Details'!$K$2:$K$2344,"")</f>
        <v>R1024</v>
      </c>
      <c r="Q441" s="14">
        <f>_xlfn.XLOOKUP(A441,'Hospitalisation Details'!$A$2:$A$2344,'Hospitalisation Details'!$F$2:$F$2344,"")</f>
        <v>28</v>
      </c>
    </row>
    <row r="442" spans="1:17">
      <c r="A442" s="12" t="s">
        <v>5971</v>
      </c>
      <c r="B442" s="13" t="str">
        <f>_xlfn.XLOOKUP(A442,'Customer Names'!$A$2:$A$2336,'Customer Names'!$C$2:$C$2336,"Not Found")</f>
        <v>Denise M</v>
      </c>
      <c r="C442" s="13">
        <f>_xlfn.XLOOKUP(A442,'Medical Examine'!$A$2:$A$2336,'Medical Examine'!$B$2:$B$2336,"Not Found")</f>
        <v>22.88</v>
      </c>
      <c r="D442" s="13">
        <f>_xlfn.XLOOKUP(A442,'Medical Examine'!$A$2:$A$2336,'Medical Examine'!$D$2:$D$2336,"Not Found")</f>
        <v>5.71</v>
      </c>
      <c r="E442" s="14" t="str">
        <f>_xlfn.XLOOKUP(A442,'Medical Examine'!$A$2:$A$2336,'Medical Examine'!$E$2:$E$2336,"Not Found")</f>
        <v>YES</v>
      </c>
      <c r="F442" s="14" t="str">
        <f>_xlfn.XLOOKUP(A442,'Medical Examine'!$A$2:$A$2336,'Medical Examine'!$F$2:$F$2336,"Not Found")</f>
        <v>NO</v>
      </c>
      <c r="G442" s="14" t="str">
        <f>_xlfn.XLOOKUP(A442,'Medical Examine'!$A$2:$A$2336,'Medical Examine'!$G$2:$G$2336,"Not Found")</f>
        <v>YES</v>
      </c>
      <c r="H442" s="14">
        <f>_xlfn.XLOOKUP(A442,'Medical Examine'!$A$2:$A$2336,'Medical Examine'!$H$2:$H$2336,"Not Found")</f>
        <v>1</v>
      </c>
      <c r="I442" s="14" t="str">
        <f>_xlfn.XLOOKUP(A442,'Medical Examine'!$A$2:$A$2336,'Medical Examine'!$I$2:$I$2336,"Not Found")</f>
        <v>YES</v>
      </c>
      <c r="J442" s="13" t="str">
        <f>_xlfn.XLOOKUP(A442,'Medical Examine'!$A$2:$A$2336,'Medical Examine'!$C$2:$C$2336,"Not Found")</f>
        <v>Normal Weight</v>
      </c>
      <c r="K442" s="13" t="str">
        <f t="shared" si="6"/>
        <v>Prediabetic</v>
      </c>
      <c r="L442" s="15">
        <f>_xlfn.XLOOKUP(A442,'Hospitalisation Details'!$A$2:$A$2344,'Hospitalisation Details'!$E$2:$E$2344,"")</f>
        <v>25521</v>
      </c>
      <c r="M442" s="16">
        <f>_xlfn.XLOOKUP(A442,'Hospitalisation Details'!$A$2:$A$2344,'Hospitalisation Details'!$H$2:$H$2344,"")</f>
        <v>23244.79</v>
      </c>
      <c r="N442" s="14" t="str">
        <f>_xlfn.XLOOKUP(A442,'Hospitalisation Details'!$A$2:$A$2344,'Hospitalisation Details'!$I$2:$I$2344,"")</f>
        <v>tier - 2</v>
      </c>
      <c r="O442" s="14" t="str">
        <f>_xlfn.XLOOKUP(A442,'Hospitalisation Details'!$A$2:$A$2344,'Hospitalisation Details'!$J$2:$J$2344,"")</f>
        <v>tier - 3</v>
      </c>
      <c r="P442" s="14" t="str">
        <f>_xlfn.XLOOKUP(A442,'Hospitalisation Details'!$A$2:$A$2344,'Hospitalisation Details'!$K$2:$K$2344,"")</f>
        <v>R1013</v>
      </c>
      <c r="Q442" s="14">
        <f>_xlfn.XLOOKUP(A442,'Hospitalisation Details'!$A$2:$A$2344,'Hospitalisation Details'!$F$2:$F$2344,"")</f>
        <v>53</v>
      </c>
    </row>
    <row r="443" spans="1:17">
      <c r="A443" s="12" t="s">
        <v>5974</v>
      </c>
      <c r="B443" s="13" t="str">
        <f>_xlfn.XLOOKUP(A443,'Customer Names'!$A$2:$A$2336,'Customer Names'!$C$2:$C$2336,"Not Found")</f>
        <v>Peter R.</v>
      </c>
      <c r="C443" s="13">
        <f>_xlfn.XLOOKUP(A443,'Medical Examine'!$A$2:$A$2336,'Medical Examine'!$B$2:$B$2336,"Not Found")</f>
        <v>24.984999999999999</v>
      </c>
      <c r="D443" s="13">
        <f>_xlfn.XLOOKUP(A443,'Medical Examine'!$A$2:$A$2336,'Medical Examine'!$D$2:$D$2336,"Not Found")</f>
        <v>4.43</v>
      </c>
      <c r="E443" s="14" t="str">
        <f>_xlfn.XLOOKUP(A443,'Medical Examine'!$A$2:$A$2336,'Medical Examine'!$E$2:$E$2336,"Not Found")</f>
        <v>YES</v>
      </c>
      <c r="F443" s="14" t="str">
        <f>_xlfn.XLOOKUP(A443,'Medical Examine'!$A$2:$A$2336,'Medical Examine'!$F$2:$F$2336,"Not Found")</f>
        <v>NO</v>
      </c>
      <c r="G443" s="14" t="str">
        <f>_xlfn.XLOOKUP(A443,'Medical Examine'!$A$2:$A$2336,'Medical Examine'!$G$2:$G$2336,"Not Found")</f>
        <v>YES</v>
      </c>
      <c r="H443" s="14">
        <f>_xlfn.XLOOKUP(A443,'Medical Examine'!$A$2:$A$2336,'Medical Examine'!$H$2:$H$2336,"Not Found")</f>
        <v>1</v>
      </c>
      <c r="I443" s="14" t="str">
        <f>_xlfn.XLOOKUP(A443,'Medical Examine'!$A$2:$A$2336,'Medical Examine'!$I$2:$I$2336,"Not Found")</f>
        <v>NO</v>
      </c>
      <c r="J443" s="13" t="str">
        <f>_xlfn.XLOOKUP(A443,'Medical Examine'!$A$2:$A$2336,'Medical Examine'!$C$2:$C$2336,"Not Found")</f>
        <v>Normal Weight</v>
      </c>
      <c r="K443" s="13" t="str">
        <f t="shared" si="6"/>
        <v>Normal</v>
      </c>
      <c r="L443" s="15">
        <f>_xlfn.XLOOKUP(A443,'Hospitalisation Details'!$A$2:$A$2344,'Hospitalisation Details'!$E$2:$E$2344,"")</f>
        <v>35649</v>
      </c>
      <c r="M443" s="16">
        <f>_xlfn.XLOOKUP(A443,'Hospitalisation Details'!$A$2:$A$2344,'Hospitalisation Details'!$H$2:$H$2344,"")</f>
        <v>23241.47</v>
      </c>
      <c r="N443" s="14" t="str">
        <f>_xlfn.XLOOKUP(A443,'Hospitalisation Details'!$A$2:$A$2344,'Hospitalisation Details'!$I$2:$I$2344,"")</f>
        <v>tier - 2</v>
      </c>
      <c r="O443" s="14" t="str">
        <f>_xlfn.XLOOKUP(A443,'Hospitalisation Details'!$A$2:$A$2344,'Hospitalisation Details'!$J$2:$J$2344,"")</f>
        <v>tier - 3</v>
      </c>
      <c r="P443" s="14" t="str">
        <f>_xlfn.XLOOKUP(A443,'Hospitalisation Details'!$A$2:$A$2344,'Hospitalisation Details'!$K$2:$K$2344,"")</f>
        <v>R1018</v>
      </c>
      <c r="Q443" s="14">
        <f>_xlfn.XLOOKUP(A443,'Hospitalisation Details'!$A$2:$A$2344,'Hospitalisation Details'!$F$2:$F$2344,"")</f>
        <v>25</v>
      </c>
    </row>
    <row r="444" spans="1:17">
      <c r="A444" s="12" t="s">
        <v>5977</v>
      </c>
      <c r="B444" s="13" t="str">
        <f>_xlfn.XLOOKUP(A444,'Customer Names'!$A$2:$A$2336,'Customer Names'!$C$2:$C$2336,"Not Found")</f>
        <v>Johnson K</v>
      </c>
      <c r="C444" s="13">
        <f>_xlfn.XLOOKUP(A444,'Medical Examine'!$A$2:$A$2336,'Medical Examine'!$B$2:$B$2336,"Not Found")</f>
        <v>33.1</v>
      </c>
      <c r="D444" s="13">
        <f>_xlfn.XLOOKUP(A444,'Medical Examine'!$A$2:$A$2336,'Medical Examine'!$D$2:$D$2336,"Not Found")</f>
        <v>5.52</v>
      </c>
      <c r="E444" s="14" t="str">
        <f>_xlfn.XLOOKUP(A444,'Medical Examine'!$A$2:$A$2336,'Medical Examine'!$E$2:$E$2336,"Not Found")</f>
        <v>NO</v>
      </c>
      <c r="F444" s="14" t="str">
        <f>_xlfn.XLOOKUP(A444,'Medical Examine'!$A$2:$A$2336,'Medical Examine'!$F$2:$F$2336,"Not Found")</f>
        <v>NO</v>
      </c>
      <c r="G444" s="14" t="str">
        <f>_xlfn.XLOOKUP(A444,'Medical Examine'!$A$2:$A$2336,'Medical Examine'!$G$2:$G$2336,"Not Found")</f>
        <v>YES</v>
      </c>
      <c r="H444" s="14">
        <f>_xlfn.XLOOKUP(A444,'Medical Examine'!$A$2:$A$2336,'Medical Examine'!$H$2:$H$2336,"Not Found")</f>
        <v>1</v>
      </c>
      <c r="I444" s="14" t="str">
        <f>_xlfn.XLOOKUP(A444,'Medical Examine'!$A$2:$A$2336,'Medical Examine'!$I$2:$I$2336,"Not Found")</f>
        <v>NO</v>
      </c>
      <c r="J444" s="13" t="str">
        <f>_xlfn.XLOOKUP(A444,'Medical Examine'!$A$2:$A$2336,'Medical Examine'!$C$2:$C$2336,"Not Found")</f>
        <v>Obesity</v>
      </c>
      <c r="K444" s="13" t="str">
        <f t="shared" si="6"/>
        <v>Normal</v>
      </c>
      <c r="L444" s="15">
        <f>_xlfn.XLOOKUP(A444,'Hospitalisation Details'!$A$2:$A$2344,'Hospitalisation Details'!$E$2:$E$2344,"")</f>
        <v>37969</v>
      </c>
      <c r="M444" s="16">
        <f>_xlfn.XLOOKUP(A444,'Hospitalisation Details'!$A$2:$A$2344,'Hospitalisation Details'!$H$2:$H$2344,"")</f>
        <v>23082.959999999999</v>
      </c>
      <c r="N444" s="14" t="str">
        <f>_xlfn.XLOOKUP(A444,'Hospitalisation Details'!$A$2:$A$2344,'Hospitalisation Details'!$I$2:$I$2344,"")</f>
        <v>tier - 2</v>
      </c>
      <c r="O444" s="14" t="str">
        <f>_xlfn.XLOOKUP(A444,'Hospitalisation Details'!$A$2:$A$2344,'Hospitalisation Details'!$J$2:$J$2344,"")</f>
        <v>tier - 2</v>
      </c>
      <c r="P444" s="14" t="str">
        <f>_xlfn.XLOOKUP(A444,'Hospitalisation Details'!$A$2:$A$2344,'Hospitalisation Details'!$K$2:$K$2344,"")</f>
        <v>R1011</v>
      </c>
      <c r="Q444" s="14">
        <f>_xlfn.XLOOKUP(A444,'Hospitalisation Details'!$A$2:$A$2344,'Hospitalisation Details'!$F$2:$F$2344,"")</f>
        <v>19</v>
      </c>
    </row>
    <row r="445" spans="1:17">
      <c r="A445" s="12" t="s">
        <v>5979</v>
      </c>
      <c r="B445" s="13" t="str">
        <f>_xlfn.XLOOKUP(A445,'Customer Names'!$A$2:$A$2336,'Customer Names'!$C$2:$C$2336,"Not Found")</f>
        <v>Katherine</v>
      </c>
      <c r="C445" s="13">
        <f>_xlfn.XLOOKUP(A445,'Medical Examine'!$A$2:$A$2336,'Medical Examine'!$B$2:$B$2336,"Not Found")</f>
        <v>27.83</v>
      </c>
      <c r="D445" s="13">
        <f>_xlfn.XLOOKUP(A445,'Medical Examine'!$A$2:$A$2336,'Medical Examine'!$D$2:$D$2336,"Not Found")</f>
        <v>9.1999999999999993</v>
      </c>
      <c r="E445" s="14" t="str">
        <f>_xlfn.XLOOKUP(A445,'Medical Examine'!$A$2:$A$2336,'Medical Examine'!$E$2:$E$2336,"Not Found")</f>
        <v>YES</v>
      </c>
      <c r="F445" s="14" t="str">
        <f>_xlfn.XLOOKUP(A445,'Medical Examine'!$A$2:$A$2336,'Medical Examine'!$F$2:$F$2336,"Not Found")</f>
        <v>NO</v>
      </c>
      <c r="G445" s="14" t="str">
        <f>_xlfn.XLOOKUP(A445,'Medical Examine'!$A$2:$A$2336,'Medical Examine'!$G$2:$G$2336,"Not Found")</f>
        <v>NO</v>
      </c>
      <c r="H445" s="14">
        <f>_xlfn.XLOOKUP(A445,'Medical Examine'!$A$2:$A$2336,'Medical Examine'!$H$2:$H$2336,"Not Found")</f>
        <v>1</v>
      </c>
      <c r="I445" s="14" t="str">
        <f>_xlfn.XLOOKUP(A445,'Medical Examine'!$A$2:$A$2336,'Medical Examine'!$I$2:$I$2336,"Not Found")</f>
        <v>YES</v>
      </c>
      <c r="J445" s="13" t="str">
        <f>_xlfn.XLOOKUP(A445,'Medical Examine'!$A$2:$A$2336,'Medical Examine'!$C$2:$C$2336,"Not Found")</f>
        <v>Overweight</v>
      </c>
      <c r="K445" s="13" t="str">
        <f t="shared" si="6"/>
        <v>Diabetic</v>
      </c>
      <c r="L445" s="15">
        <f>_xlfn.XLOOKUP(A445,'Hospitalisation Details'!$A$2:$A$2344,'Hospitalisation Details'!$E$2:$E$2344,"")</f>
        <v>27646</v>
      </c>
      <c r="M445" s="16">
        <f>_xlfn.XLOOKUP(A445,'Hospitalisation Details'!$A$2:$A$2344,'Hospitalisation Details'!$H$2:$H$2344,"")</f>
        <v>23065.42</v>
      </c>
      <c r="N445" s="14" t="str">
        <f>_xlfn.XLOOKUP(A445,'Hospitalisation Details'!$A$2:$A$2344,'Hospitalisation Details'!$I$2:$I$2344,"")</f>
        <v>tier - 2</v>
      </c>
      <c r="O445" s="14" t="str">
        <f>_xlfn.XLOOKUP(A445,'Hospitalisation Details'!$A$2:$A$2344,'Hospitalisation Details'!$J$2:$J$2344,"")</f>
        <v>tier - 2</v>
      </c>
      <c r="P445" s="14" t="str">
        <f>_xlfn.XLOOKUP(A445,'Hospitalisation Details'!$A$2:$A$2344,'Hospitalisation Details'!$K$2:$K$2344,"")</f>
        <v>R1013</v>
      </c>
      <c r="Q445" s="14">
        <f>_xlfn.XLOOKUP(A445,'Hospitalisation Details'!$A$2:$A$2344,'Hospitalisation Details'!$F$2:$F$2344,"")</f>
        <v>47</v>
      </c>
    </row>
    <row r="446" spans="1:17">
      <c r="A446" s="12" t="s">
        <v>5982</v>
      </c>
      <c r="B446" s="13" t="str">
        <f>_xlfn.XLOOKUP(A446,'Customer Names'!$A$2:$A$2336,'Customer Names'!$C$2:$C$2336,"Not Found")</f>
        <v>Lynda</v>
      </c>
      <c r="C446" s="13">
        <f>_xlfn.XLOOKUP(A446,'Medical Examine'!$A$2:$A$2336,'Medical Examine'!$B$2:$B$2336,"Not Found")</f>
        <v>30.875</v>
      </c>
      <c r="D446" s="13">
        <f>_xlfn.XLOOKUP(A446,'Medical Examine'!$A$2:$A$2336,'Medical Examine'!$D$2:$D$2336,"Not Found")</f>
        <v>10.97</v>
      </c>
      <c r="E446" s="14" t="str">
        <f>_xlfn.XLOOKUP(A446,'Medical Examine'!$A$2:$A$2336,'Medical Examine'!$E$2:$E$2336,"Not Found")</f>
        <v>YES</v>
      </c>
      <c r="F446" s="14" t="str">
        <f>_xlfn.XLOOKUP(A446,'Medical Examine'!$A$2:$A$2336,'Medical Examine'!$F$2:$F$2336,"Not Found")</f>
        <v>NO</v>
      </c>
      <c r="G446" s="14" t="str">
        <f>_xlfn.XLOOKUP(A446,'Medical Examine'!$A$2:$A$2336,'Medical Examine'!$G$2:$G$2336,"Not Found")</f>
        <v>NO</v>
      </c>
      <c r="H446" s="14">
        <f>_xlfn.XLOOKUP(A446,'Medical Examine'!$A$2:$A$2336,'Medical Examine'!$H$2:$H$2336,"Not Found")</f>
        <v>2</v>
      </c>
      <c r="I446" s="14" t="str">
        <f>_xlfn.XLOOKUP(A446,'Medical Examine'!$A$2:$A$2336,'Medical Examine'!$I$2:$I$2336,"Not Found")</f>
        <v>NO</v>
      </c>
      <c r="J446" s="13" t="str">
        <f>_xlfn.XLOOKUP(A446,'Medical Examine'!$A$2:$A$2336,'Medical Examine'!$C$2:$C$2336,"Not Found")</f>
        <v>Obesity</v>
      </c>
      <c r="K446" s="13" t="str">
        <f t="shared" si="6"/>
        <v>Diabetic</v>
      </c>
      <c r="L446" s="15">
        <f>_xlfn.XLOOKUP(A446,'Hospitalisation Details'!$A$2:$A$2344,'Hospitalisation Details'!$E$2:$E$2344,"")</f>
        <v>25881</v>
      </c>
      <c r="M446" s="16">
        <f>_xlfn.XLOOKUP(A446,'Hospitalisation Details'!$A$2:$A$2344,'Hospitalisation Details'!$H$2:$H$2344,"")</f>
        <v>23045.57</v>
      </c>
      <c r="N446" s="14" t="str">
        <f>_xlfn.XLOOKUP(A446,'Hospitalisation Details'!$A$2:$A$2344,'Hospitalisation Details'!$I$2:$I$2344,"")</f>
        <v>tier - 2</v>
      </c>
      <c r="O446" s="14" t="str">
        <f>_xlfn.XLOOKUP(A446,'Hospitalisation Details'!$A$2:$A$2344,'Hospitalisation Details'!$J$2:$J$2344,"")</f>
        <v>tier - 2</v>
      </c>
      <c r="P446" s="14" t="str">
        <f>_xlfn.XLOOKUP(A446,'Hospitalisation Details'!$A$2:$A$2344,'Hospitalisation Details'!$K$2:$K$2344,"")</f>
        <v>R1024</v>
      </c>
      <c r="Q446" s="14">
        <f>_xlfn.XLOOKUP(A446,'Hospitalisation Details'!$A$2:$A$2344,'Hospitalisation Details'!$F$2:$F$2344,"")</f>
        <v>52</v>
      </c>
    </row>
    <row r="447" spans="1:17">
      <c r="A447" s="12" t="s">
        <v>5985</v>
      </c>
      <c r="B447" s="13" t="str">
        <f>_xlfn.XLOOKUP(A447,'Customer Names'!$A$2:$A$2336,'Customer Names'!$C$2:$C$2336,"Not Found")</f>
        <v>Anthony</v>
      </c>
      <c r="C447" s="13">
        <f>_xlfn.XLOOKUP(A447,'Medical Examine'!$A$2:$A$2336,'Medical Examine'!$B$2:$B$2336,"Not Found")</f>
        <v>27.265000000000001</v>
      </c>
      <c r="D447" s="13">
        <f>_xlfn.XLOOKUP(A447,'Medical Examine'!$A$2:$A$2336,'Medical Examine'!$D$2:$D$2336,"Not Found")</f>
        <v>4.25</v>
      </c>
      <c r="E447" s="14" t="str">
        <f>_xlfn.XLOOKUP(A447,'Medical Examine'!$A$2:$A$2336,'Medical Examine'!$E$2:$E$2336,"Not Found")</f>
        <v>NO</v>
      </c>
      <c r="F447" s="14" t="str">
        <f>_xlfn.XLOOKUP(A447,'Medical Examine'!$A$2:$A$2336,'Medical Examine'!$F$2:$F$2336,"Not Found")</f>
        <v>NO</v>
      </c>
      <c r="G447" s="14" t="str">
        <f>_xlfn.XLOOKUP(A447,'Medical Examine'!$A$2:$A$2336,'Medical Examine'!$G$2:$G$2336,"Not Found")</f>
        <v>YES</v>
      </c>
      <c r="H447" s="14">
        <f>_xlfn.XLOOKUP(A447,'Medical Examine'!$A$2:$A$2336,'Medical Examine'!$H$2:$H$2336,"Not Found")</f>
        <v>1</v>
      </c>
      <c r="I447" s="14" t="str">
        <f>_xlfn.XLOOKUP(A447,'Medical Examine'!$A$2:$A$2336,'Medical Examine'!$I$2:$I$2336,"Not Found")</f>
        <v>NO</v>
      </c>
      <c r="J447" s="13" t="str">
        <f>_xlfn.XLOOKUP(A447,'Medical Examine'!$A$2:$A$2336,'Medical Examine'!$C$2:$C$2336,"Not Found")</f>
        <v>Overweight</v>
      </c>
      <c r="K447" s="13" t="str">
        <f t="shared" si="6"/>
        <v>Normal</v>
      </c>
      <c r="L447" s="15">
        <f>_xlfn.XLOOKUP(A447,'Hospitalisation Details'!$A$2:$A$2344,'Hospitalisation Details'!$E$2:$E$2344,"")</f>
        <v>37827</v>
      </c>
      <c r="M447" s="16">
        <f>_xlfn.XLOOKUP(A447,'Hospitalisation Details'!$A$2:$A$2344,'Hospitalisation Details'!$H$2:$H$2344,"")</f>
        <v>22493.66</v>
      </c>
      <c r="N447" s="14" t="str">
        <f>_xlfn.XLOOKUP(A447,'Hospitalisation Details'!$A$2:$A$2344,'Hospitalisation Details'!$I$2:$I$2344,"")</f>
        <v>tier - 2</v>
      </c>
      <c r="O447" s="14" t="str">
        <f>_xlfn.XLOOKUP(A447,'Hospitalisation Details'!$A$2:$A$2344,'Hospitalisation Details'!$J$2:$J$2344,"")</f>
        <v>tier - 1</v>
      </c>
      <c r="P447" s="14" t="str">
        <f>_xlfn.XLOOKUP(A447,'Hospitalisation Details'!$A$2:$A$2344,'Hospitalisation Details'!$K$2:$K$2344,"")</f>
        <v>R1012</v>
      </c>
      <c r="Q447" s="14">
        <f>_xlfn.XLOOKUP(A447,'Hospitalisation Details'!$A$2:$A$2344,'Hospitalisation Details'!$F$2:$F$2344,"")</f>
        <v>19</v>
      </c>
    </row>
    <row r="448" spans="1:17">
      <c r="A448" s="12" t="s">
        <v>5987</v>
      </c>
      <c r="B448" s="13" t="str">
        <f>_xlfn.XLOOKUP(A448,'Customer Names'!$A$2:$A$2336,'Customer Names'!$C$2:$C$2336,"Not Found")</f>
        <v>Linnea C.</v>
      </c>
      <c r="C448" s="13">
        <f>_xlfn.XLOOKUP(A448,'Medical Examine'!$A$2:$A$2336,'Medical Examine'!$B$2:$B$2336,"Not Found")</f>
        <v>26.7</v>
      </c>
      <c r="D448" s="13">
        <f>_xlfn.XLOOKUP(A448,'Medical Examine'!$A$2:$A$2336,'Medical Examine'!$D$2:$D$2336,"Not Found")</f>
        <v>5.23</v>
      </c>
      <c r="E448" s="14" t="str">
        <f>_xlfn.XLOOKUP(A448,'Medical Examine'!$A$2:$A$2336,'Medical Examine'!$E$2:$E$2336,"Not Found")</f>
        <v>NO</v>
      </c>
      <c r="F448" s="14" t="str">
        <f>_xlfn.XLOOKUP(A448,'Medical Examine'!$A$2:$A$2336,'Medical Examine'!$F$2:$F$2336,"Not Found")</f>
        <v>NO</v>
      </c>
      <c r="G448" s="14" t="str">
        <f>_xlfn.XLOOKUP(A448,'Medical Examine'!$A$2:$A$2336,'Medical Examine'!$G$2:$G$2336,"Not Found")</f>
        <v>YES</v>
      </c>
      <c r="H448" s="14">
        <f>_xlfn.XLOOKUP(A448,'Medical Examine'!$A$2:$A$2336,'Medical Examine'!$H$2:$H$2336,"Not Found")</f>
        <v>1</v>
      </c>
      <c r="I448" s="14" t="str">
        <f>_xlfn.XLOOKUP(A448,'Medical Examine'!$A$2:$A$2336,'Medical Examine'!$I$2:$I$2336,"Not Found")</f>
        <v>YES</v>
      </c>
      <c r="J448" s="13" t="str">
        <f>_xlfn.XLOOKUP(A448,'Medical Examine'!$A$2:$A$2336,'Medical Examine'!$C$2:$C$2336,"Not Found")</f>
        <v>Overweight</v>
      </c>
      <c r="K448" s="13" t="str">
        <f t="shared" si="6"/>
        <v>Normal</v>
      </c>
      <c r="L448" s="15">
        <f>_xlfn.XLOOKUP(A448,'Hospitalisation Details'!$A$2:$A$2344,'Hospitalisation Details'!$E$2:$E$2344,"")</f>
        <v>29173</v>
      </c>
      <c r="M448" s="16">
        <f>_xlfn.XLOOKUP(A448,'Hospitalisation Details'!$A$2:$A$2344,'Hospitalisation Details'!$H$2:$H$2344,"")</f>
        <v>22478.6</v>
      </c>
      <c r="N448" s="14" t="str">
        <f>_xlfn.XLOOKUP(A448,'Hospitalisation Details'!$A$2:$A$2344,'Hospitalisation Details'!$I$2:$I$2344,"")</f>
        <v>tier - 3</v>
      </c>
      <c r="O448" s="14" t="str">
        <f>_xlfn.XLOOKUP(A448,'Hospitalisation Details'!$A$2:$A$2344,'Hospitalisation Details'!$J$2:$J$2344,"")</f>
        <v>tier - 2</v>
      </c>
      <c r="P448" s="14" t="str">
        <f>_xlfn.XLOOKUP(A448,'Hospitalisation Details'!$A$2:$A$2344,'Hospitalisation Details'!$K$2:$K$2344,"")</f>
        <v>R1011</v>
      </c>
      <c r="Q448" s="14">
        <f>_xlfn.XLOOKUP(A448,'Hospitalisation Details'!$A$2:$A$2344,'Hospitalisation Details'!$F$2:$F$2344,"")</f>
        <v>43</v>
      </c>
    </row>
    <row r="449" spans="1:17">
      <c r="A449" s="12" t="s">
        <v>5990</v>
      </c>
      <c r="B449" s="13" t="str">
        <f>_xlfn.XLOOKUP(A449,'Customer Names'!$A$2:$A$2336,'Customer Names'!$C$2:$C$2336,"Not Found")</f>
        <v>Massimiliano A.</v>
      </c>
      <c r="C449" s="13">
        <f>_xlfn.XLOOKUP(A449,'Medical Examine'!$A$2:$A$2336,'Medical Examine'!$B$2:$B$2336,"Not Found")</f>
        <v>29.925000000000001</v>
      </c>
      <c r="D449" s="13">
        <f>_xlfn.XLOOKUP(A449,'Medical Examine'!$A$2:$A$2336,'Medical Examine'!$D$2:$D$2336,"Not Found")</f>
        <v>5.96</v>
      </c>
      <c r="E449" s="14" t="str">
        <f>_xlfn.XLOOKUP(A449,'Medical Examine'!$A$2:$A$2336,'Medical Examine'!$E$2:$E$2336,"Not Found")</f>
        <v>YES</v>
      </c>
      <c r="F449" s="14" t="str">
        <f>_xlfn.XLOOKUP(A449,'Medical Examine'!$A$2:$A$2336,'Medical Examine'!$F$2:$F$2336,"Not Found")</f>
        <v>NO</v>
      </c>
      <c r="G449" s="14" t="str">
        <f>_xlfn.XLOOKUP(A449,'Medical Examine'!$A$2:$A$2336,'Medical Examine'!$G$2:$G$2336,"Not Found")</f>
        <v>YES</v>
      </c>
      <c r="H449" s="14">
        <f>_xlfn.XLOOKUP(A449,'Medical Examine'!$A$2:$A$2336,'Medical Examine'!$H$2:$H$2336,"Not Found")</f>
        <v>1</v>
      </c>
      <c r="I449" s="14" t="str">
        <f>_xlfn.XLOOKUP(A449,'Medical Examine'!$A$2:$A$2336,'Medical Examine'!$I$2:$I$2336,"Not Found")</f>
        <v>YES</v>
      </c>
      <c r="J449" s="13" t="str">
        <f>_xlfn.XLOOKUP(A449,'Medical Examine'!$A$2:$A$2336,'Medical Examine'!$C$2:$C$2336,"Not Found")</f>
        <v>Overweight</v>
      </c>
      <c r="K449" s="13" t="str">
        <f t="shared" si="6"/>
        <v>Prediabetic</v>
      </c>
      <c r="L449" s="15">
        <f>_xlfn.XLOOKUP(A449,'Hospitalisation Details'!$A$2:$A$2344,'Hospitalisation Details'!$E$2:$E$2344,"")</f>
        <v>30671</v>
      </c>
      <c r="M449" s="16">
        <f>_xlfn.XLOOKUP(A449,'Hospitalisation Details'!$A$2:$A$2344,'Hospitalisation Details'!$H$2:$H$2344,"")</f>
        <v>22462.04</v>
      </c>
      <c r="N449" s="14" t="str">
        <f>_xlfn.XLOOKUP(A449,'Hospitalisation Details'!$A$2:$A$2344,'Hospitalisation Details'!$I$2:$I$2344,"")</f>
        <v>tier - 3</v>
      </c>
      <c r="O449" s="14" t="str">
        <f>_xlfn.XLOOKUP(A449,'Hospitalisation Details'!$A$2:$A$2344,'Hospitalisation Details'!$J$2:$J$2344,"")</f>
        <v>tier - 1</v>
      </c>
      <c r="P449" s="14" t="str">
        <f>_xlfn.XLOOKUP(A449,'Hospitalisation Details'!$A$2:$A$2344,'Hospitalisation Details'!$K$2:$K$2344,"")</f>
        <v>R1019</v>
      </c>
      <c r="Q449" s="14">
        <f>_xlfn.XLOOKUP(A449,'Hospitalisation Details'!$A$2:$A$2344,'Hospitalisation Details'!$F$2:$F$2344,"")</f>
        <v>39</v>
      </c>
    </row>
    <row r="450" spans="1:17">
      <c r="A450" s="12" t="s">
        <v>5993</v>
      </c>
      <c r="B450" s="13" t="str">
        <f>_xlfn.XLOOKUP(A450,'Customer Names'!$A$2:$A$2336,'Customer Names'!$C$2:$C$2336,"Not Found")</f>
        <v>James M.</v>
      </c>
      <c r="C450" s="13">
        <f>_xlfn.XLOOKUP(A450,'Medical Examine'!$A$2:$A$2336,'Medical Examine'!$B$2:$B$2336,"Not Found")</f>
        <v>19.95</v>
      </c>
      <c r="D450" s="13">
        <f>_xlfn.XLOOKUP(A450,'Medical Examine'!$A$2:$A$2336,'Medical Examine'!$D$2:$D$2336,"Not Found")</f>
        <v>4.29</v>
      </c>
      <c r="E450" s="14" t="str">
        <f>_xlfn.XLOOKUP(A450,'Medical Examine'!$A$2:$A$2336,'Medical Examine'!$E$2:$E$2336,"Not Found")</f>
        <v>YES</v>
      </c>
      <c r="F450" s="14" t="str">
        <f>_xlfn.XLOOKUP(A450,'Medical Examine'!$A$2:$A$2336,'Medical Examine'!$F$2:$F$2336,"Not Found")</f>
        <v>NO</v>
      </c>
      <c r="G450" s="14" t="str">
        <f>_xlfn.XLOOKUP(A450,'Medical Examine'!$A$2:$A$2336,'Medical Examine'!$G$2:$G$2336,"Not Found")</f>
        <v>NO</v>
      </c>
      <c r="H450" s="14">
        <f>_xlfn.XLOOKUP(A450,'Medical Examine'!$A$2:$A$2336,'Medical Examine'!$H$2:$H$2336,"Not Found")</f>
        <v>2</v>
      </c>
      <c r="I450" s="14" t="str">
        <f>_xlfn.XLOOKUP(A450,'Medical Examine'!$A$2:$A$2336,'Medical Examine'!$I$2:$I$2336,"Not Found")</f>
        <v>YES</v>
      </c>
      <c r="J450" s="13" t="str">
        <f>_xlfn.XLOOKUP(A450,'Medical Examine'!$A$2:$A$2336,'Medical Examine'!$C$2:$C$2336,"Not Found")</f>
        <v>Normal Weight</v>
      </c>
      <c r="K450" s="13" t="str">
        <f t="shared" si="6"/>
        <v>Normal</v>
      </c>
      <c r="L450" s="15">
        <f>_xlfn.XLOOKUP(A450,'Hospitalisation Details'!$A$2:$A$2344,'Hospitalisation Details'!$E$2:$E$2344,"")</f>
        <v>24337</v>
      </c>
      <c r="M450" s="16">
        <f>_xlfn.XLOOKUP(A450,'Hospitalisation Details'!$A$2:$A$2344,'Hospitalisation Details'!$H$2:$H$2344,"")</f>
        <v>22412.65</v>
      </c>
      <c r="N450" s="14" t="str">
        <f>_xlfn.XLOOKUP(A450,'Hospitalisation Details'!$A$2:$A$2344,'Hospitalisation Details'!$I$2:$I$2344,"")</f>
        <v>tier - 3</v>
      </c>
      <c r="O450" s="14" t="str">
        <f>_xlfn.XLOOKUP(A450,'Hospitalisation Details'!$A$2:$A$2344,'Hospitalisation Details'!$J$2:$J$2344,"")</f>
        <v>tier - 3</v>
      </c>
      <c r="P450" s="14" t="str">
        <f>_xlfn.XLOOKUP(A450,'Hospitalisation Details'!$A$2:$A$2344,'Hospitalisation Details'!$K$2:$K$2344,"")</f>
        <v>R1014</v>
      </c>
      <c r="Q450" s="14">
        <f>_xlfn.XLOOKUP(A450,'Hospitalisation Details'!$A$2:$A$2344,'Hospitalisation Details'!$F$2:$F$2344,"")</f>
        <v>56</v>
      </c>
    </row>
    <row r="451" spans="1:17">
      <c r="A451" s="12" t="s">
        <v>5995</v>
      </c>
      <c r="B451" s="13" t="str">
        <f>_xlfn.XLOOKUP(A451,'Customer Names'!$A$2:$A$2336,'Customer Names'!$C$2:$C$2336,"Not Found")</f>
        <v>Lauren</v>
      </c>
      <c r="C451" s="13">
        <f>_xlfn.XLOOKUP(A451,'Medical Examine'!$A$2:$A$2336,'Medical Examine'!$B$2:$B$2336,"Not Found")</f>
        <v>24.225000000000001</v>
      </c>
      <c r="D451" s="13">
        <f>_xlfn.XLOOKUP(A451,'Medical Examine'!$A$2:$A$2336,'Medical Examine'!$D$2:$D$2336,"Not Found")</f>
        <v>4.09</v>
      </c>
      <c r="E451" s="14" t="str">
        <f>_xlfn.XLOOKUP(A451,'Medical Examine'!$A$2:$A$2336,'Medical Examine'!$E$2:$E$2336,"Not Found")</f>
        <v>NO</v>
      </c>
      <c r="F451" s="14" t="str">
        <f>_xlfn.XLOOKUP(A451,'Medical Examine'!$A$2:$A$2336,'Medical Examine'!$F$2:$F$2336,"Not Found")</f>
        <v>NO</v>
      </c>
      <c r="G451" s="14" t="str">
        <f>_xlfn.XLOOKUP(A451,'Medical Examine'!$A$2:$A$2336,'Medical Examine'!$G$2:$G$2336,"Not Found")</f>
        <v>NO</v>
      </c>
      <c r="H451" s="14">
        <f>_xlfn.XLOOKUP(A451,'Medical Examine'!$A$2:$A$2336,'Medical Examine'!$H$2:$H$2336,"Not Found")</f>
        <v>0</v>
      </c>
      <c r="I451" s="14" t="str">
        <f>_xlfn.XLOOKUP(A451,'Medical Examine'!$A$2:$A$2336,'Medical Examine'!$I$2:$I$2336,"Not Found")</f>
        <v>NO</v>
      </c>
      <c r="J451" s="13" t="str">
        <f>_xlfn.XLOOKUP(A451,'Medical Examine'!$A$2:$A$2336,'Medical Examine'!$C$2:$C$2336,"Not Found")</f>
        <v>Normal Weight</v>
      </c>
      <c r="K451" s="13" t="str">
        <f t="shared" ref="K451:K514" si="7">IF(D451&gt;=6.5,"Diabetic",IF(D451&gt;=5.7,"Prediabetic","Normal"))</f>
        <v>Normal</v>
      </c>
      <c r="L451" s="15">
        <f>_xlfn.XLOOKUP(A451,'Hospitalisation Details'!$A$2:$A$2344,'Hospitalisation Details'!$E$2:$E$2344,"")</f>
        <v>36398</v>
      </c>
      <c r="M451" s="16">
        <f>_xlfn.XLOOKUP(A451,'Hospitalisation Details'!$A$2:$A$2344,'Hospitalisation Details'!$H$2:$H$2344,"")</f>
        <v>22395.74</v>
      </c>
      <c r="N451" s="14" t="str">
        <f>_xlfn.XLOOKUP(A451,'Hospitalisation Details'!$A$2:$A$2344,'Hospitalisation Details'!$I$2:$I$2344,"")</f>
        <v>tier - 3</v>
      </c>
      <c r="O451" s="14" t="str">
        <f>_xlfn.XLOOKUP(A451,'Hospitalisation Details'!$A$2:$A$2344,'Hospitalisation Details'!$J$2:$J$2344,"")</f>
        <v>tier - 2</v>
      </c>
      <c r="P451" s="14" t="str">
        <f>_xlfn.XLOOKUP(A451,'Hospitalisation Details'!$A$2:$A$2344,'Hospitalisation Details'!$K$2:$K$2344,"")</f>
        <v>R1024</v>
      </c>
      <c r="Q451" s="14">
        <f>_xlfn.XLOOKUP(A451,'Hospitalisation Details'!$A$2:$A$2344,'Hospitalisation Details'!$F$2:$F$2344,"")</f>
        <v>23</v>
      </c>
    </row>
    <row r="452" spans="1:17">
      <c r="A452" s="12" t="s">
        <v>5998</v>
      </c>
      <c r="B452" s="13" t="str">
        <f>_xlfn.XLOOKUP(A452,'Customer Names'!$A$2:$A$2336,'Customer Names'!$C$2:$C$2336,"Not Found")</f>
        <v>Michele V.</v>
      </c>
      <c r="C452" s="13">
        <f>_xlfn.XLOOKUP(A452,'Medical Examine'!$A$2:$A$2336,'Medical Examine'!$B$2:$B$2336,"Not Found")</f>
        <v>28.12</v>
      </c>
      <c r="D452" s="13">
        <f>_xlfn.XLOOKUP(A452,'Medical Examine'!$A$2:$A$2336,'Medical Examine'!$D$2:$D$2336,"Not Found")</f>
        <v>4.88</v>
      </c>
      <c r="E452" s="14" t="str">
        <f>_xlfn.XLOOKUP(A452,'Medical Examine'!$A$2:$A$2336,'Medical Examine'!$E$2:$E$2336,"Not Found")</f>
        <v>NO</v>
      </c>
      <c r="F452" s="14" t="str">
        <f>_xlfn.XLOOKUP(A452,'Medical Examine'!$A$2:$A$2336,'Medical Examine'!$F$2:$F$2336,"Not Found")</f>
        <v>NO</v>
      </c>
      <c r="G452" s="14" t="str">
        <f>_xlfn.XLOOKUP(A452,'Medical Examine'!$A$2:$A$2336,'Medical Examine'!$G$2:$G$2336,"Not Found")</f>
        <v>NO</v>
      </c>
      <c r="H452" s="14">
        <f>_xlfn.XLOOKUP(A452,'Medical Examine'!$A$2:$A$2336,'Medical Examine'!$H$2:$H$2336,"Not Found")</f>
        <v>0</v>
      </c>
      <c r="I452" s="14" t="str">
        <f>_xlfn.XLOOKUP(A452,'Medical Examine'!$A$2:$A$2336,'Medical Examine'!$I$2:$I$2336,"Not Found")</f>
        <v>YES</v>
      </c>
      <c r="J452" s="13" t="str">
        <f>_xlfn.XLOOKUP(A452,'Medical Examine'!$A$2:$A$2336,'Medical Examine'!$C$2:$C$2336,"Not Found")</f>
        <v>Overweight</v>
      </c>
      <c r="K452" s="13" t="str">
        <f t="shared" si="7"/>
        <v>Normal</v>
      </c>
      <c r="L452" s="15">
        <f>_xlfn.XLOOKUP(A452,'Hospitalisation Details'!$A$2:$A$2344,'Hospitalisation Details'!$E$2:$E$2344,"")</f>
        <v>30312</v>
      </c>
      <c r="M452" s="16">
        <f>_xlfn.XLOOKUP(A452,'Hospitalisation Details'!$A$2:$A$2344,'Hospitalisation Details'!$H$2:$H$2344,"")</f>
        <v>22331.57</v>
      </c>
      <c r="N452" s="14" t="str">
        <f>_xlfn.XLOOKUP(A452,'Hospitalisation Details'!$A$2:$A$2344,'Hospitalisation Details'!$I$2:$I$2344,"")</f>
        <v>tier - 2</v>
      </c>
      <c r="O452" s="14" t="str">
        <f>_xlfn.XLOOKUP(A452,'Hospitalisation Details'!$A$2:$A$2344,'Hospitalisation Details'!$J$2:$J$2344,"")</f>
        <v>tier - 3</v>
      </c>
      <c r="P452" s="14" t="str">
        <f>_xlfn.XLOOKUP(A452,'Hospitalisation Details'!$A$2:$A$2344,'Hospitalisation Details'!$K$2:$K$2344,"")</f>
        <v>R1024</v>
      </c>
      <c r="Q452" s="14">
        <f>_xlfn.XLOOKUP(A452,'Hospitalisation Details'!$A$2:$A$2344,'Hospitalisation Details'!$F$2:$F$2344,"")</f>
        <v>40</v>
      </c>
    </row>
    <row r="453" spans="1:17">
      <c r="A453" s="12" t="s">
        <v>6000</v>
      </c>
      <c r="B453" s="13" t="str">
        <f>_xlfn.XLOOKUP(A453,'Customer Names'!$A$2:$A$2336,'Customer Names'!$C$2:$C$2336,"Not Found")</f>
        <v>Xiao</v>
      </c>
      <c r="C453" s="13">
        <f>_xlfn.XLOOKUP(A453,'Medical Examine'!$A$2:$A$2336,'Medical Examine'!$B$2:$B$2336,"Not Found")</f>
        <v>23.21</v>
      </c>
      <c r="D453" s="13">
        <f>_xlfn.XLOOKUP(A453,'Medical Examine'!$A$2:$A$2336,'Medical Examine'!$D$2:$D$2336,"Not Found")</f>
        <v>6.76</v>
      </c>
      <c r="E453" s="14" t="str">
        <f>_xlfn.XLOOKUP(A453,'Medical Examine'!$A$2:$A$2336,'Medical Examine'!$E$2:$E$2336,"Not Found")</f>
        <v>NO</v>
      </c>
      <c r="F453" s="14" t="str">
        <f>_xlfn.XLOOKUP(A453,'Medical Examine'!$A$2:$A$2336,'Medical Examine'!$F$2:$F$2336,"Not Found")</f>
        <v>NO</v>
      </c>
      <c r="G453" s="14" t="str">
        <f>_xlfn.XLOOKUP(A453,'Medical Examine'!$A$2:$A$2336,'Medical Examine'!$G$2:$G$2336,"Not Found")</f>
        <v>NO</v>
      </c>
      <c r="H453" s="14">
        <f>_xlfn.XLOOKUP(A453,'Medical Examine'!$A$2:$A$2336,'Medical Examine'!$H$2:$H$2336,"Not Found")</f>
        <v>0</v>
      </c>
      <c r="I453" s="14" t="str">
        <f>_xlfn.XLOOKUP(A453,'Medical Examine'!$A$2:$A$2336,'Medical Examine'!$I$2:$I$2336,"Not Found")</f>
        <v>YES</v>
      </c>
      <c r="J453" s="13" t="str">
        <f>_xlfn.XLOOKUP(A453,'Medical Examine'!$A$2:$A$2336,'Medical Examine'!$C$2:$C$2336,"Not Found")</f>
        <v>Normal Weight</v>
      </c>
      <c r="K453" s="13" t="str">
        <f t="shared" si="7"/>
        <v>Diabetic</v>
      </c>
      <c r="L453" s="15">
        <f>_xlfn.XLOOKUP(A453,'Hospitalisation Details'!$A$2:$A$2344,'Hospitalisation Details'!$E$2:$E$2344,"")</f>
        <v>26100</v>
      </c>
      <c r="M453" s="16">
        <f>_xlfn.XLOOKUP(A453,'Hospitalisation Details'!$A$2:$A$2344,'Hospitalisation Details'!$H$2:$H$2344,"")</f>
        <v>22218.11</v>
      </c>
      <c r="N453" s="14" t="str">
        <f>_xlfn.XLOOKUP(A453,'Hospitalisation Details'!$A$2:$A$2344,'Hospitalisation Details'!$I$2:$I$2344,"")</f>
        <v>tier - 2</v>
      </c>
      <c r="O453" s="14" t="str">
        <f>_xlfn.XLOOKUP(A453,'Hospitalisation Details'!$A$2:$A$2344,'Hospitalisation Details'!$J$2:$J$2344,"")</f>
        <v>tier - 3</v>
      </c>
      <c r="P453" s="14" t="str">
        <f>_xlfn.XLOOKUP(A453,'Hospitalisation Details'!$A$2:$A$2344,'Hospitalisation Details'!$K$2:$K$2344,"")</f>
        <v>R1013</v>
      </c>
      <c r="Q453" s="14">
        <f>_xlfn.XLOOKUP(A453,'Hospitalisation Details'!$A$2:$A$2344,'Hospitalisation Details'!$F$2:$F$2344,"")</f>
        <v>51</v>
      </c>
    </row>
    <row r="454" spans="1:17">
      <c r="A454" s="12" t="s">
        <v>6002</v>
      </c>
      <c r="B454" s="13" t="str">
        <f>_xlfn.XLOOKUP(A454,'Customer Names'!$A$2:$A$2336,'Customer Names'!$C$2:$C$2336,"Not Found")</f>
        <v>Harper L</v>
      </c>
      <c r="C454" s="13">
        <f>_xlfn.XLOOKUP(A454,'Medical Examine'!$A$2:$A$2336,'Medical Examine'!$B$2:$B$2336,"Not Found")</f>
        <v>23.98</v>
      </c>
      <c r="D454" s="13">
        <f>_xlfn.XLOOKUP(A454,'Medical Examine'!$A$2:$A$2336,'Medical Examine'!$D$2:$D$2336,"Not Found")</f>
        <v>10.67</v>
      </c>
      <c r="E454" s="14" t="str">
        <f>_xlfn.XLOOKUP(A454,'Medical Examine'!$A$2:$A$2336,'Medical Examine'!$E$2:$E$2336,"Not Found")</f>
        <v>NO</v>
      </c>
      <c r="F454" s="14" t="str">
        <f>_xlfn.XLOOKUP(A454,'Medical Examine'!$A$2:$A$2336,'Medical Examine'!$F$2:$F$2336,"Not Found")</f>
        <v>NO</v>
      </c>
      <c r="G454" s="14" t="str">
        <f>_xlfn.XLOOKUP(A454,'Medical Examine'!$A$2:$A$2336,'Medical Examine'!$G$2:$G$2336,"Not Found")</f>
        <v>NO</v>
      </c>
      <c r="H454" s="14">
        <f>_xlfn.XLOOKUP(A454,'Medical Examine'!$A$2:$A$2336,'Medical Examine'!$H$2:$H$2336,"Not Found")</f>
        <v>0</v>
      </c>
      <c r="I454" s="14" t="str">
        <f>_xlfn.XLOOKUP(A454,'Medical Examine'!$A$2:$A$2336,'Medical Examine'!$I$2:$I$2336,"Not Found")</f>
        <v>NO</v>
      </c>
      <c r="J454" s="13" t="str">
        <f>_xlfn.XLOOKUP(A454,'Medical Examine'!$A$2:$A$2336,'Medical Examine'!$C$2:$C$2336,"Not Found")</f>
        <v>Normal Weight</v>
      </c>
      <c r="K454" s="13" t="str">
        <f t="shared" si="7"/>
        <v>Diabetic</v>
      </c>
      <c r="L454" s="15">
        <f>_xlfn.XLOOKUP(A454,'Hospitalisation Details'!$A$2:$A$2344,'Hospitalisation Details'!$E$2:$E$2344,"")</f>
        <v>23978</v>
      </c>
      <c r="M454" s="16">
        <f>_xlfn.XLOOKUP(A454,'Hospitalisation Details'!$A$2:$A$2344,'Hospitalisation Details'!$H$2:$H$2344,"")</f>
        <v>22192.44</v>
      </c>
      <c r="N454" s="14" t="str">
        <f>_xlfn.XLOOKUP(A454,'Hospitalisation Details'!$A$2:$A$2344,'Hospitalisation Details'!$I$2:$I$2344,"")</f>
        <v>tier - 3</v>
      </c>
      <c r="O454" s="14" t="str">
        <f>_xlfn.XLOOKUP(A454,'Hospitalisation Details'!$A$2:$A$2344,'Hospitalisation Details'!$J$2:$J$2344,"")</f>
        <v>tier - 1</v>
      </c>
      <c r="P454" s="14" t="str">
        <f>_xlfn.XLOOKUP(A454,'Hospitalisation Details'!$A$2:$A$2344,'Hospitalisation Details'!$K$2:$K$2344,"")</f>
        <v>R1013</v>
      </c>
      <c r="Q454" s="14">
        <f>_xlfn.XLOOKUP(A454,'Hospitalisation Details'!$A$2:$A$2344,'Hospitalisation Details'!$F$2:$F$2344,"")</f>
        <v>57</v>
      </c>
    </row>
    <row r="455" spans="1:17">
      <c r="A455" s="12" t="s">
        <v>6005</v>
      </c>
      <c r="B455" s="13" t="str">
        <f>_xlfn.XLOOKUP(A455,'Customer Names'!$A$2:$A$2336,'Customer Names'!$C$2:$C$2336,"Not Found")</f>
        <v>Nick</v>
      </c>
      <c r="C455" s="13">
        <f>_xlfn.XLOOKUP(A455,'Medical Examine'!$A$2:$A$2336,'Medical Examine'!$B$2:$B$2336,"Not Found")</f>
        <v>30</v>
      </c>
      <c r="D455" s="13">
        <f>_xlfn.XLOOKUP(A455,'Medical Examine'!$A$2:$A$2336,'Medical Examine'!$D$2:$D$2336,"Not Found")</f>
        <v>6.21</v>
      </c>
      <c r="E455" s="14" t="str">
        <f>_xlfn.XLOOKUP(A455,'Medical Examine'!$A$2:$A$2336,'Medical Examine'!$E$2:$E$2336,"Not Found")</f>
        <v>NO</v>
      </c>
      <c r="F455" s="14" t="str">
        <f>_xlfn.XLOOKUP(A455,'Medical Examine'!$A$2:$A$2336,'Medical Examine'!$F$2:$F$2336,"Not Found")</f>
        <v>NO</v>
      </c>
      <c r="G455" s="14" t="str">
        <f>_xlfn.XLOOKUP(A455,'Medical Examine'!$A$2:$A$2336,'Medical Examine'!$G$2:$G$2336,"Not Found")</f>
        <v>NO</v>
      </c>
      <c r="H455" s="14">
        <f>_xlfn.XLOOKUP(A455,'Medical Examine'!$A$2:$A$2336,'Medical Examine'!$H$2:$H$2336,"Not Found")</f>
        <v>0</v>
      </c>
      <c r="I455" s="14" t="str">
        <f>_xlfn.XLOOKUP(A455,'Medical Examine'!$A$2:$A$2336,'Medical Examine'!$I$2:$I$2336,"Not Found")</f>
        <v>YES</v>
      </c>
      <c r="J455" s="13" t="str">
        <f>_xlfn.XLOOKUP(A455,'Medical Examine'!$A$2:$A$2336,'Medical Examine'!$C$2:$C$2336,"Not Found")</f>
        <v>Obesity</v>
      </c>
      <c r="K455" s="13" t="str">
        <f t="shared" si="7"/>
        <v>Prediabetic</v>
      </c>
      <c r="L455" s="15">
        <f>_xlfn.XLOOKUP(A455,'Hospitalisation Details'!$A$2:$A$2344,'Hospitalisation Details'!$E$2:$E$2344,"")</f>
        <v>29476</v>
      </c>
      <c r="M455" s="16">
        <f>_xlfn.XLOOKUP(A455,'Hospitalisation Details'!$A$2:$A$2344,'Hospitalisation Details'!$H$2:$H$2344,"")</f>
        <v>22144.03</v>
      </c>
      <c r="N455" s="14" t="str">
        <f>_xlfn.XLOOKUP(A455,'Hospitalisation Details'!$A$2:$A$2344,'Hospitalisation Details'!$I$2:$I$2344,"")</f>
        <v>tier - 2</v>
      </c>
      <c r="O455" s="14" t="str">
        <f>_xlfn.XLOOKUP(A455,'Hospitalisation Details'!$A$2:$A$2344,'Hospitalisation Details'!$J$2:$J$2344,"")</f>
        <v>tier - 2</v>
      </c>
      <c r="P455" s="14" t="str">
        <f>_xlfn.XLOOKUP(A455,'Hospitalisation Details'!$A$2:$A$2344,'Hospitalisation Details'!$K$2:$K$2344,"")</f>
        <v>R1011</v>
      </c>
      <c r="Q455" s="14">
        <f>_xlfn.XLOOKUP(A455,'Hospitalisation Details'!$A$2:$A$2344,'Hospitalisation Details'!$F$2:$F$2344,"")</f>
        <v>42</v>
      </c>
    </row>
    <row r="456" spans="1:17">
      <c r="A456" s="12" t="s">
        <v>6007</v>
      </c>
      <c r="B456" s="13" t="str">
        <f>_xlfn.XLOOKUP(A456,'Customer Names'!$A$2:$A$2336,'Customer Names'!$C$2:$C$2336,"Not Found")</f>
        <v>Scott</v>
      </c>
      <c r="C456" s="13">
        <f>_xlfn.XLOOKUP(A456,'Medical Examine'!$A$2:$A$2336,'Medical Examine'!$B$2:$B$2336,"Not Found")</f>
        <v>17.350000000000001</v>
      </c>
      <c r="D456" s="13">
        <f>_xlfn.XLOOKUP(A456,'Medical Examine'!$A$2:$A$2336,'Medical Examine'!$D$2:$D$2336,"Not Found")</f>
        <v>5.03</v>
      </c>
      <c r="E456" s="14" t="str">
        <f>_xlfn.XLOOKUP(A456,'Medical Examine'!$A$2:$A$2336,'Medical Examine'!$E$2:$E$2336,"Not Found")</f>
        <v>YES</v>
      </c>
      <c r="F456" s="14" t="str">
        <f>_xlfn.XLOOKUP(A456,'Medical Examine'!$A$2:$A$2336,'Medical Examine'!$F$2:$F$2336,"Not Found")</f>
        <v>NO</v>
      </c>
      <c r="G456" s="14" t="str">
        <f>_xlfn.XLOOKUP(A456,'Medical Examine'!$A$2:$A$2336,'Medical Examine'!$G$2:$G$2336,"Not Found")</f>
        <v>NO</v>
      </c>
      <c r="H456" s="14">
        <f>_xlfn.XLOOKUP(A456,'Medical Examine'!$A$2:$A$2336,'Medical Examine'!$H$2:$H$2336,"Not Found")</f>
        <v>0</v>
      </c>
      <c r="I456" s="14" t="str">
        <f>_xlfn.XLOOKUP(A456,'Medical Examine'!$A$2:$A$2336,'Medical Examine'!$I$2:$I$2336,"Not Found")</f>
        <v>YES</v>
      </c>
      <c r="J456" s="13" t="str">
        <f>_xlfn.XLOOKUP(A456,'Medical Examine'!$A$2:$A$2336,'Medical Examine'!$C$2:$C$2336,"Not Found")</f>
        <v>Under Weight</v>
      </c>
      <c r="K456" s="13" t="str">
        <f t="shared" si="7"/>
        <v>Normal</v>
      </c>
      <c r="L456" s="15">
        <f>_xlfn.XLOOKUP(A456,'Hospitalisation Details'!$A$2:$A$2344,'Hospitalisation Details'!$E$2:$E$2344,"")</f>
        <v>37131</v>
      </c>
      <c r="M456" s="16">
        <f>_xlfn.XLOOKUP(A456,'Hospitalisation Details'!$A$2:$A$2344,'Hospitalisation Details'!$H$2:$H$2344,"")</f>
        <v>22097.62</v>
      </c>
      <c r="N456" s="14" t="str">
        <f>_xlfn.XLOOKUP(A456,'Hospitalisation Details'!$A$2:$A$2344,'Hospitalisation Details'!$I$2:$I$2344,"")</f>
        <v>tier - 3</v>
      </c>
      <c r="O456" s="14" t="str">
        <f>_xlfn.XLOOKUP(A456,'Hospitalisation Details'!$A$2:$A$2344,'Hospitalisation Details'!$J$2:$J$2344,"")</f>
        <v>tier - 1</v>
      </c>
      <c r="P456" s="14" t="str">
        <f>_xlfn.XLOOKUP(A456,'Hospitalisation Details'!$A$2:$A$2344,'Hospitalisation Details'!$K$2:$K$2344,"")</f>
        <v>R1011</v>
      </c>
      <c r="Q456" s="14">
        <f>_xlfn.XLOOKUP(A456,'Hospitalisation Details'!$A$2:$A$2344,'Hospitalisation Details'!$F$2:$F$2344,"")</f>
        <v>21</v>
      </c>
    </row>
    <row r="457" spans="1:17">
      <c r="A457" s="12" t="s">
        <v>6009</v>
      </c>
      <c r="B457" s="13" t="str">
        <f>_xlfn.XLOOKUP(A457,'Customer Names'!$A$2:$A$2336,'Customer Names'!$C$2:$C$2336,"Not Found")</f>
        <v>Wilson</v>
      </c>
      <c r="C457" s="13">
        <f>_xlfn.XLOOKUP(A457,'Medical Examine'!$A$2:$A$2336,'Medical Examine'!$B$2:$B$2336,"Not Found")</f>
        <v>22.704999999999998</v>
      </c>
      <c r="D457" s="13">
        <f>_xlfn.XLOOKUP(A457,'Medical Examine'!$A$2:$A$2336,'Medical Examine'!$D$2:$D$2336,"Not Found")</f>
        <v>5.27</v>
      </c>
      <c r="E457" s="14" t="str">
        <f>_xlfn.XLOOKUP(A457,'Medical Examine'!$A$2:$A$2336,'Medical Examine'!$E$2:$E$2336,"Not Found")</f>
        <v>NO</v>
      </c>
      <c r="F457" s="14" t="str">
        <f>_xlfn.XLOOKUP(A457,'Medical Examine'!$A$2:$A$2336,'Medical Examine'!$F$2:$F$2336,"Not Found")</f>
        <v>NO</v>
      </c>
      <c r="G457" s="14" t="str">
        <f>_xlfn.XLOOKUP(A457,'Medical Examine'!$A$2:$A$2336,'Medical Examine'!$G$2:$G$2336,"Not Found")</f>
        <v>NO</v>
      </c>
      <c r="H457" s="14">
        <f>_xlfn.XLOOKUP(A457,'Medical Examine'!$A$2:$A$2336,'Medical Examine'!$H$2:$H$2336,"Not Found")</f>
        <v>0</v>
      </c>
      <c r="I457" s="14" t="str">
        <f>_xlfn.XLOOKUP(A457,'Medical Examine'!$A$2:$A$2336,'Medical Examine'!$I$2:$I$2336,"Not Found")</f>
        <v>NO</v>
      </c>
      <c r="J457" s="13" t="str">
        <f>_xlfn.XLOOKUP(A457,'Medical Examine'!$A$2:$A$2336,'Medical Examine'!$C$2:$C$2336,"Not Found")</f>
        <v>Normal Weight</v>
      </c>
      <c r="K457" s="13" t="str">
        <f t="shared" si="7"/>
        <v>Normal</v>
      </c>
      <c r="L457" s="15">
        <f>_xlfn.XLOOKUP(A457,'Hospitalisation Details'!$A$2:$A$2344,'Hospitalisation Details'!$E$2:$E$2344,"")</f>
        <v>32795</v>
      </c>
      <c r="M457" s="16">
        <f>_xlfn.XLOOKUP(A457,'Hospitalisation Details'!$A$2:$A$2344,'Hospitalisation Details'!$H$2:$H$2344,"")</f>
        <v>21984.47</v>
      </c>
      <c r="N457" s="14" t="str">
        <f>_xlfn.XLOOKUP(A457,'Hospitalisation Details'!$A$2:$A$2344,'Hospitalisation Details'!$I$2:$I$2344,"")</f>
        <v>tier - 3</v>
      </c>
      <c r="O457" s="14" t="str">
        <f>_xlfn.XLOOKUP(A457,'Hospitalisation Details'!$A$2:$A$2344,'Hospitalisation Details'!$J$2:$J$2344,"")</f>
        <v>tier - 1</v>
      </c>
      <c r="P457" s="14" t="str">
        <f>_xlfn.XLOOKUP(A457,'Hospitalisation Details'!$A$2:$A$2344,'Hospitalisation Details'!$K$2:$K$2344,"")</f>
        <v>R1012</v>
      </c>
      <c r="Q457" s="14">
        <f>_xlfn.XLOOKUP(A457,'Hospitalisation Details'!$A$2:$A$2344,'Hospitalisation Details'!$F$2:$F$2344,"")</f>
        <v>33</v>
      </c>
    </row>
    <row r="458" spans="1:17">
      <c r="A458" s="12" t="s">
        <v>6011</v>
      </c>
      <c r="B458" s="13" t="str">
        <f>_xlfn.XLOOKUP(A458,'Customer Names'!$A$2:$A$2336,'Customer Names'!$C$2:$C$2336,"Not Found")</f>
        <v>Lee</v>
      </c>
      <c r="C458" s="13">
        <f>_xlfn.XLOOKUP(A458,'Medical Examine'!$A$2:$A$2336,'Medical Examine'!$B$2:$B$2336,"Not Found")</f>
        <v>25.41</v>
      </c>
      <c r="D458" s="13">
        <f>_xlfn.XLOOKUP(A458,'Medical Examine'!$A$2:$A$2336,'Medical Examine'!$D$2:$D$2336,"Not Found")</f>
        <v>10.53</v>
      </c>
      <c r="E458" s="14" t="str">
        <f>_xlfn.XLOOKUP(A458,'Medical Examine'!$A$2:$A$2336,'Medical Examine'!$E$2:$E$2336,"Not Found")</f>
        <v>YES</v>
      </c>
      <c r="F458" s="14" t="str">
        <f>_xlfn.XLOOKUP(A458,'Medical Examine'!$A$2:$A$2336,'Medical Examine'!$F$2:$F$2336,"Not Found")</f>
        <v>NO</v>
      </c>
      <c r="G458" s="14" t="str">
        <f>_xlfn.XLOOKUP(A458,'Medical Examine'!$A$2:$A$2336,'Medical Examine'!$G$2:$G$2336,"Not Found")</f>
        <v>NO</v>
      </c>
      <c r="H458" s="14">
        <f>_xlfn.XLOOKUP(A458,'Medical Examine'!$A$2:$A$2336,'Medical Examine'!$H$2:$H$2336,"Not Found")</f>
        <v>1</v>
      </c>
      <c r="I458" s="14" t="str">
        <f>_xlfn.XLOOKUP(A458,'Medical Examine'!$A$2:$A$2336,'Medical Examine'!$I$2:$I$2336,"Not Found")</f>
        <v>YES</v>
      </c>
      <c r="J458" s="13" t="str">
        <f>_xlfn.XLOOKUP(A458,'Medical Examine'!$A$2:$A$2336,'Medical Examine'!$C$2:$C$2336,"Not Found")</f>
        <v>Overweight</v>
      </c>
      <c r="K458" s="13" t="str">
        <f t="shared" si="7"/>
        <v>Diabetic</v>
      </c>
      <c r="L458" s="15">
        <f>_xlfn.XLOOKUP(A458,'Hospitalisation Details'!$A$2:$A$2344,'Hospitalisation Details'!$E$2:$E$2344,"")</f>
        <v>27747</v>
      </c>
      <c r="M458" s="16">
        <f>_xlfn.XLOOKUP(A458,'Hospitalisation Details'!$A$2:$A$2344,'Hospitalisation Details'!$H$2:$H$2344,"")</f>
        <v>21978.68</v>
      </c>
      <c r="N458" s="14" t="str">
        <f>_xlfn.XLOOKUP(A458,'Hospitalisation Details'!$A$2:$A$2344,'Hospitalisation Details'!$I$2:$I$2344,"")</f>
        <v>tier - 3</v>
      </c>
      <c r="O458" s="14" t="str">
        <f>_xlfn.XLOOKUP(A458,'Hospitalisation Details'!$A$2:$A$2344,'Hospitalisation Details'!$J$2:$J$2344,"")</f>
        <v>tier - 3</v>
      </c>
      <c r="P458" s="14" t="str">
        <f>_xlfn.XLOOKUP(A458,'Hospitalisation Details'!$A$2:$A$2344,'Hospitalisation Details'!$K$2:$K$2344,"")</f>
        <v>R1013</v>
      </c>
      <c r="Q458" s="14">
        <f>_xlfn.XLOOKUP(A458,'Hospitalisation Details'!$A$2:$A$2344,'Hospitalisation Details'!$F$2:$F$2344,"")</f>
        <v>47</v>
      </c>
    </row>
    <row r="459" spans="1:17">
      <c r="A459" s="12" t="s">
        <v>6013</v>
      </c>
      <c r="B459" s="13" t="str">
        <f>_xlfn.XLOOKUP(A459,'Customer Names'!$A$2:$A$2336,'Customer Names'!$C$2:$C$2336,"Not Found")</f>
        <v>Shizhong</v>
      </c>
      <c r="C459" s="13">
        <f>_xlfn.XLOOKUP(A459,'Medical Examine'!$A$2:$A$2336,'Medical Examine'!$B$2:$B$2336,"Not Found")</f>
        <v>18.23</v>
      </c>
      <c r="D459" s="13">
        <f>_xlfn.XLOOKUP(A459,'Medical Examine'!$A$2:$A$2336,'Medical Examine'!$D$2:$D$2336,"Not Found")</f>
        <v>5.78</v>
      </c>
      <c r="E459" s="14" t="str">
        <f>_xlfn.XLOOKUP(A459,'Medical Examine'!$A$2:$A$2336,'Medical Examine'!$E$2:$E$2336,"Not Found")</f>
        <v>NO</v>
      </c>
      <c r="F459" s="14" t="str">
        <f>_xlfn.XLOOKUP(A459,'Medical Examine'!$A$2:$A$2336,'Medical Examine'!$F$2:$F$2336,"Not Found")</f>
        <v>NO</v>
      </c>
      <c r="G459" s="14" t="str">
        <f>_xlfn.XLOOKUP(A459,'Medical Examine'!$A$2:$A$2336,'Medical Examine'!$G$2:$G$2336,"Not Found")</f>
        <v>YES</v>
      </c>
      <c r="H459" s="14">
        <f>_xlfn.XLOOKUP(A459,'Medical Examine'!$A$2:$A$2336,'Medical Examine'!$H$2:$H$2336,"Not Found")</f>
        <v>1</v>
      </c>
      <c r="I459" s="14" t="str">
        <f>_xlfn.XLOOKUP(A459,'Medical Examine'!$A$2:$A$2336,'Medical Examine'!$I$2:$I$2336,"Not Found")</f>
        <v>YES</v>
      </c>
      <c r="J459" s="13" t="str">
        <f>_xlfn.XLOOKUP(A459,'Medical Examine'!$A$2:$A$2336,'Medical Examine'!$C$2:$C$2336,"Not Found")</f>
        <v>Under Weight</v>
      </c>
      <c r="K459" s="13" t="str">
        <f t="shared" si="7"/>
        <v>Prediabetic</v>
      </c>
      <c r="L459" s="15">
        <f>_xlfn.XLOOKUP(A459,'Hospitalisation Details'!$A$2:$A$2344,'Hospitalisation Details'!$E$2:$E$2344,"")</f>
        <v>37892</v>
      </c>
      <c r="M459" s="16">
        <f>_xlfn.XLOOKUP(A459,'Hospitalisation Details'!$A$2:$A$2344,'Hospitalisation Details'!$H$2:$H$2344,"")</f>
        <v>21882.400000000001</v>
      </c>
      <c r="N459" s="14" t="str">
        <f>_xlfn.XLOOKUP(A459,'Hospitalisation Details'!$A$2:$A$2344,'Hospitalisation Details'!$I$2:$I$2344,"")</f>
        <v>tier - 2</v>
      </c>
      <c r="O459" s="14" t="str">
        <f>_xlfn.XLOOKUP(A459,'Hospitalisation Details'!$A$2:$A$2344,'Hospitalisation Details'!$J$2:$J$2344,"")</f>
        <v>tier - 1</v>
      </c>
      <c r="P459" s="14" t="str">
        <f>_xlfn.XLOOKUP(A459,'Hospitalisation Details'!$A$2:$A$2344,'Hospitalisation Details'!$K$2:$K$2344,"")</f>
        <v>R1011</v>
      </c>
      <c r="Q459" s="14">
        <f>_xlfn.XLOOKUP(A459,'Hospitalisation Details'!$A$2:$A$2344,'Hospitalisation Details'!$F$2:$F$2344,"")</f>
        <v>19</v>
      </c>
    </row>
    <row r="460" spans="1:17">
      <c r="A460" s="12" t="s">
        <v>6016</v>
      </c>
      <c r="B460" s="13" t="str">
        <f>_xlfn.XLOOKUP(A460,'Customer Names'!$A$2:$A$2336,'Customer Names'!$C$2:$C$2336,"Not Found")</f>
        <v>Marie-Claire</v>
      </c>
      <c r="C460" s="13">
        <f>_xlfn.XLOOKUP(A460,'Medical Examine'!$A$2:$A$2336,'Medical Examine'!$B$2:$B$2336,"Not Found")</f>
        <v>24.7</v>
      </c>
      <c r="D460" s="13">
        <f>_xlfn.XLOOKUP(A460,'Medical Examine'!$A$2:$A$2336,'Medical Examine'!$D$2:$D$2336,"Not Found")</f>
        <v>4.3600000000000003</v>
      </c>
      <c r="E460" s="14" t="str">
        <f>_xlfn.XLOOKUP(A460,'Medical Examine'!$A$2:$A$2336,'Medical Examine'!$E$2:$E$2336,"Not Found")</f>
        <v>NO</v>
      </c>
      <c r="F460" s="14" t="str">
        <f>_xlfn.XLOOKUP(A460,'Medical Examine'!$A$2:$A$2336,'Medical Examine'!$F$2:$F$2336,"Not Found")</f>
        <v>NO</v>
      </c>
      <c r="G460" s="14" t="str">
        <f>_xlfn.XLOOKUP(A460,'Medical Examine'!$A$2:$A$2336,'Medical Examine'!$G$2:$G$2336,"Not Found")</f>
        <v>YES</v>
      </c>
      <c r="H460" s="14">
        <f>_xlfn.XLOOKUP(A460,'Medical Examine'!$A$2:$A$2336,'Medical Examine'!$H$2:$H$2336,"Not Found")</f>
        <v>1</v>
      </c>
      <c r="I460" s="14" t="str">
        <f>_xlfn.XLOOKUP(A460,'Medical Examine'!$A$2:$A$2336,'Medical Examine'!$I$2:$I$2336,"Not Found")</f>
        <v>YES</v>
      </c>
      <c r="J460" s="13" t="str">
        <f>_xlfn.XLOOKUP(A460,'Medical Examine'!$A$2:$A$2336,'Medical Examine'!$C$2:$C$2336,"Not Found")</f>
        <v>Normal Weight</v>
      </c>
      <c r="K460" s="13" t="str">
        <f t="shared" si="7"/>
        <v>Normal</v>
      </c>
      <c r="L460" s="15">
        <f>_xlfn.XLOOKUP(A460,'Hospitalisation Details'!$A$2:$A$2344,'Hospitalisation Details'!$E$2:$E$2344,"")</f>
        <v>29084</v>
      </c>
      <c r="M460" s="16">
        <f>_xlfn.XLOOKUP(A460,'Hospitalisation Details'!$A$2:$A$2344,'Hospitalisation Details'!$H$2:$H$2344,"")</f>
        <v>21880.82</v>
      </c>
      <c r="N460" s="14" t="str">
        <f>_xlfn.XLOOKUP(A460,'Hospitalisation Details'!$A$2:$A$2344,'Hospitalisation Details'!$I$2:$I$2344,"")</f>
        <v>tier - 3</v>
      </c>
      <c r="O460" s="14" t="str">
        <f>_xlfn.XLOOKUP(A460,'Hospitalisation Details'!$A$2:$A$2344,'Hospitalisation Details'!$J$2:$J$2344,"")</f>
        <v>tier - 1</v>
      </c>
      <c r="P460" s="14" t="str">
        <f>_xlfn.XLOOKUP(A460,'Hospitalisation Details'!$A$2:$A$2344,'Hospitalisation Details'!$K$2:$K$2344,"")</f>
        <v>R1012</v>
      </c>
      <c r="Q460" s="14">
        <f>_xlfn.XLOOKUP(A460,'Hospitalisation Details'!$A$2:$A$2344,'Hospitalisation Details'!$F$2:$F$2344,"")</f>
        <v>43</v>
      </c>
    </row>
    <row r="461" spans="1:17">
      <c r="A461" s="12" t="s">
        <v>6019</v>
      </c>
      <c r="B461" s="13" t="str">
        <f>_xlfn.XLOOKUP(A461,'Customer Names'!$A$2:$A$2336,'Customer Names'!$C$2:$C$2336,"Not Found")</f>
        <v>Todd J.</v>
      </c>
      <c r="C461" s="13">
        <f>_xlfn.XLOOKUP(A461,'Medical Examine'!$A$2:$A$2336,'Medical Examine'!$B$2:$B$2336,"Not Found")</f>
        <v>37.4</v>
      </c>
      <c r="D461" s="13">
        <f>_xlfn.XLOOKUP(A461,'Medical Examine'!$A$2:$A$2336,'Medical Examine'!$D$2:$D$2336,"Not Found")</f>
        <v>9.7200000000000006</v>
      </c>
      <c r="E461" s="14" t="str">
        <f>_xlfn.XLOOKUP(A461,'Medical Examine'!$A$2:$A$2336,'Medical Examine'!$E$2:$E$2336,"Not Found")</f>
        <v>YES</v>
      </c>
      <c r="F461" s="14" t="str">
        <f>_xlfn.XLOOKUP(A461,'Medical Examine'!$A$2:$A$2336,'Medical Examine'!$F$2:$F$2336,"Not Found")</f>
        <v>NO</v>
      </c>
      <c r="G461" s="14" t="str">
        <f>_xlfn.XLOOKUP(A461,'Medical Examine'!$A$2:$A$2336,'Medical Examine'!$G$2:$G$2336,"Not Found")</f>
        <v>YES</v>
      </c>
      <c r="H461" s="14">
        <f>_xlfn.XLOOKUP(A461,'Medical Examine'!$A$2:$A$2336,'Medical Examine'!$H$2:$H$2336,"Not Found")</f>
        <v>1</v>
      </c>
      <c r="I461" s="14" t="str">
        <f>_xlfn.XLOOKUP(A461,'Medical Examine'!$A$2:$A$2336,'Medical Examine'!$I$2:$I$2336,"Not Found")</f>
        <v>NO</v>
      </c>
      <c r="J461" s="13" t="str">
        <f>_xlfn.XLOOKUP(A461,'Medical Examine'!$A$2:$A$2336,'Medical Examine'!$C$2:$C$2336,"Not Found")</f>
        <v>Obesity</v>
      </c>
      <c r="K461" s="13" t="str">
        <f t="shared" si="7"/>
        <v>Diabetic</v>
      </c>
      <c r="L461" s="15">
        <f>_xlfn.XLOOKUP(A461,'Hospitalisation Details'!$A$2:$A$2344,'Hospitalisation Details'!$E$2:$E$2344,"")</f>
        <v>23250</v>
      </c>
      <c r="M461" s="16">
        <f>_xlfn.XLOOKUP(A461,'Hospitalisation Details'!$A$2:$A$2344,'Hospitalisation Details'!$H$2:$H$2344,"")</f>
        <v>21797</v>
      </c>
      <c r="N461" s="14" t="str">
        <f>_xlfn.XLOOKUP(A461,'Hospitalisation Details'!$A$2:$A$2344,'Hospitalisation Details'!$I$2:$I$2344,"")</f>
        <v>tier - 3</v>
      </c>
      <c r="O461" s="14" t="str">
        <f>_xlfn.XLOOKUP(A461,'Hospitalisation Details'!$A$2:$A$2344,'Hospitalisation Details'!$J$2:$J$2344,"")</f>
        <v>tier - 1</v>
      </c>
      <c r="P461" s="14" t="str">
        <f>_xlfn.XLOOKUP(A461,'Hospitalisation Details'!$A$2:$A$2344,'Hospitalisation Details'!$K$2:$K$2344,"")</f>
        <v>R1011</v>
      </c>
      <c r="Q461" s="14">
        <f>_xlfn.XLOOKUP(A461,'Hospitalisation Details'!$A$2:$A$2344,'Hospitalisation Details'!$F$2:$F$2344,"")</f>
        <v>59</v>
      </c>
    </row>
    <row r="462" spans="1:17">
      <c r="A462" s="12" t="s">
        <v>6021</v>
      </c>
      <c r="B462" s="13" t="str">
        <f>_xlfn.XLOOKUP(A462,'Customer Names'!$A$2:$A$2336,'Customer Names'!$C$2:$C$2336,"Not Found")</f>
        <v>Carolyn</v>
      </c>
      <c r="C462" s="13">
        <f>_xlfn.XLOOKUP(A462,'Medical Examine'!$A$2:$A$2336,'Medical Examine'!$B$2:$B$2336,"Not Found")</f>
        <v>26.885000000000002</v>
      </c>
      <c r="D462" s="13">
        <f>_xlfn.XLOOKUP(A462,'Medical Examine'!$A$2:$A$2336,'Medical Examine'!$D$2:$D$2336,"Not Found")</f>
        <v>5.18</v>
      </c>
      <c r="E462" s="14" t="str">
        <f>_xlfn.XLOOKUP(A462,'Medical Examine'!$A$2:$A$2336,'Medical Examine'!$E$2:$E$2336,"Not Found")</f>
        <v>NO</v>
      </c>
      <c r="F462" s="14" t="str">
        <f>_xlfn.XLOOKUP(A462,'Medical Examine'!$A$2:$A$2336,'Medical Examine'!$F$2:$F$2336,"Not Found")</f>
        <v>NO</v>
      </c>
      <c r="G462" s="14" t="str">
        <f>_xlfn.XLOOKUP(A462,'Medical Examine'!$A$2:$A$2336,'Medical Examine'!$G$2:$G$2336,"Not Found")</f>
        <v>YES</v>
      </c>
      <c r="H462" s="14">
        <f>_xlfn.XLOOKUP(A462,'Medical Examine'!$A$2:$A$2336,'Medical Examine'!$H$2:$H$2336,"Not Found")</f>
        <v>1</v>
      </c>
      <c r="I462" s="14" t="str">
        <f>_xlfn.XLOOKUP(A462,'Medical Examine'!$A$2:$A$2336,'Medical Examine'!$I$2:$I$2336,"Not Found")</f>
        <v>YES</v>
      </c>
      <c r="J462" s="13" t="str">
        <f>_xlfn.XLOOKUP(A462,'Medical Examine'!$A$2:$A$2336,'Medical Examine'!$C$2:$C$2336,"Not Found")</f>
        <v>Overweight</v>
      </c>
      <c r="K462" s="13" t="str">
        <f t="shared" si="7"/>
        <v>Normal</v>
      </c>
      <c r="L462" s="15">
        <f>_xlfn.XLOOKUP(A462,'Hospitalisation Details'!$A$2:$A$2344,'Hospitalisation Details'!$E$2:$E$2344,"")</f>
        <v>29126</v>
      </c>
      <c r="M462" s="16">
        <f>_xlfn.XLOOKUP(A462,'Hospitalisation Details'!$A$2:$A$2344,'Hospitalisation Details'!$H$2:$H$2344,"")</f>
        <v>21774.32</v>
      </c>
      <c r="N462" s="14" t="str">
        <f>_xlfn.XLOOKUP(A462,'Hospitalisation Details'!$A$2:$A$2344,'Hospitalisation Details'!$I$2:$I$2344,"")</f>
        <v>tier - 3</v>
      </c>
      <c r="O462" s="14" t="str">
        <f>_xlfn.XLOOKUP(A462,'Hospitalisation Details'!$A$2:$A$2344,'Hospitalisation Details'!$J$2:$J$2344,"")</f>
        <v>tier - 2</v>
      </c>
      <c r="P462" s="14" t="str">
        <f>_xlfn.XLOOKUP(A462,'Hospitalisation Details'!$A$2:$A$2344,'Hospitalisation Details'!$K$2:$K$2344,"")</f>
        <v>R1012</v>
      </c>
      <c r="Q462" s="14">
        <f>_xlfn.XLOOKUP(A462,'Hospitalisation Details'!$A$2:$A$2344,'Hospitalisation Details'!$F$2:$F$2344,"")</f>
        <v>43</v>
      </c>
    </row>
    <row r="463" spans="1:17">
      <c r="A463" s="12" t="s">
        <v>6023</v>
      </c>
      <c r="B463" s="13" t="str">
        <f>_xlfn.XLOOKUP(A463,'Customer Names'!$A$2:$A$2336,'Customer Names'!$C$2:$C$2336,"Not Found")</f>
        <v>Lindsey</v>
      </c>
      <c r="C463" s="13">
        <f>_xlfn.XLOOKUP(A463,'Medical Examine'!$A$2:$A$2336,'Medical Examine'!$B$2:$B$2336,"Not Found")</f>
        <v>25.27</v>
      </c>
      <c r="D463" s="13">
        <f>_xlfn.XLOOKUP(A463,'Medical Examine'!$A$2:$A$2336,'Medical Examine'!$D$2:$D$2336,"Not Found")</f>
        <v>5.29</v>
      </c>
      <c r="E463" s="14" t="str">
        <f>_xlfn.XLOOKUP(A463,'Medical Examine'!$A$2:$A$2336,'Medical Examine'!$E$2:$E$2336,"Not Found")</f>
        <v>NO</v>
      </c>
      <c r="F463" s="14" t="str">
        <f>_xlfn.XLOOKUP(A463,'Medical Examine'!$A$2:$A$2336,'Medical Examine'!$F$2:$F$2336,"Not Found")</f>
        <v>NO</v>
      </c>
      <c r="G463" s="14" t="str">
        <f>_xlfn.XLOOKUP(A463,'Medical Examine'!$A$2:$A$2336,'Medical Examine'!$G$2:$G$2336,"Not Found")</f>
        <v>YES</v>
      </c>
      <c r="H463" s="14">
        <f>_xlfn.XLOOKUP(A463,'Medical Examine'!$A$2:$A$2336,'Medical Examine'!$H$2:$H$2336,"Not Found")</f>
        <v>1</v>
      </c>
      <c r="I463" s="14" t="str">
        <f>_xlfn.XLOOKUP(A463,'Medical Examine'!$A$2:$A$2336,'Medical Examine'!$I$2:$I$2336,"Not Found")</f>
        <v>YES</v>
      </c>
      <c r="J463" s="13" t="str">
        <f>_xlfn.XLOOKUP(A463,'Medical Examine'!$A$2:$A$2336,'Medical Examine'!$C$2:$C$2336,"Not Found")</f>
        <v>Overweight</v>
      </c>
      <c r="K463" s="13" t="str">
        <f t="shared" si="7"/>
        <v>Normal</v>
      </c>
      <c r="L463" s="15">
        <f>_xlfn.XLOOKUP(A463,'Hospitalisation Details'!$A$2:$A$2344,'Hospitalisation Details'!$E$2:$E$2344,"")</f>
        <v>29118</v>
      </c>
      <c r="M463" s="16">
        <f>_xlfn.XLOOKUP(A463,'Hospitalisation Details'!$A$2:$A$2344,'Hospitalisation Details'!$H$2:$H$2344,"")</f>
        <v>21771.34</v>
      </c>
      <c r="N463" s="14" t="str">
        <f>_xlfn.XLOOKUP(A463,'Hospitalisation Details'!$A$2:$A$2344,'Hospitalisation Details'!$I$2:$I$2344,"")</f>
        <v>tier - 3</v>
      </c>
      <c r="O463" s="14" t="str">
        <f>_xlfn.XLOOKUP(A463,'Hospitalisation Details'!$A$2:$A$2344,'Hospitalisation Details'!$J$2:$J$2344,"")</f>
        <v>tier - 1</v>
      </c>
      <c r="P463" s="14" t="str">
        <f>_xlfn.XLOOKUP(A463,'Hospitalisation Details'!$A$2:$A$2344,'Hospitalisation Details'!$K$2:$K$2344,"")</f>
        <v>R1024</v>
      </c>
      <c r="Q463" s="14">
        <f>_xlfn.XLOOKUP(A463,'Hospitalisation Details'!$A$2:$A$2344,'Hospitalisation Details'!$F$2:$F$2344,"")</f>
        <v>43</v>
      </c>
    </row>
    <row r="464" spans="1:17">
      <c r="A464" s="12" t="s">
        <v>6024</v>
      </c>
      <c r="B464" s="13" t="str">
        <f>_xlfn.XLOOKUP(A464,'Customer Names'!$A$2:$A$2336,'Customer Names'!$C$2:$C$2336,"Not Found")</f>
        <v>Marissa D</v>
      </c>
      <c r="C464" s="13">
        <f>_xlfn.XLOOKUP(A464,'Medical Examine'!$A$2:$A$2336,'Medical Examine'!$B$2:$B$2336,"Not Found")</f>
        <v>23.655000000000001</v>
      </c>
      <c r="D464" s="13">
        <f>_xlfn.XLOOKUP(A464,'Medical Examine'!$A$2:$A$2336,'Medical Examine'!$D$2:$D$2336,"Not Found")</f>
        <v>4.8600000000000003</v>
      </c>
      <c r="E464" s="14" t="str">
        <f>_xlfn.XLOOKUP(A464,'Medical Examine'!$A$2:$A$2336,'Medical Examine'!$E$2:$E$2336,"Not Found")</f>
        <v>YES</v>
      </c>
      <c r="F464" s="14" t="str">
        <f>_xlfn.XLOOKUP(A464,'Medical Examine'!$A$2:$A$2336,'Medical Examine'!$F$2:$F$2336,"Not Found")</f>
        <v>NO</v>
      </c>
      <c r="G464" s="14" t="str">
        <f>_xlfn.XLOOKUP(A464,'Medical Examine'!$A$2:$A$2336,'Medical Examine'!$G$2:$G$2336,"Not Found")</f>
        <v>NO</v>
      </c>
      <c r="H464" s="14">
        <f>_xlfn.XLOOKUP(A464,'Medical Examine'!$A$2:$A$2336,'Medical Examine'!$H$2:$H$2336,"Not Found")</f>
        <v>0</v>
      </c>
      <c r="I464" s="14" t="str">
        <f>_xlfn.XLOOKUP(A464,'Medical Examine'!$A$2:$A$2336,'Medical Examine'!$I$2:$I$2336,"Not Found")</f>
        <v>YES</v>
      </c>
      <c r="J464" s="13" t="str">
        <f>_xlfn.XLOOKUP(A464,'Medical Examine'!$A$2:$A$2336,'Medical Examine'!$C$2:$C$2336,"Not Found")</f>
        <v>Normal Weight</v>
      </c>
      <c r="K464" s="13" t="str">
        <f t="shared" si="7"/>
        <v>Normal</v>
      </c>
      <c r="L464" s="15">
        <f>_xlfn.XLOOKUP(A464,'Hospitalisation Details'!$A$2:$A$2344,'Hospitalisation Details'!$E$2:$E$2344,"")</f>
        <v>27959</v>
      </c>
      <c r="M464" s="16">
        <f>_xlfn.XLOOKUP(A464,'Hospitalisation Details'!$A$2:$A$2344,'Hospitalisation Details'!$H$2:$H$2344,"")</f>
        <v>21677.279999999999</v>
      </c>
      <c r="N464" s="14" t="str">
        <f>_xlfn.XLOOKUP(A464,'Hospitalisation Details'!$A$2:$A$2344,'Hospitalisation Details'!$I$2:$I$2344,"")</f>
        <v>tier - 3</v>
      </c>
      <c r="O464" s="14" t="str">
        <f>_xlfn.XLOOKUP(A464,'Hospitalisation Details'!$A$2:$A$2344,'Hospitalisation Details'!$J$2:$J$2344,"")</f>
        <v>tier - 1</v>
      </c>
      <c r="P464" s="14" t="str">
        <f>_xlfn.XLOOKUP(A464,'Hospitalisation Details'!$A$2:$A$2344,'Hospitalisation Details'!$K$2:$K$2344,"")</f>
        <v>R1012</v>
      </c>
      <c r="Q464" s="14">
        <f>_xlfn.XLOOKUP(A464,'Hospitalisation Details'!$A$2:$A$2344,'Hospitalisation Details'!$F$2:$F$2344,"")</f>
        <v>46</v>
      </c>
    </row>
    <row r="465" spans="1:17">
      <c r="A465" s="12" t="s">
        <v>6027</v>
      </c>
      <c r="B465" s="13" t="str">
        <f>_xlfn.XLOOKUP(A465,'Customer Names'!$A$2:$A$2336,'Customer Names'!$C$2:$C$2336,"Not Found")</f>
        <v>Jean Luc</v>
      </c>
      <c r="C465" s="13">
        <f>_xlfn.XLOOKUP(A465,'Medical Examine'!$A$2:$A$2336,'Medical Examine'!$B$2:$B$2336,"Not Found")</f>
        <v>55.05</v>
      </c>
      <c r="D465" s="13">
        <f>_xlfn.XLOOKUP(A465,'Medical Examine'!$A$2:$A$2336,'Medical Examine'!$D$2:$D$2336,"Not Found")</f>
        <v>7.66</v>
      </c>
      <c r="E465" s="14" t="str">
        <f>_xlfn.XLOOKUP(A465,'Medical Examine'!$A$2:$A$2336,'Medical Examine'!$E$2:$E$2336,"Not Found")</f>
        <v>NO</v>
      </c>
      <c r="F465" s="14" t="str">
        <f>_xlfn.XLOOKUP(A465,'Medical Examine'!$A$2:$A$2336,'Medical Examine'!$F$2:$F$2336,"Not Found")</f>
        <v>NO</v>
      </c>
      <c r="G465" s="14" t="str">
        <f>_xlfn.XLOOKUP(A465,'Medical Examine'!$A$2:$A$2336,'Medical Examine'!$G$2:$G$2336,"Not Found")</f>
        <v>NO</v>
      </c>
      <c r="H465" s="14">
        <f>_xlfn.XLOOKUP(A465,'Medical Examine'!$A$2:$A$2336,'Medical Examine'!$H$2:$H$2336,"Not Found")</f>
        <v>0</v>
      </c>
      <c r="I465" s="14" t="str">
        <f>_xlfn.XLOOKUP(A465,'Medical Examine'!$A$2:$A$2336,'Medical Examine'!$I$2:$I$2336,"Not Found")</f>
        <v>NO</v>
      </c>
      <c r="J465" s="13" t="str">
        <f>_xlfn.XLOOKUP(A465,'Medical Examine'!$A$2:$A$2336,'Medical Examine'!$C$2:$C$2336,"Not Found")</f>
        <v>Obesity</v>
      </c>
      <c r="K465" s="13" t="str">
        <f t="shared" si="7"/>
        <v>Diabetic</v>
      </c>
      <c r="L465" s="15">
        <f>_xlfn.XLOOKUP(A465,'Hospitalisation Details'!$A$2:$A$2344,'Hospitalisation Details'!$E$2:$E$2344,"")</f>
        <v>22966</v>
      </c>
      <c r="M465" s="16">
        <f>_xlfn.XLOOKUP(A465,'Hospitalisation Details'!$A$2:$A$2344,'Hospitalisation Details'!$H$2:$H$2344,"")</f>
        <v>21661.16</v>
      </c>
      <c r="N465" s="14" t="str">
        <f>_xlfn.XLOOKUP(A465,'Hospitalisation Details'!$A$2:$A$2344,'Hospitalisation Details'!$I$2:$I$2344,"")</f>
        <v>tier - 2</v>
      </c>
      <c r="O465" s="14" t="str">
        <f>_xlfn.XLOOKUP(A465,'Hospitalisation Details'!$A$2:$A$2344,'Hospitalisation Details'!$J$2:$J$2344,"")</f>
        <v>tier - 2</v>
      </c>
      <c r="P465" s="14" t="str">
        <f>_xlfn.XLOOKUP(A465,'Hospitalisation Details'!$A$2:$A$2344,'Hospitalisation Details'!$K$2:$K$2344,"")</f>
        <v>R1012</v>
      </c>
      <c r="Q465" s="14">
        <f>_xlfn.XLOOKUP(A465,'Hospitalisation Details'!$A$2:$A$2344,'Hospitalisation Details'!$F$2:$F$2344,"")</f>
        <v>60</v>
      </c>
    </row>
    <row r="466" spans="1:17">
      <c r="A466" s="12" t="s">
        <v>6030</v>
      </c>
      <c r="B466" s="13" t="str">
        <f>_xlfn.XLOOKUP(A466,'Customer Names'!$A$2:$A$2336,'Customer Names'!$C$2:$C$2336,"Not Found")</f>
        <v>Danielle</v>
      </c>
      <c r="C466" s="13">
        <f>_xlfn.XLOOKUP(A466,'Medical Examine'!$A$2:$A$2336,'Medical Examine'!$B$2:$B$2336,"Not Found")</f>
        <v>24.89</v>
      </c>
      <c r="D466" s="13">
        <f>_xlfn.XLOOKUP(A466,'Medical Examine'!$A$2:$A$2336,'Medical Examine'!$D$2:$D$2336,"Not Found")</f>
        <v>6.1</v>
      </c>
      <c r="E466" s="14" t="str">
        <f>_xlfn.XLOOKUP(A466,'Medical Examine'!$A$2:$A$2336,'Medical Examine'!$E$2:$E$2336,"Not Found")</f>
        <v>YES</v>
      </c>
      <c r="F466" s="14" t="str">
        <f>_xlfn.XLOOKUP(A466,'Medical Examine'!$A$2:$A$2336,'Medical Examine'!$F$2:$F$2336,"Not Found")</f>
        <v>NO</v>
      </c>
      <c r="G466" s="14" t="str">
        <f>_xlfn.XLOOKUP(A466,'Medical Examine'!$A$2:$A$2336,'Medical Examine'!$G$2:$G$2336,"Not Found")</f>
        <v>YES</v>
      </c>
      <c r="H466" s="14">
        <f>_xlfn.XLOOKUP(A466,'Medical Examine'!$A$2:$A$2336,'Medical Examine'!$H$2:$H$2336,"Not Found")</f>
        <v>1</v>
      </c>
      <c r="I466" s="14" t="str">
        <f>_xlfn.XLOOKUP(A466,'Medical Examine'!$A$2:$A$2336,'Medical Examine'!$I$2:$I$2336,"Not Found")</f>
        <v>YES</v>
      </c>
      <c r="J466" s="13" t="str">
        <f>_xlfn.XLOOKUP(A466,'Medical Examine'!$A$2:$A$2336,'Medical Examine'!$C$2:$C$2336,"Not Found")</f>
        <v>Normal Weight</v>
      </c>
      <c r="K466" s="13" t="str">
        <f t="shared" si="7"/>
        <v>Prediabetic</v>
      </c>
      <c r="L466" s="15">
        <f>_xlfn.XLOOKUP(A466,'Hospitalisation Details'!$A$2:$A$2344,'Hospitalisation Details'!$E$2:$E$2344,"")</f>
        <v>30675</v>
      </c>
      <c r="M466" s="16">
        <f>_xlfn.XLOOKUP(A466,'Hospitalisation Details'!$A$2:$A$2344,'Hospitalisation Details'!$H$2:$H$2344,"")</f>
        <v>21659.93</v>
      </c>
      <c r="N466" s="14" t="str">
        <f>_xlfn.XLOOKUP(A466,'Hospitalisation Details'!$A$2:$A$2344,'Hospitalisation Details'!$I$2:$I$2344,"")</f>
        <v>tier - 3</v>
      </c>
      <c r="O466" s="14" t="str">
        <f>_xlfn.XLOOKUP(A466,'Hospitalisation Details'!$A$2:$A$2344,'Hospitalisation Details'!$J$2:$J$2344,"")</f>
        <v>tier - 3</v>
      </c>
      <c r="P466" s="14" t="str">
        <f>_xlfn.XLOOKUP(A466,'Hospitalisation Details'!$A$2:$A$2344,'Hospitalisation Details'!$K$2:$K$2344,"")</f>
        <v>R1024</v>
      </c>
      <c r="Q466" s="14">
        <f>_xlfn.XLOOKUP(A466,'Hospitalisation Details'!$A$2:$A$2344,'Hospitalisation Details'!$F$2:$F$2344,"")</f>
        <v>39</v>
      </c>
    </row>
    <row r="467" spans="1:17">
      <c r="A467" s="12" t="s">
        <v>6032</v>
      </c>
      <c r="B467" s="13" t="str">
        <f>_xlfn.XLOOKUP(A467,'Customer Names'!$A$2:$A$2336,'Customer Names'!$C$2:$C$2336,"Not Found")</f>
        <v>Jim</v>
      </c>
      <c r="C467" s="13">
        <f>_xlfn.XLOOKUP(A467,'Medical Examine'!$A$2:$A$2336,'Medical Examine'!$B$2:$B$2336,"Not Found")</f>
        <v>18.715</v>
      </c>
      <c r="D467" s="13">
        <f>_xlfn.XLOOKUP(A467,'Medical Examine'!$A$2:$A$2336,'Medical Examine'!$D$2:$D$2336,"Not Found")</f>
        <v>4.4400000000000004</v>
      </c>
      <c r="E467" s="14" t="str">
        <f>_xlfn.XLOOKUP(A467,'Medical Examine'!$A$2:$A$2336,'Medical Examine'!$E$2:$E$2336,"Not Found")</f>
        <v>NO</v>
      </c>
      <c r="F467" s="14" t="str">
        <f>_xlfn.XLOOKUP(A467,'Medical Examine'!$A$2:$A$2336,'Medical Examine'!$F$2:$F$2336,"Not Found")</f>
        <v>NO</v>
      </c>
      <c r="G467" s="14" t="str">
        <f>_xlfn.XLOOKUP(A467,'Medical Examine'!$A$2:$A$2336,'Medical Examine'!$G$2:$G$2336,"Not Found")</f>
        <v>NO</v>
      </c>
      <c r="H467" s="14">
        <f>_xlfn.XLOOKUP(A467,'Medical Examine'!$A$2:$A$2336,'Medical Examine'!$H$2:$H$2336,"Not Found")</f>
        <v>0</v>
      </c>
      <c r="I467" s="14" t="str">
        <f>_xlfn.XLOOKUP(A467,'Medical Examine'!$A$2:$A$2336,'Medical Examine'!$I$2:$I$2336,"Not Found")</f>
        <v>NO</v>
      </c>
      <c r="J467" s="13" t="str">
        <f>_xlfn.XLOOKUP(A467,'Medical Examine'!$A$2:$A$2336,'Medical Examine'!$C$2:$C$2336,"Not Found")</f>
        <v>Normal Weight</v>
      </c>
      <c r="K467" s="13" t="str">
        <f t="shared" si="7"/>
        <v>Normal</v>
      </c>
      <c r="L467" s="15">
        <f>_xlfn.XLOOKUP(A467,'Hospitalisation Details'!$A$2:$A$2344,'Hospitalisation Details'!$E$2:$E$2344,"")</f>
        <v>36323</v>
      </c>
      <c r="M467" s="16">
        <f>_xlfn.XLOOKUP(A467,'Hospitalisation Details'!$A$2:$A$2344,'Hospitalisation Details'!$H$2:$H$2344,"")</f>
        <v>21595.38</v>
      </c>
      <c r="N467" s="14" t="str">
        <f>_xlfn.XLOOKUP(A467,'Hospitalisation Details'!$A$2:$A$2344,'Hospitalisation Details'!$I$2:$I$2344,"")</f>
        <v>tier - 2</v>
      </c>
      <c r="O467" s="14" t="str">
        <f>_xlfn.XLOOKUP(A467,'Hospitalisation Details'!$A$2:$A$2344,'Hospitalisation Details'!$J$2:$J$2344,"")</f>
        <v>tier - 3</v>
      </c>
      <c r="P467" s="14" t="str">
        <f>_xlfn.XLOOKUP(A467,'Hospitalisation Details'!$A$2:$A$2344,'Hospitalisation Details'!$K$2:$K$2344,"")</f>
        <v>R1012</v>
      </c>
      <c r="Q467" s="14">
        <f>_xlfn.XLOOKUP(A467,'Hospitalisation Details'!$A$2:$A$2344,'Hospitalisation Details'!$F$2:$F$2344,"")</f>
        <v>23</v>
      </c>
    </row>
    <row r="468" spans="1:17">
      <c r="A468" s="12" t="s">
        <v>6035</v>
      </c>
      <c r="B468" s="13" t="str">
        <f>_xlfn.XLOOKUP(A468,'Customer Names'!$A$2:$A$2336,'Customer Names'!$C$2:$C$2336,"Not Found")</f>
        <v>Matthew T</v>
      </c>
      <c r="C468" s="13">
        <f>_xlfn.XLOOKUP(A468,'Medical Examine'!$A$2:$A$2336,'Medical Examine'!$B$2:$B$2336,"Not Found")</f>
        <v>28.12</v>
      </c>
      <c r="D468" s="13">
        <f>_xlfn.XLOOKUP(A468,'Medical Examine'!$A$2:$A$2336,'Medical Examine'!$D$2:$D$2336,"Not Found")</f>
        <v>6.15</v>
      </c>
      <c r="E468" s="14" t="str">
        <f>_xlfn.XLOOKUP(A468,'Medical Examine'!$A$2:$A$2336,'Medical Examine'!$E$2:$E$2336,"Not Found")</f>
        <v>NO</v>
      </c>
      <c r="F468" s="14" t="str">
        <f>_xlfn.XLOOKUP(A468,'Medical Examine'!$A$2:$A$2336,'Medical Examine'!$F$2:$F$2336,"Not Found")</f>
        <v>NO</v>
      </c>
      <c r="G468" s="14" t="str">
        <f>_xlfn.XLOOKUP(A468,'Medical Examine'!$A$2:$A$2336,'Medical Examine'!$G$2:$G$2336,"Not Found")</f>
        <v>NO</v>
      </c>
      <c r="H468" s="14">
        <f>_xlfn.XLOOKUP(A468,'Medical Examine'!$A$2:$A$2336,'Medical Examine'!$H$2:$H$2336,"Not Found")</f>
        <v>0</v>
      </c>
      <c r="I468" s="14" t="str">
        <f>_xlfn.XLOOKUP(A468,'Medical Examine'!$A$2:$A$2336,'Medical Examine'!$I$2:$I$2336,"Not Found")</f>
        <v>YES</v>
      </c>
      <c r="J468" s="13" t="str">
        <f>_xlfn.XLOOKUP(A468,'Medical Examine'!$A$2:$A$2336,'Medical Examine'!$C$2:$C$2336,"Not Found")</f>
        <v>Overweight</v>
      </c>
      <c r="K468" s="13" t="str">
        <f t="shared" si="7"/>
        <v>Prediabetic</v>
      </c>
      <c r="L468" s="15">
        <f>_xlfn.XLOOKUP(A468,'Hospitalisation Details'!$A$2:$A$2344,'Hospitalisation Details'!$E$2:$E$2344,"")</f>
        <v>33198</v>
      </c>
      <c r="M468" s="16">
        <f>_xlfn.XLOOKUP(A468,'Hospitalisation Details'!$A$2:$A$2344,'Hospitalisation Details'!$H$2:$H$2344,"")</f>
        <v>21472.48</v>
      </c>
      <c r="N468" s="14" t="str">
        <f>_xlfn.XLOOKUP(A468,'Hospitalisation Details'!$A$2:$A$2344,'Hospitalisation Details'!$I$2:$I$2344,"")</f>
        <v>tier - 2</v>
      </c>
      <c r="O468" s="14" t="str">
        <f>_xlfn.XLOOKUP(A468,'Hospitalisation Details'!$A$2:$A$2344,'Hospitalisation Details'!$J$2:$J$2344,"")</f>
        <v>tier - 2</v>
      </c>
      <c r="P468" s="14" t="str">
        <f>_xlfn.XLOOKUP(A468,'Hospitalisation Details'!$A$2:$A$2344,'Hospitalisation Details'!$K$2:$K$2344,"")</f>
        <v>R1012</v>
      </c>
      <c r="Q468" s="14">
        <f>_xlfn.XLOOKUP(A468,'Hospitalisation Details'!$A$2:$A$2344,'Hospitalisation Details'!$F$2:$F$2344,"")</f>
        <v>32</v>
      </c>
    </row>
    <row r="469" spans="1:17">
      <c r="A469" s="12" t="s">
        <v>6037</v>
      </c>
      <c r="B469" s="13" t="str">
        <f>_xlfn.XLOOKUP(A469,'Customer Names'!$A$2:$A$2336,'Customer Names'!$C$2:$C$2336,"Not Found")</f>
        <v>Rachel L.</v>
      </c>
      <c r="C469" s="13">
        <f>_xlfn.XLOOKUP(A469,'Medical Examine'!$A$2:$A$2336,'Medical Examine'!$B$2:$B$2336,"Not Found")</f>
        <v>26.6</v>
      </c>
      <c r="D469" s="13">
        <f>_xlfn.XLOOKUP(A469,'Medical Examine'!$A$2:$A$2336,'Medical Examine'!$D$2:$D$2336,"Not Found")</f>
        <v>4.53</v>
      </c>
      <c r="E469" s="14" t="str">
        <f>_xlfn.XLOOKUP(A469,'Medical Examine'!$A$2:$A$2336,'Medical Examine'!$E$2:$E$2336,"Not Found")</f>
        <v>NO</v>
      </c>
      <c r="F469" s="14" t="str">
        <f>_xlfn.XLOOKUP(A469,'Medical Examine'!$A$2:$A$2336,'Medical Examine'!$F$2:$F$2336,"Not Found")</f>
        <v>NO</v>
      </c>
      <c r="G469" s="14" t="str">
        <f>_xlfn.XLOOKUP(A469,'Medical Examine'!$A$2:$A$2336,'Medical Examine'!$G$2:$G$2336,"Not Found")</f>
        <v>NO</v>
      </c>
      <c r="H469" s="14">
        <f>_xlfn.XLOOKUP(A469,'Medical Examine'!$A$2:$A$2336,'Medical Examine'!$H$2:$H$2336,"Not Found")</f>
        <v>0</v>
      </c>
      <c r="I469" s="14" t="str">
        <f>_xlfn.XLOOKUP(A469,'Medical Examine'!$A$2:$A$2336,'Medical Examine'!$I$2:$I$2336,"Not Found")</f>
        <v>YES</v>
      </c>
      <c r="J469" s="13" t="str">
        <f>_xlfn.XLOOKUP(A469,'Medical Examine'!$A$2:$A$2336,'Medical Examine'!$C$2:$C$2336,"Not Found")</f>
        <v>Overweight</v>
      </c>
      <c r="K469" s="13" t="str">
        <f t="shared" si="7"/>
        <v>Normal</v>
      </c>
      <c r="L469" s="15">
        <f>_xlfn.XLOOKUP(A469,'Hospitalisation Details'!$A$2:$A$2344,'Hospitalisation Details'!$E$2:$E$2344,"")</f>
        <v>29468</v>
      </c>
      <c r="M469" s="16">
        <f>_xlfn.XLOOKUP(A469,'Hospitalisation Details'!$A$2:$A$2344,'Hospitalisation Details'!$H$2:$H$2344,"")</f>
        <v>21348.71</v>
      </c>
      <c r="N469" s="14" t="str">
        <f>_xlfn.XLOOKUP(A469,'Hospitalisation Details'!$A$2:$A$2344,'Hospitalisation Details'!$I$2:$I$2344,"")</f>
        <v>tier - 2</v>
      </c>
      <c r="O469" s="14" t="str">
        <f>_xlfn.XLOOKUP(A469,'Hospitalisation Details'!$A$2:$A$2344,'Hospitalisation Details'!$J$2:$J$2344,"")</f>
        <v>tier - 1</v>
      </c>
      <c r="P469" s="14" t="str">
        <f>_xlfn.XLOOKUP(A469,'Hospitalisation Details'!$A$2:$A$2344,'Hospitalisation Details'!$K$2:$K$2344,"")</f>
        <v>R1012</v>
      </c>
      <c r="Q469" s="14">
        <f>_xlfn.XLOOKUP(A469,'Hospitalisation Details'!$A$2:$A$2344,'Hospitalisation Details'!$F$2:$F$2344,"")</f>
        <v>42</v>
      </c>
    </row>
    <row r="470" spans="1:17">
      <c r="A470" s="12" t="s">
        <v>6040</v>
      </c>
      <c r="B470" s="13" t="str">
        <f>_xlfn.XLOOKUP(A470,'Customer Names'!$A$2:$A$2336,'Customer Names'!$C$2:$C$2336,"Not Found")</f>
        <v>Corina</v>
      </c>
      <c r="C470" s="13">
        <f>_xlfn.XLOOKUP(A470,'Medical Examine'!$A$2:$A$2336,'Medical Examine'!$B$2:$B$2336,"Not Found")</f>
        <v>30.114999999999998</v>
      </c>
      <c r="D470" s="13">
        <f>_xlfn.XLOOKUP(A470,'Medical Examine'!$A$2:$A$2336,'Medical Examine'!$D$2:$D$2336,"Not Found")</f>
        <v>5.48</v>
      </c>
      <c r="E470" s="14" t="str">
        <f>_xlfn.XLOOKUP(A470,'Medical Examine'!$A$2:$A$2336,'Medical Examine'!$E$2:$E$2336,"Not Found")</f>
        <v>NO</v>
      </c>
      <c r="F470" s="14" t="str">
        <f>_xlfn.XLOOKUP(A470,'Medical Examine'!$A$2:$A$2336,'Medical Examine'!$F$2:$F$2336,"Not Found")</f>
        <v>YES</v>
      </c>
      <c r="G470" s="14" t="str">
        <f>_xlfn.XLOOKUP(A470,'Medical Examine'!$A$2:$A$2336,'Medical Examine'!$G$2:$G$2336,"Not Found")</f>
        <v>NO</v>
      </c>
      <c r="H470" s="14">
        <f>_xlfn.XLOOKUP(A470,'Medical Examine'!$A$2:$A$2336,'Medical Examine'!$H$2:$H$2336,"Not Found")</f>
        <v>1</v>
      </c>
      <c r="I470" s="14" t="str">
        <f>_xlfn.XLOOKUP(A470,'Medical Examine'!$A$2:$A$2336,'Medical Examine'!$I$2:$I$2336,"Not Found")</f>
        <v>NO</v>
      </c>
      <c r="J470" s="13" t="str">
        <f>_xlfn.XLOOKUP(A470,'Medical Examine'!$A$2:$A$2336,'Medical Examine'!$C$2:$C$2336,"Not Found")</f>
        <v>Obesity</v>
      </c>
      <c r="K470" s="13" t="str">
        <f t="shared" si="7"/>
        <v>Normal</v>
      </c>
      <c r="L470" s="15">
        <f>_xlfn.XLOOKUP(A470,'Hospitalisation Details'!$A$2:$A$2344,'Hospitalisation Details'!$E$2:$E$2344,"")</f>
        <v>38203</v>
      </c>
      <c r="M470" s="16">
        <f>_xlfn.XLOOKUP(A470,'Hospitalisation Details'!$A$2:$A$2344,'Hospitalisation Details'!$H$2:$H$2344,"")</f>
        <v>21344.85</v>
      </c>
      <c r="N470" s="14" t="str">
        <f>_xlfn.XLOOKUP(A470,'Hospitalisation Details'!$A$2:$A$2344,'Hospitalisation Details'!$I$2:$I$2344,"")</f>
        <v>tier - 3</v>
      </c>
      <c r="O470" s="14" t="str">
        <f>_xlfn.XLOOKUP(A470,'Hospitalisation Details'!$A$2:$A$2344,'Hospitalisation Details'!$J$2:$J$2344,"")</f>
        <v>tier - 1</v>
      </c>
      <c r="P470" s="14" t="str">
        <f>_xlfn.XLOOKUP(A470,'Hospitalisation Details'!$A$2:$A$2344,'Hospitalisation Details'!$K$2:$K$2344,"")</f>
        <v>R1024</v>
      </c>
      <c r="Q470" s="14">
        <f>_xlfn.XLOOKUP(A470,'Hospitalisation Details'!$A$2:$A$2344,'Hospitalisation Details'!$F$2:$F$2344,"")</f>
        <v>18</v>
      </c>
    </row>
    <row r="471" spans="1:17">
      <c r="A471" s="12" t="s">
        <v>6043</v>
      </c>
      <c r="B471" s="13" t="str">
        <f>_xlfn.XLOOKUP(A471,'Customer Names'!$A$2:$A$2336,'Customer Names'!$C$2:$C$2336,"Not Found")</f>
        <v>Guannan</v>
      </c>
      <c r="C471" s="13">
        <f>_xlfn.XLOOKUP(A471,'Medical Examine'!$A$2:$A$2336,'Medical Examine'!$B$2:$B$2336,"Not Found")</f>
        <v>24.605</v>
      </c>
      <c r="D471" s="13">
        <f>_xlfn.XLOOKUP(A471,'Medical Examine'!$A$2:$A$2336,'Medical Examine'!$D$2:$D$2336,"Not Found")</f>
        <v>5.48</v>
      </c>
      <c r="E471" s="14" t="str">
        <f>_xlfn.XLOOKUP(A471,'Medical Examine'!$A$2:$A$2336,'Medical Examine'!$E$2:$E$2336,"Not Found")</f>
        <v>NO</v>
      </c>
      <c r="F471" s="14" t="str">
        <f>_xlfn.XLOOKUP(A471,'Medical Examine'!$A$2:$A$2336,'Medical Examine'!$F$2:$F$2336,"Not Found")</f>
        <v>NO</v>
      </c>
      <c r="G471" s="14" t="str">
        <f>_xlfn.XLOOKUP(A471,'Medical Examine'!$A$2:$A$2336,'Medical Examine'!$G$2:$G$2336,"Not Found")</f>
        <v>NO</v>
      </c>
      <c r="H471" s="14">
        <f>_xlfn.XLOOKUP(A471,'Medical Examine'!$A$2:$A$2336,'Medical Examine'!$H$2:$H$2336,"Not Found")</f>
        <v>0</v>
      </c>
      <c r="I471" s="14" t="str">
        <f>_xlfn.XLOOKUP(A471,'Medical Examine'!$A$2:$A$2336,'Medical Examine'!$I$2:$I$2336,"Not Found")</f>
        <v>YES</v>
      </c>
      <c r="J471" s="13" t="str">
        <f>_xlfn.XLOOKUP(A471,'Medical Examine'!$A$2:$A$2336,'Medical Examine'!$C$2:$C$2336,"Not Found")</f>
        <v>Normal Weight</v>
      </c>
      <c r="K471" s="13" t="str">
        <f t="shared" si="7"/>
        <v>Normal</v>
      </c>
      <c r="L471" s="15">
        <f>_xlfn.XLOOKUP(A471,'Hospitalisation Details'!$A$2:$A$2344,'Hospitalisation Details'!$E$2:$E$2344,"")</f>
        <v>29565</v>
      </c>
      <c r="M471" s="16">
        <f>_xlfn.XLOOKUP(A471,'Hospitalisation Details'!$A$2:$A$2344,'Hospitalisation Details'!$H$2:$H$2344,"")</f>
        <v>21259.38</v>
      </c>
      <c r="N471" s="14" t="str">
        <f>_xlfn.XLOOKUP(A471,'Hospitalisation Details'!$A$2:$A$2344,'Hospitalisation Details'!$I$2:$I$2344,"")</f>
        <v>tier - 3</v>
      </c>
      <c r="O471" s="14" t="str">
        <f>_xlfn.XLOOKUP(A471,'Hospitalisation Details'!$A$2:$A$2344,'Hospitalisation Details'!$J$2:$J$2344,"")</f>
        <v>tier - 3</v>
      </c>
      <c r="P471" s="14" t="str">
        <f>_xlfn.XLOOKUP(A471,'Hospitalisation Details'!$A$2:$A$2344,'Hospitalisation Details'!$K$2:$K$2344,"")</f>
        <v>R1019</v>
      </c>
      <c r="Q471" s="14">
        <f>_xlfn.XLOOKUP(A471,'Hospitalisation Details'!$A$2:$A$2344,'Hospitalisation Details'!$F$2:$F$2344,"")</f>
        <v>42</v>
      </c>
    </row>
    <row r="472" spans="1:17">
      <c r="A472" s="12" t="s">
        <v>6046</v>
      </c>
      <c r="B472" s="13" t="str">
        <f>_xlfn.XLOOKUP(A472,'Customer Names'!$A$2:$A$2336,'Customer Names'!$C$2:$C$2336,"Not Found")</f>
        <v>Don</v>
      </c>
      <c r="C472" s="13">
        <f>_xlfn.XLOOKUP(A472,'Medical Examine'!$A$2:$A$2336,'Medical Examine'!$B$2:$B$2336,"Not Found")</f>
        <v>29.6</v>
      </c>
      <c r="D472" s="13">
        <f>_xlfn.XLOOKUP(A472,'Medical Examine'!$A$2:$A$2336,'Medical Examine'!$D$2:$D$2336,"Not Found")</f>
        <v>8.1</v>
      </c>
      <c r="E472" s="14" t="str">
        <f>_xlfn.XLOOKUP(A472,'Medical Examine'!$A$2:$A$2336,'Medical Examine'!$E$2:$E$2336,"Not Found")</f>
        <v>NO</v>
      </c>
      <c r="F472" s="14" t="str">
        <f>_xlfn.XLOOKUP(A472,'Medical Examine'!$A$2:$A$2336,'Medical Examine'!$F$2:$F$2336,"Not Found")</f>
        <v>NO</v>
      </c>
      <c r="G472" s="14" t="str">
        <f>_xlfn.XLOOKUP(A472,'Medical Examine'!$A$2:$A$2336,'Medical Examine'!$G$2:$G$2336,"Not Found")</f>
        <v>NO</v>
      </c>
      <c r="H472" s="14">
        <f>_xlfn.XLOOKUP(A472,'Medical Examine'!$A$2:$A$2336,'Medical Examine'!$H$2:$H$2336,"Not Found")</f>
        <v>0</v>
      </c>
      <c r="I472" s="14" t="str">
        <f>_xlfn.XLOOKUP(A472,'Medical Examine'!$A$2:$A$2336,'Medical Examine'!$I$2:$I$2336,"Not Found")</f>
        <v>NO</v>
      </c>
      <c r="J472" s="13" t="str">
        <f>_xlfn.XLOOKUP(A472,'Medical Examine'!$A$2:$A$2336,'Medical Examine'!$C$2:$C$2336,"Not Found")</f>
        <v>Overweight</v>
      </c>
      <c r="K472" s="13" t="str">
        <f t="shared" si="7"/>
        <v>Diabetic</v>
      </c>
      <c r="L472" s="15">
        <f>_xlfn.XLOOKUP(A472,'Hospitalisation Details'!$A$2:$A$2344,'Hospitalisation Details'!$E$2:$E$2344,"")</f>
        <v>27275</v>
      </c>
      <c r="M472" s="16">
        <f>_xlfn.XLOOKUP(A472,'Hospitalisation Details'!$A$2:$A$2344,'Hospitalisation Details'!$H$2:$H$2344,"")</f>
        <v>21232.18</v>
      </c>
      <c r="N472" s="14" t="str">
        <f>_xlfn.XLOOKUP(A472,'Hospitalisation Details'!$A$2:$A$2344,'Hospitalisation Details'!$I$2:$I$2344,"")</f>
        <v>tier - 3</v>
      </c>
      <c r="O472" s="14" t="str">
        <f>_xlfn.XLOOKUP(A472,'Hospitalisation Details'!$A$2:$A$2344,'Hospitalisation Details'!$J$2:$J$2344,"")</f>
        <v>tier - 2</v>
      </c>
      <c r="P472" s="14" t="str">
        <f>_xlfn.XLOOKUP(A472,'Hospitalisation Details'!$A$2:$A$2344,'Hospitalisation Details'!$K$2:$K$2344,"")</f>
        <v>R1011</v>
      </c>
      <c r="Q472" s="14">
        <f>_xlfn.XLOOKUP(A472,'Hospitalisation Details'!$A$2:$A$2344,'Hospitalisation Details'!$F$2:$F$2344,"")</f>
        <v>48</v>
      </c>
    </row>
    <row r="473" spans="1:17">
      <c r="A473" s="12" t="s">
        <v>6049</v>
      </c>
      <c r="B473" s="13" t="str">
        <f>_xlfn.XLOOKUP(A473,'Customer Names'!$A$2:$A$2336,'Customer Names'!$C$2:$C$2336,"Not Found")</f>
        <v>Chris</v>
      </c>
      <c r="C473" s="13">
        <f>_xlfn.XLOOKUP(A473,'Medical Examine'!$A$2:$A$2336,'Medical Examine'!$B$2:$B$2336,"Not Found")</f>
        <v>24.42</v>
      </c>
      <c r="D473" s="13">
        <f>_xlfn.XLOOKUP(A473,'Medical Examine'!$A$2:$A$2336,'Medical Examine'!$D$2:$D$2336,"Not Found")</f>
        <v>7.16</v>
      </c>
      <c r="E473" s="14" t="str">
        <f>_xlfn.XLOOKUP(A473,'Medical Examine'!$A$2:$A$2336,'Medical Examine'!$E$2:$E$2336,"Not Found")</f>
        <v>NO</v>
      </c>
      <c r="F473" s="14" t="str">
        <f>_xlfn.XLOOKUP(A473,'Medical Examine'!$A$2:$A$2336,'Medical Examine'!$F$2:$F$2336,"Not Found")</f>
        <v>NO</v>
      </c>
      <c r="G473" s="14" t="str">
        <f>_xlfn.XLOOKUP(A473,'Medical Examine'!$A$2:$A$2336,'Medical Examine'!$G$2:$G$2336,"Not Found")</f>
        <v>NO</v>
      </c>
      <c r="H473" s="14">
        <f>_xlfn.XLOOKUP(A473,'Medical Examine'!$A$2:$A$2336,'Medical Examine'!$H$2:$H$2336,"Not Found")</f>
        <v>0</v>
      </c>
      <c r="I473" s="14" t="str">
        <f>_xlfn.XLOOKUP(A473,'Medical Examine'!$A$2:$A$2336,'Medical Examine'!$I$2:$I$2336,"Not Found")</f>
        <v>YES</v>
      </c>
      <c r="J473" s="13" t="str">
        <f>_xlfn.XLOOKUP(A473,'Medical Examine'!$A$2:$A$2336,'Medical Examine'!$C$2:$C$2336,"Not Found")</f>
        <v>Normal Weight</v>
      </c>
      <c r="K473" s="13" t="str">
        <f t="shared" si="7"/>
        <v>Diabetic</v>
      </c>
      <c r="L473" s="15">
        <f>_xlfn.XLOOKUP(A473,'Hospitalisation Details'!$A$2:$A$2344,'Hospitalisation Details'!$E$2:$E$2344,"")</f>
        <v>27316</v>
      </c>
      <c r="M473" s="16">
        <f>_xlfn.XLOOKUP(A473,'Hospitalisation Details'!$A$2:$A$2344,'Hospitalisation Details'!$H$2:$H$2344,"")</f>
        <v>21223.68</v>
      </c>
      <c r="N473" s="14" t="str">
        <f>_xlfn.XLOOKUP(A473,'Hospitalisation Details'!$A$2:$A$2344,'Hospitalisation Details'!$I$2:$I$2344,"")</f>
        <v>tier - 3</v>
      </c>
      <c r="O473" s="14" t="str">
        <f>_xlfn.XLOOKUP(A473,'Hospitalisation Details'!$A$2:$A$2344,'Hospitalisation Details'!$J$2:$J$2344,"")</f>
        <v>tier - 2</v>
      </c>
      <c r="P473" s="14" t="str">
        <f>_xlfn.XLOOKUP(A473,'Hospitalisation Details'!$A$2:$A$2344,'Hospitalisation Details'!$K$2:$K$2344,"")</f>
        <v>R1013</v>
      </c>
      <c r="Q473" s="14">
        <f>_xlfn.XLOOKUP(A473,'Hospitalisation Details'!$A$2:$A$2344,'Hospitalisation Details'!$F$2:$F$2344,"")</f>
        <v>48</v>
      </c>
    </row>
    <row r="474" spans="1:17">
      <c r="A474" s="12" t="s">
        <v>6051</v>
      </c>
      <c r="B474" s="13" t="str">
        <f>_xlfn.XLOOKUP(A474,'Customer Names'!$A$2:$A$2336,'Customer Names'!$C$2:$C$2336,"Not Found")</f>
        <v>Gavin V.</v>
      </c>
      <c r="C474" s="13">
        <f>_xlfn.XLOOKUP(A474,'Medical Examine'!$A$2:$A$2336,'Medical Examine'!$B$2:$B$2336,"Not Found")</f>
        <v>20.9</v>
      </c>
      <c r="D474" s="13">
        <f>_xlfn.XLOOKUP(A474,'Medical Examine'!$A$2:$A$2336,'Medical Examine'!$D$2:$D$2336,"Not Found")</f>
        <v>4.55</v>
      </c>
      <c r="E474" s="14" t="str">
        <f>_xlfn.XLOOKUP(A474,'Medical Examine'!$A$2:$A$2336,'Medical Examine'!$E$2:$E$2336,"Not Found")</f>
        <v>YES</v>
      </c>
      <c r="F474" s="14" t="str">
        <f>_xlfn.XLOOKUP(A474,'Medical Examine'!$A$2:$A$2336,'Medical Examine'!$F$2:$F$2336,"Not Found")</f>
        <v>NO</v>
      </c>
      <c r="G474" s="14" t="str">
        <f>_xlfn.XLOOKUP(A474,'Medical Examine'!$A$2:$A$2336,'Medical Examine'!$G$2:$G$2336,"Not Found")</f>
        <v>YES</v>
      </c>
      <c r="H474" s="14">
        <f>_xlfn.XLOOKUP(A474,'Medical Examine'!$A$2:$A$2336,'Medical Examine'!$H$2:$H$2336,"Not Found")</f>
        <v>1</v>
      </c>
      <c r="I474" s="14" t="str">
        <f>_xlfn.XLOOKUP(A474,'Medical Examine'!$A$2:$A$2336,'Medical Examine'!$I$2:$I$2336,"Not Found")</f>
        <v>YES</v>
      </c>
      <c r="J474" s="13" t="str">
        <f>_xlfn.XLOOKUP(A474,'Medical Examine'!$A$2:$A$2336,'Medical Examine'!$C$2:$C$2336,"Not Found")</f>
        <v>Normal Weight</v>
      </c>
      <c r="K474" s="13" t="str">
        <f t="shared" si="7"/>
        <v>Normal</v>
      </c>
      <c r="L474" s="15">
        <f>_xlfn.XLOOKUP(A474,'Hospitalisation Details'!$A$2:$A$2344,'Hospitalisation Details'!$E$2:$E$2344,"")</f>
        <v>25441</v>
      </c>
      <c r="M474" s="16">
        <f>_xlfn.XLOOKUP(A474,'Hospitalisation Details'!$A$2:$A$2344,'Hospitalisation Details'!$H$2:$H$2344,"")</f>
        <v>21195.82</v>
      </c>
      <c r="N474" s="14" t="str">
        <f>_xlfn.XLOOKUP(A474,'Hospitalisation Details'!$A$2:$A$2344,'Hospitalisation Details'!$I$2:$I$2344,"")</f>
        <v>tier - 3</v>
      </c>
      <c r="O474" s="14" t="str">
        <f>_xlfn.XLOOKUP(A474,'Hospitalisation Details'!$A$2:$A$2344,'Hospitalisation Details'!$J$2:$J$2344,"")</f>
        <v>tier - 1</v>
      </c>
      <c r="P474" s="14" t="str">
        <f>_xlfn.XLOOKUP(A474,'Hospitalisation Details'!$A$2:$A$2344,'Hospitalisation Details'!$K$2:$K$2344,"")</f>
        <v>R1013</v>
      </c>
      <c r="Q474" s="14">
        <f>_xlfn.XLOOKUP(A474,'Hospitalisation Details'!$A$2:$A$2344,'Hospitalisation Details'!$F$2:$F$2344,"")</f>
        <v>53</v>
      </c>
    </row>
    <row r="475" spans="1:17">
      <c r="A475" s="12" t="s">
        <v>6053</v>
      </c>
      <c r="B475" s="13" t="str">
        <f>_xlfn.XLOOKUP(A475,'Customer Names'!$A$2:$A$2336,'Customer Names'!$C$2:$C$2336,"Not Found")</f>
        <v>David</v>
      </c>
      <c r="C475" s="13">
        <f>_xlfn.XLOOKUP(A475,'Medical Examine'!$A$2:$A$2336,'Medical Examine'!$B$2:$B$2336,"Not Found")</f>
        <v>22.895</v>
      </c>
      <c r="D475" s="13">
        <f>_xlfn.XLOOKUP(A475,'Medical Examine'!$A$2:$A$2336,'Medical Examine'!$D$2:$D$2336,"Not Found")</f>
        <v>6.03</v>
      </c>
      <c r="E475" s="14" t="str">
        <f>_xlfn.XLOOKUP(A475,'Medical Examine'!$A$2:$A$2336,'Medical Examine'!$E$2:$E$2336,"Not Found")</f>
        <v>NO</v>
      </c>
      <c r="F475" s="14" t="str">
        <f>_xlfn.XLOOKUP(A475,'Medical Examine'!$A$2:$A$2336,'Medical Examine'!$F$2:$F$2336,"Not Found")</f>
        <v>NO</v>
      </c>
      <c r="G475" s="14" t="str">
        <f>_xlfn.XLOOKUP(A475,'Medical Examine'!$A$2:$A$2336,'Medical Examine'!$G$2:$G$2336,"Not Found")</f>
        <v>NO</v>
      </c>
      <c r="H475" s="14">
        <f>_xlfn.XLOOKUP(A475,'Medical Examine'!$A$2:$A$2336,'Medical Examine'!$H$2:$H$2336,"Not Found")</f>
        <v>0</v>
      </c>
      <c r="I475" s="14" t="str">
        <f>_xlfn.XLOOKUP(A475,'Medical Examine'!$A$2:$A$2336,'Medical Examine'!$I$2:$I$2336,"Not Found")</f>
        <v>YES</v>
      </c>
      <c r="J475" s="13" t="str">
        <f>_xlfn.XLOOKUP(A475,'Medical Examine'!$A$2:$A$2336,'Medical Examine'!$C$2:$C$2336,"Not Found")</f>
        <v>Normal Weight</v>
      </c>
      <c r="K475" s="13" t="str">
        <f t="shared" si="7"/>
        <v>Prediabetic</v>
      </c>
      <c r="L475" s="15">
        <f>_xlfn.XLOOKUP(A475,'Hospitalisation Details'!$A$2:$A$2344,'Hospitalisation Details'!$E$2:$E$2344,"")</f>
        <v>28452</v>
      </c>
      <c r="M475" s="16">
        <f>_xlfn.XLOOKUP(A475,'Hospitalisation Details'!$A$2:$A$2344,'Hospitalisation Details'!$H$2:$H$2344,"")</f>
        <v>21098.55</v>
      </c>
      <c r="N475" s="14" t="str">
        <f>_xlfn.XLOOKUP(A475,'Hospitalisation Details'!$A$2:$A$2344,'Hospitalisation Details'!$I$2:$I$2344,"")</f>
        <v>tier - 3</v>
      </c>
      <c r="O475" s="14" t="str">
        <f>_xlfn.XLOOKUP(A475,'Hospitalisation Details'!$A$2:$A$2344,'Hospitalisation Details'!$J$2:$J$2344,"")</f>
        <v>tier - 3</v>
      </c>
      <c r="P475" s="14" t="str">
        <f>_xlfn.XLOOKUP(A475,'Hospitalisation Details'!$A$2:$A$2344,'Hospitalisation Details'!$K$2:$K$2344,"")</f>
        <v>R1012</v>
      </c>
      <c r="Q475" s="14">
        <f>_xlfn.XLOOKUP(A475,'Hospitalisation Details'!$A$2:$A$2344,'Hospitalisation Details'!$F$2:$F$2344,"")</f>
        <v>45</v>
      </c>
    </row>
    <row r="476" spans="1:17">
      <c r="A476" s="12" t="s">
        <v>6055</v>
      </c>
      <c r="B476" s="13" t="str">
        <f>_xlfn.XLOOKUP(A476,'Customer Names'!$A$2:$A$2336,'Customer Names'!$C$2:$C$2336,"Not Found")</f>
        <v>Jatin</v>
      </c>
      <c r="C476" s="13">
        <f>_xlfn.XLOOKUP(A476,'Medical Examine'!$A$2:$A$2336,'Medical Examine'!$B$2:$B$2336,"Not Found")</f>
        <v>28.3</v>
      </c>
      <c r="D476" s="13">
        <f>_xlfn.XLOOKUP(A476,'Medical Examine'!$A$2:$A$2336,'Medical Examine'!$D$2:$D$2336,"Not Found")</f>
        <v>5.47</v>
      </c>
      <c r="E476" s="14" t="str">
        <f>_xlfn.XLOOKUP(A476,'Medical Examine'!$A$2:$A$2336,'Medical Examine'!$E$2:$E$2336,"Not Found")</f>
        <v>YES</v>
      </c>
      <c r="F476" s="14" t="str">
        <f>_xlfn.XLOOKUP(A476,'Medical Examine'!$A$2:$A$2336,'Medical Examine'!$F$2:$F$2336,"Not Found")</f>
        <v>NO</v>
      </c>
      <c r="G476" s="14" t="str">
        <f>_xlfn.XLOOKUP(A476,'Medical Examine'!$A$2:$A$2336,'Medical Examine'!$G$2:$G$2336,"Not Found")</f>
        <v>YES</v>
      </c>
      <c r="H476" s="14">
        <f>_xlfn.XLOOKUP(A476,'Medical Examine'!$A$2:$A$2336,'Medical Examine'!$H$2:$H$2336,"Not Found")</f>
        <v>1</v>
      </c>
      <c r="I476" s="14" t="str">
        <f>_xlfn.XLOOKUP(A476,'Medical Examine'!$A$2:$A$2336,'Medical Examine'!$I$2:$I$2336,"Not Found")</f>
        <v>YES</v>
      </c>
      <c r="J476" s="13" t="str">
        <f>_xlfn.XLOOKUP(A476,'Medical Examine'!$A$2:$A$2336,'Medical Examine'!$C$2:$C$2336,"Not Found")</f>
        <v>Overweight</v>
      </c>
      <c r="K476" s="13" t="str">
        <f t="shared" si="7"/>
        <v>Normal</v>
      </c>
      <c r="L476" s="15">
        <f>_xlfn.XLOOKUP(A476,'Hospitalisation Details'!$A$2:$A$2344,'Hospitalisation Details'!$E$2:$E$2344,"")</f>
        <v>30499</v>
      </c>
      <c r="M476" s="16">
        <f>_xlfn.XLOOKUP(A476,'Hospitalisation Details'!$A$2:$A$2344,'Hospitalisation Details'!$H$2:$H$2344,"")</f>
        <v>21082.16</v>
      </c>
      <c r="N476" s="14" t="str">
        <f>_xlfn.XLOOKUP(A476,'Hospitalisation Details'!$A$2:$A$2344,'Hospitalisation Details'!$I$2:$I$2344,"")</f>
        <v>tier - 3</v>
      </c>
      <c r="O476" s="14" t="str">
        <f>_xlfn.XLOOKUP(A476,'Hospitalisation Details'!$A$2:$A$2344,'Hospitalisation Details'!$J$2:$J$2344,"")</f>
        <v>tier - 2</v>
      </c>
      <c r="P476" s="14" t="str">
        <f>_xlfn.XLOOKUP(A476,'Hospitalisation Details'!$A$2:$A$2344,'Hospitalisation Details'!$K$2:$K$2344,"")</f>
        <v>R1011</v>
      </c>
      <c r="Q476" s="14">
        <f>_xlfn.XLOOKUP(A476,'Hospitalisation Details'!$A$2:$A$2344,'Hospitalisation Details'!$F$2:$F$2344,"")</f>
        <v>39</v>
      </c>
    </row>
    <row r="477" spans="1:17">
      <c r="A477" s="12" t="s">
        <v>6058</v>
      </c>
      <c r="B477" s="13" t="str">
        <f>_xlfn.XLOOKUP(A477,'Customer Names'!$A$2:$A$2336,'Customer Names'!$C$2:$C$2336,"Not Found")</f>
        <v>J P. II</v>
      </c>
      <c r="C477" s="13">
        <f>_xlfn.XLOOKUP(A477,'Medical Examine'!$A$2:$A$2336,'Medical Examine'!$B$2:$B$2336,"Not Found")</f>
        <v>54.3</v>
      </c>
      <c r="D477" s="13">
        <f>_xlfn.XLOOKUP(A477,'Medical Examine'!$A$2:$A$2336,'Medical Examine'!$D$2:$D$2336,"Not Found")</f>
        <v>4.1500000000000004</v>
      </c>
      <c r="E477" s="14" t="str">
        <f>_xlfn.XLOOKUP(A477,'Medical Examine'!$A$2:$A$2336,'Medical Examine'!$E$2:$E$2336,"Not Found")</f>
        <v>YES</v>
      </c>
      <c r="F477" s="14" t="str">
        <f>_xlfn.XLOOKUP(A477,'Medical Examine'!$A$2:$A$2336,'Medical Examine'!$F$2:$F$2336,"Not Found")</f>
        <v>NO</v>
      </c>
      <c r="G477" s="14" t="str">
        <f>_xlfn.XLOOKUP(A477,'Medical Examine'!$A$2:$A$2336,'Medical Examine'!$G$2:$G$2336,"Not Found")</f>
        <v>NO</v>
      </c>
      <c r="H477" s="14">
        <f>_xlfn.XLOOKUP(A477,'Medical Examine'!$A$2:$A$2336,'Medical Examine'!$H$2:$H$2336,"Not Found")</f>
        <v>1</v>
      </c>
      <c r="I477" s="14" t="str">
        <f>_xlfn.XLOOKUP(A477,'Medical Examine'!$A$2:$A$2336,'Medical Examine'!$I$2:$I$2336,"Not Found")</f>
        <v>NO</v>
      </c>
      <c r="J477" s="13" t="str">
        <f>_xlfn.XLOOKUP(A477,'Medical Examine'!$A$2:$A$2336,'Medical Examine'!$C$2:$C$2336,"Not Found")</f>
        <v>Obesity</v>
      </c>
      <c r="K477" s="13" t="str">
        <f t="shared" si="7"/>
        <v>Normal</v>
      </c>
      <c r="L477" s="15">
        <f>_xlfn.XLOOKUP(A477,'Hospitalisation Details'!$A$2:$A$2344,'Hospitalisation Details'!$E$2:$E$2344,"")</f>
        <v>23700</v>
      </c>
      <c r="M477" s="16">
        <f>_xlfn.XLOOKUP(A477,'Hospitalisation Details'!$A$2:$A$2344,'Hospitalisation Details'!$H$2:$H$2344,"")</f>
        <v>20893.060000000001</v>
      </c>
      <c r="N477" s="14" t="str">
        <f>_xlfn.XLOOKUP(A477,'Hospitalisation Details'!$A$2:$A$2344,'Hospitalisation Details'!$I$2:$I$2344,"")</f>
        <v>tier - 2</v>
      </c>
      <c r="O477" s="14" t="str">
        <f>_xlfn.XLOOKUP(A477,'Hospitalisation Details'!$A$2:$A$2344,'Hospitalisation Details'!$J$2:$J$2344,"")</f>
        <v>tier - 3</v>
      </c>
      <c r="P477" s="14" t="str">
        <f>_xlfn.XLOOKUP(A477,'Hospitalisation Details'!$A$2:$A$2344,'Hospitalisation Details'!$K$2:$K$2344,"")</f>
        <v>R1012</v>
      </c>
      <c r="Q477" s="14">
        <f>_xlfn.XLOOKUP(A477,'Hospitalisation Details'!$A$2:$A$2344,'Hospitalisation Details'!$F$2:$F$2344,"")</f>
        <v>58</v>
      </c>
    </row>
    <row r="478" spans="1:17">
      <c r="A478" s="12" t="s">
        <v>6061</v>
      </c>
      <c r="B478" s="13" t="str">
        <f>_xlfn.XLOOKUP(A478,'Customer Names'!$A$2:$A$2336,'Customer Names'!$C$2:$C$2336,"Not Found")</f>
        <v>Angela M.</v>
      </c>
      <c r="C478" s="13">
        <f>_xlfn.XLOOKUP(A478,'Medical Examine'!$A$2:$A$2336,'Medical Examine'!$B$2:$B$2336,"Not Found")</f>
        <v>33.344999999999999</v>
      </c>
      <c r="D478" s="13">
        <f>_xlfn.XLOOKUP(A478,'Medical Examine'!$A$2:$A$2336,'Medical Examine'!$D$2:$D$2336,"Not Found")</f>
        <v>11.32</v>
      </c>
      <c r="E478" s="14" t="str">
        <f>_xlfn.XLOOKUP(A478,'Medical Examine'!$A$2:$A$2336,'Medical Examine'!$E$2:$E$2336,"Not Found")</f>
        <v>YES</v>
      </c>
      <c r="F478" s="14" t="str">
        <f>_xlfn.XLOOKUP(A478,'Medical Examine'!$A$2:$A$2336,'Medical Examine'!$F$2:$F$2336,"Not Found")</f>
        <v>NO</v>
      </c>
      <c r="G478" s="14" t="str">
        <f>_xlfn.XLOOKUP(A478,'Medical Examine'!$A$2:$A$2336,'Medical Examine'!$G$2:$G$2336,"Not Found")</f>
        <v>NO</v>
      </c>
      <c r="H478" s="14">
        <f>_xlfn.XLOOKUP(A478,'Medical Examine'!$A$2:$A$2336,'Medical Examine'!$H$2:$H$2336,"Not Found")</f>
        <v>1</v>
      </c>
      <c r="I478" s="14" t="str">
        <f>_xlfn.XLOOKUP(A478,'Medical Examine'!$A$2:$A$2336,'Medical Examine'!$I$2:$I$2336,"Not Found")</f>
        <v>NO</v>
      </c>
      <c r="J478" s="13" t="str">
        <f>_xlfn.XLOOKUP(A478,'Medical Examine'!$A$2:$A$2336,'Medical Examine'!$C$2:$C$2336,"Not Found")</f>
        <v>Obesity</v>
      </c>
      <c r="K478" s="13" t="str">
        <f t="shared" si="7"/>
        <v>Diabetic</v>
      </c>
      <c r="L478" s="15">
        <f>_xlfn.XLOOKUP(A478,'Hospitalisation Details'!$A$2:$A$2344,'Hospitalisation Details'!$E$2:$E$2344,"")</f>
        <v>27736</v>
      </c>
      <c r="M478" s="16">
        <f>_xlfn.XLOOKUP(A478,'Hospitalisation Details'!$A$2:$A$2344,'Hospitalisation Details'!$H$2:$H$2344,"")</f>
        <v>20878.78</v>
      </c>
      <c r="N478" s="14" t="str">
        <f>_xlfn.XLOOKUP(A478,'Hospitalisation Details'!$A$2:$A$2344,'Hospitalisation Details'!$I$2:$I$2344,"")</f>
        <v>tier - 2</v>
      </c>
      <c r="O478" s="14" t="str">
        <f>_xlfn.XLOOKUP(A478,'Hospitalisation Details'!$A$2:$A$2344,'Hospitalisation Details'!$J$2:$J$2344,"")</f>
        <v>tier - 1</v>
      </c>
      <c r="P478" s="14" t="str">
        <f>_xlfn.XLOOKUP(A478,'Hospitalisation Details'!$A$2:$A$2344,'Hospitalisation Details'!$K$2:$K$2344,"")</f>
        <v>R1024</v>
      </c>
      <c r="Q478" s="14">
        <f>_xlfn.XLOOKUP(A478,'Hospitalisation Details'!$A$2:$A$2344,'Hospitalisation Details'!$F$2:$F$2344,"")</f>
        <v>47</v>
      </c>
    </row>
    <row r="479" spans="1:17">
      <c r="A479" s="12" t="s">
        <v>6064</v>
      </c>
      <c r="B479" s="13" t="str">
        <f>_xlfn.XLOOKUP(A479,'Customer Names'!$A$2:$A$2336,'Customer Names'!$C$2:$C$2336,"Not Found")</f>
        <v>Blake K.</v>
      </c>
      <c r="C479" s="13">
        <f>_xlfn.XLOOKUP(A479,'Medical Examine'!$A$2:$A$2336,'Medical Examine'!$B$2:$B$2336,"Not Found")</f>
        <v>33</v>
      </c>
      <c r="D479" s="13">
        <f>_xlfn.XLOOKUP(A479,'Medical Examine'!$A$2:$A$2336,'Medical Examine'!$D$2:$D$2336,"Not Found")</f>
        <v>9.51</v>
      </c>
      <c r="E479" s="14" t="str">
        <f>_xlfn.XLOOKUP(A479,'Medical Examine'!$A$2:$A$2336,'Medical Examine'!$E$2:$E$2336,"Not Found")</f>
        <v>YES</v>
      </c>
      <c r="F479" s="14" t="str">
        <f>_xlfn.XLOOKUP(A479,'Medical Examine'!$A$2:$A$2336,'Medical Examine'!$F$2:$F$2336,"Not Found")</f>
        <v>NO</v>
      </c>
      <c r="G479" s="14" t="str">
        <f>_xlfn.XLOOKUP(A479,'Medical Examine'!$A$2:$A$2336,'Medical Examine'!$G$2:$G$2336,"Not Found")</f>
        <v>NO</v>
      </c>
      <c r="H479" s="14">
        <f>_xlfn.XLOOKUP(A479,'Medical Examine'!$A$2:$A$2336,'Medical Examine'!$H$2:$H$2336,"Not Found")</f>
        <v>0</v>
      </c>
      <c r="I479" s="14" t="str">
        <f>_xlfn.XLOOKUP(A479,'Medical Examine'!$A$2:$A$2336,'Medical Examine'!$I$2:$I$2336,"Not Found")</f>
        <v>NO</v>
      </c>
      <c r="J479" s="13" t="str">
        <f>_xlfn.XLOOKUP(A479,'Medical Examine'!$A$2:$A$2336,'Medical Examine'!$C$2:$C$2336,"Not Found")</f>
        <v>Obesity</v>
      </c>
      <c r="K479" s="13" t="str">
        <f t="shared" si="7"/>
        <v>Diabetic</v>
      </c>
      <c r="L479" s="15">
        <f>_xlfn.XLOOKUP(A479,'Hospitalisation Details'!$A$2:$A$2344,'Hospitalisation Details'!$E$2:$E$2344,"")</f>
        <v>24723</v>
      </c>
      <c r="M479" s="16">
        <f>_xlfn.XLOOKUP(A479,'Hospitalisation Details'!$A$2:$A$2344,'Hospitalisation Details'!$H$2:$H$2344,"")</f>
        <v>20781.490000000002</v>
      </c>
      <c r="N479" s="14" t="str">
        <f>_xlfn.XLOOKUP(A479,'Hospitalisation Details'!$A$2:$A$2344,'Hospitalisation Details'!$I$2:$I$2344,"")</f>
        <v>tier - 2</v>
      </c>
      <c r="O479" s="14" t="str">
        <f>_xlfn.XLOOKUP(A479,'Hospitalisation Details'!$A$2:$A$2344,'Hospitalisation Details'!$J$2:$J$2344,"")</f>
        <v>tier - 3</v>
      </c>
      <c r="P479" s="14" t="str">
        <f>_xlfn.XLOOKUP(A479,'Hospitalisation Details'!$A$2:$A$2344,'Hospitalisation Details'!$K$2:$K$2344,"")</f>
        <v>R1013</v>
      </c>
      <c r="Q479" s="14">
        <f>_xlfn.XLOOKUP(A479,'Hospitalisation Details'!$A$2:$A$2344,'Hospitalisation Details'!$F$2:$F$2344,"")</f>
        <v>55</v>
      </c>
    </row>
    <row r="480" spans="1:17">
      <c r="A480" s="12" t="s">
        <v>6067</v>
      </c>
      <c r="B480" s="13" t="str">
        <f>_xlfn.XLOOKUP(A480,'Customer Names'!$A$2:$A$2336,'Customer Names'!$C$2:$C$2336,"Not Found")</f>
        <v>Brian T.</v>
      </c>
      <c r="C480" s="13">
        <f>_xlfn.XLOOKUP(A480,'Medical Examine'!$A$2:$A$2336,'Medical Examine'!$B$2:$B$2336,"Not Found")</f>
        <v>28.024999999999999</v>
      </c>
      <c r="D480" s="13">
        <f>_xlfn.XLOOKUP(A480,'Medical Examine'!$A$2:$A$2336,'Medical Examine'!$D$2:$D$2336,"Not Found")</f>
        <v>7.67</v>
      </c>
      <c r="E480" s="14" t="str">
        <f>_xlfn.XLOOKUP(A480,'Medical Examine'!$A$2:$A$2336,'Medical Examine'!$E$2:$E$2336,"Not Found")</f>
        <v>YES</v>
      </c>
      <c r="F480" s="14" t="str">
        <f>_xlfn.XLOOKUP(A480,'Medical Examine'!$A$2:$A$2336,'Medical Examine'!$F$2:$F$2336,"Not Found")</f>
        <v>NO</v>
      </c>
      <c r="G480" s="14" t="str">
        <f>_xlfn.XLOOKUP(A480,'Medical Examine'!$A$2:$A$2336,'Medical Examine'!$G$2:$G$2336,"Not Found")</f>
        <v>NO</v>
      </c>
      <c r="H480" s="14">
        <f>_xlfn.XLOOKUP(A480,'Medical Examine'!$A$2:$A$2336,'Medical Examine'!$H$2:$H$2336,"Not Found")</f>
        <v>1</v>
      </c>
      <c r="I480" s="14" t="str">
        <f>_xlfn.XLOOKUP(A480,'Medical Examine'!$A$2:$A$2336,'Medical Examine'!$I$2:$I$2336,"Not Found")</f>
        <v>YES</v>
      </c>
      <c r="J480" s="13" t="str">
        <f>_xlfn.XLOOKUP(A480,'Medical Examine'!$A$2:$A$2336,'Medical Examine'!$C$2:$C$2336,"Not Found")</f>
        <v>Overweight</v>
      </c>
      <c r="K480" s="13" t="str">
        <f t="shared" si="7"/>
        <v>Diabetic</v>
      </c>
      <c r="L480" s="15">
        <f>_xlfn.XLOOKUP(A480,'Hospitalisation Details'!$A$2:$A$2344,'Hospitalisation Details'!$E$2:$E$2344,"")</f>
        <v>31628</v>
      </c>
      <c r="M480" s="16">
        <f>_xlfn.XLOOKUP(A480,'Hospitalisation Details'!$A$2:$A$2344,'Hospitalisation Details'!$H$2:$H$2344,"")</f>
        <v>20773.63</v>
      </c>
      <c r="N480" s="14" t="str">
        <f>_xlfn.XLOOKUP(A480,'Hospitalisation Details'!$A$2:$A$2344,'Hospitalisation Details'!$I$2:$I$2344,"")</f>
        <v>tier - 2</v>
      </c>
      <c r="O480" s="14" t="str">
        <f>_xlfn.XLOOKUP(A480,'Hospitalisation Details'!$A$2:$A$2344,'Hospitalisation Details'!$J$2:$J$2344,"")</f>
        <v>tier - 3</v>
      </c>
      <c r="P480" s="14" t="str">
        <f>_xlfn.XLOOKUP(A480,'Hospitalisation Details'!$A$2:$A$2344,'Hospitalisation Details'!$K$2:$K$2344,"")</f>
        <v>R1017</v>
      </c>
      <c r="Q480" s="14">
        <f>_xlfn.XLOOKUP(A480,'Hospitalisation Details'!$A$2:$A$2344,'Hospitalisation Details'!$F$2:$F$2344,"")</f>
        <v>36</v>
      </c>
    </row>
    <row r="481" spans="1:17">
      <c r="A481" s="12" t="s">
        <v>6070</v>
      </c>
      <c r="B481" s="13" t="str">
        <f>_xlfn.XLOOKUP(A481,'Customer Names'!$A$2:$A$2336,'Customer Names'!$C$2:$C$2336,"Not Found")</f>
        <v>Damon</v>
      </c>
      <c r="C481" s="13">
        <f>_xlfn.XLOOKUP(A481,'Medical Examine'!$A$2:$A$2336,'Medical Examine'!$B$2:$B$2336,"Not Found")</f>
        <v>28.69</v>
      </c>
      <c r="D481" s="13">
        <f>_xlfn.XLOOKUP(A481,'Medical Examine'!$A$2:$A$2336,'Medical Examine'!$D$2:$D$2336,"Not Found")</f>
        <v>6.23</v>
      </c>
      <c r="E481" s="14" t="str">
        <f>_xlfn.XLOOKUP(A481,'Medical Examine'!$A$2:$A$2336,'Medical Examine'!$E$2:$E$2336,"Not Found")</f>
        <v>NO</v>
      </c>
      <c r="F481" s="14" t="str">
        <f>_xlfn.XLOOKUP(A481,'Medical Examine'!$A$2:$A$2336,'Medical Examine'!$F$2:$F$2336,"Not Found")</f>
        <v>NO</v>
      </c>
      <c r="G481" s="14" t="str">
        <f>_xlfn.XLOOKUP(A481,'Medical Examine'!$A$2:$A$2336,'Medical Examine'!$G$2:$G$2336,"Not Found")</f>
        <v>NO</v>
      </c>
      <c r="H481" s="14">
        <f>_xlfn.XLOOKUP(A481,'Medical Examine'!$A$2:$A$2336,'Medical Examine'!$H$2:$H$2336,"Not Found")</f>
        <v>1</v>
      </c>
      <c r="I481" s="14" t="str">
        <f>_xlfn.XLOOKUP(A481,'Medical Examine'!$A$2:$A$2336,'Medical Examine'!$I$2:$I$2336,"Not Found")</f>
        <v>YES</v>
      </c>
      <c r="J481" s="13" t="str">
        <f>_xlfn.XLOOKUP(A481,'Medical Examine'!$A$2:$A$2336,'Medical Examine'!$C$2:$C$2336,"Not Found")</f>
        <v>Overweight</v>
      </c>
      <c r="K481" s="13" t="str">
        <f t="shared" si="7"/>
        <v>Prediabetic</v>
      </c>
      <c r="L481" s="15">
        <f>_xlfn.XLOOKUP(A481,'Hospitalisation Details'!$A$2:$A$2344,'Hospitalisation Details'!$E$2:$E$2344,"")</f>
        <v>33861</v>
      </c>
      <c r="M481" s="16">
        <f>_xlfn.XLOOKUP(A481,'Hospitalisation Details'!$A$2:$A$2344,'Hospitalisation Details'!$H$2:$H$2344,"")</f>
        <v>20745.990000000002</v>
      </c>
      <c r="N481" s="14" t="str">
        <f>_xlfn.XLOOKUP(A481,'Hospitalisation Details'!$A$2:$A$2344,'Hospitalisation Details'!$I$2:$I$2344,"")</f>
        <v>tier - 3</v>
      </c>
      <c r="O481" s="14" t="str">
        <f>_xlfn.XLOOKUP(A481,'Hospitalisation Details'!$A$2:$A$2344,'Hospitalisation Details'!$J$2:$J$2344,"")</f>
        <v>tier - 1</v>
      </c>
      <c r="P481" s="14" t="str">
        <f>_xlfn.XLOOKUP(A481,'Hospitalisation Details'!$A$2:$A$2344,'Hospitalisation Details'!$K$2:$K$2344,"")</f>
        <v>R1012</v>
      </c>
      <c r="Q481" s="14">
        <f>_xlfn.XLOOKUP(A481,'Hospitalisation Details'!$A$2:$A$2344,'Hospitalisation Details'!$F$2:$F$2344,"")</f>
        <v>30</v>
      </c>
    </row>
    <row r="482" spans="1:17">
      <c r="A482" s="12" t="s">
        <v>6073</v>
      </c>
      <c r="B482" s="13" t="str">
        <f>_xlfn.XLOOKUP(A482,'Customer Names'!$A$2:$A$2336,'Customer Names'!$C$2:$C$2336,"Not Found")</f>
        <v>Jeffrey</v>
      </c>
      <c r="C482" s="13">
        <f>_xlfn.XLOOKUP(A482,'Medical Examine'!$A$2:$A$2336,'Medical Examine'!$B$2:$B$2336,"Not Found")</f>
        <v>40.28</v>
      </c>
      <c r="D482" s="13">
        <f>_xlfn.XLOOKUP(A482,'Medical Examine'!$A$2:$A$2336,'Medical Examine'!$D$2:$D$2336,"Not Found")</f>
        <v>8.9</v>
      </c>
      <c r="E482" s="14" t="str">
        <f>_xlfn.XLOOKUP(A482,'Medical Examine'!$A$2:$A$2336,'Medical Examine'!$E$2:$E$2336,"Not Found")</f>
        <v>NO</v>
      </c>
      <c r="F482" s="14" t="str">
        <f>_xlfn.XLOOKUP(A482,'Medical Examine'!$A$2:$A$2336,'Medical Examine'!$F$2:$F$2336,"Not Found")</f>
        <v>NO</v>
      </c>
      <c r="G482" s="14" t="str">
        <f>_xlfn.XLOOKUP(A482,'Medical Examine'!$A$2:$A$2336,'Medical Examine'!$G$2:$G$2336,"Not Found")</f>
        <v>NO</v>
      </c>
      <c r="H482" s="14">
        <f>_xlfn.XLOOKUP(A482,'Medical Examine'!$A$2:$A$2336,'Medical Examine'!$H$2:$H$2336,"Not Found")</f>
        <v>0</v>
      </c>
      <c r="I482" s="14" t="str">
        <f>_xlfn.XLOOKUP(A482,'Medical Examine'!$A$2:$A$2336,'Medical Examine'!$I$2:$I$2336,"Not Found")</f>
        <v>NO</v>
      </c>
      <c r="J482" s="13" t="str">
        <f>_xlfn.XLOOKUP(A482,'Medical Examine'!$A$2:$A$2336,'Medical Examine'!$C$2:$C$2336,"Not Found")</f>
        <v>Obesity</v>
      </c>
      <c r="K482" s="13" t="str">
        <f t="shared" si="7"/>
        <v>Diabetic</v>
      </c>
      <c r="L482" s="15">
        <f>_xlfn.XLOOKUP(A482,'Hospitalisation Details'!$A$2:$A$2344,'Hospitalisation Details'!$E$2:$E$2344,"")</f>
        <v>23955</v>
      </c>
      <c r="M482" s="16">
        <f>_xlfn.XLOOKUP(A482,'Hospitalisation Details'!$A$2:$A$2344,'Hospitalisation Details'!$H$2:$H$2344,"")</f>
        <v>20709.02</v>
      </c>
      <c r="N482" s="14" t="str">
        <f>_xlfn.XLOOKUP(A482,'Hospitalisation Details'!$A$2:$A$2344,'Hospitalisation Details'!$I$2:$I$2344,"")</f>
        <v>tier - 3</v>
      </c>
      <c r="O482" s="14" t="str">
        <f>_xlfn.XLOOKUP(A482,'Hospitalisation Details'!$A$2:$A$2344,'Hospitalisation Details'!$J$2:$J$2344,"")</f>
        <v>tier - 2</v>
      </c>
      <c r="P482" s="14" t="str">
        <f>_xlfn.XLOOKUP(A482,'Hospitalisation Details'!$A$2:$A$2344,'Hospitalisation Details'!$K$2:$K$2344,"")</f>
        <v>R1019</v>
      </c>
      <c r="Q482" s="14">
        <f>_xlfn.XLOOKUP(A482,'Hospitalisation Details'!$A$2:$A$2344,'Hospitalisation Details'!$F$2:$F$2344,"")</f>
        <v>57</v>
      </c>
    </row>
    <row r="483" spans="1:17">
      <c r="A483" s="12" t="s">
        <v>6075</v>
      </c>
      <c r="B483" s="13" t="str">
        <f>_xlfn.XLOOKUP(A483,'Customer Names'!$A$2:$A$2336,'Customer Names'!$C$2:$C$2336,"Not Found")</f>
        <v>Malcolm J.</v>
      </c>
      <c r="C483" s="13">
        <f>_xlfn.XLOOKUP(A483,'Medical Examine'!$A$2:$A$2336,'Medical Examine'!$B$2:$B$2336,"Not Found")</f>
        <v>37.299999999999997</v>
      </c>
      <c r="D483" s="13">
        <f>_xlfn.XLOOKUP(A483,'Medical Examine'!$A$2:$A$2336,'Medical Examine'!$D$2:$D$2336,"Not Found")</f>
        <v>7.79</v>
      </c>
      <c r="E483" s="14" t="str">
        <f>_xlfn.XLOOKUP(A483,'Medical Examine'!$A$2:$A$2336,'Medical Examine'!$E$2:$E$2336,"Not Found")</f>
        <v>YES</v>
      </c>
      <c r="F483" s="14" t="str">
        <f>_xlfn.XLOOKUP(A483,'Medical Examine'!$A$2:$A$2336,'Medical Examine'!$F$2:$F$2336,"Not Found")</f>
        <v>NO</v>
      </c>
      <c r="G483" s="14" t="str">
        <f>_xlfn.XLOOKUP(A483,'Medical Examine'!$A$2:$A$2336,'Medical Examine'!$G$2:$G$2336,"Not Found")</f>
        <v>NO</v>
      </c>
      <c r="H483" s="14">
        <f>_xlfn.XLOOKUP(A483,'Medical Examine'!$A$2:$A$2336,'Medical Examine'!$H$2:$H$2336,"Not Found")</f>
        <v>0</v>
      </c>
      <c r="I483" s="14" t="str">
        <f>_xlfn.XLOOKUP(A483,'Medical Examine'!$A$2:$A$2336,'Medical Examine'!$I$2:$I$2336,"Not Found")</f>
        <v>NO</v>
      </c>
      <c r="J483" s="13" t="str">
        <f>_xlfn.XLOOKUP(A483,'Medical Examine'!$A$2:$A$2336,'Medical Examine'!$C$2:$C$2336,"Not Found")</f>
        <v>Obesity</v>
      </c>
      <c r="K483" s="13" t="str">
        <f t="shared" si="7"/>
        <v>Diabetic</v>
      </c>
      <c r="L483" s="15">
        <f>_xlfn.XLOOKUP(A483,'Hospitalisation Details'!$A$2:$A$2344,'Hospitalisation Details'!$E$2:$E$2344,"")</f>
        <v>24823</v>
      </c>
      <c r="M483" s="16">
        <f>_xlfn.XLOOKUP(A483,'Hospitalisation Details'!$A$2:$A$2344,'Hospitalisation Details'!$H$2:$H$2344,"")</f>
        <v>20630.28</v>
      </c>
      <c r="N483" s="14" t="str">
        <f>_xlfn.XLOOKUP(A483,'Hospitalisation Details'!$A$2:$A$2344,'Hospitalisation Details'!$I$2:$I$2344,"")</f>
        <v>tier - 2</v>
      </c>
      <c r="O483" s="14" t="str">
        <f>_xlfn.XLOOKUP(A483,'Hospitalisation Details'!$A$2:$A$2344,'Hospitalisation Details'!$J$2:$J$2344,"")</f>
        <v>tier - 3</v>
      </c>
      <c r="P483" s="14" t="str">
        <f>_xlfn.XLOOKUP(A483,'Hospitalisation Details'!$A$2:$A$2344,'Hospitalisation Details'!$K$2:$K$2344,"")</f>
        <v>R1011</v>
      </c>
      <c r="Q483" s="14">
        <f>_xlfn.XLOOKUP(A483,'Hospitalisation Details'!$A$2:$A$2344,'Hospitalisation Details'!$F$2:$F$2344,"")</f>
        <v>55</v>
      </c>
    </row>
    <row r="484" spans="1:17">
      <c r="A484" s="12" t="s">
        <v>6078</v>
      </c>
      <c r="B484" s="13" t="str">
        <f>_xlfn.XLOOKUP(A484,'Customer Names'!$A$2:$A$2336,'Customer Names'!$C$2:$C$2336,"Not Found")</f>
        <v>Margaret B.</v>
      </c>
      <c r="C484" s="13">
        <f>_xlfn.XLOOKUP(A484,'Medical Examine'!$A$2:$A$2336,'Medical Examine'!$B$2:$B$2336,"Not Found")</f>
        <v>54.47</v>
      </c>
      <c r="D484" s="13">
        <f>_xlfn.XLOOKUP(A484,'Medical Examine'!$A$2:$A$2336,'Medical Examine'!$D$2:$D$2336,"Not Found")</f>
        <v>4.49</v>
      </c>
      <c r="E484" s="14" t="str">
        <f>_xlfn.XLOOKUP(A484,'Medical Examine'!$A$2:$A$2336,'Medical Examine'!$E$2:$E$2336,"Not Found")</f>
        <v>YES</v>
      </c>
      <c r="F484" s="14" t="str">
        <f>_xlfn.XLOOKUP(A484,'Medical Examine'!$A$2:$A$2336,'Medical Examine'!$F$2:$F$2336,"Not Found")</f>
        <v>NO</v>
      </c>
      <c r="G484" s="14" t="str">
        <f>_xlfn.XLOOKUP(A484,'Medical Examine'!$A$2:$A$2336,'Medical Examine'!$G$2:$G$2336,"Not Found")</f>
        <v>NO</v>
      </c>
      <c r="H484" s="14">
        <f>_xlfn.XLOOKUP(A484,'Medical Examine'!$A$2:$A$2336,'Medical Examine'!$H$2:$H$2336,"Not Found")</f>
        <v>2</v>
      </c>
      <c r="I484" s="14" t="str">
        <f>_xlfn.XLOOKUP(A484,'Medical Examine'!$A$2:$A$2336,'Medical Examine'!$I$2:$I$2336,"Not Found")</f>
        <v>NO</v>
      </c>
      <c r="J484" s="13" t="str">
        <f>_xlfn.XLOOKUP(A484,'Medical Examine'!$A$2:$A$2336,'Medical Examine'!$C$2:$C$2336,"Not Found")</f>
        <v>Obesity</v>
      </c>
      <c r="K484" s="13" t="str">
        <f t="shared" si="7"/>
        <v>Normal</v>
      </c>
      <c r="L484" s="15">
        <f>_xlfn.XLOOKUP(A484,'Hospitalisation Details'!$A$2:$A$2344,'Hospitalisation Details'!$E$2:$E$2344,"")</f>
        <v>24297</v>
      </c>
      <c r="M484" s="16">
        <f>_xlfn.XLOOKUP(A484,'Hospitalisation Details'!$A$2:$A$2344,'Hospitalisation Details'!$H$2:$H$2344,"")</f>
        <v>20568.32</v>
      </c>
      <c r="N484" s="14" t="str">
        <f>_xlfn.XLOOKUP(A484,'Hospitalisation Details'!$A$2:$A$2344,'Hospitalisation Details'!$I$2:$I$2344,"")</f>
        <v>tier - 3</v>
      </c>
      <c r="O484" s="14" t="str">
        <f>_xlfn.XLOOKUP(A484,'Hospitalisation Details'!$A$2:$A$2344,'Hospitalisation Details'!$J$2:$J$2344,"")</f>
        <v>tier - 2</v>
      </c>
      <c r="P484" s="14" t="str">
        <f>_xlfn.XLOOKUP(A484,'Hospitalisation Details'!$A$2:$A$2344,'Hospitalisation Details'!$K$2:$K$2344,"")</f>
        <v>R1012</v>
      </c>
      <c r="Q484" s="14">
        <f>_xlfn.XLOOKUP(A484,'Hospitalisation Details'!$A$2:$A$2344,'Hospitalisation Details'!$F$2:$F$2344,"")</f>
        <v>56</v>
      </c>
    </row>
    <row r="485" spans="1:17">
      <c r="A485" s="12" t="s">
        <v>6081</v>
      </c>
      <c r="B485" s="13" t="str">
        <f>_xlfn.XLOOKUP(A485,'Customer Names'!$A$2:$A$2336,'Customer Names'!$C$2:$C$2336,"Not Found")</f>
        <v>Helen</v>
      </c>
      <c r="C485" s="13">
        <f>_xlfn.XLOOKUP(A485,'Medical Examine'!$A$2:$A$2336,'Medical Examine'!$B$2:$B$2336,"Not Found")</f>
        <v>38.06</v>
      </c>
      <c r="D485" s="13">
        <f>_xlfn.XLOOKUP(A485,'Medical Examine'!$A$2:$A$2336,'Medical Examine'!$D$2:$D$2336,"Not Found")</f>
        <v>5.24</v>
      </c>
      <c r="E485" s="14" t="str">
        <f>_xlfn.XLOOKUP(A485,'Medical Examine'!$A$2:$A$2336,'Medical Examine'!$E$2:$E$2336,"Not Found")</f>
        <v>YES</v>
      </c>
      <c r="F485" s="14" t="str">
        <f>_xlfn.XLOOKUP(A485,'Medical Examine'!$A$2:$A$2336,'Medical Examine'!$F$2:$F$2336,"Not Found")</f>
        <v>NO</v>
      </c>
      <c r="G485" s="14" t="str">
        <f>_xlfn.XLOOKUP(A485,'Medical Examine'!$A$2:$A$2336,'Medical Examine'!$G$2:$G$2336,"Not Found")</f>
        <v>YES</v>
      </c>
      <c r="H485" s="14">
        <f>_xlfn.XLOOKUP(A485,'Medical Examine'!$A$2:$A$2336,'Medical Examine'!$H$2:$H$2336,"Not Found")</f>
        <v>1</v>
      </c>
      <c r="I485" s="14" t="str">
        <f>_xlfn.XLOOKUP(A485,'Medical Examine'!$A$2:$A$2336,'Medical Examine'!$I$2:$I$2336,"Not Found")</f>
        <v>NO</v>
      </c>
      <c r="J485" s="13" t="str">
        <f>_xlfn.XLOOKUP(A485,'Medical Examine'!$A$2:$A$2336,'Medical Examine'!$C$2:$C$2336,"Not Found")</f>
        <v>Obesity</v>
      </c>
      <c r="K485" s="13" t="str">
        <f t="shared" si="7"/>
        <v>Normal</v>
      </c>
      <c r="L485" s="15">
        <f>_xlfn.XLOOKUP(A485,'Hospitalisation Details'!$A$2:$A$2344,'Hospitalisation Details'!$E$2:$E$2344,"")</f>
        <v>25489</v>
      </c>
      <c r="M485" s="16">
        <f>_xlfn.XLOOKUP(A485,'Hospitalisation Details'!$A$2:$A$2344,'Hospitalisation Details'!$H$2:$H$2344,"")</f>
        <v>20463</v>
      </c>
      <c r="N485" s="14" t="str">
        <f>_xlfn.XLOOKUP(A485,'Hospitalisation Details'!$A$2:$A$2344,'Hospitalisation Details'!$I$2:$I$2344,"")</f>
        <v>tier - 2</v>
      </c>
      <c r="O485" s="14" t="str">
        <f>_xlfn.XLOOKUP(A485,'Hospitalisation Details'!$A$2:$A$2344,'Hospitalisation Details'!$J$2:$J$2344,"")</f>
        <v>tier - 2</v>
      </c>
      <c r="P485" s="14" t="str">
        <f>_xlfn.XLOOKUP(A485,'Hospitalisation Details'!$A$2:$A$2344,'Hospitalisation Details'!$K$2:$K$2344,"")</f>
        <v>R1013</v>
      </c>
      <c r="Q485" s="14">
        <f>_xlfn.XLOOKUP(A485,'Hospitalisation Details'!$A$2:$A$2344,'Hospitalisation Details'!$F$2:$F$2344,"")</f>
        <v>53</v>
      </c>
    </row>
    <row r="486" spans="1:17">
      <c r="A486" s="12" t="s">
        <v>6083</v>
      </c>
      <c r="B486" s="13" t="str">
        <f>_xlfn.XLOOKUP(A486,'Customer Names'!$A$2:$A$2336,'Customer Names'!$C$2:$C$2336,"Not Found")</f>
        <v>Matthew</v>
      </c>
      <c r="C486" s="13">
        <f>_xlfn.XLOOKUP(A486,'Medical Examine'!$A$2:$A$2336,'Medical Examine'!$B$2:$B$2336,"Not Found")</f>
        <v>51.47</v>
      </c>
      <c r="D486" s="13">
        <f>_xlfn.XLOOKUP(A486,'Medical Examine'!$A$2:$A$2336,'Medical Examine'!$D$2:$D$2336,"Not Found")</f>
        <v>9.6</v>
      </c>
      <c r="E486" s="14" t="str">
        <f>_xlfn.XLOOKUP(A486,'Medical Examine'!$A$2:$A$2336,'Medical Examine'!$E$2:$E$2336,"Not Found")</f>
        <v>NO</v>
      </c>
      <c r="F486" s="14" t="str">
        <f>_xlfn.XLOOKUP(A486,'Medical Examine'!$A$2:$A$2336,'Medical Examine'!$F$2:$F$2336,"Not Found")</f>
        <v>NO</v>
      </c>
      <c r="G486" s="14" t="str">
        <f>_xlfn.XLOOKUP(A486,'Medical Examine'!$A$2:$A$2336,'Medical Examine'!$G$2:$G$2336,"Not Found")</f>
        <v>NO</v>
      </c>
      <c r="H486" s="14">
        <f>_xlfn.XLOOKUP(A486,'Medical Examine'!$A$2:$A$2336,'Medical Examine'!$H$2:$H$2336,"Not Found")</f>
        <v>0</v>
      </c>
      <c r="I486" s="14" t="str">
        <f>_xlfn.XLOOKUP(A486,'Medical Examine'!$A$2:$A$2336,'Medical Examine'!$I$2:$I$2336,"Not Found")</f>
        <v>NO</v>
      </c>
      <c r="J486" s="13" t="str">
        <f>_xlfn.XLOOKUP(A486,'Medical Examine'!$A$2:$A$2336,'Medical Examine'!$C$2:$C$2336,"Not Found")</f>
        <v>Obesity</v>
      </c>
      <c r="K486" s="13" t="str">
        <f t="shared" si="7"/>
        <v>Diabetic</v>
      </c>
      <c r="L486" s="15">
        <f>_xlfn.XLOOKUP(A486,'Hospitalisation Details'!$A$2:$A$2344,'Hospitalisation Details'!$E$2:$E$2344,"")</f>
        <v>22937</v>
      </c>
      <c r="M486" s="16">
        <f>_xlfn.XLOOKUP(A486,'Hospitalisation Details'!$A$2:$A$2344,'Hospitalisation Details'!$H$2:$H$2344,"")</f>
        <v>20446.849999999999</v>
      </c>
      <c r="N486" s="14" t="str">
        <f>_xlfn.XLOOKUP(A486,'Hospitalisation Details'!$A$2:$A$2344,'Hospitalisation Details'!$I$2:$I$2344,"")</f>
        <v>tier - 2</v>
      </c>
      <c r="O486" s="14" t="str">
        <f>_xlfn.XLOOKUP(A486,'Hospitalisation Details'!$A$2:$A$2344,'Hospitalisation Details'!$J$2:$J$2344,"")</f>
        <v>tier - 1</v>
      </c>
      <c r="P486" s="14" t="str">
        <f>_xlfn.XLOOKUP(A486,'Hospitalisation Details'!$A$2:$A$2344,'Hospitalisation Details'!$K$2:$K$2344,"")</f>
        <v>R1012</v>
      </c>
      <c r="Q486" s="14">
        <f>_xlfn.XLOOKUP(A486,'Hospitalisation Details'!$A$2:$A$2344,'Hospitalisation Details'!$F$2:$F$2344,"")</f>
        <v>60</v>
      </c>
    </row>
    <row r="487" spans="1:17">
      <c r="A487" s="12" t="s">
        <v>6085</v>
      </c>
      <c r="B487" s="13" t="str">
        <f>_xlfn.XLOOKUP(A487,'Customer Names'!$A$2:$A$2336,'Customer Names'!$C$2:$C$2336,"Not Found")</f>
        <v>Jeff</v>
      </c>
      <c r="C487" s="13">
        <f>_xlfn.XLOOKUP(A487,'Medical Examine'!$A$2:$A$2336,'Medical Examine'!$B$2:$B$2336,"Not Found")</f>
        <v>29.8</v>
      </c>
      <c r="D487" s="13">
        <f>_xlfn.XLOOKUP(A487,'Medical Examine'!$A$2:$A$2336,'Medical Examine'!$D$2:$D$2336,"Not Found")</f>
        <v>5.78</v>
      </c>
      <c r="E487" s="14" t="str">
        <f>_xlfn.XLOOKUP(A487,'Medical Examine'!$A$2:$A$2336,'Medical Examine'!$E$2:$E$2336,"Not Found")</f>
        <v>YES</v>
      </c>
      <c r="F487" s="14" t="str">
        <f>_xlfn.XLOOKUP(A487,'Medical Examine'!$A$2:$A$2336,'Medical Examine'!$F$2:$F$2336,"Not Found")</f>
        <v>NO</v>
      </c>
      <c r="G487" s="14" t="str">
        <f>_xlfn.XLOOKUP(A487,'Medical Examine'!$A$2:$A$2336,'Medical Examine'!$G$2:$G$2336,"Not Found")</f>
        <v>NO</v>
      </c>
      <c r="H487" s="14">
        <f>_xlfn.XLOOKUP(A487,'Medical Examine'!$A$2:$A$2336,'Medical Examine'!$H$2:$H$2336,"Not Found")</f>
        <v>0</v>
      </c>
      <c r="I487" s="14" t="str">
        <f>_xlfn.XLOOKUP(A487,'Medical Examine'!$A$2:$A$2336,'Medical Examine'!$I$2:$I$2336,"Not Found")</f>
        <v>NO</v>
      </c>
      <c r="J487" s="13" t="str">
        <f>_xlfn.XLOOKUP(A487,'Medical Examine'!$A$2:$A$2336,'Medical Examine'!$C$2:$C$2336,"Not Found")</f>
        <v>Overweight</v>
      </c>
      <c r="K487" s="13" t="str">
        <f t="shared" si="7"/>
        <v>Prediabetic</v>
      </c>
      <c r="L487" s="15">
        <f>_xlfn.XLOOKUP(A487,'Hospitalisation Details'!$A$2:$A$2344,'Hospitalisation Details'!$E$2:$E$2344,"")</f>
        <v>31240</v>
      </c>
      <c r="M487" s="16">
        <f>_xlfn.XLOOKUP(A487,'Hospitalisation Details'!$A$2:$A$2344,'Hospitalisation Details'!$H$2:$H$2344,"")</f>
        <v>20420.599999999999</v>
      </c>
      <c r="N487" s="14" t="str">
        <f>_xlfn.XLOOKUP(A487,'Hospitalisation Details'!$A$2:$A$2344,'Hospitalisation Details'!$I$2:$I$2344,"")</f>
        <v>tier - 3</v>
      </c>
      <c r="O487" s="14" t="str">
        <f>_xlfn.XLOOKUP(A487,'Hospitalisation Details'!$A$2:$A$2344,'Hospitalisation Details'!$J$2:$J$2344,"")</f>
        <v>tier - 2</v>
      </c>
      <c r="P487" s="14" t="str">
        <f>_xlfn.XLOOKUP(A487,'Hospitalisation Details'!$A$2:$A$2344,'Hospitalisation Details'!$K$2:$K$2344,"")</f>
        <v>R1011</v>
      </c>
      <c r="Q487" s="14">
        <f>_xlfn.XLOOKUP(A487,'Hospitalisation Details'!$A$2:$A$2344,'Hospitalisation Details'!$F$2:$F$2344,"")</f>
        <v>37</v>
      </c>
    </row>
    <row r="488" spans="1:17">
      <c r="A488" s="12" t="s">
        <v>6086</v>
      </c>
      <c r="B488" s="13" t="str">
        <f>_xlfn.XLOOKUP(A488,'Customer Names'!$A$2:$A$2336,'Customer Names'!$C$2:$C$2336,"Not Found")</f>
        <v>Tara R</v>
      </c>
      <c r="C488" s="13">
        <f>_xlfn.XLOOKUP(A488,'Medical Examine'!$A$2:$A$2336,'Medical Examine'!$B$2:$B$2336,"Not Found")</f>
        <v>49.77</v>
      </c>
      <c r="D488" s="13">
        <f>_xlfn.XLOOKUP(A488,'Medical Examine'!$A$2:$A$2336,'Medical Examine'!$D$2:$D$2336,"Not Found")</f>
        <v>7.02</v>
      </c>
      <c r="E488" s="14" t="str">
        <f>_xlfn.XLOOKUP(A488,'Medical Examine'!$A$2:$A$2336,'Medical Examine'!$E$2:$E$2336,"Not Found")</f>
        <v>NO</v>
      </c>
      <c r="F488" s="14" t="str">
        <f>_xlfn.XLOOKUP(A488,'Medical Examine'!$A$2:$A$2336,'Medical Examine'!$F$2:$F$2336,"Not Found")</f>
        <v>NO</v>
      </c>
      <c r="G488" s="14" t="str">
        <f>_xlfn.XLOOKUP(A488,'Medical Examine'!$A$2:$A$2336,'Medical Examine'!$G$2:$G$2336,"Not Found")</f>
        <v>NO</v>
      </c>
      <c r="H488" s="14">
        <f>_xlfn.XLOOKUP(A488,'Medical Examine'!$A$2:$A$2336,'Medical Examine'!$H$2:$H$2336,"Not Found")</f>
        <v>0</v>
      </c>
      <c r="I488" s="14" t="str">
        <f>_xlfn.XLOOKUP(A488,'Medical Examine'!$A$2:$A$2336,'Medical Examine'!$I$2:$I$2336,"Not Found")</f>
        <v>NO</v>
      </c>
      <c r="J488" s="13" t="str">
        <f>_xlfn.XLOOKUP(A488,'Medical Examine'!$A$2:$A$2336,'Medical Examine'!$C$2:$C$2336,"Not Found")</f>
        <v>Obesity</v>
      </c>
      <c r="K488" s="13" t="str">
        <f t="shared" si="7"/>
        <v>Diabetic</v>
      </c>
      <c r="L488" s="15">
        <f>_xlfn.XLOOKUP(A488,'Hospitalisation Details'!$A$2:$A$2344,'Hospitalisation Details'!$E$2:$E$2344,"")</f>
        <v>22829</v>
      </c>
      <c r="M488" s="16">
        <f>_xlfn.XLOOKUP(A488,'Hospitalisation Details'!$A$2:$A$2344,'Hospitalisation Details'!$H$2:$H$2344,"")</f>
        <v>20354.5</v>
      </c>
      <c r="N488" s="14" t="str">
        <f>_xlfn.XLOOKUP(A488,'Hospitalisation Details'!$A$2:$A$2344,'Hospitalisation Details'!$I$2:$I$2344,"")</f>
        <v>tier - 3</v>
      </c>
      <c r="O488" s="14" t="str">
        <f>_xlfn.XLOOKUP(A488,'Hospitalisation Details'!$A$2:$A$2344,'Hospitalisation Details'!$J$2:$J$2344,"")</f>
        <v>tier - 2</v>
      </c>
      <c r="P488" s="14" t="str">
        <f>_xlfn.XLOOKUP(A488,'Hospitalisation Details'!$A$2:$A$2344,'Hospitalisation Details'!$K$2:$K$2344,"")</f>
        <v>R1026</v>
      </c>
      <c r="Q488" s="14">
        <f>_xlfn.XLOOKUP(A488,'Hospitalisation Details'!$A$2:$A$2344,'Hospitalisation Details'!$F$2:$F$2344,"")</f>
        <v>60</v>
      </c>
    </row>
    <row r="489" spans="1:17">
      <c r="A489" s="12" t="s">
        <v>6090</v>
      </c>
      <c r="B489" s="13" t="str">
        <f>_xlfn.XLOOKUP(A489,'Customer Names'!$A$2:$A$2336,'Customer Names'!$C$2:$C$2336,"Not Found")</f>
        <v>Kristin</v>
      </c>
      <c r="C489" s="13">
        <f>_xlfn.XLOOKUP(A489,'Medical Examine'!$A$2:$A$2336,'Medical Examine'!$B$2:$B$2336,"Not Found")</f>
        <v>25.555</v>
      </c>
      <c r="D489" s="13">
        <f>_xlfn.XLOOKUP(A489,'Medical Examine'!$A$2:$A$2336,'Medical Examine'!$D$2:$D$2336,"Not Found")</f>
        <v>4.09</v>
      </c>
      <c r="E489" s="14" t="str">
        <f>_xlfn.XLOOKUP(A489,'Medical Examine'!$A$2:$A$2336,'Medical Examine'!$E$2:$E$2336,"Not Found")</f>
        <v>YES</v>
      </c>
      <c r="F489" s="14" t="str">
        <f>_xlfn.XLOOKUP(A489,'Medical Examine'!$A$2:$A$2336,'Medical Examine'!$F$2:$F$2336,"Not Found")</f>
        <v>NO</v>
      </c>
      <c r="G489" s="14" t="str">
        <f>_xlfn.XLOOKUP(A489,'Medical Examine'!$A$2:$A$2336,'Medical Examine'!$G$2:$G$2336,"Not Found")</f>
        <v>NO</v>
      </c>
      <c r="H489" s="14">
        <f>_xlfn.XLOOKUP(A489,'Medical Examine'!$A$2:$A$2336,'Medical Examine'!$H$2:$H$2336,"Not Found")</f>
        <v>0</v>
      </c>
      <c r="I489" s="14" t="str">
        <f>_xlfn.XLOOKUP(A489,'Medical Examine'!$A$2:$A$2336,'Medical Examine'!$I$2:$I$2336,"Not Found")</f>
        <v>YES</v>
      </c>
      <c r="J489" s="13" t="str">
        <f>_xlfn.XLOOKUP(A489,'Medical Examine'!$A$2:$A$2336,'Medical Examine'!$C$2:$C$2336,"Not Found")</f>
        <v>Overweight</v>
      </c>
      <c r="K489" s="13" t="str">
        <f t="shared" si="7"/>
        <v>Normal</v>
      </c>
      <c r="L489" s="15">
        <f>_xlfn.XLOOKUP(A489,'Hospitalisation Details'!$A$2:$A$2344,'Hospitalisation Details'!$E$2:$E$2344,"")</f>
        <v>31307</v>
      </c>
      <c r="M489" s="16">
        <f>_xlfn.XLOOKUP(A489,'Hospitalisation Details'!$A$2:$A$2344,'Hospitalisation Details'!$H$2:$H$2344,"")</f>
        <v>20296.86</v>
      </c>
      <c r="N489" s="14" t="str">
        <f>_xlfn.XLOOKUP(A489,'Hospitalisation Details'!$A$2:$A$2344,'Hospitalisation Details'!$I$2:$I$2344,"")</f>
        <v>tier - 3</v>
      </c>
      <c r="O489" s="14" t="str">
        <f>_xlfn.XLOOKUP(A489,'Hospitalisation Details'!$A$2:$A$2344,'Hospitalisation Details'!$J$2:$J$2344,"")</f>
        <v>tier - 1</v>
      </c>
      <c r="P489" s="14" t="str">
        <f>_xlfn.XLOOKUP(A489,'Hospitalisation Details'!$A$2:$A$2344,'Hospitalisation Details'!$K$2:$K$2344,"")</f>
        <v>R1024</v>
      </c>
      <c r="Q489" s="14">
        <f>_xlfn.XLOOKUP(A489,'Hospitalisation Details'!$A$2:$A$2344,'Hospitalisation Details'!$F$2:$F$2344,"")</f>
        <v>37</v>
      </c>
    </row>
    <row r="490" spans="1:17">
      <c r="A490" s="12" t="s">
        <v>6093</v>
      </c>
      <c r="B490" s="13" t="str">
        <f>_xlfn.XLOOKUP(A490,'Customer Names'!$A$2:$A$2336,'Customer Names'!$C$2:$C$2336,"Not Found")</f>
        <v>Timothy</v>
      </c>
      <c r="C490" s="13">
        <f>_xlfn.XLOOKUP(A490,'Medical Examine'!$A$2:$A$2336,'Medical Examine'!$B$2:$B$2336,"Not Found")</f>
        <v>29.64</v>
      </c>
      <c r="D490" s="13">
        <f>_xlfn.XLOOKUP(A490,'Medical Examine'!$A$2:$A$2336,'Medical Examine'!$D$2:$D$2336,"Not Found")</f>
        <v>4.93</v>
      </c>
      <c r="E490" s="14" t="str">
        <f>_xlfn.XLOOKUP(A490,'Medical Examine'!$A$2:$A$2336,'Medical Examine'!$E$2:$E$2336,"Not Found")</f>
        <v>NO</v>
      </c>
      <c r="F490" s="14" t="str">
        <f>_xlfn.XLOOKUP(A490,'Medical Examine'!$A$2:$A$2336,'Medical Examine'!$F$2:$F$2336,"Not Found")</f>
        <v>NO</v>
      </c>
      <c r="G490" s="14" t="str">
        <f>_xlfn.XLOOKUP(A490,'Medical Examine'!$A$2:$A$2336,'Medical Examine'!$G$2:$G$2336,"Not Found")</f>
        <v>YES</v>
      </c>
      <c r="H490" s="14">
        <f>_xlfn.XLOOKUP(A490,'Medical Examine'!$A$2:$A$2336,'Medical Examine'!$H$2:$H$2336,"Not Found")</f>
        <v>1</v>
      </c>
      <c r="I490" s="14" t="str">
        <f>_xlfn.XLOOKUP(A490,'Medical Examine'!$A$2:$A$2336,'Medical Examine'!$I$2:$I$2336,"Not Found")</f>
        <v>NO</v>
      </c>
      <c r="J490" s="13" t="str">
        <f>_xlfn.XLOOKUP(A490,'Medical Examine'!$A$2:$A$2336,'Medical Examine'!$C$2:$C$2336,"Not Found")</f>
        <v>Overweight</v>
      </c>
      <c r="K490" s="13" t="str">
        <f t="shared" si="7"/>
        <v>Normal</v>
      </c>
      <c r="L490" s="15">
        <f>_xlfn.XLOOKUP(A490,'Hospitalisation Details'!$A$2:$A$2344,'Hospitalisation Details'!$E$2:$E$2344,"")</f>
        <v>34219</v>
      </c>
      <c r="M490" s="16">
        <f>_xlfn.XLOOKUP(A490,'Hospitalisation Details'!$A$2:$A$2344,'Hospitalisation Details'!$H$2:$H$2344,"")</f>
        <v>20277.810000000001</v>
      </c>
      <c r="N490" s="14" t="str">
        <f>_xlfn.XLOOKUP(A490,'Hospitalisation Details'!$A$2:$A$2344,'Hospitalisation Details'!$I$2:$I$2344,"")</f>
        <v>tier - 3</v>
      </c>
      <c r="O490" s="14" t="str">
        <f>_xlfn.XLOOKUP(A490,'Hospitalisation Details'!$A$2:$A$2344,'Hospitalisation Details'!$J$2:$J$2344,"")</f>
        <v>tier - 3</v>
      </c>
      <c r="P490" s="14" t="str">
        <f>_xlfn.XLOOKUP(A490,'Hospitalisation Details'!$A$2:$A$2344,'Hospitalisation Details'!$K$2:$K$2344,"")</f>
        <v>R1016</v>
      </c>
      <c r="Q490" s="14">
        <f>_xlfn.XLOOKUP(A490,'Hospitalisation Details'!$A$2:$A$2344,'Hospitalisation Details'!$F$2:$F$2344,"")</f>
        <v>29</v>
      </c>
    </row>
    <row r="491" spans="1:17">
      <c r="A491" s="12" t="s">
        <v>6095</v>
      </c>
      <c r="B491" s="13" t="str">
        <f>_xlfn.XLOOKUP(A491,'Customer Names'!$A$2:$A$2336,'Customer Names'!$C$2:$C$2336,"Not Found")</f>
        <v>Scott</v>
      </c>
      <c r="C491" s="13">
        <f>_xlfn.XLOOKUP(A491,'Medical Examine'!$A$2:$A$2336,'Medical Examine'!$B$2:$B$2336,"Not Found")</f>
        <v>53.93</v>
      </c>
      <c r="D491" s="13">
        <f>_xlfn.XLOOKUP(A491,'Medical Examine'!$A$2:$A$2336,'Medical Examine'!$D$2:$D$2336,"Not Found")</f>
        <v>5.34</v>
      </c>
      <c r="E491" s="14" t="str">
        <f>_xlfn.XLOOKUP(A491,'Medical Examine'!$A$2:$A$2336,'Medical Examine'!$E$2:$E$2336,"Not Found")</f>
        <v>YES</v>
      </c>
      <c r="F491" s="14" t="str">
        <f>_xlfn.XLOOKUP(A491,'Medical Examine'!$A$2:$A$2336,'Medical Examine'!$F$2:$F$2336,"Not Found")</f>
        <v>NO</v>
      </c>
      <c r="G491" s="14" t="str">
        <f>_xlfn.XLOOKUP(A491,'Medical Examine'!$A$2:$A$2336,'Medical Examine'!$G$2:$G$2336,"Not Found")</f>
        <v>NO</v>
      </c>
      <c r="H491" s="14">
        <f>_xlfn.XLOOKUP(A491,'Medical Examine'!$A$2:$A$2336,'Medical Examine'!$H$2:$H$2336,"Not Found")</f>
        <v>2</v>
      </c>
      <c r="I491" s="14" t="str">
        <f>_xlfn.XLOOKUP(A491,'Medical Examine'!$A$2:$A$2336,'Medical Examine'!$I$2:$I$2336,"Not Found")</f>
        <v>NO</v>
      </c>
      <c r="J491" s="13" t="str">
        <f>_xlfn.XLOOKUP(A491,'Medical Examine'!$A$2:$A$2336,'Medical Examine'!$C$2:$C$2336,"Not Found")</f>
        <v>Obesity</v>
      </c>
      <c r="K491" s="13" t="str">
        <f t="shared" si="7"/>
        <v>Normal</v>
      </c>
      <c r="L491" s="15">
        <f>_xlfn.XLOOKUP(A491,'Hospitalisation Details'!$A$2:$A$2344,'Hospitalisation Details'!$E$2:$E$2344,"")</f>
        <v>24341</v>
      </c>
      <c r="M491" s="16">
        <f>_xlfn.XLOOKUP(A491,'Hospitalisation Details'!$A$2:$A$2344,'Hospitalisation Details'!$H$2:$H$2344,"")</f>
        <v>20253.84</v>
      </c>
      <c r="N491" s="14" t="str">
        <f>_xlfn.XLOOKUP(A491,'Hospitalisation Details'!$A$2:$A$2344,'Hospitalisation Details'!$I$2:$I$2344,"")</f>
        <v>tier - 2</v>
      </c>
      <c r="O491" s="14" t="str">
        <f>_xlfn.XLOOKUP(A491,'Hospitalisation Details'!$A$2:$A$2344,'Hospitalisation Details'!$J$2:$J$2344,"")</f>
        <v>tier - 3</v>
      </c>
      <c r="P491" s="14" t="str">
        <f>_xlfn.XLOOKUP(A491,'Hospitalisation Details'!$A$2:$A$2344,'Hospitalisation Details'!$K$2:$K$2344,"")</f>
        <v>R1012</v>
      </c>
      <c r="Q491" s="14">
        <f>_xlfn.XLOOKUP(A491,'Hospitalisation Details'!$A$2:$A$2344,'Hospitalisation Details'!$F$2:$F$2344,"")</f>
        <v>56</v>
      </c>
    </row>
    <row r="492" spans="1:17">
      <c r="A492" s="12" t="s">
        <v>6097</v>
      </c>
      <c r="B492" s="13" t="str">
        <f>_xlfn.XLOOKUP(A492,'Customer Names'!$A$2:$A$2336,'Customer Names'!$C$2:$C$2336,"Not Found")</f>
        <v>Carly E</v>
      </c>
      <c r="C492" s="13">
        <f>_xlfn.XLOOKUP(A492,'Medical Examine'!$A$2:$A$2336,'Medical Examine'!$B$2:$B$2336,"Not Found")</f>
        <v>28.024999999999999</v>
      </c>
      <c r="D492" s="13">
        <f>_xlfn.XLOOKUP(A492,'Medical Examine'!$A$2:$A$2336,'Medical Examine'!$D$2:$D$2336,"Not Found")</f>
        <v>5.65</v>
      </c>
      <c r="E492" s="14" t="str">
        <f>_xlfn.XLOOKUP(A492,'Medical Examine'!$A$2:$A$2336,'Medical Examine'!$E$2:$E$2336,"Not Found")</f>
        <v>NO</v>
      </c>
      <c r="F492" s="14" t="str">
        <f>_xlfn.XLOOKUP(A492,'Medical Examine'!$A$2:$A$2336,'Medical Examine'!$F$2:$F$2336,"Not Found")</f>
        <v>NO</v>
      </c>
      <c r="G492" s="14" t="str">
        <f>_xlfn.XLOOKUP(A492,'Medical Examine'!$A$2:$A$2336,'Medical Examine'!$G$2:$G$2336,"Not Found")</f>
        <v>NO</v>
      </c>
      <c r="H492" s="14">
        <f>_xlfn.XLOOKUP(A492,'Medical Examine'!$A$2:$A$2336,'Medical Examine'!$H$2:$H$2336,"Not Found")</f>
        <v>1</v>
      </c>
      <c r="I492" s="14" t="str">
        <f>_xlfn.XLOOKUP(A492,'Medical Examine'!$A$2:$A$2336,'Medical Examine'!$I$2:$I$2336,"Not Found")</f>
        <v>YES</v>
      </c>
      <c r="J492" s="13" t="str">
        <f>_xlfn.XLOOKUP(A492,'Medical Examine'!$A$2:$A$2336,'Medical Examine'!$C$2:$C$2336,"Not Found")</f>
        <v>Overweight</v>
      </c>
      <c r="K492" s="13" t="str">
        <f t="shared" si="7"/>
        <v>Normal</v>
      </c>
      <c r="L492" s="15">
        <f>_xlfn.XLOOKUP(A492,'Hospitalisation Details'!$A$2:$A$2344,'Hospitalisation Details'!$E$2:$E$2344,"")</f>
        <v>32067</v>
      </c>
      <c r="M492" s="16">
        <f>_xlfn.XLOOKUP(A492,'Hospitalisation Details'!$A$2:$A$2344,'Hospitalisation Details'!$H$2:$H$2344,"")</f>
        <v>20234.849999999999</v>
      </c>
      <c r="N492" s="14" t="str">
        <f>_xlfn.XLOOKUP(A492,'Hospitalisation Details'!$A$2:$A$2344,'Hospitalisation Details'!$I$2:$I$2344,"")</f>
        <v>tier - 2</v>
      </c>
      <c r="O492" s="14" t="str">
        <f>_xlfn.XLOOKUP(A492,'Hospitalisation Details'!$A$2:$A$2344,'Hospitalisation Details'!$J$2:$J$2344,"")</f>
        <v>tier - 3</v>
      </c>
      <c r="P492" s="14" t="str">
        <f>_xlfn.XLOOKUP(A492,'Hospitalisation Details'!$A$2:$A$2344,'Hospitalisation Details'!$K$2:$K$2344,"")</f>
        <v>R1012</v>
      </c>
      <c r="Q492" s="14">
        <f>_xlfn.XLOOKUP(A492,'Hospitalisation Details'!$A$2:$A$2344,'Hospitalisation Details'!$F$2:$F$2344,"")</f>
        <v>35</v>
      </c>
    </row>
    <row r="493" spans="1:17">
      <c r="A493" s="12" t="s">
        <v>6100</v>
      </c>
      <c r="B493" s="13" t="str">
        <f>_xlfn.XLOOKUP(A493,'Customer Names'!$A$2:$A$2336,'Customer Names'!$C$2:$C$2336,"Not Found")</f>
        <v>Lisa</v>
      </c>
      <c r="C493" s="13">
        <f>_xlfn.XLOOKUP(A493,'Medical Examine'!$A$2:$A$2336,'Medical Examine'!$B$2:$B$2336,"Not Found")</f>
        <v>27.5</v>
      </c>
      <c r="D493" s="13">
        <f>_xlfn.XLOOKUP(A493,'Medical Examine'!$A$2:$A$2336,'Medical Examine'!$D$2:$D$2336,"Not Found")</f>
        <v>4.49</v>
      </c>
      <c r="E493" s="14" t="str">
        <f>_xlfn.XLOOKUP(A493,'Medical Examine'!$A$2:$A$2336,'Medical Examine'!$E$2:$E$2336,"Not Found")</f>
        <v>NO</v>
      </c>
      <c r="F493" s="14" t="str">
        <f>_xlfn.XLOOKUP(A493,'Medical Examine'!$A$2:$A$2336,'Medical Examine'!$F$2:$F$2336,"Not Found")</f>
        <v>NO</v>
      </c>
      <c r="G493" s="14" t="str">
        <f>_xlfn.XLOOKUP(A493,'Medical Examine'!$A$2:$A$2336,'Medical Examine'!$G$2:$G$2336,"Not Found")</f>
        <v>NO</v>
      </c>
      <c r="H493" s="14">
        <f>_xlfn.XLOOKUP(A493,'Medical Examine'!$A$2:$A$2336,'Medical Examine'!$H$2:$H$2336,"Not Found")</f>
        <v>0</v>
      </c>
      <c r="I493" s="14" t="str">
        <f>_xlfn.XLOOKUP(A493,'Medical Examine'!$A$2:$A$2336,'Medical Examine'!$I$2:$I$2336,"Not Found")</f>
        <v>NO</v>
      </c>
      <c r="J493" s="13" t="str">
        <f>_xlfn.XLOOKUP(A493,'Medical Examine'!$A$2:$A$2336,'Medical Examine'!$C$2:$C$2336,"Not Found")</f>
        <v>Overweight</v>
      </c>
      <c r="K493" s="13" t="str">
        <f t="shared" si="7"/>
        <v>Normal</v>
      </c>
      <c r="L493" s="15">
        <f>_xlfn.XLOOKUP(A493,'Hospitalisation Details'!$A$2:$A$2344,'Hospitalisation Details'!$E$2:$E$2344,"")</f>
        <v>34493</v>
      </c>
      <c r="M493" s="16">
        <f>_xlfn.XLOOKUP(A493,'Hospitalisation Details'!$A$2:$A$2344,'Hospitalisation Details'!$H$2:$H$2344,"")</f>
        <v>20177.669999999998</v>
      </c>
      <c r="N493" s="14" t="str">
        <f>_xlfn.XLOOKUP(A493,'Hospitalisation Details'!$A$2:$A$2344,'Hospitalisation Details'!$I$2:$I$2344,"")</f>
        <v>tier - 2</v>
      </c>
      <c r="O493" s="14" t="str">
        <f>_xlfn.XLOOKUP(A493,'Hospitalisation Details'!$A$2:$A$2344,'Hospitalisation Details'!$J$2:$J$2344,"")</f>
        <v>tier - 1</v>
      </c>
      <c r="P493" s="14" t="str">
        <f>_xlfn.XLOOKUP(A493,'Hospitalisation Details'!$A$2:$A$2344,'Hospitalisation Details'!$K$2:$K$2344,"")</f>
        <v>R1011</v>
      </c>
      <c r="Q493" s="14">
        <f>_xlfn.XLOOKUP(A493,'Hospitalisation Details'!$A$2:$A$2344,'Hospitalisation Details'!$F$2:$F$2344,"")</f>
        <v>29</v>
      </c>
    </row>
    <row r="494" spans="1:17">
      <c r="A494" s="12" t="s">
        <v>6102</v>
      </c>
      <c r="B494" s="13" t="str">
        <f>_xlfn.XLOOKUP(A494,'Customer Names'!$A$2:$A$2336,'Customer Names'!$C$2:$C$2336,"Not Found")</f>
        <v>Stacey</v>
      </c>
      <c r="C494" s="13">
        <f>_xlfn.XLOOKUP(A494,'Medical Examine'!$A$2:$A$2336,'Medical Examine'!$B$2:$B$2336,"Not Found")</f>
        <v>21.8</v>
      </c>
      <c r="D494" s="13">
        <f>_xlfn.XLOOKUP(A494,'Medical Examine'!$A$2:$A$2336,'Medical Examine'!$D$2:$D$2336,"Not Found")</f>
        <v>10.55</v>
      </c>
      <c r="E494" s="14" t="str">
        <f>_xlfn.XLOOKUP(A494,'Medical Examine'!$A$2:$A$2336,'Medical Examine'!$E$2:$E$2336,"Not Found")</f>
        <v>NO</v>
      </c>
      <c r="F494" s="14" t="str">
        <f>_xlfn.XLOOKUP(A494,'Medical Examine'!$A$2:$A$2336,'Medical Examine'!$F$2:$F$2336,"Not Found")</f>
        <v>NO</v>
      </c>
      <c r="G494" s="14" t="str">
        <f>_xlfn.XLOOKUP(A494,'Medical Examine'!$A$2:$A$2336,'Medical Examine'!$G$2:$G$2336,"Not Found")</f>
        <v>NO</v>
      </c>
      <c r="H494" s="14">
        <f>_xlfn.XLOOKUP(A494,'Medical Examine'!$A$2:$A$2336,'Medical Examine'!$H$2:$H$2336,"Not Found")</f>
        <v>0</v>
      </c>
      <c r="I494" s="14" t="str">
        <f>_xlfn.XLOOKUP(A494,'Medical Examine'!$A$2:$A$2336,'Medical Examine'!$I$2:$I$2336,"Not Found")</f>
        <v>YES</v>
      </c>
      <c r="J494" s="13" t="str">
        <f>_xlfn.XLOOKUP(A494,'Medical Examine'!$A$2:$A$2336,'Medical Examine'!$C$2:$C$2336,"Not Found")</f>
        <v>Normal Weight</v>
      </c>
      <c r="K494" s="13" t="str">
        <f t="shared" si="7"/>
        <v>Diabetic</v>
      </c>
      <c r="L494" s="15">
        <f>_xlfn.XLOOKUP(A494,'Hospitalisation Details'!$A$2:$A$2344,'Hospitalisation Details'!$E$2:$E$2344,"")</f>
        <v>37446</v>
      </c>
      <c r="M494" s="16">
        <f>_xlfn.XLOOKUP(A494,'Hospitalisation Details'!$A$2:$A$2344,'Hospitalisation Details'!$H$2:$H$2344,"")</f>
        <v>20167.34</v>
      </c>
      <c r="N494" s="14" t="str">
        <f>_xlfn.XLOOKUP(A494,'Hospitalisation Details'!$A$2:$A$2344,'Hospitalisation Details'!$I$2:$I$2344,"")</f>
        <v>tier - 3</v>
      </c>
      <c r="O494" s="14" t="str">
        <f>_xlfn.XLOOKUP(A494,'Hospitalisation Details'!$A$2:$A$2344,'Hospitalisation Details'!$J$2:$J$2344,"")</f>
        <v>tier - 3</v>
      </c>
      <c r="P494" s="14" t="str">
        <f>_xlfn.XLOOKUP(A494,'Hospitalisation Details'!$A$2:$A$2344,'Hospitalisation Details'!$K$2:$K$2344,"")</f>
        <v>R1011</v>
      </c>
      <c r="Q494" s="14">
        <f>_xlfn.XLOOKUP(A494,'Hospitalisation Details'!$A$2:$A$2344,'Hospitalisation Details'!$F$2:$F$2344,"")</f>
        <v>20</v>
      </c>
    </row>
    <row r="495" spans="1:17">
      <c r="A495" s="12" t="s">
        <v>6104</v>
      </c>
      <c r="B495" s="13" t="str">
        <f>_xlfn.XLOOKUP(A495,'Customer Names'!$A$2:$A$2336,'Customer Names'!$C$2:$C$2336,"Not Found")</f>
        <v>Louis</v>
      </c>
      <c r="C495" s="13">
        <f>_xlfn.XLOOKUP(A495,'Medical Examine'!$A$2:$A$2336,'Medical Examine'!$B$2:$B$2336,"Not Found")</f>
        <v>26.41</v>
      </c>
      <c r="D495" s="13">
        <f>_xlfn.XLOOKUP(A495,'Medical Examine'!$A$2:$A$2336,'Medical Examine'!$D$2:$D$2336,"Not Found")</f>
        <v>4.92</v>
      </c>
      <c r="E495" s="14" t="str">
        <f>_xlfn.XLOOKUP(A495,'Medical Examine'!$A$2:$A$2336,'Medical Examine'!$E$2:$E$2336,"Not Found")</f>
        <v>YES</v>
      </c>
      <c r="F495" s="14" t="str">
        <f>_xlfn.XLOOKUP(A495,'Medical Examine'!$A$2:$A$2336,'Medical Examine'!$F$2:$F$2336,"Not Found")</f>
        <v>NO</v>
      </c>
      <c r="G495" s="14" t="str">
        <f>_xlfn.XLOOKUP(A495,'Medical Examine'!$A$2:$A$2336,'Medical Examine'!$G$2:$G$2336,"Not Found")</f>
        <v>YES</v>
      </c>
      <c r="H495" s="14">
        <f>_xlfn.XLOOKUP(A495,'Medical Examine'!$A$2:$A$2336,'Medical Examine'!$H$2:$H$2336,"Not Found")</f>
        <v>1</v>
      </c>
      <c r="I495" s="14" t="str">
        <f>_xlfn.XLOOKUP(A495,'Medical Examine'!$A$2:$A$2336,'Medical Examine'!$I$2:$I$2336,"Not Found")</f>
        <v>YES</v>
      </c>
      <c r="J495" s="13" t="str">
        <f>_xlfn.XLOOKUP(A495,'Medical Examine'!$A$2:$A$2336,'Medical Examine'!$C$2:$C$2336,"Not Found")</f>
        <v>Overweight</v>
      </c>
      <c r="K495" s="13" t="str">
        <f t="shared" si="7"/>
        <v>Normal</v>
      </c>
      <c r="L495" s="15">
        <f>_xlfn.XLOOKUP(A495,'Hospitalisation Details'!$A$2:$A$2344,'Hospitalisation Details'!$E$2:$E$2344,"")</f>
        <v>30595</v>
      </c>
      <c r="M495" s="16">
        <f>_xlfn.XLOOKUP(A495,'Hospitalisation Details'!$A$2:$A$2344,'Hospitalisation Details'!$H$2:$H$2344,"")</f>
        <v>20149.32</v>
      </c>
      <c r="N495" s="14" t="str">
        <f>_xlfn.XLOOKUP(A495,'Hospitalisation Details'!$A$2:$A$2344,'Hospitalisation Details'!$I$2:$I$2344,"")</f>
        <v>tier - 2</v>
      </c>
      <c r="O495" s="14" t="str">
        <f>_xlfn.XLOOKUP(A495,'Hospitalisation Details'!$A$2:$A$2344,'Hospitalisation Details'!$J$2:$J$2344,"")</f>
        <v>tier - 1</v>
      </c>
      <c r="P495" s="14" t="str">
        <f>_xlfn.XLOOKUP(A495,'Hospitalisation Details'!$A$2:$A$2344,'Hospitalisation Details'!$K$2:$K$2344,"")</f>
        <v>R1016</v>
      </c>
      <c r="Q495" s="14">
        <f>_xlfn.XLOOKUP(A495,'Hospitalisation Details'!$A$2:$A$2344,'Hospitalisation Details'!$F$2:$F$2344,"")</f>
        <v>39</v>
      </c>
    </row>
    <row r="496" spans="1:17">
      <c r="A496" s="12" t="s">
        <v>6107</v>
      </c>
      <c r="B496" s="13" t="str">
        <f>_xlfn.XLOOKUP(A496,'Customer Names'!$A$2:$A$2336,'Customer Names'!$C$2:$C$2336,"Not Found")</f>
        <v>Brian R.</v>
      </c>
      <c r="C496" s="13">
        <f>_xlfn.XLOOKUP(A496,'Medical Examine'!$A$2:$A$2336,'Medical Examine'!$B$2:$B$2336,"Not Found")</f>
        <v>27.835000000000001</v>
      </c>
      <c r="D496" s="13">
        <f>_xlfn.XLOOKUP(A496,'Medical Examine'!$A$2:$A$2336,'Medical Examine'!$D$2:$D$2336,"Not Found")</f>
        <v>5.9</v>
      </c>
      <c r="E496" s="14" t="str">
        <f>_xlfn.XLOOKUP(A496,'Medical Examine'!$A$2:$A$2336,'Medical Examine'!$E$2:$E$2336,"Not Found")</f>
        <v>YES</v>
      </c>
      <c r="F496" s="14" t="str">
        <f>_xlfn.XLOOKUP(A496,'Medical Examine'!$A$2:$A$2336,'Medical Examine'!$F$2:$F$2336,"Not Found")</f>
        <v>NO</v>
      </c>
      <c r="G496" s="14" t="str">
        <f>_xlfn.XLOOKUP(A496,'Medical Examine'!$A$2:$A$2336,'Medical Examine'!$G$2:$G$2336,"Not Found")</f>
        <v>NO</v>
      </c>
      <c r="H496" s="14">
        <f>_xlfn.XLOOKUP(A496,'Medical Examine'!$A$2:$A$2336,'Medical Examine'!$H$2:$H$2336,"Not Found")</f>
        <v>1</v>
      </c>
      <c r="I496" s="14" t="str">
        <f>_xlfn.XLOOKUP(A496,'Medical Examine'!$A$2:$A$2336,'Medical Examine'!$I$2:$I$2336,"Not Found")</f>
        <v>YES</v>
      </c>
      <c r="J496" s="13" t="str">
        <f>_xlfn.XLOOKUP(A496,'Medical Examine'!$A$2:$A$2336,'Medical Examine'!$C$2:$C$2336,"Not Found")</f>
        <v>Overweight</v>
      </c>
      <c r="K496" s="13" t="str">
        <f t="shared" si="7"/>
        <v>Prediabetic</v>
      </c>
      <c r="L496" s="15">
        <f>_xlfn.XLOOKUP(A496,'Hospitalisation Details'!$A$2:$A$2344,'Hospitalisation Details'!$E$2:$E$2344,"")</f>
        <v>32349</v>
      </c>
      <c r="M496" s="16">
        <f>_xlfn.XLOOKUP(A496,'Hospitalisation Details'!$A$2:$A$2344,'Hospitalisation Details'!$H$2:$H$2344,"")</f>
        <v>20009.63</v>
      </c>
      <c r="N496" s="14" t="str">
        <f>_xlfn.XLOOKUP(A496,'Hospitalisation Details'!$A$2:$A$2344,'Hospitalisation Details'!$I$2:$I$2344,"")</f>
        <v>tier - 2</v>
      </c>
      <c r="O496" s="14" t="str">
        <f>_xlfn.XLOOKUP(A496,'Hospitalisation Details'!$A$2:$A$2344,'Hospitalisation Details'!$J$2:$J$2344,"")</f>
        <v>tier - 1</v>
      </c>
      <c r="P496" s="14" t="str">
        <f>_xlfn.XLOOKUP(A496,'Hospitalisation Details'!$A$2:$A$2344,'Hospitalisation Details'!$K$2:$K$2344,"")</f>
        <v>R1012</v>
      </c>
      <c r="Q496" s="14">
        <f>_xlfn.XLOOKUP(A496,'Hospitalisation Details'!$A$2:$A$2344,'Hospitalisation Details'!$F$2:$F$2344,"")</f>
        <v>34</v>
      </c>
    </row>
    <row r="497" spans="1:17">
      <c r="A497" s="12" t="s">
        <v>6109</v>
      </c>
      <c r="B497" s="13" t="str">
        <f>_xlfn.XLOOKUP(A497,'Customer Names'!$A$2:$A$2336,'Customer Names'!$C$2:$C$2336,"Not Found")</f>
        <v>Jessica</v>
      </c>
      <c r="C497" s="13">
        <f>_xlfn.XLOOKUP(A497,'Medical Examine'!$A$2:$A$2336,'Medical Examine'!$B$2:$B$2336,"Not Found")</f>
        <v>51.74</v>
      </c>
      <c r="D497" s="13">
        <f>_xlfn.XLOOKUP(A497,'Medical Examine'!$A$2:$A$2336,'Medical Examine'!$D$2:$D$2336,"Not Found")</f>
        <v>4.9800000000000004</v>
      </c>
      <c r="E497" s="14" t="str">
        <f>_xlfn.XLOOKUP(A497,'Medical Examine'!$A$2:$A$2336,'Medical Examine'!$E$2:$E$2336,"Not Found")</f>
        <v>YES</v>
      </c>
      <c r="F497" s="14" t="str">
        <f>_xlfn.XLOOKUP(A497,'Medical Examine'!$A$2:$A$2336,'Medical Examine'!$F$2:$F$2336,"Not Found")</f>
        <v>NO</v>
      </c>
      <c r="G497" s="14" t="str">
        <f>_xlfn.XLOOKUP(A497,'Medical Examine'!$A$2:$A$2336,'Medical Examine'!$G$2:$G$2336,"Not Found")</f>
        <v>NO</v>
      </c>
      <c r="H497" s="14">
        <f>_xlfn.XLOOKUP(A497,'Medical Examine'!$A$2:$A$2336,'Medical Examine'!$H$2:$H$2336,"Not Found")</f>
        <v>2</v>
      </c>
      <c r="I497" s="14" t="str">
        <f>_xlfn.XLOOKUP(A497,'Medical Examine'!$A$2:$A$2336,'Medical Examine'!$I$2:$I$2336,"Not Found")</f>
        <v>NO</v>
      </c>
      <c r="J497" s="13" t="str">
        <f>_xlfn.XLOOKUP(A497,'Medical Examine'!$A$2:$A$2336,'Medical Examine'!$C$2:$C$2336,"Not Found")</f>
        <v>Obesity</v>
      </c>
      <c r="K497" s="13" t="str">
        <f t="shared" si="7"/>
        <v>Normal</v>
      </c>
      <c r="L497" s="15">
        <f>_xlfn.XLOOKUP(A497,'Hospitalisation Details'!$A$2:$A$2344,'Hospitalisation Details'!$E$2:$E$2344,"")</f>
        <v>24329</v>
      </c>
      <c r="M497" s="16">
        <f>_xlfn.XLOOKUP(A497,'Hospitalisation Details'!$A$2:$A$2344,'Hospitalisation Details'!$H$2:$H$2344,"")</f>
        <v>19995.29</v>
      </c>
      <c r="N497" s="14" t="str">
        <f>_xlfn.XLOOKUP(A497,'Hospitalisation Details'!$A$2:$A$2344,'Hospitalisation Details'!$I$2:$I$2344,"")</f>
        <v>tier - 1</v>
      </c>
      <c r="O497" s="14" t="str">
        <f>_xlfn.XLOOKUP(A497,'Hospitalisation Details'!$A$2:$A$2344,'Hospitalisation Details'!$J$2:$J$2344,"")</f>
        <v>tier - 3</v>
      </c>
      <c r="P497" s="14" t="str">
        <f>_xlfn.XLOOKUP(A497,'Hospitalisation Details'!$A$2:$A$2344,'Hospitalisation Details'!$K$2:$K$2344,"")</f>
        <v>R1026</v>
      </c>
      <c r="Q497" s="14">
        <f>_xlfn.XLOOKUP(A497,'Hospitalisation Details'!$A$2:$A$2344,'Hospitalisation Details'!$F$2:$F$2344,"")</f>
        <v>56</v>
      </c>
    </row>
    <row r="498" spans="1:17">
      <c r="A498" s="12" t="s">
        <v>6111</v>
      </c>
      <c r="B498" s="13" t="str">
        <f>_xlfn.XLOOKUP(A498,'Customer Names'!$A$2:$A$2336,'Customer Names'!$C$2:$C$2336,"Not Found")</f>
        <v>Dawn M.</v>
      </c>
      <c r="C498" s="13">
        <f>_xlfn.XLOOKUP(A498,'Medical Examine'!$A$2:$A$2336,'Medical Examine'!$B$2:$B$2336,"Not Found")</f>
        <v>23.37</v>
      </c>
      <c r="D498" s="13">
        <f>_xlfn.XLOOKUP(A498,'Medical Examine'!$A$2:$A$2336,'Medical Examine'!$D$2:$D$2336,"Not Found")</f>
        <v>5.8</v>
      </c>
      <c r="E498" s="14" t="str">
        <f>_xlfn.XLOOKUP(A498,'Medical Examine'!$A$2:$A$2336,'Medical Examine'!$E$2:$E$2336,"Not Found")</f>
        <v>NO</v>
      </c>
      <c r="F498" s="14" t="str">
        <f>_xlfn.XLOOKUP(A498,'Medical Examine'!$A$2:$A$2336,'Medical Examine'!$F$2:$F$2336,"Not Found")</f>
        <v>NO</v>
      </c>
      <c r="G498" s="14" t="str">
        <f>_xlfn.XLOOKUP(A498,'Medical Examine'!$A$2:$A$2336,'Medical Examine'!$G$2:$G$2336,"Not Found")</f>
        <v>NO</v>
      </c>
      <c r="H498" s="14">
        <f>_xlfn.XLOOKUP(A498,'Medical Examine'!$A$2:$A$2336,'Medical Examine'!$H$2:$H$2336,"Not Found")</f>
        <v>0</v>
      </c>
      <c r="I498" s="14" t="str">
        <f>_xlfn.XLOOKUP(A498,'Medical Examine'!$A$2:$A$2336,'Medical Examine'!$I$2:$I$2336,"Not Found")</f>
        <v>YES</v>
      </c>
      <c r="J498" s="13" t="str">
        <f>_xlfn.XLOOKUP(A498,'Medical Examine'!$A$2:$A$2336,'Medical Examine'!$C$2:$C$2336,"Not Found")</f>
        <v>Normal Weight</v>
      </c>
      <c r="K498" s="13" t="str">
        <f t="shared" si="7"/>
        <v>Prediabetic</v>
      </c>
      <c r="L498" s="15">
        <f>_xlfn.XLOOKUP(A498,'Hospitalisation Details'!$A$2:$A$2344,'Hospitalisation Details'!$E$2:$E$2344,"")</f>
        <v>29503</v>
      </c>
      <c r="M498" s="16">
        <f>_xlfn.XLOOKUP(A498,'Hospitalisation Details'!$A$2:$A$2344,'Hospitalisation Details'!$H$2:$H$2344,"")</f>
        <v>19964.75</v>
      </c>
      <c r="N498" s="14" t="str">
        <f>_xlfn.XLOOKUP(A498,'Hospitalisation Details'!$A$2:$A$2344,'Hospitalisation Details'!$I$2:$I$2344,"")</f>
        <v>tier - 1</v>
      </c>
      <c r="O498" s="14" t="str">
        <f>_xlfn.XLOOKUP(A498,'Hospitalisation Details'!$A$2:$A$2344,'Hospitalisation Details'!$J$2:$J$2344,"")</f>
        <v>tier - 2</v>
      </c>
      <c r="P498" s="14" t="str">
        <f>_xlfn.XLOOKUP(A498,'Hospitalisation Details'!$A$2:$A$2344,'Hospitalisation Details'!$K$2:$K$2344,"")</f>
        <v>R1024</v>
      </c>
      <c r="Q498" s="14">
        <f>_xlfn.XLOOKUP(A498,'Hospitalisation Details'!$A$2:$A$2344,'Hospitalisation Details'!$F$2:$F$2344,"")</f>
        <v>42</v>
      </c>
    </row>
    <row r="499" spans="1:17">
      <c r="A499" s="12" t="s">
        <v>6114</v>
      </c>
      <c r="B499" s="13" t="str">
        <f>_xlfn.XLOOKUP(A499,'Customer Names'!$A$2:$A$2336,'Customer Names'!$C$2:$C$2336,"Not Found")</f>
        <v>Chris</v>
      </c>
      <c r="C499" s="13">
        <f>_xlfn.XLOOKUP(A499,'Medical Examine'!$A$2:$A$2336,'Medical Examine'!$B$2:$B$2336,"Not Found")</f>
        <v>29.7</v>
      </c>
      <c r="D499" s="13">
        <f>_xlfn.XLOOKUP(A499,'Medical Examine'!$A$2:$A$2336,'Medical Examine'!$D$2:$D$2336,"Not Found")</f>
        <v>6.21</v>
      </c>
      <c r="E499" s="14" t="str">
        <f>_xlfn.XLOOKUP(A499,'Medical Examine'!$A$2:$A$2336,'Medical Examine'!$E$2:$E$2336,"Not Found")</f>
        <v>YES</v>
      </c>
      <c r="F499" s="14" t="str">
        <f>_xlfn.XLOOKUP(A499,'Medical Examine'!$A$2:$A$2336,'Medical Examine'!$F$2:$F$2336,"Not Found")</f>
        <v>NO</v>
      </c>
      <c r="G499" s="14" t="str">
        <f>_xlfn.XLOOKUP(A499,'Medical Examine'!$A$2:$A$2336,'Medical Examine'!$G$2:$G$2336,"Not Found")</f>
        <v>YES</v>
      </c>
      <c r="H499" s="14">
        <f>_xlfn.XLOOKUP(A499,'Medical Examine'!$A$2:$A$2336,'Medical Examine'!$H$2:$H$2336,"Not Found")</f>
        <v>1</v>
      </c>
      <c r="I499" s="14" t="str">
        <f>_xlfn.XLOOKUP(A499,'Medical Examine'!$A$2:$A$2336,'Medical Examine'!$I$2:$I$2336,"Not Found")</f>
        <v>YES</v>
      </c>
      <c r="J499" s="13" t="str">
        <f>_xlfn.XLOOKUP(A499,'Medical Examine'!$A$2:$A$2336,'Medical Examine'!$C$2:$C$2336,"Not Found")</f>
        <v>Overweight</v>
      </c>
      <c r="K499" s="13" t="str">
        <f t="shared" si="7"/>
        <v>Prediabetic</v>
      </c>
      <c r="L499" s="15">
        <f>_xlfn.XLOOKUP(A499,'Hospitalisation Details'!$A$2:$A$2344,'Hospitalisation Details'!$E$2:$E$2344,"")</f>
        <v>35721</v>
      </c>
      <c r="M499" s="16">
        <f>_xlfn.XLOOKUP(A499,'Hospitalisation Details'!$A$2:$A$2344,'Hospitalisation Details'!$H$2:$H$2344,"")</f>
        <v>19933.46</v>
      </c>
      <c r="N499" s="14" t="str">
        <f>_xlfn.XLOOKUP(A499,'Hospitalisation Details'!$A$2:$A$2344,'Hospitalisation Details'!$I$2:$I$2344,"")</f>
        <v>tier - 1</v>
      </c>
      <c r="O499" s="14" t="str">
        <f>_xlfn.XLOOKUP(A499,'Hospitalisation Details'!$A$2:$A$2344,'Hospitalisation Details'!$J$2:$J$2344,"")</f>
        <v>tier - 3</v>
      </c>
      <c r="P499" s="14" t="str">
        <f>_xlfn.XLOOKUP(A499,'Hospitalisation Details'!$A$2:$A$2344,'Hospitalisation Details'!$K$2:$K$2344,"")</f>
        <v>R1011</v>
      </c>
      <c r="Q499" s="14">
        <f>_xlfn.XLOOKUP(A499,'Hospitalisation Details'!$A$2:$A$2344,'Hospitalisation Details'!$F$2:$F$2344,"")</f>
        <v>25</v>
      </c>
    </row>
    <row r="500" spans="1:17">
      <c r="A500" s="12" t="s">
        <v>6116</v>
      </c>
      <c r="B500" s="13" t="str">
        <f>_xlfn.XLOOKUP(A500,'Customer Names'!$A$2:$A$2336,'Customer Names'!$C$2:$C$2336,"Not Found")</f>
        <v>Karen</v>
      </c>
      <c r="C500" s="13">
        <f>_xlfn.XLOOKUP(A500,'Medical Examine'!$A$2:$A$2336,'Medical Examine'!$B$2:$B$2336,"Not Found")</f>
        <v>20.045000000000002</v>
      </c>
      <c r="D500" s="13">
        <f>_xlfn.XLOOKUP(A500,'Medical Examine'!$A$2:$A$2336,'Medical Examine'!$D$2:$D$2336,"Not Found")</f>
        <v>6.17</v>
      </c>
      <c r="E500" s="14" t="str">
        <f>_xlfn.XLOOKUP(A500,'Medical Examine'!$A$2:$A$2336,'Medical Examine'!$E$2:$E$2336,"Not Found")</f>
        <v>NO</v>
      </c>
      <c r="F500" s="14" t="str">
        <f>_xlfn.XLOOKUP(A500,'Medical Examine'!$A$2:$A$2336,'Medical Examine'!$F$2:$F$2336,"Not Found")</f>
        <v>NO</v>
      </c>
      <c r="G500" s="14" t="str">
        <f>_xlfn.XLOOKUP(A500,'Medical Examine'!$A$2:$A$2336,'Medical Examine'!$G$2:$G$2336,"Not Found")</f>
        <v>YES</v>
      </c>
      <c r="H500" s="14">
        <f>_xlfn.XLOOKUP(A500,'Medical Examine'!$A$2:$A$2336,'Medical Examine'!$H$2:$H$2336,"Not Found")</f>
        <v>1</v>
      </c>
      <c r="I500" s="14" t="str">
        <f>_xlfn.XLOOKUP(A500,'Medical Examine'!$A$2:$A$2336,'Medical Examine'!$I$2:$I$2336,"Not Found")</f>
        <v>YES</v>
      </c>
      <c r="J500" s="13" t="str">
        <f>_xlfn.XLOOKUP(A500,'Medical Examine'!$A$2:$A$2336,'Medical Examine'!$C$2:$C$2336,"Not Found")</f>
        <v>Normal Weight</v>
      </c>
      <c r="K500" s="13" t="str">
        <f t="shared" si="7"/>
        <v>Prediabetic</v>
      </c>
      <c r="L500" s="15">
        <f>_xlfn.XLOOKUP(A500,'Hospitalisation Details'!$A$2:$A$2344,'Hospitalisation Details'!$E$2:$E$2344,"")</f>
        <v>29158</v>
      </c>
      <c r="M500" s="16">
        <f>_xlfn.XLOOKUP(A500,'Hospitalisation Details'!$A$2:$A$2344,'Hospitalisation Details'!$H$2:$H$2344,"")</f>
        <v>19798.05</v>
      </c>
      <c r="N500" s="14" t="str">
        <f>_xlfn.XLOOKUP(A500,'Hospitalisation Details'!$A$2:$A$2344,'Hospitalisation Details'!$I$2:$I$2344,"")</f>
        <v>tier - 1</v>
      </c>
      <c r="O500" s="14" t="str">
        <f>_xlfn.XLOOKUP(A500,'Hospitalisation Details'!$A$2:$A$2344,'Hospitalisation Details'!$J$2:$J$2344,"")</f>
        <v>tier - 1</v>
      </c>
      <c r="P500" s="14" t="str">
        <f>_xlfn.XLOOKUP(A500,'Hospitalisation Details'!$A$2:$A$2344,'Hospitalisation Details'!$K$2:$K$2344,"")</f>
        <v>R1024</v>
      </c>
      <c r="Q500" s="14">
        <f>_xlfn.XLOOKUP(A500,'Hospitalisation Details'!$A$2:$A$2344,'Hospitalisation Details'!$F$2:$F$2344,"")</f>
        <v>43</v>
      </c>
    </row>
    <row r="501" spans="1:17">
      <c r="A501" s="12" t="s">
        <v>6119</v>
      </c>
      <c r="B501" s="13" t="str">
        <f>_xlfn.XLOOKUP(A501,'Customer Names'!$A$2:$A$2336,'Customer Names'!$C$2:$C$2336,"Not Found")</f>
        <v>Jessica</v>
      </c>
      <c r="C501" s="13">
        <f>_xlfn.XLOOKUP(A501,'Medical Examine'!$A$2:$A$2336,'Medical Examine'!$B$2:$B$2336,"Not Found")</f>
        <v>27.83</v>
      </c>
      <c r="D501" s="13">
        <f>_xlfn.XLOOKUP(A501,'Medical Examine'!$A$2:$A$2336,'Medical Examine'!$D$2:$D$2336,"Not Found")</f>
        <v>5.36</v>
      </c>
      <c r="E501" s="14" t="str">
        <f>_xlfn.XLOOKUP(A501,'Medical Examine'!$A$2:$A$2336,'Medical Examine'!$E$2:$E$2336,"Not Found")</f>
        <v>NO</v>
      </c>
      <c r="F501" s="14" t="str">
        <f>_xlfn.XLOOKUP(A501,'Medical Examine'!$A$2:$A$2336,'Medical Examine'!$F$2:$F$2336,"Not Found")</f>
        <v>NO</v>
      </c>
      <c r="G501" s="14" t="str">
        <f>_xlfn.XLOOKUP(A501,'Medical Examine'!$A$2:$A$2336,'Medical Examine'!$G$2:$G$2336,"Not Found")</f>
        <v>NO</v>
      </c>
      <c r="H501" s="14">
        <f>_xlfn.XLOOKUP(A501,'Medical Examine'!$A$2:$A$2336,'Medical Examine'!$H$2:$H$2336,"Not Found")</f>
        <v>2</v>
      </c>
      <c r="I501" s="14" t="str">
        <f>_xlfn.XLOOKUP(A501,'Medical Examine'!$A$2:$A$2336,'Medical Examine'!$I$2:$I$2336,"Not Found")</f>
        <v>NO</v>
      </c>
      <c r="J501" s="13" t="str">
        <f>_xlfn.XLOOKUP(A501,'Medical Examine'!$A$2:$A$2336,'Medical Examine'!$C$2:$C$2336,"Not Found")</f>
        <v>Overweight</v>
      </c>
      <c r="K501" s="13" t="str">
        <f t="shared" si="7"/>
        <v>Normal</v>
      </c>
      <c r="L501" s="15">
        <f>_xlfn.XLOOKUP(A501,'Hospitalisation Details'!$A$2:$A$2344,'Hospitalisation Details'!$E$2:$E$2344,"")</f>
        <v>26464</v>
      </c>
      <c r="M501" s="16">
        <f>_xlfn.XLOOKUP(A501,'Hospitalisation Details'!$A$2:$A$2344,'Hospitalisation Details'!$H$2:$H$2344,"")</f>
        <v>19749.38</v>
      </c>
      <c r="N501" s="14" t="str">
        <f>_xlfn.XLOOKUP(A501,'Hospitalisation Details'!$A$2:$A$2344,'Hospitalisation Details'!$I$2:$I$2344,"")</f>
        <v>tier - 1</v>
      </c>
      <c r="O501" s="14" t="str">
        <f>_xlfn.XLOOKUP(A501,'Hospitalisation Details'!$A$2:$A$2344,'Hospitalisation Details'!$J$2:$J$2344,"")</f>
        <v>tier - 3</v>
      </c>
      <c r="P501" s="14" t="str">
        <f>_xlfn.XLOOKUP(A501,'Hospitalisation Details'!$A$2:$A$2344,'Hospitalisation Details'!$K$2:$K$2344,"")</f>
        <v>R1013</v>
      </c>
      <c r="Q501" s="14">
        <f>_xlfn.XLOOKUP(A501,'Hospitalisation Details'!$A$2:$A$2344,'Hospitalisation Details'!$F$2:$F$2344,"")</f>
        <v>50</v>
      </c>
    </row>
    <row r="502" spans="1:17">
      <c r="A502" s="12" t="s">
        <v>6121</v>
      </c>
      <c r="B502" s="13" t="str">
        <f>_xlfn.XLOOKUP(A502,'Customer Names'!$A$2:$A$2336,'Customer Names'!$C$2:$C$2336,"Not Found")</f>
        <v>Mathieu</v>
      </c>
      <c r="C502" s="13">
        <f>_xlfn.XLOOKUP(A502,'Medical Examine'!$A$2:$A$2336,'Medical Examine'!$B$2:$B$2336,"Not Found")</f>
        <v>28.93</v>
      </c>
      <c r="D502" s="13">
        <f>_xlfn.XLOOKUP(A502,'Medical Examine'!$A$2:$A$2336,'Medical Examine'!$D$2:$D$2336,"Not Found")</f>
        <v>5.2</v>
      </c>
      <c r="E502" s="14" t="str">
        <f>_xlfn.XLOOKUP(A502,'Medical Examine'!$A$2:$A$2336,'Medical Examine'!$E$2:$E$2336,"Not Found")</f>
        <v>NO</v>
      </c>
      <c r="F502" s="14" t="str">
        <f>_xlfn.XLOOKUP(A502,'Medical Examine'!$A$2:$A$2336,'Medical Examine'!$F$2:$F$2336,"Not Found")</f>
        <v>NO</v>
      </c>
      <c r="G502" s="14" t="str">
        <f>_xlfn.XLOOKUP(A502,'Medical Examine'!$A$2:$A$2336,'Medical Examine'!$G$2:$G$2336,"Not Found")</f>
        <v>NO</v>
      </c>
      <c r="H502" s="14">
        <f>_xlfn.XLOOKUP(A502,'Medical Examine'!$A$2:$A$2336,'Medical Examine'!$H$2:$H$2336,"Not Found")</f>
        <v>0</v>
      </c>
      <c r="I502" s="14" t="str">
        <f>_xlfn.XLOOKUP(A502,'Medical Examine'!$A$2:$A$2336,'Medical Examine'!$I$2:$I$2336,"Not Found")</f>
        <v>YES</v>
      </c>
      <c r="J502" s="13" t="str">
        <f>_xlfn.XLOOKUP(A502,'Medical Examine'!$A$2:$A$2336,'Medical Examine'!$C$2:$C$2336,"Not Found")</f>
        <v>Overweight</v>
      </c>
      <c r="K502" s="13" t="str">
        <f t="shared" si="7"/>
        <v>Normal</v>
      </c>
      <c r="L502" s="15">
        <f>_xlfn.XLOOKUP(A502,'Hospitalisation Details'!$A$2:$A$2344,'Hospitalisation Details'!$E$2:$E$2344,"")</f>
        <v>33093</v>
      </c>
      <c r="M502" s="16">
        <f>_xlfn.XLOOKUP(A502,'Hospitalisation Details'!$A$2:$A$2344,'Hospitalisation Details'!$H$2:$H$2344,"")</f>
        <v>19719.689999999999</v>
      </c>
      <c r="N502" s="14" t="str">
        <f>_xlfn.XLOOKUP(A502,'Hospitalisation Details'!$A$2:$A$2344,'Hospitalisation Details'!$I$2:$I$2344,"")</f>
        <v>tier - 1</v>
      </c>
      <c r="O502" s="14" t="str">
        <f>_xlfn.XLOOKUP(A502,'Hospitalisation Details'!$A$2:$A$2344,'Hospitalisation Details'!$J$2:$J$2344,"")</f>
        <v>tier - 2</v>
      </c>
      <c r="P502" s="14" t="str">
        <f>_xlfn.XLOOKUP(A502,'Hospitalisation Details'!$A$2:$A$2344,'Hospitalisation Details'!$K$2:$K$2344,"")</f>
        <v>R1013</v>
      </c>
      <c r="Q502" s="14">
        <f>_xlfn.XLOOKUP(A502,'Hospitalisation Details'!$A$2:$A$2344,'Hospitalisation Details'!$F$2:$F$2344,"")</f>
        <v>32</v>
      </c>
    </row>
    <row r="503" spans="1:17">
      <c r="A503" s="12" t="s">
        <v>6124</v>
      </c>
      <c r="B503" s="13" t="str">
        <f>_xlfn.XLOOKUP(A503,'Customer Names'!$A$2:$A$2336,'Customer Names'!$C$2:$C$2336,"Not Found")</f>
        <v>Kam S.</v>
      </c>
      <c r="C503" s="13">
        <f>_xlfn.XLOOKUP(A503,'Medical Examine'!$A$2:$A$2336,'Medical Examine'!$B$2:$B$2336,"Not Found")</f>
        <v>33.82</v>
      </c>
      <c r="D503" s="13">
        <f>_xlfn.XLOOKUP(A503,'Medical Examine'!$A$2:$A$2336,'Medical Examine'!$D$2:$D$2336,"Not Found")</f>
        <v>5.42</v>
      </c>
      <c r="E503" s="14" t="str">
        <f>_xlfn.XLOOKUP(A503,'Medical Examine'!$A$2:$A$2336,'Medical Examine'!$E$2:$E$2336,"Not Found")</f>
        <v>NO</v>
      </c>
      <c r="F503" s="14" t="str">
        <f>_xlfn.XLOOKUP(A503,'Medical Examine'!$A$2:$A$2336,'Medical Examine'!$F$2:$F$2336,"Not Found")</f>
        <v>NO</v>
      </c>
      <c r="G503" s="14" t="str">
        <f>_xlfn.XLOOKUP(A503,'Medical Examine'!$A$2:$A$2336,'Medical Examine'!$G$2:$G$2336,"Not Found")</f>
        <v>NO</v>
      </c>
      <c r="H503" s="14">
        <f>_xlfn.XLOOKUP(A503,'Medical Examine'!$A$2:$A$2336,'Medical Examine'!$H$2:$H$2336,"Not Found")</f>
        <v>0</v>
      </c>
      <c r="I503" s="14" t="str">
        <f>_xlfn.XLOOKUP(A503,'Medical Examine'!$A$2:$A$2336,'Medical Examine'!$I$2:$I$2336,"Not Found")</f>
        <v>NO</v>
      </c>
      <c r="J503" s="13" t="str">
        <f>_xlfn.XLOOKUP(A503,'Medical Examine'!$A$2:$A$2336,'Medical Examine'!$C$2:$C$2336,"Not Found")</f>
        <v>Obesity</v>
      </c>
      <c r="K503" s="13" t="str">
        <f t="shared" si="7"/>
        <v>Normal</v>
      </c>
      <c r="L503" s="15">
        <f>_xlfn.XLOOKUP(A503,'Hospitalisation Details'!$A$2:$A$2344,'Hospitalisation Details'!$E$2:$E$2344,"")</f>
        <v>34573</v>
      </c>
      <c r="M503" s="16">
        <f>_xlfn.XLOOKUP(A503,'Hospitalisation Details'!$A$2:$A$2344,'Hospitalisation Details'!$H$2:$H$2344,"")</f>
        <v>19673.34</v>
      </c>
      <c r="N503" s="14" t="str">
        <f>_xlfn.XLOOKUP(A503,'Hospitalisation Details'!$A$2:$A$2344,'Hospitalisation Details'!$I$2:$I$2344,"")</f>
        <v>tier - 1</v>
      </c>
      <c r="O503" s="14" t="str">
        <f>_xlfn.XLOOKUP(A503,'Hospitalisation Details'!$A$2:$A$2344,'Hospitalisation Details'!$J$2:$J$2344,"")</f>
        <v>tier - 2</v>
      </c>
      <c r="P503" s="14" t="str">
        <f>_xlfn.XLOOKUP(A503,'Hospitalisation Details'!$A$2:$A$2344,'Hospitalisation Details'!$K$2:$K$2344,"")</f>
        <v>R1012</v>
      </c>
      <c r="Q503" s="14">
        <f>_xlfn.XLOOKUP(A503,'Hospitalisation Details'!$A$2:$A$2344,'Hospitalisation Details'!$F$2:$F$2344,"")</f>
        <v>28</v>
      </c>
    </row>
    <row r="504" spans="1:17">
      <c r="A504" s="12" t="s">
        <v>6126</v>
      </c>
      <c r="B504" s="13" t="str">
        <f>_xlfn.XLOOKUP(A504,'Customer Names'!$A$2:$A$2336,'Customer Names'!$C$2:$C$2336,"Not Found")</f>
        <v>Valerie A</v>
      </c>
      <c r="C504" s="13">
        <f>_xlfn.XLOOKUP(A504,'Medical Examine'!$A$2:$A$2336,'Medical Examine'!$B$2:$B$2336,"Not Found")</f>
        <v>20.234999999999999</v>
      </c>
      <c r="D504" s="13">
        <f>_xlfn.XLOOKUP(A504,'Medical Examine'!$A$2:$A$2336,'Medical Examine'!$D$2:$D$2336,"Not Found")</f>
        <v>6.84</v>
      </c>
      <c r="E504" s="14" t="str">
        <f>_xlfn.XLOOKUP(A504,'Medical Examine'!$A$2:$A$2336,'Medical Examine'!$E$2:$E$2336,"Not Found")</f>
        <v>NO</v>
      </c>
      <c r="F504" s="14" t="str">
        <f>_xlfn.XLOOKUP(A504,'Medical Examine'!$A$2:$A$2336,'Medical Examine'!$F$2:$F$2336,"Not Found")</f>
        <v>NO</v>
      </c>
      <c r="G504" s="14" t="str">
        <f>_xlfn.XLOOKUP(A504,'Medical Examine'!$A$2:$A$2336,'Medical Examine'!$G$2:$G$2336,"Not Found")</f>
        <v>NO</v>
      </c>
      <c r="H504" s="14">
        <f>_xlfn.XLOOKUP(A504,'Medical Examine'!$A$2:$A$2336,'Medical Examine'!$H$2:$H$2336,"Not Found")</f>
        <v>0</v>
      </c>
      <c r="I504" s="14" t="str">
        <f>_xlfn.XLOOKUP(A504,'Medical Examine'!$A$2:$A$2336,'Medical Examine'!$I$2:$I$2336,"Not Found")</f>
        <v>YES</v>
      </c>
      <c r="J504" s="13" t="str">
        <f>_xlfn.XLOOKUP(A504,'Medical Examine'!$A$2:$A$2336,'Medical Examine'!$C$2:$C$2336,"Not Found")</f>
        <v>Normal Weight</v>
      </c>
      <c r="K504" s="13" t="str">
        <f t="shared" si="7"/>
        <v>Diabetic</v>
      </c>
      <c r="L504" s="15">
        <f>_xlfn.XLOOKUP(A504,'Hospitalisation Details'!$A$2:$A$2344,'Hospitalisation Details'!$E$2:$E$2344,"")</f>
        <v>28757</v>
      </c>
      <c r="M504" s="16">
        <f>_xlfn.XLOOKUP(A504,'Hospitalisation Details'!$A$2:$A$2344,'Hospitalisation Details'!$H$2:$H$2344,"")</f>
        <v>19594.810000000001</v>
      </c>
      <c r="N504" s="14" t="str">
        <f>_xlfn.XLOOKUP(A504,'Hospitalisation Details'!$A$2:$A$2344,'Hospitalisation Details'!$I$2:$I$2344,"")</f>
        <v>tier - 1</v>
      </c>
      <c r="O504" s="14" t="str">
        <f>_xlfn.XLOOKUP(A504,'Hospitalisation Details'!$A$2:$A$2344,'Hospitalisation Details'!$J$2:$J$2344,"")</f>
        <v>tier - 1</v>
      </c>
      <c r="P504" s="14" t="str">
        <f>_xlfn.XLOOKUP(A504,'Hospitalisation Details'!$A$2:$A$2344,'Hospitalisation Details'!$K$2:$K$2344,"")</f>
        <v>R1024</v>
      </c>
      <c r="Q504" s="14">
        <f>_xlfn.XLOOKUP(A504,'Hospitalisation Details'!$A$2:$A$2344,'Hospitalisation Details'!$F$2:$F$2344,"")</f>
        <v>44</v>
      </c>
    </row>
    <row r="505" spans="1:17">
      <c r="A505" s="12" t="s">
        <v>6129</v>
      </c>
      <c r="B505" s="13" t="str">
        <f>_xlfn.XLOOKUP(A505,'Customer Names'!$A$2:$A$2336,'Customer Names'!$C$2:$C$2336,"Not Found")</f>
        <v>Freya R</v>
      </c>
      <c r="C505" s="13">
        <f>_xlfn.XLOOKUP(A505,'Medical Examine'!$A$2:$A$2336,'Medical Examine'!$B$2:$B$2336,"Not Found")</f>
        <v>49.2</v>
      </c>
      <c r="D505" s="13">
        <f>_xlfn.XLOOKUP(A505,'Medical Examine'!$A$2:$A$2336,'Medical Examine'!$D$2:$D$2336,"Not Found")</f>
        <v>10.9</v>
      </c>
      <c r="E505" s="14" t="str">
        <f>_xlfn.XLOOKUP(A505,'Medical Examine'!$A$2:$A$2336,'Medical Examine'!$E$2:$E$2336,"Not Found")</f>
        <v>YES</v>
      </c>
      <c r="F505" s="14" t="str">
        <f>_xlfn.XLOOKUP(A505,'Medical Examine'!$A$2:$A$2336,'Medical Examine'!$F$2:$F$2336,"Not Found")</f>
        <v>NO</v>
      </c>
      <c r="G505" s="14" t="str">
        <f>_xlfn.XLOOKUP(A505,'Medical Examine'!$A$2:$A$2336,'Medical Examine'!$G$2:$G$2336,"Not Found")</f>
        <v>YES</v>
      </c>
      <c r="H505" s="14">
        <f>_xlfn.XLOOKUP(A505,'Medical Examine'!$A$2:$A$2336,'Medical Examine'!$H$2:$H$2336,"Not Found")</f>
        <v>1</v>
      </c>
      <c r="I505" s="14" t="str">
        <f>_xlfn.XLOOKUP(A505,'Medical Examine'!$A$2:$A$2336,'Medical Examine'!$I$2:$I$2336,"Not Found")</f>
        <v>NO</v>
      </c>
      <c r="J505" s="13" t="str">
        <f>_xlfn.XLOOKUP(A505,'Medical Examine'!$A$2:$A$2336,'Medical Examine'!$C$2:$C$2336,"Not Found")</f>
        <v>Obesity</v>
      </c>
      <c r="K505" s="13" t="str">
        <f t="shared" si="7"/>
        <v>Diabetic</v>
      </c>
      <c r="L505" s="15">
        <f>_xlfn.XLOOKUP(A505,'Hospitalisation Details'!$A$2:$A$2344,'Hospitalisation Details'!$E$2:$E$2344,"")</f>
        <v>23206</v>
      </c>
      <c r="M505" s="16">
        <f>_xlfn.XLOOKUP(A505,'Hospitalisation Details'!$A$2:$A$2344,'Hospitalisation Details'!$H$2:$H$2344,"")</f>
        <v>19551.34</v>
      </c>
      <c r="N505" s="14" t="str">
        <f>_xlfn.XLOOKUP(A505,'Hospitalisation Details'!$A$2:$A$2344,'Hospitalisation Details'!$I$2:$I$2344,"")</f>
        <v>tier - 1</v>
      </c>
      <c r="O505" s="14" t="str">
        <f>_xlfn.XLOOKUP(A505,'Hospitalisation Details'!$A$2:$A$2344,'Hospitalisation Details'!$J$2:$J$2344,"")</f>
        <v>tier - 3</v>
      </c>
      <c r="P505" s="14" t="str">
        <f>_xlfn.XLOOKUP(A505,'Hospitalisation Details'!$A$2:$A$2344,'Hospitalisation Details'!$K$2:$K$2344,"")</f>
        <v>R1012</v>
      </c>
      <c r="Q505" s="14">
        <f>_xlfn.XLOOKUP(A505,'Hospitalisation Details'!$A$2:$A$2344,'Hospitalisation Details'!$F$2:$F$2344,"")</f>
        <v>59</v>
      </c>
    </row>
    <row r="506" spans="1:17">
      <c r="A506" s="12" t="s">
        <v>6132</v>
      </c>
      <c r="B506" s="13" t="str">
        <f>_xlfn.XLOOKUP(A506,'Customer Names'!$A$2:$A$2336,'Customer Names'!$C$2:$C$2336,"Not Found")</f>
        <v>Jennifer</v>
      </c>
      <c r="C506" s="13">
        <f>_xlfn.XLOOKUP(A506,'Medical Examine'!$A$2:$A$2336,'Medical Examine'!$B$2:$B$2336,"Not Found")</f>
        <v>26.4</v>
      </c>
      <c r="D506" s="13">
        <f>_xlfn.XLOOKUP(A506,'Medical Examine'!$A$2:$A$2336,'Medical Examine'!$D$2:$D$2336,"Not Found")</f>
        <v>4.87</v>
      </c>
      <c r="E506" s="14" t="str">
        <f>_xlfn.XLOOKUP(A506,'Medical Examine'!$A$2:$A$2336,'Medical Examine'!$E$2:$E$2336,"Not Found")</f>
        <v>YES</v>
      </c>
      <c r="F506" s="14" t="str">
        <f>_xlfn.XLOOKUP(A506,'Medical Examine'!$A$2:$A$2336,'Medical Examine'!$F$2:$F$2336,"Not Found")</f>
        <v>NO</v>
      </c>
      <c r="G506" s="14" t="str">
        <f>_xlfn.XLOOKUP(A506,'Medical Examine'!$A$2:$A$2336,'Medical Examine'!$G$2:$G$2336,"Not Found")</f>
        <v>NO</v>
      </c>
      <c r="H506" s="14">
        <f>_xlfn.XLOOKUP(A506,'Medical Examine'!$A$2:$A$2336,'Medical Examine'!$H$2:$H$2336,"Not Found")</f>
        <v>0</v>
      </c>
      <c r="I506" s="14" t="str">
        <f>_xlfn.XLOOKUP(A506,'Medical Examine'!$A$2:$A$2336,'Medical Examine'!$I$2:$I$2336,"Not Found")</f>
        <v>YES</v>
      </c>
      <c r="J506" s="13" t="str">
        <f>_xlfn.XLOOKUP(A506,'Medical Examine'!$A$2:$A$2336,'Medical Examine'!$C$2:$C$2336,"Not Found")</f>
        <v>Overweight</v>
      </c>
      <c r="K506" s="13" t="str">
        <f t="shared" si="7"/>
        <v>Normal</v>
      </c>
      <c r="L506" s="15">
        <f>_xlfn.XLOOKUP(A506,'Hospitalisation Details'!$A$2:$A$2344,'Hospitalisation Details'!$E$2:$E$2344,"")</f>
        <v>31307</v>
      </c>
      <c r="M506" s="16">
        <f>_xlfn.XLOOKUP(A506,'Hospitalisation Details'!$A$2:$A$2344,'Hospitalisation Details'!$H$2:$H$2344,"")</f>
        <v>19539.240000000002</v>
      </c>
      <c r="N506" s="14" t="str">
        <f>_xlfn.XLOOKUP(A506,'Hospitalisation Details'!$A$2:$A$2344,'Hospitalisation Details'!$I$2:$I$2344,"")</f>
        <v>tier - 1</v>
      </c>
      <c r="O506" s="14" t="str">
        <f>_xlfn.XLOOKUP(A506,'Hospitalisation Details'!$A$2:$A$2344,'Hospitalisation Details'!$J$2:$J$2344,"")</f>
        <v>tier - 1</v>
      </c>
      <c r="P506" s="14" t="str">
        <f>_xlfn.XLOOKUP(A506,'Hospitalisation Details'!$A$2:$A$2344,'Hospitalisation Details'!$K$2:$K$2344,"")</f>
        <v>R1013</v>
      </c>
      <c r="Q506" s="14">
        <f>_xlfn.XLOOKUP(A506,'Hospitalisation Details'!$A$2:$A$2344,'Hospitalisation Details'!$F$2:$F$2344,"")</f>
        <v>37</v>
      </c>
    </row>
    <row r="507" spans="1:17">
      <c r="A507" s="12" t="s">
        <v>6134</v>
      </c>
      <c r="B507" s="13" t="str">
        <f>_xlfn.XLOOKUP(A507,'Customer Names'!$A$2:$A$2336,'Customer Names'!$C$2:$C$2336,"Not Found")</f>
        <v>Kara</v>
      </c>
      <c r="C507" s="13">
        <f>_xlfn.XLOOKUP(A507,'Medical Examine'!$A$2:$A$2336,'Medical Examine'!$B$2:$B$2336,"Not Found")</f>
        <v>28.38</v>
      </c>
      <c r="D507" s="13">
        <f>_xlfn.XLOOKUP(A507,'Medical Examine'!$A$2:$A$2336,'Medical Examine'!$D$2:$D$2336,"Not Found")</f>
        <v>6.07</v>
      </c>
      <c r="E507" s="14" t="str">
        <f>_xlfn.XLOOKUP(A507,'Medical Examine'!$A$2:$A$2336,'Medical Examine'!$E$2:$E$2336,"Not Found")</f>
        <v>NO</v>
      </c>
      <c r="F507" s="14" t="str">
        <f>_xlfn.XLOOKUP(A507,'Medical Examine'!$A$2:$A$2336,'Medical Examine'!$F$2:$F$2336,"Not Found")</f>
        <v>NO</v>
      </c>
      <c r="G507" s="14" t="str">
        <f>_xlfn.XLOOKUP(A507,'Medical Examine'!$A$2:$A$2336,'Medical Examine'!$G$2:$G$2336,"Not Found")</f>
        <v>NO</v>
      </c>
      <c r="H507" s="14">
        <f>_xlfn.XLOOKUP(A507,'Medical Examine'!$A$2:$A$2336,'Medical Examine'!$H$2:$H$2336,"Not Found")</f>
        <v>1</v>
      </c>
      <c r="I507" s="14" t="str">
        <f>_xlfn.XLOOKUP(A507,'Medical Examine'!$A$2:$A$2336,'Medical Examine'!$I$2:$I$2336,"Not Found")</f>
        <v>YES</v>
      </c>
      <c r="J507" s="13" t="str">
        <f>_xlfn.XLOOKUP(A507,'Medical Examine'!$A$2:$A$2336,'Medical Examine'!$C$2:$C$2336,"Not Found")</f>
        <v>Overweight</v>
      </c>
      <c r="K507" s="13" t="str">
        <f t="shared" si="7"/>
        <v>Prediabetic</v>
      </c>
      <c r="L507" s="15">
        <f>_xlfn.XLOOKUP(A507,'Hospitalisation Details'!$A$2:$A$2344,'Hospitalisation Details'!$E$2:$E$2344,"")</f>
        <v>33835</v>
      </c>
      <c r="M507" s="16">
        <f>_xlfn.XLOOKUP(A507,'Hospitalisation Details'!$A$2:$A$2344,'Hospitalisation Details'!$H$2:$H$2344,"")</f>
        <v>19521.97</v>
      </c>
      <c r="N507" s="14" t="str">
        <f>_xlfn.XLOOKUP(A507,'Hospitalisation Details'!$A$2:$A$2344,'Hospitalisation Details'!$I$2:$I$2344,"")</f>
        <v>tier - 1</v>
      </c>
      <c r="O507" s="14" t="str">
        <f>_xlfn.XLOOKUP(A507,'Hospitalisation Details'!$A$2:$A$2344,'Hospitalisation Details'!$J$2:$J$2344,"")</f>
        <v>tier - 2</v>
      </c>
      <c r="P507" s="14" t="str">
        <f>_xlfn.XLOOKUP(A507,'Hospitalisation Details'!$A$2:$A$2344,'Hospitalisation Details'!$K$2:$K$2344,"")</f>
        <v>R1013</v>
      </c>
      <c r="Q507" s="14">
        <f>_xlfn.XLOOKUP(A507,'Hospitalisation Details'!$A$2:$A$2344,'Hospitalisation Details'!$F$2:$F$2344,"")</f>
        <v>30</v>
      </c>
    </row>
    <row r="508" spans="1:17">
      <c r="A508" s="12" t="s">
        <v>6137</v>
      </c>
      <c r="B508" s="13" t="str">
        <f>_xlfn.XLOOKUP(A508,'Customer Names'!$A$2:$A$2336,'Customer Names'!$C$2:$C$2336,"Not Found")</f>
        <v>Bradley A.</v>
      </c>
      <c r="C508" s="13">
        <f>_xlfn.XLOOKUP(A508,'Medical Examine'!$A$2:$A$2336,'Medical Examine'!$B$2:$B$2336,"Not Found")</f>
        <v>24.64</v>
      </c>
      <c r="D508" s="13">
        <f>_xlfn.XLOOKUP(A508,'Medical Examine'!$A$2:$A$2336,'Medical Examine'!$D$2:$D$2336,"Not Found")</f>
        <v>4.33</v>
      </c>
      <c r="E508" s="14" t="str">
        <f>_xlfn.XLOOKUP(A508,'Medical Examine'!$A$2:$A$2336,'Medical Examine'!$E$2:$E$2336,"Not Found")</f>
        <v>NO</v>
      </c>
      <c r="F508" s="14" t="str">
        <f>_xlfn.XLOOKUP(A508,'Medical Examine'!$A$2:$A$2336,'Medical Examine'!$F$2:$F$2336,"Not Found")</f>
        <v>NO</v>
      </c>
      <c r="G508" s="14" t="str">
        <f>_xlfn.XLOOKUP(A508,'Medical Examine'!$A$2:$A$2336,'Medical Examine'!$G$2:$G$2336,"Not Found")</f>
        <v>NO</v>
      </c>
      <c r="H508" s="14">
        <f>_xlfn.XLOOKUP(A508,'Medical Examine'!$A$2:$A$2336,'Medical Examine'!$H$2:$H$2336,"Not Found")</f>
        <v>0</v>
      </c>
      <c r="I508" s="14" t="str">
        <f>_xlfn.XLOOKUP(A508,'Medical Examine'!$A$2:$A$2336,'Medical Examine'!$I$2:$I$2336,"Not Found")</f>
        <v>YES</v>
      </c>
      <c r="J508" s="13" t="str">
        <f>_xlfn.XLOOKUP(A508,'Medical Examine'!$A$2:$A$2336,'Medical Examine'!$C$2:$C$2336,"Not Found")</f>
        <v>Normal Weight</v>
      </c>
      <c r="K508" s="13" t="str">
        <f t="shared" si="7"/>
        <v>Normal</v>
      </c>
      <c r="L508" s="15">
        <f>_xlfn.XLOOKUP(A508,'Hospitalisation Details'!$A$2:$A$2344,'Hospitalisation Details'!$E$2:$E$2344,"")</f>
        <v>29533</v>
      </c>
      <c r="M508" s="16">
        <f>_xlfn.XLOOKUP(A508,'Hospitalisation Details'!$A$2:$A$2344,'Hospitalisation Details'!$H$2:$H$2344,"")</f>
        <v>19515.54</v>
      </c>
      <c r="N508" s="14" t="str">
        <f>_xlfn.XLOOKUP(A508,'Hospitalisation Details'!$A$2:$A$2344,'Hospitalisation Details'!$I$2:$I$2344,"")</f>
        <v>tier - 1</v>
      </c>
      <c r="O508" s="14" t="str">
        <f>_xlfn.XLOOKUP(A508,'Hospitalisation Details'!$A$2:$A$2344,'Hospitalisation Details'!$J$2:$J$2344,"")</f>
        <v>tier - 1</v>
      </c>
      <c r="P508" s="14" t="str">
        <f>_xlfn.XLOOKUP(A508,'Hospitalisation Details'!$A$2:$A$2344,'Hospitalisation Details'!$K$2:$K$2344,"")</f>
        <v>R1013</v>
      </c>
      <c r="Q508" s="14">
        <f>_xlfn.XLOOKUP(A508,'Hospitalisation Details'!$A$2:$A$2344,'Hospitalisation Details'!$F$2:$F$2344,"")</f>
        <v>42</v>
      </c>
    </row>
    <row r="509" spans="1:17">
      <c r="A509" s="12" t="s">
        <v>6140</v>
      </c>
      <c r="B509" s="13" t="str">
        <f>_xlfn.XLOOKUP(A509,'Customer Names'!$A$2:$A$2336,'Customer Names'!$C$2:$C$2336,"Not Found")</f>
        <v>Brendan</v>
      </c>
      <c r="C509" s="13">
        <f>_xlfn.XLOOKUP(A509,'Medical Examine'!$A$2:$A$2336,'Medical Examine'!$B$2:$B$2336,"Not Found")</f>
        <v>39.71</v>
      </c>
      <c r="D509" s="13">
        <f>_xlfn.XLOOKUP(A509,'Medical Examine'!$A$2:$A$2336,'Medical Examine'!$D$2:$D$2336,"Not Found")</f>
        <v>5.83</v>
      </c>
      <c r="E509" s="14" t="str">
        <f>_xlfn.XLOOKUP(A509,'Medical Examine'!$A$2:$A$2336,'Medical Examine'!$E$2:$E$2336,"Not Found")</f>
        <v>NO</v>
      </c>
      <c r="F509" s="14" t="str">
        <f>_xlfn.XLOOKUP(A509,'Medical Examine'!$A$2:$A$2336,'Medical Examine'!$F$2:$F$2336,"Not Found")</f>
        <v>NO</v>
      </c>
      <c r="G509" s="14" t="str">
        <f>_xlfn.XLOOKUP(A509,'Medical Examine'!$A$2:$A$2336,'Medical Examine'!$G$2:$G$2336,"Not Found")</f>
        <v>NO</v>
      </c>
      <c r="H509" s="14">
        <f>_xlfn.XLOOKUP(A509,'Medical Examine'!$A$2:$A$2336,'Medical Examine'!$H$2:$H$2336,"Not Found")</f>
        <v>1</v>
      </c>
      <c r="I509" s="14" t="str">
        <f>_xlfn.XLOOKUP(A509,'Medical Examine'!$A$2:$A$2336,'Medical Examine'!$I$2:$I$2336,"Not Found")</f>
        <v>NO</v>
      </c>
      <c r="J509" s="13" t="str">
        <f>_xlfn.XLOOKUP(A509,'Medical Examine'!$A$2:$A$2336,'Medical Examine'!$C$2:$C$2336,"Not Found")</f>
        <v>Obesity</v>
      </c>
      <c r="K509" s="13" t="str">
        <f t="shared" si="7"/>
        <v>Prediabetic</v>
      </c>
      <c r="L509" s="15">
        <f>_xlfn.XLOOKUP(A509,'Hospitalisation Details'!$A$2:$A$2344,'Hospitalisation Details'!$E$2:$E$2344,"")</f>
        <v>32111</v>
      </c>
      <c r="M509" s="16">
        <f>_xlfn.XLOOKUP(A509,'Hospitalisation Details'!$A$2:$A$2344,'Hospitalisation Details'!$H$2:$H$2344,"")</f>
        <v>19496.72</v>
      </c>
      <c r="N509" s="14" t="str">
        <f>_xlfn.XLOOKUP(A509,'Hospitalisation Details'!$A$2:$A$2344,'Hospitalisation Details'!$I$2:$I$2344,"")</f>
        <v>tier - 1</v>
      </c>
      <c r="O509" s="14" t="str">
        <f>_xlfn.XLOOKUP(A509,'Hospitalisation Details'!$A$2:$A$2344,'Hospitalisation Details'!$J$2:$J$2344,"")</f>
        <v>tier - 3</v>
      </c>
      <c r="P509" s="14" t="str">
        <f>_xlfn.XLOOKUP(A509,'Hospitalisation Details'!$A$2:$A$2344,'Hospitalisation Details'!$K$2:$K$2344,"")</f>
        <v>R1019</v>
      </c>
      <c r="Q509" s="14">
        <f>_xlfn.XLOOKUP(A509,'Hospitalisation Details'!$A$2:$A$2344,'Hospitalisation Details'!$F$2:$F$2344,"")</f>
        <v>35</v>
      </c>
    </row>
    <row r="510" spans="1:17">
      <c r="A510" s="12" t="s">
        <v>6143</v>
      </c>
      <c r="B510" s="13" t="str">
        <f>_xlfn.XLOOKUP(A510,'Customer Names'!$A$2:$A$2336,'Customer Names'!$C$2:$C$2336,"Not Found")</f>
        <v>Amber R</v>
      </c>
      <c r="C510" s="13">
        <f>_xlfn.XLOOKUP(A510,'Medical Examine'!$A$2:$A$2336,'Medical Examine'!$B$2:$B$2336,"Not Found")</f>
        <v>22.22</v>
      </c>
      <c r="D510" s="13">
        <f>_xlfn.XLOOKUP(A510,'Medical Examine'!$A$2:$A$2336,'Medical Examine'!$D$2:$D$2336,"Not Found")</f>
        <v>5.5</v>
      </c>
      <c r="E510" s="14" t="str">
        <f>_xlfn.XLOOKUP(A510,'Medical Examine'!$A$2:$A$2336,'Medical Examine'!$E$2:$E$2336,"Not Found")</f>
        <v>NO</v>
      </c>
      <c r="F510" s="14" t="str">
        <f>_xlfn.XLOOKUP(A510,'Medical Examine'!$A$2:$A$2336,'Medical Examine'!$F$2:$F$2336,"Not Found")</f>
        <v>NO</v>
      </c>
      <c r="G510" s="14" t="str">
        <f>_xlfn.XLOOKUP(A510,'Medical Examine'!$A$2:$A$2336,'Medical Examine'!$G$2:$G$2336,"Not Found")</f>
        <v>NO</v>
      </c>
      <c r="H510" s="14">
        <f>_xlfn.XLOOKUP(A510,'Medical Examine'!$A$2:$A$2336,'Medical Examine'!$H$2:$H$2336,"Not Found")</f>
        <v>0</v>
      </c>
      <c r="I510" s="14" t="str">
        <f>_xlfn.XLOOKUP(A510,'Medical Examine'!$A$2:$A$2336,'Medical Examine'!$I$2:$I$2336,"Not Found")</f>
        <v>YES</v>
      </c>
      <c r="J510" s="13" t="str">
        <f>_xlfn.XLOOKUP(A510,'Medical Examine'!$A$2:$A$2336,'Medical Examine'!$C$2:$C$2336,"Not Found")</f>
        <v>Normal Weight</v>
      </c>
      <c r="K510" s="13" t="str">
        <f t="shared" si="7"/>
        <v>Normal</v>
      </c>
      <c r="L510" s="15">
        <f>_xlfn.XLOOKUP(A510,'Hospitalisation Details'!$A$2:$A$2344,'Hospitalisation Details'!$E$2:$E$2344,"")</f>
        <v>30300</v>
      </c>
      <c r="M510" s="16">
        <f>_xlfn.XLOOKUP(A510,'Hospitalisation Details'!$A$2:$A$2344,'Hospitalisation Details'!$H$2:$H$2344,"")</f>
        <v>19444.27</v>
      </c>
      <c r="N510" s="14" t="str">
        <f>_xlfn.XLOOKUP(A510,'Hospitalisation Details'!$A$2:$A$2344,'Hospitalisation Details'!$I$2:$I$2344,"")</f>
        <v>tier - 1</v>
      </c>
      <c r="O510" s="14" t="str">
        <f>_xlfn.XLOOKUP(A510,'Hospitalisation Details'!$A$2:$A$2344,'Hospitalisation Details'!$J$2:$J$2344,"")</f>
        <v>tier - 1</v>
      </c>
      <c r="P510" s="14" t="str">
        <f>_xlfn.XLOOKUP(A510,'Hospitalisation Details'!$A$2:$A$2344,'Hospitalisation Details'!$K$2:$K$2344,"")</f>
        <v>R1013</v>
      </c>
      <c r="Q510" s="14">
        <f>_xlfn.XLOOKUP(A510,'Hospitalisation Details'!$A$2:$A$2344,'Hospitalisation Details'!$F$2:$F$2344,"")</f>
        <v>40</v>
      </c>
    </row>
    <row r="511" spans="1:17">
      <c r="A511" s="12" t="s">
        <v>6146</v>
      </c>
      <c r="B511" s="13" t="str">
        <f>_xlfn.XLOOKUP(A511,'Customer Names'!$A$2:$A$2336,'Customer Names'!$C$2:$C$2336,"Not Found")</f>
        <v>Sean K</v>
      </c>
      <c r="C511" s="13">
        <f>_xlfn.XLOOKUP(A511,'Medical Examine'!$A$2:$A$2336,'Medical Examine'!$B$2:$B$2336,"Not Found")</f>
        <v>33.344999999999999</v>
      </c>
      <c r="D511" s="13">
        <f>_xlfn.XLOOKUP(A511,'Medical Examine'!$A$2:$A$2336,'Medical Examine'!$D$2:$D$2336,"Not Found")</f>
        <v>4.79</v>
      </c>
      <c r="E511" s="14" t="str">
        <f>_xlfn.XLOOKUP(A511,'Medical Examine'!$A$2:$A$2336,'Medical Examine'!$E$2:$E$2336,"Not Found")</f>
        <v>NO</v>
      </c>
      <c r="F511" s="14" t="str">
        <f>_xlfn.XLOOKUP(A511,'Medical Examine'!$A$2:$A$2336,'Medical Examine'!$F$2:$F$2336,"Not Found")</f>
        <v>NO</v>
      </c>
      <c r="G511" s="14" t="str">
        <f>_xlfn.XLOOKUP(A511,'Medical Examine'!$A$2:$A$2336,'Medical Examine'!$G$2:$G$2336,"Not Found")</f>
        <v>YES</v>
      </c>
      <c r="H511" s="14">
        <f>_xlfn.XLOOKUP(A511,'Medical Examine'!$A$2:$A$2336,'Medical Examine'!$H$2:$H$2336,"Not Found")</f>
        <v>1</v>
      </c>
      <c r="I511" s="14" t="str">
        <f>_xlfn.XLOOKUP(A511,'Medical Examine'!$A$2:$A$2336,'Medical Examine'!$I$2:$I$2336,"Not Found")</f>
        <v>NO</v>
      </c>
      <c r="J511" s="13" t="str">
        <f>_xlfn.XLOOKUP(A511,'Medical Examine'!$A$2:$A$2336,'Medical Examine'!$C$2:$C$2336,"Not Found")</f>
        <v>Obesity</v>
      </c>
      <c r="K511" s="13" t="str">
        <f t="shared" si="7"/>
        <v>Normal</v>
      </c>
      <c r="L511" s="15">
        <f>_xlfn.XLOOKUP(A511,'Hospitalisation Details'!$A$2:$A$2344,'Hospitalisation Details'!$E$2:$E$2344,"")</f>
        <v>34218</v>
      </c>
      <c r="M511" s="16">
        <f>_xlfn.XLOOKUP(A511,'Hospitalisation Details'!$A$2:$A$2344,'Hospitalisation Details'!$H$2:$H$2344,"")</f>
        <v>19442.349999999999</v>
      </c>
      <c r="N511" s="14" t="str">
        <f>_xlfn.XLOOKUP(A511,'Hospitalisation Details'!$A$2:$A$2344,'Hospitalisation Details'!$I$2:$I$2344,"")</f>
        <v>tier - 1</v>
      </c>
      <c r="O511" s="14" t="str">
        <f>_xlfn.XLOOKUP(A511,'Hospitalisation Details'!$A$2:$A$2344,'Hospitalisation Details'!$J$2:$J$2344,"")</f>
        <v>tier - 3</v>
      </c>
      <c r="P511" s="14" t="str">
        <f>_xlfn.XLOOKUP(A511,'Hospitalisation Details'!$A$2:$A$2344,'Hospitalisation Details'!$K$2:$K$2344,"")</f>
        <v>R1012</v>
      </c>
      <c r="Q511" s="14">
        <f>_xlfn.XLOOKUP(A511,'Hospitalisation Details'!$A$2:$A$2344,'Hospitalisation Details'!$F$2:$F$2344,"")</f>
        <v>29</v>
      </c>
    </row>
    <row r="512" spans="1:17">
      <c r="A512" s="12" t="s">
        <v>6149</v>
      </c>
      <c r="B512" s="13" t="str">
        <f>_xlfn.XLOOKUP(A512,'Customer Names'!$A$2:$A$2336,'Customer Names'!$C$2:$C$2336,"Not Found")</f>
        <v>Rick</v>
      </c>
      <c r="C512" s="13">
        <f>_xlfn.XLOOKUP(A512,'Medical Examine'!$A$2:$A$2336,'Medical Examine'!$B$2:$B$2336,"Not Found")</f>
        <v>24.42</v>
      </c>
      <c r="D512" s="13">
        <f>_xlfn.XLOOKUP(A512,'Medical Examine'!$A$2:$A$2336,'Medical Examine'!$D$2:$D$2336,"Not Found")</f>
        <v>5.81</v>
      </c>
      <c r="E512" s="14" t="str">
        <f>_xlfn.XLOOKUP(A512,'Medical Examine'!$A$2:$A$2336,'Medical Examine'!$E$2:$E$2336,"Not Found")</f>
        <v>NO</v>
      </c>
      <c r="F512" s="14" t="str">
        <f>_xlfn.XLOOKUP(A512,'Medical Examine'!$A$2:$A$2336,'Medical Examine'!$F$2:$F$2336,"Not Found")</f>
        <v>NO</v>
      </c>
      <c r="G512" s="14" t="str">
        <f>_xlfn.XLOOKUP(A512,'Medical Examine'!$A$2:$A$2336,'Medical Examine'!$G$2:$G$2336,"Not Found")</f>
        <v>NO</v>
      </c>
      <c r="H512" s="14">
        <f>_xlfn.XLOOKUP(A512,'Medical Examine'!$A$2:$A$2336,'Medical Examine'!$H$2:$H$2336,"Not Found")</f>
        <v>1</v>
      </c>
      <c r="I512" s="14" t="str">
        <f>_xlfn.XLOOKUP(A512,'Medical Examine'!$A$2:$A$2336,'Medical Examine'!$I$2:$I$2336,"Not Found")</f>
        <v>YES</v>
      </c>
      <c r="J512" s="13" t="str">
        <f>_xlfn.XLOOKUP(A512,'Medical Examine'!$A$2:$A$2336,'Medical Examine'!$C$2:$C$2336,"Not Found")</f>
        <v>Normal Weight</v>
      </c>
      <c r="K512" s="13" t="str">
        <f t="shared" si="7"/>
        <v>Prediabetic</v>
      </c>
      <c r="L512" s="15">
        <f>_xlfn.XLOOKUP(A512,'Hospitalisation Details'!$A$2:$A$2344,'Hospitalisation Details'!$E$2:$E$2344,"")</f>
        <v>31958</v>
      </c>
      <c r="M512" s="16">
        <f>_xlfn.XLOOKUP(A512,'Hospitalisation Details'!$A$2:$A$2344,'Hospitalisation Details'!$H$2:$H$2344,"")</f>
        <v>19362</v>
      </c>
      <c r="N512" s="14" t="str">
        <f>_xlfn.XLOOKUP(A512,'Hospitalisation Details'!$A$2:$A$2344,'Hospitalisation Details'!$I$2:$I$2344,"")</f>
        <v>tier - 1</v>
      </c>
      <c r="O512" s="14" t="str">
        <f>_xlfn.XLOOKUP(A512,'Hospitalisation Details'!$A$2:$A$2344,'Hospitalisation Details'!$J$2:$J$2344,"")</f>
        <v>tier - 3</v>
      </c>
      <c r="P512" s="14" t="str">
        <f>_xlfn.XLOOKUP(A512,'Hospitalisation Details'!$A$2:$A$2344,'Hospitalisation Details'!$K$2:$K$2344,"")</f>
        <v>R1013</v>
      </c>
      <c r="Q512" s="14">
        <f>_xlfn.XLOOKUP(A512,'Hospitalisation Details'!$A$2:$A$2344,'Hospitalisation Details'!$F$2:$F$2344,"")</f>
        <v>35</v>
      </c>
    </row>
    <row r="513" spans="1:17">
      <c r="A513" s="12" t="s">
        <v>6151</v>
      </c>
      <c r="B513" s="13" t="str">
        <f>_xlfn.XLOOKUP(A513,'Customer Names'!$A$2:$A$2336,'Customer Names'!$C$2:$C$2336,"Not Found")</f>
        <v>Matthew</v>
      </c>
      <c r="C513" s="13">
        <f>_xlfn.XLOOKUP(A513,'Medical Examine'!$A$2:$A$2336,'Medical Examine'!$B$2:$B$2336,"Not Found")</f>
        <v>29.81</v>
      </c>
      <c r="D513" s="13">
        <f>_xlfn.XLOOKUP(A513,'Medical Examine'!$A$2:$A$2336,'Medical Examine'!$D$2:$D$2336,"Not Found")</f>
        <v>5.58</v>
      </c>
      <c r="E513" s="14" t="str">
        <f>_xlfn.XLOOKUP(A513,'Medical Examine'!$A$2:$A$2336,'Medical Examine'!$E$2:$E$2336,"Not Found")</f>
        <v>NO</v>
      </c>
      <c r="F513" s="14" t="str">
        <f>_xlfn.XLOOKUP(A513,'Medical Examine'!$A$2:$A$2336,'Medical Examine'!$F$2:$F$2336,"Not Found")</f>
        <v>NO</v>
      </c>
      <c r="G513" s="14" t="str">
        <f>_xlfn.XLOOKUP(A513,'Medical Examine'!$A$2:$A$2336,'Medical Examine'!$G$2:$G$2336,"Not Found")</f>
        <v>NO</v>
      </c>
      <c r="H513" s="14">
        <f>_xlfn.XLOOKUP(A513,'Medical Examine'!$A$2:$A$2336,'Medical Examine'!$H$2:$H$2336,"Not Found")</f>
        <v>0</v>
      </c>
      <c r="I513" s="14" t="str">
        <f>_xlfn.XLOOKUP(A513,'Medical Examine'!$A$2:$A$2336,'Medical Examine'!$I$2:$I$2336,"Not Found")</f>
        <v>YES</v>
      </c>
      <c r="J513" s="13" t="str">
        <f>_xlfn.XLOOKUP(A513,'Medical Examine'!$A$2:$A$2336,'Medical Examine'!$C$2:$C$2336,"Not Found")</f>
        <v>Overweight</v>
      </c>
      <c r="K513" s="13" t="str">
        <f t="shared" si="7"/>
        <v>Normal</v>
      </c>
      <c r="L513" s="15">
        <f>_xlfn.XLOOKUP(A513,'Hospitalisation Details'!$A$2:$A$2344,'Hospitalisation Details'!$E$2:$E$2344,"")</f>
        <v>33474</v>
      </c>
      <c r="M513" s="16">
        <f>_xlfn.XLOOKUP(A513,'Hospitalisation Details'!$A$2:$A$2344,'Hospitalisation Details'!$H$2:$H$2344,"")</f>
        <v>19350.37</v>
      </c>
      <c r="N513" s="14" t="str">
        <f>_xlfn.XLOOKUP(A513,'Hospitalisation Details'!$A$2:$A$2344,'Hospitalisation Details'!$I$2:$I$2344,"")</f>
        <v>tier - 1</v>
      </c>
      <c r="O513" s="14" t="str">
        <f>_xlfn.XLOOKUP(A513,'Hospitalisation Details'!$A$2:$A$2344,'Hospitalisation Details'!$J$2:$J$2344,"")</f>
        <v>tier - 3</v>
      </c>
      <c r="P513" s="14" t="str">
        <f>_xlfn.XLOOKUP(A513,'Hospitalisation Details'!$A$2:$A$2344,'Hospitalisation Details'!$K$2:$K$2344,"")</f>
        <v>R1013</v>
      </c>
      <c r="Q513" s="14">
        <f>_xlfn.XLOOKUP(A513,'Hospitalisation Details'!$A$2:$A$2344,'Hospitalisation Details'!$F$2:$F$2344,"")</f>
        <v>31</v>
      </c>
    </row>
    <row r="514" spans="1:17">
      <c r="A514" s="12" t="s">
        <v>6153</v>
      </c>
      <c r="B514" s="13" t="str">
        <f>_xlfn.XLOOKUP(A514,'Customer Names'!$A$2:$A$2336,'Customer Names'!$C$2:$C$2336,"Not Found")</f>
        <v>Brady</v>
      </c>
      <c r="C514" s="13">
        <f>_xlfn.XLOOKUP(A514,'Medical Examine'!$A$2:$A$2336,'Medical Examine'!$B$2:$B$2336,"Not Found")</f>
        <v>51.18</v>
      </c>
      <c r="D514" s="13">
        <f>_xlfn.XLOOKUP(A514,'Medical Examine'!$A$2:$A$2336,'Medical Examine'!$D$2:$D$2336,"Not Found")</f>
        <v>4.4000000000000004</v>
      </c>
      <c r="E514" s="14" t="str">
        <f>_xlfn.XLOOKUP(A514,'Medical Examine'!$A$2:$A$2336,'Medical Examine'!$E$2:$E$2336,"Not Found")</f>
        <v>YES</v>
      </c>
      <c r="F514" s="14" t="str">
        <f>_xlfn.XLOOKUP(A514,'Medical Examine'!$A$2:$A$2336,'Medical Examine'!$F$2:$F$2336,"Not Found")</f>
        <v>NO</v>
      </c>
      <c r="G514" s="14" t="str">
        <f>_xlfn.XLOOKUP(A514,'Medical Examine'!$A$2:$A$2336,'Medical Examine'!$G$2:$G$2336,"Not Found")</f>
        <v>NO</v>
      </c>
      <c r="H514" s="14">
        <f>_xlfn.XLOOKUP(A514,'Medical Examine'!$A$2:$A$2336,'Medical Examine'!$H$2:$H$2336,"Not Found")</f>
        <v>2</v>
      </c>
      <c r="I514" s="14" t="str">
        <f>_xlfn.XLOOKUP(A514,'Medical Examine'!$A$2:$A$2336,'Medical Examine'!$I$2:$I$2336,"Not Found")</f>
        <v>NO</v>
      </c>
      <c r="J514" s="13" t="str">
        <f>_xlfn.XLOOKUP(A514,'Medical Examine'!$A$2:$A$2336,'Medical Examine'!$C$2:$C$2336,"Not Found")</f>
        <v>Obesity</v>
      </c>
      <c r="K514" s="13" t="str">
        <f t="shared" si="7"/>
        <v>Normal</v>
      </c>
      <c r="L514" s="15">
        <f>_xlfn.XLOOKUP(A514,'Hospitalisation Details'!$A$2:$A$2344,'Hospitalisation Details'!$E$2:$E$2344,"")</f>
        <v>24426</v>
      </c>
      <c r="M514" s="16">
        <f>_xlfn.XLOOKUP(A514,'Hospitalisation Details'!$A$2:$A$2344,'Hospitalisation Details'!$H$2:$H$2344,"")</f>
        <v>19321.060000000001</v>
      </c>
      <c r="N514" s="14" t="str">
        <f>_xlfn.XLOOKUP(A514,'Hospitalisation Details'!$A$2:$A$2344,'Hospitalisation Details'!$I$2:$I$2344,"")</f>
        <v>tier - 1</v>
      </c>
      <c r="O514" s="14" t="str">
        <f>_xlfn.XLOOKUP(A514,'Hospitalisation Details'!$A$2:$A$2344,'Hospitalisation Details'!$J$2:$J$2344,"")</f>
        <v>tier - 1</v>
      </c>
      <c r="P514" s="14" t="str">
        <f>_xlfn.XLOOKUP(A514,'Hospitalisation Details'!$A$2:$A$2344,'Hospitalisation Details'!$K$2:$K$2344,"")</f>
        <v>R1012</v>
      </c>
      <c r="Q514" s="14">
        <f>_xlfn.XLOOKUP(A514,'Hospitalisation Details'!$A$2:$A$2344,'Hospitalisation Details'!$F$2:$F$2344,"")</f>
        <v>56</v>
      </c>
    </row>
    <row r="515" spans="1:17">
      <c r="A515" s="12" t="s">
        <v>6156</v>
      </c>
      <c r="B515" s="13" t="str">
        <f>_xlfn.XLOOKUP(A515,'Customer Names'!$A$2:$A$2336,'Customer Names'!$C$2:$C$2336,"Not Found")</f>
        <v>Kameko</v>
      </c>
      <c r="C515" s="13">
        <f>_xlfn.XLOOKUP(A515,'Medical Examine'!$A$2:$A$2336,'Medical Examine'!$B$2:$B$2336,"Not Found")</f>
        <v>51.37</v>
      </c>
      <c r="D515" s="13">
        <f>_xlfn.XLOOKUP(A515,'Medical Examine'!$A$2:$A$2336,'Medical Examine'!$D$2:$D$2336,"Not Found")</f>
        <v>8.18</v>
      </c>
      <c r="E515" s="14" t="str">
        <f>_xlfn.XLOOKUP(A515,'Medical Examine'!$A$2:$A$2336,'Medical Examine'!$E$2:$E$2336,"Not Found")</f>
        <v>YES</v>
      </c>
      <c r="F515" s="14" t="str">
        <f>_xlfn.XLOOKUP(A515,'Medical Examine'!$A$2:$A$2336,'Medical Examine'!$F$2:$F$2336,"Not Found")</f>
        <v>NO</v>
      </c>
      <c r="G515" s="14" t="str">
        <f>_xlfn.XLOOKUP(A515,'Medical Examine'!$A$2:$A$2336,'Medical Examine'!$G$2:$G$2336,"Not Found")</f>
        <v>NO</v>
      </c>
      <c r="H515" s="14">
        <f>_xlfn.XLOOKUP(A515,'Medical Examine'!$A$2:$A$2336,'Medical Examine'!$H$2:$H$2336,"Not Found")</f>
        <v>0</v>
      </c>
      <c r="I515" s="14" t="str">
        <f>_xlfn.XLOOKUP(A515,'Medical Examine'!$A$2:$A$2336,'Medical Examine'!$I$2:$I$2336,"Not Found")</f>
        <v>NO</v>
      </c>
      <c r="J515" s="13" t="str">
        <f>_xlfn.XLOOKUP(A515,'Medical Examine'!$A$2:$A$2336,'Medical Examine'!$C$2:$C$2336,"Not Found")</f>
        <v>Obesity</v>
      </c>
      <c r="K515" s="13" t="str">
        <f t="shared" ref="K515:K578" si="8">IF(D515&gt;=6.5,"Diabetic",IF(D515&gt;=5.7,"Prediabetic","Normal"))</f>
        <v>Diabetic</v>
      </c>
      <c r="L515" s="15">
        <f>_xlfn.XLOOKUP(A515,'Hospitalisation Details'!$A$2:$A$2344,'Hospitalisation Details'!$E$2:$E$2344,"")</f>
        <v>24682</v>
      </c>
      <c r="M515" s="16">
        <f>_xlfn.XLOOKUP(A515,'Hospitalisation Details'!$A$2:$A$2344,'Hospitalisation Details'!$H$2:$H$2344,"")</f>
        <v>19259.96</v>
      </c>
      <c r="N515" s="14" t="str">
        <f>_xlfn.XLOOKUP(A515,'Hospitalisation Details'!$A$2:$A$2344,'Hospitalisation Details'!$I$2:$I$2344,"")</f>
        <v>tier - 1</v>
      </c>
      <c r="O515" s="14" t="str">
        <f>_xlfn.XLOOKUP(A515,'Hospitalisation Details'!$A$2:$A$2344,'Hospitalisation Details'!$J$2:$J$2344,"")</f>
        <v>tier - 1</v>
      </c>
      <c r="P515" s="14" t="str">
        <f>_xlfn.XLOOKUP(A515,'Hospitalisation Details'!$A$2:$A$2344,'Hospitalisation Details'!$K$2:$K$2344,"")</f>
        <v>R1012</v>
      </c>
      <c r="Q515" s="14">
        <f>_xlfn.XLOOKUP(A515,'Hospitalisation Details'!$A$2:$A$2344,'Hospitalisation Details'!$F$2:$F$2344,"")</f>
        <v>55</v>
      </c>
    </row>
    <row r="516" spans="1:17">
      <c r="A516" s="12" t="s">
        <v>6159</v>
      </c>
      <c r="B516" s="13" t="str">
        <f>_xlfn.XLOOKUP(A516,'Customer Names'!$A$2:$A$2336,'Customer Names'!$C$2:$C$2336,"Not Found")</f>
        <v>Jeremy A</v>
      </c>
      <c r="C516" s="13">
        <f>_xlfn.XLOOKUP(A516,'Medical Examine'!$A$2:$A$2336,'Medical Examine'!$B$2:$B$2336,"Not Found")</f>
        <v>36.19</v>
      </c>
      <c r="D516" s="13">
        <f>_xlfn.XLOOKUP(A516,'Medical Examine'!$A$2:$A$2336,'Medical Examine'!$D$2:$D$2336,"Not Found")</f>
        <v>5.52</v>
      </c>
      <c r="E516" s="14" t="str">
        <f>_xlfn.XLOOKUP(A516,'Medical Examine'!$A$2:$A$2336,'Medical Examine'!$E$2:$E$2336,"Not Found")</f>
        <v>YES</v>
      </c>
      <c r="F516" s="14" t="str">
        <f>_xlfn.XLOOKUP(A516,'Medical Examine'!$A$2:$A$2336,'Medical Examine'!$F$2:$F$2336,"Not Found")</f>
        <v>NO</v>
      </c>
      <c r="G516" s="14" t="str">
        <f>_xlfn.XLOOKUP(A516,'Medical Examine'!$A$2:$A$2336,'Medical Examine'!$G$2:$G$2336,"Not Found")</f>
        <v>NO</v>
      </c>
      <c r="H516" s="14">
        <f>_xlfn.XLOOKUP(A516,'Medical Examine'!$A$2:$A$2336,'Medical Examine'!$H$2:$H$2336,"Not Found")</f>
        <v>0</v>
      </c>
      <c r="I516" s="14" t="str">
        <f>_xlfn.XLOOKUP(A516,'Medical Examine'!$A$2:$A$2336,'Medical Examine'!$I$2:$I$2336,"Not Found")</f>
        <v>NO</v>
      </c>
      <c r="J516" s="13" t="str">
        <f>_xlfn.XLOOKUP(A516,'Medical Examine'!$A$2:$A$2336,'Medical Examine'!$C$2:$C$2336,"Not Found")</f>
        <v>Obesity</v>
      </c>
      <c r="K516" s="13" t="str">
        <f t="shared" si="8"/>
        <v>Normal</v>
      </c>
      <c r="L516" s="15">
        <f>_xlfn.XLOOKUP(A516,'Hospitalisation Details'!$A$2:$A$2344,'Hospitalisation Details'!$E$2:$E$2344,"")</f>
        <v>31409</v>
      </c>
      <c r="M516" s="16">
        <f>_xlfn.XLOOKUP(A516,'Hospitalisation Details'!$A$2:$A$2344,'Hospitalisation Details'!$H$2:$H$2344,"")</f>
        <v>19214.71</v>
      </c>
      <c r="N516" s="14" t="str">
        <f>_xlfn.XLOOKUP(A516,'Hospitalisation Details'!$A$2:$A$2344,'Hospitalisation Details'!$I$2:$I$2344,"")</f>
        <v>tier - 1</v>
      </c>
      <c r="O516" s="14" t="str">
        <f>_xlfn.XLOOKUP(A516,'Hospitalisation Details'!$A$2:$A$2344,'Hospitalisation Details'!$J$2:$J$2344,"")</f>
        <v>tier - 3</v>
      </c>
      <c r="P516" s="14" t="str">
        <f>_xlfn.XLOOKUP(A516,'Hospitalisation Details'!$A$2:$A$2344,'Hospitalisation Details'!$K$2:$K$2344,"")</f>
        <v>R1013</v>
      </c>
      <c r="Q516" s="14">
        <f>_xlfn.XLOOKUP(A516,'Hospitalisation Details'!$A$2:$A$2344,'Hospitalisation Details'!$F$2:$F$2344,"")</f>
        <v>37</v>
      </c>
    </row>
    <row r="517" spans="1:17">
      <c r="A517" s="12" t="s">
        <v>6162</v>
      </c>
      <c r="B517" s="13" t="str">
        <f>_xlfn.XLOOKUP(A517,'Customer Names'!$A$2:$A$2336,'Customer Names'!$C$2:$C$2336,"Not Found")</f>
        <v>Daniel</v>
      </c>
      <c r="C517" s="13">
        <f>_xlfn.XLOOKUP(A517,'Medical Examine'!$A$2:$A$2336,'Medical Examine'!$B$2:$B$2336,"Not Found")</f>
        <v>25.9</v>
      </c>
      <c r="D517" s="13">
        <f>_xlfn.XLOOKUP(A517,'Medical Examine'!$A$2:$A$2336,'Medical Examine'!$D$2:$D$2336,"Not Found")</f>
        <v>4.84</v>
      </c>
      <c r="E517" s="14" t="str">
        <f>_xlfn.XLOOKUP(A517,'Medical Examine'!$A$2:$A$2336,'Medical Examine'!$E$2:$E$2336,"Not Found")</f>
        <v>NO</v>
      </c>
      <c r="F517" s="14" t="str">
        <f>_xlfn.XLOOKUP(A517,'Medical Examine'!$A$2:$A$2336,'Medical Examine'!$F$2:$F$2336,"Not Found")</f>
        <v>NO</v>
      </c>
      <c r="G517" s="14" t="str">
        <f>_xlfn.XLOOKUP(A517,'Medical Examine'!$A$2:$A$2336,'Medical Examine'!$G$2:$G$2336,"Not Found")</f>
        <v>NO</v>
      </c>
      <c r="H517" s="14">
        <f>_xlfn.XLOOKUP(A517,'Medical Examine'!$A$2:$A$2336,'Medical Examine'!$H$2:$H$2336,"Not Found")</f>
        <v>0</v>
      </c>
      <c r="I517" s="14" t="str">
        <f>_xlfn.XLOOKUP(A517,'Medical Examine'!$A$2:$A$2336,'Medical Examine'!$I$2:$I$2336,"Not Found")</f>
        <v>YES</v>
      </c>
      <c r="J517" s="13" t="str">
        <f>_xlfn.XLOOKUP(A517,'Medical Examine'!$A$2:$A$2336,'Medical Examine'!$C$2:$C$2336,"Not Found")</f>
        <v>Overweight</v>
      </c>
      <c r="K517" s="13" t="str">
        <f t="shared" si="8"/>
        <v>Normal</v>
      </c>
      <c r="L517" s="15">
        <f>_xlfn.XLOOKUP(A517,'Hospitalisation Details'!$A$2:$A$2344,'Hospitalisation Details'!$E$2:$E$2344,"")</f>
        <v>33497</v>
      </c>
      <c r="M517" s="16">
        <f>_xlfn.XLOOKUP(A517,'Hospitalisation Details'!$A$2:$A$2344,'Hospitalisation Details'!$H$2:$H$2344,"")</f>
        <v>19199.939999999999</v>
      </c>
      <c r="N517" s="14" t="str">
        <f>_xlfn.XLOOKUP(A517,'Hospitalisation Details'!$A$2:$A$2344,'Hospitalisation Details'!$I$2:$I$2344,"")</f>
        <v>tier - 1</v>
      </c>
      <c r="O517" s="14" t="str">
        <f>_xlfn.XLOOKUP(A517,'Hospitalisation Details'!$A$2:$A$2344,'Hospitalisation Details'!$J$2:$J$2344,"")</f>
        <v>tier - 3</v>
      </c>
      <c r="P517" s="14" t="str">
        <f>_xlfn.XLOOKUP(A517,'Hospitalisation Details'!$A$2:$A$2344,'Hospitalisation Details'!$K$2:$K$2344,"")</f>
        <v>R1011</v>
      </c>
      <c r="Q517" s="14">
        <f>_xlfn.XLOOKUP(A517,'Hospitalisation Details'!$A$2:$A$2344,'Hospitalisation Details'!$F$2:$F$2344,"")</f>
        <v>31</v>
      </c>
    </row>
    <row r="518" spans="1:17">
      <c r="A518" s="12" t="s">
        <v>6164</v>
      </c>
      <c r="B518" s="13" t="str">
        <f>_xlfn.XLOOKUP(A518,'Customer Names'!$A$2:$A$2336,'Customer Names'!$C$2:$C$2336,"Not Found")</f>
        <v>Amanda</v>
      </c>
      <c r="C518" s="13">
        <f>_xlfn.XLOOKUP(A518,'Medical Examine'!$A$2:$A$2336,'Medical Examine'!$B$2:$B$2336,"Not Found")</f>
        <v>35.72</v>
      </c>
      <c r="D518" s="13">
        <f>_xlfn.XLOOKUP(A518,'Medical Examine'!$A$2:$A$2336,'Medical Examine'!$D$2:$D$2336,"Not Found")</f>
        <v>4.08</v>
      </c>
      <c r="E518" s="14" t="str">
        <f>_xlfn.XLOOKUP(A518,'Medical Examine'!$A$2:$A$2336,'Medical Examine'!$E$2:$E$2336,"Not Found")</f>
        <v>NO</v>
      </c>
      <c r="F518" s="14" t="str">
        <f>_xlfn.XLOOKUP(A518,'Medical Examine'!$A$2:$A$2336,'Medical Examine'!$F$2:$F$2336,"Not Found")</f>
        <v>NO</v>
      </c>
      <c r="G518" s="14" t="str">
        <f>_xlfn.XLOOKUP(A518,'Medical Examine'!$A$2:$A$2336,'Medical Examine'!$G$2:$G$2336,"Not Found")</f>
        <v>YES</v>
      </c>
      <c r="H518" s="14">
        <f>_xlfn.XLOOKUP(A518,'Medical Examine'!$A$2:$A$2336,'Medical Examine'!$H$2:$H$2336,"Not Found")</f>
        <v>1</v>
      </c>
      <c r="I518" s="14" t="str">
        <f>_xlfn.XLOOKUP(A518,'Medical Examine'!$A$2:$A$2336,'Medical Examine'!$I$2:$I$2336,"Not Found")</f>
        <v>NO</v>
      </c>
      <c r="J518" s="13" t="str">
        <f>_xlfn.XLOOKUP(A518,'Medical Examine'!$A$2:$A$2336,'Medical Examine'!$C$2:$C$2336,"Not Found")</f>
        <v>Obesity</v>
      </c>
      <c r="K518" s="13" t="str">
        <f t="shared" si="8"/>
        <v>Normal</v>
      </c>
      <c r="L518" s="15">
        <f>_xlfn.XLOOKUP(A518,'Hospitalisation Details'!$A$2:$A$2344,'Hospitalisation Details'!$E$2:$E$2344,"")</f>
        <v>29038</v>
      </c>
      <c r="M518" s="16">
        <f>_xlfn.XLOOKUP(A518,'Hospitalisation Details'!$A$2:$A$2344,'Hospitalisation Details'!$H$2:$H$2344,"")</f>
        <v>19144.580000000002</v>
      </c>
      <c r="N518" s="14" t="str">
        <f>_xlfn.XLOOKUP(A518,'Hospitalisation Details'!$A$2:$A$2344,'Hospitalisation Details'!$I$2:$I$2344,"")</f>
        <v>tier - 1</v>
      </c>
      <c r="O518" s="14" t="str">
        <f>_xlfn.XLOOKUP(A518,'Hospitalisation Details'!$A$2:$A$2344,'Hospitalisation Details'!$J$2:$J$2344,"")</f>
        <v>tier - 1</v>
      </c>
      <c r="P518" s="14" t="str">
        <f>_xlfn.XLOOKUP(A518,'Hospitalisation Details'!$A$2:$A$2344,'Hospitalisation Details'!$K$2:$K$2344,"")</f>
        <v>R1024</v>
      </c>
      <c r="Q518" s="14">
        <f>_xlfn.XLOOKUP(A518,'Hospitalisation Details'!$A$2:$A$2344,'Hospitalisation Details'!$F$2:$F$2344,"")</f>
        <v>43</v>
      </c>
    </row>
    <row r="519" spans="1:17">
      <c r="A519" s="12" t="s">
        <v>6166</v>
      </c>
      <c r="B519" s="13" t="str">
        <f>_xlfn.XLOOKUP(A519,'Customer Names'!$A$2:$A$2336,'Customer Names'!$C$2:$C$2336,"Not Found")</f>
        <v>Karen</v>
      </c>
      <c r="C519" s="13">
        <f>_xlfn.XLOOKUP(A519,'Medical Examine'!$A$2:$A$2336,'Medical Examine'!$B$2:$B$2336,"Not Found")</f>
        <v>27.94</v>
      </c>
      <c r="D519" s="13">
        <f>_xlfn.XLOOKUP(A519,'Medical Examine'!$A$2:$A$2336,'Medical Examine'!$D$2:$D$2336,"Not Found")</f>
        <v>4.4800000000000004</v>
      </c>
      <c r="E519" s="14" t="str">
        <f>_xlfn.XLOOKUP(A519,'Medical Examine'!$A$2:$A$2336,'Medical Examine'!$E$2:$E$2336,"Not Found")</f>
        <v>NO</v>
      </c>
      <c r="F519" s="14" t="str">
        <f>_xlfn.XLOOKUP(A519,'Medical Examine'!$A$2:$A$2336,'Medical Examine'!$F$2:$F$2336,"Not Found")</f>
        <v>NO</v>
      </c>
      <c r="G519" s="14" t="str">
        <f>_xlfn.XLOOKUP(A519,'Medical Examine'!$A$2:$A$2336,'Medical Examine'!$G$2:$G$2336,"Not Found")</f>
        <v>YES</v>
      </c>
      <c r="H519" s="14">
        <f>_xlfn.XLOOKUP(A519,'Medical Examine'!$A$2:$A$2336,'Medical Examine'!$H$2:$H$2336,"Not Found")</f>
        <v>1</v>
      </c>
      <c r="I519" s="14" t="str">
        <f>_xlfn.XLOOKUP(A519,'Medical Examine'!$A$2:$A$2336,'Medical Examine'!$I$2:$I$2336,"Not Found")</f>
        <v>YES</v>
      </c>
      <c r="J519" s="13" t="str">
        <f>_xlfn.XLOOKUP(A519,'Medical Examine'!$A$2:$A$2336,'Medical Examine'!$C$2:$C$2336,"Not Found")</f>
        <v>Overweight</v>
      </c>
      <c r="K519" s="13" t="str">
        <f t="shared" si="8"/>
        <v>Normal</v>
      </c>
      <c r="L519" s="15">
        <f>_xlfn.XLOOKUP(A519,'Hospitalisation Details'!$A$2:$A$2344,'Hospitalisation Details'!$E$2:$E$2344,"")</f>
        <v>34240</v>
      </c>
      <c r="M519" s="16">
        <f>_xlfn.XLOOKUP(A519,'Hospitalisation Details'!$A$2:$A$2344,'Hospitalisation Details'!$H$2:$H$2344,"")</f>
        <v>19107.78</v>
      </c>
      <c r="N519" s="14" t="str">
        <f>_xlfn.XLOOKUP(A519,'Hospitalisation Details'!$A$2:$A$2344,'Hospitalisation Details'!$I$2:$I$2344,"")</f>
        <v>tier - 1</v>
      </c>
      <c r="O519" s="14" t="str">
        <f>_xlfn.XLOOKUP(A519,'Hospitalisation Details'!$A$2:$A$2344,'Hospitalisation Details'!$J$2:$J$2344,"")</f>
        <v>tier - 2</v>
      </c>
      <c r="P519" s="14" t="str">
        <f>_xlfn.XLOOKUP(A519,'Hospitalisation Details'!$A$2:$A$2344,'Hospitalisation Details'!$K$2:$K$2344,"")</f>
        <v>R1013</v>
      </c>
      <c r="Q519" s="14">
        <f>_xlfn.XLOOKUP(A519,'Hospitalisation Details'!$A$2:$A$2344,'Hospitalisation Details'!$F$2:$F$2344,"")</f>
        <v>29</v>
      </c>
    </row>
    <row r="520" spans="1:17">
      <c r="A520" s="12" t="s">
        <v>6168</v>
      </c>
      <c r="B520" s="13" t="str">
        <f>_xlfn.XLOOKUP(A520,'Customer Names'!$A$2:$A$2336,'Customer Names'!$C$2:$C$2336,"Not Found")</f>
        <v>Gregory</v>
      </c>
      <c r="C520" s="13">
        <f>_xlfn.XLOOKUP(A520,'Medical Examine'!$A$2:$A$2336,'Medical Examine'!$B$2:$B$2336,"Not Found")</f>
        <v>27.1</v>
      </c>
      <c r="D520" s="13">
        <f>_xlfn.XLOOKUP(A520,'Medical Examine'!$A$2:$A$2336,'Medical Examine'!$D$2:$D$2336,"Not Found")</f>
        <v>5.73</v>
      </c>
      <c r="E520" s="14" t="str">
        <f>_xlfn.XLOOKUP(A520,'Medical Examine'!$A$2:$A$2336,'Medical Examine'!$E$2:$E$2336,"Not Found")</f>
        <v>NO</v>
      </c>
      <c r="F520" s="14" t="str">
        <f>_xlfn.XLOOKUP(A520,'Medical Examine'!$A$2:$A$2336,'Medical Examine'!$F$2:$F$2336,"Not Found")</f>
        <v>NO</v>
      </c>
      <c r="G520" s="14" t="str">
        <f>_xlfn.XLOOKUP(A520,'Medical Examine'!$A$2:$A$2336,'Medical Examine'!$G$2:$G$2336,"Not Found")</f>
        <v>NO</v>
      </c>
      <c r="H520" s="14">
        <f>_xlfn.XLOOKUP(A520,'Medical Examine'!$A$2:$A$2336,'Medical Examine'!$H$2:$H$2336,"Not Found")</f>
        <v>0</v>
      </c>
      <c r="I520" s="14" t="str">
        <f>_xlfn.XLOOKUP(A520,'Medical Examine'!$A$2:$A$2336,'Medical Examine'!$I$2:$I$2336,"Not Found")</f>
        <v>YES</v>
      </c>
      <c r="J520" s="13" t="str">
        <f>_xlfn.XLOOKUP(A520,'Medical Examine'!$A$2:$A$2336,'Medical Examine'!$C$2:$C$2336,"Not Found")</f>
        <v>Overweight</v>
      </c>
      <c r="K520" s="13" t="str">
        <f t="shared" si="8"/>
        <v>Prediabetic</v>
      </c>
      <c r="L520" s="15">
        <f>_xlfn.XLOOKUP(A520,'Hospitalisation Details'!$A$2:$A$2344,'Hospitalisation Details'!$E$2:$E$2344,"")</f>
        <v>32664</v>
      </c>
      <c r="M520" s="16">
        <f>_xlfn.XLOOKUP(A520,'Hospitalisation Details'!$A$2:$A$2344,'Hospitalisation Details'!$H$2:$H$2344,"")</f>
        <v>19040.88</v>
      </c>
      <c r="N520" s="14" t="str">
        <f>_xlfn.XLOOKUP(A520,'Hospitalisation Details'!$A$2:$A$2344,'Hospitalisation Details'!$I$2:$I$2344,"")</f>
        <v>tier - 1</v>
      </c>
      <c r="O520" s="14" t="str">
        <f>_xlfn.XLOOKUP(A520,'Hospitalisation Details'!$A$2:$A$2344,'Hospitalisation Details'!$J$2:$J$2344,"")</f>
        <v>tier - 3</v>
      </c>
      <c r="P520" s="14" t="str">
        <f>_xlfn.XLOOKUP(A520,'Hospitalisation Details'!$A$2:$A$2344,'Hospitalisation Details'!$K$2:$K$2344,"")</f>
        <v>R1011</v>
      </c>
      <c r="Q520" s="14">
        <f>_xlfn.XLOOKUP(A520,'Hospitalisation Details'!$A$2:$A$2344,'Hospitalisation Details'!$F$2:$F$2344,"")</f>
        <v>34</v>
      </c>
    </row>
    <row r="521" spans="1:17">
      <c r="A521" s="12" t="s">
        <v>6170</v>
      </c>
      <c r="B521" s="13" t="str">
        <f>_xlfn.XLOOKUP(A521,'Customer Names'!$A$2:$A$2336,'Customer Names'!$C$2:$C$2336,"Not Found")</f>
        <v>Sabine</v>
      </c>
      <c r="C521" s="13">
        <f>_xlfn.XLOOKUP(A521,'Medical Examine'!$A$2:$A$2336,'Medical Examine'!$B$2:$B$2336,"Not Found")</f>
        <v>18.3</v>
      </c>
      <c r="D521" s="13">
        <f>_xlfn.XLOOKUP(A521,'Medical Examine'!$A$2:$A$2336,'Medical Examine'!$D$2:$D$2336,"Not Found")</f>
        <v>5.46</v>
      </c>
      <c r="E521" s="14" t="str">
        <f>_xlfn.XLOOKUP(A521,'Medical Examine'!$A$2:$A$2336,'Medical Examine'!$E$2:$E$2336,"Not Found")</f>
        <v>YES</v>
      </c>
      <c r="F521" s="14" t="str">
        <f>_xlfn.XLOOKUP(A521,'Medical Examine'!$A$2:$A$2336,'Medical Examine'!$F$2:$F$2336,"Not Found")</f>
        <v>NO</v>
      </c>
      <c r="G521" s="14" t="str">
        <f>_xlfn.XLOOKUP(A521,'Medical Examine'!$A$2:$A$2336,'Medical Examine'!$G$2:$G$2336,"Not Found")</f>
        <v>YES</v>
      </c>
      <c r="H521" s="14">
        <f>_xlfn.XLOOKUP(A521,'Medical Examine'!$A$2:$A$2336,'Medical Examine'!$H$2:$H$2336,"Not Found")</f>
        <v>1</v>
      </c>
      <c r="I521" s="14" t="str">
        <f>_xlfn.XLOOKUP(A521,'Medical Examine'!$A$2:$A$2336,'Medical Examine'!$I$2:$I$2336,"Not Found")</f>
        <v>YES</v>
      </c>
      <c r="J521" s="13" t="str">
        <f>_xlfn.XLOOKUP(A521,'Medical Examine'!$A$2:$A$2336,'Medical Examine'!$C$2:$C$2336,"Not Found")</f>
        <v>Under Weight</v>
      </c>
      <c r="K521" s="13" t="str">
        <f t="shared" si="8"/>
        <v>Normal</v>
      </c>
      <c r="L521" s="15">
        <f>_xlfn.XLOOKUP(A521,'Hospitalisation Details'!$A$2:$A$2344,'Hospitalisation Details'!$E$2:$E$2344,"")</f>
        <v>30669</v>
      </c>
      <c r="M521" s="16">
        <f>_xlfn.XLOOKUP(A521,'Hospitalisation Details'!$A$2:$A$2344,'Hospitalisation Details'!$H$2:$H$2344,"")</f>
        <v>19023.259999999998</v>
      </c>
      <c r="N521" s="14" t="str">
        <f>_xlfn.XLOOKUP(A521,'Hospitalisation Details'!$A$2:$A$2344,'Hospitalisation Details'!$I$2:$I$2344,"")</f>
        <v>tier - 1</v>
      </c>
      <c r="O521" s="14" t="str">
        <f>_xlfn.XLOOKUP(A521,'Hospitalisation Details'!$A$2:$A$2344,'Hospitalisation Details'!$J$2:$J$2344,"")</f>
        <v>tier - 3</v>
      </c>
      <c r="P521" s="14" t="str">
        <f>_xlfn.XLOOKUP(A521,'Hospitalisation Details'!$A$2:$A$2344,'Hospitalisation Details'!$K$2:$K$2344,"")</f>
        <v>R1011</v>
      </c>
      <c r="Q521" s="14">
        <f>_xlfn.XLOOKUP(A521,'Hospitalisation Details'!$A$2:$A$2344,'Hospitalisation Details'!$F$2:$F$2344,"")</f>
        <v>39</v>
      </c>
    </row>
    <row r="522" spans="1:17">
      <c r="A522" s="12" t="s">
        <v>6173</v>
      </c>
      <c r="B522" s="13" t="str">
        <f>_xlfn.XLOOKUP(A522,'Customer Names'!$A$2:$A$2336,'Customer Names'!$C$2:$C$2336,"Not Found")</f>
        <v>Joseph</v>
      </c>
      <c r="C522" s="13">
        <f>_xlfn.XLOOKUP(A522,'Medical Examine'!$A$2:$A$2336,'Medical Examine'!$B$2:$B$2336,"Not Found")</f>
        <v>25.3</v>
      </c>
      <c r="D522" s="13">
        <f>_xlfn.XLOOKUP(A522,'Medical Examine'!$A$2:$A$2336,'Medical Examine'!$D$2:$D$2336,"Not Found")</f>
        <v>5.0199999999999996</v>
      </c>
      <c r="E522" s="14" t="str">
        <f>_xlfn.XLOOKUP(A522,'Medical Examine'!$A$2:$A$2336,'Medical Examine'!$E$2:$E$2336,"Not Found")</f>
        <v>YES</v>
      </c>
      <c r="F522" s="14" t="str">
        <f>_xlfn.XLOOKUP(A522,'Medical Examine'!$A$2:$A$2336,'Medical Examine'!$F$2:$F$2336,"Not Found")</f>
        <v>NO</v>
      </c>
      <c r="G522" s="14" t="str">
        <f>_xlfn.XLOOKUP(A522,'Medical Examine'!$A$2:$A$2336,'Medical Examine'!$G$2:$G$2336,"Not Found")</f>
        <v>NO</v>
      </c>
      <c r="H522" s="14">
        <f>_xlfn.XLOOKUP(A522,'Medical Examine'!$A$2:$A$2336,'Medical Examine'!$H$2:$H$2336,"Not Found")</f>
        <v>1</v>
      </c>
      <c r="I522" s="14" t="str">
        <f>_xlfn.XLOOKUP(A522,'Medical Examine'!$A$2:$A$2336,'Medical Examine'!$I$2:$I$2336,"Not Found")</f>
        <v>YES</v>
      </c>
      <c r="J522" s="13" t="str">
        <f>_xlfn.XLOOKUP(A522,'Medical Examine'!$A$2:$A$2336,'Medical Examine'!$C$2:$C$2336,"Not Found")</f>
        <v>Overweight</v>
      </c>
      <c r="K522" s="13" t="str">
        <f t="shared" si="8"/>
        <v>Normal</v>
      </c>
      <c r="L522" s="15">
        <f>_xlfn.XLOOKUP(A522,'Hospitalisation Details'!$A$2:$A$2344,'Hospitalisation Details'!$E$2:$E$2344,"")</f>
        <v>32440</v>
      </c>
      <c r="M522" s="16">
        <f>_xlfn.XLOOKUP(A522,'Hospitalisation Details'!$A$2:$A$2344,'Hospitalisation Details'!$H$2:$H$2344,"")</f>
        <v>18972.5</v>
      </c>
      <c r="N522" s="14" t="str">
        <f>_xlfn.XLOOKUP(A522,'Hospitalisation Details'!$A$2:$A$2344,'Hospitalisation Details'!$I$2:$I$2344,"")</f>
        <v>tier - 1</v>
      </c>
      <c r="O522" s="14" t="str">
        <f>_xlfn.XLOOKUP(A522,'Hospitalisation Details'!$A$2:$A$2344,'Hospitalisation Details'!$J$2:$J$2344,"")</f>
        <v>tier - 3</v>
      </c>
      <c r="P522" s="14" t="str">
        <f>_xlfn.XLOOKUP(A522,'Hospitalisation Details'!$A$2:$A$2344,'Hospitalisation Details'!$K$2:$K$2344,"")</f>
        <v>R1013</v>
      </c>
      <c r="Q522" s="14">
        <f>_xlfn.XLOOKUP(A522,'Hospitalisation Details'!$A$2:$A$2344,'Hospitalisation Details'!$F$2:$F$2344,"")</f>
        <v>34</v>
      </c>
    </row>
    <row r="523" spans="1:17">
      <c r="A523" s="12" t="s">
        <v>6176</v>
      </c>
      <c r="B523" s="13" t="str">
        <f>_xlfn.XLOOKUP(A523,'Customer Names'!$A$2:$A$2336,'Customer Names'!$C$2:$C$2336,"Not Found")</f>
        <v>Adam</v>
      </c>
      <c r="C523" s="13">
        <f>_xlfn.XLOOKUP(A523,'Medical Examine'!$A$2:$A$2336,'Medical Examine'!$B$2:$B$2336,"Not Found")</f>
        <v>38.83</v>
      </c>
      <c r="D523" s="13">
        <f>_xlfn.XLOOKUP(A523,'Medical Examine'!$A$2:$A$2336,'Medical Examine'!$D$2:$D$2336,"Not Found")</f>
        <v>6.36</v>
      </c>
      <c r="E523" s="14" t="str">
        <f>_xlfn.XLOOKUP(A523,'Medical Examine'!$A$2:$A$2336,'Medical Examine'!$E$2:$E$2336,"Not Found")</f>
        <v>NO</v>
      </c>
      <c r="F523" s="14" t="str">
        <f>_xlfn.XLOOKUP(A523,'Medical Examine'!$A$2:$A$2336,'Medical Examine'!$F$2:$F$2336,"Not Found")</f>
        <v>NO</v>
      </c>
      <c r="G523" s="14" t="str">
        <f>_xlfn.XLOOKUP(A523,'Medical Examine'!$A$2:$A$2336,'Medical Examine'!$G$2:$G$2336,"Not Found")</f>
        <v>NO</v>
      </c>
      <c r="H523" s="14">
        <f>_xlfn.XLOOKUP(A523,'Medical Examine'!$A$2:$A$2336,'Medical Examine'!$H$2:$H$2336,"Not Found")</f>
        <v>1</v>
      </c>
      <c r="I523" s="14" t="str">
        <f>_xlfn.XLOOKUP(A523,'Medical Examine'!$A$2:$A$2336,'Medical Examine'!$I$2:$I$2336,"Not Found")</f>
        <v>NO</v>
      </c>
      <c r="J523" s="13" t="str">
        <f>_xlfn.XLOOKUP(A523,'Medical Examine'!$A$2:$A$2336,'Medical Examine'!$C$2:$C$2336,"Not Found")</f>
        <v>Obesity</v>
      </c>
      <c r="K523" s="13" t="str">
        <f t="shared" si="8"/>
        <v>Prediabetic</v>
      </c>
      <c r="L523" s="15">
        <f>_xlfn.XLOOKUP(A523,'Hospitalisation Details'!$A$2:$A$2344,'Hospitalisation Details'!$E$2:$E$2344,"")</f>
        <v>33938</v>
      </c>
      <c r="M523" s="16">
        <f>_xlfn.XLOOKUP(A523,'Hospitalisation Details'!$A$2:$A$2344,'Hospitalisation Details'!$H$2:$H$2344,"")</f>
        <v>18963.169999999998</v>
      </c>
      <c r="N523" s="14" t="str">
        <f>_xlfn.XLOOKUP(A523,'Hospitalisation Details'!$A$2:$A$2344,'Hospitalisation Details'!$I$2:$I$2344,"")</f>
        <v>tier - 1</v>
      </c>
      <c r="O523" s="14" t="str">
        <f>_xlfn.XLOOKUP(A523,'Hospitalisation Details'!$A$2:$A$2344,'Hospitalisation Details'!$J$2:$J$2344,"")</f>
        <v>tier - 1</v>
      </c>
      <c r="P523" s="14" t="str">
        <f>_xlfn.XLOOKUP(A523,'Hospitalisation Details'!$A$2:$A$2344,'Hospitalisation Details'!$K$2:$K$2344,"")</f>
        <v>R1013</v>
      </c>
      <c r="Q523" s="14">
        <f>_xlfn.XLOOKUP(A523,'Hospitalisation Details'!$A$2:$A$2344,'Hospitalisation Details'!$F$2:$F$2344,"")</f>
        <v>30</v>
      </c>
    </row>
    <row r="524" spans="1:17">
      <c r="A524" s="12" t="s">
        <v>6178</v>
      </c>
      <c r="B524" s="13" t="str">
        <f>_xlfn.XLOOKUP(A524,'Customer Names'!$A$2:$A$2336,'Customer Names'!$C$2:$C$2336,"Not Found")</f>
        <v>Karolyn A</v>
      </c>
      <c r="C524" s="13">
        <f>_xlfn.XLOOKUP(A524,'Medical Examine'!$A$2:$A$2336,'Medical Examine'!$B$2:$B$2336,"Not Found")</f>
        <v>27.6</v>
      </c>
      <c r="D524" s="13">
        <f>_xlfn.XLOOKUP(A524,'Medical Examine'!$A$2:$A$2336,'Medical Examine'!$D$2:$D$2336,"Not Found")</f>
        <v>5.36</v>
      </c>
      <c r="E524" s="14" t="str">
        <f>_xlfn.XLOOKUP(A524,'Medical Examine'!$A$2:$A$2336,'Medical Examine'!$E$2:$E$2336,"Not Found")</f>
        <v>NO</v>
      </c>
      <c r="F524" s="14" t="str">
        <f>_xlfn.XLOOKUP(A524,'Medical Examine'!$A$2:$A$2336,'Medical Examine'!$F$2:$F$2336,"Not Found")</f>
        <v>NO</v>
      </c>
      <c r="G524" s="14" t="str">
        <f>_xlfn.XLOOKUP(A524,'Medical Examine'!$A$2:$A$2336,'Medical Examine'!$G$2:$G$2336,"Not Found")</f>
        <v>NO</v>
      </c>
      <c r="H524" s="14">
        <f>_xlfn.XLOOKUP(A524,'Medical Examine'!$A$2:$A$2336,'Medical Examine'!$H$2:$H$2336,"Not Found")</f>
        <v>1</v>
      </c>
      <c r="I524" s="14" t="str">
        <f>_xlfn.XLOOKUP(A524,'Medical Examine'!$A$2:$A$2336,'Medical Examine'!$I$2:$I$2336,"Not Found")</f>
        <v>NO</v>
      </c>
      <c r="J524" s="13" t="str">
        <f>_xlfn.XLOOKUP(A524,'Medical Examine'!$A$2:$A$2336,'Medical Examine'!$C$2:$C$2336,"Not Found")</f>
        <v>Overweight</v>
      </c>
      <c r="K524" s="13" t="str">
        <f t="shared" si="8"/>
        <v>Normal</v>
      </c>
      <c r="L524" s="15">
        <f>_xlfn.XLOOKUP(A524,'Hospitalisation Details'!$A$2:$A$2344,'Hospitalisation Details'!$E$2:$E$2344,"")</f>
        <v>36013</v>
      </c>
      <c r="M524" s="16">
        <f>_xlfn.XLOOKUP(A524,'Hospitalisation Details'!$A$2:$A$2344,'Hospitalisation Details'!$H$2:$H$2344,"")</f>
        <v>18955.22</v>
      </c>
      <c r="N524" s="14" t="str">
        <f>_xlfn.XLOOKUP(A524,'Hospitalisation Details'!$A$2:$A$2344,'Hospitalisation Details'!$I$2:$I$2344,"")</f>
        <v>tier - 1</v>
      </c>
      <c r="O524" s="14" t="str">
        <f>_xlfn.XLOOKUP(A524,'Hospitalisation Details'!$A$2:$A$2344,'Hospitalisation Details'!$J$2:$J$2344,"")</f>
        <v>tier - 3</v>
      </c>
      <c r="P524" s="14" t="str">
        <f>_xlfn.XLOOKUP(A524,'Hospitalisation Details'!$A$2:$A$2344,'Hospitalisation Details'!$K$2:$K$2344,"")</f>
        <v>R1011</v>
      </c>
      <c r="Q524" s="14">
        <f>_xlfn.XLOOKUP(A524,'Hospitalisation Details'!$A$2:$A$2344,'Hospitalisation Details'!$F$2:$F$2344,"")</f>
        <v>24</v>
      </c>
    </row>
    <row r="525" spans="1:17">
      <c r="A525" s="12" t="s">
        <v>6181</v>
      </c>
      <c r="B525" s="13" t="str">
        <f>_xlfn.XLOOKUP(A525,'Customer Names'!$A$2:$A$2336,'Customer Names'!$C$2:$C$2336,"Not Found")</f>
        <v>Anita L.</v>
      </c>
      <c r="C525" s="13">
        <f>_xlfn.XLOOKUP(A525,'Medical Examine'!$A$2:$A$2336,'Medical Examine'!$B$2:$B$2336,"Not Found")</f>
        <v>46.4</v>
      </c>
      <c r="D525" s="13">
        <f>_xlfn.XLOOKUP(A525,'Medical Examine'!$A$2:$A$2336,'Medical Examine'!$D$2:$D$2336,"Not Found")</f>
        <v>8.3699999999999992</v>
      </c>
      <c r="E525" s="14" t="str">
        <f>_xlfn.XLOOKUP(A525,'Medical Examine'!$A$2:$A$2336,'Medical Examine'!$E$2:$E$2336,"Not Found")</f>
        <v>YES</v>
      </c>
      <c r="F525" s="14" t="str">
        <f>_xlfn.XLOOKUP(A525,'Medical Examine'!$A$2:$A$2336,'Medical Examine'!$F$2:$F$2336,"Not Found")</f>
        <v>NO</v>
      </c>
      <c r="G525" s="14" t="str">
        <f>_xlfn.XLOOKUP(A525,'Medical Examine'!$A$2:$A$2336,'Medical Examine'!$G$2:$G$2336,"Not Found")</f>
        <v>YES</v>
      </c>
      <c r="H525" s="14">
        <f>_xlfn.XLOOKUP(A525,'Medical Examine'!$A$2:$A$2336,'Medical Examine'!$H$2:$H$2336,"Not Found")</f>
        <v>1</v>
      </c>
      <c r="I525" s="14" t="str">
        <f>_xlfn.XLOOKUP(A525,'Medical Examine'!$A$2:$A$2336,'Medical Examine'!$I$2:$I$2336,"Not Found")</f>
        <v>NO</v>
      </c>
      <c r="J525" s="13" t="str">
        <f>_xlfn.XLOOKUP(A525,'Medical Examine'!$A$2:$A$2336,'Medical Examine'!$C$2:$C$2336,"Not Found")</f>
        <v>Obesity</v>
      </c>
      <c r="K525" s="13" t="str">
        <f t="shared" si="8"/>
        <v>Diabetic</v>
      </c>
      <c r="L525" s="15">
        <f>_xlfn.XLOOKUP(A525,'Hospitalisation Details'!$A$2:$A$2344,'Hospitalisation Details'!$E$2:$E$2344,"")</f>
        <v>23304</v>
      </c>
      <c r="M525" s="16">
        <f>_xlfn.XLOOKUP(A525,'Hospitalisation Details'!$A$2:$A$2344,'Hospitalisation Details'!$H$2:$H$2344,"")</f>
        <v>18954.560000000001</v>
      </c>
      <c r="N525" s="14" t="str">
        <f>_xlfn.XLOOKUP(A525,'Hospitalisation Details'!$A$2:$A$2344,'Hospitalisation Details'!$I$2:$I$2344,"")</f>
        <v>tier - 1</v>
      </c>
      <c r="O525" s="14" t="str">
        <f>_xlfn.XLOOKUP(A525,'Hospitalisation Details'!$A$2:$A$2344,'Hospitalisation Details'!$J$2:$J$2344,"")</f>
        <v>tier - 1</v>
      </c>
      <c r="P525" s="14" t="str">
        <f>_xlfn.XLOOKUP(A525,'Hospitalisation Details'!$A$2:$A$2344,'Hospitalisation Details'!$K$2:$K$2344,"")</f>
        <v>R1026</v>
      </c>
      <c r="Q525" s="14">
        <f>_xlfn.XLOOKUP(A525,'Hospitalisation Details'!$A$2:$A$2344,'Hospitalisation Details'!$F$2:$F$2344,"")</f>
        <v>59</v>
      </c>
    </row>
    <row r="526" spans="1:17">
      <c r="A526" s="12" t="s">
        <v>6184</v>
      </c>
      <c r="B526" s="13" t="str">
        <f>_xlfn.XLOOKUP(A526,'Customer Names'!$A$2:$A$2336,'Customer Names'!$C$2:$C$2336,"Not Found")</f>
        <v>Laura E.</v>
      </c>
      <c r="C526" s="13">
        <f>_xlfn.XLOOKUP(A526,'Medical Examine'!$A$2:$A$2336,'Medical Examine'!$B$2:$B$2336,"Not Found")</f>
        <v>51.92</v>
      </c>
      <c r="D526" s="13">
        <f>_xlfn.XLOOKUP(A526,'Medical Examine'!$A$2:$A$2336,'Medical Examine'!$D$2:$D$2336,"Not Found")</f>
        <v>5.18</v>
      </c>
      <c r="E526" s="14" t="str">
        <f>_xlfn.XLOOKUP(A526,'Medical Examine'!$A$2:$A$2336,'Medical Examine'!$E$2:$E$2336,"Not Found")</f>
        <v>YES</v>
      </c>
      <c r="F526" s="14" t="str">
        <f>_xlfn.XLOOKUP(A526,'Medical Examine'!$A$2:$A$2336,'Medical Examine'!$F$2:$F$2336,"Not Found")</f>
        <v>NO</v>
      </c>
      <c r="G526" s="14" t="str">
        <f>_xlfn.XLOOKUP(A526,'Medical Examine'!$A$2:$A$2336,'Medical Examine'!$G$2:$G$2336,"Not Found")</f>
        <v>YES</v>
      </c>
      <c r="H526" s="14">
        <f>_xlfn.XLOOKUP(A526,'Medical Examine'!$A$2:$A$2336,'Medical Examine'!$H$2:$H$2336,"Not Found")</f>
        <v>1</v>
      </c>
      <c r="I526" s="14" t="str">
        <f>_xlfn.XLOOKUP(A526,'Medical Examine'!$A$2:$A$2336,'Medical Examine'!$I$2:$I$2336,"Not Found")</f>
        <v>NO</v>
      </c>
      <c r="J526" s="13" t="str">
        <f>_xlfn.XLOOKUP(A526,'Medical Examine'!$A$2:$A$2336,'Medical Examine'!$C$2:$C$2336,"Not Found")</f>
        <v>Obesity</v>
      </c>
      <c r="K526" s="13" t="str">
        <f t="shared" si="8"/>
        <v>Normal</v>
      </c>
      <c r="L526" s="15">
        <f>_xlfn.XLOOKUP(A526,'Hospitalisation Details'!$A$2:$A$2344,'Hospitalisation Details'!$E$2:$E$2344,"")</f>
        <v>25418</v>
      </c>
      <c r="M526" s="16">
        <f>_xlfn.XLOOKUP(A526,'Hospitalisation Details'!$A$2:$A$2344,'Hospitalisation Details'!$H$2:$H$2344,"")</f>
        <v>18932.810000000001</v>
      </c>
      <c r="N526" s="14" t="str">
        <f>_xlfn.XLOOKUP(A526,'Hospitalisation Details'!$A$2:$A$2344,'Hospitalisation Details'!$I$2:$I$2344,"")</f>
        <v>tier - 1</v>
      </c>
      <c r="O526" s="14" t="str">
        <f>_xlfn.XLOOKUP(A526,'Hospitalisation Details'!$A$2:$A$2344,'Hospitalisation Details'!$J$2:$J$2344,"")</f>
        <v>tier - 3</v>
      </c>
      <c r="P526" s="14" t="str">
        <f>_xlfn.XLOOKUP(A526,'Hospitalisation Details'!$A$2:$A$2344,'Hospitalisation Details'!$K$2:$K$2344,"")</f>
        <v>R1012</v>
      </c>
      <c r="Q526" s="14">
        <f>_xlfn.XLOOKUP(A526,'Hospitalisation Details'!$A$2:$A$2344,'Hospitalisation Details'!$F$2:$F$2344,"")</f>
        <v>53</v>
      </c>
    </row>
    <row r="527" spans="1:17">
      <c r="A527" s="12" t="s">
        <v>6187</v>
      </c>
      <c r="B527" s="13" t="str">
        <f>_xlfn.XLOOKUP(A527,'Customer Names'!$A$2:$A$2336,'Customer Names'!$C$2:$C$2336,"Not Found")</f>
        <v>Sarah</v>
      </c>
      <c r="C527" s="13">
        <f>_xlfn.XLOOKUP(A527,'Medical Examine'!$A$2:$A$2336,'Medical Examine'!$B$2:$B$2336,"Not Found")</f>
        <v>32.395000000000003</v>
      </c>
      <c r="D527" s="13">
        <f>_xlfn.XLOOKUP(A527,'Medical Examine'!$A$2:$A$2336,'Medical Examine'!$D$2:$D$2336,"Not Found")</f>
        <v>5.68</v>
      </c>
      <c r="E527" s="14" t="str">
        <f>_xlfn.XLOOKUP(A527,'Medical Examine'!$A$2:$A$2336,'Medical Examine'!$E$2:$E$2336,"Not Found")</f>
        <v>YES</v>
      </c>
      <c r="F527" s="14" t="str">
        <f>_xlfn.XLOOKUP(A527,'Medical Examine'!$A$2:$A$2336,'Medical Examine'!$F$2:$F$2336,"Not Found")</f>
        <v>NO</v>
      </c>
      <c r="G527" s="14" t="str">
        <f>_xlfn.XLOOKUP(A527,'Medical Examine'!$A$2:$A$2336,'Medical Examine'!$G$2:$G$2336,"Not Found")</f>
        <v>NO</v>
      </c>
      <c r="H527" s="14">
        <f>_xlfn.XLOOKUP(A527,'Medical Examine'!$A$2:$A$2336,'Medical Examine'!$H$2:$H$2336,"Not Found")</f>
        <v>1</v>
      </c>
      <c r="I527" s="14" t="str">
        <f>_xlfn.XLOOKUP(A527,'Medical Examine'!$A$2:$A$2336,'Medical Examine'!$I$2:$I$2336,"Not Found")</f>
        <v>NO</v>
      </c>
      <c r="J527" s="13" t="str">
        <f>_xlfn.XLOOKUP(A527,'Medical Examine'!$A$2:$A$2336,'Medical Examine'!$C$2:$C$2336,"Not Found")</f>
        <v>Obesity</v>
      </c>
      <c r="K527" s="13" t="str">
        <f t="shared" si="8"/>
        <v>Normal</v>
      </c>
      <c r="L527" s="15">
        <f>_xlfn.XLOOKUP(A527,'Hospitalisation Details'!$A$2:$A$2344,'Hospitalisation Details'!$E$2:$E$2344,"")</f>
        <v>34969</v>
      </c>
      <c r="M527" s="16">
        <f>_xlfn.XLOOKUP(A527,'Hospitalisation Details'!$A$2:$A$2344,'Hospitalisation Details'!$H$2:$H$2344,"")</f>
        <v>18903.490000000002</v>
      </c>
      <c r="N527" s="14" t="str">
        <f>_xlfn.XLOOKUP(A527,'Hospitalisation Details'!$A$2:$A$2344,'Hospitalisation Details'!$I$2:$I$2344,"")</f>
        <v>tier - 1</v>
      </c>
      <c r="O527" s="14" t="str">
        <f>_xlfn.XLOOKUP(A527,'Hospitalisation Details'!$A$2:$A$2344,'Hospitalisation Details'!$J$2:$J$2344,"")</f>
        <v>tier - 2</v>
      </c>
      <c r="P527" s="14" t="str">
        <f>_xlfn.XLOOKUP(A527,'Hospitalisation Details'!$A$2:$A$2344,'Hospitalisation Details'!$K$2:$K$2344,"")</f>
        <v>R1024</v>
      </c>
      <c r="Q527" s="14">
        <f>_xlfn.XLOOKUP(A527,'Hospitalisation Details'!$A$2:$A$2344,'Hospitalisation Details'!$F$2:$F$2344,"")</f>
        <v>27</v>
      </c>
    </row>
    <row r="528" spans="1:17">
      <c r="A528" s="12" t="s">
        <v>6189</v>
      </c>
      <c r="B528" s="13" t="str">
        <f>_xlfn.XLOOKUP(A528,'Customer Names'!$A$2:$A$2336,'Customer Names'!$C$2:$C$2336,"Not Found")</f>
        <v>Ashley E</v>
      </c>
      <c r="C528" s="13">
        <f>_xlfn.XLOOKUP(A528,'Medical Examine'!$A$2:$A$2336,'Medical Examine'!$B$2:$B$2336,"Not Found")</f>
        <v>46.19</v>
      </c>
      <c r="D528" s="13">
        <f>_xlfn.XLOOKUP(A528,'Medical Examine'!$A$2:$A$2336,'Medical Examine'!$D$2:$D$2336,"Not Found")</f>
        <v>7.31</v>
      </c>
      <c r="E528" s="14" t="str">
        <f>_xlfn.XLOOKUP(A528,'Medical Examine'!$A$2:$A$2336,'Medical Examine'!$E$2:$E$2336,"Not Found")</f>
        <v>YES</v>
      </c>
      <c r="F528" s="14" t="str">
        <f>_xlfn.XLOOKUP(A528,'Medical Examine'!$A$2:$A$2336,'Medical Examine'!$F$2:$F$2336,"Not Found")</f>
        <v>NO</v>
      </c>
      <c r="G528" s="14" t="str">
        <f>_xlfn.XLOOKUP(A528,'Medical Examine'!$A$2:$A$2336,'Medical Examine'!$G$2:$G$2336,"Not Found")</f>
        <v>YES</v>
      </c>
      <c r="H528" s="14">
        <f>_xlfn.XLOOKUP(A528,'Medical Examine'!$A$2:$A$2336,'Medical Examine'!$H$2:$H$2336,"Not Found")</f>
        <v>1</v>
      </c>
      <c r="I528" s="14" t="str">
        <f>_xlfn.XLOOKUP(A528,'Medical Examine'!$A$2:$A$2336,'Medical Examine'!$I$2:$I$2336,"Not Found")</f>
        <v>NO</v>
      </c>
      <c r="J528" s="13" t="str">
        <f>_xlfn.XLOOKUP(A528,'Medical Examine'!$A$2:$A$2336,'Medical Examine'!$C$2:$C$2336,"Not Found")</f>
        <v>Obesity</v>
      </c>
      <c r="K528" s="13" t="str">
        <f t="shared" si="8"/>
        <v>Diabetic</v>
      </c>
      <c r="L528" s="15">
        <f>_xlfn.XLOOKUP(A528,'Hospitalisation Details'!$A$2:$A$2344,'Hospitalisation Details'!$E$2:$E$2344,"")</f>
        <v>23351</v>
      </c>
      <c r="M528" s="16">
        <f>_xlfn.XLOOKUP(A528,'Hospitalisation Details'!$A$2:$A$2344,'Hospitalisation Details'!$H$2:$H$2344,"")</f>
        <v>18883.330000000002</v>
      </c>
      <c r="N528" s="14" t="str">
        <f>_xlfn.XLOOKUP(A528,'Hospitalisation Details'!$A$2:$A$2344,'Hospitalisation Details'!$I$2:$I$2344,"")</f>
        <v>tier - 1</v>
      </c>
      <c r="O528" s="14" t="str">
        <f>_xlfn.XLOOKUP(A528,'Hospitalisation Details'!$A$2:$A$2344,'Hospitalisation Details'!$J$2:$J$2344,"")</f>
        <v>tier - 1</v>
      </c>
      <c r="P528" s="14" t="str">
        <f>_xlfn.XLOOKUP(A528,'Hospitalisation Details'!$A$2:$A$2344,'Hospitalisation Details'!$K$2:$K$2344,"")</f>
        <v>R1026</v>
      </c>
      <c r="Q528" s="14">
        <f>_xlfn.XLOOKUP(A528,'Hospitalisation Details'!$A$2:$A$2344,'Hospitalisation Details'!$F$2:$F$2344,"")</f>
        <v>59</v>
      </c>
    </row>
    <row r="529" spans="1:17">
      <c r="A529" s="12" t="s">
        <v>6192</v>
      </c>
      <c r="B529" s="13" t="str">
        <f>_xlfn.XLOOKUP(A529,'Customer Names'!$A$2:$A$2336,'Customer Names'!$C$2:$C$2336,"Not Found")</f>
        <v>Lindsey</v>
      </c>
      <c r="C529" s="13">
        <f>_xlfn.XLOOKUP(A529,'Medical Examine'!$A$2:$A$2336,'Medical Examine'!$B$2:$B$2336,"Not Found")</f>
        <v>27.93</v>
      </c>
      <c r="D529" s="13">
        <f>_xlfn.XLOOKUP(A529,'Medical Examine'!$A$2:$A$2336,'Medical Examine'!$D$2:$D$2336,"Not Found")</f>
        <v>4.67</v>
      </c>
      <c r="E529" s="14" t="str">
        <f>_xlfn.XLOOKUP(A529,'Medical Examine'!$A$2:$A$2336,'Medical Examine'!$E$2:$E$2336,"Not Found")</f>
        <v>NO</v>
      </c>
      <c r="F529" s="14" t="str">
        <f>_xlfn.XLOOKUP(A529,'Medical Examine'!$A$2:$A$2336,'Medical Examine'!$F$2:$F$2336,"Not Found")</f>
        <v>NO</v>
      </c>
      <c r="G529" s="14" t="str">
        <f>_xlfn.XLOOKUP(A529,'Medical Examine'!$A$2:$A$2336,'Medical Examine'!$G$2:$G$2336,"Not Found")</f>
        <v>YES</v>
      </c>
      <c r="H529" s="14">
        <f>_xlfn.XLOOKUP(A529,'Medical Examine'!$A$2:$A$2336,'Medical Examine'!$H$2:$H$2336,"Not Found")</f>
        <v>1</v>
      </c>
      <c r="I529" s="14" t="str">
        <f>_xlfn.XLOOKUP(A529,'Medical Examine'!$A$2:$A$2336,'Medical Examine'!$I$2:$I$2336,"Not Found")</f>
        <v>NO</v>
      </c>
      <c r="J529" s="13" t="str">
        <f>_xlfn.XLOOKUP(A529,'Medical Examine'!$A$2:$A$2336,'Medical Examine'!$C$2:$C$2336,"Not Found")</f>
        <v>Overweight</v>
      </c>
      <c r="K529" s="13" t="str">
        <f t="shared" si="8"/>
        <v>Normal</v>
      </c>
      <c r="L529" s="15">
        <f>_xlfn.XLOOKUP(A529,'Hospitalisation Details'!$A$2:$A$2344,'Hospitalisation Details'!$E$2:$E$2344,"")</f>
        <v>37826</v>
      </c>
      <c r="M529" s="16">
        <f>_xlfn.XLOOKUP(A529,'Hospitalisation Details'!$A$2:$A$2344,'Hospitalisation Details'!$H$2:$H$2344,"")</f>
        <v>18838.7</v>
      </c>
      <c r="N529" s="14" t="str">
        <f>_xlfn.XLOOKUP(A529,'Hospitalisation Details'!$A$2:$A$2344,'Hospitalisation Details'!$I$2:$I$2344,"")</f>
        <v>tier - 1</v>
      </c>
      <c r="O529" s="14" t="str">
        <f>_xlfn.XLOOKUP(A529,'Hospitalisation Details'!$A$2:$A$2344,'Hospitalisation Details'!$J$2:$J$2344,"")</f>
        <v>tier - 3</v>
      </c>
      <c r="P529" s="14" t="str">
        <f>_xlfn.XLOOKUP(A529,'Hospitalisation Details'!$A$2:$A$2344,'Hospitalisation Details'!$K$2:$K$2344,"")</f>
        <v>R1012</v>
      </c>
      <c r="Q529" s="14">
        <f>_xlfn.XLOOKUP(A529,'Hospitalisation Details'!$A$2:$A$2344,'Hospitalisation Details'!$F$2:$F$2344,"")</f>
        <v>19</v>
      </c>
    </row>
    <row r="530" spans="1:17">
      <c r="A530" s="12" t="s">
        <v>6194</v>
      </c>
      <c r="B530" s="13" t="str">
        <f>_xlfn.XLOOKUP(A530,'Customer Names'!$A$2:$A$2336,'Customer Names'!$C$2:$C$2336,"Not Found")</f>
        <v>Alan</v>
      </c>
      <c r="C530" s="13">
        <f>_xlfn.XLOOKUP(A530,'Medical Examine'!$A$2:$A$2336,'Medical Examine'!$B$2:$B$2336,"Not Found")</f>
        <v>45.62</v>
      </c>
      <c r="D530" s="13">
        <f>_xlfn.XLOOKUP(A530,'Medical Examine'!$A$2:$A$2336,'Medical Examine'!$D$2:$D$2336,"Not Found")</f>
        <v>6.87</v>
      </c>
      <c r="E530" s="14" t="str">
        <f>_xlfn.XLOOKUP(A530,'Medical Examine'!$A$2:$A$2336,'Medical Examine'!$E$2:$E$2336,"Not Found")</f>
        <v>NO</v>
      </c>
      <c r="F530" s="14" t="str">
        <f>_xlfn.XLOOKUP(A530,'Medical Examine'!$A$2:$A$2336,'Medical Examine'!$F$2:$F$2336,"Not Found")</f>
        <v>NO</v>
      </c>
      <c r="G530" s="14" t="str">
        <f>_xlfn.XLOOKUP(A530,'Medical Examine'!$A$2:$A$2336,'Medical Examine'!$G$2:$G$2336,"Not Found")</f>
        <v>NO</v>
      </c>
      <c r="H530" s="14">
        <f>_xlfn.XLOOKUP(A530,'Medical Examine'!$A$2:$A$2336,'Medical Examine'!$H$2:$H$2336,"Not Found")</f>
        <v>0</v>
      </c>
      <c r="I530" s="14" t="str">
        <f>_xlfn.XLOOKUP(A530,'Medical Examine'!$A$2:$A$2336,'Medical Examine'!$I$2:$I$2336,"Not Found")</f>
        <v>NO</v>
      </c>
      <c r="J530" s="13" t="str">
        <f>_xlfn.XLOOKUP(A530,'Medical Examine'!$A$2:$A$2336,'Medical Examine'!$C$2:$C$2336,"Not Found")</f>
        <v>Obesity</v>
      </c>
      <c r="K530" s="13" t="str">
        <f t="shared" si="8"/>
        <v>Diabetic</v>
      </c>
      <c r="L530" s="15">
        <f>_xlfn.XLOOKUP(A530,'Hospitalisation Details'!$A$2:$A$2344,'Hospitalisation Details'!$E$2:$E$2344,"")</f>
        <v>22998</v>
      </c>
      <c r="M530" s="16">
        <f>_xlfn.XLOOKUP(A530,'Hospitalisation Details'!$A$2:$A$2344,'Hospitalisation Details'!$H$2:$H$2344,"")</f>
        <v>18815.53</v>
      </c>
      <c r="N530" s="14" t="str">
        <f>_xlfn.XLOOKUP(A530,'Hospitalisation Details'!$A$2:$A$2344,'Hospitalisation Details'!$I$2:$I$2344,"")</f>
        <v>tier - 1</v>
      </c>
      <c r="O530" s="14" t="str">
        <f>_xlfn.XLOOKUP(A530,'Hospitalisation Details'!$A$2:$A$2344,'Hospitalisation Details'!$J$2:$J$2344,"")</f>
        <v>tier - 1</v>
      </c>
      <c r="P530" s="14" t="str">
        <f>_xlfn.XLOOKUP(A530,'Hospitalisation Details'!$A$2:$A$2344,'Hospitalisation Details'!$K$2:$K$2344,"")</f>
        <v>R1023</v>
      </c>
      <c r="Q530" s="14">
        <f>_xlfn.XLOOKUP(A530,'Hospitalisation Details'!$A$2:$A$2344,'Hospitalisation Details'!$F$2:$F$2344,"")</f>
        <v>60</v>
      </c>
    </row>
    <row r="531" spans="1:17">
      <c r="A531" s="12" t="s">
        <v>6196</v>
      </c>
      <c r="B531" s="13" t="str">
        <f>_xlfn.XLOOKUP(A531,'Customer Names'!$A$2:$A$2336,'Customer Names'!$C$2:$C$2336,"Not Found")</f>
        <v>Dan R.</v>
      </c>
      <c r="C531" s="13">
        <f>_xlfn.XLOOKUP(A531,'Medical Examine'!$A$2:$A$2336,'Medical Examine'!$B$2:$B$2336,"Not Found")</f>
        <v>35.31</v>
      </c>
      <c r="D531" s="13">
        <f>_xlfn.XLOOKUP(A531,'Medical Examine'!$A$2:$A$2336,'Medical Examine'!$D$2:$D$2336,"Not Found")</f>
        <v>5.87</v>
      </c>
      <c r="E531" s="14" t="str">
        <f>_xlfn.XLOOKUP(A531,'Medical Examine'!$A$2:$A$2336,'Medical Examine'!$E$2:$E$2336,"Not Found")</f>
        <v>NO</v>
      </c>
      <c r="F531" s="14" t="str">
        <f>_xlfn.XLOOKUP(A531,'Medical Examine'!$A$2:$A$2336,'Medical Examine'!$F$2:$F$2336,"Not Found")</f>
        <v>NO</v>
      </c>
      <c r="G531" s="14" t="str">
        <f>_xlfn.XLOOKUP(A531,'Medical Examine'!$A$2:$A$2336,'Medical Examine'!$G$2:$G$2336,"Not Found")</f>
        <v>YES</v>
      </c>
      <c r="H531" s="14">
        <f>_xlfn.XLOOKUP(A531,'Medical Examine'!$A$2:$A$2336,'Medical Examine'!$H$2:$H$2336,"Not Found")</f>
        <v>1</v>
      </c>
      <c r="I531" s="14" t="str">
        <f>_xlfn.XLOOKUP(A531,'Medical Examine'!$A$2:$A$2336,'Medical Examine'!$I$2:$I$2336,"Not Found")</f>
        <v>NO</v>
      </c>
      <c r="J531" s="13" t="str">
        <f>_xlfn.XLOOKUP(A531,'Medical Examine'!$A$2:$A$2336,'Medical Examine'!$C$2:$C$2336,"Not Found")</f>
        <v>Obesity</v>
      </c>
      <c r="K531" s="13" t="str">
        <f t="shared" si="8"/>
        <v>Prediabetic</v>
      </c>
      <c r="L531" s="15">
        <f>_xlfn.XLOOKUP(A531,'Hospitalisation Details'!$A$2:$A$2344,'Hospitalisation Details'!$E$2:$E$2344,"")</f>
        <v>29143</v>
      </c>
      <c r="M531" s="16">
        <f>_xlfn.XLOOKUP(A531,'Hospitalisation Details'!$A$2:$A$2344,'Hospitalisation Details'!$H$2:$H$2344,"")</f>
        <v>18806.150000000001</v>
      </c>
      <c r="N531" s="14" t="str">
        <f>_xlfn.XLOOKUP(A531,'Hospitalisation Details'!$A$2:$A$2344,'Hospitalisation Details'!$I$2:$I$2344,"")</f>
        <v>tier - 1</v>
      </c>
      <c r="O531" s="14" t="str">
        <f>_xlfn.XLOOKUP(A531,'Hospitalisation Details'!$A$2:$A$2344,'Hospitalisation Details'!$J$2:$J$2344,"")</f>
        <v>tier - 2</v>
      </c>
      <c r="P531" s="14" t="str">
        <f>_xlfn.XLOOKUP(A531,'Hospitalisation Details'!$A$2:$A$2344,'Hospitalisation Details'!$K$2:$K$2344,"")</f>
        <v>R1013</v>
      </c>
      <c r="Q531" s="14">
        <f>_xlfn.XLOOKUP(A531,'Hospitalisation Details'!$A$2:$A$2344,'Hospitalisation Details'!$F$2:$F$2344,"")</f>
        <v>43</v>
      </c>
    </row>
    <row r="532" spans="1:17">
      <c r="A532" s="12" t="s">
        <v>6199</v>
      </c>
      <c r="B532" s="13" t="str">
        <f>_xlfn.XLOOKUP(A532,'Customer Names'!$A$2:$A$2336,'Customer Names'!$C$2:$C$2336,"Not Found")</f>
        <v>Katie</v>
      </c>
      <c r="C532" s="13">
        <f>_xlfn.XLOOKUP(A532,'Medical Examine'!$A$2:$A$2336,'Medical Examine'!$B$2:$B$2336,"Not Found")</f>
        <v>30.4</v>
      </c>
      <c r="D532" s="13">
        <f>_xlfn.XLOOKUP(A532,'Medical Examine'!$A$2:$A$2336,'Medical Examine'!$D$2:$D$2336,"Not Found")</f>
        <v>4.07</v>
      </c>
      <c r="E532" s="14" t="str">
        <f>_xlfn.XLOOKUP(A532,'Medical Examine'!$A$2:$A$2336,'Medical Examine'!$E$2:$E$2336,"Not Found")</f>
        <v>YES</v>
      </c>
      <c r="F532" s="14" t="str">
        <f>_xlfn.XLOOKUP(A532,'Medical Examine'!$A$2:$A$2336,'Medical Examine'!$F$2:$F$2336,"Not Found")</f>
        <v>NO</v>
      </c>
      <c r="G532" s="14" t="str">
        <f>_xlfn.XLOOKUP(A532,'Medical Examine'!$A$2:$A$2336,'Medical Examine'!$G$2:$G$2336,"Not Found")</f>
        <v>NO</v>
      </c>
      <c r="H532" s="14">
        <f>_xlfn.XLOOKUP(A532,'Medical Examine'!$A$2:$A$2336,'Medical Examine'!$H$2:$H$2336,"Not Found")</f>
        <v>1</v>
      </c>
      <c r="I532" s="14" t="str">
        <f>_xlfn.XLOOKUP(A532,'Medical Examine'!$A$2:$A$2336,'Medical Examine'!$I$2:$I$2336,"Not Found")</f>
        <v>NO</v>
      </c>
      <c r="J532" s="13" t="str">
        <f>_xlfn.XLOOKUP(A532,'Medical Examine'!$A$2:$A$2336,'Medical Examine'!$C$2:$C$2336,"Not Found")</f>
        <v>Obesity</v>
      </c>
      <c r="K532" s="13" t="str">
        <f t="shared" si="8"/>
        <v>Normal</v>
      </c>
      <c r="L532" s="15">
        <f>_xlfn.XLOOKUP(A532,'Hospitalisation Details'!$A$2:$A$2344,'Hospitalisation Details'!$E$2:$E$2344,"")</f>
        <v>35031</v>
      </c>
      <c r="M532" s="16">
        <f>_xlfn.XLOOKUP(A532,'Hospitalisation Details'!$A$2:$A$2344,'Hospitalisation Details'!$H$2:$H$2344,"")</f>
        <v>18804.75</v>
      </c>
      <c r="N532" s="14" t="str">
        <f>_xlfn.XLOOKUP(A532,'Hospitalisation Details'!$A$2:$A$2344,'Hospitalisation Details'!$I$2:$I$2344,"")</f>
        <v>tier - 1</v>
      </c>
      <c r="O532" s="14" t="str">
        <f>_xlfn.XLOOKUP(A532,'Hospitalisation Details'!$A$2:$A$2344,'Hospitalisation Details'!$J$2:$J$2344,"")</f>
        <v>tier - 1</v>
      </c>
      <c r="P532" s="14" t="str">
        <f>_xlfn.XLOOKUP(A532,'Hospitalisation Details'!$A$2:$A$2344,'Hospitalisation Details'!$K$2:$K$2344,"")</f>
        <v>R1012</v>
      </c>
      <c r="Q532" s="14">
        <f>_xlfn.XLOOKUP(A532,'Hospitalisation Details'!$A$2:$A$2344,'Hospitalisation Details'!$F$2:$F$2344,"")</f>
        <v>27</v>
      </c>
    </row>
    <row r="533" spans="1:17">
      <c r="A533" s="12" t="s">
        <v>6202</v>
      </c>
      <c r="B533" s="13" t="str">
        <f>_xlfn.XLOOKUP(A533,'Customer Names'!$A$2:$A$2336,'Customer Names'!$C$2:$C$2336,"Not Found")</f>
        <v>Eric</v>
      </c>
      <c r="C533" s="13">
        <f>_xlfn.XLOOKUP(A533,'Medical Examine'!$A$2:$A$2336,'Medical Examine'!$B$2:$B$2336,"Not Found")</f>
        <v>20.13</v>
      </c>
      <c r="D533" s="13">
        <f>_xlfn.XLOOKUP(A533,'Medical Examine'!$A$2:$A$2336,'Medical Examine'!$D$2:$D$2336,"Not Found")</f>
        <v>6.47</v>
      </c>
      <c r="E533" s="14" t="str">
        <f>_xlfn.XLOOKUP(A533,'Medical Examine'!$A$2:$A$2336,'Medical Examine'!$E$2:$E$2336,"Not Found")</f>
        <v>NO</v>
      </c>
      <c r="F533" s="14" t="str">
        <f>_xlfn.XLOOKUP(A533,'Medical Examine'!$A$2:$A$2336,'Medical Examine'!$F$2:$F$2336,"Not Found")</f>
        <v>NO</v>
      </c>
      <c r="G533" s="14" t="str">
        <f>_xlfn.XLOOKUP(A533,'Medical Examine'!$A$2:$A$2336,'Medical Examine'!$G$2:$G$2336,"Not Found")</f>
        <v>YES</v>
      </c>
      <c r="H533" s="14">
        <f>_xlfn.XLOOKUP(A533,'Medical Examine'!$A$2:$A$2336,'Medical Examine'!$H$2:$H$2336,"Not Found")</f>
        <v>1</v>
      </c>
      <c r="I533" s="14" t="str">
        <f>_xlfn.XLOOKUP(A533,'Medical Examine'!$A$2:$A$2336,'Medical Examine'!$I$2:$I$2336,"Not Found")</f>
        <v>YES</v>
      </c>
      <c r="J533" s="13" t="str">
        <f>_xlfn.XLOOKUP(A533,'Medical Examine'!$A$2:$A$2336,'Medical Examine'!$C$2:$C$2336,"Not Found")</f>
        <v>Normal Weight</v>
      </c>
      <c r="K533" s="13" t="str">
        <f t="shared" si="8"/>
        <v>Prediabetic</v>
      </c>
      <c r="L533" s="15">
        <f>_xlfn.XLOOKUP(A533,'Hospitalisation Details'!$A$2:$A$2344,'Hospitalisation Details'!$E$2:$E$2344,"")</f>
        <v>29178</v>
      </c>
      <c r="M533" s="16">
        <f>_xlfn.XLOOKUP(A533,'Hospitalisation Details'!$A$2:$A$2344,'Hospitalisation Details'!$H$2:$H$2344,"")</f>
        <v>18767.740000000002</v>
      </c>
      <c r="N533" s="14" t="str">
        <f>_xlfn.XLOOKUP(A533,'Hospitalisation Details'!$A$2:$A$2344,'Hospitalisation Details'!$I$2:$I$2344,"")</f>
        <v>tier - 1</v>
      </c>
      <c r="O533" s="14" t="str">
        <f>_xlfn.XLOOKUP(A533,'Hospitalisation Details'!$A$2:$A$2344,'Hospitalisation Details'!$J$2:$J$2344,"")</f>
        <v>tier - 1</v>
      </c>
      <c r="P533" s="14" t="str">
        <f>_xlfn.XLOOKUP(A533,'Hospitalisation Details'!$A$2:$A$2344,'Hospitalisation Details'!$K$2:$K$2344,"")</f>
        <v>R1013</v>
      </c>
      <c r="Q533" s="14">
        <f>_xlfn.XLOOKUP(A533,'Hospitalisation Details'!$A$2:$A$2344,'Hospitalisation Details'!$F$2:$F$2344,"")</f>
        <v>43</v>
      </c>
    </row>
    <row r="534" spans="1:17">
      <c r="A534" s="12" t="s">
        <v>6204</v>
      </c>
      <c r="B534" s="13" t="str">
        <f>_xlfn.XLOOKUP(A534,'Customer Names'!$A$2:$A$2336,'Customer Names'!$C$2:$C$2336,"Not Found")</f>
        <v>Cathryn</v>
      </c>
      <c r="C534" s="13">
        <f>_xlfn.XLOOKUP(A534,'Medical Examine'!$A$2:$A$2336,'Medical Examine'!$B$2:$B$2336,"Not Found")</f>
        <v>23.655000000000001</v>
      </c>
      <c r="D534" s="13">
        <f>_xlfn.XLOOKUP(A534,'Medical Examine'!$A$2:$A$2336,'Medical Examine'!$D$2:$D$2336,"Not Found")</f>
        <v>5.14</v>
      </c>
      <c r="E534" s="14" t="str">
        <f>_xlfn.XLOOKUP(A534,'Medical Examine'!$A$2:$A$2336,'Medical Examine'!$E$2:$E$2336,"Not Found")</f>
        <v>NO</v>
      </c>
      <c r="F534" s="14" t="str">
        <f>_xlfn.XLOOKUP(A534,'Medical Examine'!$A$2:$A$2336,'Medical Examine'!$F$2:$F$2336,"Not Found")</f>
        <v>NO</v>
      </c>
      <c r="G534" s="14" t="str">
        <f>_xlfn.XLOOKUP(A534,'Medical Examine'!$A$2:$A$2336,'Medical Examine'!$G$2:$G$2336,"Not Found")</f>
        <v>NO</v>
      </c>
      <c r="H534" s="14">
        <f>_xlfn.XLOOKUP(A534,'Medical Examine'!$A$2:$A$2336,'Medical Examine'!$H$2:$H$2336,"Not Found")</f>
        <v>1</v>
      </c>
      <c r="I534" s="14" t="str">
        <f>_xlfn.XLOOKUP(A534,'Medical Examine'!$A$2:$A$2336,'Medical Examine'!$I$2:$I$2336,"Not Found")</f>
        <v>YES</v>
      </c>
      <c r="J534" s="13" t="str">
        <f>_xlfn.XLOOKUP(A534,'Medical Examine'!$A$2:$A$2336,'Medical Examine'!$C$2:$C$2336,"Not Found")</f>
        <v>Normal Weight</v>
      </c>
      <c r="K534" s="13" t="str">
        <f t="shared" si="8"/>
        <v>Normal</v>
      </c>
      <c r="L534" s="15">
        <f>_xlfn.XLOOKUP(A534,'Hospitalisation Details'!$A$2:$A$2344,'Hospitalisation Details'!$E$2:$E$2344,"")</f>
        <v>33965</v>
      </c>
      <c r="M534" s="16">
        <f>_xlfn.XLOOKUP(A534,'Hospitalisation Details'!$A$2:$A$2344,'Hospitalisation Details'!$H$2:$H$2344,"")</f>
        <v>18765.88</v>
      </c>
      <c r="N534" s="14" t="str">
        <f>_xlfn.XLOOKUP(A534,'Hospitalisation Details'!$A$2:$A$2344,'Hospitalisation Details'!$I$2:$I$2344,"")</f>
        <v>tier - 1</v>
      </c>
      <c r="O534" s="14" t="str">
        <f>_xlfn.XLOOKUP(A534,'Hospitalisation Details'!$A$2:$A$2344,'Hospitalisation Details'!$J$2:$J$2344,"")</f>
        <v>tier - 2</v>
      </c>
      <c r="P534" s="14" t="str">
        <f>_xlfn.XLOOKUP(A534,'Hospitalisation Details'!$A$2:$A$2344,'Hospitalisation Details'!$K$2:$K$2344,"")</f>
        <v>R1012</v>
      </c>
      <c r="Q534" s="14">
        <f>_xlfn.XLOOKUP(A534,'Hospitalisation Details'!$A$2:$A$2344,'Hospitalisation Details'!$F$2:$F$2344,"")</f>
        <v>30</v>
      </c>
    </row>
    <row r="535" spans="1:17">
      <c r="A535" s="12" t="s">
        <v>6207</v>
      </c>
      <c r="B535" s="13" t="str">
        <f>_xlfn.XLOOKUP(A535,'Customer Names'!$A$2:$A$2336,'Customer Names'!$C$2:$C$2336,"Not Found")</f>
        <v>Brendan</v>
      </c>
      <c r="C535" s="13">
        <f>_xlfn.XLOOKUP(A535,'Medical Examine'!$A$2:$A$2336,'Medical Examine'!$B$2:$B$2336,"Not Found")</f>
        <v>49.05</v>
      </c>
      <c r="D535" s="13">
        <f>_xlfn.XLOOKUP(A535,'Medical Examine'!$A$2:$A$2336,'Medical Examine'!$D$2:$D$2336,"Not Found")</f>
        <v>9.77</v>
      </c>
      <c r="E535" s="14" t="str">
        <f>_xlfn.XLOOKUP(A535,'Medical Examine'!$A$2:$A$2336,'Medical Examine'!$E$2:$E$2336,"Not Found")</f>
        <v>YES</v>
      </c>
      <c r="F535" s="14" t="str">
        <f>_xlfn.XLOOKUP(A535,'Medical Examine'!$A$2:$A$2336,'Medical Examine'!$F$2:$F$2336,"Not Found")</f>
        <v>NO</v>
      </c>
      <c r="G535" s="14" t="str">
        <f>_xlfn.XLOOKUP(A535,'Medical Examine'!$A$2:$A$2336,'Medical Examine'!$G$2:$G$2336,"Not Found")</f>
        <v>NO</v>
      </c>
      <c r="H535" s="14">
        <f>_xlfn.XLOOKUP(A535,'Medical Examine'!$A$2:$A$2336,'Medical Examine'!$H$2:$H$2336,"Not Found")</f>
        <v>0</v>
      </c>
      <c r="I535" s="14" t="str">
        <f>_xlfn.XLOOKUP(A535,'Medical Examine'!$A$2:$A$2336,'Medical Examine'!$I$2:$I$2336,"Not Found")</f>
        <v>NO</v>
      </c>
      <c r="J535" s="13" t="str">
        <f>_xlfn.XLOOKUP(A535,'Medical Examine'!$A$2:$A$2336,'Medical Examine'!$C$2:$C$2336,"Not Found")</f>
        <v>Obesity</v>
      </c>
      <c r="K535" s="13" t="str">
        <f t="shared" si="8"/>
        <v>Diabetic</v>
      </c>
      <c r="L535" s="15">
        <f>_xlfn.XLOOKUP(A535,'Hospitalisation Details'!$A$2:$A$2344,'Hospitalisation Details'!$E$2:$E$2344,"")</f>
        <v>24714</v>
      </c>
      <c r="M535" s="16">
        <f>_xlfn.XLOOKUP(A535,'Hospitalisation Details'!$A$2:$A$2344,'Hospitalisation Details'!$H$2:$H$2344,"")</f>
        <v>18694.689999999999</v>
      </c>
      <c r="N535" s="14" t="str">
        <f>_xlfn.XLOOKUP(A535,'Hospitalisation Details'!$A$2:$A$2344,'Hospitalisation Details'!$I$2:$I$2344,"")</f>
        <v>tier - 1</v>
      </c>
      <c r="O535" s="14" t="str">
        <f>_xlfn.XLOOKUP(A535,'Hospitalisation Details'!$A$2:$A$2344,'Hospitalisation Details'!$J$2:$J$2344,"")</f>
        <v>tier - 1</v>
      </c>
      <c r="P535" s="14" t="str">
        <f>_xlfn.XLOOKUP(A535,'Hospitalisation Details'!$A$2:$A$2344,'Hospitalisation Details'!$K$2:$K$2344,"")</f>
        <v>R1023</v>
      </c>
      <c r="Q535" s="14">
        <f>_xlfn.XLOOKUP(A535,'Hospitalisation Details'!$A$2:$A$2344,'Hospitalisation Details'!$F$2:$F$2344,"")</f>
        <v>55</v>
      </c>
    </row>
    <row r="536" spans="1:17">
      <c r="A536" s="12" t="s">
        <v>6209</v>
      </c>
      <c r="B536" s="13" t="str">
        <f>_xlfn.XLOOKUP(A536,'Customer Names'!$A$2:$A$2336,'Customer Names'!$C$2:$C$2336,"Not Found")</f>
        <v>Shauna</v>
      </c>
      <c r="C536" s="13">
        <f>_xlfn.XLOOKUP(A536,'Medical Examine'!$A$2:$A$2336,'Medical Examine'!$B$2:$B$2336,"Not Found")</f>
        <v>51.94</v>
      </c>
      <c r="D536" s="13">
        <f>_xlfn.XLOOKUP(A536,'Medical Examine'!$A$2:$A$2336,'Medical Examine'!$D$2:$D$2336,"Not Found")</f>
        <v>8.8000000000000007</v>
      </c>
      <c r="E536" s="14" t="str">
        <f>_xlfn.XLOOKUP(A536,'Medical Examine'!$A$2:$A$2336,'Medical Examine'!$E$2:$E$2336,"Not Found")</f>
        <v>YES</v>
      </c>
      <c r="F536" s="14" t="str">
        <f>_xlfn.XLOOKUP(A536,'Medical Examine'!$A$2:$A$2336,'Medical Examine'!$F$2:$F$2336,"Not Found")</f>
        <v>NO</v>
      </c>
      <c r="G536" s="14" t="str">
        <f>_xlfn.XLOOKUP(A536,'Medical Examine'!$A$2:$A$2336,'Medical Examine'!$G$2:$G$2336,"Not Found")</f>
        <v>NO</v>
      </c>
      <c r="H536" s="14">
        <f>_xlfn.XLOOKUP(A536,'Medical Examine'!$A$2:$A$2336,'Medical Examine'!$H$2:$H$2336,"Not Found")</f>
        <v>2</v>
      </c>
      <c r="I536" s="14" t="str">
        <f>_xlfn.XLOOKUP(A536,'Medical Examine'!$A$2:$A$2336,'Medical Examine'!$I$2:$I$2336,"Not Found")</f>
        <v>NO</v>
      </c>
      <c r="J536" s="13" t="str">
        <f>_xlfn.XLOOKUP(A536,'Medical Examine'!$A$2:$A$2336,'Medical Examine'!$C$2:$C$2336,"Not Found")</f>
        <v>Obesity</v>
      </c>
      <c r="K536" s="13" t="str">
        <f t="shared" si="8"/>
        <v>Diabetic</v>
      </c>
      <c r="L536" s="15">
        <f>_xlfn.XLOOKUP(A536,'Hospitalisation Details'!$A$2:$A$2344,'Hospitalisation Details'!$E$2:$E$2344,"")</f>
        <v>25858</v>
      </c>
      <c r="M536" s="16">
        <f>_xlfn.XLOOKUP(A536,'Hospitalisation Details'!$A$2:$A$2344,'Hospitalisation Details'!$H$2:$H$2344,"")</f>
        <v>18682.740000000002</v>
      </c>
      <c r="N536" s="14" t="str">
        <f>_xlfn.XLOOKUP(A536,'Hospitalisation Details'!$A$2:$A$2344,'Hospitalisation Details'!$I$2:$I$2344,"")</f>
        <v>tier - 1</v>
      </c>
      <c r="O536" s="14" t="str">
        <f>_xlfn.XLOOKUP(A536,'Hospitalisation Details'!$A$2:$A$2344,'Hospitalisation Details'!$J$2:$J$2344,"")</f>
        <v>tier - 3</v>
      </c>
      <c r="P536" s="14" t="str">
        <f>_xlfn.XLOOKUP(A536,'Hospitalisation Details'!$A$2:$A$2344,'Hospitalisation Details'!$K$2:$K$2344,"")</f>
        <v>R1012</v>
      </c>
      <c r="Q536" s="14">
        <f>_xlfn.XLOOKUP(A536,'Hospitalisation Details'!$A$2:$A$2344,'Hospitalisation Details'!$F$2:$F$2344,"")</f>
        <v>52</v>
      </c>
    </row>
    <row r="537" spans="1:17">
      <c r="A537" s="12" t="s">
        <v>6212</v>
      </c>
      <c r="B537" s="13" t="str">
        <f>_xlfn.XLOOKUP(A537,'Customer Names'!$A$2:$A$2336,'Customer Names'!$C$2:$C$2336,"Not Found")</f>
        <v>Terence</v>
      </c>
      <c r="C537" s="13">
        <f>_xlfn.XLOOKUP(A537,'Medical Examine'!$A$2:$A$2336,'Medical Examine'!$B$2:$B$2336,"Not Found")</f>
        <v>29.83</v>
      </c>
      <c r="D537" s="13">
        <f>_xlfn.XLOOKUP(A537,'Medical Examine'!$A$2:$A$2336,'Medical Examine'!$D$2:$D$2336,"Not Found")</f>
        <v>5.84</v>
      </c>
      <c r="E537" s="14" t="str">
        <f>_xlfn.XLOOKUP(A537,'Medical Examine'!$A$2:$A$2336,'Medical Examine'!$E$2:$E$2336,"Not Found")</f>
        <v>NO</v>
      </c>
      <c r="F537" s="14" t="str">
        <f>_xlfn.XLOOKUP(A537,'Medical Examine'!$A$2:$A$2336,'Medical Examine'!$F$2:$F$2336,"Not Found")</f>
        <v>NO</v>
      </c>
      <c r="G537" s="14" t="str">
        <f>_xlfn.XLOOKUP(A537,'Medical Examine'!$A$2:$A$2336,'Medical Examine'!$G$2:$G$2336,"Not Found")</f>
        <v>NO</v>
      </c>
      <c r="H537" s="14">
        <f>_xlfn.XLOOKUP(A537,'Medical Examine'!$A$2:$A$2336,'Medical Examine'!$H$2:$H$2336,"Not Found")</f>
        <v>1</v>
      </c>
      <c r="I537" s="14" t="str">
        <f>_xlfn.XLOOKUP(A537,'Medical Examine'!$A$2:$A$2336,'Medical Examine'!$I$2:$I$2336,"Not Found")</f>
        <v>YES</v>
      </c>
      <c r="J537" s="13" t="str">
        <f>_xlfn.XLOOKUP(A537,'Medical Examine'!$A$2:$A$2336,'Medical Examine'!$C$2:$C$2336,"Not Found")</f>
        <v>Overweight</v>
      </c>
      <c r="K537" s="13" t="str">
        <f t="shared" si="8"/>
        <v>Prediabetic</v>
      </c>
      <c r="L537" s="15">
        <f>_xlfn.XLOOKUP(A537,'Hospitalisation Details'!$A$2:$A$2344,'Hospitalisation Details'!$E$2:$E$2344,"")</f>
        <v>36061</v>
      </c>
      <c r="M537" s="16">
        <f>_xlfn.XLOOKUP(A537,'Hospitalisation Details'!$A$2:$A$2344,'Hospitalisation Details'!$H$2:$H$2344,"")</f>
        <v>18648.419999999998</v>
      </c>
      <c r="N537" s="14" t="str">
        <f>_xlfn.XLOOKUP(A537,'Hospitalisation Details'!$A$2:$A$2344,'Hospitalisation Details'!$I$2:$I$2344,"")</f>
        <v>tier - 1</v>
      </c>
      <c r="O537" s="14" t="str">
        <f>_xlfn.XLOOKUP(A537,'Hospitalisation Details'!$A$2:$A$2344,'Hospitalisation Details'!$J$2:$J$2344,"")</f>
        <v>tier - 1</v>
      </c>
      <c r="P537" s="14" t="str">
        <f>_xlfn.XLOOKUP(A537,'Hospitalisation Details'!$A$2:$A$2344,'Hospitalisation Details'!$K$2:$K$2344,"")</f>
        <v>R1019</v>
      </c>
      <c r="Q537" s="14">
        <f>_xlfn.XLOOKUP(A537,'Hospitalisation Details'!$A$2:$A$2344,'Hospitalisation Details'!$F$2:$F$2344,"")</f>
        <v>24</v>
      </c>
    </row>
    <row r="538" spans="1:17">
      <c r="A538" s="12" t="s">
        <v>6214</v>
      </c>
      <c r="B538" s="13" t="str">
        <f>_xlfn.XLOOKUP(A538,'Customer Names'!$A$2:$A$2336,'Customer Names'!$C$2:$C$2336,"Not Found")</f>
        <v>Marisol</v>
      </c>
      <c r="C538" s="13">
        <f>_xlfn.XLOOKUP(A538,'Medical Examine'!$A$2:$A$2336,'Medical Examine'!$B$2:$B$2336,"Not Found")</f>
        <v>22.6</v>
      </c>
      <c r="D538" s="13">
        <f>_xlfn.XLOOKUP(A538,'Medical Examine'!$A$2:$A$2336,'Medical Examine'!$D$2:$D$2336,"Not Found")</f>
        <v>10.43</v>
      </c>
      <c r="E538" s="14" t="str">
        <f>_xlfn.XLOOKUP(A538,'Medical Examine'!$A$2:$A$2336,'Medical Examine'!$E$2:$E$2336,"Not Found")</f>
        <v>YES</v>
      </c>
      <c r="F538" s="14" t="str">
        <f>_xlfn.XLOOKUP(A538,'Medical Examine'!$A$2:$A$2336,'Medical Examine'!$F$2:$F$2336,"Not Found")</f>
        <v>NO</v>
      </c>
      <c r="G538" s="14" t="str">
        <f>_xlfn.XLOOKUP(A538,'Medical Examine'!$A$2:$A$2336,'Medical Examine'!$G$2:$G$2336,"Not Found")</f>
        <v>NO</v>
      </c>
      <c r="H538" s="14">
        <f>_xlfn.XLOOKUP(A538,'Medical Examine'!$A$2:$A$2336,'Medical Examine'!$H$2:$H$2336,"Not Found")</f>
        <v>1</v>
      </c>
      <c r="I538" s="14" t="str">
        <f>_xlfn.XLOOKUP(A538,'Medical Examine'!$A$2:$A$2336,'Medical Examine'!$I$2:$I$2336,"Not Found")</f>
        <v>YES</v>
      </c>
      <c r="J538" s="13" t="str">
        <f>_xlfn.XLOOKUP(A538,'Medical Examine'!$A$2:$A$2336,'Medical Examine'!$C$2:$C$2336,"Not Found")</f>
        <v>Normal Weight</v>
      </c>
      <c r="K538" s="13" t="str">
        <f t="shared" si="8"/>
        <v>Diabetic</v>
      </c>
      <c r="L538" s="15">
        <f>_xlfn.XLOOKUP(A538,'Hospitalisation Details'!$A$2:$A$2344,'Hospitalisation Details'!$E$2:$E$2344,"")</f>
        <v>31636</v>
      </c>
      <c r="M538" s="16">
        <f>_xlfn.XLOOKUP(A538,'Hospitalisation Details'!$A$2:$A$2344,'Hospitalisation Details'!$H$2:$H$2344,"")</f>
        <v>18608.259999999998</v>
      </c>
      <c r="N538" s="14" t="str">
        <f>_xlfn.XLOOKUP(A538,'Hospitalisation Details'!$A$2:$A$2344,'Hospitalisation Details'!$I$2:$I$2344,"")</f>
        <v>tier - 1</v>
      </c>
      <c r="O538" s="14" t="str">
        <f>_xlfn.XLOOKUP(A538,'Hospitalisation Details'!$A$2:$A$2344,'Hospitalisation Details'!$J$2:$J$2344,"")</f>
        <v>tier - 3</v>
      </c>
      <c r="P538" s="14" t="str">
        <f>_xlfn.XLOOKUP(A538,'Hospitalisation Details'!$A$2:$A$2344,'Hospitalisation Details'!$K$2:$K$2344,"")</f>
        <v>R1011</v>
      </c>
      <c r="Q538" s="14">
        <f>_xlfn.XLOOKUP(A538,'Hospitalisation Details'!$A$2:$A$2344,'Hospitalisation Details'!$F$2:$F$2344,"")</f>
        <v>36</v>
      </c>
    </row>
    <row r="539" spans="1:17">
      <c r="A539" s="12" t="s">
        <v>6217</v>
      </c>
      <c r="B539" s="13" t="str">
        <f>_xlfn.XLOOKUP(A539,'Customer Names'!$A$2:$A$2336,'Customer Names'!$C$2:$C$2336,"Not Found")</f>
        <v>Lindsay</v>
      </c>
      <c r="C539" s="13">
        <f>_xlfn.XLOOKUP(A539,'Medical Examine'!$A$2:$A$2336,'Medical Examine'!$B$2:$B$2336,"Not Found")</f>
        <v>46.69</v>
      </c>
      <c r="D539" s="13">
        <f>_xlfn.XLOOKUP(A539,'Medical Examine'!$A$2:$A$2336,'Medical Examine'!$D$2:$D$2336,"Not Found")</f>
        <v>4.25</v>
      </c>
      <c r="E539" s="14" t="str">
        <f>_xlfn.XLOOKUP(A539,'Medical Examine'!$A$2:$A$2336,'Medical Examine'!$E$2:$E$2336,"Not Found")</f>
        <v>YES</v>
      </c>
      <c r="F539" s="14" t="str">
        <f>_xlfn.XLOOKUP(A539,'Medical Examine'!$A$2:$A$2336,'Medical Examine'!$F$2:$F$2336,"Not Found")</f>
        <v>NO</v>
      </c>
      <c r="G539" s="14" t="str">
        <f>_xlfn.XLOOKUP(A539,'Medical Examine'!$A$2:$A$2336,'Medical Examine'!$G$2:$G$2336,"Not Found")</f>
        <v>NO</v>
      </c>
      <c r="H539" s="14">
        <f>_xlfn.XLOOKUP(A539,'Medical Examine'!$A$2:$A$2336,'Medical Examine'!$H$2:$H$2336,"Not Found")</f>
        <v>1</v>
      </c>
      <c r="I539" s="14" t="str">
        <f>_xlfn.XLOOKUP(A539,'Medical Examine'!$A$2:$A$2336,'Medical Examine'!$I$2:$I$2336,"Not Found")</f>
        <v>NO</v>
      </c>
      <c r="J539" s="13" t="str">
        <f>_xlfn.XLOOKUP(A539,'Medical Examine'!$A$2:$A$2336,'Medical Examine'!$C$2:$C$2336,"Not Found")</f>
        <v>Obesity</v>
      </c>
      <c r="K539" s="13" t="str">
        <f t="shared" si="8"/>
        <v>Normal</v>
      </c>
      <c r="L539" s="15">
        <f>_xlfn.XLOOKUP(A539,'Hospitalisation Details'!$A$2:$A$2344,'Hospitalisation Details'!$E$2:$E$2344,"")</f>
        <v>23646</v>
      </c>
      <c r="M539" s="16">
        <f>_xlfn.XLOOKUP(A539,'Hospitalisation Details'!$A$2:$A$2344,'Hospitalisation Details'!$H$2:$H$2344,"")</f>
        <v>18443.11</v>
      </c>
      <c r="N539" s="14" t="str">
        <f>_xlfn.XLOOKUP(A539,'Hospitalisation Details'!$A$2:$A$2344,'Hospitalisation Details'!$I$2:$I$2344,"")</f>
        <v>tier - 1</v>
      </c>
      <c r="O539" s="14" t="str">
        <f>_xlfn.XLOOKUP(A539,'Hospitalisation Details'!$A$2:$A$2344,'Hospitalisation Details'!$J$2:$J$2344,"")</f>
        <v>tier - 2</v>
      </c>
      <c r="P539" s="14" t="str">
        <f>_xlfn.XLOOKUP(A539,'Hospitalisation Details'!$A$2:$A$2344,'Hospitalisation Details'!$K$2:$K$2344,"")</f>
        <v>R1012</v>
      </c>
      <c r="Q539" s="14">
        <f>_xlfn.XLOOKUP(A539,'Hospitalisation Details'!$A$2:$A$2344,'Hospitalisation Details'!$F$2:$F$2344,"")</f>
        <v>58</v>
      </c>
    </row>
    <row r="540" spans="1:17">
      <c r="A540" s="12" t="s">
        <v>6219</v>
      </c>
      <c r="B540" s="13" t="str">
        <f>_xlfn.XLOOKUP(A540,'Customer Names'!$A$2:$A$2336,'Customer Names'!$C$2:$C$2336,"Not Found")</f>
        <v>Katie</v>
      </c>
      <c r="C540" s="13">
        <f>_xlfn.XLOOKUP(A540,'Medical Examine'!$A$2:$A$2336,'Medical Examine'!$B$2:$B$2336,"Not Found")</f>
        <v>28.49</v>
      </c>
      <c r="D540" s="13">
        <f>_xlfn.XLOOKUP(A540,'Medical Examine'!$A$2:$A$2336,'Medical Examine'!$D$2:$D$2336,"Not Found")</f>
        <v>4.8899999999999997</v>
      </c>
      <c r="E540" s="14" t="str">
        <f>_xlfn.XLOOKUP(A540,'Medical Examine'!$A$2:$A$2336,'Medical Examine'!$E$2:$E$2336,"Not Found")</f>
        <v>NO</v>
      </c>
      <c r="F540" s="14" t="str">
        <f>_xlfn.XLOOKUP(A540,'Medical Examine'!$A$2:$A$2336,'Medical Examine'!$F$2:$F$2336,"Not Found")</f>
        <v>NO</v>
      </c>
      <c r="G540" s="14" t="str">
        <f>_xlfn.XLOOKUP(A540,'Medical Examine'!$A$2:$A$2336,'Medical Examine'!$G$2:$G$2336,"Not Found")</f>
        <v>NO</v>
      </c>
      <c r="H540" s="14">
        <f>_xlfn.XLOOKUP(A540,'Medical Examine'!$A$2:$A$2336,'Medical Examine'!$H$2:$H$2336,"Not Found")</f>
        <v>0</v>
      </c>
      <c r="I540" s="14" t="str">
        <f>_xlfn.XLOOKUP(A540,'Medical Examine'!$A$2:$A$2336,'Medical Examine'!$I$2:$I$2336,"Not Found")</f>
        <v>YES</v>
      </c>
      <c r="J540" s="13" t="str">
        <f>_xlfn.XLOOKUP(A540,'Medical Examine'!$A$2:$A$2336,'Medical Examine'!$C$2:$C$2336,"Not Found")</f>
        <v>Overweight</v>
      </c>
      <c r="K540" s="13" t="str">
        <f t="shared" si="8"/>
        <v>Normal</v>
      </c>
      <c r="L540" s="15">
        <f>_xlfn.XLOOKUP(A540,'Hospitalisation Details'!$A$2:$A$2344,'Hospitalisation Details'!$E$2:$E$2344,"")</f>
        <v>36509</v>
      </c>
      <c r="M540" s="16">
        <f>_xlfn.XLOOKUP(A540,'Hospitalisation Details'!$A$2:$A$2344,'Hospitalisation Details'!$H$2:$H$2344,"")</f>
        <v>18328.240000000002</v>
      </c>
      <c r="N540" s="14" t="str">
        <f>_xlfn.XLOOKUP(A540,'Hospitalisation Details'!$A$2:$A$2344,'Hospitalisation Details'!$I$2:$I$2344,"")</f>
        <v>tier - 1</v>
      </c>
      <c r="O540" s="14" t="str">
        <f>_xlfn.XLOOKUP(A540,'Hospitalisation Details'!$A$2:$A$2344,'Hospitalisation Details'!$J$2:$J$2344,"")</f>
        <v>tier - 2</v>
      </c>
      <c r="P540" s="14" t="str">
        <f>_xlfn.XLOOKUP(A540,'Hospitalisation Details'!$A$2:$A$2344,'Hospitalisation Details'!$K$2:$K$2344,"")</f>
        <v>R1013</v>
      </c>
      <c r="Q540" s="14">
        <f>_xlfn.XLOOKUP(A540,'Hospitalisation Details'!$A$2:$A$2344,'Hospitalisation Details'!$F$2:$F$2344,"")</f>
        <v>23</v>
      </c>
    </row>
    <row r="541" spans="1:17">
      <c r="A541" s="12" t="s">
        <v>6221</v>
      </c>
      <c r="B541" s="13" t="str">
        <f>_xlfn.XLOOKUP(A541,'Customer Names'!$A$2:$A$2336,'Customer Names'!$C$2:$C$2336,"Not Found")</f>
        <v>Daniel</v>
      </c>
      <c r="C541" s="13">
        <f>_xlfn.XLOOKUP(A541,'Medical Examine'!$A$2:$A$2336,'Medical Examine'!$B$2:$B$2336,"Not Found")</f>
        <v>28.5</v>
      </c>
      <c r="D541" s="13">
        <f>_xlfn.XLOOKUP(A541,'Medical Examine'!$A$2:$A$2336,'Medical Examine'!$D$2:$D$2336,"Not Found")</f>
        <v>5.55</v>
      </c>
      <c r="E541" s="14" t="str">
        <f>_xlfn.XLOOKUP(A541,'Medical Examine'!$A$2:$A$2336,'Medical Examine'!$E$2:$E$2336,"Not Found")</f>
        <v>YES</v>
      </c>
      <c r="F541" s="14" t="str">
        <f>_xlfn.XLOOKUP(A541,'Medical Examine'!$A$2:$A$2336,'Medical Examine'!$F$2:$F$2336,"Not Found")</f>
        <v>NO</v>
      </c>
      <c r="G541" s="14" t="str">
        <f>_xlfn.XLOOKUP(A541,'Medical Examine'!$A$2:$A$2336,'Medical Examine'!$G$2:$G$2336,"Not Found")</f>
        <v>NO</v>
      </c>
      <c r="H541" s="14">
        <f>_xlfn.XLOOKUP(A541,'Medical Examine'!$A$2:$A$2336,'Medical Examine'!$H$2:$H$2336,"Not Found")</f>
        <v>1</v>
      </c>
      <c r="I541" s="14" t="str">
        <f>_xlfn.XLOOKUP(A541,'Medical Examine'!$A$2:$A$2336,'Medical Examine'!$I$2:$I$2336,"Not Found")</f>
        <v>YES</v>
      </c>
      <c r="J541" s="13" t="str">
        <f>_xlfn.XLOOKUP(A541,'Medical Examine'!$A$2:$A$2336,'Medical Examine'!$C$2:$C$2336,"Not Found")</f>
        <v>Overweight</v>
      </c>
      <c r="K541" s="13" t="str">
        <f t="shared" si="8"/>
        <v>Normal</v>
      </c>
      <c r="L541" s="15">
        <f>_xlfn.XLOOKUP(A541,'Hospitalisation Details'!$A$2:$A$2344,'Hospitalisation Details'!$E$2:$E$2344,"")</f>
        <v>34884</v>
      </c>
      <c r="M541" s="16">
        <f>_xlfn.XLOOKUP(A541,'Hospitalisation Details'!$A$2:$A$2344,'Hospitalisation Details'!$H$2:$H$2344,"")</f>
        <v>18310.740000000002</v>
      </c>
      <c r="N541" s="14" t="str">
        <f>_xlfn.XLOOKUP(A541,'Hospitalisation Details'!$A$2:$A$2344,'Hospitalisation Details'!$I$2:$I$2344,"")</f>
        <v>tier - 1</v>
      </c>
      <c r="O541" s="14" t="str">
        <f>_xlfn.XLOOKUP(A541,'Hospitalisation Details'!$A$2:$A$2344,'Hospitalisation Details'!$J$2:$J$2344,"")</f>
        <v>tier - 3</v>
      </c>
      <c r="P541" s="14" t="str">
        <f>_xlfn.XLOOKUP(A541,'Hospitalisation Details'!$A$2:$A$2344,'Hospitalisation Details'!$K$2:$K$2344,"")</f>
        <v>R1012</v>
      </c>
      <c r="Q541" s="14">
        <f>_xlfn.XLOOKUP(A541,'Hospitalisation Details'!$A$2:$A$2344,'Hospitalisation Details'!$F$2:$F$2344,"")</f>
        <v>27</v>
      </c>
    </row>
    <row r="542" spans="1:17">
      <c r="A542" s="12" t="s">
        <v>6222</v>
      </c>
      <c r="B542" s="13" t="str">
        <f>_xlfn.XLOOKUP(A542,'Customer Names'!$A$2:$A$2336,'Customer Names'!$C$2:$C$2336,"Not Found")</f>
        <v>Brett W</v>
      </c>
      <c r="C542" s="13">
        <f>_xlfn.XLOOKUP(A542,'Medical Examine'!$A$2:$A$2336,'Medical Examine'!$B$2:$B$2336,"Not Found")</f>
        <v>24.4</v>
      </c>
      <c r="D542" s="13">
        <f>_xlfn.XLOOKUP(A542,'Medical Examine'!$A$2:$A$2336,'Medical Examine'!$D$2:$D$2336,"Not Found")</f>
        <v>4.5199999999999996</v>
      </c>
      <c r="E542" s="14" t="str">
        <f>_xlfn.XLOOKUP(A542,'Medical Examine'!$A$2:$A$2336,'Medical Examine'!$E$2:$E$2336,"Not Found")</f>
        <v>NO</v>
      </c>
      <c r="F542" s="14" t="str">
        <f>_xlfn.XLOOKUP(A542,'Medical Examine'!$A$2:$A$2336,'Medical Examine'!$F$2:$F$2336,"Not Found")</f>
        <v>NO</v>
      </c>
      <c r="G542" s="14" t="str">
        <f>_xlfn.XLOOKUP(A542,'Medical Examine'!$A$2:$A$2336,'Medical Examine'!$G$2:$G$2336,"Not Found")</f>
        <v>NO</v>
      </c>
      <c r="H542" s="14">
        <f>_xlfn.XLOOKUP(A542,'Medical Examine'!$A$2:$A$2336,'Medical Examine'!$H$2:$H$2336,"Not Found")</f>
        <v>1</v>
      </c>
      <c r="I542" s="14" t="str">
        <f>_xlfn.XLOOKUP(A542,'Medical Examine'!$A$2:$A$2336,'Medical Examine'!$I$2:$I$2336,"Not Found")</f>
        <v>YES</v>
      </c>
      <c r="J542" s="13" t="str">
        <f>_xlfn.XLOOKUP(A542,'Medical Examine'!$A$2:$A$2336,'Medical Examine'!$C$2:$C$2336,"Not Found")</f>
        <v>Normal Weight</v>
      </c>
      <c r="K542" s="13" t="str">
        <f t="shared" si="8"/>
        <v>Normal</v>
      </c>
      <c r="L542" s="15">
        <f>_xlfn.XLOOKUP(A542,'Hospitalisation Details'!$A$2:$A$2344,'Hospitalisation Details'!$E$2:$E$2344,"")</f>
        <v>33963</v>
      </c>
      <c r="M542" s="16">
        <f>_xlfn.XLOOKUP(A542,'Hospitalisation Details'!$A$2:$A$2344,'Hospitalisation Details'!$H$2:$H$2344,"")</f>
        <v>18259.22</v>
      </c>
      <c r="N542" s="14" t="str">
        <f>_xlfn.XLOOKUP(A542,'Hospitalisation Details'!$A$2:$A$2344,'Hospitalisation Details'!$I$2:$I$2344,"")</f>
        <v>tier - 1</v>
      </c>
      <c r="O542" s="14" t="str">
        <f>_xlfn.XLOOKUP(A542,'Hospitalisation Details'!$A$2:$A$2344,'Hospitalisation Details'!$J$2:$J$2344,"")</f>
        <v>tier - 3</v>
      </c>
      <c r="P542" s="14" t="str">
        <f>_xlfn.XLOOKUP(A542,'Hospitalisation Details'!$A$2:$A$2344,'Hospitalisation Details'!$K$2:$K$2344,"")</f>
        <v>R1011</v>
      </c>
      <c r="Q542" s="14">
        <f>_xlfn.XLOOKUP(A542,'Hospitalisation Details'!$A$2:$A$2344,'Hospitalisation Details'!$F$2:$F$2344,"")</f>
        <v>30</v>
      </c>
    </row>
    <row r="543" spans="1:17">
      <c r="A543" s="12" t="s">
        <v>6225</v>
      </c>
      <c r="B543" s="13" t="str">
        <f>_xlfn.XLOOKUP(A543,'Customer Names'!$A$2:$A$2336,'Customer Names'!$C$2:$C$2336,"Not Found")</f>
        <v>Dylan J</v>
      </c>
      <c r="C543" s="13">
        <f>_xlfn.XLOOKUP(A543,'Medical Examine'!$A$2:$A$2336,'Medical Examine'!$B$2:$B$2336,"Not Found")</f>
        <v>29.15</v>
      </c>
      <c r="D543" s="13">
        <f>_xlfn.XLOOKUP(A543,'Medical Examine'!$A$2:$A$2336,'Medical Examine'!$D$2:$D$2336,"Not Found")</f>
        <v>4.45</v>
      </c>
      <c r="E543" s="14" t="str">
        <f>_xlfn.XLOOKUP(A543,'Medical Examine'!$A$2:$A$2336,'Medical Examine'!$E$2:$E$2336,"Not Found")</f>
        <v>YES</v>
      </c>
      <c r="F543" s="14" t="str">
        <f>_xlfn.XLOOKUP(A543,'Medical Examine'!$A$2:$A$2336,'Medical Examine'!$F$2:$F$2336,"Not Found")</f>
        <v>NO</v>
      </c>
      <c r="G543" s="14" t="str">
        <f>_xlfn.XLOOKUP(A543,'Medical Examine'!$A$2:$A$2336,'Medical Examine'!$G$2:$G$2336,"Not Found")</f>
        <v>NO</v>
      </c>
      <c r="H543" s="14">
        <f>_xlfn.XLOOKUP(A543,'Medical Examine'!$A$2:$A$2336,'Medical Examine'!$H$2:$H$2336,"Not Found")</f>
        <v>1</v>
      </c>
      <c r="I543" s="14" t="str">
        <f>_xlfn.XLOOKUP(A543,'Medical Examine'!$A$2:$A$2336,'Medical Examine'!$I$2:$I$2336,"Not Found")</f>
        <v>YES</v>
      </c>
      <c r="J543" s="13" t="str">
        <f>_xlfn.XLOOKUP(A543,'Medical Examine'!$A$2:$A$2336,'Medical Examine'!$C$2:$C$2336,"Not Found")</f>
        <v>Overweight</v>
      </c>
      <c r="K543" s="13" t="str">
        <f t="shared" si="8"/>
        <v>Normal</v>
      </c>
      <c r="L543" s="15">
        <f>_xlfn.XLOOKUP(A543,'Hospitalisation Details'!$A$2:$A$2344,'Hospitalisation Details'!$E$2:$E$2344,"")</f>
        <v>34914</v>
      </c>
      <c r="M543" s="16">
        <f>_xlfn.XLOOKUP(A543,'Hospitalisation Details'!$A$2:$A$2344,'Hospitalisation Details'!$H$2:$H$2344,"")</f>
        <v>18246.5</v>
      </c>
      <c r="N543" s="14" t="str">
        <f>_xlfn.XLOOKUP(A543,'Hospitalisation Details'!$A$2:$A$2344,'Hospitalisation Details'!$I$2:$I$2344,"")</f>
        <v>tier - 1</v>
      </c>
      <c r="O543" s="14" t="str">
        <f>_xlfn.XLOOKUP(A543,'Hospitalisation Details'!$A$2:$A$2344,'Hospitalisation Details'!$J$2:$J$2344,"")</f>
        <v>tier - 1</v>
      </c>
      <c r="P543" s="14" t="str">
        <f>_xlfn.XLOOKUP(A543,'Hospitalisation Details'!$A$2:$A$2344,'Hospitalisation Details'!$K$2:$K$2344,"")</f>
        <v>R1013</v>
      </c>
      <c r="Q543" s="14">
        <f>_xlfn.XLOOKUP(A543,'Hospitalisation Details'!$A$2:$A$2344,'Hospitalisation Details'!$F$2:$F$2344,"")</f>
        <v>27</v>
      </c>
    </row>
    <row r="544" spans="1:17">
      <c r="A544" s="12" t="s">
        <v>6228</v>
      </c>
      <c r="B544" s="13" t="str">
        <f>_xlfn.XLOOKUP(A544,'Customer Names'!$A$2:$A$2336,'Customer Names'!$C$2:$C$2336,"Not Found")</f>
        <v>Elizabeth</v>
      </c>
      <c r="C544" s="13">
        <f>_xlfn.XLOOKUP(A544,'Medical Examine'!$A$2:$A$2336,'Medical Examine'!$B$2:$B$2336,"Not Found")</f>
        <v>27.28</v>
      </c>
      <c r="D544" s="13">
        <f>_xlfn.XLOOKUP(A544,'Medical Examine'!$A$2:$A$2336,'Medical Examine'!$D$2:$D$2336,"Not Found")</f>
        <v>4.72</v>
      </c>
      <c r="E544" s="14" t="str">
        <f>_xlfn.XLOOKUP(A544,'Medical Examine'!$A$2:$A$2336,'Medical Examine'!$E$2:$E$2336,"Not Found")</f>
        <v>NO</v>
      </c>
      <c r="F544" s="14" t="str">
        <f>_xlfn.XLOOKUP(A544,'Medical Examine'!$A$2:$A$2336,'Medical Examine'!$F$2:$F$2336,"Not Found")</f>
        <v>YES</v>
      </c>
      <c r="G544" s="14" t="str">
        <f>_xlfn.XLOOKUP(A544,'Medical Examine'!$A$2:$A$2336,'Medical Examine'!$G$2:$G$2336,"Not Found")</f>
        <v>NO</v>
      </c>
      <c r="H544" s="14">
        <f>_xlfn.XLOOKUP(A544,'Medical Examine'!$A$2:$A$2336,'Medical Examine'!$H$2:$H$2336,"Not Found")</f>
        <v>1</v>
      </c>
      <c r="I544" s="14" t="str">
        <f>_xlfn.XLOOKUP(A544,'Medical Examine'!$A$2:$A$2336,'Medical Examine'!$I$2:$I$2336,"Not Found")</f>
        <v>YES</v>
      </c>
      <c r="J544" s="13" t="str">
        <f>_xlfn.XLOOKUP(A544,'Medical Examine'!$A$2:$A$2336,'Medical Examine'!$C$2:$C$2336,"Not Found")</f>
        <v>Overweight</v>
      </c>
      <c r="K544" s="13" t="str">
        <f t="shared" si="8"/>
        <v>Normal</v>
      </c>
      <c r="L544" s="15">
        <f>_xlfn.XLOOKUP(A544,'Hospitalisation Details'!$A$2:$A$2344,'Hospitalisation Details'!$E$2:$E$2344,"")</f>
        <v>38240</v>
      </c>
      <c r="M544" s="16">
        <f>_xlfn.XLOOKUP(A544,'Hospitalisation Details'!$A$2:$A$2344,'Hospitalisation Details'!$H$2:$H$2344,"")</f>
        <v>18223.45</v>
      </c>
      <c r="N544" s="14" t="str">
        <f>_xlfn.XLOOKUP(A544,'Hospitalisation Details'!$A$2:$A$2344,'Hospitalisation Details'!$I$2:$I$2344,"")</f>
        <v>tier - 1</v>
      </c>
      <c r="O544" s="14" t="str">
        <f>_xlfn.XLOOKUP(A544,'Hospitalisation Details'!$A$2:$A$2344,'Hospitalisation Details'!$J$2:$J$2344,"")</f>
        <v>tier - 3</v>
      </c>
      <c r="P544" s="14" t="str">
        <f>_xlfn.XLOOKUP(A544,'Hospitalisation Details'!$A$2:$A$2344,'Hospitalisation Details'!$K$2:$K$2344,"")</f>
        <v>R1013</v>
      </c>
      <c r="Q544" s="14">
        <f>_xlfn.XLOOKUP(A544,'Hospitalisation Details'!$A$2:$A$2344,'Hospitalisation Details'!$F$2:$F$2344,"")</f>
        <v>18</v>
      </c>
    </row>
    <row r="545" spans="1:17">
      <c r="A545" s="12" t="s">
        <v>6230</v>
      </c>
      <c r="B545" s="13" t="str">
        <f>_xlfn.XLOOKUP(A545,'Customer Names'!$A$2:$A$2336,'Customer Names'!$C$2:$C$2336,"Not Found")</f>
        <v>Brooke M.</v>
      </c>
      <c r="C545" s="13">
        <f>_xlfn.XLOOKUP(A545,'Medical Examine'!$A$2:$A$2336,'Medical Examine'!$B$2:$B$2336,"Not Found")</f>
        <v>32.229999999999997</v>
      </c>
      <c r="D545" s="13">
        <f>_xlfn.XLOOKUP(A545,'Medical Examine'!$A$2:$A$2336,'Medical Examine'!$D$2:$D$2336,"Not Found")</f>
        <v>4.6500000000000004</v>
      </c>
      <c r="E545" s="14" t="str">
        <f>_xlfn.XLOOKUP(A545,'Medical Examine'!$A$2:$A$2336,'Medical Examine'!$E$2:$E$2336,"Not Found")</f>
        <v>YES</v>
      </c>
      <c r="F545" s="14" t="str">
        <f>_xlfn.XLOOKUP(A545,'Medical Examine'!$A$2:$A$2336,'Medical Examine'!$F$2:$F$2336,"Not Found")</f>
        <v>NO</v>
      </c>
      <c r="G545" s="14" t="str">
        <f>_xlfn.XLOOKUP(A545,'Medical Examine'!$A$2:$A$2336,'Medical Examine'!$G$2:$G$2336,"Not Found")</f>
        <v>YES</v>
      </c>
      <c r="H545" s="14">
        <f>_xlfn.XLOOKUP(A545,'Medical Examine'!$A$2:$A$2336,'Medical Examine'!$H$2:$H$2336,"Not Found")</f>
        <v>1</v>
      </c>
      <c r="I545" s="14" t="str">
        <f>_xlfn.XLOOKUP(A545,'Medical Examine'!$A$2:$A$2336,'Medical Examine'!$I$2:$I$2336,"Not Found")</f>
        <v>NO</v>
      </c>
      <c r="J545" s="13" t="str">
        <f>_xlfn.XLOOKUP(A545,'Medical Examine'!$A$2:$A$2336,'Medical Examine'!$C$2:$C$2336,"Not Found")</f>
        <v>Obesity</v>
      </c>
      <c r="K545" s="13" t="str">
        <f t="shared" si="8"/>
        <v>Normal</v>
      </c>
      <c r="L545" s="15">
        <f>_xlfn.XLOOKUP(A545,'Hospitalisation Details'!$A$2:$A$2344,'Hospitalisation Details'!$E$2:$E$2344,"")</f>
        <v>35596</v>
      </c>
      <c r="M545" s="16">
        <f>_xlfn.XLOOKUP(A545,'Hospitalisation Details'!$A$2:$A$2344,'Hospitalisation Details'!$H$2:$H$2344,"")</f>
        <v>18218.16</v>
      </c>
      <c r="N545" s="14" t="str">
        <f>_xlfn.XLOOKUP(A545,'Hospitalisation Details'!$A$2:$A$2344,'Hospitalisation Details'!$I$2:$I$2344,"")</f>
        <v>tier - 1</v>
      </c>
      <c r="O545" s="14" t="str">
        <f>_xlfn.XLOOKUP(A545,'Hospitalisation Details'!$A$2:$A$2344,'Hospitalisation Details'!$J$2:$J$2344,"")</f>
        <v>tier - 1</v>
      </c>
      <c r="P545" s="14" t="str">
        <f>_xlfn.XLOOKUP(A545,'Hospitalisation Details'!$A$2:$A$2344,'Hospitalisation Details'!$K$2:$K$2344,"")</f>
        <v>R1013</v>
      </c>
      <c r="Q545" s="14">
        <f>_xlfn.XLOOKUP(A545,'Hospitalisation Details'!$A$2:$A$2344,'Hospitalisation Details'!$F$2:$F$2344,"")</f>
        <v>25</v>
      </c>
    </row>
    <row r="546" spans="1:17">
      <c r="A546" s="12" t="s">
        <v>6233</v>
      </c>
      <c r="B546" s="13" t="str">
        <f>_xlfn.XLOOKUP(A546,'Customer Names'!$A$2:$A$2336,'Customer Names'!$C$2:$C$2336,"Not Found")</f>
        <v>Teiko</v>
      </c>
      <c r="C546" s="13">
        <f>_xlfn.XLOOKUP(A546,'Medical Examine'!$A$2:$A$2336,'Medical Examine'!$B$2:$B$2336,"Not Found")</f>
        <v>44.2</v>
      </c>
      <c r="D546" s="13">
        <f>_xlfn.XLOOKUP(A546,'Medical Examine'!$A$2:$A$2336,'Medical Examine'!$D$2:$D$2336,"Not Found")</f>
        <v>11.34</v>
      </c>
      <c r="E546" s="14" t="str">
        <f>_xlfn.XLOOKUP(A546,'Medical Examine'!$A$2:$A$2336,'Medical Examine'!$E$2:$E$2336,"Not Found")</f>
        <v>YES</v>
      </c>
      <c r="F546" s="14" t="str">
        <f>_xlfn.XLOOKUP(A546,'Medical Examine'!$A$2:$A$2336,'Medical Examine'!$F$2:$F$2336,"Not Found")</f>
        <v>NO</v>
      </c>
      <c r="G546" s="14" t="str">
        <f>_xlfn.XLOOKUP(A546,'Medical Examine'!$A$2:$A$2336,'Medical Examine'!$G$2:$G$2336,"Not Found")</f>
        <v>YES</v>
      </c>
      <c r="H546" s="14">
        <f>_xlfn.XLOOKUP(A546,'Medical Examine'!$A$2:$A$2336,'Medical Examine'!$H$2:$H$2336,"Not Found")</f>
        <v>1</v>
      </c>
      <c r="I546" s="14" t="str">
        <f>_xlfn.XLOOKUP(A546,'Medical Examine'!$A$2:$A$2336,'Medical Examine'!$I$2:$I$2336,"Not Found")</f>
        <v>NO</v>
      </c>
      <c r="J546" s="13" t="str">
        <f>_xlfn.XLOOKUP(A546,'Medical Examine'!$A$2:$A$2336,'Medical Examine'!$C$2:$C$2336,"Not Found")</f>
        <v>Obesity</v>
      </c>
      <c r="K546" s="13" t="str">
        <f t="shared" si="8"/>
        <v>Diabetic</v>
      </c>
      <c r="L546" s="15">
        <f>_xlfn.XLOOKUP(A546,'Hospitalisation Details'!$A$2:$A$2344,'Hospitalisation Details'!$E$2:$E$2344,"")</f>
        <v>23196</v>
      </c>
      <c r="M546" s="16">
        <f>_xlfn.XLOOKUP(A546,'Hospitalisation Details'!$A$2:$A$2344,'Hospitalisation Details'!$H$2:$H$2344,"")</f>
        <v>18208.34</v>
      </c>
      <c r="N546" s="14" t="str">
        <f>_xlfn.XLOOKUP(A546,'Hospitalisation Details'!$A$2:$A$2344,'Hospitalisation Details'!$I$2:$I$2344,"")</f>
        <v>tier - 1</v>
      </c>
      <c r="O546" s="14" t="str">
        <f>_xlfn.XLOOKUP(A546,'Hospitalisation Details'!$A$2:$A$2344,'Hospitalisation Details'!$J$2:$J$2344,"")</f>
        <v>tier - 2</v>
      </c>
      <c r="P546" s="14" t="str">
        <f>_xlfn.XLOOKUP(A546,'Hospitalisation Details'!$A$2:$A$2344,'Hospitalisation Details'!$K$2:$K$2344,"")</f>
        <v>R1026</v>
      </c>
      <c r="Q546" s="14">
        <f>_xlfn.XLOOKUP(A546,'Hospitalisation Details'!$A$2:$A$2344,'Hospitalisation Details'!$F$2:$F$2344,"")</f>
        <v>59</v>
      </c>
    </row>
    <row r="547" spans="1:17">
      <c r="A547" s="12" t="s">
        <v>6236</v>
      </c>
      <c r="B547" s="13" t="str">
        <f>_xlfn.XLOOKUP(A547,'Customer Names'!$A$2:$A$2336,'Customer Names'!$C$2:$C$2336,"Not Found")</f>
        <v>Zachary</v>
      </c>
      <c r="C547" s="13">
        <f>_xlfn.XLOOKUP(A547,'Medical Examine'!$A$2:$A$2336,'Medical Examine'!$B$2:$B$2336,"Not Found")</f>
        <v>29.734999999999999</v>
      </c>
      <c r="D547" s="13">
        <f>_xlfn.XLOOKUP(A547,'Medical Examine'!$A$2:$A$2336,'Medical Examine'!$D$2:$D$2336,"Not Found")</f>
        <v>4.53</v>
      </c>
      <c r="E547" s="14" t="str">
        <f>_xlfn.XLOOKUP(A547,'Medical Examine'!$A$2:$A$2336,'Medical Examine'!$E$2:$E$2336,"Not Found")</f>
        <v>NO</v>
      </c>
      <c r="F547" s="14" t="str">
        <f>_xlfn.XLOOKUP(A547,'Medical Examine'!$A$2:$A$2336,'Medical Examine'!$F$2:$F$2336,"Not Found")</f>
        <v>NO</v>
      </c>
      <c r="G547" s="14" t="str">
        <f>_xlfn.XLOOKUP(A547,'Medical Examine'!$A$2:$A$2336,'Medical Examine'!$G$2:$G$2336,"Not Found")</f>
        <v>YES</v>
      </c>
      <c r="H547" s="14">
        <f>_xlfn.XLOOKUP(A547,'Medical Examine'!$A$2:$A$2336,'Medical Examine'!$H$2:$H$2336,"Not Found")</f>
        <v>1</v>
      </c>
      <c r="I547" s="14" t="str">
        <f>_xlfn.XLOOKUP(A547,'Medical Examine'!$A$2:$A$2336,'Medical Examine'!$I$2:$I$2336,"Not Found")</f>
        <v>NO</v>
      </c>
      <c r="J547" s="13" t="str">
        <f>_xlfn.XLOOKUP(A547,'Medical Examine'!$A$2:$A$2336,'Medical Examine'!$C$2:$C$2336,"Not Found")</f>
        <v>Overweight</v>
      </c>
      <c r="K547" s="13" t="str">
        <f t="shared" si="8"/>
        <v>Normal</v>
      </c>
      <c r="L547" s="15">
        <f>_xlfn.XLOOKUP(A547,'Hospitalisation Details'!$A$2:$A$2344,'Hospitalisation Details'!$E$2:$E$2344,"")</f>
        <v>34162</v>
      </c>
      <c r="M547" s="16">
        <f>_xlfn.XLOOKUP(A547,'Hospitalisation Details'!$A$2:$A$2344,'Hospitalisation Details'!$H$2:$H$2344,"")</f>
        <v>18157.88</v>
      </c>
      <c r="N547" s="14" t="str">
        <f>_xlfn.XLOOKUP(A547,'Hospitalisation Details'!$A$2:$A$2344,'Hospitalisation Details'!$I$2:$I$2344,"")</f>
        <v>tier - 1</v>
      </c>
      <c r="O547" s="14" t="str">
        <f>_xlfn.XLOOKUP(A547,'Hospitalisation Details'!$A$2:$A$2344,'Hospitalisation Details'!$J$2:$J$2344,"")</f>
        <v>tier - 1</v>
      </c>
      <c r="P547" s="14" t="str">
        <f>_xlfn.XLOOKUP(A547,'Hospitalisation Details'!$A$2:$A$2344,'Hospitalisation Details'!$K$2:$K$2344,"")</f>
        <v>R1012</v>
      </c>
      <c r="Q547" s="14">
        <f>_xlfn.XLOOKUP(A547,'Hospitalisation Details'!$A$2:$A$2344,'Hospitalisation Details'!$F$2:$F$2344,"")</f>
        <v>29</v>
      </c>
    </row>
    <row r="548" spans="1:17">
      <c r="A548" s="12" t="s">
        <v>6238</v>
      </c>
      <c r="B548" s="13" t="str">
        <f>_xlfn.XLOOKUP(A548,'Customer Names'!$A$2:$A$2336,'Customer Names'!$C$2:$C$2336,"Not Found")</f>
        <v>Johannah</v>
      </c>
      <c r="C548" s="13">
        <f>_xlfn.XLOOKUP(A548,'Medical Examine'!$A$2:$A$2336,'Medical Examine'!$B$2:$B$2336,"Not Found")</f>
        <v>28.31</v>
      </c>
      <c r="D548" s="13">
        <f>_xlfn.XLOOKUP(A548,'Medical Examine'!$A$2:$A$2336,'Medical Examine'!$D$2:$D$2336,"Not Found")</f>
        <v>6.35</v>
      </c>
      <c r="E548" s="14" t="str">
        <f>_xlfn.XLOOKUP(A548,'Medical Examine'!$A$2:$A$2336,'Medical Examine'!$E$2:$E$2336,"Not Found")</f>
        <v>NO</v>
      </c>
      <c r="F548" s="14" t="str">
        <f>_xlfn.XLOOKUP(A548,'Medical Examine'!$A$2:$A$2336,'Medical Examine'!$F$2:$F$2336,"Not Found")</f>
        <v>NO</v>
      </c>
      <c r="G548" s="14" t="str">
        <f>_xlfn.XLOOKUP(A548,'Medical Examine'!$A$2:$A$2336,'Medical Examine'!$G$2:$G$2336,"Not Found")</f>
        <v>NO</v>
      </c>
      <c r="H548" s="14">
        <f>_xlfn.XLOOKUP(A548,'Medical Examine'!$A$2:$A$2336,'Medical Examine'!$H$2:$H$2336,"Not Found")</f>
        <v>0</v>
      </c>
      <c r="I548" s="14" t="str">
        <f>_xlfn.XLOOKUP(A548,'Medical Examine'!$A$2:$A$2336,'Medical Examine'!$I$2:$I$2336,"Not Found")</f>
        <v>YES</v>
      </c>
      <c r="J548" s="13" t="str">
        <f>_xlfn.XLOOKUP(A548,'Medical Examine'!$A$2:$A$2336,'Medical Examine'!$C$2:$C$2336,"Not Found")</f>
        <v>Overweight</v>
      </c>
      <c r="K548" s="13" t="str">
        <f t="shared" si="8"/>
        <v>Prediabetic</v>
      </c>
      <c r="L548" s="15">
        <f>_xlfn.XLOOKUP(A548,'Hospitalisation Details'!$A$2:$A$2344,'Hospitalisation Details'!$E$2:$E$2344,"")</f>
        <v>36457</v>
      </c>
      <c r="M548" s="16">
        <f>_xlfn.XLOOKUP(A548,'Hospitalisation Details'!$A$2:$A$2344,'Hospitalisation Details'!$H$2:$H$2344,"")</f>
        <v>18033.97</v>
      </c>
      <c r="N548" s="14" t="str">
        <f>_xlfn.XLOOKUP(A548,'Hospitalisation Details'!$A$2:$A$2344,'Hospitalisation Details'!$I$2:$I$2344,"")</f>
        <v>tier - 1</v>
      </c>
      <c r="O548" s="14" t="str">
        <f>_xlfn.XLOOKUP(A548,'Hospitalisation Details'!$A$2:$A$2344,'Hospitalisation Details'!$J$2:$J$2344,"")</f>
        <v>tier - 1</v>
      </c>
      <c r="P548" s="14" t="str">
        <f>_xlfn.XLOOKUP(A548,'Hospitalisation Details'!$A$2:$A$2344,'Hospitalisation Details'!$K$2:$K$2344,"")</f>
        <v>R1012</v>
      </c>
      <c r="Q548" s="14">
        <f>_xlfn.XLOOKUP(A548,'Hospitalisation Details'!$A$2:$A$2344,'Hospitalisation Details'!$F$2:$F$2344,"")</f>
        <v>23</v>
      </c>
    </row>
    <row r="549" spans="1:17">
      <c r="A549" s="12" t="s">
        <v>6241</v>
      </c>
      <c r="B549" s="13" t="str">
        <f>_xlfn.XLOOKUP(A549,'Customer Names'!$A$2:$A$2336,'Customer Names'!$C$2:$C$2336,"Not Found")</f>
        <v>Ryan A</v>
      </c>
      <c r="C549" s="13">
        <f>_xlfn.XLOOKUP(A549,'Medical Examine'!$A$2:$A$2336,'Medical Examine'!$B$2:$B$2336,"Not Found")</f>
        <v>46.62</v>
      </c>
      <c r="D549" s="13">
        <f>_xlfn.XLOOKUP(A549,'Medical Examine'!$A$2:$A$2336,'Medical Examine'!$D$2:$D$2336,"Not Found")</f>
        <v>8.51</v>
      </c>
      <c r="E549" s="14" t="str">
        <f>_xlfn.XLOOKUP(A549,'Medical Examine'!$A$2:$A$2336,'Medical Examine'!$E$2:$E$2336,"Not Found")</f>
        <v>NO</v>
      </c>
      <c r="F549" s="14" t="str">
        <f>_xlfn.XLOOKUP(A549,'Medical Examine'!$A$2:$A$2336,'Medical Examine'!$F$2:$F$2336,"Not Found")</f>
        <v>NO</v>
      </c>
      <c r="G549" s="14" t="str">
        <f>_xlfn.XLOOKUP(A549,'Medical Examine'!$A$2:$A$2336,'Medical Examine'!$G$2:$G$2336,"Not Found")</f>
        <v>NO</v>
      </c>
      <c r="H549" s="14">
        <f>_xlfn.XLOOKUP(A549,'Medical Examine'!$A$2:$A$2336,'Medical Examine'!$H$2:$H$2336,"Not Found")</f>
        <v>0</v>
      </c>
      <c r="I549" s="14" t="str">
        <f>_xlfn.XLOOKUP(A549,'Medical Examine'!$A$2:$A$2336,'Medical Examine'!$I$2:$I$2336,"Not Found")</f>
        <v>NO</v>
      </c>
      <c r="J549" s="13" t="str">
        <f>_xlfn.XLOOKUP(A549,'Medical Examine'!$A$2:$A$2336,'Medical Examine'!$C$2:$C$2336,"Not Found")</f>
        <v>Obesity</v>
      </c>
      <c r="K549" s="13" t="str">
        <f t="shared" si="8"/>
        <v>Diabetic</v>
      </c>
      <c r="L549" s="15">
        <f>_xlfn.XLOOKUP(A549,'Hospitalisation Details'!$A$2:$A$2344,'Hospitalisation Details'!$E$2:$E$2344,"")</f>
        <v>24032</v>
      </c>
      <c r="M549" s="16">
        <f>_xlfn.XLOOKUP(A549,'Hospitalisation Details'!$A$2:$A$2344,'Hospitalisation Details'!$H$2:$H$2344,"")</f>
        <v>18031.189999999999</v>
      </c>
      <c r="N549" s="14" t="str">
        <f>_xlfn.XLOOKUP(A549,'Hospitalisation Details'!$A$2:$A$2344,'Hospitalisation Details'!$I$2:$I$2344,"")</f>
        <v>tier - 1</v>
      </c>
      <c r="O549" s="14" t="str">
        <f>_xlfn.XLOOKUP(A549,'Hospitalisation Details'!$A$2:$A$2344,'Hospitalisation Details'!$J$2:$J$2344,"")</f>
        <v>tier - 2</v>
      </c>
      <c r="P549" s="14" t="str">
        <f>_xlfn.XLOOKUP(A549,'Hospitalisation Details'!$A$2:$A$2344,'Hospitalisation Details'!$K$2:$K$2344,"")</f>
        <v>R1012</v>
      </c>
      <c r="Q549" s="14">
        <f>_xlfn.XLOOKUP(A549,'Hospitalisation Details'!$A$2:$A$2344,'Hospitalisation Details'!$F$2:$F$2344,"")</f>
        <v>57</v>
      </c>
    </row>
    <row r="550" spans="1:17">
      <c r="A550" s="12" t="s">
        <v>6244</v>
      </c>
      <c r="B550" s="13" t="str">
        <f>_xlfn.XLOOKUP(A550,'Customer Names'!$A$2:$A$2336,'Customer Names'!$C$2:$C$2336,"Not Found")</f>
        <v>Andres Sr.</v>
      </c>
      <c r="C550" s="13">
        <f>_xlfn.XLOOKUP(A550,'Medical Examine'!$A$2:$A$2336,'Medical Examine'!$B$2:$B$2336,"Not Found")</f>
        <v>51.75</v>
      </c>
      <c r="D550" s="13">
        <f>_xlfn.XLOOKUP(A550,'Medical Examine'!$A$2:$A$2336,'Medical Examine'!$D$2:$D$2336,"Not Found")</f>
        <v>8.59</v>
      </c>
      <c r="E550" s="14" t="str">
        <f>_xlfn.XLOOKUP(A550,'Medical Examine'!$A$2:$A$2336,'Medical Examine'!$E$2:$E$2336,"Not Found")</f>
        <v>YES</v>
      </c>
      <c r="F550" s="14" t="str">
        <f>_xlfn.XLOOKUP(A550,'Medical Examine'!$A$2:$A$2336,'Medical Examine'!$F$2:$F$2336,"Not Found")</f>
        <v>NO</v>
      </c>
      <c r="G550" s="14" t="str">
        <f>_xlfn.XLOOKUP(A550,'Medical Examine'!$A$2:$A$2336,'Medical Examine'!$G$2:$G$2336,"Not Found")</f>
        <v>NO</v>
      </c>
      <c r="H550" s="14">
        <f>_xlfn.XLOOKUP(A550,'Medical Examine'!$A$2:$A$2336,'Medical Examine'!$H$2:$H$2336,"Not Found")</f>
        <v>1</v>
      </c>
      <c r="I550" s="14" t="str">
        <f>_xlfn.XLOOKUP(A550,'Medical Examine'!$A$2:$A$2336,'Medical Examine'!$I$2:$I$2336,"Not Found")</f>
        <v>NO</v>
      </c>
      <c r="J550" s="13" t="str">
        <f>_xlfn.XLOOKUP(A550,'Medical Examine'!$A$2:$A$2336,'Medical Examine'!$C$2:$C$2336,"Not Found")</f>
        <v>Obesity</v>
      </c>
      <c r="K550" s="13" t="str">
        <f t="shared" si="8"/>
        <v>Diabetic</v>
      </c>
      <c r="L550" s="15">
        <f>_xlfn.XLOOKUP(A550,'Hospitalisation Details'!$A$2:$A$2344,'Hospitalisation Details'!$E$2:$E$2344,"")</f>
        <v>27572</v>
      </c>
      <c r="M550" s="16">
        <f>_xlfn.XLOOKUP(A550,'Hospitalisation Details'!$A$2:$A$2344,'Hospitalisation Details'!$H$2:$H$2344,"")</f>
        <v>18031.16</v>
      </c>
      <c r="N550" s="14" t="str">
        <f>_xlfn.XLOOKUP(A550,'Hospitalisation Details'!$A$2:$A$2344,'Hospitalisation Details'!$I$2:$I$2344,"")</f>
        <v>tier - 1</v>
      </c>
      <c r="O550" s="14" t="str">
        <f>_xlfn.XLOOKUP(A550,'Hospitalisation Details'!$A$2:$A$2344,'Hospitalisation Details'!$J$2:$J$2344,"")</f>
        <v>tier - 3</v>
      </c>
      <c r="P550" s="14" t="str">
        <f>_xlfn.XLOOKUP(A550,'Hospitalisation Details'!$A$2:$A$2344,'Hospitalisation Details'!$K$2:$K$2344,"")</f>
        <v>R1023</v>
      </c>
      <c r="Q550" s="14">
        <f>_xlfn.XLOOKUP(A550,'Hospitalisation Details'!$A$2:$A$2344,'Hospitalisation Details'!$F$2:$F$2344,"")</f>
        <v>47</v>
      </c>
    </row>
    <row r="551" spans="1:17">
      <c r="A551" s="12" t="s">
        <v>6247</v>
      </c>
      <c r="B551" s="13" t="str">
        <f>_xlfn.XLOOKUP(A551,'Customer Names'!$A$2:$A$2336,'Customer Names'!$C$2:$C$2336,"Not Found")</f>
        <v>Bryan</v>
      </c>
      <c r="C551" s="13">
        <f>_xlfn.XLOOKUP(A551,'Medical Examine'!$A$2:$A$2336,'Medical Examine'!$B$2:$B$2336,"Not Found")</f>
        <v>25.7</v>
      </c>
      <c r="D551" s="13">
        <f>_xlfn.XLOOKUP(A551,'Medical Examine'!$A$2:$A$2336,'Medical Examine'!$D$2:$D$2336,"Not Found")</f>
        <v>4.13</v>
      </c>
      <c r="E551" s="14" t="str">
        <f>_xlfn.XLOOKUP(A551,'Medical Examine'!$A$2:$A$2336,'Medical Examine'!$E$2:$E$2336,"Not Found")</f>
        <v>YES</v>
      </c>
      <c r="F551" s="14" t="str">
        <f>_xlfn.XLOOKUP(A551,'Medical Examine'!$A$2:$A$2336,'Medical Examine'!$F$2:$F$2336,"Not Found")</f>
        <v>NO</v>
      </c>
      <c r="G551" s="14" t="str">
        <f>_xlfn.XLOOKUP(A551,'Medical Examine'!$A$2:$A$2336,'Medical Examine'!$G$2:$G$2336,"Not Found")</f>
        <v>NO</v>
      </c>
      <c r="H551" s="14">
        <f>_xlfn.XLOOKUP(A551,'Medical Examine'!$A$2:$A$2336,'Medical Examine'!$H$2:$H$2336,"Not Found")</f>
        <v>0</v>
      </c>
      <c r="I551" s="14" t="str">
        <f>_xlfn.XLOOKUP(A551,'Medical Examine'!$A$2:$A$2336,'Medical Examine'!$I$2:$I$2336,"Not Found")</f>
        <v>YES</v>
      </c>
      <c r="J551" s="13" t="str">
        <f>_xlfn.XLOOKUP(A551,'Medical Examine'!$A$2:$A$2336,'Medical Examine'!$C$2:$C$2336,"Not Found")</f>
        <v>Overweight</v>
      </c>
      <c r="K551" s="13" t="str">
        <f t="shared" si="8"/>
        <v>Normal</v>
      </c>
      <c r="L551" s="15">
        <f>_xlfn.XLOOKUP(A551,'Hospitalisation Details'!$A$2:$A$2344,'Hospitalisation Details'!$E$2:$E$2344,"")</f>
        <v>37162</v>
      </c>
      <c r="M551" s="16">
        <f>_xlfn.XLOOKUP(A551,'Hospitalisation Details'!$A$2:$A$2344,'Hospitalisation Details'!$H$2:$H$2344,"")</f>
        <v>17942.11</v>
      </c>
      <c r="N551" s="14" t="str">
        <f>_xlfn.XLOOKUP(A551,'Hospitalisation Details'!$A$2:$A$2344,'Hospitalisation Details'!$I$2:$I$2344,"")</f>
        <v>tier - 1</v>
      </c>
      <c r="O551" s="14" t="str">
        <f>_xlfn.XLOOKUP(A551,'Hospitalisation Details'!$A$2:$A$2344,'Hospitalisation Details'!$J$2:$J$2344,"")</f>
        <v>tier - 2</v>
      </c>
      <c r="P551" s="14" t="str">
        <f>_xlfn.XLOOKUP(A551,'Hospitalisation Details'!$A$2:$A$2344,'Hospitalisation Details'!$K$2:$K$2344,"")</f>
        <v>R1011</v>
      </c>
      <c r="Q551" s="14">
        <f>_xlfn.XLOOKUP(A551,'Hospitalisation Details'!$A$2:$A$2344,'Hospitalisation Details'!$F$2:$F$2344,"")</f>
        <v>21</v>
      </c>
    </row>
    <row r="552" spans="1:17">
      <c r="A552" s="12" t="s">
        <v>6250</v>
      </c>
      <c r="B552" s="13" t="str">
        <f>_xlfn.XLOOKUP(A552,'Customer Names'!$A$2:$A$2336,'Customer Names'!$C$2:$C$2336,"Not Found")</f>
        <v>Lizette</v>
      </c>
      <c r="C552" s="13">
        <f>_xlfn.XLOOKUP(A552,'Medical Examine'!$A$2:$A$2336,'Medical Examine'!$B$2:$B$2336,"Not Found")</f>
        <v>31.79</v>
      </c>
      <c r="D552" s="13">
        <f>_xlfn.XLOOKUP(A552,'Medical Examine'!$A$2:$A$2336,'Medical Examine'!$D$2:$D$2336,"Not Found")</f>
        <v>4.55</v>
      </c>
      <c r="E552" s="14" t="str">
        <f>_xlfn.XLOOKUP(A552,'Medical Examine'!$A$2:$A$2336,'Medical Examine'!$E$2:$E$2336,"Not Found")</f>
        <v>NO</v>
      </c>
      <c r="F552" s="14" t="str">
        <f>_xlfn.XLOOKUP(A552,'Medical Examine'!$A$2:$A$2336,'Medical Examine'!$F$2:$F$2336,"Not Found")</f>
        <v>NO</v>
      </c>
      <c r="G552" s="14" t="str">
        <f>_xlfn.XLOOKUP(A552,'Medical Examine'!$A$2:$A$2336,'Medical Examine'!$G$2:$G$2336,"Not Found")</f>
        <v>NO</v>
      </c>
      <c r="H552" s="14">
        <f>_xlfn.XLOOKUP(A552,'Medical Examine'!$A$2:$A$2336,'Medical Examine'!$H$2:$H$2336,"Not Found")</f>
        <v>0</v>
      </c>
      <c r="I552" s="14" t="str">
        <f>_xlfn.XLOOKUP(A552,'Medical Examine'!$A$2:$A$2336,'Medical Examine'!$I$2:$I$2336,"Not Found")</f>
        <v>NO</v>
      </c>
      <c r="J552" s="13" t="str">
        <f>_xlfn.XLOOKUP(A552,'Medical Examine'!$A$2:$A$2336,'Medical Examine'!$C$2:$C$2336,"Not Found")</f>
        <v>Obesity</v>
      </c>
      <c r="K552" s="13" t="str">
        <f t="shared" si="8"/>
        <v>Normal</v>
      </c>
      <c r="L552" s="15">
        <f>_xlfn.XLOOKUP(A552,'Hospitalisation Details'!$A$2:$A$2344,'Hospitalisation Details'!$E$2:$E$2344,"")</f>
        <v>28415</v>
      </c>
      <c r="M552" s="16">
        <f>_xlfn.XLOOKUP(A552,'Hospitalisation Details'!$A$2:$A$2344,'Hospitalisation Details'!$H$2:$H$2344,"")</f>
        <v>17929.3</v>
      </c>
      <c r="N552" s="14" t="str">
        <f>_xlfn.XLOOKUP(A552,'Hospitalisation Details'!$A$2:$A$2344,'Hospitalisation Details'!$I$2:$I$2344,"")</f>
        <v>tier - 1</v>
      </c>
      <c r="O552" s="14" t="str">
        <f>_xlfn.XLOOKUP(A552,'Hospitalisation Details'!$A$2:$A$2344,'Hospitalisation Details'!$J$2:$J$2344,"")</f>
        <v>tier - 2</v>
      </c>
      <c r="P552" s="14" t="str">
        <f>_xlfn.XLOOKUP(A552,'Hospitalisation Details'!$A$2:$A$2344,'Hospitalisation Details'!$K$2:$K$2344,"")</f>
        <v>R1013</v>
      </c>
      <c r="Q552" s="14">
        <f>_xlfn.XLOOKUP(A552,'Hospitalisation Details'!$A$2:$A$2344,'Hospitalisation Details'!$F$2:$F$2344,"")</f>
        <v>45</v>
      </c>
    </row>
    <row r="553" spans="1:17">
      <c r="A553" s="12" t="s">
        <v>6253</v>
      </c>
      <c r="B553" s="13" t="str">
        <f>_xlfn.XLOOKUP(A553,'Customer Names'!$A$2:$A$2336,'Customer Names'!$C$2:$C$2336,"Not Found")</f>
        <v>Don</v>
      </c>
      <c r="C553" s="13">
        <f>_xlfn.XLOOKUP(A553,'Medical Examine'!$A$2:$A$2336,'Medical Examine'!$B$2:$B$2336,"Not Found")</f>
        <v>24.795000000000002</v>
      </c>
      <c r="D553" s="13">
        <f>_xlfn.XLOOKUP(A553,'Medical Examine'!$A$2:$A$2336,'Medical Examine'!$D$2:$D$2336,"Not Found")</f>
        <v>4.5199999999999996</v>
      </c>
      <c r="E553" s="14" t="str">
        <f>_xlfn.XLOOKUP(A553,'Medical Examine'!$A$2:$A$2336,'Medical Examine'!$E$2:$E$2336,"Not Found")</f>
        <v>NO</v>
      </c>
      <c r="F553" s="14" t="str">
        <f>_xlfn.XLOOKUP(A553,'Medical Examine'!$A$2:$A$2336,'Medical Examine'!$F$2:$F$2336,"Not Found")</f>
        <v>NO</v>
      </c>
      <c r="G553" s="14" t="str">
        <f>_xlfn.XLOOKUP(A553,'Medical Examine'!$A$2:$A$2336,'Medical Examine'!$G$2:$G$2336,"Not Found")</f>
        <v>NO</v>
      </c>
      <c r="H553" s="14">
        <f>_xlfn.XLOOKUP(A553,'Medical Examine'!$A$2:$A$2336,'Medical Examine'!$H$2:$H$2336,"Not Found")</f>
        <v>0</v>
      </c>
      <c r="I553" s="14" t="str">
        <f>_xlfn.XLOOKUP(A553,'Medical Examine'!$A$2:$A$2336,'Medical Examine'!$I$2:$I$2336,"Not Found")</f>
        <v>YES</v>
      </c>
      <c r="J553" s="13" t="str">
        <f>_xlfn.XLOOKUP(A553,'Medical Examine'!$A$2:$A$2336,'Medical Examine'!$C$2:$C$2336,"Not Found")</f>
        <v>Normal Weight</v>
      </c>
      <c r="K553" s="13" t="str">
        <f t="shared" si="8"/>
        <v>Normal</v>
      </c>
      <c r="L553" s="15">
        <f>_xlfn.XLOOKUP(A553,'Hospitalisation Details'!$A$2:$A$2344,'Hospitalisation Details'!$E$2:$E$2344,"")</f>
        <v>32846</v>
      </c>
      <c r="M553" s="16">
        <f>_xlfn.XLOOKUP(A553,'Hospitalisation Details'!$A$2:$A$2344,'Hospitalisation Details'!$H$2:$H$2344,"")</f>
        <v>17904.53</v>
      </c>
      <c r="N553" s="14" t="str">
        <f>_xlfn.XLOOKUP(A553,'Hospitalisation Details'!$A$2:$A$2344,'Hospitalisation Details'!$I$2:$I$2344,"")</f>
        <v>tier - 1</v>
      </c>
      <c r="O553" s="14" t="str">
        <f>_xlfn.XLOOKUP(A553,'Hospitalisation Details'!$A$2:$A$2344,'Hospitalisation Details'!$J$2:$J$2344,"")</f>
        <v>tier - 2</v>
      </c>
      <c r="P553" s="14" t="str">
        <f>_xlfn.XLOOKUP(A553,'Hospitalisation Details'!$A$2:$A$2344,'Hospitalisation Details'!$K$2:$K$2344,"")</f>
        <v>R1017</v>
      </c>
      <c r="Q553" s="14">
        <f>_xlfn.XLOOKUP(A553,'Hospitalisation Details'!$A$2:$A$2344,'Hospitalisation Details'!$F$2:$F$2344,"")</f>
        <v>33</v>
      </c>
    </row>
    <row r="554" spans="1:17">
      <c r="A554" s="12" t="s">
        <v>6254</v>
      </c>
      <c r="B554" s="13" t="str">
        <f>_xlfn.XLOOKUP(A554,'Customer Names'!$A$2:$A$2336,'Customer Names'!$C$2:$C$2336,"Not Found")</f>
        <v>Jeb</v>
      </c>
      <c r="C554" s="13">
        <f>_xlfn.XLOOKUP(A554,'Medical Examine'!$A$2:$A$2336,'Medical Examine'!$B$2:$B$2336,"Not Found")</f>
        <v>53.98</v>
      </c>
      <c r="D554" s="13">
        <f>_xlfn.XLOOKUP(A554,'Medical Examine'!$A$2:$A$2336,'Medical Examine'!$D$2:$D$2336,"Not Found")</f>
        <v>5.07</v>
      </c>
      <c r="E554" s="14" t="str">
        <f>_xlfn.XLOOKUP(A554,'Medical Examine'!$A$2:$A$2336,'Medical Examine'!$E$2:$E$2336,"Not Found")</f>
        <v>NO</v>
      </c>
      <c r="F554" s="14" t="str">
        <f>_xlfn.XLOOKUP(A554,'Medical Examine'!$A$2:$A$2336,'Medical Examine'!$F$2:$F$2336,"Not Found")</f>
        <v>NO</v>
      </c>
      <c r="G554" s="14" t="str">
        <f>_xlfn.XLOOKUP(A554,'Medical Examine'!$A$2:$A$2336,'Medical Examine'!$G$2:$G$2336,"Not Found")</f>
        <v>YES</v>
      </c>
      <c r="H554" s="14">
        <f>_xlfn.XLOOKUP(A554,'Medical Examine'!$A$2:$A$2336,'Medical Examine'!$H$2:$H$2336,"Not Found")</f>
        <v>1</v>
      </c>
      <c r="I554" s="14" t="str">
        <f>_xlfn.XLOOKUP(A554,'Medical Examine'!$A$2:$A$2336,'Medical Examine'!$I$2:$I$2336,"Not Found")</f>
        <v>NO</v>
      </c>
      <c r="J554" s="13" t="str">
        <f>_xlfn.XLOOKUP(A554,'Medical Examine'!$A$2:$A$2336,'Medical Examine'!$C$2:$C$2336,"Not Found")</f>
        <v>Obesity</v>
      </c>
      <c r="K554" s="13" t="str">
        <f t="shared" si="8"/>
        <v>Normal</v>
      </c>
      <c r="L554" s="15">
        <f>_xlfn.XLOOKUP(A554,'Hospitalisation Details'!$A$2:$A$2344,'Hospitalisation Details'!$E$2:$E$2344,"")</f>
        <v>29171</v>
      </c>
      <c r="M554" s="16">
        <f>_xlfn.XLOOKUP(A554,'Hospitalisation Details'!$A$2:$A$2344,'Hospitalisation Details'!$H$2:$H$2344,"")</f>
        <v>17882.669999999998</v>
      </c>
      <c r="N554" s="14" t="str">
        <f>_xlfn.XLOOKUP(A554,'Hospitalisation Details'!$A$2:$A$2344,'Hospitalisation Details'!$I$2:$I$2344,"")</f>
        <v>tier - 1</v>
      </c>
      <c r="O554" s="14" t="str">
        <f>_xlfn.XLOOKUP(A554,'Hospitalisation Details'!$A$2:$A$2344,'Hospitalisation Details'!$J$2:$J$2344,"")</f>
        <v>tier - 3</v>
      </c>
      <c r="P554" s="14" t="str">
        <f>_xlfn.XLOOKUP(A554,'Hospitalisation Details'!$A$2:$A$2344,'Hospitalisation Details'!$K$2:$K$2344,"")</f>
        <v>R1012</v>
      </c>
      <c r="Q554" s="14">
        <f>_xlfn.XLOOKUP(A554,'Hospitalisation Details'!$A$2:$A$2344,'Hospitalisation Details'!$F$2:$F$2344,"")</f>
        <v>43</v>
      </c>
    </row>
    <row r="555" spans="1:17">
      <c r="A555" s="12" t="s">
        <v>6257</v>
      </c>
      <c r="B555" s="13" t="str">
        <f>_xlfn.XLOOKUP(A555,'Customer Names'!$A$2:$A$2336,'Customer Names'!$C$2:$C$2336,"Not Found")</f>
        <v>Amy R.</v>
      </c>
      <c r="C555" s="13">
        <f>_xlfn.XLOOKUP(A555,'Medical Examine'!$A$2:$A$2336,'Medical Examine'!$B$2:$B$2336,"Not Found")</f>
        <v>41.325000000000003</v>
      </c>
      <c r="D555" s="13">
        <f>_xlfn.XLOOKUP(A555,'Medical Examine'!$A$2:$A$2336,'Medical Examine'!$D$2:$D$2336,"Not Found")</f>
        <v>4.04</v>
      </c>
      <c r="E555" s="14" t="str">
        <f>_xlfn.XLOOKUP(A555,'Medical Examine'!$A$2:$A$2336,'Medical Examine'!$E$2:$E$2336,"Not Found")</f>
        <v>YES</v>
      </c>
      <c r="F555" s="14" t="str">
        <f>_xlfn.XLOOKUP(A555,'Medical Examine'!$A$2:$A$2336,'Medical Examine'!$F$2:$F$2336,"Not Found")</f>
        <v>NO</v>
      </c>
      <c r="G555" s="14" t="str">
        <f>_xlfn.XLOOKUP(A555,'Medical Examine'!$A$2:$A$2336,'Medical Examine'!$G$2:$G$2336,"Not Found")</f>
        <v>YES</v>
      </c>
      <c r="H555" s="14">
        <f>_xlfn.XLOOKUP(A555,'Medical Examine'!$A$2:$A$2336,'Medical Examine'!$H$2:$H$2336,"Not Found")</f>
        <v>1</v>
      </c>
      <c r="I555" s="14" t="str">
        <f>_xlfn.XLOOKUP(A555,'Medical Examine'!$A$2:$A$2336,'Medical Examine'!$I$2:$I$2336,"Not Found")</f>
        <v>NO</v>
      </c>
      <c r="J555" s="13" t="str">
        <f>_xlfn.XLOOKUP(A555,'Medical Examine'!$A$2:$A$2336,'Medical Examine'!$C$2:$C$2336,"Not Found")</f>
        <v>Obesity</v>
      </c>
      <c r="K555" s="13" t="str">
        <f t="shared" si="8"/>
        <v>Normal</v>
      </c>
      <c r="L555" s="15">
        <f>_xlfn.XLOOKUP(A555,'Hospitalisation Details'!$A$2:$A$2344,'Hospitalisation Details'!$E$2:$E$2344,"")</f>
        <v>35668</v>
      </c>
      <c r="M555" s="16">
        <f>_xlfn.XLOOKUP(A555,'Hospitalisation Details'!$A$2:$A$2344,'Hospitalisation Details'!$H$2:$H$2344,"")</f>
        <v>17878.900000000001</v>
      </c>
      <c r="N555" s="14" t="str">
        <f>_xlfn.XLOOKUP(A555,'Hospitalisation Details'!$A$2:$A$2344,'Hospitalisation Details'!$I$2:$I$2344,"")</f>
        <v>tier - 1</v>
      </c>
      <c r="O555" s="14" t="str">
        <f>_xlfn.XLOOKUP(A555,'Hospitalisation Details'!$A$2:$A$2344,'Hospitalisation Details'!$J$2:$J$2344,"")</f>
        <v>tier - 2</v>
      </c>
      <c r="P555" s="14" t="str">
        <f>_xlfn.XLOOKUP(A555,'Hospitalisation Details'!$A$2:$A$2344,'Hospitalisation Details'!$K$2:$K$2344,"")</f>
        <v>R1024</v>
      </c>
      <c r="Q555" s="14">
        <f>_xlfn.XLOOKUP(A555,'Hospitalisation Details'!$A$2:$A$2344,'Hospitalisation Details'!$F$2:$F$2344,"")</f>
        <v>25</v>
      </c>
    </row>
    <row r="556" spans="1:17">
      <c r="A556" s="12" t="s">
        <v>6260</v>
      </c>
      <c r="B556" s="13" t="str">
        <f>_xlfn.XLOOKUP(A556,'Customer Names'!$A$2:$A$2336,'Customer Names'!$C$2:$C$2336,"Not Found")</f>
        <v>Brian</v>
      </c>
      <c r="C556" s="13">
        <f>_xlfn.XLOOKUP(A556,'Medical Examine'!$A$2:$A$2336,'Medical Examine'!$B$2:$B$2336,"Not Found")</f>
        <v>51.65</v>
      </c>
      <c r="D556" s="13">
        <f>_xlfn.XLOOKUP(A556,'Medical Examine'!$A$2:$A$2336,'Medical Examine'!$D$2:$D$2336,"Not Found")</f>
        <v>5.3</v>
      </c>
      <c r="E556" s="14" t="str">
        <f>_xlfn.XLOOKUP(A556,'Medical Examine'!$A$2:$A$2336,'Medical Examine'!$E$2:$E$2336,"Not Found")</f>
        <v>YES</v>
      </c>
      <c r="F556" s="14" t="str">
        <f>_xlfn.XLOOKUP(A556,'Medical Examine'!$A$2:$A$2336,'Medical Examine'!$F$2:$F$2336,"Not Found")</f>
        <v>NO</v>
      </c>
      <c r="G556" s="14" t="str">
        <f>_xlfn.XLOOKUP(A556,'Medical Examine'!$A$2:$A$2336,'Medical Examine'!$G$2:$G$2336,"Not Found")</f>
        <v>NO</v>
      </c>
      <c r="H556" s="14">
        <f>_xlfn.XLOOKUP(A556,'Medical Examine'!$A$2:$A$2336,'Medical Examine'!$H$2:$H$2336,"Not Found")</f>
        <v>0</v>
      </c>
      <c r="I556" s="14" t="str">
        <f>_xlfn.XLOOKUP(A556,'Medical Examine'!$A$2:$A$2336,'Medical Examine'!$I$2:$I$2336,"Not Found")</f>
        <v>NO</v>
      </c>
      <c r="J556" s="13" t="str">
        <f>_xlfn.XLOOKUP(A556,'Medical Examine'!$A$2:$A$2336,'Medical Examine'!$C$2:$C$2336,"Not Found")</f>
        <v>Obesity</v>
      </c>
      <c r="K556" s="13" t="str">
        <f t="shared" si="8"/>
        <v>Normal</v>
      </c>
      <c r="L556" s="15">
        <f>_xlfn.XLOOKUP(A556,'Hospitalisation Details'!$A$2:$A$2344,'Hospitalisation Details'!$E$2:$E$2344,"")</f>
        <v>28106</v>
      </c>
      <c r="M556" s="16">
        <f>_xlfn.XLOOKUP(A556,'Hospitalisation Details'!$A$2:$A$2344,'Hospitalisation Details'!$H$2:$H$2344,"")</f>
        <v>17862.919999999998</v>
      </c>
      <c r="N556" s="14" t="str">
        <f>_xlfn.XLOOKUP(A556,'Hospitalisation Details'!$A$2:$A$2344,'Hospitalisation Details'!$I$2:$I$2344,"")</f>
        <v>tier - 1</v>
      </c>
      <c r="O556" s="14" t="str">
        <f>_xlfn.XLOOKUP(A556,'Hospitalisation Details'!$A$2:$A$2344,'Hospitalisation Details'!$J$2:$J$2344,"")</f>
        <v>tier - 2</v>
      </c>
      <c r="P556" s="14" t="str">
        <f>_xlfn.XLOOKUP(A556,'Hospitalisation Details'!$A$2:$A$2344,'Hospitalisation Details'!$K$2:$K$2344,"")</f>
        <v>R1012</v>
      </c>
      <c r="Q556" s="14">
        <f>_xlfn.XLOOKUP(A556,'Hospitalisation Details'!$A$2:$A$2344,'Hospitalisation Details'!$F$2:$F$2344,"")</f>
        <v>46</v>
      </c>
    </row>
    <row r="557" spans="1:17">
      <c r="A557" s="12" t="s">
        <v>6262</v>
      </c>
      <c r="B557" s="13" t="str">
        <f>_xlfn.XLOOKUP(A557,'Customer Names'!$A$2:$A$2336,'Customer Names'!$C$2:$C$2336,"Not Found")</f>
        <v>Mike G</v>
      </c>
      <c r="C557" s="13">
        <f>_xlfn.XLOOKUP(A557,'Medical Examine'!$A$2:$A$2336,'Medical Examine'!$B$2:$B$2336,"Not Found")</f>
        <v>44.52</v>
      </c>
      <c r="D557" s="13">
        <f>_xlfn.XLOOKUP(A557,'Medical Examine'!$A$2:$A$2336,'Medical Examine'!$D$2:$D$2336,"Not Found")</f>
        <v>8.64</v>
      </c>
      <c r="E557" s="14" t="str">
        <f>_xlfn.XLOOKUP(A557,'Medical Examine'!$A$2:$A$2336,'Medical Examine'!$E$2:$E$2336,"Not Found")</f>
        <v>YES</v>
      </c>
      <c r="F557" s="14" t="str">
        <f>_xlfn.XLOOKUP(A557,'Medical Examine'!$A$2:$A$2336,'Medical Examine'!$F$2:$F$2336,"Not Found")</f>
        <v>NO</v>
      </c>
      <c r="G557" s="14" t="str">
        <f>_xlfn.XLOOKUP(A557,'Medical Examine'!$A$2:$A$2336,'Medical Examine'!$G$2:$G$2336,"Not Found")</f>
        <v>YES</v>
      </c>
      <c r="H557" s="14">
        <f>_xlfn.XLOOKUP(A557,'Medical Examine'!$A$2:$A$2336,'Medical Examine'!$H$2:$H$2336,"Not Found")</f>
        <v>1</v>
      </c>
      <c r="I557" s="14" t="str">
        <f>_xlfn.XLOOKUP(A557,'Medical Examine'!$A$2:$A$2336,'Medical Examine'!$I$2:$I$2336,"Not Found")</f>
        <v>NO</v>
      </c>
      <c r="J557" s="13" t="str">
        <f>_xlfn.XLOOKUP(A557,'Medical Examine'!$A$2:$A$2336,'Medical Examine'!$C$2:$C$2336,"Not Found")</f>
        <v>Obesity</v>
      </c>
      <c r="K557" s="13" t="str">
        <f t="shared" si="8"/>
        <v>Diabetic</v>
      </c>
      <c r="L557" s="15">
        <f>_xlfn.XLOOKUP(A557,'Hospitalisation Details'!$A$2:$A$2344,'Hospitalisation Details'!$E$2:$E$2344,"")</f>
        <v>23353</v>
      </c>
      <c r="M557" s="16">
        <f>_xlfn.XLOOKUP(A557,'Hospitalisation Details'!$A$2:$A$2344,'Hospitalisation Details'!$H$2:$H$2344,"")</f>
        <v>17832.599999999999</v>
      </c>
      <c r="N557" s="14" t="str">
        <f>_xlfn.XLOOKUP(A557,'Hospitalisation Details'!$A$2:$A$2344,'Hospitalisation Details'!$I$2:$I$2344,"")</f>
        <v>tier - 1</v>
      </c>
      <c r="O557" s="14" t="str">
        <f>_xlfn.XLOOKUP(A557,'Hospitalisation Details'!$A$2:$A$2344,'Hospitalisation Details'!$J$2:$J$2344,"")</f>
        <v>tier - 2</v>
      </c>
      <c r="P557" s="14" t="str">
        <f>_xlfn.XLOOKUP(A557,'Hospitalisation Details'!$A$2:$A$2344,'Hospitalisation Details'!$K$2:$K$2344,"")</f>
        <v>R1012</v>
      </c>
      <c r="Q557" s="14">
        <f>_xlfn.XLOOKUP(A557,'Hospitalisation Details'!$A$2:$A$2344,'Hospitalisation Details'!$F$2:$F$2344,"")</f>
        <v>59</v>
      </c>
    </row>
    <row r="558" spans="1:17">
      <c r="A558" s="12" t="s">
        <v>6265</v>
      </c>
      <c r="B558" s="13" t="str">
        <f>_xlfn.XLOOKUP(A558,'Customer Names'!$A$2:$A$2336,'Customer Names'!$C$2:$C$2336,"Not Found")</f>
        <v>Simonezitrone Sr.</v>
      </c>
      <c r="C558" s="13">
        <f>_xlfn.XLOOKUP(A558,'Medical Examine'!$A$2:$A$2336,'Medical Examine'!$B$2:$B$2336,"Not Found")</f>
        <v>53.29</v>
      </c>
      <c r="D558" s="13">
        <f>_xlfn.XLOOKUP(A558,'Medical Examine'!$A$2:$A$2336,'Medical Examine'!$D$2:$D$2336,"Not Found")</f>
        <v>4.03</v>
      </c>
      <c r="E558" s="14" t="str">
        <f>_xlfn.XLOOKUP(A558,'Medical Examine'!$A$2:$A$2336,'Medical Examine'!$E$2:$E$2336,"Not Found")</f>
        <v>NO</v>
      </c>
      <c r="F558" s="14" t="str">
        <f>_xlfn.XLOOKUP(A558,'Medical Examine'!$A$2:$A$2336,'Medical Examine'!$F$2:$F$2336,"Not Found")</f>
        <v>NO</v>
      </c>
      <c r="G558" s="14" t="str">
        <f>_xlfn.XLOOKUP(A558,'Medical Examine'!$A$2:$A$2336,'Medical Examine'!$G$2:$G$2336,"Not Found")</f>
        <v>YES</v>
      </c>
      <c r="H558" s="14">
        <f>_xlfn.XLOOKUP(A558,'Medical Examine'!$A$2:$A$2336,'Medical Examine'!$H$2:$H$2336,"Not Found")</f>
        <v>1</v>
      </c>
      <c r="I558" s="14" t="str">
        <f>_xlfn.XLOOKUP(A558,'Medical Examine'!$A$2:$A$2336,'Medical Examine'!$I$2:$I$2336,"Not Found")</f>
        <v>NO</v>
      </c>
      <c r="J558" s="13" t="str">
        <f>_xlfn.XLOOKUP(A558,'Medical Examine'!$A$2:$A$2336,'Medical Examine'!$C$2:$C$2336,"Not Found")</f>
        <v>Obesity</v>
      </c>
      <c r="K558" s="13" t="str">
        <f t="shared" si="8"/>
        <v>Normal</v>
      </c>
      <c r="L558" s="15">
        <f>_xlfn.XLOOKUP(A558,'Hospitalisation Details'!$A$2:$A$2344,'Hospitalisation Details'!$E$2:$E$2344,"")</f>
        <v>29138</v>
      </c>
      <c r="M558" s="16">
        <f>_xlfn.XLOOKUP(A558,'Hospitalisation Details'!$A$2:$A$2344,'Hospitalisation Details'!$H$2:$H$2344,"")</f>
        <v>17779.939999999999</v>
      </c>
      <c r="N558" s="14" t="str">
        <f>_xlfn.XLOOKUP(A558,'Hospitalisation Details'!$A$2:$A$2344,'Hospitalisation Details'!$I$2:$I$2344,"")</f>
        <v>tier - 1</v>
      </c>
      <c r="O558" s="14" t="str">
        <f>_xlfn.XLOOKUP(A558,'Hospitalisation Details'!$A$2:$A$2344,'Hospitalisation Details'!$J$2:$J$2344,"")</f>
        <v>tier - 2</v>
      </c>
      <c r="P558" s="14" t="str">
        <f>_xlfn.XLOOKUP(A558,'Hospitalisation Details'!$A$2:$A$2344,'Hospitalisation Details'!$K$2:$K$2344,"")</f>
        <v>R1012</v>
      </c>
      <c r="Q558" s="14">
        <f>_xlfn.XLOOKUP(A558,'Hospitalisation Details'!$A$2:$A$2344,'Hospitalisation Details'!$F$2:$F$2344,"")</f>
        <v>43</v>
      </c>
    </row>
    <row r="559" spans="1:17">
      <c r="A559" s="12" t="s">
        <v>6268</v>
      </c>
      <c r="B559" s="13" t="str">
        <f>_xlfn.XLOOKUP(A559,'Customer Names'!$A$2:$A$2336,'Customer Names'!$C$2:$C$2336,"Not Found")</f>
        <v>Nicholas</v>
      </c>
      <c r="C559" s="13">
        <f>_xlfn.XLOOKUP(A559,'Medical Examine'!$A$2:$A$2336,'Medical Examine'!$B$2:$B$2336,"Not Found")</f>
        <v>46.63</v>
      </c>
      <c r="D559" s="13">
        <f>_xlfn.XLOOKUP(A559,'Medical Examine'!$A$2:$A$2336,'Medical Examine'!$D$2:$D$2336,"Not Found")</f>
        <v>4.26</v>
      </c>
      <c r="E559" s="14" t="str">
        <f>_xlfn.XLOOKUP(A559,'Medical Examine'!$A$2:$A$2336,'Medical Examine'!$E$2:$E$2336,"Not Found")</f>
        <v>YES</v>
      </c>
      <c r="F559" s="14" t="str">
        <f>_xlfn.XLOOKUP(A559,'Medical Examine'!$A$2:$A$2336,'Medical Examine'!$F$2:$F$2336,"Not Found")</f>
        <v>NO</v>
      </c>
      <c r="G559" s="14" t="str">
        <f>_xlfn.XLOOKUP(A559,'Medical Examine'!$A$2:$A$2336,'Medical Examine'!$G$2:$G$2336,"Not Found")</f>
        <v>NO</v>
      </c>
      <c r="H559" s="14">
        <f>_xlfn.XLOOKUP(A559,'Medical Examine'!$A$2:$A$2336,'Medical Examine'!$H$2:$H$2336,"Not Found")</f>
        <v>2</v>
      </c>
      <c r="I559" s="14" t="str">
        <f>_xlfn.XLOOKUP(A559,'Medical Examine'!$A$2:$A$2336,'Medical Examine'!$I$2:$I$2336,"Not Found")</f>
        <v>NO</v>
      </c>
      <c r="J559" s="13" t="str">
        <f>_xlfn.XLOOKUP(A559,'Medical Examine'!$A$2:$A$2336,'Medical Examine'!$C$2:$C$2336,"Not Found")</f>
        <v>Obesity</v>
      </c>
      <c r="K559" s="13" t="str">
        <f t="shared" si="8"/>
        <v>Normal</v>
      </c>
      <c r="L559" s="15">
        <f>_xlfn.XLOOKUP(A559,'Hospitalisation Details'!$A$2:$A$2344,'Hospitalisation Details'!$E$2:$E$2344,"")</f>
        <v>24279</v>
      </c>
      <c r="M559" s="16">
        <f>_xlfn.XLOOKUP(A559,'Hospitalisation Details'!$A$2:$A$2344,'Hospitalisation Details'!$H$2:$H$2344,"")</f>
        <v>17777.73</v>
      </c>
      <c r="N559" s="14" t="str">
        <f>_xlfn.XLOOKUP(A559,'Hospitalisation Details'!$A$2:$A$2344,'Hospitalisation Details'!$I$2:$I$2344,"")</f>
        <v>tier - 1</v>
      </c>
      <c r="O559" s="14" t="str">
        <f>_xlfn.XLOOKUP(A559,'Hospitalisation Details'!$A$2:$A$2344,'Hospitalisation Details'!$J$2:$J$2344,"")</f>
        <v>tier - 3</v>
      </c>
      <c r="P559" s="14" t="str">
        <f>_xlfn.XLOOKUP(A559,'Hospitalisation Details'!$A$2:$A$2344,'Hospitalisation Details'!$K$2:$K$2344,"")</f>
        <v>R1012</v>
      </c>
      <c r="Q559" s="14">
        <f>_xlfn.XLOOKUP(A559,'Hospitalisation Details'!$A$2:$A$2344,'Hospitalisation Details'!$F$2:$F$2344,"")</f>
        <v>56</v>
      </c>
    </row>
    <row r="560" spans="1:17">
      <c r="A560" s="12" t="s">
        <v>6270</v>
      </c>
      <c r="B560" s="13" t="str">
        <f>_xlfn.XLOOKUP(A560,'Customer Names'!$A$2:$A$2336,'Customer Names'!$C$2:$C$2336,"Not Found")</f>
        <v>Angela M</v>
      </c>
      <c r="C560" s="13">
        <f>_xlfn.XLOOKUP(A560,'Medical Examine'!$A$2:$A$2336,'Medical Examine'!$B$2:$B$2336,"Not Found")</f>
        <v>28.88</v>
      </c>
      <c r="D560" s="13">
        <f>_xlfn.XLOOKUP(A560,'Medical Examine'!$A$2:$A$2336,'Medical Examine'!$D$2:$D$2336,"Not Found")</f>
        <v>5.35</v>
      </c>
      <c r="E560" s="14" t="str">
        <f>_xlfn.XLOOKUP(A560,'Medical Examine'!$A$2:$A$2336,'Medical Examine'!$E$2:$E$2336,"Not Found")</f>
        <v>NO</v>
      </c>
      <c r="F560" s="14" t="str">
        <f>_xlfn.XLOOKUP(A560,'Medical Examine'!$A$2:$A$2336,'Medical Examine'!$F$2:$F$2336,"Not Found")</f>
        <v>NO</v>
      </c>
      <c r="G560" s="14" t="str">
        <f>_xlfn.XLOOKUP(A560,'Medical Examine'!$A$2:$A$2336,'Medical Examine'!$G$2:$G$2336,"Not Found")</f>
        <v>YES</v>
      </c>
      <c r="H560" s="14">
        <f>_xlfn.XLOOKUP(A560,'Medical Examine'!$A$2:$A$2336,'Medical Examine'!$H$2:$H$2336,"Not Found")</f>
        <v>1</v>
      </c>
      <c r="I560" s="14" t="str">
        <f>_xlfn.XLOOKUP(A560,'Medical Examine'!$A$2:$A$2336,'Medical Examine'!$I$2:$I$2336,"Not Found")</f>
        <v>YES</v>
      </c>
      <c r="J560" s="13" t="str">
        <f>_xlfn.XLOOKUP(A560,'Medical Examine'!$A$2:$A$2336,'Medical Examine'!$C$2:$C$2336,"Not Found")</f>
        <v>Overweight</v>
      </c>
      <c r="K560" s="13" t="str">
        <f t="shared" si="8"/>
        <v>Normal</v>
      </c>
      <c r="L560" s="15">
        <f>_xlfn.XLOOKUP(A560,'Hospitalisation Details'!$A$2:$A$2344,'Hospitalisation Details'!$E$2:$E$2344,"")</f>
        <v>37816</v>
      </c>
      <c r="M560" s="16">
        <f>_xlfn.XLOOKUP(A560,'Hospitalisation Details'!$A$2:$A$2344,'Hospitalisation Details'!$H$2:$H$2344,"")</f>
        <v>17748.509999999998</v>
      </c>
      <c r="N560" s="14" t="str">
        <f>_xlfn.XLOOKUP(A560,'Hospitalisation Details'!$A$2:$A$2344,'Hospitalisation Details'!$I$2:$I$2344,"")</f>
        <v>tier - 1</v>
      </c>
      <c r="O560" s="14" t="str">
        <f>_xlfn.XLOOKUP(A560,'Hospitalisation Details'!$A$2:$A$2344,'Hospitalisation Details'!$J$2:$J$2344,"")</f>
        <v>tier - 1</v>
      </c>
      <c r="P560" s="14" t="str">
        <f>_xlfn.XLOOKUP(A560,'Hospitalisation Details'!$A$2:$A$2344,'Hospitalisation Details'!$K$2:$K$2344,"")</f>
        <v>R1012</v>
      </c>
      <c r="Q560" s="14">
        <f>_xlfn.XLOOKUP(A560,'Hospitalisation Details'!$A$2:$A$2344,'Hospitalisation Details'!$F$2:$F$2344,"")</f>
        <v>19</v>
      </c>
    </row>
    <row r="561" spans="1:17">
      <c r="A561" s="12" t="s">
        <v>6273</v>
      </c>
      <c r="B561" s="13" t="str">
        <f>_xlfn.XLOOKUP(A561,'Customer Names'!$A$2:$A$2336,'Customer Names'!$C$2:$C$2336,"Not Found")</f>
        <v>Oz</v>
      </c>
      <c r="C561" s="13">
        <f>_xlfn.XLOOKUP(A561,'Medical Examine'!$A$2:$A$2336,'Medical Examine'!$B$2:$B$2336,"Not Found")</f>
        <v>23.98</v>
      </c>
      <c r="D561" s="13">
        <f>_xlfn.XLOOKUP(A561,'Medical Examine'!$A$2:$A$2336,'Medical Examine'!$D$2:$D$2336,"Not Found")</f>
        <v>4.9000000000000004</v>
      </c>
      <c r="E561" s="14" t="str">
        <f>_xlfn.XLOOKUP(A561,'Medical Examine'!$A$2:$A$2336,'Medical Examine'!$E$2:$E$2336,"Not Found")</f>
        <v>NO</v>
      </c>
      <c r="F561" s="14" t="str">
        <f>_xlfn.XLOOKUP(A561,'Medical Examine'!$A$2:$A$2336,'Medical Examine'!$F$2:$F$2336,"Not Found")</f>
        <v>NO</v>
      </c>
      <c r="G561" s="14" t="str">
        <f>_xlfn.XLOOKUP(A561,'Medical Examine'!$A$2:$A$2336,'Medical Examine'!$G$2:$G$2336,"Not Found")</f>
        <v>NO</v>
      </c>
      <c r="H561" s="14">
        <f>_xlfn.XLOOKUP(A561,'Medical Examine'!$A$2:$A$2336,'Medical Examine'!$H$2:$H$2336,"Not Found")</f>
        <v>0</v>
      </c>
      <c r="I561" s="14" t="str">
        <f>_xlfn.XLOOKUP(A561,'Medical Examine'!$A$2:$A$2336,'Medical Examine'!$I$2:$I$2336,"Not Found")</f>
        <v>NO</v>
      </c>
      <c r="J561" s="13" t="str">
        <f>_xlfn.XLOOKUP(A561,'Medical Examine'!$A$2:$A$2336,'Medical Examine'!$C$2:$C$2336,"Not Found")</f>
        <v>Normal Weight</v>
      </c>
      <c r="K561" s="13" t="str">
        <f t="shared" si="8"/>
        <v>Normal</v>
      </c>
      <c r="L561" s="15">
        <f>_xlfn.XLOOKUP(A561,'Hospitalisation Details'!$A$2:$A$2344,'Hospitalisation Details'!$E$2:$E$2344,"")</f>
        <v>34516</v>
      </c>
      <c r="M561" s="16">
        <f>_xlfn.XLOOKUP(A561,'Hospitalisation Details'!$A$2:$A$2344,'Hospitalisation Details'!$H$2:$H$2344,"")</f>
        <v>17663.14</v>
      </c>
      <c r="N561" s="14" t="str">
        <f>_xlfn.XLOOKUP(A561,'Hospitalisation Details'!$A$2:$A$2344,'Hospitalisation Details'!$I$2:$I$2344,"")</f>
        <v>tier - 1</v>
      </c>
      <c r="O561" s="14" t="str">
        <f>_xlfn.XLOOKUP(A561,'Hospitalisation Details'!$A$2:$A$2344,'Hospitalisation Details'!$J$2:$J$2344,"")</f>
        <v>tier - 3</v>
      </c>
      <c r="P561" s="14" t="str">
        <f>_xlfn.XLOOKUP(A561,'Hospitalisation Details'!$A$2:$A$2344,'Hospitalisation Details'!$K$2:$K$2344,"")</f>
        <v>R1013</v>
      </c>
      <c r="Q561" s="14">
        <f>_xlfn.XLOOKUP(A561,'Hospitalisation Details'!$A$2:$A$2344,'Hospitalisation Details'!$F$2:$F$2344,"")</f>
        <v>28</v>
      </c>
    </row>
    <row r="562" spans="1:17">
      <c r="A562" s="12" t="s">
        <v>6276</v>
      </c>
      <c r="B562" s="13" t="str">
        <f>_xlfn.XLOOKUP(A562,'Customer Names'!$A$2:$A$2336,'Customer Names'!$C$2:$C$2336,"Not Found")</f>
        <v>Erin M.</v>
      </c>
      <c r="C562" s="13">
        <f>_xlfn.XLOOKUP(A562,'Medical Examine'!$A$2:$A$2336,'Medical Examine'!$B$2:$B$2336,"Not Found")</f>
        <v>23.65</v>
      </c>
      <c r="D562" s="13">
        <f>_xlfn.XLOOKUP(A562,'Medical Examine'!$A$2:$A$2336,'Medical Examine'!$D$2:$D$2336,"Not Found")</f>
        <v>4.5</v>
      </c>
      <c r="E562" s="14" t="str">
        <f>_xlfn.XLOOKUP(A562,'Medical Examine'!$A$2:$A$2336,'Medical Examine'!$E$2:$E$2336,"Not Found")</f>
        <v>NO</v>
      </c>
      <c r="F562" s="14" t="str">
        <f>_xlfn.XLOOKUP(A562,'Medical Examine'!$A$2:$A$2336,'Medical Examine'!$F$2:$F$2336,"Not Found")</f>
        <v>NO</v>
      </c>
      <c r="G562" s="14" t="str">
        <f>_xlfn.XLOOKUP(A562,'Medical Examine'!$A$2:$A$2336,'Medical Examine'!$G$2:$G$2336,"Not Found")</f>
        <v>NO</v>
      </c>
      <c r="H562" s="14">
        <f>_xlfn.XLOOKUP(A562,'Medical Examine'!$A$2:$A$2336,'Medical Examine'!$H$2:$H$2336,"Not Found")</f>
        <v>0</v>
      </c>
      <c r="I562" s="14" t="str">
        <f>_xlfn.XLOOKUP(A562,'Medical Examine'!$A$2:$A$2336,'Medical Examine'!$I$2:$I$2336,"Not Found")</f>
        <v>NO</v>
      </c>
      <c r="J562" s="13" t="str">
        <f>_xlfn.XLOOKUP(A562,'Medical Examine'!$A$2:$A$2336,'Medical Examine'!$C$2:$C$2336,"Not Found")</f>
        <v>Normal Weight</v>
      </c>
      <c r="K562" s="13" t="str">
        <f t="shared" si="8"/>
        <v>Normal</v>
      </c>
      <c r="L562" s="15">
        <f>_xlfn.XLOOKUP(A562,'Hospitalisation Details'!$A$2:$A$2344,'Hospitalisation Details'!$E$2:$E$2344,"")</f>
        <v>33171</v>
      </c>
      <c r="M562" s="16">
        <f>_xlfn.XLOOKUP(A562,'Hospitalisation Details'!$A$2:$A$2344,'Hospitalisation Details'!$H$2:$H$2344,"")</f>
        <v>17626.240000000002</v>
      </c>
      <c r="N562" s="14" t="str">
        <f>_xlfn.XLOOKUP(A562,'Hospitalisation Details'!$A$2:$A$2344,'Hospitalisation Details'!$I$2:$I$2344,"")</f>
        <v>tier - 1</v>
      </c>
      <c r="O562" s="14" t="str">
        <f>_xlfn.XLOOKUP(A562,'Hospitalisation Details'!$A$2:$A$2344,'Hospitalisation Details'!$J$2:$J$2344,"")</f>
        <v>tier - 3</v>
      </c>
      <c r="P562" s="14" t="str">
        <f>_xlfn.XLOOKUP(A562,'Hospitalisation Details'!$A$2:$A$2344,'Hospitalisation Details'!$K$2:$K$2344,"")</f>
        <v>R1013</v>
      </c>
      <c r="Q562" s="14">
        <f>_xlfn.XLOOKUP(A562,'Hospitalisation Details'!$A$2:$A$2344,'Hospitalisation Details'!$F$2:$F$2344,"")</f>
        <v>32</v>
      </c>
    </row>
    <row r="563" spans="1:17">
      <c r="A563" s="12" t="s">
        <v>6279</v>
      </c>
      <c r="B563" s="13" t="str">
        <f>_xlfn.XLOOKUP(A563,'Customer Names'!$A$2:$A$2336,'Customer Names'!$C$2:$C$2336,"Not Found")</f>
        <v>Bobby E.</v>
      </c>
      <c r="C563" s="13">
        <f>_xlfn.XLOOKUP(A563,'Medical Examine'!$A$2:$A$2336,'Medical Examine'!$B$2:$B$2336,"Not Found")</f>
        <v>49.09</v>
      </c>
      <c r="D563" s="13">
        <f>_xlfn.XLOOKUP(A563,'Medical Examine'!$A$2:$A$2336,'Medical Examine'!$D$2:$D$2336,"Not Found")</f>
        <v>8.3800000000000008</v>
      </c>
      <c r="E563" s="14" t="str">
        <f>_xlfn.XLOOKUP(A563,'Medical Examine'!$A$2:$A$2336,'Medical Examine'!$E$2:$E$2336,"Not Found")</f>
        <v>YES</v>
      </c>
      <c r="F563" s="14" t="str">
        <f>_xlfn.XLOOKUP(A563,'Medical Examine'!$A$2:$A$2336,'Medical Examine'!$F$2:$F$2336,"Not Found")</f>
        <v>NO</v>
      </c>
      <c r="G563" s="14" t="str">
        <f>_xlfn.XLOOKUP(A563,'Medical Examine'!$A$2:$A$2336,'Medical Examine'!$G$2:$G$2336,"Not Found")</f>
        <v>NO</v>
      </c>
      <c r="H563" s="14">
        <f>_xlfn.XLOOKUP(A563,'Medical Examine'!$A$2:$A$2336,'Medical Examine'!$H$2:$H$2336,"Not Found")</f>
        <v>2</v>
      </c>
      <c r="I563" s="14" t="str">
        <f>_xlfn.XLOOKUP(A563,'Medical Examine'!$A$2:$A$2336,'Medical Examine'!$I$2:$I$2336,"Not Found")</f>
        <v>NO</v>
      </c>
      <c r="J563" s="13" t="str">
        <f>_xlfn.XLOOKUP(A563,'Medical Examine'!$A$2:$A$2336,'Medical Examine'!$C$2:$C$2336,"Not Found")</f>
        <v>Obesity</v>
      </c>
      <c r="K563" s="13" t="str">
        <f t="shared" si="8"/>
        <v>Diabetic</v>
      </c>
      <c r="L563" s="15">
        <f>_xlfn.XLOOKUP(A563,'Hospitalisation Details'!$A$2:$A$2344,'Hospitalisation Details'!$E$2:$E$2344,"")</f>
        <v>25775</v>
      </c>
      <c r="M563" s="16">
        <f>_xlfn.XLOOKUP(A563,'Hospitalisation Details'!$A$2:$A$2344,'Hospitalisation Details'!$H$2:$H$2344,"")</f>
        <v>17584.72</v>
      </c>
      <c r="N563" s="14" t="str">
        <f>_xlfn.XLOOKUP(A563,'Hospitalisation Details'!$A$2:$A$2344,'Hospitalisation Details'!$I$2:$I$2344,"")</f>
        <v>tier - 1</v>
      </c>
      <c r="O563" s="14" t="str">
        <f>_xlfn.XLOOKUP(A563,'Hospitalisation Details'!$A$2:$A$2344,'Hospitalisation Details'!$J$2:$J$2344,"")</f>
        <v>tier - 3</v>
      </c>
      <c r="P563" s="14" t="str">
        <f>_xlfn.XLOOKUP(A563,'Hospitalisation Details'!$A$2:$A$2344,'Hospitalisation Details'!$K$2:$K$2344,"")</f>
        <v>R1012</v>
      </c>
      <c r="Q563" s="14">
        <f>_xlfn.XLOOKUP(A563,'Hospitalisation Details'!$A$2:$A$2344,'Hospitalisation Details'!$F$2:$F$2344,"")</f>
        <v>52</v>
      </c>
    </row>
    <row r="564" spans="1:17">
      <c r="A564" s="12" t="s">
        <v>6282</v>
      </c>
      <c r="B564" s="13" t="str">
        <f>_xlfn.XLOOKUP(A564,'Customer Names'!$A$2:$A$2336,'Customer Names'!$C$2:$C$2336,"Not Found")</f>
        <v>Daniel P.</v>
      </c>
      <c r="C564" s="13">
        <f>_xlfn.XLOOKUP(A564,'Medical Examine'!$A$2:$A$2336,'Medical Examine'!$B$2:$B$2336,"Not Found")</f>
        <v>28.024999999999999</v>
      </c>
      <c r="D564" s="13">
        <f>_xlfn.XLOOKUP(A564,'Medical Examine'!$A$2:$A$2336,'Medical Examine'!$D$2:$D$2336,"Not Found")</f>
        <v>7.03</v>
      </c>
      <c r="E564" s="14" t="str">
        <f>_xlfn.XLOOKUP(A564,'Medical Examine'!$A$2:$A$2336,'Medical Examine'!$E$2:$E$2336,"Not Found")</f>
        <v>NO</v>
      </c>
      <c r="F564" s="14" t="str">
        <f>_xlfn.XLOOKUP(A564,'Medical Examine'!$A$2:$A$2336,'Medical Examine'!$F$2:$F$2336,"Not Found")</f>
        <v>NO</v>
      </c>
      <c r="G564" s="14" t="str">
        <f>_xlfn.XLOOKUP(A564,'Medical Examine'!$A$2:$A$2336,'Medical Examine'!$G$2:$G$2336,"Not Found")</f>
        <v>NO</v>
      </c>
      <c r="H564" s="14">
        <f>_xlfn.XLOOKUP(A564,'Medical Examine'!$A$2:$A$2336,'Medical Examine'!$H$2:$H$2336,"Not Found")</f>
        <v>0</v>
      </c>
      <c r="I564" s="14" t="str">
        <f>_xlfn.XLOOKUP(A564,'Medical Examine'!$A$2:$A$2336,'Medical Examine'!$I$2:$I$2336,"Not Found")</f>
        <v>YES</v>
      </c>
      <c r="J564" s="13" t="str">
        <f>_xlfn.XLOOKUP(A564,'Medical Examine'!$A$2:$A$2336,'Medical Examine'!$C$2:$C$2336,"Not Found")</f>
        <v>Overweight</v>
      </c>
      <c r="K564" s="13" t="str">
        <f t="shared" si="8"/>
        <v>Diabetic</v>
      </c>
      <c r="L564" s="15">
        <f>_xlfn.XLOOKUP(A564,'Hospitalisation Details'!$A$2:$A$2344,'Hospitalisation Details'!$E$2:$E$2344,"")</f>
        <v>37493</v>
      </c>
      <c r="M564" s="16">
        <f>_xlfn.XLOOKUP(A564,'Hospitalisation Details'!$A$2:$A$2344,'Hospitalisation Details'!$H$2:$H$2344,"")</f>
        <v>17560.38</v>
      </c>
      <c r="N564" s="14" t="str">
        <f>_xlfn.XLOOKUP(A564,'Hospitalisation Details'!$A$2:$A$2344,'Hospitalisation Details'!$I$2:$I$2344,"")</f>
        <v>tier - 1</v>
      </c>
      <c r="O564" s="14" t="str">
        <f>_xlfn.XLOOKUP(A564,'Hospitalisation Details'!$A$2:$A$2344,'Hospitalisation Details'!$J$2:$J$2344,"")</f>
        <v>tier - 1</v>
      </c>
      <c r="P564" s="14" t="str">
        <f>_xlfn.XLOOKUP(A564,'Hospitalisation Details'!$A$2:$A$2344,'Hospitalisation Details'!$K$2:$K$2344,"")</f>
        <v>R1012</v>
      </c>
      <c r="Q564" s="14">
        <f>_xlfn.XLOOKUP(A564,'Hospitalisation Details'!$A$2:$A$2344,'Hospitalisation Details'!$F$2:$F$2344,"")</f>
        <v>20</v>
      </c>
    </row>
    <row r="565" spans="1:17">
      <c r="A565" s="12" t="s">
        <v>6285</v>
      </c>
      <c r="B565" s="13" t="str">
        <f>_xlfn.XLOOKUP(A565,'Customer Names'!$A$2:$A$2336,'Customer Names'!$C$2:$C$2336,"Not Found")</f>
        <v>Marie E.</v>
      </c>
      <c r="C565" s="13">
        <f>_xlfn.XLOOKUP(A565,'Medical Examine'!$A$2:$A$2336,'Medical Examine'!$B$2:$B$2336,"Not Found")</f>
        <v>43.32</v>
      </c>
      <c r="D565" s="13">
        <f>_xlfn.XLOOKUP(A565,'Medical Examine'!$A$2:$A$2336,'Medical Examine'!$D$2:$D$2336,"Not Found")</f>
        <v>8.75</v>
      </c>
      <c r="E565" s="14" t="str">
        <f>_xlfn.XLOOKUP(A565,'Medical Examine'!$A$2:$A$2336,'Medical Examine'!$E$2:$E$2336,"Not Found")</f>
        <v>YES</v>
      </c>
      <c r="F565" s="14" t="str">
        <f>_xlfn.XLOOKUP(A565,'Medical Examine'!$A$2:$A$2336,'Medical Examine'!$F$2:$F$2336,"Not Found")</f>
        <v>NO</v>
      </c>
      <c r="G565" s="14" t="str">
        <f>_xlfn.XLOOKUP(A565,'Medical Examine'!$A$2:$A$2336,'Medical Examine'!$G$2:$G$2336,"Not Found")</f>
        <v>YES</v>
      </c>
      <c r="H565" s="14">
        <f>_xlfn.XLOOKUP(A565,'Medical Examine'!$A$2:$A$2336,'Medical Examine'!$H$2:$H$2336,"Not Found")</f>
        <v>1</v>
      </c>
      <c r="I565" s="14" t="str">
        <f>_xlfn.XLOOKUP(A565,'Medical Examine'!$A$2:$A$2336,'Medical Examine'!$I$2:$I$2336,"Not Found")</f>
        <v>NO</v>
      </c>
      <c r="J565" s="13" t="str">
        <f>_xlfn.XLOOKUP(A565,'Medical Examine'!$A$2:$A$2336,'Medical Examine'!$C$2:$C$2336,"Not Found")</f>
        <v>Obesity</v>
      </c>
      <c r="K565" s="13" t="str">
        <f t="shared" si="8"/>
        <v>Diabetic</v>
      </c>
      <c r="L565" s="15">
        <f>_xlfn.XLOOKUP(A565,'Hospitalisation Details'!$A$2:$A$2344,'Hospitalisation Details'!$E$2:$E$2344,"")</f>
        <v>23331</v>
      </c>
      <c r="M565" s="16">
        <f>_xlfn.XLOOKUP(A565,'Hospitalisation Details'!$A$2:$A$2344,'Hospitalisation Details'!$H$2:$H$2344,"")</f>
        <v>17556.88</v>
      </c>
      <c r="N565" s="14" t="str">
        <f>_xlfn.XLOOKUP(A565,'Hospitalisation Details'!$A$2:$A$2344,'Hospitalisation Details'!$I$2:$I$2344,"")</f>
        <v>tier - 1</v>
      </c>
      <c r="O565" s="14" t="str">
        <f>_xlfn.XLOOKUP(A565,'Hospitalisation Details'!$A$2:$A$2344,'Hospitalisation Details'!$J$2:$J$2344,"")</f>
        <v>tier - 2</v>
      </c>
      <c r="P565" s="14" t="str">
        <f>_xlfn.XLOOKUP(A565,'Hospitalisation Details'!$A$2:$A$2344,'Hospitalisation Details'!$K$2:$K$2344,"")</f>
        <v>R1012</v>
      </c>
      <c r="Q565" s="14">
        <f>_xlfn.XLOOKUP(A565,'Hospitalisation Details'!$A$2:$A$2344,'Hospitalisation Details'!$F$2:$F$2344,"")</f>
        <v>59</v>
      </c>
    </row>
    <row r="566" spans="1:17">
      <c r="A566" s="12" t="s">
        <v>6288</v>
      </c>
      <c r="B566" s="13" t="str">
        <f>_xlfn.XLOOKUP(A566,'Customer Names'!$A$2:$A$2336,'Customer Names'!$C$2:$C$2336,"Not Found")</f>
        <v>Katie</v>
      </c>
      <c r="C566" s="13">
        <f>_xlfn.XLOOKUP(A566,'Medical Examine'!$A$2:$A$2336,'Medical Examine'!$B$2:$B$2336,"Not Found")</f>
        <v>45.92</v>
      </c>
      <c r="D566" s="13">
        <f>_xlfn.XLOOKUP(A566,'Medical Examine'!$A$2:$A$2336,'Medical Examine'!$D$2:$D$2336,"Not Found")</f>
        <v>9.51</v>
      </c>
      <c r="E566" s="14" t="str">
        <f>_xlfn.XLOOKUP(A566,'Medical Examine'!$A$2:$A$2336,'Medical Examine'!$E$2:$E$2336,"Not Found")</f>
        <v>NO</v>
      </c>
      <c r="F566" s="14" t="str">
        <f>_xlfn.XLOOKUP(A566,'Medical Examine'!$A$2:$A$2336,'Medical Examine'!$F$2:$F$2336,"Not Found")</f>
        <v>NO</v>
      </c>
      <c r="G566" s="14" t="str">
        <f>_xlfn.XLOOKUP(A566,'Medical Examine'!$A$2:$A$2336,'Medical Examine'!$G$2:$G$2336,"Not Found")</f>
        <v>NO</v>
      </c>
      <c r="H566" s="14">
        <f>_xlfn.XLOOKUP(A566,'Medical Examine'!$A$2:$A$2336,'Medical Examine'!$H$2:$H$2336,"Not Found")</f>
        <v>0</v>
      </c>
      <c r="I566" s="14" t="str">
        <f>_xlfn.XLOOKUP(A566,'Medical Examine'!$A$2:$A$2336,'Medical Examine'!$I$2:$I$2336,"Not Found")</f>
        <v>NO</v>
      </c>
      <c r="J566" s="13" t="str">
        <f>_xlfn.XLOOKUP(A566,'Medical Examine'!$A$2:$A$2336,'Medical Examine'!$C$2:$C$2336,"Not Found")</f>
        <v>Obesity</v>
      </c>
      <c r="K566" s="13" t="str">
        <f t="shared" si="8"/>
        <v>Diabetic</v>
      </c>
      <c r="L566" s="15">
        <f>_xlfn.XLOOKUP(A566,'Hospitalisation Details'!$A$2:$A$2344,'Hospitalisation Details'!$E$2:$E$2344,"")</f>
        <v>25031</v>
      </c>
      <c r="M566" s="16">
        <f>_xlfn.XLOOKUP(A566,'Hospitalisation Details'!$A$2:$A$2344,'Hospitalisation Details'!$H$2:$H$2344,"")</f>
        <v>17507.47</v>
      </c>
      <c r="N566" s="14" t="str">
        <f>_xlfn.XLOOKUP(A566,'Hospitalisation Details'!$A$2:$A$2344,'Hospitalisation Details'!$I$2:$I$2344,"")</f>
        <v>tier - 1</v>
      </c>
      <c r="O566" s="14" t="str">
        <f>_xlfn.XLOOKUP(A566,'Hospitalisation Details'!$A$2:$A$2344,'Hospitalisation Details'!$J$2:$J$2344,"")</f>
        <v>tier - 1</v>
      </c>
      <c r="P566" s="14" t="str">
        <f>_xlfn.XLOOKUP(A566,'Hospitalisation Details'!$A$2:$A$2344,'Hospitalisation Details'!$K$2:$K$2344,"")</f>
        <v>R1026</v>
      </c>
      <c r="Q566" s="14">
        <f>_xlfn.XLOOKUP(A566,'Hospitalisation Details'!$A$2:$A$2344,'Hospitalisation Details'!$F$2:$F$2344,"")</f>
        <v>54</v>
      </c>
    </row>
    <row r="567" spans="1:17">
      <c r="A567" s="12" t="s">
        <v>6290</v>
      </c>
      <c r="B567" s="13" t="str">
        <f>_xlfn.XLOOKUP(A567,'Customer Names'!$A$2:$A$2336,'Customer Names'!$C$2:$C$2336,"Not Found")</f>
        <v>Eric D</v>
      </c>
      <c r="C567" s="13">
        <f>_xlfn.XLOOKUP(A567,'Medical Examine'!$A$2:$A$2336,'Medical Examine'!$B$2:$B$2336,"Not Found")</f>
        <v>44.03</v>
      </c>
      <c r="D567" s="13">
        <f>_xlfn.XLOOKUP(A567,'Medical Examine'!$A$2:$A$2336,'Medical Examine'!$D$2:$D$2336,"Not Found")</f>
        <v>9.36</v>
      </c>
      <c r="E567" s="14" t="str">
        <f>_xlfn.XLOOKUP(A567,'Medical Examine'!$A$2:$A$2336,'Medical Examine'!$E$2:$E$2336,"Not Found")</f>
        <v>NO</v>
      </c>
      <c r="F567" s="14" t="str">
        <f>_xlfn.XLOOKUP(A567,'Medical Examine'!$A$2:$A$2336,'Medical Examine'!$F$2:$F$2336,"Not Found")</f>
        <v>NO</v>
      </c>
      <c r="G567" s="14" t="str">
        <f>_xlfn.XLOOKUP(A567,'Medical Examine'!$A$2:$A$2336,'Medical Examine'!$G$2:$G$2336,"Not Found")</f>
        <v>NO</v>
      </c>
      <c r="H567" s="14">
        <f>_xlfn.XLOOKUP(A567,'Medical Examine'!$A$2:$A$2336,'Medical Examine'!$H$2:$H$2336,"Not Found")</f>
        <v>0</v>
      </c>
      <c r="I567" s="14" t="str">
        <f>_xlfn.XLOOKUP(A567,'Medical Examine'!$A$2:$A$2336,'Medical Examine'!$I$2:$I$2336,"Not Found")</f>
        <v>NO</v>
      </c>
      <c r="J567" s="13" t="str">
        <f>_xlfn.XLOOKUP(A567,'Medical Examine'!$A$2:$A$2336,'Medical Examine'!$C$2:$C$2336,"Not Found")</f>
        <v>Obesity</v>
      </c>
      <c r="K567" s="13" t="str">
        <f t="shared" si="8"/>
        <v>Diabetic</v>
      </c>
      <c r="L567" s="15">
        <f>_xlfn.XLOOKUP(A567,'Hospitalisation Details'!$A$2:$A$2344,'Hospitalisation Details'!$E$2:$E$2344,"")</f>
        <v>23909</v>
      </c>
      <c r="M567" s="16">
        <f>_xlfn.XLOOKUP(A567,'Hospitalisation Details'!$A$2:$A$2344,'Hospitalisation Details'!$H$2:$H$2344,"")</f>
        <v>17505.650000000001</v>
      </c>
      <c r="N567" s="14" t="str">
        <f>_xlfn.XLOOKUP(A567,'Hospitalisation Details'!$A$2:$A$2344,'Hospitalisation Details'!$I$2:$I$2344,"")</f>
        <v>tier - 1</v>
      </c>
      <c r="O567" s="14" t="str">
        <f>_xlfn.XLOOKUP(A567,'Hospitalisation Details'!$A$2:$A$2344,'Hospitalisation Details'!$J$2:$J$2344,"")</f>
        <v>tier - 2</v>
      </c>
      <c r="P567" s="14" t="str">
        <f>_xlfn.XLOOKUP(A567,'Hospitalisation Details'!$A$2:$A$2344,'Hospitalisation Details'!$K$2:$K$2344,"")</f>
        <v>R1023</v>
      </c>
      <c r="Q567" s="14">
        <f>_xlfn.XLOOKUP(A567,'Hospitalisation Details'!$A$2:$A$2344,'Hospitalisation Details'!$F$2:$F$2344,"")</f>
        <v>57</v>
      </c>
    </row>
    <row r="568" spans="1:17">
      <c r="A568" s="12" t="s">
        <v>6293</v>
      </c>
      <c r="B568" s="13" t="str">
        <f>_xlfn.XLOOKUP(A568,'Customer Names'!$A$2:$A$2336,'Customer Names'!$C$2:$C$2336,"Not Found")</f>
        <v>Tara</v>
      </c>
      <c r="C568" s="13">
        <f>_xlfn.XLOOKUP(A568,'Medical Examine'!$A$2:$A$2336,'Medical Examine'!$B$2:$B$2336,"Not Found")</f>
        <v>24.6</v>
      </c>
      <c r="D568" s="13">
        <f>_xlfn.XLOOKUP(A568,'Medical Examine'!$A$2:$A$2336,'Medical Examine'!$D$2:$D$2336,"Not Found")</f>
        <v>4.8099999999999996</v>
      </c>
      <c r="E568" s="14" t="str">
        <f>_xlfn.XLOOKUP(A568,'Medical Examine'!$A$2:$A$2336,'Medical Examine'!$E$2:$E$2336,"Not Found")</f>
        <v>NO</v>
      </c>
      <c r="F568" s="14" t="str">
        <f>_xlfn.XLOOKUP(A568,'Medical Examine'!$A$2:$A$2336,'Medical Examine'!$F$2:$F$2336,"Not Found")</f>
        <v>NO</v>
      </c>
      <c r="G568" s="14" t="str">
        <f>_xlfn.XLOOKUP(A568,'Medical Examine'!$A$2:$A$2336,'Medical Examine'!$G$2:$G$2336,"Not Found")</f>
        <v>NO</v>
      </c>
      <c r="H568" s="14">
        <f>_xlfn.XLOOKUP(A568,'Medical Examine'!$A$2:$A$2336,'Medical Examine'!$H$2:$H$2336,"Not Found")</f>
        <v>0</v>
      </c>
      <c r="I568" s="14" t="str">
        <f>_xlfn.XLOOKUP(A568,'Medical Examine'!$A$2:$A$2336,'Medical Examine'!$I$2:$I$2336,"Not Found")</f>
        <v>YES</v>
      </c>
      <c r="J568" s="13" t="str">
        <f>_xlfn.XLOOKUP(A568,'Medical Examine'!$A$2:$A$2336,'Medical Examine'!$C$2:$C$2336,"Not Found")</f>
        <v>Normal Weight</v>
      </c>
      <c r="K568" s="13" t="str">
        <f t="shared" si="8"/>
        <v>Normal</v>
      </c>
      <c r="L568" s="15">
        <f>_xlfn.XLOOKUP(A568,'Hospitalisation Details'!$A$2:$A$2344,'Hospitalisation Details'!$E$2:$E$2344,"")</f>
        <v>33236</v>
      </c>
      <c r="M568" s="16">
        <f>_xlfn.XLOOKUP(A568,'Hospitalisation Details'!$A$2:$A$2344,'Hospitalisation Details'!$H$2:$H$2344,"")</f>
        <v>17496.310000000001</v>
      </c>
      <c r="N568" s="14" t="str">
        <f>_xlfn.XLOOKUP(A568,'Hospitalisation Details'!$A$2:$A$2344,'Hospitalisation Details'!$I$2:$I$2344,"")</f>
        <v>tier - 1</v>
      </c>
      <c r="O568" s="14" t="str">
        <f>_xlfn.XLOOKUP(A568,'Hospitalisation Details'!$A$2:$A$2344,'Hospitalisation Details'!$J$2:$J$2344,"")</f>
        <v>tier - 2</v>
      </c>
      <c r="P568" s="14" t="str">
        <f>_xlfn.XLOOKUP(A568,'Hospitalisation Details'!$A$2:$A$2344,'Hospitalisation Details'!$K$2:$K$2344,"")</f>
        <v>R1011</v>
      </c>
      <c r="Q568" s="14">
        <f>_xlfn.XLOOKUP(A568,'Hospitalisation Details'!$A$2:$A$2344,'Hospitalisation Details'!$F$2:$F$2344,"")</f>
        <v>32</v>
      </c>
    </row>
    <row r="569" spans="1:17">
      <c r="A569" s="12" t="s">
        <v>6296</v>
      </c>
      <c r="B569" s="13" t="str">
        <f>_xlfn.XLOOKUP(A569,'Customer Names'!$A$2:$A$2336,'Customer Names'!$C$2:$C$2336,"Not Found")</f>
        <v>Haley L</v>
      </c>
      <c r="C569" s="13">
        <f>_xlfn.XLOOKUP(A569,'Medical Examine'!$A$2:$A$2336,'Medical Examine'!$B$2:$B$2336,"Not Found")</f>
        <v>49.15</v>
      </c>
      <c r="D569" s="13">
        <f>_xlfn.XLOOKUP(A569,'Medical Examine'!$A$2:$A$2336,'Medical Examine'!$D$2:$D$2336,"Not Found")</f>
        <v>8.08</v>
      </c>
      <c r="E569" s="14" t="str">
        <f>_xlfn.XLOOKUP(A569,'Medical Examine'!$A$2:$A$2336,'Medical Examine'!$E$2:$E$2336,"Not Found")</f>
        <v>NO</v>
      </c>
      <c r="F569" s="14" t="str">
        <f>_xlfn.XLOOKUP(A569,'Medical Examine'!$A$2:$A$2336,'Medical Examine'!$F$2:$F$2336,"Not Found")</f>
        <v>NO</v>
      </c>
      <c r="G569" s="14" t="str">
        <f>_xlfn.XLOOKUP(A569,'Medical Examine'!$A$2:$A$2336,'Medical Examine'!$G$2:$G$2336,"Not Found")</f>
        <v>NO</v>
      </c>
      <c r="H569" s="14">
        <f>_xlfn.XLOOKUP(A569,'Medical Examine'!$A$2:$A$2336,'Medical Examine'!$H$2:$H$2336,"Not Found")</f>
        <v>0</v>
      </c>
      <c r="I569" s="14" t="str">
        <f>_xlfn.XLOOKUP(A569,'Medical Examine'!$A$2:$A$2336,'Medical Examine'!$I$2:$I$2336,"Not Found")</f>
        <v>NO</v>
      </c>
      <c r="J569" s="13" t="str">
        <f>_xlfn.XLOOKUP(A569,'Medical Examine'!$A$2:$A$2336,'Medical Examine'!$C$2:$C$2336,"Not Found")</f>
        <v>Obesity</v>
      </c>
      <c r="K569" s="13" t="str">
        <f t="shared" si="8"/>
        <v>Diabetic</v>
      </c>
      <c r="L569" s="15">
        <f>_xlfn.XLOOKUP(A569,'Hospitalisation Details'!$A$2:$A$2344,'Hospitalisation Details'!$E$2:$E$2344,"")</f>
        <v>26092</v>
      </c>
      <c r="M569" s="16">
        <f>_xlfn.XLOOKUP(A569,'Hospitalisation Details'!$A$2:$A$2344,'Hospitalisation Details'!$H$2:$H$2344,"")</f>
        <v>17479.53</v>
      </c>
      <c r="N569" s="14" t="str">
        <f>_xlfn.XLOOKUP(A569,'Hospitalisation Details'!$A$2:$A$2344,'Hospitalisation Details'!$I$2:$I$2344,"")</f>
        <v>tier - 1</v>
      </c>
      <c r="O569" s="14" t="str">
        <f>_xlfn.XLOOKUP(A569,'Hospitalisation Details'!$A$2:$A$2344,'Hospitalisation Details'!$J$2:$J$2344,"")</f>
        <v>tier - 1</v>
      </c>
      <c r="P569" s="14" t="str">
        <f>_xlfn.XLOOKUP(A569,'Hospitalisation Details'!$A$2:$A$2344,'Hospitalisation Details'!$K$2:$K$2344,"")</f>
        <v>R1012</v>
      </c>
      <c r="Q569" s="14">
        <f>_xlfn.XLOOKUP(A569,'Hospitalisation Details'!$A$2:$A$2344,'Hospitalisation Details'!$F$2:$F$2344,"")</f>
        <v>52</v>
      </c>
    </row>
    <row r="570" spans="1:17">
      <c r="A570" s="12" t="s">
        <v>6299</v>
      </c>
      <c r="B570" s="13" t="str">
        <f>_xlfn.XLOOKUP(A570,'Customer Names'!$A$2:$A$2336,'Customer Names'!$C$2:$C$2336,"Not Found")</f>
        <v>Kayla B.</v>
      </c>
      <c r="C570" s="13">
        <f>_xlfn.XLOOKUP(A570,'Medical Examine'!$A$2:$A$2336,'Medical Examine'!$B$2:$B$2336,"Not Found")</f>
        <v>28.31</v>
      </c>
      <c r="D570" s="13">
        <f>_xlfn.XLOOKUP(A570,'Medical Examine'!$A$2:$A$2336,'Medical Examine'!$D$2:$D$2336,"Not Found")</f>
        <v>6.29</v>
      </c>
      <c r="E570" s="14" t="str">
        <f>_xlfn.XLOOKUP(A570,'Medical Examine'!$A$2:$A$2336,'Medical Examine'!$E$2:$E$2336,"Not Found")</f>
        <v>NO</v>
      </c>
      <c r="F570" s="14" t="str">
        <f>_xlfn.XLOOKUP(A570,'Medical Examine'!$A$2:$A$2336,'Medical Examine'!$F$2:$F$2336,"Not Found")</f>
        <v>NO</v>
      </c>
      <c r="G570" s="14" t="str">
        <f>_xlfn.XLOOKUP(A570,'Medical Examine'!$A$2:$A$2336,'Medical Examine'!$G$2:$G$2336,"Not Found")</f>
        <v>YES</v>
      </c>
      <c r="H570" s="14">
        <f>_xlfn.XLOOKUP(A570,'Medical Examine'!$A$2:$A$2336,'Medical Examine'!$H$2:$H$2336,"Not Found")</f>
        <v>1</v>
      </c>
      <c r="I570" s="14" t="str">
        <f>_xlfn.XLOOKUP(A570,'Medical Examine'!$A$2:$A$2336,'Medical Examine'!$I$2:$I$2336,"Not Found")</f>
        <v>YES</v>
      </c>
      <c r="J570" s="13" t="str">
        <f>_xlfn.XLOOKUP(A570,'Medical Examine'!$A$2:$A$2336,'Medical Examine'!$C$2:$C$2336,"Not Found")</f>
        <v>Overweight</v>
      </c>
      <c r="K570" s="13" t="str">
        <f t="shared" si="8"/>
        <v>Prediabetic</v>
      </c>
      <c r="L570" s="15">
        <f>_xlfn.XLOOKUP(A570,'Hospitalisation Details'!$A$2:$A$2344,'Hospitalisation Details'!$E$2:$E$2344,"")</f>
        <v>37927</v>
      </c>
      <c r="M570" s="16">
        <f>_xlfn.XLOOKUP(A570,'Hospitalisation Details'!$A$2:$A$2344,'Hospitalisation Details'!$H$2:$H$2344,"")</f>
        <v>17468.98</v>
      </c>
      <c r="N570" s="14" t="str">
        <f>_xlfn.XLOOKUP(A570,'Hospitalisation Details'!$A$2:$A$2344,'Hospitalisation Details'!$I$2:$I$2344,"")</f>
        <v>tier - 2</v>
      </c>
      <c r="O570" s="14" t="str">
        <f>_xlfn.XLOOKUP(A570,'Hospitalisation Details'!$A$2:$A$2344,'Hospitalisation Details'!$J$2:$J$2344,"")</f>
        <v>tier - 1</v>
      </c>
      <c r="P570" s="14" t="str">
        <f>_xlfn.XLOOKUP(A570,'Hospitalisation Details'!$A$2:$A$2344,'Hospitalisation Details'!$K$2:$K$2344,"")</f>
        <v>R1012</v>
      </c>
      <c r="Q570" s="14">
        <f>_xlfn.XLOOKUP(A570,'Hospitalisation Details'!$A$2:$A$2344,'Hospitalisation Details'!$F$2:$F$2344,"")</f>
        <v>19</v>
      </c>
    </row>
    <row r="571" spans="1:17">
      <c r="A571" s="12" t="s">
        <v>6302</v>
      </c>
      <c r="B571" s="13" t="str">
        <f>_xlfn.XLOOKUP(A571,'Customer Names'!$A$2:$A$2336,'Customer Names'!$C$2:$C$2336,"Not Found")</f>
        <v>Mark D.</v>
      </c>
      <c r="C571" s="13">
        <f>_xlfn.XLOOKUP(A571,'Medical Examine'!$A$2:$A$2336,'Medical Examine'!$B$2:$B$2336,"Not Found")</f>
        <v>22.99</v>
      </c>
      <c r="D571" s="13">
        <f>_xlfn.XLOOKUP(A571,'Medical Examine'!$A$2:$A$2336,'Medical Examine'!$D$2:$D$2336,"Not Found")</f>
        <v>6.29</v>
      </c>
      <c r="E571" s="14" t="str">
        <f>_xlfn.XLOOKUP(A571,'Medical Examine'!$A$2:$A$2336,'Medical Examine'!$E$2:$E$2336,"Not Found")</f>
        <v>NO</v>
      </c>
      <c r="F571" s="14" t="str">
        <f>_xlfn.XLOOKUP(A571,'Medical Examine'!$A$2:$A$2336,'Medical Examine'!$F$2:$F$2336,"Not Found")</f>
        <v>NO</v>
      </c>
      <c r="G571" s="14" t="str">
        <f>_xlfn.XLOOKUP(A571,'Medical Examine'!$A$2:$A$2336,'Medical Examine'!$G$2:$G$2336,"Not Found")</f>
        <v>NO</v>
      </c>
      <c r="H571" s="14">
        <f>_xlfn.XLOOKUP(A571,'Medical Examine'!$A$2:$A$2336,'Medical Examine'!$H$2:$H$2336,"Not Found")</f>
        <v>1</v>
      </c>
      <c r="I571" s="14" t="str">
        <f>_xlfn.XLOOKUP(A571,'Medical Examine'!$A$2:$A$2336,'Medical Examine'!$I$2:$I$2336,"Not Found")</f>
        <v>YES</v>
      </c>
      <c r="J571" s="13" t="str">
        <f>_xlfn.XLOOKUP(A571,'Medical Examine'!$A$2:$A$2336,'Medical Examine'!$C$2:$C$2336,"Not Found")</f>
        <v>Normal Weight</v>
      </c>
      <c r="K571" s="13" t="str">
        <f t="shared" si="8"/>
        <v>Prediabetic</v>
      </c>
      <c r="L571" s="15">
        <f>_xlfn.XLOOKUP(A571,'Hospitalisation Details'!$A$2:$A$2344,'Hospitalisation Details'!$E$2:$E$2344,"")</f>
        <v>33895</v>
      </c>
      <c r="M571" s="16">
        <f>_xlfn.XLOOKUP(A571,'Hospitalisation Details'!$A$2:$A$2344,'Hospitalisation Details'!$H$2:$H$2344,"")</f>
        <v>17361.77</v>
      </c>
      <c r="N571" s="14" t="str">
        <f>_xlfn.XLOOKUP(A571,'Hospitalisation Details'!$A$2:$A$2344,'Hospitalisation Details'!$I$2:$I$2344,"")</f>
        <v>tier - 2</v>
      </c>
      <c r="O571" s="14" t="str">
        <f>_xlfn.XLOOKUP(A571,'Hospitalisation Details'!$A$2:$A$2344,'Hospitalisation Details'!$J$2:$J$2344,"")</f>
        <v>tier - 1</v>
      </c>
      <c r="P571" s="14" t="str">
        <f>_xlfn.XLOOKUP(A571,'Hospitalisation Details'!$A$2:$A$2344,'Hospitalisation Details'!$K$2:$K$2344,"")</f>
        <v>R1012</v>
      </c>
      <c r="Q571" s="14">
        <f>_xlfn.XLOOKUP(A571,'Hospitalisation Details'!$A$2:$A$2344,'Hospitalisation Details'!$F$2:$F$2344,"")</f>
        <v>30</v>
      </c>
    </row>
    <row r="572" spans="1:17">
      <c r="A572" s="12" t="s">
        <v>6305</v>
      </c>
      <c r="B572" s="13" t="str">
        <f>_xlfn.XLOOKUP(A572,'Customer Names'!$A$2:$A$2336,'Customer Names'!$C$2:$C$2336,"Not Found")</f>
        <v>Patrick J.</v>
      </c>
      <c r="C572" s="13">
        <f>_xlfn.XLOOKUP(A572,'Medical Examine'!$A$2:$A$2336,'Medical Examine'!$B$2:$B$2336,"Not Found")</f>
        <v>29.07</v>
      </c>
      <c r="D572" s="13">
        <f>_xlfn.XLOOKUP(A572,'Medical Examine'!$A$2:$A$2336,'Medical Examine'!$D$2:$D$2336,"Not Found")</f>
        <v>5.12</v>
      </c>
      <c r="E572" s="14" t="str">
        <f>_xlfn.XLOOKUP(A572,'Medical Examine'!$A$2:$A$2336,'Medical Examine'!$E$2:$E$2336,"Not Found")</f>
        <v>NO</v>
      </c>
      <c r="F572" s="14" t="str">
        <f>_xlfn.XLOOKUP(A572,'Medical Examine'!$A$2:$A$2336,'Medical Examine'!$F$2:$F$2336,"Not Found")</f>
        <v>NO</v>
      </c>
      <c r="G572" s="14" t="str">
        <f>_xlfn.XLOOKUP(A572,'Medical Examine'!$A$2:$A$2336,'Medical Examine'!$G$2:$G$2336,"Not Found")</f>
        <v>YES</v>
      </c>
      <c r="H572" s="14">
        <f>_xlfn.XLOOKUP(A572,'Medical Examine'!$A$2:$A$2336,'Medical Examine'!$H$2:$H$2336,"Not Found")</f>
        <v>1</v>
      </c>
      <c r="I572" s="14" t="str">
        <f>_xlfn.XLOOKUP(A572,'Medical Examine'!$A$2:$A$2336,'Medical Examine'!$I$2:$I$2336,"Not Found")</f>
        <v>YES</v>
      </c>
      <c r="J572" s="13" t="str">
        <f>_xlfn.XLOOKUP(A572,'Medical Examine'!$A$2:$A$2336,'Medical Examine'!$C$2:$C$2336,"Not Found")</f>
        <v>Overweight</v>
      </c>
      <c r="K572" s="13" t="str">
        <f t="shared" si="8"/>
        <v>Normal</v>
      </c>
      <c r="L572" s="15">
        <f>_xlfn.XLOOKUP(A572,'Hospitalisation Details'!$A$2:$A$2344,'Hospitalisation Details'!$E$2:$E$2344,"")</f>
        <v>37926</v>
      </c>
      <c r="M572" s="16">
        <f>_xlfn.XLOOKUP(A572,'Hospitalisation Details'!$A$2:$A$2344,'Hospitalisation Details'!$H$2:$H$2344,"")</f>
        <v>17352.68</v>
      </c>
      <c r="N572" s="14" t="str">
        <f>_xlfn.XLOOKUP(A572,'Hospitalisation Details'!$A$2:$A$2344,'Hospitalisation Details'!$I$2:$I$2344,"")</f>
        <v>tier - 2</v>
      </c>
      <c r="O572" s="14" t="str">
        <f>_xlfn.XLOOKUP(A572,'Hospitalisation Details'!$A$2:$A$2344,'Hospitalisation Details'!$J$2:$J$2344,"")</f>
        <v>tier - 3</v>
      </c>
      <c r="P572" s="14" t="str">
        <f>_xlfn.XLOOKUP(A572,'Hospitalisation Details'!$A$2:$A$2344,'Hospitalisation Details'!$K$2:$K$2344,"")</f>
        <v>R1012</v>
      </c>
      <c r="Q572" s="14">
        <f>_xlfn.XLOOKUP(A572,'Hospitalisation Details'!$A$2:$A$2344,'Hospitalisation Details'!$F$2:$F$2344,"")</f>
        <v>19</v>
      </c>
    </row>
    <row r="573" spans="1:17">
      <c r="A573" s="12" t="s">
        <v>6308</v>
      </c>
      <c r="B573" s="13" t="str">
        <f>_xlfn.XLOOKUP(A573,'Customer Names'!$A$2:$A$2336,'Customer Names'!$C$2:$C$2336,"Not Found")</f>
        <v>Alejandro</v>
      </c>
      <c r="C573" s="13">
        <f>_xlfn.XLOOKUP(A573,'Medical Examine'!$A$2:$A$2336,'Medical Examine'!$B$2:$B$2336,"Not Found")</f>
        <v>42.02</v>
      </c>
      <c r="D573" s="13">
        <f>_xlfn.XLOOKUP(A573,'Medical Examine'!$A$2:$A$2336,'Medical Examine'!$D$2:$D$2336,"Not Found")</f>
        <v>9.9499999999999993</v>
      </c>
      <c r="E573" s="14" t="str">
        <f>_xlfn.XLOOKUP(A573,'Medical Examine'!$A$2:$A$2336,'Medical Examine'!$E$2:$E$2336,"Not Found")</f>
        <v>YES</v>
      </c>
      <c r="F573" s="14" t="str">
        <f>_xlfn.XLOOKUP(A573,'Medical Examine'!$A$2:$A$2336,'Medical Examine'!$F$2:$F$2336,"Not Found")</f>
        <v>NO</v>
      </c>
      <c r="G573" s="14" t="str">
        <f>_xlfn.XLOOKUP(A573,'Medical Examine'!$A$2:$A$2336,'Medical Examine'!$G$2:$G$2336,"Not Found")</f>
        <v>YES</v>
      </c>
      <c r="H573" s="14">
        <f>_xlfn.XLOOKUP(A573,'Medical Examine'!$A$2:$A$2336,'Medical Examine'!$H$2:$H$2336,"Not Found")</f>
        <v>1</v>
      </c>
      <c r="I573" s="14" t="str">
        <f>_xlfn.XLOOKUP(A573,'Medical Examine'!$A$2:$A$2336,'Medical Examine'!$I$2:$I$2336,"Not Found")</f>
        <v>NO</v>
      </c>
      <c r="J573" s="13" t="str">
        <f>_xlfn.XLOOKUP(A573,'Medical Examine'!$A$2:$A$2336,'Medical Examine'!$C$2:$C$2336,"Not Found")</f>
        <v>Obesity</v>
      </c>
      <c r="K573" s="13" t="str">
        <f t="shared" si="8"/>
        <v>Diabetic</v>
      </c>
      <c r="L573" s="15">
        <f>_xlfn.XLOOKUP(A573,'Hospitalisation Details'!$A$2:$A$2344,'Hospitalisation Details'!$E$2:$E$2344,"")</f>
        <v>23204</v>
      </c>
      <c r="M573" s="16">
        <f>_xlfn.XLOOKUP(A573,'Hospitalisation Details'!$A$2:$A$2344,'Hospitalisation Details'!$H$2:$H$2344,"")</f>
        <v>17337.580000000002</v>
      </c>
      <c r="N573" s="14" t="str">
        <f>_xlfn.XLOOKUP(A573,'Hospitalisation Details'!$A$2:$A$2344,'Hospitalisation Details'!$I$2:$I$2344,"")</f>
        <v>tier - 2</v>
      </c>
      <c r="O573" s="14" t="str">
        <f>_xlfn.XLOOKUP(A573,'Hospitalisation Details'!$A$2:$A$2344,'Hospitalisation Details'!$J$2:$J$2344,"")</f>
        <v>tier - 3</v>
      </c>
      <c r="P573" s="14" t="str">
        <f>_xlfn.XLOOKUP(A573,'Hospitalisation Details'!$A$2:$A$2344,'Hospitalisation Details'!$K$2:$K$2344,"")</f>
        <v>R1023</v>
      </c>
      <c r="Q573" s="14">
        <f>_xlfn.XLOOKUP(A573,'Hospitalisation Details'!$A$2:$A$2344,'Hospitalisation Details'!$F$2:$F$2344,"")</f>
        <v>59</v>
      </c>
    </row>
    <row r="574" spans="1:17">
      <c r="A574" s="12" t="s">
        <v>6310</v>
      </c>
      <c r="B574" s="13" t="str">
        <f>_xlfn.XLOOKUP(A574,'Customer Names'!$A$2:$A$2336,'Customer Names'!$C$2:$C$2336,"Not Found")</f>
        <v>Beth A</v>
      </c>
      <c r="C574" s="13">
        <f>_xlfn.XLOOKUP(A574,'Medical Examine'!$A$2:$A$2336,'Medical Examine'!$B$2:$B$2336,"Not Found")</f>
        <v>49.07</v>
      </c>
      <c r="D574" s="13">
        <f>_xlfn.XLOOKUP(A574,'Medical Examine'!$A$2:$A$2336,'Medical Examine'!$D$2:$D$2336,"Not Found")</f>
        <v>9.08</v>
      </c>
      <c r="E574" s="14" t="str">
        <f>_xlfn.XLOOKUP(A574,'Medical Examine'!$A$2:$A$2336,'Medical Examine'!$E$2:$E$2336,"Not Found")</f>
        <v>YES</v>
      </c>
      <c r="F574" s="14" t="str">
        <f>_xlfn.XLOOKUP(A574,'Medical Examine'!$A$2:$A$2336,'Medical Examine'!$F$2:$F$2336,"Not Found")</f>
        <v>NO</v>
      </c>
      <c r="G574" s="14" t="str">
        <f>_xlfn.XLOOKUP(A574,'Medical Examine'!$A$2:$A$2336,'Medical Examine'!$G$2:$G$2336,"Not Found")</f>
        <v>NO</v>
      </c>
      <c r="H574" s="14">
        <f>_xlfn.XLOOKUP(A574,'Medical Examine'!$A$2:$A$2336,'Medical Examine'!$H$2:$H$2336,"Not Found")</f>
        <v>1</v>
      </c>
      <c r="I574" s="14" t="str">
        <f>_xlfn.XLOOKUP(A574,'Medical Examine'!$A$2:$A$2336,'Medical Examine'!$I$2:$I$2336,"Not Found")</f>
        <v>NO</v>
      </c>
      <c r="J574" s="13" t="str">
        <f>_xlfn.XLOOKUP(A574,'Medical Examine'!$A$2:$A$2336,'Medical Examine'!$C$2:$C$2336,"Not Found")</f>
        <v>Obesity</v>
      </c>
      <c r="K574" s="13" t="str">
        <f t="shared" si="8"/>
        <v>Diabetic</v>
      </c>
      <c r="L574" s="15">
        <f>_xlfn.XLOOKUP(A574,'Hospitalisation Details'!$A$2:$A$2344,'Hospitalisation Details'!$E$2:$E$2344,"")</f>
        <v>27631</v>
      </c>
      <c r="M574" s="16">
        <f>_xlfn.XLOOKUP(A574,'Hospitalisation Details'!$A$2:$A$2344,'Hospitalisation Details'!$H$2:$H$2344,"")</f>
        <v>17253.43</v>
      </c>
      <c r="N574" s="14" t="str">
        <f>_xlfn.XLOOKUP(A574,'Hospitalisation Details'!$A$2:$A$2344,'Hospitalisation Details'!$I$2:$I$2344,"")</f>
        <v>tier - 2</v>
      </c>
      <c r="O574" s="14" t="str">
        <f>_xlfn.XLOOKUP(A574,'Hospitalisation Details'!$A$2:$A$2344,'Hospitalisation Details'!$J$2:$J$2344,"")</f>
        <v>tier - 3</v>
      </c>
      <c r="P574" s="14" t="str">
        <f>_xlfn.XLOOKUP(A574,'Hospitalisation Details'!$A$2:$A$2344,'Hospitalisation Details'!$K$2:$K$2344,"")</f>
        <v>R1026</v>
      </c>
      <c r="Q574" s="14">
        <f>_xlfn.XLOOKUP(A574,'Hospitalisation Details'!$A$2:$A$2344,'Hospitalisation Details'!$F$2:$F$2344,"")</f>
        <v>47</v>
      </c>
    </row>
    <row r="575" spans="1:17">
      <c r="A575" s="12" t="s">
        <v>6313</v>
      </c>
      <c r="B575" s="13" t="str">
        <f>_xlfn.XLOOKUP(A575,'Customer Names'!$A$2:$A$2336,'Customer Names'!$C$2:$C$2336,"Not Found")</f>
        <v>Jason R</v>
      </c>
      <c r="C575" s="13">
        <f>_xlfn.XLOOKUP(A575,'Medical Examine'!$A$2:$A$2336,'Medical Examine'!$B$2:$B$2336,"Not Found")</f>
        <v>19.8</v>
      </c>
      <c r="D575" s="13">
        <f>_xlfn.XLOOKUP(A575,'Medical Examine'!$A$2:$A$2336,'Medical Examine'!$D$2:$D$2336,"Not Found")</f>
        <v>4.82</v>
      </c>
      <c r="E575" s="14" t="str">
        <f>_xlfn.XLOOKUP(A575,'Medical Examine'!$A$2:$A$2336,'Medical Examine'!$E$2:$E$2336,"Not Found")</f>
        <v>NO</v>
      </c>
      <c r="F575" s="14" t="str">
        <f>_xlfn.XLOOKUP(A575,'Medical Examine'!$A$2:$A$2336,'Medical Examine'!$F$2:$F$2336,"Not Found")</f>
        <v>NO</v>
      </c>
      <c r="G575" s="14" t="str">
        <f>_xlfn.XLOOKUP(A575,'Medical Examine'!$A$2:$A$2336,'Medical Examine'!$G$2:$G$2336,"Not Found")</f>
        <v>NO</v>
      </c>
      <c r="H575" s="14">
        <f>_xlfn.XLOOKUP(A575,'Medical Examine'!$A$2:$A$2336,'Medical Examine'!$H$2:$H$2336,"Not Found")</f>
        <v>0</v>
      </c>
      <c r="I575" s="14" t="str">
        <f>_xlfn.XLOOKUP(A575,'Medical Examine'!$A$2:$A$2336,'Medical Examine'!$I$2:$I$2336,"Not Found")</f>
        <v>YES</v>
      </c>
      <c r="J575" s="13" t="str">
        <f>_xlfn.XLOOKUP(A575,'Medical Examine'!$A$2:$A$2336,'Medical Examine'!$C$2:$C$2336,"Not Found")</f>
        <v>Normal Weight</v>
      </c>
      <c r="K575" s="13" t="str">
        <f t="shared" si="8"/>
        <v>Normal</v>
      </c>
      <c r="L575" s="15">
        <f>_xlfn.XLOOKUP(A575,'Hospitalisation Details'!$A$2:$A$2344,'Hospitalisation Details'!$E$2:$E$2344,"")</f>
        <v>30246</v>
      </c>
      <c r="M575" s="16">
        <f>_xlfn.XLOOKUP(A575,'Hospitalisation Details'!$A$2:$A$2344,'Hospitalisation Details'!$H$2:$H$2344,"")</f>
        <v>17179.52</v>
      </c>
      <c r="N575" s="14" t="str">
        <f>_xlfn.XLOOKUP(A575,'Hospitalisation Details'!$A$2:$A$2344,'Hospitalisation Details'!$I$2:$I$2344,"")</f>
        <v>tier - 2</v>
      </c>
      <c r="O575" s="14" t="str">
        <f>_xlfn.XLOOKUP(A575,'Hospitalisation Details'!$A$2:$A$2344,'Hospitalisation Details'!$J$2:$J$2344,"")</f>
        <v>tier - 1</v>
      </c>
      <c r="P575" s="14" t="str">
        <f>_xlfn.XLOOKUP(A575,'Hospitalisation Details'!$A$2:$A$2344,'Hospitalisation Details'!$K$2:$K$2344,"")</f>
        <v>R1013</v>
      </c>
      <c r="Q575" s="14">
        <f>_xlfn.XLOOKUP(A575,'Hospitalisation Details'!$A$2:$A$2344,'Hospitalisation Details'!$F$2:$F$2344,"")</f>
        <v>40</v>
      </c>
    </row>
    <row r="576" spans="1:17">
      <c r="A576" s="12" t="s">
        <v>6316</v>
      </c>
      <c r="B576" s="13" t="str">
        <f>_xlfn.XLOOKUP(A576,'Customer Names'!$A$2:$A$2336,'Customer Names'!$C$2:$C$2336,"Not Found")</f>
        <v>Yoshinori</v>
      </c>
      <c r="C576" s="13">
        <f>_xlfn.XLOOKUP(A576,'Medical Examine'!$A$2:$A$2336,'Medical Examine'!$B$2:$B$2336,"Not Found")</f>
        <v>27.36</v>
      </c>
      <c r="D576" s="13">
        <f>_xlfn.XLOOKUP(A576,'Medical Examine'!$A$2:$A$2336,'Medical Examine'!$D$2:$D$2336,"Not Found")</f>
        <v>4.6500000000000004</v>
      </c>
      <c r="E576" s="14" t="str">
        <f>_xlfn.XLOOKUP(A576,'Medical Examine'!$A$2:$A$2336,'Medical Examine'!$E$2:$E$2336,"Not Found")</f>
        <v>NO</v>
      </c>
      <c r="F576" s="14" t="str">
        <f>_xlfn.XLOOKUP(A576,'Medical Examine'!$A$2:$A$2336,'Medical Examine'!$F$2:$F$2336,"Not Found")</f>
        <v>YES</v>
      </c>
      <c r="G576" s="14" t="str">
        <f>_xlfn.XLOOKUP(A576,'Medical Examine'!$A$2:$A$2336,'Medical Examine'!$G$2:$G$2336,"Not Found")</f>
        <v>NO</v>
      </c>
      <c r="H576" s="14">
        <f>_xlfn.XLOOKUP(A576,'Medical Examine'!$A$2:$A$2336,'Medical Examine'!$H$2:$H$2336,"Not Found")</f>
        <v>1</v>
      </c>
      <c r="I576" s="14" t="str">
        <f>_xlfn.XLOOKUP(A576,'Medical Examine'!$A$2:$A$2336,'Medical Examine'!$I$2:$I$2336,"Not Found")</f>
        <v>YES</v>
      </c>
      <c r="J576" s="13" t="str">
        <f>_xlfn.XLOOKUP(A576,'Medical Examine'!$A$2:$A$2336,'Medical Examine'!$C$2:$C$2336,"Not Found")</f>
        <v>Overweight</v>
      </c>
      <c r="K576" s="13" t="str">
        <f t="shared" si="8"/>
        <v>Normal</v>
      </c>
      <c r="L576" s="15">
        <f>_xlfn.XLOOKUP(A576,'Hospitalisation Details'!$A$2:$A$2344,'Hospitalisation Details'!$E$2:$E$2344,"")</f>
        <v>38217</v>
      </c>
      <c r="M576" s="16">
        <f>_xlfn.XLOOKUP(A576,'Hospitalisation Details'!$A$2:$A$2344,'Hospitalisation Details'!$H$2:$H$2344,"")</f>
        <v>17178.68</v>
      </c>
      <c r="N576" s="14" t="str">
        <f>_xlfn.XLOOKUP(A576,'Hospitalisation Details'!$A$2:$A$2344,'Hospitalisation Details'!$I$2:$I$2344,"")</f>
        <v>tier - 2</v>
      </c>
      <c r="O576" s="14" t="str">
        <f>_xlfn.XLOOKUP(A576,'Hospitalisation Details'!$A$2:$A$2344,'Hospitalisation Details'!$J$2:$J$2344,"")</f>
        <v>tier - 2</v>
      </c>
      <c r="P576" s="14" t="str">
        <f>_xlfn.XLOOKUP(A576,'Hospitalisation Details'!$A$2:$A$2344,'Hospitalisation Details'!$K$2:$K$2344,"")</f>
        <v>R1019</v>
      </c>
      <c r="Q576" s="14">
        <f>_xlfn.XLOOKUP(A576,'Hospitalisation Details'!$A$2:$A$2344,'Hospitalisation Details'!$F$2:$F$2344,"")</f>
        <v>18</v>
      </c>
    </row>
    <row r="577" spans="1:17">
      <c r="A577" s="12" t="s">
        <v>6319</v>
      </c>
      <c r="B577" s="13" t="str">
        <f>_xlfn.XLOOKUP(A577,'Customer Names'!$A$2:$A$2336,'Customer Names'!$C$2:$C$2336,"Not Found")</f>
        <v>Adrienne G.</v>
      </c>
      <c r="C577" s="13">
        <f>_xlfn.XLOOKUP(A577,'Medical Examine'!$A$2:$A$2336,'Medical Examine'!$B$2:$B$2336,"Not Found")</f>
        <v>42.95</v>
      </c>
      <c r="D577" s="13">
        <f>_xlfn.XLOOKUP(A577,'Medical Examine'!$A$2:$A$2336,'Medical Examine'!$D$2:$D$2336,"Not Found")</f>
        <v>5.16</v>
      </c>
      <c r="E577" s="14" t="str">
        <f>_xlfn.XLOOKUP(A577,'Medical Examine'!$A$2:$A$2336,'Medical Examine'!$E$2:$E$2336,"Not Found")</f>
        <v>YES</v>
      </c>
      <c r="F577" s="14" t="str">
        <f>_xlfn.XLOOKUP(A577,'Medical Examine'!$A$2:$A$2336,'Medical Examine'!$F$2:$F$2336,"Not Found")</f>
        <v>NO</v>
      </c>
      <c r="G577" s="14" t="str">
        <f>_xlfn.XLOOKUP(A577,'Medical Examine'!$A$2:$A$2336,'Medical Examine'!$G$2:$G$2336,"Not Found")</f>
        <v>NO</v>
      </c>
      <c r="H577" s="14">
        <f>_xlfn.XLOOKUP(A577,'Medical Examine'!$A$2:$A$2336,'Medical Examine'!$H$2:$H$2336,"Not Found")</f>
        <v>1</v>
      </c>
      <c r="I577" s="14" t="str">
        <f>_xlfn.XLOOKUP(A577,'Medical Examine'!$A$2:$A$2336,'Medical Examine'!$I$2:$I$2336,"Not Found")</f>
        <v>NO</v>
      </c>
      <c r="J577" s="13" t="str">
        <f>_xlfn.XLOOKUP(A577,'Medical Examine'!$A$2:$A$2336,'Medical Examine'!$C$2:$C$2336,"Not Found")</f>
        <v>Obesity</v>
      </c>
      <c r="K577" s="13" t="str">
        <f t="shared" si="8"/>
        <v>Normal</v>
      </c>
      <c r="L577" s="15">
        <f>_xlfn.XLOOKUP(A577,'Hospitalisation Details'!$A$2:$A$2344,'Hospitalisation Details'!$E$2:$E$2344,"")</f>
        <v>23535</v>
      </c>
      <c r="M577" s="16">
        <f>_xlfn.XLOOKUP(A577,'Hospitalisation Details'!$A$2:$A$2344,'Hospitalisation Details'!$H$2:$H$2344,"")</f>
        <v>17174.52</v>
      </c>
      <c r="N577" s="14" t="str">
        <f>_xlfn.XLOOKUP(A577,'Hospitalisation Details'!$A$2:$A$2344,'Hospitalisation Details'!$I$2:$I$2344,"")</f>
        <v>tier - 2</v>
      </c>
      <c r="O577" s="14" t="str">
        <f>_xlfn.XLOOKUP(A577,'Hospitalisation Details'!$A$2:$A$2344,'Hospitalisation Details'!$J$2:$J$2344,"")</f>
        <v>tier - 2</v>
      </c>
      <c r="P577" s="14" t="str">
        <f>_xlfn.XLOOKUP(A577,'Hospitalisation Details'!$A$2:$A$2344,'Hospitalisation Details'!$K$2:$K$2344,"")</f>
        <v>R1012</v>
      </c>
      <c r="Q577" s="14">
        <f>_xlfn.XLOOKUP(A577,'Hospitalisation Details'!$A$2:$A$2344,'Hospitalisation Details'!$F$2:$F$2344,"")</f>
        <v>59</v>
      </c>
    </row>
    <row r="578" spans="1:17">
      <c r="A578" s="12" t="s">
        <v>6322</v>
      </c>
      <c r="B578" s="13" t="str">
        <f>_xlfn.XLOOKUP(A578,'Customer Names'!$A$2:$A$2336,'Customer Names'!$C$2:$C$2336,"Not Found")</f>
        <v>Meredith</v>
      </c>
      <c r="C578" s="13">
        <f>_xlfn.XLOOKUP(A578,'Medical Examine'!$A$2:$A$2336,'Medical Examine'!$B$2:$B$2336,"Not Found")</f>
        <v>42.66</v>
      </c>
      <c r="D578" s="13">
        <f>_xlfn.XLOOKUP(A578,'Medical Examine'!$A$2:$A$2336,'Medical Examine'!$D$2:$D$2336,"Not Found")</f>
        <v>10.44</v>
      </c>
      <c r="E578" s="14" t="str">
        <f>_xlfn.XLOOKUP(A578,'Medical Examine'!$A$2:$A$2336,'Medical Examine'!$E$2:$E$2336,"Not Found")</f>
        <v>NO</v>
      </c>
      <c r="F578" s="14" t="str">
        <f>_xlfn.XLOOKUP(A578,'Medical Examine'!$A$2:$A$2336,'Medical Examine'!$F$2:$F$2336,"Not Found")</f>
        <v>NO</v>
      </c>
      <c r="G578" s="14" t="str">
        <f>_xlfn.XLOOKUP(A578,'Medical Examine'!$A$2:$A$2336,'Medical Examine'!$G$2:$G$2336,"Not Found")</f>
        <v>NO</v>
      </c>
      <c r="H578" s="14">
        <f>_xlfn.XLOOKUP(A578,'Medical Examine'!$A$2:$A$2336,'Medical Examine'!$H$2:$H$2336,"Not Found")</f>
        <v>0</v>
      </c>
      <c r="I578" s="14" t="str">
        <f>_xlfn.XLOOKUP(A578,'Medical Examine'!$A$2:$A$2336,'Medical Examine'!$I$2:$I$2336,"Not Found")</f>
        <v>NO</v>
      </c>
      <c r="J578" s="13" t="str">
        <f>_xlfn.XLOOKUP(A578,'Medical Examine'!$A$2:$A$2336,'Medical Examine'!$C$2:$C$2336,"Not Found")</f>
        <v>Obesity</v>
      </c>
      <c r="K578" s="13" t="str">
        <f t="shared" si="8"/>
        <v>Diabetic</v>
      </c>
      <c r="L578" s="15">
        <f>_xlfn.XLOOKUP(A578,'Hospitalisation Details'!$A$2:$A$2344,'Hospitalisation Details'!$E$2:$E$2344,"")</f>
        <v>24001</v>
      </c>
      <c r="M578" s="16">
        <f>_xlfn.XLOOKUP(A578,'Hospitalisation Details'!$A$2:$A$2344,'Hospitalisation Details'!$H$2:$H$2344,"")</f>
        <v>17172.27</v>
      </c>
      <c r="N578" s="14" t="str">
        <f>_xlfn.XLOOKUP(A578,'Hospitalisation Details'!$A$2:$A$2344,'Hospitalisation Details'!$I$2:$I$2344,"")</f>
        <v>tier - 2</v>
      </c>
      <c r="O578" s="14" t="str">
        <f>_xlfn.XLOOKUP(A578,'Hospitalisation Details'!$A$2:$A$2344,'Hospitalisation Details'!$J$2:$J$2344,"")</f>
        <v>tier - 2</v>
      </c>
      <c r="P578" s="14" t="str">
        <f>_xlfn.XLOOKUP(A578,'Hospitalisation Details'!$A$2:$A$2344,'Hospitalisation Details'!$K$2:$K$2344,"")</f>
        <v>R1026</v>
      </c>
      <c r="Q578" s="14">
        <f>_xlfn.XLOOKUP(A578,'Hospitalisation Details'!$A$2:$A$2344,'Hospitalisation Details'!$F$2:$F$2344,"")</f>
        <v>57</v>
      </c>
    </row>
    <row r="579" spans="1:17">
      <c r="A579" s="12" t="s">
        <v>6324</v>
      </c>
      <c r="B579" s="13" t="str">
        <f>_xlfn.XLOOKUP(A579,'Customer Names'!$A$2:$A$2336,'Customer Names'!$C$2:$C$2336,"Not Found")</f>
        <v>Junyong</v>
      </c>
      <c r="C579" s="13">
        <f>_xlfn.XLOOKUP(A579,'Medical Examine'!$A$2:$A$2336,'Medical Examine'!$B$2:$B$2336,"Not Found")</f>
        <v>33.630000000000003</v>
      </c>
      <c r="D579" s="13">
        <f>_xlfn.XLOOKUP(A579,'Medical Examine'!$A$2:$A$2336,'Medical Examine'!$D$2:$D$2336,"Not Found")</f>
        <v>5.69</v>
      </c>
      <c r="E579" s="14" t="str">
        <f>_xlfn.XLOOKUP(A579,'Medical Examine'!$A$2:$A$2336,'Medical Examine'!$E$2:$E$2336,"Not Found")</f>
        <v>NO</v>
      </c>
      <c r="F579" s="14" t="str">
        <f>_xlfn.XLOOKUP(A579,'Medical Examine'!$A$2:$A$2336,'Medical Examine'!$F$2:$F$2336,"Not Found")</f>
        <v>NO</v>
      </c>
      <c r="G579" s="14" t="str">
        <f>_xlfn.XLOOKUP(A579,'Medical Examine'!$A$2:$A$2336,'Medical Examine'!$G$2:$G$2336,"Not Found")</f>
        <v>NO</v>
      </c>
      <c r="H579" s="14">
        <f>_xlfn.XLOOKUP(A579,'Medical Examine'!$A$2:$A$2336,'Medical Examine'!$H$2:$H$2336,"Not Found")</f>
        <v>1</v>
      </c>
      <c r="I579" s="14" t="str">
        <f>_xlfn.XLOOKUP(A579,'Medical Examine'!$A$2:$A$2336,'Medical Examine'!$I$2:$I$2336,"Not Found")</f>
        <v>NO</v>
      </c>
      <c r="J579" s="13" t="str">
        <f>_xlfn.XLOOKUP(A579,'Medical Examine'!$A$2:$A$2336,'Medical Examine'!$C$2:$C$2336,"Not Found")</f>
        <v>Obesity</v>
      </c>
      <c r="K579" s="13" t="str">
        <f t="shared" ref="K579:K642" si="9">IF(D579&gt;=6.5,"Diabetic",IF(D579&gt;=5.7,"Prediabetic","Normal"))</f>
        <v>Normal</v>
      </c>
      <c r="L579" s="15">
        <f>_xlfn.XLOOKUP(A579,'Hospitalisation Details'!$A$2:$A$2344,'Hospitalisation Details'!$E$2:$E$2344,"")</f>
        <v>35949</v>
      </c>
      <c r="M579" s="16">
        <f>_xlfn.XLOOKUP(A579,'Hospitalisation Details'!$A$2:$A$2344,'Hospitalisation Details'!$H$2:$H$2344,"")</f>
        <v>17128.43</v>
      </c>
      <c r="N579" s="14" t="str">
        <f>_xlfn.XLOOKUP(A579,'Hospitalisation Details'!$A$2:$A$2344,'Hospitalisation Details'!$I$2:$I$2344,"")</f>
        <v>tier - 2</v>
      </c>
      <c r="O579" s="14" t="str">
        <f>_xlfn.XLOOKUP(A579,'Hospitalisation Details'!$A$2:$A$2344,'Hospitalisation Details'!$J$2:$J$2344,"")</f>
        <v>tier - 3</v>
      </c>
      <c r="P579" s="14" t="str">
        <f>_xlfn.XLOOKUP(A579,'Hospitalisation Details'!$A$2:$A$2344,'Hospitalisation Details'!$K$2:$K$2344,"")</f>
        <v>R1016</v>
      </c>
      <c r="Q579" s="14">
        <f>_xlfn.XLOOKUP(A579,'Hospitalisation Details'!$A$2:$A$2344,'Hospitalisation Details'!$F$2:$F$2344,"")</f>
        <v>25</v>
      </c>
    </row>
    <row r="580" spans="1:17">
      <c r="A580" s="12" t="s">
        <v>6327</v>
      </c>
      <c r="B580" s="13" t="str">
        <f>_xlfn.XLOOKUP(A580,'Customer Names'!$A$2:$A$2336,'Customer Names'!$C$2:$C$2336,"Not Found")</f>
        <v>Kristen A.</v>
      </c>
      <c r="C580" s="13">
        <f>_xlfn.XLOOKUP(A580,'Medical Examine'!$A$2:$A$2336,'Medical Examine'!$B$2:$B$2336,"Not Found")</f>
        <v>26.84</v>
      </c>
      <c r="D580" s="13">
        <f>_xlfn.XLOOKUP(A580,'Medical Examine'!$A$2:$A$2336,'Medical Examine'!$D$2:$D$2336,"Not Found")</f>
        <v>6.5</v>
      </c>
      <c r="E580" s="14" t="str">
        <f>_xlfn.XLOOKUP(A580,'Medical Examine'!$A$2:$A$2336,'Medical Examine'!$E$2:$E$2336,"Not Found")</f>
        <v>NO</v>
      </c>
      <c r="F580" s="14" t="str">
        <f>_xlfn.XLOOKUP(A580,'Medical Examine'!$A$2:$A$2336,'Medical Examine'!$F$2:$F$2336,"Not Found")</f>
        <v>NO</v>
      </c>
      <c r="G580" s="14" t="str">
        <f>_xlfn.XLOOKUP(A580,'Medical Examine'!$A$2:$A$2336,'Medical Examine'!$G$2:$G$2336,"Not Found")</f>
        <v>NO</v>
      </c>
      <c r="H580" s="14">
        <f>_xlfn.XLOOKUP(A580,'Medical Examine'!$A$2:$A$2336,'Medical Examine'!$H$2:$H$2336,"Not Found")</f>
        <v>0</v>
      </c>
      <c r="I580" s="14" t="str">
        <f>_xlfn.XLOOKUP(A580,'Medical Examine'!$A$2:$A$2336,'Medical Examine'!$I$2:$I$2336,"Not Found")</f>
        <v>YES</v>
      </c>
      <c r="J580" s="13" t="str">
        <f>_xlfn.XLOOKUP(A580,'Medical Examine'!$A$2:$A$2336,'Medical Examine'!$C$2:$C$2336,"Not Found")</f>
        <v>Overweight</v>
      </c>
      <c r="K580" s="13" t="str">
        <f t="shared" si="9"/>
        <v>Diabetic</v>
      </c>
      <c r="L580" s="15">
        <f>_xlfn.XLOOKUP(A580,'Hospitalisation Details'!$A$2:$A$2344,'Hospitalisation Details'!$E$2:$E$2344,"")</f>
        <v>37435</v>
      </c>
      <c r="M580" s="16">
        <f>_xlfn.XLOOKUP(A580,'Hospitalisation Details'!$A$2:$A$2344,'Hospitalisation Details'!$H$2:$H$2344,"")</f>
        <v>17085.27</v>
      </c>
      <c r="N580" s="14" t="str">
        <f>_xlfn.XLOOKUP(A580,'Hospitalisation Details'!$A$2:$A$2344,'Hospitalisation Details'!$I$2:$I$2344,"")</f>
        <v>tier - 2</v>
      </c>
      <c r="O580" s="14" t="str">
        <f>_xlfn.XLOOKUP(A580,'Hospitalisation Details'!$A$2:$A$2344,'Hospitalisation Details'!$J$2:$J$2344,"")</f>
        <v>tier - 3</v>
      </c>
      <c r="P580" s="14" t="str">
        <f>_xlfn.XLOOKUP(A580,'Hospitalisation Details'!$A$2:$A$2344,'Hospitalisation Details'!$K$2:$K$2344,"")</f>
        <v>R1013</v>
      </c>
      <c r="Q580" s="14">
        <f>_xlfn.XLOOKUP(A580,'Hospitalisation Details'!$A$2:$A$2344,'Hospitalisation Details'!$F$2:$F$2344,"")</f>
        <v>20</v>
      </c>
    </row>
    <row r="581" spans="1:17">
      <c r="A581" s="12" t="s">
        <v>6330</v>
      </c>
      <c r="B581" s="13" t="str">
        <f>_xlfn.XLOOKUP(A581,'Customer Names'!$A$2:$A$2336,'Customer Names'!$C$2:$C$2336,"Not Found")</f>
        <v>Maria I.</v>
      </c>
      <c r="C581" s="13">
        <f>_xlfn.XLOOKUP(A581,'Medical Examine'!$A$2:$A$2336,'Medical Examine'!$B$2:$B$2336,"Not Found")</f>
        <v>28.3</v>
      </c>
      <c r="D581" s="13">
        <f>_xlfn.XLOOKUP(A581,'Medical Examine'!$A$2:$A$2336,'Medical Examine'!$D$2:$D$2336,"Not Found")</f>
        <v>5.73</v>
      </c>
      <c r="E581" s="14" t="str">
        <f>_xlfn.XLOOKUP(A581,'Medical Examine'!$A$2:$A$2336,'Medical Examine'!$E$2:$E$2336,"Not Found")</f>
        <v>NO</v>
      </c>
      <c r="F581" s="14" t="str">
        <f>_xlfn.XLOOKUP(A581,'Medical Examine'!$A$2:$A$2336,'Medical Examine'!$F$2:$F$2336,"Not Found")</f>
        <v>NO</v>
      </c>
      <c r="G581" s="14" t="str">
        <f>_xlfn.XLOOKUP(A581,'Medical Examine'!$A$2:$A$2336,'Medical Examine'!$G$2:$G$2336,"Not Found")</f>
        <v>YES</v>
      </c>
      <c r="H581" s="14">
        <f>_xlfn.XLOOKUP(A581,'Medical Examine'!$A$2:$A$2336,'Medical Examine'!$H$2:$H$2336,"Not Found")</f>
        <v>1</v>
      </c>
      <c r="I581" s="14" t="str">
        <f>_xlfn.XLOOKUP(A581,'Medical Examine'!$A$2:$A$2336,'Medical Examine'!$I$2:$I$2336,"Not Found")</f>
        <v>YES</v>
      </c>
      <c r="J581" s="13" t="str">
        <f>_xlfn.XLOOKUP(A581,'Medical Examine'!$A$2:$A$2336,'Medical Examine'!$C$2:$C$2336,"Not Found")</f>
        <v>Overweight</v>
      </c>
      <c r="K581" s="13" t="str">
        <f t="shared" si="9"/>
        <v>Prediabetic</v>
      </c>
      <c r="L581" s="15">
        <f>_xlfn.XLOOKUP(A581,'Hospitalisation Details'!$A$2:$A$2344,'Hospitalisation Details'!$E$2:$E$2344,"")</f>
        <v>37981</v>
      </c>
      <c r="M581" s="16">
        <f>_xlfn.XLOOKUP(A581,'Hospitalisation Details'!$A$2:$A$2344,'Hospitalisation Details'!$H$2:$H$2344,"")</f>
        <v>17081.080000000002</v>
      </c>
      <c r="N581" s="14" t="str">
        <f>_xlfn.XLOOKUP(A581,'Hospitalisation Details'!$A$2:$A$2344,'Hospitalisation Details'!$I$2:$I$2344,"")</f>
        <v>tier - 2</v>
      </c>
      <c r="O581" s="14" t="str">
        <f>_xlfn.XLOOKUP(A581,'Hospitalisation Details'!$A$2:$A$2344,'Hospitalisation Details'!$J$2:$J$2344,"")</f>
        <v>tier - 2</v>
      </c>
      <c r="P581" s="14" t="str">
        <f>_xlfn.XLOOKUP(A581,'Hospitalisation Details'!$A$2:$A$2344,'Hospitalisation Details'!$K$2:$K$2344,"")</f>
        <v>R1011</v>
      </c>
      <c r="Q581" s="14">
        <f>_xlfn.XLOOKUP(A581,'Hospitalisation Details'!$A$2:$A$2344,'Hospitalisation Details'!$F$2:$F$2344,"")</f>
        <v>19</v>
      </c>
    </row>
    <row r="582" spans="1:17">
      <c r="A582" s="12" t="s">
        <v>6333</v>
      </c>
      <c r="B582" s="13" t="str">
        <f>_xlfn.XLOOKUP(A582,'Customer Names'!$A$2:$A$2336,'Customer Names'!$C$2:$C$2336,"Not Found")</f>
        <v>Jonathan</v>
      </c>
      <c r="C582" s="13">
        <f>_xlfn.XLOOKUP(A582,'Medical Examine'!$A$2:$A$2336,'Medical Examine'!$B$2:$B$2336,"Not Found")</f>
        <v>27.06</v>
      </c>
      <c r="D582" s="13">
        <f>_xlfn.XLOOKUP(A582,'Medical Examine'!$A$2:$A$2336,'Medical Examine'!$D$2:$D$2336,"Not Found")</f>
        <v>5.74</v>
      </c>
      <c r="E582" s="14" t="str">
        <f>_xlfn.XLOOKUP(A582,'Medical Examine'!$A$2:$A$2336,'Medical Examine'!$E$2:$E$2336,"Not Found")</f>
        <v>YES</v>
      </c>
      <c r="F582" s="14" t="str">
        <f>_xlfn.XLOOKUP(A582,'Medical Examine'!$A$2:$A$2336,'Medical Examine'!$F$2:$F$2336,"Not Found")</f>
        <v>NO</v>
      </c>
      <c r="G582" s="14" t="str">
        <f>_xlfn.XLOOKUP(A582,'Medical Examine'!$A$2:$A$2336,'Medical Examine'!$G$2:$G$2336,"Not Found")</f>
        <v>NO</v>
      </c>
      <c r="H582" s="14">
        <f>_xlfn.XLOOKUP(A582,'Medical Examine'!$A$2:$A$2336,'Medical Examine'!$H$2:$H$2336,"Not Found")</f>
        <v>0</v>
      </c>
      <c r="I582" s="14" t="str">
        <f>_xlfn.XLOOKUP(A582,'Medical Examine'!$A$2:$A$2336,'Medical Examine'!$I$2:$I$2336,"Not Found")</f>
        <v>YES</v>
      </c>
      <c r="J582" s="13" t="str">
        <f>_xlfn.XLOOKUP(A582,'Medical Examine'!$A$2:$A$2336,'Medical Examine'!$C$2:$C$2336,"Not Found")</f>
        <v>Overweight</v>
      </c>
      <c r="K582" s="13" t="str">
        <f t="shared" si="9"/>
        <v>Prediabetic</v>
      </c>
      <c r="L582" s="15">
        <f>_xlfn.XLOOKUP(A582,'Hospitalisation Details'!$A$2:$A$2344,'Hospitalisation Details'!$E$2:$E$2344,"")</f>
        <v>35226</v>
      </c>
      <c r="M582" s="16">
        <f>_xlfn.XLOOKUP(A582,'Hospitalisation Details'!$A$2:$A$2344,'Hospitalisation Details'!$H$2:$H$2344,"")</f>
        <v>17043.34</v>
      </c>
      <c r="N582" s="14" t="str">
        <f>_xlfn.XLOOKUP(A582,'Hospitalisation Details'!$A$2:$A$2344,'Hospitalisation Details'!$I$2:$I$2344,"")</f>
        <v>tier - 2</v>
      </c>
      <c r="O582" s="14" t="str">
        <f>_xlfn.XLOOKUP(A582,'Hospitalisation Details'!$A$2:$A$2344,'Hospitalisation Details'!$J$2:$J$2344,"")</f>
        <v>tier - 3</v>
      </c>
      <c r="P582" s="14" t="str">
        <f>_xlfn.XLOOKUP(A582,'Hospitalisation Details'!$A$2:$A$2344,'Hospitalisation Details'!$K$2:$K$2344,"")</f>
        <v>R1013</v>
      </c>
      <c r="Q582" s="14">
        <f>_xlfn.XLOOKUP(A582,'Hospitalisation Details'!$A$2:$A$2344,'Hospitalisation Details'!$F$2:$F$2344,"")</f>
        <v>26</v>
      </c>
    </row>
    <row r="583" spans="1:17">
      <c r="A583" s="12" t="s">
        <v>6336</v>
      </c>
      <c r="B583" s="13" t="str">
        <f>_xlfn.XLOOKUP(A583,'Customer Names'!$A$2:$A$2336,'Customer Names'!$C$2:$C$2336,"Not Found")</f>
        <v>Phil</v>
      </c>
      <c r="C583" s="13">
        <f>_xlfn.XLOOKUP(A583,'Medical Examine'!$A$2:$A$2336,'Medical Examine'!$B$2:$B$2336,"Not Found")</f>
        <v>47.13</v>
      </c>
      <c r="D583" s="13">
        <f>_xlfn.XLOOKUP(A583,'Medical Examine'!$A$2:$A$2336,'Medical Examine'!$D$2:$D$2336,"Not Found")</f>
        <v>8.6999999999999993</v>
      </c>
      <c r="E583" s="14" t="str">
        <f>_xlfn.XLOOKUP(A583,'Medical Examine'!$A$2:$A$2336,'Medical Examine'!$E$2:$E$2336,"Not Found")</f>
        <v>NO</v>
      </c>
      <c r="F583" s="14" t="str">
        <f>_xlfn.XLOOKUP(A583,'Medical Examine'!$A$2:$A$2336,'Medical Examine'!$F$2:$F$2336,"Not Found")</f>
        <v>NO</v>
      </c>
      <c r="G583" s="14" t="str">
        <f>_xlfn.XLOOKUP(A583,'Medical Examine'!$A$2:$A$2336,'Medical Examine'!$G$2:$G$2336,"Not Found")</f>
        <v>NO</v>
      </c>
      <c r="H583" s="14">
        <f>_xlfn.XLOOKUP(A583,'Medical Examine'!$A$2:$A$2336,'Medical Examine'!$H$2:$H$2336,"Not Found")</f>
        <v>0</v>
      </c>
      <c r="I583" s="14" t="str">
        <f>_xlfn.XLOOKUP(A583,'Medical Examine'!$A$2:$A$2336,'Medical Examine'!$I$2:$I$2336,"Not Found")</f>
        <v>NO</v>
      </c>
      <c r="J583" s="13" t="str">
        <f>_xlfn.XLOOKUP(A583,'Medical Examine'!$A$2:$A$2336,'Medical Examine'!$C$2:$C$2336,"Not Found")</f>
        <v>Obesity</v>
      </c>
      <c r="K583" s="13" t="str">
        <f t="shared" si="9"/>
        <v>Diabetic</v>
      </c>
      <c r="L583" s="15">
        <f>_xlfn.XLOOKUP(A583,'Hospitalisation Details'!$A$2:$A$2344,'Hospitalisation Details'!$E$2:$E$2344,"")</f>
        <v>26167</v>
      </c>
      <c r="M583" s="16">
        <f>_xlfn.XLOOKUP(A583,'Hospitalisation Details'!$A$2:$A$2344,'Hospitalisation Details'!$H$2:$H$2344,"")</f>
        <v>17016.009999999998</v>
      </c>
      <c r="N583" s="14" t="str">
        <f>_xlfn.XLOOKUP(A583,'Hospitalisation Details'!$A$2:$A$2344,'Hospitalisation Details'!$I$2:$I$2344,"")</f>
        <v>tier - 2</v>
      </c>
      <c r="O583" s="14" t="str">
        <f>_xlfn.XLOOKUP(A583,'Hospitalisation Details'!$A$2:$A$2344,'Hospitalisation Details'!$J$2:$J$2344,"")</f>
        <v>tier - 2</v>
      </c>
      <c r="P583" s="14" t="str">
        <f>_xlfn.XLOOKUP(A583,'Hospitalisation Details'!$A$2:$A$2344,'Hospitalisation Details'!$K$2:$K$2344,"")</f>
        <v>R1023</v>
      </c>
      <c r="Q583" s="14">
        <f>_xlfn.XLOOKUP(A583,'Hospitalisation Details'!$A$2:$A$2344,'Hospitalisation Details'!$F$2:$F$2344,"")</f>
        <v>51</v>
      </c>
    </row>
    <row r="584" spans="1:17">
      <c r="A584" s="12" t="s">
        <v>6338</v>
      </c>
      <c r="B584" s="13" t="str">
        <f>_xlfn.XLOOKUP(A584,'Customer Names'!$A$2:$A$2336,'Customer Names'!$C$2:$C$2336,"Not Found")</f>
        <v>Benjamina C</v>
      </c>
      <c r="C584" s="13">
        <f>_xlfn.XLOOKUP(A584,'Medical Examine'!$A$2:$A$2336,'Medical Examine'!$B$2:$B$2336,"Not Found")</f>
        <v>51.72</v>
      </c>
      <c r="D584" s="13">
        <f>_xlfn.XLOOKUP(A584,'Medical Examine'!$A$2:$A$2336,'Medical Examine'!$D$2:$D$2336,"Not Found")</f>
        <v>5.09</v>
      </c>
      <c r="E584" s="14" t="str">
        <f>_xlfn.XLOOKUP(A584,'Medical Examine'!$A$2:$A$2336,'Medical Examine'!$E$2:$E$2336,"Not Found")</f>
        <v>NO</v>
      </c>
      <c r="F584" s="14" t="str">
        <f>_xlfn.XLOOKUP(A584,'Medical Examine'!$A$2:$A$2336,'Medical Examine'!$F$2:$F$2336,"Not Found")</f>
        <v>NO</v>
      </c>
      <c r="G584" s="14" t="str">
        <f>_xlfn.XLOOKUP(A584,'Medical Examine'!$A$2:$A$2336,'Medical Examine'!$G$2:$G$2336,"Not Found")</f>
        <v>NO</v>
      </c>
      <c r="H584" s="14">
        <f>_xlfn.XLOOKUP(A584,'Medical Examine'!$A$2:$A$2336,'Medical Examine'!$H$2:$H$2336,"Not Found")</f>
        <v>0</v>
      </c>
      <c r="I584" s="14" t="str">
        <f>_xlfn.XLOOKUP(A584,'Medical Examine'!$A$2:$A$2336,'Medical Examine'!$I$2:$I$2336,"Not Found")</f>
        <v>NO</v>
      </c>
      <c r="J584" s="13" t="str">
        <f>_xlfn.XLOOKUP(A584,'Medical Examine'!$A$2:$A$2336,'Medical Examine'!$C$2:$C$2336,"Not Found")</f>
        <v>Obesity</v>
      </c>
      <c r="K584" s="13" t="str">
        <f t="shared" si="9"/>
        <v>Normal</v>
      </c>
      <c r="L584" s="15">
        <f>_xlfn.XLOOKUP(A584,'Hospitalisation Details'!$A$2:$A$2344,'Hospitalisation Details'!$E$2:$E$2344,"")</f>
        <v>29418</v>
      </c>
      <c r="M584" s="16">
        <f>_xlfn.XLOOKUP(A584,'Hospitalisation Details'!$A$2:$A$2344,'Hospitalisation Details'!$H$2:$H$2344,"")</f>
        <v>16990.55</v>
      </c>
      <c r="N584" s="14" t="str">
        <f>_xlfn.XLOOKUP(A584,'Hospitalisation Details'!$A$2:$A$2344,'Hospitalisation Details'!$I$2:$I$2344,"")</f>
        <v>tier - 2</v>
      </c>
      <c r="O584" s="14" t="str">
        <f>_xlfn.XLOOKUP(A584,'Hospitalisation Details'!$A$2:$A$2344,'Hospitalisation Details'!$J$2:$J$2344,"")</f>
        <v>tier - 3</v>
      </c>
      <c r="P584" s="14" t="str">
        <f>_xlfn.XLOOKUP(A584,'Hospitalisation Details'!$A$2:$A$2344,'Hospitalisation Details'!$K$2:$K$2344,"")</f>
        <v>R1012</v>
      </c>
      <c r="Q584" s="14">
        <f>_xlfn.XLOOKUP(A584,'Hospitalisation Details'!$A$2:$A$2344,'Hospitalisation Details'!$F$2:$F$2344,"")</f>
        <v>42</v>
      </c>
    </row>
    <row r="585" spans="1:17">
      <c r="A585" s="12" t="s">
        <v>6341</v>
      </c>
      <c r="B585" s="13" t="str">
        <f>_xlfn.XLOOKUP(A585,'Customer Names'!$A$2:$A$2336,'Customer Names'!$C$2:$C$2336,"Not Found")</f>
        <v>Christopher</v>
      </c>
      <c r="C585" s="13">
        <f>_xlfn.XLOOKUP(A585,'Medical Examine'!$A$2:$A$2336,'Medical Examine'!$B$2:$B$2336,"Not Found")</f>
        <v>48.59</v>
      </c>
      <c r="D585" s="13">
        <f>_xlfn.XLOOKUP(A585,'Medical Examine'!$A$2:$A$2336,'Medical Examine'!$D$2:$D$2336,"Not Found")</f>
        <v>5.57</v>
      </c>
      <c r="E585" s="14" t="str">
        <f>_xlfn.XLOOKUP(A585,'Medical Examine'!$A$2:$A$2336,'Medical Examine'!$E$2:$E$2336,"Not Found")</f>
        <v>NO</v>
      </c>
      <c r="F585" s="14" t="str">
        <f>_xlfn.XLOOKUP(A585,'Medical Examine'!$A$2:$A$2336,'Medical Examine'!$F$2:$F$2336,"Not Found")</f>
        <v>NO</v>
      </c>
      <c r="G585" s="14" t="str">
        <f>_xlfn.XLOOKUP(A585,'Medical Examine'!$A$2:$A$2336,'Medical Examine'!$G$2:$G$2336,"Not Found")</f>
        <v>NO</v>
      </c>
      <c r="H585" s="14">
        <f>_xlfn.XLOOKUP(A585,'Medical Examine'!$A$2:$A$2336,'Medical Examine'!$H$2:$H$2336,"Not Found")</f>
        <v>0</v>
      </c>
      <c r="I585" s="14" t="str">
        <f>_xlfn.XLOOKUP(A585,'Medical Examine'!$A$2:$A$2336,'Medical Examine'!$I$2:$I$2336,"Not Found")</f>
        <v>NO</v>
      </c>
      <c r="J585" s="13" t="str">
        <f>_xlfn.XLOOKUP(A585,'Medical Examine'!$A$2:$A$2336,'Medical Examine'!$C$2:$C$2336,"Not Found")</f>
        <v>Obesity</v>
      </c>
      <c r="K585" s="13" t="str">
        <f t="shared" si="9"/>
        <v>Normal</v>
      </c>
      <c r="L585" s="15">
        <f>_xlfn.XLOOKUP(A585,'Hospitalisation Details'!$A$2:$A$2344,'Hospitalisation Details'!$E$2:$E$2344,"")</f>
        <v>28362</v>
      </c>
      <c r="M585" s="16">
        <f>_xlfn.XLOOKUP(A585,'Hospitalisation Details'!$A$2:$A$2344,'Hospitalisation Details'!$H$2:$H$2344,"")</f>
        <v>16921.09</v>
      </c>
      <c r="N585" s="14" t="str">
        <f>_xlfn.XLOOKUP(A585,'Hospitalisation Details'!$A$2:$A$2344,'Hospitalisation Details'!$I$2:$I$2344,"")</f>
        <v>tier - 2</v>
      </c>
      <c r="O585" s="14" t="str">
        <f>_xlfn.XLOOKUP(A585,'Hospitalisation Details'!$A$2:$A$2344,'Hospitalisation Details'!$J$2:$J$2344,"")</f>
        <v>tier - 3</v>
      </c>
      <c r="P585" s="14" t="str">
        <f>_xlfn.XLOOKUP(A585,'Hospitalisation Details'!$A$2:$A$2344,'Hospitalisation Details'!$K$2:$K$2344,"")</f>
        <v>R1023</v>
      </c>
      <c r="Q585" s="14">
        <f>_xlfn.XLOOKUP(A585,'Hospitalisation Details'!$A$2:$A$2344,'Hospitalisation Details'!$F$2:$F$2344,"")</f>
        <v>45</v>
      </c>
    </row>
    <row r="586" spans="1:17">
      <c r="A586" s="12" t="s">
        <v>6343</v>
      </c>
      <c r="B586" s="13" t="str">
        <f>_xlfn.XLOOKUP(A586,'Customer Names'!$A$2:$A$2336,'Customer Names'!$C$2:$C$2336,"Not Found")</f>
        <v>Alison B</v>
      </c>
      <c r="C586" s="13">
        <f>_xlfn.XLOOKUP(A586,'Medical Examine'!$A$2:$A$2336,'Medical Examine'!$B$2:$B$2336,"Not Found")</f>
        <v>45.18</v>
      </c>
      <c r="D586" s="13">
        <f>_xlfn.XLOOKUP(A586,'Medical Examine'!$A$2:$A$2336,'Medical Examine'!$D$2:$D$2336,"Not Found")</f>
        <v>10.87</v>
      </c>
      <c r="E586" s="14" t="str">
        <f>_xlfn.XLOOKUP(A586,'Medical Examine'!$A$2:$A$2336,'Medical Examine'!$E$2:$E$2336,"Not Found")</f>
        <v>NO</v>
      </c>
      <c r="F586" s="14" t="str">
        <f>_xlfn.XLOOKUP(A586,'Medical Examine'!$A$2:$A$2336,'Medical Examine'!$F$2:$F$2336,"Not Found")</f>
        <v>NO</v>
      </c>
      <c r="G586" s="14" t="str">
        <f>_xlfn.XLOOKUP(A586,'Medical Examine'!$A$2:$A$2336,'Medical Examine'!$G$2:$G$2336,"Not Found")</f>
        <v>NO</v>
      </c>
      <c r="H586" s="14">
        <f>_xlfn.XLOOKUP(A586,'Medical Examine'!$A$2:$A$2336,'Medical Examine'!$H$2:$H$2336,"Not Found")</f>
        <v>0</v>
      </c>
      <c r="I586" s="14" t="str">
        <f>_xlfn.XLOOKUP(A586,'Medical Examine'!$A$2:$A$2336,'Medical Examine'!$I$2:$I$2336,"Not Found")</f>
        <v>NO</v>
      </c>
      <c r="J586" s="13" t="str">
        <f>_xlfn.XLOOKUP(A586,'Medical Examine'!$A$2:$A$2336,'Medical Examine'!$C$2:$C$2336,"Not Found")</f>
        <v>Obesity</v>
      </c>
      <c r="K586" s="13" t="str">
        <f t="shared" si="9"/>
        <v>Diabetic</v>
      </c>
      <c r="L586" s="15">
        <f>_xlfn.XLOOKUP(A586,'Hospitalisation Details'!$A$2:$A$2344,'Hospitalisation Details'!$E$2:$E$2344,"")</f>
        <v>25132</v>
      </c>
      <c r="M586" s="16">
        <f>_xlfn.XLOOKUP(A586,'Hospitalisation Details'!$A$2:$A$2344,'Hospitalisation Details'!$H$2:$H$2344,"")</f>
        <v>16903.5</v>
      </c>
      <c r="N586" s="14" t="str">
        <f>_xlfn.XLOOKUP(A586,'Hospitalisation Details'!$A$2:$A$2344,'Hospitalisation Details'!$I$2:$I$2344,"")</f>
        <v>tier - 2</v>
      </c>
      <c r="O586" s="14" t="str">
        <f>_xlfn.XLOOKUP(A586,'Hospitalisation Details'!$A$2:$A$2344,'Hospitalisation Details'!$J$2:$J$2344,"")</f>
        <v>tier - 3</v>
      </c>
      <c r="P586" s="14" t="str">
        <f>_xlfn.XLOOKUP(A586,'Hospitalisation Details'!$A$2:$A$2344,'Hospitalisation Details'!$K$2:$K$2344,"")</f>
        <v>R1012</v>
      </c>
      <c r="Q586" s="14">
        <f>_xlfn.XLOOKUP(A586,'Hospitalisation Details'!$A$2:$A$2344,'Hospitalisation Details'!$F$2:$F$2344,"")</f>
        <v>54</v>
      </c>
    </row>
    <row r="587" spans="1:17">
      <c r="A587" s="12" t="s">
        <v>6346</v>
      </c>
      <c r="B587" s="13" t="str">
        <f>_xlfn.XLOOKUP(A587,'Customer Names'!$A$2:$A$2336,'Customer Names'!$C$2:$C$2336,"Not Found")</f>
        <v>Caroline</v>
      </c>
      <c r="C587" s="13">
        <f>_xlfn.XLOOKUP(A587,'Medical Examine'!$A$2:$A$2336,'Medical Examine'!$B$2:$B$2336,"Not Found")</f>
        <v>27.9</v>
      </c>
      <c r="D587" s="13">
        <f>_xlfn.XLOOKUP(A587,'Medical Examine'!$A$2:$A$2336,'Medical Examine'!$D$2:$D$2336,"Not Found")</f>
        <v>6.02</v>
      </c>
      <c r="E587" s="14" t="str">
        <f>_xlfn.XLOOKUP(A587,'Medical Examine'!$A$2:$A$2336,'Medical Examine'!$E$2:$E$2336,"Not Found")</f>
        <v>NO</v>
      </c>
      <c r="F587" s="14" t="str">
        <f>_xlfn.XLOOKUP(A587,'Medical Examine'!$A$2:$A$2336,'Medical Examine'!$F$2:$F$2336,"Not Found")</f>
        <v>NO</v>
      </c>
      <c r="G587" s="14" t="str">
        <f>_xlfn.XLOOKUP(A587,'Medical Examine'!$A$2:$A$2336,'Medical Examine'!$G$2:$G$2336,"Not Found")</f>
        <v>YES</v>
      </c>
      <c r="H587" s="14">
        <f>_xlfn.XLOOKUP(A587,'Medical Examine'!$A$2:$A$2336,'Medical Examine'!$H$2:$H$2336,"Not Found")</f>
        <v>1</v>
      </c>
      <c r="I587" s="14" t="str">
        <f>_xlfn.XLOOKUP(A587,'Medical Examine'!$A$2:$A$2336,'Medical Examine'!$I$2:$I$2336,"Not Found")</f>
        <v>YES</v>
      </c>
      <c r="J587" s="13" t="str">
        <f>_xlfn.XLOOKUP(A587,'Medical Examine'!$A$2:$A$2336,'Medical Examine'!$C$2:$C$2336,"Not Found")</f>
        <v>Overweight</v>
      </c>
      <c r="K587" s="13" t="str">
        <f t="shared" si="9"/>
        <v>Prediabetic</v>
      </c>
      <c r="L587" s="15">
        <f>_xlfn.XLOOKUP(A587,'Hospitalisation Details'!$A$2:$A$2344,'Hospitalisation Details'!$E$2:$E$2344,"")</f>
        <v>37874</v>
      </c>
      <c r="M587" s="16">
        <f>_xlfn.XLOOKUP(A587,'Hospitalisation Details'!$A$2:$A$2344,'Hospitalisation Details'!$H$2:$H$2344,"")</f>
        <v>16884.919999999998</v>
      </c>
      <c r="N587" s="14" t="str">
        <f>_xlfn.XLOOKUP(A587,'Hospitalisation Details'!$A$2:$A$2344,'Hospitalisation Details'!$I$2:$I$2344,"")</f>
        <v>tier - 2</v>
      </c>
      <c r="O587" s="14" t="str">
        <f>_xlfn.XLOOKUP(A587,'Hospitalisation Details'!$A$2:$A$2344,'Hospitalisation Details'!$J$2:$J$2344,"")</f>
        <v>tier - 2</v>
      </c>
      <c r="P587" s="14" t="str">
        <f>_xlfn.XLOOKUP(A587,'Hospitalisation Details'!$A$2:$A$2344,'Hospitalisation Details'!$K$2:$K$2344,"")</f>
        <v>R1011</v>
      </c>
      <c r="Q587" s="14">
        <f>_xlfn.XLOOKUP(A587,'Hospitalisation Details'!$A$2:$A$2344,'Hospitalisation Details'!$F$2:$F$2344,"")</f>
        <v>19</v>
      </c>
    </row>
    <row r="588" spans="1:17">
      <c r="A588" s="12" t="s">
        <v>6348</v>
      </c>
      <c r="B588" s="13" t="str">
        <f>_xlfn.XLOOKUP(A588,'Customer Names'!$A$2:$A$2336,'Customer Names'!$C$2:$C$2336,"Not Found")</f>
        <v>Alexis N</v>
      </c>
      <c r="C588" s="13">
        <f>_xlfn.XLOOKUP(A588,'Medical Examine'!$A$2:$A$2336,'Medical Examine'!$B$2:$B$2336,"Not Found")</f>
        <v>51.33</v>
      </c>
      <c r="D588" s="13">
        <f>_xlfn.XLOOKUP(A588,'Medical Examine'!$A$2:$A$2336,'Medical Examine'!$D$2:$D$2336,"Not Found")</f>
        <v>7</v>
      </c>
      <c r="E588" s="14" t="str">
        <f>_xlfn.XLOOKUP(A588,'Medical Examine'!$A$2:$A$2336,'Medical Examine'!$E$2:$E$2336,"Not Found")</f>
        <v>NO</v>
      </c>
      <c r="F588" s="14" t="str">
        <f>_xlfn.XLOOKUP(A588,'Medical Examine'!$A$2:$A$2336,'Medical Examine'!$F$2:$F$2336,"Not Found")</f>
        <v>NO</v>
      </c>
      <c r="G588" s="14" t="str">
        <f>_xlfn.XLOOKUP(A588,'Medical Examine'!$A$2:$A$2336,'Medical Examine'!$G$2:$G$2336,"Not Found")</f>
        <v>NO</v>
      </c>
      <c r="H588" s="14">
        <f>_xlfn.XLOOKUP(A588,'Medical Examine'!$A$2:$A$2336,'Medical Examine'!$H$2:$H$2336,"Not Found")</f>
        <v>0</v>
      </c>
      <c r="I588" s="14" t="str">
        <f>_xlfn.XLOOKUP(A588,'Medical Examine'!$A$2:$A$2336,'Medical Examine'!$I$2:$I$2336,"Not Found")</f>
        <v>NO</v>
      </c>
      <c r="J588" s="13" t="str">
        <f>_xlfn.XLOOKUP(A588,'Medical Examine'!$A$2:$A$2336,'Medical Examine'!$C$2:$C$2336,"Not Found")</f>
        <v>Obesity</v>
      </c>
      <c r="K588" s="13" t="str">
        <f t="shared" si="9"/>
        <v>Diabetic</v>
      </c>
      <c r="L588" s="15">
        <f>_xlfn.XLOOKUP(A588,'Hospitalisation Details'!$A$2:$A$2344,'Hospitalisation Details'!$E$2:$E$2344,"")</f>
        <v>27249</v>
      </c>
      <c r="M588" s="16">
        <f>_xlfn.XLOOKUP(A588,'Hospitalisation Details'!$A$2:$A$2344,'Hospitalisation Details'!$H$2:$H$2344,"")</f>
        <v>16841.32</v>
      </c>
      <c r="N588" s="14" t="str">
        <f>_xlfn.XLOOKUP(A588,'Hospitalisation Details'!$A$2:$A$2344,'Hospitalisation Details'!$I$2:$I$2344,"")</f>
        <v>tier - 2</v>
      </c>
      <c r="O588" s="14" t="str">
        <f>_xlfn.XLOOKUP(A588,'Hospitalisation Details'!$A$2:$A$2344,'Hospitalisation Details'!$J$2:$J$2344,"")</f>
        <v>tier - 3</v>
      </c>
      <c r="P588" s="14" t="str">
        <f>_xlfn.XLOOKUP(A588,'Hospitalisation Details'!$A$2:$A$2344,'Hospitalisation Details'!$K$2:$K$2344,"")</f>
        <v>R1011</v>
      </c>
      <c r="Q588" s="14">
        <f>_xlfn.XLOOKUP(A588,'Hospitalisation Details'!$A$2:$A$2344,'Hospitalisation Details'!$F$2:$F$2344,"")</f>
        <v>48</v>
      </c>
    </row>
    <row r="589" spans="1:17">
      <c r="A589" s="12" t="s">
        <v>6351</v>
      </c>
      <c r="B589" s="13" t="str">
        <f>_xlfn.XLOOKUP(A589,'Customer Names'!$A$2:$A$2336,'Customer Names'!$C$2:$C$2336,"Not Found")</f>
        <v>Shanda L</v>
      </c>
      <c r="C589" s="13">
        <f>_xlfn.XLOOKUP(A589,'Medical Examine'!$A$2:$A$2336,'Medical Examine'!$B$2:$B$2336,"Not Found")</f>
        <v>30.59</v>
      </c>
      <c r="D589" s="13">
        <f>_xlfn.XLOOKUP(A589,'Medical Examine'!$A$2:$A$2336,'Medical Examine'!$D$2:$D$2336,"Not Found")</f>
        <v>5.56</v>
      </c>
      <c r="E589" s="14" t="str">
        <f>_xlfn.XLOOKUP(A589,'Medical Examine'!$A$2:$A$2336,'Medical Examine'!$E$2:$E$2336,"Not Found")</f>
        <v>YES</v>
      </c>
      <c r="F589" s="14" t="str">
        <f>_xlfn.XLOOKUP(A589,'Medical Examine'!$A$2:$A$2336,'Medical Examine'!$F$2:$F$2336,"Not Found")</f>
        <v>NO</v>
      </c>
      <c r="G589" s="14" t="str">
        <f>_xlfn.XLOOKUP(A589,'Medical Examine'!$A$2:$A$2336,'Medical Examine'!$G$2:$G$2336,"Not Found")</f>
        <v>NO</v>
      </c>
      <c r="H589" s="14">
        <f>_xlfn.XLOOKUP(A589,'Medical Examine'!$A$2:$A$2336,'Medical Examine'!$H$2:$H$2336,"Not Found")</f>
        <v>1</v>
      </c>
      <c r="I589" s="14" t="str">
        <f>_xlfn.XLOOKUP(A589,'Medical Examine'!$A$2:$A$2336,'Medical Examine'!$I$2:$I$2336,"Not Found")</f>
        <v>NO</v>
      </c>
      <c r="J589" s="13" t="str">
        <f>_xlfn.XLOOKUP(A589,'Medical Examine'!$A$2:$A$2336,'Medical Examine'!$C$2:$C$2336,"Not Found")</f>
        <v>Obesity</v>
      </c>
      <c r="K589" s="13" t="str">
        <f t="shared" si="9"/>
        <v>Normal</v>
      </c>
      <c r="L589" s="15">
        <f>_xlfn.XLOOKUP(A589,'Hospitalisation Details'!$A$2:$A$2344,'Hospitalisation Details'!$E$2:$E$2344,"")</f>
        <v>34991</v>
      </c>
      <c r="M589" s="16">
        <f>_xlfn.XLOOKUP(A589,'Hospitalisation Details'!$A$2:$A$2344,'Hospitalisation Details'!$H$2:$H$2344,"")</f>
        <v>16796.41</v>
      </c>
      <c r="N589" s="14" t="str">
        <f>_xlfn.XLOOKUP(A589,'Hospitalisation Details'!$A$2:$A$2344,'Hospitalisation Details'!$I$2:$I$2344,"")</f>
        <v>tier - 2</v>
      </c>
      <c r="O589" s="14" t="str">
        <f>_xlfn.XLOOKUP(A589,'Hospitalisation Details'!$A$2:$A$2344,'Hospitalisation Details'!$J$2:$J$2344,"")</f>
        <v>tier - 3</v>
      </c>
      <c r="P589" s="14" t="str">
        <f>_xlfn.XLOOKUP(A589,'Hospitalisation Details'!$A$2:$A$2344,'Hospitalisation Details'!$K$2:$K$2344,"")</f>
        <v>R1024</v>
      </c>
      <c r="Q589" s="14">
        <f>_xlfn.XLOOKUP(A589,'Hospitalisation Details'!$A$2:$A$2344,'Hospitalisation Details'!$F$2:$F$2344,"")</f>
        <v>27</v>
      </c>
    </row>
    <row r="590" spans="1:17">
      <c r="A590" s="12" t="s">
        <v>6354</v>
      </c>
      <c r="B590" s="13" t="str">
        <f>_xlfn.XLOOKUP(A590,'Customer Names'!$A$2:$A$2336,'Customer Names'!$C$2:$C$2336,"Not Found")</f>
        <v>Lacey</v>
      </c>
      <c r="C590" s="13">
        <f>_xlfn.XLOOKUP(A590,'Medical Examine'!$A$2:$A$2336,'Medical Examine'!$B$2:$B$2336,"Not Found")</f>
        <v>39.229999999999997</v>
      </c>
      <c r="D590" s="13">
        <f>_xlfn.XLOOKUP(A590,'Medical Examine'!$A$2:$A$2336,'Medical Examine'!$D$2:$D$2336,"Not Found")</f>
        <v>8.4499999999999993</v>
      </c>
      <c r="E590" s="14" t="str">
        <f>_xlfn.XLOOKUP(A590,'Medical Examine'!$A$2:$A$2336,'Medical Examine'!$E$2:$E$2336,"Not Found")</f>
        <v>NO</v>
      </c>
      <c r="F590" s="14" t="str">
        <f>_xlfn.XLOOKUP(A590,'Medical Examine'!$A$2:$A$2336,'Medical Examine'!$F$2:$F$2336,"Not Found")</f>
        <v>NO</v>
      </c>
      <c r="G590" s="14" t="str">
        <f>_xlfn.XLOOKUP(A590,'Medical Examine'!$A$2:$A$2336,'Medical Examine'!$G$2:$G$2336,"Not Found")</f>
        <v>NO</v>
      </c>
      <c r="H590" s="14">
        <f>_xlfn.XLOOKUP(A590,'Medical Examine'!$A$2:$A$2336,'Medical Examine'!$H$2:$H$2336,"Not Found")</f>
        <v>0</v>
      </c>
      <c r="I590" s="14" t="str">
        <f>_xlfn.XLOOKUP(A590,'Medical Examine'!$A$2:$A$2336,'Medical Examine'!$I$2:$I$2336,"Not Found")</f>
        <v>NO</v>
      </c>
      <c r="J590" s="13" t="str">
        <f>_xlfn.XLOOKUP(A590,'Medical Examine'!$A$2:$A$2336,'Medical Examine'!$C$2:$C$2336,"Not Found")</f>
        <v>Obesity</v>
      </c>
      <c r="K590" s="13" t="str">
        <f t="shared" si="9"/>
        <v>Diabetic</v>
      </c>
      <c r="L590" s="15">
        <f>_xlfn.XLOOKUP(A590,'Hospitalisation Details'!$A$2:$A$2344,'Hospitalisation Details'!$E$2:$E$2344,"")</f>
        <v>22856</v>
      </c>
      <c r="M590" s="16">
        <f>_xlfn.XLOOKUP(A590,'Hospitalisation Details'!$A$2:$A$2344,'Hospitalisation Details'!$H$2:$H$2344,"")</f>
        <v>16779.400000000001</v>
      </c>
      <c r="N590" s="14" t="str">
        <f>_xlfn.XLOOKUP(A590,'Hospitalisation Details'!$A$2:$A$2344,'Hospitalisation Details'!$I$2:$I$2344,"")</f>
        <v>tier - 2</v>
      </c>
      <c r="O590" s="14" t="str">
        <f>_xlfn.XLOOKUP(A590,'Hospitalisation Details'!$A$2:$A$2344,'Hospitalisation Details'!$J$2:$J$2344,"")</f>
        <v>tier - 2</v>
      </c>
      <c r="P590" s="14" t="str">
        <f>_xlfn.XLOOKUP(A590,'Hospitalisation Details'!$A$2:$A$2344,'Hospitalisation Details'!$K$2:$K$2344,"")</f>
        <v>R1026</v>
      </c>
      <c r="Q590" s="14">
        <f>_xlfn.XLOOKUP(A590,'Hospitalisation Details'!$A$2:$A$2344,'Hospitalisation Details'!$F$2:$F$2344,"")</f>
        <v>60</v>
      </c>
    </row>
    <row r="591" spans="1:17">
      <c r="A591" s="12" t="s">
        <v>6355</v>
      </c>
      <c r="B591" s="13" t="str">
        <f>_xlfn.XLOOKUP(A591,'Customer Names'!$A$2:$A$2336,'Customer Names'!$C$2:$C$2336,"Not Found")</f>
        <v>Laurette</v>
      </c>
      <c r="C591" s="13">
        <f>_xlfn.XLOOKUP(A591,'Medical Examine'!$A$2:$A$2336,'Medical Examine'!$B$2:$B$2336,"Not Found")</f>
        <v>19.094999999999999</v>
      </c>
      <c r="D591" s="13">
        <f>_xlfn.XLOOKUP(A591,'Medical Examine'!$A$2:$A$2336,'Medical Examine'!$D$2:$D$2336,"Not Found")</f>
        <v>6.19</v>
      </c>
      <c r="E591" s="14" t="str">
        <f>_xlfn.XLOOKUP(A591,'Medical Examine'!$A$2:$A$2336,'Medical Examine'!$E$2:$E$2336,"Not Found")</f>
        <v>NO</v>
      </c>
      <c r="F591" s="14" t="str">
        <f>_xlfn.XLOOKUP(A591,'Medical Examine'!$A$2:$A$2336,'Medical Examine'!$F$2:$F$2336,"Not Found")</f>
        <v>NO</v>
      </c>
      <c r="G591" s="14" t="str">
        <f>_xlfn.XLOOKUP(A591,'Medical Examine'!$A$2:$A$2336,'Medical Examine'!$G$2:$G$2336,"Not Found")</f>
        <v>NO</v>
      </c>
      <c r="H591" s="14">
        <f>_xlfn.XLOOKUP(A591,'Medical Examine'!$A$2:$A$2336,'Medical Examine'!$H$2:$H$2336,"Not Found")</f>
        <v>0</v>
      </c>
      <c r="I591" s="14" t="str">
        <f>_xlfn.XLOOKUP(A591,'Medical Examine'!$A$2:$A$2336,'Medical Examine'!$I$2:$I$2336,"Not Found")</f>
        <v>YES</v>
      </c>
      <c r="J591" s="13" t="str">
        <f>_xlfn.XLOOKUP(A591,'Medical Examine'!$A$2:$A$2336,'Medical Examine'!$C$2:$C$2336,"Not Found")</f>
        <v>Normal Weight</v>
      </c>
      <c r="K591" s="13" t="str">
        <f t="shared" si="9"/>
        <v>Prediabetic</v>
      </c>
      <c r="L591" s="15">
        <f>_xlfn.XLOOKUP(A591,'Hospitalisation Details'!$A$2:$A$2344,'Hospitalisation Details'!$E$2:$E$2344,"")</f>
        <v>32774</v>
      </c>
      <c r="M591" s="16">
        <f>_xlfn.XLOOKUP(A591,'Hospitalisation Details'!$A$2:$A$2344,'Hospitalisation Details'!$H$2:$H$2344,"")</f>
        <v>16776.3</v>
      </c>
      <c r="N591" s="14" t="str">
        <f>_xlfn.XLOOKUP(A591,'Hospitalisation Details'!$A$2:$A$2344,'Hospitalisation Details'!$I$2:$I$2344,"")</f>
        <v>tier - 2</v>
      </c>
      <c r="O591" s="14" t="str">
        <f>_xlfn.XLOOKUP(A591,'Hospitalisation Details'!$A$2:$A$2344,'Hospitalisation Details'!$J$2:$J$2344,"")</f>
        <v>tier - 2</v>
      </c>
      <c r="P591" s="14" t="str">
        <f>_xlfn.XLOOKUP(A591,'Hospitalisation Details'!$A$2:$A$2344,'Hospitalisation Details'!$K$2:$K$2344,"")</f>
        <v>R1024</v>
      </c>
      <c r="Q591" s="14">
        <f>_xlfn.XLOOKUP(A591,'Hospitalisation Details'!$A$2:$A$2344,'Hospitalisation Details'!$F$2:$F$2344,"")</f>
        <v>33</v>
      </c>
    </row>
    <row r="592" spans="1:17">
      <c r="A592" s="12" t="s">
        <v>6358</v>
      </c>
      <c r="B592" s="13" t="str">
        <f>_xlfn.XLOOKUP(A592,'Customer Names'!$A$2:$A$2336,'Customer Names'!$C$2:$C$2336,"Not Found")</f>
        <v>Jason</v>
      </c>
      <c r="C592" s="13">
        <f>_xlfn.XLOOKUP(A592,'Medical Examine'!$A$2:$A$2336,'Medical Examine'!$B$2:$B$2336,"Not Found")</f>
        <v>49.72</v>
      </c>
      <c r="D592" s="13">
        <f>_xlfn.XLOOKUP(A592,'Medical Examine'!$A$2:$A$2336,'Medical Examine'!$D$2:$D$2336,"Not Found")</f>
        <v>7.71</v>
      </c>
      <c r="E592" s="14" t="str">
        <f>_xlfn.XLOOKUP(A592,'Medical Examine'!$A$2:$A$2336,'Medical Examine'!$E$2:$E$2336,"Not Found")</f>
        <v>NO</v>
      </c>
      <c r="F592" s="14" t="str">
        <f>_xlfn.XLOOKUP(A592,'Medical Examine'!$A$2:$A$2336,'Medical Examine'!$F$2:$F$2336,"Not Found")</f>
        <v>NO</v>
      </c>
      <c r="G592" s="14" t="str">
        <f>_xlfn.XLOOKUP(A592,'Medical Examine'!$A$2:$A$2336,'Medical Examine'!$G$2:$G$2336,"Not Found")</f>
        <v>NO</v>
      </c>
      <c r="H592" s="14">
        <f>_xlfn.XLOOKUP(A592,'Medical Examine'!$A$2:$A$2336,'Medical Examine'!$H$2:$H$2336,"Not Found")</f>
        <v>0</v>
      </c>
      <c r="I592" s="14" t="str">
        <f>_xlfn.XLOOKUP(A592,'Medical Examine'!$A$2:$A$2336,'Medical Examine'!$I$2:$I$2336,"Not Found")</f>
        <v>NO</v>
      </c>
      <c r="J592" s="13" t="str">
        <f>_xlfn.XLOOKUP(A592,'Medical Examine'!$A$2:$A$2336,'Medical Examine'!$C$2:$C$2336,"Not Found")</f>
        <v>Obesity</v>
      </c>
      <c r="K592" s="13" t="str">
        <f t="shared" si="9"/>
        <v>Diabetic</v>
      </c>
      <c r="L592" s="15">
        <f>_xlfn.XLOOKUP(A592,'Hospitalisation Details'!$A$2:$A$2344,'Hospitalisation Details'!$E$2:$E$2344,"")</f>
        <v>27269</v>
      </c>
      <c r="M592" s="16">
        <f>_xlfn.XLOOKUP(A592,'Hospitalisation Details'!$A$2:$A$2344,'Hospitalisation Details'!$H$2:$H$2344,"")</f>
        <v>16770.990000000002</v>
      </c>
      <c r="N592" s="14" t="str">
        <f>_xlfn.XLOOKUP(A592,'Hospitalisation Details'!$A$2:$A$2344,'Hospitalisation Details'!$I$2:$I$2344,"")</f>
        <v>tier - 2</v>
      </c>
      <c r="O592" s="14" t="str">
        <f>_xlfn.XLOOKUP(A592,'Hospitalisation Details'!$A$2:$A$2344,'Hospitalisation Details'!$J$2:$J$2344,"")</f>
        <v>tier - 1</v>
      </c>
      <c r="P592" s="14" t="str">
        <f>_xlfn.XLOOKUP(A592,'Hospitalisation Details'!$A$2:$A$2344,'Hospitalisation Details'!$K$2:$K$2344,"")</f>
        <v>R1012</v>
      </c>
      <c r="Q592" s="14">
        <f>_xlfn.XLOOKUP(A592,'Hospitalisation Details'!$A$2:$A$2344,'Hospitalisation Details'!$F$2:$F$2344,"")</f>
        <v>48</v>
      </c>
    </row>
    <row r="593" spans="1:17">
      <c r="A593" s="12" t="s">
        <v>6360</v>
      </c>
      <c r="B593" s="13" t="str">
        <f>_xlfn.XLOOKUP(A593,'Customer Names'!$A$2:$A$2336,'Customer Names'!$C$2:$C$2336,"Not Found")</f>
        <v>Mary</v>
      </c>
      <c r="C593" s="13">
        <f>_xlfn.XLOOKUP(A593,'Medical Examine'!$A$2:$A$2336,'Medical Examine'!$B$2:$B$2336,"Not Found")</f>
        <v>21.754999999999999</v>
      </c>
      <c r="D593" s="13">
        <f>_xlfn.XLOOKUP(A593,'Medical Examine'!$A$2:$A$2336,'Medical Examine'!$D$2:$D$2336,"Not Found")</f>
        <v>4.63</v>
      </c>
      <c r="E593" s="14" t="str">
        <f>_xlfn.XLOOKUP(A593,'Medical Examine'!$A$2:$A$2336,'Medical Examine'!$E$2:$E$2336,"Not Found")</f>
        <v>NO</v>
      </c>
      <c r="F593" s="14" t="str">
        <f>_xlfn.XLOOKUP(A593,'Medical Examine'!$A$2:$A$2336,'Medical Examine'!$F$2:$F$2336,"Not Found")</f>
        <v>NO</v>
      </c>
      <c r="G593" s="14" t="str">
        <f>_xlfn.XLOOKUP(A593,'Medical Examine'!$A$2:$A$2336,'Medical Examine'!$G$2:$G$2336,"Not Found")</f>
        <v>YES</v>
      </c>
      <c r="H593" s="14">
        <f>_xlfn.XLOOKUP(A593,'Medical Examine'!$A$2:$A$2336,'Medical Examine'!$H$2:$H$2336,"Not Found")</f>
        <v>1</v>
      </c>
      <c r="I593" s="14" t="str">
        <f>_xlfn.XLOOKUP(A593,'Medical Examine'!$A$2:$A$2336,'Medical Examine'!$I$2:$I$2336,"Not Found")</f>
        <v>YES</v>
      </c>
      <c r="J593" s="13" t="str">
        <f>_xlfn.XLOOKUP(A593,'Medical Examine'!$A$2:$A$2336,'Medical Examine'!$C$2:$C$2336,"Not Found")</f>
        <v>Normal Weight</v>
      </c>
      <c r="K593" s="13" t="str">
        <f t="shared" si="9"/>
        <v>Normal</v>
      </c>
      <c r="L593" s="15">
        <f>_xlfn.XLOOKUP(A593,'Hospitalisation Details'!$A$2:$A$2344,'Hospitalisation Details'!$E$2:$E$2344,"")</f>
        <v>34278</v>
      </c>
      <c r="M593" s="16">
        <f>_xlfn.XLOOKUP(A593,'Hospitalisation Details'!$A$2:$A$2344,'Hospitalisation Details'!$H$2:$H$2344,"")</f>
        <v>16657.72</v>
      </c>
      <c r="N593" s="14" t="str">
        <f>_xlfn.XLOOKUP(A593,'Hospitalisation Details'!$A$2:$A$2344,'Hospitalisation Details'!$I$2:$I$2344,"")</f>
        <v>tier - 2</v>
      </c>
      <c r="O593" s="14" t="str">
        <f>_xlfn.XLOOKUP(A593,'Hospitalisation Details'!$A$2:$A$2344,'Hospitalisation Details'!$J$2:$J$2344,"")</f>
        <v>tier - 1</v>
      </c>
      <c r="P593" s="14" t="str">
        <f>_xlfn.XLOOKUP(A593,'Hospitalisation Details'!$A$2:$A$2344,'Hospitalisation Details'!$K$2:$K$2344,"")</f>
        <v>R1024</v>
      </c>
      <c r="Q593" s="14">
        <f>_xlfn.XLOOKUP(A593,'Hospitalisation Details'!$A$2:$A$2344,'Hospitalisation Details'!$F$2:$F$2344,"")</f>
        <v>29</v>
      </c>
    </row>
    <row r="594" spans="1:17">
      <c r="A594" s="12" t="s">
        <v>6362</v>
      </c>
      <c r="B594" s="13" t="str">
        <f>_xlfn.XLOOKUP(A594,'Customer Names'!$A$2:$A$2336,'Customer Names'!$C$2:$C$2336,"Not Found")</f>
        <v>Kati A</v>
      </c>
      <c r="C594" s="13">
        <f>_xlfn.XLOOKUP(A594,'Medical Examine'!$A$2:$A$2336,'Medical Examine'!$B$2:$B$2336,"Not Found")</f>
        <v>48.39</v>
      </c>
      <c r="D594" s="13">
        <f>_xlfn.XLOOKUP(A594,'Medical Examine'!$A$2:$A$2336,'Medical Examine'!$D$2:$D$2336,"Not Found")</f>
        <v>4.6100000000000003</v>
      </c>
      <c r="E594" s="14" t="str">
        <f>_xlfn.XLOOKUP(A594,'Medical Examine'!$A$2:$A$2336,'Medical Examine'!$E$2:$E$2336,"Not Found")</f>
        <v>NO</v>
      </c>
      <c r="F594" s="14" t="str">
        <f>_xlfn.XLOOKUP(A594,'Medical Examine'!$A$2:$A$2336,'Medical Examine'!$F$2:$F$2336,"Not Found")</f>
        <v>NO</v>
      </c>
      <c r="G594" s="14" t="str">
        <f>_xlfn.XLOOKUP(A594,'Medical Examine'!$A$2:$A$2336,'Medical Examine'!$G$2:$G$2336,"Not Found")</f>
        <v>NO</v>
      </c>
      <c r="H594" s="14">
        <f>_xlfn.XLOOKUP(A594,'Medical Examine'!$A$2:$A$2336,'Medical Examine'!$H$2:$H$2336,"Not Found")</f>
        <v>0</v>
      </c>
      <c r="I594" s="14" t="str">
        <f>_xlfn.XLOOKUP(A594,'Medical Examine'!$A$2:$A$2336,'Medical Examine'!$I$2:$I$2336,"Not Found")</f>
        <v>NO</v>
      </c>
      <c r="J594" s="13" t="str">
        <f>_xlfn.XLOOKUP(A594,'Medical Examine'!$A$2:$A$2336,'Medical Examine'!$C$2:$C$2336,"Not Found")</f>
        <v>Obesity</v>
      </c>
      <c r="K594" s="13" t="str">
        <f t="shared" si="9"/>
        <v>Normal</v>
      </c>
      <c r="L594" s="15">
        <f>_xlfn.XLOOKUP(A594,'Hospitalisation Details'!$A$2:$A$2344,'Hospitalisation Details'!$E$2:$E$2344,"")</f>
        <v>28393</v>
      </c>
      <c r="M594" s="16">
        <f>_xlfn.XLOOKUP(A594,'Hospitalisation Details'!$A$2:$A$2344,'Hospitalisation Details'!$H$2:$H$2344,"")</f>
        <v>16631.61</v>
      </c>
      <c r="N594" s="14" t="str">
        <f>_xlfn.XLOOKUP(A594,'Hospitalisation Details'!$A$2:$A$2344,'Hospitalisation Details'!$I$2:$I$2344,"")</f>
        <v>tier - 2</v>
      </c>
      <c r="O594" s="14" t="str">
        <f>_xlfn.XLOOKUP(A594,'Hospitalisation Details'!$A$2:$A$2344,'Hospitalisation Details'!$J$2:$J$2344,"")</f>
        <v>tier - 1</v>
      </c>
      <c r="P594" s="14" t="str">
        <f>_xlfn.XLOOKUP(A594,'Hospitalisation Details'!$A$2:$A$2344,'Hospitalisation Details'!$K$2:$K$2344,"")</f>
        <v>R1012</v>
      </c>
      <c r="Q594" s="14">
        <f>_xlfn.XLOOKUP(A594,'Hospitalisation Details'!$A$2:$A$2344,'Hospitalisation Details'!$F$2:$F$2344,"")</f>
        <v>45</v>
      </c>
    </row>
    <row r="595" spans="1:17">
      <c r="A595" s="12" t="s">
        <v>6365</v>
      </c>
      <c r="B595" s="13" t="str">
        <f>_xlfn.XLOOKUP(A595,'Customer Names'!$A$2:$A$2336,'Customer Names'!$C$2:$C$2336,"Not Found")</f>
        <v>Kelly J</v>
      </c>
      <c r="C595" s="13">
        <f>_xlfn.XLOOKUP(A595,'Medical Examine'!$A$2:$A$2336,'Medical Examine'!$B$2:$B$2336,"Not Found")</f>
        <v>47.15</v>
      </c>
      <c r="D595" s="13">
        <f>_xlfn.XLOOKUP(A595,'Medical Examine'!$A$2:$A$2336,'Medical Examine'!$D$2:$D$2336,"Not Found")</f>
        <v>9.5299999999999994</v>
      </c>
      <c r="E595" s="14" t="str">
        <f>_xlfn.XLOOKUP(A595,'Medical Examine'!$A$2:$A$2336,'Medical Examine'!$E$2:$E$2336,"Not Found")</f>
        <v>YES</v>
      </c>
      <c r="F595" s="14" t="str">
        <f>_xlfn.XLOOKUP(A595,'Medical Examine'!$A$2:$A$2336,'Medical Examine'!$F$2:$F$2336,"Not Found")</f>
        <v>NO</v>
      </c>
      <c r="G595" s="14" t="str">
        <f>_xlfn.XLOOKUP(A595,'Medical Examine'!$A$2:$A$2336,'Medical Examine'!$G$2:$G$2336,"Not Found")</f>
        <v>NO</v>
      </c>
      <c r="H595" s="14">
        <f>_xlfn.XLOOKUP(A595,'Medical Examine'!$A$2:$A$2336,'Medical Examine'!$H$2:$H$2336,"Not Found")</f>
        <v>1</v>
      </c>
      <c r="I595" s="14" t="str">
        <f>_xlfn.XLOOKUP(A595,'Medical Examine'!$A$2:$A$2336,'Medical Examine'!$I$2:$I$2336,"Not Found")</f>
        <v>NO</v>
      </c>
      <c r="J595" s="13" t="str">
        <f>_xlfn.XLOOKUP(A595,'Medical Examine'!$A$2:$A$2336,'Medical Examine'!$C$2:$C$2336,"Not Found")</f>
        <v>Obesity</v>
      </c>
      <c r="K595" s="13" t="str">
        <f t="shared" si="9"/>
        <v>Diabetic</v>
      </c>
      <c r="L595" s="15">
        <f>_xlfn.XLOOKUP(A595,'Hospitalisation Details'!$A$2:$A$2344,'Hospitalisation Details'!$E$2:$E$2344,"")</f>
        <v>27599</v>
      </c>
      <c r="M595" s="16">
        <f>_xlfn.XLOOKUP(A595,'Hospitalisation Details'!$A$2:$A$2344,'Hospitalisation Details'!$H$2:$H$2344,"")</f>
        <v>16602.18</v>
      </c>
      <c r="N595" s="14" t="str">
        <f>_xlfn.XLOOKUP(A595,'Hospitalisation Details'!$A$2:$A$2344,'Hospitalisation Details'!$I$2:$I$2344,"")</f>
        <v>tier - 2</v>
      </c>
      <c r="O595" s="14" t="str">
        <f>_xlfn.XLOOKUP(A595,'Hospitalisation Details'!$A$2:$A$2344,'Hospitalisation Details'!$J$2:$J$2344,"")</f>
        <v>tier - 1</v>
      </c>
      <c r="P595" s="14" t="str">
        <f>_xlfn.XLOOKUP(A595,'Hospitalisation Details'!$A$2:$A$2344,'Hospitalisation Details'!$K$2:$K$2344,"")</f>
        <v>R1026</v>
      </c>
      <c r="Q595" s="14">
        <f>_xlfn.XLOOKUP(A595,'Hospitalisation Details'!$A$2:$A$2344,'Hospitalisation Details'!$F$2:$F$2344,"")</f>
        <v>47</v>
      </c>
    </row>
    <row r="596" spans="1:17">
      <c r="A596" s="12" t="s">
        <v>6368</v>
      </c>
      <c r="B596" s="13" t="str">
        <f>_xlfn.XLOOKUP(A596,'Customer Names'!$A$2:$A$2336,'Customer Names'!$C$2:$C$2336,"Not Found")</f>
        <v>Greer D</v>
      </c>
      <c r="C596" s="13">
        <f>_xlfn.XLOOKUP(A596,'Medical Examine'!$A$2:$A$2336,'Medical Examine'!$B$2:$B$2336,"Not Found")</f>
        <v>47.59</v>
      </c>
      <c r="D596" s="13">
        <f>_xlfn.XLOOKUP(A596,'Medical Examine'!$A$2:$A$2336,'Medical Examine'!$D$2:$D$2336,"Not Found")</f>
        <v>11.43</v>
      </c>
      <c r="E596" s="14" t="str">
        <f>_xlfn.XLOOKUP(A596,'Medical Examine'!$A$2:$A$2336,'Medical Examine'!$E$2:$E$2336,"Not Found")</f>
        <v>YES</v>
      </c>
      <c r="F596" s="14" t="str">
        <f>_xlfn.XLOOKUP(A596,'Medical Examine'!$A$2:$A$2336,'Medical Examine'!$F$2:$F$2336,"Not Found")</f>
        <v>NO</v>
      </c>
      <c r="G596" s="14" t="str">
        <f>_xlfn.XLOOKUP(A596,'Medical Examine'!$A$2:$A$2336,'Medical Examine'!$G$2:$G$2336,"Not Found")</f>
        <v>NO</v>
      </c>
      <c r="H596" s="14">
        <f>_xlfn.XLOOKUP(A596,'Medical Examine'!$A$2:$A$2336,'Medical Examine'!$H$2:$H$2336,"Not Found")</f>
        <v>2</v>
      </c>
      <c r="I596" s="14" t="str">
        <f>_xlfn.XLOOKUP(A596,'Medical Examine'!$A$2:$A$2336,'Medical Examine'!$I$2:$I$2336,"Not Found")</f>
        <v>NO</v>
      </c>
      <c r="J596" s="13" t="str">
        <f>_xlfn.XLOOKUP(A596,'Medical Examine'!$A$2:$A$2336,'Medical Examine'!$C$2:$C$2336,"Not Found")</f>
        <v>Obesity</v>
      </c>
      <c r="K596" s="13" t="str">
        <f t="shared" si="9"/>
        <v>Diabetic</v>
      </c>
      <c r="L596" s="15">
        <f>_xlfn.XLOOKUP(A596,'Hospitalisation Details'!$A$2:$A$2344,'Hospitalisation Details'!$E$2:$E$2344,"")</f>
        <v>25759</v>
      </c>
      <c r="M596" s="16">
        <f>_xlfn.XLOOKUP(A596,'Hospitalisation Details'!$A$2:$A$2344,'Hospitalisation Details'!$H$2:$H$2344,"")</f>
        <v>16600.16</v>
      </c>
      <c r="N596" s="14" t="str">
        <f>_xlfn.XLOOKUP(A596,'Hospitalisation Details'!$A$2:$A$2344,'Hospitalisation Details'!$I$2:$I$2344,"")</f>
        <v>tier - 2</v>
      </c>
      <c r="O596" s="14" t="str">
        <f>_xlfn.XLOOKUP(A596,'Hospitalisation Details'!$A$2:$A$2344,'Hospitalisation Details'!$J$2:$J$2344,"")</f>
        <v>tier - 2</v>
      </c>
      <c r="P596" s="14" t="str">
        <f>_xlfn.XLOOKUP(A596,'Hospitalisation Details'!$A$2:$A$2344,'Hospitalisation Details'!$K$2:$K$2344,"")</f>
        <v>R1011</v>
      </c>
      <c r="Q596" s="14">
        <f>_xlfn.XLOOKUP(A596,'Hospitalisation Details'!$A$2:$A$2344,'Hospitalisation Details'!$F$2:$F$2344,"")</f>
        <v>52</v>
      </c>
    </row>
    <row r="597" spans="1:17">
      <c r="A597" s="12" t="s">
        <v>6371</v>
      </c>
      <c r="B597" s="13" t="str">
        <f>_xlfn.XLOOKUP(A597,'Customer Names'!$A$2:$A$2336,'Customer Names'!$C$2:$C$2336,"Not Found")</f>
        <v>Brent</v>
      </c>
      <c r="C597" s="13">
        <f>_xlfn.XLOOKUP(A597,'Medical Examine'!$A$2:$A$2336,'Medical Examine'!$B$2:$B$2336,"Not Found")</f>
        <v>39.81</v>
      </c>
      <c r="D597" s="13">
        <f>_xlfn.XLOOKUP(A597,'Medical Examine'!$A$2:$A$2336,'Medical Examine'!$D$2:$D$2336,"Not Found")</f>
        <v>7.65</v>
      </c>
      <c r="E597" s="14" t="str">
        <f>_xlfn.XLOOKUP(A597,'Medical Examine'!$A$2:$A$2336,'Medical Examine'!$E$2:$E$2336,"Not Found")</f>
        <v>YES</v>
      </c>
      <c r="F597" s="14" t="str">
        <f>_xlfn.XLOOKUP(A597,'Medical Examine'!$A$2:$A$2336,'Medical Examine'!$F$2:$F$2336,"Not Found")</f>
        <v>NO</v>
      </c>
      <c r="G597" s="14" t="str">
        <f>_xlfn.XLOOKUP(A597,'Medical Examine'!$A$2:$A$2336,'Medical Examine'!$G$2:$G$2336,"Not Found")</f>
        <v>YES</v>
      </c>
      <c r="H597" s="14">
        <f>_xlfn.XLOOKUP(A597,'Medical Examine'!$A$2:$A$2336,'Medical Examine'!$H$2:$H$2336,"Not Found")</f>
        <v>1</v>
      </c>
      <c r="I597" s="14" t="str">
        <f>_xlfn.XLOOKUP(A597,'Medical Examine'!$A$2:$A$2336,'Medical Examine'!$I$2:$I$2336,"Not Found")</f>
        <v>NO</v>
      </c>
      <c r="J597" s="13" t="str">
        <f>_xlfn.XLOOKUP(A597,'Medical Examine'!$A$2:$A$2336,'Medical Examine'!$C$2:$C$2336,"Not Found")</f>
        <v>Obesity</v>
      </c>
      <c r="K597" s="13" t="str">
        <f t="shared" si="9"/>
        <v>Diabetic</v>
      </c>
      <c r="L597" s="15">
        <f>_xlfn.XLOOKUP(A597,'Hospitalisation Details'!$A$2:$A$2344,'Hospitalisation Details'!$E$2:$E$2344,"")</f>
        <v>23187</v>
      </c>
      <c r="M597" s="16">
        <f>_xlfn.XLOOKUP(A597,'Hospitalisation Details'!$A$2:$A$2344,'Hospitalisation Details'!$H$2:$H$2344,"")</f>
        <v>16587.96</v>
      </c>
      <c r="N597" s="14" t="str">
        <f>_xlfn.XLOOKUP(A597,'Hospitalisation Details'!$A$2:$A$2344,'Hospitalisation Details'!$I$2:$I$2344,"")</f>
        <v>tier - 2</v>
      </c>
      <c r="O597" s="14" t="str">
        <f>_xlfn.XLOOKUP(A597,'Hospitalisation Details'!$A$2:$A$2344,'Hospitalisation Details'!$J$2:$J$2344,"")</f>
        <v>tier - 2</v>
      </c>
      <c r="P597" s="14" t="str">
        <f>_xlfn.XLOOKUP(A597,'Hospitalisation Details'!$A$2:$A$2344,'Hospitalisation Details'!$K$2:$K$2344,"")</f>
        <v>R1023</v>
      </c>
      <c r="Q597" s="14">
        <f>_xlfn.XLOOKUP(A597,'Hospitalisation Details'!$A$2:$A$2344,'Hospitalisation Details'!$F$2:$F$2344,"")</f>
        <v>59</v>
      </c>
    </row>
    <row r="598" spans="1:17">
      <c r="A598" s="12" t="s">
        <v>6374</v>
      </c>
      <c r="B598" s="13" t="str">
        <f>_xlfn.XLOOKUP(A598,'Customer Names'!$A$2:$A$2336,'Customer Names'!$C$2:$C$2336,"Not Found")</f>
        <v>Eugene M</v>
      </c>
      <c r="C598" s="13">
        <f>_xlfn.XLOOKUP(A598,'Medical Examine'!$A$2:$A$2336,'Medical Examine'!$B$2:$B$2336,"Not Found")</f>
        <v>31.02</v>
      </c>
      <c r="D598" s="13">
        <f>_xlfn.XLOOKUP(A598,'Medical Examine'!$A$2:$A$2336,'Medical Examine'!$D$2:$D$2336,"Not Found")</f>
        <v>5.87</v>
      </c>
      <c r="E598" s="14" t="str">
        <f>_xlfn.XLOOKUP(A598,'Medical Examine'!$A$2:$A$2336,'Medical Examine'!$E$2:$E$2336,"Not Found")</f>
        <v>YES</v>
      </c>
      <c r="F598" s="14" t="str">
        <f>_xlfn.XLOOKUP(A598,'Medical Examine'!$A$2:$A$2336,'Medical Examine'!$F$2:$F$2336,"Not Found")</f>
        <v>NO</v>
      </c>
      <c r="G598" s="14" t="str">
        <f>_xlfn.XLOOKUP(A598,'Medical Examine'!$A$2:$A$2336,'Medical Examine'!$G$2:$G$2336,"Not Found")</f>
        <v>NO</v>
      </c>
      <c r="H598" s="14">
        <f>_xlfn.XLOOKUP(A598,'Medical Examine'!$A$2:$A$2336,'Medical Examine'!$H$2:$H$2336,"Not Found")</f>
        <v>0</v>
      </c>
      <c r="I598" s="14" t="str">
        <f>_xlfn.XLOOKUP(A598,'Medical Examine'!$A$2:$A$2336,'Medical Examine'!$I$2:$I$2336,"Not Found")</f>
        <v>NO</v>
      </c>
      <c r="J598" s="13" t="str">
        <f>_xlfn.XLOOKUP(A598,'Medical Examine'!$A$2:$A$2336,'Medical Examine'!$C$2:$C$2336,"Not Found")</f>
        <v>Obesity</v>
      </c>
      <c r="K598" s="13" t="str">
        <f t="shared" si="9"/>
        <v>Prediabetic</v>
      </c>
      <c r="L598" s="15">
        <f>_xlfn.XLOOKUP(A598,'Hospitalisation Details'!$A$2:$A$2344,'Hospitalisation Details'!$E$2:$E$2344,"")</f>
        <v>37067</v>
      </c>
      <c r="M598" s="16">
        <f>_xlfn.XLOOKUP(A598,'Hospitalisation Details'!$A$2:$A$2344,'Hospitalisation Details'!$H$2:$H$2344,"")</f>
        <v>16586.5</v>
      </c>
      <c r="N598" s="14" t="str">
        <f>_xlfn.XLOOKUP(A598,'Hospitalisation Details'!$A$2:$A$2344,'Hospitalisation Details'!$I$2:$I$2344,"")</f>
        <v>tier - 2</v>
      </c>
      <c r="O598" s="14" t="str">
        <f>_xlfn.XLOOKUP(A598,'Hospitalisation Details'!$A$2:$A$2344,'Hospitalisation Details'!$J$2:$J$2344,"")</f>
        <v>tier - 1</v>
      </c>
      <c r="P598" s="14" t="str">
        <f>_xlfn.XLOOKUP(A598,'Hospitalisation Details'!$A$2:$A$2344,'Hospitalisation Details'!$K$2:$K$2344,"")</f>
        <v>R1013</v>
      </c>
      <c r="Q598" s="14">
        <f>_xlfn.XLOOKUP(A598,'Hospitalisation Details'!$A$2:$A$2344,'Hospitalisation Details'!$F$2:$F$2344,"")</f>
        <v>21</v>
      </c>
    </row>
    <row r="599" spans="1:17">
      <c r="A599" s="12" t="s">
        <v>6377</v>
      </c>
      <c r="B599" s="13" t="str">
        <f>_xlfn.XLOOKUP(A599,'Customer Names'!$A$2:$A$2336,'Customer Names'!$C$2:$C$2336,"Not Found")</f>
        <v>Erin D</v>
      </c>
      <c r="C599" s="13">
        <f>_xlfn.XLOOKUP(A599,'Medical Examine'!$A$2:$A$2336,'Medical Examine'!$B$2:$B$2336,"Not Found")</f>
        <v>24.75</v>
      </c>
      <c r="D599" s="13">
        <f>_xlfn.XLOOKUP(A599,'Medical Examine'!$A$2:$A$2336,'Medical Examine'!$D$2:$D$2336,"Not Found")</f>
        <v>4.3600000000000003</v>
      </c>
      <c r="E599" s="14" t="str">
        <f>_xlfn.XLOOKUP(A599,'Medical Examine'!$A$2:$A$2336,'Medical Examine'!$E$2:$E$2336,"Not Found")</f>
        <v>YES</v>
      </c>
      <c r="F599" s="14" t="str">
        <f>_xlfn.XLOOKUP(A599,'Medical Examine'!$A$2:$A$2336,'Medical Examine'!$F$2:$F$2336,"Not Found")</f>
        <v>NO</v>
      </c>
      <c r="G599" s="14" t="str">
        <f>_xlfn.XLOOKUP(A599,'Medical Examine'!$A$2:$A$2336,'Medical Examine'!$G$2:$G$2336,"Not Found")</f>
        <v>NO</v>
      </c>
      <c r="H599" s="14">
        <f>_xlfn.XLOOKUP(A599,'Medical Examine'!$A$2:$A$2336,'Medical Examine'!$H$2:$H$2336,"Not Found")</f>
        <v>1</v>
      </c>
      <c r="I599" s="14" t="str">
        <f>_xlfn.XLOOKUP(A599,'Medical Examine'!$A$2:$A$2336,'Medical Examine'!$I$2:$I$2336,"Not Found")</f>
        <v>YES</v>
      </c>
      <c r="J599" s="13" t="str">
        <f>_xlfn.XLOOKUP(A599,'Medical Examine'!$A$2:$A$2336,'Medical Examine'!$C$2:$C$2336,"Not Found")</f>
        <v>Normal Weight</v>
      </c>
      <c r="K599" s="13" t="str">
        <f t="shared" si="9"/>
        <v>Normal</v>
      </c>
      <c r="L599" s="15">
        <f>_xlfn.XLOOKUP(A599,'Hospitalisation Details'!$A$2:$A$2344,'Hospitalisation Details'!$E$2:$E$2344,"")</f>
        <v>35056</v>
      </c>
      <c r="M599" s="16">
        <f>_xlfn.XLOOKUP(A599,'Hospitalisation Details'!$A$2:$A$2344,'Hospitalisation Details'!$H$2:$H$2344,"")</f>
        <v>16577.78</v>
      </c>
      <c r="N599" s="14" t="str">
        <f>_xlfn.XLOOKUP(A599,'Hospitalisation Details'!$A$2:$A$2344,'Hospitalisation Details'!$I$2:$I$2344,"")</f>
        <v>tier - 2</v>
      </c>
      <c r="O599" s="14" t="str">
        <f>_xlfn.XLOOKUP(A599,'Hospitalisation Details'!$A$2:$A$2344,'Hospitalisation Details'!$J$2:$J$2344,"")</f>
        <v>tier - 1</v>
      </c>
      <c r="P599" s="14" t="str">
        <f>_xlfn.XLOOKUP(A599,'Hospitalisation Details'!$A$2:$A$2344,'Hospitalisation Details'!$K$2:$K$2344,"")</f>
        <v>R1013</v>
      </c>
      <c r="Q599" s="14">
        <f>_xlfn.XLOOKUP(A599,'Hospitalisation Details'!$A$2:$A$2344,'Hospitalisation Details'!$F$2:$F$2344,"")</f>
        <v>27</v>
      </c>
    </row>
    <row r="600" spans="1:17">
      <c r="A600" s="12" t="s">
        <v>6380</v>
      </c>
      <c r="B600" s="13" t="str">
        <f>_xlfn.XLOOKUP(A600,'Customer Names'!$A$2:$A$2336,'Customer Names'!$C$2:$C$2336,"Not Found")</f>
        <v>Kamilla</v>
      </c>
      <c r="C600" s="13">
        <f>_xlfn.XLOOKUP(A600,'Medical Examine'!$A$2:$A$2336,'Medical Examine'!$B$2:$B$2336,"Not Found")</f>
        <v>30.114999999999998</v>
      </c>
      <c r="D600" s="13">
        <f>_xlfn.XLOOKUP(A600,'Medical Examine'!$A$2:$A$2336,'Medical Examine'!$D$2:$D$2336,"Not Found")</f>
        <v>10.119999999999999</v>
      </c>
      <c r="E600" s="14" t="str">
        <f>_xlfn.XLOOKUP(A600,'Medical Examine'!$A$2:$A$2336,'Medical Examine'!$E$2:$E$2336,"Not Found")</f>
        <v>NO</v>
      </c>
      <c r="F600" s="14" t="str">
        <f>_xlfn.XLOOKUP(A600,'Medical Examine'!$A$2:$A$2336,'Medical Examine'!$F$2:$F$2336,"Not Found")</f>
        <v>NO</v>
      </c>
      <c r="G600" s="14" t="str">
        <f>_xlfn.XLOOKUP(A600,'Medical Examine'!$A$2:$A$2336,'Medical Examine'!$G$2:$G$2336,"Not Found")</f>
        <v>NO</v>
      </c>
      <c r="H600" s="14">
        <f>_xlfn.XLOOKUP(A600,'Medical Examine'!$A$2:$A$2336,'Medical Examine'!$H$2:$H$2336,"Not Found")</f>
        <v>3</v>
      </c>
      <c r="I600" s="14" t="str">
        <f>_xlfn.XLOOKUP(A600,'Medical Examine'!$A$2:$A$2336,'Medical Examine'!$I$2:$I$2336,"Not Found")</f>
        <v>NO</v>
      </c>
      <c r="J600" s="13" t="str">
        <f>_xlfn.XLOOKUP(A600,'Medical Examine'!$A$2:$A$2336,'Medical Examine'!$C$2:$C$2336,"Not Found")</f>
        <v>Obesity</v>
      </c>
      <c r="K600" s="13" t="str">
        <f t="shared" si="9"/>
        <v>Diabetic</v>
      </c>
      <c r="L600" s="15">
        <f>_xlfn.XLOOKUP(A600,'Hospitalisation Details'!$A$2:$A$2344,'Hospitalisation Details'!$E$2:$E$2344,"")</f>
        <v>21468</v>
      </c>
      <c r="M600" s="16">
        <f>_xlfn.XLOOKUP(A600,'Hospitalisation Details'!$A$2:$A$2344,'Hospitalisation Details'!$H$2:$H$2344,"")</f>
        <v>16455.71</v>
      </c>
      <c r="N600" s="14" t="str">
        <f>_xlfn.XLOOKUP(A600,'Hospitalisation Details'!$A$2:$A$2344,'Hospitalisation Details'!$I$2:$I$2344,"")</f>
        <v>tier - 2</v>
      </c>
      <c r="O600" s="14" t="str">
        <f>_xlfn.XLOOKUP(A600,'Hospitalisation Details'!$A$2:$A$2344,'Hospitalisation Details'!$J$2:$J$2344,"")</f>
        <v>tier - 2</v>
      </c>
      <c r="P600" s="14" t="str">
        <f>_xlfn.XLOOKUP(A600,'Hospitalisation Details'!$A$2:$A$2344,'Hospitalisation Details'!$K$2:$K$2344,"")</f>
        <v>R1012</v>
      </c>
      <c r="Q600" s="14">
        <f>_xlfn.XLOOKUP(A600,'Hospitalisation Details'!$A$2:$A$2344,'Hospitalisation Details'!$F$2:$F$2344,"")</f>
        <v>64</v>
      </c>
    </row>
    <row r="601" spans="1:17">
      <c r="A601" s="12" t="s">
        <v>6383</v>
      </c>
      <c r="B601" s="13" t="str">
        <f>_xlfn.XLOOKUP(A601,'Customer Names'!$A$2:$A$2336,'Customer Names'!$C$2:$C$2336,"Not Found")</f>
        <v>Wayne I.</v>
      </c>
      <c r="C601" s="13">
        <f>_xlfn.XLOOKUP(A601,'Medical Examine'!$A$2:$A$2336,'Medical Examine'!$B$2:$B$2336,"Not Found")</f>
        <v>26.03</v>
      </c>
      <c r="D601" s="13">
        <f>_xlfn.XLOOKUP(A601,'Medical Examine'!$A$2:$A$2336,'Medical Examine'!$D$2:$D$2336,"Not Found")</f>
        <v>4.01</v>
      </c>
      <c r="E601" s="14" t="str">
        <f>_xlfn.XLOOKUP(A601,'Medical Examine'!$A$2:$A$2336,'Medical Examine'!$E$2:$E$2336,"Not Found")</f>
        <v>NO</v>
      </c>
      <c r="F601" s="14" t="str">
        <f>_xlfn.XLOOKUP(A601,'Medical Examine'!$A$2:$A$2336,'Medical Examine'!$F$2:$F$2336,"Not Found")</f>
        <v>NO</v>
      </c>
      <c r="G601" s="14" t="str">
        <f>_xlfn.XLOOKUP(A601,'Medical Examine'!$A$2:$A$2336,'Medical Examine'!$G$2:$G$2336,"Not Found")</f>
        <v>YES</v>
      </c>
      <c r="H601" s="14">
        <f>_xlfn.XLOOKUP(A601,'Medical Examine'!$A$2:$A$2336,'Medical Examine'!$H$2:$H$2336,"Not Found")</f>
        <v>1</v>
      </c>
      <c r="I601" s="14" t="str">
        <f>_xlfn.XLOOKUP(A601,'Medical Examine'!$A$2:$A$2336,'Medical Examine'!$I$2:$I$2336,"Not Found")</f>
        <v>YES</v>
      </c>
      <c r="J601" s="13" t="str">
        <f>_xlfn.XLOOKUP(A601,'Medical Examine'!$A$2:$A$2336,'Medical Examine'!$C$2:$C$2336,"Not Found")</f>
        <v>Overweight</v>
      </c>
      <c r="K601" s="13" t="str">
        <f t="shared" si="9"/>
        <v>Normal</v>
      </c>
      <c r="L601" s="15">
        <f>_xlfn.XLOOKUP(A601,'Hospitalisation Details'!$A$2:$A$2344,'Hospitalisation Details'!$E$2:$E$2344,"")</f>
        <v>37975</v>
      </c>
      <c r="M601" s="16">
        <f>_xlfn.XLOOKUP(A601,'Hospitalisation Details'!$A$2:$A$2344,'Hospitalisation Details'!$H$2:$H$2344,"")</f>
        <v>16450.89</v>
      </c>
      <c r="N601" s="14" t="str">
        <f>_xlfn.XLOOKUP(A601,'Hospitalisation Details'!$A$2:$A$2344,'Hospitalisation Details'!$I$2:$I$2344,"")</f>
        <v>tier - 2</v>
      </c>
      <c r="O601" s="14" t="str">
        <f>_xlfn.XLOOKUP(A601,'Hospitalisation Details'!$A$2:$A$2344,'Hospitalisation Details'!$J$2:$J$2344,"")</f>
        <v>tier - 1</v>
      </c>
      <c r="P601" s="14" t="str">
        <f>_xlfn.XLOOKUP(A601,'Hospitalisation Details'!$A$2:$A$2344,'Hospitalisation Details'!$K$2:$K$2344,"")</f>
        <v>R1012</v>
      </c>
      <c r="Q601" s="14">
        <f>_xlfn.XLOOKUP(A601,'Hospitalisation Details'!$A$2:$A$2344,'Hospitalisation Details'!$F$2:$F$2344,"")</f>
        <v>19</v>
      </c>
    </row>
    <row r="602" spans="1:17">
      <c r="A602" s="12" t="s">
        <v>6386</v>
      </c>
      <c r="B602" s="13" t="str">
        <f>_xlfn.XLOOKUP(A602,'Customer Names'!$A$2:$A$2336,'Customer Names'!$C$2:$C$2336,"Not Found")</f>
        <v>Tracy L</v>
      </c>
      <c r="C602" s="13">
        <f>_xlfn.XLOOKUP(A602,'Medical Examine'!$A$2:$A$2336,'Medical Examine'!$B$2:$B$2336,"Not Found")</f>
        <v>20.045000000000002</v>
      </c>
      <c r="D602" s="13">
        <f>_xlfn.XLOOKUP(A602,'Medical Examine'!$A$2:$A$2336,'Medical Examine'!$D$2:$D$2336,"Not Found")</f>
        <v>4.7699999999999996</v>
      </c>
      <c r="E602" s="14" t="str">
        <f>_xlfn.XLOOKUP(A602,'Medical Examine'!$A$2:$A$2336,'Medical Examine'!$E$2:$E$2336,"Not Found")</f>
        <v>YES</v>
      </c>
      <c r="F602" s="14" t="str">
        <f>_xlfn.XLOOKUP(A602,'Medical Examine'!$A$2:$A$2336,'Medical Examine'!$F$2:$F$2336,"Not Found")</f>
        <v>NO</v>
      </c>
      <c r="G602" s="14" t="str">
        <f>_xlfn.XLOOKUP(A602,'Medical Examine'!$A$2:$A$2336,'Medical Examine'!$G$2:$G$2336,"Not Found")</f>
        <v>NO</v>
      </c>
      <c r="H602" s="14">
        <f>_xlfn.XLOOKUP(A602,'Medical Examine'!$A$2:$A$2336,'Medical Examine'!$H$2:$H$2336,"Not Found")</f>
        <v>1</v>
      </c>
      <c r="I602" s="14" t="str">
        <f>_xlfn.XLOOKUP(A602,'Medical Examine'!$A$2:$A$2336,'Medical Examine'!$I$2:$I$2336,"Not Found")</f>
        <v>YES</v>
      </c>
      <c r="J602" s="13" t="str">
        <f>_xlfn.XLOOKUP(A602,'Medical Examine'!$A$2:$A$2336,'Medical Examine'!$C$2:$C$2336,"Not Found")</f>
        <v>Normal Weight</v>
      </c>
      <c r="K602" s="13" t="str">
        <f t="shared" si="9"/>
        <v>Normal</v>
      </c>
      <c r="L602" s="15">
        <f>_xlfn.XLOOKUP(A602,'Hospitalisation Details'!$A$2:$A$2344,'Hospitalisation Details'!$E$2:$E$2344,"")</f>
        <v>34970</v>
      </c>
      <c r="M602" s="16">
        <f>_xlfn.XLOOKUP(A602,'Hospitalisation Details'!$A$2:$A$2344,'Hospitalisation Details'!$H$2:$H$2344,"")</f>
        <v>16420.490000000002</v>
      </c>
      <c r="N602" s="14" t="str">
        <f>_xlfn.XLOOKUP(A602,'Hospitalisation Details'!$A$2:$A$2344,'Hospitalisation Details'!$I$2:$I$2344,"")</f>
        <v>tier - 2</v>
      </c>
      <c r="O602" s="14" t="str">
        <f>_xlfn.XLOOKUP(A602,'Hospitalisation Details'!$A$2:$A$2344,'Hospitalisation Details'!$J$2:$J$2344,"")</f>
        <v>tier - 3</v>
      </c>
      <c r="P602" s="14" t="str">
        <f>_xlfn.XLOOKUP(A602,'Hospitalisation Details'!$A$2:$A$2344,'Hospitalisation Details'!$K$2:$K$2344,"")</f>
        <v>R1012</v>
      </c>
      <c r="Q602" s="14">
        <f>_xlfn.XLOOKUP(A602,'Hospitalisation Details'!$A$2:$A$2344,'Hospitalisation Details'!$F$2:$F$2344,"")</f>
        <v>27</v>
      </c>
    </row>
    <row r="603" spans="1:17">
      <c r="A603" s="12" t="s">
        <v>6389</v>
      </c>
      <c r="B603" s="13" t="str">
        <f>_xlfn.XLOOKUP(A603,'Customer Names'!$A$2:$A$2336,'Customer Names'!$C$2:$C$2336,"Not Found")</f>
        <v>Heather</v>
      </c>
      <c r="C603" s="13">
        <f>_xlfn.XLOOKUP(A603,'Medical Examine'!$A$2:$A$2336,'Medical Examine'!$B$2:$B$2336,"Not Found")</f>
        <v>40.24</v>
      </c>
      <c r="D603" s="13">
        <f>_xlfn.XLOOKUP(A603,'Medical Examine'!$A$2:$A$2336,'Medical Examine'!$D$2:$D$2336,"Not Found")</f>
        <v>6.83</v>
      </c>
      <c r="E603" s="14" t="str">
        <f>_xlfn.XLOOKUP(A603,'Medical Examine'!$A$2:$A$2336,'Medical Examine'!$E$2:$E$2336,"Not Found")</f>
        <v>NO</v>
      </c>
      <c r="F603" s="14" t="str">
        <f>_xlfn.XLOOKUP(A603,'Medical Examine'!$A$2:$A$2336,'Medical Examine'!$F$2:$F$2336,"Not Found")</f>
        <v>NO</v>
      </c>
      <c r="G603" s="14" t="str">
        <f>_xlfn.XLOOKUP(A603,'Medical Examine'!$A$2:$A$2336,'Medical Examine'!$G$2:$G$2336,"Not Found")</f>
        <v>NO</v>
      </c>
      <c r="H603" s="14">
        <f>_xlfn.XLOOKUP(A603,'Medical Examine'!$A$2:$A$2336,'Medical Examine'!$H$2:$H$2336,"Not Found")</f>
        <v>0</v>
      </c>
      <c r="I603" s="14" t="str">
        <f>_xlfn.XLOOKUP(A603,'Medical Examine'!$A$2:$A$2336,'Medical Examine'!$I$2:$I$2336,"Not Found")</f>
        <v>NO</v>
      </c>
      <c r="J603" s="13" t="str">
        <f>_xlfn.XLOOKUP(A603,'Medical Examine'!$A$2:$A$2336,'Medical Examine'!$C$2:$C$2336,"Not Found")</f>
        <v>Obesity</v>
      </c>
      <c r="K603" s="13" t="str">
        <f t="shared" si="9"/>
        <v>Diabetic</v>
      </c>
      <c r="L603" s="15">
        <f>_xlfn.XLOOKUP(A603,'Hospitalisation Details'!$A$2:$A$2344,'Hospitalisation Details'!$E$2:$E$2344,"")</f>
        <v>24081</v>
      </c>
      <c r="M603" s="16">
        <f>_xlfn.XLOOKUP(A603,'Hospitalisation Details'!$A$2:$A$2344,'Hospitalisation Details'!$H$2:$H$2344,"")</f>
        <v>16351.42</v>
      </c>
      <c r="N603" s="14" t="str">
        <f>_xlfn.XLOOKUP(A603,'Hospitalisation Details'!$A$2:$A$2344,'Hospitalisation Details'!$I$2:$I$2344,"")</f>
        <v>tier - 2</v>
      </c>
      <c r="O603" s="14" t="str">
        <f>_xlfn.XLOOKUP(A603,'Hospitalisation Details'!$A$2:$A$2344,'Hospitalisation Details'!$J$2:$J$2344,"")</f>
        <v>tier - 3</v>
      </c>
      <c r="P603" s="14" t="str">
        <f>_xlfn.XLOOKUP(A603,'Hospitalisation Details'!$A$2:$A$2344,'Hospitalisation Details'!$K$2:$K$2344,"")</f>
        <v>R1026</v>
      </c>
      <c r="Q603" s="14">
        <f>_xlfn.XLOOKUP(A603,'Hospitalisation Details'!$A$2:$A$2344,'Hospitalisation Details'!$F$2:$F$2344,"")</f>
        <v>57</v>
      </c>
    </row>
    <row r="604" spans="1:17">
      <c r="A604" s="12" t="s">
        <v>6390</v>
      </c>
      <c r="B604" s="13" t="str">
        <f>_xlfn.XLOOKUP(A604,'Customer Names'!$A$2:$A$2336,'Customer Names'!$C$2:$C$2336,"Not Found")</f>
        <v>Megan C</v>
      </c>
      <c r="C604" s="13">
        <f>_xlfn.XLOOKUP(A604,'Medical Examine'!$A$2:$A$2336,'Medical Examine'!$B$2:$B$2336,"Not Found")</f>
        <v>43.15</v>
      </c>
      <c r="D604" s="13">
        <f>_xlfn.XLOOKUP(A604,'Medical Examine'!$A$2:$A$2336,'Medical Examine'!$D$2:$D$2336,"Not Found")</f>
        <v>6.14</v>
      </c>
      <c r="E604" s="14" t="str">
        <f>_xlfn.XLOOKUP(A604,'Medical Examine'!$A$2:$A$2336,'Medical Examine'!$E$2:$E$2336,"Not Found")</f>
        <v>YES</v>
      </c>
      <c r="F604" s="14" t="str">
        <f>_xlfn.XLOOKUP(A604,'Medical Examine'!$A$2:$A$2336,'Medical Examine'!$F$2:$F$2336,"Not Found")</f>
        <v>NO</v>
      </c>
      <c r="G604" s="14" t="str">
        <f>_xlfn.XLOOKUP(A604,'Medical Examine'!$A$2:$A$2336,'Medical Examine'!$G$2:$G$2336,"Not Found")</f>
        <v>YES</v>
      </c>
      <c r="H604" s="14">
        <f>_xlfn.XLOOKUP(A604,'Medical Examine'!$A$2:$A$2336,'Medical Examine'!$H$2:$H$2336,"Not Found")</f>
        <v>1</v>
      </c>
      <c r="I604" s="14" t="str">
        <f>_xlfn.XLOOKUP(A604,'Medical Examine'!$A$2:$A$2336,'Medical Examine'!$I$2:$I$2336,"Not Found")</f>
        <v>NO</v>
      </c>
      <c r="J604" s="13" t="str">
        <f>_xlfn.XLOOKUP(A604,'Medical Examine'!$A$2:$A$2336,'Medical Examine'!$C$2:$C$2336,"Not Found")</f>
        <v>Obesity</v>
      </c>
      <c r="K604" s="13" t="str">
        <f t="shared" si="9"/>
        <v>Prediabetic</v>
      </c>
      <c r="L604" s="15">
        <f>_xlfn.XLOOKUP(A604,'Hospitalisation Details'!$A$2:$A$2344,'Hospitalisation Details'!$E$2:$E$2344,"")</f>
        <v>25423</v>
      </c>
      <c r="M604" s="16">
        <f>_xlfn.XLOOKUP(A604,'Hospitalisation Details'!$A$2:$A$2344,'Hospitalisation Details'!$H$2:$H$2344,"")</f>
        <v>16311.05</v>
      </c>
      <c r="N604" s="14" t="str">
        <f>_xlfn.XLOOKUP(A604,'Hospitalisation Details'!$A$2:$A$2344,'Hospitalisation Details'!$I$2:$I$2344,"")</f>
        <v>tier - 2</v>
      </c>
      <c r="O604" s="14" t="str">
        <f>_xlfn.XLOOKUP(A604,'Hospitalisation Details'!$A$2:$A$2344,'Hospitalisation Details'!$J$2:$J$2344,"")</f>
        <v>tier - 3</v>
      </c>
      <c r="P604" s="14" t="str">
        <f>_xlfn.XLOOKUP(A604,'Hospitalisation Details'!$A$2:$A$2344,'Hospitalisation Details'!$K$2:$K$2344,"")</f>
        <v>R1026</v>
      </c>
      <c r="Q604" s="14">
        <f>_xlfn.XLOOKUP(A604,'Hospitalisation Details'!$A$2:$A$2344,'Hospitalisation Details'!$F$2:$F$2344,"")</f>
        <v>53</v>
      </c>
    </row>
    <row r="605" spans="1:17">
      <c r="A605" s="12" t="s">
        <v>6393</v>
      </c>
      <c r="B605" s="13" t="str">
        <f>_xlfn.XLOOKUP(A605,'Customer Names'!$A$2:$A$2336,'Customer Names'!$C$2:$C$2336,"Not Found")</f>
        <v>Jonathan</v>
      </c>
      <c r="C605" s="13">
        <f>_xlfn.XLOOKUP(A605,'Medical Examine'!$A$2:$A$2336,'Medical Examine'!$B$2:$B$2336,"Not Found")</f>
        <v>27.7</v>
      </c>
      <c r="D605" s="13">
        <f>_xlfn.XLOOKUP(A605,'Medical Examine'!$A$2:$A$2336,'Medical Examine'!$D$2:$D$2336,"Not Found")</f>
        <v>5.6</v>
      </c>
      <c r="E605" s="14" t="str">
        <f>_xlfn.XLOOKUP(A605,'Medical Examine'!$A$2:$A$2336,'Medical Examine'!$E$2:$E$2336,"Not Found")</f>
        <v>NO</v>
      </c>
      <c r="F605" s="14" t="str">
        <f>_xlfn.XLOOKUP(A605,'Medical Examine'!$A$2:$A$2336,'Medical Examine'!$F$2:$F$2336,"Not Found")</f>
        <v>NO</v>
      </c>
      <c r="G605" s="14" t="str">
        <f>_xlfn.XLOOKUP(A605,'Medical Examine'!$A$2:$A$2336,'Medical Examine'!$G$2:$G$2336,"Not Found")</f>
        <v>YES</v>
      </c>
      <c r="H605" s="14">
        <f>_xlfn.XLOOKUP(A605,'Medical Examine'!$A$2:$A$2336,'Medical Examine'!$H$2:$H$2336,"Not Found")</f>
        <v>1</v>
      </c>
      <c r="I605" s="14" t="str">
        <f>_xlfn.XLOOKUP(A605,'Medical Examine'!$A$2:$A$2336,'Medical Examine'!$I$2:$I$2336,"Not Found")</f>
        <v>YES</v>
      </c>
      <c r="J605" s="13" t="str">
        <f>_xlfn.XLOOKUP(A605,'Medical Examine'!$A$2:$A$2336,'Medical Examine'!$C$2:$C$2336,"Not Found")</f>
        <v>Overweight</v>
      </c>
      <c r="K605" s="13" t="str">
        <f t="shared" si="9"/>
        <v>Normal</v>
      </c>
      <c r="L605" s="15">
        <f>_xlfn.XLOOKUP(A605,'Hospitalisation Details'!$A$2:$A$2344,'Hospitalisation Details'!$E$2:$E$2344,"")</f>
        <v>37857</v>
      </c>
      <c r="M605" s="16">
        <f>_xlfn.XLOOKUP(A605,'Hospitalisation Details'!$A$2:$A$2344,'Hospitalisation Details'!$H$2:$H$2344,"")</f>
        <v>16297.85</v>
      </c>
      <c r="N605" s="14" t="str">
        <f>_xlfn.XLOOKUP(A605,'Hospitalisation Details'!$A$2:$A$2344,'Hospitalisation Details'!$I$2:$I$2344,"")</f>
        <v>tier - 2</v>
      </c>
      <c r="O605" s="14" t="str">
        <f>_xlfn.XLOOKUP(A605,'Hospitalisation Details'!$A$2:$A$2344,'Hospitalisation Details'!$J$2:$J$2344,"")</f>
        <v>tier - 3</v>
      </c>
      <c r="P605" s="14" t="str">
        <f>_xlfn.XLOOKUP(A605,'Hospitalisation Details'!$A$2:$A$2344,'Hospitalisation Details'!$K$2:$K$2344,"")</f>
        <v>R1011</v>
      </c>
      <c r="Q605" s="14">
        <f>_xlfn.XLOOKUP(A605,'Hospitalisation Details'!$A$2:$A$2344,'Hospitalisation Details'!$F$2:$F$2344,"")</f>
        <v>19</v>
      </c>
    </row>
    <row r="606" spans="1:17">
      <c r="A606" s="12" t="s">
        <v>6395</v>
      </c>
      <c r="B606" s="13" t="str">
        <f>_xlfn.XLOOKUP(A606,'Customer Names'!$A$2:$A$2336,'Customer Names'!$C$2:$C$2336,"Not Found")</f>
        <v>Greg D.</v>
      </c>
      <c r="C606" s="13">
        <f>_xlfn.XLOOKUP(A606,'Medical Examine'!$A$2:$A$2336,'Medical Examine'!$B$2:$B$2336,"Not Found")</f>
        <v>45.68</v>
      </c>
      <c r="D606" s="13">
        <f>_xlfn.XLOOKUP(A606,'Medical Examine'!$A$2:$A$2336,'Medical Examine'!$D$2:$D$2336,"Not Found")</f>
        <v>4.8</v>
      </c>
      <c r="E606" s="14" t="str">
        <f>_xlfn.XLOOKUP(A606,'Medical Examine'!$A$2:$A$2336,'Medical Examine'!$E$2:$E$2336,"Not Found")</f>
        <v>NO</v>
      </c>
      <c r="F606" s="14" t="str">
        <f>_xlfn.XLOOKUP(A606,'Medical Examine'!$A$2:$A$2336,'Medical Examine'!$F$2:$F$2336,"Not Found")</f>
        <v>NO</v>
      </c>
      <c r="G606" s="14" t="str">
        <f>_xlfn.XLOOKUP(A606,'Medical Examine'!$A$2:$A$2336,'Medical Examine'!$G$2:$G$2336,"Not Found")</f>
        <v>NO</v>
      </c>
      <c r="H606" s="14">
        <f>_xlfn.XLOOKUP(A606,'Medical Examine'!$A$2:$A$2336,'Medical Examine'!$H$2:$H$2336,"Not Found")</f>
        <v>2</v>
      </c>
      <c r="I606" s="14" t="str">
        <f>_xlfn.XLOOKUP(A606,'Medical Examine'!$A$2:$A$2336,'Medical Examine'!$I$2:$I$2336,"Not Found")</f>
        <v>NO</v>
      </c>
      <c r="J606" s="13" t="str">
        <f>_xlfn.XLOOKUP(A606,'Medical Examine'!$A$2:$A$2336,'Medical Examine'!$C$2:$C$2336,"Not Found")</f>
        <v>Obesity</v>
      </c>
      <c r="K606" s="13" t="str">
        <f t="shared" si="9"/>
        <v>Normal</v>
      </c>
      <c r="L606" s="15">
        <f>_xlfn.XLOOKUP(A606,'Hospitalisation Details'!$A$2:$A$2344,'Hospitalisation Details'!$E$2:$E$2344,"")</f>
        <v>26510</v>
      </c>
      <c r="M606" s="16">
        <f>_xlfn.XLOOKUP(A606,'Hospitalisation Details'!$A$2:$A$2344,'Hospitalisation Details'!$H$2:$H$2344,"")</f>
        <v>16267.32</v>
      </c>
      <c r="N606" s="14" t="str">
        <f>_xlfn.XLOOKUP(A606,'Hospitalisation Details'!$A$2:$A$2344,'Hospitalisation Details'!$I$2:$I$2344,"")</f>
        <v>tier - 2</v>
      </c>
      <c r="O606" s="14" t="str">
        <f>_xlfn.XLOOKUP(A606,'Hospitalisation Details'!$A$2:$A$2344,'Hospitalisation Details'!$J$2:$J$2344,"")</f>
        <v>tier - 2</v>
      </c>
      <c r="P606" s="14" t="str">
        <f>_xlfn.XLOOKUP(A606,'Hospitalisation Details'!$A$2:$A$2344,'Hospitalisation Details'!$K$2:$K$2344,"")</f>
        <v>R1023</v>
      </c>
      <c r="Q606" s="14">
        <f>_xlfn.XLOOKUP(A606,'Hospitalisation Details'!$A$2:$A$2344,'Hospitalisation Details'!$F$2:$F$2344,"")</f>
        <v>50</v>
      </c>
    </row>
    <row r="607" spans="1:17">
      <c r="A607" s="12" t="s">
        <v>6397</v>
      </c>
      <c r="B607" s="13" t="str">
        <f>_xlfn.XLOOKUP(A607,'Customer Names'!$A$2:$A$2336,'Customer Names'!$C$2:$C$2336,"Not Found")</f>
        <v>Steven L.</v>
      </c>
      <c r="C607" s="13">
        <f>_xlfn.XLOOKUP(A607,'Medical Examine'!$A$2:$A$2336,'Medical Examine'!$B$2:$B$2336,"Not Found")</f>
        <v>27.3</v>
      </c>
      <c r="D607" s="13">
        <f>_xlfn.XLOOKUP(A607,'Medical Examine'!$A$2:$A$2336,'Medical Examine'!$D$2:$D$2336,"Not Found")</f>
        <v>11.89</v>
      </c>
      <c r="E607" s="14" t="str">
        <f>_xlfn.XLOOKUP(A607,'Medical Examine'!$A$2:$A$2336,'Medical Examine'!$E$2:$E$2336,"Not Found")</f>
        <v>NO</v>
      </c>
      <c r="F607" s="14" t="str">
        <f>_xlfn.XLOOKUP(A607,'Medical Examine'!$A$2:$A$2336,'Medical Examine'!$F$2:$F$2336,"Not Found")</f>
        <v>NO</v>
      </c>
      <c r="G607" s="14" t="str">
        <f>_xlfn.XLOOKUP(A607,'Medical Examine'!$A$2:$A$2336,'Medical Examine'!$G$2:$G$2336,"Not Found")</f>
        <v>NO</v>
      </c>
      <c r="H607" s="14">
        <f>_xlfn.XLOOKUP(A607,'Medical Examine'!$A$2:$A$2336,'Medical Examine'!$H$2:$H$2336,"Not Found")</f>
        <v>0</v>
      </c>
      <c r="I607" s="14" t="str">
        <f>_xlfn.XLOOKUP(A607,'Medical Examine'!$A$2:$A$2336,'Medical Examine'!$I$2:$I$2336,"Not Found")</f>
        <v>YES</v>
      </c>
      <c r="J607" s="13" t="str">
        <f>_xlfn.XLOOKUP(A607,'Medical Examine'!$A$2:$A$2336,'Medical Examine'!$C$2:$C$2336,"Not Found")</f>
        <v>Overweight</v>
      </c>
      <c r="K607" s="13" t="str">
        <f t="shared" si="9"/>
        <v>Diabetic</v>
      </c>
      <c r="L607" s="15">
        <f>_xlfn.XLOOKUP(A607,'Hospitalisation Details'!$A$2:$A$2344,'Hospitalisation Details'!$E$2:$E$2344,"")</f>
        <v>37507</v>
      </c>
      <c r="M607" s="16">
        <f>_xlfn.XLOOKUP(A607,'Hospitalisation Details'!$A$2:$A$2344,'Hospitalisation Details'!$H$2:$H$2344,"")</f>
        <v>16232.85</v>
      </c>
      <c r="N607" s="14" t="str">
        <f>_xlfn.XLOOKUP(A607,'Hospitalisation Details'!$A$2:$A$2344,'Hospitalisation Details'!$I$2:$I$2344,"")</f>
        <v>tier - 2</v>
      </c>
      <c r="O607" s="14" t="str">
        <f>_xlfn.XLOOKUP(A607,'Hospitalisation Details'!$A$2:$A$2344,'Hospitalisation Details'!$J$2:$J$2344,"")</f>
        <v>tier - 1</v>
      </c>
      <c r="P607" s="14" t="str">
        <f>_xlfn.XLOOKUP(A607,'Hospitalisation Details'!$A$2:$A$2344,'Hospitalisation Details'!$K$2:$K$2344,"")</f>
        <v>R1011</v>
      </c>
      <c r="Q607" s="14">
        <f>_xlfn.XLOOKUP(A607,'Hospitalisation Details'!$A$2:$A$2344,'Hospitalisation Details'!$F$2:$F$2344,"")</f>
        <v>20</v>
      </c>
    </row>
    <row r="608" spans="1:17">
      <c r="A608" s="12" t="s">
        <v>6400</v>
      </c>
      <c r="B608" s="13" t="str">
        <f>_xlfn.XLOOKUP(A608,'Customer Names'!$A$2:$A$2336,'Customer Names'!$C$2:$C$2336,"Not Found")</f>
        <v>Gianfilippo</v>
      </c>
      <c r="C608" s="13">
        <f>_xlfn.XLOOKUP(A608,'Medical Examine'!$A$2:$A$2336,'Medical Examine'!$B$2:$B$2336,"Not Found")</f>
        <v>54.45</v>
      </c>
      <c r="D608" s="13">
        <f>_xlfn.XLOOKUP(A608,'Medical Examine'!$A$2:$A$2336,'Medical Examine'!$D$2:$D$2336,"Not Found")</f>
        <v>4.7300000000000004</v>
      </c>
      <c r="E608" s="14" t="str">
        <f>_xlfn.XLOOKUP(A608,'Medical Examine'!$A$2:$A$2336,'Medical Examine'!$E$2:$E$2336,"Not Found")</f>
        <v>YES</v>
      </c>
      <c r="F608" s="14" t="str">
        <f>_xlfn.XLOOKUP(A608,'Medical Examine'!$A$2:$A$2336,'Medical Examine'!$F$2:$F$2336,"Not Found")</f>
        <v>NO</v>
      </c>
      <c r="G608" s="14" t="str">
        <f>_xlfn.XLOOKUP(A608,'Medical Examine'!$A$2:$A$2336,'Medical Examine'!$G$2:$G$2336,"Not Found")</f>
        <v>NO</v>
      </c>
      <c r="H608" s="14">
        <f>_xlfn.XLOOKUP(A608,'Medical Examine'!$A$2:$A$2336,'Medical Examine'!$H$2:$H$2336,"Not Found")</f>
        <v>1</v>
      </c>
      <c r="I608" s="14" t="str">
        <f>_xlfn.XLOOKUP(A608,'Medical Examine'!$A$2:$A$2336,'Medical Examine'!$I$2:$I$2336,"Not Found")</f>
        <v>NO</v>
      </c>
      <c r="J608" s="13" t="str">
        <f>_xlfn.XLOOKUP(A608,'Medical Examine'!$A$2:$A$2336,'Medical Examine'!$C$2:$C$2336,"Not Found")</f>
        <v>Obesity</v>
      </c>
      <c r="K608" s="13" t="str">
        <f t="shared" si="9"/>
        <v>Normal</v>
      </c>
      <c r="L608" s="15">
        <f>_xlfn.XLOOKUP(A608,'Hospitalisation Details'!$A$2:$A$2344,'Hospitalisation Details'!$E$2:$E$2344,"")</f>
        <v>32376</v>
      </c>
      <c r="M608" s="16">
        <f>_xlfn.XLOOKUP(A608,'Hospitalisation Details'!$A$2:$A$2344,'Hospitalisation Details'!$H$2:$H$2344,"")</f>
        <v>16205.88</v>
      </c>
      <c r="N608" s="14" t="str">
        <f>_xlfn.XLOOKUP(A608,'Hospitalisation Details'!$A$2:$A$2344,'Hospitalisation Details'!$I$2:$I$2344,"")</f>
        <v>tier - 2</v>
      </c>
      <c r="O608" s="14" t="str">
        <f>_xlfn.XLOOKUP(A608,'Hospitalisation Details'!$A$2:$A$2344,'Hospitalisation Details'!$J$2:$J$2344,"")</f>
        <v>tier - 1</v>
      </c>
      <c r="P608" s="14" t="str">
        <f>_xlfn.XLOOKUP(A608,'Hospitalisation Details'!$A$2:$A$2344,'Hospitalisation Details'!$K$2:$K$2344,"")</f>
        <v>R1012</v>
      </c>
      <c r="Q608" s="14">
        <f>_xlfn.XLOOKUP(A608,'Hospitalisation Details'!$A$2:$A$2344,'Hospitalisation Details'!$F$2:$F$2344,"")</f>
        <v>34</v>
      </c>
    </row>
    <row r="609" spans="1:17">
      <c r="A609" s="12" t="s">
        <v>6403</v>
      </c>
      <c r="B609" s="13" t="str">
        <f>_xlfn.XLOOKUP(A609,'Customer Names'!$A$2:$A$2336,'Customer Names'!$C$2:$C$2336,"Not Found")</f>
        <v>Hector</v>
      </c>
      <c r="C609" s="13">
        <f>_xlfn.XLOOKUP(A609,'Medical Examine'!$A$2:$A$2336,'Medical Examine'!$B$2:$B$2336,"Not Found")</f>
        <v>54.43</v>
      </c>
      <c r="D609" s="13">
        <f>_xlfn.XLOOKUP(A609,'Medical Examine'!$A$2:$A$2336,'Medical Examine'!$D$2:$D$2336,"Not Found")</f>
        <v>4.6100000000000003</v>
      </c>
      <c r="E609" s="14" t="str">
        <f>_xlfn.XLOOKUP(A609,'Medical Examine'!$A$2:$A$2336,'Medical Examine'!$E$2:$E$2336,"Not Found")</f>
        <v>YES</v>
      </c>
      <c r="F609" s="14" t="str">
        <f>_xlfn.XLOOKUP(A609,'Medical Examine'!$A$2:$A$2336,'Medical Examine'!$F$2:$F$2336,"Not Found")</f>
        <v>NO</v>
      </c>
      <c r="G609" s="14" t="str">
        <f>_xlfn.XLOOKUP(A609,'Medical Examine'!$A$2:$A$2336,'Medical Examine'!$G$2:$G$2336,"Not Found")</f>
        <v>NO</v>
      </c>
      <c r="H609" s="14">
        <f>_xlfn.XLOOKUP(A609,'Medical Examine'!$A$2:$A$2336,'Medical Examine'!$H$2:$H$2336,"Not Found")</f>
        <v>1</v>
      </c>
      <c r="I609" s="14" t="str">
        <f>_xlfn.XLOOKUP(A609,'Medical Examine'!$A$2:$A$2336,'Medical Examine'!$I$2:$I$2336,"Not Found")</f>
        <v>NO</v>
      </c>
      <c r="J609" s="13" t="str">
        <f>_xlfn.XLOOKUP(A609,'Medical Examine'!$A$2:$A$2336,'Medical Examine'!$C$2:$C$2336,"Not Found")</f>
        <v>Obesity</v>
      </c>
      <c r="K609" s="13" t="str">
        <f t="shared" si="9"/>
        <v>Normal</v>
      </c>
      <c r="L609" s="15">
        <f>_xlfn.XLOOKUP(A609,'Hospitalisation Details'!$A$2:$A$2344,'Hospitalisation Details'!$E$2:$E$2344,"")</f>
        <v>32361</v>
      </c>
      <c r="M609" s="16">
        <f>_xlfn.XLOOKUP(A609,'Hospitalisation Details'!$A$2:$A$2344,'Hospitalisation Details'!$H$2:$H$2344,"")</f>
        <v>16199.1</v>
      </c>
      <c r="N609" s="14" t="str">
        <f>_xlfn.XLOOKUP(A609,'Hospitalisation Details'!$A$2:$A$2344,'Hospitalisation Details'!$I$2:$I$2344,"")</f>
        <v>tier - 2</v>
      </c>
      <c r="O609" s="14" t="str">
        <f>_xlfn.XLOOKUP(A609,'Hospitalisation Details'!$A$2:$A$2344,'Hospitalisation Details'!$J$2:$J$2344,"")</f>
        <v>tier - 2</v>
      </c>
      <c r="P609" s="14" t="str">
        <f>_xlfn.XLOOKUP(A609,'Hospitalisation Details'!$A$2:$A$2344,'Hospitalisation Details'!$K$2:$K$2344,"")</f>
        <v>R1012</v>
      </c>
      <c r="Q609" s="14">
        <f>_xlfn.XLOOKUP(A609,'Hospitalisation Details'!$A$2:$A$2344,'Hospitalisation Details'!$F$2:$F$2344,"")</f>
        <v>34</v>
      </c>
    </row>
    <row r="610" spans="1:17">
      <c r="A610" s="12" t="s">
        <v>6406</v>
      </c>
      <c r="B610" s="13" t="str">
        <f>_xlfn.XLOOKUP(A610,'Customer Names'!$A$2:$A$2336,'Customer Names'!$C$2:$C$2336,"Not Found")</f>
        <v>Mark W.</v>
      </c>
      <c r="C610" s="13">
        <f>_xlfn.XLOOKUP(A610,'Medical Examine'!$A$2:$A$2336,'Medical Examine'!$B$2:$B$2336,"Not Found")</f>
        <v>48.01</v>
      </c>
      <c r="D610" s="13">
        <f>_xlfn.XLOOKUP(A610,'Medical Examine'!$A$2:$A$2336,'Medical Examine'!$D$2:$D$2336,"Not Found")</f>
        <v>7.3</v>
      </c>
      <c r="E610" s="14" t="str">
        <f>_xlfn.XLOOKUP(A610,'Medical Examine'!$A$2:$A$2336,'Medical Examine'!$E$2:$E$2336,"Not Found")</f>
        <v>NO</v>
      </c>
      <c r="F610" s="14" t="str">
        <f>_xlfn.XLOOKUP(A610,'Medical Examine'!$A$2:$A$2336,'Medical Examine'!$F$2:$F$2336,"Not Found")</f>
        <v>NO</v>
      </c>
      <c r="G610" s="14" t="str">
        <f>_xlfn.XLOOKUP(A610,'Medical Examine'!$A$2:$A$2336,'Medical Examine'!$G$2:$G$2336,"Not Found")</f>
        <v>NO</v>
      </c>
      <c r="H610" s="14">
        <f>_xlfn.XLOOKUP(A610,'Medical Examine'!$A$2:$A$2336,'Medical Examine'!$H$2:$H$2336,"Not Found")</f>
        <v>0</v>
      </c>
      <c r="I610" s="14" t="str">
        <f>_xlfn.XLOOKUP(A610,'Medical Examine'!$A$2:$A$2336,'Medical Examine'!$I$2:$I$2336,"Not Found")</f>
        <v>NO</v>
      </c>
      <c r="J610" s="13" t="str">
        <f>_xlfn.XLOOKUP(A610,'Medical Examine'!$A$2:$A$2336,'Medical Examine'!$C$2:$C$2336,"Not Found")</f>
        <v>Obesity</v>
      </c>
      <c r="K610" s="13" t="str">
        <f t="shared" si="9"/>
        <v>Diabetic</v>
      </c>
      <c r="L610" s="15">
        <f>_xlfn.XLOOKUP(A610,'Hospitalisation Details'!$A$2:$A$2344,'Hospitalisation Details'!$E$2:$E$2344,"")</f>
        <v>27283</v>
      </c>
      <c r="M610" s="16">
        <f>_xlfn.XLOOKUP(A610,'Hospitalisation Details'!$A$2:$A$2344,'Hospitalisation Details'!$H$2:$H$2344,"")</f>
        <v>16190.97</v>
      </c>
      <c r="N610" s="14" t="str">
        <f>_xlfn.XLOOKUP(A610,'Hospitalisation Details'!$A$2:$A$2344,'Hospitalisation Details'!$I$2:$I$2344,"")</f>
        <v>tier - 2</v>
      </c>
      <c r="O610" s="14" t="str">
        <f>_xlfn.XLOOKUP(A610,'Hospitalisation Details'!$A$2:$A$2344,'Hospitalisation Details'!$J$2:$J$2344,"")</f>
        <v>tier - 3</v>
      </c>
      <c r="P610" s="14" t="str">
        <f>_xlfn.XLOOKUP(A610,'Hospitalisation Details'!$A$2:$A$2344,'Hospitalisation Details'!$K$2:$K$2344,"")</f>
        <v>R1012</v>
      </c>
      <c r="Q610" s="14">
        <f>_xlfn.XLOOKUP(A610,'Hospitalisation Details'!$A$2:$A$2344,'Hospitalisation Details'!$F$2:$F$2344,"")</f>
        <v>48</v>
      </c>
    </row>
    <row r="611" spans="1:17">
      <c r="A611" s="12" t="s">
        <v>6409</v>
      </c>
      <c r="B611" s="13" t="str">
        <f>_xlfn.XLOOKUP(A611,'Customer Names'!$A$2:$A$2336,'Customer Names'!$C$2:$C$2336,"Not Found")</f>
        <v>Aubri</v>
      </c>
      <c r="C611" s="13">
        <f>_xlfn.XLOOKUP(A611,'Medical Examine'!$A$2:$A$2336,'Medical Examine'!$B$2:$B$2336,"Not Found")</f>
        <v>48.32</v>
      </c>
      <c r="D611" s="13">
        <f>_xlfn.XLOOKUP(A611,'Medical Examine'!$A$2:$A$2336,'Medical Examine'!$D$2:$D$2336,"Not Found")</f>
        <v>5.88</v>
      </c>
      <c r="E611" s="14" t="str">
        <f>_xlfn.XLOOKUP(A611,'Medical Examine'!$A$2:$A$2336,'Medical Examine'!$E$2:$E$2336,"Not Found")</f>
        <v>NO</v>
      </c>
      <c r="F611" s="14" t="str">
        <f>_xlfn.XLOOKUP(A611,'Medical Examine'!$A$2:$A$2336,'Medical Examine'!$F$2:$F$2336,"Not Found")</f>
        <v>NO</v>
      </c>
      <c r="G611" s="14" t="str">
        <f>_xlfn.XLOOKUP(A611,'Medical Examine'!$A$2:$A$2336,'Medical Examine'!$G$2:$G$2336,"Not Found")</f>
        <v>NO</v>
      </c>
      <c r="H611" s="14">
        <f>_xlfn.XLOOKUP(A611,'Medical Examine'!$A$2:$A$2336,'Medical Examine'!$H$2:$H$2336,"Not Found")</f>
        <v>0</v>
      </c>
      <c r="I611" s="14" t="str">
        <f>_xlfn.XLOOKUP(A611,'Medical Examine'!$A$2:$A$2336,'Medical Examine'!$I$2:$I$2336,"Not Found")</f>
        <v>NO</v>
      </c>
      <c r="J611" s="13" t="str">
        <f>_xlfn.XLOOKUP(A611,'Medical Examine'!$A$2:$A$2336,'Medical Examine'!$C$2:$C$2336,"Not Found")</f>
        <v>Obesity</v>
      </c>
      <c r="K611" s="13" t="str">
        <f t="shared" si="9"/>
        <v>Prediabetic</v>
      </c>
      <c r="L611" s="15">
        <f>_xlfn.XLOOKUP(A611,'Hospitalisation Details'!$A$2:$A$2344,'Hospitalisation Details'!$E$2:$E$2344,"")</f>
        <v>30138</v>
      </c>
      <c r="M611" s="16">
        <f>_xlfn.XLOOKUP(A611,'Hospitalisation Details'!$A$2:$A$2344,'Hospitalisation Details'!$H$2:$H$2344,"")</f>
        <v>16152.04</v>
      </c>
      <c r="N611" s="14" t="str">
        <f>_xlfn.XLOOKUP(A611,'Hospitalisation Details'!$A$2:$A$2344,'Hospitalisation Details'!$I$2:$I$2344,"")</f>
        <v>tier - 2</v>
      </c>
      <c r="O611" s="14" t="str">
        <f>_xlfn.XLOOKUP(A611,'Hospitalisation Details'!$A$2:$A$2344,'Hospitalisation Details'!$J$2:$J$2344,"")</f>
        <v>tier - 1</v>
      </c>
      <c r="P611" s="14" t="str">
        <f>_xlfn.XLOOKUP(A611,'Hospitalisation Details'!$A$2:$A$2344,'Hospitalisation Details'!$K$2:$K$2344,"")</f>
        <v>R1026</v>
      </c>
      <c r="Q611" s="14">
        <f>_xlfn.XLOOKUP(A611,'Hospitalisation Details'!$A$2:$A$2344,'Hospitalisation Details'!$F$2:$F$2344,"")</f>
        <v>40</v>
      </c>
    </row>
    <row r="612" spans="1:17">
      <c r="A612" s="12" t="s">
        <v>6412</v>
      </c>
      <c r="B612" s="13" t="str">
        <f>_xlfn.XLOOKUP(A612,'Customer Names'!$A$2:$A$2336,'Customer Names'!$C$2:$C$2336,"Not Found")</f>
        <v>Justin</v>
      </c>
      <c r="C612" s="13">
        <f>_xlfn.XLOOKUP(A612,'Medical Examine'!$A$2:$A$2336,'Medical Examine'!$B$2:$B$2336,"Not Found")</f>
        <v>22.895</v>
      </c>
      <c r="D612" s="13">
        <f>_xlfn.XLOOKUP(A612,'Medical Examine'!$A$2:$A$2336,'Medical Examine'!$D$2:$D$2336,"Not Found")</f>
        <v>4.0599999999999996</v>
      </c>
      <c r="E612" s="14" t="str">
        <f>_xlfn.XLOOKUP(A612,'Medical Examine'!$A$2:$A$2336,'Medical Examine'!$E$2:$E$2336,"Not Found")</f>
        <v>NO</v>
      </c>
      <c r="F612" s="14" t="str">
        <f>_xlfn.XLOOKUP(A612,'Medical Examine'!$A$2:$A$2336,'Medical Examine'!$F$2:$F$2336,"Not Found")</f>
        <v>NO</v>
      </c>
      <c r="G612" s="14" t="str">
        <f>_xlfn.XLOOKUP(A612,'Medical Examine'!$A$2:$A$2336,'Medical Examine'!$G$2:$G$2336,"Not Found")</f>
        <v>YES</v>
      </c>
      <c r="H612" s="14">
        <f>_xlfn.XLOOKUP(A612,'Medical Examine'!$A$2:$A$2336,'Medical Examine'!$H$2:$H$2336,"Not Found")</f>
        <v>1</v>
      </c>
      <c r="I612" s="14" t="str">
        <f>_xlfn.XLOOKUP(A612,'Medical Examine'!$A$2:$A$2336,'Medical Examine'!$I$2:$I$2336,"Not Found")</f>
        <v>YES</v>
      </c>
      <c r="J612" s="13" t="str">
        <f>_xlfn.XLOOKUP(A612,'Medical Examine'!$A$2:$A$2336,'Medical Examine'!$C$2:$C$2336,"Not Found")</f>
        <v>Normal Weight</v>
      </c>
      <c r="K612" s="13" t="str">
        <f t="shared" si="9"/>
        <v>Normal</v>
      </c>
      <c r="L612" s="15">
        <f>_xlfn.XLOOKUP(A612,'Hospitalisation Details'!$A$2:$A$2344,'Hospitalisation Details'!$E$2:$E$2344,"")</f>
        <v>34315</v>
      </c>
      <c r="M612" s="16">
        <f>_xlfn.XLOOKUP(A612,'Hospitalisation Details'!$A$2:$A$2344,'Hospitalisation Details'!$H$2:$H$2344,"")</f>
        <v>16138.76</v>
      </c>
      <c r="N612" s="14" t="str">
        <f>_xlfn.XLOOKUP(A612,'Hospitalisation Details'!$A$2:$A$2344,'Hospitalisation Details'!$I$2:$I$2344,"")</f>
        <v>tier - 2</v>
      </c>
      <c r="O612" s="14" t="str">
        <f>_xlfn.XLOOKUP(A612,'Hospitalisation Details'!$A$2:$A$2344,'Hospitalisation Details'!$J$2:$J$2344,"")</f>
        <v>tier - 3</v>
      </c>
      <c r="P612" s="14" t="str">
        <f>_xlfn.XLOOKUP(A612,'Hospitalisation Details'!$A$2:$A$2344,'Hospitalisation Details'!$K$2:$K$2344,"")</f>
        <v>R1017</v>
      </c>
      <c r="Q612" s="14">
        <f>_xlfn.XLOOKUP(A612,'Hospitalisation Details'!$A$2:$A$2344,'Hospitalisation Details'!$F$2:$F$2344,"")</f>
        <v>29</v>
      </c>
    </row>
    <row r="613" spans="1:17">
      <c r="A613" s="12" t="s">
        <v>6415</v>
      </c>
      <c r="B613" s="13" t="str">
        <f>_xlfn.XLOOKUP(A613,'Customer Names'!$A$2:$A$2336,'Customer Names'!$C$2:$C$2336,"Not Found")</f>
        <v>Megan A.</v>
      </c>
      <c r="C613" s="13">
        <f>_xlfn.XLOOKUP(A613,'Medical Examine'!$A$2:$A$2336,'Medical Examine'!$B$2:$B$2336,"Not Found")</f>
        <v>54.85</v>
      </c>
      <c r="D613" s="13">
        <f>_xlfn.XLOOKUP(A613,'Medical Examine'!$A$2:$A$2336,'Medical Examine'!$D$2:$D$2336,"Not Found")</f>
        <v>4.9000000000000004</v>
      </c>
      <c r="E613" s="14" t="str">
        <f>_xlfn.XLOOKUP(A613,'Medical Examine'!$A$2:$A$2336,'Medical Examine'!$E$2:$E$2336,"Not Found")</f>
        <v>NO</v>
      </c>
      <c r="F613" s="14" t="str">
        <f>_xlfn.XLOOKUP(A613,'Medical Examine'!$A$2:$A$2336,'Medical Examine'!$F$2:$F$2336,"Not Found")</f>
        <v>NO</v>
      </c>
      <c r="G613" s="14" t="str">
        <f>_xlfn.XLOOKUP(A613,'Medical Examine'!$A$2:$A$2336,'Medical Examine'!$G$2:$G$2336,"Not Found")</f>
        <v>NO</v>
      </c>
      <c r="H613" s="14">
        <f>_xlfn.XLOOKUP(A613,'Medical Examine'!$A$2:$A$2336,'Medical Examine'!$H$2:$H$2336,"Not Found")</f>
        <v>1</v>
      </c>
      <c r="I613" s="14" t="str">
        <f>_xlfn.XLOOKUP(A613,'Medical Examine'!$A$2:$A$2336,'Medical Examine'!$I$2:$I$2336,"Not Found")</f>
        <v>NO</v>
      </c>
      <c r="J613" s="13" t="str">
        <f>_xlfn.XLOOKUP(A613,'Medical Examine'!$A$2:$A$2336,'Medical Examine'!$C$2:$C$2336,"Not Found")</f>
        <v>Obesity</v>
      </c>
      <c r="K613" s="13" t="str">
        <f t="shared" si="9"/>
        <v>Normal</v>
      </c>
      <c r="L613" s="15">
        <f>_xlfn.XLOOKUP(A613,'Hospitalisation Details'!$A$2:$A$2344,'Hospitalisation Details'!$E$2:$E$2344,"")</f>
        <v>32056</v>
      </c>
      <c r="M613" s="16">
        <f>_xlfn.XLOOKUP(A613,'Hospitalisation Details'!$A$2:$A$2344,'Hospitalisation Details'!$H$2:$H$2344,"")</f>
        <v>16122.65</v>
      </c>
      <c r="N613" s="14" t="str">
        <f>_xlfn.XLOOKUP(A613,'Hospitalisation Details'!$A$2:$A$2344,'Hospitalisation Details'!$I$2:$I$2344,"")</f>
        <v>tier - 2</v>
      </c>
      <c r="O613" s="14" t="str">
        <f>_xlfn.XLOOKUP(A613,'Hospitalisation Details'!$A$2:$A$2344,'Hospitalisation Details'!$J$2:$J$2344,"")</f>
        <v>tier - 1</v>
      </c>
      <c r="P613" s="14" t="str">
        <f>_xlfn.XLOOKUP(A613,'Hospitalisation Details'!$A$2:$A$2344,'Hospitalisation Details'!$K$2:$K$2344,"")</f>
        <v>R1011</v>
      </c>
      <c r="Q613" s="14">
        <f>_xlfn.XLOOKUP(A613,'Hospitalisation Details'!$A$2:$A$2344,'Hospitalisation Details'!$F$2:$F$2344,"")</f>
        <v>35</v>
      </c>
    </row>
    <row r="614" spans="1:17">
      <c r="A614" s="12" t="s">
        <v>6417</v>
      </c>
      <c r="B614" s="13" t="str">
        <f>_xlfn.XLOOKUP(A614,'Customer Names'!$A$2:$A$2336,'Customer Names'!$C$2:$C$2336,"Not Found")</f>
        <v>Erika M.</v>
      </c>
      <c r="C614" s="13">
        <f>_xlfn.XLOOKUP(A614,'Medical Examine'!$A$2:$A$2336,'Medical Examine'!$B$2:$B$2336,"Not Found")</f>
        <v>21.85</v>
      </c>
      <c r="D614" s="13">
        <f>_xlfn.XLOOKUP(A614,'Medical Examine'!$A$2:$A$2336,'Medical Examine'!$D$2:$D$2336,"Not Found")</f>
        <v>5.52</v>
      </c>
      <c r="E614" s="14" t="str">
        <f>_xlfn.XLOOKUP(A614,'Medical Examine'!$A$2:$A$2336,'Medical Examine'!$E$2:$E$2336,"Not Found")</f>
        <v>NO</v>
      </c>
      <c r="F614" s="14" t="str">
        <f>_xlfn.XLOOKUP(A614,'Medical Examine'!$A$2:$A$2336,'Medical Examine'!$F$2:$F$2336,"Not Found")</f>
        <v>NO</v>
      </c>
      <c r="G614" s="14" t="str">
        <f>_xlfn.XLOOKUP(A614,'Medical Examine'!$A$2:$A$2336,'Medical Examine'!$G$2:$G$2336,"Not Found")</f>
        <v>YES</v>
      </c>
      <c r="H614" s="14">
        <f>_xlfn.XLOOKUP(A614,'Medical Examine'!$A$2:$A$2336,'Medical Examine'!$H$2:$H$2336,"Not Found")</f>
        <v>1</v>
      </c>
      <c r="I614" s="14" t="str">
        <f>_xlfn.XLOOKUP(A614,'Medical Examine'!$A$2:$A$2336,'Medical Examine'!$I$2:$I$2336,"Not Found")</f>
        <v>YES</v>
      </c>
      <c r="J614" s="13" t="str">
        <f>_xlfn.XLOOKUP(A614,'Medical Examine'!$A$2:$A$2336,'Medical Examine'!$C$2:$C$2336,"Not Found")</f>
        <v>Normal Weight</v>
      </c>
      <c r="K614" s="13" t="str">
        <f t="shared" si="9"/>
        <v>Normal</v>
      </c>
      <c r="L614" s="15">
        <f>_xlfn.XLOOKUP(A614,'Hospitalisation Details'!$A$2:$A$2344,'Hospitalisation Details'!$E$2:$E$2344,"")</f>
        <v>34189</v>
      </c>
      <c r="M614" s="16">
        <f>_xlfn.XLOOKUP(A614,'Hospitalisation Details'!$A$2:$A$2344,'Hospitalisation Details'!$H$2:$H$2344,"")</f>
        <v>16115.3</v>
      </c>
      <c r="N614" s="14" t="str">
        <f>_xlfn.XLOOKUP(A614,'Hospitalisation Details'!$A$2:$A$2344,'Hospitalisation Details'!$I$2:$I$2344,"")</f>
        <v>tier - 2</v>
      </c>
      <c r="O614" s="14" t="str">
        <f>_xlfn.XLOOKUP(A614,'Hospitalisation Details'!$A$2:$A$2344,'Hospitalisation Details'!$J$2:$J$2344,"")</f>
        <v>tier - 1</v>
      </c>
      <c r="P614" s="14" t="str">
        <f>_xlfn.XLOOKUP(A614,'Hospitalisation Details'!$A$2:$A$2344,'Hospitalisation Details'!$K$2:$K$2344,"")</f>
        <v>R1024</v>
      </c>
      <c r="Q614" s="14">
        <f>_xlfn.XLOOKUP(A614,'Hospitalisation Details'!$A$2:$A$2344,'Hospitalisation Details'!$F$2:$F$2344,"")</f>
        <v>29</v>
      </c>
    </row>
    <row r="615" spans="1:17">
      <c r="A615" s="12" t="s">
        <v>6420</v>
      </c>
      <c r="B615" s="13" t="str">
        <f>_xlfn.XLOOKUP(A615,'Customer Names'!$A$2:$A$2336,'Customer Names'!$C$2:$C$2336,"Not Found")</f>
        <v>Daniel G.</v>
      </c>
      <c r="C615" s="13">
        <f>_xlfn.XLOOKUP(A615,'Medical Examine'!$A$2:$A$2336,'Medical Examine'!$B$2:$B$2336,"Not Found")</f>
        <v>51.86</v>
      </c>
      <c r="D615" s="13">
        <f>_xlfn.XLOOKUP(A615,'Medical Examine'!$A$2:$A$2336,'Medical Examine'!$D$2:$D$2336,"Not Found")</f>
        <v>5.2</v>
      </c>
      <c r="E615" s="14" t="str">
        <f>_xlfn.XLOOKUP(A615,'Medical Examine'!$A$2:$A$2336,'Medical Examine'!$E$2:$E$2336,"Not Found")</f>
        <v>YES</v>
      </c>
      <c r="F615" s="14" t="str">
        <f>_xlfn.XLOOKUP(A615,'Medical Examine'!$A$2:$A$2336,'Medical Examine'!$F$2:$F$2336,"Not Found")</f>
        <v>NO</v>
      </c>
      <c r="G615" s="14" t="str">
        <f>_xlfn.XLOOKUP(A615,'Medical Examine'!$A$2:$A$2336,'Medical Examine'!$G$2:$G$2336,"Not Found")</f>
        <v>NO</v>
      </c>
      <c r="H615" s="14">
        <f>_xlfn.XLOOKUP(A615,'Medical Examine'!$A$2:$A$2336,'Medical Examine'!$H$2:$H$2336,"Not Found")</f>
        <v>0</v>
      </c>
      <c r="I615" s="14" t="str">
        <f>_xlfn.XLOOKUP(A615,'Medical Examine'!$A$2:$A$2336,'Medical Examine'!$I$2:$I$2336,"Not Found")</f>
        <v>NO</v>
      </c>
      <c r="J615" s="13" t="str">
        <f>_xlfn.XLOOKUP(A615,'Medical Examine'!$A$2:$A$2336,'Medical Examine'!$C$2:$C$2336,"Not Found")</f>
        <v>Obesity</v>
      </c>
      <c r="K615" s="13" t="str">
        <f t="shared" si="9"/>
        <v>Normal</v>
      </c>
      <c r="L615" s="15">
        <f>_xlfn.XLOOKUP(A615,'Hospitalisation Details'!$A$2:$A$2344,'Hospitalisation Details'!$E$2:$E$2344,"")</f>
        <v>31286</v>
      </c>
      <c r="M615" s="16">
        <f>_xlfn.XLOOKUP(A615,'Hospitalisation Details'!$A$2:$A$2344,'Hospitalisation Details'!$H$2:$H$2344,"")</f>
        <v>16097.94</v>
      </c>
      <c r="N615" s="14" t="str">
        <f>_xlfn.XLOOKUP(A615,'Hospitalisation Details'!$A$2:$A$2344,'Hospitalisation Details'!$I$2:$I$2344,"")</f>
        <v>tier - 2</v>
      </c>
      <c r="O615" s="14" t="str">
        <f>_xlfn.XLOOKUP(A615,'Hospitalisation Details'!$A$2:$A$2344,'Hospitalisation Details'!$J$2:$J$2344,"")</f>
        <v>tier - 3</v>
      </c>
      <c r="P615" s="14" t="str">
        <f>_xlfn.XLOOKUP(A615,'Hospitalisation Details'!$A$2:$A$2344,'Hospitalisation Details'!$K$2:$K$2344,"")</f>
        <v>R1012</v>
      </c>
      <c r="Q615" s="14">
        <f>_xlfn.XLOOKUP(A615,'Hospitalisation Details'!$A$2:$A$2344,'Hospitalisation Details'!$F$2:$F$2344,"")</f>
        <v>37</v>
      </c>
    </row>
    <row r="616" spans="1:17">
      <c r="A616" s="12" t="s">
        <v>6423</v>
      </c>
      <c r="B616" s="13" t="str">
        <f>_xlfn.XLOOKUP(A616,'Customer Names'!$A$2:$A$2336,'Customer Names'!$C$2:$C$2336,"Not Found")</f>
        <v>Devin C.</v>
      </c>
      <c r="C616" s="13">
        <f>_xlfn.XLOOKUP(A616,'Medical Examine'!$A$2:$A$2336,'Medical Examine'!$B$2:$B$2336,"Not Found")</f>
        <v>39.049999999999997</v>
      </c>
      <c r="D616" s="13">
        <f>_xlfn.XLOOKUP(A616,'Medical Examine'!$A$2:$A$2336,'Medical Examine'!$D$2:$D$2336,"Not Found")</f>
        <v>7.59</v>
      </c>
      <c r="E616" s="14" t="str">
        <f>_xlfn.XLOOKUP(A616,'Medical Examine'!$A$2:$A$2336,'Medical Examine'!$E$2:$E$2336,"Not Found")</f>
        <v>NO</v>
      </c>
      <c r="F616" s="14" t="str">
        <f>_xlfn.XLOOKUP(A616,'Medical Examine'!$A$2:$A$2336,'Medical Examine'!$F$2:$F$2336,"Not Found")</f>
        <v>NO</v>
      </c>
      <c r="G616" s="14" t="str">
        <f>_xlfn.XLOOKUP(A616,'Medical Examine'!$A$2:$A$2336,'Medical Examine'!$G$2:$G$2336,"Not Found")</f>
        <v>NO</v>
      </c>
      <c r="H616" s="14">
        <f>_xlfn.XLOOKUP(A616,'Medical Examine'!$A$2:$A$2336,'Medical Examine'!$H$2:$H$2336,"Not Found")</f>
        <v>3</v>
      </c>
      <c r="I616" s="14" t="str">
        <f>_xlfn.XLOOKUP(A616,'Medical Examine'!$A$2:$A$2336,'Medical Examine'!$I$2:$I$2336,"Not Found")</f>
        <v>NO</v>
      </c>
      <c r="J616" s="13" t="str">
        <f>_xlfn.XLOOKUP(A616,'Medical Examine'!$A$2:$A$2336,'Medical Examine'!$C$2:$C$2336,"Not Found")</f>
        <v>Obesity</v>
      </c>
      <c r="K616" s="13" t="str">
        <f t="shared" si="9"/>
        <v>Diabetic</v>
      </c>
      <c r="L616" s="15">
        <f>_xlfn.XLOOKUP(A616,'Hospitalisation Details'!$A$2:$A$2344,'Hospitalisation Details'!$E$2:$E$2344,"")</f>
        <v>21357</v>
      </c>
      <c r="M616" s="16">
        <f>_xlfn.XLOOKUP(A616,'Hospitalisation Details'!$A$2:$A$2344,'Hospitalisation Details'!$H$2:$H$2344,"")</f>
        <v>16085.13</v>
      </c>
      <c r="N616" s="14" t="str">
        <f>_xlfn.XLOOKUP(A616,'Hospitalisation Details'!$A$2:$A$2344,'Hospitalisation Details'!$I$2:$I$2344,"")</f>
        <v>tier - 2</v>
      </c>
      <c r="O616" s="14" t="str">
        <f>_xlfn.XLOOKUP(A616,'Hospitalisation Details'!$A$2:$A$2344,'Hospitalisation Details'!$J$2:$J$2344,"")</f>
        <v>tier - 2</v>
      </c>
      <c r="P616" s="14" t="str">
        <f>_xlfn.XLOOKUP(A616,'Hospitalisation Details'!$A$2:$A$2344,'Hospitalisation Details'!$K$2:$K$2344,"")</f>
        <v>R1013</v>
      </c>
      <c r="Q616" s="14">
        <f>_xlfn.XLOOKUP(A616,'Hospitalisation Details'!$A$2:$A$2344,'Hospitalisation Details'!$F$2:$F$2344,"")</f>
        <v>64</v>
      </c>
    </row>
    <row r="617" spans="1:17">
      <c r="A617" s="12" t="s">
        <v>6426</v>
      </c>
      <c r="B617" s="13" t="str">
        <f>_xlfn.XLOOKUP(A617,'Customer Names'!$A$2:$A$2336,'Customer Names'!$C$2:$C$2336,"Not Found")</f>
        <v>Louise A</v>
      </c>
      <c r="C617" s="13">
        <f>_xlfn.XLOOKUP(A617,'Medical Examine'!$A$2:$A$2336,'Medical Examine'!$B$2:$B$2336,"Not Found")</f>
        <v>31.824999999999999</v>
      </c>
      <c r="D617" s="13">
        <f>_xlfn.XLOOKUP(A617,'Medical Examine'!$A$2:$A$2336,'Medical Examine'!$D$2:$D$2336,"Not Found")</f>
        <v>8.2799999999999994</v>
      </c>
      <c r="E617" s="14" t="str">
        <f>_xlfn.XLOOKUP(A617,'Medical Examine'!$A$2:$A$2336,'Medical Examine'!$E$2:$E$2336,"Not Found")</f>
        <v>NO</v>
      </c>
      <c r="F617" s="14" t="str">
        <f>_xlfn.XLOOKUP(A617,'Medical Examine'!$A$2:$A$2336,'Medical Examine'!$F$2:$F$2336,"Not Found")</f>
        <v>NO</v>
      </c>
      <c r="G617" s="14" t="str">
        <f>_xlfn.XLOOKUP(A617,'Medical Examine'!$A$2:$A$2336,'Medical Examine'!$G$2:$G$2336,"Not Found")</f>
        <v>NO</v>
      </c>
      <c r="H617" s="14">
        <f>_xlfn.XLOOKUP(A617,'Medical Examine'!$A$2:$A$2336,'Medical Examine'!$H$2:$H$2336,"Not Found")</f>
        <v>3</v>
      </c>
      <c r="I617" s="14" t="str">
        <f>_xlfn.XLOOKUP(A617,'Medical Examine'!$A$2:$A$2336,'Medical Examine'!$I$2:$I$2336,"Not Found")</f>
        <v>NO</v>
      </c>
      <c r="J617" s="13" t="str">
        <f>_xlfn.XLOOKUP(A617,'Medical Examine'!$A$2:$A$2336,'Medical Examine'!$C$2:$C$2336,"Not Found")</f>
        <v>Obesity</v>
      </c>
      <c r="K617" s="13" t="str">
        <f t="shared" si="9"/>
        <v>Diabetic</v>
      </c>
      <c r="L617" s="15">
        <f>_xlfn.XLOOKUP(A617,'Hospitalisation Details'!$A$2:$A$2344,'Hospitalisation Details'!$E$2:$E$2344,"")</f>
        <v>21480</v>
      </c>
      <c r="M617" s="16">
        <f>_xlfn.XLOOKUP(A617,'Hospitalisation Details'!$A$2:$A$2344,'Hospitalisation Details'!$H$2:$H$2344,"")</f>
        <v>16069.08</v>
      </c>
      <c r="N617" s="14" t="str">
        <f>_xlfn.XLOOKUP(A617,'Hospitalisation Details'!$A$2:$A$2344,'Hospitalisation Details'!$I$2:$I$2344,"")</f>
        <v>tier - 2</v>
      </c>
      <c r="O617" s="14" t="str">
        <f>_xlfn.XLOOKUP(A617,'Hospitalisation Details'!$A$2:$A$2344,'Hospitalisation Details'!$J$2:$J$2344,"")</f>
        <v>tier - 2</v>
      </c>
      <c r="P617" s="14" t="str">
        <f>_xlfn.XLOOKUP(A617,'Hospitalisation Details'!$A$2:$A$2344,'Hospitalisation Details'!$K$2:$K$2344,"")</f>
        <v>R1024</v>
      </c>
      <c r="Q617" s="14">
        <f>_xlfn.XLOOKUP(A617,'Hospitalisation Details'!$A$2:$A$2344,'Hospitalisation Details'!$F$2:$F$2344,"")</f>
        <v>64</v>
      </c>
    </row>
    <row r="618" spans="1:17">
      <c r="A618" s="12" t="s">
        <v>6428</v>
      </c>
      <c r="B618" s="13" t="str">
        <f>_xlfn.XLOOKUP(A618,'Customer Names'!$A$2:$A$2336,'Customer Names'!$C$2:$C$2336,"Not Found")</f>
        <v>Sarah</v>
      </c>
      <c r="C618" s="13">
        <f>_xlfn.XLOOKUP(A618,'Medical Examine'!$A$2:$A$2336,'Medical Examine'!$B$2:$B$2336,"Not Found")</f>
        <v>46.43</v>
      </c>
      <c r="D618" s="13">
        <f>_xlfn.XLOOKUP(A618,'Medical Examine'!$A$2:$A$2336,'Medical Examine'!$D$2:$D$2336,"Not Found")</f>
        <v>6.72</v>
      </c>
      <c r="E618" s="14" t="str">
        <f>_xlfn.XLOOKUP(A618,'Medical Examine'!$A$2:$A$2336,'Medical Examine'!$E$2:$E$2336,"Not Found")</f>
        <v>NO</v>
      </c>
      <c r="F618" s="14" t="str">
        <f>_xlfn.XLOOKUP(A618,'Medical Examine'!$A$2:$A$2336,'Medical Examine'!$F$2:$F$2336,"Not Found")</f>
        <v>NO</v>
      </c>
      <c r="G618" s="14" t="str">
        <f>_xlfn.XLOOKUP(A618,'Medical Examine'!$A$2:$A$2336,'Medical Examine'!$G$2:$G$2336,"Not Found")</f>
        <v>NO</v>
      </c>
      <c r="H618" s="14">
        <f>_xlfn.XLOOKUP(A618,'Medical Examine'!$A$2:$A$2336,'Medical Examine'!$H$2:$H$2336,"Not Found")</f>
        <v>0</v>
      </c>
      <c r="I618" s="14" t="str">
        <f>_xlfn.XLOOKUP(A618,'Medical Examine'!$A$2:$A$2336,'Medical Examine'!$I$2:$I$2336,"Not Found")</f>
        <v>NO</v>
      </c>
      <c r="J618" s="13" t="str">
        <f>_xlfn.XLOOKUP(A618,'Medical Examine'!$A$2:$A$2336,'Medical Examine'!$C$2:$C$2336,"Not Found")</f>
        <v>Obesity</v>
      </c>
      <c r="K618" s="13" t="str">
        <f t="shared" si="9"/>
        <v>Diabetic</v>
      </c>
      <c r="L618" s="15">
        <f>_xlfn.XLOOKUP(A618,'Hospitalisation Details'!$A$2:$A$2344,'Hospitalisation Details'!$E$2:$E$2344,"")</f>
        <v>28749</v>
      </c>
      <c r="M618" s="16">
        <f>_xlfn.XLOOKUP(A618,'Hospitalisation Details'!$A$2:$A$2344,'Hospitalisation Details'!$H$2:$H$2344,"")</f>
        <v>16062.89</v>
      </c>
      <c r="N618" s="14" t="str">
        <f>_xlfn.XLOOKUP(A618,'Hospitalisation Details'!$A$2:$A$2344,'Hospitalisation Details'!$I$2:$I$2344,"")</f>
        <v>tier - 2</v>
      </c>
      <c r="O618" s="14" t="str">
        <f>_xlfn.XLOOKUP(A618,'Hospitalisation Details'!$A$2:$A$2344,'Hospitalisation Details'!$J$2:$J$2344,"")</f>
        <v>tier - 2</v>
      </c>
      <c r="P618" s="14" t="str">
        <f>_xlfn.XLOOKUP(A618,'Hospitalisation Details'!$A$2:$A$2344,'Hospitalisation Details'!$K$2:$K$2344,"")</f>
        <v>R1026</v>
      </c>
      <c r="Q618" s="14">
        <f>_xlfn.XLOOKUP(A618,'Hospitalisation Details'!$A$2:$A$2344,'Hospitalisation Details'!$F$2:$F$2344,"")</f>
        <v>44</v>
      </c>
    </row>
    <row r="619" spans="1:17">
      <c r="A619" s="12" t="s">
        <v>6429</v>
      </c>
      <c r="B619" s="13" t="str">
        <f>_xlfn.XLOOKUP(A619,'Customer Names'!$A$2:$A$2336,'Customer Names'!$C$2:$C$2336,"Not Found")</f>
        <v>Amy</v>
      </c>
      <c r="C619" s="13">
        <f>_xlfn.XLOOKUP(A619,'Medical Examine'!$A$2:$A$2336,'Medical Examine'!$B$2:$B$2336,"Not Found")</f>
        <v>53.63</v>
      </c>
      <c r="D619" s="13">
        <f>_xlfn.XLOOKUP(A619,'Medical Examine'!$A$2:$A$2336,'Medical Examine'!$D$2:$D$2336,"Not Found")</f>
        <v>5.47</v>
      </c>
      <c r="E619" s="14" t="str">
        <f>_xlfn.XLOOKUP(A619,'Medical Examine'!$A$2:$A$2336,'Medical Examine'!$E$2:$E$2336,"Not Found")</f>
        <v>YES</v>
      </c>
      <c r="F619" s="14" t="str">
        <f>_xlfn.XLOOKUP(A619,'Medical Examine'!$A$2:$A$2336,'Medical Examine'!$F$2:$F$2336,"Not Found")</f>
        <v>NO</v>
      </c>
      <c r="G619" s="14" t="str">
        <f>_xlfn.XLOOKUP(A619,'Medical Examine'!$A$2:$A$2336,'Medical Examine'!$G$2:$G$2336,"Not Found")</f>
        <v>NO</v>
      </c>
      <c r="H619" s="14">
        <f>_xlfn.XLOOKUP(A619,'Medical Examine'!$A$2:$A$2336,'Medical Examine'!$H$2:$H$2336,"Not Found")</f>
        <v>1</v>
      </c>
      <c r="I619" s="14" t="str">
        <f>_xlfn.XLOOKUP(A619,'Medical Examine'!$A$2:$A$2336,'Medical Examine'!$I$2:$I$2336,"Not Found")</f>
        <v>NO</v>
      </c>
      <c r="J619" s="13" t="str">
        <f>_xlfn.XLOOKUP(A619,'Medical Examine'!$A$2:$A$2336,'Medical Examine'!$C$2:$C$2336,"Not Found")</f>
        <v>Obesity</v>
      </c>
      <c r="K619" s="13" t="str">
        <f t="shared" si="9"/>
        <v>Normal</v>
      </c>
      <c r="L619" s="15">
        <f>_xlfn.XLOOKUP(A619,'Hospitalisation Details'!$A$2:$A$2344,'Hospitalisation Details'!$E$2:$E$2344,"")</f>
        <v>32482</v>
      </c>
      <c r="M619" s="16">
        <f>_xlfn.XLOOKUP(A619,'Hospitalisation Details'!$A$2:$A$2344,'Hospitalisation Details'!$H$2:$H$2344,"")</f>
        <v>16059.06</v>
      </c>
      <c r="N619" s="14" t="str">
        <f>_xlfn.XLOOKUP(A619,'Hospitalisation Details'!$A$2:$A$2344,'Hospitalisation Details'!$I$2:$I$2344,"")</f>
        <v>tier - 2</v>
      </c>
      <c r="O619" s="14" t="str">
        <f>_xlfn.XLOOKUP(A619,'Hospitalisation Details'!$A$2:$A$2344,'Hospitalisation Details'!$J$2:$J$2344,"")</f>
        <v>tier - 3</v>
      </c>
      <c r="P619" s="14" t="str">
        <f>_xlfn.XLOOKUP(A619,'Hospitalisation Details'!$A$2:$A$2344,'Hospitalisation Details'!$K$2:$K$2344,"")</f>
        <v>R1012</v>
      </c>
      <c r="Q619" s="14">
        <f>_xlfn.XLOOKUP(A619,'Hospitalisation Details'!$A$2:$A$2344,'Hospitalisation Details'!$F$2:$F$2344,"")</f>
        <v>34</v>
      </c>
    </row>
    <row r="620" spans="1:17">
      <c r="A620" s="12" t="s">
        <v>6431</v>
      </c>
      <c r="B620" s="13" t="str">
        <f>_xlfn.XLOOKUP(A620,'Customer Names'!$A$2:$A$2336,'Customer Names'!$C$2:$C$2336,"Not Found")</f>
        <v>Brittany L.</v>
      </c>
      <c r="C620" s="13">
        <f>_xlfn.XLOOKUP(A620,'Medical Examine'!$A$2:$A$2336,'Medical Examine'!$B$2:$B$2336,"Not Found")</f>
        <v>48.7</v>
      </c>
      <c r="D620" s="13">
        <f>_xlfn.XLOOKUP(A620,'Medical Examine'!$A$2:$A$2336,'Medical Examine'!$D$2:$D$2336,"Not Found")</f>
        <v>4.71</v>
      </c>
      <c r="E620" s="14" t="str">
        <f>_xlfn.XLOOKUP(A620,'Medical Examine'!$A$2:$A$2336,'Medical Examine'!$E$2:$E$2336,"Not Found")</f>
        <v>NO</v>
      </c>
      <c r="F620" s="14" t="str">
        <f>_xlfn.XLOOKUP(A620,'Medical Examine'!$A$2:$A$2336,'Medical Examine'!$F$2:$F$2336,"Not Found")</f>
        <v>NO</v>
      </c>
      <c r="G620" s="14" t="str">
        <f>_xlfn.XLOOKUP(A620,'Medical Examine'!$A$2:$A$2336,'Medical Examine'!$G$2:$G$2336,"Not Found")</f>
        <v>NO</v>
      </c>
      <c r="H620" s="14">
        <f>_xlfn.XLOOKUP(A620,'Medical Examine'!$A$2:$A$2336,'Medical Examine'!$H$2:$H$2336,"Not Found")</f>
        <v>0</v>
      </c>
      <c r="I620" s="14" t="str">
        <f>_xlfn.XLOOKUP(A620,'Medical Examine'!$A$2:$A$2336,'Medical Examine'!$I$2:$I$2336,"Not Found")</f>
        <v>NO</v>
      </c>
      <c r="J620" s="13" t="str">
        <f>_xlfn.XLOOKUP(A620,'Medical Examine'!$A$2:$A$2336,'Medical Examine'!$C$2:$C$2336,"Not Found")</f>
        <v>Obesity</v>
      </c>
      <c r="K620" s="13" t="str">
        <f t="shared" si="9"/>
        <v>Normal</v>
      </c>
      <c r="L620" s="15">
        <f>_xlfn.XLOOKUP(A620,'Hospitalisation Details'!$A$2:$A$2344,'Hospitalisation Details'!$E$2:$E$2344,"")</f>
        <v>29483</v>
      </c>
      <c r="M620" s="16">
        <f>_xlfn.XLOOKUP(A620,'Hospitalisation Details'!$A$2:$A$2344,'Hospitalisation Details'!$H$2:$H$2344,"")</f>
        <v>15966.19</v>
      </c>
      <c r="N620" s="14" t="str">
        <f>_xlfn.XLOOKUP(A620,'Hospitalisation Details'!$A$2:$A$2344,'Hospitalisation Details'!$I$2:$I$2344,"")</f>
        <v>tier - 2</v>
      </c>
      <c r="O620" s="14" t="str">
        <f>_xlfn.XLOOKUP(A620,'Hospitalisation Details'!$A$2:$A$2344,'Hospitalisation Details'!$J$2:$J$2344,"")</f>
        <v>tier - 2</v>
      </c>
      <c r="P620" s="14" t="str">
        <f>_xlfn.XLOOKUP(A620,'Hospitalisation Details'!$A$2:$A$2344,'Hospitalisation Details'!$K$2:$K$2344,"")</f>
        <v>R1012</v>
      </c>
      <c r="Q620" s="14">
        <f>_xlfn.XLOOKUP(A620,'Hospitalisation Details'!$A$2:$A$2344,'Hospitalisation Details'!$F$2:$F$2344,"")</f>
        <v>42</v>
      </c>
    </row>
    <row r="621" spans="1:17">
      <c r="A621" s="12" t="s">
        <v>6433</v>
      </c>
      <c r="B621" s="13" t="str">
        <f>_xlfn.XLOOKUP(A621,'Customer Names'!$A$2:$A$2336,'Customer Names'!$C$2:$C$2336,"Not Found")</f>
        <v>Jessica L</v>
      </c>
      <c r="C621" s="13">
        <f>_xlfn.XLOOKUP(A621,'Medical Examine'!$A$2:$A$2336,'Medical Examine'!$B$2:$B$2336,"Not Found")</f>
        <v>48.81</v>
      </c>
      <c r="D621" s="13">
        <f>_xlfn.XLOOKUP(A621,'Medical Examine'!$A$2:$A$2336,'Medical Examine'!$D$2:$D$2336,"Not Found")</f>
        <v>5.49</v>
      </c>
      <c r="E621" s="14" t="str">
        <f>_xlfn.XLOOKUP(A621,'Medical Examine'!$A$2:$A$2336,'Medical Examine'!$E$2:$E$2336,"Not Found")</f>
        <v>NO</v>
      </c>
      <c r="F621" s="14" t="str">
        <f>_xlfn.XLOOKUP(A621,'Medical Examine'!$A$2:$A$2336,'Medical Examine'!$F$2:$F$2336,"Not Found")</f>
        <v>NO</v>
      </c>
      <c r="G621" s="14" t="str">
        <f>_xlfn.XLOOKUP(A621,'Medical Examine'!$A$2:$A$2336,'Medical Examine'!$G$2:$G$2336,"Not Found")</f>
        <v>NO</v>
      </c>
      <c r="H621" s="14">
        <f>_xlfn.XLOOKUP(A621,'Medical Examine'!$A$2:$A$2336,'Medical Examine'!$H$2:$H$2336,"Not Found")</f>
        <v>0</v>
      </c>
      <c r="I621" s="14" t="str">
        <f>_xlfn.XLOOKUP(A621,'Medical Examine'!$A$2:$A$2336,'Medical Examine'!$I$2:$I$2336,"Not Found")</f>
        <v>NO</v>
      </c>
      <c r="J621" s="13" t="str">
        <f>_xlfn.XLOOKUP(A621,'Medical Examine'!$A$2:$A$2336,'Medical Examine'!$C$2:$C$2336,"Not Found")</f>
        <v>Obesity</v>
      </c>
      <c r="K621" s="13" t="str">
        <f t="shared" si="9"/>
        <v>Normal</v>
      </c>
      <c r="L621" s="15">
        <f>_xlfn.XLOOKUP(A621,'Hospitalisation Details'!$A$2:$A$2344,'Hospitalisation Details'!$E$2:$E$2344,"")</f>
        <v>30156</v>
      </c>
      <c r="M621" s="16">
        <f>_xlfn.XLOOKUP(A621,'Hospitalisation Details'!$A$2:$A$2344,'Hospitalisation Details'!$H$2:$H$2344,"")</f>
        <v>15965.29</v>
      </c>
      <c r="N621" s="14" t="str">
        <f>_xlfn.XLOOKUP(A621,'Hospitalisation Details'!$A$2:$A$2344,'Hospitalisation Details'!$I$2:$I$2344,"")</f>
        <v>tier - 2</v>
      </c>
      <c r="O621" s="14" t="str">
        <f>_xlfn.XLOOKUP(A621,'Hospitalisation Details'!$A$2:$A$2344,'Hospitalisation Details'!$J$2:$J$2344,"")</f>
        <v>tier - 1</v>
      </c>
      <c r="P621" s="14" t="str">
        <f>_xlfn.XLOOKUP(A621,'Hospitalisation Details'!$A$2:$A$2344,'Hospitalisation Details'!$K$2:$K$2344,"")</f>
        <v>R1012</v>
      </c>
      <c r="Q621" s="14">
        <f>_xlfn.XLOOKUP(A621,'Hospitalisation Details'!$A$2:$A$2344,'Hospitalisation Details'!$F$2:$F$2344,"")</f>
        <v>40</v>
      </c>
    </row>
    <row r="622" spans="1:17">
      <c r="A622" s="12" t="s">
        <v>6436</v>
      </c>
      <c r="B622" s="13" t="str">
        <f>_xlfn.XLOOKUP(A622,'Customer Names'!$A$2:$A$2336,'Customer Names'!$C$2:$C$2336,"Not Found")</f>
        <v>Kristina K</v>
      </c>
      <c r="C622" s="13">
        <f>_xlfn.XLOOKUP(A622,'Medical Examine'!$A$2:$A$2336,'Medical Examine'!$B$2:$B$2336,"Not Found")</f>
        <v>47.53</v>
      </c>
      <c r="D622" s="13">
        <f>_xlfn.XLOOKUP(A622,'Medical Examine'!$A$2:$A$2336,'Medical Examine'!$D$2:$D$2336,"Not Found")</f>
        <v>4.72</v>
      </c>
      <c r="E622" s="14" t="str">
        <f>_xlfn.XLOOKUP(A622,'Medical Examine'!$A$2:$A$2336,'Medical Examine'!$E$2:$E$2336,"Not Found")</f>
        <v>NO</v>
      </c>
      <c r="F622" s="14" t="str">
        <f>_xlfn.XLOOKUP(A622,'Medical Examine'!$A$2:$A$2336,'Medical Examine'!$F$2:$F$2336,"Not Found")</f>
        <v>NO</v>
      </c>
      <c r="G622" s="14" t="str">
        <f>_xlfn.XLOOKUP(A622,'Medical Examine'!$A$2:$A$2336,'Medical Examine'!$G$2:$G$2336,"Not Found")</f>
        <v>NO</v>
      </c>
      <c r="H622" s="14">
        <f>_xlfn.XLOOKUP(A622,'Medical Examine'!$A$2:$A$2336,'Medical Examine'!$H$2:$H$2336,"Not Found")</f>
        <v>0</v>
      </c>
      <c r="I622" s="14" t="str">
        <f>_xlfn.XLOOKUP(A622,'Medical Examine'!$A$2:$A$2336,'Medical Examine'!$I$2:$I$2336,"Not Found")</f>
        <v>NO</v>
      </c>
      <c r="J622" s="13" t="str">
        <f>_xlfn.XLOOKUP(A622,'Medical Examine'!$A$2:$A$2336,'Medical Examine'!$C$2:$C$2336,"Not Found")</f>
        <v>Obesity</v>
      </c>
      <c r="K622" s="13" t="str">
        <f t="shared" si="9"/>
        <v>Normal</v>
      </c>
      <c r="L622" s="15">
        <f>_xlfn.XLOOKUP(A622,'Hospitalisation Details'!$A$2:$A$2344,'Hospitalisation Details'!$E$2:$E$2344,"")</f>
        <v>29506</v>
      </c>
      <c r="M622" s="16">
        <f>_xlfn.XLOOKUP(A622,'Hospitalisation Details'!$A$2:$A$2344,'Hospitalisation Details'!$H$2:$H$2344,"")</f>
        <v>15922.29</v>
      </c>
      <c r="N622" s="14" t="str">
        <f>_xlfn.XLOOKUP(A622,'Hospitalisation Details'!$A$2:$A$2344,'Hospitalisation Details'!$I$2:$I$2344,"")</f>
        <v>tier - 2</v>
      </c>
      <c r="O622" s="14" t="str">
        <f>_xlfn.XLOOKUP(A622,'Hospitalisation Details'!$A$2:$A$2344,'Hospitalisation Details'!$J$2:$J$2344,"")</f>
        <v>tier - 3</v>
      </c>
      <c r="P622" s="14" t="str">
        <f>_xlfn.XLOOKUP(A622,'Hospitalisation Details'!$A$2:$A$2344,'Hospitalisation Details'!$K$2:$K$2344,"")</f>
        <v>R1026</v>
      </c>
      <c r="Q622" s="14">
        <f>_xlfn.XLOOKUP(A622,'Hospitalisation Details'!$A$2:$A$2344,'Hospitalisation Details'!$F$2:$F$2344,"")</f>
        <v>42</v>
      </c>
    </row>
    <row r="623" spans="1:17">
      <c r="A623" s="12" t="s">
        <v>6439</v>
      </c>
      <c r="B623" s="13" t="str">
        <f>_xlfn.XLOOKUP(A623,'Customer Names'!$A$2:$A$2336,'Customer Names'!$C$2:$C$2336,"Not Found")</f>
        <v>Brad</v>
      </c>
      <c r="C623" s="13">
        <f>_xlfn.XLOOKUP(A623,'Medical Examine'!$A$2:$A$2336,'Medical Examine'!$B$2:$B$2336,"Not Found")</f>
        <v>36.85</v>
      </c>
      <c r="D623" s="13">
        <f>_xlfn.XLOOKUP(A623,'Medical Examine'!$A$2:$A$2336,'Medical Examine'!$D$2:$D$2336,"Not Found")</f>
        <v>6.7</v>
      </c>
      <c r="E623" s="14" t="str">
        <f>_xlfn.XLOOKUP(A623,'Medical Examine'!$A$2:$A$2336,'Medical Examine'!$E$2:$E$2336,"Not Found")</f>
        <v>NO</v>
      </c>
      <c r="F623" s="14" t="str">
        <f>_xlfn.XLOOKUP(A623,'Medical Examine'!$A$2:$A$2336,'Medical Examine'!$F$2:$F$2336,"Not Found")</f>
        <v>NO</v>
      </c>
      <c r="G623" s="14" t="str">
        <f>_xlfn.XLOOKUP(A623,'Medical Examine'!$A$2:$A$2336,'Medical Examine'!$G$2:$G$2336,"Not Found")</f>
        <v>NO</v>
      </c>
      <c r="H623" s="14">
        <f>_xlfn.XLOOKUP(A623,'Medical Examine'!$A$2:$A$2336,'Medical Examine'!$H$2:$H$2336,"Not Found")</f>
        <v>0</v>
      </c>
      <c r="I623" s="14" t="str">
        <f>_xlfn.XLOOKUP(A623,'Medical Examine'!$A$2:$A$2336,'Medical Examine'!$I$2:$I$2336,"Not Found")</f>
        <v>NO</v>
      </c>
      <c r="J623" s="13" t="str">
        <f>_xlfn.XLOOKUP(A623,'Medical Examine'!$A$2:$A$2336,'Medical Examine'!$C$2:$C$2336,"Not Found")</f>
        <v>Obesity</v>
      </c>
      <c r="K623" s="13" t="str">
        <f t="shared" si="9"/>
        <v>Diabetic</v>
      </c>
      <c r="L623" s="15">
        <f>_xlfn.XLOOKUP(A623,'Hospitalisation Details'!$A$2:$A$2344,'Hospitalisation Details'!$E$2:$E$2344,"")</f>
        <v>23005</v>
      </c>
      <c r="M623" s="16">
        <f>_xlfn.XLOOKUP(A623,'Hospitalisation Details'!$A$2:$A$2344,'Hospitalisation Details'!$H$2:$H$2344,"")</f>
        <v>15840.81</v>
      </c>
      <c r="N623" s="14" t="str">
        <f>_xlfn.XLOOKUP(A623,'Hospitalisation Details'!$A$2:$A$2344,'Hospitalisation Details'!$I$2:$I$2344,"")</f>
        <v>tier - 2</v>
      </c>
      <c r="O623" s="14" t="str">
        <f>_xlfn.XLOOKUP(A623,'Hospitalisation Details'!$A$2:$A$2344,'Hospitalisation Details'!$J$2:$J$2344,"")</f>
        <v>tier - 1</v>
      </c>
      <c r="P623" s="14" t="str">
        <f>_xlfn.XLOOKUP(A623,'Hospitalisation Details'!$A$2:$A$2344,'Hospitalisation Details'!$K$2:$K$2344,"")</f>
        <v>R1022</v>
      </c>
      <c r="Q623" s="14">
        <f>_xlfn.XLOOKUP(A623,'Hospitalisation Details'!$A$2:$A$2344,'Hospitalisation Details'!$F$2:$F$2344,"")</f>
        <v>60</v>
      </c>
    </row>
    <row r="624" spans="1:17">
      <c r="A624" s="12" t="s">
        <v>6442</v>
      </c>
      <c r="B624" s="13" t="str">
        <f>_xlfn.XLOOKUP(A624,'Customer Names'!$A$2:$A$2336,'Customer Names'!$C$2:$C$2336,"Not Found")</f>
        <v>Margaret O</v>
      </c>
      <c r="C624" s="13">
        <f>_xlfn.XLOOKUP(A624,'Medical Examine'!$A$2:$A$2336,'Medical Examine'!$B$2:$B$2336,"Not Found")</f>
        <v>29.3</v>
      </c>
      <c r="D624" s="13">
        <f>_xlfn.XLOOKUP(A624,'Medical Examine'!$A$2:$A$2336,'Medical Examine'!$D$2:$D$2336,"Not Found")</f>
        <v>5.5</v>
      </c>
      <c r="E624" s="14" t="str">
        <f>_xlfn.XLOOKUP(A624,'Medical Examine'!$A$2:$A$2336,'Medical Examine'!$E$2:$E$2336,"Not Found")</f>
        <v>NO</v>
      </c>
      <c r="F624" s="14" t="str">
        <f>_xlfn.XLOOKUP(A624,'Medical Examine'!$A$2:$A$2336,'Medical Examine'!$F$2:$F$2336,"Not Found")</f>
        <v>NO</v>
      </c>
      <c r="G624" s="14" t="str">
        <f>_xlfn.XLOOKUP(A624,'Medical Examine'!$A$2:$A$2336,'Medical Examine'!$G$2:$G$2336,"Not Found")</f>
        <v>NO</v>
      </c>
      <c r="H624" s="14">
        <f>_xlfn.XLOOKUP(A624,'Medical Examine'!$A$2:$A$2336,'Medical Examine'!$H$2:$H$2336,"Not Found")</f>
        <v>0</v>
      </c>
      <c r="I624" s="14" t="str">
        <f>_xlfn.XLOOKUP(A624,'Medical Examine'!$A$2:$A$2336,'Medical Examine'!$I$2:$I$2336,"Not Found")</f>
        <v>NO</v>
      </c>
      <c r="J624" s="13" t="str">
        <f>_xlfn.XLOOKUP(A624,'Medical Examine'!$A$2:$A$2336,'Medical Examine'!$C$2:$C$2336,"Not Found")</f>
        <v>Overweight</v>
      </c>
      <c r="K624" s="13" t="str">
        <f t="shared" si="9"/>
        <v>Normal</v>
      </c>
      <c r="L624" s="15">
        <f>_xlfn.XLOOKUP(A624,'Hospitalisation Details'!$A$2:$A$2344,'Hospitalisation Details'!$E$2:$E$2344,"")</f>
        <v>30266</v>
      </c>
      <c r="M624" s="16">
        <f>_xlfn.XLOOKUP(A624,'Hospitalisation Details'!$A$2:$A$2344,'Hospitalisation Details'!$H$2:$H$2344,"")</f>
        <v>15828.82</v>
      </c>
      <c r="N624" s="14" t="str">
        <f>_xlfn.XLOOKUP(A624,'Hospitalisation Details'!$A$2:$A$2344,'Hospitalisation Details'!$I$2:$I$2344,"")</f>
        <v>tier - 2</v>
      </c>
      <c r="O624" s="14" t="str">
        <f>_xlfn.XLOOKUP(A624,'Hospitalisation Details'!$A$2:$A$2344,'Hospitalisation Details'!$J$2:$J$2344,"")</f>
        <v>tier - 3</v>
      </c>
      <c r="P624" s="14" t="str">
        <f>_xlfn.XLOOKUP(A624,'Hospitalisation Details'!$A$2:$A$2344,'Hospitalisation Details'!$K$2:$K$2344,"")</f>
        <v>R1011</v>
      </c>
      <c r="Q624" s="14">
        <f>_xlfn.XLOOKUP(A624,'Hospitalisation Details'!$A$2:$A$2344,'Hospitalisation Details'!$F$2:$F$2344,"")</f>
        <v>40</v>
      </c>
    </row>
    <row r="625" spans="1:17">
      <c r="A625" s="12" t="s">
        <v>6445</v>
      </c>
      <c r="B625" s="13" t="str">
        <f>_xlfn.XLOOKUP(A625,'Customer Names'!$A$2:$A$2336,'Customer Names'!$C$2:$C$2336,"Not Found")</f>
        <v>Craig R.</v>
      </c>
      <c r="C625" s="13">
        <f>_xlfn.XLOOKUP(A625,'Medical Examine'!$A$2:$A$2336,'Medical Examine'!$B$2:$B$2336,"Not Found")</f>
        <v>19.3</v>
      </c>
      <c r="D625" s="13">
        <f>_xlfn.XLOOKUP(A625,'Medical Examine'!$A$2:$A$2336,'Medical Examine'!$D$2:$D$2336,"Not Found")</f>
        <v>4.46</v>
      </c>
      <c r="E625" s="14" t="str">
        <f>_xlfn.XLOOKUP(A625,'Medical Examine'!$A$2:$A$2336,'Medical Examine'!$E$2:$E$2336,"Not Found")</f>
        <v>NO</v>
      </c>
      <c r="F625" s="14" t="str">
        <f>_xlfn.XLOOKUP(A625,'Medical Examine'!$A$2:$A$2336,'Medical Examine'!$F$2:$F$2336,"Not Found")</f>
        <v>NO</v>
      </c>
      <c r="G625" s="14" t="str">
        <f>_xlfn.XLOOKUP(A625,'Medical Examine'!$A$2:$A$2336,'Medical Examine'!$G$2:$G$2336,"Not Found")</f>
        <v>NO</v>
      </c>
      <c r="H625" s="14">
        <f>_xlfn.XLOOKUP(A625,'Medical Examine'!$A$2:$A$2336,'Medical Examine'!$H$2:$H$2336,"Not Found")</f>
        <v>1</v>
      </c>
      <c r="I625" s="14" t="str">
        <f>_xlfn.XLOOKUP(A625,'Medical Examine'!$A$2:$A$2336,'Medical Examine'!$I$2:$I$2336,"Not Found")</f>
        <v>YES</v>
      </c>
      <c r="J625" s="13" t="str">
        <f>_xlfn.XLOOKUP(A625,'Medical Examine'!$A$2:$A$2336,'Medical Examine'!$C$2:$C$2336,"Not Found")</f>
        <v>Normal Weight</v>
      </c>
      <c r="K625" s="13" t="str">
        <f t="shared" si="9"/>
        <v>Normal</v>
      </c>
      <c r="L625" s="15">
        <f>_xlfn.XLOOKUP(A625,'Hospitalisation Details'!$A$2:$A$2344,'Hospitalisation Details'!$E$2:$E$2344,"")</f>
        <v>30859</v>
      </c>
      <c r="M625" s="16">
        <f>_xlfn.XLOOKUP(A625,'Hospitalisation Details'!$A$2:$A$2344,'Hospitalisation Details'!$H$2:$H$2344,"")</f>
        <v>15820.7</v>
      </c>
      <c r="N625" s="14" t="str">
        <f>_xlfn.XLOOKUP(A625,'Hospitalisation Details'!$A$2:$A$2344,'Hospitalisation Details'!$I$2:$I$2344,"")</f>
        <v>tier - 2</v>
      </c>
      <c r="O625" s="14" t="str">
        <f>_xlfn.XLOOKUP(A625,'Hospitalisation Details'!$A$2:$A$2344,'Hospitalisation Details'!$J$2:$J$2344,"")</f>
        <v>tier - 3</v>
      </c>
      <c r="P625" s="14" t="str">
        <f>_xlfn.XLOOKUP(A625,'Hospitalisation Details'!$A$2:$A$2344,'Hospitalisation Details'!$K$2:$K$2344,"")</f>
        <v>R1011</v>
      </c>
      <c r="Q625" s="14">
        <f>_xlfn.XLOOKUP(A625,'Hospitalisation Details'!$A$2:$A$2344,'Hospitalisation Details'!$F$2:$F$2344,"")</f>
        <v>38</v>
      </c>
    </row>
    <row r="626" spans="1:17">
      <c r="A626" s="12" t="s">
        <v>6448</v>
      </c>
      <c r="B626" s="13" t="str">
        <f>_xlfn.XLOOKUP(A626,'Customer Names'!$A$2:$A$2336,'Customer Names'!$C$2:$C$2336,"Not Found")</f>
        <v>Simo</v>
      </c>
      <c r="C626" s="13">
        <f>_xlfn.XLOOKUP(A626,'Medical Examine'!$A$2:$A$2336,'Medical Examine'!$B$2:$B$2336,"Not Found")</f>
        <v>24.13</v>
      </c>
      <c r="D626" s="13">
        <f>_xlfn.XLOOKUP(A626,'Medical Examine'!$A$2:$A$2336,'Medical Examine'!$D$2:$D$2336,"Not Found")</f>
        <v>5.29</v>
      </c>
      <c r="E626" s="14" t="str">
        <f>_xlfn.XLOOKUP(A626,'Medical Examine'!$A$2:$A$2336,'Medical Examine'!$E$2:$E$2336,"Not Found")</f>
        <v>YES</v>
      </c>
      <c r="F626" s="14" t="str">
        <f>_xlfn.XLOOKUP(A626,'Medical Examine'!$A$2:$A$2336,'Medical Examine'!$F$2:$F$2336,"Not Found")</f>
        <v>NO</v>
      </c>
      <c r="G626" s="14" t="str">
        <f>_xlfn.XLOOKUP(A626,'Medical Examine'!$A$2:$A$2336,'Medical Examine'!$G$2:$G$2336,"Not Found")</f>
        <v>YES</v>
      </c>
      <c r="H626" s="14">
        <f>_xlfn.XLOOKUP(A626,'Medical Examine'!$A$2:$A$2336,'Medical Examine'!$H$2:$H$2336,"Not Found")</f>
        <v>1</v>
      </c>
      <c r="I626" s="14" t="str">
        <f>_xlfn.XLOOKUP(A626,'Medical Examine'!$A$2:$A$2336,'Medical Examine'!$I$2:$I$2336,"Not Found")</f>
        <v>YES</v>
      </c>
      <c r="J626" s="13" t="str">
        <f>_xlfn.XLOOKUP(A626,'Medical Examine'!$A$2:$A$2336,'Medical Examine'!$C$2:$C$2336,"Not Found")</f>
        <v>Normal Weight</v>
      </c>
      <c r="K626" s="13" t="str">
        <f t="shared" si="9"/>
        <v>Normal</v>
      </c>
      <c r="L626" s="15">
        <f>_xlfn.XLOOKUP(A626,'Hospitalisation Details'!$A$2:$A$2344,'Hospitalisation Details'!$E$2:$E$2344,"")</f>
        <v>35712</v>
      </c>
      <c r="M626" s="16">
        <f>_xlfn.XLOOKUP(A626,'Hospitalisation Details'!$A$2:$A$2344,'Hospitalisation Details'!$H$2:$H$2344,"")</f>
        <v>15817.99</v>
      </c>
      <c r="N626" s="14" t="str">
        <f>_xlfn.XLOOKUP(A626,'Hospitalisation Details'!$A$2:$A$2344,'Hospitalisation Details'!$I$2:$I$2344,"")</f>
        <v>tier - 2</v>
      </c>
      <c r="O626" s="14" t="str">
        <f>_xlfn.XLOOKUP(A626,'Hospitalisation Details'!$A$2:$A$2344,'Hospitalisation Details'!$J$2:$J$2344,"")</f>
        <v>tier - 2</v>
      </c>
      <c r="P626" s="14" t="str">
        <f>_xlfn.XLOOKUP(A626,'Hospitalisation Details'!$A$2:$A$2344,'Hospitalisation Details'!$K$2:$K$2344,"")</f>
        <v>R1012</v>
      </c>
      <c r="Q626" s="14">
        <f>_xlfn.XLOOKUP(A626,'Hospitalisation Details'!$A$2:$A$2344,'Hospitalisation Details'!$F$2:$F$2344,"")</f>
        <v>25</v>
      </c>
    </row>
    <row r="627" spans="1:17">
      <c r="A627" s="12" t="s">
        <v>6451</v>
      </c>
      <c r="B627" s="13" t="str">
        <f>_xlfn.XLOOKUP(A627,'Customer Names'!$A$2:$A$2336,'Customer Names'!$C$2:$C$2336,"Not Found")</f>
        <v>Christopher J</v>
      </c>
      <c r="C627" s="13">
        <f>_xlfn.XLOOKUP(A627,'Medical Examine'!$A$2:$A$2336,'Medical Examine'!$B$2:$B$2336,"Not Found")</f>
        <v>46.7</v>
      </c>
      <c r="D627" s="13">
        <f>_xlfn.XLOOKUP(A627,'Medical Examine'!$A$2:$A$2336,'Medical Examine'!$D$2:$D$2336,"Not Found")</f>
        <v>10.99</v>
      </c>
      <c r="E627" s="14" t="str">
        <f>_xlfn.XLOOKUP(A627,'Medical Examine'!$A$2:$A$2336,'Medical Examine'!$E$2:$E$2336,"Not Found")</f>
        <v>NO</v>
      </c>
      <c r="F627" s="14" t="str">
        <f>_xlfn.XLOOKUP(A627,'Medical Examine'!$A$2:$A$2336,'Medical Examine'!$F$2:$F$2336,"Not Found")</f>
        <v>NO</v>
      </c>
      <c r="G627" s="14" t="str">
        <f>_xlfn.XLOOKUP(A627,'Medical Examine'!$A$2:$A$2336,'Medical Examine'!$G$2:$G$2336,"Not Found")</f>
        <v>NO</v>
      </c>
      <c r="H627" s="14">
        <f>_xlfn.XLOOKUP(A627,'Medical Examine'!$A$2:$A$2336,'Medical Examine'!$H$2:$H$2336,"Not Found")</f>
        <v>0</v>
      </c>
      <c r="I627" s="14" t="str">
        <f>_xlfn.XLOOKUP(A627,'Medical Examine'!$A$2:$A$2336,'Medical Examine'!$I$2:$I$2336,"Not Found")</f>
        <v>NO</v>
      </c>
      <c r="J627" s="13" t="str">
        <f>_xlfn.XLOOKUP(A627,'Medical Examine'!$A$2:$A$2336,'Medical Examine'!$C$2:$C$2336,"Not Found")</f>
        <v>Obesity</v>
      </c>
      <c r="K627" s="13" t="str">
        <f t="shared" si="9"/>
        <v>Diabetic</v>
      </c>
      <c r="L627" s="15">
        <f>_xlfn.XLOOKUP(A627,'Hospitalisation Details'!$A$2:$A$2344,'Hospitalisation Details'!$E$2:$E$2344,"")</f>
        <v>27270</v>
      </c>
      <c r="M627" s="16">
        <f>_xlfn.XLOOKUP(A627,'Hospitalisation Details'!$A$2:$A$2344,'Hospitalisation Details'!$H$2:$H$2344,"")</f>
        <v>15746.62</v>
      </c>
      <c r="N627" s="14" t="str">
        <f>_xlfn.XLOOKUP(A627,'Hospitalisation Details'!$A$2:$A$2344,'Hospitalisation Details'!$I$2:$I$2344,"")</f>
        <v>tier - 2</v>
      </c>
      <c r="O627" s="14" t="str">
        <f>_xlfn.XLOOKUP(A627,'Hospitalisation Details'!$A$2:$A$2344,'Hospitalisation Details'!$J$2:$J$2344,"")</f>
        <v>tier - 1</v>
      </c>
      <c r="P627" s="14" t="str">
        <f>_xlfn.XLOOKUP(A627,'Hospitalisation Details'!$A$2:$A$2344,'Hospitalisation Details'!$K$2:$K$2344,"")</f>
        <v>R1012</v>
      </c>
      <c r="Q627" s="14">
        <f>_xlfn.XLOOKUP(A627,'Hospitalisation Details'!$A$2:$A$2344,'Hospitalisation Details'!$F$2:$F$2344,"")</f>
        <v>48</v>
      </c>
    </row>
    <row r="628" spans="1:17">
      <c r="A628" s="12" t="s">
        <v>6454</v>
      </c>
      <c r="B628" s="13" t="str">
        <f>_xlfn.XLOOKUP(A628,'Customer Names'!$A$2:$A$2336,'Customer Names'!$C$2:$C$2336,"Not Found")</f>
        <v>Mario Sr.</v>
      </c>
      <c r="C628" s="13">
        <f>_xlfn.XLOOKUP(A628,'Medical Examine'!$A$2:$A$2336,'Medical Examine'!$B$2:$B$2336,"Not Found")</f>
        <v>45.27</v>
      </c>
      <c r="D628" s="13">
        <f>_xlfn.XLOOKUP(A628,'Medical Examine'!$A$2:$A$2336,'Medical Examine'!$D$2:$D$2336,"Not Found")</f>
        <v>5.2</v>
      </c>
      <c r="E628" s="14" t="str">
        <f>_xlfn.XLOOKUP(A628,'Medical Examine'!$A$2:$A$2336,'Medical Examine'!$E$2:$E$2336,"Not Found")</f>
        <v>YES</v>
      </c>
      <c r="F628" s="14" t="str">
        <f>_xlfn.XLOOKUP(A628,'Medical Examine'!$A$2:$A$2336,'Medical Examine'!$F$2:$F$2336,"Not Found")</f>
        <v>NO</v>
      </c>
      <c r="G628" s="14" t="str">
        <f>_xlfn.XLOOKUP(A628,'Medical Examine'!$A$2:$A$2336,'Medical Examine'!$G$2:$G$2336,"Not Found")</f>
        <v>NO</v>
      </c>
      <c r="H628" s="14">
        <f>_xlfn.XLOOKUP(A628,'Medical Examine'!$A$2:$A$2336,'Medical Examine'!$H$2:$H$2336,"Not Found")</f>
        <v>0</v>
      </c>
      <c r="I628" s="14" t="str">
        <f>_xlfn.XLOOKUP(A628,'Medical Examine'!$A$2:$A$2336,'Medical Examine'!$I$2:$I$2336,"Not Found")</f>
        <v>NO</v>
      </c>
      <c r="J628" s="13" t="str">
        <f>_xlfn.XLOOKUP(A628,'Medical Examine'!$A$2:$A$2336,'Medical Examine'!$C$2:$C$2336,"Not Found")</f>
        <v>Obesity</v>
      </c>
      <c r="K628" s="13" t="str">
        <f t="shared" si="9"/>
        <v>Normal</v>
      </c>
      <c r="L628" s="15">
        <f>_xlfn.XLOOKUP(A628,'Hospitalisation Details'!$A$2:$A$2344,'Hospitalisation Details'!$E$2:$E$2344,"")</f>
        <v>28023</v>
      </c>
      <c r="M628" s="16">
        <f>_xlfn.XLOOKUP(A628,'Hospitalisation Details'!$A$2:$A$2344,'Hospitalisation Details'!$H$2:$H$2344,"")</f>
        <v>15698.86</v>
      </c>
      <c r="N628" s="14" t="str">
        <f>_xlfn.XLOOKUP(A628,'Hospitalisation Details'!$A$2:$A$2344,'Hospitalisation Details'!$I$2:$I$2344,"")</f>
        <v>tier - 2</v>
      </c>
      <c r="O628" s="14" t="str">
        <f>_xlfn.XLOOKUP(A628,'Hospitalisation Details'!$A$2:$A$2344,'Hospitalisation Details'!$J$2:$J$2344,"")</f>
        <v>tier - 2</v>
      </c>
      <c r="P628" s="14" t="str">
        <f>_xlfn.XLOOKUP(A628,'Hospitalisation Details'!$A$2:$A$2344,'Hospitalisation Details'!$K$2:$K$2344,"")</f>
        <v>R1012</v>
      </c>
      <c r="Q628" s="14">
        <f>_xlfn.XLOOKUP(A628,'Hospitalisation Details'!$A$2:$A$2344,'Hospitalisation Details'!$F$2:$F$2344,"")</f>
        <v>46</v>
      </c>
    </row>
    <row r="629" spans="1:17">
      <c r="A629" s="12" t="s">
        <v>6457</v>
      </c>
      <c r="B629" s="13" t="str">
        <f>_xlfn.XLOOKUP(A629,'Customer Names'!$A$2:$A$2336,'Customer Names'!$C$2:$C$2336,"Not Found")</f>
        <v>Meghann R.</v>
      </c>
      <c r="C629" s="13">
        <f>_xlfn.XLOOKUP(A629,'Medical Examine'!$A$2:$A$2336,'Medical Examine'!$B$2:$B$2336,"Not Found")</f>
        <v>44.29</v>
      </c>
      <c r="D629" s="13">
        <f>_xlfn.XLOOKUP(A629,'Medical Examine'!$A$2:$A$2336,'Medical Examine'!$D$2:$D$2336,"Not Found")</f>
        <v>9.66</v>
      </c>
      <c r="E629" s="14" t="str">
        <f>_xlfn.XLOOKUP(A629,'Medical Examine'!$A$2:$A$2336,'Medical Examine'!$E$2:$E$2336,"Not Found")</f>
        <v>NO</v>
      </c>
      <c r="F629" s="14" t="str">
        <f>_xlfn.XLOOKUP(A629,'Medical Examine'!$A$2:$A$2336,'Medical Examine'!$F$2:$F$2336,"Not Found")</f>
        <v>NO</v>
      </c>
      <c r="G629" s="14" t="str">
        <f>_xlfn.XLOOKUP(A629,'Medical Examine'!$A$2:$A$2336,'Medical Examine'!$G$2:$G$2336,"Not Found")</f>
        <v>NO</v>
      </c>
      <c r="H629" s="14">
        <f>_xlfn.XLOOKUP(A629,'Medical Examine'!$A$2:$A$2336,'Medical Examine'!$H$2:$H$2336,"Not Found")</f>
        <v>2</v>
      </c>
      <c r="I629" s="14" t="str">
        <f>_xlfn.XLOOKUP(A629,'Medical Examine'!$A$2:$A$2336,'Medical Examine'!$I$2:$I$2336,"Not Found")</f>
        <v>NO</v>
      </c>
      <c r="J629" s="13" t="str">
        <f>_xlfn.XLOOKUP(A629,'Medical Examine'!$A$2:$A$2336,'Medical Examine'!$C$2:$C$2336,"Not Found")</f>
        <v>Obesity</v>
      </c>
      <c r="K629" s="13" t="str">
        <f t="shared" si="9"/>
        <v>Diabetic</v>
      </c>
      <c r="L629" s="15">
        <f>_xlfn.XLOOKUP(A629,'Hospitalisation Details'!$A$2:$A$2344,'Hospitalisation Details'!$E$2:$E$2344,"")</f>
        <v>26841</v>
      </c>
      <c r="M629" s="16">
        <f>_xlfn.XLOOKUP(A629,'Hospitalisation Details'!$A$2:$A$2344,'Hospitalisation Details'!$H$2:$H$2344,"")</f>
        <v>15670.3</v>
      </c>
      <c r="N629" s="14" t="str">
        <f>_xlfn.XLOOKUP(A629,'Hospitalisation Details'!$A$2:$A$2344,'Hospitalisation Details'!$I$2:$I$2344,"")</f>
        <v>tier - 2</v>
      </c>
      <c r="O629" s="14" t="str">
        <f>_xlfn.XLOOKUP(A629,'Hospitalisation Details'!$A$2:$A$2344,'Hospitalisation Details'!$J$2:$J$2344,"")</f>
        <v>tier - 2</v>
      </c>
      <c r="P629" s="14" t="str">
        <f>_xlfn.XLOOKUP(A629,'Hospitalisation Details'!$A$2:$A$2344,'Hospitalisation Details'!$K$2:$K$2344,"")</f>
        <v>R1026</v>
      </c>
      <c r="Q629" s="14">
        <f>_xlfn.XLOOKUP(A629,'Hospitalisation Details'!$A$2:$A$2344,'Hospitalisation Details'!$F$2:$F$2344,"")</f>
        <v>49</v>
      </c>
    </row>
    <row r="630" spans="1:17">
      <c r="A630" s="12" t="s">
        <v>6460</v>
      </c>
      <c r="B630" s="13" t="str">
        <f>_xlfn.XLOOKUP(A630,'Customer Names'!$A$2:$A$2336,'Customer Names'!$C$2:$C$2336,"Not Found")</f>
        <v>Scott M</v>
      </c>
      <c r="C630" s="13">
        <f>_xlfn.XLOOKUP(A630,'Medical Examine'!$A$2:$A$2336,'Medical Examine'!$B$2:$B$2336,"Not Found")</f>
        <v>54.59</v>
      </c>
      <c r="D630" s="13">
        <f>_xlfn.XLOOKUP(A630,'Medical Examine'!$A$2:$A$2336,'Medical Examine'!$D$2:$D$2336,"Not Found")</f>
        <v>4.22</v>
      </c>
      <c r="E630" s="14" t="str">
        <f>_xlfn.XLOOKUP(A630,'Medical Examine'!$A$2:$A$2336,'Medical Examine'!$E$2:$E$2336,"Not Found")</f>
        <v>YES</v>
      </c>
      <c r="F630" s="14" t="str">
        <f>_xlfn.XLOOKUP(A630,'Medical Examine'!$A$2:$A$2336,'Medical Examine'!$F$2:$F$2336,"Not Found")</f>
        <v>NO</v>
      </c>
      <c r="G630" s="14" t="str">
        <f>_xlfn.XLOOKUP(A630,'Medical Examine'!$A$2:$A$2336,'Medical Examine'!$G$2:$G$2336,"Not Found")</f>
        <v>NO</v>
      </c>
      <c r="H630" s="14">
        <f>_xlfn.XLOOKUP(A630,'Medical Examine'!$A$2:$A$2336,'Medical Examine'!$H$2:$H$2336,"Not Found")</f>
        <v>1</v>
      </c>
      <c r="I630" s="14" t="str">
        <f>_xlfn.XLOOKUP(A630,'Medical Examine'!$A$2:$A$2336,'Medical Examine'!$I$2:$I$2336,"Not Found")</f>
        <v>NO</v>
      </c>
      <c r="J630" s="13" t="str">
        <f>_xlfn.XLOOKUP(A630,'Medical Examine'!$A$2:$A$2336,'Medical Examine'!$C$2:$C$2336,"Not Found")</f>
        <v>Obesity</v>
      </c>
      <c r="K630" s="13" t="str">
        <f t="shared" si="9"/>
        <v>Normal</v>
      </c>
      <c r="L630" s="15">
        <f>_xlfn.XLOOKUP(A630,'Hospitalisation Details'!$A$2:$A$2344,'Hospitalisation Details'!$E$2:$E$2344,"")</f>
        <v>32499</v>
      </c>
      <c r="M630" s="16">
        <f>_xlfn.XLOOKUP(A630,'Hospitalisation Details'!$A$2:$A$2344,'Hospitalisation Details'!$H$2:$H$2344,"")</f>
        <v>15646.28</v>
      </c>
      <c r="N630" s="14" t="str">
        <f>_xlfn.XLOOKUP(A630,'Hospitalisation Details'!$A$2:$A$2344,'Hospitalisation Details'!$I$2:$I$2344,"")</f>
        <v>tier - 2</v>
      </c>
      <c r="O630" s="14" t="str">
        <f>_xlfn.XLOOKUP(A630,'Hospitalisation Details'!$A$2:$A$2344,'Hospitalisation Details'!$J$2:$J$2344,"")</f>
        <v>tier - 2</v>
      </c>
      <c r="P630" s="14" t="str">
        <f>_xlfn.XLOOKUP(A630,'Hospitalisation Details'!$A$2:$A$2344,'Hospitalisation Details'!$K$2:$K$2344,"")</f>
        <v>R1011</v>
      </c>
      <c r="Q630" s="14">
        <f>_xlfn.XLOOKUP(A630,'Hospitalisation Details'!$A$2:$A$2344,'Hospitalisation Details'!$F$2:$F$2344,"")</f>
        <v>34</v>
      </c>
    </row>
    <row r="631" spans="1:17">
      <c r="A631" s="12" t="s">
        <v>6463</v>
      </c>
      <c r="B631" s="13" t="str">
        <f>_xlfn.XLOOKUP(A631,'Customer Names'!$A$2:$A$2336,'Customer Names'!$C$2:$C$2336,"Not Found")</f>
        <v>Caitlin E.</v>
      </c>
      <c r="C631" s="13">
        <f>_xlfn.XLOOKUP(A631,'Medical Examine'!$A$2:$A$2336,'Medical Examine'!$B$2:$B$2336,"Not Found")</f>
        <v>32.965000000000003</v>
      </c>
      <c r="D631" s="13">
        <f>_xlfn.XLOOKUP(A631,'Medical Examine'!$A$2:$A$2336,'Medical Examine'!$D$2:$D$2336,"Not Found")</f>
        <v>11.78</v>
      </c>
      <c r="E631" s="14" t="str">
        <f>_xlfn.XLOOKUP(A631,'Medical Examine'!$A$2:$A$2336,'Medical Examine'!$E$2:$E$2336,"Not Found")</f>
        <v>NO</v>
      </c>
      <c r="F631" s="14" t="str">
        <f>_xlfn.XLOOKUP(A631,'Medical Examine'!$A$2:$A$2336,'Medical Examine'!$F$2:$F$2336,"Not Found")</f>
        <v>NO</v>
      </c>
      <c r="G631" s="14" t="str">
        <f>_xlfn.XLOOKUP(A631,'Medical Examine'!$A$2:$A$2336,'Medical Examine'!$G$2:$G$2336,"Not Found")</f>
        <v>NO</v>
      </c>
      <c r="H631" s="14">
        <f>_xlfn.XLOOKUP(A631,'Medical Examine'!$A$2:$A$2336,'Medical Examine'!$H$2:$H$2336,"Not Found")</f>
        <v>0</v>
      </c>
      <c r="I631" s="14" t="str">
        <f>_xlfn.XLOOKUP(A631,'Medical Examine'!$A$2:$A$2336,'Medical Examine'!$I$2:$I$2336,"Not Found")</f>
        <v>NO</v>
      </c>
      <c r="J631" s="13" t="str">
        <f>_xlfn.XLOOKUP(A631,'Medical Examine'!$A$2:$A$2336,'Medical Examine'!$C$2:$C$2336,"Not Found")</f>
        <v>Obesity</v>
      </c>
      <c r="K631" s="13" t="str">
        <f t="shared" si="9"/>
        <v>Diabetic</v>
      </c>
      <c r="L631" s="15">
        <f>_xlfn.XLOOKUP(A631,'Hospitalisation Details'!$A$2:$A$2344,'Hospitalisation Details'!$E$2:$E$2344,"")</f>
        <v>22073</v>
      </c>
      <c r="M631" s="16">
        <f>_xlfn.XLOOKUP(A631,'Hospitalisation Details'!$A$2:$A$2344,'Hospitalisation Details'!$H$2:$H$2344,"")</f>
        <v>15612.19</v>
      </c>
      <c r="N631" s="14" t="str">
        <f>_xlfn.XLOOKUP(A631,'Hospitalisation Details'!$A$2:$A$2344,'Hospitalisation Details'!$I$2:$I$2344,"")</f>
        <v>tier - 2</v>
      </c>
      <c r="O631" s="14" t="str">
        <f>_xlfn.XLOOKUP(A631,'Hospitalisation Details'!$A$2:$A$2344,'Hospitalisation Details'!$J$2:$J$2344,"")</f>
        <v>tier - 2</v>
      </c>
      <c r="P631" s="14" t="str">
        <f>_xlfn.XLOOKUP(A631,'Hospitalisation Details'!$A$2:$A$2344,'Hospitalisation Details'!$K$2:$K$2344,"")</f>
        <v>R1012</v>
      </c>
      <c r="Q631" s="14">
        <f>_xlfn.XLOOKUP(A631,'Hospitalisation Details'!$A$2:$A$2344,'Hospitalisation Details'!$F$2:$F$2344,"")</f>
        <v>63</v>
      </c>
    </row>
    <row r="632" spans="1:17">
      <c r="A632" s="12" t="s">
        <v>6465</v>
      </c>
      <c r="B632" s="13" t="str">
        <f>_xlfn.XLOOKUP(A632,'Customer Names'!$A$2:$A$2336,'Customer Names'!$C$2:$C$2336,"Not Found")</f>
        <v>Samantha A.</v>
      </c>
      <c r="C632" s="13">
        <f>_xlfn.XLOOKUP(A632,'Medical Examine'!$A$2:$A$2336,'Medical Examine'!$B$2:$B$2336,"Not Found")</f>
        <v>38.049999999999997</v>
      </c>
      <c r="D632" s="13">
        <f>_xlfn.XLOOKUP(A632,'Medical Examine'!$A$2:$A$2336,'Medical Examine'!$D$2:$D$2336,"Not Found")</f>
        <v>9.6199999999999992</v>
      </c>
      <c r="E632" s="14" t="str">
        <f>_xlfn.XLOOKUP(A632,'Medical Examine'!$A$2:$A$2336,'Medical Examine'!$E$2:$E$2336,"Not Found")</f>
        <v>NO</v>
      </c>
      <c r="F632" s="14" t="str">
        <f>_xlfn.XLOOKUP(A632,'Medical Examine'!$A$2:$A$2336,'Medical Examine'!$F$2:$F$2336,"Not Found")</f>
        <v>NO</v>
      </c>
      <c r="G632" s="14" t="str">
        <f>_xlfn.XLOOKUP(A632,'Medical Examine'!$A$2:$A$2336,'Medical Examine'!$G$2:$G$2336,"Not Found")</f>
        <v>NO</v>
      </c>
      <c r="H632" s="14">
        <f>_xlfn.XLOOKUP(A632,'Medical Examine'!$A$2:$A$2336,'Medical Examine'!$H$2:$H$2336,"Not Found")</f>
        <v>0</v>
      </c>
      <c r="I632" s="14" t="str">
        <f>_xlfn.XLOOKUP(A632,'Medical Examine'!$A$2:$A$2336,'Medical Examine'!$I$2:$I$2336,"Not Found")</f>
        <v>NO</v>
      </c>
      <c r="J632" s="13" t="str">
        <f>_xlfn.XLOOKUP(A632,'Medical Examine'!$A$2:$A$2336,'Medical Examine'!$C$2:$C$2336,"Not Found")</f>
        <v>Obesity</v>
      </c>
      <c r="K632" s="13" t="str">
        <f t="shared" si="9"/>
        <v>Diabetic</v>
      </c>
      <c r="L632" s="15">
        <f>_xlfn.XLOOKUP(A632,'Hospitalisation Details'!$A$2:$A$2344,'Hospitalisation Details'!$E$2:$E$2344,"")</f>
        <v>24043</v>
      </c>
      <c r="M632" s="16">
        <f>_xlfn.XLOOKUP(A632,'Hospitalisation Details'!$A$2:$A$2344,'Hospitalisation Details'!$H$2:$H$2344,"")</f>
        <v>15608.58</v>
      </c>
      <c r="N632" s="14" t="str">
        <f>_xlfn.XLOOKUP(A632,'Hospitalisation Details'!$A$2:$A$2344,'Hospitalisation Details'!$I$2:$I$2344,"")</f>
        <v>tier - 2</v>
      </c>
      <c r="O632" s="14" t="str">
        <f>_xlfn.XLOOKUP(A632,'Hospitalisation Details'!$A$2:$A$2344,'Hospitalisation Details'!$J$2:$J$2344,"")</f>
        <v>tier - 2</v>
      </c>
      <c r="P632" s="14" t="str">
        <f>_xlfn.XLOOKUP(A632,'Hospitalisation Details'!$A$2:$A$2344,'Hospitalisation Details'!$K$2:$K$2344,"")</f>
        <v>R1026</v>
      </c>
      <c r="Q632" s="14">
        <f>_xlfn.XLOOKUP(A632,'Hospitalisation Details'!$A$2:$A$2344,'Hospitalisation Details'!$F$2:$F$2344,"")</f>
        <v>57</v>
      </c>
    </row>
    <row r="633" spans="1:17">
      <c r="A633" s="12" t="s">
        <v>6468</v>
      </c>
      <c r="B633" s="13" t="str">
        <f>_xlfn.XLOOKUP(A633,'Customer Names'!$A$2:$A$2336,'Customer Names'!$C$2:$C$2336,"Not Found")</f>
        <v>Erik</v>
      </c>
      <c r="C633" s="13">
        <f>_xlfn.XLOOKUP(A633,'Medical Examine'!$A$2:$A$2336,'Medical Examine'!$B$2:$B$2336,"Not Found")</f>
        <v>46.14</v>
      </c>
      <c r="D633" s="13">
        <f>_xlfn.XLOOKUP(A633,'Medical Examine'!$A$2:$A$2336,'Medical Examine'!$D$2:$D$2336,"Not Found")</f>
        <v>10.78</v>
      </c>
      <c r="E633" s="14" t="str">
        <f>_xlfn.XLOOKUP(A633,'Medical Examine'!$A$2:$A$2336,'Medical Examine'!$E$2:$E$2336,"Not Found")</f>
        <v>NO</v>
      </c>
      <c r="F633" s="14" t="str">
        <f>_xlfn.XLOOKUP(A633,'Medical Examine'!$A$2:$A$2336,'Medical Examine'!$F$2:$F$2336,"Not Found")</f>
        <v>NO</v>
      </c>
      <c r="G633" s="14" t="str">
        <f>_xlfn.XLOOKUP(A633,'Medical Examine'!$A$2:$A$2336,'Medical Examine'!$G$2:$G$2336,"Not Found")</f>
        <v>NO</v>
      </c>
      <c r="H633" s="14">
        <f>_xlfn.XLOOKUP(A633,'Medical Examine'!$A$2:$A$2336,'Medical Examine'!$H$2:$H$2336,"Not Found")</f>
        <v>0</v>
      </c>
      <c r="I633" s="14" t="str">
        <f>_xlfn.XLOOKUP(A633,'Medical Examine'!$A$2:$A$2336,'Medical Examine'!$I$2:$I$2336,"Not Found")</f>
        <v>NO</v>
      </c>
      <c r="J633" s="13" t="str">
        <f>_xlfn.XLOOKUP(A633,'Medical Examine'!$A$2:$A$2336,'Medical Examine'!$C$2:$C$2336,"Not Found")</f>
        <v>Obesity</v>
      </c>
      <c r="K633" s="13" t="str">
        <f t="shared" si="9"/>
        <v>Diabetic</v>
      </c>
      <c r="L633" s="15">
        <f>_xlfn.XLOOKUP(A633,'Hospitalisation Details'!$A$2:$A$2344,'Hospitalisation Details'!$E$2:$E$2344,"")</f>
        <v>27240</v>
      </c>
      <c r="M633" s="16">
        <f>_xlfn.XLOOKUP(A633,'Hospitalisation Details'!$A$2:$A$2344,'Hospitalisation Details'!$H$2:$H$2344,"")</f>
        <v>15556.67</v>
      </c>
      <c r="N633" s="14" t="str">
        <f>_xlfn.XLOOKUP(A633,'Hospitalisation Details'!$A$2:$A$2344,'Hospitalisation Details'!$I$2:$I$2344,"")</f>
        <v>tier - 2</v>
      </c>
      <c r="O633" s="14" t="str">
        <f>_xlfn.XLOOKUP(A633,'Hospitalisation Details'!$A$2:$A$2344,'Hospitalisation Details'!$J$2:$J$2344,"")</f>
        <v>tier - 2</v>
      </c>
      <c r="P633" s="14" t="str">
        <f>_xlfn.XLOOKUP(A633,'Hospitalisation Details'!$A$2:$A$2344,'Hospitalisation Details'!$K$2:$K$2344,"")</f>
        <v>R1012</v>
      </c>
      <c r="Q633" s="14">
        <f>_xlfn.XLOOKUP(A633,'Hospitalisation Details'!$A$2:$A$2344,'Hospitalisation Details'!$F$2:$F$2344,"")</f>
        <v>48</v>
      </c>
    </row>
    <row r="634" spans="1:17">
      <c r="A634" s="12" t="s">
        <v>6470</v>
      </c>
      <c r="B634" s="13" t="str">
        <f>_xlfn.XLOOKUP(A634,'Customer Names'!$A$2:$A$2336,'Customer Names'!$C$2:$C$2336,"Not Found")</f>
        <v>Christopher</v>
      </c>
      <c r="C634" s="13">
        <f>_xlfn.XLOOKUP(A634,'Medical Examine'!$A$2:$A$2336,'Medical Examine'!$B$2:$B$2336,"Not Found")</f>
        <v>41.325000000000003</v>
      </c>
      <c r="D634" s="13">
        <f>_xlfn.XLOOKUP(A634,'Medical Examine'!$A$2:$A$2336,'Medical Examine'!$D$2:$D$2336,"Not Found")</f>
        <v>5.1100000000000003</v>
      </c>
      <c r="E634" s="14" t="str">
        <f>_xlfn.XLOOKUP(A634,'Medical Examine'!$A$2:$A$2336,'Medical Examine'!$E$2:$E$2336,"Not Found")</f>
        <v>YES</v>
      </c>
      <c r="F634" s="14" t="str">
        <f>_xlfn.XLOOKUP(A634,'Medical Examine'!$A$2:$A$2336,'Medical Examine'!$F$2:$F$2336,"Not Found")</f>
        <v>NO</v>
      </c>
      <c r="G634" s="14" t="str">
        <f>_xlfn.XLOOKUP(A634,'Medical Examine'!$A$2:$A$2336,'Medical Examine'!$G$2:$G$2336,"Not Found")</f>
        <v>NO</v>
      </c>
      <c r="H634" s="14">
        <f>_xlfn.XLOOKUP(A634,'Medical Examine'!$A$2:$A$2336,'Medical Examine'!$H$2:$H$2336,"Not Found")</f>
        <v>2</v>
      </c>
      <c r="I634" s="14" t="str">
        <f>_xlfn.XLOOKUP(A634,'Medical Examine'!$A$2:$A$2336,'Medical Examine'!$I$2:$I$2336,"Not Found")</f>
        <v>NO</v>
      </c>
      <c r="J634" s="13" t="str">
        <f>_xlfn.XLOOKUP(A634,'Medical Examine'!$A$2:$A$2336,'Medical Examine'!$C$2:$C$2336,"Not Found")</f>
        <v>Obesity</v>
      </c>
      <c r="K634" s="13" t="str">
        <f t="shared" si="9"/>
        <v>Normal</v>
      </c>
      <c r="L634" s="15">
        <f>_xlfn.XLOOKUP(A634,'Hospitalisation Details'!$A$2:$A$2344,'Hospitalisation Details'!$E$2:$E$2344,"")</f>
        <v>21825</v>
      </c>
      <c r="M634" s="16">
        <f>_xlfn.XLOOKUP(A634,'Hospitalisation Details'!$A$2:$A$2344,'Hospitalisation Details'!$H$2:$H$2344,"")</f>
        <v>15555.19</v>
      </c>
      <c r="N634" s="14" t="str">
        <f>_xlfn.XLOOKUP(A634,'Hospitalisation Details'!$A$2:$A$2344,'Hospitalisation Details'!$I$2:$I$2344,"")</f>
        <v>tier - 2</v>
      </c>
      <c r="O634" s="14" t="str">
        <f>_xlfn.XLOOKUP(A634,'Hospitalisation Details'!$A$2:$A$2344,'Hospitalisation Details'!$J$2:$J$2344,"")</f>
        <v>tier - 3</v>
      </c>
      <c r="P634" s="14" t="str">
        <f>_xlfn.XLOOKUP(A634,'Hospitalisation Details'!$A$2:$A$2344,'Hospitalisation Details'!$K$2:$K$2344,"")</f>
        <v>R1012</v>
      </c>
      <c r="Q634" s="14">
        <f>_xlfn.XLOOKUP(A634,'Hospitalisation Details'!$A$2:$A$2344,'Hospitalisation Details'!$F$2:$F$2344,"")</f>
        <v>63</v>
      </c>
    </row>
    <row r="635" spans="1:17">
      <c r="A635" s="12" t="s">
        <v>6472</v>
      </c>
      <c r="B635" s="13" t="str">
        <f>_xlfn.XLOOKUP(A635,'Customer Names'!$A$2:$A$2336,'Customer Names'!$C$2:$C$2336,"Not Found")</f>
        <v>Maya</v>
      </c>
      <c r="C635" s="13">
        <f>_xlfn.XLOOKUP(A635,'Medical Examine'!$A$2:$A$2336,'Medical Examine'!$B$2:$B$2336,"Not Found")</f>
        <v>44.64</v>
      </c>
      <c r="D635" s="13">
        <f>_xlfn.XLOOKUP(A635,'Medical Examine'!$A$2:$A$2336,'Medical Examine'!$D$2:$D$2336,"Not Found")</f>
        <v>7.18</v>
      </c>
      <c r="E635" s="14" t="str">
        <f>_xlfn.XLOOKUP(A635,'Medical Examine'!$A$2:$A$2336,'Medical Examine'!$E$2:$E$2336,"Not Found")</f>
        <v>NO</v>
      </c>
      <c r="F635" s="14" t="str">
        <f>_xlfn.XLOOKUP(A635,'Medical Examine'!$A$2:$A$2336,'Medical Examine'!$F$2:$F$2336,"Not Found")</f>
        <v>NO</v>
      </c>
      <c r="G635" s="14" t="str">
        <f>_xlfn.XLOOKUP(A635,'Medical Examine'!$A$2:$A$2336,'Medical Examine'!$G$2:$G$2336,"Not Found")</f>
        <v>NO</v>
      </c>
      <c r="H635" s="14">
        <f>_xlfn.XLOOKUP(A635,'Medical Examine'!$A$2:$A$2336,'Medical Examine'!$H$2:$H$2336,"Not Found")</f>
        <v>0</v>
      </c>
      <c r="I635" s="14" t="str">
        <f>_xlfn.XLOOKUP(A635,'Medical Examine'!$A$2:$A$2336,'Medical Examine'!$I$2:$I$2336,"Not Found")</f>
        <v>NO</v>
      </c>
      <c r="J635" s="13" t="str">
        <f>_xlfn.XLOOKUP(A635,'Medical Examine'!$A$2:$A$2336,'Medical Examine'!$C$2:$C$2336,"Not Found")</f>
        <v>Obesity</v>
      </c>
      <c r="K635" s="13" t="str">
        <f t="shared" si="9"/>
        <v>Diabetic</v>
      </c>
      <c r="L635" s="15">
        <f>_xlfn.XLOOKUP(A635,'Hospitalisation Details'!$A$2:$A$2344,'Hospitalisation Details'!$E$2:$E$2344,"")</f>
        <v>27208</v>
      </c>
      <c r="M635" s="16">
        <f>_xlfn.XLOOKUP(A635,'Hospitalisation Details'!$A$2:$A$2344,'Hospitalisation Details'!$H$2:$H$2344,"")</f>
        <v>15532.16</v>
      </c>
      <c r="N635" s="14" t="str">
        <f>_xlfn.XLOOKUP(A635,'Hospitalisation Details'!$A$2:$A$2344,'Hospitalisation Details'!$I$2:$I$2344,"")</f>
        <v>tier - 2</v>
      </c>
      <c r="O635" s="14" t="str">
        <f>_xlfn.XLOOKUP(A635,'Hospitalisation Details'!$A$2:$A$2344,'Hospitalisation Details'!$J$2:$J$2344,"")</f>
        <v>tier - 2</v>
      </c>
      <c r="P635" s="14" t="str">
        <f>_xlfn.XLOOKUP(A635,'Hospitalisation Details'!$A$2:$A$2344,'Hospitalisation Details'!$K$2:$K$2344,"")</f>
        <v>R1026</v>
      </c>
      <c r="Q635" s="14">
        <f>_xlfn.XLOOKUP(A635,'Hospitalisation Details'!$A$2:$A$2344,'Hospitalisation Details'!$F$2:$F$2344,"")</f>
        <v>48</v>
      </c>
    </row>
    <row r="636" spans="1:17">
      <c r="A636" s="12" t="s">
        <v>6475</v>
      </c>
      <c r="B636" s="13" t="str">
        <f>_xlfn.XLOOKUP(A636,'Customer Names'!$A$2:$A$2336,'Customer Names'!$C$2:$C$2336,"Not Found")</f>
        <v>Zachary T</v>
      </c>
      <c r="C636" s="13">
        <f>_xlfn.XLOOKUP(A636,'Medical Examine'!$A$2:$A$2336,'Medical Examine'!$B$2:$B$2336,"Not Found")</f>
        <v>25.175000000000001</v>
      </c>
      <c r="D636" s="13">
        <f>_xlfn.XLOOKUP(A636,'Medical Examine'!$A$2:$A$2336,'Medical Examine'!$D$2:$D$2336,"Not Found")</f>
        <v>4.96</v>
      </c>
      <c r="E636" s="14" t="str">
        <f>_xlfn.XLOOKUP(A636,'Medical Examine'!$A$2:$A$2336,'Medical Examine'!$E$2:$E$2336,"Not Found")</f>
        <v>NO</v>
      </c>
      <c r="F636" s="14" t="str">
        <f>_xlfn.XLOOKUP(A636,'Medical Examine'!$A$2:$A$2336,'Medical Examine'!$F$2:$F$2336,"Not Found")</f>
        <v>YES</v>
      </c>
      <c r="G636" s="14" t="str">
        <f>_xlfn.XLOOKUP(A636,'Medical Examine'!$A$2:$A$2336,'Medical Examine'!$G$2:$G$2336,"Not Found")</f>
        <v>NO</v>
      </c>
      <c r="H636" s="14">
        <f>_xlfn.XLOOKUP(A636,'Medical Examine'!$A$2:$A$2336,'Medical Examine'!$H$2:$H$2336,"Not Found")</f>
        <v>1</v>
      </c>
      <c r="I636" s="14" t="str">
        <f>_xlfn.XLOOKUP(A636,'Medical Examine'!$A$2:$A$2336,'Medical Examine'!$I$2:$I$2336,"Not Found")</f>
        <v>NO</v>
      </c>
      <c r="J636" s="13" t="str">
        <f>_xlfn.XLOOKUP(A636,'Medical Examine'!$A$2:$A$2336,'Medical Examine'!$C$2:$C$2336,"Not Found")</f>
        <v>Overweight</v>
      </c>
      <c r="K636" s="13" t="str">
        <f t="shared" si="9"/>
        <v>Normal</v>
      </c>
      <c r="L636" s="15">
        <f>_xlfn.XLOOKUP(A636,'Hospitalisation Details'!$A$2:$A$2344,'Hospitalisation Details'!$E$2:$E$2344,"")</f>
        <v>38185</v>
      </c>
      <c r="M636" s="16">
        <f>_xlfn.XLOOKUP(A636,'Hospitalisation Details'!$A$2:$A$2344,'Hospitalisation Details'!$H$2:$H$2344,"")</f>
        <v>15518.18</v>
      </c>
      <c r="N636" s="14" t="str">
        <f>_xlfn.XLOOKUP(A636,'Hospitalisation Details'!$A$2:$A$2344,'Hospitalisation Details'!$I$2:$I$2344,"")</f>
        <v>tier - 2</v>
      </c>
      <c r="O636" s="14" t="str">
        <f>_xlfn.XLOOKUP(A636,'Hospitalisation Details'!$A$2:$A$2344,'Hospitalisation Details'!$J$2:$J$2344,"")</f>
        <v>tier - 3</v>
      </c>
      <c r="P636" s="14" t="str">
        <f>_xlfn.XLOOKUP(A636,'Hospitalisation Details'!$A$2:$A$2344,'Hospitalisation Details'!$K$2:$K$2344,"")</f>
        <v>R1015</v>
      </c>
      <c r="Q636" s="14">
        <f>_xlfn.XLOOKUP(A636,'Hospitalisation Details'!$A$2:$A$2344,'Hospitalisation Details'!$F$2:$F$2344,"")</f>
        <v>18</v>
      </c>
    </row>
    <row r="637" spans="1:17">
      <c r="A637" s="12" t="s">
        <v>6477</v>
      </c>
      <c r="B637" s="13" t="str">
        <f>_xlfn.XLOOKUP(A637,'Customer Names'!$A$2:$A$2336,'Customer Names'!$C$2:$C$2336,"Not Found")</f>
        <v>Hilda</v>
      </c>
      <c r="C637" s="13">
        <f>_xlfn.XLOOKUP(A637,'Medical Examine'!$A$2:$A$2336,'Medical Examine'!$B$2:$B$2336,"Not Found")</f>
        <v>43.11</v>
      </c>
      <c r="D637" s="13">
        <f>_xlfn.XLOOKUP(A637,'Medical Examine'!$A$2:$A$2336,'Medical Examine'!$D$2:$D$2336,"Not Found")</f>
        <v>4.67</v>
      </c>
      <c r="E637" s="14" t="str">
        <f>_xlfn.XLOOKUP(A637,'Medical Examine'!$A$2:$A$2336,'Medical Examine'!$E$2:$E$2336,"Not Found")</f>
        <v>YES</v>
      </c>
      <c r="F637" s="14" t="str">
        <f>_xlfn.XLOOKUP(A637,'Medical Examine'!$A$2:$A$2336,'Medical Examine'!$F$2:$F$2336,"Not Found")</f>
        <v>NO</v>
      </c>
      <c r="G637" s="14" t="str">
        <f>_xlfn.XLOOKUP(A637,'Medical Examine'!$A$2:$A$2336,'Medical Examine'!$G$2:$G$2336,"Not Found")</f>
        <v>NO</v>
      </c>
      <c r="H637" s="14">
        <f>_xlfn.XLOOKUP(A637,'Medical Examine'!$A$2:$A$2336,'Medical Examine'!$H$2:$H$2336,"Not Found")</f>
        <v>0</v>
      </c>
      <c r="I637" s="14" t="str">
        <f>_xlfn.XLOOKUP(A637,'Medical Examine'!$A$2:$A$2336,'Medical Examine'!$I$2:$I$2336,"Not Found")</f>
        <v>NO</v>
      </c>
      <c r="J637" s="13" t="str">
        <f>_xlfn.XLOOKUP(A637,'Medical Examine'!$A$2:$A$2336,'Medical Examine'!$C$2:$C$2336,"Not Found")</f>
        <v>Obesity</v>
      </c>
      <c r="K637" s="13" t="str">
        <f t="shared" si="9"/>
        <v>Normal</v>
      </c>
      <c r="L637" s="15">
        <f>_xlfn.XLOOKUP(A637,'Hospitalisation Details'!$A$2:$A$2344,'Hospitalisation Details'!$E$2:$E$2344,"")</f>
        <v>27961</v>
      </c>
      <c r="M637" s="16">
        <f>_xlfn.XLOOKUP(A637,'Hospitalisation Details'!$A$2:$A$2344,'Hospitalisation Details'!$H$2:$H$2344,"")</f>
        <v>15450.48</v>
      </c>
      <c r="N637" s="14" t="str">
        <f>_xlfn.XLOOKUP(A637,'Hospitalisation Details'!$A$2:$A$2344,'Hospitalisation Details'!$I$2:$I$2344,"")</f>
        <v>tier - 2</v>
      </c>
      <c r="O637" s="14" t="str">
        <f>_xlfn.XLOOKUP(A637,'Hospitalisation Details'!$A$2:$A$2344,'Hospitalisation Details'!$J$2:$J$2344,"")</f>
        <v>tier - 1</v>
      </c>
      <c r="P637" s="14" t="str">
        <f>_xlfn.XLOOKUP(A637,'Hospitalisation Details'!$A$2:$A$2344,'Hospitalisation Details'!$K$2:$K$2344,"")</f>
        <v>R1026</v>
      </c>
      <c r="Q637" s="14">
        <f>_xlfn.XLOOKUP(A637,'Hospitalisation Details'!$A$2:$A$2344,'Hospitalisation Details'!$F$2:$F$2344,"")</f>
        <v>46</v>
      </c>
    </row>
    <row r="638" spans="1:17">
      <c r="A638" s="12" t="s">
        <v>6480</v>
      </c>
      <c r="B638" s="13" t="str">
        <f>_xlfn.XLOOKUP(A638,'Customer Names'!$A$2:$A$2336,'Customer Names'!$C$2:$C$2336,"Not Found")</f>
        <v>Stephanie</v>
      </c>
      <c r="C638" s="13">
        <f>_xlfn.XLOOKUP(A638,'Medical Examine'!$A$2:$A$2336,'Medical Examine'!$B$2:$B$2336,"Not Found")</f>
        <v>53.32</v>
      </c>
      <c r="D638" s="13">
        <f>_xlfn.XLOOKUP(A638,'Medical Examine'!$A$2:$A$2336,'Medical Examine'!$D$2:$D$2336,"Not Found")</f>
        <v>5.0599999999999996</v>
      </c>
      <c r="E638" s="14" t="str">
        <f>_xlfn.XLOOKUP(A638,'Medical Examine'!$A$2:$A$2336,'Medical Examine'!$E$2:$E$2336,"Not Found")</f>
        <v>NO</v>
      </c>
      <c r="F638" s="14" t="str">
        <f>_xlfn.XLOOKUP(A638,'Medical Examine'!$A$2:$A$2336,'Medical Examine'!$F$2:$F$2336,"Not Found")</f>
        <v>NO</v>
      </c>
      <c r="G638" s="14" t="str">
        <f>_xlfn.XLOOKUP(A638,'Medical Examine'!$A$2:$A$2336,'Medical Examine'!$G$2:$G$2336,"Not Found")</f>
        <v>NO</v>
      </c>
      <c r="H638" s="14">
        <f>_xlfn.XLOOKUP(A638,'Medical Examine'!$A$2:$A$2336,'Medical Examine'!$H$2:$H$2336,"Not Found")</f>
        <v>0</v>
      </c>
      <c r="I638" s="14" t="str">
        <f>_xlfn.XLOOKUP(A638,'Medical Examine'!$A$2:$A$2336,'Medical Examine'!$I$2:$I$2336,"Not Found")</f>
        <v>NO</v>
      </c>
      <c r="J638" s="13" t="str">
        <f>_xlfn.XLOOKUP(A638,'Medical Examine'!$A$2:$A$2336,'Medical Examine'!$C$2:$C$2336,"Not Found")</f>
        <v>Obesity</v>
      </c>
      <c r="K638" s="13" t="str">
        <f t="shared" si="9"/>
        <v>Normal</v>
      </c>
      <c r="L638" s="15">
        <f>_xlfn.XLOOKUP(A638,'Hospitalisation Details'!$A$2:$A$2344,'Hospitalisation Details'!$E$2:$E$2344,"")</f>
        <v>33171</v>
      </c>
      <c r="M638" s="16">
        <f>_xlfn.XLOOKUP(A638,'Hospitalisation Details'!$A$2:$A$2344,'Hospitalisation Details'!$H$2:$H$2344,"")</f>
        <v>15440.2</v>
      </c>
      <c r="N638" s="14" t="str">
        <f>_xlfn.XLOOKUP(A638,'Hospitalisation Details'!$A$2:$A$2344,'Hospitalisation Details'!$I$2:$I$2344,"")</f>
        <v>tier - 2</v>
      </c>
      <c r="O638" s="14" t="str">
        <f>_xlfn.XLOOKUP(A638,'Hospitalisation Details'!$A$2:$A$2344,'Hospitalisation Details'!$J$2:$J$2344,"")</f>
        <v>tier - 1</v>
      </c>
      <c r="P638" s="14" t="str">
        <f>_xlfn.XLOOKUP(A638,'Hospitalisation Details'!$A$2:$A$2344,'Hospitalisation Details'!$K$2:$K$2344,"")</f>
        <v>R1012</v>
      </c>
      <c r="Q638" s="14">
        <f>_xlfn.XLOOKUP(A638,'Hospitalisation Details'!$A$2:$A$2344,'Hospitalisation Details'!$F$2:$F$2344,"")</f>
        <v>32</v>
      </c>
    </row>
    <row r="639" spans="1:17">
      <c r="A639" s="12" t="s">
        <v>6482</v>
      </c>
      <c r="B639" s="13" t="str">
        <f>_xlfn.XLOOKUP(A639,'Customer Names'!$A$2:$A$2336,'Customer Names'!$C$2:$C$2336,"Not Found")</f>
        <v>Doug</v>
      </c>
      <c r="C639" s="13">
        <f>_xlfn.XLOOKUP(A639,'Medical Examine'!$A$2:$A$2336,'Medical Examine'!$B$2:$B$2336,"Not Found")</f>
        <v>38.04</v>
      </c>
      <c r="D639" s="13">
        <f>_xlfn.XLOOKUP(A639,'Medical Examine'!$A$2:$A$2336,'Medical Examine'!$D$2:$D$2336,"Not Found")</f>
        <v>5.0199999999999996</v>
      </c>
      <c r="E639" s="14" t="str">
        <f>_xlfn.XLOOKUP(A639,'Medical Examine'!$A$2:$A$2336,'Medical Examine'!$E$2:$E$2336,"Not Found")</f>
        <v>YES</v>
      </c>
      <c r="F639" s="14" t="str">
        <f>_xlfn.XLOOKUP(A639,'Medical Examine'!$A$2:$A$2336,'Medical Examine'!$F$2:$F$2336,"Not Found")</f>
        <v>NO</v>
      </c>
      <c r="G639" s="14" t="str">
        <f>_xlfn.XLOOKUP(A639,'Medical Examine'!$A$2:$A$2336,'Medical Examine'!$G$2:$G$2336,"Not Found")</f>
        <v>NO</v>
      </c>
      <c r="H639" s="14">
        <f>_xlfn.XLOOKUP(A639,'Medical Examine'!$A$2:$A$2336,'Medical Examine'!$H$2:$H$2336,"Not Found")</f>
        <v>1</v>
      </c>
      <c r="I639" s="14" t="str">
        <f>_xlfn.XLOOKUP(A639,'Medical Examine'!$A$2:$A$2336,'Medical Examine'!$I$2:$I$2336,"Not Found")</f>
        <v>NO</v>
      </c>
      <c r="J639" s="13" t="str">
        <f>_xlfn.XLOOKUP(A639,'Medical Examine'!$A$2:$A$2336,'Medical Examine'!$C$2:$C$2336,"Not Found")</f>
        <v>Obesity</v>
      </c>
      <c r="K639" s="13" t="str">
        <f t="shared" si="9"/>
        <v>Normal</v>
      </c>
      <c r="L639" s="15">
        <f>_xlfn.XLOOKUP(A639,'Hospitalisation Details'!$A$2:$A$2344,'Hospitalisation Details'!$E$2:$E$2344,"")</f>
        <v>23624</v>
      </c>
      <c r="M639" s="16">
        <f>_xlfn.XLOOKUP(A639,'Hospitalisation Details'!$A$2:$A$2344,'Hospitalisation Details'!$H$2:$H$2344,"")</f>
        <v>15377.77</v>
      </c>
      <c r="N639" s="14" t="str">
        <f>_xlfn.XLOOKUP(A639,'Hospitalisation Details'!$A$2:$A$2344,'Hospitalisation Details'!$I$2:$I$2344,"")</f>
        <v>tier - 2</v>
      </c>
      <c r="O639" s="14" t="str">
        <f>_xlfn.XLOOKUP(A639,'Hospitalisation Details'!$A$2:$A$2344,'Hospitalisation Details'!$J$2:$J$2344,"")</f>
        <v>tier - 2</v>
      </c>
      <c r="P639" s="14" t="str">
        <f>_xlfn.XLOOKUP(A639,'Hospitalisation Details'!$A$2:$A$2344,'Hospitalisation Details'!$K$2:$K$2344,"")</f>
        <v>R1012</v>
      </c>
      <c r="Q639" s="14">
        <f>_xlfn.XLOOKUP(A639,'Hospitalisation Details'!$A$2:$A$2344,'Hospitalisation Details'!$F$2:$F$2344,"")</f>
        <v>58</v>
      </c>
    </row>
    <row r="640" spans="1:17">
      <c r="A640" s="12" t="s">
        <v>6484</v>
      </c>
      <c r="B640" s="13" t="str">
        <f>_xlfn.XLOOKUP(A640,'Customer Names'!$A$2:$A$2336,'Customer Names'!$C$2:$C$2336,"Not Found")</f>
        <v>Bethany N.</v>
      </c>
      <c r="C640" s="13">
        <f>_xlfn.XLOOKUP(A640,'Medical Examine'!$A$2:$A$2336,'Medical Examine'!$B$2:$B$2336,"Not Found")</f>
        <v>37.9</v>
      </c>
      <c r="D640" s="13">
        <f>_xlfn.XLOOKUP(A640,'Medical Examine'!$A$2:$A$2336,'Medical Examine'!$D$2:$D$2336,"Not Found")</f>
        <v>7.76</v>
      </c>
      <c r="E640" s="14" t="str">
        <f>_xlfn.XLOOKUP(A640,'Medical Examine'!$A$2:$A$2336,'Medical Examine'!$E$2:$E$2336,"Not Found")</f>
        <v>NO</v>
      </c>
      <c r="F640" s="14" t="str">
        <f>_xlfn.XLOOKUP(A640,'Medical Examine'!$A$2:$A$2336,'Medical Examine'!$F$2:$F$2336,"Not Found")</f>
        <v>NO</v>
      </c>
      <c r="G640" s="14" t="str">
        <f>_xlfn.XLOOKUP(A640,'Medical Examine'!$A$2:$A$2336,'Medical Examine'!$G$2:$G$2336,"Not Found")</f>
        <v>NO</v>
      </c>
      <c r="H640" s="14">
        <f>_xlfn.XLOOKUP(A640,'Medical Examine'!$A$2:$A$2336,'Medical Examine'!$H$2:$H$2336,"Not Found")</f>
        <v>0</v>
      </c>
      <c r="I640" s="14" t="str">
        <f>_xlfn.XLOOKUP(A640,'Medical Examine'!$A$2:$A$2336,'Medical Examine'!$I$2:$I$2336,"Not Found")</f>
        <v>NO</v>
      </c>
      <c r="J640" s="13" t="str">
        <f>_xlfn.XLOOKUP(A640,'Medical Examine'!$A$2:$A$2336,'Medical Examine'!$C$2:$C$2336,"Not Found")</f>
        <v>Obesity</v>
      </c>
      <c r="K640" s="13" t="str">
        <f t="shared" si="9"/>
        <v>Diabetic</v>
      </c>
      <c r="L640" s="15">
        <f>_xlfn.XLOOKUP(A640,'Hospitalisation Details'!$A$2:$A$2344,'Hospitalisation Details'!$E$2:$E$2344,"")</f>
        <v>22895</v>
      </c>
      <c r="M640" s="16">
        <f>_xlfn.XLOOKUP(A640,'Hospitalisation Details'!$A$2:$A$2344,'Hospitalisation Details'!$H$2:$H$2344,"")</f>
        <v>15368.22</v>
      </c>
      <c r="N640" s="14" t="str">
        <f>_xlfn.XLOOKUP(A640,'Hospitalisation Details'!$A$2:$A$2344,'Hospitalisation Details'!$I$2:$I$2344,"")</f>
        <v>tier - 2</v>
      </c>
      <c r="O640" s="14" t="str">
        <f>_xlfn.XLOOKUP(A640,'Hospitalisation Details'!$A$2:$A$2344,'Hospitalisation Details'!$J$2:$J$2344,"")</f>
        <v>tier - 2</v>
      </c>
      <c r="P640" s="14" t="str">
        <f>_xlfn.XLOOKUP(A640,'Hospitalisation Details'!$A$2:$A$2344,'Hospitalisation Details'!$K$2:$K$2344,"")</f>
        <v>R1011</v>
      </c>
      <c r="Q640" s="14">
        <f>_xlfn.XLOOKUP(A640,'Hospitalisation Details'!$A$2:$A$2344,'Hospitalisation Details'!$F$2:$F$2344,"")</f>
        <v>60</v>
      </c>
    </row>
    <row r="641" spans="1:17">
      <c r="A641" s="12" t="s">
        <v>6487</v>
      </c>
      <c r="B641" s="13" t="str">
        <f>_xlfn.XLOOKUP(A641,'Customer Names'!$A$2:$A$2336,'Customer Names'!$C$2:$C$2336,"Not Found")</f>
        <v>Sandra H</v>
      </c>
      <c r="C641" s="13">
        <f>_xlfn.XLOOKUP(A641,'Medical Examine'!$A$2:$A$2336,'Medical Examine'!$B$2:$B$2336,"Not Found")</f>
        <v>39.6</v>
      </c>
      <c r="D641" s="13">
        <f>_xlfn.XLOOKUP(A641,'Medical Examine'!$A$2:$A$2336,'Medical Examine'!$D$2:$D$2336,"Not Found")</f>
        <v>9.32</v>
      </c>
      <c r="E641" s="14" t="str">
        <f>_xlfn.XLOOKUP(A641,'Medical Examine'!$A$2:$A$2336,'Medical Examine'!$E$2:$E$2336,"Not Found")</f>
        <v>NO</v>
      </c>
      <c r="F641" s="14" t="str">
        <f>_xlfn.XLOOKUP(A641,'Medical Examine'!$A$2:$A$2336,'Medical Examine'!$F$2:$F$2336,"Not Found")</f>
        <v>NO</v>
      </c>
      <c r="G641" s="14" t="str">
        <f>_xlfn.XLOOKUP(A641,'Medical Examine'!$A$2:$A$2336,'Medical Examine'!$G$2:$G$2336,"Not Found")</f>
        <v>NO</v>
      </c>
      <c r="H641" s="14">
        <f>_xlfn.XLOOKUP(A641,'Medical Examine'!$A$2:$A$2336,'Medical Examine'!$H$2:$H$2336,"Not Found")</f>
        <v>0</v>
      </c>
      <c r="I641" s="14" t="str">
        <f>_xlfn.XLOOKUP(A641,'Medical Examine'!$A$2:$A$2336,'Medical Examine'!$I$2:$I$2336,"Not Found")</f>
        <v>NO</v>
      </c>
      <c r="J641" s="13" t="str">
        <f>_xlfn.XLOOKUP(A641,'Medical Examine'!$A$2:$A$2336,'Medical Examine'!$C$2:$C$2336,"Not Found")</f>
        <v>Obesity</v>
      </c>
      <c r="K641" s="13" t="str">
        <f t="shared" si="9"/>
        <v>Diabetic</v>
      </c>
      <c r="L641" s="15">
        <f>_xlfn.XLOOKUP(A641,'Hospitalisation Details'!$A$2:$A$2344,'Hospitalisation Details'!$E$2:$E$2344,"")</f>
        <v>25037</v>
      </c>
      <c r="M641" s="16">
        <f>_xlfn.XLOOKUP(A641,'Hospitalisation Details'!$A$2:$A$2344,'Hospitalisation Details'!$H$2:$H$2344,"")</f>
        <v>15363.77</v>
      </c>
      <c r="N641" s="14" t="str">
        <f>_xlfn.XLOOKUP(A641,'Hospitalisation Details'!$A$2:$A$2344,'Hospitalisation Details'!$I$2:$I$2344,"")</f>
        <v>tier - 2</v>
      </c>
      <c r="O641" s="14" t="str">
        <f>_xlfn.XLOOKUP(A641,'Hospitalisation Details'!$A$2:$A$2344,'Hospitalisation Details'!$J$2:$J$2344,"")</f>
        <v>tier - 1</v>
      </c>
      <c r="P641" s="14" t="str">
        <f>_xlfn.XLOOKUP(A641,'Hospitalisation Details'!$A$2:$A$2344,'Hospitalisation Details'!$K$2:$K$2344,"")</f>
        <v>R1026</v>
      </c>
      <c r="Q641" s="14">
        <f>_xlfn.XLOOKUP(A641,'Hospitalisation Details'!$A$2:$A$2344,'Hospitalisation Details'!$F$2:$F$2344,"")</f>
        <v>54</v>
      </c>
    </row>
    <row r="642" spans="1:17">
      <c r="A642" s="12" t="s">
        <v>6489</v>
      </c>
      <c r="B642" s="13" t="str">
        <f>_xlfn.XLOOKUP(A642,'Customer Names'!$A$2:$A$2336,'Customer Names'!$C$2:$C$2336,"Not Found")</f>
        <v>Takuo</v>
      </c>
      <c r="C642" s="13">
        <f>_xlfn.XLOOKUP(A642,'Medical Examine'!$A$2:$A$2336,'Medical Examine'!$B$2:$B$2336,"Not Found")</f>
        <v>50.92</v>
      </c>
      <c r="D642" s="13">
        <f>_xlfn.XLOOKUP(A642,'Medical Examine'!$A$2:$A$2336,'Medical Examine'!$D$2:$D$2336,"Not Found")</f>
        <v>5.31</v>
      </c>
      <c r="E642" s="14" t="str">
        <f>_xlfn.XLOOKUP(A642,'Medical Examine'!$A$2:$A$2336,'Medical Examine'!$E$2:$E$2336,"Not Found")</f>
        <v>YES</v>
      </c>
      <c r="F642" s="14" t="str">
        <f>_xlfn.XLOOKUP(A642,'Medical Examine'!$A$2:$A$2336,'Medical Examine'!$F$2:$F$2336,"Not Found")</f>
        <v>NO</v>
      </c>
      <c r="G642" s="14" t="str">
        <f>_xlfn.XLOOKUP(A642,'Medical Examine'!$A$2:$A$2336,'Medical Examine'!$G$2:$G$2336,"Not Found")</f>
        <v>NO</v>
      </c>
      <c r="H642" s="14">
        <f>_xlfn.XLOOKUP(A642,'Medical Examine'!$A$2:$A$2336,'Medical Examine'!$H$2:$H$2336,"Not Found")</f>
        <v>1</v>
      </c>
      <c r="I642" s="14" t="str">
        <f>_xlfn.XLOOKUP(A642,'Medical Examine'!$A$2:$A$2336,'Medical Examine'!$I$2:$I$2336,"Not Found")</f>
        <v>NO</v>
      </c>
      <c r="J642" s="13" t="str">
        <f>_xlfn.XLOOKUP(A642,'Medical Examine'!$A$2:$A$2336,'Medical Examine'!$C$2:$C$2336,"Not Found")</f>
        <v>Obesity</v>
      </c>
      <c r="K642" s="13" t="str">
        <f t="shared" si="9"/>
        <v>Normal</v>
      </c>
      <c r="L642" s="15">
        <f>_xlfn.XLOOKUP(A642,'Hospitalisation Details'!$A$2:$A$2344,'Hospitalisation Details'!$E$2:$E$2344,"")</f>
        <v>32494</v>
      </c>
      <c r="M642" s="16">
        <f>_xlfn.XLOOKUP(A642,'Hospitalisation Details'!$A$2:$A$2344,'Hospitalisation Details'!$H$2:$H$2344,"")</f>
        <v>15361.5</v>
      </c>
      <c r="N642" s="14" t="str">
        <f>_xlfn.XLOOKUP(A642,'Hospitalisation Details'!$A$2:$A$2344,'Hospitalisation Details'!$I$2:$I$2344,"")</f>
        <v>tier - 2</v>
      </c>
      <c r="O642" s="14" t="str">
        <f>_xlfn.XLOOKUP(A642,'Hospitalisation Details'!$A$2:$A$2344,'Hospitalisation Details'!$J$2:$J$2344,"")</f>
        <v>tier - 3</v>
      </c>
      <c r="P642" s="14" t="str">
        <f>_xlfn.XLOOKUP(A642,'Hospitalisation Details'!$A$2:$A$2344,'Hospitalisation Details'!$K$2:$K$2344,"")</f>
        <v>R1023</v>
      </c>
      <c r="Q642" s="14">
        <f>_xlfn.XLOOKUP(A642,'Hospitalisation Details'!$A$2:$A$2344,'Hospitalisation Details'!$F$2:$F$2344,"")</f>
        <v>34</v>
      </c>
    </row>
    <row r="643" spans="1:17">
      <c r="A643" s="12" t="s">
        <v>6492</v>
      </c>
      <c r="B643" s="13" t="str">
        <f>_xlfn.XLOOKUP(A643,'Customer Names'!$A$2:$A$2336,'Customer Names'!$C$2:$C$2336,"Not Found")</f>
        <v>Kelly A.</v>
      </c>
      <c r="C643" s="13">
        <f>_xlfn.XLOOKUP(A643,'Medical Examine'!$A$2:$A$2336,'Medical Examine'!$B$2:$B$2336,"Not Found")</f>
        <v>21.85</v>
      </c>
      <c r="D643" s="13">
        <f>_xlfn.XLOOKUP(A643,'Medical Examine'!$A$2:$A$2336,'Medical Examine'!$D$2:$D$2336,"Not Found")</f>
        <v>5.56</v>
      </c>
      <c r="E643" s="14" t="str">
        <f>_xlfn.XLOOKUP(A643,'Medical Examine'!$A$2:$A$2336,'Medical Examine'!$E$2:$E$2336,"Not Found")</f>
        <v>YES</v>
      </c>
      <c r="F643" s="14" t="str">
        <f>_xlfn.XLOOKUP(A643,'Medical Examine'!$A$2:$A$2336,'Medical Examine'!$F$2:$F$2336,"Not Found")</f>
        <v>NO</v>
      </c>
      <c r="G643" s="14" t="str">
        <f>_xlfn.XLOOKUP(A643,'Medical Examine'!$A$2:$A$2336,'Medical Examine'!$G$2:$G$2336,"Not Found")</f>
        <v>NO</v>
      </c>
      <c r="H643" s="14">
        <f>_xlfn.XLOOKUP(A643,'Medical Examine'!$A$2:$A$2336,'Medical Examine'!$H$2:$H$2336,"Not Found")</f>
        <v>0</v>
      </c>
      <c r="I643" s="14" t="str">
        <f>_xlfn.XLOOKUP(A643,'Medical Examine'!$A$2:$A$2336,'Medical Examine'!$I$2:$I$2336,"Not Found")</f>
        <v>YES</v>
      </c>
      <c r="J643" s="13" t="str">
        <f>_xlfn.XLOOKUP(A643,'Medical Examine'!$A$2:$A$2336,'Medical Examine'!$C$2:$C$2336,"Not Found")</f>
        <v>Normal Weight</v>
      </c>
      <c r="K643" s="13" t="str">
        <f t="shared" ref="K643:K706" si="10">IF(D643&gt;=6.5,"Diabetic",IF(D643&gt;=5.7,"Prediabetic","Normal"))</f>
        <v>Normal</v>
      </c>
      <c r="L643" s="15">
        <f>_xlfn.XLOOKUP(A643,'Hospitalisation Details'!$A$2:$A$2344,'Hospitalisation Details'!$E$2:$E$2344,"")</f>
        <v>37086</v>
      </c>
      <c r="M643" s="16">
        <f>_xlfn.XLOOKUP(A643,'Hospitalisation Details'!$A$2:$A$2344,'Hospitalisation Details'!$H$2:$H$2344,"")</f>
        <v>15359.1</v>
      </c>
      <c r="N643" s="14" t="str">
        <f>_xlfn.XLOOKUP(A643,'Hospitalisation Details'!$A$2:$A$2344,'Hospitalisation Details'!$I$2:$I$2344,"")</f>
        <v>tier - 2</v>
      </c>
      <c r="O643" s="14" t="str">
        <f>_xlfn.XLOOKUP(A643,'Hospitalisation Details'!$A$2:$A$2344,'Hospitalisation Details'!$J$2:$J$2344,"")</f>
        <v>tier - 3</v>
      </c>
      <c r="P643" s="14" t="str">
        <f>_xlfn.XLOOKUP(A643,'Hospitalisation Details'!$A$2:$A$2344,'Hospitalisation Details'!$K$2:$K$2344,"")</f>
        <v>R1024</v>
      </c>
      <c r="Q643" s="14">
        <f>_xlfn.XLOOKUP(A643,'Hospitalisation Details'!$A$2:$A$2344,'Hospitalisation Details'!$F$2:$F$2344,"")</f>
        <v>21</v>
      </c>
    </row>
    <row r="644" spans="1:17">
      <c r="A644" s="12" t="s">
        <v>6494</v>
      </c>
      <c r="B644" s="13" t="str">
        <f>_xlfn.XLOOKUP(A644,'Customer Names'!$A$2:$A$2336,'Customer Names'!$C$2:$C$2336,"Not Found")</f>
        <v>Scott</v>
      </c>
      <c r="C644" s="13">
        <f>_xlfn.XLOOKUP(A644,'Medical Examine'!$A$2:$A$2336,'Medical Examine'!$B$2:$B$2336,"Not Found")</f>
        <v>36.08</v>
      </c>
      <c r="D644" s="13">
        <f>_xlfn.XLOOKUP(A644,'Medical Examine'!$A$2:$A$2336,'Medical Examine'!$D$2:$D$2336,"Not Found")</f>
        <v>7.11</v>
      </c>
      <c r="E644" s="14" t="str">
        <f>_xlfn.XLOOKUP(A644,'Medical Examine'!$A$2:$A$2336,'Medical Examine'!$E$2:$E$2336,"Not Found")</f>
        <v>YES</v>
      </c>
      <c r="F644" s="14" t="str">
        <f>_xlfn.XLOOKUP(A644,'Medical Examine'!$A$2:$A$2336,'Medical Examine'!$F$2:$F$2336,"Not Found")</f>
        <v>NO</v>
      </c>
      <c r="G644" s="14" t="str">
        <f>_xlfn.XLOOKUP(A644,'Medical Examine'!$A$2:$A$2336,'Medical Examine'!$G$2:$G$2336,"Not Found")</f>
        <v>YES</v>
      </c>
      <c r="H644" s="14">
        <f>_xlfn.XLOOKUP(A644,'Medical Examine'!$A$2:$A$2336,'Medical Examine'!$H$2:$H$2336,"Not Found")</f>
        <v>1</v>
      </c>
      <c r="I644" s="14" t="str">
        <f>_xlfn.XLOOKUP(A644,'Medical Examine'!$A$2:$A$2336,'Medical Examine'!$I$2:$I$2336,"Not Found")</f>
        <v>NO</v>
      </c>
      <c r="J644" s="13" t="str">
        <f>_xlfn.XLOOKUP(A644,'Medical Examine'!$A$2:$A$2336,'Medical Examine'!$C$2:$C$2336,"Not Found")</f>
        <v>Obesity</v>
      </c>
      <c r="K644" s="13" t="str">
        <f t="shared" si="10"/>
        <v>Diabetic</v>
      </c>
      <c r="L644" s="15">
        <f>_xlfn.XLOOKUP(A644,'Hospitalisation Details'!$A$2:$A$2344,'Hospitalisation Details'!$E$2:$E$2344,"")</f>
        <v>23358</v>
      </c>
      <c r="M644" s="16">
        <f>_xlfn.XLOOKUP(A644,'Hospitalisation Details'!$A$2:$A$2344,'Hospitalisation Details'!$H$2:$H$2344,"")</f>
        <v>15322.77</v>
      </c>
      <c r="N644" s="14" t="str">
        <f>_xlfn.XLOOKUP(A644,'Hospitalisation Details'!$A$2:$A$2344,'Hospitalisation Details'!$I$2:$I$2344,"")</f>
        <v>tier - 2</v>
      </c>
      <c r="O644" s="14" t="str">
        <f>_xlfn.XLOOKUP(A644,'Hospitalisation Details'!$A$2:$A$2344,'Hospitalisation Details'!$J$2:$J$2344,"")</f>
        <v>tier - 3</v>
      </c>
      <c r="P644" s="14" t="str">
        <f>_xlfn.XLOOKUP(A644,'Hospitalisation Details'!$A$2:$A$2344,'Hospitalisation Details'!$K$2:$K$2344,"")</f>
        <v>R1021</v>
      </c>
      <c r="Q644" s="14">
        <f>_xlfn.XLOOKUP(A644,'Hospitalisation Details'!$A$2:$A$2344,'Hospitalisation Details'!$F$2:$F$2344,"")</f>
        <v>59</v>
      </c>
    </row>
    <row r="645" spans="1:17">
      <c r="A645" s="12" t="s">
        <v>6496</v>
      </c>
      <c r="B645" s="13" t="str">
        <f>_xlfn.XLOOKUP(A645,'Customer Names'!$A$2:$A$2336,'Customer Names'!$C$2:$C$2336,"Not Found")</f>
        <v>Benoit</v>
      </c>
      <c r="C645" s="13">
        <f>_xlfn.XLOOKUP(A645,'Medical Examine'!$A$2:$A$2336,'Medical Examine'!$B$2:$B$2336,"Not Found")</f>
        <v>40.44</v>
      </c>
      <c r="D645" s="13">
        <f>_xlfn.XLOOKUP(A645,'Medical Examine'!$A$2:$A$2336,'Medical Examine'!$D$2:$D$2336,"Not Found")</f>
        <v>5.13</v>
      </c>
      <c r="E645" s="14" t="str">
        <f>_xlfn.XLOOKUP(A645,'Medical Examine'!$A$2:$A$2336,'Medical Examine'!$E$2:$E$2336,"Not Found")</f>
        <v>YES</v>
      </c>
      <c r="F645" s="14" t="str">
        <f>_xlfn.XLOOKUP(A645,'Medical Examine'!$A$2:$A$2336,'Medical Examine'!$F$2:$F$2336,"Not Found")</f>
        <v>NO</v>
      </c>
      <c r="G645" s="14" t="str">
        <f>_xlfn.XLOOKUP(A645,'Medical Examine'!$A$2:$A$2336,'Medical Examine'!$G$2:$G$2336,"Not Found")</f>
        <v>YES</v>
      </c>
      <c r="H645" s="14">
        <f>_xlfn.XLOOKUP(A645,'Medical Examine'!$A$2:$A$2336,'Medical Examine'!$H$2:$H$2336,"Not Found")</f>
        <v>1</v>
      </c>
      <c r="I645" s="14" t="str">
        <f>_xlfn.XLOOKUP(A645,'Medical Examine'!$A$2:$A$2336,'Medical Examine'!$I$2:$I$2336,"Not Found")</f>
        <v>NO</v>
      </c>
      <c r="J645" s="13" t="str">
        <f>_xlfn.XLOOKUP(A645,'Medical Examine'!$A$2:$A$2336,'Medical Examine'!$C$2:$C$2336,"Not Found")</f>
        <v>Obesity</v>
      </c>
      <c r="K645" s="13" t="str">
        <f t="shared" si="10"/>
        <v>Normal</v>
      </c>
      <c r="L645" s="15">
        <f>_xlfn.XLOOKUP(A645,'Hospitalisation Details'!$A$2:$A$2344,'Hospitalisation Details'!$E$2:$E$2344,"")</f>
        <v>25462</v>
      </c>
      <c r="M645" s="16">
        <f>_xlfn.XLOOKUP(A645,'Hospitalisation Details'!$A$2:$A$2344,'Hospitalisation Details'!$H$2:$H$2344,"")</f>
        <v>15260.52</v>
      </c>
      <c r="N645" s="14" t="str">
        <f>_xlfn.XLOOKUP(A645,'Hospitalisation Details'!$A$2:$A$2344,'Hospitalisation Details'!$I$2:$I$2344,"")</f>
        <v>tier - 2</v>
      </c>
      <c r="O645" s="14" t="str">
        <f>_xlfn.XLOOKUP(A645,'Hospitalisation Details'!$A$2:$A$2344,'Hospitalisation Details'!$J$2:$J$2344,"")</f>
        <v>tier - 2</v>
      </c>
      <c r="P645" s="14" t="str">
        <f>_xlfn.XLOOKUP(A645,'Hospitalisation Details'!$A$2:$A$2344,'Hospitalisation Details'!$K$2:$K$2344,"")</f>
        <v>R1023</v>
      </c>
      <c r="Q645" s="14">
        <f>_xlfn.XLOOKUP(A645,'Hospitalisation Details'!$A$2:$A$2344,'Hospitalisation Details'!$F$2:$F$2344,"")</f>
        <v>53</v>
      </c>
    </row>
    <row r="646" spans="1:17">
      <c r="A646" s="12" t="s">
        <v>6499</v>
      </c>
      <c r="B646" s="13" t="str">
        <f>_xlfn.XLOOKUP(A646,'Customer Names'!$A$2:$A$2336,'Customer Names'!$C$2:$C$2336,"Not Found")</f>
        <v>Elizabeth M.</v>
      </c>
      <c r="C646" s="13">
        <f>_xlfn.XLOOKUP(A646,'Medical Examine'!$A$2:$A$2336,'Medical Examine'!$B$2:$B$2336,"Not Found")</f>
        <v>38.094999999999999</v>
      </c>
      <c r="D646" s="13">
        <f>_xlfn.XLOOKUP(A646,'Medical Examine'!$A$2:$A$2336,'Medical Examine'!$D$2:$D$2336,"Not Found")</f>
        <v>10.199999999999999</v>
      </c>
      <c r="E646" s="14" t="str">
        <f>_xlfn.XLOOKUP(A646,'Medical Examine'!$A$2:$A$2336,'Medical Examine'!$E$2:$E$2336,"Not Found")</f>
        <v>NO</v>
      </c>
      <c r="F646" s="14" t="str">
        <f>_xlfn.XLOOKUP(A646,'Medical Examine'!$A$2:$A$2336,'Medical Examine'!$F$2:$F$2336,"Not Found")</f>
        <v>NO</v>
      </c>
      <c r="G646" s="14" t="str">
        <f>_xlfn.XLOOKUP(A646,'Medical Examine'!$A$2:$A$2336,'Medical Examine'!$G$2:$G$2336,"Not Found")</f>
        <v>NO</v>
      </c>
      <c r="H646" s="14">
        <f>_xlfn.XLOOKUP(A646,'Medical Examine'!$A$2:$A$2336,'Medical Examine'!$H$2:$H$2336,"Not Found")</f>
        <v>0</v>
      </c>
      <c r="I646" s="14" t="str">
        <f>_xlfn.XLOOKUP(A646,'Medical Examine'!$A$2:$A$2336,'Medical Examine'!$I$2:$I$2336,"Not Found")</f>
        <v>NO</v>
      </c>
      <c r="J646" s="13" t="str">
        <f>_xlfn.XLOOKUP(A646,'Medical Examine'!$A$2:$A$2336,'Medical Examine'!$C$2:$C$2336,"Not Found")</f>
        <v>Obesity</v>
      </c>
      <c r="K646" s="13" t="str">
        <f t="shared" si="10"/>
        <v>Diabetic</v>
      </c>
      <c r="L646" s="15">
        <f>_xlfn.XLOOKUP(A646,'Hospitalisation Details'!$A$2:$A$2344,'Hospitalisation Details'!$E$2:$E$2344,"")</f>
        <v>22122</v>
      </c>
      <c r="M646" s="16">
        <f>_xlfn.XLOOKUP(A646,'Hospitalisation Details'!$A$2:$A$2344,'Hospitalisation Details'!$H$2:$H$2344,"")</f>
        <v>15230.32</v>
      </c>
      <c r="N646" s="14" t="str">
        <f>_xlfn.XLOOKUP(A646,'Hospitalisation Details'!$A$2:$A$2344,'Hospitalisation Details'!$I$2:$I$2344,"")</f>
        <v>tier - 2</v>
      </c>
      <c r="O646" s="14" t="str">
        <f>_xlfn.XLOOKUP(A646,'Hospitalisation Details'!$A$2:$A$2344,'Hospitalisation Details'!$J$2:$J$2344,"")</f>
        <v>tier - 2</v>
      </c>
      <c r="P646" s="14" t="str">
        <f>_xlfn.XLOOKUP(A646,'Hospitalisation Details'!$A$2:$A$2344,'Hospitalisation Details'!$K$2:$K$2344,"")</f>
        <v>R1024</v>
      </c>
      <c r="Q646" s="14">
        <f>_xlfn.XLOOKUP(A646,'Hospitalisation Details'!$A$2:$A$2344,'Hospitalisation Details'!$F$2:$F$2344,"")</f>
        <v>62</v>
      </c>
    </row>
    <row r="647" spans="1:17">
      <c r="A647" s="12" t="s">
        <v>6501</v>
      </c>
      <c r="B647" s="13" t="str">
        <f>_xlfn.XLOOKUP(A647,'Customer Names'!$A$2:$A$2336,'Customer Names'!$C$2:$C$2336,"Not Found")</f>
        <v>Jessica A.</v>
      </c>
      <c r="C647" s="13">
        <f>_xlfn.XLOOKUP(A647,'Medical Examine'!$A$2:$A$2336,'Medical Examine'!$B$2:$B$2336,"Not Found")</f>
        <v>44.95</v>
      </c>
      <c r="D647" s="13">
        <f>_xlfn.XLOOKUP(A647,'Medical Examine'!$A$2:$A$2336,'Medical Examine'!$D$2:$D$2336,"Not Found")</f>
        <v>10.4</v>
      </c>
      <c r="E647" s="14" t="str">
        <f>_xlfn.XLOOKUP(A647,'Medical Examine'!$A$2:$A$2336,'Medical Examine'!$E$2:$E$2336,"Not Found")</f>
        <v>NO</v>
      </c>
      <c r="F647" s="14" t="str">
        <f>_xlfn.XLOOKUP(A647,'Medical Examine'!$A$2:$A$2336,'Medical Examine'!$F$2:$F$2336,"Not Found")</f>
        <v>NO</v>
      </c>
      <c r="G647" s="14" t="str">
        <f>_xlfn.XLOOKUP(A647,'Medical Examine'!$A$2:$A$2336,'Medical Examine'!$G$2:$G$2336,"Not Found")</f>
        <v>NO</v>
      </c>
      <c r="H647" s="14">
        <f>_xlfn.XLOOKUP(A647,'Medical Examine'!$A$2:$A$2336,'Medical Examine'!$H$2:$H$2336,"Not Found")</f>
        <v>0</v>
      </c>
      <c r="I647" s="14" t="str">
        <f>_xlfn.XLOOKUP(A647,'Medical Examine'!$A$2:$A$2336,'Medical Examine'!$I$2:$I$2336,"Not Found")</f>
        <v>NO</v>
      </c>
      <c r="J647" s="13" t="str">
        <f>_xlfn.XLOOKUP(A647,'Medical Examine'!$A$2:$A$2336,'Medical Examine'!$C$2:$C$2336,"Not Found")</f>
        <v>Obesity</v>
      </c>
      <c r="K647" s="13" t="str">
        <f t="shared" si="10"/>
        <v>Diabetic</v>
      </c>
      <c r="L647" s="15">
        <f>_xlfn.XLOOKUP(A647,'Hospitalisation Details'!$A$2:$A$2344,'Hospitalisation Details'!$E$2:$E$2344,"")</f>
        <v>28817</v>
      </c>
      <c r="M647" s="16">
        <f>_xlfn.XLOOKUP(A647,'Hospitalisation Details'!$A$2:$A$2344,'Hospitalisation Details'!$H$2:$H$2344,"")</f>
        <v>15207.92</v>
      </c>
      <c r="N647" s="14" t="str">
        <f>_xlfn.XLOOKUP(A647,'Hospitalisation Details'!$A$2:$A$2344,'Hospitalisation Details'!$I$2:$I$2344,"")</f>
        <v>tier - 2</v>
      </c>
      <c r="O647" s="14" t="str">
        <f>_xlfn.XLOOKUP(A647,'Hospitalisation Details'!$A$2:$A$2344,'Hospitalisation Details'!$J$2:$J$2344,"")</f>
        <v>tier - 1</v>
      </c>
      <c r="P647" s="14" t="str">
        <f>_xlfn.XLOOKUP(A647,'Hospitalisation Details'!$A$2:$A$2344,'Hospitalisation Details'!$K$2:$K$2344,"")</f>
        <v>R1012</v>
      </c>
      <c r="Q647" s="14">
        <f>_xlfn.XLOOKUP(A647,'Hospitalisation Details'!$A$2:$A$2344,'Hospitalisation Details'!$F$2:$F$2344,"")</f>
        <v>44</v>
      </c>
    </row>
    <row r="648" spans="1:17">
      <c r="A648" s="12" t="s">
        <v>6504</v>
      </c>
      <c r="B648" s="13" t="str">
        <f>_xlfn.XLOOKUP(A648,'Customer Names'!$A$2:$A$2336,'Customer Names'!$C$2:$C$2336,"Not Found")</f>
        <v>Monica K</v>
      </c>
      <c r="C648" s="13">
        <f>_xlfn.XLOOKUP(A648,'Medical Examine'!$A$2:$A$2336,'Medical Examine'!$B$2:$B$2336,"Not Found")</f>
        <v>35.54</v>
      </c>
      <c r="D648" s="13">
        <f>_xlfn.XLOOKUP(A648,'Medical Examine'!$A$2:$A$2336,'Medical Examine'!$D$2:$D$2336,"Not Found")</f>
        <v>10.67</v>
      </c>
      <c r="E648" s="14" t="str">
        <f>_xlfn.XLOOKUP(A648,'Medical Examine'!$A$2:$A$2336,'Medical Examine'!$E$2:$E$2336,"Not Found")</f>
        <v>NO</v>
      </c>
      <c r="F648" s="14" t="str">
        <f>_xlfn.XLOOKUP(A648,'Medical Examine'!$A$2:$A$2336,'Medical Examine'!$F$2:$F$2336,"Not Found")</f>
        <v>NO</v>
      </c>
      <c r="G648" s="14" t="str">
        <f>_xlfn.XLOOKUP(A648,'Medical Examine'!$A$2:$A$2336,'Medical Examine'!$G$2:$G$2336,"Not Found")</f>
        <v>NO</v>
      </c>
      <c r="H648" s="14">
        <f>_xlfn.XLOOKUP(A648,'Medical Examine'!$A$2:$A$2336,'Medical Examine'!$H$2:$H$2336,"Not Found")</f>
        <v>0</v>
      </c>
      <c r="I648" s="14" t="str">
        <f>_xlfn.XLOOKUP(A648,'Medical Examine'!$A$2:$A$2336,'Medical Examine'!$I$2:$I$2336,"Not Found")</f>
        <v>NO</v>
      </c>
      <c r="J648" s="13" t="str">
        <f>_xlfn.XLOOKUP(A648,'Medical Examine'!$A$2:$A$2336,'Medical Examine'!$C$2:$C$2336,"Not Found")</f>
        <v>Obesity</v>
      </c>
      <c r="K648" s="13" t="str">
        <f t="shared" si="10"/>
        <v>Diabetic</v>
      </c>
      <c r="L648" s="15">
        <f>_xlfn.XLOOKUP(A648,'Hospitalisation Details'!$A$2:$A$2344,'Hospitalisation Details'!$E$2:$E$2344,"")</f>
        <v>22814</v>
      </c>
      <c r="M648" s="16">
        <f>_xlfn.XLOOKUP(A648,'Hospitalisation Details'!$A$2:$A$2344,'Hospitalisation Details'!$H$2:$H$2344,"")</f>
        <v>15174.81</v>
      </c>
      <c r="N648" s="14" t="str">
        <f>_xlfn.XLOOKUP(A648,'Hospitalisation Details'!$A$2:$A$2344,'Hospitalisation Details'!$I$2:$I$2344,"")</f>
        <v>tier - 2</v>
      </c>
      <c r="O648" s="14" t="str">
        <f>_xlfn.XLOOKUP(A648,'Hospitalisation Details'!$A$2:$A$2344,'Hospitalisation Details'!$J$2:$J$2344,"")</f>
        <v>tier - 1</v>
      </c>
      <c r="P648" s="14" t="str">
        <f>_xlfn.XLOOKUP(A648,'Hospitalisation Details'!$A$2:$A$2344,'Hospitalisation Details'!$K$2:$K$2344,"")</f>
        <v>R1012</v>
      </c>
      <c r="Q648" s="14">
        <f>_xlfn.XLOOKUP(A648,'Hospitalisation Details'!$A$2:$A$2344,'Hospitalisation Details'!$F$2:$F$2344,"")</f>
        <v>60</v>
      </c>
    </row>
    <row r="649" spans="1:17">
      <c r="A649" s="12" t="s">
        <v>6507</v>
      </c>
      <c r="B649" s="13" t="str">
        <f>_xlfn.XLOOKUP(A649,'Customer Names'!$A$2:$A$2336,'Customer Names'!$C$2:$C$2336,"Not Found")</f>
        <v>Kevin L</v>
      </c>
      <c r="C649" s="13">
        <f>_xlfn.XLOOKUP(A649,'Medical Examine'!$A$2:$A$2336,'Medical Examine'!$B$2:$B$2336,"Not Found")</f>
        <v>39.799999999999997</v>
      </c>
      <c r="D649" s="13">
        <f>_xlfn.XLOOKUP(A649,'Medical Examine'!$A$2:$A$2336,'Medical Examine'!$D$2:$D$2336,"Not Found")</f>
        <v>4.6500000000000004</v>
      </c>
      <c r="E649" s="14" t="str">
        <f>_xlfn.XLOOKUP(A649,'Medical Examine'!$A$2:$A$2336,'Medical Examine'!$E$2:$E$2336,"Not Found")</f>
        <v>YES</v>
      </c>
      <c r="F649" s="14" t="str">
        <f>_xlfn.XLOOKUP(A649,'Medical Examine'!$A$2:$A$2336,'Medical Examine'!$F$2:$F$2336,"Not Found")</f>
        <v>NO</v>
      </c>
      <c r="G649" s="14" t="str">
        <f>_xlfn.XLOOKUP(A649,'Medical Examine'!$A$2:$A$2336,'Medical Examine'!$G$2:$G$2336,"Not Found")</f>
        <v>NO</v>
      </c>
      <c r="H649" s="14">
        <f>_xlfn.XLOOKUP(A649,'Medical Examine'!$A$2:$A$2336,'Medical Examine'!$H$2:$H$2336,"Not Found")</f>
        <v>2</v>
      </c>
      <c r="I649" s="14" t="str">
        <f>_xlfn.XLOOKUP(A649,'Medical Examine'!$A$2:$A$2336,'Medical Examine'!$I$2:$I$2336,"Not Found")</f>
        <v>NO</v>
      </c>
      <c r="J649" s="13" t="str">
        <f>_xlfn.XLOOKUP(A649,'Medical Examine'!$A$2:$A$2336,'Medical Examine'!$C$2:$C$2336,"Not Found")</f>
        <v>Obesity</v>
      </c>
      <c r="K649" s="13" t="str">
        <f t="shared" si="10"/>
        <v>Normal</v>
      </c>
      <c r="L649" s="15">
        <f>_xlfn.XLOOKUP(A649,'Hospitalisation Details'!$A$2:$A$2344,'Hospitalisation Details'!$E$2:$E$2344,"")</f>
        <v>21887</v>
      </c>
      <c r="M649" s="16">
        <f>_xlfn.XLOOKUP(A649,'Hospitalisation Details'!$A$2:$A$2344,'Hospitalisation Details'!$H$2:$H$2344,"")</f>
        <v>15170.07</v>
      </c>
      <c r="N649" s="14" t="str">
        <f>_xlfn.XLOOKUP(A649,'Hospitalisation Details'!$A$2:$A$2344,'Hospitalisation Details'!$I$2:$I$2344,"")</f>
        <v>tier - 2</v>
      </c>
      <c r="O649" s="14" t="str">
        <f>_xlfn.XLOOKUP(A649,'Hospitalisation Details'!$A$2:$A$2344,'Hospitalisation Details'!$J$2:$J$2344,"")</f>
        <v>tier - 3</v>
      </c>
      <c r="P649" s="14" t="str">
        <f>_xlfn.XLOOKUP(A649,'Hospitalisation Details'!$A$2:$A$2344,'Hospitalisation Details'!$K$2:$K$2344,"")</f>
        <v>R1011</v>
      </c>
      <c r="Q649" s="14">
        <f>_xlfn.XLOOKUP(A649,'Hospitalisation Details'!$A$2:$A$2344,'Hospitalisation Details'!$F$2:$F$2344,"")</f>
        <v>63</v>
      </c>
    </row>
    <row r="650" spans="1:17">
      <c r="A650" s="12" t="s">
        <v>6510</v>
      </c>
      <c r="B650" s="13" t="str">
        <f>_xlfn.XLOOKUP(A650,'Customer Names'!$A$2:$A$2336,'Customer Names'!$C$2:$C$2336,"Not Found")</f>
        <v>Gregory</v>
      </c>
      <c r="C650" s="13">
        <f>_xlfn.XLOOKUP(A650,'Medical Examine'!$A$2:$A$2336,'Medical Examine'!$B$2:$B$2336,"Not Found")</f>
        <v>33.659999999999997</v>
      </c>
      <c r="D650" s="13">
        <f>_xlfn.XLOOKUP(A650,'Medical Examine'!$A$2:$A$2336,'Medical Examine'!$D$2:$D$2336,"Not Found")</f>
        <v>5.65</v>
      </c>
      <c r="E650" s="14" t="str">
        <f>_xlfn.XLOOKUP(A650,'Medical Examine'!$A$2:$A$2336,'Medical Examine'!$E$2:$E$2336,"Not Found")</f>
        <v>YES</v>
      </c>
      <c r="F650" s="14" t="str">
        <f>_xlfn.XLOOKUP(A650,'Medical Examine'!$A$2:$A$2336,'Medical Examine'!$F$2:$F$2336,"Not Found")</f>
        <v>NO</v>
      </c>
      <c r="G650" s="14" t="str">
        <f>_xlfn.XLOOKUP(A650,'Medical Examine'!$A$2:$A$2336,'Medical Examine'!$G$2:$G$2336,"Not Found")</f>
        <v>NO</v>
      </c>
      <c r="H650" s="14">
        <f>_xlfn.XLOOKUP(A650,'Medical Examine'!$A$2:$A$2336,'Medical Examine'!$H$2:$H$2336,"Not Found")</f>
        <v>2</v>
      </c>
      <c r="I650" s="14" t="str">
        <f>_xlfn.XLOOKUP(A650,'Medical Examine'!$A$2:$A$2336,'Medical Examine'!$I$2:$I$2336,"Not Found")</f>
        <v>NO</v>
      </c>
      <c r="J650" s="13" t="str">
        <f>_xlfn.XLOOKUP(A650,'Medical Examine'!$A$2:$A$2336,'Medical Examine'!$C$2:$C$2336,"Not Found")</f>
        <v>Obesity</v>
      </c>
      <c r="K650" s="13" t="str">
        <f t="shared" si="10"/>
        <v>Normal</v>
      </c>
      <c r="L650" s="15">
        <f>_xlfn.XLOOKUP(A650,'Hospitalisation Details'!$A$2:$A$2344,'Hospitalisation Details'!$E$2:$E$2344,"")</f>
        <v>21705</v>
      </c>
      <c r="M650" s="16">
        <f>_xlfn.XLOOKUP(A650,'Hospitalisation Details'!$A$2:$A$2344,'Hospitalisation Details'!$H$2:$H$2344,"")</f>
        <v>15161.53</v>
      </c>
      <c r="N650" s="14" t="str">
        <f>_xlfn.XLOOKUP(A650,'Hospitalisation Details'!$A$2:$A$2344,'Hospitalisation Details'!$I$2:$I$2344,"")</f>
        <v>tier - 2</v>
      </c>
      <c r="O650" s="14" t="str">
        <f>_xlfn.XLOOKUP(A650,'Hospitalisation Details'!$A$2:$A$2344,'Hospitalisation Details'!$J$2:$J$2344,"")</f>
        <v>tier - 1</v>
      </c>
      <c r="P650" s="14" t="str">
        <f>_xlfn.XLOOKUP(A650,'Hospitalisation Details'!$A$2:$A$2344,'Hospitalisation Details'!$K$2:$K$2344,"")</f>
        <v>R1013</v>
      </c>
      <c r="Q650" s="14">
        <f>_xlfn.XLOOKUP(A650,'Hospitalisation Details'!$A$2:$A$2344,'Hospitalisation Details'!$F$2:$F$2344,"")</f>
        <v>64</v>
      </c>
    </row>
    <row r="651" spans="1:17">
      <c r="A651" s="12" t="s">
        <v>6512</v>
      </c>
      <c r="B651" s="13" t="str">
        <f>_xlfn.XLOOKUP(A651,'Customer Names'!$A$2:$A$2336,'Customer Names'!$C$2:$C$2336,"Not Found")</f>
        <v>Della</v>
      </c>
      <c r="C651" s="13">
        <f>_xlfn.XLOOKUP(A651,'Medical Examine'!$A$2:$A$2336,'Medical Examine'!$B$2:$B$2336,"Not Found")</f>
        <v>35.5</v>
      </c>
      <c r="D651" s="13">
        <f>_xlfn.XLOOKUP(A651,'Medical Examine'!$A$2:$A$2336,'Medical Examine'!$D$2:$D$2336,"Not Found")</f>
        <v>11.97</v>
      </c>
      <c r="E651" s="14" t="str">
        <f>_xlfn.XLOOKUP(A651,'Medical Examine'!$A$2:$A$2336,'Medical Examine'!$E$2:$E$2336,"Not Found")</f>
        <v>NO</v>
      </c>
      <c r="F651" s="14" t="str">
        <f>_xlfn.XLOOKUP(A651,'Medical Examine'!$A$2:$A$2336,'Medical Examine'!$F$2:$F$2336,"Not Found")</f>
        <v>NO</v>
      </c>
      <c r="G651" s="14" t="str">
        <f>_xlfn.XLOOKUP(A651,'Medical Examine'!$A$2:$A$2336,'Medical Examine'!$G$2:$G$2336,"Not Found")</f>
        <v>NO</v>
      </c>
      <c r="H651" s="14">
        <f>_xlfn.XLOOKUP(A651,'Medical Examine'!$A$2:$A$2336,'Medical Examine'!$H$2:$H$2336,"Not Found")</f>
        <v>0</v>
      </c>
      <c r="I651" s="14" t="str">
        <f>_xlfn.XLOOKUP(A651,'Medical Examine'!$A$2:$A$2336,'Medical Examine'!$I$2:$I$2336,"Not Found")</f>
        <v>NO</v>
      </c>
      <c r="J651" s="13" t="str">
        <f>_xlfn.XLOOKUP(A651,'Medical Examine'!$A$2:$A$2336,'Medical Examine'!$C$2:$C$2336,"Not Found")</f>
        <v>Obesity</v>
      </c>
      <c r="K651" s="13" t="str">
        <f t="shared" si="10"/>
        <v>Diabetic</v>
      </c>
      <c r="L651" s="15">
        <f>_xlfn.XLOOKUP(A651,'Hospitalisation Details'!$A$2:$A$2344,'Hospitalisation Details'!$E$2:$E$2344,"")</f>
        <v>22944</v>
      </c>
      <c r="M651" s="16">
        <f>_xlfn.XLOOKUP(A651,'Hospitalisation Details'!$A$2:$A$2344,'Hospitalisation Details'!$H$2:$H$2344,"")</f>
        <v>15161.25</v>
      </c>
      <c r="N651" s="14" t="str">
        <f>_xlfn.XLOOKUP(A651,'Hospitalisation Details'!$A$2:$A$2344,'Hospitalisation Details'!$I$2:$I$2344,"")</f>
        <v>tier - 2</v>
      </c>
      <c r="O651" s="14" t="str">
        <f>_xlfn.XLOOKUP(A651,'Hospitalisation Details'!$A$2:$A$2344,'Hospitalisation Details'!$J$2:$J$2344,"")</f>
        <v>tier - 2</v>
      </c>
      <c r="P651" s="14" t="str">
        <f>_xlfn.XLOOKUP(A651,'Hospitalisation Details'!$A$2:$A$2344,'Hospitalisation Details'!$K$2:$K$2344,"")</f>
        <v>R1012</v>
      </c>
      <c r="Q651" s="14">
        <f>_xlfn.XLOOKUP(A651,'Hospitalisation Details'!$A$2:$A$2344,'Hospitalisation Details'!$F$2:$F$2344,"")</f>
        <v>60</v>
      </c>
    </row>
    <row r="652" spans="1:17">
      <c r="A652" s="12" t="s">
        <v>6515</v>
      </c>
      <c r="B652" s="13" t="str">
        <f>_xlfn.XLOOKUP(A652,'Customer Names'!$A$2:$A$2336,'Customer Names'!$C$2:$C$2336,"Not Found")</f>
        <v>David</v>
      </c>
      <c r="C652" s="13">
        <f>_xlfn.XLOOKUP(A652,'Medical Examine'!$A$2:$A$2336,'Medical Examine'!$B$2:$B$2336,"Not Found")</f>
        <v>41.63</v>
      </c>
      <c r="D652" s="13">
        <f>_xlfn.XLOOKUP(A652,'Medical Examine'!$A$2:$A$2336,'Medical Examine'!$D$2:$D$2336,"Not Found")</f>
        <v>6.71</v>
      </c>
      <c r="E652" s="14" t="str">
        <f>_xlfn.XLOOKUP(A652,'Medical Examine'!$A$2:$A$2336,'Medical Examine'!$E$2:$E$2336,"Not Found")</f>
        <v>NO</v>
      </c>
      <c r="F652" s="14" t="str">
        <f>_xlfn.XLOOKUP(A652,'Medical Examine'!$A$2:$A$2336,'Medical Examine'!$F$2:$F$2336,"Not Found")</f>
        <v>NO</v>
      </c>
      <c r="G652" s="14" t="str">
        <f>_xlfn.XLOOKUP(A652,'Medical Examine'!$A$2:$A$2336,'Medical Examine'!$G$2:$G$2336,"Not Found")</f>
        <v>NO</v>
      </c>
      <c r="H652" s="14">
        <f>_xlfn.XLOOKUP(A652,'Medical Examine'!$A$2:$A$2336,'Medical Examine'!$H$2:$H$2336,"Not Found")</f>
        <v>0</v>
      </c>
      <c r="I652" s="14" t="str">
        <f>_xlfn.XLOOKUP(A652,'Medical Examine'!$A$2:$A$2336,'Medical Examine'!$I$2:$I$2336,"Not Found")</f>
        <v>NO</v>
      </c>
      <c r="J652" s="13" t="str">
        <f>_xlfn.XLOOKUP(A652,'Medical Examine'!$A$2:$A$2336,'Medical Examine'!$C$2:$C$2336,"Not Found")</f>
        <v>Obesity</v>
      </c>
      <c r="K652" s="13" t="str">
        <f t="shared" si="10"/>
        <v>Diabetic</v>
      </c>
      <c r="L652" s="15">
        <f>_xlfn.XLOOKUP(A652,'Hospitalisation Details'!$A$2:$A$2344,'Hospitalisation Details'!$E$2:$E$2344,"")</f>
        <v>26262</v>
      </c>
      <c r="M652" s="16">
        <f>_xlfn.XLOOKUP(A652,'Hospitalisation Details'!$A$2:$A$2344,'Hospitalisation Details'!$H$2:$H$2344,"")</f>
        <v>15150.44</v>
      </c>
      <c r="N652" s="14" t="str">
        <f>_xlfn.XLOOKUP(A652,'Hospitalisation Details'!$A$2:$A$2344,'Hospitalisation Details'!$I$2:$I$2344,"")</f>
        <v>tier - 2</v>
      </c>
      <c r="O652" s="14" t="str">
        <f>_xlfn.XLOOKUP(A652,'Hospitalisation Details'!$A$2:$A$2344,'Hospitalisation Details'!$J$2:$J$2344,"")</f>
        <v>tier - 1</v>
      </c>
      <c r="P652" s="14" t="str">
        <f>_xlfn.XLOOKUP(A652,'Hospitalisation Details'!$A$2:$A$2344,'Hospitalisation Details'!$K$2:$K$2344,"")</f>
        <v>R1023</v>
      </c>
      <c r="Q652" s="14">
        <f>_xlfn.XLOOKUP(A652,'Hospitalisation Details'!$A$2:$A$2344,'Hospitalisation Details'!$F$2:$F$2344,"")</f>
        <v>51</v>
      </c>
    </row>
    <row r="653" spans="1:17">
      <c r="A653" s="12" t="s">
        <v>6517</v>
      </c>
      <c r="B653" s="13" t="str">
        <f>_xlfn.XLOOKUP(A653,'Customer Names'!$A$2:$A$2336,'Customer Names'!$C$2:$C$2336,"Not Found")</f>
        <v>Victoria</v>
      </c>
      <c r="C653" s="13">
        <f>_xlfn.XLOOKUP(A653,'Medical Examine'!$A$2:$A$2336,'Medical Examine'!$B$2:$B$2336,"Not Found")</f>
        <v>46.49</v>
      </c>
      <c r="D653" s="13">
        <f>_xlfn.XLOOKUP(A653,'Medical Examine'!$A$2:$A$2336,'Medical Examine'!$D$2:$D$2336,"Not Found")</f>
        <v>11.92</v>
      </c>
      <c r="E653" s="14" t="str">
        <f>_xlfn.XLOOKUP(A653,'Medical Examine'!$A$2:$A$2336,'Medical Examine'!$E$2:$E$2336,"Not Found")</f>
        <v>NO</v>
      </c>
      <c r="F653" s="14" t="str">
        <f>_xlfn.XLOOKUP(A653,'Medical Examine'!$A$2:$A$2336,'Medical Examine'!$F$2:$F$2336,"Not Found")</f>
        <v>NO</v>
      </c>
      <c r="G653" s="14" t="str">
        <f>_xlfn.XLOOKUP(A653,'Medical Examine'!$A$2:$A$2336,'Medical Examine'!$G$2:$G$2336,"Not Found")</f>
        <v>NO</v>
      </c>
      <c r="H653" s="14">
        <f>_xlfn.XLOOKUP(A653,'Medical Examine'!$A$2:$A$2336,'Medical Examine'!$H$2:$H$2336,"Not Found")</f>
        <v>0</v>
      </c>
      <c r="I653" s="14" t="str">
        <f>_xlfn.XLOOKUP(A653,'Medical Examine'!$A$2:$A$2336,'Medical Examine'!$I$2:$I$2336,"Not Found")</f>
        <v>NO</v>
      </c>
      <c r="J653" s="13" t="str">
        <f>_xlfn.XLOOKUP(A653,'Medical Examine'!$A$2:$A$2336,'Medical Examine'!$C$2:$C$2336,"Not Found")</f>
        <v>Obesity</v>
      </c>
      <c r="K653" s="13" t="str">
        <f t="shared" si="10"/>
        <v>Diabetic</v>
      </c>
      <c r="L653" s="15">
        <f>_xlfn.XLOOKUP(A653,'Hospitalisation Details'!$A$2:$A$2344,'Hospitalisation Details'!$E$2:$E$2344,"")</f>
        <v>28738</v>
      </c>
      <c r="M653" s="16">
        <f>_xlfn.XLOOKUP(A653,'Hospitalisation Details'!$A$2:$A$2344,'Hospitalisation Details'!$H$2:$H$2344,"")</f>
        <v>15123.19</v>
      </c>
      <c r="N653" s="14" t="str">
        <f>_xlfn.XLOOKUP(A653,'Hospitalisation Details'!$A$2:$A$2344,'Hospitalisation Details'!$I$2:$I$2344,"")</f>
        <v>tier - 2</v>
      </c>
      <c r="O653" s="14" t="str">
        <f>_xlfn.XLOOKUP(A653,'Hospitalisation Details'!$A$2:$A$2344,'Hospitalisation Details'!$J$2:$J$2344,"")</f>
        <v>tier - 1</v>
      </c>
      <c r="P653" s="14" t="str">
        <f>_xlfn.XLOOKUP(A653,'Hospitalisation Details'!$A$2:$A$2344,'Hospitalisation Details'!$K$2:$K$2344,"")</f>
        <v>R1011</v>
      </c>
      <c r="Q653" s="14">
        <f>_xlfn.XLOOKUP(A653,'Hospitalisation Details'!$A$2:$A$2344,'Hospitalisation Details'!$F$2:$F$2344,"")</f>
        <v>44</v>
      </c>
    </row>
    <row r="654" spans="1:17">
      <c r="A654" s="12" t="s">
        <v>6520</v>
      </c>
      <c r="B654" s="13" t="str">
        <f>_xlfn.XLOOKUP(A654,'Customer Names'!$A$2:$A$2336,'Customer Names'!$C$2:$C$2336,"Not Found")</f>
        <v>Tasos</v>
      </c>
      <c r="C654" s="13">
        <f>_xlfn.XLOOKUP(A654,'Medical Examine'!$A$2:$A$2336,'Medical Examine'!$B$2:$B$2336,"Not Found")</f>
        <v>43.29</v>
      </c>
      <c r="D654" s="13">
        <f>_xlfn.XLOOKUP(A654,'Medical Examine'!$A$2:$A$2336,'Medical Examine'!$D$2:$D$2336,"Not Found")</f>
        <v>5.35</v>
      </c>
      <c r="E654" s="14" t="str">
        <f>_xlfn.XLOOKUP(A654,'Medical Examine'!$A$2:$A$2336,'Medical Examine'!$E$2:$E$2336,"Not Found")</f>
        <v>NO</v>
      </c>
      <c r="F654" s="14" t="str">
        <f>_xlfn.XLOOKUP(A654,'Medical Examine'!$A$2:$A$2336,'Medical Examine'!$F$2:$F$2336,"Not Found")</f>
        <v>NO</v>
      </c>
      <c r="G654" s="14" t="str">
        <f>_xlfn.XLOOKUP(A654,'Medical Examine'!$A$2:$A$2336,'Medical Examine'!$G$2:$G$2336,"Not Found")</f>
        <v>NO</v>
      </c>
      <c r="H654" s="14">
        <f>_xlfn.XLOOKUP(A654,'Medical Examine'!$A$2:$A$2336,'Medical Examine'!$H$2:$H$2336,"Not Found")</f>
        <v>2</v>
      </c>
      <c r="I654" s="14" t="str">
        <f>_xlfn.XLOOKUP(A654,'Medical Examine'!$A$2:$A$2336,'Medical Examine'!$I$2:$I$2336,"Not Found")</f>
        <v>NO</v>
      </c>
      <c r="J654" s="13" t="str">
        <f>_xlfn.XLOOKUP(A654,'Medical Examine'!$A$2:$A$2336,'Medical Examine'!$C$2:$C$2336,"Not Found")</f>
        <v>Obesity</v>
      </c>
      <c r="K654" s="13" t="str">
        <f t="shared" si="10"/>
        <v>Normal</v>
      </c>
      <c r="L654" s="15">
        <f>_xlfn.XLOOKUP(A654,'Hospitalisation Details'!$A$2:$A$2344,'Hospitalisation Details'!$E$2:$E$2344,"")</f>
        <v>26610</v>
      </c>
      <c r="M654" s="16">
        <f>_xlfn.XLOOKUP(A654,'Hospitalisation Details'!$A$2:$A$2344,'Hospitalisation Details'!$H$2:$H$2344,"")</f>
        <v>15103.69</v>
      </c>
      <c r="N654" s="14" t="str">
        <f>_xlfn.XLOOKUP(A654,'Hospitalisation Details'!$A$2:$A$2344,'Hospitalisation Details'!$I$2:$I$2344,"")</f>
        <v>tier - 2</v>
      </c>
      <c r="O654" s="14" t="str">
        <f>_xlfn.XLOOKUP(A654,'Hospitalisation Details'!$A$2:$A$2344,'Hospitalisation Details'!$J$2:$J$2344,"")</f>
        <v>tier - 1</v>
      </c>
      <c r="P654" s="14" t="str">
        <f>_xlfn.XLOOKUP(A654,'Hospitalisation Details'!$A$2:$A$2344,'Hospitalisation Details'!$K$2:$K$2344,"")</f>
        <v>R1012</v>
      </c>
      <c r="Q654" s="14">
        <f>_xlfn.XLOOKUP(A654,'Hospitalisation Details'!$A$2:$A$2344,'Hospitalisation Details'!$F$2:$F$2344,"")</f>
        <v>50</v>
      </c>
    </row>
    <row r="655" spans="1:17">
      <c r="A655" s="12" t="s">
        <v>6523</v>
      </c>
      <c r="B655" s="13" t="str">
        <f>_xlfn.XLOOKUP(A655,'Customer Names'!$A$2:$A$2336,'Customer Names'!$C$2:$C$2336,"Not Found")</f>
        <v>Thomas</v>
      </c>
      <c r="C655" s="13">
        <f>_xlfn.XLOOKUP(A655,'Medical Examine'!$A$2:$A$2336,'Medical Examine'!$B$2:$B$2336,"Not Found")</f>
        <v>43.08</v>
      </c>
      <c r="D655" s="13">
        <f>_xlfn.XLOOKUP(A655,'Medical Examine'!$A$2:$A$2336,'Medical Examine'!$D$2:$D$2336,"Not Found")</f>
        <v>8.9600000000000009</v>
      </c>
      <c r="E655" s="14" t="str">
        <f>_xlfn.XLOOKUP(A655,'Medical Examine'!$A$2:$A$2336,'Medical Examine'!$E$2:$E$2336,"Not Found")</f>
        <v>YES</v>
      </c>
      <c r="F655" s="14" t="str">
        <f>_xlfn.XLOOKUP(A655,'Medical Examine'!$A$2:$A$2336,'Medical Examine'!$F$2:$F$2336,"Not Found")</f>
        <v>NO</v>
      </c>
      <c r="G655" s="14" t="str">
        <f>_xlfn.XLOOKUP(A655,'Medical Examine'!$A$2:$A$2336,'Medical Examine'!$G$2:$G$2336,"Not Found")</f>
        <v>NO</v>
      </c>
      <c r="H655" s="14">
        <f>_xlfn.XLOOKUP(A655,'Medical Examine'!$A$2:$A$2336,'Medical Examine'!$H$2:$H$2336,"Not Found")</f>
        <v>1</v>
      </c>
      <c r="I655" s="14" t="str">
        <f>_xlfn.XLOOKUP(A655,'Medical Examine'!$A$2:$A$2336,'Medical Examine'!$I$2:$I$2336,"Not Found")</f>
        <v>NO</v>
      </c>
      <c r="J655" s="13" t="str">
        <f>_xlfn.XLOOKUP(A655,'Medical Examine'!$A$2:$A$2336,'Medical Examine'!$C$2:$C$2336,"Not Found")</f>
        <v>Obesity</v>
      </c>
      <c r="K655" s="13" t="str">
        <f t="shared" si="10"/>
        <v>Diabetic</v>
      </c>
      <c r="L655" s="15">
        <f>_xlfn.XLOOKUP(A655,'Hospitalisation Details'!$A$2:$A$2344,'Hospitalisation Details'!$E$2:$E$2344,"")</f>
        <v>27693</v>
      </c>
      <c r="M655" s="16">
        <f>_xlfn.XLOOKUP(A655,'Hospitalisation Details'!$A$2:$A$2344,'Hospitalisation Details'!$H$2:$H$2344,"")</f>
        <v>15090.35</v>
      </c>
      <c r="N655" s="14" t="str">
        <f>_xlfn.XLOOKUP(A655,'Hospitalisation Details'!$A$2:$A$2344,'Hospitalisation Details'!$I$2:$I$2344,"")</f>
        <v>tier - 2</v>
      </c>
      <c r="O655" s="14" t="str">
        <f>_xlfn.XLOOKUP(A655,'Hospitalisation Details'!$A$2:$A$2344,'Hospitalisation Details'!$J$2:$J$2344,"")</f>
        <v>tier - 1</v>
      </c>
      <c r="P655" s="14" t="str">
        <f>_xlfn.XLOOKUP(A655,'Hospitalisation Details'!$A$2:$A$2344,'Hospitalisation Details'!$K$2:$K$2344,"")</f>
        <v>R1023</v>
      </c>
      <c r="Q655" s="14">
        <f>_xlfn.XLOOKUP(A655,'Hospitalisation Details'!$A$2:$A$2344,'Hospitalisation Details'!$F$2:$F$2344,"")</f>
        <v>47</v>
      </c>
    </row>
    <row r="656" spans="1:17">
      <c r="A656" s="12" t="s">
        <v>6525</v>
      </c>
      <c r="B656" s="13" t="str">
        <f>_xlfn.XLOOKUP(A656,'Customer Names'!$A$2:$A$2336,'Customer Names'!$C$2:$C$2336,"Not Found")</f>
        <v>Lukasz</v>
      </c>
      <c r="C656" s="13">
        <f>_xlfn.XLOOKUP(A656,'Medical Examine'!$A$2:$A$2336,'Medical Examine'!$B$2:$B$2336,"Not Found")</f>
        <v>39.07</v>
      </c>
      <c r="D656" s="13">
        <f>_xlfn.XLOOKUP(A656,'Medical Examine'!$A$2:$A$2336,'Medical Examine'!$D$2:$D$2336,"Not Found")</f>
        <v>11.93</v>
      </c>
      <c r="E656" s="14" t="str">
        <f>_xlfn.XLOOKUP(A656,'Medical Examine'!$A$2:$A$2336,'Medical Examine'!$E$2:$E$2336,"Not Found")</f>
        <v>NO</v>
      </c>
      <c r="F656" s="14" t="str">
        <f>_xlfn.XLOOKUP(A656,'Medical Examine'!$A$2:$A$2336,'Medical Examine'!$F$2:$F$2336,"Not Found")</f>
        <v>NO</v>
      </c>
      <c r="G656" s="14" t="str">
        <f>_xlfn.XLOOKUP(A656,'Medical Examine'!$A$2:$A$2336,'Medical Examine'!$G$2:$G$2336,"Not Found")</f>
        <v>NO</v>
      </c>
      <c r="H656" s="14">
        <f>_xlfn.XLOOKUP(A656,'Medical Examine'!$A$2:$A$2336,'Medical Examine'!$H$2:$H$2336,"Not Found")</f>
        <v>0</v>
      </c>
      <c r="I656" s="14" t="str">
        <f>_xlfn.XLOOKUP(A656,'Medical Examine'!$A$2:$A$2336,'Medical Examine'!$I$2:$I$2336,"Not Found")</f>
        <v>NO</v>
      </c>
      <c r="J656" s="13" t="str">
        <f>_xlfn.XLOOKUP(A656,'Medical Examine'!$A$2:$A$2336,'Medical Examine'!$C$2:$C$2336,"Not Found")</f>
        <v>Obesity</v>
      </c>
      <c r="K656" s="13" t="str">
        <f t="shared" si="10"/>
        <v>Diabetic</v>
      </c>
      <c r="L656" s="15">
        <f>_xlfn.XLOOKUP(A656,'Hospitalisation Details'!$A$2:$A$2344,'Hospitalisation Details'!$E$2:$E$2344,"")</f>
        <v>25001</v>
      </c>
      <c r="M656" s="16">
        <f>_xlfn.XLOOKUP(A656,'Hospitalisation Details'!$A$2:$A$2344,'Hospitalisation Details'!$H$2:$H$2344,"")</f>
        <v>15052.68</v>
      </c>
      <c r="N656" s="14" t="str">
        <f>_xlfn.XLOOKUP(A656,'Hospitalisation Details'!$A$2:$A$2344,'Hospitalisation Details'!$I$2:$I$2344,"")</f>
        <v>tier - 2</v>
      </c>
      <c r="O656" s="14" t="str">
        <f>_xlfn.XLOOKUP(A656,'Hospitalisation Details'!$A$2:$A$2344,'Hospitalisation Details'!$J$2:$J$2344,"")</f>
        <v>tier - 2</v>
      </c>
      <c r="P656" s="14" t="str">
        <f>_xlfn.XLOOKUP(A656,'Hospitalisation Details'!$A$2:$A$2344,'Hospitalisation Details'!$K$2:$K$2344,"")</f>
        <v>R1022</v>
      </c>
      <c r="Q656" s="14">
        <f>_xlfn.XLOOKUP(A656,'Hospitalisation Details'!$A$2:$A$2344,'Hospitalisation Details'!$F$2:$F$2344,"")</f>
        <v>54</v>
      </c>
    </row>
    <row r="657" spans="1:17">
      <c r="A657" s="12" t="s">
        <v>6528</v>
      </c>
      <c r="B657" s="13" t="str">
        <f>_xlfn.XLOOKUP(A657,'Customer Names'!$A$2:$A$2336,'Customer Names'!$C$2:$C$2336,"Not Found")</f>
        <v>Matthew A.</v>
      </c>
      <c r="C657" s="13">
        <f>_xlfn.XLOOKUP(A657,'Medical Examine'!$A$2:$A$2336,'Medical Examine'!$B$2:$B$2336,"Not Found")</f>
        <v>41.3</v>
      </c>
      <c r="D657" s="13">
        <f>_xlfn.XLOOKUP(A657,'Medical Examine'!$A$2:$A$2336,'Medical Examine'!$D$2:$D$2336,"Not Found")</f>
        <v>9.59</v>
      </c>
      <c r="E657" s="14" t="str">
        <f>_xlfn.XLOOKUP(A657,'Medical Examine'!$A$2:$A$2336,'Medical Examine'!$E$2:$E$2336,"Not Found")</f>
        <v>NO</v>
      </c>
      <c r="F657" s="14" t="str">
        <f>_xlfn.XLOOKUP(A657,'Medical Examine'!$A$2:$A$2336,'Medical Examine'!$F$2:$F$2336,"Not Found")</f>
        <v>NO</v>
      </c>
      <c r="G657" s="14" t="str">
        <f>_xlfn.XLOOKUP(A657,'Medical Examine'!$A$2:$A$2336,'Medical Examine'!$G$2:$G$2336,"Not Found")</f>
        <v>NO</v>
      </c>
      <c r="H657" s="14">
        <f>_xlfn.XLOOKUP(A657,'Medical Examine'!$A$2:$A$2336,'Medical Examine'!$H$2:$H$2336,"Not Found")</f>
        <v>0</v>
      </c>
      <c r="I657" s="14" t="str">
        <f>_xlfn.XLOOKUP(A657,'Medical Examine'!$A$2:$A$2336,'Medical Examine'!$I$2:$I$2336,"Not Found")</f>
        <v>NO</v>
      </c>
      <c r="J657" s="13" t="str">
        <f>_xlfn.XLOOKUP(A657,'Medical Examine'!$A$2:$A$2336,'Medical Examine'!$C$2:$C$2336,"Not Found")</f>
        <v>Obesity</v>
      </c>
      <c r="K657" s="13" t="str">
        <f t="shared" si="10"/>
        <v>Diabetic</v>
      </c>
      <c r="L657" s="15">
        <f>_xlfn.XLOOKUP(A657,'Hospitalisation Details'!$A$2:$A$2344,'Hospitalisation Details'!$E$2:$E$2344,"")</f>
        <v>26160</v>
      </c>
      <c r="M657" s="16">
        <f>_xlfn.XLOOKUP(A657,'Hospitalisation Details'!$A$2:$A$2344,'Hospitalisation Details'!$H$2:$H$2344,"")</f>
        <v>15038.51</v>
      </c>
      <c r="N657" s="14" t="str">
        <f>_xlfn.XLOOKUP(A657,'Hospitalisation Details'!$A$2:$A$2344,'Hospitalisation Details'!$I$2:$I$2344,"")</f>
        <v>tier - 2</v>
      </c>
      <c r="O657" s="14" t="str">
        <f>_xlfn.XLOOKUP(A657,'Hospitalisation Details'!$A$2:$A$2344,'Hospitalisation Details'!$J$2:$J$2344,"")</f>
        <v>tier - 3</v>
      </c>
      <c r="P657" s="14" t="str">
        <f>_xlfn.XLOOKUP(A657,'Hospitalisation Details'!$A$2:$A$2344,'Hospitalisation Details'!$K$2:$K$2344,"")</f>
        <v>R1023</v>
      </c>
      <c r="Q657" s="14">
        <f>_xlfn.XLOOKUP(A657,'Hospitalisation Details'!$A$2:$A$2344,'Hospitalisation Details'!$F$2:$F$2344,"")</f>
        <v>51</v>
      </c>
    </row>
    <row r="658" spans="1:17">
      <c r="A658" s="12" t="s">
        <v>6531</v>
      </c>
      <c r="B658" s="13" t="str">
        <f>_xlfn.XLOOKUP(A658,'Customer Names'!$A$2:$A$2336,'Customer Names'!$C$2:$C$2336,"Not Found")</f>
        <v>Meta</v>
      </c>
      <c r="C658" s="13">
        <f>_xlfn.XLOOKUP(A658,'Medical Examine'!$A$2:$A$2336,'Medical Examine'!$B$2:$B$2336,"Not Found")</f>
        <v>42.95</v>
      </c>
      <c r="D658" s="13">
        <f>_xlfn.XLOOKUP(A658,'Medical Examine'!$A$2:$A$2336,'Medical Examine'!$D$2:$D$2336,"Not Found")</f>
        <v>11.88</v>
      </c>
      <c r="E658" s="14" t="str">
        <f>_xlfn.XLOOKUP(A658,'Medical Examine'!$A$2:$A$2336,'Medical Examine'!$E$2:$E$2336,"Not Found")</f>
        <v>YES</v>
      </c>
      <c r="F658" s="14" t="str">
        <f>_xlfn.XLOOKUP(A658,'Medical Examine'!$A$2:$A$2336,'Medical Examine'!$F$2:$F$2336,"Not Found")</f>
        <v>NO</v>
      </c>
      <c r="G658" s="14" t="str">
        <f>_xlfn.XLOOKUP(A658,'Medical Examine'!$A$2:$A$2336,'Medical Examine'!$G$2:$G$2336,"Not Found")</f>
        <v>NO</v>
      </c>
      <c r="H658" s="14">
        <f>_xlfn.XLOOKUP(A658,'Medical Examine'!$A$2:$A$2336,'Medical Examine'!$H$2:$H$2336,"Not Found")</f>
        <v>2</v>
      </c>
      <c r="I658" s="14" t="str">
        <f>_xlfn.XLOOKUP(A658,'Medical Examine'!$A$2:$A$2336,'Medical Examine'!$I$2:$I$2336,"Not Found")</f>
        <v>NO</v>
      </c>
      <c r="J658" s="13" t="str">
        <f>_xlfn.XLOOKUP(A658,'Medical Examine'!$A$2:$A$2336,'Medical Examine'!$C$2:$C$2336,"Not Found")</f>
        <v>Obesity</v>
      </c>
      <c r="K658" s="13" t="str">
        <f t="shared" si="10"/>
        <v>Diabetic</v>
      </c>
      <c r="L658" s="15">
        <f>_xlfn.XLOOKUP(A658,'Hospitalisation Details'!$A$2:$A$2344,'Hospitalisation Details'!$E$2:$E$2344,"")</f>
        <v>25822</v>
      </c>
      <c r="M658" s="16">
        <f>_xlfn.XLOOKUP(A658,'Hospitalisation Details'!$A$2:$A$2344,'Hospitalisation Details'!$H$2:$H$2344,"")</f>
        <v>15026.3</v>
      </c>
      <c r="N658" s="14" t="str">
        <f>_xlfn.XLOOKUP(A658,'Hospitalisation Details'!$A$2:$A$2344,'Hospitalisation Details'!$I$2:$I$2344,"")</f>
        <v>tier - 2</v>
      </c>
      <c r="O658" s="14" t="str">
        <f>_xlfn.XLOOKUP(A658,'Hospitalisation Details'!$A$2:$A$2344,'Hospitalisation Details'!$J$2:$J$2344,"")</f>
        <v>tier - 3</v>
      </c>
      <c r="P658" s="14" t="str">
        <f>_xlfn.XLOOKUP(A658,'Hospitalisation Details'!$A$2:$A$2344,'Hospitalisation Details'!$K$2:$K$2344,"")</f>
        <v>R1011</v>
      </c>
      <c r="Q658" s="14">
        <f>_xlfn.XLOOKUP(A658,'Hospitalisation Details'!$A$2:$A$2344,'Hospitalisation Details'!$F$2:$F$2344,"")</f>
        <v>52</v>
      </c>
    </row>
    <row r="659" spans="1:17">
      <c r="A659" s="12" t="s">
        <v>6534</v>
      </c>
      <c r="B659" s="13" t="str">
        <f>_xlfn.XLOOKUP(A659,'Customer Names'!$A$2:$A$2336,'Customer Names'!$C$2:$C$2336,"Not Found")</f>
        <v>Rachel E</v>
      </c>
      <c r="C659" s="13">
        <f>_xlfn.XLOOKUP(A659,'Medical Examine'!$A$2:$A$2336,'Medical Examine'!$B$2:$B$2336,"Not Found")</f>
        <v>46.96</v>
      </c>
      <c r="D659" s="13">
        <f>_xlfn.XLOOKUP(A659,'Medical Examine'!$A$2:$A$2336,'Medical Examine'!$D$2:$D$2336,"Not Found")</f>
        <v>4.6399999999999997</v>
      </c>
      <c r="E659" s="14" t="str">
        <f>_xlfn.XLOOKUP(A659,'Medical Examine'!$A$2:$A$2336,'Medical Examine'!$E$2:$E$2336,"Not Found")</f>
        <v>NO</v>
      </c>
      <c r="F659" s="14" t="str">
        <f>_xlfn.XLOOKUP(A659,'Medical Examine'!$A$2:$A$2336,'Medical Examine'!$F$2:$F$2336,"Not Found")</f>
        <v>NO</v>
      </c>
      <c r="G659" s="14" t="str">
        <f>_xlfn.XLOOKUP(A659,'Medical Examine'!$A$2:$A$2336,'Medical Examine'!$G$2:$G$2336,"Not Found")</f>
        <v>YES</v>
      </c>
      <c r="H659" s="14">
        <f>_xlfn.XLOOKUP(A659,'Medical Examine'!$A$2:$A$2336,'Medical Examine'!$H$2:$H$2336,"Not Found")</f>
        <v>1</v>
      </c>
      <c r="I659" s="14" t="str">
        <f>_xlfn.XLOOKUP(A659,'Medical Examine'!$A$2:$A$2336,'Medical Examine'!$I$2:$I$2336,"Not Found")</f>
        <v>NO</v>
      </c>
      <c r="J659" s="13" t="str">
        <f>_xlfn.XLOOKUP(A659,'Medical Examine'!$A$2:$A$2336,'Medical Examine'!$C$2:$C$2336,"Not Found")</f>
        <v>Obesity</v>
      </c>
      <c r="K659" s="13" t="str">
        <f t="shared" si="10"/>
        <v>Normal</v>
      </c>
      <c r="L659" s="15">
        <f>_xlfn.XLOOKUP(A659,'Hospitalisation Details'!$A$2:$A$2344,'Hospitalisation Details'!$E$2:$E$2344,"")</f>
        <v>29184</v>
      </c>
      <c r="M659" s="16">
        <f>_xlfn.XLOOKUP(A659,'Hospitalisation Details'!$A$2:$A$2344,'Hospitalisation Details'!$H$2:$H$2344,"")</f>
        <v>15025.76</v>
      </c>
      <c r="N659" s="14" t="str">
        <f>_xlfn.XLOOKUP(A659,'Hospitalisation Details'!$A$2:$A$2344,'Hospitalisation Details'!$I$2:$I$2344,"")</f>
        <v>tier - 2</v>
      </c>
      <c r="O659" s="14" t="str">
        <f>_xlfn.XLOOKUP(A659,'Hospitalisation Details'!$A$2:$A$2344,'Hospitalisation Details'!$J$2:$J$2344,"")</f>
        <v>tier - 1</v>
      </c>
      <c r="P659" s="14" t="str">
        <f>_xlfn.XLOOKUP(A659,'Hospitalisation Details'!$A$2:$A$2344,'Hospitalisation Details'!$K$2:$K$2344,"")</f>
        <v>R1011</v>
      </c>
      <c r="Q659" s="14">
        <f>_xlfn.XLOOKUP(A659,'Hospitalisation Details'!$A$2:$A$2344,'Hospitalisation Details'!$F$2:$F$2344,"")</f>
        <v>43</v>
      </c>
    </row>
    <row r="660" spans="1:17">
      <c r="A660" s="12" t="s">
        <v>6537</v>
      </c>
      <c r="B660" s="13" t="str">
        <f>_xlfn.XLOOKUP(A660,'Customer Names'!$A$2:$A$2336,'Customer Names'!$C$2:$C$2336,"Not Found")</f>
        <v>Angelica</v>
      </c>
      <c r="C660" s="13">
        <f>_xlfn.XLOOKUP(A660,'Medical Examine'!$A$2:$A$2336,'Medical Examine'!$B$2:$B$2336,"Not Found")</f>
        <v>30.495000000000001</v>
      </c>
      <c r="D660" s="13">
        <f>_xlfn.XLOOKUP(A660,'Medical Examine'!$A$2:$A$2336,'Medical Examine'!$D$2:$D$2336,"Not Found")</f>
        <v>9.5299999999999994</v>
      </c>
      <c r="E660" s="14" t="str">
        <f>_xlfn.XLOOKUP(A660,'Medical Examine'!$A$2:$A$2336,'Medical Examine'!$E$2:$E$2336,"Not Found")</f>
        <v>NO</v>
      </c>
      <c r="F660" s="14" t="str">
        <f>_xlfn.XLOOKUP(A660,'Medical Examine'!$A$2:$A$2336,'Medical Examine'!$F$2:$F$2336,"Not Found")</f>
        <v>NO</v>
      </c>
      <c r="G660" s="14" t="str">
        <f>_xlfn.XLOOKUP(A660,'Medical Examine'!$A$2:$A$2336,'Medical Examine'!$G$2:$G$2336,"Not Found")</f>
        <v>NO</v>
      </c>
      <c r="H660" s="14">
        <f>_xlfn.XLOOKUP(A660,'Medical Examine'!$A$2:$A$2336,'Medical Examine'!$H$2:$H$2336,"Not Found")</f>
        <v>0</v>
      </c>
      <c r="I660" s="14" t="str">
        <f>_xlfn.XLOOKUP(A660,'Medical Examine'!$A$2:$A$2336,'Medical Examine'!$I$2:$I$2336,"Not Found")</f>
        <v>NO</v>
      </c>
      <c r="J660" s="13" t="str">
        <f>_xlfn.XLOOKUP(A660,'Medical Examine'!$A$2:$A$2336,'Medical Examine'!$C$2:$C$2336,"Not Found")</f>
        <v>Obesity</v>
      </c>
      <c r="K660" s="13" t="str">
        <f t="shared" si="10"/>
        <v>Diabetic</v>
      </c>
      <c r="L660" s="15">
        <f>_xlfn.XLOOKUP(A660,'Hospitalisation Details'!$A$2:$A$2344,'Hospitalisation Details'!$E$2:$E$2344,"")</f>
        <v>22136</v>
      </c>
      <c r="M660" s="16">
        <f>_xlfn.XLOOKUP(A660,'Hospitalisation Details'!$A$2:$A$2344,'Hospitalisation Details'!$H$2:$H$2344,"")</f>
        <v>15019.76</v>
      </c>
      <c r="N660" s="14" t="str">
        <f>_xlfn.XLOOKUP(A660,'Hospitalisation Details'!$A$2:$A$2344,'Hospitalisation Details'!$I$2:$I$2344,"")</f>
        <v>tier - 2</v>
      </c>
      <c r="O660" s="14" t="str">
        <f>_xlfn.XLOOKUP(A660,'Hospitalisation Details'!$A$2:$A$2344,'Hospitalisation Details'!$J$2:$J$2344,"")</f>
        <v>tier - 2</v>
      </c>
      <c r="P660" s="14" t="str">
        <f>_xlfn.XLOOKUP(A660,'Hospitalisation Details'!$A$2:$A$2344,'Hospitalisation Details'!$K$2:$K$2344,"")</f>
        <v>R1012</v>
      </c>
      <c r="Q660" s="14">
        <f>_xlfn.XLOOKUP(A660,'Hospitalisation Details'!$A$2:$A$2344,'Hospitalisation Details'!$F$2:$F$2344,"")</f>
        <v>62</v>
      </c>
    </row>
    <row r="661" spans="1:17">
      <c r="A661" s="12" t="s">
        <v>6540</v>
      </c>
      <c r="B661" s="13" t="str">
        <f>_xlfn.XLOOKUP(A661,'Customer Names'!$A$2:$A$2336,'Customer Names'!$C$2:$C$2336,"Not Found")</f>
        <v>Kathleen</v>
      </c>
      <c r="C661" s="13">
        <f>_xlfn.XLOOKUP(A661,'Medical Examine'!$A$2:$A$2336,'Medical Examine'!$B$2:$B$2336,"Not Found")</f>
        <v>17.954999999999998</v>
      </c>
      <c r="D661" s="13">
        <f>_xlfn.XLOOKUP(A661,'Medical Examine'!$A$2:$A$2336,'Medical Examine'!$D$2:$D$2336,"Not Found")</f>
        <v>5.29</v>
      </c>
      <c r="E661" s="14" t="str">
        <f>_xlfn.XLOOKUP(A661,'Medical Examine'!$A$2:$A$2336,'Medical Examine'!$E$2:$E$2336,"Not Found")</f>
        <v>YES</v>
      </c>
      <c r="F661" s="14" t="str">
        <f>_xlfn.XLOOKUP(A661,'Medical Examine'!$A$2:$A$2336,'Medical Examine'!$F$2:$F$2336,"Not Found")</f>
        <v>NO</v>
      </c>
      <c r="G661" s="14" t="str">
        <f>_xlfn.XLOOKUP(A661,'Medical Examine'!$A$2:$A$2336,'Medical Examine'!$G$2:$G$2336,"Not Found")</f>
        <v>NO</v>
      </c>
      <c r="H661" s="14">
        <f>_xlfn.XLOOKUP(A661,'Medical Examine'!$A$2:$A$2336,'Medical Examine'!$H$2:$H$2336,"Not Found")</f>
        <v>1</v>
      </c>
      <c r="I661" s="14" t="str">
        <f>_xlfn.XLOOKUP(A661,'Medical Examine'!$A$2:$A$2336,'Medical Examine'!$I$2:$I$2336,"Not Found")</f>
        <v>YES</v>
      </c>
      <c r="J661" s="13" t="str">
        <f>_xlfn.XLOOKUP(A661,'Medical Examine'!$A$2:$A$2336,'Medical Examine'!$C$2:$C$2336,"Not Found")</f>
        <v>Under Weight</v>
      </c>
      <c r="K661" s="13" t="str">
        <f t="shared" si="10"/>
        <v>Normal</v>
      </c>
      <c r="L661" s="15">
        <f>_xlfn.XLOOKUP(A661,'Hospitalisation Details'!$A$2:$A$2344,'Hospitalisation Details'!$E$2:$E$2344,"")</f>
        <v>34913</v>
      </c>
      <c r="M661" s="16">
        <f>_xlfn.XLOOKUP(A661,'Hospitalisation Details'!$A$2:$A$2344,'Hospitalisation Details'!$H$2:$H$2344,"")</f>
        <v>15006.58</v>
      </c>
      <c r="N661" s="14" t="str">
        <f>_xlfn.XLOOKUP(A661,'Hospitalisation Details'!$A$2:$A$2344,'Hospitalisation Details'!$I$2:$I$2344,"")</f>
        <v>tier - 2</v>
      </c>
      <c r="O661" s="14" t="str">
        <f>_xlfn.XLOOKUP(A661,'Hospitalisation Details'!$A$2:$A$2344,'Hospitalisation Details'!$J$2:$J$2344,"")</f>
        <v>tier - 2</v>
      </c>
      <c r="P661" s="14" t="str">
        <f>_xlfn.XLOOKUP(A661,'Hospitalisation Details'!$A$2:$A$2344,'Hospitalisation Details'!$K$2:$K$2344,"")</f>
        <v>R1024</v>
      </c>
      <c r="Q661" s="14">
        <f>_xlfn.XLOOKUP(A661,'Hospitalisation Details'!$A$2:$A$2344,'Hospitalisation Details'!$F$2:$F$2344,"")</f>
        <v>27</v>
      </c>
    </row>
    <row r="662" spans="1:17">
      <c r="A662" s="12" t="s">
        <v>6543</v>
      </c>
      <c r="B662" s="13" t="str">
        <f>_xlfn.XLOOKUP(A662,'Customer Names'!$A$2:$A$2336,'Customer Names'!$C$2:$C$2336,"Not Found")</f>
        <v>Gabriel D.</v>
      </c>
      <c r="C662" s="13">
        <f>_xlfn.XLOOKUP(A662,'Medical Examine'!$A$2:$A$2336,'Medical Examine'!$B$2:$B$2336,"Not Found")</f>
        <v>25.6</v>
      </c>
      <c r="D662" s="13">
        <f>_xlfn.XLOOKUP(A662,'Medical Examine'!$A$2:$A$2336,'Medical Examine'!$D$2:$D$2336,"Not Found")</f>
        <v>10.95</v>
      </c>
      <c r="E662" s="14" t="str">
        <f>_xlfn.XLOOKUP(A662,'Medical Examine'!$A$2:$A$2336,'Medical Examine'!$E$2:$E$2336,"Not Found")</f>
        <v>NO</v>
      </c>
      <c r="F662" s="14" t="str">
        <f>_xlfn.XLOOKUP(A662,'Medical Examine'!$A$2:$A$2336,'Medical Examine'!$F$2:$F$2336,"Not Found")</f>
        <v>NO</v>
      </c>
      <c r="G662" s="14" t="str">
        <f>_xlfn.XLOOKUP(A662,'Medical Examine'!$A$2:$A$2336,'Medical Examine'!$G$2:$G$2336,"Not Found")</f>
        <v>NO</v>
      </c>
      <c r="H662" s="14">
        <f>_xlfn.XLOOKUP(A662,'Medical Examine'!$A$2:$A$2336,'Medical Examine'!$H$2:$H$2336,"Not Found")</f>
        <v>3</v>
      </c>
      <c r="I662" s="14" t="str">
        <f>_xlfn.XLOOKUP(A662,'Medical Examine'!$A$2:$A$2336,'Medical Examine'!$I$2:$I$2336,"Not Found")</f>
        <v>NO</v>
      </c>
      <c r="J662" s="13" t="str">
        <f>_xlfn.XLOOKUP(A662,'Medical Examine'!$A$2:$A$2336,'Medical Examine'!$C$2:$C$2336,"Not Found")</f>
        <v>Overweight</v>
      </c>
      <c r="K662" s="13" t="str">
        <f t="shared" si="10"/>
        <v>Diabetic</v>
      </c>
      <c r="L662" s="15">
        <f>_xlfn.XLOOKUP(A662,'Hospitalisation Details'!$A$2:$A$2344,'Hospitalisation Details'!$E$2:$E$2344,"")</f>
        <v>21395</v>
      </c>
      <c r="M662" s="16">
        <f>_xlfn.XLOOKUP(A662,'Hospitalisation Details'!$A$2:$A$2344,'Hospitalisation Details'!$H$2:$H$2344,"")</f>
        <v>14988.43</v>
      </c>
      <c r="N662" s="14" t="str">
        <f>_xlfn.XLOOKUP(A662,'Hospitalisation Details'!$A$2:$A$2344,'Hospitalisation Details'!$I$2:$I$2344,"")</f>
        <v>tier - 2</v>
      </c>
      <c r="O662" s="14" t="str">
        <f>_xlfn.XLOOKUP(A662,'Hospitalisation Details'!$A$2:$A$2344,'Hospitalisation Details'!$J$2:$J$2344,"")</f>
        <v>tier - 3</v>
      </c>
      <c r="P662" s="14" t="str">
        <f>_xlfn.XLOOKUP(A662,'Hospitalisation Details'!$A$2:$A$2344,'Hospitalisation Details'!$K$2:$K$2344,"")</f>
        <v>R1011</v>
      </c>
      <c r="Q662" s="14">
        <f>_xlfn.XLOOKUP(A662,'Hospitalisation Details'!$A$2:$A$2344,'Hospitalisation Details'!$F$2:$F$2344,"")</f>
        <v>64</v>
      </c>
    </row>
    <row r="663" spans="1:17">
      <c r="A663" s="12" t="s">
        <v>6546</v>
      </c>
      <c r="B663" s="13" t="str">
        <f>_xlfn.XLOOKUP(A663,'Customer Names'!$A$2:$A$2336,'Customer Names'!$C$2:$C$2336,"Not Found")</f>
        <v>Jeff T</v>
      </c>
      <c r="C663" s="13">
        <f>_xlfn.XLOOKUP(A663,'Medical Examine'!$A$2:$A$2336,'Medical Examine'!$B$2:$B$2336,"Not Found")</f>
        <v>34.21</v>
      </c>
      <c r="D663" s="13">
        <f>_xlfn.XLOOKUP(A663,'Medical Examine'!$A$2:$A$2336,'Medical Examine'!$D$2:$D$2336,"Not Found")</f>
        <v>9.17</v>
      </c>
      <c r="E663" s="14" t="str">
        <f>_xlfn.XLOOKUP(A663,'Medical Examine'!$A$2:$A$2336,'Medical Examine'!$E$2:$E$2336,"Not Found")</f>
        <v>NO</v>
      </c>
      <c r="F663" s="14" t="str">
        <f>_xlfn.XLOOKUP(A663,'Medical Examine'!$A$2:$A$2336,'Medical Examine'!$F$2:$F$2336,"Not Found")</f>
        <v>NO</v>
      </c>
      <c r="G663" s="14" t="str">
        <f>_xlfn.XLOOKUP(A663,'Medical Examine'!$A$2:$A$2336,'Medical Examine'!$G$2:$G$2336,"Not Found")</f>
        <v>NO</v>
      </c>
      <c r="H663" s="14">
        <f>_xlfn.XLOOKUP(A663,'Medical Examine'!$A$2:$A$2336,'Medical Examine'!$H$2:$H$2336,"Not Found")</f>
        <v>0</v>
      </c>
      <c r="I663" s="14" t="str">
        <f>_xlfn.XLOOKUP(A663,'Medical Examine'!$A$2:$A$2336,'Medical Examine'!$I$2:$I$2336,"Not Found")</f>
        <v>NO</v>
      </c>
      <c r="J663" s="13" t="str">
        <f>_xlfn.XLOOKUP(A663,'Medical Examine'!$A$2:$A$2336,'Medical Examine'!$C$2:$C$2336,"Not Found")</f>
        <v>Obesity</v>
      </c>
      <c r="K663" s="13" t="str">
        <f t="shared" si="10"/>
        <v>Diabetic</v>
      </c>
      <c r="L663" s="15">
        <f>_xlfn.XLOOKUP(A663,'Hospitalisation Details'!$A$2:$A$2344,'Hospitalisation Details'!$E$2:$E$2344,"")</f>
        <v>22979</v>
      </c>
      <c r="M663" s="16">
        <f>_xlfn.XLOOKUP(A663,'Hospitalisation Details'!$A$2:$A$2344,'Hospitalisation Details'!$H$2:$H$2344,"")</f>
        <v>14945.34</v>
      </c>
      <c r="N663" s="14" t="str">
        <f>_xlfn.XLOOKUP(A663,'Hospitalisation Details'!$A$2:$A$2344,'Hospitalisation Details'!$I$2:$I$2344,"")</f>
        <v>tier - 2</v>
      </c>
      <c r="O663" s="14" t="str">
        <f>_xlfn.XLOOKUP(A663,'Hospitalisation Details'!$A$2:$A$2344,'Hospitalisation Details'!$J$2:$J$2344,"")</f>
        <v>tier - 1</v>
      </c>
      <c r="P663" s="14" t="str">
        <f>_xlfn.XLOOKUP(A663,'Hospitalisation Details'!$A$2:$A$2344,'Hospitalisation Details'!$K$2:$K$2344,"")</f>
        <v>R1021</v>
      </c>
      <c r="Q663" s="14">
        <f>_xlfn.XLOOKUP(A663,'Hospitalisation Details'!$A$2:$A$2344,'Hospitalisation Details'!$F$2:$F$2344,"")</f>
        <v>60</v>
      </c>
    </row>
    <row r="664" spans="1:17">
      <c r="A664" s="12" t="s">
        <v>6549</v>
      </c>
      <c r="B664" s="13" t="str">
        <f>_xlfn.XLOOKUP(A664,'Customer Names'!$A$2:$A$2336,'Customer Names'!$C$2:$C$2336,"Not Found")</f>
        <v>Neil D</v>
      </c>
      <c r="C664" s="13">
        <f>_xlfn.XLOOKUP(A664,'Medical Examine'!$A$2:$A$2336,'Medical Examine'!$B$2:$B$2336,"Not Found")</f>
        <v>39.74</v>
      </c>
      <c r="D664" s="13">
        <f>_xlfn.XLOOKUP(A664,'Medical Examine'!$A$2:$A$2336,'Medical Examine'!$D$2:$D$2336,"Not Found")</f>
        <v>7.39</v>
      </c>
      <c r="E664" s="14" t="str">
        <f>_xlfn.XLOOKUP(A664,'Medical Examine'!$A$2:$A$2336,'Medical Examine'!$E$2:$E$2336,"Not Found")</f>
        <v>NO</v>
      </c>
      <c r="F664" s="14" t="str">
        <f>_xlfn.XLOOKUP(A664,'Medical Examine'!$A$2:$A$2336,'Medical Examine'!$F$2:$F$2336,"Not Found")</f>
        <v>NO</v>
      </c>
      <c r="G664" s="14" t="str">
        <f>_xlfn.XLOOKUP(A664,'Medical Examine'!$A$2:$A$2336,'Medical Examine'!$G$2:$G$2336,"Not Found")</f>
        <v>NO</v>
      </c>
      <c r="H664" s="14">
        <f>_xlfn.XLOOKUP(A664,'Medical Examine'!$A$2:$A$2336,'Medical Examine'!$H$2:$H$2336,"Not Found")</f>
        <v>0</v>
      </c>
      <c r="I664" s="14" t="str">
        <f>_xlfn.XLOOKUP(A664,'Medical Examine'!$A$2:$A$2336,'Medical Examine'!$I$2:$I$2336,"Not Found")</f>
        <v>NO</v>
      </c>
      <c r="J664" s="13" t="str">
        <f>_xlfn.XLOOKUP(A664,'Medical Examine'!$A$2:$A$2336,'Medical Examine'!$C$2:$C$2336,"Not Found")</f>
        <v>Obesity</v>
      </c>
      <c r="K664" s="13" t="str">
        <f t="shared" si="10"/>
        <v>Diabetic</v>
      </c>
      <c r="L664" s="15">
        <f>_xlfn.XLOOKUP(A664,'Hospitalisation Details'!$A$2:$A$2344,'Hospitalisation Details'!$E$2:$E$2344,"")</f>
        <v>25150</v>
      </c>
      <c r="M664" s="16">
        <f>_xlfn.XLOOKUP(A664,'Hospitalisation Details'!$A$2:$A$2344,'Hospitalisation Details'!$H$2:$H$2344,"")</f>
        <v>14926.97</v>
      </c>
      <c r="N664" s="14" t="str">
        <f>_xlfn.XLOOKUP(A664,'Hospitalisation Details'!$A$2:$A$2344,'Hospitalisation Details'!$I$2:$I$2344,"")</f>
        <v>tier - 2</v>
      </c>
      <c r="O664" s="14" t="str">
        <f>_xlfn.XLOOKUP(A664,'Hospitalisation Details'!$A$2:$A$2344,'Hospitalisation Details'!$J$2:$J$2344,"")</f>
        <v>tier - 2</v>
      </c>
      <c r="P664" s="14" t="str">
        <f>_xlfn.XLOOKUP(A664,'Hospitalisation Details'!$A$2:$A$2344,'Hospitalisation Details'!$K$2:$K$2344,"")</f>
        <v>R1012</v>
      </c>
      <c r="Q664" s="14">
        <f>_xlfn.XLOOKUP(A664,'Hospitalisation Details'!$A$2:$A$2344,'Hospitalisation Details'!$F$2:$F$2344,"")</f>
        <v>54</v>
      </c>
    </row>
    <row r="665" spans="1:17">
      <c r="A665" s="12" t="s">
        <v>6552</v>
      </c>
      <c r="B665" s="13" t="str">
        <f>_xlfn.XLOOKUP(A665,'Customer Names'!$A$2:$A$2336,'Customer Names'!$C$2:$C$2336,"Not Found")</f>
        <v>Katherine L.</v>
      </c>
      <c r="C665" s="13">
        <f>_xlfn.XLOOKUP(A665,'Medical Examine'!$A$2:$A$2336,'Medical Examine'!$B$2:$B$2336,"Not Found")</f>
        <v>49.53</v>
      </c>
      <c r="D665" s="13">
        <f>_xlfn.XLOOKUP(A665,'Medical Examine'!$A$2:$A$2336,'Medical Examine'!$D$2:$D$2336,"Not Found")</f>
        <v>9.1300000000000008</v>
      </c>
      <c r="E665" s="14" t="str">
        <f>_xlfn.XLOOKUP(A665,'Medical Examine'!$A$2:$A$2336,'Medical Examine'!$E$2:$E$2336,"Not Found")</f>
        <v>YES</v>
      </c>
      <c r="F665" s="14" t="str">
        <f>_xlfn.XLOOKUP(A665,'Medical Examine'!$A$2:$A$2336,'Medical Examine'!$F$2:$F$2336,"Not Found")</f>
        <v>NO</v>
      </c>
      <c r="G665" s="14" t="str">
        <f>_xlfn.XLOOKUP(A665,'Medical Examine'!$A$2:$A$2336,'Medical Examine'!$G$2:$G$2336,"Not Found")</f>
        <v>NO</v>
      </c>
      <c r="H665" s="14">
        <f>_xlfn.XLOOKUP(A665,'Medical Examine'!$A$2:$A$2336,'Medical Examine'!$H$2:$H$2336,"Not Found")</f>
        <v>0</v>
      </c>
      <c r="I665" s="14" t="str">
        <f>_xlfn.XLOOKUP(A665,'Medical Examine'!$A$2:$A$2336,'Medical Examine'!$I$2:$I$2336,"Not Found")</f>
        <v>NO</v>
      </c>
      <c r="J665" s="13" t="str">
        <f>_xlfn.XLOOKUP(A665,'Medical Examine'!$A$2:$A$2336,'Medical Examine'!$C$2:$C$2336,"Not Found")</f>
        <v>Obesity</v>
      </c>
      <c r="K665" s="13" t="str">
        <f t="shared" si="10"/>
        <v>Diabetic</v>
      </c>
      <c r="L665" s="15">
        <f>_xlfn.XLOOKUP(A665,'Hospitalisation Details'!$A$2:$A$2344,'Hospitalisation Details'!$E$2:$E$2344,"")</f>
        <v>29771</v>
      </c>
      <c r="M665" s="16">
        <f>_xlfn.XLOOKUP(A665,'Hospitalisation Details'!$A$2:$A$2344,'Hospitalisation Details'!$H$2:$H$2344,"")</f>
        <v>14908.27</v>
      </c>
      <c r="N665" s="14" t="str">
        <f>_xlfn.XLOOKUP(A665,'Hospitalisation Details'!$A$2:$A$2344,'Hospitalisation Details'!$I$2:$I$2344,"")</f>
        <v>tier - 2</v>
      </c>
      <c r="O665" s="14" t="str">
        <f>_xlfn.XLOOKUP(A665,'Hospitalisation Details'!$A$2:$A$2344,'Hospitalisation Details'!$J$2:$J$2344,"")</f>
        <v>tier - 1</v>
      </c>
      <c r="P665" s="14" t="str">
        <f>_xlfn.XLOOKUP(A665,'Hospitalisation Details'!$A$2:$A$2344,'Hospitalisation Details'!$K$2:$K$2344,"")</f>
        <v>R1011</v>
      </c>
      <c r="Q665" s="14">
        <f>_xlfn.XLOOKUP(A665,'Hospitalisation Details'!$A$2:$A$2344,'Hospitalisation Details'!$F$2:$F$2344,"")</f>
        <v>41</v>
      </c>
    </row>
    <row r="666" spans="1:17">
      <c r="A666" s="12" t="s">
        <v>6555</v>
      </c>
      <c r="B666" s="13" t="str">
        <f>_xlfn.XLOOKUP(A666,'Customer Names'!$A$2:$A$2336,'Customer Names'!$C$2:$C$2336,"Not Found")</f>
        <v>Ariel E</v>
      </c>
      <c r="C666" s="13">
        <f>_xlfn.XLOOKUP(A666,'Medical Examine'!$A$2:$A$2336,'Medical Examine'!$B$2:$B$2336,"Not Found")</f>
        <v>39.33</v>
      </c>
      <c r="D666" s="13">
        <f>_xlfn.XLOOKUP(A666,'Medical Examine'!$A$2:$A$2336,'Medical Examine'!$D$2:$D$2336,"Not Found")</f>
        <v>10.4</v>
      </c>
      <c r="E666" s="14" t="str">
        <f>_xlfn.XLOOKUP(A666,'Medical Examine'!$A$2:$A$2336,'Medical Examine'!$E$2:$E$2336,"Not Found")</f>
        <v>NO</v>
      </c>
      <c r="F666" s="14" t="str">
        <f>_xlfn.XLOOKUP(A666,'Medical Examine'!$A$2:$A$2336,'Medical Examine'!$F$2:$F$2336,"Not Found")</f>
        <v>NO</v>
      </c>
      <c r="G666" s="14" t="str">
        <f>_xlfn.XLOOKUP(A666,'Medical Examine'!$A$2:$A$2336,'Medical Examine'!$G$2:$G$2336,"Not Found")</f>
        <v>NO</v>
      </c>
      <c r="H666" s="14">
        <f>_xlfn.XLOOKUP(A666,'Medical Examine'!$A$2:$A$2336,'Medical Examine'!$H$2:$H$2336,"Not Found")</f>
        <v>3</v>
      </c>
      <c r="I666" s="14" t="str">
        <f>_xlfn.XLOOKUP(A666,'Medical Examine'!$A$2:$A$2336,'Medical Examine'!$I$2:$I$2336,"Not Found")</f>
        <v>NO</v>
      </c>
      <c r="J666" s="13" t="str">
        <f>_xlfn.XLOOKUP(A666,'Medical Examine'!$A$2:$A$2336,'Medical Examine'!$C$2:$C$2336,"Not Found")</f>
        <v>Obesity</v>
      </c>
      <c r="K666" s="13" t="str">
        <f t="shared" si="10"/>
        <v>Diabetic</v>
      </c>
      <c r="L666" s="15">
        <f>_xlfn.XLOOKUP(A666,'Hospitalisation Details'!$A$2:$A$2344,'Hospitalisation Details'!$E$2:$E$2344,"")</f>
        <v>21475</v>
      </c>
      <c r="M666" s="16">
        <f>_xlfn.XLOOKUP(A666,'Hospitalisation Details'!$A$2:$A$2344,'Hospitalisation Details'!$H$2:$H$2344,"")</f>
        <v>14901.52</v>
      </c>
      <c r="N666" s="14" t="str">
        <f>_xlfn.XLOOKUP(A666,'Hospitalisation Details'!$A$2:$A$2344,'Hospitalisation Details'!$I$2:$I$2344,"")</f>
        <v>tier - 2</v>
      </c>
      <c r="O666" s="14" t="str">
        <f>_xlfn.XLOOKUP(A666,'Hospitalisation Details'!$A$2:$A$2344,'Hospitalisation Details'!$J$2:$J$2344,"")</f>
        <v>tier - 2</v>
      </c>
      <c r="P666" s="14" t="str">
        <f>_xlfn.XLOOKUP(A666,'Hospitalisation Details'!$A$2:$A$2344,'Hospitalisation Details'!$K$2:$K$2344,"")</f>
        <v>R1024</v>
      </c>
      <c r="Q666" s="14">
        <f>_xlfn.XLOOKUP(A666,'Hospitalisation Details'!$A$2:$A$2344,'Hospitalisation Details'!$F$2:$F$2344,"")</f>
        <v>64</v>
      </c>
    </row>
    <row r="667" spans="1:17">
      <c r="A667" s="12" t="s">
        <v>6558</v>
      </c>
      <c r="B667" s="13" t="str">
        <f>_xlfn.XLOOKUP(A667,'Customer Names'!$A$2:$A$2336,'Customer Names'!$C$2:$C$2336,"Not Found")</f>
        <v>Christopher P</v>
      </c>
      <c r="C667" s="13">
        <f>_xlfn.XLOOKUP(A667,'Medical Examine'!$A$2:$A$2336,'Medical Examine'!$B$2:$B$2336,"Not Found")</f>
        <v>39.979999999999997</v>
      </c>
      <c r="D667" s="13">
        <f>_xlfn.XLOOKUP(A667,'Medical Examine'!$A$2:$A$2336,'Medical Examine'!$D$2:$D$2336,"Not Found")</f>
        <v>9.4600000000000009</v>
      </c>
      <c r="E667" s="14" t="str">
        <f>_xlfn.XLOOKUP(A667,'Medical Examine'!$A$2:$A$2336,'Medical Examine'!$E$2:$E$2336,"Not Found")</f>
        <v>YES</v>
      </c>
      <c r="F667" s="14" t="str">
        <f>_xlfn.XLOOKUP(A667,'Medical Examine'!$A$2:$A$2336,'Medical Examine'!$F$2:$F$2336,"Not Found")</f>
        <v>NO</v>
      </c>
      <c r="G667" s="14" t="str">
        <f>_xlfn.XLOOKUP(A667,'Medical Examine'!$A$2:$A$2336,'Medical Examine'!$G$2:$G$2336,"Not Found")</f>
        <v>NO</v>
      </c>
      <c r="H667" s="14">
        <f>_xlfn.XLOOKUP(A667,'Medical Examine'!$A$2:$A$2336,'Medical Examine'!$H$2:$H$2336,"Not Found")</f>
        <v>2</v>
      </c>
      <c r="I667" s="14" t="str">
        <f>_xlfn.XLOOKUP(A667,'Medical Examine'!$A$2:$A$2336,'Medical Examine'!$I$2:$I$2336,"Not Found")</f>
        <v>NO</v>
      </c>
      <c r="J667" s="13" t="str">
        <f>_xlfn.XLOOKUP(A667,'Medical Examine'!$A$2:$A$2336,'Medical Examine'!$C$2:$C$2336,"Not Found")</f>
        <v>Obesity</v>
      </c>
      <c r="K667" s="13" t="str">
        <f t="shared" si="10"/>
        <v>Diabetic</v>
      </c>
      <c r="L667" s="15">
        <f>_xlfn.XLOOKUP(A667,'Hospitalisation Details'!$A$2:$A$2344,'Hospitalisation Details'!$E$2:$E$2344,"")</f>
        <v>25883</v>
      </c>
      <c r="M667" s="16">
        <f>_xlfn.XLOOKUP(A667,'Hospitalisation Details'!$A$2:$A$2344,'Hospitalisation Details'!$H$2:$H$2344,"")</f>
        <v>14847.63</v>
      </c>
      <c r="N667" s="14" t="str">
        <f>_xlfn.XLOOKUP(A667,'Hospitalisation Details'!$A$2:$A$2344,'Hospitalisation Details'!$I$2:$I$2344,"")</f>
        <v>tier - 2</v>
      </c>
      <c r="O667" s="14" t="str">
        <f>_xlfn.XLOOKUP(A667,'Hospitalisation Details'!$A$2:$A$2344,'Hospitalisation Details'!$J$2:$J$2344,"")</f>
        <v>tier - 2</v>
      </c>
      <c r="P667" s="14" t="str">
        <f>_xlfn.XLOOKUP(A667,'Hospitalisation Details'!$A$2:$A$2344,'Hospitalisation Details'!$K$2:$K$2344,"")</f>
        <v>R1023</v>
      </c>
      <c r="Q667" s="14">
        <f>_xlfn.XLOOKUP(A667,'Hospitalisation Details'!$A$2:$A$2344,'Hospitalisation Details'!$F$2:$F$2344,"")</f>
        <v>52</v>
      </c>
    </row>
    <row r="668" spans="1:17">
      <c r="A668" s="12" t="s">
        <v>6561</v>
      </c>
      <c r="B668" s="13" t="str">
        <f>_xlfn.XLOOKUP(A668,'Customer Names'!$A$2:$A$2336,'Customer Names'!$C$2:$C$2336,"Not Found")</f>
        <v>Erin M.</v>
      </c>
      <c r="C668" s="13">
        <f>_xlfn.XLOOKUP(A668,'Medical Examine'!$A$2:$A$2336,'Medical Examine'!$B$2:$B$2336,"Not Found")</f>
        <v>46.51</v>
      </c>
      <c r="D668" s="13">
        <f>_xlfn.XLOOKUP(A668,'Medical Examine'!$A$2:$A$2336,'Medical Examine'!$D$2:$D$2336,"Not Found")</f>
        <v>8.69</v>
      </c>
      <c r="E668" s="14" t="str">
        <f>_xlfn.XLOOKUP(A668,'Medical Examine'!$A$2:$A$2336,'Medical Examine'!$E$2:$E$2336,"Not Found")</f>
        <v>YES</v>
      </c>
      <c r="F668" s="14" t="str">
        <f>_xlfn.XLOOKUP(A668,'Medical Examine'!$A$2:$A$2336,'Medical Examine'!$F$2:$F$2336,"Not Found")</f>
        <v>NO</v>
      </c>
      <c r="G668" s="14" t="str">
        <f>_xlfn.XLOOKUP(A668,'Medical Examine'!$A$2:$A$2336,'Medical Examine'!$G$2:$G$2336,"Not Found")</f>
        <v>NO</v>
      </c>
      <c r="H668" s="14">
        <f>_xlfn.XLOOKUP(A668,'Medical Examine'!$A$2:$A$2336,'Medical Examine'!$H$2:$H$2336,"Not Found")</f>
        <v>0</v>
      </c>
      <c r="I668" s="14" t="str">
        <f>_xlfn.XLOOKUP(A668,'Medical Examine'!$A$2:$A$2336,'Medical Examine'!$I$2:$I$2336,"Not Found")</f>
        <v>NO</v>
      </c>
      <c r="J668" s="13" t="str">
        <f>_xlfn.XLOOKUP(A668,'Medical Examine'!$A$2:$A$2336,'Medical Examine'!$C$2:$C$2336,"Not Found")</f>
        <v>Obesity</v>
      </c>
      <c r="K668" s="13" t="str">
        <f t="shared" si="10"/>
        <v>Diabetic</v>
      </c>
      <c r="L668" s="15">
        <f>_xlfn.XLOOKUP(A668,'Hospitalisation Details'!$A$2:$A$2344,'Hospitalisation Details'!$E$2:$E$2344,"")</f>
        <v>29742</v>
      </c>
      <c r="M668" s="16">
        <f>_xlfn.XLOOKUP(A668,'Hospitalisation Details'!$A$2:$A$2344,'Hospitalisation Details'!$H$2:$H$2344,"")</f>
        <v>14843.96</v>
      </c>
      <c r="N668" s="14" t="str">
        <f>_xlfn.XLOOKUP(A668,'Hospitalisation Details'!$A$2:$A$2344,'Hospitalisation Details'!$I$2:$I$2344,"")</f>
        <v>tier - 2</v>
      </c>
      <c r="O668" s="14" t="str">
        <f>_xlfn.XLOOKUP(A668,'Hospitalisation Details'!$A$2:$A$2344,'Hospitalisation Details'!$J$2:$J$2344,"")</f>
        <v>tier - 3</v>
      </c>
      <c r="P668" s="14" t="str">
        <f>_xlfn.XLOOKUP(A668,'Hospitalisation Details'!$A$2:$A$2344,'Hospitalisation Details'!$K$2:$K$2344,"")</f>
        <v>R1026</v>
      </c>
      <c r="Q668" s="14">
        <f>_xlfn.XLOOKUP(A668,'Hospitalisation Details'!$A$2:$A$2344,'Hospitalisation Details'!$F$2:$F$2344,"")</f>
        <v>42</v>
      </c>
    </row>
    <row r="669" spans="1:17">
      <c r="A669" s="12" t="s">
        <v>6563</v>
      </c>
      <c r="B669" s="13" t="str">
        <f>_xlfn.XLOOKUP(A669,'Customer Names'!$A$2:$A$2336,'Customer Names'!$C$2:$C$2336,"Not Found")</f>
        <v>Molly K.</v>
      </c>
      <c r="C669" s="13">
        <f>_xlfn.XLOOKUP(A669,'Medical Examine'!$A$2:$A$2336,'Medical Examine'!$B$2:$B$2336,"Not Found")</f>
        <v>43.58</v>
      </c>
      <c r="D669" s="13">
        <f>_xlfn.XLOOKUP(A669,'Medical Examine'!$A$2:$A$2336,'Medical Examine'!$D$2:$D$2336,"Not Found")</f>
        <v>4.2300000000000004</v>
      </c>
      <c r="E669" s="14" t="str">
        <f>_xlfn.XLOOKUP(A669,'Medical Examine'!$A$2:$A$2336,'Medical Examine'!$E$2:$E$2336,"Not Found")</f>
        <v>NO</v>
      </c>
      <c r="F669" s="14" t="str">
        <f>_xlfn.XLOOKUP(A669,'Medical Examine'!$A$2:$A$2336,'Medical Examine'!$F$2:$F$2336,"Not Found")</f>
        <v>NO</v>
      </c>
      <c r="G669" s="14" t="str">
        <f>_xlfn.XLOOKUP(A669,'Medical Examine'!$A$2:$A$2336,'Medical Examine'!$G$2:$G$2336,"Not Found")</f>
        <v>YES</v>
      </c>
      <c r="H669" s="14">
        <f>_xlfn.XLOOKUP(A669,'Medical Examine'!$A$2:$A$2336,'Medical Examine'!$H$2:$H$2336,"Not Found")</f>
        <v>1</v>
      </c>
      <c r="I669" s="14" t="str">
        <f>_xlfn.XLOOKUP(A669,'Medical Examine'!$A$2:$A$2336,'Medical Examine'!$I$2:$I$2336,"Not Found")</f>
        <v>NO</v>
      </c>
      <c r="J669" s="13" t="str">
        <f>_xlfn.XLOOKUP(A669,'Medical Examine'!$A$2:$A$2336,'Medical Examine'!$C$2:$C$2336,"Not Found")</f>
        <v>Obesity</v>
      </c>
      <c r="K669" s="13" t="str">
        <f t="shared" si="10"/>
        <v>Normal</v>
      </c>
      <c r="L669" s="15">
        <f>_xlfn.XLOOKUP(A669,'Hospitalisation Details'!$A$2:$A$2344,'Hospitalisation Details'!$E$2:$E$2344,"")</f>
        <v>29146</v>
      </c>
      <c r="M669" s="16">
        <f>_xlfn.XLOOKUP(A669,'Hospitalisation Details'!$A$2:$A$2344,'Hospitalisation Details'!$H$2:$H$2344,"")</f>
        <v>14839.34</v>
      </c>
      <c r="N669" s="14" t="str">
        <f>_xlfn.XLOOKUP(A669,'Hospitalisation Details'!$A$2:$A$2344,'Hospitalisation Details'!$I$2:$I$2344,"")</f>
        <v>tier - 2</v>
      </c>
      <c r="O669" s="14" t="str">
        <f>_xlfn.XLOOKUP(A669,'Hospitalisation Details'!$A$2:$A$2344,'Hospitalisation Details'!$J$2:$J$2344,"")</f>
        <v>tier - 3</v>
      </c>
      <c r="P669" s="14" t="str">
        <f>_xlfn.XLOOKUP(A669,'Hospitalisation Details'!$A$2:$A$2344,'Hospitalisation Details'!$K$2:$K$2344,"")</f>
        <v>R1026</v>
      </c>
      <c r="Q669" s="14">
        <f>_xlfn.XLOOKUP(A669,'Hospitalisation Details'!$A$2:$A$2344,'Hospitalisation Details'!$F$2:$F$2344,"")</f>
        <v>43</v>
      </c>
    </row>
    <row r="670" spans="1:17">
      <c r="A670" s="12" t="s">
        <v>6566</v>
      </c>
      <c r="B670" s="13" t="str">
        <f>_xlfn.XLOOKUP(A670,'Customer Names'!$A$2:$A$2336,'Customer Names'!$C$2:$C$2336,"Not Found")</f>
        <v>Ryan J.</v>
      </c>
      <c r="C670" s="13">
        <f>_xlfn.XLOOKUP(A670,'Medical Examine'!$A$2:$A$2336,'Medical Examine'!$B$2:$B$2336,"Not Found")</f>
        <v>42.28</v>
      </c>
      <c r="D670" s="13">
        <f>_xlfn.XLOOKUP(A670,'Medical Examine'!$A$2:$A$2336,'Medical Examine'!$D$2:$D$2336,"Not Found")</f>
        <v>9.16</v>
      </c>
      <c r="E670" s="14" t="str">
        <f>_xlfn.XLOOKUP(A670,'Medical Examine'!$A$2:$A$2336,'Medical Examine'!$E$2:$E$2336,"Not Found")</f>
        <v>YES</v>
      </c>
      <c r="F670" s="14" t="str">
        <f>_xlfn.XLOOKUP(A670,'Medical Examine'!$A$2:$A$2336,'Medical Examine'!$F$2:$F$2336,"Not Found")</f>
        <v>NO</v>
      </c>
      <c r="G670" s="14" t="str">
        <f>_xlfn.XLOOKUP(A670,'Medical Examine'!$A$2:$A$2336,'Medical Examine'!$G$2:$G$2336,"Not Found")</f>
        <v>NO</v>
      </c>
      <c r="H670" s="14">
        <f>_xlfn.XLOOKUP(A670,'Medical Examine'!$A$2:$A$2336,'Medical Examine'!$H$2:$H$2336,"Not Found")</f>
        <v>1</v>
      </c>
      <c r="I670" s="14" t="str">
        <f>_xlfn.XLOOKUP(A670,'Medical Examine'!$A$2:$A$2336,'Medical Examine'!$I$2:$I$2336,"Not Found")</f>
        <v>NO</v>
      </c>
      <c r="J670" s="13" t="str">
        <f>_xlfn.XLOOKUP(A670,'Medical Examine'!$A$2:$A$2336,'Medical Examine'!$C$2:$C$2336,"Not Found")</f>
        <v>Obesity</v>
      </c>
      <c r="K670" s="13" t="str">
        <f t="shared" si="10"/>
        <v>Diabetic</v>
      </c>
      <c r="L670" s="15">
        <f>_xlfn.XLOOKUP(A670,'Hospitalisation Details'!$A$2:$A$2344,'Hospitalisation Details'!$E$2:$E$2344,"")</f>
        <v>27738</v>
      </c>
      <c r="M670" s="16">
        <f>_xlfn.XLOOKUP(A670,'Hospitalisation Details'!$A$2:$A$2344,'Hospitalisation Details'!$H$2:$H$2344,"")</f>
        <v>14819</v>
      </c>
      <c r="N670" s="14" t="str">
        <f>_xlfn.XLOOKUP(A670,'Hospitalisation Details'!$A$2:$A$2344,'Hospitalisation Details'!$I$2:$I$2344,"")</f>
        <v>tier - 2</v>
      </c>
      <c r="O670" s="14" t="str">
        <f>_xlfn.XLOOKUP(A670,'Hospitalisation Details'!$A$2:$A$2344,'Hospitalisation Details'!$J$2:$J$2344,"")</f>
        <v>tier - 3</v>
      </c>
      <c r="P670" s="14" t="str">
        <f>_xlfn.XLOOKUP(A670,'Hospitalisation Details'!$A$2:$A$2344,'Hospitalisation Details'!$K$2:$K$2344,"")</f>
        <v>R1023</v>
      </c>
      <c r="Q670" s="14">
        <f>_xlfn.XLOOKUP(A670,'Hospitalisation Details'!$A$2:$A$2344,'Hospitalisation Details'!$F$2:$F$2344,"")</f>
        <v>47</v>
      </c>
    </row>
    <row r="671" spans="1:17">
      <c r="A671" s="12" t="s">
        <v>6568</v>
      </c>
      <c r="B671" s="13" t="str">
        <f>_xlfn.XLOOKUP(A671,'Customer Names'!$A$2:$A$2336,'Customer Names'!$C$2:$C$2336,"Not Found")</f>
        <v>Jennifer</v>
      </c>
      <c r="C671" s="13">
        <f>_xlfn.XLOOKUP(A671,'Medical Examine'!$A$2:$A$2336,'Medical Examine'!$B$2:$B$2336,"Not Found")</f>
        <v>35.520000000000003</v>
      </c>
      <c r="D671" s="13">
        <f>_xlfn.XLOOKUP(A671,'Medical Examine'!$A$2:$A$2336,'Medical Examine'!$D$2:$D$2336,"Not Found")</f>
        <v>8.26</v>
      </c>
      <c r="E671" s="14" t="str">
        <f>_xlfn.XLOOKUP(A671,'Medical Examine'!$A$2:$A$2336,'Medical Examine'!$E$2:$E$2336,"Not Found")</f>
        <v>NO</v>
      </c>
      <c r="F671" s="14" t="str">
        <f>_xlfn.XLOOKUP(A671,'Medical Examine'!$A$2:$A$2336,'Medical Examine'!$F$2:$F$2336,"Not Found")</f>
        <v>NO</v>
      </c>
      <c r="G671" s="14" t="str">
        <f>_xlfn.XLOOKUP(A671,'Medical Examine'!$A$2:$A$2336,'Medical Examine'!$G$2:$G$2336,"Not Found")</f>
        <v>NO</v>
      </c>
      <c r="H671" s="14">
        <f>_xlfn.XLOOKUP(A671,'Medical Examine'!$A$2:$A$2336,'Medical Examine'!$H$2:$H$2336,"Not Found")</f>
        <v>0</v>
      </c>
      <c r="I671" s="14" t="str">
        <f>_xlfn.XLOOKUP(A671,'Medical Examine'!$A$2:$A$2336,'Medical Examine'!$I$2:$I$2336,"Not Found")</f>
        <v>NO</v>
      </c>
      <c r="J671" s="13" t="str">
        <f>_xlfn.XLOOKUP(A671,'Medical Examine'!$A$2:$A$2336,'Medical Examine'!$C$2:$C$2336,"Not Found")</f>
        <v>Obesity</v>
      </c>
      <c r="K671" s="13" t="str">
        <f t="shared" si="10"/>
        <v>Diabetic</v>
      </c>
      <c r="L671" s="15">
        <f>_xlfn.XLOOKUP(A671,'Hospitalisation Details'!$A$2:$A$2344,'Hospitalisation Details'!$E$2:$E$2344,"")</f>
        <v>23950</v>
      </c>
      <c r="M671" s="16">
        <f>_xlfn.XLOOKUP(A671,'Hospitalisation Details'!$A$2:$A$2344,'Hospitalisation Details'!$H$2:$H$2344,"")</f>
        <v>14750.42</v>
      </c>
      <c r="N671" s="14" t="str">
        <f>_xlfn.XLOOKUP(A671,'Hospitalisation Details'!$A$2:$A$2344,'Hospitalisation Details'!$I$2:$I$2344,"")</f>
        <v>tier - 2</v>
      </c>
      <c r="O671" s="14" t="str">
        <f>_xlfn.XLOOKUP(A671,'Hospitalisation Details'!$A$2:$A$2344,'Hospitalisation Details'!$J$2:$J$2344,"")</f>
        <v>tier - 2</v>
      </c>
      <c r="P671" s="14" t="str">
        <f>_xlfn.XLOOKUP(A671,'Hospitalisation Details'!$A$2:$A$2344,'Hospitalisation Details'!$K$2:$K$2344,"")</f>
        <v>R1026</v>
      </c>
      <c r="Q671" s="14">
        <f>_xlfn.XLOOKUP(A671,'Hospitalisation Details'!$A$2:$A$2344,'Hospitalisation Details'!$F$2:$F$2344,"")</f>
        <v>57</v>
      </c>
    </row>
    <row r="672" spans="1:17">
      <c r="A672" s="12" t="s">
        <v>6569</v>
      </c>
      <c r="B672" s="13" t="str">
        <f>_xlfn.XLOOKUP(A672,'Customer Names'!$A$2:$A$2336,'Customer Names'!$C$2:$C$2336,"Not Found")</f>
        <v>Daniel M</v>
      </c>
      <c r="C672" s="13">
        <f>_xlfn.XLOOKUP(A672,'Medical Examine'!$A$2:$A$2336,'Medical Examine'!$B$2:$B$2336,"Not Found")</f>
        <v>33.6</v>
      </c>
      <c r="D672" s="13">
        <f>_xlfn.XLOOKUP(A672,'Medical Examine'!$A$2:$A$2336,'Medical Examine'!$D$2:$D$2336,"Not Found")</f>
        <v>11.25</v>
      </c>
      <c r="E672" s="14" t="str">
        <f>_xlfn.XLOOKUP(A672,'Medical Examine'!$A$2:$A$2336,'Medical Examine'!$E$2:$E$2336,"Not Found")</f>
        <v>NO</v>
      </c>
      <c r="F672" s="14" t="str">
        <f>_xlfn.XLOOKUP(A672,'Medical Examine'!$A$2:$A$2336,'Medical Examine'!$F$2:$F$2336,"Not Found")</f>
        <v>NO</v>
      </c>
      <c r="G672" s="14" t="str">
        <f>_xlfn.XLOOKUP(A672,'Medical Examine'!$A$2:$A$2336,'Medical Examine'!$G$2:$G$2336,"Not Found")</f>
        <v>NO</v>
      </c>
      <c r="H672" s="14">
        <f>_xlfn.XLOOKUP(A672,'Medical Examine'!$A$2:$A$2336,'Medical Examine'!$H$2:$H$2336,"Not Found")</f>
        <v>0</v>
      </c>
      <c r="I672" s="14" t="str">
        <f>_xlfn.XLOOKUP(A672,'Medical Examine'!$A$2:$A$2336,'Medical Examine'!$I$2:$I$2336,"Not Found")</f>
        <v>NO</v>
      </c>
      <c r="J672" s="13" t="str">
        <f>_xlfn.XLOOKUP(A672,'Medical Examine'!$A$2:$A$2336,'Medical Examine'!$C$2:$C$2336,"Not Found")</f>
        <v>Obesity</v>
      </c>
      <c r="K672" s="13" t="str">
        <f t="shared" si="10"/>
        <v>Diabetic</v>
      </c>
      <c r="L672" s="15">
        <f>_xlfn.XLOOKUP(A672,'Hospitalisation Details'!$A$2:$A$2344,'Hospitalisation Details'!$E$2:$E$2344,"")</f>
        <v>22856</v>
      </c>
      <c r="M672" s="16">
        <f>_xlfn.XLOOKUP(A672,'Hospitalisation Details'!$A$2:$A$2344,'Hospitalisation Details'!$H$2:$H$2344,"")</f>
        <v>14738.43</v>
      </c>
      <c r="N672" s="14" t="str">
        <f>_xlfn.XLOOKUP(A672,'Hospitalisation Details'!$A$2:$A$2344,'Hospitalisation Details'!$I$2:$I$2344,"")</f>
        <v>tier - 2</v>
      </c>
      <c r="O672" s="14" t="str">
        <f>_xlfn.XLOOKUP(A672,'Hospitalisation Details'!$A$2:$A$2344,'Hospitalisation Details'!$J$2:$J$2344,"")</f>
        <v>tier - 3</v>
      </c>
      <c r="P672" s="14" t="str">
        <f>_xlfn.XLOOKUP(A672,'Hospitalisation Details'!$A$2:$A$2344,'Hospitalisation Details'!$K$2:$K$2344,"")</f>
        <v>R1021</v>
      </c>
      <c r="Q672" s="14">
        <f>_xlfn.XLOOKUP(A672,'Hospitalisation Details'!$A$2:$A$2344,'Hospitalisation Details'!$F$2:$F$2344,"")</f>
        <v>60</v>
      </c>
    </row>
    <row r="673" spans="1:17">
      <c r="A673" s="12" t="s">
        <v>6572</v>
      </c>
      <c r="B673" s="13" t="str">
        <f>_xlfn.XLOOKUP(A673,'Customer Names'!$A$2:$A$2336,'Customer Names'!$C$2:$C$2336,"Not Found")</f>
        <v>Hiruni</v>
      </c>
      <c r="C673" s="13">
        <f>_xlfn.XLOOKUP(A673,'Medical Examine'!$A$2:$A$2336,'Medical Examine'!$B$2:$B$2336,"Not Found")</f>
        <v>22.42</v>
      </c>
      <c r="D673" s="13">
        <f>_xlfn.XLOOKUP(A673,'Medical Examine'!$A$2:$A$2336,'Medical Examine'!$D$2:$D$2336,"Not Found")</f>
        <v>6.74</v>
      </c>
      <c r="E673" s="14" t="str">
        <f>_xlfn.XLOOKUP(A673,'Medical Examine'!$A$2:$A$2336,'Medical Examine'!$E$2:$E$2336,"Not Found")</f>
        <v>NO</v>
      </c>
      <c r="F673" s="14" t="str">
        <f>_xlfn.XLOOKUP(A673,'Medical Examine'!$A$2:$A$2336,'Medical Examine'!$F$2:$F$2336,"Not Found")</f>
        <v>NO</v>
      </c>
      <c r="G673" s="14" t="str">
        <f>_xlfn.XLOOKUP(A673,'Medical Examine'!$A$2:$A$2336,'Medical Examine'!$G$2:$G$2336,"Not Found")</f>
        <v>NO</v>
      </c>
      <c r="H673" s="14">
        <f>_xlfn.XLOOKUP(A673,'Medical Examine'!$A$2:$A$2336,'Medical Examine'!$H$2:$H$2336,"Not Found")</f>
        <v>0</v>
      </c>
      <c r="I673" s="14" t="str">
        <f>_xlfn.XLOOKUP(A673,'Medical Examine'!$A$2:$A$2336,'Medical Examine'!$I$2:$I$2336,"Not Found")</f>
        <v>YES</v>
      </c>
      <c r="J673" s="13" t="str">
        <f>_xlfn.XLOOKUP(A673,'Medical Examine'!$A$2:$A$2336,'Medical Examine'!$C$2:$C$2336,"Not Found")</f>
        <v>Normal Weight</v>
      </c>
      <c r="K673" s="13" t="str">
        <f t="shared" si="10"/>
        <v>Diabetic</v>
      </c>
      <c r="L673" s="15">
        <f>_xlfn.XLOOKUP(A673,'Hospitalisation Details'!$A$2:$A$2344,'Hospitalisation Details'!$E$2:$E$2344,"")</f>
        <v>37523</v>
      </c>
      <c r="M673" s="16">
        <f>_xlfn.XLOOKUP(A673,'Hospitalisation Details'!$A$2:$A$2344,'Hospitalisation Details'!$H$2:$H$2344,"")</f>
        <v>14711.74</v>
      </c>
      <c r="N673" s="14" t="str">
        <f>_xlfn.XLOOKUP(A673,'Hospitalisation Details'!$A$2:$A$2344,'Hospitalisation Details'!$I$2:$I$2344,"")</f>
        <v>tier - 2</v>
      </c>
      <c r="O673" s="14" t="str">
        <f>_xlfn.XLOOKUP(A673,'Hospitalisation Details'!$A$2:$A$2344,'Hospitalisation Details'!$J$2:$J$2344,"")</f>
        <v>tier - 2</v>
      </c>
      <c r="P673" s="14" t="str">
        <f>_xlfn.XLOOKUP(A673,'Hospitalisation Details'!$A$2:$A$2344,'Hospitalisation Details'!$K$2:$K$2344,"")</f>
        <v>R1012</v>
      </c>
      <c r="Q673" s="14">
        <f>_xlfn.XLOOKUP(A673,'Hospitalisation Details'!$A$2:$A$2344,'Hospitalisation Details'!$F$2:$F$2344,"")</f>
        <v>20</v>
      </c>
    </row>
    <row r="674" spans="1:17">
      <c r="A674" s="12" t="s">
        <v>6575</v>
      </c>
      <c r="B674" s="13" t="str">
        <f>_xlfn.XLOOKUP(A674,'Customer Names'!$A$2:$A$2336,'Customer Names'!$C$2:$C$2336,"Not Found")</f>
        <v>Reina H.</v>
      </c>
      <c r="C674" s="13">
        <f>_xlfn.XLOOKUP(A674,'Medical Examine'!$A$2:$A$2336,'Medical Examine'!$B$2:$B$2336,"Not Found")</f>
        <v>46.86</v>
      </c>
      <c r="D674" s="13">
        <f>_xlfn.XLOOKUP(A674,'Medical Examine'!$A$2:$A$2336,'Medical Examine'!$D$2:$D$2336,"Not Found")</f>
        <v>4.87</v>
      </c>
      <c r="E674" s="14" t="str">
        <f>_xlfn.XLOOKUP(A674,'Medical Examine'!$A$2:$A$2336,'Medical Examine'!$E$2:$E$2336,"Not Found")</f>
        <v>NO</v>
      </c>
      <c r="F674" s="14" t="str">
        <f>_xlfn.XLOOKUP(A674,'Medical Examine'!$A$2:$A$2336,'Medical Examine'!$F$2:$F$2336,"Not Found")</f>
        <v>NO</v>
      </c>
      <c r="G674" s="14" t="str">
        <f>_xlfn.XLOOKUP(A674,'Medical Examine'!$A$2:$A$2336,'Medical Examine'!$G$2:$G$2336,"Not Found")</f>
        <v>NO</v>
      </c>
      <c r="H674" s="14">
        <f>_xlfn.XLOOKUP(A674,'Medical Examine'!$A$2:$A$2336,'Medical Examine'!$H$2:$H$2336,"Not Found")</f>
        <v>0</v>
      </c>
      <c r="I674" s="14" t="str">
        <f>_xlfn.XLOOKUP(A674,'Medical Examine'!$A$2:$A$2336,'Medical Examine'!$I$2:$I$2336,"Not Found")</f>
        <v>NO</v>
      </c>
      <c r="J674" s="13" t="str">
        <f>_xlfn.XLOOKUP(A674,'Medical Examine'!$A$2:$A$2336,'Medical Examine'!$C$2:$C$2336,"Not Found")</f>
        <v>Obesity</v>
      </c>
      <c r="K674" s="13" t="str">
        <f t="shared" si="10"/>
        <v>Normal</v>
      </c>
      <c r="L674" s="15">
        <f>_xlfn.XLOOKUP(A674,'Hospitalisation Details'!$A$2:$A$2344,'Hospitalisation Details'!$E$2:$E$2344,"")</f>
        <v>30198</v>
      </c>
      <c r="M674" s="16">
        <f>_xlfn.XLOOKUP(A674,'Hospitalisation Details'!$A$2:$A$2344,'Hospitalisation Details'!$H$2:$H$2344,"")</f>
        <v>14696.77</v>
      </c>
      <c r="N674" s="14" t="str">
        <f>_xlfn.XLOOKUP(A674,'Hospitalisation Details'!$A$2:$A$2344,'Hospitalisation Details'!$I$2:$I$2344,"")</f>
        <v>tier - 2</v>
      </c>
      <c r="O674" s="14" t="str">
        <f>_xlfn.XLOOKUP(A674,'Hospitalisation Details'!$A$2:$A$2344,'Hospitalisation Details'!$J$2:$J$2344,"")</f>
        <v>tier - 2</v>
      </c>
      <c r="P674" s="14" t="str">
        <f>_xlfn.XLOOKUP(A674,'Hospitalisation Details'!$A$2:$A$2344,'Hospitalisation Details'!$K$2:$K$2344,"")</f>
        <v>R1011</v>
      </c>
      <c r="Q674" s="14">
        <f>_xlfn.XLOOKUP(A674,'Hospitalisation Details'!$A$2:$A$2344,'Hospitalisation Details'!$F$2:$F$2344,"")</f>
        <v>40</v>
      </c>
    </row>
    <row r="675" spans="1:17">
      <c r="A675" s="12" t="s">
        <v>6578</v>
      </c>
      <c r="B675" s="13" t="str">
        <f>_xlfn.XLOOKUP(A675,'Customer Names'!$A$2:$A$2336,'Customer Names'!$C$2:$C$2336,"Not Found")</f>
        <v>Kristi</v>
      </c>
      <c r="C675" s="13">
        <f>_xlfn.XLOOKUP(A675,'Medical Examine'!$A$2:$A$2336,'Medical Examine'!$B$2:$B$2336,"Not Found")</f>
        <v>32.965000000000003</v>
      </c>
      <c r="D675" s="13">
        <f>_xlfn.XLOOKUP(A675,'Medical Examine'!$A$2:$A$2336,'Medical Examine'!$D$2:$D$2336,"Not Found")</f>
        <v>6.68</v>
      </c>
      <c r="E675" s="14" t="str">
        <f>_xlfn.XLOOKUP(A675,'Medical Examine'!$A$2:$A$2336,'Medical Examine'!$E$2:$E$2336,"Not Found")</f>
        <v>NO</v>
      </c>
      <c r="F675" s="14" t="str">
        <f>_xlfn.XLOOKUP(A675,'Medical Examine'!$A$2:$A$2336,'Medical Examine'!$F$2:$F$2336,"Not Found")</f>
        <v>NO</v>
      </c>
      <c r="G675" s="14" t="str">
        <f>_xlfn.XLOOKUP(A675,'Medical Examine'!$A$2:$A$2336,'Medical Examine'!$G$2:$G$2336,"Not Found")</f>
        <v>NO</v>
      </c>
      <c r="H675" s="14">
        <f>_xlfn.XLOOKUP(A675,'Medical Examine'!$A$2:$A$2336,'Medical Examine'!$H$2:$H$2336,"Not Found")</f>
        <v>3</v>
      </c>
      <c r="I675" s="14" t="str">
        <f>_xlfn.XLOOKUP(A675,'Medical Examine'!$A$2:$A$2336,'Medical Examine'!$I$2:$I$2336,"Not Found")</f>
        <v>NO</v>
      </c>
      <c r="J675" s="13" t="str">
        <f>_xlfn.XLOOKUP(A675,'Medical Examine'!$A$2:$A$2336,'Medical Examine'!$C$2:$C$2336,"Not Found")</f>
        <v>Obesity</v>
      </c>
      <c r="K675" s="13" t="str">
        <f t="shared" si="10"/>
        <v>Diabetic</v>
      </c>
      <c r="L675" s="15">
        <f>_xlfn.XLOOKUP(A675,'Hospitalisation Details'!$A$2:$A$2344,'Hospitalisation Details'!$E$2:$E$2344,"")</f>
        <v>21389</v>
      </c>
      <c r="M675" s="16">
        <f>_xlfn.XLOOKUP(A675,'Hospitalisation Details'!$A$2:$A$2344,'Hospitalisation Details'!$H$2:$H$2344,"")</f>
        <v>14692.67</v>
      </c>
      <c r="N675" s="14" t="str">
        <f>_xlfn.XLOOKUP(A675,'Hospitalisation Details'!$A$2:$A$2344,'Hospitalisation Details'!$I$2:$I$2344,"")</f>
        <v>tier - 2</v>
      </c>
      <c r="O675" s="14" t="str">
        <f>_xlfn.XLOOKUP(A675,'Hospitalisation Details'!$A$2:$A$2344,'Hospitalisation Details'!$J$2:$J$2344,"")</f>
        <v>tier - 1</v>
      </c>
      <c r="P675" s="14" t="str">
        <f>_xlfn.XLOOKUP(A675,'Hospitalisation Details'!$A$2:$A$2344,'Hospitalisation Details'!$K$2:$K$2344,"")</f>
        <v>R1012</v>
      </c>
      <c r="Q675" s="14">
        <f>_xlfn.XLOOKUP(A675,'Hospitalisation Details'!$A$2:$A$2344,'Hospitalisation Details'!$F$2:$F$2344,"")</f>
        <v>64</v>
      </c>
    </row>
    <row r="676" spans="1:17">
      <c r="A676" s="12" t="s">
        <v>6581</v>
      </c>
      <c r="B676" s="13" t="str">
        <f>_xlfn.XLOOKUP(A676,'Customer Names'!$A$2:$A$2336,'Customer Names'!$C$2:$C$2336,"Not Found")</f>
        <v>Meredith L.</v>
      </c>
      <c r="C676" s="13">
        <f>_xlfn.XLOOKUP(A676,'Medical Examine'!$A$2:$A$2336,'Medical Examine'!$B$2:$B$2336,"Not Found")</f>
        <v>39.340000000000003</v>
      </c>
      <c r="D676" s="13">
        <f>_xlfn.XLOOKUP(A676,'Medical Examine'!$A$2:$A$2336,'Medical Examine'!$D$2:$D$2336,"Not Found")</f>
        <v>5.0199999999999996</v>
      </c>
      <c r="E676" s="14" t="str">
        <f>_xlfn.XLOOKUP(A676,'Medical Examine'!$A$2:$A$2336,'Medical Examine'!$E$2:$E$2336,"Not Found")</f>
        <v>YES</v>
      </c>
      <c r="F676" s="14" t="str">
        <f>_xlfn.XLOOKUP(A676,'Medical Examine'!$A$2:$A$2336,'Medical Examine'!$F$2:$F$2336,"Not Found")</f>
        <v>NO</v>
      </c>
      <c r="G676" s="14" t="str">
        <f>_xlfn.XLOOKUP(A676,'Medical Examine'!$A$2:$A$2336,'Medical Examine'!$G$2:$G$2336,"Not Found")</f>
        <v>YES</v>
      </c>
      <c r="H676" s="14">
        <f>_xlfn.XLOOKUP(A676,'Medical Examine'!$A$2:$A$2336,'Medical Examine'!$H$2:$H$2336,"Not Found")</f>
        <v>1</v>
      </c>
      <c r="I676" s="14" t="str">
        <f>_xlfn.XLOOKUP(A676,'Medical Examine'!$A$2:$A$2336,'Medical Examine'!$I$2:$I$2336,"Not Found")</f>
        <v>NO</v>
      </c>
      <c r="J676" s="13" t="str">
        <f>_xlfn.XLOOKUP(A676,'Medical Examine'!$A$2:$A$2336,'Medical Examine'!$C$2:$C$2336,"Not Found")</f>
        <v>Obesity</v>
      </c>
      <c r="K676" s="13" t="str">
        <f t="shared" si="10"/>
        <v>Normal</v>
      </c>
      <c r="L676" s="15">
        <f>_xlfn.XLOOKUP(A676,'Hospitalisation Details'!$A$2:$A$2344,'Hospitalisation Details'!$E$2:$E$2344,"")</f>
        <v>25496</v>
      </c>
      <c r="M676" s="16">
        <f>_xlfn.XLOOKUP(A676,'Hospitalisation Details'!$A$2:$A$2344,'Hospitalisation Details'!$H$2:$H$2344,"")</f>
        <v>14665.75</v>
      </c>
      <c r="N676" s="14" t="str">
        <f>_xlfn.XLOOKUP(A676,'Hospitalisation Details'!$A$2:$A$2344,'Hospitalisation Details'!$I$2:$I$2344,"")</f>
        <v>tier - 2</v>
      </c>
      <c r="O676" s="14" t="str">
        <f>_xlfn.XLOOKUP(A676,'Hospitalisation Details'!$A$2:$A$2344,'Hospitalisation Details'!$J$2:$J$2344,"")</f>
        <v>tier - 1</v>
      </c>
      <c r="P676" s="14" t="str">
        <f>_xlfn.XLOOKUP(A676,'Hospitalisation Details'!$A$2:$A$2344,'Hospitalisation Details'!$K$2:$K$2344,"")</f>
        <v>R1012</v>
      </c>
      <c r="Q676" s="14">
        <f>_xlfn.XLOOKUP(A676,'Hospitalisation Details'!$A$2:$A$2344,'Hospitalisation Details'!$F$2:$F$2344,"")</f>
        <v>53</v>
      </c>
    </row>
    <row r="677" spans="1:17">
      <c r="A677" s="12" t="s">
        <v>6584</v>
      </c>
      <c r="B677" s="13" t="str">
        <f>_xlfn.XLOOKUP(A677,'Customer Names'!$A$2:$A$2336,'Customer Names'!$C$2:$C$2336,"Not Found")</f>
        <v>Jocelyn</v>
      </c>
      <c r="C677" s="13">
        <f>_xlfn.XLOOKUP(A677,'Medical Examine'!$A$2:$A$2336,'Medical Examine'!$B$2:$B$2336,"Not Found")</f>
        <v>47</v>
      </c>
      <c r="D677" s="13">
        <f>_xlfn.XLOOKUP(A677,'Medical Examine'!$A$2:$A$2336,'Medical Examine'!$D$2:$D$2336,"Not Found")</f>
        <v>10.64</v>
      </c>
      <c r="E677" s="14" t="str">
        <f>_xlfn.XLOOKUP(A677,'Medical Examine'!$A$2:$A$2336,'Medical Examine'!$E$2:$E$2336,"Not Found")</f>
        <v>YES</v>
      </c>
      <c r="F677" s="14" t="str">
        <f>_xlfn.XLOOKUP(A677,'Medical Examine'!$A$2:$A$2336,'Medical Examine'!$F$2:$F$2336,"Not Found")</f>
        <v>NO</v>
      </c>
      <c r="G677" s="14" t="str">
        <f>_xlfn.XLOOKUP(A677,'Medical Examine'!$A$2:$A$2336,'Medical Examine'!$G$2:$G$2336,"Not Found")</f>
        <v>NO</v>
      </c>
      <c r="H677" s="14">
        <f>_xlfn.XLOOKUP(A677,'Medical Examine'!$A$2:$A$2336,'Medical Examine'!$H$2:$H$2336,"Not Found")</f>
        <v>0</v>
      </c>
      <c r="I677" s="14" t="str">
        <f>_xlfn.XLOOKUP(A677,'Medical Examine'!$A$2:$A$2336,'Medical Examine'!$I$2:$I$2336,"Not Found")</f>
        <v>NO</v>
      </c>
      <c r="J677" s="13" t="str">
        <f>_xlfn.XLOOKUP(A677,'Medical Examine'!$A$2:$A$2336,'Medical Examine'!$C$2:$C$2336,"Not Found")</f>
        <v>Obesity</v>
      </c>
      <c r="K677" s="13" t="str">
        <f t="shared" si="10"/>
        <v>Diabetic</v>
      </c>
      <c r="L677" s="15">
        <f>_xlfn.XLOOKUP(A677,'Hospitalisation Details'!$A$2:$A$2344,'Hospitalisation Details'!$E$2:$E$2344,"")</f>
        <v>29903</v>
      </c>
      <c r="M677" s="16">
        <f>_xlfn.XLOOKUP(A677,'Hospitalisation Details'!$A$2:$A$2344,'Hospitalisation Details'!$H$2:$H$2344,"")</f>
        <v>14657.2</v>
      </c>
      <c r="N677" s="14" t="str">
        <f>_xlfn.XLOOKUP(A677,'Hospitalisation Details'!$A$2:$A$2344,'Hospitalisation Details'!$I$2:$I$2344,"")</f>
        <v>tier - 2</v>
      </c>
      <c r="O677" s="14" t="str">
        <f>_xlfn.XLOOKUP(A677,'Hospitalisation Details'!$A$2:$A$2344,'Hospitalisation Details'!$J$2:$J$2344,"")</f>
        <v>tier - 1</v>
      </c>
      <c r="P677" s="14" t="str">
        <f>_xlfn.XLOOKUP(A677,'Hospitalisation Details'!$A$2:$A$2344,'Hospitalisation Details'!$K$2:$K$2344,"")</f>
        <v>R1012</v>
      </c>
      <c r="Q677" s="14">
        <f>_xlfn.XLOOKUP(A677,'Hospitalisation Details'!$A$2:$A$2344,'Hospitalisation Details'!$F$2:$F$2344,"")</f>
        <v>41</v>
      </c>
    </row>
    <row r="678" spans="1:17">
      <c r="A678" s="12" t="s">
        <v>6587</v>
      </c>
      <c r="B678" s="13" t="str">
        <f>_xlfn.XLOOKUP(A678,'Customer Names'!$A$2:$A$2336,'Customer Names'!$C$2:$C$2336,"Not Found")</f>
        <v>Daphne</v>
      </c>
      <c r="C678" s="13">
        <f>_xlfn.XLOOKUP(A678,'Medical Examine'!$A$2:$A$2336,'Medical Examine'!$B$2:$B$2336,"Not Found")</f>
        <v>36.71</v>
      </c>
      <c r="D678" s="13">
        <f>_xlfn.XLOOKUP(A678,'Medical Examine'!$A$2:$A$2336,'Medical Examine'!$D$2:$D$2336,"Not Found")</f>
        <v>8.74</v>
      </c>
      <c r="E678" s="14" t="str">
        <f>_xlfn.XLOOKUP(A678,'Medical Examine'!$A$2:$A$2336,'Medical Examine'!$E$2:$E$2336,"Not Found")</f>
        <v>YES</v>
      </c>
      <c r="F678" s="14" t="str">
        <f>_xlfn.XLOOKUP(A678,'Medical Examine'!$A$2:$A$2336,'Medical Examine'!$F$2:$F$2336,"Not Found")</f>
        <v>NO</v>
      </c>
      <c r="G678" s="14" t="str">
        <f>_xlfn.XLOOKUP(A678,'Medical Examine'!$A$2:$A$2336,'Medical Examine'!$G$2:$G$2336,"Not Found")</f>
        <v>NO</v>
      </c>
      <c r="H678" s="14">
        <f>_xlfn.XLOOKUP(A678,'Medical Examine'!$A$2:$A$2336,'Medical Examine'!$H$2:$H$2336,"Not Found")</f>
        <v>0</v>
      </c>
      <c r="I678" s="14" t="str">
        <f>_xlfn.XLOOKUP(A678,'Medical Examine'!$A$2:$A$2336,'Medical Examine'!$I$2:$I$2336,"Not Found")</f>
        <v>NO</v>
      </c>
      <c r="J678" s="13" t="str">
        <f>_xlfn.XLOOKUP(A678,'Medical Examine'!$A$2:$A$2336,'Medical Examine'!$C$2:$C$2336,"Not Found")</f>
        <v>Obesity</v>
      </c>
      <c r="K678" s="13" t="str">
        <f t="shared" si="10"/>
        <v>Diabetic</v>
      </c>
      <c r="L678" s="15">
        <f>_xlfn.XLOOKUP(A678,'Hospitalisation Details'!$A$2:$A$2344,'Hospitalisation Details'!$E$2:$E$2344,"")</f>
        <v>24716</v>
      </c>
      <c r="M678" s="16">
        <f>_xlfn.XLOOKUP(A678,'Hospitalisation Details'!$A$2:$A$2344,'Hospitalisation Details'!$H$2:$H$2344,"")</f>
        <v>14640.35</v>
      </c>
      <c r="N678" s="14" t="str">
        <f>_xlfn.XLOOKUP(A678,'Hospitalisation Details'!$A$2:$A$2344,'Hospitalisation Details'!$I$2:$I$2344,"")</f>
        <v>tier - 2</v>
      </c>
      <c r="O678" s="14" t="str">
        <f>_xlfn.XLOOKUP(A678,'Hospitalisation Details'!$A$2:$A$2344,'Hospitalisation Details'!$J$2:$J$2344,"")</f>
        <v>tier - 3</v>
      </c>
      <c r="P678" s="14" t="str">
        <f>_xlfn.XLOOKUP(A678,'Hospitalisation Details'!$A$2:$A$2344,'Hospitalisation Details'!$K$2:$K$2344,"")</f>
        <v>R1026</v>
      </c>
      <c r="Q678" s="14">
        <f>_xlfn.XLOOKUP(A678,'Hospitalisation Details'!$A$2:$A$2344,'Hospitalisation Details'!$F$2:$F$2344,"")</f>
        <v>55</v>
      </c>
    </row>
    <row r="679" spans="1:17">
      <c r="A679" s="12" t="s">
        <v>6590</v>
      </c>
      <c r="B679" s="13" t="str">
        <f>_xlfn.XLOOKUP(A679,'Customer Names'!$A$2:$A$2336,'Customer Names'!$C$2:$C$2336,"Not Found")</f>
        <v>Margaret E</v>
      </c>
      <c r="C679" s="13">
        <f>_xlfn.XLOOKUP(A679,'Medical Examine'!$A$2:$A$2336,'Medical Examine'!$B$2:$B$2336,"Not Found")</f>
        <v>53.48</v>
      </c>
      <c r="D679" s="13">
        <f>_xlfn.XLOOKUP(A679,'Medical Examine'!$A$2:$A$2336,'Medical Examine'!$D$2:$D$2336,"Not Found")</f>
        <v>5.64</v>
      </c>
      <c r="E679" s="14" t="str">
        <f>_xlfn.XLOOKUP(A679,'Medical Examine'!$A$2:$A$2336,'Medical Examine'!$E$2:$E$2336,"Not Found")</f>
        <v>NO</v>
      </c>
      <c r="F679" s="14" t="str">
        <f>_xlfn.XLOOKUP(A679,'Medical Examine'!$A$2:$A$2336,'Medical Examine'!$F$2:$F$2336,"Not Found")</f>
        <v>NO</v>
      </c>
      <c r="G679" s="14" t="str">
        <f>_xlfn.XLOOKUP(A679,'Medical Examine'!$A$2:$A$2336,'Medical Examine'!$G$2:$G$2336,"Not Found")</f>
        <v>NO</v>
      </c>
      <c r="H679" s="14">
        <f>_xlfn.XLOOKUP(A679,'Medical Examine'!$A$2:$A$2336,'Medical Examine'!$H$2:$H$2336,"Not Found")</f>
        <v>0</v>
      </c>
      <c r="I679" s="14" t="str">
        <f>_xlfn.XLOOKUP(A679,'Medical Examine'!$A$2:$A$2336,'Medical Examine'!$I$2:$I$2336,"Not Found")</f>
        <v>NO</v>
      </c>
      <c r="J679" s="13" t="str">
        <f>_xlfn.XLOOKUP(A679,'Medical Examine'!$A$2:$A$2336,'Medical Examine'!$C$2:$C$2336,"Not Found")</f>
        <v>Obesity</v>
      </c>
      <c r="K679" s="13" t="str">
        <f t="shared" si="10"/>
        <v>Normal</v>
      </c>
      <c r="L679" s="15">
        <f>_xlfn.XLOOKUP(A679,'Hospitalisation Details'!$A$2:$A$2344,'Hospitalisation Details'!$E$2:$E$2344,"")</f>
        <v>33471</v>
      </c>
      <c r="M679" s="16">
        <f>_xlfn.XLOOKUP(A679,'Hospitalisation Details'!$A$2:$A$2344,'Hospitalisation Details'!$H$2:$H$2344,"")</f>
        <v>14630.52</v>
      </c>
      <c r="N679" s="14" t="str">
        <f>_xlfn.XLOOKUP(A679,'Hospitalisation Details'!$A$2:$A$2344,'Hospitalisation Details'!$I$2:$I$2344,"")</f>
        <v>tier - 2</v>
      </c>
      <c r="O679" s="14" t="str">
        <f>_xlfn.XLOOKUP(A679,'Hospitalisation Details'!$A$2:$A$2344,'Hospitalisation Details'!$J$2:$J$2344,"")</f>
        <v>tier - 3</v>
      </c>
      <c r="P679" s="14" t="str">
        <f>_xlfn.XLOOKUP(A679,'Hospitalisation Details'!$A$2:$A$2344,'Hospitalisation Details'!$K$2:$K$2344,"")</f>
        <v>R1011</v>
      </c>
      <c r="Q679" s="14">
        <f>_xlfn.XLOOKUP(A679,'Hospitalisation Details'!$A$2:$A$2344,'Hospitalisation Details'!$F$2:$F$2344,"")</f>
        <v>31</v>
      </c>
    </row>
    <row r="680" spans="1:17">
      <c r="A680" s="12" t="s">
        <v>6593</v>
      </c>
      <c r="B680" s="13" t="str">
        <f>_xlfn.XLOOKUP(A680,'Customer Names'!$A$2:$A$2336,'Customer Names'!$C$2:$C$2336,"Not Found")</f>
        <v>Mario J.</v>
      </c>
      <c r="C680" s="13">
        <f>_xlfn.XLOOKUP(A680,'Medical Examine'!$A$2:$A$2336,'Medical Examine'!$B$2:$B$2336,"Not Found")</f>
        <v>35.5</v>
      </c>
      <c r="D680" s="13">
        <f>_xlfn.XLOOKUP(A680,'Medical Examine'!$A$2:$A$2336,'Medical Examine'!$D$2:$D$2336,"Not Found")</f>
        <v>10.37</v>
      </c>
      <c r="E680" s="14" t="str">
        <f>_xlfn.XLOOKUP(A680,'Medical Examine'!$A$2:$A$2336,'Medical Examine'!$E$2:$E$2336,"Not Found")</f>
        <v>NO</v>
      </c>
      <c r="F680" s="14" t="str">
        <f>_xlfn.XLOOKUP(A680,'Medical Examine'!$A$2:$A$2336,'Medical Examine'!$F$2:$F$2336,"Not Found")</f>
        <v>NO</v>
      </c>
      <c r="G680" s="14" t="str">
        <f>_xlfn.XLOOKUP(A680,'Medical Examine'!$A$2:$A$2336,'Medical Examine'!$G$2:$G$2336,"Not Found")</f>
        <v>NO</v>
      </c>
      <c r="H680" s="14">
        <f>_xlfn.XLOOKUP(A680,'Medical Examine'!$A$2:$A$2336,'Medical Examine'!$H$2:$H$2336,"Not Found")</f>
        <v>0</v>
      </c>
      <c r="I680" s="14" t="str">
        <f>_xlfn.XLOOKUP(A680,'Medical Examine'!$A$2:$A$2336,'Medical Examine'!$I$2:$I$2336,"Not Found")</f>
        <v>NO</v>
      </c>
      <c r="J680" s="13" t="str">
        <f>_xlfn.XLOOKUP(A680,'Medical Examine'!$A$2:$A$2336,'Medical Examine'!$C$2:$C$2336,"Not Found")</f>
        <v>Obesity</v>
      </c>
      <c r="K680" s="13" t="str">
        <f t="shared" si="10"/>
        <v>Diabetic</v>
      </c>
      <c r="L680" s="15">
        <f>_xlfn.XLOOKUP(A680,'Hospitalisation Details'!$A$2:$A$2344,'Hospitalisation Details'!$E$2:$E$2344,"")</f>
        <v>24054</v>
      </c>
      <c r="M680" s="16">
        <f>_xlfn.XLOOKUP(A680,'Hospitalisation Details'!$A$2:$A$2344,'Hospitalisation Details'!$H$2:$H$2344,"")</f>
        <v>14612.33</v>
      </c>
      <c r="N680" s="14" t="str">
        <f>_xlfn.XLOOKUP(A680,'Hospitalisation Details'!$A$2:$A$2344,'Hospitalisation Details'!$I$2:$I$2344,"")</f>
        <v>tier - 2</v>
      </c>
      <c r="O680" s="14" t="str">
        <f>_xlfn.XLOOKUP(A680,'Hospitalisation Details'!$A$2:$A$2344,'Hospitalisation Details'!$J$2:$J$2344,"")</f>
        <v>tier - 3</v>
      </c>
      <c r="P680" s="14" t="str">
        <f>_xlfn.XLOOKUP(A680,'Hospitalisation Details'!$A$2:$A$2344,'Hospitalisation Details'!$K$2:$K$2344,"")</f>
        <v>R1021</v>
      </c>
      <c r="Q680" s="14">
        <f>_xlfn.XLOOKUP(A680,'Hospitalisation Details'!$A$2:$A$2344,'Hospitalisation Details'!$F$2:$F$2344,"")</f>
        <v>57</v>
      </c>
    </row>
    <row r="681" spans="1:17">
      <c r="A681" s="12" t="s">
        <v>6596</v>
      </c>
      <c r="B681" s="13" t="str">
        <f>_xlfn.XLOOKUP(A681,'Customer Names'!$A$2:$A$2336,'Customer Names'!$C$2:$C$2336,"Not Found")</f>
        <v>Peter</v>
      </c>
      <c r="C681" s="13">
        <f>_xlfn.XLOOKUP(A681,'Medical Examine'!$A$2:$A$2336,'Medical Examine'!$B$2:$B$2336,"Not Found")</f>
        <v>36.979999999999997</v>
      </c>
      <c r="D681" s="13">
        <f>_xlfn.XLOOKUP(A681,'Medical Examine'!$A$2:$A$2336,'Medical Examine'!$D$2:$D$2336,"Not Found")</f>
        <v>9.56</v>
      </c>
      <c r="E681" s="14" t="str">
        <f>_xlfn.XLOOKUP(A681,'Medical Examine'!$A$2:$A$2336,'Medical Examine'!$E$2:$E$2336,"Not Found")</f>
        <v>YES</v>
      </c>
      <c r="F681" s="14" t="str">
        <f>_xlfn.XLOOKUP(A681,'Medical Examine'!$A$2:$A$2336,'Medical Examine'!$F$2:$F$2336,"Not Found")</f>
        <v>NO</v>
      </c>
      <c r="G681" s="14" t="str">
        <f>_xlfn.XLOOKUP(A681,'Medical Examine'!$A$2:$A$2336,'Medical Examine'!$G$2:$G$2336,"Not Found")</f>
        <v>NO</v>
      </c>
      <c r="H681" s="14">
        <f>_xlfn.XLOOKUP(A681,'Medical Examine'!$A$2:$A$2336,'Medical Examine'!$H$2:$H$2336,"Not Found")</f>
        <v>0</v>
      </c>
      <c r="I681" s="14" t="str">
        <f>_xlfn.XLOOKUP(A681,'Medical Examine'!$A$2:$A$2336,'Medical Examine'!$I$2:$I$2336,"Not Found")</f>
        <v>NO</v>
      </c>
      <c r="J681" s="13" t="str">
        <f>_xlfn.XLOOKUP(A681,'Medical Examine'!$A$2:$A$2336,'Medical Examine'!$C$2:$C$2336,"Not Found")</f>
        <v>Obesity</v>
      </c>
      <c r="K681" s="13" t="str">
        <f t="shared" si="10"/>
        <v>Diabetic</v>
      </c>
      <c r="L681" s="15">
        <f>_xlfn.XLOOKUP(A681,'Hospitalisation Details'!$A$2:$A$2344,'Hospitalisation Details'!$E$2:$E$2344,"")</f>
        <v>24671</v>
      </c>
      <c r="M681" s="16">
        <f>_xlfn.XLOOKUP(A681,'Hospitalisation Details'!$A$2:$A$2344,'Hospitalisation Details'!$H$2:$H$2344,"")</f>
        <v>14600.62</v>
      </c>
      <c r="N681" s="14" t="str">
        <f>_xlfn.XLOOKUP(A681,'Hospitalisation Details'!$A$2:$A$2344,'Hospitalisation Details'!$I$2:$I$2344,"")</f>
        <v>tier - 2</v>
      </c>
      <c r="O681" s="14" t="str">
        <f>_xlfn.XLOOKUP(A681,'Hospitalisation Details'!$A$2:$A$2344,'Hospitalisation Details'!$J$2:$J$2344,"")</f>
        <v>tier - 3</v>
      </c>
      <c r="P681" s="14" t="str">
        <f>_xlfn.XLOOKUP(A681,'Hospitalisation Details'!$A$2:$A$2344,'Hospitalisation Details'!$K$2:$K$2344,"")</f>
        <v>R1022</v>
      </c>
      <c r="Q681" s="14">
        <f>_xlfn.XLOOKUP(A681,'Hospitalisation Details'!$A$2:$A$2344,'Hospitalisation Details'!$F$2:$F$2344,"")</f>
        <v>55</v>
      </c>
    </row>
    <row r="682" spans="1:17">
      <c r="A682" s="12" t="s">
        <v>6598</v>
      </c>
      <c r="B682" s="13" t="str">
        <f>_xlfn.XLOOKUP(A682,'Customer Names'!$A$2:$A$2336,'Customer Names'!$C$2:$C$2336,"Not Found")</f>
        <v>Carolina</v>
      </c>
      <c r="C682" s="13">
        <f>_xlfn.XLOOKUP(A682,'Medical Examine'!$A$2:$A$2336,'Medical Examine'!$B$2:$B$2336,"Not Found")</f>
        <v>32.395000000000003</v>
      </c>
      <c r="D682" s="13">
        <f>_xlfn.XLOOKUP(A682,'Medical Examine'!$A$2:$A$2336,'Medical Examine'!$D$2:$D$2336,"Not Found")</f>
        <v>8.23</v>
      </c>
      <c r="E682" s="14" t="str">
        <f>_xlfn.XLOOKUP(A682,'Medical Examine'!$A$2:$A$2336,'Medical Examine'!$E$2:$E$2336,"Not Found")</f>
        <v>YES</v>
      </c>
      <c r="F682" s="14" t="str">
        <f>_xlfn.XLOOKUP(A682,'Medical Examine'!$A$2:$A$2336,'Medical Examine'!$F$2:$F$2336,"Not Found")</f>
        <v>NO</v>
      </c>
      <c r="G682" s="14" t="str">
        <f>_xlfn.XLOOKUP(A682,'Medical Examine'!$A$2:$A$2336,'Medical Examine'!$G$2:$G$2336,"Not Found")</f>
        <v>YES</v>
      </c>
      <c r="H682" s="14">
        <f>_xlfn.XLOOKUP(A682,'Medical Examine'!$A$2:$A$2336,'Medical Examine'!$H$2:$H$2336,"Not Found")</f>
        <v>1</v>
      </c>
      <c r="I682" s="14" t="str">
        <f>_xlfn.XLOOKUP(A682,'Medical Examine'!$A$2:$A$2336,'Medical Examine'!$I$2:$I$2336,"Not Found")</f>
        <v>NO</v>
      </c>
      <c r="J682" s="13" t="str">
        <f>_xlfn.XLOOKUP(A682,'Medical Examine'!$A$2:$A$2336,'Medical Examine'!$C$2:$C$2336,"Not Found")</f>
        <v>Obesity</v>
      </c>
      <c r="K682" s="13" t="str">
        <f t="shared" si="10"/>
        <v>Diabetic</v>
      </c>
      <c r="L682" s="15">
        <f>_xlfn.XLOOKUP(A682,'Hospitalisation Details'!$A$2:$A$2344,'Hospitalisation Details'!$E$2:$E$2344,"")</f>
        <v>23298</v>
      </c>
      <c r="M682" s="16">
        <f>_xlfn.XLOOKUP(A682,'Hospitalisation Details'!$A$2:$A$2344,'Hospitalisation Details'!$H$2:$H$2344,"")</f>
        <v>14590.63</v>
      </c>
      <c r="N682" s="14" t="str">
        <f>_xlfn.XLOOKUP(A682,'Hospitalisation Details'!$A$2:$A$2344,'Hospitalisation Details'!$I$2:$I$2344,"")</f>
        <v>tier - 2</v>
      </c>
      <c r="O682" s="14" t="str">
        <f>_xlfn.XLOOKUP(A682,'Hospitalisation Details'!$A$2:$A$2344,'Hospitalisation Details'!$J$2:$J$2344,"")</f>
        <v>tier - 1</v>
      </c>
      <c r="P682" s="14" t="str">
        <f>_xlfn.XLOOKUP(A682,'Hospitalisation Details'!$A$2:$A$2344,'Hospitalisation Details'!$K$2:$K$2344,"")</f>
        <v>R1024</v>
      </c>
      <c r="Q682" s="14">
        <f>_xlfn.XLOOKUP(A682,'Hospitalisation Details'!$A$2:$A$2344,'Hospitalisation Details'!$F$2:$F$2344,"")</f>
        <v>59</v>
      </c>
    </row>
    <row r="683" spans="1:17">
      <c r="A683" s="12" t="s">
        <v>6601</v>
      </c>
      <c r="B683" s="13" t="str">
        <f>_xlfn.XLOOKUP(A683,'Customer Names'!$A$2:$A$2336,'Customer Names'!$C$2:$C$2336,"Not Found")</f>
        <v>Jenny K.</v>
      </c>
      <c r="C683" s="13">
        <f>_xlfn.XLOOKUP(A683,'Medical Examine'!$A$2:$A$2336,'Medical Examine'!$B$2:$B$2336,"Not Found")</f>
        <v>32.729999999999997</v>
      </c>
      <c r="D683" s="13">
        <f>_xlfn.XLOOKUP(A683,'Medical Examine'!$A$2:$A$2336,'Medical Examine'!$D$2:$D$2336,"Not Found")</f>
        <v>7.03</v>
      </c>
      <c r="E683" s="14" t="str">
        <f>_xlfn.XLOOKUP(A683,'Medical Examine'!$A$2:$A$2336,'Medical Examine'!$E$2:$E$2336,"Not Found")</f>
        <v>NO</v>
      </c>
      <c r="F683" s="14" t="str">
        <f>_xlfn.XLOOKUP(A683,'Medical Examine'!$A$2:$A$2336,'Medical Examine'!$F$2:$F$2336,"Not Found")</f>
        <v>NO</v>
      </c>
      <c r="G683" s="14" t="str">
        <f>_xlfn.XLOOKUP(A683,'Medical Examine'!$A$2:$A$2336,'Medical Examine'!$G$2:$G$2336,"Not Found")</f>
        <v>NO</v>
      </c>
      <c r="H683" s="14">
        <f>_xlfn.XLOOKUP(A683,'Medical Examine'!$A$2:$A$2336,'Medical Examine'!$H$2:$H$2336,"Not Found")</f>
        <v>0</v>
      </c>
      <c r="I683" s="14" t="str">
        <f>_xlfn.XLOOKUP(A683,'Medical Examine'!$A$2:$A$2336,'Medical Examine'!$I$2:$I$2336,"Not Found")</f>
        <v>NO</v>
      </c>
      <c r="J683" s="13" t="str">
        <f>_xlfn.XLOOKUP(A683,'Medical Examine'!$A$2:$A$2336,'Medical Examine'!$C$2:$C$2336,"Not Found")</f>
        <v>Obesity</v>
      </c>
      <c r="K683" s="13" t="str">
        <f t="shared" si="10"/>
        <v>Diabetic</v>
      </c>
      <c r="L683" s="15">
        <f>_xlfn.XLOOKUP(A683,'Hospitalisation Details'!$A$2:$A$2344,'Hospitalisation Details'!$E$2:$E$2344,"")</f>
        <v>22983</v>
      </c>
      <c r="M683" s="16">
        <f>_xlfn.XLOOKUP(A683,'Hospitalisation Details'!$A$2:$A$2344,'Hospitalisation Details'!$H$2:$H$2344,"")</f>
        <v>14574.64</v>
      </c>
      <c r="N683" s="14" t="str">
        <f>_xlfn.XLOOKUP(A683,'Hospitalisation Details'!$A$2:$A$2344,'Hospitalisation Details'!$I$2:$I$2344,"")</f>
        <v>tier - 2</v>
      </c>
      <c r="O683" s="14" t="str">
        <f>_xlfn.XLOOKUP(A683,'Hospitalisation Details'!$A$2:$A$2344,'Hospitalisation Details'!$J$2:$J$2344,"")</f>
        <v>tier - 1</v>
      </c>
      <c r="P683" s="14" t="str">
        <f>_xlfn.XLOOKUP(A683,'Hospitalisation Details'!$A$2:$A$2344,'Hospitalisation Details'!$K$2:$K$2344,"")</f>
        <v>R1025</v>
      </c>
      <c r="Q683" s="14">
        <f>_xlfn.XLOOKUP(A683,'Hospitalisation Details'!$A$2:$A$2344,'Hospitalisation Details'!$F$2:$F$2344,"")</f>
        <v>60</v>
      </c>
    </row>
    <row r="684" spans="1:17">
      <c r="A684" s="12" t="s">
        <v>6604</v>
      </c>
      <c r="B684" s="13" t="str">
        <f>_xlfn.XLOOKUP(A684,'Customer Names'!$A$2:$A$2336,'Customer Names'!$C$2:$C$2336,"Not Found")</f>
        <v>Jessica</v>
      </c>
      <c r="C684" s="13">
        <f>_xlfn.XLOOKUP(A684,'Medical Examine'!$A$2:$A$2336,'Medical Examine'!$B$2:$B$2336,"Not Found")</f>
        <v>20.52</v>
      </c>
      <c r="D684" s="13">
        <f>_xlfn.XLOOKUP(A684,'Medical Examine'!$A$2:$A$2336,'Medical Examine'!$D$2:$D$2336,"Not Found")</f>
        <v>5.45</v>
      </c>
      <c r="E684" s="14" t="str">
        <f>_xlfn.XLOOKUP(A684,'Medical Examine'!$A$2:$A$2336,'Medical Examine'!$E$2:$E$2336,"Not Found")</f>
        <v>NO</v>
      </c>
      <c r="F684" s="14" t="str">
        <f>_xlfn.XLOOKUP(A684,'Medical Examine'!$A$2:$A$2336,'Medical Examine'!$F$2:$F$2336,"Not Found")</f>
        <v>NO</v>
      </c>
      <c r="G684" s="14" t="str">
        <f>_xlfn.XLOOKUP(A684,'Medical Examine'!$A$2:$A$2336,'Medical Examine'!$G$2:$G$2336,"Not Found")</f>
        <v>NO</v>
      </c>
      <c r="H684" s="14">
        <f>_xlfn.XLOOKUP(A684,'Medical Examine'!$A$2:$A$2336,'Medical Examine'!$H$2:$H$2336,"Not Found")</f>
        <v>1</v>
      </c>
      <c r="I684" s="14" t="str">
        <f>_xlfn.XLOOKUP(A684,'Medical Examine'!$A$2:$A$2336,'Medical Examine'!$I$2:$I$2336,"Not Found")</f>
        <v>YES</v>
      </c>
      <c r="J684" s="13" t="str">
        <f>_xlfn.XLOOKUP(A684,'Medical Examine'!$A$2:$A$2336,'Medical Examine'!$C$2:$C$2336,"Not Found")</f>
        <v>Normal Weight</v>
      </c>
      <c r="K684" s="13" t="str">
        <f t="shared" si="10"/>
        <v>Normal</v>
      </c>
      <c r="L684" s="15">
        <f>_xlfn.XLOOKUP(A684,'Hospitalisation Details'!$A$2:$A$2344,'Hospitalisation Details'!$E$2:$E$2344,"")</f>
        <v>36050</v>
      </c>
      <c r="M684" s="16">
        <f>_xlfn.XLOOKUP(A684,'Hospitalisation Details'!$A$2:$A$2344,'Hospitalisation Details'!$H$2:$H$2344,"")</f>
        <v>14571.89</v>
      </c>
      <c r="N684" s="14" t="str">
        <f>_xlfn.XLOOKUP(A684,'Hospitalisation Details'!$A$2:$A$2344,'Hospitalisation Details'!$I$2:$I$2344,"")</f>
        <v>tier - 2</v>
      </c>
      <c r="O684" s="14" t="str">
        <f>_xlfn.XLOOKUP(A684,'Hospitalisation Details'!$A$2:$A$2344,'Hospitalisation Details'!$J$2:$J$2344,"")</f>
        <v>tier - 1</v>
      </c>
      <c r="P684" s="14" t="str">
        <f>_xlfn.XLOOKUP(A684,'Hospitalisation Details'!$A$2:$A$2344,'Hospitalisation Details'!$K$2:$K$2344,"")</f>
        <v>R1024</v>
      </c>
      <c r="Q684" s="14">
        <f>_xlfn.XLOOKUP(A684,'Hospitalisation Details'!$A$2:$A$2344,'Hospitalisation Details'!$F$2:$F$2344,"")</f>
        <v>24</v>
      </c>
    </row>
    <row r="685" spans="1:17">
      <c r="A685" s="12" t="s">
        <v>6606</v>
      </c>
      <c r="B685" s="13" t="str">
        <f>_xlfn.XLOOKUP(A685,'Customer Names'!$A$2:$A$2336,'Customer Names'!$C$2:$C$2336,"Not Found")</f>
        <v>Kimberly D</v>
      </c>
      <c r="C685" s="13">
        <f>_xlfn.XLOOKUP(A685,'Medical Examine'!$A$2:$A$2336,'Medical Examine'!$B$2:$B$2336,"Not Found")</f>
        <v>51.72</v>
      </c>
      <c r="D685" s="13">
        <f>_xlfn.XLOOKUP(A685,'Medical Examine'!$A$2:$A$2336,'Medical Examine'!$D$2:$D$2336,"Not Found")</f>
        <v>5.76</v>
      </c>
      <c r="E685" s="14" t="str">
        <f>_xlfn.XLOOKUP(A685,'Medical Examine'!$A$2:$A$2336,'Medical Examine'!$E$2:$E$2336,"Not Found")</f>
        <v>NO</v>
      </c>
      <c r="F685" s="14" t="str">
        <f>_xlfn.XLOOKUP(A685,'Medical Examine'!$A$2:$A$2336,'Medical Examine'!$F$2:$F$2336,"Not Found")</f>
        <v>NO</v>
      </c>
      <c r="G685" s="14" t="str">
        <f>_xlfn.XLOOKUP(A685,'Medical Examine'!$A$2:$A$2336,'Medical Examine'!$G$2:$G$2336,"Not Found")</f>
        <v>NO</v>
      </c>
      <c r="H685" s="14">
        <f>_xlfn.XLOOKUP(A685,'Medical Examine'!$A$2:$A$2336,'Medical Examine'!$H$2:$H$2336,"Not Found")</f>
        <v>0</v>
      </c>
      <c r="I685" s="14" t="str">
        <f>_xlfn.XLOOKUP(A685,'Medical Examine'!$A$2:$A$2336,'Medical Examine'!$I$2:$I$2336,"Not Found")</f>
        <v>NO</v>
      </c>
      <c r="J685" s="13" t="str">
        <f>_xlfn.XLOOKUP(A685,'Medical Examine'!$A$2:$A$2336,'Medical Examine'!$C$2:$C$2336,"Not Found")</f>
        <v>Obesity</v>
      </c>
      <c r="K685" s="13" t="str">
        <f t="shared" si="10"/>
        <v>Prediabetic</v>
      </c>
      <c r="L685" s="15">
        <f>_xlfn.XLOOKUP(A685,'Hospitalisation Details'!$A$2:$A$2344,'Hospitalisation Details'!$E$2:$E$2344,"")</f>
        <v>32703</v>
      </c>
      <c r="M685" s="16">
        <f>_xlfn.XLOOKUP(A685,'Hospitalisation Details'!$A$2:$A$2344,'Hospitalisation Details'!$H$2:$H$2344,"")</f>
        <v>14547.26</v>
      </c>
      <c r="N685" s="14" t="str">
        <f>_xlfn.XLOOKUP(A685,'Hospitalisation Details'!$A$2:$A$2344,'Hospitalisation Details'!$I$2:$I$2344,"")</f>
        <v>tier - 2</v>
      </c>
      <c r="O685" s="14" t="str">
        <f>_xlfn.XLOOKUP(A685,'Hospitalisation Details'!$A$2:$A$2344,'Hospitalisation Details'!$J$2:$J$2344,"")</f>
        <v>tier - 3</v>
      </c>
      <c r="P685" s="14" t="str">
        <f>_xlfn.XLOOKUP(A685,'Hospitalisation Details'!$A$2:$A$2344,'Hospitalisation Details'!$K$2:$K$2344,"")</f>
        <v>R1011</v>
      </c>
      <c r="Q685" s="14">
        <f>_xlfn.XLOOKUP(A685,'Hospitalisation Details'!$A$2:$A$2344,'Hospitalisation Details'!$F$2:$F$2344,"")</f>
        <v>33</v>
      </c>
    </row>
    <row r="686" spans="1:17">
      <c r="A686" s="12" t="s">
        <v>6609</v>
      </c>
      <c r="B686" s="13" t="str">
        <f>_xlfn.XLOOKUP(A686,'Customer Names'!$A$2:$A$2336,'Customer Names'!$C$2:$C$2336,"Not Found")</f>
        <v>Marc-Olivier</v>
      </c>
      <c r="C686" s="13">
        <f>_xlfn.XLOOKUP(A686,'Medical Examine'!$A$2:$A$2336,'Medical Examine'!$B$2:$B$2336,"Not Found")</f>
        <v>50.2</v>
      </c>
      <c r="D686" s="13">
        <f>_xlfn.XLOOKUP(A686,'Medical Examine'!$A$2:$A$2336,'Medical Examine'!$D$2:$D$2336,"Not Found")</f>
        <v>5.4</v>
      </c>
      <c r="E686" s="14" t="str">
        <f>_xlfn.XLOOKUP(A686,'Medical Examine'!$A$2:$A$2336,'Medical Examine'!$E$2:$E$2336,"Not Found")</f>
        <v>NO</v>
      </c>
      <c r="F686" s="14" t="str">
        <f>_xlfn.XLOOKUP(A686,'Medical Examine'!$A$2:$A$2336,'Medical Examine'!$F$2:$F$2336,"Not Found")</f>
        <v>NO</v>
      </c>
      <c r="G686" s="14" t="str">
        <f>_xlfn.XLOOKUP(A686,'Medical Examine'!$A$2:$A$2336,'Medical Examine'!$G$2:$G$2336,"Not Found")</f>
        <v>NO</v>
      </c>
      <c r="H686" s="14">
        <f>_xlfn.XLOOKUP(A686,'Medical Examine'!$A$2:$A$2336,'Medical Examine'!$H$2:$H$2336,"Not Found")</f>
        <v>0</v>
      </c>
      <c r="I686" s="14" t="str">
        <f>_xlfn.XLOOKUP(A686,'Medical Examine'!$A$2:$A$2336,'Medical Examine'!$I$2:$I$2336,"Not Found")</f>
        <v>NO</v>
      </c>
      <c r="J686" s="13" t="str">
        <f>_xlfn.XLOOKUP(A686,'Medical Examine'!$A$2:$A$2336,'Medical Examine'!$C$2:$C$2336,"Not Found")</f>
        <v>Obesity</v>
      </c>
      <c r="K686" s="13" t="str">
        <f t="shared" si="10"/>
        <v>Normal</v>
      </c>
      <c r="L686" s="15">
        <f>_xlfn.XLOOKUP(A686,'Hospitalisation Details'!$A$2:$A$2344,'Hospitalisation Details'!$E$2:$E$2344,"")</f>
        <v>32711</v>
      </c>
      <c r="M686" s="16">
        <f>_xlfn.XLOOKUP(A686,'Hospitalisation Details'!$A$2:$A$2344,'Hospitalisation Details'!$H$2:$H$2344,"")</f>
        <v>14507.46</v>
      </c>
      <c r="N686" s="14" t="str">
        <f>_xlfn.XLOOKUP(A686,'Hospitalisation Details'!$A$2:$A$2344,'Hospitalisation Details'!$I$2:$I$2344,"")</f>
        <v>tier - 2</v>
      </c>
      <c r="O686" s="14" t="str">
        <f>_xlfn.XLOOKUP(A686,'Hospitalisation Details'!$A$2:$A$2344,'Hospitalisation Details'!$J$2:$J$2344,"")</f>
        <v>tier - 3</v>
      </c>
      <c r="P686" s="14" t="str">
        <f>_xlfn.XLOOKUP(A686,'Hospitalisation Details'!$A$2:$A$2344,'Hospitalisation Details'!$K$2:$K$2344,"")</f>
        <v>R1012</v>
      </c>
      <c r="Q686" s="14">
        <f>_xlfn.XLOOKUP(A686,'Hospitalisation Details'!$A$2:$A$2344,'Hospitalisation Details'!$F$2:$F$2344,"")</f>
        <v>33</v>
      </c>
    </row>
    <row r="687" spans="1:17">
      <c r="A687" s="12" t="s">
        <v>6612</v>
      </c>
      <c r="B687" s="13" t="str">
        <f>_xlfn.XLOOKUP(A687,'Customer Names'!$A$2:$A$2336,'Customer Names'!$C$2:$C$2336,"Not Found")</f>
        <v>Russell J</v>
      </c>
      <c r="C687" s="13">
        <f>_xlfn.XLOOKUP(A687,'Medical Examine'!$A$2:$A$2336,'Medical Examine'!$B$2:$B$2336,"Not Found")</f>
        <v>25.52</v>
      </c>
      <c r="D687" s="13">
        <f>_xlfn.XLOOKUP(A687,'Medical Examine'!$A$2:$A$2336,'Medical Examine'!$D$2:$D$2336,"Not Found")</f>
        <v>6.35</v>
      </c>
      <c r="E687" s="14" t="str">
        <f>_xlfn.XLOOKUP(A687,'Medical Examine'!$A$2:$A$2336,'Medical Examine'!$E$2:$E$2336,"Not Found")</f>
        <v>NO</v>
      </c>
      <c r="F687" s="14" t="str">
        <f>_xlfn.XLOOKUP(A687,'Medical Examine'!$A$2:$A$2336,'Medical Examine'!$F$2:$F$2336,"Not Found")</f>
        <v>NO</v>
      </c>
      <c r="G687" s="14" t="str">
        <f>_xlfn.XLOOKUP(A687,'Medical Examine'!$A$2:$A$2336,'Medical Examine'!$G$2:$G$2336,"Not Found")</f>
        <v>YES</v>
      </c>
      <c r="H687" s="14">
        <f>_xlfn.XLOOKUP(A687,'Medical Examine'!$A$2:$A$2336,'Medical Examine'!$H$2:$H$2336,"Not Found")</f>
        <v>1</v>
      </c>
      <c r="I687" s="14" t="str">
        <f>_xlfn.XLOOKUP(A687,'Medical Examine'!$A$2:$A$2336,'Medical Examine'!$I$2:$I$2336,"Not Found")</f>
        <v>NO</v>
      </c>
      <c r="J687" s="13" t="str">
        <f>_xlfn.XLOOKUP(A687,'Medical Examine'!$A$2:$A$2336,'Medical Examine'!$C$2:$C$2336,"Not Found")</f>
        <v>Overweight</v>
      </c>
      <c r="K687" s="13" t="str">
        <f t="shared" si="10"/>
        <v>Prediabetic</v>
      </c>
      <c r="L687" s="15">
        <f>_xlfn.XLOOKUP(A687,'Hospitalisation Details'!$A$2:$A$2344,'Hospitalisation Details'!$E$2:$E$2344,"")</f>
        <v>29148</v>
      </c>
      <c r="M687" s="16">
        <f>_xlfn.XLOOKUP(A687,'Hospitalisation Details'!$A$2:$A$2344,'Hospitalisation Details'!$H$2:$H$2344,"")</f>
        <v>14478.33</v>
      </c>
      <c r="N687" s="14" t="str">
        <f>_xlfn.XLOOKUP(A687,'Hospitalisation Details'!$A$2:$A$2344,'Hospitalisation Details'!$I$2:$I$2344,"")</f>
        <v>tier - 2</v>
      </c>
      <c r="O687" s="14" t="str">
        <f>_xlfn.XLOOKUP(A687,'Hospitalisation Details'!$A$2:$A$2344,'Hospitalisation Details'!$J$2:$J$2344,"")</f>
        <v>tier - 2</v>
      </c>
      <c r="P687" s="14" t="str">
        <f>_xlfn.XLOOKUP(A687,'Hospitalisation Details'!$A$2:$A$2344,'Hospitalisation Details'!$K$2:$K$2344,"")</f>
        <v>R1013</v>
      </c>
      <c r="Q687" s="14">
        <f>_xlfn.XLOOKUP(A687,'Hospitalisation Details'!$A$2:$A$2344,'Hospitalisation Details'!$F$2:$F$2344,"")</f>
        <v>43</v>
      </c>
    </row>
    <row r="688" spans="1:17">
      <c r="A688" s="12" t="s">
        <v>6615</v>
      </c>
      <c r="B688" s="13" t="str">
        <f>_xlfn.XLOOKUP(A688,'Customer Names'!$A$2:$A$2336,'Customer Names'!$C$2:$C$2336,"Not Found")</f>
        <v>Karine</v>
      </c>
      <c r="C688" s="13">
        <f>_xlfn.XLOOKUP(A688,'Medical Examine'!$A$2:$A$2336,'Medical Examine'!$B$2:$B$2336,"Not Found")</f>
        <v>35.200000000000003</v>
      </c>
      <c r="D688" s="13">
        <f>_xlfn.XLOOKUP(A688,'Medical Examine'!$A$2:$A$2336,'Medical Examine'!$D$2:$D$2336,"Not Found")</f>
        <v>6.26</v>
      </c>
      <c r="E688" s="14" t="str">
        <f>_xlfn.XLOOKUP(A688,'Medical Examine'!$A$2:$A$2336,'Medical Examine'!$E$2:$E$2336,"Not Found")</f>
        <v>YES</v>
      </c>
      <c r="F688" s="14" t="str">
        <f>_xlfn.XLOOKUP(A688,'Medical Examine'!$A$2:$A$2336,'Medical Examine'!$F$2:$F$2336,"Not Found")</f>
        <v>NO</v>
      </c>
      <c r="G688" s="14" t="str">
        <f>_xlfn.XLOOKUP(A688,'Medical Examine'!$A$2:$A$2336,'Medical Examine'!$G$2:$G$2336,"Not Found")</f>
        <v>NO</v>
      </c>
      <c r="H688" s="14">
        <f>_xlfn.XLOOKUP(A688,'Medical Examine'!$A$2:$A$2336,'Medical Examine'!$H$2:$H$2336,"Not Found")</f>
        <v>2</v>
      </c>
      <c r="I688" s="14" t="str">
        <f>_xlfn.XLOOKUP(A688,'Medical Examine'!$A$2:$A$2336,'Medical Examine'!$I$2:$I$2336,"Not Found")</f>
        <v>NO</v>
      </c>
      <c r="J688" s="13" t="str">
        <f>_xlfn.XLOOKUP(A688,'Medical Examine'!$A$2:$A$2336,'Medical Examine'!$C$2:$C$2336,"Not Found")</f>
        <v>Obesity</v>
      </c>
      <c r="K688" s="13" t="str">
        <f t="shared" si="10"/>
        <v>Prediabetic</v>
      </c>
      <c r="L688" s="15">
        <f>_xlfn.XLOOKUP(A688,'Hospitalisation Details'!$A$2:$A$2344,'Hospitalisation Details'!$E$2:$E$2344,"")</f>
        <v>21874</v>
      </c>
      <c r="M688" s="16">
        <f>_xlfn.XLOOKUP(A688,'Hospitalisation Details'!$A$2:$A$2344,'Hospitalisation Details'!$H$2:$H$2344,"")</f>
        <v>14474.68</v>
      </c>
      <c r="N688" s="14" t="str">
        <f>_xlfn.XLOOKUP(A688,'Hospitalisation Details'!$A$2:$A$2344,'Hospitalisation Details'!$I$2:$I$2344,"")</f>
        <v>tier - 2</v>
      </c>
      <c r="O688" s="14" t="str">
        <f>_xlfn.XLOOKUP(A688,'Hospitalisation Details'!$A$2:$A$2344,'Hospitalisation Details'!$J$2:$J$2344,"")</f>
        <v>tier - 2</v>
      </c>
      <c r="P688" s="14" t="str">
        <f>_xlfn.XLOOKUP(A688,'Hospitalisation Details'!$A$2:$A$2344,'Hospitalisation Details'!$K$2:$K$2344,"")</f>
        <v>R1013</v>
      </c>
      <c r="Q688" s="14">
        <f>_xlfn.XLOOKUP(A688,'Hospitalisation Details'!$A$2:$A$2344,'Hospitalisation Details'!$F$2:$F$2344,"")</f>
        <v>63</v>
      </c>
    </row>
    <row r="689" spans="1:17">
      <c r="A689" s="12" t="s">
        <v>6618</v>
      </c>
      <c r="B689" s="13" t="str">
        <f>_xlfn.XLOOKUP(A689,'Customer Names'!$A$2:$A$2336,'Customer Names'!$C$2:$C$2336,"Not Found")</f>
        <v>Cheryl</v>
      </c>
      <c r="C689" s="13">
        <f>_xlfn.XLOOKUP(A689,'Medical Examine'!$A$2:$A$2336,'Medical Examine'!$B$2:$B$2336,"Not Found")</f>
        <v>41.26</v>
      </c>
      <c r="D689" s="13">
        <f>_xlfn.XLOOKUP(A689,'Medical Examine'!$A$2:$A$2336,'Medical Examine'!$D$2:$D$2336,"Not Found")</f>
        <v>5.97</v>
      </c>
      <c r="E689" s="14" t="str">
        <f>_xlfn.XLOOKUP(A689,'Medical Examine'!$A$2:$A$2336,'Medical Examine'!$E$2:$E$2336,"Not Found")</f>
        <v>YES</v>
      </c>
      <c r="F689" s="14" t="str">
        <f>_xlfn.XLOOKUP(A689,'Medical Examine'!$A$2:$A$2336,'Medical Examine'!$F$2:$F$2336,"Not Found")</f>
        <v>NO</v>
      </c>
      <c r="G689" s="14" t="str">
        <f>_xlfn.XLOOKUP(A689,'Medical Examine'!$A$2:$A$2336,'Medical Examine'!$G$2:$G$2336,"Not Found")</f>
        <v>NO</v>
      </c>
      <c r="H689" s="14">
        <f>_xlfn.XLOOKUP(A689,'Medical Examine'!$A$2:$A$2336,'Medical Examine'!$H$2:$H$2336,"Not Found")</f>
        <v>0</v>
      </c>
      <c r="I689" s="14" t="str">
        <f>_xlfn.XLOOKUP(A689,'Medical Examine'!$A$2:$A$2336,'Medical Examine'!$I$2:$I$2336,"Not Found")</f>
        <v>NO</v>
      </c>
      <c r="J689" s="13" t="str">
        <f>_xlfn.XLOOKUP(A689,'Medical Examine'!$A$2:$A$2336,'Medical Examine'!$C$2:$C$2336,"Not Found")</f>
        <v>Obesity</v>
      </c>
      <c r="K689" s="13" t="str">
        <f t="shared" si="10"/>
        <v>Prediabetic</v>
      </c>
      <c r="L689" s="15">
        <f>_xlfn.XLOOKUP(A689,'Hospitalisation Details'!$A$2:$A$2344,'Hospitalisation Details'!$E$2:$E$2344,"")</f>
        <v>28091</v>
      </c>
      <c r="M689" s="16">
        <f>_xlfn.XLOOKUP(A689,'Hospitalisation Details'!$A$2:$A$2344,'Hospitalisation Details'!$H$2:$H$2344,"")</f>
        <v>14470.01</v>
      </c>
      <c r="N689" s="14" t="str">
        <f>_xlfn.XLOOKUP(A689,'Hospitalisation Details'!$A$2:$A$2344,'Hospitalisation Details'!$I$2:$I$2344,"")</f>
        <v>tier - 2</v>
      </c>
      <c r="O689" s="14" t="str">
        <f>_xlfn.XLOOKUP(A689,'Hospitalisation Details'!$A$2:$A$2344,'Hospitalisation Details'!$J$2:$J$2344,"")</f>
        <v>tier - 3</v>
      </c>
      <c r="P689" s="14" t="str">
        <f>_xlfn.XLOOKUP(A689,'Hospitalisation Details'!$A$2:$A$2344,'Hospitalisation Details'!$K$2:$K$2344,"")</f>
        <v>R1012</v>
      </c>
      <c r="Q689" s="14">
        <f>_xlfn.XLOOKUP(A689,'Hospitalisation Details'!$A$2:$A$2344,'Hospitalisation Details'!$F$2:$F$2344,"")</f>
        <v>46</v>
      </c>
    </row>
    <row r="690" spans="1:17">
      <c r="A690" s="12" t="s">
        <v>6621</v>
      </c>
      <c r="B690" s="13" t="str">
        <f>_xlfn.XLOOKUP(A690,'Customer Names'!$A$2:$A$2336,'Customer Names'!$C$2:$C$2336,"Not Found")</f>
        <v>Allison M.</v>
      </c>
      <c r="C690" s="13">
        <f>_xlfn.XLOOKUP(A690,'Medical Examine'!$A$2:$A$2336,'Medical Examine'!$B$2:$B$2336,"Not Found")</f>
        <v>17.195</v>
      </c>
      <c r="D690" s="13">
        <f>_xlfn.XLOOKUP(A690,'Medical Examine'!$A$2:$A$2336,'Medical Examine'!$D$2:$D$2336,"Not Found")</f>
        <v>5.29</v>
      </c>
      <c r="E690" s="14" t="str">
        <f>_xlfn.XLOOKUP(A690,'Medical Examine'!$A$2:$A$2336,'Medical Examine'!$E$2:$E$2336,"Not Found")</f>
        <v>YES</v>
      </c>
      <c r="F690" s="14" t="str">
        <f>_xlfn.XLOOKUP(A690,'Medical Examine'!$A$2:$A$2336,'Medical Examine'!$F$2:$F$2336,"Not Found")</f>
        <v>NO</v>
      </c>
      <c r="G690" s="14" t="str">
        <f>_xlfn.XLOOKUP(A690,'Medical Examine'!$A$2:$A$2336,'Medical Examine'!$G$2:$G$2336,"Not Found")</f>
        <v>NO</v>
      </c>
      <c r="H690" s="14">
        <f>_xlfn.XLOOKUP(A690,'Medical Examine'!$A$2:$A$2336,'Medical Examine'!$H$2:$H$2336,"Not Found")</f>
        <v>0</v>
      </c>
      <c r="I690" s="14" t="str">
        <f>_xlfn.XLOOKUP(A690,'Medical Examine'!$A$2:$A$2336,'Medical Examine'!$I$2:$I$2336,"Not Found")</f>
        <v>YES</v>
      </c>
      <c r="J690" s="13" t="str">
        <f>_xlfn.XLOOKUP(A690,'Medical Examine'!$A$2:$A$2336,'Medical Examine'!$C$2:$C$2336,"Not Found")</f>
        <v>Under Weight</v>
      </c>
      <c r="K690" s="13" t="str">
        <f t="shared" si="10"/>
        <v>Normal</v>
      </c>
      <c r="L690" s="15">
        <f>_xlfn.XLOOKUP(A690,'Hospitalisation Details'!$A$2:$A$2344,'Hospitalisation Details'!$E$2:$E$2344,"")</f>
        <v>35379</v>
      </c>
      <c r="M690" s="16">
        <f>_xlfn.XLOOKUP(A690,'Hospitalisation Details'!$A$2:$A$2344,'Hospitalisation Details'!$H$2:$H$2344,"")</f>
        <v>14455.64</v>
      </c>
      <c r="N690" s="14" t="str">
        <f>_xlfn.XLOOKUP(A690,'Hospitalisation Details'!$A$2:$A$2344,'Hospitalisation Details'!$I$2:$I$2344,"")</f>
        <v>tier - 2</v>
      </c>
      <c r="O690" s="14" t="str">
        <f>_xlfn.XLOOKUP(A690,'Hospitalisation Details'!$A$2:$A$2344,'Hospitalisation Details'!$J$2:$J$2344,"")</f>
        <v>tier - 3</v>
      </c>
      <c r="P690" s="14" t="str">
        <f>_xlfn.XLOOKUP(A690,'Hospitalisation Details'!$A$2:$A$2344,'Hospitalisation Details'!$K$2:$K$2344,"")</f>
        <v>R1024</v>
      </c>
      <c r="Q690" s="14">
        <f>_xlfn.XLOOKUP(A690,'Hospitalisation Details'!$A$2:$A$2344,'Hospitalisation Details'!$F$2:$F$2344,"")</f>
        <v>26</v>
      </c>
    </row>
    <row r="691" spans="1:17">
      <c r="A691" s="12" t="s">
        <v>6624</v>
      </c>
      <c r="B691" s="13" t="str">
        <f>_xlfn.XLOOKUP(A691,'Customer Names'!$A$2:$A$2336,'Customer Names'!$C$2:$C$2336,"Not Found")</f>
        <v>Adriana</v>
      </c>
      <c r="C691" s="13">
        <f>_xlfn.XLOOKUP(A691,'Medical Examine'!$A$2:$A$2336,'Medical Examine'!$B$2:$B$2336,"Not Found")</f>
        <v>23.085000000000001</v>
      </c>
      <c r="D691" s="13">
        <f>_xlfn.XLOOKUP(A691,'Medical Examine'!$A$2:$A$2336,'Medical Examine'!$D$2:$D$2336,"Not Found")</f>
        <v>4.2699999999999996</v>
      </c>
      <c r="E691" s="14" t="str">
        <f>_xlfn.XLOOKUP(A691,'Medical Examine'!$A$2:$A$2336,'Medical Examine'!$E$2:$E$2336,"Not Found")</f>
        <v>YES</v>
      </c>
      <c r="F691" s="14" t="str">
        <f>_xlfn.XLOOKUP(A691,'Medical Examine'!$A$2:$A$2336,'Medical Examine'!$F$2:$F$2336,"Not Found")</f>
        <v>NO</v>
      </c>
      <c r="G691" s="14" t="str">
        <f>_xlfn.XLOOKUP(A691,'Medical Examine'!$A$2:$A$2336,'Medical Examine'!$G$2:$G$2336,"Not Found")</f>
        <v>NO</v>
      </c>
      <c r="H691" s="14">
        <f>_xlfn.XLOOKUP(A691,'Medical Examine'!$A$2:$A$2336,'Medical Examine'!$H$2:$H$2336,"Not Found")</f>
        <v>2</v>
      </c>
      <c r="I691" s="14" t="str">
        <f>_xlfn.XLOOKUP(A691,'Medical Examine'!$A$2:$A$2336,'Medical Examine'!$I$2:$I$2336,"Not Found")</f>
        <v>NO</v>
      </c>
      <c r="J691" s="13" t="str">
        <f>_xlfn.XLOOKUP(A691,'Medical Examine'!$A$2:$A$2336,'Medical Examine'!$C$2:$C$2336,"Not Found")</f>
        <v>Normal Weight</v>
      </c>
      <c r="K691" s="13" t="str">
        <f t="shared" si="10"/>
        <v>Normal</v>
      </c>
      <c r="L691" s="15">
        <f>_xlfn.XLOOKUP(A691,'Hospitalisation Details'!$A$2:$A$2344,'Hospitalisation Details'!$E$2:$E$2344,"")</f>
        <v>21765</v>
      </c>
      <c r="M691" s="16">
        <f>_xlfn.XLOOKUP(A691,'Hospitalisation Details'!$A$2:$A$2344,'Hospitalisation Details'!$H$2:$H$2344,"")</f>
        <v>14451.84</v>
      </c>
      <c r="N691" s="14" t="str">
        <f>_xlfn.XLOOKUP(A691,'Hospitalisation Details'!$A$2:$A$2344,'Hospitalisation Details'!$I$2:$I$2344,"")</f>
        <v>tier - 2</v>
      </c>
      <c r="O691" s="14" t="str">
        <f>_xlfn.XLOOKUP(A691,'Hospitalisation Details'!$A$2:$A$2344,'Hospitalisation Details'!$J$2:$J$2344,"")</f>
        <v>tier - 3</v>
      </c>
      <c r="P691" s="14" t="str">
        <f>_xlfn.XLOOKUP(A691,'Hospitalisation Details'!$A$2:$A$2344,'Hospitalisation Details'!$K$2:$K$2344,"")</f>
        <v>R1023</v>
      </c>
      <c r="Q691" s="14">
        <f>_xlfn.XLOOKUP(A691,'Hospitalisation Details'!$A$2:$A$2344,'Hospitalisation Details'!$F$2:$F$2344,"")</f>
        <v>63</v>
      </c>
    </row>
    <row r="692" spans="1:17">
      <c r="A692" s="12" t="s">
        <v>6627</v>
      </c>
      <c r="B692" s="13" t="str">
        <f>_xlfn.XLOOKUP(A692,'Customer Names'!$A$2:$A$2336,'Customer Names'!$C$2:$C$2336,"Not Found")</f>
        <v>Miranda J</v>
      </c>
      <c r="C692" s="13">
        <f>_xlfn.XLOOKUP(A692,'Medical Examine'!$A$2:$A$2336,'Medical Examine'!$B$2:$B$2336,"Not Found")</f>
        <v>21.66</v>
      </c>
      <c r="D692" s="13">
        <f>_xlfn.XLOOKUP(A692,'Medical Examine'!$A$2:$A$2336,'Medical Examine'!$D$2:$D$2336,"Not Found")</f>
        <v>5.2</v>
      </c>
      <c r="E692" s="14" t="str">
        <f>_xlfn.XLOOKUP(A692,'Medical Examine'!$A$2:$A$2336,'Medical Examine'!$E$2:$E$2336,"Not Found")</f>
        <v>YES</v>
      </c>
      <c r="F692" s="14" t="str">
        <f>_xlfn.XLOOKUP(A692,'Medical Examine'!$A$2:$A$2336,'Medical Examine'!$F$2:$F$2336,"Not Found")</f>
        <v>NO</v>
      </c>
      <c r="G692" s="14" t="str">
        <f>_xlfn.XLOOKUP(A692,'Medical Examine'!$A$2:$A$2336,'Medical Examine'!$G$2:$G$2336,"Not Found")</f>
        <v>NO</v>
      </c>
      <c r="H692" s="14">
        <f>_xlfn.XLOOKUP(A692,'Medical Examine'!$A$2:$A$2336,'Medical Examine'!$H$2:$H$2336,"Not Found")</f>
        <v>2</v>
      </c>
      <c r="I692" s="14" t="str">
        <f>_xlfn.XLOOKUP(A692,'Medical Examine'!$A$2:$A$2336,'Medical Examine'!$I$2:$I$2336,"Not Found")</f>
        <v>NO</v>
      </c>
      <c r="J692" s="13" t="str">
        <f>_xlfn.XLOOKUP(A692,'Medical Examine'!$A$2:$A$2336,'Medical Examine'!$C$2:$C$2336,"Not Found")</f>
        <v>Normal Weight</v>
      </c>
      <c r="K692" s="13" t="str">
        <f t="shared" si="10"/>
        <v>Normal</v>
      </c>
      <c r="L692" s="15">
        <f>_xlfn.XLOOKUP(A692,'Hospitalisation Details'!$A$2:$A$2344,'Hospitalisation Details'!$E$2:$E$2344,"")</f>
        <v>21730</v>
      </c>
      <c r="M692" s="16">
        <f>_xlfn.XLOOKUP(A692,'Hospitalisation Details'!$A$2:$A$2344,'Hospitalisation Details'!$H$2:$H$2344,"")</f>
        <v>14449.85</v>
      </c>
      <c r="N692" s="14" t="str">
        <f>_xlfn.XLOOKUP(A692,'Hospitalisation Details'!$A$2:$A$2344,'Hospitalisation Details'!$I$2:$I$2344,"")</f>
        <v>tier - 2</v>
      </c>
      <c r="O692" s="14" t="str">
        <f>_xlfn.XLOOKUP(A692,'Hospitalisation Details'!$A$2:$A$2344,'Hospitalisation Details'!$J$2:$J$2344,"")</f>
        <v>tier - 1</v>
      </c>
      <c r="P692" s="14" t="str">
        <f>_xlfn.XLOOKUP(A692,'Hospitalisation Details'!$A$2:$A$2344,'Hospitalisation Details'!$K$2:$K$2344,"")</f>
        <v>R1024</v>
      </c>
      <c r="Q692" s="14">
        <f>_xlfn.XLOOKUP(A692,'Hospitalisation Details'!$A$2:$A$2344,'Hospitalisation Details'!$F$2:$F$2344,"")</f>
        <v>63</v>
      </c>
    </row>
    <row r="693" spans="1:17">
      <c r="A693" s="12" t="s">
        <v>6630</v>
      </c>
      <c r="B693" s="13" t="str">
        <f>_xlfn.XLOOKUP(A693,'Customer Names'!$A$2:$A$2336,'Customer Names'!$C$2:$C$2336,"Not Found")</f>
        <v>Roberto</v>
      </c>
      <c r="C693" s="13">
        <f>_xlfn.XLOOKUP(A693,'Medical Examine'!$A$2:$A$2336,'Medical Examine'!$B$2:$B$2336,"Not Found")</f>
        <v>36.47</v>
      </c>
      <c r="D693" s="13">
        <f>_xlfn.XLOOKUP(A693,'Medical Examine'!$A$2:$A$2336,'Medical Examine'!$D$2:$D$2336,"Not Found")</f>
        <v>8.23</v>
      </c>
      <c r="E693" s="14" t="str">
        <f>_xlfn.XLOOKUP(A693,'Medical Examine'!$A$2:$A$2336,'Medical Examine'!$E$2:$E$2336,"Not Found")</f>
        <v>YES</v>
      </c>
      <c r="F693" s="14" t="str">
        <f>_xlfn.XLOOKUP(A693,'Medical Examine'!$A$2:$A$2336,'Medical Examine'!$F$2:$F$2336,"Not Found")</f>
        <v>NO</v>
      </c>
      <c r="G693" s="14" t="str">
        <f>_xlfn.XLOOKUP(A693,'Medical Examine'!$A$2:$A$2336,'Medical Examine'!$G$2:$G$2336,"Not Found")</f>
        <v>NO</v>
      </c>
      <c r="H693" s="14">
        <f>_xlfn.XLOOKUP(A693,'Medical Examine'!$A$2:$A$2336,'Medical Examine'!$H$2:$H$2336,"Not Found")</f>
        <v>0</v>
      </c>
      <c r="I693" s="14" t="str">
        <f>_xlfn.XLOOKUP(A693,'Medical Examine'!$A$2:$A$2336,'Medical Examine'!$I$2:$I$2336,"Not Found")</f>
        <v>NO</v>
      </c>
      <c r="J693" s="13" t="str">
        <f>_xlfn.XLOOKUP(A693,'Medical Examine'!$A$2:$A$2336,'Medical Examine'!$C$2:$C$2336,"Not Found")</f>
        <v>Obesity</v>
      </c>
      <c r="K693" s="13" t="str">
        <f t="shared" si="10"/>
        <v>Diabetic</v>
      </c>
      <c r="L693" s="15">
        <f>_xlfn.XLOOKUP(A693,'Hospitalisation Details'!$A$2:$A$2344,'Hospitalisation Details'!$E$2:$E$2344,"")</f>
        <v>24780</v>
      </c>
      <c r="M693" s="16">
        <f>_xlfn.XLOOKUP(A693,'Hospitalisation Details'!$A$2:$A$2344,'Hospitalisation Details'!$H$2:$H$2344,"")</f>
        <v>14427.63</v>
      </c>
      <c r="N693" s="14" t="str">
        <f>_xlfn.XLOOKUP(A693,'Hospitalisation Details'!$A$2:$A$2344,'Hospitalisation Details'!$I$2:$I$2344,"")</f>
        <v>tier - 2</v>
      </c>
      <c r="O693" s="14" t="str">
        <f>_xlfn.XLOOKUP(A693,'Hospitalisation Details'!$A$2:$A$2344,'Hospitalisation Details'!$J$2:$J$2344,"")</f>
        <v>tier - 2</v>
      </c>
      <c r="P693" s="14" t="str">
        <f>_xlfn.XLOOKUP(A693,'Hospitalisation Details'!$A$2:$A$2344,'Hospitalisation Details'!$K$2:$K$2344,"")</f>
        <v>R1021</v>
      </c>
      <c r="Q693" s="14">
        <f>_xlfn.XLOOKUP(A693,'Hospitalisation Details'!$A$2:$A$2344,'Hospitalisation Details'!$F$2:$F$2344,"")</f>
        <v>55</v>
      </c>
    </row>
    <row r="694" spans="1:17">
      <c r="A694" s="12" t="s">
        <v>6633</v>
      </c>
      <c r="B694" s="13" t="str">
        <f>_xlfn.XLOOKUP(A694,'Customer Names'!$A$2:$A$2336,'Customer Names'!$C$2:$C$2336,"Not Found")</f>
        <v>Rebecca B.</v>
      </c>
      <c r="C694" s="13">
        <f>_xlfn.XLOOKUP(A694,'Medical Examine'!$A$2:$A$2336,'Medical Examine'!$B$2:$B$2336,"Not Found")</f>
        <v>36.08</v>
      </c>
      <c r="D694" s="13">
        <f>_xlfn.XLOOKUP(A694,'Medical Examine'!$A$2:$A$2336,'Medical Examine'!$D$2:$D$2336,"Not Found")</f>
        <v>10.33</v>
      </c>
      <c r="E694" s="14" t="str">
        <f>_xlfn.XLOOKUP(A694,'Medical Examine'!$A$2:$A$2336,'Medical Examine'!$E$2:$E$2336,"Not Found")</f>
        <v>YES</v>
      </c>
      <c r="F694" s="14" t="str">
        <f>_xlfn.XLOOKUP(A694,'Medical Examine'!$A$2:$A$2336,'Medical Examine'!$F$2:$F$2336,"Not Found")</f>
        <v>NO</v>
      </c>
      <c r="G694" s="14" t="str">
        <f>_xlfn.XLOOKUP(A694,'Medical Examine'!$A$2:$A$2336,'Medical Examine'!$G$2:$G$2336,"Not Found")</f>
        <v>NO</v>
      </c>
      <c r="H694" s="14">
        <f>_xlfn.XLOOKUP(A694,'Medical Examine'!$A$2:$A$2336,'Medical Examine'!$H$2:$H$2336,"Not Found")</f>
        <v>0</v>
      </c>
      <c r="I694" s="14" t="str">
        <f>_xlfn.XLOOKUP(A694,'Medical Examine'!$A$2:$A$2336,'Medical Examine'!$I$2:$I$2336,"Not Found")</f>
        <v>NO</v>
      </c>
      <c r="J694" s="13" t="str">
        <f>_xlfn.XLOOKUP(A694,'Medical Examine'!$A$2:$A$2336,'Medical Examine'!$C$2:$C$2336,"Not Found")</f>
        <v>Obesity</v>
      </c>
      <c r="K694" s="13" t="str">
        <f t="shared" si="10"/>
        <v>Diabetic</v>
      </c>
      <c r="L694" s="15">
        <f>_xlfn.XLOOKUP(A694,'Hospitalisation Details'!$A$2:$A$2344,'Hospitalisation Details'!$E$2:$E$2344,"")</f>
        <v>24699</v>
      </c>
      <c r="M694" s="16">
        <f>_xlfn.XLOOKUP(A694,'Hospitalisation Details'!$A$2:$A$2344,'Hospitalisation Details'!$H$2:$H$2344,"")</f>
        <v>14426.66</v>
      </c>
      <c r="N694" s="14" t="str">
        <f>_xlfn.XLOOKUP(A694,'Hospitalisation Details'!$A$2:$A$2344,'Hospitalisation Details'!$I$2:$I$2344,"")</f>
        <v>tier - 2</v>
      </c>
      <c r="O694" s="14" t="str">
        <f>_xlfn.XLOOKUP(A694,'Hospitalisation Details'!$A$2:$A$2344,'Hospitalisation Details'!$J$2:$J$2344,"")</f>
        <v>tier - 2</v>
      </c>
      <c r="P694" s="14" t="str">
        <f>_xlfn.XLOOKUP(A694,'Hospitalisation Details'!$A$2:$A$2344,'Hospitalisation Details'!$K$2:$K$2344,"")</f>
        <v>R1026</v>
      </c>
      <c r="Q694" s="14">
        <f>_xlfn.XLOOKUP(A694,'Hospitalisation Details'!$A$2:$A$2344,'Hospitalisation Details'!$F$2:$F$2344,"")</f>
        <v>55</v>
      </c>
    </row>
    <row r="695" spans="1:17">
      <c r="A695" s="12" t="s">
        <v>6636</v>
      </c>
      <c r="B695" s="13" t="str">
        <f>_xlfn.XLOOKUP(A695,'Customer Names'!$A$2:$A$2336,'Customer Names'!$C$2:$C$2336,"Not Found")</f>
        <v>Tiffany</v>
      </c>
      <c r="C695" s="13">
        <f>_xlfn.XLOOKUP(A695,'Medical Examine'!$A$2:$A$2336,'Medical Examine'!$B$2:$B$2336,"Not Found")</f>
        <v>23.18</v>
      </c>
      <c r="D695" s="13">
        <f>_xlfn.XLOOKUP(A695,'Medical Examine'!$A$2:$A$2336,'Medical Examine'!$D$2:$D$2336,"Not Found")</f>
        <v>6.13</v>
      </c>
      <c r="E695" s="14" t="str">
        <f>_xlfn.XLOOKUP(A695,'Medical Examine'!$A$2:$A$2336,'Medical Examine'!$E$2:$E$2336,"Not Found")</f>
        <v>NO</v>
      </c>
      <c r="F695" s="14" t="str">
        <f>_xlfn.XLOOKUP(A695,'Medical Examine'!$A$2:$A$2336,'Medical Examine'!$F$2:$F$2336,"Not Found")</f>
        <v>NO</v>
      </c>
      <c r="G695" s="14" t="str">
        <f>_xlfn.XLOOKUP(A695,'Medical Examine'!$A$2:$A$2336,'Medical Examine'!$G$2:$G$2336,"Not Found")</f>
        <v>NO</v>
      </c>
      <c r="H695" s="14">
        <f>_xlfn.XLOOKUP(A695,'Medical Examine'!$A$2:$A$2336,'Medical Examine'!$H$2:$H$2336,"Not Found")</f>
        <v>0</v>
      </c>
      <c r="I695" s="14" t="str">
        <f>_xlfn.XLOOKUP(A695,'Medical Examine'!$A$2:$A$2336,'Medical Examine'!$I$2:$I$2336,"Not Found")</f>
        <v>NO</v>
      </c>
      <c r="J695" s="13" t="str">
        <f>_xlfn.XLOOKUP(A695,'Medical Examine'!$A$2:$A$2336,'Medical Examine'!$C$2:$C$2336,"Not Found")</f>
        <v>Normal Weight</v>
      </c>
      <c r="K695" s="13" t="str">
        <f t="shared" si="10"/>
        <v>Prediabetic</v>
      </c>
      <c r="L695" s="15">
        <f>_xlfn.XLOOKUP(A695,'Hospitalisation Details'!$A$2:$A$2344,'Hospitalisation Details'!$E$2:$E$2344,"")</f>
        <v>36382</v>
      </c>
      <c r="M695" s="16">
        <f>_xlfn.XLOOKUP(A695,'Hospitalisation Details'!$A$2:$A$2344,'Hospitalisation Details'!$H$2:$H$2344,"")</f>
        <v>14426.07</v>
      </c>
      <c r="N695" s="14" t="str">
        <f>_xlfn.XLOOKUP(A695,'Hospitalisation Details'!$A$2:$A$2344,'Hospitalisation Details'!$I$2:$I$2344,"")</f>
        <v>tier - 2</v>
      </c>
      <c r="O695" s="14" t="str">
        <f>_xlfn.XLOOKUP(A695,'Hospitalisation Details'!$A$2:$A$2344,'Hospitalisation Details'!$J$2:$J$2344,"")</f>
        <v>tier - 1</v>
      </c>
      <c r="P695" s="14" t="str">
        <f>_xlfn.XLOOKUP(A695,'Hospitalisation Details'!$A$2:$A$2344,'Hospitalisation Details'!$K$2:$K$2344,"")</f>
        <v>R1012</v>
      </c>
      <c r="Q695" s="14">
        <f>_xlfn.XLOOKUP(A695,'Hospitalisation Details'!$A$2:$A$2344,'Hospitalisation Details'!$F$2:$F$2344,"")</f>
        <v>23</v>
      </c>
    </row>
    <row r="696" spans="1:17">
      <c r="A696" s="12" t="s">
        <v>6639</v>
      </c>
      <c r="B696" s="13" t="str">
        <f>_xlfn.XLOOKUP(A696,'Customer Names'!$A$2:$A$2336,'Customer Names'!$C$2:$C$2336,"Not Found")</f>
        <v>Alexander</v>
      </c>
      <c r="C696" s="13">
        <f>_xlfn.XLOOKUP(A696,'Medical Examine'!$A$2:$A$2336,'Medical Examine'!$B$2:$B$2336,"Not Found")</f>
        <v>39.159999999999997</v>
      </c>
      <c r="D696" s="13">
        <f>_xlfn.XLOOKUP(A696,'Medical Examine'!$A$2:$A$2336,'Medical Examine'!$D$2:$D$2336,"Not Found")</f>
        <v>8.08</v>
      </c>
      <c r="E696" s="14" t="str">
        <f>_xlfn.XLOOKUP(A696,'Medical Examine'!$A$2:$A$2336,'Medical Examine'!$E$2:$E$2336,"Not Found")</f>
        <v>NO</v>
      </c>
      <c r="F696" s="14" t="str">
        <f>_xlfn.XLOOKUP(A696,'Medical Examine'!$A$2:$A$2336,'Medical Examine'!$F$2:$F$2336,"Not Found")</f>
        <v>NO</v>
      </c>
      <c r="G696" s="14" t="str">
        <f>_xlfn.XLOOKUP(A696,'Medical Examine'!$A$2:$A$2336,'Medical Examine'!$G$2:$G$2336,"Not Found")</f>
        <v>NO</v>
      </c>
      <c r="H696" s="14">
        <f>_xlfn.XLOOKUP(A696,'Medical Examine'!$A$2:$A$2336,'Medical Examine'!$H$2:$H$2336,"Not Found")</f>
        <v>3</v>
      </c>
      <c r="I696" s="14" t="str">
        <f>_xlfn.XLOOKUP(A696,'Medical Examine'!$A$2:$A$2336,'Medical Examine'!$I$2:$I$2336,"Not Found")</f>
        <v>NO</v>
      </c>
      <c r="J696" s="13" t="str">
        <f>_xlfn.XLOOKUP(A696,'Medical Examine'!$A$2:$A$2336,'Medical Examine'!$C$2:$C$2336,"Not Found")</f>
        <v>Obesity</v>
      </c>
      <c r="K696" s="13" t="str">
        <f t="shared" si="10"/>
        <v>Diabetic</v>
      </c>
      <c r="L696" s="15">
        <f>_xlfn.XLOOKUP(A696,'Hospitalisation Details'!$A$2:$A$2344,'Hospitalisation Details'!$E$2:$E$2344,"")</f>
        <v>21448</v>
      </c>
      <c r="M696" s="16">
        <f>_xlfn.XLOOKUP(A696,'Hospitalisation Details'!$A$2:$A$2344,'Hospitalisation Details'!$H$2:$H$2344,"")</f>
        <v>14418.28</v>
      </c>
      <c r="N696" s="14" t="str">
        <f>_xlfn.XLOOKUP(A696,'Hospitalisation Details'!$A$2:$A$2344,'Hospitalisation Details'!$I$2:$I$2344,"")</f>
        <v>tier - 2</v>
      </c>
      <c r="O696" s="14" t="str">
        <f>_xlfn.XLOOKUP(A696,'Hospitalisation Details'!$A$2:$A$2344,'Hospitalisation Details'!$J$2:$J$2344,"")</f>
        <v>tier - 3</v>
      </c>
      <c r="P696" s="14" t="str">
        <f>_xlfn.XLOOKUP(A696,'Hospitalisation Details'!$A$2:$A$2344,'Hospitalisation Details'!$K$2:$K$2344,"")</f>
        <v>R1013</v>
      </c>
      <c r="Q696" s="14">
        <f>_xlfn.XLOOKUP(A696,'Hospitalisation Details'!$A$2:$A$2344,'Hospitalisation Details'!$F$2:$F$2344,"")</f>
        <v>64</v>
      </c>
    </row>
    <row r="697" spans="1:17">
      <c r="A697" s="12" t="s">
        <v>6642</v>
      </c>
      <c r="B697" s="13" t="str">
        <f>_xlfn.XLOOKUP(A697,'Customer Names'!$A$2:$A$2336,'Customer Names'!$C$2:$C$2336,"Not Found")</f>
        <v>Rich M</v>
      </c>
      <c r="C697" s="13">
        <f>_xlfn.XLOOKUP(A697,'Medical Examine'!$A$2:$A$2336,'Medical Examine'!$B$2:$B$2336,"Not Found")</f>
        <v>38.19</v>
      </c>
      <c r="D697" s="13">
        <f>_xlfn.XLOOKUP(A697,'Medical Examine'!$A$2:$A$2336,'Medical Examine'!$D$2:$D$2336,"Not Found")</f>
        <v>10.49</v>
      </c>
      <c r="E697" s="14" t="str">
        <f>_xlfn.XLOOKUP(A697,'Medical Examine'!$A$2:$A$2336,'Medical Examine'!$E$2:$E$2336,"Not Found")</f>
        <v>NO</v>
      </c>
      <c r="F697" s="14" t="str">
        <f>_xlfn.XLOOKUP(A697,'Medical Examine'!$A$2:$A$2336,'Medical Examine'!$F$2:$F$2336,"Not Found")</f>
        <v>NO</v>
      </c>
      <c r="G697" s="14" t="str">
        <f>_xlfn.XLOOKUP(A697,'Medical Examine'!$A$2:$A$2336,'Medical Examine'!$G$2:$G$2336,"Not Found")</f>
        <v>NO</v>
      </c>
      <c r="H697" s="14">
        <f>_xlfn.XLOOKUP(A697,'Medical Examine'!$A$2:$A$2336,'Medical Examine'!$H$2:$H$2336,"Not Found")</f>
        <v>3</v>
      </c>
      <c r="I697" s="14" t="str">
        <f>_xlfn.XLOOKUP(A697,'Medical Examine'!$A$2:$A$2336,'Medical Examine'!$I$2:$I$2336,"Not Found")</f>
        <v>NO</v>
      </c>
      <c r="J697" s="13" t="str">
        <f>_xlfn.XLOOKUP(A697,'Medical Examine'!$A$2:$A$2336,'Medical Examine'!$C$2:$C$2336,"Not Found")</f>
        <v>Obesity</v>
      </c>
      <c r="K697" s="13" t="str">
        <f t="shared" si="10"/>
        <v>Diabetic</v>
      </c>
      <c r="L697" s="15">
        <f>_xlfn.XLOOKUP(A697,'Hospitalisation Details'!$A$2:$A$2344,'Hospitalisation Details'!$E$2:$E$2344,"")</f>
        <v>21395</v>
      </c>
      <c r="M697" s="16">
        <f>_xlfn.XLOOKUP(A697,'Hospitalisation Details'!$A$2:$A$2344,'Hospitalisation Details'!$H$2:$H$2344,"")</f>
        <v>14410.93</v>
      </c>
      <c r="N697" s="14" t="str">
        <f>_xlfn.XLOOKUP(A697,'Hospitalisation Details'!$A$2:$A$2344,'Hospitalisation Details'!$I$2:$I$2344,"")</f>
        <v>tier - 2</v>
      </c>
      <c r="O697" s="14" t="str">
        <f>_xlfn.XLOOKUP(A697,'Hospitalisation Details'!$A$2:$A$2344,'Hospitalisation Details'!$J$2:$J$2344,"")</f>
        <v>tier - 2</v>
      </c>
      <c r="P697" s="14" t="str">
        <f>_xlfn.XLOOKUP(A697,'Hospitalisation Details'!$A$2:$A$2344,'Hospitalisation Details'!$K$2:$K$2344,"")</f>
        <v>R1016</v>
      </c>
      <c r="Q697" s="14">
        <f>_xlfn.XLOOKUP(A697,'Hospitalisation Details'!$A$2:$A$2344,'Hospitalisation Details'!$F$2:$F$2344,"")</f>
        <v>64</v>
      </c>
    </row>
    <row r="698" spans="1:17">
      <c r="A698" s="12" t="s">
        <v>6645</v>
      </c>
      <c r="B698" s="13" t="str">
        <f>_xlfn.XLOOKUP(A698,'Customer Names'!$A$2:$A$2336,'Customer Names'!$C$2:$C$2336,"Not Found")</f>
        <v>Aaron C</v>
      </c>
      <c r="C698" s="13">
        <f>_xlfn.XLOOKUP(A698,'Medical Examine'!$A$2:$A$2336,'Medical Examine'!$B$2:$B$2336,"Not Found")</f>
        <v>26.41</v>
      </c>
      <c r="D698" s="13">
        <f>_xlfn.XLOOKUP(A698,'Medical Examine'!$A$2:$A$2336,'Medical Examine'!$D$2:$D$2336,"Not Found")</f>
        <v>8.11</v>
      </c>
      <c r="E698" s="14" t="str">
        <f>_xlfn.XLOOKUP(A698,'Medical Examine'!$A$2:$A$2336,'Medical Examine'!$E$2:$E$2336,"Not Found")</f>
        <v>NO</v>
      </c>
      <c r="F698" s="14" t="str">
        <f>_xlfn.XLOOKUP(A698,'Medical Examine'!$A$2:$A$2336,'Medical Examine'!$F$2:$F$2336,"Not Found")</f>
        <v>NO</v>
      </c>
      <c r="G698" s="14" t="str">
        <f>_xlfn.XLOOKUP(A698,'Medical Examine'!$A$2:$A$2336,'Medical Examine'!$G$2:$G$2336,"Not Found")</f>
        <v>NO</v>
      </c>
      <c r="H698" s="14">
        <f>_xlfn.XLOOKUP(A698,'Medical Examine'!$A$2:$A$2336,'Medical Examine'!$H$2:$H$2336,"Not Found")</f>
        <v>3</v>
      </c>
      <c r="I698" s="14" t="str">
        <f>_xlfn.XLOOKUP(A698,'Medical Examine'!$A$2:$A$2336,'Medical Examine'!$I$2:$I$2336,"Not Found")</f>
        <v>NO</v>
      </c>
      <c r="J698" s="13" t="str">
        <f>_xlfn.XLOOKUP(A698,'Medical Examine'!$A$2:$A$2336,'Medical Examine'!$C$2:$C$2336,"Not Found")</f>
        <v>Overweight</v>
      </c>
      <c r="K698" s="13" t="str">
        <f t="shared" si="10"/>
        <v>Diabetic</v>
      </c>
      <c r="L698" s="15">
        <f>_xlfn.XLOOKUP(A698,'Hospitalisation Details'!$A$2:$A$2344,'Hospitalisation Details'!$E$2:$E$2344,"")</f>
        <v>21442</v>
      </c>
      <c r="M698" s="16">
        <f>_xlfn.XLOOKUP(A698,'Hospitalisation Details'!$A$2:$A$2344,'Hospitalisation Details'!$H$2:$H$2344,"")</f>
        <v>14394.56</v>
      </c>
      <c r="N698" s="14" t="str">
        <f>_xlfn.XLOOKUP(A698,'Hospitalisation Details'!$A$2:$A$2344,'Hospitalisation Details'!$I$2:$I$2344,"")</f>
        <v>tier - 2</v>
      </c>
      <c r="O698" s="14" t="str">
        <f>_xlfn.XLOOKUP(A698,'Hospitalisation Details'!$A$2:$A$2344,'Hospitalisation Details'!$J$2:$J$2344,"")</f>
        <v>tier - 1</v>
      </c>
      <c r="P698" s="14" t="str">
        <f>_xlfn.XLOOKUP(A698,'Hospitalisation Details'!$A$2:$A$2344,'Hospitalisation Details'!$K$2:$K$2344,"")</f>
        <v>R1018</v>
      </c>
      <c r="Q698" s="14">
        <f>_xlfn.XLOOKUP(A698,'Hospitalisation Details'!$A$2:$A$2344,'Hospitalisation Details'!$F$2:$F$2344,"")</f>
        <v>64</v>
      </c>
    </row>
    <row r="699" spans="1:17">
      <c r="A699" s="12" t="s">
        <v>6648</v>
      </c>
      <c r="B699" s="13" t="str">
        <f>_xlfn.XLOOKUP(A699,'Customer Names'!$A$2:$A$2336,'Customer Names'!$C$2:$C$2336,"Not Found")</f>
        <v>Kate</v>
      </c>
      <c r="C699" s="13">
        <f>_xlfn.XLOOKUP(A699,'Medical Examine'!$A$2:$A$2336,'Medical Examine'!$B$2:$B$2336,"Not Found")</f>
        <v>28.785</v>
      </c>
      <c r="D699" s="13">
        <f>_xlfn.XLOOKUP(A699,'Medical Examine'!$A$2:$A$2336,'Medical Examine'!$D$2:$D$2336,"Not Found")</f>
        <v>6.6</v>
      </c>
      <c r="E699" s="14" t="str">
        <f>_xlfn.XLOOKUP(A699,'Medical Examine'!$A$2:$A$2336,'Medical Examine'!$E$2:$E$2336,"Not Found")</f>
        <v>NO</v>
      </c>
      <c r="F699" s="14" t="str">
        <f>_xlfn.XLOOKUP(A699,'Medical Examine'!$A$2:$A$2336,'Medical Examine'!$F$2:$F$2336,"Not Found")</f>
        <v>NO</v>
      </c>
      <c r="G699" s="14" t="str">
        <f>_xlfn.XLOOKUP(A699,'Medical Examine'!$A$2:$A$2336,'Medical Examine'!$G$2:$G$2336,"Not Found")</f>
        <v>NO</v>
      </c>
      <c r="H699" s="14">
        <f>_xlfn.XLOOKUP(A699,'Medical Examine'!$A$2:$A$2336,'Medical Examine'!$H$2:$H$2336,"Not Found")</f>
        <v>0</v>
      </c>
      <c r="I699" s="14" t="str">
        <f>_xlfn.XLOOKUP(A699,'Medical Examine'!$A$2:$A$2336,'Medical Examine'!$I$2:$I$2336,"Not Found")</f>
        <v>NO</v>
      </c>
      <c r="J699" s="13" t="str">
        <f>_xlfn.XLOOKUP(A699,'Medical Examine'!$A$2:$A$2336,'Medical Examine'!$C$2:$C$2336,"Not Found")</f>
        <v>Overweight</v>
      </c>
      <c r="K699" s="13" t="str">
        <f t="shared" si="10"/>
        <v>Diabetic</v>
      </c>
      <c r="L699" s="15">
        <f>_xlfn.XLOOKUP(A699,'Hospitalisation Details'!$A$2:$A$2344,'Hospitalisation Details'!$E$2:$E$2344,"")</f>
        <v>23915</v>
      </c>
      <c r="M699" s="16">
        <f>_xlfn.XLOOKUP(A699,'Hospitalisation Details'!$A$2:$A$2344,'Hospitalisation Details'!$H$2:$H$2344,"")</f>
        <v>14394.4</v>
      </c>
      <c r="N699" s="14" t="str">
        <f>_xlfn.XLOOKUP(A699,'Hospitalisation Details'!$A$2:$A$2344,'Hospitalisation Details'!$I$2:$I$2344,"")</f>
        <v>tier - 2</v>
      </c>
      <c r="O699" s="14" t="str">
        <f>_xlfn.XLOOKUP(A699,'Hospitalisation Details'!$A$2:$A$2344,'Hospitalisation Details'!$J$2:$J$2344,"")</f>
        <v>tier - 3</v>
      </c>
      <c r="P699" s="14" t="str">
        <f>_xlfn.XLOOKUP(A699,'Hospitalisation Details'!$A$2:$A$2344,'Hospitalisation Details'!$K$2:$K$2344,"")</f>
        <v>R1024</v>
      </c>
      <c r="Q699" s="14">
        <f>_xlfn.XLOOKUP(A699,'Hospitalisation Details'!$A$2:$A$2344,'Hospitalisation Details'!$F$2:$F$2344,"")</f>
        <v>57</v>
      </c>
    </row>
    <row r="700" spans="1:17">
      <c r="A700" s="12" t="s">
        <v>6650</v>
      </c>
      <c r="B700" s="13" t="str">
        <f>_xlfn.XLOOKUP(A700,'Customer Names'!$A$2:$A$2336,'Customer Names'!$C$2:$C$2336,"Not Found")</f>
        <v>Maria M</v>
      </c>
      <c r="C700" s="13">
        <f>_xlfn.XLOOKUP(A700,'Medical Examine'!$A$2:$A$2336,'Medical Examine'!$B$2:$B$2336,"Not Found")</f>
        <v>26.695</v>
      </c>
      <c r="D700" s="13">
        <f>_xlfn.XLOOKUP(A700,'Medical Examine'!$A$2:$A$2336,'Medical Examine'!$D$2:$D$2336,"Not Found")</f>
        <v>10.14</v>
      </c>
      <c r="E700" s="14" t="str">
        <f>_xlfn.XLOOKUP(A700,'Medical Examine'!$A$2:$A$2336,'Medical Examine'!$E$2:$E$2336,"Not Found")</f>
        <v>YES</v>
      </c>
      <c r="F700" s="14" t="str">
        <f>_xlfn.XLOOKUP(A700,'Medical Examine'!$A$2:$A$2336,'Medical Examine'!$F$2:$F$2336,"Not Found")</f>
        <v>NO</v>
      </c>
      <c r="G700" s="14" t="str">
        <f>_xlfn.XLOOKUP(A700,'Medical Examine'!$A$2:$A$2336,'Medical Examine'!$G$2:$G$2336,"Not Found")</f>
        <v>YES</v>
      </c>
      <c r="H700" s="14">
        <f>_xlfn.XLOOKUP(A700,'Medical Examine'!$A$2:$A$2336,'Medical Examine'!$H$2:$H$2336,"Not Found")</f>
        <v>1</v>
      </c>
      <c r="I700" s="14" t="str">
        <f>_xlfn.XLOOKUP(A700,'Medical Examine'!$A$2:$A$2336,'Medical Examine'!$I$2:$I$2336,"Not Found")</f>
        <v>NO</v>
      </c>
      <c r="J700" s="13" t="str">
        <f>_xlfn.XLOOKUP(A700,'Medical Examine'!$A$2:$A$2336,'Medical Examine'!$C$2:$C$2336,"Not Found")</f>
        <v>Overweight</v>
      </c>
      <c r="K700" s="13" t="str">
        <f t="shared" si="10"/>
        <v>Diabetic</v>
      </c>
      <c r="L700" s="15">
        <f>_xlfn.XLOOKUP(A700,'Hospitalisation Details'!$A$2:$A$2344,'Hospitalisation Details'!$E$2:$E$2344,"")</f>
        <v>23208</v>
      </c>
      <c r="M700" s="16">
        <f>_xlfn.XLOOKUP(A700,'Hospitalisation Details'!$A$2:$A$2344,'Hospitalisation Details'!$H$2:$H$2344,"")</f>
        <v>14382.71</v>
      </c>
      <c r="N700" s="14" t="str">
        <f>_xlfn.XLOOKUP(A700,'Hospitalisation Details'!$A$2:$A$2344,'Hospitalisation Details'!$I$2:$I$2344,"")</f>
        <v>tier - 2</v>
      </c>
      <c r="O700" s="14" t="str">
        <f>_xlfn.XLOOKUP(A700,'Hospitalisation Details'!$A$2:$A$2344,'Hospitalisation Details'!$J$2:$J$2344,"")</f>
        <v>tier - 2</v>
      </c>
      <c r="P700" s="14" t="str">
        <f>_xlfn.XLOOKUP(A700,'Hospitalisation Details'!$A$2:$A$2344,'Hospitalisation Details'!$K$2:$K$2344,"")</f>
        <v>R1012</v>
      </c>
      <c r="Q700" s="14">
        <f>_xlfn.XLOOKUP(A700,'Hospitalisation Details'!$A$2:$A$2344,'Hospitalisation Details'!$F$2:$F$2344,"")</f>
        <v>59</v>
      </c>
    </row>
    <row r="701" spans="1:17">
      <c r="A701" s="12" t="s">
        <v>6653</v>
      </c>
      <c r="B701" s="13" t="str">
        <f>_xlfn.XLOOKUP(A701,'Customer Names'!$A$2:$A$2336,'Customer Names'!$C$2:$C$2336,"Not Found")</f>
        <v>Daven W</v>
      </c>
      <c r="C701" s="13">
        <f>_xlfn.XLOOKUP(A701,'Medical Examine'!$A$2:$A$2336,'Medical Examine'!$B$2:$B$2336,"Not Found")</f>
        <v>32.799999999999997</v>
      </c>
      <c r="D701" s="13">
        <f>_xlfn.XLOOKUP(A701,'Medical Examine'!$A$2:$A$2336,'Medical Examine'!$D$2:$D$2336,"Not Found")</f>
        <v>6.06</v>
      </c>
      <c r="E701" s="14" t="str">
        <f>_xlfn.XLOOKUP(A701,'Medical Examine'!$A$2:$A$2336,'Medical Examine'!$E$2:$E$2336,"Not Found")</f>
        <v>YES</v>
      </c>
      <c r="F701" s="14" t="str">
        <f>_xlfn.XLOOKUP(A701,'Medical Examine'!$A$2:$A$2336,'Medical Examine'!$F$2:$F$2336,"Not Found")</f>
        <v>NO</v>
      </c>
      <c r="G701" s="14" t="str">
        <f>_xlfn.XLOOKUP(A701,'Medical Examine'!$A$2:$A$2336,'Medical Examine'!$G$2:$G$2336,"Not Found")</f>
        <v>NO</v>
      </c>
      <c r="H701" s="14">
        <f>_xlfn.XLOOKUP(A701,'Medical Examine'!$A$2:$A$2336,'Medical Examine'!$H$2:$H$2336,"Not Found")</f>
        <v>1</v>
      </c>
      <c r="I701" s="14" t="str">
        <f>_xlfn.XLOOKUP(A701,'Medical Examine'!$A$2:$A$2336,'Medical Examine'!$I$2:$I$2336,"Not Found")</f>
        <v>NO</v>
      </c>
      <c r="J701" s="13" t="str">
        <f>_xlfn.XLOOKUP(A701,'Medical Examine'!$A$2:$A$2336,'Medical Examine'!$C$2:$C$2336,"Not Found")</f>
        <v>Obesity</v>
      </c>
      <c r="K701" s="13" t="str">
        <f t="shared" si="10"/>
        <v>Prediabetic</v>
      </c>
      <c r="L701" s="15">
        <f>_xlfn.XLOOKUP(A701,'Hospitalisation Details'!$A$2:$A$2344,'Hospitalisation Details'!$E$2:$E$2344,"")</f>
        <v>32463</v>
      </c>
      <c r="M701" s="16">
        <f>_xlfn.XLOOKUP(A701,'Hospitalisation Details'!$A$2:$A$2344,'Hospitalisation Details'!$H$2:$H$2344,"")</f>
        <v>14358.36</v>
      </c>
      <c r="N701" s="14" t="str">
        <f>_xlfn.XLOOKUP(A701,'Hospitalisation Details'!$A$2:$A$2344,'Hospitalisation Details'!$I$2:$I$2344,"")</f>
        <v>tier - 2</v>
      </c>
      <c r="O701" s="14" t="str">
        <f>_xlfn.XLOOKUP(A701,'Hospitalisation Details'!$A$2:$A$2344,'Hospitalisation Details'!$J$2:$J$2344,"")</f>
        <v>tier - 2</v>
      </c>
      <c r="P701" s="14" t="str">
        <f>_xlfn.XLOOKUP(A701,'Hospitalisation Details'!$A$2:$A$2344,'Hospitalisation Details'!$K$2:$K$2344,"")</f>
        <v>R1011</v>
      </c>
      <c r="Q701" s="14">
        <f>_xlfn.XLOOKUP(A701,'Hospitalisation Details'!$A$2:$A$2344,'Hospitalisation Details'!$F$2:$F$2344,"")</f>
        <v>34</v>
      </c>
    </row>
    <row r="702" spans="1:17">
      <c r="A702" s="12" t="s">
        <v>6656</v>
      </c>
      <c r="B702" s="13" t="str">
        <f>_xlfn.XLOOKUP(A702,'Customer Names'!$A$2:$A$2336,'Customer Names'!$C$2:$C$2336,"Not Found")</f>
        <v>Brianne</v>
      </c>
      <c r="C702" s="13">
        <f>_xlfn.XLOOKUP(A702,'Medical Examine'!$A$2:$A$2336,'Medical Examine'!$B$2:$B$2336,"Not Found")</f>
        <v>35.869999999999997</v>
      </c>
      <c r="D702" s="13">
        <f>_xlfn.XLOOKUP(A702,'Medical Examine'!$A$2:$A$2336,'Medical Examine'!$D$2:$D$2336,"Not Found")</f>
        <v>9.91</v>
      </c>
      <c r="E702" s="14" t="str">
        <f>_xlfn.XLOOKUP(A702,'Medical Examine'!$A$2:$A$2336,'Medical Examine'!$E$2:$E$2336,"Not Found")</f>
        <v>YES</v>
      </c>
      <c r="F702" s="14" t="str">
        <f>_xlfn.XLOOKUP(A702,'Medical Examine'!$A$2:$A$2336,'Medical Examine'!$F$2:$F$2336,"Not Found")</f>
        <v>NO</v>
      </c>
      <c r="G702" s="14" t="str">
        <f>_xlfn.XLOOKUP(A702,'Medical Examine'!$A$2:$A$2336,'Medical Examine'!$G$2:$G$2336,"Not Found")</f>
        <v>NO</v>
      </c>
      <c r="H702" s="14">
        <f>_xlfn.XLOOKUP(A702,'Medical Examine'!$A$2:$A$2336,'Medical Examine'!$H$2:$H$2336,"Not Found")</f>
        <v>0</v>
      </c>
      <c r="I702" s="14" t="str">
        <f>_xlfn.XLOOKUP(A702,'Medical Examine'!$A$2:$A$2336,'Medical Examine'!$I$2:$I$2336,"Not Found")</f>
        <v>NO</v>
      </c>
      <c r="J702" s="13" t="str">
        <f>_xlfn.XLOOKUP(A702,'Medical Examine'!$A$2:$A$2336,'Medical Examine'!$C$2:$C$2336,"Not Found")</f>
        <v>Obesity</v>
      </c>
      <c r="K702" s="13" t="str">
        <f t="shared" si="10"/>
        <v>Diabetic</v>
      </c>
      <c r="L702" s="15">
        <f>_xlfn.XLOOKUP(A702,'Hospitalisation Details'!$A$2:$A$2344,'Hospitalisation Details'!$E$2:$E$2344,"")</f>
        <v>24755</v>
      </c>
      <c r="M702" s="16">
        <f>_xlfn.XLOOKUP(A702,'Hospitalisation Details'!$A$2:$A$2344,'Hospitalisation Details'!$H$2:$H$2344,"")</f>
        <v>14355.43</v>
      </c>
      <c r="N702" s="14" t="str">
        <f>_xlfn.XLOOKUP(A702,'Hospitalisation Details'!$A$2:$A$2344,'Hospitalisation Details'!$I$2:$I$2344,"")</f>
        <v>tier - 2</v>
      </c>
      <c r="O702" s="14" t="str">
        <f>_xlfn.XLOOKUP(A702,'Hospitalisation Details'!$A$2:$A$2344,'Hospitalisation Details'!$J$2:$J$2344,"")</f>
        <v>tier - 1</v>
      </c>
      <c r="P702" s="14" t="str">
        <f>_xlfn.XLOOKUP(A702,'Hospitalisation Details'!$A$2:$A$2344,'Hospitalisation Details'!$K$2:$K$2344,"")</f>
        <v>R1026</v>
      </c>
      <c r="Q702" s="14">
        <f>_xlfn.XLOOKUP(A702,'Hospitalisation Details'!$A$2:$A$2344,'Hospitalisation Details'!$F$2:$F$2344,"")</f>
        <v>55</v>
      </c>
    </row>
    <row r="703" spans="1:17">
      <c r="A703" s="12" t="s">
        <v>6659</v>
      </c>
      <c r="B703" s="13" t="str">
        <f>_xlfn.XLOOKUP(A703,'Customer Names'!$A$2:$A$2336,'Customer Names'!$C$2:$C$2336,"Not Found")</f>
        <v>Hiroki</v>
      </c>
      <c r="C703" s="13">
        <f>_xlfn.XLOOKUP(A703,'Medical Examine'!$A$2:$A$2336,'Medical Examine'!$B$2:$B$2336,"Not Found")</f>
        <v>21.66</v>
      </c>
      <c r="D703" s="13">
        <f>_xlfn.XLOOKUP(A703,'Medical Examine'!$A$2:$A$2336,'Medical Examine'!$D$2:$D$2336,"Not Found")</f>
        <v>4.1399999999999997</v>
      </c>
      <c r="E703" s="14" t="str">
        <f>_xlfn.XLOOKUP(A703,'Medical Examine'!$A$2:$A$2336,'Medical Examine'!$E$2:$E$2336,"Not Found")</f>
        <v>YES</v>
      </c>
      <c r="F703" s="14" t="str">
        <f>_xlfn.XLOOKUP(A703,'Medical Examine'!$A$2:$A$2336,'Medical Examine'!$F$2:$F$2336,"Not Found")</f>
        <v>NO</v>
      </c>
      <c r="G703" s="14" t="str">
        <f>_xlfn.XLOOKUP(A703,'Medical Examine'!$A$2:$A$2336,'Medical Examine'!$G$2:$G$2336,"Not Found")</f>
        <v>NO</v>
      </c>
      <c r="H703" s="14">
        <f>_xlfn.XLOOKUP(A703,'Medical Examine'!$A$2:$A$2336,'Medical Examine'!$H$2:$H$2336,"Not Found")</f>
        <v>2</v>
      </c>
      <c r="I703" s="14" t="str">
        <f>_xlfn.XLOOKUP(A703,'Medical Examine'!$A$2:$A$2336,'Medical Examine'!$I$2:$I$2336,"Not Found")</f>
        <v>NO</v>
      </c>
      <c r="J703" s="13" t="str">
        <f>_xlfn.XLOOKUP(A703,'Medical Examine'!$A$2:$A$2336,'Medical Examine'!$C$2:$C$2336,"Not Found")</f>
        <v>Normal Weight</v>
      </c>
      <c r="K703" s="13" t="str">
        <f t="shared" si="10"/>
        <v>Normal</v>
      </c>
      <c r="L703" s="15">
        <f>_xlfn.XLOOKUP(A703,'Hospitalisation Details'!$A$2:$A$2344,'Hospitalisation Details'!$E$2:$E$2344,"")</f>
        <v>21908</v>
      </c>
      <c r="M703" s="16">
        <f>_xlfn.XLOOKUP(A703,'Hospitalisation Details'!$A$2:$A$2344,'Hospitalisation Details'!$H$2:$H$2344,"")</f>
        <v>14349.85</v>
      </c>
      <c r="N703" s="14" t="str">
        <f>_xlfn.XLOOKUP(A703,'Hospitalisation Details'!$A$2:$A$2344,'Hospitalisation Details'!$I$2:$I$2344,"")</f>
        <v>tier - 2</v>
      </c>
      <c r="O703" s="14" t="str">
        <f>_xlfn.XLOOKUP(A703,'Hospitalisation Details'!$A$2:$A$2344,'Hospitalisation Details'!$J$2:$J$2344,"")</f>
        <v>tier - 2</v>
      </c>
      <c r="P703" s="14" t="str">
        <f>_xlfn.XLOOKUP(A703,'Hospitalisation Details'!$A$2:$A$2344,'Hospitalisation Details'!$K$2:$K$2344,"")</f>
        <v>R1012</v>
      </c>
      <c r="Q703" s="14">
        <f>_xlfn.XLOOKUP(A703,'Hospitalisation Details'!$A$2:$A$2344,'Hospitalisation Details'!$F$2:$F$2344,"")</f>
        <v>63</v>
      </c>
    </row>
    <row r="704" spans="1:17">
      <c r="A704" s="12" t="s">
        <v>6662</v>
      </c>
      <c r="B704" s="13" t="str">
        <f>_xlfn.XLOOKUP(A704,'Customer Names'!$A$2:$A$2336,'Customer Names'!$C$2:$C$2336,"Not Found")</f>
        <v>Anders</v>
      </c>
      <c r="C704" s="13">
        <f>_xlfn.XLOOKUP(A704,'Medical Examine'!$A$2:$A$2336,'Medical Examine'!$B$2:$B$2336,"Not Found")</f>
        <v>37.72</v>
      </c>
      <c r="D704" s="13">
        <f>_xlfn.XLOOKUP(A704,'Medical Examine'!$A$2:$A$2336,'Medical Examine'!$D$2:$D$2336,"Not Found")</f>
        <v>4.38</v>
      </c>
      <c r="E704" s="14" t="str">
        <f>_xlfn.XLOOKUP(A704,'Medical Examine'!$A$2:$A$2336,'Medical Examine'!$E$2:$E$2336,"Not Found")</f>
        <v>YES</v>
      </c>
      <c r="F704" s="14" t="str">
        <f>_xlfn.XLOOKUP(A704,'Medical Examine'!$A$2:$A$2336,'Medical Examine'!$F$2:$F$2336,"Not Found")</f>
        <v>NO</v>
      </c>
      <c r="G704" s="14" t="str">
        <f>_xlfn.XLOOKUP(A704,'Medical Examine'!$A$2:$A$2336,'Medical Examine'!$G$2:$G$2336,"Not Found")</f>
        <v>YES</v>
      </c>
      <c r="H704" s="14">
        <f>_xlfn.XLOOKUP(A704,'Medical Examine'!$A$2:$A$2336,'Medical Examine'!$H$2:$H$2336,"Not Found")</f>
        <v>1</v>
      </c>
      <c r="I704" s="14" t="str">
        <f>_xlfn.XLOOKUP(A704,'Medical Examine'!$A$2:$A$2336,'Medical Examine'!$I$2:$I$2336,"Not Found")</f>
        <v>NO</v>
      </c>
      <c r="J704" s="13" t="str">
        <f>_xlfn.XLOOKUP(A704,'Medical Examine'!$A$2:$A$2336,'Medical Examine'!$C$2:$C$2336,"Not Found")</f>
        <v>Obesity</v>
      </c>
      <c r="K704" s="13" t="str">
        <f t="shared" si="10"/>
        <v>Normal</v>
      </c>
      <c r="L704" s="15">
        <f>_xlfn.XLOOKUP(A704,'Hospitalisation Details'!$A$2:$A$2344,'Hospitalisation Details'!$E$2:$E$2344,"")</f>
        <v>25472</v>
      </c>
      <c r="M704" s="16">
        <f>_xlfn.XLOOKUP(A704,'Hospitalisation Details'!$A$2:$A$2344,'Hospitalisation Details'!$H$2:$H$2344,"")</f>
        <v>14337.91</v>
      </c>
      <c r="N704" s="14" t="str">
        <f>_xlfn.XLOOKUP(A704,'Hospitalisation Details'!$A$2:$A$2344,'Hospitalisation Details'!$I$2:$I$2344,"")</f>
        <v>tier - 2</v>
      </c>
      <c r="O704" s="14" t="str">
        <f>_xlfn.XLOOKUP(A704,'Hospitalisation Details'!$A$2:$A$2344,'Hospitalisation Details'!$J$2:$J$2344,"")</f>
        <v>tier - 3</v>
      </c>
      <c r="P704" s="14" t="str">
        <f>_xlfn.XLOOKUP(A704,'Hospitalisation Details'!$A$2:$A$2344,'Hospitalisation Details'!$K$2:$K$2344,"")</f>
        <v>R1022</v>
      </c>
      <c r="Q704" s="14">
        <f>_xlfn.XLOOKUP(A704,'Hospitalisation Details'!$A$2:$A$2344,'Hospitalisation Details'!$F$2:$F$2344,"")</f>
        <v>53</v>
      </c>
    </row>
    <row r="705" spans="1:17">
      <c r="A705" s="12" t="s">
        <v>6665</v>
      </c>
      <c r="B705" s="13" t="str">
        <f>_xlfn.XLOOKUP(A705,'Customer Names'!$A$2:$A$2336,'Customer Names'!$C$2:$C$2336,"Not Found")</f>
        <v>Danielle</v>
      </c>
      <c r="C705" s="13">
        <f>_xlfn.XLOOKUP(A705,'Medical Examine'!$A$2:$A$2336,'Medical Examine'!$B$2:$B$2336,"Not Found")</f>
        <v>39.700000000000003</v>
      </c>
      <c r="D705" s="13">
        <f>_xlfn.XLOOKUP(A705,'Medical Examine'!$A$2:$A$2336,'Medical Examine'!$D$2:$D$2336,"Not Found")</f>
        <v>9.83</v>
      </c>
      <c r="E705" s="14" t="str">
        <f>_xlfn.XLOOKUP(A705,'Medical Examine'!$A$2:$A$2336,'Medical Examine'!$E$2:$E$2336,"Not Found")</f>
        <v>NO</v>
      </c>
      <c r="F705" s="14" t="str">
        <f>_xlfn.XLOOKUP(A705,'Medical Examine'!$A$2:$A$2336,'Medical Examine'!$F$2:$F$2336,"Not Found")</f>
        <v>NO</v>
      </c>
      <c r="G705" s="14" t="str">
        <f>_xlfn.XLOOKUP(A705,'Medical Examine'!$A$2:$A$2336,'Medical Examine'!$G$2:$G$2336,"Not Found")</f>
        <v>NO</v>
      </c>
      <c r="H705" s="14">
        <f>_xlfn.XLOOKUP(A705,'Medical Examine'!$A$2:$A$2336,'Medical Examine'!$H$2:$H$2336,"Not Found")</f>
        <v>3</v>
      </c>
      <c r="I705" s="14" t="str">
        <f>_xlfn.XLOOKUP(A705,'Medical Examine'!$A$2:$A$2336,'Medical Examine'!$I$2:$I$2336,"Not Found")</f>
        <v>NO</v>
      </c>
      <c r="J705" s="13" t="str">
        <f>_xlfn.XLOOKUP(A705,'Medical Examine'!$A$2:$A$2336,'Medical Examine'!$C$2:$C$2336,"Not Found")</f>
        <v>Obesity</v>
      </c>
      <c r="K705" s="13" t="str">
        <f t="shared" si="10"/>
        <v>Diabetic</v>
      </c>
      <c r="L705" s="15">
        <f>_xlfn.XLOOKUP(A705,'Hospitalisation Details'!$A$2:$A$2344,'Hospitalisation Details'!$E$2:$E$2344,"")</f>
        <v>21376</v>
      </c>
      <c r="M705" s="16">
        <f>_xlfn.XLOOKUP(A705,'Hospitalisation Details'!$A$2:$A$2344,'Hospitalisation Details'!$H$2:$H$2344,"")</f>
        <v>14319.03</v>
      </c>
      <c r="N705" s="14" t="str">
        <f>_xlfn.XLOOKUP(A705,'Hospitalisation Details'!$A$2:$A$2344,'Hospitalisation Details'!$I$2:$I$2344,"")</f>
        <v>tier - 2</v>
      </c>
      <c r="O705" s="14" t="str">
        <f>_xlfn.XLOOKUP(A705,'Hospitalisation Details'!$A$2:$A$2344,'Hospitalisation Details'!$J$2:$J$2344,"")</f>
        <v>tier - 2</v>
      </c>
      <c r="P705" s="14" t="str">
        <f>_xlfn.XLOOKUP(A705,'Hospitalisation Details'!$A$2:$A$2344,'Hospitalisation Details'!$K$2:$K$2344,"")</f>
        <v>R1011</v>
      </c>
      <c r="Q705" s="14">
        <f>_xlfn.XLOOKUP(A705,'Hospitalisation Details'!$A$2:$A$2344,'Hospitalisation Details'!$F$2:$F$2344,"")</f>
        <v>64</v>
      </c>
    </row>
    <row r="706" spans="1:17">
      <c r="A706" s="12" t="s">
        <v>6667</v>
      </c>
      <c r="B706" s="13" t="str">
        <f>_xlfn.XLOOKUP(A706,'Customer Names'!$A$2:$A$2336,'Customer Names'!$C$2:$C$2336,"Not Found")</f>
        <v>Candace N</v>
      </c>
      <c r="C706" s="13">
        <f>_xlfn.XLOOKUP(A706,'Medical Examine'!$A$2:$A$2336,'Medical Examine'!$B$2:$B$2336,"Not Found")</f>
        <v>35.97</v>
      </c>
      <c r="D706" s="13">
        <f>_xlfn.XLOOKUP(A706,'Medical Examine'!$A$2:$A$2336,'Medical Examine'!$D$2:$D$2336,"Not Found")</f>
        <v>11.08</v>
      </c>
      <c r="E706" s="14" t="str">
        <f>_xlfn.XLOOKUP(A706,'Medical Examine'!$A$2:$A$2336,'Medical Examine'!$E$2:$E$2336,"Not Found")</f>
        <v>NO</v>
      </c>
      <c r="F706" s="14" t="str">
        <f>_xlfn.XLOOKUP(A706,'Medical Examine'!$A$2:$A$2336,'Medical Examine'!$F$2:$F$2336,"Not Found")</f>
        <v>NO</v>
      </c>
      <c r="G706" s="14" t="str">
        <f>_xlfn.XLOOKUP(A706,'Medical Examine'!$A$2:$A$2336,'Medical Examine'!$G$2:$G$2336,"Not Found")</f>
        <v>NO</v>
      </c>
      <c r="H706" s="14">
        <f>_xlfn.XLOOKUP(A706,'Medical Examine'!$A$2:$A$2336,'Medical Examine'!$H$2:$H$2336,"Not Found")</f>
        <v>3</v>
      </c>
      <c r="I706" s="14" t="str">
        <f>_xlfn.XLOOKUP(A706,'Medical Examine'!$A$2:$A$2336,'Medical Examine'!$I$2:$I$2336,"Not Found")</f>
        <v>NO</v>
      </c>
      <c r="J706" s="13" t="str">
        <f>_xlfn.XLOOKUP(A706,'Medical Examine'!$A$2:$A$2336,'Medical Examine'!$C$2:$C$2336,"Not Found")</f>
        <v>Obesity</v>
      </c>
      <c r="K706" s="13" t="str">
        <f t="shared" si="10"/>
        <v>Diabetic</v>
      </c>
      <c r="L706" s="15">
        <f>_xlfn.XLOOKUP(A706,'Hospitalisation Details'!$A$2:$A$2344,'Hospitalisation Details'!$E$2:$E$2344,"")</f>
        <v>21473</v>
      </c>
      <c r="M706" s="16">
        <f>_xlfn.XLOOKUP(A706,'Hospitalisation Details'!$A$2:$A$2344,'Hospitalisation Details'!$H$2:$H$2344,"")</f>
        <v>14313.85</v>
      </c>
      <c r="N706" s="14" t="str">
        <f>_xlfn.XLOOKUP(A706,'Hospitalisation Details'!$A$2:$A$2344,'Hospitalisation Details'!$I$2:$I$2344,"")</f>
        <v>tier - 2</v>
      </c>
      <c r="O706" s="14" t="str">
        <f>_xlfn.XLOOKUP(A706,'Hospitalisation Details'!$A$2:$A$2344,'Hospitalisation Details'!$J$2:$J$2344,"")</f>
        <v>tier - 3</v>
      </c>
      <c r="P706" s="14" t="str">
        <f>_xlfn.XLOOKUP(A706,'Hospitalisation Details'!$A$2:$A$2344,'Hospitalisation Details'!$K$2:$K$2344,"")</f>
        <v>R1013</v>
      </c>
      <c r="Q706" s="14">
        <f>_xlfn.XLOOKUP(A706,'Hospitalisation Details'!$A$2:$A$2344,'Hospitalisation Details'!$F$2:$F$2344,"")</f>
        <v>64</v>
      </c>
    </row>
    <row r="707" spans="1:17">
      <c r="A707" s="12" t="s">
        <v>6670</v>
      </c>
      <c r="B707" s="13" t="str">
        <f>_xlfn.XLOOKUP(A707,'Customer Names'!$A$2:$A$2336,'Customer Names'!$C$2:$C$2336,"Not Found")</f>
        <v>Bruno F.</v>
      </c>
      <c r="C707" s="13">
        <f>_xlfn.XLOOKUP(A707,'Medical Examine'!$A$2:$A$2336,'Medical Examine'!$B$2:$B$2336,"Not Found")</f>
        <v>37.85</v>
      </c>
      <c r="D707" s="13">
        <f>_xlfn.XLOOKUP(A707,'Medical Examine'!$A$2:$A$2336,'Medical Examine'!$D$2:$D$2336,"Not Found")</f>
        <v>11.01</v>
      </c>
      <c r="E707" s="14" t="str">
        <f>_xlfn.XLOOKUP(A707,'Medical Examine'!$A$2:$A$2336,'Medical Examine'!$E$2:$E$2336,"Not Found")</f>
        <v>NO</v>
      </c>
      <c r="F707" s="14" t="str">
        <f>_xlfn.XLOOKUP(A707,'Medical Examine'!$A$2:$A$2336,'Medical Examine'!$F$2:$F$2336,"Not Found")</f>
        <v>NO</v>
      </c>
      <c r="G707" s="14" t="str">
        <f>_xlfn.XLOOKUP(A707,'Medical Examine'!$A$2:$A$2336,'Medical Examine'!$G$2:$G$2336,"Not Found")</f>
        <v>NO</v>
      </c>
      <c r="H707" s="14">
        <f>_xlfn.XLOOKUP(A707,'Medical Examine'!$A$2:$A$2336,'Medical Examine'!$H$2:$H$2336,"Not Found")</f>
        <v>0</v>
      </c>
      <c r="I707" s="14" t="str">
        <f>_xlfn.XLOOKUP(A707,'Medical Examine'!$A$2:$A$2336,'Medical Examine'!$I$2:$I$2336,"Not Found")</f>
        <v>NO</v>
      </c>
      <c r="J707" s="13" t="str">
        <f>_xlfn.XLOOKUP(A707,'Medical Examine'!$A$2:$A$2336,'Medical Examine'!$C$2:$C$2336,"Not Found")</f>
        <v>Obesity</v>
      </c>
      <c r="K707" s="13" t="str">
        <f t="shared" ref="K707:K770" si="11">IF(D707&gt;=6.5,"Diabetic",IF(D707&gt;=5.7,"Prediabetic","Normal"))</f>
        <v>Diabetic</v>
      </c>
      <c r="L707" s="15">
        <f>_xlfn.XLOOKUP(A707,'Hospitalisation Details'!$A$2:$A$2344,'Hospitalisation Details'!$E$2:$E$2344,"")</f>
        <v>25187</v>
      </c>
      <c r="M707" s="16">
        <f>_xlfn.XLOOKUP(A707,'Hospitalisation Details'!$A$2:$A$2344,'Hospitalisation Details'!$H$2:$H$2344,"")</f>
        <v>14285.9</v>
      </c>
      <c r="N707" s="14" t="str">
        <f>_xlfn.XLOOKUP(A707,'Hospitalisation Details'!$A$2:$A$2344,'Hospitalisation Details'!$I$2:$I$2344,"")</f>
        <v>tier - 2</v>
      </c>
      <c r="O707" s="14" t="str">
        <f>_xlfn.XLOOKUP(A707,'Hospitalisation Details'!$A$2:$A$2344,'Hospitalisation Details'!$J$2:$J$2344,"")</f>
        <v>tier - 3</v>
      </c>
      <c r="P707" s="14" t="str">
        <f>_xlfn.XLOOKUP(A707,'Hospitalisation Details'!$A$2:$A$2344,'Hospitalisation Details'!$K$2:$K$2344,"")</f>
        <v>R1012</v>
      </c>
      <c r="Q707" s="14">
        <f>_xlfn.XLOOKUP(A707,'Hospitalisation Details'!$A$2:$A$2344,'Hospitalisation Details'!$F$2:$F$2344,"")</f>
        <v>54</v>
      </c>
    </row>
    <row r="708" spans="1:17">
      <c r="A708" s="12" t="s">
        <v>6673</v>
      </c>
      <c r="B708" s="13" t="str">
        <f>_xlfn.XLOOKUP(A708,'Customer Names'!$A$2:$A$2336,'Customer Names'!$C$2:$C$2336,"Not Found")</f>
        <v>Emily</v>
      </c>
      <c r="C708" s="13">
        <f>_xlfn.XLOOKUP(A708,'Medical Examine'!$A$2:$A$2336,'Medical Examine'!$B$2:$B$2336,"Not Found")</f>
        <v>21.66</v>
      </c>
      <c r="D708" s="13">
        <f>_xlfn.XLOOKUP(A708,'Medical Examine'!$A$2:$A$2336,'Medical Examine'!$D$2:$D$2336,"Not Found")</f>
        <v>4.37</v>
      </c>
      <c r="E708" s="14" t="str">
        <f>_xlfn.XLOOKUP(A708,'Medical Examine'!$A$2:$A$2336,'Medical Examine'!$E$2:$E$2336,"Not Found")</f>
        <v>NO</v>
      </c>
      <c r="F708" s="14" t="str">
        <f>_xlfn.XLOOKUP(A708,'Medical Examine'!$A$2:$A$2336,'Medical Examine'!$F$2:$F$2336,"Not Found")</f>
        <v>YES</v>
      </c>
      <c r="G708" s="14" t="str">
        <f>_xlfn.XLOOKUP(A708,'Medical Examine'!$A$2:$A$2336,'Medical Examine'!$G$2:$G$2336,"Not Found")</f>
        <v>NO</v>
      </c>
      <c r="H708" s="14">
        <f>_xlfn.XLOOKUP(A708,'Medical Examine'!$A$2:$A$2336,'Medical Examine'!$H$2:$H$2336,"Not Found")</f>
        <v>1</v>
      </c>
      <c r="I708" s="14" t="str">
        <f>_xlfn.XLOOKUP(A708,'Medical Examine'!$A$2:$A$2336,'Medical Examine'!$I$2:$I$2336,"Not Found")</f>
        <v>YES</v>
      </c>
      <c r="J708" s="13" t="str">
        <f>_xlfn.XLOOKUP(A708,'Medical Examine'!$A$2:$A$2336,'Medical Examine'!$C$2:$C$2336,"Not Found")</f>
        <v>Normal Weight</v>
      </c>
      <c r="K708" s="13" t="str">
        <f t="shared" si="11"/>
        <v>Normal</v>
      </c>
      <c r="L708" s="15">
        <f>_xlfn.XLOOKUP(A708,'Hospitalisation Details'!$A$2:$A$2344,'Hospitalisation Details'!$E$2:$E$2344,"")</f>
        <v>38236</v>
      </c>
      <c r="M708" s="16">
        <f>_xlfn.XLOOKUP(A708,'Hospitalisation Details'!$A$2:$A$2344,'Hospitalisation Details'!$H$2:$H$2344,"")</f>
        <v>14283.46</v>
      </c>
      <c r="N708" s="14" t="str">
        <f>_xlfn.XLOOKUP(A708,'Hospitalisation Details'!$A$2:$A$2344,'Hospitalisation Details'!$I$2:$I$2344,"")</f>
        <v>tier - 2</v>
      </c>
      <c r="O708" s="14" t="str">
        <f>_xlfn.XLOOKUP(A708,'Hospitalisation Details'!$A$2:$A$2344,'Hospitalisation Details'!$J$2:$J$2344,"")</f>
        <v>tier - 2</v>
      </c>
      <c r="P708" s="14" t="str">
        <f>_xlfn.XLOOKUP(A708,'Hospitalisation Details'!$A$2:$A$2344,'Hospitalisation Details'!$K$2:$K$2344,"")</f>
        <v>R1024</v>
      </c>
      <c r="Q708" s="14">
        <f>_xlfn.XLOOKUP(A708,'Hospitalisation Details'!$A$2:$A$2344,'Hospitalisation Details'!$F$2:$F$2344,"")</f>
        <v>18</v>
      </c>
    </row>
    <row r="709" spans="1:17">
      <c r="A709" s="12" t="s">
        <v>6675</v>
      </c>
      <c r="B709" s="13" t="str">
        <f>_xlfn.XLOOKUP(A709,'Customer Names'!$A$2:$A$2336,'Customer Names'!$C$2:$C$2336,"Not Found")</f>
        <v>Katie</v>
      </c>
      <c r="C709" s="13">
        <f>_xlfn.XLOOKUP(A709,'Medical Examine'!$A$2:$A$2336,'Medical Examine'!$B$2:$B$2336,"Not Found")</f>
        <v>39.369999999999997</v>
      </c>
      <c r="D709" s="13">
        <f>_xlfn.XLOOKUP(A709,'Medical Examine'!$A$2:$A$2336,'Medical Examine'!$D$2:$D$2336,"Not Found")</f>
        <v>5.91</v>
      </c>
      <c r="E709" s="14" t="str">
        <f>_xlfn.XLOOKUP(A709,'Medical Examine'!$A$2:$A$2336,'Medical Examine'!$E$2:$E$2336,"Not Found")</f>
        <v>NO</v>
      </c>
      <c r="F709" s="14" t="str">
        <f>_xlfn.XLOOKUP(A709,'Medical Examine'!$A$2:$A$2336,'Medical Examine'!$F$2:$F$2336,"Not Found")</f>
        <v>NO</v>
      </c>
      <c r="G709" s="14" t="str">
        <f>_xlfn.XLOOKUP(A709,'Medical Examine'!$A$2:$A$2336,'Medical Examine'!$G$2:$G$2336,"Not Found")</f>
        <v>NO</v>
      </c>
      <c r="H709" s="14">
        <f>_xlfn.XLOOKUP(A709,'Medical Examine'!$A$2:$A$2336,'Medical Examine'!$H$2:$H$2336,"Not Found")</f>
        <v>2</v>
      </c>
      <c r="I709" s="14" t="str">
        <f>_xlfn.XLOOKUP(A709,'Medical Examine'!$A$2:$A$2336,'Medical Examine'!$I$2:$I$2336,"Not Found")</f>
        <v>NO</v>
      </c>
      <c r="J709" s="13" t="str">
        <f>_xlfn.XLOOKUP(A709,'Medical Examine'!$A$2:$A$2336,'Medical Examine'!$C$2:$C$2336,"Not Found")</f>
        <v>Obesity</v>
      </c>
      <c r="K709" s="13" t="str">
        <f t="shared" si="11"/>
        <v>Prediabetic</v>
      </c>
      <c r="L709" s="15">
        <f>_xlfn.XLOOKUP(A709,'Hospitalisation Details'!$A$2:$A$2344,'Hospitalisation Details'!$E$2:$E$2344,"")</f>
        <v>26493</v>
      </c>
      <c r="M709" s="16">
        <f>_xlfn.XLOOKUP(A709,'Hospitalisation Details'!$A$2:$A$2344,'Hospitalisation Details'!$H$2:$H$2344,"")</f>
        <v>14258.33</v>
      </c>
      <c r="N709" s="14" t="str">
        <f>_xlfn.XLOOKUP(A709,'Hospitalisation Details'!$A$2:$A$2344,'Hospitalisation Details'!$I$2:$I$2344,"")</f>
        <v>tier - 2</v>
      </c>
      <c r="O709" s="14" t="str">
        <f>_xlfn.XLOOKUP(A709,'Hospitalisation Details'!$A$2:$A$2344,'Hospitalisation Details'!$J$2:$J$2344,"")</f>
        <v>tier - 2</v>
      </c>
      <c r="P709" s="14" t="str">
        <f>_xlfn.XLOOKUP(A709,'Hospitalisation Details'!$A$2:$A$2344,'Hospitalisation Details'!$K$2:$K$2344,"")</f>
        <v>R1026</v>
      </c>
      <c r="Q709" s="14">
        <f>_xlfn.XLOOKUP(A709,'Hospitalisation Details'!$A$2:$A$2344,'Hospitalisation Details'!$F$2:$F$2344,"")</f>
        <v>50</v>
      </c>
    </row>
    <row r="710" spans="1:17">
      <c r="A710" s="12" t="s">
        <v>6676</v>
      </c>
      <c r="B710" s="13" t="str">
        <f>_xlfn.XLOOKUP(A710,'Customer Names'!$A$2:$A$2336,'Customer Names'!$C$2:$C$2336,"Not Found")</f>
        <v>Sally</v>
      </c>
      <c r="C710" s="13">
        <f>_xlfn.XLOOKUP(A710,'Medical Examine'!$A$2:$A$2336,'Medical Examine'!$B$2:$B$2336,"Not Found")</f>
        <v>40.880000000000003</v>
      </c>
      <c r="D710" s="13">
        <f>_xlfn.XLOOKUP(A710,'Medical Examine'!$A$2:$A$2336,'Medical Examine'!$D$2:$D$2336,"Not Found")</f>
        <v>7.65</v>
      </c>
      <c r="E710" s="14" t="str">
        <f>_xlfn.XLOOKUP(A710,'Medical Examine'!$A$2:$A$2336,'Medical Examine'!$E$2:$E$2336,"Not Found")</f>
        <v>NO</v>
      </c>
      <c r="F710" s="14" t="str">
        <f>_xlfn.XLOOKUP(A710,'Medical Examine'!$A$2:$A$2336,'Medical Examine'!$F$2:$F$2336,"Not Found")</f>
        <v>NO</v>
      </c>
      <c r="G710" s="14" t="str">
        <f>_xlfn.XLOOKUP(A710,'Medical Examine'!$A$2:$A$2336,'Medical Examine'!$G$2:$G$2336,"Not Found")</f>
        <v>NO</v>
      </c>
      <c r="H710" s="14">
        <f>_xlfn.XLOOKUP(A710,'Medical Examine'!$A$2:$A$2336,'Medical Examine'!$H$2:$H$2336,"Not Found")</f>
        <v>0</v>
      </c>
      <c r="I710" s="14" t="str">
        <f>_xlfn.XLOOKUP(A710,'Medical Examine'!$A$2:$A$2336,'Medical Examine'!$I$2:$I$2336,"Not Found")</f>
        <v>NO</v>
      </c>
      <c r="J710" s="13" t="str">
        <f>_xlfn.XLOOKUP(A710,'Medical Examine'!$A$2:$A$2336,'Medical Examine'!$C$2:$C$2336,"Not Found")</f>
        <v>Obesity</v>
      </c>
      <c r="K710" s="13" t="str">
        <f t="shared" si="11"/>
        <v>Diabetic</v>
      </c>
      <c r="L710" s="15">
        <f>_xlfn.XLOOKUP(A710,'Hospitalisation Details'!$A$2:$A$2344,'Hospitalisation Details'!$E$2:$E$2344,"")</f>
        <v>27389</v>
      </c>
      <c r="M710" s="16">
        <f>_xlfn.XLOOKUP(A710,'Hospitalisation Details'!$A$2:$A$2344,'Hospitalisation Details'!$H$2:$H$2344,"")</f>
        <v>14256.79</v>
      </c>
      <c r="N710" s="14" t="str">
        <f>_xlfn.XLOOKUP(A710,'Hospitalisation Details'!$A$2:$A$2344,'Hospitalisation Details'!$I$2:$I$2344,"")</f>
        <v>tier - 2</v>
      </c>
      <c r="O710" s="14" t="str">
        <f>_xlfn.XLOOKUP(A710,'Hospitalisation Details'!$A$2:$A$2344,'Hospitalisation Details'!$J$2:$J$2344,"")</f>
        <v>tier - 2</v>
      </c>
      <c r="P710" s="14" t="str">
        <f>_xlfn.XLOOKUP(A710,'Hospitalisation Details'!$A$2:$A$2344,'Hospitalisation Details'!$K$2:$K$2344,"")</f>
        <v>R1026</v>
      </c>
      <c r="Q710" s="14">
        <f>_xlfn.XLOOKUP(A710,'Hospitalisation Details'!$A$2:$A$2344,'Hospitalisation Details'!$F$2:$F$2344,"")</f>
        <v>48</v>
      </c>
    </row>
    <row r="711" spans="1:17">
      <c r="A711" s="12" t="s">
        <v>6679</v>
      </c>
      <c r="B711" s="13" t="str">
        <f>_xlfn.XLOOKUP(A711,'Customer Names'!$A$2:$A$2336,'Customer Names'!$C$2:$C$2336,"Not Found")</f>
        <v>Meaghan J</v>
      </c>
      <c r="C711" s="13">
        <f>_xlfn.XLOOKUP(A711,'Medical Examine'!$A$2:$A$2336,'Medical Examine'!$B$2:$B$2336,"Not Found")</f>
        <v>26.22</v>
      </c>
      <c r="D711" s="13">
        <f>_xlfn.XLOOKUP(A711,'Medical Examine'!$A$2:$A$2336,'Medical Examine'!$D$2:$D$2336,"Not Found")</f>
        <v>5.37</v>
      </c>
      <c r="E711" s="14" t="str">
        <f>_xlfn.XLOOKUP(A711,'Medical Examine'!$A$2:$A$2336,'Medical Examine'!$E$2:$E$2336,"Not Found")</f>
        <v>YES</v>
      </c>
      <c r="F711" s="14" t="str">
        <f>_xlfn.XLOOKUP(A711,'Medical Examine'!$A$2:$A$2336,'Medical Examine'!$F$2:$F$2336,"Not Found")</f>
        <v>NO</v>
      </c>
      <c r="G711" s="14" t="str">
        <f>_xlfn.XLOOKUP(A711,'Medical Examine'!$A$2:$A$2336,'Medical Examine'!$G$2:$G$2336,"Not Found")</f>
        <v>NO</v>
      </c>
      <c r="H711" s="14">
        <f>_xlfn.XLOOKUP(A711,'Medical Examine'!$A$2:$A$2336,'Medical Examine'!$H$2:$H$2336,"Not Found")</f>
        <v>2</v>
      </c>
      <c r="I711" s="14" t="str">
        <f>_xlfn.XLOOKUP(A711,'Medical Examine'!$A$2:$A$2336,'Medical Examine'!$I$2:$I$2336,"Not Found")</f>
        <v>NO</v>
      </c>
      <c r="J711" s="13" t="str">
        <f>_xlfn.XLOOKUP(A711,'Medical Examine'!$A$2:$A$2336,'Medical Examine'!$C$2:$C$2336,"Not Found")</f>
        <v>Overweight</v>
      </c>
      <c r="K711" s="13" t="str">
        <f t="shared" si="11"/>
        <v>Normal</v>
      </c>
      <c r="L711" s="15">
        <f>_xlfn.XLOOKUP(A711,'Hospitalisation Details'!$A$2:$A$2344,'Hospitalisation Details'!$E$2:$E$2344,"")</f>
        <v>21862</v>
      </c>
      <c r="M711" s="16">
        <f>_xlfn.XLOOKUP(A711,'Hospitalisation Details'!$A$2:$A$2344,'Hospitalisation Details'!$H$2:$H$2344,"")</f>
        <v>14256.19</v>
      </c>
      <c r="N711" s="14" t="str">
        <f>_xlfn.XLOOKUP(A711,'Hospitalisation Details'!$A$2:$A$2344,'Hospitalisation Details'!$I$2:$I$2344,"")</f>
        <v>tier - 2</v>
      </c>
      <c r="O711" s="14" t="str">
        <f>_xlfn.XLOOKUP(A711,'Hospitalisation Details'!$A$2:$A$2344,'Hospitalisation Details'!$J$2:$J$2344,"")</f>
        <v>tier - 3</v>
      </c>
      <c r="P711" s="14" t="str">
        <f>_xlfn.XLOOKUP(A711,'Hospitalisation Details'!$A$2:$A$2344,'Hospitalisation Details'!$K$2:$K$2344,"")</f>
        <v>R1012</v>
      </c>
      <c r="Q711" s="14">
        <f>_xlfn.XLOOKUP(A711,'Hospitalisation Details'!$A$2:$A$2344,'Hospitalisation Details'!$F$2:$F$2344,"")</f>
        <v>63</v>
      </c>
    </row>
    <row r="712" spans="1:17">
      <c r="A712" s="12" t="s">
        <v>6682</v>
      </c>
      <c r="B712" s="13" t="str">
        <f>_xlfn.XLOOKUP(A712,'Customer Names'!$A$2:$A$2336,'Customer Names'!$C$2:$C$2336,"Not Found")</f>
        <v>Rina</v>
      </c>
      <c r="C712" s="13">
        <f>_xlfn.XLOOKUP(A712,'Medical Examine'!$A$2:$A$2336,'Medical Examine'!$B$2:$B$2336,"Not Found")</f>
        <v>25.08</v>
      </c>
      <c r="D712" s="13">
        <f>_xlfn.XLOOKUP(A712,'Medical Examine'!$A$2:$A$2336,'Medical Examine'!$D$2:$D$2336,"Not Found")</f>
        <v>5.75</v>
      </c>
      <c r="E712" s="14" t="str">
        <f>_xlfn.XLOOKUP(A712,'Medical Examine'!$A$2:$A$2336,'Medical Examine'!$E$2:$E$2336,"Not Found")</f>
        <v>YES</v>
      </c>
      <c r="F712" s="14" t="str">
        <f>_xlfn.XLOOKUP(A712,'Medical Examine'!$A$2:$A$2336,'Medical Examine'!$F$2:$F$2336,"Not Found")</f>
        <v>NO</v>
      </c>
      <c r="G712" s="14" t="str">
        <f>_xlfn.XLOOKUP(A712,'Medical Examine'!$A$2:$A$2336,'Medical Examine'!$G$2:$G$2336,"Not Found")</f>
        <v>NO</v>
      </c>
      <c r="H712" s="14">
        <f>_xlfn.XLOOKUP(A712,'Medical Examine'!$A$2:$A$2336,'Medical Examine'!$H$2:$H$2336,"Not Found")</f>
        <v>2</v>
      </c>
      <c r="I712" s="14" t="str">
        <f>_xlfn.XLOOKUP(A712,'Medical Examine'!$A$2:$A$2336,'Medical Examine'!$I$2:$I$2336,"Not Found")</f>
        <v>NO</v>
      </c>
      <c r="J712" s="13" t="str">
        <f>_xlfn.XLOOKUP(A712,'Medical Examine'!$A$2:$A$2336,'Medical Examine'!$C$2:$C$2336,"Not Found")</f>
        <v>Overweight</v>
      </c>
      <c r="K712" s="13" t="str">
        <f t="shared" si="11"/>
        <v>Prediabetic</v>
      </c>
      <c r="L712" s="15">
        <f>_xlfn.XLOOKUP(A712,'Hospitalisation Details'!$A$2:$A$2344,'Hospitalisation Details'!$E$2:$E$2344,"")</f>
        <v>21833</v>
      </c>
      <c r="M712" s="16">
        <f>_xlfn.XLOOKUP(A712,'Hospitalisation Details'!$A$2:$A$2344,'Hospitalisation Details'!$H$2:$H$2344,"")</f>
        <v>14254.61</v>
      </c>
      <c r="N712" s="14" t="str">
        <f>_xlfn.XLOOKUP(A712,'Hospitalisation Details'!$A$2:$A$2344,'Hospitalisation Details'!$I$2:$I$2344,"")</f>
        <v>tier - 2</v>
      </c>
      <c r="O712" s="14" t="str">
        <f>_xlfn.XLOOKUP(A712,'Hospitalisation Details'!$A$2:$A$2344,'Hospitalisation Details'!$J$2:$J$2344,"")</f>
        <v>tier - 1</v>
      </c>
      <c r="P712" s="14" t="str">
        <f>_xlfn.XLOOKUP(A712,'Hospitalisation Details'!$A$2:$A$2344,'Hospitalisation Details'!$K$2:$K$2344,"")</f>
        <v>R1012</v>
      </c>
      <c r="Q712" s="14">
        <f>_xlfn.XLOOKUP(A712,'Hospitalisation Details'!$A$2:$A$2344,'Hospitalisation Details'!$F$2:$F$2344,"")</f>
        <v>63</v>
      </c>
    </row>
    <row r="713" spans="1:17">
      <c r="A713" s="12" t="s">
        <v>6685</v>
      </c>
      <c r="B713" s="13" t="str">
        <f>_xlfn.XLOOKUP(A713,'Customer Names'!$A$2:$A$2336,'Customer Names'!$C$2:$C$2336,"Not Found")</f>
        <v>Kristin P.</v>
      </c>
      <c r="C713" s="13">
        <f>_xlfn.XLOOKUP(A713,'Medical Examine'!$A$2:$A$2336,'Medical Examine'!$B$2:$B$2336,"Not Found")</f>
        <v>39.1</v>
      </c>
      <c r="D713" s="13">
        <f>_xlfn.XLOOKUP(A713,'Medical Examine'!$A$2:$A$2336,'Medical Examine'!$D$2:$D$2336,"Not Found")</f>
        <v>6.79</v>
      </c>
      <c r="E713" s="14" t="str">
        <f>_xlfn.XLOOKUP(A713,'Medical Examine'!$A$2:$A$2336,'Medical Examine'!$E$2:$E$2336,"Not Found")</f>
        <v>YES</v>
      </c>
      <c r="F713" s="14" t="str">
        <f>_xlfn.XLOOKUP(A713,'Medical Examine'!$A$2:$A$2336,'Medical Examine'!$F$2:$F$2336,"Not Found")</f>
        <v>NO</v>
      </c>
      <c r="G713" s="14" t="str">
        <f>_xlfn.XLOOKUP(A713,'Medical Examine'!$A$2:$A$2336,'Medical Examine'!$G$2:$G$2336,"Not Found")</f>
        <v>NO</v>
      </c>
      <c r="H713" s="14">
        <f>_xlfn.XLOOKUP(A713,'Medical Examine'!$A$2:$A$2336,'Medical Examine'!$H$2:$H$2336,"Not Found")</f>
        <v>2</v>
      </c>
      <c r="I713" s="14" t="str">
        <f>_xlfn.XLOOKUP(A713,'Medical Examine'!$A$2:$A$2336,'Medical Examine'!$I$2:$I$2336,"Not Found")</f>
        <v>NO</v>
      </c>
      <c r="J713" s="13" t="str">
        <f>_xlfn.XLOOKUP(A713,'Medical Examine'!$A$2:$A$2336,'Medical Examine'!$C$2:$C$2336,"Not Found")</f>
        <v>Obesity</v>
      </c>
      <c r="K713" s="13" t="str">
        <f t="shared" si="11"/>
        <v>Diabetic</v>
      </c>
      <c r="L713" s="15">
        <f>_xlfn.XLOOKUP(A713,'Hospitalisation Details'!$A$2:$A$2344,'Hospitalisation Details'!$E$2:$E$2344,"")</f>
        <v>22549</v>
      </c>
      <c r="M713" s="16">
        <f>_xlfn.XLOOKUP(A713,'Hospitalisation Details'!$A$2:$A$2344,'Hospitalisation Details'!$H$2:$H$2344,"")</f>
        <v>14235.07</v>
      </c>
      <c r="N713" s="14" t="str">
        <f>_xlfn.XLOOKUP(A713,'Hospitalisation Details'!$A$2:$A$2344,'Hospitalisation Details'!$I$2:$I$2344,"")</f>
        <v>tier - 2</v>
      </c>
      <c r="O713" s="14" t="str">
        <f>_xlfn.XLOOKUP(A713,'Hospitalisation Details'!$A$2:$A$2344,'Hospitalisation Details'!$J$2:$J$2344,"")</f>
        <v>tier - 1</v>
      </c>
      <c r="P713" s="14" t="str">
        <f>_xlfn.XLOOKUP(A713,'Hospitalisation Details'!$A$2:$A$2344,'Hospitalisation Details'!$K$2:$K$2344,"")</f>
        <v>R1011</v>
      </c>
      <c r="Q713" s="14">
        <f>_xlfn.XLOOKUP(A713,'Hospitalisation Details'!$A$2:$A$2344,'Hospitalisation Details'!$F$2:$F$2344,"")</f>
        <v>61</v>
      </c>
    </row>
    <row r="714" spans="1:17">
      <c r="A714" s="12" t="s">
        <v>6688</v>
      </c>
      <c r="B714" s="13" t="str">
        <f>_xlfn.XLOOKUP(A714,'Customer Names'!$A$2:$A$2336,'Customer Names'!$C$2:$C$2336,"Not Found")</f>
        <v>Albert</v>
      </c>
      <c r="C714" s="13">
        <f>_xlfn.XLOOKUP(A714,'Medical Examine'!$A$2:$A$2336,'Medical Examine'!$B$2:$B$2336,"Not Found")</f>
        <v>37.905000000000001</v>
      </c>
      <c r="D714" s="13">
        <f>_xlfn.XLOOKUP(A714,'Medical Examine'!$A$2:$A$2336,'Medical Examine'!$D$2:$D$2336,"Not Found")</f>
        <v>7.03</v>
      </c>
      <c r="E714" s="14" t="str">
        <f>_xlfn.XLOOKUP(A714,'Medical Examine'!$A$2:$A$2336,'Medical Examine'!$E$2:$E$2336,"Not Found")</f>
        <v>NO</v>
      </c>
      <c r="F714" s="14" t="str">
        <f>_xlfn.XLOOKUP(A714,'Medical Examine'!$A$2:$A$2336,'Medical Examine'!$F$2:$F$2336,"Not Found")</f>
        <v>NO</v>
      </c>
      <c r="G714" s="14" t="str">
        <f>_xlfn.XLOOKUP(A714,'Medical Examine'!$A$2:$A$2336,'Medical Examine'!$G$2:$G$2336,"Not Found")</f>
        <v>NO</v>
      </c>
      <c r="H714" s="14">
        <f>_xlfn.XLOOKUP(A714,'Medical Examine'!$A$2:$A$2336,'Medical Examine'!$H$2:$H$2336,"Not Found")</f>
        <v>3</v>
      </c>
      <c r="I714" s="14" t="str">
        <f>_xlfn.XLOOKUP(A714,'Medical Examine'!$A$2:$A$2336,'Medical Examine'!$I$2:$I$2336,"Not Found")</f>
        <v>NO</v>
      </c>
      <c r="J714" s="13" t="str">
        <f>_xlfn.XLOOKUP(A714,'Medical Examine'!$A$2:$A$2336,'Medical Examine'!$C$2:$C$2336,"Not Found")</f>
        <v>Obesity</v>
      </c>
      <c r="K714" s="13" t="str">
        <f t="shared" si="11"/>
        <v>Diabetic</v>
      </c>
      <c r="L714" s="15">
        <f>_xlfn.XLOOKUP(A714,'Hospitalisation Details'!$A$2:$A$2344,'Hospitalisation Details'!$E$2:$E$2344,"")</f>
        <v>21449</v>
      </c>
      <c r="M714" s="16">
        <f>_xlfn.XLOOKUP(A714,'Hospitalisation Details'!$A$2:$A$2344,'Hospitalisation Details'!$H$2:$H$2344,"")</f>
        <v>14210.54</v>
      </c>
      <c r="N714" s="14" t="str">
        <f>_xlfn.XLOOKUP(A714,'Hospitalisation Details'!$A$2:$A$2344,'Hospitalisation Details'!$I$2:$I$2344,"")</f>
        <v>tier - 2</v>
      </c>
      <c r="O714" s="14" t="str">
        <f>_xlfn.XLOOKUP(A714,'Hospitalisation Details'!$A$2:$A$2344,'Hospitalisation Details'!$J$2:$J$2344,"")</f>
        <v>tier - 2</v>
      </c>
      <c r="P714" s="14" t="str">
        <f>_xlfn.XLOOKUP(A714,'Hospitalisation Details'!$A$2:$A$2344,'Hospitalisation Details'!$K$2:$K$2344,"")</f>
        <v>R1012</v>
      </c>
      <c r="Q714" s="14">
        <f>_xlfn.XLOOKUP(A714,'Hospitalisation Details'!$A$2:$A$2344,'Hospitalisation Details'!$F$2:$F$2344,"")</f>
        <v>64</v>
      </c>
    </row>
    <row r="715" spans="1:17">
      <c r="A715" s="12" t="s">
        <v>6691</v>
      </c>
      <c r="B715" s="13" t="str">
        <f>_xlfn.XLOOKUP(A715,'Customer Names'!$A$2:$A$2336,'Customer Names'!$C$2:$C$2336,"Not Found")</f>
        <v>Ashley</v>
      </c>
      <c r="C715" s="13">
        <f>_xlfn.XLOOKUP(A715,'Medical Examine'!$A$2:$A$2336,'Medical Examine'!$B$2:$B$2336,"Not Found")</f>
        <v>43.35</v>
      </c>
      <c r="D715" s="13">
        <f>_xlfn.XLOOKUP(A715,'Medical Examine'!$A$2:$A$2336,'Medical Examine'!$D$2:$D$2336,"Not Found")</f>
        <v>5.41</v>
      </c>
      <c r="E715" s="14" t="str">
        <f>_xlfn.XLOOKUP(A715,'Medical Examine'!$A$2:$A$2336,'Medical Examine'!$E$2:$E$2336,"Not Found")</f>
        <v>YES</v>
      </c>
      <c r="F715" s="14" t="str">
        <f>_xlfn.XLOOKUP(A715,'Medical Examine'!$A$2:$A$2336,'Medical Examine'!$F$2:$F$2336,"Not Found")</f>
        <v>NO</v>
      </c>
      <c r="G715" s="14" t="str">
        <f>_xlfn.XLOOKUP(A715,'Medical Examine'!$A$2:$A$2336,'Medical Examine'!$G$2:$G$2336,"Not Found")</f>
        <v>YES</v>
      </c>
      <c r="H715" s="14">
        <f>_xlfn.XLOOKUP(A715,'Medical Examine'!$A$2:$A$2336,'Medical Examine'!$H$2:$H$2336,"Not Found")</f>
        <v>1</v>
      </c>
      <c r="I715" s="14" t="str">
        <f>_xlfn.XLOOKUP(A715,'Medical Examine'!$A$2:$A$2336,'Medical Examine'!$I$2:$I$2336,"Not Found")</f>
        <v>NO</v>
      </c>
      <c r="J715" s="13" t="str">
        <f>_xlfn.XLOOKUP(A715,'Medical Examine'!$A$2:$A$2336,'Medical Examine'!$C$2:$C$2336,"Not Found")</f>
        <v>Obesity</v>
      </c>
      <c r="K715" s="13" t="str">
        <f t="shared" si="11"/>
        <v>Normal</v>
      </c>
      <c r="L715" s="15">
        <f>_xlfn.XLOOKUP(A715,'Hospitalisation Details'!$A$2:$A$2344,'Hospitalisation Details'!$E$2:$E$2344,"")</f>
        <v>30637</v>
      </c>
      <c r="M715" s="16">
        <f>_xlfn.XLOOKUP(A715,'Hospitalisation Details'!$A$2:$A$2344,'Hospitalisation Details'!$H$2:$H$2344,"")</f>
        <v>14209.4</v>
      </c>
      <c r="N715" s="14" t="str">
        <f>_xlfn.XLOOKUP(A715,'Hospitalisation Details'!$A$2:$A$2344,'Hospitalisation Details'!$I$2:$I$2344,"")</f>
        <v>tier - 2</v>
      </c>
      <c r="O715" s="14" t="str">
        <f>_xlfn.XLOOKUP(A715,'Hospitalisation Details'!$A$2:$A$2344,'Hospitalisation Details'!$J$2:$J$2344,"")</f>
        <v>tier - 1</v>
      </c>
      <c r="P715" s="14" t="str">
        <f>_xlfn.XLOOKUP(A715,'Hospitalisation Details'!$A$2:$A$2344,'Hospitalisation Details'!$K$2:$K$2344,"")</f>
        <v>R1026</v>
      </c>
      <c r="Q715" s="14">
        <f>_xlfn.XLOOKUP(A715,'Hospitalisation Details'!$A$2:$A$2344,'Hospitalisation Details'!$F$2:$F$2344,"")</f>
        <v>39</v>
      </c>
    </row>
    <row r="716" spans="1:17">
      <c r="A716" s="12" t="s">
        <v>6693</v>
      </c>
      <c r="B716" s="13" t="str">
        <f>_xlfn.XLOOKUP(A716,'Customer Names'!$A$2:$A$2336,'Customer Names'!$C$2:$C$2336,"Not Found")</f>
        <v>Shannon L</v>
      </c>
      <c r="C716" s="13">
        <f>_xlfn.XLOOKUP(A716,'Medical Examine'!$A$2:$A$2336,'Medical Examine'!$B$2:$B$2336,"Not Found")</f>
        <v>36.15</v>
      </c>
      <c r="D716" s="13">
        <f>_xlfn.XLOOKUP(A716,'Medical Examine'!$A$2:$A$2336,'Medical Examine'!$D$2:$D$2336,"Not Found")</f>
        <v>8.0500000000000007</v>
      </c>
      <c r="E716" s="14" t="str">
        <f>_xlfn.XLOOKUP(A716,'Medical Examine'!$A$2:$A$2336,'Medical Examine'!$E$2:$E$2336,"Not Found")</f>
        <v>NO</v>
      </c>
      <c r="F716" s="14" t="str">
        <f>_xlfn.XLOOKUP(A716,'Medical Examine'!$A$2:$A$2336,'Medical Examine'!$F$2:$F$2336,"Not Found")</f>
        <v>NO</v>
      </c>
      <c r="G716" s="14" t="str">
        <f>_xlfn.XLOOKUP(A716,'Medical Examine'!$A$2:$A$2336,'Medical Examine'!$G$2:$G$2336,"Not Found")</f>
        <v>NO</v>
      </c>
      <c r="H716" s="14">
        <f>_xlfn.XLOOKUP(A716,'Medical Examine'!$A$2:$A$2336,'Medical Examine'!$H$2:$H$2336,"Not Found")</f>
        <v>0</v>
      </c>
      <c r="I716" s="14" t="str">
        <f>_xlfn.XLOOKUP(A716,'Medical Examine'!$A$2:$A$2336,'Medical Examine'!$I$2:$I$2336,"Not Found")</f>
        <v>NO</v>
      </c>
      <c r="J716" s="13" t="str">
        <f>_xlfn.XLOOKUP(A716,'Medical Examine'!$A$2:$A$2336,'Medical Examine'!$C$2:$C$2336,"Not Found")</f>
        <v>Obesity</v>
      </c>
      <c r="K716" s="13" t="str">
        <f t="shared" si="11"/>
        <v>Diabetic</v>
      </c>
      <c r="L716" s="15">
        <f>_xlfn.XLOOKUP(A716,'Hospitalisation Details'!$A$2:$A$2344,'Hospitalisation Details'!$E$2:$E$2344,"")</f>
        <v>25197</v>
      </c>
      <c r="M716" s="16">
        <f>_xlfn.XLOOKUP(A716,'Hospitalisation Details'!$A$2:$A$2344,'Hospitalisation Details'!$H$2:$H$2344,"")</f>
        <v>14193.55</v>
      </c>
      <c r="N716" s="14" t="str">
        <f>_xlfn.XLOOKUP(A716,'Hospitalisation Details'!$A$2:$A$2344,'Hospitalisation Details'!$I$2:$I$2344,"")</f>
        <v>tier - 2</v>
      </c>
      <c r="O716" s="14" t="str">
        <f>_xlfn.XLOOKUP(A716,'Hospitalisation Details'!$A$2:$A$2344,'Hospitalisation Details'!$J$2:$J$2344,"")</f>
        <v>tier - 1</v>
      </c>
      <c r="P716" s="14" t="str">
        <f>_xlfn.XLOOKUP(A716,'Hospitalisation Details'!$A$2:$A$2344,'Hospitalisation Details'!$K$2:$K$2344,"")</f>
        <v>R1026</v>
      </c>
      <c r="Q716" s="14">
        <f>_xlfn.XLOOKUP(A716,'Hospitalisation Details'!$A$2:$A$2344,'Hospitalisation Details'!$F$2:$F$2344,"")</f>
        <v>54</v>
      </c>
    </row>
    <row r="717" spans="1:17">
      <c r="A717" s="12" t="s">
        <v>6695</v>
      </c>
      <c r="B717" s="13" t="str">
        <f>_xlfn.XLOOKUP(A717,'Customer Names'!$A$2:$A$2336,'Customer Names'!$C$2:$C$2336,"Not Found")</f>
        <v>Amy B</v>
      </c>
      <c r="C717" s="13">
        <f>_xlfn.XLOOKUP(A717,'Medical Examine'!$A$2:$A$2336,'Medical Examine'!$B$2:$B$2336,"Not Found")</f>
        <v>44.98</v>
      </c>
      <c r="D717" s="13">
        <f>_xlfn.XLOOKUP(A717,'Medical Examine'!$A$2:$A$2336,'Medical Examine'!$D$2:$D$2336,"Not Found")</f>
        <v>5.94</v>
      </c>
      <c r="E717" s="14" t="str">
        <f>_xlfn.XLOOKUP(A717,'Medical Examine'!$A$2:$A$2336,'Medical Examine'!$E$2:$E$2336,"Not Found")</f>
        <v>NO</v>
      </c>
      <c r="F717" s="14" t="str">
        <f>_xlfn.XLOOKUP(A717,'Medical Examine'!$A$2:$A$2336,'Medical Examine'!$F$2:$F$2336,"Not Found")</f>
        <v>NO</v>
      </c>
      <c r="G717" s="14" t="str">
        <f>_xlfn.XLOOKUP(A717,'Medical Examine'!$A$2:$A$2336,'Medical Examine'!$G$2:$G$2336,"Not Found")</f>
        <v>NO</v>
      </c>
      <c r="H717" s="14">
        <f>_xlfn.XLOOKUP(A717,'Medical Examine'!$A$2:$A$2336,'Medical Examine'!$H$2:$H$2336,"Not Found")</f>
        <v>1</v>
      </c>
      <c r="I717" s="14" t="str">
        <f>_xlfn.XLOOKUP(A717,'Medical Examine'!$A$2:$A$2336,'Medical Examine'!$I$2:$I$2336,"Not Found")</f>
        <v>NO</v>
      </c>
      <c r="J717" s="13" t="str">
        <f>_xlfn.XLOOKUP(A717,'Medical Examine'!$A$2:$A$2336,'Medical Examine'!$C$2:$C$2336,"Not Found")</f>
        <v>Obesity</v>
      </c>
      <c r="K717" s="13" t="str">
        <f t="shared" si="11"/>
        <v>Prediabetic</v>
      </c>
      <c r="L717" s="15">
        <f>_xlfn.XLOOKUP(A717,'Hospitalisation Details'!$A$2:$A$2344,'Hospitalisation Details'!$E$2:$E$2344,"")</f>
        <v>30870</v>
      </c>
      <c r="M717" s="16">
        <f>_xlfn.XLOOKUP(A717,'Hospitalisation Details'!$A$2:$A$2344,'Hospitalisation Details'!$H$2:$H$2344,"")</f>
        <v>14152.46</v>
      </c>
      <c r="N717" s="14" t="str">
        <f>_xlfn.XLOOKUP(A717,'Hospitalisation Details'!$A$2:$A$2344,'Hospitalisation Details'!$I$2:$I$2344,"")</f>
        <v>tier - 2</v>
      </c>
      <c r="O717" s="14" t="str">
        <f>_xlfn.XLOOKUP(A717,'Hospitalisation Details'!$A$2:$A$2344,'Hospitalisation Details'!$J$2:$J$2344,"")</f>
        <v>tier - 1</v>
      </c>
      <c r="P717" s="14" t="str">
        <f>_xlfn.XLOOKUP(A717,'Hospitalisation Details'!$A$2:$A$2344,'Hospitalisation Details'!$K$2:$K$2344,"")</f>
        <v>R1012</v>
      </c>
      <c r="Q717" s="14">
        <f>_xlfn.XLOOKUP(A717,'Hospitalisation Details'!$A$2:$A$2344,'Hospitalisation Details'!$F$2:$F$2344,"")</f>
        <v>38</v>
      </c>
    </row>
    <row r="718" spans="1:17">
      <c r="A718" s="12" t="s">
        <v>6698</v>
      </c>
      <c r="B718" s="13" t="str">
        <f>_xlfn.XLOOKUP(A718,'Customer Names'!$A$2:$A$2336,'Customer Names'!$C$2:$C$2336,"Not Found")</f>
        <v>A Danielle</v>
      </c>
      <c r="C718" s="13">
        <f>_xlfn.XLOOKUP(A718,'Medical Examine'!$A$2:$A$2336,'Medical Examine'!$B$2:$B$2336,"Not Found")</f>
        <v>38.28</v>
      </c>
      <c r="D718" s="13">
        <f>_xlfn.XLOOKUP(A718,'Medical Examine'!$A$2:$A$2336,'Medical Examine'!$D$2:$D$2336,"Not Found")</f>
        <v>5.51</v>
      </c>
      <c r="E718" s="14" t="str">
        <f>_xlfn.XLOOKUP(A718,'Medical Examine'!$A$2:$A$2336,'Medical Examine'!$E$2:$E$2336,"Not Found")</f>
        <v>NO</v>
      </c>
      <c r="F718" s="14" t="str">
        <f>_xlfn.XLOOKUP(A718,'Medical Examine'!$A$2:$A$2336,'Medical Examine'!$F$2:$F$2336,"Not Found")</f>
        <v>YES</v>
      </c>
      <c r="G718" s="14" t="str">
        <f>_xlfn.XLOOKUP(A718,'Medical Examine'!$A$2:$A$2336,'Medical Examine'!$G$2:$G$2336,"Not Found")</f>
        <v>NO</v>
      </c>
      <c r="H718" s="14">
        <f>_xlfn.XLOOKUP(A718,'Medical Examine'!$A$2:$A$2336,'Medical Examine'!$H$2:$H$2336,"Not Found")</f>
        <v>1</v>
      </c>
      <c r="I718" s="14" t="str">
        <f>_xlfn.XLOOKUP(A718,'Medical Examine'!$A$2:$A$2336,'Medical Examine'!$I$2:$I$2336,"Not Found")</f>
        <v>NO</v>
      </c>
      <c r="J718" s="13" t="str">
        <f>_xlfn.XLOOKUP(A718,'Medical Examine'!$A$2:$A$2336,'Medical Examine'!$C$2:$C$2336,"Not Found")</f>
        <v>Obesity</v>
      </c>
      <c r="K718" s="13" t="str">
        <f t="shared" si="11"/>
        <v>Normal</v>
      </c>
      <c r="L718" s="15">
        <f>_xlfn.XLOOKUP(A718,'Hospitalisation Details'!$A$2:$A$2344,'Hospitalisation Details'!$E$2:$E$2344,"")</f>
        <v>38174</v>
      </c>
      <c r="M718" s="16">
        <f>_xlfn.XLOOKUP(A718,'Hospitalisation Details'!$A$2:$A$2344,'Hospitalisation Details'!$H$2:$H$2344,"")</f>
        <v>14133.04</v>
      </c>
      <c r="N718" s="14" t="str">
        <f>_xlfn.XLOOKUP(A718,'Hospitalisation Details'!$A$2:$A$2344,'Hospitalisation Details'!$I$2:$I$2344,"")</f>
        <v>tier - 2</v>
      </c>
      <c r="O718" s="14" t="str">
        <f>_xlfn.XLOOKUP(A718,'Hospitalisation Details'!$A$2:$A$2344,'Hospitalisation Details'!$J$2:$J$2344,"")</f>
        <v>tier - 3</v>
      </c>
      <c r="P718" s="14" t="str">
        <f>_xlfn.XLOOKUP(A718,'Hospitalisation Details'!$A$2:$A$2344,'Hospitalisation Details'!$K$2:$K$2344,"")</f>
        <v>R1013</v>
      </c>
      <c r="Q718" s="14">
        <f>_xlfn.XLOOKUP(A718,'Hospitalisation Details'!$A$2:$A$2344,'Hospitalisation Details'!$F$2:$F$2344,"")</f>
        <v>18</v>
      </c>
    </row>
    <row r="719" spans="1:17">
      <c r="A719" s="12" t="s">
        <v>6701</v>
      </c>
      <c r="B719" s="13" t="str">
        <f>_xlfn.XLOOKUP(A719,'Customer Names'!$A$2:$A$2336,'Customer Names'!$C$2:$C$2336,"Not Found")</f>
        <v>Conrad F</v>
      </c>
      <c r="C719" s="13">
        <f>_xlfn.XLOOKUP(A719,'Medical Examine'!$A$2:$A$2336,'Medical Examine'!$B$2:$B$2336,"Not Found")</f>
        <v>32.299999999999997</v>
      </c>
      <c r="D719" s="13">
        <f>_xlfn.XLOOKUP(A719,'Medical Examine'!$A$2:$A$2336,'Medical Examine'!$D$2:$D$2336,"Not Found")</f>
        <v>6.55</v>
      </c>
      <c r="E719" s="14" t="str">
        <f>_xlfn.XLOOKUP(A719,'Medical Examine'!$A$2:$A$2336,'Medical Examine'!$E$2:$E$2336,"Not Found")</f>
        <v>YES</v>
      </c>
      <c r="F719" s="14" t="str">
        <f>_xlfn.XLOOKUP(A719,'Medical Examine'!$A$2:$A$2336,'Medical Examine'!$F$2:$F$2336,"Not Found")</f>
        <v>NO</v>
      </c>
      <c r="G719" s="14" t="str">
        <f>_xlfn.XLOOKUP(A719,'Medical Examine'!$A$2:$A$2336,'Medical Examine'!$G$2:$G$2336,"Not Found")</f>
        <v>NO</v>
      </c>
      <c r="H719" s="14">
        <f>_xlfn.XLOOKUP(A719,'Medical Examine'!$A$2:$A$2336,'Medical Examine'!$H$2:$H$2336,"Not Found")</f>
        <v>2</v>
      </c>
      <c r="I719" s="14" t="str">
        <f>_xlfn.XLOOKUP(A719,'Medical Examine'!$A$2:$A$2336,'Medical Examine'!$I$2:$I$2336,"Not Found")</f>
        <v>NO</v>
      </c>
      <c r="J719" s="13" t="str">
        <f>_xlfn.XLOOKUP(A719,'Medical Examine'!$A$2:$A$2336,'Medical Examine'!$C$2:$C$2336,"Not Found")</f>
        <v>Obesity</v>
      </c>
      <c r="K719" s="13" t="str">
        <f t="shared" si="11"/>
        <v>Diabetic</v>
      </c>
      <c r="L719" s="15">
        <f>_xlfn.XLOOKUP(A719,'Hospitalisation Details'!$A$2:$A$2344,'Hospitalisation Details'!$E$2:$E$2344,"")</f>
        <v>22446</v>
      </c>
      <c r="M719" s="16">
        <f>_xlfn.XLOOKUP(A719,'Hospitalisation Details'!$A$2:$A$2344,'Hospitalisation Details'!$H$2:$H$2344,"")</f>
        <v>14119.62</v>
      </c>
      <c r="N719" s="14" t="str">
        <f>_xlfn.XLOOKUP(A719,'Hospitalisation Details'!$A$2:$A$2344,'Hospitalisation Details'!$I$2:$I$2344,"")</f>
        <v>tier - 2</v>
      </c>
      <c r="O719" s="14" t="str">
        <f>_xlfn.XLOOKUP(A719,'Hospitalisation Details'!$A$2:$A$2344,'Hospitalisation Details'!$J$2:$J$2344,"")</f>
        <v>tier - 1</v>
      </c>
      <c r="P719" s="14" t="str">
        <f>_xlfn.XLOOKUP(A719,'Hospitalisation Details'!$A$2:$A$2344,'Hospitalisation Details'!$K$2:$K$2344,"")</f>
        <v>R1012</v>
      </c>
      <c r="Q719" s="14">
        <f>_xlfn.XLOOKUP(A719,'Hospitalisation Details'!$A$2:$A$2344,'Hospitalisation Details'!$F$2:$F$2344,"")</f>
        <v>61</v>
      </c>
    </row>
    <row r="720" spans="1:17">
      <c r="A720" s="12" t="s">
        <v>6704</v>
      </c>
      <c r="B720" s="13" t="str">
        <f>_xlfn.XLOOKUP(A720,'Customer Names'!$A$2:$A$2336,'Customer Names'!$C$2:$C$2336,"Not Found")</f>
        <v>Josh</v>
      </c>
      <c r="C720" s="13">
        <f>_xlfn.XLOOKUP(A720,'Medical Examine'!$A$2:$A$2336,'Medical Examine'!$B$2:$B$2336,"Not Found")</f>
        <v>39.51</v>
      </c>
      <c r="D720" s="13">
        <f>_xlfn.XLOOKUP(A720,'Medical Examine'!$A$2:$A$2336,'Medical Examine'!$D$2:$D$2336,"Not Found")</f>
        <v>5.79</v>
      </c>
      <c r="E720" s="14" t="str">
        <f>_xlfn.XLOOKUP(A720,'Medical Examine'!$A$2:$A$2336,'Medical Examine'!$E$2:$E$2336,"Not Found")</f>
        <v>YES</v>
      </c>
      <c r="F720" s="14" t="str">
        <f>_xlfn.XLOOKUP(A720,'Medical Examine'!$A$2:$A$2336,'Medical Examine'!$F$2:$F$2336,"Not Found")</f>
        <v>NO</v>
      </c>
      <c r="G720" s="14" t="str">
        <f>_xlfn.XLOOKUP(A720,'Medical Examine'!$A$2:$A$2336,'Medical Examine'!$G$2:$G$2336,"Not Found")</f>
        <v>NO</v>
      </c>
      <c r="H720" s="14">
        <f>_xlfn.XLOOKUP(A720,'Medical Examine'!$A$2:$A$2336,'Medical Examine'!$H$2:$H$2336,"Not Found")</f>
        <v>0</v>
      </c>
      <c r="I720" s="14" t="str">
        <f>_xlfn.XLOOKUP(A720,'Medical Examine'!$A$2:$A$2336,'Medical Examine'!$I$2:$I$2336,"Not Found")</f>
        <v>NO</v>
      </c>
      <c r="J720" s="13" t="str">
        <f>_xlfn.XLOOKUP(A720,'Medical Examine'!$A$2:$A$2336,'Medical Examine'!$C$2:$C$2336,"Not Found")</f>
        <v>Obesity</v>
      </c>
      <c r="K720" s="13" t="str">
        <f t="shared" si="11"/>
        <v>Prediabetic</v>
      </c>
      <c r="L720" s="15">
        <f>_xlfn.XLOOKUP(A720,'Hospitalisation Details'!$A$2:$A$2344,'Hospitalisation Details'!$E$2:$E$2344,"")</f>
        <v>28029</v>
      </c>
      <c r="M720" s="16">
        <f>_xlfn.XLOOKUP(A720,'Hospitalisation Details'!$A$2:$A$2344,'Hospitalisation Details'!$H$2:$H$2344,"")</f>
        <v>14098.07</v>
      </c>
      <c r="N720" s="14" t="str">
        <f>_xlfn.XLOOKUP(A720,'Hospitalisation Details'!$A$2:$A$2344,'Hospitalisation Details'!$I$2:$I$2344,"")</f>
        <v>tier - 2</v>
      </c>
      <c r="O720" s="14" t="str">
        <f>_xlfn.XLOOKUP(A720,'Hospitalisation Details'!$A$2:$A$2344,'Hospitalisation Details'!$J$2:$J$2344,"")</f>
        <v>tier - 3</v>
      </c>
      <c r="P720" s="14" t="str">
        <f>_xlfn.XLOOKUP(A720,'Hospitalisation Details'!$A$2:$A$2344,'Hospitalisation Details'!$K$2:$K$2344,"")</f>
        <v>R1023</v>
      </c>
      <c r="Q720" s="14">
        <f>_xlfn.XLOOKUP(A720,'Hospitalisation Details'!$A$2:$A$2344,'Hospitalisation Details'!$F$2:$F$2344,"")</f>
        <v>46</v>
      </c>
    </row>
    <row r="721" spans="1:17">
      <c r="A721" s="12" t="s">
        <v>6707</v>
      </c>
      <c r="B721" s="13" t="str">
        <f>_xlfn.XLOOKUP(A721,'Customer Names'!$A$2:$A$2336,'Customer Names'!$C$2:$C$2336,"Not Found")</f>
        <v>Maxime</v>
      </c>
      <c r="C721" s="13">
        <f>_xlfn.XLOOKUP(A721,'Medical Examine'!$A$2:$A$2336,'Medical Examine'!$B$2:$B$2336,"Not Found")</f>
        <v>50.46</v>
      </c>
      <c r="D721" s="13">
        <f>_xlfn.XLOOKUP(A721,'Medical Examine'!$A$2:$A$2336,'Medical Examine'!$D$2:$D$2336,"Not Found")</f>
        <v>4.5599999999999996</v>
      </c>
      <c r="E721" s="14" t="str">
        <f>_xlfn.XLOOKUP(A721,'Medical Examine'!$A$2:$A$2336,'Medical Examine'!$E$2:$E$2336,"Not Found")</f>
        <v>NO</v>
      </c>
      <c r="F721" s="14" t="str">
        <f>_xlfn.XLOOKUP(A721,'Medical Examine'!$A$2:$A$2336,'Medical Examine'!$F$2:$F$2336,"Not Found")</f>
        <v>NO</v>
      </c>
      <c r="G721" s="14" t="str">
        <f>_xlfn.XLOOKUP(A721,'Medical Examine'!$A$2:$A$2336,'Medical Examine'!$G$2:$G$2336,"Not Found")</f>
        <v>NO</v>
      </c>
      <c r="H721" s="14">
        <f>_xlfn.XLOOKUP(A721,'Medical Examine'!$A$2:$A$2336,'Medical Examine'!$H$2:$H$2336,"Not Found")</f>
        <v>0</v>
      </c>
      <c r="I721" s="14" t="str">
        <f>_xlfn.XLOOKUP(A721,'Medical Examine'!$A$2:$A$2336,'Medical Examine'!$I$2:$I$2336,"Not Found")</f>
        <v>NO</v>
      </c>
      <c r="J721" s="13" t="str">
        <f>_xlfn.XLOOKUP(A721,'Medical Examine'!$A$2:$A$2336,'Medical Examine'!$C$2:$C$2336,"Not Found")</f>
        <v>Obesity</v>
      </c>
      <c r="K721" s="13" t="str">
        <f t="shared" si="11"/>
        <v>Normal</v>
      </c>
      <c r="L721" s="15">
        <f>_xlfn.XLOOKUP(A721,'Hospitalisation Details'!$A$2:$A$2344,'Hospitalisation Details'!$E$2:$E$2344,"")</f>
        <v>33493</v>
      </c>
      <c r="M721" s="16">
        <f>_xlfn.XLOOKUP(A721,'Hospitalisation Details'!$A$2:$A$2344,'Hospitalisation Details'!$H$2:$H$2344,"")</f>
        <v>14081.93</v>
      </c>
      <c r="N721" s="14" t="str">
        <f>_xlfn.XLOOKUP(A721,'Hospitalisation Details'!$A$2:$A$2344,'Hospitalisation Details'!$I$2:$I$2344,"")</f>
        <v>tier - 2</v>
      </c>
      <c r="O721" s="14" t="str">
        <f>_xlfn.XLOOKUP(A721,'Hospitalisation Details'!$A$2:$A$2344,'Hospitalisation Details'!$J$2:$J$2344,"")</f>
        <v>tier - 3</v>
      </c>
      <c r="P721" s="14" t="str">
        <f>_xlfn.XLOOKUP(A721,'Hospitalisation Details'!$A$2:$A$2344,'Hospitalisation Details'!$K$2:$K$2344,"")</f>
        <v>R1012</v>
      </c>
      <c r="Q721" s="14">
        <f>_xlfn.XLOOKUP(A721,'Hospitalisation Details'!$A$2:$A$2344,'Hospitalisation Details'!$F$2:$F$2344,"")</f>
        <v>31</v>
      </c>
    </row>
    <row r="722" spans="1:17">
      <c r="A722" s="12" t="s">
        <v>6710</v>
      </c>
      <c r="B722" s="13" t="str">
        <f>_xlfn.XLOOKUP(A722,'Customer Names'!$A$2:$A$2336,'Customer Names'!$C$2:$C$2336,"Not Found")</f>
        <v>Natalie</v>
      </c>
      <c r="C722" s="13">
        <f>_xlfn.XLOOKUP(A722,'Medical Examine'!$A$2:$A$2336,'Medical Examine'!$B$2:$B$2336,"Not Found")</f>
        <v>31.73</v>
      </c>
      <c r="D722" s="13">
        <f>_xlfn.XLOOKUP(A722,'Medical Examine'!$A$2:$A$2336,'Medical Examine'!$D$2:$D$2336,"Not Found")</f>
        <v>7</v>
      </c>
      <c r="E722" s="14" t="str">
        <f>_xlfn.XLOOKUP(A722,'Medical Examine'!$A$2:$A$2336,'Medical Examine'!$E$2:$E$2336,"Not Found")</f>
        <v>NO</v>
      </c>
      <c r="F722" s="14" t="str">
        <f>_xlfn.XLOOKUP(A722,'Medical Examine'!$A$2:$A$2336,'Medical Examine'!$F$2:$F$2336,"Not Found")</f>
        <v>NO</v>
      </c>
      <c r="G722" s="14" t="str">
        <f>_xlfn.XLOOKUP(A722,'Medical Examine'!$A$2:$A$2336,'Medical Examine'!$G$2:$G$2336,"Not Found")</f>
        <v>NO</v>
      </c>
      <c r="H722" s="14">
        <f>_xlfn.XLOOKUP(A722,'Medical Examine'!$A$2:$A$2336,'Medical Examine'!$H$2:$H$2336,"Not Found")</f>
        <v>0</v>
      </c>
      <c r="I722" s="14" t="str">
        <f>_xlfn.XLOOKUP(A722,'Medical Examine'!$A$2:$A$2336,'Medical Examine'!$I$2:$I$2336,"Not Found")</f>
        <v>NO</v>
      </c>
      <c r="J722" s="13" t="str">
        <f>_xlfn.XLOOKUP(A722,'Medical Examine'!$A$2:$A$2336,'Medical Examine'!$C$2:$C$2336,"Not Found")</f>
        <v>Obesity</v>
      </c>
      <c r="K722" s="13" t="str">
        <f t="shared" si="11"/>
        <v>Diabetic</v>
      </c>
      <c r="L722" s="15">
        <f>_xlfn.XLOOKUP(A722,'Hospitalisation Details'!$A$2:$A$2344,'Hospitalisation Details'!$E$2:$E$2344,"")</f>
        <v>22228</v>
      </c>
      <c r="M722" s="16">
        <f>_xlfn.XLOOKUP(A722,'Hospitalisation Details'!$A$2:$A$2344,'Hospitalisation Details'!$H$2:$H$2344,"")</f>
        <v>14043.48</v>
      </c>
      <c r="N722" s="14" t="str">
        <f>_xlfn.XLOOKUP(A722,'Hospitalisation Details'!$A$2:$A$2344,'Hospitalisation Details'!$I$2:$I$2344,"")</f>
        <v>tier - 2</v>
      </c>
      <c r="O722" s="14" t="str">
        <f>_xlfn.XLOOKUP(A722,'Hospitalisation Details'!$A$2:$A$2344,'Hospitalisation Details'!$J$2:$J$2344,"")</f>
        <v>tier - 3</v>
      </c>
      <c r="P722" s="14" t="str">
        <f>_xlfn.XLOOKUP(A722,'Hospitalisation Details'!$A$2:$A$2344,'Hospitalisation Details'!$K$2:$K$2344,"")</f>
        <v>R1024</v>
      </c>
      <c r="Q722" s="14">
        <f>_xlfn.XLOOKUP(A722,'Hospitalisation Details'!$A$2:$A$2344,'Hospitalisation Details'!$F$2:$F$2344,"")</f>
        <v>62</v>
      </c>
    </row>
    <row r="723" spans="1:17">
      <c r="A723" s="12" t="s">
        <v>6712</v>
      </c>
      <c r="B723" s="13" t="str">
        <f>_xlfn.XLOOKUP(A723,'Customer Names'!$A$2:$A$2336,'Customer Names'!$C$2:$C$2336,"Not Found")</f>
        <v>Melissa</v>
      </c>
      <c r="C723" s="13">
        <f>_xlfn.XLOOKUP(A723,'Medical Examine'!$A$2:$A$2336,'Medical Examine'!$B$2:$B$2336,"Not Found")</f>
        <v>32.1</v>
      </c>
      <c r="D723" s="13">
        <f>_xlfn.XLOOKUP(A723,'Medical Examine'!$A$2:$A$2336,'Medical Examine'!$D$2:$D$2336,"Not Found")</f>
        <v>6.57</v>
      </c>
      <c r="E723" s="14" t="str">
        <f>_xlfn.XLOOKUP(A723,'Medical Examine'!$A$2:$A$2336,'Medical Examine'!$E$2:$E$2336,"Not Found")</f>
        <v>YES</v>
      </c>
      <c r="F723" s="14" t="str">
        <f>_xlfn.XLOOKUP(A723,'Medical Examine'!$A$2:$A$2336,'Medical Examine'!$F$2:$F$2336,"Not Found")</f>
        <v>NO</v>
      </c>
      <c r="G723" s="14" t="str">
        <f>_xlfn.XLOOKUP(A723,'Medical Examine'!$A$2:$A$2336,'Medical Examine'!$G$2:$G$2336,"Not Found")</f>
        <v>YES</v>
      </c>
      <c r="H723" s="14">
        <f>_xlfn.XLOOKUP(A723,'Medical Examine'!$A$2:$A$2336,'Medical Examine'!$H$2:$H$2336,"Not Found")</f>
        <v>1</v>
      </c>
      <c r="I723" s="14" t="str">
        <f>_xlfn.XLOOKUP(A723,'Medical Examine'!$A$2:$A$2336,'Medical Examine'!$I$2:$I$2336,"Not Found")</f>
        <v>NO</v>
      </c>
      <c r="J723" s="13" t="str">
        <f>_xlfn.XLOOKUP(A723,'Medical Examine'!$A$2:$A$2336,'Medical Examine'!$C$2:$C$2336,"Not Found")</f>
        <v>Obesity</v>
      </c>
      <c r="K723" s="13" t="str">
        <f t="shared" si="11"/>
        <v>Diabetic</v>
      </c>
      <c r="L723" s="15">
        <f>_xlfn.XLOOKUP(A723,'Hospitalisation Details'!$A$2:$A$2344,'Hospitalisation Details'!$E$2:$E$2344,"")</f>
        <v>23200</v>
      </c>
      <c r="M723" s="16">
        <f>_xlfn.XLOOKUP(A723,'Hospitalisation Details'!$A$2:$A$2344,'Hospitalisation Details'!$H$2:$H$2344,"")</f>
        <v>14007.22</v>
      </c>
      <c r="N723" s="14" t="str">
        <f>_xlfn.XLOOKUP(A723,'Hospitalisation Details'!$A$2:$A$2344,'Hospitalisation Details'!$I$2:$I$2344,"")</f>
        <v>tier - 2</v>
      </c>
      <c r="O723" s="14" t="str">
        <f>_xlfn.XLOOKUP(A723,'Hospitalisation Details'!$A$2:$A$2344,'Hospitalisation Details'!$J$2:$J$2344,"")</f>
        <v>tier - 3</v>
      </c>
      <c r="P723" s="14" t="str">
        <f>_xlfn.XLOOKUP(A723,'Hospitalisation Details'!$A$2:$A$2344,'Hospitalisation Details'!$K$2:$K$2344,"")</f>
        <v>R1011</v>
      </c>
      <c r="Q723" s="14">
        <f>_xlfn.XLOOKUP(A723,'Hospitalisation Details'!$A$2:$A$2344,'Hospitalisation Details'!$F$2:$F$2344,"")</f>
        <v>59</v>
      </c>
    </row>
    <row r="724" spans="1:17">
      <c r="A724" s="12" t="s">
        <v>6714</v>
      </c>
      <c r="B724" s="13" t="str">
        <f>_xlfn.XLOOKUP(A724,'Customer Names'!$A$2:$A$2336,'Customer Names'!$C$2:$C$2336,"Not Found")</f>
        <v>Laura P.</v>
      </c>
      <c r="C724" s="13">
        <f>_xlfn.XLOOKUP(A724,'Medical Examine'!$A$2:$A$2336,'Medical Examine'!$B$2:$B$2336,"Not Found")</f>
        <v>27.83</v>
      </c>
      <c r="D724" s="13">
        <f>_xlfn.XLOOKUP(A724,'Medical Examine'!$A$2:$A$2336,'Medical Examine'!$D$2:$D$2336,"Not Found")</f>
        <v>11.61</v>
      </c>
      <c r="E724" s="14" t="str">
        <f>_xlfn.XLOOKUP(A724,'Medical Examine'!$A$2:$A$2336,'Medical Examine'!$E$2:$E$2336,"Not Found")</f>
        <v>YES</v>
      </c>
      <c r="F724" s="14" t="str">
        <f>_xlfn.XLOOKUP(A724,'Medical Examine'!$A$2:$A$2336,'Medical Examine'!$F$2:$F$2336,"Not Found")</f>
        <v>NO</v>
      </c>
      <c r="G724" s="14" t="str">
        <f>_xlfn.XLOOKUP(A724,'Medical Examine'!$A$2:$A$2336,'Medical Examine'!$G$2:$G$2336,"Not Found")</f>
        <v>YES</v>
      </c>
      <c r="H724" s="14">
        <f>_xlfn.XLOOKUP(A724,'Medical Examine'!$A$2:$A$2336,'Medical Examine'!$H$2:$H$2336,"Not Found")</f>
        <v>1</v>
      </c>
      <c r="I724" s="14" t="str">
        <f>_xlfn.XLOOKUP(A724,'Medical Examine'!$A$2:$A$2336,'Medical Examine'!$I$2:$I$2336,"Not Found")</f>
        <v>NO</v>
      </c>
      <c r="J724" s="13" t="str">
        <f>_xlfn.XLOOKUP(A724,'Medical Examine'!$A$2:$A$2336,'Medical Examine'!$C$2:$C$2336,"Not Found")</f>
        <v>Overweight</v>
      </c>
      <c r="K724" s="13" t="str">
        <f t="shared" si="11"/>
        <v>Diabetic</v>
      </c>
      <c r="L724" s="15">
        <f>_xlfn.XLOOKUP(A724,'Hospitalisation Details'!$A$2:$A$2344,'Hospitalisation Details'!$E$2:$E$2344,"")</f>
        <v>23198</v>
      </c>
      <c r="M724" s="16">
        <f>_xlfn.XLOOKUP(A724,'Hospitalisation Details'!$A$2:$A$2344,'Hospitalisation Details'!$H$2:$H$2344,"")</f>
        <v>14001.29</v>
      </c>
      <c r="N724" s="14" t="str">
        <f>_xlfn.XLOOKUP(A724,'Hospitalisation Details'!$A$2:$A$2344,'Hospitalisation Details'!$I$2:$I$2344,"")</f>
        <v>tier - 2</v>
      </c>
      <c r="O724" s="14" t="str">
        <f>_xlfn.XLOOKUP(A724,'Hospitalisation Details'!$A$2:$A$2344,'Hospitalisation Details'!$J$2:$J$2344,"")</f>
        <v>tier - 2</v>
      </c>
      <c r="P724" s="14" t="str">
        <f>_xlfn.XLOOKUP(A724,'Hospitalisation Details'!$A$2:$A$2344,'Hospitalisation Details'!$K$2:$K$2344,"")</f>
        <v>R1013</v>
      </c>
      <c r="Q724" s="14">
        <f>_xlfn.XLOOKUP(A724,'Hospitalisation Details'!$A$2:$A$2344,'Hospitalisation Details'!$F$2:$F$2344,"")</f>
        <v>59</v>
      </c>
    </row>
    <row r="725" spans="1:17">
      <c r="A725" s="12" t="s">
        <v>6717</v>
      </c>
      <c r="B725" s="13" t="str">
        <f>_xlfn.XLOOKUP(A725,'Customer Names'!$A$2:$A$2336,'Customer Names'!$C$2:$C$2336,"Not Found")</f>
        <v>Lisa</v>
      </c>
      <c r="C725" s="13">
        <f>_xlfn.XLOOKUP(A725,'Medical Examine'!$A$2:$A$2336,'Medical Examine'!$B$2:$B$2336,"Not Found")</f>
        <v>27.72</v>
      </c>
      <c r="D725" s="13">
        <f>_xlfn.XLOOKUP(A725,'Medical Examine'!$A$2:$A$2336,'Medical Examine'!$D$2:$D$2336,"Not Found")</f>
        <v>8.16</v>
      </c>
      <c r="E725" s="14" t="str">
        <f>_xlfn.XLOOKUP(A725,'Medical Examine'!$A$2:$A$2336,'Medical Examine'!$E$2:$E$2336,"Not Found")</f>
        <v>YES</v>
      </c>
      <c r="F725" s="14" t="str">
        <f>_xlfn.XLOOKUP(A725,'Medical Examine'!$A$2:$A$2336,'Medical Examine'!$F$2:$F$2336,"Not Found")</f>
        <v>NO</v>
      </c>
      <c r="G725" s="14" t="str">
        <f>_xlfn.XLOOKUP(A725,'Medical Examine'!$A$2:$A$2336,'Medical Examine'!$G$2:$G$2336,"Not Found")</f>
        <v>YES</v>
      </c>
      <c r="H725" s="14">
        <f>_xlfn.XLOOKUP(A725,'Medical Examine'!$A$2:$A$2336,'Medical Examine'!$H$2:$H$2336,"Not Found")</f>
        <v>1</v>
      </c>
      <c r="I725" s="14" t="str">
        <f>_xlfn.XLOOKUP(A725,'Medical Examine'!$A$2:$A$2336,'Medical Examine'!$I$2:$I$2336,"Not Found")</f>
        <v>NO</v>
      </c>
      <c r="J725" s="13" t="str">
        <f>_xlfn.XLOOKUP(A725,'Medical Examine'!$A$2:$A$2336,'Medical Examine'!$C$2:$C$2336,"Not Found")</f>
        <v>Overweight</v>
      </c>
      <c r="K725" s="13" t="str">
        <f t="shared" si="11"/>
        <v>Diabetic</v>
      </c>
      <c r="L725" s="15">
        <f>_xlfn.XLOOKUP(A725,'Hospitalisation Details'!$A$2:$A$2344,'Hospitalisation Details'!$E$2:$E$2344,"")</f>
        <v>23368</v>
      </c>
      <c r="M725" s="16">
        <f>_xlfn.XLOOKUP(A725,'Hospitalisation Details'!$A$2:$A$2344,'Hospitalisation Details'!$H$2:$H$2344,"")</f>
        <v>14001.13</v>
      </c>
      <c r="N725" s="14" t="str">
        <f>_xlfn.XLOOKUP(A725,'Hospitalisation Details'!$A$2:$A$2344,'Hospitalisation Details'!$I$2:$I$2344,"")</f>
        <v>tier - 2</v>
      </c>
      <c r="O725" s="14" t="str">
        <f>_xlfn.XLOOKUP(A725,'Hospitalisation Details'!$A$2:$A$2344,'Hospitalisation Details'!$J$2:$J$2344,"")</f>
        <v>tier - 1</v>
      </c>
      <c r="P725" s="14" t="str">
        <f>_xlfn.XLOOKUP(A725,'Hospitalisation Details'!$A$2:$A$2344,'Hospitalisation Details'!$K$2:$K$2344,"")</f>
        <v>R1013</v>
      </c>
      <c r="Q725" s="14">
        <f>_xlfn.XLOOKUP(A725,'Hospitalisation Details'!$A$2:$A$2344,'Hospitalisation Details'!$F$2:$F$2344,"")</f>
        <v>59</v>
      </c>
    </row>
    <row r="726" spans="1:17">
      <c r="A726" s="12" t="s">
        <v>6719</v>
      </c>
      <c r="B726" s="13" t="str">
        <f>_xlfn.XLOOKUP(A726,'Customer Names'!$A$2:$A$2336,'Customer Names'!$C$2:$C$2336,"Not Found")</f>
        <v>William D. Jr.</v>
      </c>
      <c r="C726" s="13">
        <f>_xlfn.XLOOKUP(A726,'Medical Examine'!$A$2:$A$2336,'Medical Examine'!$B$2:$B$2336,"Not Found")</f>
        <v>36.765000000000001</v>
      </c>
      <c r="D726" s="13">
        <f>_xlfn.XLOOKUP(A726,'Medical Examine'!$A$2:$A$2336,'Medical Examine'!$D$2:$D$2336,"Not Found")</f>
        <v>4.4800000000000004</v>
      </c>
      <c r="E726" s="14" t="str">
        <f>_xlfn.XLOOKUP(A726,'Medical Examine'!$A$2:$A$2336,'Medical Examine'!$E$2:$E$2336,"Not Found")</f>
        <v>YES</v>
      </c>
      <c r="F726" s="14" t="str">
        <f>_xlfn.XLOOKUP(A726,'Medical Examine'!$A$2:$A$2336,'Medical Examine'!$F$2:$F$2336,"Not Found")</f>
        <v>NO</v>
      </c>
      <c r="G726" s="14" t="str">
        <f>_xlfn.XLOOKUP(A726,'Medical Examine'!$A$2:$A$2336,'Medical Examine'!$G$2:$G$2336,"Not Found")</f>
        <v>NO</v>
      </c>
      <c r="H726" s="14">
        <f>_xlfn.XLOOKUP(A726,'Medical Examine'!$A$2:$A$2336,'Medical Examine'!$H$2:$H$2336,"Not Found")</f>
        <v>2</v>
      </c>
      <c r="I726" s="14" t="str">
        <f>_xlfn.XLOOKUP(A726,'Medical Examine'!$A$2:$A$2336,'Medical Examine'!$I$2:$I$2336,"Not Found")</f>
        <v>NO</v>
      </c>
      <c r="J726" s="13" t="str">
        <f>_xlfn.XLOOKUP(A726,'Medical Examine'!$A$2:$A$2336,'Medical Examine'!$C$2:$C$2336,"Not Found")</f>
        <v>Obesity</v>
      </c>
      <c r="K726" s="13" t="str">
        <f t="shared" si="11"/>
        <v>Normal</v>
      </c>
      <c r="L726" s="15">
        <f>_xlfn.XLOOKUP(A726,'Hospitalisation Details'!$A$2:$A$2344,'Hospitalisation Details'!$E$2:$E$2344,"")</f>
        <v>21799</v>
      </c>
      <c r="M726" s="16">
        <f>_xlfn.XLOOKUP(A726,'Hospitalisation Details'!$A$2:$A$2344,'Hospitalisation Details'!$H$2:$H$2344,"")</f>
        <v>13981.85</v>
      </c>
      <c r="N726" s="14" t="str">
        <f>_xlfn.XLOOKUP(A726,'Hospitalisation Details'!$A$2:$A$2344,'Hospitalisation Details'!$I$2:$I$2344,"")</f>
        <v>tier - 2</v>
      </c>
      <c r="O726" s="14" t="str">
        <f>_xlfn.XLOOKUP(A726,'Hospitalisation Details'!$A$2:$A$2344,'Hospitalisation Details'!$J$2:$J$2344,"")</f>
        <v>tier - 1</v>
      </c>
      <c r="P726" s="14" t="str">
        <f>_xlfn.XLOOKUP(A726,'Hospitalisation Details'!$A$2:$A$2344,'Hospitalisation Details'!$K$2:$K$2344,"")</f>
        <v>R1016</v>
      </c>
      <c r="Q726" s="14">
        <f>_xlfn.XLOOKUP(A726,'Hospitalisation Details'!$A$2:$A$2344,'Hospitalisation Details'!$F$2:$F$2344,"")</f>
        <v>63</v>
      </c>
    </row>
    <row r="727" spans="1:17">
      <c r="A727" s="12" t="s">
        <v>6722</v>
      </c>
      <c r="B727" s="13" t="str">
        <f>_xlfn.XLOOKUP(A727,'Customer Names'!$A$2:$A$2336,'Customer Names'!$C$2:$C$2336,"Not Found")</f>
        <v>James</v>
      </c>
      <c r="C727" s="13">
        <f>_xlfn.XLOOKUP(A727,'Medical Examine'!$A$2:$A$2336,'Medical Examine'!$B$2:$B$2336,"Not Found")</f>
        <v>48.36</v>
      </c>
      <c r="D727" s="13">
        <f>_xlfn.XLOOKUP(A727,'Medical Examine'!$A$2:$A$2336,'Medical Examine'!$D$2:$D$2336,"Not Found")</f>
        <v>4.08</v>
      </c>
      <c r="E727" s="14" t="str">
        <f>_xlfn.XLOOKUP(A727,'Medical Examine'!$A$2:$A$2336,'Medical Examine'!$E$2:$E$2336,"Not Found")</f>
        <v>NO</v>
      </c>
      <c r="F727" s="14" t="str">
        <f>_xlfn.XLOOKUP(A727,'Medical Examine'!$A$2:$A$2336,'Medical Examine'!$F$2:$F$2336,"Not Found")</f>
        <v>NO</v>
      </c>
      <c r="G727" s="14" t="str">
        <f>_xlfn.XLOOKUP(A727,'Medical Examine'!$A$2:$A$2336,'Medical Examine'!$G$2:$G$2336,"Not Found")</f>
        <v>NO</v>
      </c>
      <c r="H727" s="14">
        <f>_xlfn.XLOOKUP(A727,'Medical Examine'!$A$2:$A$2336,'Medical Examine'!$H$2:$H$2336,"Not Found")</f>
        <v>0</v>
      </c>
      <c r="I727" s="14" t="str">
        <f>_xlfn.XLOOKUP(A727,'Medical Examine'!$A$2:$A$2336,'Medical Examine'!$I$2:$I$2336,"Not Found")</f>
        <v>NO</v>
      </c>
      <c r="J727" s="13" t="str">
        <f>_xlfn.XLOOKUP(A727,'Medical Examine'!$A$2:$A$2336,'Medical Examine'!$C$2:$C$2336,"Not Found")</f>
        <v>Obesity</v>
      </c>
      <c r="K727" s="13" t="str">
        <f t="shared" si="11"/>
        <v>Normal</v>
      </c>
      <c r="L727" s="15">
        <f>_xlfn.XLOOKUP(A727,'Hospitalisation Details'!$A$2:$A$2344,'Hospitalisation Details'!$E$2:$E$2344,"")</f>
        <v>33067</v>
      </c>
      <c r="M727" s="16">
        <f>_xlfn.XLOOKUP(A727,'Hospitalisation Details'!$A$2:$A$2344,'Hospitalisation Details'!$H$2:$H$2344,"")</f>
        <v>13979.45</v>
      </c>
      <c r="N727" s="14" t="str">
        <f>_xlfn.XLOOKUP(A727,'Hospitalisation Details'!$A$2:$A$2344,'Hospitalisation Details'!$I$2:$I$2344,"")</f>
        <v>tier - 2</v>
      </c>
      <c r="O727" s="14" t="str">
        <f>_xlfn.XLOOKUP(A727,'Hospitalisation Details'!$A$2:$A$2344,'Hospitalisation Details'!$J$2:$J$2344,"")</f>
        <v>tier - 1</v>
      </c>
      <c r="P727" s="14" t="str">
        <f>_xlfn.XLOOKUP(A727,'Hospitalisation Details'!$A$2:$A$2344,'Hospitalisation Details'!$K$2:$K$2344,"")</f>
        <v>R1023</v>
      </c>
      <c r="Q727" s="14">
        <f>_xlfn.XLOOKUP(A727,'Hospitalisation Details'!$A$2:$A$2344,'Hospitalisation Details'!$F$2:$F$2344,"")</f>
        <v>32</v>
      </c>
    </row>
    <row r="728" spans="1:17">
      <c r="A728" s="12" t="s">
        <v>6723</v>
      </c>
      <c r="B728" s="13" t="str">
        <f>_xlfn.XLOOKUP(A728,'Customer Names'!$A$2:$A$2336,'Customer Names'!$C$2:$C$2336,"Not Found")</f>
        <v>John</v>
      </c>
      <c r="C728" s="13">
        <f>_xlfn.XLOOKUP(A728,'Medical Examine'!$A$2:$A$2336,'Medical Examine'!$B$2:$B$2336,"Not Found")</f>
        <v>31.445</v>
      </c>
      <c r="D728" s="13">
        <f>_xlfn.XLOOKUP(A728,'Medical Examine'!$A$2:$A$2336,'Medical Examine'!$D$2:$D$2336,"Not Found")</f>
        <v>4.4000000000000004</v>
      </c>
      <c r="E728" s="14" t="str">
        <f>_xlfn.XLOOKUP(A728,'Medical Examine'!$A$2:$A$2336,'Medical Examine'!$E$2:$E$2336,"Not Found")</f>
        <v>YES</v>
      </c>
      <c r="F728" s="14" t="str">
        <f>_xlfn.XLOOKUP(A728,'Medical Examine'!$A$2:$A$2336,'Medical Examine'!$F$2:$F$2336,"Not Found")</f>
        <v>NO</v>
      </c>
      <c r="G728" s="14" t="str">
        <f>_xlfn.XLOOKUP(A728,'Medical Examine'!$A$2:$A$2336,'Medical Examine'!$G$2:$G$2336,"Not Found")</f>
        <v>NO</v>
      </c>
      <c r="H728" s="14">
        <f>_xlfn.XLOOKUP(A728,'Medical Examine'!$A$2:$A$2336,'Medical Examine'!$H$2:$H$2336,"Not Found")</f>
        <v>2</v>
      </c>
      <c r="I728" s="14" t="str">
        <f>_xlfn.XLOOKUP(A728,'Medical Examine'!$A$2:$A$2336,'Medical Examine'!$I$2:$I$2336,"Not Found")</f>
        <v>NO</v>
      </c>
      <c r="J728" s="13" t="str">
        <f>_xlfn.XLOOKUP(A728,'Medical Examine'!$A$2:$A$2336,'Medical Examine'!$C$2:$C$2336,"Not Found")</f>
        <v>Obesity</v>
      </c>
      <c r="K728" s="13" t="str">
        <f t="shared" si="11"/>
        <v>Normal</v>
      </c>
      <c r="L728" s="15">
        <f>_xlfn.XLOOKUP(A728,'Hospitalisation Details'!$A$2:$A$2344,'Hospitalisation Details'!$E$2:$E$2344,"")</f>
        <v>21791</v>
      </c>
      <c r="M728" s="16">
        <f>_xlfn.XLOOKUP(A728,'Hospitalisation Details'!$A$2:$A$2344,'Hospitalisation Details'!$H$2:$H$2344,"")</f>
        <v>13974.46</v>
      </c>
      <c r="N728" s="14" t="str">
        <f>_xlfn.XLOOKUP(A728,'Hospitalisation Details'!$A$2:$A$2344,'Hospitalisation Details'!$I$2:$I$2344,"")</f>
        <v>tier - 2</v>
      </c>
      <c r="O728" s="14" t="str">
        <f>_xlfn.XLOOKUP(A728,'Hospitalisation Details'!$A$2:$A$2344,'Hospitalisation Details'!$J$2:$J$2344,"")</f>
        <v>tier - 2</v>
      </c>
      <c r="P728" s="14" t="str">
        <f>_xlfn.XLOOKUP(A728,'Hospitalisation Details'!$A$2:$A$2344,'Hospitalisation Details'!$K$2:$K$2344,"")</f>
        <v>R1019</v>
      </c>
      <c r="Q728" s="14">
        <f>_xlfn.XLOOKUP(A728,'Hospitalisation Details'!$A$2:$A$2344,'Hospitalisation Details'!$F$2:$F$2344,"")</f>
        <v>63</v>
      </c>
    </row>
    <row r="729" spans="1:17">
      <c r="A729" s="12" t="s">
        <v>6725</v>
      </c>
      <c r="B729" s="13" t="str">
        <f>_xlfn.XLOOKUP(A729,'Customer Names'!$A$2:$A$2336,'Customer Names'!$C$2:$C$2336,"Not Found")</f>
        <v>Adam S</v>
      </c>
      <c r="C729" s="13">
        <f>_xlfn.XLOOKUP(A729,'Medical Examine'!$A$2:$A$2336,'Medical Examine'!$B$2:$B$2336,"Not Found")</f>
        <v>27.55</v>
      </c>
      <c r="D729" s="13">
        <f>_xlfn.XLOOKUP(A729,'Medical Examine'!$A$2:$A$2336,'Medical Examine'!$D$2:$D$2336,"Not Found")</f>
        <v>9.02</v>
      </c>
      <c r="E729" s="14" t="str">
        <f>_xlfn.XLOOKUP(A729,'Medical Examine'!$A$2:$A$2336,'Medical Examine'!$E$2:$E$2336,"Not Found")</f>
        <v>NO</v>
      </c>
      <c r="F729" s="14" t="str">
        <f>_xlfn.XLOOKUP(A729,'Medical Examine'!$A$2:$A$2336,'Medical Examine'!$F$2:$F$2336,"Not Found")</f>
        <v>NO</v>
      </c>
      <c r="G729" s="14" t="str">
        <f>_xlfn.XLOOKUP(A729,'Medical Examine'!$A$2:$A$2336,'Medical Examine'!$G$2:$G$2336,"Not Found")</f>
        <v>NO</v>
      </c>
      <c r="H729" s="14">
        <f>_xlfn.XLOOKUP(A729,'Medical Examine'!$A$2:$A$2336,'Medical Examine'!$H$2:$H$2336,"Not Found")</f>
        <v>0</v>
      </c>
      <c r="I729" s="14" t="str">
        <f>_xlfn.XLOOKUP(A729,'Medical Examine'!$A$2:$A$2336,'Medical Examine'!$I$2:$I$2336,"Not Found")</f>
        <v>NO</v>
      </c>
      <c r="J729" s="13" t="str">
        <f>_xlfn.XLOOKUP(A729,'Medical Examine'!$A$2:$A$2336,'Medical Examine'!$C$2:$C$2336,"Not Found")</f>
        <v>Overweight</v>
      </c>
      <c r="K729" s="13" t="str">
        <f t="shared" si="11"/>
        <v>Diabetic</v>
      </c>
      <c r="L729" s="15">
        <f>_xlfn.XLOOKUP(A729,'Hospitalisation Details'!$A$2:$A$2344,'Hospitalisation Details'!$E$2:$E$2344,"")</f>
        <v>22085</v>
      </c>
      <c r="M729" s="16">
        <f>_xlfn.XLOOKUP(A729,'Hospitalisation Details'!$A$2:$A$2344,'Hospitalisation Details'!$H$2:$H$2344,"")</f>
        <v>13937.67</v>
      </c>
      <c r="N729" s="14" t="str">
        <f>_xlfn.XLOOKUP(A729,'Hospitalisation Details'!$A$2:$A$2344,'Hospitalisation Details'!$I$2:$I$2344,"")</f>
        <v>tier - 2</v>
      </c>
      <c r="O729" s="14" t="str">
        <f>_xlfn.XLOOKUP(A729,'Hospitalisation Details'!$A$2:$A$2344,'Hospitalisation Details'!$J$2:$J$2344,"")</f>
        <v>tier - 1</v>
      </c>
      <c r="P729" s="14" t="str">
        <f>_xlfn.XLOOKUP(A729,'Hospitalisation Details'!$A$2:$A$2344,'Hospitalisation Details'!$K$2:$K$2344,"")</f>
        <v>R1012</v>
      </c>
      <c r="Q729" s="14">
        <f>_xlfn.XLOOKUP(A729,'Hospitalisation Details'!$A$2:$A$2344,'Hospitalisation Details'!$F$2:$F$2344,"")</f>
        <v>62</v>
      </c>
    </row>
    <row r="730" spans="1:17">
      <c r="A730" s="12" t="s">
        <v>6728</v>
      </c>
      <c r="B730" s="13" t="str">
        <f>_xlfn.XLOOKUP(A730,'Customer Names'!$A$2:$A$2336,'Customer Names'!$C$2:$C$2336,"Not Found")</f>
        <v>Armando</v>
      </c>
      <c r="C730" s="13">
        <f>_xlfn.XLOOKUP(A730,'Medical Examine'!$A$2:$A$2336,'Medical Examine'!$B$2:$B$2336,"Not Found")</f>
        <v>33.11</v>
      </c>
      <c r="D730" s="13">
        <f>_xlfn.XLOOKUP(A730,'Medical Examine'!$A$2:$A$2336,'Medical Examine'!$D$2:$D$2336,"Not Found")</f>
        <v>8.06</v>
      </c>
      <c r="E730" s="14" t="str">
        <f>_xlfn.XLOOKUP(A730,'Medical Examine'!$A$2:$A$2336,'Medical Examine'!$E$2:$E$2336,"Not Found")</f>
        <v>NO</v>
      </c>
      <c r="F730" s="14" t="str">
        <f>_xlfn.XLOOKUP(A730,'Medical Examine'!$A$2:$A$2336,'Medical Examine'!$F$2:$F$2336,"Not Found")</f>
        <v>NO</v>
      </c>
      <c r="G730" s="14" t="str">
        <f>_xlfn.XLOOKUP(A730,'Medical Examine'!$A$2:$A$2336,'Medical Examine'!$G$2:$G$2336,"Not Found")</f>
        <v>NO</v>
      </c>
      <c r="H730" s="14">
        <f>_xlfn.XLOOKUP(A730,'Medical Examine'!$A$2:$A$2336,'Medical Examine'!$H$2:$H$2336,"Not Found")</f>
        <v>0</v>
      </c>
      <c r="I730" s="14" t="str">
        <f>_xlfn.XLOOKUP(A730,'Medical Examine'!$A$2:$A$2336,'Medical Examine'!$I$2:$I$2336,"Not Found")</f>
        <v>NO</v>
      </c>
      <c r="J730" s="13" t="str">
        <f>_xlfn.XLOOKUP(A730,'Medical Examine'!$A$2:$A$2336,'Medical Examine'!$C$2:$C$2336,"Not Found")</f>
        <v>Obesity</v>
      </c>
      <c r="K730" s="13" t="str">
        <f t="shared" si="11"/>
        <v>Diabetic</v>
      </c>
      <c r="L730" s="15">
        <f>_xlfn.XLOOKUP(A730,'Hospitalisation Details'!$A$2:$A$2344,'Hospitalisation Details'!$E$2:$E$2344,"")</f>
        <v>22854</v>
      </c>
      <c r="M730" s="16">
        <f>_xlfn.XLOOKUP(A730,'Hospitalisation Details'!$A$2:$A$2344,'Hospitalisation Details'!$H$2:$H$2344,"")</f>
        <v>13919.82</v>
      </c>
      <c r="N730" s="14" t="str">
        <f>_xlfn.XLOOKUP(A730,'Hospitalisation Details'!$A$2:$A$2344,'Hospitalisation Details'!$I$2:$I$2344,"")</f>
        <v>tier - 2</v>
      </c>
      <c r="O730" s="14" t="str">
        <f>_xlfn.XLOOKUP(A730,'Hospitalisation Details'!$A$2:$A$2344,'Hospitalisation Details'!$J$2:$J$2344,"")</f>
        <v>tier - 2</v>
      </c>
      <c r="P730" s="14" t="str">
        <f>_xlfn.XLOOKUP(A730,'Hospitalisation Details'!$A$2:$A$2344,'Hospitalisation Details'!$K$2:$K$2344,"")</f>
        <v>R1013</v>
      </c>
      <c r="Q730" s="14">
        <f>_xlfn.XLOOKUP(A730,'Hospitalisation Details'!$A$2:$A$2344,'Hospitalisation Details'!$F$2:$F$2344,"")</f>
        <v>60</v>
      </c>
    </row>
    <row r="731" spans="1:17">
      <c r="A731" s="12" t="s">
        <v>6730</v>
      </c>
      <c r="B731" s="13" t="str">
        <f>_xlfn.XLOOKUP(A731,'Customer Names'!$A$2:$A$2336,'Customer Names'!$C$2:$C$2336,"Not Found")</f>
        <v>Dana</v>
      </c>
      <c r="C731" s="13">
        <f>_xlfn.XLOOKUP(A731,'Medical Examine'!$A$2:$A$2336,'Medical Examine'!$B$2:$B$2336,"Not Found")</f>
        <v>36.85</v>
      </c>
      <c r="D731" s="13">
        <f>_xlfn.XLOOKUP(A731,'Medical Examine'!$A$2:$A$2336,'Medical Examine'!$D$2:$D$2336,"Not Found")</f>
        <v>6.21</v>
      </c>
      <c r="E731" s="14" t="str">
        <f>_xlfn.XLOOKUP(A731,'Medical Examine'!$A$2:$A$2336,'Medical Examine'!$E$2:$E$2336,"Not Found")</f>
        <v>YES</v>
      </c>
      <c r="F731" s="14" t="str">
        <f>_xlfn.XLOOKUP(A731,'Medical Examine'!$A$2:$A$2336,'Medical Examine'!$F$2:$F$2336,"Not Found")</f>
        <v>NO</v>
      </c>
      <c r="G731" s="14" t="str">
        <f>_xlfn.XLOOKUP(A731,'Medical Examine'!$A$2:$A$2336,'Medical Examine'!$G$2:$G$2336,"Not Found")</f>
        <v>NO</v>
      </c>
      <c r="H731" s="14">
        <f>_xlfn.XLOOKUP(A731,'Medical Examine'!$A$2:$A$2336,'Medical Examine'!$H$2:$H$2336,"Not Found")</f>
        <v>2</v>
      </c>
      <c r="I731" s="14" t="str">
        <f>_xlfn.XLOOKUP(A731,'Medical Examine'!$A$2:$A$2336,'Medical Examine'!$I$2:$I$2336,"Not Found")</f>
        <v>NO</v>
      </c>
      <c r="J731" s="13" t="str">
        <f>_xlfn.XLOOKUP(A731,'Medical Examine'!$A$2:$A$2336,'Medical Examine'!$C$2:$C$2336,"Not Found")</f>
        <v>Obesity</v>
      </c>
      <c r="K731" s="13" t="str">
        <f t="shared" si="11"/>
        <v>Prediabetic</v>
      </c>
      <c r="L731" s="15">
        <f>_xlfn.XLOOKUP(A731,'Hospitalisation Details'!$A$2:$A$2344,'Hospitalisation Details'!$E$2:$E$2344,"")</f>
        <v>21738</v>
      </c>
      <c r="M731" s="16">
        <f>_xlfn.XLOOKUP(A731,'Hospitalisation Details'!$A$2:$A$2344,'Hospitalisation Details'!$H$2:$H$2344,"")</f>
        <v>13887.97</v>
      </c>
      <c r="N731" s="14" t="str">
        <f>_xlfn.XLOOKUP(A731,'Hospitalisation Details'!$A$2:$A$2344,'Hospitalisation Details'!$I$2:$I$2344,"")</f>
        <v>tier - 2</v>
      </c>
      <c r="O731" s="14" t="str">
        <f>_xlfn.XLOOKUP(A731,'Hospitalisation Details'!$A$2:$A$2344,'Hospitalisation Details'!$J$2:$J$2344,"")</f>
        <v>tier - 2</v>
      </c>
      <c r="P731" s="14" t="str">
        <f>_xlfn.XLOOKUP(A731,'Hospitalisation Details'!$A$2:$A$2344,'Hospitalisation Details'!$K$2:$K$2344,"")</f>
        <v>R1013</v>
      </c>
      <c r="Q731" s="14">
        <f>_xlfn.XLOOKUP(A731,'Hospitalisation Details'!$A$2:$A$2344,'Hospitalisation Details'!$F$2:$F$2344,"")</f>
        <v>63</v>
      </c>
    </row>
    <row r="732" spans="1:17">
      <c r="A732" s="12" t="s">
        <v>6733</v>
      </c>
      <c r="B732" s="13" t="str">
        <f>_xlfn.XLOOKUP(A732,'Customer Names'!$A$2:$A$2336,'Customer Names'!$C$2:$C$2336,"Not Found")</f>
        <v>Jennifer L</v>
      </c>
      <c r="C732" s="13">
        <f>_xlfn.XLOOKUP(A732,'Medical Examine'!$A$2:$A$2336,'Medical Examine'!$B$2:$B$2336,"Not Found")</f>
        <v>36.299999999999997</v>
      </c>
      <c r="D732" s="13">
        <f>_xlfn.XLOOKUP(A732,'Medical Examine'!$A$2:$A$2336,'Medical Examine'!$D$2:$D$2336,"Not Found")</f>
        <v>5.79</v>
      </c>
      <c r="E732" s="14" t="str">
        <f>_xlfn.XLOOKUP(A732,'Medical Examine'!$A$2:$A$2336,'Medical Examine'!$E$2:$E$2336,"Not Found")</f>
        <v>YES</v>
      </c>
      <c r="F732" s="14" t="str">
        <f>_xlfn.XLOOKUP(A732,'Medical Examine'!$A$2:$A$2336,'Medical Examine'!$F$2:$F$2336,"Not Found")</f>
        <v>NO</v>
      </c>
      <c r="G732" s="14" t="str">
        <f>_xlfn.XLOOKUP(A732,'Medical Examine'!$A$2:$A$2336,'Medical Examine'!$G$2:$G$2336,"Not Found")</f>
        <v>NO</v>
      </c>
      <c r="H732" s="14">
        <f>_xlfn.XLOOKUP(A732,'Medical Examine'!$A$2:$A$2336,'Medical Examine'!$H$2:$H$2336,"Not Found")</f>
        <v>2</v>
      </c>
      <c r="I732" s="14" t="str">
        <f>_xlfn.XLOOKUP(A732,'Medical Examine'!$A$2:$A$2336,'Medical Examine'!$I$2:$I$2336,"Not Found")</f>
        <v>NO</v>
      </c>
      <c r="J732" s="13" t="str">
        <f>_xlfn.XLOOKUP(A732,'Medical Examine'!$A$2:$A$2336,'Medical Examine'!$C$2:$C$2336,"Not Found")</f>
        <v>Obesity</v>
      </c>
      <c r="K732" s="13" t="str">
        <f t="shared" si="11"/>
        <v>Prediabetic</v>
      </c>
      <c r="L732" s="15">
        <f>_xlfn.XLOOKUP(A732,'Hospitalisation Details'!$A$2:$A$2344,'Hospitalisation Details'!$E$2:$E$2344,"")</f>
        <v>21913</v>
      </c>
      <c r="M732" s="16">
        <f>_xlfn.XLOOKUP(A732,'Hospitalisation Details'!$A$2:$A$2344,'Hospitalisation Details'!$H$2:$H$2344,"")</f>
        <v>13887.2</v>
      </c>
      <c r="N732" s="14" t="str">
        <f>_xlfn.XLOOKUP(A732,'Hospitalisation Details'!$A$2:$A$2344,'Hospitalisation Details'!$I$2:$I$2344,"")</f>
        <v>tier - 2</v>
      </c>
      <c r="O732" s="14" t="str">
        <f>_xlfn.XLOOKUP(A732,'Hospitalisation Details'!$A$2:$A$2344,'Hospitalisation Details'!$J$2:$J$2344,"")</f>
        <v>tier - 3</v>
      </c>
      <c r="P732" s="14" t="str">
        <f>_xlfn.XLOOKUP(A732,'Hospitalisation Details'!$A$2:$A$2344,'Hospitalisation Details'!$K$2:$K$2344,"")</f>
        <v>R1013</v>
      </c>
      <c r="Q732" s="14">
        <f>_xlfn.XLOOKUP(A732,'Hospitalisation Details'!$A$2:$A$2344,'Hospitalisation Details'!$F$2:$F$2344,"")</f>
        <v>63</v>
      </c>
    </row>
    <row r="733" spans="1:17">
      <c r="A733" s="12" t="s">
        <v>6735</v>
      </c>
      <c r="B733" s="13" t="str">
        <f>_xlfn.XLOOKUP(A733,'Customer Names'!$A$2:$A$2336,'Customer Names'!$C$2:$C$2336,"Not Found")</f>
        <v>Benjamin</v>
      </c>
      <c r="C733" s="13">
        <f>_xlfn.XLOOKUP(A733,'Medical Examine'!$A$2:$A$2336,'Medical Examine'!$B$2:$B$2336,"Not Found")</f>
        <v>45.34</v>
      </c>
      <c r="D733" s="13">
        <f>_xlfn.XLOOKUP(A733,'Medical Examine'!$A$2:$A$2336,'Medical Examine'!$D$2:$D$2336,"Not Found")</f>
        <v>5.69</v>
      </c>
      <c r="E733" s="14" t="str">
        <f>_xlfn.XLOOKUP(A733,'Medical Examine'!$A$2:$A$2336,'Medical Examine'!$E$2:$E$2336,"Not Found")</f>
        <v>YES</v>
      </c>
      <c r="F733" s="14" t="str">
        <f>_xlfn.XLOOKUP(A733,'Medical Examine'!$A$2:$A$2336,'Medical Examine'!$F$2:$F$2336,"Not Found")</f>
        <v>NO</v>
      </c>
      <c r="G733" s="14" t="str">
        <f>_xlfn.XLOOKUP(A733,'Medical Examine'!$A$2:$A$2336,'Medical Examine'!$G$2:$G$2336,"Not Found")</f>
        <v>NO</v>
      </c>
      <c r="H733" s="14">
        <f>_xlfn.XLOOKUP(A733,'Medical Examine'!$A$2:$A$2336,'Medical Examine'!$H$2:$H$2336,"Not Found")</f>
        <v>0</v>
      </c>
      <c r="I733" s="14" t="str">
        <f>_xlfn.XLOOKUP(A733,'Medical Examine'!$A$2:$A$2336,'Medical Examine'!$I$2:$I$2336,"Not Found")</f>
        <v>NO</v>
      </c>
      <c r="J733" s="13" t="str">
        <f>_xlfn.XLOOKUP(A733,'Medical Examine'!$A$2:$A$2336,'Medical Examine'!$C$2:$C$2336,"Not Found")</f>
        <v>Obesity</v>
      </c>
      <c r="K733" s="13" t="str">
        <f t="shared" si="11"/>
        <v>Normal</v>
      </c>
      <c r="L733" s="15">
        <f>_xlfn.XLOOKUP(A733,'Hospitalisation Details'!$A$2:$A$2344,'Hospitalisation Details'!$E$2:$E$2344,"")</f>
        <v>31315</v>
      </c>
      <c r="M733" s="16">
        <f>_xlfn.XLOOKUP(A733,'Hospitalisation Details'!$A$2:$A$2344,'Hospitalisation Details'!$H$2:$H$2344,"")</f>
        <v>13886.4</v>
      </c>
      <c r="N733" s="14" t="str">
        <f>_xlfn.XLOOKUP(A733,'Hospitalisation Details'!$A$2:$A$2344,'Hospitalisation Details'!$I$2:$I$2344,"")</f>
        <v>tier - 2</v>
      </c>
      <c r="O733" s="14" t="str">
        <f>_xlfn.XLOOKUP(A733,'Hospitalisation Details'!$A$2:$A$2344,'Hospitalisation Details'!$J$2:$J$2344,"")</f>
        <v>tier - 2</v>
      </c>
      <c r="P733" s="14" t="str">
        <f>_xlfn.XLOOKUP(A733,'Hospitalisation Details'!$A$2:$A$2344,'Hospitalisation Details'!$K$2:$K$2344,"")</f>
        <v>R1012</v>
      </c>
      <c r="Q733" s="14">
        <f>_xlfn.XLOOKUP(A733,'Hospitalisation Details'!$A$2:$A$2344,'Hospitalisation Details'!$F$2:$F$2344,"")</f>
        <v>37</v>
      </c>
    </row>
    <row r="734" spans="1:17">
      <c r="A734" s="12" t="s">
        <v>6738</v>
      </c>
      <c r="B734" s="13" t="str">
        <f>_xlfn.XLOOKUP(A734,'Customer Names'!$A$2:$A$2336,'Customer Names'!$C$2:$C$2336,"Not Found")</f>
        <v>Tanya</v>
      </c>
      <c r="C734" s="13">
        <f>_xlfn.XLOOKUP(A734,'Medical Examine'!$A$2:$A$2336,'Medical Examine'!$B$2:$B$2336,"Not Found")</f>
        <v>31.8</v>
      </c>
      <c r="D734" s="13">
        <f>_xlfn.XLOOKUP(A734,'Medical Examine'!$A$2:$A$2336,'Medical Examine'!$D$2:$D$2336,"Not Found")</f>
        <v>5.36</v>
      </c>
      <c r="E734" s="14" t="str">
        <f>_xlfn.XLOOKUP(A734,'Medical Examine'!$A$2:$A$2336,'Medical Examine'!$E$2:$E$2336,"Not Found")</f>
        <v>YES</v>
      </c>
      <c r="F734" s="14" t="str">
        <f>_xlfn.XLOOKUP(A734,'Medical Examine'!$A$2:$A$2336,'Medical Examine'!$F$2:$F$2336,"Not Found")</f>
        <v>NO</v>
      </c>
      <c r="G734" s="14" t="str">
        <f>_xlfn.XLOOKUP(A734,'Medical Examine'!$A$2:$A$2336,'Medical Examine'!$G$2:$G$2336,"Not Found")</f>
        <v>NO</v>
      </c>
      <c r="H734" s="14">
        <f>_xlfn.XLOOKUP(A734,'Medical Examine'!$A$2:$A$2336,'Medical Examine'!$H$2:$H$2336,"Not Found")</f>
        <v>2</v>
      </c>
      <c r="I734" s="14" t="str">
        <f>_xlfn.XLOOKUP(A734,'Medical Examine'!$A$2:$A$2336,'Medical Examine'!$I$2:$I$2336,"Not Found")</f>
        <v>NO</v>
      </c>
      <c r="J734" s="13" t="str">
        <f>_xlfn.XLOOKUP(A734,'Medical Examine'!$A$2:$A$2336,'Medical Examine'!$C$2:$C$2336,"Not Found")</f>
        <v>Obesity</v>
      </c>
      <c r="K734" s="13" t="str">
        <f t="shared" si="11"/>
        <v>Normal</v>
      </c>
      <c r="L734" s="15">
        <f>_xlfn.XLOOKUP(A734,'Hospitalisation Details'!$A$2:$A$2344,'Hospitalisation Details'!$E$2:$E$2344,"")</f>
        <v>21828</v>
      </c>
      <c r="M734" s="16">
        <f>_xlfn.XLOOKUP(A734,'Hospitalisation Details'!$A$2:$A$2344,'Hospitalisation Details'!$H$2:$H$2344,"")</f>
        <v>13880.95</v>
      </c>
      <c r="N734" s="14" t="str">
        <f>_xlfn.XLOOKUP(A734,'Hospitalisation Details'!$A$2:$A$2344,'Hospitalisation Details'!$I$2:$I$2344,"")</f>
        <v>tier - 2</v>
      </c>
      <c r="O734" s="14" t="str">
        <f>_xlfn.XLOOKUP(A734,'Hospitalisation Details'!$A$2:$A$2344,'Hospitalisation Details'!$J$2:$J$2344,"")</f>
        <v>tier - 2</v>
      </c>
      <c r="P734" s="14" t="str">
        <f>_xlfn.XLOOKUP(A734,'Hospitalisation Details'!$A$2:$A$2344,'Hospitalisation Details'!$K$2:$K$2344,"")</f>
        <v>R1011</v>
      </c>
      <c r="Q734" s="14">
        <f>_xlfn.XLOOKUP(A734,'Hospitalisation Details'!$A$2:$A$2344,'Hospitalisation Details'!$F$2:$F$2344,"")</f>
        <v>63</v>
      </c>
    </row>
    <row r="735" spans="1:17">
      <c r="A735" s="12" t="s">
        <v>6741</v>
      </c>
      <c r="B735" s="13" t="str">
        <f>_xlfn.XLOOKUP(A735,'Customer Names'!$A$2:$A$2336,'Customer Names'!$C$2:$C$2336,"Not Found")</f>
        <v>Tracy</v>
      </c>
      <c r="C735" s="13">
        <f>_xlfn.XLOOKUP(A735,'Medical Examine'!$A$2:$A$2336,'Medical Examine'!$B$2:$B$2336,"Not Found")</f>
        <v>41.02</v>
      </c>
      <c r="D735" s="13">
        <f>_xlfn.XLOOKUP(A735,'Medical Examine'!$A$2:$A$2336,'Medical Examine'!$D$2:$D$2336,"Not Found")</f>
        <v>11.37</v>
      </c>
      <c r="E735" s="14" t="str">
        <f>_xlfn.XLOOKUP(A735,'Medical Examine'!$A$2:$A$2336,'Medical Examine'!$E$2:$E$2336,"Not Found")</f>
        <v>NO</v>
      </c>
      <c r="F735" s="14" t="str">
        <f>_xlfn.XLOOKUP(A735,'Medical Examine'!$A$2:$A$2336,'Medical Examine'!$F$2:$F$2336,"Not Found")</f>
        <v>NO</v>
      </c>
      <c r="G735" s="14" t="str">
        <f>_xlfn.XLOOKUP(A735,'Medical Examine'!$A$2:$A$2336,'Medical Examine'!$G$2:$G$2336,"Not Found")</f>
        <v>NO</v>
      </c>
      <c r="H735" s="14">
        <f>_xlfn.XLOOKUP(A735,'Medical Examine'!$A$2:$A$2336,'Medical Examine'!$H$2:$H$2336,"Not Found")</f>
        <v>0</v>
      </c>
      <c r="I735" s="14" t="str">
        <f>_xlfn.XLOOKUP(A735,'Medical Examine'!$A$2:$A$2336,'Medical Examine'!$I$2:$I$2336,"Not Found")</f>
        <v>NO</v>
      </c>
      <c r="J735" s="13" t="str">
        <f>_xlfn.XLOOKUP(A735,'Medical Examine'!$A$2:$A$2336,'Medical Examine'!$C$2:$C$2336,"Not Found")</f>
        <v>Obesity</v>
      </c>
      <c r="K735" s="13" t="str">
        <f t="shared" si="11"/>
        <v>Diabetic</v>
      </c>
      <c r="L735" s="15">
        <f>_xlfn.XLOOKUP(A735,'Hospitalisation Details'!$A$2:$A$2344,'Hospitalisation Details'!$E$2:$E$2344,"")</f>
        <v>28843</v>
      </c>
      <c r="M735" s="16">
        <f>_xlfn.XLOOKUP(A735,'Hospitalisation Details'!$A$2:$A$2344,'Hospitalisation Details'!$H$2:$H$2344,"")</f>
        <v>13874.89</v>
      </c>
      <c r="N735" s="14" t="str">
        <f>_xlfn.XLOOKUP(A735,'Hospitalisation Details'!$A$2:$A$2344,'Hospitalisation Details'!$I$2:$I$2344,"")</f>
        <v>tier - 2</v>
      </c>
      <c r="O735" s="14" t="str">
        <f>_xlfn.XLOOKUP(A735,'Hospitalisation Details'!$A$2:$A$2344,'Hospitalisation Details'!$J$2:$J$2344,"")</f>
        <v>tier - 1</v>
      </c>
      <c r="P735" s="14" t="str">
        <f>_xlfn.XLOOKUP(A735,'Hospitalisation Details'!$A$2:$A$2344,'Hospitalisation Details'!$K$2:$K$2344,"")</f>
        <v>R1012</v>
      </c>
      <c r="Q735" s="14">
        <f>_xlfn.XLOOKUP(A735,'Hospitalisation Details'!$A$2:$A$2344,'Hospitalisation Details'!$F$2:$F$2344,"")</f>
        <v>44</v>
      </c>
    </row>
    <row r="736" spans="1:17">
      <c r="A736" s="12" t="s">
        <v>6743</v>
      </c>
      <c r="B736" s="13" t="str">
        <f>_xlfn.XLOOKUP(A736,'Customer Names'!$A$2:$A$2336,'Customer Names'!$C$2:$C$2336,"Not Found")</f>
        <v>Emily S</v>
      </c>
      <c r="C736" s="13">
        <f>_xlfn.XLOOKUP(A736,'Medical Examine'!$A$2:$A$2336,'Medical Examine'!$B$2:$B$2336,"Not Found")</f>
        <v>32.68</v>
      </c>
      <c r="D736" s="13">
        <f>_xlfn.XLOOKUP(A736,'Medical Examine'!$A$2:$A$2336,'Medical Examine'!$D$2:$D$2336,"Not Found")</f>
        <v>11.87</v>
      </c>
      <c r="E736" s="14" t="str">
        <f>_xlfn.XLOOKUP(A736,'Medical Examine'!$A$2:$A$2336,'Medical Examine'!$E$2:$E$2336,"Not Found")</f>
        <v>NO</v>
      </c>
      <c r="F736" s="14" t="str">
        <f>_xlfn.XLOOKUP(A736,'Medical Examine'!$A$2:$A$2336,'Medical Examine'!$F$2:$F$2336,"Not Found")</f>
        <v>NO</v>
      </c>
      <c r="G736" s="14" t="str">
        <f>_xlfn.XLOOKUP(A736,'Medical Examine'!$A$2:$A$2336,'Medical Examine'!$G$2:$G$2336,"Not Found")</f>
        <v>NO</v>
      </c>
      <c r="H736" s="14">
        <f>_xlfn.XLOOKUP(A736,'Medical Examine'!$A$2:$A$2336,'Medical Examine'!$H$2:$H$2336,"Not Found")</f>
        <v>0</v>
      </c>
      <c r="I736" s="14" t="str">
        <f>_xlfn.XLOOKUP(A736,'Medical Examine'!$A$2:$A$2336,'Medical Examine'!$I$2:$I$2336,"Not Found")</f>
        <v>NO</v>
      </c>
      <c r="J736" s="13" t="str">
        <f>_xlfn.XLOOKUP(A736,'Medical Examine'!$A$2:$A$2336,'Medical Examine'!$C$2:$C$2336,"Not Found")</f>
        <v>Obesity</v>
      </c>
      <c r="K736" s="13" t="str">
        <f t="shared" si="11"/>
        <v>Diabetic</v>
      </c>
      <c r="L736" s="15">
        <f>_xlfn.XLOOKUP(A736,'Hospitalisation Details'!$A$2:$A$2344,'Hospitalisation Details'!$E$2:$E$2344,"")</f>
        <v>22118</v>
      </c>
      <c r="M736" s="16">
        <f>_xlfn.XLOOKUP(A736,'Hospitalisation Details'!$A$2:$A$2344,'Hospitalisation Details'!$H$2:$H$2344,"")</f>
        <v>13844.8</v>
      </c>
      <c r="N736" s="14" t="str">
        <f>_xlfn.XLOOKUP(A736,'Hospitalisation Details'!$A$2:$A$2344,'Hospitalisation Details'!$I$2:$I$2344,"")</f>
        <v>tier - 2</v>
      </c>
      <c r="O736" s="14" t="str">
        <f>_xlfn.XLOOKUP(A736,'Hospitalisation Details'!$A$2:$A$2344,'Hospitalisation Details'!$J$2:$J$2344,"")</f>
        <v>tier - 2</v>
      </c>
      <c r="P736" s="14" t="str">
        <f>_xlfn.XLOOKUP(A736,'Hospitalisation Details'!$A$2:$A$2344,'Hospitalisation Details'!$K$2:$K$2344,"")</f>
        <v>R1012</v>
      </c>
      <c r="Q736" s="14">
        <f>_xlfn.XLOOKUP(A736,'Hospitalisation Details'!$A$2:$A$2344,'Hospitalisation Details'!$F$2:$F$2344,"")</f>
        <v>62</v>
      </c>
    </row>
    <row r="737" spans="1:17">
      <c r="A737" s="12" t="s">
        <v>6746</v>
      </c>
      <c r="B737" s="13" t="str">
        <f>_xlfn.XLOOKUP(A737,'Customer Names'!$A$2:$A$2336,'Customer Names'!$C$2:$C$2336,"Not Found")</f>
        <v>Kelly R</v>
      </c>
      <c r="C737" s="13">
        <f>_xlfn.XLOOKUP(A737,'Medical Examine'!$A$2:$A$2336,'Medical Examine'!$B$2:$B$2336,"Not Found")</f>
        <v>21.7</v>
      </c>
      <c r="D737" s="13">
        <f>_xlfn.XLOOKUP(A737,'Medical Examine'!$A$2:$A$2336,'Medical Examine'!$D$2:$D$2336,"Not Found")</f>
        <v>4.9000000000000004</v>
      </c>
      <c r="E737" s="14" t="str">
        <f>_xlfn.XLOOKUP(A737,'Medical Examine'!$A$2:$A$2336,'Medical Examine'!$E$2:$E$2336,"Not Found")</f>
        <v>NO</v>
      </c>
      <c r="F737" s="14" t="str">
        <f>_xlfn.XLOOKUP(A737,'Medical Examine'!$A$2:$A$2336,'Medical Examine'!$F$2:$F$2336,"Not Found")</f>
        <v>NO</v>
      </c>
      <c r="G737" s="14" t="str">
        <f>_xlfn.XLOOKUP(A737,'Medical Examine'!$A$2:$A$2336,'Medical Examine'!$G$2:$G$2336,"Not Found")</f>
        <v>YES</v>
      </c>
      <c r="H737" s="14">
        <f>_xlfn.XLOOKUP(A737,'Medical Examine'!$A$2:$A$2336,'Medical Examine'!$H$2:$H$2336,"Not Found")</f>
        <v>1</v>
      </c>
      <c r="I737" s="14" t="str">
        <f>_xlfn.XLOOKUP(A737,'Medical Examine'!$A$2:$A$2336,'Medical Examine'!$I$2:$I$2336,"Not Found")</f>
        <v>YES</v>
      </c>
      <c r="J737" s="13" t="str">
        <f>_xlfn.XLOOKUP(A737,'Medical Examine'!$A$2:$A$2336,'Medical Examine'!$C$2:$C$2336,"Not Found")</f>
        <v>Normal Weight</v>
      </c>
      <c r="K737" s="13" t="str">
        <f t="shared" si="11"/>
        <v>Normal</v>
      </c>
      <c r="L737" s="15">
        <f>_xlfn.XLOOKUP(A737,'Hospitalisation Details'!$A$2:$A$2344,'Hospitalisation Details'!$E$2:$E$2344,"")</f>
        <v>37779</v>
      </c>
      <c r="M737" s="16">
        <f>_xlfn.XLOOKUP(A737,'Hospitalisation Details'!$A$2:$A$2344,'Hospitalisation Details'!$H$2:$H$2344,"")</f>
        <v>13844.51</v>
      </c>
      <c r="N737" s="14" t="str">
        <f>_xlfn.XLOOKUP(A737,'Hospitalisation Details'!$A$2:$A$2344,'Hospitalisation Details'!$I$2:$I$2344,"")</f>
        <v>tier - 2</v>
      </c>
      <c r="O737" s="14" t="str">
        <f>_xlfn.XLOOKUP(A737,'Hospitalisation Details'!$A$2:$A$2344,'Hospitalisation Details'!$J$2:$J$2344,"")</f>
        <v>tier - 1</v>
      </c>
      <c r="P737" s="14" t="str">
        <f>_xlfn.XLOOKUP(A737,'Hospitalisation Details'!$A$2:$A$2344,'Hospitalisation Details'!$K$2:$K$2344,"")</f>
        <v>R1011</v>
      </c>
      <c r="Q737" s="14">
        <f>_xlfn.XLOOKUP(A737,'Hospitalisation Details'!$A$2:$A$2344,'Hospitalisation Details'!$F$2:$F$2344,"")</f>
        <v>20</v>
      </c>
    </row>
    <row r="738" spans="1:17">
      <c r="A738" s="12" t="s">
        <v>6749</v>
      </c>
      <c r="B738" s="13" t="str">
        <f>_xlfn.XLOOKUP(A738,'Customer Names'!$A$2:$A$2336,'Customer Names'!$C$2:$C$2336,"Not Found")</f>
        <v>Kyle</v>
      </c>
      <c r="C738" s="13">
        <f>_xlfn.XLOOKUP(A738,'Medical Examine'!$A$2:$A$2336,'Medical Examine'!$B$2:$B$2336,"Not Found")</f>
        <v>40.479999999999997</v>
      </c>
      <c r="D738" s="13">
        <f>_xlfn.XLOOKUP(A738,'Medical Examine'!$A$2:$A$2336,'Medical Examine'!$D$2:$D$2336,"Not Found")</f>
        <v>6.7</v>
      </c>
      <c r="E738" s="14" t="str">
        <f>_xlfn.XLOOKUP(A738,'Medical Examine'!$A$2:$A$2336,'Medical Examine'!$E$2:$E$2336,"Not Found")</f>
        <v>NO</v>
      </c>
      <c r="F738" s="14" t="str">
        <f>_xlfn.XLOOKUP(A738,'Medical Examine'!$A$2:$A$2336,'Medical Examine'!$F$2:$F$2336,"Not Found")</f>
        <v>NO</v>
      </c>
      <c r="G738" s="14" t="str">
        <f>_xlfn.XLOOKUP(A738,'Medical Examine'!$A$2:$A$2336,'Medical Examine'!$G$2:$G$2336,"Not Found")</f>
        <v>NO</v>
      </c>
      <c r="H738" s="14">
        <f>_xlfn.XLOOKUP(A738,'Medical Examine'!$A$2:$A$2336,'Medical Examine'!$H$2:$H$2336,"Not Found")</f>
        <v>3</v>
      </c>
      <c r="I738" s="14" t="str">
        <f>_xlfn.XLOOKUP(A738,'Medical Examine'!$A$2:$A$2336,'Medical Examine'!$I$2:$I$2336,"Not Found")</f>
        <v>NO</v>
      </c>
      <c r="J738" s="13" t="str">
        <f>_xlfn.XLOOKUP(A738,'Medical Examine'!$A$2:$A$2336,'Medical Examine'!$C$2:$C$2336,"Not Found")</f>
        <v>Obesity</v>
      </c>
      <c r="K738" s="13" t="str">
        <f t="shared" si="11"/>
        <v>Diabetic</v>
      </c>
      <c r="L738" s="15">
        <f>_xlfn.XLOOKUP(A738,'Hospitalisation Details'!$A$2:$A$2344,'Hospitalisation Details'!$E$2:$E$2344,"")</f>
        <v>21529</v>
      </c>
      <c r="M738" s="16">
        <f>_xlfn.XLOOKUP(A738,'Hospitalisation Details'!$A$2:$A$2344,'Hospitalisation Details'!$H$2:$H$2344,"")</f>
        <v>13831.12</v>
      </c>
      <c r="N738" s="14" t="str">
        <f>_xlfn.XLOOKUP(A738,'Hospitalisation Details'!$A$2:$A$2344,'Hospitalisation Details'!$I$2:$I$2344,"")</f>
        <v>tier - 3</v>
      </c>
      <c r="O738" s="14" t="str">
        <f>_xlfn.XLOOKUP(A738,'Hospitalisation Details'!$A$2:$A$2344,'Hospitalisation Details'!$J$2:$J$2344,"")</f>
        <v>tier - 1</v>
      </c>
      <c r="P738" s="14" t="str">
        <f>_xlfn.XLOOKUP(A738,'Hospitalisation Details'!$A$2:$A$2344,'Hospitalisation Details'!$K$2:$K$2344,"")</f>
        <v>R1013</v>
      </c>
      <c r="Q738" s="14">
        <f>_xlfn.XLOOKUP(A738,'Hospitalisation Details'!$A$2:$A$2344,'Hospitalisation Details'!$F$2:$F$2344,"")</f>
        <v>64</v>
      </c>
    </row>
    <row r="739" spans="1:17">
      <c r="A739" s="12" t="s">
        <v>6751</v>
      </c>
      <c r="B739" s="13" t="str">
        <f>_xlfn.XLOOKUP(A739,'Customer Names'!$A$2:$A$2336,'Customer Names'!$C$2:$C$2336,"Not Found")</f>
        <v>Bruce A Jr.</v>
      </c>
      <c r="C739" s="13">
        <f>_xlfn.XLOOKUP(A739,'Medical Examine'!$A$2:$A$2336,'Medical Examine'!$B$2:$B$2336,"Not Found")</f>
        <v>34.5</v>
      </c>
      <c r="D739" s="13">
        <f>_xlfn.XLOOKUP(A739,'Medical Examine'!$A$2:$A$2336,'Medical Examine'!$D$2:$D$2336,"Not Found")</f>
        <v>10.3</v>
      </c>
      <c r="E739" s="14" t="str">
        <f>_xlfn.XLOOKUP(A739,'Medical Examine'!$A$2:$A$2336,'Medical Examine'!$E$2:$E$2336,"Not Found")</f>
        <v>NO</v>
      </c>
      <c r="F739" s="14" t="str">
        <f>_xlfn.XLOOKUP(A739,'Medical Examine'!$A$2:$A$2336,'Medical Examine'!$F$2:$F$2336,"Not Found")</f>
        <v>NO</v>
      </c>
      <c r="G739" s="14" t="str">
        <f>_xlfn.XLOOKUP(A739,'Medical Examine'!$A$2:$A$2336,'Medical Examine'!$G$2:$G$2336,"Not Found")</f>
        <v>NO</v>
      </c>
      <c r="H739" s="14">
        <f>_xlfn.XLOOKUP(A739,'Medical Examine'!$A$2:$A$2336,'Medical Examine'!$H$2:$H$2336,"Not Found")</f>
        <v>3</v>
      </c>
      <c r="I739" s="14" t="str">
        <f>_xlfn.XLOOKUP(A739,'Medical Examine'!$A$2:$A$2336,'Medical Examine'!$I$2:$I$2336,"Not Found")</f>
        <v>NO</v>
      </c>
      <c r="J739" s="13" t="str">
        <f>_xlfn.XLOOKUP(A739,'Medical Examine'!$A$2:$A$2336,'Medical Examine'!$C$2:$C$2336,"Not Found")</f>
        <v>Obesity</v>
      </c>
      <c r="K739" s="13" t="str">
        <f t="shared" si="11"/>
        <v>Diabetic</v>
      </c>
      <c r="L739" s="15">
        <f>_xlfn.XLOOKUP(A739,'Hospitalisation Details'!$A$2:$A$2344,'Hospitalisation Details'!$E$2:$E$2344,"")</f>
        <v>21514</v>
      </c>
      <c r="M739" s="16">
        <f>_xlfn.XLOOKUP(A739,'Hospitalisation Details'!$A$2:$A$2344,'Hospitalisation Details'!$H$2:$H$2344,"")</f>
        <v>13822.8</v>
      </c>
      <c r="N739" s="14" t="str">
        <f>_xlfn.XLOOKUP(A739,'Hospitalisation Details'!$A$2:$A$2344,'Hospitalisation Details'!$I$2:$I$2344,"")</f>
        <v>tier - 3</v>
      </c>
      <c r="O739" s="14" t="str">
        <f>_xlfn.XLOOKUP(A739,'Hospitalisation Details'!$A$2:$A$2344,'Hospitalisation Details'!$J$2:$J$2344,"")</f>
        <v>tier - 3</v>
      </c>
      <c r="P739" s="14" t="str">
        <f>_xlfn.XLOOKUP(A739,'Hospitalisation Details'!$A$2:$A$2344,'Hospitalisation Details'!$K$2:$K$2344,"")</f>
        <v>R1011</v>
      </c>
      <c r="Q739" s="14">
        <f>_xlfn.XLOOKUP(A739,'Hospitalisation Details'!$A$2:$A$2344,'Hospitalisation Details'!$F$2:$F$2344,"")</f>
        <v>64</v>
      </c>
    </row>
    <row r="740" spans="1:17">
      <c r="A740" s="12" t="s">
        <v>6754</v>
      </c>
      <c r="B740" s="13" t="str">
        <f>_xlfn.XLOOKUP(A740,'Customer Names'!$A$2:$A$2336,'Customer Names'!$C$2:$C$2336,"Not Found")</f>
        <v>Cary J</v>
      </c>
      <c r="C740" s="13">
        <f>_xlfn.XLOOKUP(A740,'Medical Examine'!$A$2:$A$2336,'Medical Examine'!$B$2:$B$2336,"Not Found")</f>
        <v>45.9</v>
      </c>
      <c r="D740" s="13">
        <f>_xlfn.XLOOKUP(A740,'Medical Examine'!$A$2:$A$2336,'Medical Examine'!$D$2:$D$2336,"Not Found")</f>
        <v>11.14</v>
      </c>
      <c r="E740" s="14" t="str">
        <f>_xlfn.XLOOKUP(A740,'Medical Examine'!$A$2:$A$2336,'Medical Examine'!$E$2:$E$2336,"Not Found")</f>
        <v>YES</v>
      </c>
      <c r="F740" s="14" t="str">
        <f>_xlfn.XLOOKUP(A740,'Medical Examine'!$A$2:$A$2336,'Medical Examine'!$F$2:$F$2336,"Not Found")</f>
        <v>NO</v>
      </c>
      <c r="G740" s="14" t="str">
        <f>_xlfn.XLOOKUP(A740,'Medical Examine'!$A$2:$A$2336,'Medical Examine'!$G$2:$G$2336,"Not Found")</f>
        <v>NO</v>
      </c>
      <c r="H740" s="14">
        <f>_xlfn.XLOOKUP(A740,'Medical Examine'!$A$2:$A$2336,'Medical Examine'!$H$2:$H$2336,"Not Found")</f>
        <v>1</v>
      </c>
      <c r="I740" s="14" t="str">
        <f>_xlfn.XLOOKUP(A740,'Medical Examine'!$A$2:$A$2336,'Medical Examine'!$I$2:$I$2336,"Not Found")</f>
        <v>NO</v>
      </c>
      <c r="J740" s="13" t="str">
        <f>_xlfn.XLOOKUP(A740,'Medical Examine'!$A$2:$A$2336,'Medical Examine'!$C$2:$C$2336,"Not Found")</f>
        <v>Obesity</v>
      </c>
      <c r="K740" s="13" t="str">
        <f t="shared" si="11"/>
        <v>Diabetic</v>
      </c>
      <c r="L740" s="15">
        <f>_xlfn.XLOOKUP(A740,'Hospitalisation Details'!$A$2:$A$2344,'Hospitalisation Details'!$E$2:$E$2344,"")</f>
        <v>31754</v>
      </c>
      <c r="M740" s="16">
        <f>_xlfn.XLOOKUP(A740,'Hospitalisation Details'!$A$2:$A$2344,'Hospitalisation Details'!$H$2:$H$2344,"")</f>
        <v>13819.49</v>
      </c>
      <c r="N740" s="14" t="str">
        <f>_xlfn.XLOOKUP(A740,'Hospitalisation Details'!$A$2:$A$2344,'Hospitalisation Details'!$I$2:$I$2344,"")</f>
        <v>tier - 3</v>
      </c>
      <c r="O740" s="14" t="str">
        <f>_xlfn.XLOOKUP(A740,'Hospitalisation Details'!$A$2:$A$2344,'Hospitalisation Details'!$J$2:$J$2344,"")</f>
        <v>tier - 2</v>
      </c>
      <c r="P740" s="14" t="str">
        <f>_xlfn.XLOOKUP(A740,'Hospitalisation Details'!$A$2:$A$2344,'Hospitalisation Details'!$K$2:$K$2344,"")</f>
        <v>R1012</v>
      </c>
      <c r="Q740" s="14">
        <f>_xlfn.XLOOKUP(A740,'Hospitalisation Details'!$A$2:$A$2344,'Hospitalisation Details'!$F$2:$F$2344,"")</f>
        <v>36</v>
      </c>
    </row>
    <row r="741" spans="1:17">
      <c r="A741" s="12" t="s">
        <v>6757</v>
      </c>
      <c r="B741" s="13" t="str">
        <f>_xlfn.XLOOKUP(A741,'Customer Names'!$A$2:$A$2336,'Customer Names'!$C$2:$C$2336,"Not Found")</f>
        <v>Jill M</v>
      </c>
      <c r="C741" s="13">
        <f>_xlfn.XLOOKUP(A741,'Medical Examine'!$A$2:$A$2336,'Medical Examine'!$B$2:$B$2336,"Not Found")</f>
        <v>33.479999999999997</v>
      </c>
      <c r="D741" s="13">
        <f>_xlfn.XLOOKUP(A741,'Medical Examine'!$A$2:$A$2336,'Medical Examine'!$D$2:$D$2336,"Not Found")</f>
        <v>4.74</v>
      </c>
      <c r="E741" s="14" t="str">
        <f>_xlfn.XLOOKUP(A741,'Medical Examine'!$A$2:$A$2336,'Medical Examine'!$E$2:$E$2336,"Not Found")</f>
        <v>YES</v>
      </c>
      <c r="F741" s="14" t="str">
        <f>_xlfn.XLOOKUP(A741,'Medical Examine'!$A$2:$A$2336,'Medical Examine'!$F$2:$F$2336,"Not Found")</f>
        <v>NO</v>
      </c>
      <c r="G741" s="14" t="str">
        <f>_xlfn.XLOOKUP(A741,'Medical Examine'!$A$2:$A$2336,'Medical Examine'!$G$2:$G$2336,"Not Found")</f>
        <v>NO</v>
      </c>
      <c r="H741" s="14">
        <f>_xlfn.XLOOKUP(A741,'Medical Examine'!$A$2:$A$2336,'Medical Examine'!$H$2:$H$2336,"Not Found")</f>
        <v>2</v>
      </c>
      <c r="I741" s="14" t="str">
        <f>_xlfn.XLOOKUP(A741,'Medical Examine'!$A$2:$A$2336,'Medical Examine'!$I$2:$I$2336,"Not Found")</f>
        <v>NO</v>
      </c>
      <c r="J741" s="13" t="str">
        <f>_xlfn.XLOOKUP(A741,'Medical Examine'!$A$2:$A$2336,'Medical Examine'!$C$2:$C$2336,"Not Found")</f>
        <v>Obesity</v>
      </c>
      <c r="K741" s="13" t="str">
        <f t="shared" si="11"/>
        <v>Normal</v>
      </c>
      <c r="L741" s="15">
        <f>_xlfn.XLOOKUP(A741,'Hospitalisation Details'!$A$2:$A$2344,'Hospitalisation Details'!$E$2:$E$2344,"")</f>
        <v>24421</v>
      </c>
      <c r="M741" s="16">
        <f>_xlfn.XLOOKUP(A741,'Hospitalisation Details'!$A$2:$A$2344,'Hospitalisation Details'!$H$2:$H$2344,"")</f>
        <v>13801.61</v>
      </c>
      <c r="N741" s="14" t="str">
        <f>_xlfn.XLOOKUP(A741,'Hospitalisation Details'!$A$2:$A$2344,'Hospitalisation Details'!$I$2:$I$2344,"")</f>
        <v>tier - 3</v>
      </c>
      <c r="O741" s="14" t="str">
        <f>_xlfn.XLOOKUP(A741,'Hospitalisation Details'!$A$2:$A$2344,'Hospitalisation Details'!$J$2:$J$2344,"")</f>
        <v>tier - 3</v>
      </c>
      <c r="P741" s="14" t="str">
        <f>_xlfn.XLOOKUP(A741,'Hospitalisation Details'!$A$2:$A$2344,'Hospitalisation Details'!$K$2:$K$2344,"")</f>
        <v>R1026</v>
      </c>
      <c r="Q741" s="14">
        <f>_xlfn.XLOOKUP(A741,'Hospitalisation Details'!$A$2:$A$2344,'Hospitalisation Details'!$F$2:$F$2344,"")</f>
        <v>56</v>
      </c>
    </row>
    <row r="742" spans="1:17">
      <c r="A742" s="12" t="s">
        <v>6760</v>
      </c>
      <c r="B742" s="13" t="str">
        <f>_xlfn.XLOOKUP(A742,'Customer Names'!$A$2:$A$2336,'Customer Names'!$C$2:$C$2336,"Not Found")</f>
        <v>Chris</v>
      </c>
      <c r="C742" s="13">
        <f>_xlfn.XLOOKUP(A742,'Medical Examine'!$A$2:$A$2336,'Medical Examine'!$B$2:$B$2336,"Not Found")</f>
        <v>28.31</v>
      </c>
      <c r="D742" s="13">
        <f>_xlfn.XLOOKUP(A742,'Medical Examine'!$A$2:$A$2336,'Medical Examine'!$D$2:$D$2336,"Not Found")</f>
        <v>5.96</v>
      </c>
      <c r="E742" s="14" t="str">
        <f>_xlfn.XLOOKUP(A742,'Medical Examine'!$A$2:$A$2336,'Medical Examine'!$E$2:$E$2336,"Not Found")</f>
        <v>YES</v>
      </c>
      <c r="F742" s="14" t="str">
        <f>_xlfn.XLOOKUP(A742,'Medical Examine'!$A$2:$A$2336,'Medical Examine'!$F$2:$F$2336,"Not Found")</f>
        <v>NO</v>
      </c>
      <c r="G742" s="14" t="str">
        <f>_xlfn.XLOOKUP(A742,'Medical Examine'!$A$2:$A$2336,'Medical Examine'!$G$2:$G$2336,"Not Found")</f>
        <v>NO</v>
      </c>
      <c r="H742" s="14">
        <f>_xlfn.XLOOKUP(A742,'Medical Examine'!$A$2:$A$2336,'Medical Examine'!$H$2:$H$2336,"Not Found")</f>
        <v>2</v>
      </c>
      <c r="I742" s="14" t="str">
        <f>_xlfn.XLOOKUP(A742,'Medical Examine'!$A$2:$A$2336,'Medical Examine'!$I$2:$I$2336,"Not Found")</f>
        <v>NO</v>
      </c>
      <c r="J742" s="13" t="str">
        <f>_xlfn.XLOOKUP(A742,'Medical Examine'!$A$2:$A$2336,'Medical Examine'!$C$2:$C$2336,"Not Found")</f>
        <v>Overweight</v>
      </c>
      <c r="K742" s="13" t="str">
        <f t="shared" si="11"/>
        <v>Prediabetic</v>
      </c>
      <c r="L742" s="15">
        <f>_xlfn.XLOOKUP(A742,'Hospitalisation Details'!$A$2:$A$2344,'Hospitalisation Details'!$E$2:$E$2344,"")</f>
        <v>21768</v>
      </c>
      <c r="M742" s="16">
        <f>_xlfn.XLOOKUP(A742,'Hospitalisation Details'!$A$2:$A$2344,'Hospitalisation Details'!$H$2:$H$2344,"")</f>
        <v>13770.1</v>
      </c>
      <c r="N742" s="14" t="str">
        <f>_xlfn.XLOOKUP(A742,'Hospitalisation Details'!$A$2:$A$2344,'Hospitalisation Details'!$I$2:$I$2344,"")</f>
        <v>tier - 3</v>
      </c>
      <c r="O742" s="14" t="str">
        <f>_xlfn.XLOOKUP(A742,'Hospitalisation Details'!$A$2:$A$2344,'Hospitalisation Details'!$J$2:$J$2344,"")</f>
        <v>tier - 1</v>
      </c>
      <c r="P742" s="14" t="str">
        <f>_xlfn.XLOOKUP(A742,'Hospitalisation Details'!$A$2:$A$2344,'Hospitalisation Details'!$K$2:$K$2344,"")</f>
        <v>R1012</v>
      </c>
      <c r="Q742" s="14">
        <f>_xlfn.XLOOKUP(A742,'Hospitalisation Details'!$A$2:$A$2344,'Hospitalisation Details'!$F$2:$F$2344,"")</f>
        <v>63</v>
      </c>
    </row>
    <row r="743" spans="1:17">
      <c r="A743" s="12" t="s">
        <v>6762</v>
      </c>
      <c r="B743" s="13" t="str">
        <f>_xlfn.XLOOKUP(A743,'Customer Names'!$A$2:$A$2336,'Customer Names'!$C$2:$C$2336,"Not Found")</f>
        <v>Michael E.</v>
      </c>
      <c r="C743" s="13">
        <f>_xlfn.XLOOKUP(A743,'Medical Examine'!$A$2:$A$2336,'Medical Examine'!$B$2:$B$2336,"Not Found")</f>
        <v>21.565000000000001</v>
      </c>
      <c r="D743" s="13">
        <f>_xlfn.XLOOKUP(A743,'Medical Examine'!$A$2:$A$2336,'Medical Examine'!$D$2:$D$2336,"Not Found")</f>
        <v>4.95</v>
      </c>
      <c r="E743" s="14" t="str">
        <f>_xlfn.XLOOKUP(A743,'Medical Examine'!$A$2:$A$2336,'Medical Examine'!$E$2:$E$2336,"Not Found")</f>
        <v>NO</v>
      </c>
      <c r="F743" s="14" t="str">
        <f>_xlfn.XLOOKUP(A743,'Medical Examine'!$A$2:$A$2336,'Medical Examine'!$F$2:$F$2336,"Not Found")</f>
        <v>YES</v>
      </c>
      <c r="G743" s="14" t="str">
        <f>_xlfn.XLOOKUP(A743,'Medical Examine'!$A$2:$A$2336,'Medical Examine'!$G$2:$G$2336,"Not Found")</f>
        <v>NO</v>
      </c>
      <c r="H743" s="14">
        <f>_xlfn.XLOOKUP(A743,'Medical Examine'!$A$2:$A$2336,'Medical Examine'!$H$2:$H$2336,"Not Found")</f>
        <v>1</v>
      </c>
      <c r="I743" s="14" t="str">
        <f>_xlfn.XLOOKUP(A743,'Medical Examine'!$A$2:$A$2336,'Medical Examine'!$I$2:$I$2336,"Not Found")</f>
        <v>YES</v>
      </c>
      <c r="J743" s="13" t="str">
        <f>_xlfn.XLOOKUP(A743,'Medical Examine'!$A$2:$A$2336,'Medical Examine'!$C$2:$C$2336,"Not Found")</f>
        <v>Normal Weight</v>
      </c>
      <c r="K743" s="13" t="str">
        <f t="shared" si="11"/>
        <v>Normal</v>
      </c>
      <c r="L743" s="15">
        <f>_xlfn.XLOOKUP(A743,'Hospitalisation Details'!$A$2:$A$2344,'Hospitalisation Details'!$E$2:$E$2344,"")</f>
        <v>38184</v>
      </c>
      <c r="M743" s="16">
        <f>_xlfn.XLOOKUP(A743,'Hospitalisation Details'!$A$2:$A$2344,'Hospitalisation Details'!$H$2:$H$2344,"")</f>
        <v>13747.87</v>
      </c>
      <c r="N743" s="14" t="str">
        <f>_xlfn.XLOOKUP(A743,'Hospitalisation Details'!$A$2:$A$2344,'Hospitalisation Details'!$I$2:$I$2344,"")</f>
        <v>tier - 3</v>
      </c>
      <c r="O743" s="14" t="str">
        <f>_xlfn.XLOOKUP(A743,'Hospitalisation Details'!$A$2:$A$2344,'Hospitalisation Details'!$J$2:$J$2344,"")</f>
        <v>tier - 2</v>
      </c>
      <c r="P743" s="14" t="str">
        <f>_xlfn.XLOOKUP(A743,'Hospitalisation Details'!$A$2:$A$2344,'Hospitalisation Details'!$K$2:$K$2344,"")</f>
        <v>R1018</v>
      </c>
      <c r="Q743" s="14">
        <f>_xlfn.XLOOKUP(A743,'Hospitalisation Details'!$A$2:$A$2344,'Hospitalisation Details'!$F$2:$F$2344,"")</f>
        <v>18</v>
      </c>
    </row>
    <row r="744" spans="1:17">
      <c r="A744" s="12" t="s">
        <v>6765</v>
      </c>
      <c r="B744" s="13" t="str">
        <f>_xlfn.XLOOKUP(A744,'Customer Names'!$A$2:$A$2336,'Customer Names'!$C$2:$C$2336,"Not Found")</f>
        <v>Lauren</v>
      </c>
      <c r="C744" s="13">
        <f>_xlfn.XLOOKUP(A744,'Medical Examine'!$A$2:$A$2336,'Medical Examine'!$B$2:$B$2336,"Not Found")</f>
        <v>35.590000000000003</v>
      </c>
      <c r="D744" s="13">
        <f>_xlfn.XLOOKUP(A744,'Medical Examine'!$A$2:$A$2336,'Medical Examine'!$D$2:$D$2336,"Not Found")</f>
        <v>5.21</v>
      </c>
      <c r="E744" s="14" t="str">
        <f>_xlfn.XLOOKUP(A744,'Medical Examine'!$A$2:$A$2336,'Medical Examine'!$E$2:$E$2336,"Not Found")</f>
        <v>YES</v>
      </c>
      <c r="F744" s="14" t="str">
        <f>_xlfn.XLOOKUP(A744,'Medical Examine'!$A$2:$A$2336,'Medical Examine'!$F$2:$F$2336,"Not Found")</f>
        <v>NO</v>
      </c>
      <c r="G744" s="14" t="str">
        <f>_xlfn.XLOOKUP(A744,'Medical Examine'!$A$2:$A$2336,'Medical Examine'!$G$2:$G$2336,"Not Found")</f>
        <v>YES</v>
      </c>
      <c r="H744" s="14">
        <f>_xlfn.XLOOKUP(A744,'Medical Examine'!$A$2:$A$2336,'Medical Examine'!$H$2:$H$2336,"Not Found")</f>
        <v>1</v>
      </c>
      <c r="I744" s="14" t="str">
        <f>_xlfn.XLOOKUP(A744,'Medical Examine'!$A$2:$A$2336,'Medical Examine'!$I$2:$I$2336,"Not Found")</f>
        <v>NO</v>
      </c>
      <c r="J744" s="13" t="str">
        <f>_xlfn.XLOOKUP(A744,'Medical Examine'!$A$2:$A$2336,'Medical Examine'!$C$2:$C$2336,"Not Found")</f>
        <v>Obesity</v>
      </c>
      <c r="K744" s="13" t="str">
        <f t="shared" si="11"/>
        <v>Normal</v>
      </c>
      <c r="L744" s="15">
        <f>_xlfn.XLOOKUP(A744,'Hospitalisation Details'!$A$2:$A$2344,'Hospitalisation Details'!$E$2:$E$2344,"")</f>
        <v>25499</v>
      </c>
      <c r="M744" s="16">
        <f>_xlfn.XLOOKUP(A744,'Hospitalisation Details'!$A$2:$A$2344,'Hospitalisation Details'!$H$2:$H$2344,"")</f>
        <v>13746.74</v>
      </c>
      <c r="N744" s="14" t="str">
        <f>_xlfn.XLOOKUP(A744,'Hospitalisation Details'!$A$2:$A$2344,'Hospitalisation Details'!$I$2:$I$2344,"")</f>
        <v>tier - 3</v>
      </c>
      <c r="O744" s="14" t="str">
        <f>_xlfn.XLOOKUP(A744,'Hospitalisation Details'!$A$2:$A$2344,'Hospitalisation Details'!$J$2:$J$2344,"")</f>
        <v>tier - 2</v>
      </c>
      <c r="P744" s="14" t="str">
        <f>_xlfn.XLOOKUP(A744,'Hospitalisation Details'!$A$2:$A$2344,'Hospitalisation Details'!$K$2:$K$2344,"")</f>
        <v>R1026</v>
      </c>
      <c r="Q744" s="14">
        <f>_xlfn.XLOOKUP(A744,'Hospitalisation Details'!$A$2:$A$2344,'Hospitalisation Details'!$F$2:$F$2344,"")</f>
        <v>53</v>
      </c>
    </row>
    <row r="745" spans="1:17">
      <c r="A745" s="12" t="s">
        <v>6767</v>
      </c>
      <c r="B745" s="13" t="str">
        <f>_xlfn.XLOOKUP(A745,'Customer Names'!$A$2:$A$2336,'Customer Names'!$C$2:$C$2336,"Not Found")</f>
        <v>Kathryn E</v>
      </c>
      <c r="C745" s="13">
        <f>_xlfn.XLOOKUP(A745,'Medical Examine'!$A$2:$A$2336,'Medical Examine'!$B$2:$B$2336,"Not Found")</f>
        <v>43.44</v>
      </c>
      <c r="D745" s="13">
        <f>_xlfn.XLOOKUP(A745,'Medical Examine'!$A$2:$A$2336,'Medical Examine'!$D$2:$D$2336,"Not Found")</f>
        <v>4.8600000000000003</v>
      </c>
      <c r="E745" s="14" t="str">
        <f>_xlfn.XLOOKUP(A745,'Medical Examine'!$A$2:$A$2336,'Medical Examine'!$E$2:$E$2336,"Not Found")</f>
        <v>YES</v>
      </c>
      <c r="F745" s="14" t="str">
        <f>_xlfn.XLOOKUP(A745,'Medical Examine'!$A$2:$A$2336,'Medical Examine'!$F$2:$F$2336,"Not Found")</f>
        <v>NO</v>
      </c>
      <c r="G745" s="14" t="str">
        <f>_xlfn.XLOOKUP(A745,'Medical Examine'!$A$2:$A$2336,'Medical Examine'!$G$2:$G$2336,"Not Found")</f>
        <v>NO</v>
      </c>
      <c r="H745" s="14">
        <f>_xlfn.XLOOKUP(A745,'Medical Examine'!$A$2:$A$2336,'Medical Examine'!$H$2:$H$2336,"Not Found")</f>
        <v>0</v>
      </c>
      <c r="I745" s="14" t="str">
        <f>_xlfn.XLOOKUP(A745,'Medical Examine'!$A$2:$A$2336,'Medical Examine'!$I$2:$I$2336,"Not Found")</f>
        <v>NO</v>
      </c>
      <c r="J745" s="13" t="str">
        <f>_xlfn.XLOOKUP(A745,'Medical Examine'!$A$2:$A$2336,'Medical Examine'!$C$2:$C$2336,"Not Found")</f>
        <v>Obesity</v>
      </c>
      <c r="K745" s="13" t="str">
        <f t="shared" si="11"/>
        <v>Normal</v>
      </c>
      <c r="L745" s="15">
        <f>_xlfn.XLOOKUP(A745,'Hospitalisation Details'!$A$2:$A$2344,'Hospitalisation Details'!$E$2:$E$2344,"")</f>
        <v>31288</v>
      </c>
      <c r="M745" s="16">
        <f>_xlfn.XLOOKUP(A745,'Hospitalisation Details'!$A$2:$A$2344,'Hospitalisation Details'!$H$2:$H$2344,"")</f>
        <v>13726.21</v>
      </c>
      <c r="N745" s="14" t="str">
        <f>_xlfn.XLOOKUP(A745,'Hospitalisation Details'!$A$2:$A$2344,'Hospitalisation Details'!$I$2:$I$2344,"")</f>
        <v>tier - 3</v>
      </c>
      <c r="O745" s="14" t="str">
        <f>_xlfn.XLOOKUP(A745,'Hospitalisation Details'!$A$2:$A$2344,'Hospitalisation Details'!$J$2:$J$2344,"")</f>
        <v>tier - 3</v>
      </c>
      <c r="P745" s="14" t="str">
        <f>_xlfn.XLOOKUP(A745,'Hospitalisation Details'!$A$2:$A$2344,'Hospitalisation Details'!$K$2:$K$2344,"")</f>
        <v>R1026</v>
      </c>
      <c r="Q745" s="14">
        <f>_xlfn.XLOOKUP(A745,'Hospitalisation Details'!$A$2:$A$2344,'Hospitalisation Details'!$F$2:$F$2344,"")</f>
        <v>37</v>
      </c>
    </row>
    <row r="746" spans="1:17">
      <c r="A746" s="12" t="s">
        <v>6769</v>
      </c>
      <c r="B746" s="13" t="str">
        <f>_xlfn.XLOOKUP(A746,'Customer Names'!$A$2:$A$2336,'Customer Names'!$C$2:$C$2336,"Not Found")</f>
        <v>Polly</v>
      </c>
      <c r="C746" s="13">
        <f>_xlfn.XLOOKUP(A746,'Medical Examine'!$A$2:$A$2336,'Medical Examine'!$B$2:$B$2336,"Not Found")</f>
        <v>21.754999999999999</v>
      </c>
      <c r="D746" s="13">
        <f>_xlfn.XLOOKUP(A746,'Medical Examine'!$A$2:$A$2336,'Medical Examine'!$D$2:$D$2336,"Not Found")</f>
        <v>7.79</v>
      </c>
      <c r="E746" s="14" t="str">
        <f>_xlfn.XLOOKUP(A746,'Medical Examine'!$A$2:$A$2336,'Medical Examine'!$E$2:$E$2336,"Not Found")</f>
        <v>YES</v>
      </c>
      <c r="F746" s="14" t="str">
        <f>_xlfn.XLOOKUP(A746,'Medical Examine'!$A$2:$A$2336,'Medical Examine'!$F$2:$F$2336,"Not Found")</f>
        <v>NO</v>
      </c>
      <c r="G746" s="14" t="str">
        <f>_xlfn.XLOOKUP(A746,'Medical Examine'!$A$2:$A$2336,'Medical Examine'!$G$2:$G$2336,"Not Found")</f>
        <v>NO</v>
      </c>
      <c r="H746" s="14">
        <f>_xlfn.XLOOKUP(A746,'Medical Examine'!$A$2:$A$2336,'Medical Examine'!$H$2:$H$2336,"Not Found")</f>
        <v>0</v>
      </c>
      <c r="I746" s="14" t="str">
        <f>_xlfn.XLOOKUP(A746,'Medical Examine'!$A$2:$A$2336,'Medical Examine'!$I$2:$I$2336,"Not Found")</f>
        <v>NO</v>
      </c>
      <c r="J746" s="13" t="str">
        <f>_xlfn.XLOOKUP(A746,'Medical Examine'!$A$2:$A$2336,'Medical Examine'!$C$2:$C$2336,"Not Found")</f>
        <v>Normal Weight</v>
      </c>
      <c r="K746" s="13" t="str">
        <f t="shared" si="11"/>
        <v>Diabetic</v>
      </c>
      <c r="L746" s="15">
        <f>_xlfn.XLOOKUP(A746,'Hospitalisation Details'!$A$2:$A$2344,'Hospitalisation Details'!$E$2:$E$2344,"")</f>
        <v>29800</v>
      </c>
      <c r="M746" s="16">
        <f>_xlfn.XLOOKUP(A746,'Hospitalisation Details'!$A$2:$A$2344,'Hospitalisation Details'!$H$2:$H$2344,"")</f>
        <v>13725.47</v>
      </c>
      <c r="N746" s="14" t="str">
        <f>_xlfn.XLOOKUP(A746,'Hospitalisation Details'!$A$2:$A$2344,'Hospitalisation Details'!$I$2:$I$2344,"")</f>
        <v>tier - 3</v>
      </c>
      <c r="O746" s="14" t="str">
        <f>_xlfn.XLOOKUP(A746,'Hospitalisation Details'!$A$2:$A$2344,'Hospitalisation Details'!$J$2:$J$2344,"")</f>
        <v>tier - 2</v>
      </c>
      <c r="P746" s="14" t="str">
        <f>_xlfn.XLOOKUP(A746,'Hospitalisation Details'!$A$2:$A$2344,'Hospitalisation Details'!$K$2:$K$2344,"")</f>
        <v>R1024</v>
      </c>
      <c r="Q746" s="14">
        <f>_xlfn.XLOOKUP(A746,'Hospitalisation Details'!$A$2:$A$2344,'Hospitalisation Details'!$F$2:$F$2344,"")</f>
        <v>41</v>
      </c>
    </row>
    <row r="747" spans="1:17">
      <c r="A747" s="12" t="s">
        <v>6772</v>
      </c>
      <c r="B747" s="13" t="str">
        <f>_xlfn.XLOOKUP(A747,'Customer Names'!$A$2:$A$2336,'Customer Names'!$C$2:$C$2336,"Not Found")</f>
        <v>Mark H.</v>
      </c>
      <c r="C747" s="13">
        <f>_xlfn.XLOOKUP(A747,'Medical Examine'!$A$2:$A$2336,'Medical Examine'!$B$2:$B$2336,"Not Found")</f>
        <v>44.55</v>
      </c>
      <c r="D747" s="13">
        <f>_xlfn.XLOOKUP(A747,'Medical Examine'!$A$2:$A$2336,'Medical Examine'!$D$2:$D$2336,"Not Found")</f>
        <v>7.12</v>
      </c>
      <c r="E747" s="14" t="str">
        <f>_xlfn.XLOOKUP(A747,'Medical Examine'!$A$2:$A$2336,'Medical Examine'!$E$2:$E$2336,"Not Found")</f>
        <v>YES</v>
      </c>
      <c r="F747" s="14" t="str">
        <f>_xlfn.XLOOKUP(A747,'Medical Examine'!$A$2:$A$2336,'Medical Examine'!$F$2:$F$2336,"Not Found")</f>
        <v>NO</v>
      </c>
      <c r="G747" s="14" t="str">
        <f>_xlfn.XLOOKUP(A747,'Medical Examine'!$A$2:$A$2336,'Medical Examine'!$G$2:$G$2336,"Not Found")</f>
        <v>NO</v>
      </c>
      <c r="H747" s="14">
        <f>_xlfn.XLOOKUP(A747,'Medical Examine'!$A$2:$A$2336,'Medical Examine'!$H$2:$H$2336,"Not Found")</f>
        <v>1</v>
      </c>
      <c r="I747" s="14" t="str">
        <f>_xlfn.XLOOKUP(A747,'Medical Examine'!$A$2:$A$2336,'Medical Examine'!$I$2:$I$2336,"Not Found")</f>
        <v>NO</v>
      </c>
      <c r="J747" s="13" t="str">
        <f>_xlfn.XLOOKUP(A747,'Medical Examine'!$A$2:$A$2336,'Medical Examine'!$C$2:$C$2336,"Not Found")</f>
        <v>Obesity</v>
      </c>
      <c r="K747" s="13" t="str">
        <f t="shared" si="11"/>
        <v>Diabetic</v>
      </c>
      <c r="L747" s="15">
        <f>_xlfn.XLOOKUP(A747,'Hospitalisation Details'!$A$2:$A$2344,'Hospitalisation Details'!$E$2:$E$2344,"")</f>
        <v>31740</v>
      </c>
      <c r="M747" s="16">
        <f>_xlfn.XLOOKUP(A747,'Hospitalisation Details'!$A$2:$A$2344,'Hospitalisation Details'!$H$2:$H$2344,"")</f>
        <v>13714.55</v>
      </c>
      <c r="N747" s="14" t="str">
        <f>_xlfn.XLOOKUP(A747,'Hospitalisation Details'!$A$2:$A$2344,'Hospitalisation Details'!$I$2:$I$2344,"")</f>
        <v>tier - 3</v>
      </c>
      <c r="O747" s="14" t="str">
        <f>_xlfn.XLOOKUP(A747,'Hospitalisation Details'!$A$2:$A$2344,'Hospitalisation Details'!$J$2:$J$2344,"")</f>
        <v>tier - 2</v>
      </c>
      <c r="P747" s="14" t="str">
        <f>_xlfn.XLOOKUP(A747,'Hospitalisation Details'!$A$2:$A$2344,'Hospitalisation Details'!$K$2:$K$2344,"")</f>
        <v>R1023</v>
      </c>
      <c r="Q747" s="14">
        <f>_xlfn.XLOOKUP(A747,'Hospitalisation Details'!$A$2:$A$2344,'Hospitalisation Details'!$F$2:$F$2344,"")</f>
        <v>36</v>
      </c>
    </row>
    <row r="748" spans="1:17">
      <c r="A748" s="12" t="s">
        <v>6775</v>
      </c>
      <c r="B748" s="13" t="str">
        <f>_xlfn.XLOOKUP(A748,'Customer Names'!$A$2:$A$2336,'Customer Names'!$C$2:$C$2336,"Not Found")</f>
        <v>Jessie M.</v>
      </c>
      <c r="C748" s="13">
        <f>_xlfn.XLOOKUP(A748,'Medical Examine'!$A$2:$A$2336,'Medical Examine'!$B$2:$B$2336,"Not Found")</f>
        <v>43.32</v>
      </c>
      <c r="D748" s="13">
        <f>_xlfn.XLOOKUP(A748,'Medical Examine'!$A$2:$A$2336,'Medical Examine'!$D$2:$D$2336,"Not Found")</f>
        <v>4.67</v>
      </c>
      <c r="E748" s="14" t="str">
        <f>_xlfn.XLOOKUP(A748,'Medical Examine'!$A$2:$A$2336,'Medical Examine'!$E$2:$E$2336,"Not Found")</f>
        <v>YES</v>
      </c>
      <c r="F748" s="14" t="str">
        <f>_xlfn.XLOOKUP(A748,'Medical Examine'!$A$2:$A$2336,'Medical Examine'!$F$2:$F$2336,"Not Found")</f>
        <v>NO</v>
      </c>
      <c r="G748" s="14" t="str">
        <f>_xlfn.XLOOKUP(A748,'Medical Examine'!$A$2:$A$2336,'Medical Examine'!$G$2:$G$2336,"Not Found")</f>
        <v>NO</v>
      </c>
      <c r="H748" s="14">
        <f>_xlfn.XLOOKUP(A748,'Medical Examine'!$A$2:$A$2336,'Medical Examine'!$H$2:$H$2336,"Not Found")</f>
        <v>0</v>
      </c>
      <c r="I748" s="14" t="str">
        <f>_xlfn.XLOOKUP(A748,'Medical Examine'!$A$2:$A$2336,'Medical Examine'!$I$2:$I$2336,"Not Found")</f>
        <v>NO</v>
      </c>
      <c r="J748" s="13" t="str">
        <f>_xlfn.XLOOKUP(A748,'Medical Examine'!$A$2:$A$2336,'Medical Examine'!$C$2:$C$2336,"Not Found")</f>
        <v>Obesity</v>
      </c>
      <c r="K748" s="13" t="str">
        <f t="shared" si="11"/>
        <v>Normal</v>
      </c>
      <c r="L748" s="15">
        <f>_xlfn.XLOOKUP(A748,'Hospitalisation Details'!$A$2:$A$2344,'Hospitalisation Details'!$E$2:$E$2344,"")</f>
        <v>31304</v>
      </c>
      <c r="M748" s="16">
        <f>_xlfn.XLOOKUP(A748,'Hospitalisation Details'!$A$2:$A$2344,'Hospitalisation Details'!$H$2:$H$2344,"")</f>
        <v>13685.51</v>
      </c>
      <c r="N748" s="14" t="str">
        <f>_xlfn.XLOOKUP(A748,'Hospitalisation Details'!$A$2:$A$2344,'Hospitalisation Details'!$I$2:$I$2344,"")</f>
        <v>tier - 3</v>
      </c>
      <c r="O748" s="14" t="str">
        <f>_xlfn.XLOOKUP(A748,'Hospitalisation Details'!$A$2:$A$2344,'Hospitalisation Details'!$J$2:$J$2344,"")</f>
        <v>tier - 1</v>
      </c>
      <c r="P748" s="14" t="str">
        <f>_xlfn.XLOOKUP(A748,'Hospitalisation Details'!$A$2:$A$2344,'Hospitalisation Details'!$K$2:$K$2344,"")</f>
        <v>R1026</v>
      </c>
      <c r="Q748" s="14">
        <f>_xlfn.XLOOKUP(A748,'Hospitalisation Details'!$A$2:$A$2344,'Hospitalisation Details'!$F$2:$F$2344,"")</f>
        <v>37</v>
      </c>
    </row>
    <row r="749" spans="1:17">
      <c r="A749" s="12" t="s">
        <v>6778</v>
      </c>
      <c r="B749" s="13" t="str">
        <f>_xlfn.XLOOKUP(A749,'Customer Names'!$A$2:$A$2336,'Customer Names'!$C$2:$C$2336,"Not Found")</f>
        <v>Chris</v>
      </c>
      <c r="C749" s="13">
        <f>_xlfn.XLOOKUP(A749,'Medical Examine'!$A$2:$A$2336,'Medical Examine'!$B$2:$B$2336,"Not Found")</f>
        <v>31.23</v>
      </c>
      <c r="D749" s="13">
        <f>_xlfn.XLOOKUP(A749,'Medical Examine'!$A$2:$A$2336,'Medical Examine'!$D$2:$D$2336,"Not Found")</f>
        <v>9.1199999999999992</v>
      </c>
      <c r="E749" s="14" t="str">
        <f>_xlfn.XLOOKUP(A749,'Medical Examine'!$A$2:$A$2336,'Medical Examine'!$E$2:$E$2336,"Not Found")</f>
        <v>YES</v>
      </c>
      <c r="F749" s="14" t="str">
        <f>_xlfn.XLOOKUP(A749,'Medical Examine'!$A$2:$A$2336,'Medical Examine'!$F$2:$F$2336,"Not Found")</f>
        <v>NO</v>
      </c>
      <c r="G749" s="14" t="str">
        <f>_xlfn.XLOOKUP(A749,'Medical Examine'!$A$2:$A$2336,'Medical Examine'!$G$2:$G$2336,"Not Found")</f>
        <v>YES</v>
      </c>
      <c r="H749" s="14">
        <f>_xlfn.XLOOKUP(A749,'Medical Examine'!$A$2:$A$2336,'Medical Examine'!$H$2:$H$2336,"Not Found")</f>
        <v>1</v>
      </c>
      <c r="I749" s="14" t="str">
        <f>_xlfn.XLOOKUP(A749,'Medical Examine'!$A$2:$A$2336,'Medical Examine'!$I$2:$I$2336,"Not Found")</f>
        <v>NO</v>
      </c>
      <c r="J749" s="13" t="str">
        <f>_xlfn.XLOOKUP(A749,'Medical Examine'!$A$2:$A$2336,'Medical Examine'!$C$2:$C$2336,"Not Found")</f>
        <v>Obesity</v>
      </c>
      <c r="K749" s="13" t="str">
        <f t="shared" si="11"/>
        <v>Diabetic</v>
      </c>
      <c r="L749" s="15">
        <f>_xlfn.XLOOKUP(A749,'Hospitalisation Details'!$A$2:$A$2344,'Hospitalisation Details'!$E$2:$E$2344,"")</f>
        <v>23227</v>
      </c>
      <c r="M749" s="16">
        <f>_xlfn.XLOOKUP(A749,'Hospitalisation Details'!$A$2:$A$2344,'Hospitalisation Details'!$H$2:$H$2344,"")</f>
        <v>13677.68</v>
      </c>
      <c r="N749" s="14" t="str">
        <f>_xlfn.XLOOKUP(A749,'Hospitalisation Details'!$A$2:$A$2344,'Hospitalisation Details'!$I$2:$I$2344,"")</f>
        <v>tier - 3</v>
      </c>
      <c r="O749" s="14" t="str">
        <f>_xlfn.XLOOKUP(A749,'Hospitalisation Details'!$A$2:$A$2344,'Hospitalisation Details'!$J$2:$J$2344,"")</f>
        <v>tier - 2</v>
      </c>
      <c r="P749" s="14" t="str">
        <f>_xlfn.XLOOKUP(A749,'Hospitalisation Details'!$A$2:$A$2344,'Hospitalisation Details'!$K$2:$K$2344,"")</f>
        <v>R1021</v>
      </c>
      <c r="Q749" s="14">
        <f>_xlfn.XLOOKUP(A749,'Hospitalisation Details'!$A$2:$A$2344,'Hospitalisation Details'!$F$2:$F$2344,"")</f>
        <v>59</v>
      </c>
    </row>
    <row r="750" spans="1:17">
      <c r="A750" s="12" t="s">
        <v>6780</v>
      </c>
      <c r="B750" s="13" t="str">
        <f>_xlfn.XLOOKUP(A750,'Customer Names'!$A$2:$A$2336,'Customer Names'!$C$2:$C$2336,"Not Found")</f>
        <v>Daniel</v>
      </c>
      <c r="C750" s="13">
        <f>_xlfn.XLOOKUP(A750,'Medical Examine'!$A$2:$A$2336,'Medical Examine'!$B$2:$B$2336,"Not Found")</f>
        <v>42.81</v>
      </c>
      <c r="D750" s="13">
        <f>_xlfn.XLOOKUP(A750,'Medical Examine'!$A$2:$A$2336,'Medical Examine'!$D$2:$D$2336,"Not Found")</f>
        <v>4.1500000000000004</v>
      </c>
      <c r="E750" s="14" t="str">
        <f>_xlfn.XLOOKUP(A750,'Medical Examine'!$A$2:$A$2336,'Medical Examine'!$E$2:$E$2336,"Not Found")</f>
        <v>NO</v>
      </c>
      <c r="F750" s="14" t="str">
        <f>_xlfn.XLOOKUP(A750,'Medical Examine'!$A$2:$A$2336,'Medical Examine'!$F$2:$F$2336,"Not Found")</f>
        <v>NO</v>
      </c>
      <c r="G750" s="14" t="str">
        <f>_xlfn.XLOOKUP(A750,'Medical Examine'!$A$2:$A$2336,'Medical Examine'!$G$2:$G$2336,"Not Found")</f>
        <v>NO</v>
      </c>
      <c r="H750" s="14">
        <f>_xlfn.XLOOKUP(A750,'Medical Examine'!$A$2:$A$2336,'Medical Examine'!$H$2:$H$2336,"Not Found")</f>
        <v>1</v>
      </c>
      <c r="I750" s="14" t="str">
        <f>_xlfn.XLOOKUP(A750,'Medical Examine'!$A$2:$A$2336,'Medical Examine'!$I$2:$I$2336,"Not Found")</f>
        <v>NO</v>
      </c>
      <c r="J750" s="13" t="str">
        <f>_xlfn.XLOOKUP(A750,'Medical Examine'!$A$2:$A$2336,'Medical Examine'!$C$2:$C$2336,"Not Found")</f>
        <v>Obesity</v>
      </c>
      <c r="K750" s="13" t="str">
        <f t="shared" si="11"/>
        <v>Normal</v>
      </c>
      <c r="L750" s="15">
        <f>_xlfn.XLOOKUP(A750,'Hospitalisation Details'!$A$2:$A$2344,'Hospitalisation Details'!$E$2:$E$2344,"")</f>
        <v>30883</v>
      </c>
      <c r="M750" s="16">
        <f>_xlfn.XLOOKUP(A750,'Hospitalisation Details'!$A$2:$A$2344,'Hospitalisation Details'!$H$2:$H$2344,"")</f>
        <v>13638.06</v>
      </c>
      <c r="N750" s="14" t="str">
        <f>_xlfn.XLOOKUP(A750,'Hospitalisation Details'!$A$2:$A$2344,'Hospitalisation Details'!$I$2:$I$2344,"")</f>
        <v>tier - 3</v>
      </c>
      <c r="O750" s="14" t="str">
        <f>_xlfn.XLOOKUP(A750,'Hospitalisation Details'!$A$2:$A$2344,'Hospitalisation Details'!$J$2:$J$2344,"")</f>
        <v>tier - 3</v>
      </c>
      <c r="P750" s="14" t="str">
        <f>_xlfn.XLOOKUP(A750,'Hospitalisation Details'!$A$2:$A$2344,'Hospitalisation Details'!$K$2:$K$2344,"")</f>
        <v>R1023</v>
      </c>
      <c r="Q750" s="14">
        <f>_xlfn.XLOOKUP(A750,'Hospitalisation Details'!$A$2:$A$2344,'Hospitalisation Details'!$F$2:$F$2344,"")</f>
        <v>38</v>
      </c>
    </row>
    <row r="751" spans="1:17">
      <c r="A751" s="12" t="s">
        <v>6782</v>
      </c>
      <c r="B751" s="13" t="str">
        <f>_xlfn.XLOOKUP(A751,'Customer Names'!$A$2:$A$2336,'Customer Names'!$C$2:$C$2336,"Not Found")</f>
        <v>Megan</v>
      </c>
      <c r="C751" s="13">
        <f>_xlfn.XLOOKUP(A751,'Medical Examine'!$A$2:$A$2336,'Medical Examine'!$B$2:$B$2336,"Not Found")</f>
        <v>35.909999999999997</v>
      </c>
      <c r="D751" s="13">
        <f>_xlfn.XLOOKUP(A751,'Medical Examine'!$A$2:$A$2336,'Medical Examine'!$D$2:$D$2336,"Not Found")</f>
        <v>6.72</v>
      </c>
      <c r="E751" s="14" t="str">
        <f>_xlfn.XLOOKUP(A751,'Medical Examine'!$A$2:$A$2336,'Medical Examine'!$E$2:$E$2336,"Not Found")</f>
        <v>YES</v>
      </c>
      <c r="F751" s="14" t="str">
        <f>_xlfn.XLOOKUP(A751,'Medical Examine'!$A$2:$A$2336,'Medical Examine'!$F$2:$F$2336,"Not Found")</f>
        <v>NO</v>
      </c>
      <c r="G751" s="14" t="str">
        <f>_xlfn.XLOOKUP(A751,'Medical Examine'!$A$2:$A$2336,'Medical Examine'!$G$2:$G$2336,"Not Found")</f>
        <v>NO</v>
      </c>
      <c r="H751" s="14">
        <f>_xlfn.XLOOKUP(A751,'Medical Examine'!$A$2:$A$2336,'Medical Examine'!$H$2:$H$2336,"Not Found")</f>
        <v>2</v>
      </c>
      <c r="I751" s="14" t="str">
        <f>_xlfn.XLOOKUP(A751,'Medical Examine'!$A$2:$A$2336,'Medical Examine'!$I$2:$I$2336,"Not Found")</f>
        <v>NO</v>
      </c>
      <c r="J751" s="13" t="str">
        <f>_xlfn.XLOOKUP(A751,'Medical Examine'!$A$2:$A$2336,'Medical Examine'!$C$2:$C$2336,"Not Found")</f>
        <v>Obesity</v>
      </c>
      <c r="K751" s="13" t="str">
        <f t="shared" si="11"/>
        <v>Diabetic</v>
      </c>
      <c r="L751" s="15">
        <f>_xlfn.XLOOKUP(A751,'Hospitalisation Details'!$A$2:$A$2344,'Hospitalisation Details'!$E$2:$E$2344,"")</f>
        <v>22639</v>
      </c>
      <c r="M751" s="16">
        <f>_xlfn.XLOOKUP(A751,'Hospitalisation Details'!$A$2:$A$2344,'Hospitalisation Details'!$H$2:$H$2344,"")</f>
        <v>13635.64</v>
      </c>
      <c r="N751" s="14" t="str">
        <f>_xlfn.XLOOKUP(A751,'Hospitalisation Details'!$A$2:$A$2344,'Hospitalisation Details'!$I$2:$I$2344,"")</f>
        <v>tier - 3</v>
      </c>
      <c r="O751" s="14" t="str">
        <f>_xlfn.XLOOKUP(A751,'Hospitalisation Details'!$A$2:$A$2344,'Hospitalisation Details'!$J$2:$J$2344,"")</f>
        <v>tier - 3</v>
      </c>
      <c r="P751" s="14" t="str">
        <f>_xlfn.XLOOKUP(A751,'Hospitalisation Details'!$A$2:$A$2344,'Hospitalisation Details'!$K$2:$K$2344,"")</f>
        <v>R1024</v>
      </c>
      <c r="Q751" s="14">
        <f>_xlfn.XLOOKUP(A751,'Hospitalisation Details'!$A$2:$A$2344,'Hospitalisation Details'!$F$2:$F$2344,"")</f>
        <v>61</v>
      </c>
    </row>
    <row r="752" spans="1:17">
      <c r="A752" s="12" t="s">
        <v>6784</v>
      </c>
      <c r="B752" s="13" t="str">
        <f>_xlfn.XLOOKUP(A752,'Customer Names'!$A$2:$A$2336,'Customer Names'!$C$2:$C$2336,"Not Found")</f>
        <v>Kevin</v>
      </c>
      <c r="C752" s="13">
        <f>_xlfn.XLOOKUP(A752,'Medical Examine'!$A$2:$A$2336,'Medical Examine'!$B$2:$B$2336,"Not Found")</f>
        <v>36.65</v>
      </c>
      <c r="D752" s="13">
        <f>_xlfn.XLOOKUP(A752,'Medical Examine'!$A$2:$A$2336,'Medical Examine'!$D$2:$D$2336,"Not Found")</f>
        <v>5.01</v>
      </c>
      <c r="E752" s="14" t="str">
        <f>_xlfn.XLOOKUP(A752,'Medical Examine'!$A$2:$A$2336,'Medical Examine'!$E$2:$E$2336,"Not Found")</f>
        <v>YES</v>
      </c>
      <c r="F752" s="14" t="str">
        <f>_xlfn.XLOOKUP(A752,'Medical Examine'!$A$2:$A$2336,'Medical Examine'!$F$2:$F$2336,"Not Found")</f>
        <v>NO</v>
      </c>
      <c r="G752" s="14" t="str">
        <f>_xlfn.XLOOKUP(A752,'Medical Examine'!$A$2:$A$2336,'Medical Examine'!$G$2:$G$2336,"Not Found")</f>
        <v>YES</v>
      </c>
      <c r="H752" s="14">
        <f>_xlfn.XLOOKUP(A752,'Medical Examine'!$A$2:$A$2336,'Medical Examine'!$H$2:$H$2336,"Not Found")</f>
        <v>1</v>
      </c>
      <c r="I752" s="14" t="str">
        <f>_xlfn.XLOOKUP(A752,'Medical Examine'!$A$2:$A$2336,'Medical Examine'!$I$2:$I$2336,"Not Found")</f>
        <v>NO</v>
      </c>
      <c r="J752" s="13" t="str">
        <f>_xlfn.XLOOKUP(A752,'Medical Examine'!$A$2:$A$2336,'Medical Examine'!$C$2:$C$2336,"Not Found")</f>
        <v>Obesity</v>
      </c>
      <c r="K752" s="13" t="str">
        <f t="shared" si="11"/>
        <v>Normal</v>
      </c>
      <c r="L752" s="15">
        <f>_xlfn.XLOOKUP(A752,'Hospitalisation Details'!$A$2:$A$2344,'Hospitalisation Details'!$E$2:$E$2344,"")</f>
        <v>25410</v>
      </c>
      <c r="M752" s="16">
        <f>_xlfn.XLOOKUP(A752,'Hospitalisation Details'!$A$2:$A$2344,'Hospitalisation Details'!$H$2:$H$2344,"")</f>
        <v>13622.01</v>
      </c>
      <c r="N752" s="14" t="str">
        <f>_xlfn.XLOOKUP(A752,'Hospitalisation Details'!$A$2:$A$2344,'Hospitalisation Details'!$I$2:$I$2344,"")</f>
        <v>tier - 3</v>
      </c>
      <c r="O752" s="14" t="str">
        <f>_xlfn.XLOOKUP(A752,'Hospitalisation Details'!$A$2:$A$2344,'Hospitalisation Details'!$J$2:$J$2344,"")</f>
        <v>tier - 3</v>
      </c>
      <c r="P752" s="14" t="str">
        <f>_xlfn.XLOOKUP(A752,'Hospitalisation Details'!$A$2:$A$2344,'Hospitalisation Details'!$K$2:$K$2344,"")</f>
        <v>R1012</v>
      </c>
      <c r="Q752" s="14">
        <f>_xlfn.XLOOKUP(A752,'Hospitalisation Details'!$A$2:$A$2344,'Hospitalisation Details'!$F$2:$F$2344,"")</f>
        <v>53</v>
      </c>
    </row>
    <row r="753" spans="1:17">
      <c r="A753" s="12" t="s">
        <v>6786</v>
      </c>
      <c r="B753" s="13" t="str">
        <f>_xlfn.XLOOKUP(A753,'Customer Names'!$A$2:$A$2336,'Customer Names'!$C$2:$C$2336,"Not Found")</f>
        <v>Caroline S.</v>
      </c>
      <c r="C753" s="13">
        <f>_xlfn.XLOOKUP(A753,'Medical Examine'!$A$2:$A$2336,'Medical Examine'!$B$2:$B$2336,"Not Found")</f>
        <v>22.04</v>
      </c>
      <c r="D753" s="13">
        <f>_xlfn.XLOOKUP(A753,'Medical Examine'!$A$2:$A$2336,'Medical Examine'!$D$2:$D$2336,"Not Found")</f>
        <v>10.9</v>
      </c>
      <c r="E753" s="14" t="str">
        <f>_xlfn.XLOOKUP(A753,'Medical Examine'!$A$2:$A$2336,'Medical Examine'!$E$2:$E$2336,"Not Found")</f>
        <v>YES</v>
      </c>
      <c r="F753" s="14" t="str">
        <f>_xlfn.XLOOKUP(A753,'Medical Examine'!$A$2:$A$2336,'Medical Examine'!$F$2:$F$2336,"Not Found")</f>
        <v>NO</v>
      </c>
      <c r="G753" s="14" t="str">
        <f>_xlfn.XLOOKUP(A753,'Medical Examine'!$A$2:$A$2336,'Medical Examine'!$G$2:$G$2336,"Not Found")</f>
        <v>NO</v>
      </c>
      <c r="H753" s="14">
        <f>_xlfn.XLOOKUP(A753,'Medical Examine'!$A$2:$A$2336,'Medical Examine'!$H$2:$H$2336,"Not Found")</f>
        <v>2</v>
      </c>
      <c r="I753" s="14" t="str">
        <f>_xlfn.XLOOKUP(A753,'Medical Examine'!$A$2:$A$2336,'Medical Examine'!$I$2:$I$2336,"Not Found")</f>
        <v>NO</v>
      </c>
      <c r="J753" s="13" t="str">
        <f>_xlfn.XLOOKUP(A753,'Medical Examine'!$A$2:$A$2336,'Medical Examine'!$C$2:$C$2336,"Not Found")</f>
        <v>Normal Weight</v>
      </c>
      <c r="K753" s="13" t="str">
        <f t="shared" si="11"/>
        <v>Diabetic</v>
      </c>
      <c r="L753" s="15">
        <f>_xlfn.XLOOKUP(A753,'Hospitalisation Details'!$A$2:$A$2344,'Hospitalisation Details'!$E$2:$E$2344,"")</f>
        <v>22603</v>
      </c>
      <c r="M753" s="16">
        <f>_xlfn.XLOOKUP(A753,'Hospitalisation Details'!$A$2:$A$2344,'Hospitalisation Details'!$H$2:$H$2344,"")</f>
        <v>13616.36</v>
      </c>
      <c r="N753" s="14" t="str">
        <f>_xlfn.XLOOKUP(A753,'Hospitalisation Details'!$A$2:$A$2344,'Hospitalisation Details'!$I$2:$I$2344,"")</f>
        <v>tier - 3</v>
      </c>
      <c r="O753" s="14" t="str">
        <f>_xlfn.XLOOKUP(A753,'Hospitalisation Details'!$A$2:$A$2344,'Hospitalisation Details'!$J$2:$J$2344,"")</f>
        <v>tier - 3</v>
      </c>
      <c r="P753" s="14" t="str">
        <f>_xlfn.XLOOKUP(A753,'Hospitalisation Details'!$A$2:$A$2344,'Hospitalisation Details'!$K$2:$K$2344,"")</f>
        <v>R1024</v>
      </c>
      <c r="Q753" s="14">
        <f>_xlfn.XLOOKUP(A753,'Hospitalisation Details'!$A$2:$A$2344,'Hospitalisation Details'!$F$2:$F$2344,"")</f>
        <v>61</v>
      </c>
    </row>
    <row r="754" spans="1:17">
      <c r="A754" s="12" t="s">
        <v>6789</v>
      </c>
      <c r="B754" s="13" t="str">
        <f>_xlfn.XLOOKUP(A754,'Customer Names'!$A$2:$A$2336,'Customer Names'!$C$2:$C$2336,"Not Found")</f>
        <v>Nuta</v>
      </c>
      <c r="C754" s="13">
        <f>_xlfn.XLOOKUP(A754,'Medical Examine'!$A$2:$A$2336,'Medical Examine'!$B$2:$B$2336,"Not Found")</f>
        <v>31.824999999999999</v>
      </c>
      <c r="D754" s="13">
        <f>_xlfn.XLOOKUP(A754,'Medical Examine'!$A$2:$A$2336,'Medical Examine'!$D$2:$D$2336,"Not Found")</f>
        <v>5.52</v>
      </c>
      <c r="E754" s="14" t="str">
        <f>_xlfn.XLOOKUP(A754,'Medical Examine'!$A$2:$A$2336,'Medical Examine'!$E$2:$E$2336,"Not Found")</f>
        <v>YES</v>
      </c>
      <c r="F754" s="14" t="str">
        <f>_xlfn.XLOOKUP(A754,'Medical Examine'!$A$2:$A$2336,'Medical Examine'!$F$2:$F$2336,"Not Found")</f>
        <v>NO</v>
      </c>
      <c r="G754" s="14" t="str">
        <f>_xlfn.XLOOKUP(A754,'Medical Examine'!$A$2:$A$2336,'Medical Examine'!$G$2:$G$2336,"Not Found")</f>
        <v>NO</v>
      </c>
      <c r="H754" s="14">
        <f>_xlfn.XLOOKUP(A754,'Medical Examine'!$A$2:$A$2336,'Medical Examine'!$H$2:$H$2336,"Not Found")</f>
        <v>1</v>
      </c>
      <c r="I754" s="14" t="str">
        <f>_xlfn.XLOOKUP(A754,'Medical Examine'!$A$2:$A$2336,'Medical Examine'!$I$2:$I$2336,"Not Found")</f>
        <v>NO</v>
      </c>
      <c r="J754" s="13" t="str">
        <f>_xlfn.XLOOKUP(A754,'Medical Examine'!$A$2:$A$2336,'Medical Examine'!$C$2:$C$2336,"Not Found")</f>
        <v>Obesity</v>
      </c>
      <c r="K754" s="13" t="str">
        <f t="shared" si="11"/>
        <v>Normal</v>
      </c>
      <c r="L754" s="15">
        <f>_xlfn.XLOOKUP(A754,'Hospitalisation Details'!$A$2:$A$2344,'Hospitalisation Details'!$E$2:$E$2344,"")</f>
        <v>23630</v>
      </c>
      <c r="M754" s="16">
        <f>_xlfn.XLOOKUP(A754,'Hospitalisation Details'!$A$2:$A$2344,'Hospitalisation Details'!$H$2:$H$2344,"")</f>
        <v>13607.37</v>
      </c>
      <c r="N754" s="14" t="str">
        <f>_xlfn.XLOOKUP(A754,'Hospitalisation Details'!$A$2:$A$2344,'Hospitalisation Details'!$I$2:$I$2344,"")</f>
        <v>tier - 3</v>
      </c>
      <c r="O754" s="14" t="str">
        <f>_xlfn.XLOOKUP(A754,'Hospitalisation Details'!$A$2:$A$2344,'Hospitalisation Details'!$J$2:$J$2344,"")</f>
        <v>tier - 1</v>
      </c>
      <c r="P754" s="14" t="str">
        <f>_xlfn.XLOOKUP(A754,'Hospitalisation Details'!$A$2:$A$2344,'Hospitalisation Details'!$K$2:$K$2344,"")</f>
        <v>R1024</v>
      </c>
      <c r="Q754" s="14">
        <f>_xlfn.XLOOKUP(A754,'Hospitalisation Details'!$A$2:$A$2344,'Hospitalisation Details'!$F$2:$F$2344,"")</f>
        <v>58</v>
      </c>
    </row>
    <row r="755" spans="1:17">
      <c r="A755" s="12" t="s">
        <v>6792</v>
      </c>
      <c r="B755" s="13" t="str">
        <f>_xlfn.XLOOKUP(A755,'Customer Names'!$A$2:$A$2336,'Customer Names'!$C$2:$C$2336,"Not Found")</f>
        <v>Margie</v>
      </c>
      <c r="C755" s="13">
        <f>_xlfn.XLOOKUP(A755,'Medical Examine'!$A$2:$A$2336,'Medical Examine'!$B$2:$B$2336,"Not Found")</f>
        <v>53.58</v>
      </c>
      <c r="D755" s="13">
        <f>_xlfn.XLOOKUP(A755,'Medical Examine'!$A$2:$A$2336,'Medical Examine'!$D$2:$D$2336,"Not Found")</f>
        <v>4.55</v>
      </c>
      <c r="E755" s="14" t="str">
        <f>_xlfn.XLOOKUP(A755,'Medical Examine'!$A$2:$A$2336,'Medical Examine'!$E$2:$E$2336,"Not Found")</f>
        <v>NO</v>
      </c>
      <c r="F755" s="14" t="str">
        <f>_xlfn.XLOOKUP(A755,'Medical Examine'!$A$2:$A$2336,'Medical Examine'!$F$2:$F$2336,"Not Found")</f>
        <v>NO</v>
      </c>
      <c r="G755" s="14" t="str">
        <f>_xlfn.XLOOKUP(A755,'Medical Examine'!$A$2:$A$2336,'Medical Examine'!$G$2:$G$2336,"Not Found")</f>
        <v>NO</v>
      </c>
      <c r="H755" s="14">
        <f>_xlfn.XLOOKUP(A755,'Medical Examine'!$A$2:$A$2336,'Medical Examine'!$H$2:$H$2336,"Not Found")</f>
        <v>1</v>
      </c>
      <c r="I755" s="14" t="str">
        <f>_xlfn.XLOOKUP(A755,'Medical Examine'!$A$2:$A$2336,'Medical Examine'!$I$2:$I$2336,"Not Found")</f>
        <v>NO</v>
      </c>
      <c r="J755" s="13" t="str">
        <f>_xlfn.XLOOKUP(A755,'Medical Examine'!$A$2:$A$2336,'Medical Examine'!$C$2:$C$2336,"Not Found")</f>
        <v>Obesity</v>
      </c>
      <c r="K755" s="13" t="str">
        <f t="shared" si="11"/>
        <v>Normal</v>
      </c>
      <c r="L755" s="15">
        <f>_xlfn.XLOOKUP(A755,'Hospitalisation Details'!$A$2:$A$2344,'Hospitalisation Details'!$E$2:$E$2344,"")</f>
        <v>33830</v>
      </c>
      <c r="M755" s="16">
        <f>_xlfn.XLOOKUP(A755,'Hospitalisation Details'!$A$2:$A$2344,'Hospitalisation Details'!$H$2:$H$2344,"")</f>
        <v>13588.17</v>
      </c>
      <c r="N755" s="14" t="str">
        <f>_xlfn.XLOOKUP(A755,'Hospitalisation Details'!$A$2:$A$2344,'Hospitalisation Details'!$I$2:$I$2344,"")</f>
        <v>tier - 3</v>
      </c>
      <c r="O755" s="14" t="str">
        <f>_xlfn.XLOOKUP(A755,'Hospitalisation Details'!$A$2:$A$2344,'Hospitalisation Details'!$J$2:$J$2344,"")</f>
        <v>tier - 1</v>
      </c>
      <c r="P755" s="14" t="str">
        <f>_xlfn.XLOOKUP(A755,'Hospitalisation Details'!$A$2:$A$2344,'Hospitalisation Details'!$K$2:$K$2344,"")</f>
        <v>R1012</v>
      </c>
      <c r="Q755" s="14">
        <f>_xlfn.XLOOKUP(A755,'Hospitalisation Details'!$A$2:$A$2344,'Hospitalisation Details'!$F$2:$F$2344,"")</f>
        <v>30</v>
      </c>
    </row>
    <row r="756" spans="1:17">
      <c r="A756" s="12" t="s">
        <v>6795</v>
      </c>
      <c r="B756" s="13" t="str">
        <f>_xlfn.XLOOKUP(A756,'Customer Names'!$A$2:$A$2336,'Customer Names'!$C$2:$C$2336,"Not Found")</f>
        <v>Heidi</v>
      </c>
      <c r="C756" s="13">
        <f>_xlfn.XLOOKUP(A756,'Medical Examine'!$A$2:$A$2336,'Medical Examine'!$B$2:$B$2336,"Not Found")</f>
        <v>34.299999999999997</v>
      </c>
      <c r="D756" s="13">
        <f>_xlfn.XLOOKUP(A756,'Medical Examine'!$A$2:$A$2336,'Medical Examine'!$D$2:$D$2336,"Not Found")</f>
        <v>11.76</v>
      </c>
      <c r="E756" s="14" t="str">
        <f>_xlfn.XLOOKUP(A756,'Medical Examine'!$A$2:$A$2336,'Medical Examine'!$E$2:$E$2336,"Not Found")</f>
        <v>NO</v>
      </c>
      <c r="F756" s="14" t="str">
        <f>_xlfn.XLOOKUP(A756,'Medical Examine'!$A$2:$A$2336,'Medical Examine'!$F$2:$F$2336,"Not Found")</f>
        <v>NO</v>
      </c>
      <c r="G756" s="14" t="str">
        <f>_xlfn.XLOOKUP(A756,'Medical Examine'!$A$2:$A$2336,'Medical Examine'!$G$2:$G$2336,"Not Found")</f>
        <v>NO</v>
      </c>
      <c r="H756" s="14">
        <f>_xlfn.XLOOKUP(A756,'Medical Examine'!$A$2:$A$2336,'Medical Examine'!$H$2:$H$2336,"Not Found")</f>
        <v>0</v>
      </c>
      <c r="I756" s="14" t="str">
        <f>_xlfn.XLOOKUP(A756,'Medical Examine'!$A$2:$A$2336,'Medical Examine'!$I$2:$I$2336,"Not Found")</f>
        <v>NO</v>
      </c>
      <c r="J756" s="13" t="str">
        <f>_xlfn.XLOOKUP(A756,'Medical Examine'!$A$2:$A$2336,'Medical Examine'!$C$2:$C$2336,"Not Found")</f>
        <v>Obesity</v>
      </c>
      <c r="K756" s="13" t="str">
        <f t="shared" si="11"/>
        <v>Diabetic</v>
      </c>
      <c r="L756" s="15">
        <f>_xlfn.XLOOKUP(A756,'Hospitalisation Details'!$A$2:$A$2344,'Hospitalisation Details'!$E$2:$E$2344,"")</f>
        <v>25034</v>
      </c>
      <c r="M756" s="16">
        <f>_xlfn.XLOOKUP(A756,'Hospitalisation Details'!$A$2:$A$2344,'Hospitalisation Details'!$H$2:$H$2344,"")</f>
        <v>13566.04</v>
      </c>
      <c r="N756" s="14" t="str">
        <f>_xlfn.XLOOKUP(A756,'Hospitalisation Details'!$A$2:$A$2344,'Hospitalisation Details'!$I$2:$I$2344,"")</f>
        <v>tier - 3</v>
      </c>
      <c r="O756" s="14" t="str">
        <f>_xlfn.XLOOKUP(A756,'Hospitalisation Details'!$A$2:$A$2344,'Hospitalisation Details'!$J$2:$J$2344,"")</f>
        <v>tier - 3</v>
      </c>
      <c r="P756" s="14" t="str">
        <f>_xlfn.XLOOKUP(A756,'Hospitalisation Details'!$A$2:$A$2344,'Hospitalisation Details'!$K$2:$K$2344,"")</f>
        <v>R1026</v>
      </c>
      <c r="Q756" s="14">
        <f>_xlfn.XLOOKUP(A756,'Hospitalisation Details'!$A$2:$A$2344,'Hospitalisation Details'!$F$2:$F$2344,"")</f>
        <v>54</v>
      </c>
    </row>
    <row r="757" spans="1:17">
      <c r="A757" s="12" t="s">
        <v>6798</v>
      </c>
      <c r="B757" s="13" t="str">
        <f>_xlfn.XLOOKUP(A757,'Customer Names'!$A$2:$A$2336,'Customer Names'!$C$2:$C$2336,"Not Found")</f>
        <v>Diego J</v>
      </c>
      <c r="C757" s="13">
        <f>_xlfn.XLOOKUP(A757,'Medical Examine'!$A$2:$A$2336,'Medical Examine'!$B$2:$B$2336,"Not Found")</f>
        <v>32.11</v>
      </c>
      <c r="D757" s="13">
        <f>_xlfn.XLOOKUP(A757,'Medical Examine'!$A$2:$A$2336,'Medical Examine'!$D$2:$D$2336,"Not Found")</f>
        <v>7.06</v>
      </c>
      <c r="E757" s="14" t="str">
        <f>_xlfn.XLOOKUP(A757,'Medical Examine'!$A$2:$A$2336,'Medical Examine'!$E$2:$E$2336,"Not Found")</f>
        <v>NO</v>
      </c>
      <c r="F757" s="14" t="str">
        <f>_xlfn.XLOOKUP(A757,'Medical Examine'!$A$2:$A$2336,'Medical Examine'!$F$2:$F$2336,"Not Found")</f>
        <v>NO</v>
      </c>
      <c r="G757" s="14" t="str">
        <f>_xlfn.XLOOKUP(A757,'Medical Examine'!$A$2:$A$2336,'Medical Examine'!$G$2:$G$2336,"Not Found")</f>
        <v>NO</v>
      </c>
      <c r="H757" s="14">
        <f>_xlfn.XLOOKUP(A757,'Medical Examine'!$A$2:$A$2336,'Medical Examine'!$H$2:$H$2336,"Not Found")</f>
        <v>0</v>
      </c>
      <c r="I757" s="14" t="str">
        <f>_xlfn.XLOOKUP(A757,'Medical Examine'!$A$2:$A$2336,'Medical Examine'!$I$2:$I$2336,"Not Found")</f>
        <v>NO</v>
      </c>
      <c r="J757" s="13" t="str">
        <f>_xlfn.XLOOKUP(A757,'Medical Examine'!$A$2:$A$2336,'Medical Examine'!$C$2:$C$2336,"Not Found")</f>
        <v>Obesity</v>
      </c>
      <c r="K757" s="13" t="str">
        <f t="shared" si="11"/>
        <v>Diabetic</v>
      </c>
      <c r="L757" s="15">
        <f>_xlfn.XLOOKUP(A757,'Hospitalisation Details'!$A$2:$A$2344,'Hospitalisation Details'!$E$2:$E$2344,"")</f>
        <v>22108</v>
      </c>
      <c r="M757" s="16">
        <f>_xlfn.XLOOKUP(A757,'Hospitalisation Details'!$A$2:$A$2344,'Hospitalisation Details'!$H$2:$H$2344,"")</f>
        <v>13555</v>
      </c>
      <c r="N757" s="14" t="str">
        <f>_xlfn.XLOOKUP(A757,'Hospitalisation Details'!$A$2:$A$2344,'Hospitalisation Details'!$I$2:$I$2344,"")</f>
        <v>tier - 3</v>
      </c>
      <c r="O757" s="14" t="str">
        <f>_xlfn.XLOOKUP(A757,'Hospitalisation Details'!$A$2:$A$2344,'Hospitalisation Details'!$J$2:$J$2344,"")</f>
        <v>tier - 3</v>
      </c>
      <c r="P757" s="14" t="str">
        <f>_xlfn.XLOOKUP(A757,'Hospitalisation Details'!$A$2:$A$2344,'Hospitalisation Details'!$K$2:$K$2344,"")</f>
        <v>R1017</v>
      </c>
      <c r="Q757" s="14">
        <f>_xlfn.XLOOKUP(A757,'Hospitalisation Details'!$A$2:$A$2344,'Hospitalisation Details'!$F$2:$F$2344,"")</f>
        <v>62</v>
      </c>
    </row>
    <row r="758" spans="1:17">
      <c r="A758" s="12" t="s">
        <v>6801</v>
      </c>
      <c r="B758" s="13" t="str">
        <f>_xlfn.XLOOKUP(A758,'Customer Names'!$A$2:$A$2336,'Customer Names'!$C$2:$C$2336,"Not Found")</f>
        <v>Enrique M Sr.</v>
      </c>
      <c r="C758" s="13">
        <f>_xlfn.XLOOKUP(A758,'Medical Examine'!$A$2:$A$2336,'Medical Examine'!$B$2:$B$2336,"Not Found")</f>
        <v>31.78</v>
      </c>
      <c r="D758" s="13">
        <f>_xlfn.XLOOKUP(A758,'Medical Examine'!$A$2:$A$2336,'Medical Examine'!$D$2:$D$2336,"Not Found")</f>
        <v>11.35</v>
      </c>
      <c r="E758" s="14" t="str">
        <f>_xlfn.XLOOKUP(A758,'Medical Examine'!$A$2:$A$2336,'Medical Examine'!$E$2:$E$2336,"Not Found")</f>
        <v>YES</v>
      </c>
      <c r="F758" s="14" t="str">
        <f>_xlfn.XLOOKUP(A758,'Medical Examine'!$A$2:$A$2336,'Medical Examine'!$F$2:$F$2336,"Not Found")</f>
        <v>NO</v>
      </c>
      <c r="G758" s="14" t="str">
        <f>_xlfn.XLOOKUP(A758,'Medical Examine'!$A$2:$A$2336,'Medical Examine'!$G$2:$G$2336,"Not Found")</f>
        <v>YES</v>
      </c>
      <c r="H758" s="14">
        <f>_xlfn.XLOOKUP(A758,'Medical Examine'!$A$2:$A$2336,'Medical Examine'!$H$2:$H$2336,"Not Found")</f>
        <v>1</v>
      </c>
      <c r="I758" s="14" t="str">
        <f>_xlfn.XLOOKUP(A758,'Medical Examine'!$A$2:$A$2336,'Medical Examine'!$I$2:$I$2336,"Not Found")</f>
        <v>NO</v>
      </c>
      <c r="J758" s="13" t="str">
        <f>_xlfn.XLOOKUP(A758,'Medical Examine'!$A$2:$A$2336,'Medical Examine'!$C$2:$C$2336,"Not Found")</f>
        <v>Obesity</v>
      </c>
      <c r="K758" s="13" t="str">
        <f t="shared" si="11"/>
        <v>Diabetic</v>
      </c>
      <c r="L758" s="15">
        <f>_xlfn.XLOOKUP(A758,'Hospitalisation Details'!$A$2:$A$2344,'Hospitalisation Details'!$E$2:$E$2344,"")</f>
        <v>23298</v>
      </c>
      <c r="M758" s="16">
        <f>_xlfn.XLOOKUP(A758,'Hospitalisation Details'!$A$2:$A$2344,'Hospitalisation Details'!$H$2:$H$2344,"")</f>
        <v>13511.28</v>
      </c>
      <c r="N758" s="14" t="str">
        <f>_xlfn.XLOOKUP(A758,'Hospitalisation Details'!$A$2:$A$2344,'Hospitalisation Details'!$I$2:$I$2344,"")</f>
        <v>tier - 3</v>
      </c>
      <c r="O758" s="14" t="str">
        <f>_xlfn.XLOOKUP(A758,'Hospitalisation Details'!$A$2:$A$2344,'Hospitalisation Details'!$J$2:$J$2344,"")</f>
        <v>tier - 1</v>
      </c>
      <c r="P758" s="14" t="str">
        <f>_xlfn.XLOOKUP(A758,'Hospitalisation Details'!$A$2:$A$2344,'Hospitalisation Details'!$K$2:$K$2344,"")</f>
        <v>R1012</v>
      </c>
      <c r="Q758" s="14">
        <f>_xlfn.XLOOKUP(A758,'Hospitalisation Details'!$A$2:$A$2344,'Hospitalisation Details'!$F$2:$F$2344,"")</f>
        <v>59</v>
      </c>
    </row>
    <row r="759" spans="1:17">
      <c r="A759" s="12" t="s">
        <v>6804</v>
      </c>
      <c r="B759" s="13" t="str">
        <f>_xlfn.XLOOKUP(A759,'Customer Names'!$A$2:$A$2336,'Customer Names'!$C$2:$C$2336,"Not Found")</f>
        <v>Greg</v>
      </c>
      <c r="C759" s="13">
        <f>_xlfn.XLOOKUP(A759,'Medical Examine'!$A$2:$A$2336,'Medical Examine'!$B$2:$B$2336,"Not Found")</f>
        <v>46.89</v>
      </c>
      <c r="D759" s="13">
        <f>_xlfn.XLOOKUP(A759,'Medical Examine'!$A$2:$A$2336,'Medical Examine'!$D$2:$D$2336,"Not Found")</f>
        <v>5.52</v>
      </c>
      <c r="E759" s="14" t="str">
        <f>_xlfn.XLOOKUP(A759,'Medical Examine'!$A$2:$A$2336,'Medical Examine'!$E$2:$E$2336,"Not Found")</f>
        <v>NO</v>
      </c>
      <c r="F759" s="14" t="str">
        <f>_xlfn.XLOOKUP(A759,'Medical Examine'!$A$2:$A$2336,'Medical Examine'!$F$2:$F$2336,"Not Found")</f>
        <v>NO</v>
      </c>
      <c r="G759" s="14" t="str">
        <f>_xlfn.XLOOKUP(A759,'Medical Examine'!$A$2:$A$2336,'Medical Examine'!$G$2:$G$2336,"Not Found")</f>
        <v>NO</v>
      </c>
      <c r="H759" s="14">
        <f>_xlfn.XLOOKUP(A759,'Medical Examine'!$A$2:$A$2336,'Medical Examine'!$H$2:$H$2336,"Not Found")</f>
        <v>0</v>
      </c>
      <c r="I759" s="14" t="str">
        <f>_xlfn.XLOOKUP(A759,'Medical Examine'!$A$2:$A$2336,'Medical Examine'!$I$2:$I$2336,"Not Found")</f>
        <v>NO</v>
      </c>
      <c r="J759" s="13" t="str">
        <f>_xlfn.XLOOKUP(A759,'Medical Examine'!$A$2:$A$2336,'Medical Examine'!$C$2:$C$2336,"Not Found")</f>
        <v>Obesity</v>
      </c>
      <c r="K759" s="13" t="str">
        <f t="shared" si="11"/>
        <v>Normal</v>
      </c>
      <c r="L759" s="15">
        <f>_xlfn.XLOOKUP(A759,'Hospitalisation Details'!$A$2:$A$2344,'Hospitalisation Details'!$E$2:$E$2344,"")</f>
        <v>33115</v>
      </c>
      <c r="M759" s="16">
        <f>_xlfn.XLOOKUP(A759,'Hospitalisation Details'!$A$2:$A$2344,'Hospitalisation Details'!$H$2:$H$2344,"")</f>
        <v>13480.83</v>
      </c>
      <c r="N759" s="14" t="str">
        <f>_xlfn.XLOOKUP(A759,'Hospitalisation Details'!$A$2:$A$2344,'Hospitalisation Details'!$I$2:$I$2344,"")</f>
        <v>tier - 3</v>
      </c>
      <c r="O759" s="14" t="str">
        <f>_xlfn.XLOOKUP(A759,'Hospitalisation Details'!$A$2:$A$2344,'Hospitalisation Details'!$J$2:$J$2344,"")</f>
        <v>tier - 2</v>
      </c>
      <c r="P759" s="14" t="str">
        <f>_xlfn.XLOOKUP(A759,'Hospitalisation Details'!$A$2:$A$2344,'Hospitalisation Details'!$K$2:$K$2344,"")</f>
        <v>R1023</v>
      </c>
      <c r="Q759" s="14">
        <f>_xlfn.XLOOKUP(A759,'Hospitalisation Details'!$A$2:$A$2344,'Hospitalisation Details'!$F$2:$F$2344,"")</f>
        <v>32</v>
      </c>
    </row>
    <row r="760" spans="1:17">
      <c r="A760" s="12" t="s">
        <v>6806</v>
      </c>
      <c r="B760" s="13" t="str">
        <f>_xlfn.XLOOKUP(A760,'Customer Names'!$A$2:$A$2336,'Customer Names'!$C$2:$C$2336,"Not Found")</f>
        <v>Filip</v>
      </c>
      <c r="C760" s="13">
        <f>_xlfn.XLOOKUP(A760,'Medical Examine'!$A$2:$A$2336,'Medical Examine'!$B$2:$B$2336,"Not Found")</f>
        <v>39.35</v>
      </c>
      <c r="D760" s="13">
        <f>_xlfn.XLOOKUP(A760,'Medical Examine'!$A$2:$A$2336,'Medical Examine'!$D$2:$D$2336,"Not Found")</f>
        <v>7.86</v>
      </c>
      <c r="E760" s="14" t="str">
        <f>_xlfn.XLOOKUP(A760,'Medical Examine'!$A$2:$A$2336,'Medical Examine'!$E$2:$E$2336,"Not Found")</f>
        <v>YES</v>
      </c>
      <c r="F760" s="14" t="str">
        <f>_xlfn.XLOOKUP(A760,'Medical Examine'!$A$2:$A$2336,'Medical Examine'!$F$2:$F$2336,"Not Found")</f>
        <v>NO</v>
      </c>
      <c r="G760" s="14" t="str">
        <f>_xlfn.XLOOKUP(A760,'Medical Examine'!$A$2:$A$2336,'Medical Examine'!$G$2:$G$2336,"Not Found")</f>
        <v>NO</v>
      </c>
      <c r="H760" s="14">
        <f>_xlfn.XLOOKUP(A760,'Medical Examine'!$A$2:$A$2336,'Medical Examine'!$H$2:$H$2336,"Not Found")</f>
        <v>1</v>
      </c>
      <c r="I760" s="14" t="str">
        <f>_xlfn.XLOOKUP(A760,'Medical Examine'!$A$2:$A$2336,'Medical Examine'!$I$2:$I$2336,"Not Found")</f>
        <v>NO</v>
      </c>
      <c r="J760" s="13" t="str">
        <f>_xlfn.XLOOKUP(A760,'Medical Examine'!$A$2:$A$2336,'Medical Examine'!$C$2:$C$2336,"Not Found")</f>
        <v>Obesity</v>
      </c>
      <c r="K760" s="13" t="str">
        <f t="shared" si="11"/>
        <v>Diabetic</v>
      </c>
      <c r="L760" s="15">
        <f>_xlfn.XLOOKUP(A760,'Hospitalisation Details'!$A$2:$A$2344,'Hospitalisation Details'!$E$2:$E$2344,"")</f>
        <v>27613</v>
      </c>
      <c r="M760" s="16">
        <f>_xlfn.XLOOKUP(A760,'Hospitalisation Details'!$A$2:$A$2344,'Hospitalisation Details'!$H$2:$H$2344,"")</f>
        <v>13472.19</v>
      </c>
      <c r="N760" s="14" t="str">
        <f>_xlfn.XLOOKUP(A760,'Hospitalisation Details'!$A$2:$A$2344,'Hospitalisation Details'!$I$2:$I$2344,"")</f>
        <v>tier - 3</v>
      </c>
      <c r="O760" s="14" t="str">
        <f>_xlfn.XLOOKUP(A760,'Hospitalisation Details'!$A$2:$A$2344,'Hospitalisation Details'!$J$2:$J$2344,"")</f>
        <v>tier - 2</v>
      </c>
      <c r="P760" s="14" t="str">
        <f>_xlfn.XLOOKUP(A760,'Hospitalisation Details'!$A$2:$A$2344,'Hospitalisation Details'!$K$2:$K$2344,"")</f>
        <v>R1012</v>
      </c>
      <c r="Q760" s="14">
        <f>_xlfn.XLOOKUP(A760,'Hospitalisation Details'!$A$2:$A$2344,'Hospitalisation Details'!$F$2:$F$2344,"")</f>
        <v>47</v>
      </c>
    </row>
    <row r="761" spans="1:17">
      <c r="A761" s="12" t="s">
        <v>6809</v>
      </c>
      <c r="B761" s="13" t="str">
        <f>_xlfn.XLOOKUP(A761,'Customer Names'!$A$2:$A$2336,'Customer Names'!$C$2:$C$2336,"Not Found")</f>
        <v>Rosemary E.</v>
      </c>
      <c r="C761" s="13">
        <f>_xlfn.XLOOKUP(A761,'Medical Examine'!$A$2:$A$2336,'Medical Examine'!$B$2:$B$2336,"Not Found")</f>
        <v>39.200000000000003</v>
      </c>
      <c r="D761" s="13">
        <f>_xlfn.XLOOKUP(A761,'Medical Examine'!$A$2:$A$2336,'Medical Examine'!$D$2:$D$2336,"Not Found")</f>
        <v>11.38</v>
      </c>
      <c r="E761" s="14" t="str">
        <f>_xlfn.XLOOKUP(A761,'Medical Examine'!$A$2:$A$2336,'Medical Examine'!$E$2:$E$2336,"Not Found")</f>
        <v>NO</v>
      </c>
      <c r="F761" s="14" t="str">
        <f>_xlfn.XLOOKUP(A761,'Medical Examine'!$A$2:$A$2336,'Medical Examine'!$F$2:$F$2336,"Not Found")</f>
        <v>NO</v>
      </c>
      <c r="G761" s="14" t="str">
        <f>_xlfn.XLOOKUP(A761,'Medical Examine'!$A$2:$A$2336,'Medical Examine'!$G$2:$G$2336,"Not Found")</f>
        <v>NO</v>
      </c>
      <c r="H761" s="14">
        <f>_xlfn.XLOOKUP(A761,'Medical Examine'!$A$2:$A$2336,'Medical Examine'!$H$2:$H$2336,"Not Found")</f>
        <v>0</v>
      </c>
      <c r="I761" s="14" t="str">
        <f>_xlfn.XLOOKUP(A761,'Medical Examine'!$A$2:$A$2336,'Medical Examine'!$I$2:$I$2336,"Not Found")</f>
        <v>NO</v>
      </c>
      <c r="J761" s="13" t="str">
        <f>_xlfn.XLOOKUP(A761,'Medical Examine'!$A$2:$A$2336,'Medical Examine'!$C$2:$C$2336,"Not Found")</f>
        <v>Obesity</v>
      </c>
      <c r="K761" s="13" t="str">
        <f t="shared" si="11"/>
        <v>Diabetic</v>
      </c>
      <c r="L761" s="15">
        <f>_xlfn.XLOOKUP(A761,'Hospitalisation Details'!$A$2:$A$2344,'Hospitalisation Details'!$E$2:$E$2344,"")</f>
        <v>22121</v>
      </c>
      <c r="M761" s="16">
        <f>_xlfn.XLOOKUP(A761,'Hospitalisation Details'!$A$2:$A$2344,'Hospitalisation Details'!$H$2:$H$2344,"")</f>
        <v>13470.86</v>
      </c>
      <c r="N761" s="14" t="str">
        <f>_xlfn.XLOOKUP(A761,'Hospitalisation Details'!$A$2:$A$2344,'Hospitalisation Details'!$I$2:$I$2344,"")</f>
        <v>tier - 3</v>
      </c>
      <c r="O761" s="14" t="str">
        <f>_xlfn.XLOOKUP(A761,'Hospitalisation Details'!$A$2:$A$2344,'Hospitalisation Details'!$J$2:$J$2344,"")</f>
        <v>tier - 3</v>
      </c>
      <c r="P761" s="14" t="str">
        <f>_xlfn.XLOOKUP(A761,'Hospitalisation Details'!$A$2:$A$2344,'Hospitalisation Details'!$K$2:$K$2344,"")</f>
        <v>R1011</v>
      </c>
      <c r="Q761" s="14">
        <f>_xlfn.XLOOKUP(A761,'Hospitalisation Details'!$A$2:$A$2344,'Hospitalisation Details'!$F$2:$F$2344,"")</f>
        <v>62</v>
      </c>
    </row>
    <row r="762" spans="1:17">
      <c r="A762" s="12" t="s">
        <v>6812</v>
      </c>
      <c r="B762" s="13" t="str">
        <f>_xlfn.XLOOKUP(A762,'Customer Names'!$A$2:$A$2336,'Customer Names'!$C$2:$C$2336,"Not Found")</f>
        <v>Lisa</v>
      </c>
      <c r="C762" s="13">
        <f>_xlfn.XLOOKUP(A762,'Medical Examine'!$A$2:$A$2336,'Medical Examine'!$B$2:$B$2336,"Not Found")</f>
        <v>39.159999999999997</v>
      </c>
      <c r="D762" s="13">
        <f>_xlfn.XLOOKUP(A762,'Medical Examine'!$A$2:$A$2336,'Medical Examine'!$D$2:$D$2336,"Not Found")</f>
        <v>10.48</v>
      </c>
      <c r="E762" s="14" t="str">
        <f>_xlfn.XLOOKUP(A762,'Medical Examine'!$A$2:$A$2336,'Medical Examine'!$E$2:$E$2336,"Not Found")</f>
        <v>NO</v>
      </c>
      <c r="F762" s="14" t="str">
        <f>_xlfn.XLOOKUP(A762,'Medical Examine'!$A$2:$A$2336,'Medical Examine'!$F$2:$F$2336,"Not Found")</f>
        <v>NO</v>
      </c>
      <c r="G762" s="14" t="str">
        <f>_xlfn.XLOOKUP(A762,'Medical Examine'!$A$2:$A$2336,'Medical Examine'!$G$2:$G$2336,"Not Found")</f>
        <v>NO</v>
      </c>
      <c r="H762" s="14">
        <f>_xlfn.XLOOKUP(A762,'Medical Examine'!$A$2:$A$2336,'Medical Examine'!$H$2:$H$2336,"Not Found")</f>
        <v>0</v>
      </c>
      <c r="I762" s="14" t="str">
        <f>_xlfn.XLOOKUP(A762,'Medical Examine'!$A$2:$A$2336,'Medical Examine'!$I$2:$I$2336,"Not Found")</f>
        <v>NO</v>
      </c>
      <c r="J762" s="13" t="str">
        <f>_xlfn.XLOOKUP(A762,'Medical Examine'!$A$2:$A$2336,'Medical Examine'!$C$2:$C$2336,"Not Found")</f>
        <v>Obesity</v>
      </c>
      <c r="K762" s="13" t="str">
        <f t="shared" si="11"/>
        <v>Diabetic</v>
      </c>
      <c r="L762" s="15">
        <f>_xlfn.XLOOKUP(A762,'Hospitalisation Details'!$A$2:$A$2344,'Hospitalisation Details'!$E$2:$E$2344,"")</f>
        <v>22125</v>
      </c>
      <c r="M762" s="16">
        <f>_xlfn.XLOOKUP(A762,'Hospitalisation Details'!$A$2:$A$2344,'Hospitalisation Details'!$H$2:$H$2344,"")</f>
        <v>13470.8</v>
      </c>
      <c r="N762" s="14" t="str">
        <f>_xlfn.XLOOKUP(A762,'Hospitalisation Details'!$A$2:$A$2344,'Hospitalisation Details'!$I$2:$I$2344,"")</f>
        <v>tier - 3</v>
      </c>
      <c r="O762" s="14" t="str">
        <f>_xlfn.XLOOKUP(A762,'Hospitalisation Details'!$A$2:$A$2344,'Hospitalisation Details'!$J$2:$J$2344,"")</f>
        <v>tier - 2</v>
      </c>
      <c r="P762" s="14" t="str">
        <f>_xlfn.XLOOKUP(A762,'Hospitalisation Details'!$A$2:$A$2344,'Hospitalisation Details'!$K$2:$K$2344,"")</f>
        <v>R1013</v>
      </c>
      <c r="Q762" s="14">
        <f>_xlfn.XLOOKUP(A762,'Hospitalisation Details'!$A$2:$A$2344,'Hospitalisation Details'!$F$2:$F$2344,"")</f>
        <v>62</v>
      </c>
    </row>
    <row r="763" spans="1:17">
      <c r="A763" s="12" t="s">
        <v>6814</v>
      </c>
      <c r="B763" s="13" t="str">
        <f>_xlfn.XLOOKUP(A763,'Customer Names'!$A$2:$A$2336,'Customer Names'!$C$2:$C$2336,"Not Found")</f>
        <v>Jason</v>
      </c>
      <c r="C763" s="13">
        <f>_xlfn.XLOOKUP(A763,'Medical Examine'!$A$2:$A$2336,'Medical Examine'!$B$2:$B$2336,"Not Found")</f>
        <v>44.1</v>
      </c>
      <c r="D763" s="13">
        <f>_xlfn.XLOOKUP(A763,'Medical Examine'!$A$2:$A$2336,'Medical Examine'!$D$2:$D$2336,"Not Found")</f>
        <v>5.04</v>
      </c>
      <c r="E763" s="14" t="str">
        <f>_xlfn.XLOOKUP(A763,'Medical Examine'!$A$2:$A$2336,'Medical Examine'!$E$2:$E$2336,"Not Found")</f>
        <v>YES</v>
      </c>
      <c r="F763" s="14" t="str">
        <f>_xlfn.XLOOKUP(A763,'Medical Examine'!$A$2:$A$2336,'Medical Examine'!$F$2:$F$2336,"Not Found")</f>
        <v>NO</v>
      </c>
      <c r="G763" s="14" t="str">
        <f>_xlfn.XLOOKUP(A763,'Medical Examine'!$A$2:$A$2336,'Medical Examine'!$G$2:$G$2336,"Not Found")</f>
        <v>NO</v>
      </c>
      <c r="H763" s="14">
        <f>_xlfn.XLOOKUP(A763,'Medical Examine'!$A$2:$A$2336,'Medical Examine'!$H$2:$H$2336,"Not Found")</f>
        <v>0</v>
      </c>
      <c r="I763" s="14" t="str">
        <f>_xlfn.XLOOKUP(A763,'Medical Examine'!$A$2:$A$2336,'Medical Examine'!$I$2:$I$2336,"Not Found")</f>
        <v>NO</v>
      </c>
      <c r="J763" s="13" t="str">
        <f>_xlfn.XLOOKUP(A763,'Medical Examine'!$A$2:$A$2336,'Medical Examine'!$C$2:$C$2336,"Not Found")</f>
        <v>Obesity</v>
      </c>
      <c r="K763" s="13" t="str">
        <f t="shared" si="11"/>
        <v>Normal</v>
      </c>
      <c r="L763" s="15">
        <f>_xlfn.XLOOKUP(A763,'Hospitalisation Details'!$A$2:$A$2344,'Hospitalisation Details'!$E$2:$E$2344,"")</f>
        <v>31278</v>
      </c>
      <c r="M763" s="16">
        <f>_xlfn.XLOOKUP(A763,'Hospitalisation Details'!$A$2:$A$2344,'Hospitalisation Details'!$H$2:$H$2344,"")</f>
        <v>13465.8</v>
      </c>
      <c r="N763" s="14" t="str">
        <f>_xlfn.XLOOKUP(A763,'Hospitalisation Details'!$A$2:$A$2344,'Hospitalisation Details'!$I$2:$I$2344,"")</f>
        <v>tier - 3</v>
      </c>
      <c r="O763" s="14" t="str">
        <f>_xlfn.XLOOKUP(A763,'Hospitalisation Details'!$A$2:$A$2344,'Hospitalisation Details'!$J$2:$J$2344,"")</f>
        <v>tier - 1</v>
      </c>
      <c r="P763" s="14" t="str">
        <f>_xlfn.XLOOKUP(A763,'Hospitalisation Details'!$A$2:$A$2344,'Hospitalisation Details'!$K$2:$K$2344,"")</f>
        <v>R1012</v>
      </c>
      <c r="Q763" s="14">
        <f>_xlfn.XLOOKUP(A763,'Hospitalisation Details'!$A$2:$A$2344,'Hospitalisation Details'!$F$2:$F$2344,"")</f>
        <v>37</v>
      </c>
    </row>
    <row r="764" spans="1:17">
      <c r="A764" s="12" t="s">
        <v>6816</v>
      </c>
      <c r="B764" s="13" t="str">
        <f>_xlfn.XLOOKUP(A764,'Customer Names'!$A$2:$A$2336,'Customer Names'!$C$2:$C$2336,"Not Found")</f>
        <v>Courtney</v>
      </c>
      <c r="C764" s="13">
        <f>_xlfn.XLOOKUP(A764,'Medical Examine'!$A$2:$A$2336,'Medical Examine'!$B$2:$B$2336,"Not Found")</f>
        <v>33.200000000000003</v>
      </c>
      <c r="D764" s="13">
        <f>_xlfn.XLOOKUP(A764,'Medical Examine'!$A$2:$A$2336,'Medical Examine'!$D$2:$D$2336,"Not Found")</f>
        <v>9.06</v>
      </c>
      <c r="E764" s="14" t="str">
        <f>_xlfn.XLOOKUP(A764,'Medical Examine'!$A$2:$A$2336,'Medical Examine'!$E$2:$E$2336,"Not Found")</f>
        <v>NO</v>
      </c>
      <c r="F764" s="14" t="str">
        <f>_xlfn.XLOOKUP(A764,'Medical Examine'!$A$2:$A$2336,'Medical Examine'!$F$2:$F$2336,"Not Found")</f>
        <v>NO</v>
      </c>
      <c r="G764" s="14" t="str">
        <f>_xlfn.XLOOKUP(A764,'Medical Examine'!$A$2:$A$2336,'Medical Examine'!$G$2:$G$2336,"Not Found")</f>
        <v>NO</v>
      </c>
      <c r="H764" s="14">
        <f>_xlfn.XLOOKUP(A764,'Medical Examine'!$A$2:$A$2336,'Medical Examine'!$H$2:$H$2336,"Not Found")</f>
        <v>0</v>
      </c>
      <c r="I764" s="14" t="str">
        <f>_xlfn.XLOOKUP(A764,'Medical Examine'!$A$2:$A$2336,'Medical Examine'!$I$2:$I$2336,"Not Found")</f>
        <v>NO</v>
      </c>
      <c r="J764" s="13" t="str">
        <f>_xlfn.XLOOKUP(A764,'Medical Examine'!$A$2:$A$2336,'Medical Examine'!$C$2:$C$2336,"Not Found")</f>
        <v>Obesity</v>
      </c>
      <c r="K764" s="13" t="str">
        <f t="shared" si="11"/>
        <v>Diabetic</v>
      </c>
      <c r="L764" s="15">
        <f>_xlfn.XLOOKUP(A764,'Hospitalisation Details'!$A$2:$A$2344,'Hospitalisation Details'!$E$2:$E$2344,"")</f>
        <v>22266</v>
      </c>
      <c r="M764" s="16">
        <f>_xlfn.XLOOKUP(A764,'Hospitalisation Details'!$A$2:$A$2344,'Hospitalisation Details'!$H$2:$H$2344,"")</f>
        <v>13462.52</v>
      </c>
      <c r="N764" s="14" t="str">
        <f>_xlfn.XLOOKUP(A764,'Hospitalisation Details'!$A$2:$A$2344,'Hospitalisation Details'!$I$2:$I$2344,"")</f>
        <v>tier - 3</v>
      </c>
      <c r="O764" s="14" t="str">
        <f>_xlfn.XLOOKUP(A764,'Hospitalisation Details'!$A$2:$A$2344,'Hospitalisation Details'!$J$2:$J$2344,"")</f>
        <v>tier - 2</v>
      </c>
      <c r="P764" s="14" t="str">
        <f>_xlfn.XLOOKUP(A764,'Hospitalisation Details'!$A$2:$A$2344,'Hospitalisation Details'!$K$2:$K$2344,"")</f>
        <v>R1011</v>
      </c>
      <c r="Q764" s="14">
        <f>_xlfn.XLOOKUP(A764,'Hospitalisation Details'!$A$2:$A$2344,'Hospitalisation Details'!$F$2:$F$2344,"")</f>
        <v>62</v>
      </c>
    </row>
    <row r="765" spans="1:17">
      <c r="A765" s="12" t="s">
        <v>6818</v>
      </c>
      <c r="B765" s="13" t="str">
        <f>_xlfn.XLOOKUP(A765,'Customer Names'!$A$2:$A$2336,'Customer Names'!$C$2:$C$2336,"Not Found")</f>
        <v>Jennifer R.</v>
      </c>
      <c r="C765" s="13">
        <f>_xlfn.XLOOKUP(A765,'Medical Examine'!$A$2:$A$2336,'Medical Examine'!$B$2:$B$2336,"Not Found")</f>
        <v>29.92</v>
      </c>
      <c r="D765" s="13">
        <f>_xlfn.XLOOKUP(A765,'Medical Examine'!$A$2:$A$2336,'Medical Examine'!$D$2:$D$2336,"Not Found")</f>
        <v>11.07</v>
      </c>
      <c r="E765" s="14" t="str">
        <f>_xlfn.XLOOKUP(A765,'Medical Examine'!$A$2:$A$2336,'Medical Examine'!$E$2:$E$2336,"Not Found")</f>
        <v>NO</v>
      </c>
      <c r="F765" s="14" t="str">
        <f>_xlfn.XLOOKUP(A765,'Medical Examine'!$A$2:$A$2336,'Medical Examine'!$F$2:$F$2336,"Not Found")</f>
        <v>NO</v>
      </c>
      <c r="G765" s="14" t="str">
        <f>_xlfn.XLOOKUP(A765,'Medical Examine'!$A$2:$A$2336,'Medical Examine'!$G$2:$G$2336,"Not Found")</f>
        <v>NO</v>
      </c>
      <c r="H765" s="14">
        <f>_xlfn.XLOOKUP(A765,'Medical Examine'!$A$2:$A$2336,'Medical Examine'!$H$2:$H$2336,"Not Found")</f>
        <v>0</v>
      </c>
      <c r="I765" s="14" t="str">
        <f>_xlfn.XLOOKUP(A765,'Medical Examine'!$A$2:$A$2336,'Medical Examine'!$I$2:$I$2336,"Not Found")</f>
        <v>NO</v>
      </c>
      <c r="J765" s="13" t="str">
        <f>_xlfn.XLOOKUP(A765,'Medical Examine'!$A$2:$A$2336,'Medical Examine'!$C$2:$C$2336,"Not Found")</f>
        <v>Overweight</v>
      </c>
      <c r="K765" s="13" t="str">
        <f t="shared" si="11"/>
        <v>Diabetic</v>
      </c>
      <c r="L765" s="15">
        <f>_xlfn.XLOOKUP(A765,'Hospitalisation Details'!$A$2:$A$2344,'Hospitalisation Details'!$E$2:$E$2344,"")</f>
        <v>22108</v>
      </c>
      <c r="M765" s="16">
        <f>_xlfn.XLOOKUP(A765,'Hospitalisation Details'!$A$2:$A$2344,'Hospitalisation Details'!$H$2:$H$2344,"")</f>
        <v>13457.96</v>
      </c>
      <c r="N765" s="14" t="str">
        <f>_xlfn.XLOOKUP(A765,'Hospitalisation Details'!$A$2:$A$2344,'Hospitalisation Details'!$I$2:$I$2344,"")</f>
        <v>tier - 3</v>
      </c>
      <c r="O765" s="14" t="str">
        <f>_xlfn.XLOOKUP(A765,'Hospitalisation Details'!$A$2:$A$2344,'Hospitalisation Details'!$J$2:$J$2344,"")</f>
        <v>tier - 1</v>
      </c>
      <c r="P765" s="14" t="str">
        <f>_xlfn.XLOOKUP(A765,'Hospitalisation Details'!$A$2:$A$2344,'Hospitalisation Details'!$K$2:$K$2344,"")</f>
        <v>R1013</v>
      </c>
      <c r="Q765" s="14">
        <f>_xlfn.XLOOKUP(A765,'Hospitalisation Details'!$A$2:$A$2344,'Hospitalisation Details'!$F$2:$F$2344,"")</f>
        <v>62</v>
      </c>
    </row>
    <row r="766" spans="1:17">
      <c r="A766" s="12" t="s">
        <v>6821</v>
      </c>
      <c r="B766" s="13" t="str">
        <f>_xlfn.XLOOKUP(A766,'Customer Names'!$A$2:$A$2336,'Customer Names'!$C$2:$C$2336,"Not Found")</f>
        <v>Lauren E</v>
      </c>
      <c r="C766" s="13">
        <f>_xlfn.XLOOKUP(A766,'Medical Examine'!$A$2:$A$2336,'Medical Examine'!$B$2:$B$2336,"Not Found")</f>
        <v>25</v>
      </c>
      <c r="D766" s="13">
        <f>_xlfn.XLOOKUP(A766,'Medical Examine'!$A$2:$A$2336,'Medical Examine'!$D$2:$D$2336,"Not Found")</f>
        <v>10.45</v>
      </c>
      <c r="E766" s="14" t="str">
        <f>_xlfn.XLOOKUP(A766,'Medical Examine'!$A$2:$A$2336,'Medical Examine'!$E$2:$E$2336,"Not Found")</f>
        <v>NO</v>
      </c>
      <c r="F766" s="14" t="str">
        <f>_xlfn.XLOOKUP(A766,'Medical Examine'!$A$2:$A$2336,'Medical Examine'!$F$2:$F$2336,"Not Found")</f>
        <v>NO</v>
      </c>
      <c r="G766" s="14" t="str">
        <f>_xlfn.XLOOKUP(A766,'Medical Examine'!$A$2:$A$2336,'Medical Examine'!$G$2:$G$2336,"Not Found")</f>
        <v>NO</v>
      </c>
      <c r="H766" s="14">
        <f>_xlfn.XLOOKUP(A766,'Medical Examine'!$A$2:$A$2336,'Medical Examine'!$H$2:$H$2336,"Not Found")</f>
        <v>0</v>
      </c>
      <c r="I766" s="14" t="str">
        <f>_xlfn.XLOOKUP(A766,'Medical Examine'!$A$2:$A$2336,'Medical Examine'!$I$2:$I$2336,"Not Found")</f>
        <v>NO</v>
      </c>
      <c r="J766" s="13" t="str">
        <f>_xlfn.XLOOKUP(A766,'Medical Examine'!$A$2:$A$2336,'Medical Examine'!$C$2:$C$2336,"Not Found")</f>
        <v>Overweight</v>
      </c>
      <c r="K766" s="13" t="str">
        <f t="shared" si="11"/>
        <v>Diabetic</v>
      </c>
      <c r="L766" s="15">
        <f>_xlfn.XLOOKUP(A766,'Hospitalisation Details'!$A$2:$A$2344,'Hospitalisation Details'!$E$2:$E$2344,"")</f>
        <v>22141</v>
      </c>
      <c r="M766" s="16">
        <f>_xlfn.XLOOKUP(A766,'Hospitalisation Details'!$A$2:$A$2344,'Hospitalisation Details'!$H$2:$H$2344,"")</f>
        <v>13451.12</v>
      </c>
      <c r="N766" s="14" t="str">
        <f>_xlfn.XLOOKUP(A766,'Hospitalisation Details'!$A$2:$A$2344,'Hospitalisation Details'!$I$2:$I$2344,"")</f>
        <v>tier - 3</v>
      </c>
      <c r="O766" s="14" t="str">
        <f>_xlfn.XLOOKUP(A766,'Hospitalisation Details'!$A$2:$A$2344,'Hospitalisation Details'!$J$2:$J$2344,"")</f>
        <v>tier - 1</v>
      </c>
      <c r="P766" s="14" t="str">
        <f>_xlfn.XLOOKUP(A766,'Hospitalisation Details'!$A$2:$A$2344,'Hospitalisation Details'!$K$2:$K$2344,"")</f>
        <v>R1011</v>
      </c>
      <c r="Q766" s="14">
        <f>_xlfn.XLOOKUP(A766,'Hospitalisation Details'!$A$2:$A$2344,'Hospitalisation Details'!$F$2:$F$2344,"")</f>
        <v>62</v>
      </c>
    </row>
    <row r="767" spans="1:17">
      <c r="A767" s="12" t="s">
        <v>6824</v>
      </c>
      <c r="B767" s="13" t="str">
        <f>_xlfn.XLOOKUP(A767,'Customer Names'!$A$2:$A$2336,'Customer Names'!$C$2:$C$2336,"Not Found")</f>
        <v>Ashley M.</v>
      </c>
      <c r="C767" s="13">
        <f>_xlfn.XLOOKUP(A767,'Medical Examine'!$A$2:$A$2336,'Medical Examine'!$B$2:$B$2336,"Not Found")</f>
        <v>38.869999999999997</v>
      </c>
      <c r="D767" s="13">
        <f>_xlfn.XLOOKUP(A767,'Medical Examine'!$A$2:$A$2336,'Medical Examine'!$D$2:$D$2336,"Not Found")</f>
        <v>8.6300000000000008</v>
      </c>
      <c r="E767" s="14" t="str">
        <f>_xlfn.XLOOKUP(A767,'Medical Examine'!$A$2:$A$2336,'Medical Examine'!$E$2:$E$2336,"Not Found")</f>
        <v>YES</v>
      </c>
      <c r="F767" s="14" t="str">
        <f>_xlfn.XLOOKUP(A767,'Medical Examine'!$A$2:$A$2336,'Medical Examine'!$F$2:$F$2336,"Not Found")</f>
        <v>NO</v>
      </c>
      <c r="G767" s="14" t="str">
        <f>_xlfn.XLOOKUP(A767,'Medical Examine'!$A$2:$A$2336,'Medical Examine'!$G$2:$G$2336,"Not Found")</f>
        <v>NO</v>
      </c>
      <c r="H767" s="14">
        <f>_xlfn.XLOOKUP(A767,'Medical Examine'!$A$2:$A$2336,'Medical Examine'!$H$2:$H$2336,"Not Found")</f>
        <v>1</v>
      </c>
      <c r="I767" s="14" t="str">
        <f>_xlfn.XLOOKUP(A767,'Medical Examine'!$A$2:$A$2336,'Medical Examine'!$I$2:$I$2336,"Not Found")</f>
        <v>NO</v>
      </c>
      <c r="J767" s="13" t="str">
        <f>_xlfn.XLOOKUP(A767,'Medical Examine'!$A$2:$A$2336,'Medical Examine'!$C$2:$C$2336,"Not Found")</f>
        <v>Obesity</v>
      </c>
      <c r="K767" s="13" t="str">
        <f t="shared" si="11"/>
        <v>Diabetic</v>
      </c>
      <c r="L767" s="15">
        <f>_xlfn.XLOOKUP(A767,'Hospitalisation Details'!$A$2:$A$2344,'Hospitalisation Details'!$E$2:$E$2344,"")</f>
        <v>27574</v>
      </c>
      <c r="M767" s="16">
        <f>_xlfn.XLOOKUP(A767,'Hospitalisation Details'!$A$2:$A$2344,'Hospitalisation Details'!$H$2:$H$2344,"")</f>
        <v>13440.7</v>
      </c>
      <c r="N767" s="14" t="str">
        <f>_xlfn.XLOOKUP(A767,'Hospitalisation Details'!$A$2:$A$2344,'Hospitalisation Details'!$I$2:$I$2344,"")</f>
        <v>tier - 3</v>
      </c>
      <c r="O767" s="14" t="str">
        <f>_xlfn.XLOOKUP(A767,'Hospitalisation Details'!$A$2:$A$2344,'Hospitalisation Details'!$J$2:$J$2344,"")</f>
        <v>tier - 2</v>
      </c>
      <c r="P767" s="14" t="str">
        <f>_xlfn.XLOOKUP(A767,'Hospitalisation Details'!$A$2:$A$2344,'Hospitalisation Details'!$K$2:$K$2344,"")</f>
        <v>R1012</v>
      </c>
      <c r="Q767" s="14">
        <f>_xlfn.XLOOKUP(A767,'Hospitalisation Details'!$A$2:$A$2344,'Hospitalisation Details'!$F$2:$F$2344,"")</f>
        <v>47</v>
      </c>
    </row>
    <row r="768" spans="1:17">
      <c r="A768" s="12" t="s">
        <v>6827</v>
      </c>
      <c r="B768" s="13" t="str">
        <f>_xlfn.XLOOKUP(A768,'Customer Names'!$A$2:$A$2336,'Customer Names'!$C$2:$C$2336,"Not Found")</f>
        <v>Alison R.</v>
      </c>
      <c r="C768" s="13">
        <f>_xlfn.XLOOKUP(A768,'Medical Examine'!$A$2:$A$2336,'Medical Examine'!$B$2:$B$2336,"Not Found")</f>
        <v>32.299999999999997</v>
      </c>
      <c r="D768" s="13">
        <f>_xlfn.XLOOKUP(A768,'Medical Examine'!$A$2:$A$2336,'Medical Examine'!$D$2:$D$2336,"Not Found")</f>
        <v>5.28</v>
      </c>
      <c r="E768" s="14" t="str">
        <f>_xlfn.XLOOKUP(A768,'Medical Examine'!$A$2:$A$2336,'Medical Examine'!$E$2:$E$2336,"Not Found")</f>
        <v>YES</v>
      </c>
      <c r="F768" s="14" t="str">
        <f>_xlfn.XLOOKUP(A768,'Medical Examine'!$A$2:$A$2336,'Medical Examine'!$F$2:$F$2336,"Not Found")</f>
        <v>NO</v>
      </c>
      <c r="G768" s="14" t="str">
        <f>_xlfn.XLOOKUP(A768,'Medical Examine'!$A$2:$A$2336,'Medical Examine'!$G$2:$G$2336,"Not Found")</f>
        <v>NO</v>
      </c>
      <c r="H768" s="14">
        <f>_xlfn.XLOOKUP(A768,'Medical Examine'!$A$2:$A$2336,'Medical Examine'!$H$2:$H$2336,"Not Found")</f>
        <v>2</v>
      </c>
      <c r="I768" s="14" t="str">
        <f>_xlfn.XLOOKUP(A768,'Medical Examine'!$A$2:$A$2336,'Medical Examine'!$I$2:$I$2336,"Not Found")</f>
        <v>NO</v>
      </c>
      <c r="J768" s="13" t="str">
        <f>_xlfn.XLOOKUP(A768,'Medical Examine'!$A$2:$A$2336,'Medical Examine'!$C$2:$C$2336,"Not Found")</f>
        <v>Obesity</v>
      </c>
      <c r="K768" s="13" t="str">
        <f t="shared" si="11"/>
        <v>Normal</v>
      </c>
      <c r="L768" s="15">
        <f>_xlfn.XLOOKUP(A768,'Hospitalisation Details'!$A$2:$A$2344,'Hospitalisation Details'!$E$2:$E$2344,"")</f>
        <v>24425</v>
      </c>
      <c r="M768" s="16">
        <f>_xlfn.XLOOKUP(A768,'Hospitalisation Details'!$A$2:$A$2344,'Hospitalisation Details'!$H$2:$H$2344,"")</f>
        <v>13430.27</v>
      </c>
      <c r="N768" s="14" t="str">
        <f>_xlfn.XLOOKUP(A768,'Hospitalisation Details'!$A$2:$A$2344,'Hospitalisation Details'!$I$2:$I$2344,"")</f>
        <v>tier - 3</v>
      </c>
      <c r="O768" s="14" t="str">
        <f>_xlfn.XLOOKUP(A768,'Hospitalisation Details'!$A$2:$A$2344,'Hospitalisation Details'!$J$2:$J$2344,"")</f>
        <v>tier - 3</v>
      </c>
      <c r="P768" s="14" t="str">
        <f>_xlfn.XLOOKUP(A768,'Hospitalisation Details'!$A$2:$A$2344,'Hospitalisation Details'!$K$2:$K$2344,"")</f>
        <v>R1024</v>
      </c>
      <c r="Q768" s="14">
        <f>_xlfn.XLOOKUP(A768,'Hospitalisation Details'!$A$2:$A$2344,'Hospitalisation Details'!$F$2:$F$2344,"")</f>
        <v>56</v>
      </c>
    </row>
    <row r="769" spans="1:17">
      <c r="A769" s="12" t="s">
        <v>6830</v>
      </c>
      <c r="B769" s="13" t="str">
        <f>_xlfn.XLOOKUP(A769,'Customer Names'!$A$2:$A$2336,'Customer Names'!$C$2:$C$2336,"Not Found")</f>
        <v>Madeleine</v>
      </c>
      <c r="C769" s="13">
        <f>_xlfn.XLOOKUP(A769,'Medical Examine'!$A$2:$A$2336,'Medical Examine'!$B$2:$B$2336,"Not Found")</f>
        <v>31.16</v>
      </c>
      <c r="D769" s="13">
        <f>_xlfn.XLOOKUP(A769,'Medical Examine'!$A$2:$A$2336,'Medical Examine'!$D$2:$D$2336,"Not Found")</f>
        <v>7.49</v>
      </c>
      <c r="E769" s="14" t="str">
        <f>_xlfn.XLOOKUP(A769,'Medical Examine'!$A$2:$A$2336,'Medical Examine'!$E$2:$E$2336,"Not Found")</f>
        <v>YES</v>
      </c>
      <c r="F769" s="14" t="str">
        <f>_xlfn.XLOOKUP(A769,'Medical Examine'!$A$2:$A$2336,'Medical Examine'!$F$2:$F$2336,"Not Found")</f>
        <v>NO</v>
      </c>
      <c r="G769" s="14" t="str">
        <f>_xlfn.XLOOKUP(A769,'Medical Examine'!$A$2:$A$2336,'Medical Examine'!$G$2:$G$2336,"Not Found")</f>
        <v>NO</v>
      </c>
      <c r="H769" s="14">
        <f>_xlfn.XLOOKUP(A769,'Medical Examine'!$A$2:$A$2336,'Medical Examine'!$H$2:$H$2336,"Not Found")</f>
        <v>2</v>
      </c>
      <c r="I769" s="14" t="str">
        <f>_xlfn.XLOOKUP(A769,'Medical Examine'!$A$2:$A$2336,'Medical Examine'!$I$2:$I$2336,"Not Found")</f>
        <v>NO</v>
      </c>
      <c r="J769" s="13" t="str">
        <f>_xlfn.XLOOKUP(A769,'Medical Examine'!$A$2:$A$2336,'Medical Examine'!$C$2:$C$2336,"Not Found")</f>
        <v>Obesity</v>
      </c>
      <c r="K769" s="13" t="str">
        <f t="shared" si="11"/>
        <v>Diabetic</v>
      </c>
      <c r="L769" s="15">
        <f>_xlfn.XLOOKUP(A769,'Hospitalisation Details'!$A$2:$A$2344,'Hospitalisation Details'!$E$2:$E$2344,"")</f>
        <v>22588</v>
      </c>
      <c r="M769" s="16">
        <f>_xlfn.XLOOKUP(A769,'Hospitalisation Details'!$A$2:$A$2344,'Hospitalisation Details'!$H$2:$H$2344,"")</f>
        <v>13429.04</v>
      </c>
      <c r="N769" s="14" t="str">
        <f>_xlfn.XLOOKUP(A769,'Hospitalisation Details'!$A$2:$A$2344,'Hospitalisation Details'!$I$2:$I$2344,"")</f>
        <v>tier - 3</v>
      </c>
      <c r="O769" s="14" t="str">
        <f>_xlfn.XLOOKUP(A769,'Hospitalisation Details'!$A$2:$A$2344,'Hospitalisation Details'!$J$2:$J$2344,"")</f>
        <v>tier - 3</v>
      </c>
      <c r="P769" s="14" t="str">
        <f>_xlfn.XLOOKUP(A769,'Hospitalisation Details'!$A$2:$A$2344,'Hospitalisation Details'!$K$2:$K$2344,"")</f>
        <v>R1012</v>
      </c>
      <c r="Q769" s="14">
        <f>_xlfn.XLOOKUP(A769,'Hospitalisation Details'!$A$2:$A$2344,'Hospitalisation Details'!$F$2:$F$2344,"")</f>
        <v>61</v>
      </c>
    </row>
    <row r="770" spans="1:17">
      <c r="A770" s="12" t="s">
        <v>6833</v>
      </c>
      <c r="B770" s="13" t="str">
        <f>_xlfn.XLOOKUP(A770,'Customer Names'!$A$2:$A$2336,'Customer Names'!$C$2:$C$2336,"Not Found")</f>
        <v>Stacey</v>
      </c>
      <c r="C770" s="13">
        <f>_xlfn.XLOOKUP(A770,'Medical Examine'!$A$2:$A$2336,'Medical Examine'!$B$2:$B$2336,"Not Found")</f>
        <v>54.59</v>
      </c>
      <c r="D770" s="13">
        <f>_xlfn.XLOOKUP(A770,'Medical Examine'!$A$2:$A$2336,'Medical Examine'!$D$2:$D$2336,"Not Found")</f>
        <v>4.2699999999999996</v>
      </c>
      <c r="E770" s="14" t="str">
        <f>_xlfn.XLOOKUP(A770,'Medical Examine'!$A$2:$A$2336,'Medical Examine'!$E$2:$E$2336,"Not Found")</f>
        <v>NO</v>
      </c>
      <c r="F770" s="14" t="str">
        <f>_xlfn.XLOOKUP(A770,'Medical Examine'!$A$2:$A$2336,'Medical Examine'!$F$2:$F$2336,"Not Found")</f>
        <v>NO</v>
      </c>
      <c r="G770" s="14" t="str">
        <f>_xlfn.XLOOKUP(A770,'Medical Examine'!$A$2:$A$2336,'Medical Examine'!$G$2:$G$2336,"Not Found")</f>
        <v>NO</v>
      </c>
      <c r="H770" s="14">
        <f>_xlfn.XLOOKUP(A770,'Medical Examine'!$A$2:$A$2336,'Medical Examine'!$H$2:$H$2336,"Not Found")</f>
        <v>0</v>
      </c>
      <c r="I770" s="14" t="str">
        <f>_xlfn.XLOOKUP(A770,'Medical Examine'!$A$2:$A$2336,'Medical Examine'!$I$2:$I$2336,"Not Found")</f>
        <v>NO</v>
      </c>
      <c r="J770" s="13" t="str">
        <f>_xlfn.XLOOKUP(A770,'Medical Examine'!$A$2:$A$2336,'Medical Examine'!$C$2:$C$2336,"Not Found")</f>
        <v>Obesity</v>
      </c>
      <c r="K770" s="13" t="str">
        <f t="shared" si="11"/>
        <v>Normal</v>
      </c>
      <c r="L770" s="15">
        <f>_xlfn.XLOOKUP(A770,'Hospitalisation Details'!$A$2:$A$2344,'Hospitalisation Details'!$E$2:$E$2344,"")</f>
        <v>34502</v>
      </c>
      <c r="M770" s="16">
        <f>_xlfn.XLOOKUP(A770,'Hospitalisation Details'!$A$2:$A$2344,'Hospitalisation Details'!$H$2:$H$2344,"")</f>
        <v>13417.05</v>
      </c>
      <c r="N770" s="14" t="str">
        <f>_xlfn.XLOOKUP(A770,'Hospitalisation Details'!$A$2:$A$2344,'Hospitalisation Details'!$I$2:$I$2344,"")</f>
        <v>tier - 3</v>
      </c>
      <c r="O770" s="14" t="str">
        <f>_xlfn.XLOOKUP(A770,'Hospitalisation Details'!$A$2:$A$2344,'Hospitalisation Details'!$J$2:$J$2344,"")</f>
        <v>tier - 3</v>
      </c>
      <c r="P770" s="14" t="str">
        <f>_xlfn.XLOOKUP(A770,'Hospitalisation Details'!$A$2:$A$2344,'Hospitalisation Details'!$K$2:$K$2344,"")</f>
        <v>R1012</v>
      </c>
      <c r="Q770" s="14">
        <f>_xlfn.XLOOKUP(A770,'Hospitalisation Details'!$A$2:$A$2344,'Hospitalisation Details'!$F$2:$F$2344,"")</f>
        <v>28</v>
      </c>
    </row>
    <row r="771" spans="1:17">
      <c r="A771" s="12" t="s">
        <v>6835</v>
      </c>
      <c r="B771" s="13" t="str">
        <f>_xlfn.XLOOKUP(A771,'Customer Names'!$A$2:$A$2336,'Customer Names'!$C$2:$C$2336,"Not Found")</f>
        <v>Kimberly</v>
      </c>
      <c r="C771" s="13">
        <f>_xlfn.XLOOKUP(A771,'Medical Examine'!$A$2:$A$2336,'Medical Examine'!$B$2:$B$2336,"Not Found")</f>
        <v>21.09</v>
      </c>
      <c r="D771" s="13">
        <f>_xlfn.XLOOKUP(A771,'Medical Examine'!$A$2:$A$2336,'Medical Examine'!$D$2:$D$2336,"Not Found")</f>
        <v>9.2200000000000006</v>
      </c>
      <c r="E771" s="14" t="str">
        <f>_xlfn.XLOOKUP(A771,'Medical Examine'!$A$2:$A$2336,'Medical Examine'!$E$2:$E$2336,"Not Found")</f>
        <v>YES</v>
      </c>
      <c r="F771" s="14" t="str">
        <f>_xlfn.XLOOKUP(A771,'Medical Examine'!$A$2:$A$2336,'Medical Examine'!$F$2:$F$2336,"Not Found")</f>
        <v>NO</v>
      </c>
      <c r="G771" s="14" t="str">
        <f>_xlfn.XLOOKUP(A771,'Medical Examine'!$A$2:$A$2336,'Medical Examine'!$G$2:$G$2336,"Not Found")</f>
        <v>NO</v>
      </c>
      <c r="H771" s="14">
        <f>_xlfn.XLOOKUP(A771,'Medical Examine'!$A$2:$A$2336,'Medical Examine'!$H$2:$H$2336,"Not Found")</f>
        <v>2</v>
      </c>
      <c r="I771" s="14" t="str">
        <f>_xlfn.XLOOKUP(A771,'Medical Examine'!$A$2:$A$2336,'Medical Examine'!$I$2:$I$2336,"Not Found")</f>
        <v>NO</v>
      </c>
      <c r="J771" s="13" t="str">
        <f>_xlfn.XLOOKUP(A771,'Medical Examine'!$A$2:$A$2336,'Medical Examine'!$C$2:$C$2336,"Not Found")</f>
        <v>Normal Weight</v>
      </c>
      <c r="K771" s="13" t="str">
        <f t="shared" ref="K771:K834" si="12">IF(D771&gt;=6.5,"Diabetic",IF(D771&gt;=5.7,"Prediabetic","Normal"))</f>
        <v>Diabetic</v>
      </c>
      <c r="L771" s="15">
        <f>_xlfn.XLOOKUP(A771,'Hospitalisation Details'!$A$2:$A$2344,'Hospitalisation Details'!$E$2:$E$2344,"")</f>
        <v>22484</v>
      </c>
      <c r="M771" s="16">
        <f>_xlfn.XLOOKUP(A771,'Hospitalisation Details'!$A$2:$A$2344,'Hospitalisation Details'!$H$2:$H$2344,"")</f>
        <v>13415.04</v>
      </c>
      <c r="N771" s="14" t="str">
        <f>_xlfn.XLOOKUP(A771,'Hospitalisation Details'!$A$2:$A$2344,'Hospitalisation Details'!$I$2:$I$2344,"")</f>
        <v>tier - 3</v>
      </c>
      <c r="O771" s="14" t="str">
        <f>_xlfn.XLOOKUP(A771,'Hospitalisation Details'!$A$2:$A$2344,'Hospitalisation Details'!$J$2:$J$2344,"")</f>
        <v>tier - 2</v>
      </c>
      <c r="P771" s="14" t="str">
        <f>_xlfn.XLOOKUP(A771,'Hospitalisation Details'!$A$2:$A$2344,'Hospitalisation Details'!$K$2:$K$2344,"")</f>
        <v>R1012</v>
      </c>
      <c r="Q771" s="14">
        <f>_xlfn.XLOOKUP(A771,'Hospitalisation Details'!$A$2:$A$2344,'Hospitalisation Details'!$F$2:$F$2344,"")</f>
        <v>61</v>
      </c>
    </row>
    <row r="772" spans="1:17">
      <c r="A772" s="12" t="s">
        <v>6838</v>
      </c>
      <c r="B772" s="13" t="str">
        <f>_xlfn.XLOOKUP(A772,'Customer Names'!$A$2:$A$2336,'Customer Names'!$C$2:$C$2336,"Not Found")</f>
        <v>Matthew D</v>
      </c>
      <c r="C772" s="13">
        <f>_xlfn.XLOOKUP(A772,'Medical Examine'!$A$2:$A$2336,'Medical Examine'!$B$2:$B$2336,"Not Found")</f>
        <v>52.41</v>
      </c>
      <c r="D772" s="13">
        <f>_xlfn.XLOOKUP(A772,'Medical Examine'!$A$2:$A$2336,'Medical Examine'!$D$2:$D$2336,"Not Found")</f>
        <v>5.99</v>
      </c>
      <c r="E772" s="14" t="str">
        <f>_xlfn.XLOOKUP(A772,'Medical Examine'!$A$2:$A$2336,'Medical Examine'!$E$2:$E$2336,"Not Found")</f>
        <v>NO</v>
      </c>
      <c r="F772" s="14" t="str">
        <f>_xlfn.XLOOKUP(A772,'Medical Examine'!$A$2:$A$2336,'Medical Examine'!$F$2:$F$2336,"Not Found")</f>
        <v>NO</v>
      </c>
      <c r="G772" s="14" t="str">
        <f>_xlfn.XLOOKUP(A772,'Medical Examine'!$A$2:$A$2336,'Medical Examine'!$G$2:$G$2336,"Not Found")</f>
        <v>NO</v>
      </c>
      <c r="H772" s="14">
        <f>_xlfn.XLOOKUP(A772,'Medical Examine'!$A$2:$A$2336,'Medical Examine'!$H$2:$H$2336,"Not Found")</f>
        <v>1</v>
      </c>
      <c r="I772" s="14" t="str">
        <f>_xlfn.XLOOKUP(A772,'Medical Examine'!$A$2:$A$2336,'Medical Examine'!$I$2:$I$2336,"Not Found")</f>
        <v>NO</v>
      </c>
      <c r="J772" s="13" t="str">
        <f>_xlfn.XLOOKUP(A772,'Medical Examine'!$A$2:$A$2336,'Medical Examine'!$C$2:$C$2336,"Not Found")</f>
        <v>Obesity</v>
      </c>
      <c r="K772" s="13" t="str">
        <f t="shared" si="12"/>
        <v>Prediabetic</v>
      </c>
      <c r="L772" s="15">
        <f>_xlfn.XLOOKUP(A772,'Hospitalisation Details'!$A$2:$A$2344,'Hospitalisation Details'!$E$2:$E$2344,"")</f>
        <v>33957</v>
      </c>
      <c r="M772" s="16">
        <f>_xlfn.XLOOKUP(A772,'Hospitalisation Details'!$A$2:$A$2344,'Hospitalisation Details'!$H$2:$H$2344,"")</f>
        <v>13412.97</v>
      </c>
      <c r="N772" s="14" t="str">
        <f>_xlfn.XLOOKUP(A772,'Hospitalisation Details'!$A$2:$A$2344,'Hospitalisation Details'!$I$2:$I$2344,"")</f>
        <v>tier - 3</v>
      </c>
      <c r="O772" s="14" t="str">
        <f>_xlfn.XLOOKUP(A772,'Hospitalisation Details'!$A$2:$A$2344,'Hospitalisation Details'!$J$2:$J$2344,"")</f>
        <v>tier - 3</v>
      </c>
      <c r="P772" s="14" t="str">
        <f>_xlfn.XLOOKUP(A772,'Hospitalisation Details'!$A$2:$A$2344,'Hospitalisation Details'!$K$2:$K$2344,"")</f>
        <v>R1023</v>
      </c>
      <c r="Q772" s="14">
        <f>_xlfn.XLOOKUP(A772,'Hospitalisation Details'!$A$2:$A$2344,'Hospitalisation Details'!$F$2:$F$2344,"")</f>
        <v>30</v>
      </c>
    </row>
    <row r="773" spans="1:17">
      <c r="A773" s="12" t="s">
        <v>6840</v>
      </c>
      <c r="B773" s="13" t="str">
        <f>_xlfn.XLOOKUP(A773,'Customer Names'!$A$2:$A$2336,'Customer Names'!$C$2:$C$2336,"Not Found")</f>
        <v>Michael</v>
      </c>
      <c r="C773" s="13">
        <f>_xlfn.XLOOKUP(A773,'Medical Examine'!$A$2:$A$2336,'Medical Examine'!$B$2:$B$2336,"Not Found")</f>
        <v>41.47</v>
      </c>
      <c r="D773" s="13">
        <f>_xlfn.XLOOKUP(A773,'Medical Examine'!$A$2:$A$2336,'Medical Examine'!$D$2:$D$2336,"Not Found")</f>
        <v>5.86</v>
      </c>
      <c r="E773" s="14" t="str">
        <f>_xlfn.XLOOKUP(A773,'Medical Examine'!$A$2:$A$2336,'Medical Examine'!$E$2:$E$2336,"Not Found")</f>
        <v>YES</v>
      </c>
      <c r="F773" s="14" t="str">
        <f>_xlfn.XLOOKUP(A773,'Medical Examine'!$A$2:$A$2336,'Medical Examine'!$F$2:$F$2336,"Not Found")</f>
        <v>NO</v>
      </c>
      <c r="G773" s="14" t="str">
        <f>_xlfn.XLOOKUP(A773,'Medical Examine'!$A$2:$A$2336,'Medical Examine'!$G$2:$G$2336,"Not Found")</f>
        <v>NO</v>
      </c>
      <c r="H773" s="14">
        <f>_xlfn.XLOOKUP(A773,'Medical Examine'!$A$2:$A$2336,'Medical Examine'!$H$2:$H$2336,"Not Found")</f>
        <v>2</v>
      </c>
      <c r="I773" s="14" t="str">
        <f>_xlfn.XLOOKUP(A773,'Medical Examine'!$A$2:$A$2336,'Medical Examine'!$I$2:$I$2336,"Not Found")</f>
        <v>NO</v>
      </c>
      <c r="J773" s="13" t="str">
        <f>_xlfn.XLOOKUP(A773,'Medical Examine'!$A$2:$A$2336,'Medical Examine'!$C$2:$C$2336,"Not Found")</f>
        <v>Obesity</v>
      </c>
      <c r="K773" s="13" t="str">
        <f t="shared" si="12"/>
        <v>Prediabetic</v>
      </c>
      <c r="L773" s="15">
        <f>_xlfn.XLOOKUP(A773,'Hospitalisation Details'!$A$2:$A$2344,'Hospitalisation Details'!$E$2:$E$2344,"")</f>
        <v>21904</v>
      </c>
      <c r="M773" s="16">
        <f>_xlfn.XLOOKUP(A773,'Hospitalisation Details'!$A$2:$A$2344,'Hospitalisation Details'!$H$2:$H$2344,"")</f>
        <v>13405.39</v>
      </c>
      <c r="N773" s="14" t="str">
        <f>_xlfn.XLOOKUP(A773,'Hospitalisation Details'!$A$2:$A$2344,'Hospitalisation Details'!$I$2:$I$2344,"")</f>
        <v>tier - 3</v>
      </c>
      <c r="O773" s="14" t="str">
        <f>_xlfn.XLOOKUP(A773,'Hospitalisation Details'!$A$2:$A$2344,'Hospitalisation Details'!$J$2:$J$2344,"")</f>
        <v>tier - 3</v>
      </c>
      <c r="P773" s="14" t="str">
        <f>_xlfn.XLOOKUP(A773,'Hospitalisation Details'!$A$2:$A$2344,'Hospitalisation Details'!$K$2:$K$2344,"")</f>
        <v>R1013</v>
      </c>
      <c r="Q773" s="14">
        <f>_xlfn.XLOOKUP(A773,'Hospitalisation Details'!$A$2:$A$2344,'Hospitalisation Details'!$F$2:$F$2344,"")</f>
        <v>63</v>
      </c>
    </row>
    <row r="774" spans="1:17">
      <c r="A774" s="12" t="s">
        <v>6842</v>
      </c>
      <c r="B774" s="13" t="str">
        <f>_xlfn.XLOOKUP(A774,'Customer Names'!$A$2:$A$2336,'Customer Names'!$C$2:$C$2336,"Not Found")</f>
        <v>Ben</v>
      </c>
      <c r="C774" s="13">
        <f>_xlfn.XLOOKUP(A774,'Medical Examine'!$A$2:$A$2336,'Medical Examine'!$B$2:$B$2336,"Not Found")</f>
        <v>33.1</v>
      </c>
      <c r="D774" s="13">
        <f>_xlfn.XLOOKUP(A774,'Medical Examine'!$A$2:$A$2336,'Medical Examine'!$D$2:$D$2336,"Not Found")</f>
        <v>5.19</v>
      </c>
      <c r="E774" s="14" t="str">
        <f>_xlfn.XLOOKUP(A774,'Medical Examine'!$A$2:$A$2336,'Medical Examine'!$E$2:$E$2336,"Not Found")</f>
        <v>YES</v>
      </c>
      <c r="F774" s="14" t="str">
        <f>_xlfn.XLOOKUP(A774,'Medical Examine'!$A$2:$A$2336,'Medical Examine'!$F$2:$F$2336,"Not Found")</f>
        <v>NO</v>
      </c>
      <c r="G774" s="14" t="str">
        <f>_xlfn.XLOOKUP(A774,'Medical Examine'!$A$2:$A$2336,'Medical Examine'!$G$2:$G$2336,"Not Found")</f>
        <v>NO</v>
      </c>
      <c r="H774" s="14">
        <f>_xlfn.XLOOKUP(A774,'Medical Examine'!$A$2:$A$2336,'Medical Examine'!$H$2:$H$2336,"Not Found")</f>
        <v>2</v>
      </c>
      <c r="I774" s="14" t="str">
        <f>_xlfn.XLOOKUP(A774,'Medical Examine'!$A$2:$A$2336,'Medical Examine'!$I$2:$I$2336,"Not Found")</f>
        <v>NO</v>
      </c>
      <c r="J774" s="13" t="str">
        <f>_xlfn.XLOOKUP(A774,'Medical Examine'!$A$2:$A$2336,'Medical Examine'!$C$2:$C$2336,"Not Found")</f>
        <v>Obesity</v>
      </c>
      <c r="K774" s="13" t="str">
        <f t="shared" si="12"/>
        <v>Normal</v>
      </c>
      <c r="L774" s="15">
        <f>_xlfn.XLOOKUP(A774,'Hospitalisation Details'!$A$2:$A$2344,'Hospitalisation Details'!$E$2:$E$2344,"")</f>
        <v>21879</v>
      </c>
      <c r="M774" s="16">
        <f>_xlfn.XLOOKUP(A774,'Hospitalisation Details'!$A$2:$A$2344,'Hospitalisation Details'!$H$2:$H$2344,"")</f>
        <v>13393.76</v>
      </c>
      <c r="N774" s="14" t="str">
        <f>_xlfn.XLOOKUP(A774,'Hospitalisation Details'!$A$2:$A$2344,'Hospitalisation Details'!$I$2:$I$2344,"")</f>
        <v>tier - 3</v>
      </c>
      <c r="O774" s="14" t="str">
        <f>_xlfn.XLOOKUP(A774,'Hospitalisation Details'!$A$2:$A$2344,'Hospitalisation Details'!$J$2:$J$2344,"")</f>
        <v>tier - 1</v>
      </c>
      <c r="P774" s="14" t="str">
        <f>_xlfn.XLOOKUP(A774,'Hospitalisation Details'!$A$2:$A$2344,'Hospitalisation Details'!$K$2:$K$2344,"")</f>
        <v>R1011</v>
      </c>
      <c r="Q774" s="14">
        <f>_xlfn.XLOOKUP(A774,'Hospitalisation Details'!$A$2:$A$2344,'Hospitalisation Details'!$F$2:$F$2344,"")</f>
        <v>63</v>
      </c>
    </row>
    <row r="775" spans="1:17">
      <c r="A775" s="12" t="s">
        <v>6844</v>
      </c>
      <c r="B775" s="13" t="str">
        <f>_xlfn.XLOOKUP(A775,'Customer Names'!$A$2:$A$2336,'Customer Names'!$C$2:$C$2336,"Not Found")</f>
        <v>Chris</v>
      </c>
      <c r="C775" s="13">
        <f>_xlfn.XLOOKUP(A775,'Medical Examine'!$A$2:$A$2336,'Medical Examine'!$B$2:$B$2336,"Not Found")</f>
        <v>30.8</v>
      </c>
      <c r="D775" s="13">
        <f>_xlfn.XLOOKUP(A775,'Medical Examine'!$A$2:$A$2336,'Medical Examine'!$D$2:$D$2336,"Not Found")</f>
        <v>4.37</v>
      </c>
      <c r="E775" s="14" t="str">
        <f>_xlfn.XLOOKUP(A775,'Medical Examine'!$A$2:$A$2336,'Medical Examine'!$E$2:$E$2336,"Not Found")</f>
        <v>YES</v>
      </c>
      <c r="F775" s="14" t="str">
        <f>_xlfn.XLOOKUP(A775,'Medical Examine'!$A$2:$A$2336,'Medical Examine'!$F$2:$F$2336,"Not Found")</f>
        <v>NO</v>
      </c>
      <c r="G775" s="14" t="str">
        <f>_xlfn.XLOOKUP(A775,'Medical Examine'!$A$2:$A$2336,'Medical Examine'!$G$2:$G$2336,"Not Found")</f>
        <v>NO</v>
      </c>
      <c r="H775" s="14">
        <f>_xlfn.XLOOKUP(A775,'Medical Examine'!$A$2:$A$2336,'Medical Examine'!$H$2:$H$2336,"Not Found")</f>
        <v>2</v>
      </c>
      <c r="I775" s="14" t="str">
        <f>_xlfn.XLOOKUP(A775,'Medical Examine'!$A$2:$A$2336,'Medical Examine'!$I$2:$I$2336,"Not Found")</f>
        <v>NO</v>
      </c>
      <c r="J775" s="13" t="str">
        <f>_xlfn.XLOOKUP(A775,'Medical Examine'!$A$2:$A$2336,'Medical Examine'!$C$2:$C$2336,"Not Found")</f>
        <v>Obesity</v>
      </c>
      <c r="K775" s="13" t="str">
        <f t="shared" si="12"/>
        <v>Normal</v>
      </c>
      <c r="L775" s="15">
        <f>_xlfn.XLOOKUP(A775,'Hospitalisation Details'!$A$2:$A$2344,'Hospitalisation Details'!$E$2:$E$2344,"")</f>
        <v>21893</v>
      </c>
      <c r="M775" s="16">
        <f>_xlfn.XLOOKUP(A775,'Hospitalisation Details'!$A$2:$A$2344,'Hospitalisation Details'!$H$2:$H$2344,"")</f>
        <v>13390.56</v>
      </c>
      <c r="N775" s="14" t="str">
        <f>_xlfn.XLOOKUP(A775,'Hospitalisation Details'!$A$2:$A$2344,'Hospitalisation Details'!$I$2:$I$2344,"")</f>
        <v>tier - 3</v>
      </c>
      <c r="O775" s="14" t="str">
        <f>_xlfn.XLOOKUP(A775,'Hospitalisation Details'!$A$2:$A$2344,'Hospitalisation Details'!$J$2:$J$2344,"")</f>
        <v>tier - 3</v>
      </c>
      <c r="P775" s="14" t="str">
        <f>_xlfn.XLOOKUP(A775,'Hospitalisation Details'!$A$2:$A$2344,'Hospitalisation Details'!$K$2:$K$2344,"")</f>
        <v>R1011</v>
      </c>
      <c r="Q775" s="14">
        <f>_xlfn.XLOOKUP(A775,'Hospitalisation Details'!$A$2:$A$2344,'Hospitalisation Details'!$F$2:$F$2344,"")</f>
        <v>63</v>
      </c>
    </row>
    <row r="776" spans="1:17">
      <c r="A776" s="12" t="s">
        <v>6846</v>
      </c>
      <c r="B776" s="13" t="str">
        <f>_xlfn.XLOOKUP(A776,'Customer Names'!$A$2:$A$2336,'Customer Names'!$C$2:$C$2336,"Not Found")</f>
        <v>Jeremy J</v>
      </c>
      <c r="C776" s="13">
        <f>_xlfn.XLOOKUP(A776,'Medical Examine'!$A$2:$A$2336,'Medical Examine'!$B$2:$B$2336,"Not Found")</f>
        <v>42.06</v>
      </c>
      <c r="D776" s="13">
        <f>_xlfn.XLOOKUP(A776,'Medical Examine'!$A$2:$A$2336,'Medical Examine'!$D$2:$D$2336,"Not Found")</f>
        <v>5.32</v>
      </c>
      <c r="E776" s="14" t="str">
        <f>_xlfn.XLOOKUP(A776,'Medical Examine'!$A$2:$A$2336,'Medical Examine'!$E$2:$E$2336,"Not Found")</f>
        <v>NO</v>
      </c>
      <c r="F776" s="14" t="str">
        <f>_xlfn.XLOOKUP(A776,'Medical Examine'!$A$2:$A$2336,'Medical Examine'!$F$2:$F$2336,"Not Found")</f>
        <v>NO</v>
      </c>
      <c r="G776" s="14" t="str">
        <f>_xlfn.XLOOKUP(A776,'Medical Examine'!$A$2:$A$2336,'Medical Examine'!$G$2:$G$2336,"Not Found")</f>
        <v>NO</v>
      </c>
      <c r="H776" s="14">
        <f>_xlfn.XLOOKUP(A776,'Medical Examine'!$A$2:$A$2336,'Medical Examine'!$H$2:$H$2336,"Not Found")</f>
        <v>1</v>
      </c>
      <c r="I776" s="14" t="str">
        <f>_xlfn.XLOOKUP(A776,'Medical Examine'!$A$2:$A$2336,'Medical Examine'!$I$2:$I$2336,"Not Found")</f>
        <v>NO</v>
      </c>
      <c r="J776" s="13" t="str">
        <f>_xlfn.XLOOKUP(A776,'Medical Examine'!$A$2:$A$2336,'Medical Examine'!$C$2:$C$2336,"Not Found")</f>
        <v>Obesity</v>
      </c>
      <c r="K776" s="13" t="str">
        <f t="shared" si="12"/>
        <v>Normal</v>
      </c>
      <c r="L776" s="15">
        <f>_xlfn.XLOOKUP(A776,'Hospitalisation Details'!$A$2:$A$2344,'Hospitalisation Details'!$E$2:$E$2344,"")</f>
        <v>30839</v>
      </c>
      <c r="M776" s="16">
        <f>_xlfn.XLOOKUP(A776,'Hospitalisation Details'!$A$2:$A$2344,'Hospitalisation Details'!$H$2:$H$2344,"")</f>
        <v>13383.67</v>
      </c>
      <c r="N776" s="14" t="str">
        <f>_xlfn.XLOOKUP(A776,'Hospitalisation Details'!$A$2:$A$2344,'Hospitalisation Details'!$I$2:$I$2344,"")</f>
        <v>tier - 3</v>
      </c>
      <c r="O776" s="14" t="str">
        <f>_xlfn.XLOOKUP(A776,'Hospitalisation Details'!$A$2:$A$2344,'Hospitalisation Details'!$J$2:$J$2344,"")</f>
        <v>tier - 2</v>
      </c>
      <c r="P776" s="14" t="str">
        <f>_xlfn.XLOOKUP(A776,'Hospitalisation Details'!$A$2:$A$2344,'Hospitalisation Details'!$K$2:$K$2344,"")</f>
        <v>R1023</v>
      </c>
      <c r="Q776" s="14">
        <f>_xlfn.XLOOKUP(A776,'Hospitalisation Details'!$A$2:$A$2344,'Hospitalisation Details'!$F$2:$F$2344,"")</f>
        <v>39</v>
      </c>
    </row>
    <row r="777" spans="1:17">
      <c r="A777" s="12" t="s">
        <v>6849</v>
      </c>
      <c r="B777" s="13" t="str">
        <f>_xlfn.XLOOKUP(A777,'Customer Names'!$A$2:$A$2336,'Customer Names'!$C$2:$C$2336,"Not Found")</f>
        <v>Amy L.</v>
      </c>
      <c r="C777" s="13">
        <f>_xlfn.XLOOKUP(A777,'Medical Examine'!$A$2:$A$2336,'Medical Examine'!$B$2:$B$2336,"Not Found")</f>
        <v>39.270000000000003</v>
      </c>
      <c r="D777" s="13">
        <f>_xlfn.XLOOKUP(A777,'Medical Examine'!$A$2:$A$2336,'Medical Examine'!$D$2:$D$2336,"Not Found")</f>
        <v>5.64</v>
      </c>
      <c r="E777" s="14" t="str">
        <f>_xlfn.XLOOKUP(A777,'Medical Examine'!$A$2:$A$2336,'Medical Examine'!$E$2:$E$2336,"Not Found")</f>
        <v>NO</v>
      </c>
      <c r="F777" s="14" t="str">
        <f>_xlfn.XLOOKUP(A777,'Medical Examine'!$A$2:$A$2336,'Medical Examine'!$F$2:$F$2336,"Not Found")</f>
        <v>NO</v>
      </c>
      <c r="G777" s="14" t="str">
        <f>_xlfn.XLOOKUP(A777,'Medical Examine'!$A$2:$A$2336,'Medical Examine'!$G$2:$G$2336,"Not Found")</f>
        <v>YES</v>
      </c>
      <c r="H777" s="14">
        <f>_xlfn.XLOOKUP(A777,'Medical Examine'!$A$2:$A$2336,'Medical Examine'!$H$2:$H$2336,"Not Found")</f>
        <v>1</v>
      </c>
      <c r="I777" s="14" t="str">
        <f>_xlfn.XLOOKUP(A777,'Medical Examine'!$A$2:$A$2336,'Medical Examine'!$I$2:$I$2336,"Not Found")</f>
        <v>NO</v>
      </c>
      <c r="J777" s="13" t="str">
        <f>_xlfn.XLOOKUP(A777,'Medical Examine'!$A$2:$A$2336,'Medical Examine'!$C$2:$C$2336,"Not Found")</f>
        <v>Obesity</v>
      </c>
      <c r="K777" s="13" t="str">
        <f t="shared" si="12"/>
        <v>Normal</v>
      </c>
      <c r="L777" s="15">
        <f>_xlfn.XLOOKUP(A777,'Hospitalisation Details'!$A$2:$A$2344,'Hospitalisation Details'!$E$2:$E$2344,"")</f>
        <v>29128</v>
      </c>
      <c r="M777" s="16">
        <f>_xlfn.XLOOKUP(A777,'Hospitalisation Details'!$A$2:$A$2344,'Hospitalisation Details'!$H$2:$H$2344,"")</f>
        <v>13377.41</v>
      </c>
      <c r="N777" s="14" t="str">
        <f>_xlfn.XLOOKUP(A777,'Hospitalisation Details'!$A$2:$A$2344,'Hospitalisation Details'!$I$2:$I$2344,"")</f>
        <v>tier - 3</v>
      </c>
      <c r="O777" s="14" t="str">
        <f>_xlfn.XLOOKUP(A777,'Hospitalisation Details'!$A$2:$A$2344,'Hospitalisation Details'!$J$2:$J$2344,"")</f>
        <v>tier - 3</v>
      </c>
      <c r="P777" s="14" t="str">
        <f>_xlfn.XLOOKUP(A777,'Hospitalisation Details'!$A$2:$A$2344,'Hospitalisation Details'!$K$2:$K$2344,"")</f>
        <v>R1026</v>
      </c>
      <c r="Q777" s="14">
        <f>_xlfn.XLOOKUP(A777,'Hospitalisation Details'!$A$2:$A$2344,'Hospitalisation Details'!$F$2:$F$2344,"")</f>
        <v>43</v>
      </c>
    </row>
    <row r="778" spans="1:17">
      <c r="A778" s="12" t="s">
        <v>6852</v>
      </c>
      <c r="B778" s="13" t="str">
        <f>_xlfn.XLOOKUP(A778,'Customer Names'!$A$2:$A$2336,'Customer Names'!$C$2:$C$2336,"Not Found")</f>
        <v>Karen L.</v>
      </c>
      <c r="C778" s="13">
        <f>_xlfn.XLOOKUP(A778,'Medical Examine'!$A$2:$A$2336,'Medical Examine'!$B$2:$B$2336,"Not Found")</f>
        <v>30.71</v>
      </c>
      <c r="D778" s="13">
        <f>_xlfn.XLOOKUP(A778,'Medical Examine'!$A$2:$A$2336,'Medical Examine'!$D$2:$D$2336,"Not Found")</f>
        <v>5.59</v>
      </c>
      <c r="E778" s="14" t="str">
        <f>_xlfn.XLOOKUP(A778,'Medical Examine'!$A$2:$A$2336,'Medical Examine'!$E$2:$E$2336,"Not Found")</f>
        <v>YES</v>
      </c>
      <c r="F778" s="14" t="str">
        <f>_xlfn.XLOOKUP(A778,'Medical Examine'!$A$2:$A$2336,'Medical Examine'!$F$2:$F$2336,"Not Found")</f>
        <v>NO</v>
      </c>
      <c r="G778" s="14" t="str">
        <f>_xlfn.XLOOKUP(A778,'Medical Examine'!$A$2:$A$2336,'Medical Examine'!$G$2:$G$2336,"Not Found")</f>
        <v>NO</v>
      </c>
      <c r="H778" s="14">
        <f>_xlfn.XLOOKUP(A778,'Medical Examine'!$A$2:$A$2336,'Medical Examine'!$H$2:$H$2336,"Not Found")</f>
        <v>1</v>
      </c>
      <c r="I778" s="14" t="str">
        <f>_xlfn.XLOOKUP(A778,'Medical Examine'!$A$2:$A$2336,'Medical Examine'!$I$2:$I$2336,"Not Found")</f>
        <v>NO</v>
      </c>
      <c r="J778" s="13" t="str">
        <f>_xlfn.XLOOKUP(A778,'Medical Examine'!$A$2:$A$2336,'Medical Examine'!$C$2:$C$2336,"Not Found")</f>
        <v>Obesity</v>
      </c>
      <c r="K778" s="13" t="str">
        <f t="shared" si="12"/>
        <v>Normal</v>
      </c>
      <c r="L778" s="15">
        <f>_xlfn.XLOOKUP(A778,'Hospitalisation Details'!$A$2:$A$2344,'Hospitalisation Details'!$E$2:$E$2344,"")</f>
        <v>23644</v>
      </c>
      <c r="M778" s="16">
        <f>_xlfn.XLOOKUP(A778,'Hospitalisation Details'!$A$2:$A$2344,'Hospitalisation Details'!$H$2:$H$2344,"")</f>
        <v>13375.76</v>
      </c>
      <c r="N778" s="14" t="str">
        <f>_xlfn.XLOOKUP(A778,'Hospitalisation Details'!$A$2:$A$2344,'Hospitalisation Details'!$I$2:$I$2344,"")</f>
        <v>tier - 3</v>
      </c>
      <c r="O778" s="14" t="str">
        <f>_xlfn.XLOOKUP(A778,'Hospitalisation Details'!$A$2:$A$2344,'Hospitalisation Details'!$J$2:$J$2344,"")</f>
        <v>tier - 2</v>
      </c>
      <c r="P778" s="14" t="str">
        <f>_xlfn.XLOOKUP(A778,'Hospitalisation Details'!$A$2:$A$2344,'Hospitalisation Details'!$K$2:$K$2344,"")</f>
        <v>R1025</v>
      </c>
      <c r="Q778" s="14">
        <f>_xlfn.XLOOKUP(A778,'Hospitalisation Details'!$A$2:$A$2344,'Hospitalisation Details'!$F$2:$F$2344,"")</f>
        <v>58</v>
      </c>
    </row>
    <row r="779" spans="1:17">
      <c r="A779" s="12" t="s">
        <v>6854</v>
      </c>
      <c r="B779" s="13" t="str">
        <f>_xlfn.XLOOKUP(A779,'Customer Names'!$A$2:$A$2336,'Customer Names'!$C$2:$C$2336,"Not Found")</f>
        <v>Tennille</v>
      </c>
      <c r="C779" s="13">
        <f>_xlfn.XLOOKUP(A779,'Medical Examine'!$A$2:$A$2336,'Medical Examine'!$B$2:$B$2336,"Not Found")</f>
        <v>47.19</v>
      </c>
      <c r="D779" s="13">
        <f>_xlfn.XLOOKUP(A779,'Medical Examine'!$A$2:$A$2336,'Medical Examine'!$D$2:$D$2336,"Not Found")</f>
        <v>5.29</v>
      </c>
      <c r="E779" s="14" t="str">
        <f>_xlfn.XLOOKUP(A779,'Medical Examine'!$A$2:$A$2336,'Medical Examine'!$E$2:$E$2336,"Not Found")</f>
        <v>NO</v>
      </c>
      <c r="F779" s="14" t="str">
        <f>_xlfn.XLOOKUP(A779,'Medical Examine'!$A$2:$A$2336,'Medical Examine'!$F$2:$F$2336,"Not Found")</f>
        <v>NO</v>
      </c>
      <c r="G779" s="14" t="str">
        <f>_xlfn.XLOOKUP(A779,'Medical Examine'!$A$2:$A$2336,'Medical Examine'!$G$2:$G$2336,"Not Found")</f>
        <v>NO</v>
      </c>
      <c r="H779" s="14">
        <f>_xlfn.XLOOKUP(A779,'Medical Examine'!$A$2:$A$2336,'Medical Examine'!$H$2:$H$2336,"Not Found")</f>
        <v>0</v>
      </c>
      <c r="I779" s="14" t="str">
        <f>_xlfn.XLOOKUP(A779,'Medical Examine'!$A$2:$A$2336,'Medical Examine'!$I$2:$I$2336,"Not Found")</f>
        <v>NO</v>
      </c>
      <c r="J779" s="13" t="str">
        <f>_xlfn.XLOOKUP(A779,'Medical Examine'!$A$2:$A$2336,'Medical Examine'!$C$2:$C$2336,"Not Found")</f>
        <v>Obesity</v>
      </c>
      <c r="K779" s="13" t="str">
        <f t="shared" si="12"/>
        <v>Normal</v>
      </c>
      <c r="L779" s="15">
        <f>_xlfn.XLOOKUP(A779,'Hospitalisation Details'!$A$2:$A$2344,'Hospitalisation Details'!$E$2:$E$2344,"")</f>
        <v>33148</v>
      </c>
      <c r="M779" s="16">
        <f>_xlfn.XLOOKUP(A779,'Hospitalisation Details'!$A$2:$A$2344,'Hospitalisation Details'!$H$2:$H$2344,"")</f>
        <v>13360.94</v>
      </c>
      <c r="N779" s="14" t="str">
        <f>_xlfn.XLOOKUP(A779,'Hospitalisation Details'!$A$2:$A$2344,'Hospitalisation Details'!$I$2:$I$2344,"")</f>
        <v>tier - 3</v>
      </c>
      <c r="O779" s="14" t="str">
        <f>_xlfn.XLOOKUP(A779,'Hospitalisation Details'!$A$2:$A$2344,'Hospitalisation Details'!$J$2:$J$2344,"")</f>
        <v>tier - 1</v>
      </c>
      <c r="P779" s="14" t="str">
        <f>_xlfn.XLOOKUP(A779,'Hospitalisation Details'!$A$2:$A$2344,'Hospitalisation Details'!$K$2:$K$2344,"")</f>
        <v>R1012</v>
      </c>
      <c r="Q779" s="14">
        <f>_xlfn.XLOOKUP(A779,'Hospitalisation Details'!$A$2:$A$2344,'Hospitalisation Details'!$F$2:$F$2344,"")</f>
        <v>32</v>
      </c>
    </row>
    <row r="780" spans="1:17">
      <c r="A780" s="12" t="s">
        <v>6856</v>
      </c>
      <c r="B780" s="13" t="str">
        <f>_xlfn.XLOOKUP(A780,'Customer Names'!$A$2:$A$2336,'Customer Names'!$C$2:$C$2336,"Not Found")</f>
        <v>Matt</v>
      </c>
      <c r="C780" s="13">
        <f>_xlfn.XLOOKUP(A780,'Medical Examine'!$A$2:$A$2336,'Medical Examine'!$B$2:$B$2336,"Not Found")</f>
        <v>30.02</v>
      </c>
      <c r="D780" s="13">
        <f>_xlfn.XLOOKUP(A780,'Medical Examine'!$A$2:$A$2336,'Medical Examine'!$D$2:$D$2336,"Not Found")</f>
        <v>6.65</v>
      </c>
      <c r="E780" s="14" t="str">
        <f>_xlfn.XLOOKUP(A780,'Medical Examine'!$A$2:$A$2336,'Medical Examine'!$E$2:$E$2336,"Not Found")</f>
        <v>NO</v>
      </c>
      <c r="F780" s="14" t="str">
        <f>_xlfn.XLOOKUP(A780,'Medical Examine'!$A$2:$A$2336,'Medical Examine'!$F$2:$F$2336,"Not Found")</f>
        <v>NO</v>
      </c>
      <c r="G780" s="14" t="str">
        <f>_xlfn.XLOOKUP(A780,'Medical Examine'!$A$2:$A$2336,'Medical Examine'!$G$2:$G$2336,"Not Found")</f>
        <v>NO</v>
      </c>
      <c r="H780" s="14">
        <f>_xlfn.XLOOKUP(A780,'Medical Examine'!$A$2:$A$2336,'Medical Examine'!$H$2:$H$2336,"Not Found")</f>
        <v>0</v>
      </c>
      <c r="I780" s="14" t="str">
        <f>_xlfn.XLOOKUP(A780,'Medical Examine'!$A$2:$A$2336,'Medical Examine'!$I$2:$I$2336,"Not Found")</f>
        <v>NO</v>
      </c>
      <c r="J780" s="13" t="str">
        <f>_xlfn.XLOOKUP(A780,'Medical Examine'!$A$2:$A$2336,'Medical Examine'!$C$2:$C$2336,"Not Found")</f>
        <v>Obesity</v>
      </c>
      <c r="K780" s="13" t="str">
        <f t="shared" si="12"/>
        <v>Diabetic</v>
      </c>
      <c r="L780" s="15">
        <f>_xlfn.XLOOKUP(A780,'Hospitalisation Details'!$A$2:$A$2344,'Hospitalisation Details'!$E$2:$E$2344,"")</f>
        <v>22231</v>
      </c>
      <c r="M780" s="16">
        <f>_xlfn.XLOOKUP(A780,'Hospitalisation Details'!$A$2:$A$2344,'Hospitalisation Details'!$H$2:$H$2344,"")</f>
        <v>13352.1</v>
      </c>
      <c r="N780" s="14" t="str">
        <f>_xlfn.XLOOKUP(A780,'Hospitalisation Details'!$A$2:$A$2344,'Hospitalisation Details'!$I$2:$I$2344,"")</f>
        <v>tier - 3</v>
      </c>
      <c r="O780" s="14" t="str">
        <f>_xlfn.XLOOKUP(A780,'Hospitalisation Details'!$A$2:$A$2344,'Hospitalisation Details'!$J$2:$J$2344,"")</f>
        <v>tier - 1</v>
      </c>
      <c r="P780" s="14" t="str">
        <f>_xlfn.XLOOKUP(A780,'Hospitalisation Details'!$A$2:$A$2344,'Hospitalisation Details'!$K$2:$K$2344,"")</f>
        <v>R1012</v>
      </c>
      <c r="Q780" s="14">
        <f>_xlfn.XLOOKUP(A780,'Hospitalisation Details'!$A$2:$A$2344,'Hospitalisation Details'!$F$2:$F$2344,"")</f>
        <v>62</v>
      </c>
    </row>
    <row r="781" spans="1:17">
      <c r="A781" s="12" t="s">
        <v>6858</v>
      </c>
      <c r="B781" s="13" t="str">
        <f>_xlfn.XLOOKUP(A781,'Customer Names'!$A$2:$A$2336,'Customer Names'!$C$2:$C$2336,"Not Found")</f>
        <v>Emily</v>
      </c>
      <c r="C781" s="13">
        <f>_xlfn.XLOOKUP(A781,'Medical Examine'!$A$2:$A$2336,'Medical Examine'!$B$2:$B$2336,"Not Found")</f>
        <v>37.909999999999997</v>
      </c>
      <c r="D781" s="13">
        <f>_xlfn.XLOOKUP(A781,'Medical Examine'!$A$2:$A$2336,'Medical Examine'!$D$2:$D$2336,"Not Found")</f>
        <v>5.68</v>
      </c>
      <c r="E781" s="14" t="str">
        <f>_xlfn.XLOOKUP(A781,'Medical Examine'!$A$2:$A$2336,'Medical Examine'!$E$2:$E$2336,"Not Found")</f>
        <v>YES</v>
      </c>
      <c r="F781" s="14" t="str">
        <f>_xlfn.XLOOKUP(A781,'Medical Examine'!$A$2:$A$2336,'Medical Examine'!$F$2:$F$2336,"Not Found")</f>
        <v>NO</v>
      </c>
      <c r="G781" s="14" t="str">
        <f>_xlfn.XLOOKUP(A781,'Medical Examine'!$A$2:$A$2336,'Medical Examine'!$G$2:$G$2336,"Not Found")</f>
        <v>NO</v>
      </c>
      <c r="H781" s="14">
        <f>_xlfn.XLOOKUP(A781,'Medical Examine'!$A$2:$A$2336,'Medical Examine'!$H$2:$H$2336,"Not Found")</f>
        <v>0</v>
      </c>
      <c r="I781" s="14" t="str">
        <f>_xlfn.XLOOKUP(A781,'Medical Examine'!$A$2:$A$2336,'Medical Examine'!$I$2:$I$2336,"Not Found")</f>
        <v>NO</v>
      </c>
      <c r="J781" s="13" t="str">
        <f>_xlfn.XLOOKUP(A781,'Medical Examine'!$A$2:$A$2336,'Medical Examine'!$C$2:$C$2336,"Not Found")</f>
        <v>Obesity</v>
      </c>
      <c r="K781" s="13" t="str">
        <f t="shared" si="12"/>
        <v>Normal</v>
      </c>
      <c r="L781" s="15">
        <f>_xlfn.XLOOKUP(A781,'Hospitalisation Details'!$A$2:$A$2344,'Hospitalisation Details'!$E$2:$E$2344,"")</f>
        <v>27995</v>
      </c>
      <c r="M781" s="16">
        <f>_xlfn.XLOOKUP(A781,'Hospitalisation Details'!$A$2:$A$2344,'Hospitalisation Details'!$H$2:$H$2344,"")</f>
        <v>13333.71</v>
      </c>
      <c r="N781" s="14" t="str">
        <f>_xlfn.XLOOKUP(A781,'Hospitalisation Details'!$A$2:$A$2344,'Hospitalisation Details'!$I$2:$I$2344,"")</f>
        <v>tier - 3</v>
      </c>
      <c r="O781" s="14" t="str">
        <f>_xlfn.XLOOKUP(A781,'Hospitalisation Details'!$A$2:$A$2344,'Hospitalisation Details'!$J$2:$J$2344,"")</f>
        <v>tier - 2</v>
      </c>
      <c r="P781" s="14" t="str">
        <f>_xlfn.XLOOKUP(A781,'Hospitalisation Details'!$A$2:$A$2344,'Hospitalisation Details'!$K$2:$K$2344,"")</f>
        <v>R1012</v>
      </c>
      <c r="Q781" s="14">
        <f>_xlfn.XLOOKUP(A781,'Hospitalisation Details'!$A$2:$A$2344,'Hospitalisation Details'!$F$2:$F$2344,"")</f>
        <v>46</v>
      </c>
    </row>
    <row r="782" spans="1:17">
      <c r="A782" s="12" t="s">
        <v>6860</v>
      </c>
      <c r="B782" s="13" t="str">
        <f>_xlfn.XLOOKUP(A782,'Customer Names'!$A$2:$A$2336,'Customer Names'!$C$2:$C$2336,"Not Found")</f>
        <v>Justin E</v>
      </c>
      <c r="C782" s="13">
        <f>_xlfn.XLOOKUP(A782,'Medical Examine'!$A$2:$A$2336,'Medical Examine'!$B$2:$B$2336,"Not Found")</f>
        <v>54.61</v>
      </c>
      <c r="D782" s="13">
        <f>_xlfn.XLOOKUP(A782,'Medical Examine'!$A$2:$A$2336,'Medical Examine'!$D$2:$D$2336,"Not Found")</f>
        <v>4.49</v>
      </c>
      <c r="E782" s="14" t="str">
        <f>_xlfn.XLOOKUP(A782,'Medical Examine'!$A$2:$A$2336,'Medical Examine'!$E$2:$E$2336,"Not Found")</f>
        <v>NO</v>
      </c>
      <c r="F782" s="14" t="str">
        <f>_xlfn.XLOOKUP(A782,'Medical Examine'!$A$2:$A$2336,'Medical Examine'!$F$2:$F$2336,"Not Found")</f>
        <v>NO</v>
      </c>
      <c r="G782" s="14" t="str">
        <f>_xlfn.XLOOKUP(A782,'Medical Examine'!$A$2:$A$2336,'Medical Examine'!$G$2:$G$2336,"Not Found")</f>
        <v>NO</v>
      </c>
      <c r="H782" s="14">
        <f>_xlfn.XLOOKUP(A782,'Medical Examine'!$A$2:$A$2336,'Medical Examine'!$H$2:$H$2336,"Not Found")</f>
        <v>0</v>
      </c>
      <c r="I782" s="14" t="str">
        <f>_xlfn.XLOOKUP(A782,'Medical Examine'!$A$2:$A$2336,'Medical Examine'!$I$2:$I$2336,"Not Found")</f>
        <v>NO</v>
      </c>
      <c r="J782" s="13" t="str">
        <f>_xlfn.XLOOKUP(A782,'Medical Examine'!$A$2:$A$2336,'Medical Examine'!$C$2:$C$2336,"Not Found")</f>
        <v>Obesity</v>
      </c>
      <c r="K782" s="13" t="str">
        <f t="shared" si="12"/>
        <v>Normal</v>
      </c>
      <c r="L782" s="15">
        <f>_xlfn.XLOOKUP(A782,'Hospitalisation Details'!$A$2:$A$2344,'Hospitalisation Details'!$E$2:$E$2344,"")</f>
        <v>34516</v>
      </c>
      <c r="M782" s="16">
        <f>_xlfn.XLOOKUP(A782,'Hospitalisation Details'!$A$2:$A$2344,'Hospitalisation Details'!$H$2:$H$2344,"")</f>
        <v>13292.52</v>
      </c>
      <c r="N782" s="14" t="str">
        <f>_xlfn.XLOOKUP(A782,'Hospitalisation Details'!$A$2:$A$2344,'Hospitalisation Details'!$I$2:$I$2344,"")</f>
        <v>tier - 3</v>
      </c>
      <c r="O782" s="14" t="str">
        <f>_xlfn.XLOOKUP(A782,'Hospitalisation Details'!$A$2:$A$2344,'Hospitalisation Details'!$J$2:$J$2344,"")</f>
        <v>tier - 3</v>
      </c>
      <c r="P782" s="14" t="str">
        <f>_xlfn.XLOOKUP(A782,'Hospitalisation Details'!$A$2:$A$2344,'Hospitalisation Details'!$K$2:$K$2344,"")</f>
        <v>R1012</v>
      </c>
      <c r="Q782" s="14">
        <f>_xlfn.XLOOKUP(A782,'Hospitalisation Details'!$A$2:$A$2344,'Hospitalisation Details'!$F$2:$F$2344,"")</f>
        <v>28</v>
      </c>
    </row>
    <row r="783" spans="1:17">
      <c r="A783" s="12" t="s">
        <v>6863</v>
      </c>
      <c r="B783" s="13" t="str">
        <f>_xlfn.XLOOKUP(A783,'Customer Names'!$A$2:$A$2336,'Customer Names'!$C$2:$C$2336,"Not Found")</f>
        <v>Shalane</v>
      </c>
      <c r="C783" s="13">
        <f>_xlfn.XLOOKUP(A783,'Medical Examine'!$A$2:$A$2336,'Medical Examine'!$B$2:$B$2336,"Not Found")</f>
        <v>36.005000000000003</v>
      </c>
      <c r="D783" s="13">
        <f>_xlfn.XLOOKUP(A783,'Medical Examine'!$A$2:$A$2336,'Medical Examine'!$D$2:$D$2336,"Not Found")</f>
        <v>6.9</v>
      </c>
      <c r="E783" s="14" t="str">
        <f>_xlfn.XLOOKUP(A783,'Medical Examine'!$A$2:$A$2336,'Medical Examine'!$E$2:$E$2336,"Not Found")</f>
        <v>NO</v>
      </c>
      <c r="F783" s="14" t="str">
        <f>_xlfn.XLOOKUP(A783,'Medical Examine'!$A$2:$A$2336,'Medical Examine'!$F$2:$F$2336,"Not Found")</f>
        <v>NO</v>
      </c>
      <c r="G783" s="14" t="str">
        <f>_xlfn.XLOOKUP(A783,'Medical Examine'!$A$2:$A$2336,'Medical Examine'!$G$2:$G$2336,"Not Found")</f>
        <v>NO</v>
      </c>
      <c r="H783" s="14">
        <f>_xlfn.XLOOKUP(A783,'Medical Examine'!$A$2:$A$2336,'Medical Examine'!$H$2:$H$2336,"Not Found")</f>
        <v>0</v>
      </c>
      <c r="I783" s="14" t="str">
        <f>_xlfn.XLOOKUP(A783,'Medical Examine'!$A$2:$A$2336,'Medical Examine'!$I$2:$I$2336,"Not Found")</f>
        <v>NO</v>
      </c>
      <c r="J783" s="13" t="str">
        <f>_xlfn.XLOOKUP(A783,'Medical Examine'!$A$2:$A$2336,'Medical Examine'!$C$2:$C$2336,"Not Found")</f>
        <v>Obesity</v>
      </c>
      <c r="K783" s="13" t="str">
        <f t="shared" si="12"/>
        <v>Diabetic</v>
      </c>
      <c r="L783" s="15">
        <f>_xlfn.XLOOKUP(A783,'Hospitalisation Details'!$A$2:$A$2344,'Hospitalisation Details'!$E$2:$E$2344,"")</f>
        <v>22930</v>
      </c>
      <c r="M783" s="16">
        <f>_xlfn.XLOOKUP(A783,'Hospitalisation Details'!$A$2:$A$2344,'Hospitalisation Details'!$H$2:$H$2344,"")</f>
        <v>13228.85</v>
      </c>
      <c r="N783" s="14" t="str">
        <f>_xlfn.XLOOKUP(A783,'Hospitalisation Details'!$A$2:$A$2344,'Hospitalisation Details'!$I$2:$I$2344,"")</f>
        <v>tier - 3</v>
      </c>
      <c r="O783" s="14" t="str">
        <f>_xlfn.XLOOKUP(A783,'Hospitalisation Details'!$A$2:$A$2344,'Hospitalisation Details'!$J$2:$J$2344,"")</f>
        <v>tier - 3</v>
      </c>
      <c r="P783" s="14" t="str">
        <f>_xlfn.XLOOKUP(A783,'Hospitalisation Details'!$A$2:$A$2344,'Hospitalisation Details'!$K$2:$K$2344,"")</f>
        <v>R1023</v>
      </c>
      <c r="Q783" s="14">
        <f>_xlfn.XLOOKUP(A783,'Hospitalisation Details'!$A$2:$A$2344,'Hospitalisation Details'!$F$2:$F$2344,"")</f>
        <v>60</v>
      </c>
    </row>
    <row r="784" spans="1:17">
      <c r="A784" s="12" t="s">
        <v>6865</v>
      </c>
      <c r="B784" s="13" t="str">
        <f>_xlfn.XLOOKUP(A784,'Customer Names'!$A$2:$A$2336,'Customer Names'!$C$2:$C$2336,"Not Found")</f>
        <v>Jessica N.</v>
      </c>
      <c r="C784" s="13">
        <f>_xlfn.XLOOKUP(A784,'Medical Examine'!$A$2:$A$2336,'Medical Examine'!$B$2:$B$2336,"Not Found")</f>
        <v>28.7</v>
      </c>
      <c r="D784" s="13">
        <f>_xlfn.XLOOKUP(A784,'Medical Examine'!$A$2:$A$2336,'Medical Examine'!$D$2:$D$2336,"Not Found")</f>
        <v>11.52</v>
      </c>
      <c r="E784" s="14" t="str">
        <f>_xlfn.XLOOKUP(A784,'Medical Examine'!$A$2:$A$2336,'Medical Examine'!$E$2:$E$2336,"Not Found")</f>
        <v>NO</v>
      </c>
      <c r="F784" s="14" t="str">
        <f>_xlfn.XLOOKUP(A784,'Medical Examine'!$A$2:$A$2336,'Medical Examine'!$F$2:$F$2336,"Not Found")</f>
        <v>NO</v>
      </c>
      <c r="G784" s="14" t="str">
        <f>_xlfn.XLOOKUP(A784,'Medical Examine'!$A$2:$A$2336,'Medical Examine'!$G$2:$G$2336,"Not Found")</f>
        <v>NO</v>
      </c>
      <c r="H784" s="14">
        <f>_xlfn.XLOOKUP(A784,'Medical Examine'!$A$2:$A$2336,'Medical Examine'!$H$2:$H$2336,"Not Found")</f>
        <v>0</v>
      </c>
      <c r="I784" s="14" t="str">
        <f>_xlfn.XLOOKUP(A784,'Medical Examine'!$A$2:$A$2336,'Medical Examine'!$I$2:$I$2336,"Not Found")</f>
        <v>NO</v>
      </c>
      <c r="J784" s="13" t="str">
        <f>_xlfn.XLOOKUP(A784,'Medical Examine'!$A$2:$A$2336,'Medical Examine'!$C$2:$C$2336,"Not Found")</f>
        <v>Overweight</v>
      </c>
      <c r="K784" s="13" t="str">
        <f t="shared" si="12"/>
        <v>Diabetic</v>
      </c>
      <c r="L784" s="15">
        <f>_xlfn.XLOOKUP(A784,'Hospitalisation Details'!$A$2:$A$2344,'Hospitalisation Details'!$E$2:$E$2344,"")</f>
        <v>22974</v>
      </c>
      <c r="M784" s="16">
        <f>_xlfn.XLOOKUP(A784,'Hospitalisation Details'!$A$2:$A$2344,'Hospitalisation Details'!$H$2:$H$2344,"")</f>
        <v>13224.69</v>
      </c>
      <c r="N784" s="14" t="str">
        <f>_xlfn.XLOOKUP(A784,'Hospitalisation Details'!$A$2:$A$2344,'Hospitalisation Details'!$I$2:$I$2344,"")</f>
        <v>tier - 3</v>
      </c>
      <c r="O784" s="14" t="str">
        <f>_xlfn.XLOOKUP(A784,'Hospitalisation Details'!$A$2:$A$2344,'Hospitalisation Details'!$J$2:$J$2344,"")</f>
        <v>tier - 2</v>
      </c>
      <c r="P784" s="14" t="str">
        <f>_xlfn.XLOOKUP(A784,'Hospitalisation Details'!$A$2:$A$2344,'Hospitalisation Details'!$K$2:$K$2344,"")</f>
        <v>R1011</v>
      </c>
      <c r="Q784" s="14">
        <f>_xlfn.XLOOKUP(A784,'Hospitalisation Details'!$A$2:$A$2344,'Hospitalisation Details'!$F$2:$F$2344,"")</f>
        <v>60</v>
      </c>
    </row>
    <row r="785" spans="1:17">
      <c r="A785" s="12" t="s">
        <v>6868</v>
      </c>
      <c r="B785" s="13" t="str">
        <f>_xlfn.XLOOKUP(A785,'Customer Names'!$A$2:$A$2336,'Customer Names'!$C$2:$C$2336,"Not Found")</f>
        <v>Melanie</v>
      </c>
      <c r="C785" s="13">
        <f>_xlfn.XLOOKUP(A785,'Medical Examine'!$A$2:$A$2336,'Medical Examine'!$B$2:$B$2336,"Not Found")</f>
        <v>34.295000000000002</v>
      </c>
      <c r="D785" s="13">
        <f>_xlfn.XLOOKUP(A785,'Medical Examine'!$A$2:$A$2336,'Medical Examine'!$D$2:$D$2336,"Not Found")</f>
        <v>11.24</v>
      </c>
      <c r="E785" s="14" t="str">
        <f>_xlfn.XLOOKUP(A785,'Medical Examine'!$A$2:$A$2336,'Medical Examine'!$E$2:$E$2336,"Not Found")</f>
        <v>NO</v>
      </c>
      <c r="F785" s="14" t="str">
        <f>_xlfn.XLOOKUP(A785,'Medical Examine'!$A$2:$A$2336,'Medical Examine'!$F$2:$F$2336,"Not Found")</f>
        <v>NO</v>
      </c>
      <c r="G785" s="14" t="str">
        <f>_xlfn.XLOOKUP(A785,'Medical Examine'!$A$2:$A$2336,'Medical Examine'!$G$2:$G$2336,"Not Found")</f>
        <v>NO</v>
      </c>
      <c r="H785" s="14">
        <f>_xlfn.XLOOKUP(A785,'Medical Examine'!$A$2:$A$2336,'Medical Examine'!$H$2:$H$2336,"Not Found")</f>
        <v>0</v>
      </c>
      <c r="I785" s="14" t="str">
        <f>_xlfn.XLOOKUP(A785,'Medical Examine'!$A$2:$A$2336,'Medical Examine'!$I$2:$I$2336,"Not Found")</f>
        <v>NO</v>
      </c>
      <c r="J785" s="13" t="str">
        <f>_xlfn.XLOOKUP(A785,'Medical Examine'!$A$2:$A$2336,'Medical Examine'!$C$2:$C$2336,"Not Found")</f>
        <v>Obesity</v>
      </c>
      <c r="K785" s="13" t="str">
        <f t="shared" si="12"/>
        <v>Diabetic</v>
      </c>
      <c r="L785" s="15">
        <f>_xlfn.XLOOKUP(A785,'Hospitalisation Details'!$A$2:$A$2344,'Hospitalisation Details'!$E$2:$E$2344,"")</f>
        <v>24059</v>
      </c>
      <c r="M785" s="16">
        <f>_xlfn.XLOOKUP(A785,'Hospitalisation Details'!$A$2:$A$2344,'Hospitalisation Details'!$H$2:$H$2344,"")</f>
        <v>13224.06</v>
      </c>
      <c r="N785" s="14" t="str">
        <f>_xlfn.XLOOKUP(A785,'Hospitalisation Details'!$A$2:$A$2344,'Hospitalisation Details'!$I$2:$I$2344,"")</f>
        <v>tier - 3</v>
      </c>
      <c r="O785" s="14" t="str">
        <f>_xlfn.XLOOKUP(A785,'Hospitalisation Details'!$A$2:$A$2344,'Hospitalisation Details'!$J$2:$J$2344,"")</f>
        <v>tier - 3</v>
      </c>
      <c r="P785" s="14" t="str">
        <f>_xlfn.XLOOKUP(A785,'Hospitalisation Details'!$A$2:$A$2344,'Hospitalisation Details'!$K$2:$K$2344,"")</f>
        <v>R1024</v>
      </c>
      <c r="Q785" s="14">
        <f>_xlfn.XLOOKUP(A785,'Hospitalisation Details'!$A$2:$A$2344,'Hospitalisation Details'!$F$2:$F$2344,"")</f>
        <v>57</v>
      </c>
    </row>
    <row r="786" spans="1:17">
      <c r="A786" s="12" t="s">
        <v>6871</v>
      </c>
      <c r="B786" s="13" t="str">
        <f>_xlfn.XLOOKUP(A786,'Customer Names'!$A$2:$A$2336,'Customer Names'!$C$2:$C$2336,"Not Found")</f>
        <v>Ruth Angelica</v>
      </c>
      <c r="C786" s="13">
        <f>_xlfn.XLOOKUP(A786,'Medical Examine'!$A$2:$A$2336,'Medical Examine'!$B$2:$B$2336,"Not Found")</f>
        <v>27.55</v>
      </c>
      <c r="D786" s="13">
        <f>_xlfn.XLOOKUP(A786,'Medical Examine'!$A$2:$A$2336,'Medical Examine'!$D$2:$D$2336,"Not Found")</f>
        <v>10.98</v>
      </c>
      <c r="E786" s="14" t="str">
        <f>_xlfn.XLOOKUP(A786,'Medical Examine'!$A$2:$A$2336,'Medical Examine'!$E$2:$E$2336,"Not Found")</f>
        <v>NO</v>
      </c>
      <c r="F786" s="14" t="str">
        <f>_xlfn.XLOOKUP(A786,'Medical Examine'!$A$2:$A$2336,'Medical Examine'!$F$2:$F$2336,"Not Found")</f>
        <v>NO</v>
      </c>
      <c r="G786" s="14" t="str">
        <f>_xlfn.XLOOKUP(A786,'Medical Examine'!$A$2:$A$2336,'Medical Examine'!$G$2:$G$2336,"Not Found")</f>
        <v>NO</v>
      </c>
      <c r="H786" s="14">
        <f>_xlfn.XLOOKUP(A786,'Medical Examine'!$A$2:$A$2336,'Medical Examine'!$H$2:$H$2336,"Not Found")</f>
        <v>0</v>
      </c>
      <c r="I786" s="14" t="str">
        <f>_xlfn.XLOOKUP(A786,'Medical Examine'!$A$2:$A$2336,'Medical Examine'!$I$2:$I$2336,"Not Found")</f>
        <v>NO</v>
      </c>
      <c r="J786" s="13" t="str">
        <f>_xlfn.XLOOKUP(A786,'Medical Examine'!$A$2:$A$2336,'Medical Examine'!$C$2:$C$2336,"Not Found")</f>
        <v>Overweight</v>
      </c>
      <c r="K786" s="13" t="str">
        <f t="shared" si="12"/>
        <v>Diabetic</v>
      </c>
      <c r="L786" s="15">
        <f>_xlfn.XLOOKUP(A786,'Hospitalisation Details'!$A$2:$A$2344,'Hospitalisation Details'!$E$2:$E$2344,"")</f>
        <v>22987</v>
      </c>
      <c r="M786" s="16">
        <f>_xlfn.XLOOKUP(A786,'Hospitalisation Details'!$A$2:$A$2344,'Hospitalisation Details'!$H$2:$H$2344,"")</f>
        <v>13217.09</v>
      </c>
      <c r="N786" s="14" t="str">
        <f>_xlfn.XLOOKUP(A786,'Hospitalisation Details'!$A$2:$A$2344,'Hospitalisation Details'!$I$2:$I$2344,"")</f>
        <v>tier - 3</v>
      </c>
      <c r="O786" s="14" t="str">
        <f>_xlfn.XLOOKUP(A786,'Hospitalisation Details'!$A$2:$A$2344,'Hospitalisation Details'!$J$2:$J$2344,"")</f>
        <v>tier - 1</v>
      </c>
      <c r="P786" s="14" t="str">
        <f>_xlfn.XLOOKUP(A786,'Hospitalisation Details'!$A$2:$A$2344,'Hospitalisation Details'!$K$2:$K$2344,"")</f>
        <v>R1024</v>
      </c>
      <c r="Q786" s="14">
        <f>_xlfn.XLOOKUP(A786,'Hospitalisation Details'!$A$2:$A$2344,'Hospitalisation Details'!$F$2:$F$2344,"")</f>
        <v>60</v>
      </c>
    </row>
    <row r="787" spans="1:17">
      <c r="A787" s="12" t="s">
        <v>6874</v>
      </c>
      <c r="B787" s="13" t="str">
        <f>_xlfn.XLOOKUP(A787,'Customer Names'!$A$2:$A$2336,'Customer Names'!$C$2:$C$2336,"Not Found")</f>
        <v>Una M</v>
      </c>
      <c r="C787" s="13">
        <f>_xlfn.XLOOKUP(A787,'Medical Examine'!$A$2:$A$2336,'Medical Examine'!$B$2:$B$2336,"Not Found")</f>
        <v>40.700000000000003</v>
      </c>
      <c r="D787" s="13">
        <f>_xlfn.XLOOKUP(A787,'Medical Examine'!$A$2:$A$2336,'Medical Examine'!$D$2:$D$2336,"Not Found")</f>
        <v>5.42</v>
      </c>
      <c r="E787" s="14" t="str">
        <f>_xlfn.XLOOKUP(A787,'Medical Examine'!$A$2:$A$2336,'Medical Examine'!$E$2:$E$2336,"Not Found")</f>
        <v>NO</v>
      </c>
      <c r="F787" s="14" t="str">
        <f>_xlfn.XLOOKUP(A787,'Medical Examine'!$A$2:$A$2336,'Medical Examine'!$F$2:$F$2336,"Not Found")</f>
        <v>NO</v>
      </c>
      <c r="G787" s="14" t="str">
        <f>_xlfn.XLOOKUP(A787,'Medical Examine'!$A$2:$A$2336,'Medical Examine'!$G$2:$G$2336,"Not Found")</f>
        <v>NO</v>
      </c>
      <c r="H787" s="14">
        <f>_xlfn.XLOOKUP(A787,'Medical Examine'!$A$2:$A$2336,'Medical Examine'!$H$2:$H$2336,"Not Found")</f>
        <v>0</v>
      </c>
      <c r="I787" s="14" t="str">
        <f>_xlfn.XLOOKUP(A787,'Medical Examine'!$A$2:$A$2336,'Medical Examine'!$I$2:$I$2336,"Not Found")</f>
        <v>NO</v>
      </c>
      <c r="J787" s="13" t="str">
        <f>_xlfn.XLOOKUP(A787,'Medical Examine'!$A$2:$A$2336,'Medical Examine'!$C$2:$C$2336,"Not Found")</f>
        <v>Obesity</v>
      </c>
      <c r="K787" s="13" t="str">
        <f t="shared" si="12"/>
        <v>Normal</v>
      </c>
      <c r="L787" s="15">
        <f>_xlfn.XLOOKUP(A787,'Hospitalisation Details'!$A$2:$A$2344,'Hospitalisation Details'!$E$2:$E$2344,"")</f>
        <v>30239</v>
      </c>
      <c r="M787" s="16">
        <f>_xlfn.XLOOKUP(A787,'Hospitalisation Details'!$A$2:$A$2344,'Hospitalisation Details'!$H$2:$H$2344,"")</f>
        <v>13214.43</v>
      </c>
      <c r="N787" s="14" t="str">
        <f>_xlfn.XLOOKUP(A787,'Hospitalisation Details'!$A$2:$A$2344,'Hospitalisation Details'!$I$2:$I$2344,"")</f>
        <v>tier - 3</v>
      </c>
      <c r="O787" s="14" t="str">
        <f>_xlfn.XLOOKUP(A787,'Hospitalisation Details'!$A$2:$A$2344,'Hospitalisation Details'!$J$2:$J$2344,"")</f>
        <v>tier - 2</v>
      </c>
      <c r="P787" s="14" t="str">
        <f>_xlfn.XLOOKUP(A787,'Hospitalisation Details'!$A$2:$A$2344,'Hospitalisation Details'!$K$2:$K$2344,"")</f>
        <v>R1012</v>
      </c>
      <c r="Q787" s="14">
        <f>_xlfn.XLOOKUP(A787,'Hospitalisation Details'!$A$2:$A$2344,'Hospitalisation Details'!$F$2:$F$2344,"")</f>
        <v>40</v>
      </c>
    </row>
    <row r="788" spans="1:17">
      <c r="A788" s="12" t="s">
        <v>6877</v>
      </c>
      <c r="B788" s="13" t="str">
        <f>_xlfn.XLOOKUP(A788,'Customer Names'!$A$2:$A$2336,'Customer Names'!$C$2:$C$2336,"Not Found")</f>
        <v>Taralyn</v>
      </c>
      <c r="C788" s="13">
        <f>_xlfn.XLOOKUP(A788,'Medical Examine'!$A$2:$A$2336,'Medical Examine'!$B$2:$B$2336,"Not Found")</f>
        <v>18.335000000000001</v>
      </c>
      <c r="D788" s="13">
        <f>_xlfn.XLOOKUP(A788,'Medical Examine'!$A$2:$A$2336,'Medical Examine'!$D$2:$D$2336,"Not Found")</f>
        <v>10.97</v>
      </c>
      <c r="E788" s="14" t="str">
        <f>_xlfn.XLOOKUP(A788,'Medical Examine'!$A$2:$A$2336,'Medical Examine'!$E$2:$E$2336,"Not Found")</f>
        <v>NO</v>
      </c>
      <c r="F788" s="14" t="str">
        <f>_xlfn.XLOOKUP(A788,'Medical Examine'!$A$2:$A$2336,'Medical Examine'!$F$2:$F$2336,"Not Found")</f>
        <v>NO</v>
      </c>
      <c r="G788" s="14" t="str">
        <f>_xlfn.XLOOKUP(A788,'Medical Examine'!$A$2:$A$2336,'Medical Examine'!$G$2:$G$2336,"Not Found")</f>
        <v>NO</v>
      </c>
      <c r="H788" s="14">
        <f>_xlfn.XLOOKUP(A788,'Medical Examine'!$A$2:$A$2336,'Medical Examine'!$H$2:$H$2336,"Not Found")</f>
        <v>0</v>
      </c>
      <c r="I788" s="14" t="str">
        <f>_xlfn.XLOOKUP(A788,'Medical Examine'!$A$2:$A$2336,'Medical Examine'!$I$2:$I$2336,"Not Found")</f>
        <v>NO</v>
      </c>
      <c r="J788" s="13" t="str">
        <f>_xlfn.XLOOKUP(A788,'Medical Examine'!$A$2:$A$2336,'Medical Examine'!$C$2:$C$2336,"Not Found")</f>
        <v>Under Weight</v>
      </c>
      <c r="K788" s="13" t="str">
        <f t="shared" si="12"/>
        <v>Diabetic</v>
      </c>
      <c r="L788" s="15">
        <f>_xlfn.XLOOKUP(A788,'Hospitalisation Details'!$A$2:$A$2344,'Hospitalisation Details'!$E$2:$E$2344,"")</f>
        <v>22863</v>
      </c>
      <c r="M788" s="16">
        <f>_xlfn.XLOOKUP(A788,'Hospitalisation Details'!$A$2:$A$2344,'Hospitalisation Details'!$H$2:$H$2344,"")</f>
        <v>13204.29</v>
      </c>
      <c r="N788" s="14" t="str">
        <f>_xlfn.XLOOKUP(A788,'Hospitalisation Details'!$A$2:$A$2344,'Hospitalisation Details'!$I$2:$I$2344,"")</f>
        <v>tier - 3</v>
      </c>
      <c r="O788" s="14" t="str">
        <f>_xlfn.XLOOKUP(A788,'Hospitalisation Details'!$A$2:$A$2344,'Hospitalisation Details'!$J$2:$J$2344,"")</f>
        <v>tier - 1</v>
      </c>
      <c r="P788" s="14" t="str">
        <f>_xlfn.XLOOKUP(A788,'Hospitalisation Details'!$A$2:$A$2344,'Hospitalisation Details'!$K$2:$K$2344,"")</f>
        <v>R1024</v>
      </c>
      <c r="Q788" s="14">
        <f>_xlfn.XLOOKUP(A788,'Hospitalisation Details'!$A$2:$A$2344,'Hospitalisation Details'!$F$2:$F$2344,"")</f>
        <v>60</v>
      </c>
    </row>
    <row r="789" spans="1:17">
      <c r="A789" s="12" t="s">
        <v>6880</v>
      </c>
      <c r="B789" s="13" t="str">
        <f>_xlfn.XLOOKUP(A789,'Customer Names'!$A$2:$A$2336,'Customer Names'!$C$2:$C$2336,"Not Found")</f>
        <v>James A</v>
      </c>
      <c r="C789" s="13">
        <f>_xlfn.XLOOKUP(A789,'Medical Examine'!$A$2:$A$2336,'Medical Examine'!$B$2:$B$2336,"Not Found")</f>
        <v>33.914999999999999</v>
      </c>
      <c r="D789" s="13">
        <f>_xlfn.XLOOKUP(A789,'Medical Examine'!$A$2:$A$2336,'Medical Examine'!$D$2:$D$2336,"Not Found")</f>
        <v>9.56</v>
      </c>
      <c r="E789" s="14" t="str">
        <f>_xlfn.XLOOKUP(A789,'Medical Examine'!$A$2:$A$2336,'Medical Examine'!$E$2:$E$2336,"Not Found")</f>
        <v>YES</v>
      </c>
      <c r="F789" s="14" t="str">
        <f>_xlfn.XLOOKUP(A789,'Medical Examine'!$A$2:$A$2336,'Medical Examine'!$F$2:$F$2336,"Not Found")</f>
        <v>NO</v>
      </c>
      <c r="G789" s="14" t="str">
        <f>_xlfn.XLOOKUP(A789,'Medical Examine'!$A$2:$A$2336,'Medical Examine'!$G$2:$G$2336,"Not Found")</f>
        <v>NO</v>
      </c>
      <c r="H789" s="14">
        <f>_xlfn.XLOOKUP(A789,'Medical Examine'!$A$2:$A$2336,'Medical Examine'!$H$2:$H$2336,"Not Found")</f>
        <v>2</v>
      </c>
      <c r="I789" s="14" t="str">
        <f>_xlfn.XLOOKUP(A789,'Medical Examine'!$A$2:$A$2336,'Medical Examine'!$I$2:$I$2336,"Not Found")</f>
        <v>NO</v>
      </c>
      <c r="J789" s="13" t="str">
        <f>_xlfn.XLOOKUP(A789,'Medical Examine'!$A$2:$A$2336,'Medical Examine'!$C$2:$C$2336,"Not Found")</f>
        <v>Obesity</v>
      </c>
      <c r="K789" s="13" t="str">
        <f t="shared" si="12"/>
        <v>Diabetic</v>
      </c>
      <c r="L789" s="15">
        <f>_xlfn.XLOOKUP(A789,'Hospitalisation Details'!$A$2:$A$2344,'Hospitalisation Details'!$E$2:$E$2344,"")</f>
        <v>22621</v>
      </c>
      <c r="M789" s="16">
        <f>_xlfn.XLOOKUP(A789,'Hospitalisation Details'!$A$2:$A$2344,'Hospitalisation Details'!$H$2:$H$2344,"")</f>
        <v>13143.86</v>
      </c>
      <c r="N789" s="14" t="str">
        <f>_xlfn.XLOOKUP(A789,'Hospitalisation Details'!$A$2:$A$2344,'Hospitalisation Details'!$I$2:$I$2344,"")</f>
        <v>tier - 3</v>
      </c>
      <c r="O789" s="14" t="str">
        <f>_xlfn.XLOOKUP(A789,'Hospitalisation Details'!$A$2:$A$2344,'Hospitalisation Details'!$J$2:$J$2344,"")</f>
        <v>tier - 2</v>
      </c>
      <c r="P789" s="14" t="str">
        <f>_xlfn.XLOOKUP(A789,'Hospitalisation Details'!$A$2:$A$2344,'Hospitalisation Details'!$K$2:$K$2344,"")</f>
        <v>R1016</v>
      </c>
      <c r="Q789" s="14">
        <f>_xlfn.XLOOKUP(A789,'Hospitalisation Details'!$A$2:$A$2344,'Hospitalisation Details'!$F$2:$F$2344,"")</f>
        <v>61</v>
      </c>
    </row>
    <row r="790" spans="1:17">
      <c r="A790" s="12" t="s">
        <v>6882</v>
      </c>
      <c r="B790" s="13" t="str">
        <f>_xlfn.XLOOKUP(A790,'Customer Names'!$A$2:$A$2336,'Customer Names'!$C$2:$C$2336,"Not Found")</f>
        <v>Ning</v>
      </c>
      <c r="C790" s="13">
        <f>_xlfn.XLOOKUP(A790,'Medical Examine'!$A$2:$A$2336,'Medical Examine'!$B$2:$B$2336,"Not Found")</f>
        <v>33.534999999999997</v>
      </c>
      <c r="D790" s="13">
        <f>_xlfn.XLOOKUP(A790,'Medical Examine'!$A$2:$A$2336,'Medical Examine'!$D$2:$D$2336,"Not Found")</f>
        <v>9.4</v>
      </c>
      <c r="E790" s="14" t="str">
        <f>_xlfn.XLOOKUP(A790,'Medical Examine'!$A$2:$A$2336,'Medical Examine'!$E$2:$E$2336,"Not Found")</f>
        <v>YES</v>
      </c>
      <c r="F790" s="14" t="str">
        <f>_xlfn.XLOOKUP(A790,'Medical Examine'!$A$2:$A$2336,'Medical Examine'!$F$2:$F$2336,"Not Found")</f>
        <v>NO</v>
      </c>
      <c r="G790" s="14" t="str">
        <f>_xlfn.XLOOKUP(A790,'Medical Examine'!$A$2:$A$2336,'Medical Examine'!$G$2:$G$2336,"Not Found")</f>
        <v>NO</v>
      </c>
      <c r="H790" s="14">
        <f>_xlfn.XLOOKUP(A790,'Medical Examine'!$A$2:$A$2336,'Medical Examine'!$H$2:$H$2336,"Not Found")</f>
        <v>2</v>
      </c>
      <c r="I790" s="14" t="str">
        <f>_xlfn.XLOOKUP(A790,'Medical Examine'!$A$2:$A$2336,'Medical Examine'!$I$2:$I$2336,"Not Found")</f>
        <v>NO</v>
      </c>
      <c r="J790" s="13" t="str">
        <f>_xlfn.XLOOKUP(A790,'Medical Examine'!$A$2:$A$2336,'Medical Examine'!$C$2:$C$2336,"Not Found")</f>
        <v>Obesity</v>
      </c>
      <c r="K790" s="13" t="str">
        <f t="shared" si="12"/>
        <v>Diabetic</v>
      </c>
      <c r="L790" s="15">
        <f>_xlfn.XLOOKUP(A790,'Hospitalisation Details'!$A$2:$A$2344,'Hospitalisation Details'!$E$2:$E$2344,"")</f>
        <v>22621</v>
      </c>
      <c r="M790" s="16">
        <f>_xlfn.XLOOKUP(A790,'Hospitalisation Details'!$A$2:$A$2344,'Hospitalisation Details'!$H$2:$H$2344,"")</f>
        <v>13143.34</v>
      </c>
      <c r="N790" s="14" t="str">
        <f>_xlfn.XLOOKUP(A790,'Hospitalisation Details'!$A$2:$A$2344,'Hospitalisation Details'!$I$2:$I$2344,"")</f>
        <v>tier - 3</v>
      </c>
      <c r="O790" s="14" t="str">
        <f>_xlfn.XLOOKUP(A790,'Hospitalisation Details'!$A$2:$A$2344,'Hospitalisation Details'!$J$2:$J$2344,"")</f>
        <v>tier - 2</v>
      </c>
      <c r="P790" s="14" t="str">
        <f>_xlfn.XLOOKUP(A790,'Hospitalisation Details'!$A$2:$A$2344,'Hospitalisation Details'!$K$2:$K$2344,"")</f>
        <v>R1020</v>
      </c>
      <c r="Q790" s="14">
        <f>_xlfn.XLOOKUP(A790,'Hospitalisation Details'!$A$2:$A$2344,'Hospitalisation Details'!$F$2:$F$2344,"")</f>
        <v>61</v>
      </c>
    </row>
    <row r="791" spans="1:17">
      <c r="A791" s="12" t="s">
        <v>6885</v>
      </c>
      <c r="B791" s="13" t="str">
        <f>_xlfn.XLOOKUP(A791,'Customer Names'!$A$2:$A$2336,'Customer Names'!$C$2:$C$2336,"Not Found")</f>
        <v>Joel</v>
      </c>
      <c r="C791" s="13">
        <f>_xlfn.XLOOKUP(A791,'Medical Examine'!$A$2:$A$2336,'Medical Examine'!$B$2:$B$2336,"Not Found")</f>
        <v>23.655000000000001</v>
      </c>
      <c r="D791" s="13">
        <f>_xlfn.XLOOKUP(A791,'Medical Examine'!$A$2:$A$2336,'Medical Examine'!$D$2:$D$2336,"Not Found")</f>
        <v>8.48</v>
      </c>
      <c r="E791" s="14" t="str">
        <f>_xlfn.XLOOKUP(A791,'Medical Examine'!$A$2:$A$2336,'Medical Examine'!$E$2:$E$2336,"Not Found")</f>
        <v>YES</v>
      </c>
      <c r="F791" s="14" t="str">
        <f>_xlfn.XLOOKUP(A791,'Medical Examine'!$A$2:$A$2336,'Medical Examine'!$F$2:$F$2336,"Not Found")</f>
        <v>NO</v>
      </c>
      <c r="G791" s="14" t="str">
        <f>_xlfn.XLOOKUP(A791,'Medical Examine'!$A$2:$A$2336,'Medical Examine'!$G$2:$G$2336,"Not Found")</f>
        <v>NO</v>
      </c>
      <c r="H791" s="14">
        <f>_xlfn.XLOOKUP(A791,'Medical Examine'!$A$2:$A$2336,'Medical Examine'!$H$2:$H$2336,"Not Found")</f>
        <v>2</v>
      </c>
      <c r="I791" s="14" t="str">
        <f>_xlfn.XLOOKUP(A791,'Medical Examine'!$A$2:$A$2336,'Medical Examine'!$I$2:$I$2336,"Not Found")</f>
        <v>NO</v>
      </c>
      <c r="J791" s="13" t="str">
        <f>_xlfn.XLOOKUP(A791,'Medical Examine'!$A$2:$A$2336,'Medical Examine'!$C$2:$C$2336,"Not Found")</f>
        <v>Normal Weight</v>
      </c>
      <c r="K791" s="13" t="str">
        <f t="shared" si="12"/>
        <v>Diabetic</v>
      </c>
      <c r="L791" s="15">
        <f>_xlfn.XLOOKUP(A791,'Hospitalisation Details'!$A$2:$A$2344,'Hospitalisation Details'!$E$2:$E$2344,"")</f>
        <v>22531</v>
      </c>
      <c r="M791" s="16">
        <f>_xlfn.XLOOKUP(A791,'Hospitalisation Details'!$A$2:$A$2344,'Hospitalisation Details'!$H$2:$H$2344,"")</f>
        <v>13129.6</v>
      </c>
      <c r="N791" s="14" t="str">
        <f>_xlfn.XLOOKUP(A791,'Hospitalisation Details'!$A$2:$A$2344,'Hospitalisation Details'!$I$2:$I$2344,"")</f>
        <v>tier - 3</v>
      </c>
      <c r="O791" s="14" t="str">
        <f>_xlfn.XLOOKUP(A791,'Hospitalisation Details'!$A$2:$A$2344,'Hospitalisation Details'!$J$2:$J$2344,"")</f>
        <v>tier - 2</v>
      </c>
      <c r="P791" s="14" t="str">
        <f>_xlfn.XLOOKUP(A791,'Hospitalisation Details'!$A$2:$A$2344,'Hospitalisation Details'!$K$2:$K$2344,"")</f>
        <v>R1017</v>
      </c>
      <c r="Q791" s="14">
        <f>_xlfn.XLOOKUP(A791,'Hospitalisation Details'!$A$2:$A$2344,'Hospitalisation Details'!$F$2:$F$2344,"")</f>
        <v>61</v>
      </c>
    </row>
    <row r="792" spans="1:17">
      <c r="A792" s="12" t="s">
        <v>6888</v>
      </c>
      <c r="B792" s="13" t="str">
        <f>_xlfn.XLOOKUP(A792,'Customer Names'!$A$2:$A$2336,'Customer Names'!$C$2:$C$2336,"Not Found")</f>
        <v>Pamela J.</v>
      </c>
      <c r="C792" s="13">
        <f>_xlfn.XLOOKUP(A792,'Medical Examine'!$A$2:$A$2336,'Medical Examine'!$B$2:$B$2336,"Not Found")</f>
        <v>28</v>
      </c>
      <c r="D792" s="13">
        <f>_xlfn.XLOOKUP(A792,'Medical Examine'!$A$2:$A$2336,'Medical Examine'!$D$2:$D$2336,"Not Found")</f>
        <v>5.57</v>
      </c>
      <c r="E792" s="14" t="str">
        <f>_xlfn.XLOOKUP(A792,'Medical Examine'!$A$2:$A$2336,'Medical Examine'!$E$2:$E$2336,"Not Found")</f>
        <v>NO</v>
      </c>
      <c r="F792" s="14" t="str">
        <f>_xlfn.XLOOKUP(A792,'Medical Examine'!$A$2:$A$2336,'Medical Examine'!$F$2:$F$2336,"Not Found")</f>
        <v>NO</v>
      </c>
      <c r="G792" s="14" t="str">
        <f>_xlfn.XLOOKUP(A792,'Medical Examine'!$A$2:$A$2336,'Medical Examine'!$G$2:$G$2336,"Not Found")</f>
        <v>NO</v>
      </c>
      <c r="H792" s="14">
        <f>_xlfn.XLOOKUP(A792,'Medical Examine'!$A$2:$A$2336,'Medical Examine'!$H$2:$H$2336,"Not Found")</f>
        <v>0</v>
      </c>
      <c r="I792" s="14" t="str">
        <f>_xlfn.XLOOKUP(A792,'Medical Examine'!$A$2:$A$2336,'Medical Examine'!$I$2:$I$2336,"Not Found")</f>
        <v>NO</v>
      </c>
      <c r="J792" s="13" t="str">
        <f>_xlfn.XLOOKUP(A792,'Medical Examine'!$A$2:$A$2336,'Medical Examine'!$C$2:$C$2336,"Not Found")</f>
        <v>Overweight</v>
      </c>
      <c r="K792" s="13" t="str">
        <f t="shared" si="12"/>
        <v>Normal</v>
      </c>
      <c r="L792" s="15">
        <f>_xlfn.XLOOKUP(A792,'Hospitalisation Details'!$A$2:$A$2344,'Hospitalisation Details'!$E$2:$E$2344,"")</f>
        <v>36388</v>
      </c>
      <c r="M792" s="16">
        <f>_xlfn.XLOOKUP(A792,'Hospitalisation Details'!$A$2:$A$2344,'Hospitalisation Details'!$H$2:$H$2344,"")</f>
        <v>13126.68</v>
      </c>
      <c r="N792" s="14" t="str">
        <f>_xlfn.XLOOKUP(A792,'Hospitalisation Details'!$A$2:$A$2344,'Hospitalisation Details'!$I$2:$I$2344,"")</f>
        <v>tier - 3</v>
      </c>
      <c r="O792" s="14" t="str">
        <f>_xlfn.XLOOKUP(A792,'Hospitalisation Details'!$A$2:$A$2344,'Hospitalisation Details'!$J$2:$J$2344,"")</f>
        <v>tier - 3</v>
      </c>
      <c r="P792" s="14" t="str">
        <f>_xlfn.XLOOKUP(A792,'Hospitalisation Details'!$A$2:$A$2344,'Hospitalisation Details'!$K$2:$K$2344,"")</f>
        <v>R1011</v>
      </c>
      <c r="Q792" s="14">
        <f>_xlfn.XLOOKUP(A792,'Hospitalisation Details'!$A$2:$A$2344,'Hospitalisation Details'!$F$2:$F$2344,"")</f>
        <v>23</v>
      </c>
    </row>
    <row r="793" spans="1:17">
      <c r="A793" s="12" t="s">
        <v>6890</v>
      </c>
      <c r="B793" s="13" t="str">
        <f>_xlfn.XLOOKUP(A793,'Customer Names'!$A$2:$A$2336,'Customer Names'!$C$2:$C$2336,"Not Found")</f>
        <v>Brittney</v>
      </c>
      <c r="C793" s="13">
        <f>_xlfn.XLOOKUP(A793,'Medical Examine'!$A$2:$A$2336,'Medical Examine'!$B$2:$B$2336,"Not Found")</f>
        <v>30.23</v>
      </c>
      <c r="D793" s="13">
        <f>_xlfn.XLOOKUP(A793,'Medical Examine'!$A$2:$A$2336,'Medical Examine'!$D$2:$D$2336,"Not Found")</f>
        <v>6.94</v>
      </c>
      <c r="E793" s="14" t="str">
        <f>_xlfn.XLOOKUP(A793,'Medical Examine'!$A$2:$A$2336,'Medical Examine'!$E$2:$E$2336,"Not Found")</f>
        <v>YES</v>
      </c>
      <c r="F793" s="14" t="str">
        <f>_xlfn.XLOOKUP(A793,'Medical Examine'!$A$2:$A$2336,'Medical Examine'!$F$2:$F$2336,"Not Found")</f>
        <v>NO</v>
      </c>
      <c r="G793" s="14" t="str">
        <f>_xlfn.XLOOKUP(A793,'Medical Examine'!$A$2:$A$2336,'Medical Examine'!$G$2:$G$2336,"Not Found")</f>
        <v>YES</v>
      </c>
      <c r="H793" s="14">
        <f>_xlfn.XLOOKUP(A793,'Medical Examine'!$A$2:$A$2336,'Medical Examine'!$H$2:$H$2336,"Not Found")</f>
        <v>1</v>
      </c>
      <c r="I793" s="14" t="str">
        <f>_xlfn.XLOOKUP(A793,'Medical Examine'!$A$2:$A$2336,'Medical Examine'!$I$2:$I$2336,"Not Found")</f>
        <v>NO</v>
      </c>
      <c r="J793" s="13" t="str">
        <f>_xlfn.XLOOKUP(A793,'Medical Examine'!$A$2:$A$2336,'Medical Examine'!$C$2:$C$2336,"Not Found")</f>
        <v>Obesity</v>
      </c>
      <c r="K793" s="13" t="str">
        <f t="shared" si="12"/>
        <v>Diabetic</v>
      </c>
      <c r="L793" s="15">
        <f>_xlfn.XLOOKUP(A793,'Hospitalisation Details'!$A$2:$A$2344,'Hospitalisation Details'!$E$2:$E$2344,"")</f>
        <v>23268</v>
      </c>
      <c r="M793" s="16">
        <f>_xlfn.XLOOKUP(A793,'Hospitalisation Details'!$A$2:$A$2344,'Hospitalisation Details'!$H$2:$H$2344,"")</f>
        <v>13116.84</v>
      </c>
      <c r="N793" s="14" t="str">
        <f>_xlfn.XLOOKUP(A793,'Hospitalisation Details'!$A$2:$A$2344,'Hospitalisation Details'!$I$2:$I$2344,"")</f>
        <v>tier - 3</v>
      </c>
      <c r="O793" s="14" t="str">
        <f>_xlfn.XLOOKUP(A793,'Hospitalisation Details'!$A$2:$A$2344,'Hospitalisation Details'!$J$2:$J$2344,"")</f>
        <v>tier - 1</v>
      </c>
      <c r="P793" s="14" t="str">
        <f>_xlfn.XLOOKUP(A793,'Hospitalisation Details'!$A$2:$A$2344,'Hospitalisation Details'!$K$2:$K$2344,"")</f>
        <v>R1012</v>
      </c>
      <c r="Q793" s="14">
        <f>_xlfn.XLOOKUP(A793,'Hospitalisation Details'!$A$2:$A$2344,'Hospitalisation Details'!$F$2:$F$2344,"")</f>
        <v>59</v>
      </c>
    </row>
    <row r="794" spans="1:17">
      <c r="A794" s="12" t="s">
        <v>6893</v>
      </c>
      <c r="B794" s="13" t="str">
        <f>_xlfn.XLOOKUP(A794,'Customer Names'!$A$2:$A$2336,'Customer Names'!$C$2:$C$2336,"Not Found")</f>
        <v>Sheila</v>
      </c>
      <c r="C794" s="13">
        <f>_xlfn.XLOOKUP(A794,'Medical Examine'!$A$2:$A$2336,'Medical Examine'!$B$2:$B$2336,"Not Found")</f>
        <v>51.14</v>
      </c>
      <c r="D794" s="13">
        <f>_xlfn.XLOOKUP(A794,'Medical Examine'!$A$2:$A$2336,'Medical Examine'!$D$2:$D$2336,"Not Found")</f>
        <v>4.05</v>
      </c>
      <c r="E794" s="14" t="str">
        <f>_xlfn.XLOOKUP(A794,'Medical Examine'!$A$2:$A$2336,'Medical Examine'!$E$2:$E$2336,"Not Found")</f>
        <v>NO</v>
      </c>
      <c r="F794" s="14" t="str">
        <f>_xlfn.XLOOKUP(A794,'Medical Examine'!$A$2:$A$2336,'Medical Examine'!$F$2:$F$2336,"Not Found")</f>
        <v>NO</v>
      </c>
      <c r="G794" s="14" t="str">
        <f>_xlfn.XLOOKUP(A794,'Medical Examine'!$A$2:$A$2336,'Medical Examine'!$G$2:$G$2336,"Not Found")</f>
        <v>NO</v>
      </c>
      <c r="H794" s="14">
        <f>_xlfn.XLOOKUP(A794,'Medical Examine'!$A$2:$A$2336,'Medical Examine'!$H$2:$H$2336,"Not Found")</f>
        <v>1</v>
      </c>
      <c r="I794" s="14" t="str">
        <f>_xlfn.XLOOKUP(A794,'Medical Examine'!$A$2:$A$2336,'Medical Examine'!$I$2:$I$2336,"Not Found")</f>
        <v>NO</v>
      </c>
      <c r="J794" s="13" t="str">
        <f>_xlfn.XLOOKUP(A794,'Medical Examine'!$A$2:$A$2336,'Medical Examine'!$C$2:$C$2336,"Not Found")</f>
        <v>Obesity</v>
      </c>
      <c r="K794" s="13" t="str">
        <f t="shared" si="12"/>
        <v>Normal</v>
      </c>
      <c r="L794" s="15">
        <f>_xlfn.XLOOKUP(A794,'Hospitalisation Details'!$A$2:$A$2344,'Hospitalisation Details'!$E$2:$E$2344,"")</f>
        <v>33828</v>
      </c>
      <c r="M794" s="16">
        <f>_xlfn.XLOOKUP(A794,'Hospitalisation Details'!$A$2:$A$2344,'Hospitalisation Details'!$H$2:$H$2344,"")</f>
        <v>13113.51</v>
      </c>
      <c r="N794" s="14" t="str">
        <f>_xlfn.XLOOKUP(A794,'Hospitalisation Details'!$A$2:$A$2344,'Hospitalisation Details'!$I$2:$I$2344,"")</f>
        <v>tier - 3</v>
      </c>
      <c r="O794" s="14" t="str">
        <f>_xlfn.XLOOKUP(A794,'Hospitalisation Details'!$A$2:$A$2344,'Hospitalisation Details'!$J$2:$J$2344,"")</f>
        <v>tier - 2</v>
      </c>
      <c r="P794" s="14" t="str">
        <f>_xlfn.XLOOKUP(A794,'Hospitalisation Details'!$A$2:$A$2344,'Hospitalisation Details'!$K$2:$K$2344,"")</f>
        <v>R1026</v>
      </c>
      <c r="Q794" s="14">
        <f>_xlfn.XLOOKUP(A794,'Hospitalisation Details'!$A$2:$A$2344,'Hospitalisation Details'!$F$2:$F$2344,"")</f>
        <v>30</v>
      </c>
    </row>
    <row r="795" spans="1:17">
      <c r="A795" s="12" t="s">
        <v>6896</v>
      </c>
      <c r="B795" s="13" t="str">
        <f>_xlfn.XLOOKUP(A795,'Customer Names'!$A$2:$A$2336,'Customer Names'!$C$2:$C$2336,"Not Found")</f>
        <v>Koji</v>
      </c>
      <c r="C795" s="13">
        <f>_xlfn.XLOOKUP(A795,'Medical Examine'!$A$2:$A$2336,'Medical Examine'!$B$2:$B$2336,"Not Found")</f>
        <v>24.32</v>
      </c>
      <c r="D795" s="13">
        <f>_xlfn.XLOOKUP(A795,'Medical Examine'!$A$2:$A$2336,'Medical Examine'!$D$2:$D$2336,"Not Found")</f>
        <v>10.220000000000001</v>
      </c>
      <c r="E795" s="14" t="str">
        <f>_xlfn.XLOOKUP(A795,'Medical Examine'!$A$2:$A$2336,'Medical Examine'!$E$2:$E$2336,"Not Found")</f>
        <v>NO</v>
      </c>
      <c r="F795" s="14" t="str">
        <f>_xlfn.XLOOKUP(A795,'Medical Examine'!$A$2:$A$2336,'Medical Examine'!$F$2:$F$2336,"Not Found")</f>
        <v>NO</v>
      </c>
      <c r="G795" s="14" t="str">
        <f>_xlfn.XLOOKUP(A795,'Medical Examine'!$A$2:$A$2336,'Medical Examine'!$G$2:$G$2336,"Not Found")</f>
        <v>NO</v>
      </c>
      <c r="H795" s="14">
        <f>_xlfn.XLOOKUP(A795,'Medical Examine'!$A$2:$A$2336,'Medical Examine'!$H$2:$H$2336,"Not Found")</f>
        <v>0</v>
      </c>
      <c r="I795" s="14" t="str">
        <f>_xlfn.XLOOKUP(A795,'Medical Examine'!$A$2:$A$2336,'Medical Examine'!$I$2:$I$2336,"Not Found")</f>
        <v>NO</v>
      </c>
      <c r="J795" s="13" t="str">
        <f>_xlfn.XLOOKUP(A795,'Medical Examine'!$A$2:$A$2336,'Medical Examine'!$C$2:$C$2336,"Not Found")</f>
        <v>Normal Weight</v>
      </c>
      <c r="K795" s="13" t="str">
        <f t="shared" si="12"/>
        <v>Diabetic</v>
      </c>
      <c r="L795" s="15">
        <f>_xlfn.XLOOKUP(A795,'Hospitalisation Details'!$A$2:$A$2344,'Hospitalisation Details'!$E$2:$E$2344,"")</f>
        <v>22860</v>
      </c>
      <c r="M795" s="16">
        <f>_xlfn.XLOOKUP(A795,'Hospitalisation Details'!$A$2:$A$2344,'Hospitalisation Details'!$H$2:$H$2344,"")</f>
        <v>13112.6</v>
      </c>
      <c r="N795" s="14" t="str">
        <f>_xlfn.XLOOKUP(A795,'Hospitalisation Details'!$A$2:$A$2344,'Hospitalisation Details'!$I$2:$I$2344,"")</f>
        <v>tier - 3</v>
      </c>
      <c r="O795" s="14" t="str">
        <f>_xlfn.XLOOKUP(A795,'Hospitalisation Details'!$A$2:$A$2344,'Hospitalisation Details'!$J$2:$J$2344,"")</f>
        <v>tier - 3</v>
      </c>
      <c r="P795" s="14" t="str">
        <f>_xlfn.XLOOKUP(A795,'Hospitalisation Details'!$A$2:$A$2344,'Hospitalisation Details'!$K$2:$K$2344,"")</f>
        <v>R1012</v>
      </c>
      <c r="Q795" s="14">
        <f>_xlfn.XLOOKUP(A795,'Hospitalisation Details'!$A$2:$A$2344,'Hospitalisation Details'!$F$2:$F$2344,"")</f>
        <v>60</v>
      </c>
    </row>
    <row r="796" spans="1:17">
      <c r="A796" s="12" t="s">
        <v>6899</v>
      </c>
      <c r="B796" s="13" t="str">
        <f>_xlfn.XLOOKUP(A796,'Customer Names'!$A$2:$A$2336,'Customer Names'!$C$2:$C$2336,"Not Found")</f>
        <v>Sarah</v>
      </c>
      <c r="C796" s="13">
        <f>_xlfn.XLOOKUP(A796,'Medical Examine'!$A$2:$A$2336,'Medical Examine'!$B$2:$B$2336,"Not Found")</f>
        <v>38.06</v>
      </c>
      <c r="D796" s="13">
        <f>_xlfn.XLOOKUP(A796,'Medical Examine'!$A$2:$A$2336,'Medical Examine'!$D$2:$D$2336,"Not Found")</f>
        <v>9.24</v>
      </c>
      <c r="E796" s="14" t="str">
        <f>_xlfn.XLOOKUP(A796,'Medical Examine'!$A$2:$A$2336,'Medical Examine'!$E$2:$E$2336,"Not Found")</f>
        <v>NO</v>
      </c>
      <c r="F796" s="14" t="str">
        <f>_xlfn.XLOOKUP(A796,'Medical Examine'!$A$2:$A$2336,'Medical Examine'!$F$2:$F$2336,"Not Found")</f>
        <v>NO</v>
      </c>
      <c r="G796" s="14" t="str">
        <f>_xlfn.XLOOKUP(A796,'Medical Examine'!$A$2:$A$2336,'Medical Examine'!$G$2:$G$2336,"Not Found")</f>
        <v>NO</v>
      </c>
      <c r="H796" s="14">
        <f>_xlfn.XLOOKUP(A796,'Medical Examine'!$A$2:$A$2336,'Medical Examine'!$H$2:$H$2336,"Not Found")</f>
        <v>0</v>
      </c>
      <c r="I796" s="14" t="str">
        <f>_xlfn.XLOOKUP(A796,'Medical Examine'!$A$2:$A$2336,'Medical Examine'!$I$2:$I$2336,"Not Found")</f>
        <v>NO</v>
      </c>
      <c r="J796" s="13" t="str">
        <f>_xlfn.XLOOKUP(A796,'Medical Examine'!$A$2:$A$2336,'Medical Examine'!$C$2:$C$2336,"Not Found")</f>
        <v>Obesity</v>
      </c>
      <c r="K796" s="13" t="str">
        <f t="shared" si="12"/>
        <v>Diabetic</v>
      </c>
      <c r="L796" s="15">
        <f>_xlfn.XLOOKUP(A796,'Hospitalisation Details'!$A$2:$A$2344,'Hospitalisation Details'!$E$2:$E$2344,"")</f>
        <v>26236</v>
      </c>
      <c r="M796" s="16">
        <f>_xlfn.XLOOKUP(A796,'Hospitalisation Details'!$A$2:$A$2344,'Hospitalisation Details'!$H$2:$H$2344,"")</f>
        <v>13110.79</v>
      </c>
      <c r="N796" s="14" t="str">
        <f>_xlfn.XLOOKUP(A796,'Hospitalisation Details'!$A$2:$A$2344,'Hospitalisation Details'!$I$2:$I$2344,"")</f>
        <v>tier - 3</v>
      </c>
      <c r="O796" s="14" t="str">
        <f>_xlfn.XLOOKUP(A796,'Hospitalisation Details'!$A$2:$A$2344,'Hospitalisation Details'!$J$2:$J$2344,"")</f>
        <v>tier - 2</v>
      </c>
      <c r="P796" s="14" t="str">
        <f>_xlfn.XLOOKUP(A796,'Hospitalisation Details'!$A$2:$A$2344,'Hospitalisation Details'!$K$2:$K$2344,"")</f>
        <v>R1011</v>
      </c>
      <c r="Q796" s="14">
        <f>_xlfn.XLOOKUP(A796,'Hospitalisation Details'!$A$2:$A$2344,'Hospitalisation Details'!$F$2:$F$2344,"")</f>
        <v>51</v>
      </c>
    </row>
    <row r="797" spans="1:17">
      <c r="A797" s="12" t="s">
        <v>6901</v>
      </c>
      <c r="B797" s="13" t="str">
        <f>_xlfn.XLOOKUP(A797,'Customer Names'!$A$2:$A$2336,'Customer Names'!$C$2:$C$2336,"Not Found")</f>
        <v>Colleen M</v>
      </c>
      <c r="C797" s="13">
        <f>_xlfn.XLOOKUP(A797,'Medical Examine'!$A$2:$A$2336,'Medical Examine'!$B$2:$B$2336,"Not Found")</f>
        <v>37.700000000000003</v>
      </c>
      <c r="D797" s="13">
        <f>_xlfn.XLOOKUP(A797,'Medical Examine'!$A$2:$A$2336,'Medical Examine'!$D$2:$D$2336,"Not Found")</f>
        <v>8.6</v>
      </c>
      <c r="E797" s="14" t="str">
        <f>_xlfn.XLOOKUP(A797,'Medical Examine'!$A$2:$A$2336,'Medical Examine'!$E$2:$E$2336,"Not Found")</f>
        <v>NO</v>
      </c>
      <c r="F797" s="14" t="str">
        <f>_xlfn.XLOOKUP(A797,'Medical Examine'!$A$2:$A$2336,'Medical Examine'!$F$2:$F$2336,"Not Found")</f>
        <v>NO</v>
      </c>
      <c r="G797" s="14" t="str">
        <f>_xlfn.XLOOKUP(A797,'Medical Examine'!$A$2:$A$2336,'Medical Examine'!$G$2:$G$2336,"Not Found")</f>
        <v>NO</v>
      </c>
      <c r="H797" s="14">
        <f>_xlfn.XLOOKUP(A797,'Medical Examine'!$A$2:$A$2336,'Medical Examine'!$H$2:$H$2336,"Not Found")</f>
        <v>0</v>
      </c>
      <c r="I797" s="14" t="str">
        <f>_xlfn.XLOOKUP(A797,'Medical Examine'!$A$2:$A$2336,'Medical Examine'!$I$2:$I$2336,"Not Found")</f>
        <v>NO</v>
      </c>
      <c r="J797" s="13" t="str">
        <f>_xlfn.XLOOKUP(A797,'Medical Examine'!$A$2:$A$2336,'Medical Examine'!$C$2:$C$2336,"Not Found")</f>
        <v>Obesity</v>
      </c>
      <c r="K797" s="13" t="str">
        <f t="shared" si="12"/>
        <v>Diabetic</v>
      </c>
      <c r="L797" s="15">
        <f>_xlfn.XLOOKUP(A797,'Hospitalisation Details'!$A$2:$A$2344,'Hospitalisation Details'!$E$2:$E$2344,"")</f>
        <v>28688</v>
      </c>
      <c r="M797" s="16">
        <f>_xlfn.XLOOKUP(A797,'Hospitalisation Details'!$A$2:$A$2344,'Hospitalisation Details'!$H$2:$H$2344,"")</f>
        <v>13101.74</v>
      </c>
      <c r="N797" s="14" t="str">
        <f>_xlfn.XLOOKUP(A797,'Hospitalisation Details'!$A$2:$A$2344,'Hospitalisation Details'!$I$2:$I$2344,"")</f>
        <v>tier - 3</v>
      </c>
      <c r="O797" s="14" t="str">
        <f>_xlfn.XLOOKUP(A797,'Hospitalisation Details'!$A$2:$A$2344,'Hospitalisation Details'!$J$2:$J$2344,"")</f>
        <v>tier - 2</v>
      </c>
      <c r="P797" s="14" t="str">
        <f>_xlfn.XLOOKUP(A797,'Hospitalisation Details'!$A$2:$A$2344,'Hospitalisation Details'!$K$2:$K$2344,"")</f>
        <v>R1026</v>
      </c>
      <c r="Q797" s="14">
        <f>_xlfn.XLOOKUP(A797,'Hospitalisation Details'!$A$2:$A$2344,'Hospitalisation Details'!$F$2:$F$2344,"")</f>
        <v>44</v>
      </c>
    </row>
    <row r="798" spans="1:17">
      <c r="A798" s="12" t="s">
        <v>6904</v>
      </c>
      <c r="B798" s="13" t="str">
        <f>_xlfn.XLOOKUP(A798,'Customer Names'!$A$2:$A$2336,'Customer Names'!$C$2:$C$2336,"Not Found")</f>
        <v>Deedra G.</v>
      </c>
      <c r="C798" s="13">
        <f>_xlfn.XLOOKUP(A798,'Medical Examine'!$A$2:$A$2336,'Medical Examine'!$B$2:$B$2336,"Not Found")</f>
        <v>44</v>
      </c>
      <c r="D798" s="13">
        <f>_xlfn.XLOOKUP(A798,'Medical Examine'!$A$2:$A$2336,'Medical Examine'!$D$2:$D$2336,"Not Found")</f>
        <v>9.32</v>
      </c>
      <c r="E798" s="14" t="str">
        <f>_xlfn.XLOOKUP(A798,'Medical Examine'!$A$2:$A$2336,'Medical Examine'!$E$2:$E$2336,"Not Found")</f>
        <v>YES</v>
      </c>
      <c r="F798" s="14" t="str">
        <f>_xlfn.XLOOKUP(A798,'Medical Examine'!$A$2:$A$2336,'Medical Examine'!$F$2:$F$2336,"Not Found")</f>
        <v>NO</v>
      </c>
      <c r="G798" s="14" t="str">
        <f>_xlfn.XLOOKUP(A798,'Medical Examine'!$A$2:$A$2336,'Medical Examine'!$G$2:$G$2336,"Not Found")</f>
        <v>NO</v>
      </c>
      <c r="H798" s="14">
        <f>_xlfn.XLOOKUP(A798,'Medical Examine'!$A$2:$A$2336,'Medical Examine'!$H$2:$H$2336,"Not Found")</f>
        <v>2</v>
      </c>
      <c r="I798" s="14" t="str">
        <f>_xlfn.XLOOKUP(A798,'Medical Examine'!$A$2:$A$2336,'Medical Examine'!$I$2:$I$2336,"Not Found")</f>
        <v>NO</v>
      </c>
      <c r="J798" s="13" t="str">
        <f>_xlfn.XLOOKUP(A798,'Medical Examine'!$A$2:$A$2336,'Medical Examine'!$C$2:$C$2336,"Not Found")</f>
        <v>Obesity</v>
      </c>
      <c r="K798" s="13" t="str">
        <f t="shared" si="12"/>
        <v>Diabetic</v>
      </c>
      <c r="L798" s="15">
        <f>_xlfn.XLOOKUP(A798,'Hospitalisation Details'!$A$2:$A$2344,'Hospitalisation Details'!$E$2:$E$2344,"")</f>
        <v>22591</v>
      </c>
      <c r="M798" s="16">
        <f>_xlfn.XLOOKUP(A798,'Hospitalisation Details'!$A$2:$A$2344,'Hospitalisation Details'!$H$2:$H$2344,"")</f>
        <v>13063.88</v>
      </c>
      <c r="N798" s="14" t="str">
        <f>_xlfn.XLOOKUP(A798,'Hospitalisation Details'!$A$2:$A$2344,'Hospitalisation Details'!$I$2:$I$2344,"")</f>
        <v>tier - 3</v>
      </c>
      <c r="O798" s="14" t="str">
        <f>_xlfn.XLOOKUP(A798,'Hospitalisation Details'!$A$2:$A$2344,'Hospitalisation Details'!$J$2:$J$2344,"")</f>
        <v>tier - 2</v>
      </c>
      <c r="P798" s="14" t="str">
        <f>_xlfn.XLOOKUP(A798,'Hospitalisation Details'!$A$2:$A$2344,'Hospitalisation Details'!$K$2:$K$2344,"")</f>
        <v>R1011</v>
      </c>
      <c r="Q798" s="14">
        <f>_xlfn.XLOOKUP(A798,'Hospitalisation Details'!$A$2:$A$2344,'Hospitalisation Details'!$F$2:$F$2344,"")</f>
        <v>61</v>
      </c>
    </row>
    <row r="799" spans="1:17">
      <c r="A799" s="12" t="s">
        <v>6907</v>
      </c>
      <c r="B799" s="13" t="str">
        <f>_xlfn.XLOOKUP(A799,'Customer Names'!$A$2:$A$2336,'Customer Names'!$C$2:$C$2336,"Not Found")</f>
        <v>Kulwinder</v>
      </c>
      <c r="C799" s="13">
        <f>_xlfn.XLOOKUP(A799,'Medical Examine'!$A$2:$A$2336,'Medical Examine'!$B$2:$B$2336,"Not Found")</f>
        <v>41.45</v>
      </c>
      <c r="D799" s="13">
        <f>_xlfn.XLOOKUP(A799,'Medical Examine'!$A$2:$A$2336,'Medical Examine'!$D$2:$D$2336,"Not Found")</f>
        <v>6.12</v>
      </c>
      <c r="E799" s="14" t="str">
        <f>_xlfn.XLOOKUP(A799,'Medical Examine'!$A$2:$A$2336,'Medical Examine'!$E$2:$E$2336,"Not Found")</f>
        <v>YES</v>
      </c>
      <c r="F799" s="14" t="str">
        <f>_xlfn.XLOOKUP(A799,'Medical Examine'!$A$2:$A$2336,'Medical Examine'!$F$2:$F$2336,"Not Found")</f>
        <v>NO</v>
      </c>
      <c r="G799" s="14" t="str">
        <f>_xlfn.XLOOKUP(A799,'Medical Examine'!$A$2:$A$2336,'Medical Examine'!$G$2:$G$2336,"Not Found")</f>
        <v>NO</v>
      </c>
      <c r="H799" s="14">
        <f>_xlfn.XLOOKUP(A799,'Medical Examine'!$A$2:$A$2336,'Medical Examine'!$H$2:$H$2336,"Not Found")</f>
        <v>0</v>
      </c>
      <c r="I799" s="14" t="str">
        <f>_xlfn.XLOOKUP(A799,'Medical Examine'!$A$2:$A$2336,'Medical Examine'!$I$2:$I$2336,"Not Found")</f>
        <v>NO</v>
      </c>
      <c r="J799" s="13" t="str">
        <f>_xlfn.XLOOKUP(A799,'Medical Examine'!$A$2:$A$2336,'Medical Examine'!$C$2:$C$2336,"Not Found")</f>
        <v>Obesity</v>
      </c>
      <c r="K799" s="13" t="str">
        <f t="shared" si="12"/>
        <v>Prediabetic</v>
      </c>
      <c r="L799" s="15">
        <f>_xlfn.XLOOKUP(A799,'Hospitalisation Details'!$A$2:$A$2344,'Hospitalisation Details'!$E$2:$E$2344,"")</f>
        <v>31346</v>
      </c>
      <c r="M799" s="16">
        <f>_xlfn.XLOOKUP(A799,'Hospitalisation Details'!$A$2:$A$2344,'Hospitalisation Details'!$H$2:$H$2344,"")</f>
        <v>13051.22</v>
      </c>
      <c r="N799" s="14" t="str">
        <f>_xlfn.XLOOKUP(A799,'Hospitalisation Details'!$A$2:$A$2344,'Hospitalisation Details'!$I$2:$I$2344,"")</f>
        <v>tier - 3</v>
      </c>
      <c r="O799" s="14" t="str">
        <f>_xlfn.XLOOKUP(A799,'Hospitalisation Details'!$A$2:$A$2344,'Hospitalisation Details'!$J$2:$J$2344,"")</f>
        <v>tier - 1</v>
      </c>
      <c r="P799" s="14" t="str">
        <f>_xlfn.XLOOKUP(A799,'Hospitalisation Details'!$A$2:$A$2344,'Hospitalisation Details'!$K$2:$K$2344,"")</f>
        <v>R1026</v>
      </c>
      <c r="Q799" s="14">
        <f>_xlfn.XLOOKUP(A799,'Hospitalisation Details'!$A$2:$A$2344,'Hospitalisation Details'!$F$2:$F$2344,"")</f>
        <v>37</v>
      </c>
    </row>
    <row r="800" spans="1:17">
      <c r="A800" s="12" t="s">
        <v>6910</v>
      </c>
      <c r="B800" s="13" t="str">
        <f>_xlfn.XLOOKUP(A800,'Customer Names'!$A$2:$A$2336,'Customer Names'!$C$2:$C$2336,"Not Found")</f>
        <v>Ann M.</v>
      </c>
      <c r="C800" s="13">
        <f>_xlfn.XLOOKUP(A800,'Medical Examine'!$A$2:$A$2336,'Medical Examine'!$B$2:$B$2336,"Not Found")</f>
        <v>25.364999999999998</v>
      </c>
      <c r="D800" s="13">
        <f>_xlfn.XLOOKUP(A800,'Medical Examine'!$A$2:$A$2336,'Medical Examine'!$D$2:$D$2336,"Not Found")</f>
        <v>9.19</v>
      </c>
      <c r="E800" s="14" t="str">
        <f>_xlfn.XLOOKUP(A800,'Medical Examine'!$A$2:$A$2336,'Medical Examine'!$E$2:$E$2336,"Not Found")</f>
        <v>YES</v>
      </c>
      <c r="F800" s="14" t="str">
        <f>_xlfn.XLOOKUP(A800,'Medical Examine'!$A$2:$A$2336,'Medical Examine'!$F$2:$F$2336,"Not Found")</f>
        <v>NO</v>
      </c>
      <c r="G800" s="14" t="str">
        <f>_xlfn.XLOOKUP(A800,'Medical Examine'!$A$2:$A$2336,'Medical Examine'!$G$2:$G$2336,"Not Found")</f>
        <v>NO</v>
      </c>
      <c r="H800" s="14">
        <f>_xlfn.XLOOKUP(A800,'Medical Examine'!$A$2:$A$2336,'Medical Examine'!$H$2:$H$2336,"Not Found")</f>
        <v>0</v>
      </c>
      <c r="I800" s="14" t="str">
        <f>_xlfn.XLOOKUP(A800,'Medical Examine'!$A$2:$A$2336,'Medical Examine'!$I$2:$I$2336,"Not Found")</f>
        <v>NO</v>
      </c>
      <c r="J800" s="13" t="str">
        <f>_xlfn.XLOOKUP(A800,'Medical Examine'!$A$2:$A$2336,'Medical Examine'!$C$2:$C$2336,"Not Found")</f>
        <v>Overweight</v>
      </c>
      <c r="K800" s="13" t="str">
        <f t="shared" si="12"/>
        <v>Diabetic</v>
      </c>
      <c r="L800" s="15">
        <f>_xlfn.XLOOKUP(A800,'Hospitalisation Details'!$A$2:$A$2344,'Hospitalisation Details'!$E$2:$E$2344,"")</f>
        <v>24690</v>
      </c>
      <c r="M800" s="16">
        <f>_xlfn.XLOOKUP(A800,'Hospitalisation Details'!$A$2:$A$2344,'Hospitalisation Details'!$H$2:$H$2344,"")</f>
        <v>13047.33</v>
      </c>
      <c r="N800" s="14" t="str">
        <f>_xlfn.XLOOKUP(A800,'Hospitalisation Details'!$A$2:$A$2344,'Hospitalisation Details'!$I$2:$I$2344,"")</f>
        <v>tier - 3</v>
      </c>
      <c r="O800" s="14" t="str">
        <f>_xlfn.XLOOKUP(A800,'Hospitalisation Details'!$A$2:$A$2344,'Hospitalisation Details'!$J$2:$J$2344,"")</f>
        <v>tier - 3</v>
      </c>
      <c r="P800" s="14" t="str">
        <f>_xlfn.XLOOKUP(A800,'Hospitalisation Details'!$A$2:$A$2344,'Hospitalisation Details'!$K$2:$K$2344,"")</f>
        <v>R1024</v>
      </c>
      <c r="Q800" s="14">
        <f>_xlfn.XLOOKUP(A800,'Hospitalisation Details'!$A$2:$A$2344,'Hospitalisation Details'!$F$2:$F$2344,"")</f>
        <v>55</v>
      </c>
    </row>
    <row r="801" spans="1:17">
      <c r="A801" s="12" t="s">
        <v>6912</v>
      </c>
      <c r="B801" s="13" t="str">
        <f>_xlfn.XLOOKUP(A801,'Customer Names'!$A$2:$A$2336,'Customer Names'!$C$2:$C$2336,"Not Found")</f>
        <v>Sarah E</v>
      </c>
      <c r="C801" s="13">
        <f>_xlfn.XLOOKUP(A801,'Medical Examine'!$A$2:$A$2336,'Medical Examine'!$B$2:$B$2336,"Not Found")</f>
        <v>34.56</v>
      </c>
      <c r="D801" s="13">
        <f>_xlfn.XLOOKUP(A801,'Medical Examine'!$A$2:$A$2336,'Medical Examine'!$D$2:$D$2336,"Not Found")</f>
        <v>5.84</v>
      </c>
      <c r="E801" s="14" t="str">
        <f>_xlfn.XLOOKUP(A801,'Medical Examine'!$A$2:$A$2336,'Medical Examine'!$E$2:$E$2336,"Not Found")</f>
        <v>YES</v>
      </c>
      <c r="F801" s="14" t="str">
        <f>_xlfn.XLOOKUP(A801,'Medical Examine'!$A$2:$A$2336,'Medical Examine'!$F$2:$F$2336,"Not Found")</f>
        <v>NO</v>
      </c>
      <c r="G801" s="14" t="str">
        <f>_xlfn.XLOOKUP(A801,'Medical Examine'!$A$2:$A$2336,'Medical Examine'!$G$2:$G$2336,"Not Found")</f>
        <v>YES</v>
      </c>
      <c r="H801" s="14">
        <f>_xlfn.XLOOKUP(A801,'Medical Examine'!$A$2:$A$2336,'Medical Examine'!$H$2:$H$2336,"Not Found")</f>
        <v>1</v>
      </c>
      <c r="I801" s="14" t="str">
        <f>_xlfn.XLOOKUP(A801,'Medical Examine'!$A$2:$A$2336,'Medical Examine'!$I$2:$I$2336,"Not Found")</f>
        <v>NO</v>
      </c>
      <c r="J801" s="13" t="str">
        <f>_xlfn.XLOOKUP(A801,'Medical Examine'!$A$2:$A$2336,'Medical Examine'!$C$2:$C$2336,"Not Found")</f>
        <v>Obesity</v>
      </c>
      <c r="K801" s="13" t="str">
        <f t="shared" si="12"/>
        <v>Prediabetic</v>
      </c>
      <c r="L801" s="15">
        <f>_xlfn.XLOOKUP(A801,'Hospitalisation Details'!$A$2:$A$2344,'Hospitalisation Details'!$E$2:$E$2344,"")</f>
        <v>25469</v>
      </c>
      <c r="M801" s="16">
        <f>_xlfn.XLOOKUP(A801,'Hospitalisation Details'!$A$2:$A$2344,'Hospitalisation Details'!$H$2:$H$2344,"")</f>
        <v>13044.41</v>
      </c>
      <c r="N801" s="14" t="str">
        <f>_xlfn.XLOOKUP(A801,'Hospitalisation Details'!$A$2:$A$2344,'Hospitalisation Details'!$I$2:$I$2344,"")</f>
        <v>tier - 3</v>
      </c>
      <c r="O801" s="14" t="str">
        <f>_xlfn.XLOOKUP(A801,'Hospitalisation Details'!$A$2:$A$2344,'Hospitalisation Details'!$J$2:$J$2344,"")</f>
        <v>tier - 1</v>
      </c>
      <c r="P801" s="14" t="str">
        <f>_xlfn.XLOOKUP(A801,'Hospitalisation Details'!$A$2:$A$2344,'Hospitalisation Details'!$K$2:$K$2344,"")</f>
        <v>R1012</v>
      </c>
      <c r="Q801" s="14">
        <f>_xlfn.XLOOKUP(A801,'Hospitalisation Details'!$A$2:$A$2344,'Hospitalisation Details'!$F$2:$F$2344,"")</f>
        <v>53</v>
      </c>
    </row>
    <row r="802" spans="1:17">
      <c r="A802" s="12" t="s">
        <v>6915</v>
      </c>
      <c r="B802" s="13" t="str">
        <f>_xlfn.XLOOKUP(A802,'Customer Names'!$A$2:$A$2336,'Customer Names'!$C$2:$C$2336,"Not Found")</f>
        <v>Apryl J.</v>
      </c>
      <c r="C802" s="13">
        <f>_xlfn.XLOOKUP(A802,'Medical Examine'!$A$2:$A$2336,'Medical Examine'!$B$2:$B$2336,"Not Found")</f>
        <v>28.2</v>
      </c>
      <c r="D802" s="13">
        <f>_xlfn.XLOOKUP(A802,'Medical Examine'!$A$2:$A$2336,'Medical Examine'!$D$2:$D$2336,"Not Found")</f>
        <v>7.19</v>
      </c>
      <c r="E802" s="14" t="str">
        <f>_xlfn.XLOOKUP(A802,'Medical Examine'!$A$2:$A$2336,'Medical Examine'!$E$2:$E$2336,"Not Found")</f>
        <v>YES</v>
      </c>
      <c r="F802" s="14" t="str">
        <f>_xlfn.XLOOKUP(A802,'Medical Examine'!$A$2:$A$2336,'Medical Examine'!$F$2:$F$2336,"Not Found")</f>
        <v>NO</v>
      </c>
      <c r="G802" s="14" t="str">
        <f>_xlfn.XLOOKUP(A802,'Medical Examine'!$A$2:$A$2336,'Medical Examine'!$G$2:$G$2336,"Not Found")</f>
        <v>NO</v>
      </c>
      <c r="H802" s="14">
        <f>_xlfn.XLOOKUP(A802,'Medical Examine'!$A$2:$A$2336,'Medical Examine'!$H$2:$H$2336,"Not Found")</f>
        <v>2</v>
      </c>
      <c r="I802" s="14" t="str">
        <f>_xlfn.XLOOKUP(A802,'Medical Examine'!$A$2:$A$2336,'Medical Examine'!$I$2:$I$2336,"Not Found")</f>
        <v>NO</v>
      </c>
      <c r="J802" s="13" t="str">
        <f>_xlfn.XLOOKUP(A802,'Medical Examine'!$A$2:$A$2336,'Medical Examine'!$C$2:$C$2336,"Not Found")</f>
        <v>Overweight</v>
      </c>
      <c r="K802" s="13" t="str">
        <f t="shared" si="12"/>
        <v>Diabetic</v>
      </c>
      <c r="L802" s="15">
        <f>_xlfn.XLOOKUP(A802,'Hospitalisation Details'!$A$2:$A$2344,'Hospitalisation Details'!$E$2:$E$2344,"")</f>
        <v>22594</v>
      </c>
      <c r="M802" s="16">
        <f>_xlfn.XLOOKUP(A802,'Hospitalisation Details'!$A$2:$A$2344,'Hospitalisation Details'!$H$2:$H$2344,"")</f>
        <v>13041.92</v>
      </c>
      <c r="N802" s="14" t="str">
        <f>_xlfn.XLOOKUP(A802,'Hospitalisation Details'!$A$2:$A$2344,'Hospitalisation Details'!$I$2:$I$2344,"")</f>
        <v>tier - 3</v>
      </c>
      <c r="O802" s="14" t="str">
        <f>_xlfn.XLOOKUP(A802,'Hospitalisation Details'!$A$2:$A$2344,'Hospitalisation Details'!$J$2:$J$2344,"")</f>
        <v>tier - 1</v>
      </c>
      <c r="P802" s="14" t="str">
        <f>_xlfn.XLOOKUP(A802,'Hospitalisation Details'!$A$2:$A$2344,'Hospitalisation Details'!$K$2:$K$2344,"")</f>
        <v>R1011</v>
      </c>
      <c r="Q802" s="14">
        <f>_xlfn.XLOOKUP(A802,'Hospitalisation Details'!$A$2:$A$2344,'Hospitalisation Details'!$F$2:$F$2344,"")</f>
        <v>61</v>
      </c>
    </row>
    <row r="803" spans="1:17">
      <c r="A803" s="12" t="s">
        <v>6918</v>
      </c>
      <c r="B803" s="13" t="str">
        <f>_xlfn.XLOOKUP(A803,'Customer Names'!$A$2:$A$2336,'Customer Names'!$C$2:$C$2336,"Not Found")</f>
        <v>Ilana</v>
      </c>
      <c r="C803" s="13">
        <f>_xlfn.XLOOKUP(A803,'Medical Examine'!$A$2:$A$2336,'Medical Examine'!$B$2:$B$2336,"Not Found")</f>
        <v>30.43</v>
      </c>
      <c r="D803" s="13">
        <f>_xlfn.XLOOKUP(A803,'Medical Examine'!$A$2:$A$2336,'Medical Examine'!$D$2:$D$2336,"Not Found")</f>
        <v>9.39</v>
      </c>
      <c r="E803" s="14" t="str">
        <f>_xlfn.XLOOKUP(A803,'Medical Examine'!$A$2:$A$2336,'Medical Examine'!$E$2:$E$2336,"Not Found")</f>
        <v>NO</v>
      </c>
      <c r="F803" s="14" t="str">
        <f>_xlfn.XLOOKUP(A803,'Medical Examine'!$A$2:$A$2336,'Medical Examine'!$F$2:$F$2336,"Not Found")</f>
        <v>NO</v>
      </c>
      <c r="G803" s="14" t="str">
        <f>_xlfn.XLOOKUP(A803,'Medical Examine'!$A$2:$A$2336,'Medical Examine'!$G$2:$G$2336,"Not Found")</f>
        <v>NO</v>
      </c>
      <c r="H803" s="14">
        <f>_xlfn.XLOOKUP(A803,'Medical Examine'!$A$2:$A$2336,'Medical Examine'!$H$2:$H$2336,"Not Found")</f>
        <v>0</v>
      </c>
      <c r="I803" s="14" t="str">
        <f>_xlfn.XLOOKUP(A803,'Medical Examine'!$A$2:$A$2336,'Medical Examine'!$I$2:$I$2336,"Not Found")</f>
        <v>NO</v>
      </c>
      <c r="J803" s="13" t="str">
        <f>_xlfn.XLOOKUP(A803,'Medical Examine'!$A$2:$A$2336,'Medical Examine'!$C$2:$C$2336,"Not Found")</f>
        <v>Obesity</v>
      </c>
      <c r="K803" s="13" t="str">
        <f t="shared" si="12"/>
        <v>Diabetic</v>
      </c>
      <c r="L803" s="15">
        <f>_xlfn.XLOOKUP(A803,'Hospitalisation Details'!$A$2:$A$2344,'Hospitalisation Details'!$E$2:$E$2344,"")</f>
        <v>24050</v>
      </c>
      <c r="M803" s="16">
        <f>_xlfn.XLOOKUP(A803,'Hospitalisation Details'!$A$2:$A$2344,'Hospitalisation Details'!$H$2:$H$2344,"")</f>
        <v>13023.93</v>
      </c>
      <c r="N803" s="14" t="str">
        <f>_xlfn.XLOOKUP(A803,'Hospitalisation Details'!$A$2:$A$2344,'Hospitalisation Details'!$I$2:$I$2344,"")</f>
        <v>tier - 3</v>
      </c>
      <c r="O803" s="14" t="str">
        <f>_xlfn.XLOOKUP(A803,'Hospitalisation Details'!$A$2:$A$2344,'Hospitalisation Details'!$J$2:$J$2344,"")</f>
        <v>tier - 2</v>
      </c>
      <c r="P803" s="14" t="str">
        <f>_xlfn.XLOOKUP(A803,'Hospitalisation Details'!$A$2:$A$2344,'Hospitalisation Details'!$K$2:$K$2344,"")</f>
        <v>R1025</v>
      </c>
      <c r="Q803" s="14">
        <f>_xlfn.XLOOKUP(A803,'Hospitalisation Details'!$A$2:$A$2344,'Hospitalisation Details'!$F$2:$F$2344,"")</f>
        <v>57</v>
      </c>
    </row>
    <row r="804" spans="1:17">
      <c r="A804" s="12" t="s">
        <v>6921</v>
      </c>
      <c r="B804" s="13" t="str">
        <f>_xlfn.XLOOKUP(A804,'Customer Names'!$A$2:$A$2336,'Customer Names'!$C$2:$C$2336,"Not Found")</f>
        <v>Katherine</v>
      </c>
      <c r="C804" s="13">
        <f>_xlfn.XLOOKUP(A804,'Medical Examine'!$A$2:$A$2336,'Medical Examine'!$B$2:$B$2336,"Not Found")</f>
        <v>32.395000000000003</v>
      </c>
      <c r="D804" s="13">
        <f>_xlfn.XLOOKUP(A804,'Medical Examine'!$A$2:$A$2336,'Medical Examine'!$D$2:$D$2336,"Not Found")</f>
        <v>4.2699999999999996</v>
      </c>
      <c r="E804" s="14" t="str">
        <f>_xlfn.XLOOKUP(A804,'Medical Examine'!$A$2:$A$2336,'Medical Examine'!$E$2:$E$2336,"Not Found")</f>
        <v>YES</v>
      </c>
      <c r="F804" s="14" t="str">
        <f>_xlfn.XLOOKUP(A804,'Medical Examine'!$A$2:$A$2336,'Medical Examine'!$F$2:$F$2336,"Not Found")</f>
        <v>NO</v>
      </c>
      <c r="G804" s="14" t="str">
        <f>_xlfn.XLOOKUP(A804,'Medical Examine'!$A$2:$A$2336,'Medical Examine'!$G$2:$G$2336,"Not Found")</f>
        <v>NO</v>
      </c>
      <c r="H804" s="14">
        <f>_xlfn.XLOOKUP(A804,'Medical Examine'!$A$2:$A$2336,'Medical Examine'!$H$2:$H$2336,"Not Found")</f>
        <v>1</v>
      </c>
      <c r="I804" s="14" t="str">
        <f>_xlfn.XLOOKUP(A804,'Medical Examine'!$A$2:$A$2336,'Medical Examine'!$I$2:$I$2336,"Not Found")</f>
        <v>NO</v>
      </c>
      <c r="J804" s="13" t="str">
        <f>_xlfn.XLOOKUP(A804,'Medical Examine'!$A$2:$A$2336,'Medical Examine'!$C$2:$C$2336,"Not Found")</f>
        <v>Obesity</v>
      </c>
      <c r="K804" s="13" t="str">
        <f t="shared" si="12"/>
        <v>Normal</v>
      </c>
      <c r="L804" s="15">
        <f>_xlfn.XLOOKUP(A804,'Hospitalisation Details'!$A$2:$A$2344,'Hospitalisation Details'!$E$2:$E$2344,"")</f>
        <v>23643</v>
      </c>
      <c r="M804" s="16">
        <f>_xlfn.XLOOKUP(A804,'Hospitalisation Details'!$A$2:$A$2344,'Hospitalisation Details'!$H$2:$H$2344,"")</f>
        <v>13019.16</v>
      </c>
      <c r="N804" s="14" t="str">
        <f>_xlfn.XLOOKUP(A804,'Hospitalisation Details'!$A$2:$A$2344,'Hospitalisation Details'!$I$2:$I$2344,"")</f>
        <v>tier - 3</v>
      </c>
      <c r="O804" s="14" t="str">
        <f>_xlfn.XLOOKUP(A804,'Hospitalisation Details'!$A$2:$A$2344,'Hospitalisation Details'!$J$2:$J$2344,"")</f>
        <v>tier - 1</v>
      </c>
      <c r="P804" s="14" t="str">
        <f>_xlfn.XLOOKUP(A804,'Hospitalisation Details'!$A$2:$A$2344,'Hospitalisation Details'!$K$2:$K$2344,"")</f>
        <v>R1024</v>
      </c>
      <c r="Q804" s="14">
        <f>_xlfn.XLOOKUP(A804,'Hospitalisation Details'!$A$2:$A$2344,'Hospitalisation Details'!$F$2:$F$2344,"")</f>
        <v>58</v>
      </c>
    </row>
    <row r="805" spans="1:17">
      <c r="A805" s="12" t="s">
        <v>6922</v>
      </c>
      <c r="B805" s="13" t="str">
        <f>_xlfn.XLOOKUP(A805,'Customer Names'!$A$2:$A$2336,'Customer Names'!$C$2:$C$2336,"Not Found")</f>
        <v>Katherine</v>
      </c>
      <c r="C805" s="13">
        <f>_xlfn.XLOOKUP(A805,'Medical Examine'!$A$2:$A$2336,'Medical Examine'!$B$2:$B$2336,"Not Found")</f>
        <v>24.035</v>
      </c>
      <c r="D805" s="13">
        <f>_xlfn.XLOOKUP(A805,'Medical Examine'!$A$2:$A$2336,'Medical Examine'!$D$2:$D$2336,"Not Found")</f>
        <v>11.71</v>
      </c>
      <c r="E805" s="14" t="str">
        <f>_xlfn.XLOOKUP(A805,'Medical Examine'!$A$2:$A$2336,'Medical Examine'!$E$2:$E$2336,"Not Found")</f>
        <v>NO</v>
      </c>
      <c r="F805" s="14" t="str">
        <f>_xlfn.XLOOKUP(A805,'Medical Examine'!$A$2:$A$2336,'Medical Examine'!$F$2:$F$2336,"Not Found")</f>
        <v>NO</v>
      </c>
      <c r="G805" s="14" t="str">
        <f>_xlfn.XLOOKUP(A805,'Medical Examine'!$A$2:$A$2336,'Medical Examine'!$G$2:$G$2336,"Not Found")</f>
        <v>NO</v>
      </c>
      <c r="H805" s="14">
        <f>_xlfn.XLOOKUP(A805,'Medical Examine'!$A$2:$A$2336,'Medical Examine'!$H$2:$H$2336,"Not Found")</f>
        <v>0</v>
      </c>
      <c r="I805" s="14" t="str">
        <f>_xlfn.XLOOKUP(A805,'Medical Examine'!$A$2:$A$2336,'Medical Examine'!$I$2:$I$2336,"Not Found")</f>
        <v>NO</v>
      </c>
      <c r="J805" s="13" t="str">
        <f>_xlfn.XLOOKUP(A805,'Medical Examine'!$A$2:$A$2336,'Medical Examine'!$C$2:$C$2336,"Not Found")</f>
        <v>Normal Weight</v>
      </c>
      <c r="K805" s="13" t="str">
        <f t="shared" si="12"/>
        <v>Diabetic</v>
      </c>
      <c r="L805" s="15">
        <f>_xlfn.XLOOKUP(A805,'Hospitalisation Details'!$A$2:$A$2344,'Hospitalisation Details'!$E$2:$E$2344,"")</f>
        <v>22847</v>
      </c>
      <c r="M805" s="16">
        <f>_xlfn.XLOOKUP(A805,'Hospitalisation Details'!$A$2:$A$2344,'Hospitalisation Details'!$H$2:$H$2344,"")</f>
        <v>13012.21</v>
      </c>
      <c r="N805" s="14" t="str">
        <f>_xlfn.XLOOKUP(A805,'Hospitalisation Details'!$A$2:$A$2344,'Hospitalisation Details'!$I$2:$I$2344,"")</f>
        <v>tier - 3</v>
      </c>
      <c r="O805" s="14" t="str">
        <f>_xlfn.XLOOKUP(A805,'Hospitalisation Details'!$A$2:$A$2344,'Hospitalisation Details'!$J$2:$J$2344,"")</f>
        <v>tier - 1</v>
      </c>
      <c r="P805" s="14" t="str">
        <f>_xlfn.XLOOKUP(A805,'Hospitalisation Details'!$A$2:$A$2344,'Hospitalisation Details'!$K$2:$K$2344,"")</f>
        <v>R1012</v>
      </c>
      <c r="Q805" s="14">
        <f>_xlfn.XLOOKUP(A805,'Hospitalisation Details'!$A$2:$A$2344,'Hospitalisation Details'!$F$2:$F$2344,"")</f>
        <v>60</v>
      </c>
    </row>
    <row r="806" spans="1:17">
      <c r="A806" s="12" t="s">
        <v>6924</v>
      </c>
      <c r="B806" s="13" t="str">
        <f>_xlfn.XLOOKUP(A806,'Customer Names'!$A$2:$A$2336,'Customer Names'!$C$2:$C$2336,"Not Found")</f>
        <v>Karl</v>
      </c>
      <c r="C806" s="13">
        <f>_xlfn.XLOOKUP(A806,'Medical Examine'!$A$2:$A$2336,'Medical Examine'!$B$2:$B$2336,"Not Found")</f>
        <v>37.119999999999997</v>
      </c>
      <c r="D806" s="13">
        <f>_xlfn.XLOOKUP(A806,'Medical Examine'!$A$2:$A$2336,'Medical Examine'!$D$2:$D$2336,"Not Found")</f>
        <v>5.29</v>
      </c>
      <c r="E806" s="14" t="str">
        <f>_xlfn.XLOOKUP(A806,'Medical Examine'!$A$2:$A$2336,'Medical Examine'!$E$2:$E$2336,"Not Found")</f>
        <v>NO</v>
      </c>
      <c r="F806" s="14" t="str">
        <f>_xlfn.XLOOKUP(A806,'Medical Examine'!$A$2:$A$2336,'Medical Examine'!$F$2:$F$2336,"Not Found")</f>
        <v>NO</v>
      </c>
      <c r="G806" s="14" t="str">
        <f>_xlfn.XLOOKUP(A806,'Medical Examine'!$A$2:$A$2336,'Medical Examine'!$G$2:$G$2336,"Not Found")</f>
        <v>NO</v>
      </c>
      <c r="H806" s="14">
        <f>_xlfn.XLOOKUP(A806,'Medical Examine'!$A$2:$A$2336,'Medical Examine'!$H$2:$H$2336,"Not Found")</f>
        <v>2</v>
      </c>
      <c r="I806" s="14" t="str">
        <f>_xlfn.XLOOKUP(A806,'Medical Examine'!$A$2:$A$2336,'Medical Examine'!$I$2:$I$2336,"Not Found")</f>
        <v>NO</v>
      </c>
      <c r="J806" s="13" t="str">
        <f>_xlfn.XLOOKUP(A806,'Medical Examine'!$A$2:$A$2336,'Medical Examine'!$C$2:$C$2336,"Not Found")</f>
        <v>Obesity</v>
      </c>
      <c r="K806" s="13" t="str">
        <f t="shared" si="12"/>
        <v>Normal</v>
      </c>
      <c r="L806" s="15">
        <f>_xlfn.XLOOKUP(A806,'Hospitalisation Details'!$A$2:$A$2344,'Hospitalisation Details'!$E$2:$E$2344,"")</f>
        <v>26569</v>
      </c>
      <c r="M806" s="16">
        <f>_xlfn.XLOOKUP(A806,'Hospitalisation Details'!$A$2:$A$2344,'Hospitalisation Details'!$H$2:$H$2344,"")</f>
        <v>13010.86</v>
      </c>
      <c r="N806" s="14" t="str">
        <f>_xlfn.XLOOKUP(A806,'Hospitalisation Details'!$A$2:$A$2344,'Hospitalisation Details'!$I$2:$I$2344,"")</f>
        <v>tier - 3</v>
      </c>
      <c r="O806" s="14" t="str">
        <f>_xlfn.XLOOKUP(A806,'Hospitalisation Details'!$A$2:$A$2344,'Hospitalisation Details'!$J$2:$J$2344,"")</f>
        <v>tier - 2</v>
      </c>
      <c r="P806" s="14" t="str">
        <f>_xlfn.XLOOKUP(A806,'Hospitalisation Details'!$A$2:$A$2344,'Hospitalisation Details'!$K$2:$K$2344,"")</f>
        <v>R1012</v>
      </c>
      <c r="Q806" s="14">
        <f>_xlfn.XLOOKUP(A806,'Hospitalisation Details'!$A$2:$A$2344,'Hospitalisation Details'!$F$2:$F$2344,"")</f>
        <v>50</v>
      </c>
    </row>
    <row r="807" spans="1:17">
      <c r="A807" s="12" t="s">
        <v>6927</v>
      </c>
      <c r="B807" s="13" t="str">
        <f>_xlfn.XLOOKUP(A807,'Customer Names'!$A$2:$A$2336,'Customer Names'!$C$2:$C$2336,"Not Found")</f>
        <v>Stephen</v>
      </c>
      <c r="C807" s="13">
        <f>_xlfn.XLOOKUP(A807,'Medical Examine'!$A$2:$A$2336,'Medical Examine'!$B$2:$B$2336,"Not Found")</f>
        <v>34.840000000000003</v>
      </c>
      <c r="D807" s="13">
        <f>_xlfn.XLOOKUP(A807,'Medical Examine'!$A$2:$A$2336,'Medical Examine'!$D$2:$D$2336,"Not Found")</f>
        <v>6</v>
      </c>
      <c r="E807" s="14" t="str">
        <f>_xlfn.XLOOKUP(A807,'Medical Examine'!$A$2:$A$2336,'Medical Examine'!$E$2:$E$2336,"Not Found")</f>
        <v>YES</v>
      </c>
      <c r="F807" s="14" t="str">
        <f>_xlfn.XLOOKUP(A807,'Medical Examine'!$A$2:$A$2336,'Medical Examine'!$F$2:$F$2336,"Not Found")</f>
        <v>NO</v>
      </c>
      <c r="G807" s="14" t="str">
        <f>_xlfn.XLOOKUP(A807,'Medical Examine'!$A$2:$A$2336,'Medical Examine'!$G$2:$G$2336,"Not Found")</f>
        <v>YES</v>
      </c>
      <c r="H807" s="14">
        <f>_xlfn.XLOOKUP(A807,'Medical Examine'!$A$2:$A$2336,'Medical Examine'!$H$2:$H$2336,"Not Found")</f>
        <v>1</v>
      </c>
      <c r="I807" s="14" t="str">
        <f>_xlfn.XLOOKUP(A807,'Medical Examine'!$A$2:$A$2336,'Medical Examine'!$I$2:$I$2336,"Not Found")</f>
        <v>NO</v>
      </c>
      <c r="J807" s="13" t="str">
        <f>_xlfn.XLOOKUP(A807,'Medical Examine'!$A$2:$A$2336,'Medical Examine'!$C$2:$C$2336,"Not Found")</f>
        <v>Obesity</v>
      </c>
      <c r="K807" s="13" t="str">
        <f t="shared" si="12"/>
        <v>Prediabetic</v>
      </c>
      <c r="L807" s="15">
        <f>_xlfn.XLOOKUP(A807,'Hospitalisation Details'!$A$2:$A$2344,'Hospitalisation Details'!$E$2:$E$2344,"")</f>
        <v>25550</v>
      </c>
      <c r="M807" s="16">
        <f>_xlfn.XLOOKUP(A807,'Hospitalisation Details'!$A$2:$A$2344,'Hospitalisation Details'!$H$2:$H$2344,"")</f>
        <v>13008.07</v>
      </c>
      <c r="N807" s="14" t="str">
        <f>_xlfn.XLOOKUP(A807,'Hospitalisation Details'!$A$2:$A$2344,'Hospitalisation Details'!$I$2:$I$2344,"")</f>
        <v>tier - 3</v>
      </c>
      <c r="O807" s="14" t="str">
        <f>_xlfn.XLOOKUP(A807,'Hospitalisation Details'!$A$2:$A$2344,'Hospitalisation Details'!$J$2:$J$2344,"")</f>
        <v>tier - 3</v>
      </c>
      <c r="P807" s="14" t="str">
        <f>_xlfn.XLOOKUP(A807,'Hospitalisation Details'!$A$2:$A$2344,'Hospitalisation Details'!$K$2:$K$2344,"")</f>
        <v>R1012</v>
      </c>
      <c r="Q807" s="14">
        <f>_xlfn.XLOOKUP(A807,'Hospitalisation Details'!$A$2:$A$2344,'Hospitalisation Details'!$F$2:$F$2344,"")</f>
        <v>53</v>
      </c>
    </row>
    <row r="808" spans="1:17">
      <c r="A808" s="12" t="s">
        <v>6929</v>
      </c>
      <c r="B808" s="13" t="str">
        <f>_xlfn.XLOOKUP(A808,'Customer Names'!$A$2:$A$2336,'Customer Names'!$C$2:$C$2336,"Not Found")</f>
        <v>Will</v>
      </c>
      <c r="C808" s="13">
        <f>_xlfn.XLOOKUP(A808,'Medical Examine'!$A$2:$A$2336,'Medical Examine'!$B$2:$B$2336,"Not Found")</f>
        <v>29.53</v>
      </c>
      <c r="D808" s="13">
        <f>_xlfn.XLOOKUP(A808,'Medical Examine'!$A$2:$A$2336,'Medical Examine'!$D$2:$D$2336,"Not Found")</f>
        <v>10.64</v>
      </c>
      <c r="E808" s="14" t="str">
        <f>_xlfn.XLOOKUP(A808,'Medical Examine'!$A$2:$A$2336,'Medical Examine'!$E$2:$E$2336,"Not Found")</f>
        <v>NO</v>
      </c>
      <c r="F808" s="14" t="str">
        <f>_xlfn.XLOOKUP(A808,'Medical Examine'!$A$2:$A$2336,'Medical Examine'!$F$2:$F$2336,"Not Found")</f>
        <v>NO</v>
      </c>
      <c r="G808" s="14" t="str">
        <f>_xlfn.XLOOKUP(A808,'Medical Examine'!$A$2:$A$2336,'Medical Examine'!$G$2:$G$2336,"Not Found")</f>
        <v>NO</v>
      </c>
      <c r="H808" s="14">
        <f>_xlfn.XLOOKUP(A808,'Medical Examine'!$A$2:$A$2336,'Medical Examine'!$H$2:$H$2336,"Not Found")</f>
        <v>0</v>
      </c>
      <c r="I808" s="14" t="str">
        <f>_xlfn.XLOOKUP(A808,'Medical Examine'!$A$2:$A$2336,'Medical Examine'!$I$2:$I$2336,"Not Found")</f>
        <v>NO</v>
      </c>
      <c r="J808" s="13" t="str">
        <f>_xlfn.XLOOKUP(A808,'Medical Examine'!$A$2:$A$2336,'Medical Examine'!$C$2:$C$2336,"Not Found")</f>
        <v>Overweight</v>
      </c>
      <c r="K808" s="13" t="str">
        <f t="shared" si="12"/>
        <v>Diabetic</v>
      </c>
      <c r="L808" s="15">
        <f>_xlfn.XLOOKUP(A808,'Hospitalisation Details'!$A$2:$A$2344,'Hospitalisation Details'!$E$2:$E$2344,"")</f>
        <v>22821</v>
      </c>
      <c r="M808" s="16">
        <f>_xlfn.XLOOKUP(A808,'Hospitalisation Details'!$A$2:$A$2344,'Hospitalisation Details'!$H$2:$H$2344,"")</f>
        <v>13004.95</v>
      </c>
      <c r="N808" s="14" t="str">
        <f>_xlfn.XLOOKUP(A808,'Hospitalisation Details'!$A$2:$A$2344,'Hospitalisation Details'!$I$2:$I$2344,"")</f>
        <v>tier - 3</v>
      </c>
      <c r="O808" s="14" t="str">
        <f>_xlfn.XLOOKUP(A808,'Hospitalisation Details'!$A$2:$A$2344,'Hospitalisation Details'!$J$2:$J$2344,"")</f>
        <v>tier - 1</v>
      </c>
      <c r="P808" s="14" t="str">
        <f>_xlfn.XLOOKUP(A808,'Hospitalisation Details'!$A$2:$A$2344,'Hospitalisation Details'!$K$2:$K$2344,"")</f>
        <v>R1012</v>
      </c>
      <c r="Q808" s="14">
        <f>_xlfn.XLOOKUP(A808,'Hospitalisation Details'!$A$2:$A$2344,'Hospitalisation Details'!$F$2:$F$2344,"")</f>
        <v>60</v>
      </c>
    </row>
    <row r="809" spans="1:17">
      <c r="A809" s="12" t="s">
        <v>6932</v>
      </c>
      <c r="B809" s="13" t="str">
        <f>_xlfn.XLOOKUP(A809,'Customer Names'!$A$2:$A$2336,'Customer Names'!$C$2:$C$2336,"Not Found")</f>
        <v>Bradley D</v>
      </c>
      <c r="C809" s="13">
        <f>_xlfn.XLOOKUP(A809,'Medical Examine'!$A$2:$A$2336,'Medical Examine'!$B$2:$B$2336,"Not Found")</f>
        <v>42.51</v>
      </c>
      <c r="D809" s="13">
        <f>_xlfn.XLOOKUP(A809,'Medical Examine'!$A$2:$A$2336,'Medical Examine'!$D$2:$D$2336,"Not Found")</f>
        <v>8.2100000000000009</v>
      </c>
      <c r="E809" s="14" t="str">
        <f>_xlfn.XLOOKUP(A809,'Medical Examine'!$A$2:$A$2336,'Medical Examine'!$E$2:$E$2336,"Not Found")</f>
        <v>YES</v>
      </c>
      <c r="F809" s="14" t="str">
        <f>_xlfn.XLOOKUP(A809,'Medical Examine'!$A$2:$A$2336,'Medical Examine'!$F$2:$F$2336,"Not Found")</f>
        <v>NO</v>
      </c>
      <c r="G809" s="14" t="str">
        <f>_xlfn.XLOOKUP(A809,'Medical Examine'!$A$2:$A$2336,'Medical Examine'!$G$2:$G$2336,"Not Found")</f>
        <v>NO</v>
      </c>
      <c r="H809" s="14">
        <f>_xlfn.XLOOKUP(A809,'Medical Examine'!$A$2:$A$2336,'Medical Examine'!$H$2:$H$2336,"Not Found")</f>
        <v>0</v>
      </c>
      <c r="I809" s="14" t="str">
        <f>_xlfn.XLOOKUP(A809,'Medical Examine'!$A$2:$A$2336,'Medical Examine'!$I$2:$I$2336,"Not Found")</f>
        <v>NO</v>
      </c>
      <c r="J809" s="13" t="str">
        <f>_xlfn.XLOOKUP(A809,'Medical Examine'!$A$2:$A$2336,'Medical Examine'!$C$2:$C$2336,"Not Found")</f>
        <v>Obesity</v>
      </c>
      <c r="K809" s="13" t="str">
        <f t="shared" si="12"/>
        <v>Diabetic</v>
      </c>
      <c r="L809" s="15">
        <f>_xlfn.XLOOKUP(A809,'Hospitalisation Details'!$A$2:$A$2344,'Hospitalisation Details'!$E$2:$E$2344,"")</f>
        <v>29889</v>
      </c>
      <c r="M809" s="16">
        <f>_xlfn.XLOOKUP(A809,'Hospitalisation Details'!$A$2:$A$2344,'Hospitalisation Details'!$H$2:$H$2344,"")</f>
        <v>13002.91</v>
      </c>
      <c r="N809" s="14" t="str">
        <f>_xlfn.XLOOKUP(A809,'Hospitalisation Details'!$A$2:$A$2344,'Hospitalisation Details'!$I$2:$I$2344,"")</f>
        <v>tier - 3</v>
      </c>
      <c r="O809" s="14" t="str">
        <f>_xlfn.XLOOKUP(A809,'Hospitalisation Details'!$A$2:$A$2344,'Hospitalisation Details'!$J$2:$J$2344,"")</f>
        <v>tier - 1</v>
      </c>
      <c r="P809" s="14" t="str">
        <f>_xlfn.XLOOKUP(A809,'Hospitalisation Details'!$A$2:$A$2344,'Hospitalisation Details'!$K$2:$K$2344,"")</f>
        <v>R1012</v>
      </c>
      <c r="Q809" s="14">
        <f>_xlfn.XLOOKUP(A809,'Hospitalisation Details'!$A$2:$A$2344,'Hospitalisation Details'!$F$2:$F$2344,"")</f>
        <v>41</v>
      </c>
    </row>
    <row r="810" spans="1:17">
      <c r="A810" s="12" t="s">
        <v>6935</v>
      </c>
      <c r="B810" s="13" t="str">
        <f>_xlfn.XLOOKUP(A810,'Customer Names'!$A$2:$A$2336,'Customer Names'!$C$2:$C$2336,"Not Found")</f>
        <v>Amy M</v>
      </c>
      <c r="C810" s="13">
        <f>_xlfn.XLOOKUP(A810,'Medical Examine'!$A$2:$A$2336,'Medical Examine'!$B$2:$B$2336,"Not Found")</f>
        <v>38.14</v>
      </c>
      <c r="D810" s="13">
        <f>_xlfn.XLOOKUP(A810,'Medical Examine'!$A$2:$A$2336,'Medical Examine'!$D$2:$D$2336,"Not Found")</f>
        <v>5.58</v>
      </c>
      <c r="E810" s="14" t="str">
        <f>_xlfn.XLOOKUP(A810,'Medical Examine'!$A$2:$A$2336,'Medical Examine'!$E$2:$E$2336,"Not Found")</f>
        <v>NO</v>
      </c>
      <c r="F810" s="14" t="str">
        <f>_xlfn.XLOOKUP(A810,'Medical Examine'!$A$2:$A$2336,'Medical Examine'!$F$2:$F$2336,"Not Found")</f>
        <v>NO</v>
      </c>
      <c r="G810" s="14" t="str">
        <f>_xlfn.XLOOKUP(A810,'Medical Examine'!$A$2:$A$2336,'Medical Examine'!$G$2:$G$2336,"Not Found")</f>
        <v>YES</v>
      </c>
      <c r="H810" s="14">
        <f>_xlfn.XLOOKUP(A810,'Medical Examine'!$A$2:$A$2336,'Medical Examine'!$H$2:$H$2336,"Not Found")</f>
        <v>1</v>
      </c>
      <c r="I810" s="14" t="str">
        <f>_xlfn.XLOOKUP(A810,'Medical Examine'!$A$2:$A$2336,'Medical Examine'!$I$2:$I$2336,"Not Found")</f>
        <v>NO</v>
      </c>
      <c r="J810" s="13" t="str">
        <f>_xlfn.XLOOKUP(A810,'Medical Examine'!$A$2:$A$2336,'Medical Examine'!$C$2:$C$2336,"Not Found")</f>
        <v>Obesity</v>
      </c>
      <c r="K810" s="13" t="str">
        <f t="shared" si="12"/>
        <v>Normal</v>
      </c>
      <c r="L810" s="15">
        <f>_xlfn.XLOOKUP(A810,'Hospitalisation Details'!$A$2:$A$2344,'Hospitalisation Details'!$E$2:$E$2344,"")</f>
        <v>29186</v>
      </c>
      <c r="M810" s="16">
        <f>_xlfn.XLOOKUP(A810,'Hospitalisation Details'!$A$2:$A$2344,'Hospitalisation Details'!$H$2:$H$2344,"")</f>
        <v>12994.12</v>
      </c>
      <c r="N810" s="14" t="str">
        <f>_xlfn.XLOOKUP(A810,'Hospitalisation Details'!$A$2:$A$2344,'Hospitalisation Details'!$I$2:$I$2344,"")</f>
        <v>tier - 3</v>
      </c>
      <c r="O810" s="14" t="str">
        <f>_xlfn.XLOOKUP(A810,'Hospitalisation Details'!$A$2:$A$2344,'Hospitalisation Details'!$J$2:$J$2344,"")</f>
        <v>tier - 2</v>
      </c>
      <c r="P810" s="14" t="str">
        <f>_xlfn.XLOOKUP(A810,'Hospitalisation Details'!$A$2:$A$2344,'Hospitalisation Details'!$K$2:$K$2344,"")</f>
        <v>R1026</v>
      </c>
      <c r="Q810" s="14">
        <f>_xlfn.XLOOKUP(A810,'Hospitalisation Details'!$A$2:$A$2344,'Hospitalisation Details'!$F$2:$F$2344,"")</f>
        <v>43</v>
      </c>
    </row>
    <row r="811" spans="1:17">
      <c r="A811" s="12" t="s">
        <v>6938</v>
      </c>
      <c r="B811" s="13" t="str">
        <f>_xlfn.XLOOKUP(A811,'Customer Names'!$A$2:$A$2336,'Customer Names'!$C$2:$C$2336,"Not Found")</f>
        <v>Matthew W.</v>
      </c>
      <c r="C811" s="13">
        <f>_xlfn.XLOOKUP(A811,'Medical Examine'!$A$2:$A$2336,'Medical Examine'!$B$2:$B$2336,"Not Found")</f>
        <v>39.93</v>
      </c>
      <c r="D811" s="13">
        <f>_xlfn.XLOOKUP(A811,'Medical Examine'!$A$2:$A$2336,'Medical Examine'!$D$2:$D$2336,"Not Found")</f>
        <v>8.75</v>
      </c>
      <c r="E811" s="14" t="str">
        <f>_xlfn.XLOOKUP(A811,'Medical Examine'!$A$2:$A$2336,'Medical Examine'!$E$2:$E$2336,"Not Found")</f>
        <v>NO</v>
      </c>
      <c r="F811" s="14" t="str">
        <f>_xlfn.XLOOKUP(A811,'Medical Examine'!$A$2:$A$2336,'Medical Examine'!$F$2:$F$2336,"Not Found")</f>
        <v>NO</v>
      </c>
      <c r="G811" s="14" t="str">
        <f>_xlfn.XLOOKUP(A811,'Medical Examine'!$A$2:$A$2336,'Medical Examine'!$G$2:$G$2336,"Not Found")</f>
        <v>NO</v>
      </c>
      <c r="H811" s="14">
        <f>_xlfn.XLOOKUP(A811,'Medical Examine'!$A$2:$A$2336,'Medical Examine'!$H$2:$H$2336,"Not Found")</f>
        <v>0</v>
      </c>
      <c r="I811" s="14" t="str">
        <f>_xlfn.XLOOKUP(A811,'Medical Examine'!$A$2:$A$2336,'Medical Examine'!$I$2:$I$2336,"Not Found")</f>
        <v>NO</v>
      </c>
      <c r="J811" s="13" t="str">
        <f>_xlfn.XLOOKUP(A811,'Medical Examine'!$A$2:$A$2336,'Medical Examine'!$C$2:$C$2336,"Not Found")</f>
        <v>Obesity</v>
      </c>
      <c r="K811" s="13" t="str">
        <f t="shared" si="12"/>
        <v>Diabetic</v>
      </c>
      <c r="L811" s="15">
        <f>_xlfn.XLOOKUP(A811,'Hospitalisation Details'!$A$2:$A$2344,'Hospitalisation Details'!$E$2:$E$2344,"")</f>
        <v>22248</v>
      </c>
      <c r="M811" s="16">
        <f>_xlfn.XLOOKUP(A811,'Hospitalisation Details'!$A$2:$A$2344,'Hospitalisation Details'!$H$2:$H$2344,"")</f>
        <v>12982.87</v>
      </c>
      <c r="N811" s="14" t="str">
        <f>_xlfn.XLOOKUP(A811,'Hospitalisation Details'!$A$2:$A$2344,'Hospitalisation Details'!$I$2:$I$2344,"")</f>
        <v>tier - 3</v>
      </c>
      <c r="O811" s="14" t="str">
        <f>_xlfn.XLOOKUP(A811,'Hospitalisation Details'!$A$2:$A$2344,'Hospitalisation Details'!$J$2:$J$2344,"")</f>
        <v>tier - 1</v>
      </c>
      <c r="P811" s="14" t="str">
        <f>_xlfn.XLOOKUP(A811,'Hospitalisation Details'!$A$2:$A$2344,'Hospitalisation Details'!$K$2:$K$2344,"")</f>
        <v>R1013</v>
      </c>
      <c r="Q811" s="14">
        <f>_xlfn.XLOOKUP(A811,'Hospitalisation Details'!$A$2:$A$2344,'Hospitalisation Details'!$F$2:$F$2344,"")</f>
        <v>62</v>
      </c>
    </row>
    <row r="812" spans="1:17">
      <c r="A812" s="12" t="s">
        <v>6941</v>
      </c>
      <c r="B812" s="13" t="str">
        <f>_xlfn.XLOOKUP(A812,'Customer Names'!$A$2:$A$2336,'Customer Names'!$C$2:$C$2336,"Not Found")</f>
        <v>Doug</v>
      </c>
      <c r="C812" s="13">
        <f>_xlfn.XLOOKUP(A812,'Medical Examine'!$A$2:$A$2336,'Medical Examine'!$B$2:$B$2336,"Not Found")</f>
        <v>38.83</v>
      </c>
      <c r="D812" s="13">
        <f>_xlfn.XLOOKUP(A812,'Medical Examine'!$A$2:$A$2336,'Medical Examine'!$D$2:$D$2336,"Not Found")</f>
        <v>11.86</v>
      </c>
      <c r="E812" s="14" t="str">
        <f>_xlfn.XLOOKUP(A812,'Medical Examine'!$A$2:$A$2336,'Medical Examine'!$E$2:$E$2336,"Not Found")</f>
        <v>NO</v>
      </c>
      <c r="F812" s="14" t="str">
        <f>_xlfn.XLOOKUP(A812,'Medical Examine'!$A$2:$A$2336,'Medical Examine'!$F$2:$F$2336,"Not Found")</f>
        <v>NO</v>
      </c>
      <c r="G812" s="14" t="str">
        <f>_xlfn.XLOOKUP(A812,'Medical Examine'!$A$2:$A$2336,'Medical Examine'!$G$2:$G$2336,"Not Found")</f>
        <v>NO</v>
      </c>
      <c r="H812" s="14">
        <f>_xlfn.XLOOKUP(A812,'Medical Examine'!$A$2:$A$2336,'Medical Examine'!$H$2:$H$2336,"Not Found")</f>
        <v>0</v>
      </c>
      <c r="I812" s="14" t="str">
        <f>_xlfn.XLOOKUP(A812,'Medical Examine'!$A$2:$A$2336,'Medical Examine'!$I$2:$I$2336,"Not Found")</f>
        <v>NO</v>
      </c>
      <c r="J812" s="13" t="str">
        <f>_xlfn.XLOOKUP(A812,'Medical Examine'!$A$2:$A$2336,'Medical Examine'!$C$2:$C$2336,"Not Found")</f>
        <v>Obesity</v>
      </c>
      <c r="K812" s="13" t="str">
        <f t="shared" si="12"/>
        <v>Diabetic</v>
      </c>
      <c r="L812" s="15">
        <f>_xlfn.XLOOKUP(A812,'Hospitalisation Details'!$A$2:$A$2344,'Hospitalisation Details'!$E$2:$E$2344,"")</f>
        <v>22182</v>
      </c>
      <c r="M812" s="16">
        <f>_xlfn.XLOOKUP(A812,'Hospitalisation Details'!$A$2:$A$2344,'Hospitalisation Details'!$H$2:$H$2344,"")</f>
        <v>12981.35</v>
      </c>
      <c r="N812" s="14" t="str">
        <f>_xlfn.XLOOKUP(A812,'Hospitalisation Details'!$A$2:$A$2344,'Hospitalisation Details'!$I$2:$I$2344,"")</f>
        <v>tier - 3</v>
      </c>
      <c r="O812" s="14" t="str">
        <f>_xlfn.XLOOKUP(A812,'Hospitalisation Details'!$A$2:$A$2344,'Hospitalisation Details'!$J$2:$J$2344,"")</f>
        <v>tier - 3</v>
      </c>
      <c r="P812" s="14" t="str">
        <f>_xlfn.XLOOKUP(A812,'Hospitalisation Details'!$A$2:$A$2344,'Hospitalisation Details'!$K$2:$K$2344,"")</f>
        <v>R1013</v>
      </c>
      <c r="Q812" s="14">
        <f>_xlfn.XLOOKUP(A812,'Hospitalisation Details'!$A$2:$A$2344,'Hospitalisation Details'!$F$2:$F$2344,"")</f>
        <v>62</v>
      </c>
    </row>
    <row r="813" spans="1:17">
      <c r="A813" s="12" t="s">
        <v>6943</v>
      </c>
      <c r="B813" s="13" t="str">
        <f>_xlfn.XLOOKUP(A813,'Customer Names'!$A$2:$A$2336,'Customer Names'!$C$2:$C$2336,"Not Found")</f>
        <v>Tom</v>
      </c>
      <c r="C813" s="13">
        <f>_xlfn.XLOOKUP(A813,'Medical Examine'!$A$2:$A$2336,'Medical Examine'!$B$2:$B$2336,"Not Found")</f>
        <v>37.4</v>
      </c>
      <c r="D813" s="13">
        <f>_xlfn.XLOOKUP(A813,'Medical Examine'!$A$2:$A$2336,'Medical Examine'!$D$2:$D$2336,"Not Found")</f>
        <v>11.46</v>
      </c>
      <c r="E813" s="14" t="str">
        <f>_xlfn.XLOOKUP(A813,'Medical Examine'!$A$2:$A$2336,'Medical Examine'!$E$2:$E$2336,"Not Found")</f>
        <v>NO</v>
      </c>
      <c r="F813" s="14" t="str">
        <f>_xlfn.XLOOKUP(A813,'Medical Examine'!$A$2:$A$2336,'Medical Examine'!$F$2:$F$2336,"Not Found")</f>
        <v>NO</v>
      </c>
      <c r="G813" s="14" t="str">
        <f>_xlfn.XLOOKUP(A813,'Medical Examine'!$A$2:$A$2336,'Medical Examine'!$G$2:$G$2336,"Not Found")</f>
        <v>NO</v>
      </c>
      <c r="H813" s="14">
        <f>_xlfn.XLOOKUP(A813,'Medical Examine'!$A$2:$A$2336,'Medical Examine'!$H$2:$H$2336,"Not Found")</f>
        <v>0</v>
      </c>
      <c r="I813" s="14" t="str">
        <f>_xlfn.XLOOKUP(A813,'Medical Examine'!$A$2:$A$2336,'Medical Examine'!$I$2:$I$2336,"Not Found")</f>
        <v>NO</v>
      </c>
      <c r="J813" s="13" t="str">
        <f>_xlfn.XLOOKUP(A813,'Medical Examine'!$A$2:$A$2336,'Medical Examine'!$C$2:$C$2336,"Not Found")</f>
        <v>Obesity</v>
      </c>
      <c r="K813" s="13" t="str">
        <f t="shared" si="12"/>
        <v>Diabetic</v>
      </c>
      <c r="L813" s="15">
        <f>_xlfn.XLOOKUP(A813,'Hospitalisation Details'!$A$2:$A$2344,'Hospitalisation Details'!$E$2:$E$2344,"")</f>
        <v>22089</v>
      </c>
      <c r="M813" s="16">
        <f>_xlfn.XLOOKUP(A813,'Hospitalisation Details'!$A$2:$A$2344,'Hospitalisation Details'!$H$2:$H$2344,"")</f>
        <v>12979.36</v>
      </c>
      <c r="N813" s="14" t="str">
        <f>_xlfn.XLOOKUP(A813,'Hospitalisation Details'!$A$2:$A$2344,'Hospitalisation Details'!$I$2:$I$2344,"")</f>
        <v>tier - 3</v>
      </c>
      <c r="O813" s="14" t="str">
        <f>_xlfn.XLOOKUP(A813,'Hospitalisation Details'!$A$2:$A$2344,'Hospitalisation Details'!$J$2:$J$2344,"")</f>
        <v>tier - 1</v>
      </c>
      <c r="P813" s="14" t="str">
        <f>_xlfn.XLOOKUP(A813,'Hospitalisation Details'!$A$2:$A$2344,'Hospitalisation Details'!$K$2:$K$2344,"")</f>
        <v>R1011</v>
      </c>
      <c r="Q813" s="14">
        <f>_xlfn.XLOOKUP(A813,'Hospitalisation Details'!$A$2:$A$2344,'Hospitalisation Details'!$F$2:$F$2344,"")</f>
        <v>62</v>
      </c>
    </row>
    <row r="814" spans="1:17">
      <c r="A814" s="12" t="s">
        <v>6945</v>
      </c>
      <c r="B814" s="13" t="str">
        <f>_xlfn.XLOOKUP(A814,'Customer Names'!$A$2:$A$2336,'Customer Names'!$C$2:$C$2336,"Not Found")</f>
        <v>Jonathan</v>
      </c>
      <c r="C814" s="13">
        <f>_xlfn.XLOOKUP(A814,'Medical Examine'!$A$2:$A$2336,'Medical Examine'!$B$2:$B$2336,"Not Found")</f>
        <v>21.4</v>
      </c>
      <c r="D814" s="13">
        <f>_xlfn.XLOOKUP(A814,'Medical Examine'!$A$2:$A$2336,'Medical Examine'!$D$2:$D$2336,"Not Found")</f>
        <v>9.0299999999999994</v>
      </c>
      <c r="E814" s="14" t="str">
        <f>_xlfn.XLOOKUP(A814,'Medical Examine'!$A$2:$A$2336,'Medical Examine'!$E$2:$E$2336,"Not Found")</f>
        <v>NO</v>
      </c>
      <c r="F814" s="14" t="str">
        <f>_xlfn.XLOOKUP(A814,'Medical Examine'!$A$2:$A$2336,'Medical Examine'!$F$2:$F$2336,"Not Found")</f>
        <v>NO</v>
      </c>
      <c r="G814" s="14" t="str">
        <f>_xlfn.XLOOKUP(A814,'Medical Examine'!$A$2:$A$2336,'Medical Examine'!$G$2:$G$2336,"Not Found")</f>
        <v>NO</v>
      </c>
      <c r="H814" s="14">
        <f>_xlfn.XLOOKUP(A814,'Medical Examine'!$A$2:$A$2336,'Medical Examine'!$H$2:$H$2336,"Not Found")</f>
        <v>0</v>
      </c>
      <c r="I814" s="14" t="str">
        <f>_xlfn.XLOOKUP(A814,'Medical Examine'!$A$2:$A$2336,'Medical Examine'!$I$2:$I$2336,"Not Found")</f>
        <v>NO</v>
      </c>
      <c r="J814" s="13" t="str">
        <f>_xlfn.XLOOKUP(A814,'Medical Examine'!$A$2:$A$2336,'Medical Examine'!$C$2:$C$2336,"Not Found")</f>
        <v>Normal Weight</v>
      </c>
      <c r="K814" s="13" t="str">
        <f t="shared" si="12"/>
        <v>Diabetic</v>
      </c>
      <c r="L814" s="15">
        <f>_xlfn.XLOOKUP(A814,'Hospitalisation Details'!$A$2:$A$2344,'Hospitalisation Details'!$E$2:$E$2344,"")</f>
        <v>22224</v>
      </c>
      <c r="M814" s="16">
        <f>_xlfn.XLOOKUP(A814,'Hospitalisation Details'!$A$2:$A$2344,'Hospitalisation Details'!$H$2:$H$2344,"")</f>
        <v>12957.12</v>
      </c>
      <c r="N814" s="14" t="str">
        <f>_xlfn.XLOOKUP(A814,'Hospitalisation Details'!$A$2:$A$2344,'Hospitalisation Details'!$I$2:$I$2344,"")</f>
        <v>tier - 3</v>
      </c>
      <c r="O814" s="14" t="str">
        <f>_xlfn.XLOOKUP(A814,'Hospitalisation Details'!$A$2:$A$2344,'Hospitalisation Details'!$J$2:$J$2344,"")</f>
        <v>tier - 1</v>
      </c>
      <c r="P814" s="14" t="str">
        <f>_xlfn.XLOOKUP(A814,'Hospitalisation Details'!$A$2:$A$2344,'Hospitalisation Details'!$K$2:$K$2344,"")</f>
        <v>R1011</v>
      </c>
      <c r="Q814" s="14">
        <f>_xlfn.XLOOKUP(A814,'Hospitalisation Details'!$A$2:$A$2344,'Hospitalisation Details'!$F$2:$F$2344,"")</f>
        <v>62</v>
      </c>
    </row>
    <row r="815" spans="1:17">
      <c r="A815" s="12" t="s">
        <v>6947</v>
      </c>
      <c r="B815" s="13" t="str">
        <f>_xlfn.XLOOKUP(A815,'Customer Names'!$A$2:$A$2336,'Customer Names'!$C$2:$C$2336,"Not Found")</f>
        <v>Wayne A.</v>
      </c>
      <c r="C815" s="13">
        <f>_xlfn.XLOOKUP(A815,'Medical Examine'!$A$2:$A$2336,'Medical Examine'!$B$2:$B$2336,"Not Found")</f>
        <v>38.380000000000003</v>
      </c>
      <c r="D815" s="13">
        <f>_xlfn.XLOOKUP(A815,'Medical Examine'!$A$2:$A$2336,'Medical Examine'!$D$2:$D$2336,"Not Found")</f>
        <v>8.26</v>
      </c>
      <c r="E815" s="14" t="str">
        <f>_xlfn.XLOOKUP(A815,'Medical Examine'!$A$2:$A$2336,'Medical Examine'!$E$2:$E$2336,"Not Found")</f>
        <v>YES</v>
      </c>
      <c r="F815" s="14" t="str">
        <f>_xlfn.XLOOKUP(A815,'Medical Examine'!$A$2:$A$2336,'Medical Examine'!$F$2:$F$2336,"Not Found")</f>
        <v>NO</v>
      </c>
      <c r="G815" s="14" t="str">
        <f>_xlfn.XLOOKUP(A815,'Medical Examine'!$A$2:$A$2336,'Medical Examine'!$G$2:$G$2336,"Not Found")</f>
        <v>NO</v>
      </c>
      <c r="H815" s="14">
        <f>_xlfn.XLOOKUP(A815,'Medical Examine'!$A$2:$A$2336,'Medical Examine'!$H$2:$H$2336,"Not Found")</f>
        <v>2</v>
      </c>
      <c r="I815" s="14" t="str">
        <f>_xlfn.XLOOKUP(A815,'Medical Examine'!$A$2:$A$2336,'Medical Examine'!$I$2:$I$2336,"Not Found")</f>
        <v>NO</v>
      </c>
      <c r="J815" s="13" t="str">
        <f>_xlfn.XLOOKUP(A815,'Medical Examine'!$A$2:$A$2336,'Medical Examine'!$C$2:$C$2336,"Not Found")</f>
        <v>Obesity</v>
      </c>
      <c r="K815" s="13" t="str">
        <f t="shared" si="12"/>
        <v>Diabetic</v>
      </c>
      <c r="L815" s="15">
        <f>_xlfn.XLOOKUP(A815,'Hospitalisation Details'!$A$2:$A$2344,'Hospitalisation Details'!$E$2:$E$2344,"")</f>
        <v>22513</v>
      </c>
      <c r="M815" s="16">
        <f>_xlfn.XLOOKUP(A815,'Hospitalisation Details'!$A$2:$A$2344,'Hospitalisation Details'!$H$2:$H$2344,"")</f>
        <v>12950.07</v>
      </c>
      <c r="N815" s="14" t="str">
        <f>_xlfn.XLOOKUP(A815,'Hospitalisation Details'!$A$2:$A$2344,'Hospitalisation Details'!$I$2:$I$2344,"")</f>
        <v>tier - 3</v>
      </c>
      <c r="O815" s="14" t="str">
        <f>_xlfn.XLOOKUP(A815,'Hospitalisation Details'!$A$2:$A$2344,'Hospitalisation Details'!$J$2:$J$2344,"")</f>
        <v>tier - 1</v>
      </c>
      <c r="P815" s="14" t="str">
        <f>_xlfn.XLOOKUP(A815,'Hospitalisation Details'!$A$2:$A$2344,'Hospitalisation Details'!$K$2:$K$2344,"")</f>
        <v>R1012</v>
      </c>
      <c r="Q815" s="14">
        <f>_xlfn.XLOOKUP(A815,'Hospitalisation Details'!$A$2:$A$2344,'Hospitalisation Details'!$F$2:$F$2344,"")</f>
        <v>61</v>
      </c>
    </row>
    <row r="816" spans="1:17">
      <c r="A816" s="12" t="s">
        <v>6950</v>
      </c>
      <c r="B816" s="13" t="str">
        <f>_xlfn.XLOOKUP(A816,'Customer Names'!$A$2:$A$2336,'Customer Names'!$C$2:$C$2336,"Not Found")</f>
        <v>Nobuyori</v>
      </c>
      <c r="C816" s="13">
        <f>_xlfn.XLOOKUP(A816,'Medical Examine'!$A$2:$A$2336,'Medical Examine'!$B$2:$B$2336,"Not Found")</f>
        <v>33.659999999999997</v>
      </c>
      <c r="D816" s="13">
        <f>_xlfn.XLOOKUP(A816,'Medical Examine'!$A$2:$A$2336,'Medical Examine'!$D$2:$D$2336,"Not Found")</f>
        <v>5.42</v>
      </c>
      <c r="E816" s="14" t="str">
        <f>_xlfn.XLOOKUP(A816,'Medical Examine'!$A$2:$A$2336,'Medical Examine'!$E$2:$E$2336,"Not Found")</f>
        <v>YES</v>
      </c>
      <c r="F816" s="14" t="str">
        <f>_xlfn.XLOOKUP(A816,'Medical Examine'!$A$2:$A$2336,'Medical Examine'!$F$2:$F$2336,"Not Found")</f>
        <v>NO</v>
      </c>
      <c r="G816" s="14" t="str">
        <f>_xlfn.XLOOKUP(A816,'Medical Examine'!$A$2:$A$2336,'Medical Examine'!$G$2:$G$2336,"Not Found")</f>
        <v>NO</v>
      </c>
      <c r="H816" s="14">
        <f>_xlfn.XLOOKUP(A816,'Medical Examine'!$A$2:$A$2336,'Medical Examine'!$H$2:$H$2336,"Not Found")</f>
        <v>2</v>
      </c>
      <c r="I816" s="14" t="str">
        <f>_xlfn.XLOOKUP(A816,'Medical Examine'!$A$2:$A$2336,'Medical Examine'!$I$2:$I$2336,"Not Found")</f>
        <v>NO</v>
      </c>
      <c r="J816" s="13" t="str">
        <f>_xlfn.XLOOKUP(A816,'Medical Examine'!$A$2:$A$2336,'Medical Examine'!$C$2:$C$2336,"Not Found")</f>
        <v>Obesity</v>
      </c>
      <c r="K816" s="13" t="str">
        <f t="shared" si="12"/>
        <v>Normal</v>
      </c>
      <c r="L816" s="15">
        <f>_xlfn.XLOOKUP(A816,'Hospitalisation Details'!$A$2:$A$2344,'Hospitalisation Details'!$E$2:$E$2344,"")</f>
        <v>24463</v>
      </c>
      <c r="M816" s="16">
        <f>_xlfn.XLOOKUP(A816,'Hospitalisation Details'!$A$2:$A$2344,'Hospitalisation Details'!$H$2:$H$2344,"")</f>
        <v>12949.16</v>
      </c>
      <c r="N816" s="14" t="str">
        <f>_xlfn.XLOOKUP(A816,'Hospitalisation Details'!$A$2:$A$2344,'Hospitalisation Details'!$I$2:$I$2344,"")</f>
        <v>tier - 3</v>
      </c>
      <c r="O816" s="14" t="str">
        <f>_xlfn.XLOOKUP(A816,'Hospitalisation Details'!$A$2:$A$2344,'Hospitalisation Details'!$J$2:$J$2344,"")</f>
        <v>tier - 3</v>
      </c>
      <c r="P816" s="14" t="str">
        <f>_xlfn.XLOOKUP(A816,'Hospitalisation Details'!$A$2:$A$2344,'Hospitalisation Details'!$K$2:$K$2344,"")</f>
        <v>R1013</v>
      </c>
      <c r="Q816" s="14">
        <f>_xlfn.XLOOKUP(A816,'Hospitalisation Details'!$A$2:$A$2344,'Hospitalisation Details'!$F$2:$F$2344,"")</f>
        <v>56</v>
      </c>
    </row>
    <row r="817" spans="1:17">
      <c r="A817" s="12" t="s">
        <v>6953</v>
      </c>
      <c r="B817" s="13" t="str">
        <f>_xlfn.XLOOKUP(A817,'Customer Names'!$A$2:$A$2336,'Customer Names'!$C$2:$C$2336,"Not Found")</f>
        <v>Rich</v>
      </c>
      <c r="C817" s="13">
        <f>_xlfn.XLOOKUP(A817,'Medical Examine'!$A$2:$A$2336,'Medical Examine'!$B$2:$B$2336,"Not Found")</f>
        <v>31.79</v>
      </c>
      <c r="D817" s="13">
        <f>_xlfn.XLOOKUP(A817,'Medical Examine'!$A$2:$A$2336,'Medical Examine'!$D$2:$D$2336,"Not Found")</f>
        <v>11.33</v>
      </c>
      <c r="E817" s="14" t="str">
        <f>_xlfn.XLOOKUP(A817,'Medical Examine'!$A$2:$A$2336,'Medical Examine'!$E$2:$E$2336,"Not Found")</f>
        <v>YES</v>
      </c>
      <c r="F817" s="14" t="str">
        <f>_xlfn.XLOOKUP(A817,'Medical Examine'!$A$2:$A$2336,'Medical Examine'!$F$2:$F$2336,"Not Found")</f>
        <v>NO</v>
      </c>
      <c r="G817" s="14" t="str">
        <f>_xlfn.XLOOKUP(A817,'Medical Examine'!$A$2:$A$2336,'Medical Examine'!$G$2:$G$2336,"Not Found")</f>
        <v>YES</v>
      </c>
      <c r="H817" s="14">
        <f>_xlfn.XLOOKUP(A817,'Medical Examine'!$A$2:$A$2336,'Medical Examine'!$H$2:$H$2336,"Not Found")</f>
        <v>1</v>
      </c>
      <c r="I817" s="14" t="str">
        <f>_xlfn.XLOOKUP(A817,'Medical Examine'!$A$2:$A$2336,'Medical Examine'!$I$2:$I$2336,"Not Found")</f>
        <v>NO</v>
      </c>
      <c r="J817" s="13" t="str">
        <f>_xlfn.XLOOKUP(A817,'Medical Examine'!$A$2:$A$2336,'Medical Examine'!$C$2:$C$2336,"Not Found")</f>
        <v>Obesity</v>
      </c>
      <c r="K817" s="13" t="str">
        <f t="shared" si="12"/>
        <v>Diabetic</v>
      </c>
      <c r="L817" s="15">
        <f>_xlfn.XLOOKUP(A817,'Hospitalisation Details'!$A$2:$A$2344,'Hospitalisation Details'!$E$2:$E$2344,"")</f>
        <v>23237</v>
      </c>
      <c r="M817" s="16">
        <f>_xlfn.XLOOKUP(A817,'Hospitalisation Details'!$A$2:$A$2344,'Hospitalisation Details'!$H$2:$H$2344,"")</f>
        <v>12928.79</v>
      </c>
      <c r="N817" s="14" t="str">
        <f>_xlfn.XLOOKUP(A817,'Hospitalisation Details'!$A$2:$A$2344,'Hospitalisation Details'!$I$2:$I$2344,"")</f>
        <v>tier - 3</v>
      </c>
      <c r="O817" s="14" t="str">
        <f>_xlfn.XLOOKUP(A817,'Hospitalisation Details'!$A$2:$A$2344,'Hospitalisation Details'!$J$2:$J$2344,"")</f>
        <v>tier - 2</v>
      </c>
      <c r="P817" s="14" t="str">
        <f>_xlfn.XLOOKUP(A817,'Hospitalisation Details'!$A$2:$A$2344,'Hospitalisation Details'!$K$2:$K$2344,"")</f>
        <v>R1013</v>
      </c>
      <c r="Q817" s="14">
        <f>_xlfn.XLOOKUP(A817,'Hospitalisation Details'!$A$2:$A$2344,'Hospitalisation Details'!$F$2:$F$2344,"")</f>
        <v>59</v>
      </c>
    </row>
    <row r="818" spans="1:17">
      <c r="A818" s="12" t="s">
        <v>6956</v>
      </c>
      <c r="B818" s="13" t="str">
        <f>_xlfn.XLOOKUP(A818,'Customer Names'!$A$2:$A$2336,'Customer Names'!$C$2:$C$2336,"Not Found")</f>
        <v>Marcos S</v>
      </c>
      <c r="C818" s="13">
        <f>_xlfn.XLOOKUP(A818,'Medical Examine'!$A$2:$A$2336,'Medical Examine'!$B$2:$B$2336,"Not Found")</f>
        <v>29.7</v>
      </c>
      <c r="D818" s="13">
        <f>_xlfn.XLOOKUP(A818,'Medical Examine'!$A$2:$A$2336,'Medical Examine'!$D$2:$D$2336,"Not Found")</f>
        <v>7.69</v>
      </c>
      <c r="E818" s="14" t="str">
        <f>_xlfn.XLOOKUP(A818,'Medical Examine'!$A$2:$A$2336,'Medical Examine'!$E$2:$E$2336,"Not Found")</f>
        <v>YES</v>
      </c>
      <c r="F818" s="14" t="str">
        <f>_xlfn.XLOOKUP(A818,'Medical Examine'!$A$2:$A$2336,'Medical Examine'!$F$2:$F$2336,"Not Found")</f>
        <v>NO</v>
      </c>
      <c r="G818" s="14" t="str">
        <f>_xlfn.XLOOKUP(A818,'Medical Examine'!$A$2:$A$2336,'Medical Examine'!$G$2:$G$2336,"Not Found")</f>
        <v>YES</v>
      </c>
      <c r="H818" s="14">
        <f>_xlfn.XLOOKUP(A818,'Medical Examine'!$A$2:$A$2336,'Medical Examine'!$H$2:$H$2336,"Not Found")</f>
        <v>1</v>
      </c>
      <c r="I818" s="14" t="str">
        <f>_xlfn.XLOOKUP(A818,'Medical Examine'!$A$2:$A$2336,'Medical Examine'!$I$2:$I$2336,"Not Found")</f>
        <v>NO</v>
      </c>
      <c r="J818" s="13" t="str">
        <f>_xlfn.XLOOKUP(A818,'Medical Examine'!$A$2:$A$2336,'Medical Examine'!$C$2:$C$2336,"Not Found")</f>
        <v>Overweight</v>
      </c>
      <c r="K818" s="13" t="str">
        <f t="shared" si="12"/>
        <v>Diabetic</v>
      </c>
      <c r="L818" s="15">
        <f>_xlfn.XLOOKUP(A818,'Hospitalisation Details'!$A$2:$A$2344,'Hospitalisation Details'!$E$2:$E$2344,"")</f>
        <v>23255</v>
      </c>
      <c r="M818" s="16">
        <f>_xlfn.XLOOKUP(A818,'Hospitalisation Details'!$A$2:$A$2344,'Hospitalisation Details'!$H$2:$H$2344,"")</f>
        <v>12925.89</v>
      </c>
      <c r="N818" s="14" t="str">
        <f>_xlfn.XLOOKUP(A818,'Hospitalisation Details'!$A$2:$A$2344,'Hospitalisation Details'!$I$2:$I$2344,"")</f>
        <v>tier - 3</v>
      </c>
      <c r="O818" s="14" t="str">
        <f>_xlfn.XLOOKUP(A818,'Hospitalisation Details'!$A$2:$A$2344,'Hospitalisation Details'!$J$2:$J$2344,"")</f>
        <v>tier - 2</v>
      </c>
      <c r="P818" s="14" t="str">
        <f>_xlfn.XLOOKUP(A818,'Hospitalisation Details'!$A$2:$A$2344,'Hospitalisation Details'!$K$2:$K$2344,"")</f>
        <v>R1013</v>
      </c>
      <c r="Q818" s="14">
        <f>_xlfn.XLOOKUP(A818,'Hospitalisation Details'!$A$2:$A$2344,'Hospitalisation Details'!$F$2:$F$2344,"")</f>
        <v>59</v>
      </c>
    </row>
    <row r="819" spans="1:17">
      <c r="A819" s="12" t="s">
        <v>6959</v>
      </c>
      <c r="B819" s="13" t="str">
        <f>_xlfn.XLOOKUP(A819,'Customer Names'!$A$2:$A$2336,'Customer Names'!$C$2:$C$2336,"Not Found")</f>
        <v>Dave</v>
      </c>
      <c r="C819" s="13">
        <f>_xlfn.XLOOKUP(A819,'Medical Examine'!$A$2:$A$2336,'Medical Examine'!$B$2:$B$2336,"Not Found")</f>
        <v>25.46</v>
      </c>
      <c r="D819" s="13">
        <f>_xlfn.XLOOKUP(A819,'Medical Examine'!$A$2:$A$2336,'Medical Examine'!$D$2:$D$2336,"Not Found")</f>
        <v>8.77</v>
      </c>
      <c r="E819" s="14" t="str">
        <f>_xlfn.XLOOKUP(A819,'Medical Examine'!$A$2:$A$2336,'Medical Examine'!$E$2:$E$2336,"Not Found")</f>
        <v>YES</v>
      </c>
      <c r="F819" s="14" t="str">
        <f>_xlfn.XLOOKUP(A819,'Medical Examine'!$A$2:$A$2336,'Medical Examine'!$F$2:$F$2336,"Not Found")</f>
        <v>NO</v>
      </c>
      <c r="G819" s="14" t="str">
        <f>_xlfn.XLOOKUP(A819,'Medical Examine'!$A$2:$A$2336,'Medical Examine'!$G$2:$G$2336,"Not Found")</f>
        <v>YES</v>
      </c>
      <c r="H819" s="14">
        <f>_xlfn.XLOOKUP(A819,'Medical Examine'!$A$2:$A$2336,'Medical Examine'!$H$2:$H$2336,"Not Found")</f>
        <v>1</v>
      </c>
      <c r="I819" s="14" t="str">
        <f>_xlfn.XLOOKUP(A819,'Medical Examine'!$A$2:$A$2336,'Medical Examine'!$I$2:$I$2336,"Not Found")</f>
        <v>NO</v>
      </c>
      <c r="J819" s="13" t="str">
        <f>_xlfn.XLOOKUP(A819,'Medical Examine'!$A$2:$A$2336,'Medical Examine'!$C$2:$C$2336,"Not Found")</f>
        <v>Overweight</v>
      </c>
      <c r="K819" s="13" t="str">
        <f t="shared" si="12"/>
        <v>Diabetic</v>
      </c>
      <c r="L819" s="15">
        <f>_xlfn.XLOOKUP(A819,'Hospitalisation Details'!$A$2:$A$2344,'Hospitalisation Details'!$E$2:$E$2344,"")</f>
        <v>23239</v>
      </c>
      <c r="M819" s="16">
        <f>_xlfn.XLOOKUP(A819,'Hospitalisation Details'!$A$2:$A$2344,'Hospitalisation Details'!$H$2:$H$2344,"")</f>
        <v>12913.99</v>
      </c>
      <c r="N819" s="14" t="str">
        <f>_xlfn.XLOOKUP(A819,'Hospitalisation Details'!$A$2:$A$2344,'Hospitalisation Details'!$I$2:$I$2344,"")</f>
        <v>tier - 3</v>
      </c>
      <c r="O819" s="14" t="str">
        <f>_xlfn.XLOOKUP(A819,'Hospitalisation Details'!$A$2:$A$2344,'Hospitalisation Details'!$J$2:$J$2344,"")</f>
        <v>tier - 2</v>
      </c>
      <c r="P819" s="14" t="str">
        <f>_xlfn.XLOOKUP(A819,'Hospitalisation Details'!$A$2:$A$2344,'Hospitalisation Details'!$K$2:$K$2344,"")</f>
        <v>R1016</v>
      </c>
      <c r="Q819" s="14">
        <f>_xlfn.XLOOKUP(A819,'Hospitalisation Details'!$A$2:$A$2344,'Hospitalisation Details'!$F$2:$F$2344,"")</f>
        <v>59</v>
      </c>
    </row>
    <row r="820" spans="1:17">
      <c r="A820" s="12" t="s">
        <v>6960</v>
      </c>
      <c r="B820" s="13" t="str">
        <f>_xlfn.XLOOKUP(A820,'Customer Names'!$A$2:$A$2336,'Customer Names'!$C$2:$C$2336,"Not Found")</f>
        <v>Andy</v>
      </c>
      <c r="C820" s="13">
        <f>_xlfn.XLOOKUP(A820,'Medical Examine'!$A$2:$A$2336,'Medical Examine'!$B$2:$B$2336,"Not Found")</f>
        <v>39.14</v>
      </c>
      <c r="D820" s="13">
        <f>_xlfn.XLOOKUP(A820,'Medical Examine'!$A$2:$A$2336,'Medical Examine'!$D$2:$D$2336,"Not Found")</f>
        <v>4.91</v>
      </c>
      <c r="E820" s="14" t="str">
        <f>_xlfn.XLOOKUP(A820,'Medical Examine'!$A$2:$A$2336,'Medical Examine'!$E$2:$E$2336,"Not Found")</f>
        <v>NO</v>
      </c>
      <c r="F820" s="14" t="str">
        <f>_xlfn.XLOOKUP(A820,'Medical Examine'!$A$2:$A$2336,'Medical Examine'!$F$2:$F$2336,"Not Found")</f>
        <v>YES</v>
      </c>
      <c r="G820" s="14" t="str">
        <f>_xlfn.XLOOKUP(A820,'Medical Examine'!$A$2:$A$2336,'Medical Examine'!$G$2:$G$2336,"Not Found")</f>
        <v>NO</v>
      </c>
      <c r="H820" s="14">
        <f>_xlfn.XLOOKUP(A820,'Medical Examine'!$A$2:$A$2336,'Medical Examine'!$H$2:$H$2336,"Not Found")</f>
        <v>1</v>
      </c>
      <c r="I820" s="14" t="str">
        <f>_xlfn.XLOOKUP(A820,'Medical Examine'!$A$2:$A$2336,'Medical Examine'!$I$2:$I$2336,"Not Found")</f>
        <v>NO</v>
      </c>
      <c r="J820" s="13" t="str">
        <f>_xlfn.XLOOKUP(A820,'Medical Examine'!$A$2:$A$2336,'Medical Examine'!$C$2:$C$2336,"Not Found")</f>
        <v>Obesity</v>
      </c>
      <c r="K820" s="13" t="str">
        <f t="shared" si="12"/>
        <v>Normal</v>
      </c>
      <c r="L820" s="15">
        <f>_xlfn.XLOOKUP(A820,'Hospitalisation Details'!$A$2:$A$2344,'Hospitalisation Details'!$E$2:$E$2344,"")</f>
        <v>38177</v>
      </c>
      <c r="M820" s="16">
        <f>_xlfn.XLOOKUP(A820,'Hospitalisation Details'!$A$2:$A$2344,'Hospitalisation Details'!$H$2:$H$2344,"")</f>
        <v>12890.06</v>
      </c>
      <c r="N820" s="14" t="str">
        <f>_xlfn.XLOOKUP(A820,'Hospitalisation Details'!$A$2:$A$2344,'Hospitalisation Details'!$I$2:$I$2344,"")</f>
        <v>tier - 3</v>
      </c>
      <c r="O820" s="14" t="str">
        <f>_xlfn.XLOOKUP(A820,'Hospitalisation Details'!$A$2:$A$2344,'Hospitalisation Details'!$J$2:$J$2344,"")</f>
        <v>tier - 1</v>
      </c>
      <c r="P820" s="14" t="str">
        <f>_xlfn.XLOOKUP(A820,'Hospitalisation Details'!$A$2:$A$2344,'Hospitalisation Details'!$K$2:$K$2344,"")</f>
        <v>R1019</v>
      </c>
      <c r="Q820" s="14">
        <f>_xlfn.XLOOKUP(A820,'Hospitalisation Details'!$A$2:$A$2344,'Hospitalisation Details'!$F$2:$F$2344,"")</f>
        <v>18</v>
      </c>
    </row>
    <row r="821" spans="1:17">
      <c r="A821" s="12" t="s">
        <v>6963</v>
      </c>
      <c r="B821" s="13" t="str">
        <f>_xlfn.XLOOKUP(A821,'Customer Names'!$A$2:$A$2336,'Customer Names'!$C$2:$C$2336,"Not Found")</f>
        <v>Mary</v>
      </c>
      <c r="C821" s="13">
        <f>_xlfn.XLOOKUP(A821,'Medical Examine'!$A$2:$A$2336,'Medical Examine'!$B$2:$B$2336,"Not Found")</f>
        <v>41.2</v>
      </c>
      <c r="D821" s="13">
        <f>_xlfn.XLOOKUP(A821,'Medical Examine'!$A$2:$A$2336,'Medical Examine'!$D$2:$D$2336,"Not Found")</f>
        <v>4.95</v>
      </c>
      <c r="E821" s="14" t="str">
        <f>_xlfn.XLOOKUP(A821,'Medical Examine'!$A$2:$A$2336,'Medical Examine'!$E$2:$E$2336,"Not Found")</f>
        <v>NO</v>
      </c>
      <c r="F821" s="14" t="str">
        <f>_xlfn.XLOOKUP(A821,'Medical Examine'!$A$2:$A$2336,'Medical Examine'!$F$2:$F$2336,"Not Found")</f>
        <v>NO</v>
      </c>
      <c r="G821" s="14" t="str">
        <f>_xlfn.XLOOKUP(A821,'Medical Examine'!$A$2:$A$2336,'Medical Examine'!$G$2:$G$2336,"Not Found")</f>
        <v>NO</v>
      </c>
      <c r="H821" s="14">
        <f>_xlfn.XLOOKUP(A821,'Medical Examine'!$A$2:$A$2336,'Medical Examine'!$H$2:$H$2336,"Not Found")</f>
        <v>1</v>
      </c>
      <c r="I821" s="14" t="str">
        <f>_xlfn.XLOOKUP(A821,'Medical Examine'!$A$2:$A$2336,'Medical Examine'!$I$2:$I$2336,"Not Found")</f>
        <v>NO</v>
      </c>
      <c r="J821" s="13" t="str">
        <f>_xlfn.XLOOKUP(A821,'Medical Examine'!$A$2:$A$2336,'Medical Examine'!$C$2:$C$2336,"Not Found")</f>
        <v>Obesity</v>
      </c>
      <c r="K821" s="13" t="str">
        <f t="shared" si="12"/>
        <v>Normal</v>
      </c>
      <c r="L821" s="15">
        <f>_xlfn.XLOOKUP(A821,'Hospitalisation Details'!$A$2:$A$2344,'Hospitalisation Details'!$E$2:$E$2344,"")</f>
        <v>30900</v>
      </c>
      <c r="M821" s="16">
        <f>_xlfn.XLOOKUP(A821,'Hospitalisation Details'!$A$2:$A$2344,'Hospitalisation Details'!$H$2:$H$2344,"")</f>
        <v>12870.31</v>
      </c>
      <c r="N821" s="14" t="str">
        <f>_xlfn.XLOOKUP(A821,'Hospitalisation Details'!$A$2:$A$2344,'Hospitalisation Details'!$I$2:$I$2344,"")</f>
        <v>tier - 3</v>
      </c>
      <c r="O821" s="14" t="str">
        <f>_xlfn.XLOOKUP(A821,'Hospitalisation Details'!$A$2:$A$2344,'Hospitalisation Details'!$J$2:$J$2344,"")</f>
        <v>tier - 3</v>
      </c>
      <c r="P821" s="14" t="str">
        <f>_xlfn.XLOOKUP(A821,'Hospitalisation Details'!$A$2:$A$2344,'Hospitalisation Details'!$K$2:$K$2344,"")</f>
        <v>R1012</v>
      </c>
      <c r="Q821" s="14">
        <f>_xlfn.XLOOKUP(A821,'Hospitalisation Details'!$A$2:$A$2344,'Hospitalisation Details'!$F$2:$F$2344,"")</f>
        <v>38</v>
      </c>
    </row>
    <row r="822" spans="1:17">
      <c r="A822" s="12" t="s">
        <v>6965</v>
      </c>
      <c r="B822" s="13" t="str">
        <f>_xlfn.XLOOKUP(A822,'Customer Names'!$A$2:$A$2336,'Customer Names'!$C$2:$C$2336,"Not Found")</f>
        <v>Marcus B</v>
      </c>
      <c r="C822" s="13">
        <f>_xlfn.XLOOKUP(A822,'Medical Examine'!$A$2:$A$2336,'Medical Examine'!$B$2:$B$2336,"Not Found")</f>
        <v>28.81</v>
      </c>
      <c r="D822" s="13">
        <f>_xlfn.XLOOKUP(A822,'Medical Examine'!$A$2:$A$2336,'Medical Examine'!$D$2:$D$2336,"Not Found")</f>
        <v>10.8</v>
      </c>
      <c r="E822" s="14" t="str">
        <f>_xlfn.XLOOKUP(A822,'Medical Examine'!$A$2:$A$2336,'Medical Examine'!$E$2:$E$2336,"Not Found")</f>
        <v>YES</v>
      </c>
      <c r="F822" s="14" t="str">
        <f>_xlfn.XLOOKUP(A822,'Medical Examine'!$A$2:$A$2336,'Medical Examine'!$F$2:$F$2336,"Not Found")</f>
        <v>NO</v>
      </c>
      <c r="G822" s="14" t="str">
        <f>_xlfn.XLOOKUP(A822,'Medical Examine'!$A$2:$A$2336,'Medical Examine'!$G$2:$G$2336,"Not Found")</f>
        <v>YES</v>
      </c>
      <c r="H822" s="14">
        <f>_xlfn.XLOOKUP(A822,'Medical Examine'!$A$2:$A$2336,'Medical Examine'!$H$2:$H$2336,"Not Found")</f>
        <v>1</v>
      </c>
      <c r="I822" s="14" t="str">
        <f>_xlfn.XLOOKUP(A822,'Medical Examine'!$A$2:$A$2336,'Medical Examine'!$I$2:$I$2336,"Not Found")</f>
        <v>NO</v>
      </c>
      <c r="J822" s="13" t="str">
        <f>_xlfn.XLOOKUP(A822,'Medical Examine'!$A$2:$A$2336,'Medical Examine'!$C$2:$C$2336,"Not Found")</f>
        <v>Overweight</v>
      </c>
      <c r="K822" s="13" t="str">
        <f t="shared" si="12"/>
        <v>Diabetic</v>
      </c>
      <c r="L822" s="15">
        <f>_xlfn.XLOOKUP(A822,'Hospitalisation Details'!$A$2:$A$2344,'Hospitalisation Details'!$E$2:$E$2344,"")</f>
        <v>23281</v>
      </c>
      <c r="M822" s="16">
        <f>_xlfn.XLOOKUP(A822,'Hospitalisation Details'!$A$2:$A$2344,'Hospitalisation Details'!$H$2:$H$2344,"")</f>
        <v>12856.84</v>
      </c>
      <c r="N822" s="14" t="str">
        <f>_xlfn.XLOOKUP(A822,'Hospitalisation Details'!$A$2:$A$2344,'Hospitalisation Details'!$I$2:$I$2344,"")</f>
        <v>tier - 3</v>
      </c>
      <c r="O822" s="14" t="str">
        <f>_xlfn.XLOOKUP(A822,'Hospitalisation Details'!$A$2:$A$2344,'Hospitalisation Details'!$J$2:$J$2344,"")</f>
        <v>tier - 3</v>
      </c>
      <c r="P822" s="14" t="str">
        <f>_xlfn.XLOOKUP(A822,'Hospitalisation Details'!$A$2:$A$2344,'Hospitalisation Details'!$K$2:$K$2344,"")</f>
        <v>R1021</v>
      </c>
      <c r="Q822" s="14">
        <f>_xlfn.XLOOKUP(A822,'Hospitalisation Details'!$A$2:$A$2344,'Hospitalisation Details'!$F$2:$F$2344,"")</f>
        <v>59</v>
      </c>
    </row>
    <row r="823" spans="1:17">
      <c r="A823" s="12" t="s">
        <v>6968</v>
      </c>
      <c r="B823" s="13" t="str">
        <f>_xlfn.XLOOKUP(A823,'Customer Names'!$A$2:$A$2336,'Customer Names'!$C$2:$C$2336,"Not Found")</f>
        <v>Thomas K.</v>
      </c>
      <c r="C823" s="13">
        <f>_xlfn.XLOOKUP(A823,'Medical Examine'!$A$2:$A$2336,'Medical Examine'!$B$2:$B$2336,"Not Found")</f>
        <v>37.409999999999997</v>
      </c>
      <c r="D823" s="13">
        <f>_xlfn.XLOOKUP(A823,'Medical Examine'!$A$2:$A$2336,'Medical Examine'!$D$2:$D$2336,"Not Found")</f>
        <v>7.21</v>
      </c>
      <c r="E823" s="14" t="str">
        <f>_xlfn.XLOOKUP(A823,'Medical Examine'!$A$2:$A$2336,'Medical Examine'!$E$2:$E$2336,"Not Found")</f>
        <v>NO</v>
      </c>
      <c r="F823" s="14" t="str">
        <f>_xlfn.XLOOKUP(A823,'Medical Examine'!$A$2:$A$2336,'Medical Examine'!$F$2:$F$2336,"Not Found")</f>
        <v>NO</v>
      </c>
      <c r="G823" s="14" t="str">
        <f>_xlfn.XLOOKUP(A823,'Medical Examine'!$A$2:$A$2336,'Medical Examine'!$G$2:$G$2336,"Not Found")</f>
        <v>NO</v>
      </c>
      <c r="H823" s="14">
        <f>_xlfn.XLOOKUP(A823,'Medical Examine'!$A$2:$A$2336,'Medical Examine'!$H$2:$H$2336,"Not Found")</f>
        <v>2</v>
      </c>
      <c r="I823" s="14" t="str">
        <f>_xlfn.XLOOKUP(A823,'Medical Examine'!$A$2:$A$2336,'Medical Examine'!$I$2:$I$2336,"Not Found")</f>
        <v>NO</v>
      </c>
      <c r="J823" s="13" t="str">
        <f>_xlfn.XLOOKUP(A823,'Medical Examine'!$A$2:$A$2336,'Medical Examine'!$C$2:$C$2336,"Not Found")</f>
        <v>Obesity</v>
      </c>
      <c r="K823" s="13" t="str">
        <f t="shared" si="12"/>
        <v>Diabetic</v>
      </c>
      <c r="L823" s="15">
        <f>_xlfn.XLOOKUP(A823,'Hospitalisation Details'!$A$2:$A$2344,'Hospitalisation Details'!$E$2:$E$2344,"")</f>
        <v>26929</v>
      </c>
      <c r="M823" s="16">
        <f>_xlfn.XLOOKUP(A823,'Hospitalisation Details'!$A$2:$A$2344,'Hospitalisation Details'!$H$2:$H$2344,"")</f>
        <v>12852.37</v>
      </c>
      <c r="N823" s="14" t="str">
        <f>_xlfn.XLOOKUP(A823,'Hospitalisation Details'!$A$2:$A$2344,'Hospitalisation Details'!$I$2:$I$2344,"")</f>
        <v>tier - 3</v>
      </c>
      <c r="O823" s="14" t="str">
        <f>_xlfn.XLOOKUP(A823,'Hospitalisation Details'!$A$2:$A$2344,'Hospitalisation Details'!$J$2:$J$2344,"")</f>
        <v>tier - 1</v>
      </c>
      <c r="P823" s="14" t="str">
        <f>_xlfn.XLOOKUP(A823,'Hospitalisation Details'!$A$2:$A$2344,'Hospitalisation Details'!$K$2:$K$2344,"")</f>
        <v>R1012</v>
      </c>
      <c r="Q823" s="14">
        <f>_xlfn.XLOOKUP(A823,'Hospitalisation Details'!$A$2:$A$2344,'Hospitalisation Details'!$F$2:$F$2344,"")</f>
        <v>49</v>
      </c>
    </row>
    <row r="824" spans="1:17">
      <c r="A824" s="12" t="s">
        <v>6971</v>
      </c>
      <c r="B824" s="13" t="str">
        <f>_xlfn.XLOOKUP(A824,'Customer Names'!$A$2:$A$2336,'Customer Names'!$C$2:$C$2336,"Not Found")</f>
        <v>Robert</v>
      </c>
      <c r="C824" s="13">
        <f>_xlfn.XLOOKUP(A824,'Medical Examine'!$A$2:$A$2336,'Medical Examine'!$B$2:$B$2336,"Not Found")</f>
        <v>52.54</v>
      </c>
      <c r="D824" s="13">
        <f>_xlfn.XLOOKUP(A824,'Medical Examine'!$A$2:$A$2336,'Medical Examine'!$D$2:$D$2336,"Not Found")</f>
        <v>5.12</v>
      </c>
      <c r="E824" s="14" t="str">
        <f>_xlfn.XLOOKUP(A824,'Medical Examine'!$A$2:$A$2336,'Medical Examine'!$E$2:$E$2336,"Not Found")</f>
        <v>NO</v>
      </c>
      <c r="F824" s="14" t="str">
        <f>_xlfn.XLOOKUP(A824,'Medical Examine'!$A$2:$A$2336,'Medical Examine'!$F$2:$F$2336,"Not Found")</f>
        <v>NO</v>
      </c>
      <c r="G824" s="14" t="str">
        <f>_xlfn.XLOOKUP(A824,'Medical Examine'!$A$2:$A$2336,'Medical Examine'!$G$2:$G$2336,"Not Found")</f>
        <v>YES</v>
      </c>
      <c r="H824" s="14">
        <f>_xlfn.XLOOKUP(A824,'Medical Examine'!$A$2:$A$2336,'Medical Examine'!$H$2:$H$2336,"Not Found")</f>
        <v>1</v>
      </c>
      <c r="I824" s="14" t="str">
        <f>_xlfn.XLOOKUP(A824,'Medical Examine'!$A$2:$A$2336,'Medical Examine'!$I$2:$I$2336,"Not Found")</f>
        <v>NO</v>
      </c>
      <c r="J824" s="13" t="str">
        <f>_xlfn.XLOOKUP(A824,'Medical Examine'!$A$2:$A$2336,'Medical Examine'!$C$2:$C$2336,"Not Found")</f>
        <v>Obesity</v>
      </c>
      <c r="K824" s="13" t="str">
        <f t="shared" si="12"/>
        <v>Normal</v>
      </c>
      <c r="L824" s="15">
        <f>_xlfn.XLOOKUP(A824,'Hospitalisation Details'!$A$2:$A$2344,'Hospitalisation Details'!$E$2:$E$2344,"")</f>
        <v>34239</v>
      </c>
      <c r="M824" s="16">
        <f>_xlfn.XLOOKUP(A824,'Hospitalisation Details'!$A$2:$A$2344,'Hospitalisation Details'!$H$2:$H$2344,"")</f>
        <v>12847.24</v>
      </c>
      <c r="N824" s="14" t="str">
        <f>_xlfn.XLOOKUP(A824,'Hospitalisation Details'!$A$2:$A$2344,'Hospitalisation Details'!$I$2:$I$2344,"")</f>
        <v>tier - 3</v>
      </c>
      <c r="O824" s="14" t="str">
        <f>_xlfn.XLOOKUP(A824,'Hospitalisation Details'!$A$2:$A$2344,'Hospitalisation Details'!$J$2:$J$2344,"")</f>
        <v>tier - 2</v>
      </c>
      <c r="P824" s="14" t="str">
        <f>_xlfn.XLOOKUP(A824,'Hospitalisation Details'!$A$2:$A$2344,'Hospitalisation Details'!$K$2:$K$2344,"")</f>
        <v>R1012</v>
      </c>
      <c r="Q824" s="14">
        <f>_xlfn.XLOOKUP(A824,'Hospitalisation Details'!$A$2:$A$2344,'Hospitalisation Details'!$F$2:$F$2344,"")</f>
        <v>29</v>
      </c>
    </row>
    <row r="825" spans="1:17">
      <c r="A825" s="12" t="s">
        <v>6973</v>
      </c>
      <c r="B825" s="13" t="str">
        <f>_xlfn.XLOOKUP(A825,'Customer Names'!$A$2:$A$2336,'Customer Names'!$C$2:$C$2336,"Not Found")</f>
        <v>Geoff</v>
      </c>
      <c r="C825" s="13">
        <f>_xlfn.XLOOKUP(A825,'Medical Examine'!$A$2:$A$2336,'Medical Examine'!$B$2:$B$2336,"Not Found")</f>
        <v>17.29</v>
      </c>
      <c r="D825" s="13">
        <f>_xlfn.XLOOKUP(A825,'Medical Examine'!$A$2:$A$2336,'Medical Examine'!$D$2:$D$2336,"Not Found")</f>
        <v>4.62</v>
      </c>
      <c r="E825" s="14" t="str">
        <f>_xlfn.XLOOKUP(A825,'Medical Examine'!$A$2:$A$2336,'Medical Examine'!$E$2:$E$2336,"Not Found")</f>
        <v>NO</v>
      </c>
      <c r="F825" s="14" t="str">
        <f>_xlfn.XLOOKUP(A825,'Medical Examine'!$A$2:$A$2336,'Medical Examine'!$F$2:$F$2336,"Not Found")</f>
        <v>YES</v>
      </c>
      <c r="G825" s="14" t="str">
        <f>_xlfn.XLOOKUP(A825,'Medical Examine'!$A$2:$A$2336,'Medical Examine'!$G$2:$G$2336,"Not Found")</f>
        <v>NO</v>
      </c>
      <c r="H825" s="14">
        <f>_xlfn.XLOOKUP(A825,'Medical Examine'!$A$2:$A$2336,'Medical Examine'!$H$2:$H$2336,"Not Found")</f>
        <v>1</v>
      </c>
      <c r="I825" s="14" t="str">
        <f>_xlfn.XLOOKUP(A825,'Medical Examine'!$A$2:$A$2336,'Medical Examine'!$I$2:$I$2336,"Not Found")</f>
        <v>YES</v>
      </c>
      <c r="J825" s="13" t="str">
        <f>_xlfn.XLOOKUP(A825,'Medical Examine'!$A$2:$A$2336,'Medical Examine'!$C$2:$C$2336,"Not Found")</f>
        <v>Under Weight</v>
      </c>
      <c r="K825" s="13" t="str">
        <f t="shared" si="12"/>
        <v>Normal</v>
      </c>
      <c r="L825" s="15">
        <f>_xlfn.XLOOKUP(A825,'Hospitalisation Details'!$A$2:$A$2344,'Hospitalisation Details'!$E$2:$E$2344,"")</f>
        <v>38300</v>
      </c>
      <c r="M825" s="16">
        <f>_xlfn.XLOOKUP(A825,'Hospitalisation Details'!$A$2:$A$2344,'Hospitalisation Details'!$H$2:$H$2344,"")</f>
        <v>12829.46</v>
      </c>
      <c r="N825" s="14" t="str">
        <f>_xlfn.XLOOKUP(A825,'Hospitalisation Details'!$A$2:$A$2344,'Hospitalisation Details'!$I$2:$I$2344,"")</f>
        <v>tier - 3</v>
      </c>
      <c r="O825" s="14" t="str">
        <f>_xlfn.XLOOKUP(A825,'Hospitalisation Details'!$A$2:$A$2344,'Hospitalisation Details'!$J$2:$J$2344,"")</f>
        <v>tier - 3</v>
      </c>
      <c r="P825" s="14" t="str">
        <f>_xlfn.XLOOKUP(A825,'Hospitalisation Details'!$A$2:$A$2344,'Hospitalisation Details'!$K$2:$K$2344,"")</f>
        <v>R1016</v>
      </c>
      <c r="Q825" s="14">
        <f>_xlfn.XLOOKUP(A825,'Hospitalisation Details'!$A$2:$A$2344,'Hospitalisation Details'!$F$2:$F$2344,"")</f>
        <v>18</v>
      </c>
    </row>
    <row r="826" spans="1:17">
      <c r="A826" s="12" t="s">
        <v>6975</v>
      </c>
      <c r="B826" s="13" t="str">
        <f>_xlfn.XLOOKUP(A826,'Customer Names'!$A$2:$A$2336,'Customer Names'!$C$2:$C$2336,"Not Found")</f>
        <v>Chris J.</v>
      </c>
      <c r="C826" s="13">
        <f>_xlfn.XLOOKUP(A826,'Medical Examine'!$A$2:$A$2336,'Medical Examine'!$B$2:$B$2336,"Not Found")</f>
        <v>31.74</v>
      </c>
      <c r="D826" s="13">
        <f>_xlfn.XLOOKUP(A826,'Medical Examine'!$A$2:$A$2336,'Medical Examine'!$D$2:$D$2336,"Not Found")</f>
        <v>7.68</v>
      </c>
      <c r="E826" s="14" t="str">
        <f>_xlfn.XLOOKUP(A826,'Medical Examine'!$A$2:$A$2336,'Medical Examine'!$E$2:$E$2336,"Not Found")</f>
        <v>YES</v>
      </c>
      <c r="F826" s="14" t="str">
        <f>_xlfn.XLOOKUP(A826,'Medical Examine'!$A$2:$A$2336,'Medical Examine'!$F$2:$F$2336,"Not Found")</f>
        <v>NO</v>
      </c>
      <c r="G826" s="14" t="str">
        <f>_xlfn.XLOOKUP(A826,'Medical Examine'!$A$2:$A$2336,'Medical Examine'!$G$2:$G$2336,"Not Found")</f>
        <v>NO</v>
      </c>
      <c r="H826" s="14">
        <f>_xlfn.XLOOKUP(A826,'Medical Examine'!$A$2:$A$2336,'Medical Examine'!$H$2:$H$2336,"Not Found")</f>
        <v>0</v>
      </c>
      <c r="I826" s="14" t="str">
        <f>_xlfn.XLOOKUP(A826,'Medical Examine'!$A$2:$A$2336,'Medical Examine'!$I$2:$I$2336,"Not Found")</f>
        <v>NO</v>
      </c>
      <c r="J826" s="13" t="str">
        <f>_xlfn.XLOOKUP(A826,'Medical Examine'!$A$2:$A$2336,'Medical Examine'!$C$2:$C$2336,"Not Found")</f>
        <v>Obesity</v>
      </c>
      <c r="K826" s="13" t="str">
        <f t="shared" si="12"/>
        <v>Diabetic</v>
      </c>
      <c r="L826" s="15">
        <f>_xlfn.XLOOKUP(A826,'Hospitalisation Details'!$A$2:$A$2344,'Hospitalisation Details'!$E$2:$E$2344,"")</f>
        <v>24740</v>
      </c>
      <c r="M826" s="16">
        <f>_xlfn.XLOOKUP(A826,'Hospitalisation Details'!$A$2:$A$2344,'Hospitalisation Details'!$H$2:$H$2344,"")</f>
        <v>12823.25</v>
      </c>
      <c r="N826" s="14" t="str">
        <f>_xlfn.XLOOKUP(A826,'Hospitalisation Details'!$A$2:$A$2344,'Hospitalisation Details'!$I$2:$I$2344,"")</f>
        <v>tier - 3</v>
      </c>
      <c r="O826" s="14" t="str">
        <f>_xlfn.XLOOKUP(A826,'Hospitalisation Details'!$A$2:$A$2344,'Hospitalisation Details'!$J$2:$J$2344,"")</f>
        <v>tier - 3</v>
      </c>
      <c r="P826" s="14" t="str">
        <f>_xlfn.XLOOKUP(A826,'Hospitalisation Details'!$A$2:$A$2344,'Hospitalisation Details'!$K$2:$K$2344,"")</f>
        <v>R1021</v>
      </c>
      <c r="Q826" s="14">
        <f>_xlfn.XLOOKUP(A826,'Hospitalisation Details'!$A$2:$A$2344,'Hospitalisation Details'!$F$2:$F$2344,"")</f>
        <v>55</v>
      </c>
    </row>
    <row r="827" spans="1:17">
      <c r="A827" s="12" t="s">
        <v>6978</v>
      </c>
      <c r="B827" s="13" t="str">
        <f>_xlfn.XLOOKUP(A827,'Customer Names'!$A$2:$A$2336,'Customer Names'!$C$2:$C$2336,"Not Found")</f>
        <v>Kate A.</v>
      </c>
      <c r="C827" s="13">
        <f>_xlfn.XLOOKUP(A827,'Medical Examine'!$A$2:$A$2336,'Medical Examine'!$B$2:$B$2336,"Not Found")</f>
        <v>26.504999999999999</v>
      </c>
      <c r="D827" s="13">
        <f>_xlfn.XLOOKUP(A827,'Medical Examine'!$A$2:$A$2336,'Medical Examine'!$D$2:$D$2336,"Not Found")</f>
        <v>6.79</v>
      </c>
      <c r="E827" s="14" t="str">
        <f>_xlfn.XLOOKUP(A827,'Medical Examine'!$A$2:$A$2336,'Medical Examine'!$E$2:$E$2336,"Not Found")</f>
        <v>YES</v>
      </c>
      <c r="F827" s="14" t="str">
        <f>_xlfn.XLOOKUP(A827,'Medical Examine'!$A$2:$A$2336,'Medical Examine'!$F$2:$F$2336,"Not Found")</f>
        <v>NO</v>
      </c>
      <c r="G827" s="14" t="str">
        <f>_xlfn.XLOOKUP(A827,'Medical Examine'!$A$2:$A$2336,'Medical Examine'!$G$2:$G$2336,"Not Found")</f>
        <v>YES</v>
      </c>
      <c r="H827" s="14">
        <f>_xlfn.XLOOKUP(A827,'Medical Examine'!$A$2:$A$2336,'Medical Examine'!$H$2:$H$2336,"Not Found")</f>
        <v>1</v>
      </c>
      <c r="I827" s="14" t="str">
        <f>_xlfn.XLOOKUP(A827,'Medical Examine'!$A$2:$A$2336,'Medical Examine'!$I$2:$I$2336,"Not Found")</f>
        <v>NO</v>
      </c>
      <c r="J827" s="13" t="str">
        <f>_xlfn.XLOOKUP(A827,'Medical Examine'!$A$2:$A$2336,'Medical Examine'!$C$2:$C$2336,"Not Found")</f>
        <v>Overweight</v>
      </c>
      <c r="K827" s="13" t="str">
        <f t="shared" si="12"/>
        <v>Diabetic</v>
      </c>
      <c r="L827" s="15">
        <f>_xlfn.XLOOKUP(A827,'Hospitalisation Details'!$A$2:$A$2344,'Hospitalisation Details'!$E$2:$E$2344,"")</f>
        <v>23212</v>
      </c>
      <c r="M827" s="16">
        <f>_xlfn.XLOOKUP(A827,'Hospitalisation Details'!$A$2:$A$2344,'Hospitalisation Details'!$H$2:$H$2344,"")</f>
        <v>12815.44</v>
      </c>
      <c r="N827" s="14" t="str">
        <f>_xlfn.XLOOKUP(A827,'Hospitalisation Details'!$A$2:$A$2344,'Hospitalisation Details'!$I$2:$I$2344,"")</f>
        <v>tier - 3</v>
      </c>
      <c r="O827" s="14" t="str">
        <f>_xlfn.XLOOKUP(A827,'Hospitalisation Details'!$A$2:$A$2344,'Hospitalisation Details'!$J$2:$J$2344,"")</f>
        <v>tier - 3</v>
      </c>
      <c r="P827" s="14" t="str">
        <f>_xlfn.XLOOKUP(A827,'Hospitalisation Details'!$A$2:$A$2344,'Hospitalisation Details'!$K$2:$K$2344,"")</f>
        <v>R1024</v>
      </c>
      <c r="Q827" s="14">
        <f>_xlfn.XLOOKUP(A827,'Hospitalisation Details'!$A$2:$A$2344,'Hospitalisation Details'!$F$2:$F$2344,"")</f>
        <v>59</v>
      </c>
    </row>
    <row r="828" spans="1:17">
      <c r="A828" s="12" t="s">
        <v>6981</v>
      </c>
      <c r="B828" s="13" t="str">
        <f>_xlfn.XLOOKUP(A828,'Customer Names'!$A$2:$A$2336,'Customer Names'!$C$2:$C$2336,"Not Found")</f>
        <v>Kelli</v>
      </c>
      <c r="C828" s="13">
        <f>_xlfn.XLOOKUP(A828,'Medical Examine'!$A$2:$A$2336,'Medical Examine'!$B$2:$B$2336,"Not Found")</f>
        <v>36.479999999999997</v>
      </c>
      <c r="D828" s="13">
        <f>_xlfn.XLOOKUP(A828,'Medical Examine'!$A$2:$A$2336,'Medical Examine'!$D$2:$D$2336,"Not Found")</f>
        <v>11.09</v>
      </c>
      <c r="E828" s="14" t="str">
        <f>_xlfn.XLOOKUP(A828,'Medical Examine'!$A$2:$A$2336,'Medical Examine'!$E$2:$E$2336,"Not Found")</f>
        <v>NO</v>
      </c>
      <c r="F828" s="14" t="str">
        <f>_xlfn.XLOOKUP(A828,'Medical Examine'!$A$2:$A$2336,'Medical Examine'!$F$2:$F$2336,"Not Found")</f>
        <v>NO</v>
      </c>
      <c r="G828" s="14" t="str">
        <f>_xlfn.XLOOKUP(A828,'Medical Examine'!$A$2:$A$2336,'Medical Examine'!$G$2:$G$2336,"Not Found")</f>
        <v>NO</v>
      </c>
      <c r="H828" s="14">
        <f>_xlfn.XLOOKUP(A828,'Medical Examine'!$A$2:$A$2336,'Medical Examine'!$H$2:$H$2336,"Not Found")</f>
        <v>0</v>
      </c>
      <c r="I828" s="14" t="str">
        <f>_xlfn.XLOOKUP(A828,'Medical Examine'!$A$2:$A$2336,'Medical Examine'!$I$2:$I$2336,"Not Found")</f>
        <v>NO</v>
      </c>
      <c r="J828" s="13" t="str">
        <f>_xlfn.XLOOKUP(A828,'Medical Examine'!$A$2:$A$2336,'Medical Examine'!$C$2:$C$2336,"Not Found")</f>
        <v>Obesity</v>
      </c>
      <c r="K828" s="13" t="str">
        <f t="shared" si="12"/>
        <v>Diabetic</v>
      </c>
      <c r="L828" s="15">
        <f>_xlfn.XLOOKUP(A828,'Hospitalisation Details'!$A$2:$A$2344,'Hospitalisation Details'!$E$2:$E$2344,"")</f>
        <v>28695</v>
      </c>
      <c r="M828" s="16">
        <f>_xlfn.XLOOKUP(A828,'Hospitalisation Details'!$A$2:$A$2344,'Hospitalisation Details'!$H$2:$H$2344,"")</f>
        <v>12797.21</v>
      </c>
      <c r="N828" s="14" t="str">
        <f>_xlfn.XLOOKUP(A828,'Hospitalisation Details'!$A$2:$A$2344,'Hospitalisation Details'!$I$2:$I$2344,"")</f>
        <v>tier - 3</v>
      </c>
      <c r="O828" s="14" t="str">
        <f>_xlfn.XLOOKUP(A828,'Hospitalisation Details'!$A$2:$A$2344,'Hospitalisation Details'!$J$2:$J$2344,"")</f>
        <v>tier - 1</v>
      </c>
      <c r="P828" s="14" t="str">
        <f>_xlfn.XLOOKUP(A828,'Hospitalisation Details'!$A$2:$A$2344,'Hospitalisation Details'!$K$2:$K$2344,"")</f>
        <v>R1024</v>
      </c>
      <c r="Q828" s="14">
        <f>_xlfn.XLOOKUP(A828,'Hospitalisation Details'!$A$2:$A$2344,'Hospitalisation Details'!$F$2:$F$2344,"")</f>
        <v>44</v>
      </c>
    </row>
    <row r="829" spans="1:17">
      <c r="A829" s="12" t="s">
        <v>6984</v>
      </c>
      <c r="B829" s="13" t="str">
        <f>_xlfn.XLOOKUP(A829,'Customer Names'!$A$2:$A$2336,'Customer Names'!$C$2:$C$2336,"Not Found")</f>
        <v>Maggie M</v>
      </c>
      <c r="C829" s="13">
        <f>_xlfn.XLOOKUP(A829,'Medical Examine'!$A$2:$A$2336,'Medical Examine'!$B$2:$B$2336,"Not Found")</f>
        <v>39.159999999999997</v>
      </c>
      <c r="D829" s="13">
        <f>_xlfn.XLOOKUP(A829,'Medical Examine'!$A$2:$A$2336,'Medical Examine'!$D$2:$D$2336,"Not Found")</f>
        <v>5.24</v>
      </c>
      <c r="E829" s="14" t="str">
        <f>_xlfn.XLOOKUP(A829,'Medical Examine'!$A$2:$A$2336,'Medical Examine'!$E$2:$E$2336,"Not Found")</f>
        <v>YES</v>
      </c>
      <c r="F829" s="14" t="str">
        <f>_xlfn.XLOOKUP(A829,'Medical Examine'!$A$2:$A$2336,'Medical Examine'!$F$2:$F$2336,"Not Found")</f>
        <v>NO</v>
      </c>
      <c r="G829" s="14" t="str">
        <f>_xlfn.XLOOKUP(A829,'Medical Examine'!$A$2:$A$2336,'Medical Examine'!$G$2:$G$2336,"Not Found")</f>
        <v>YES</v>
      </c>
      <c r="H829" s="14">
        <f>_xlfn.XLOOKUP(A829,'Medical Examine'!$A$2:$A$2336,'Medical Examine'!$H$2:$H$2336,"Not Found")</f>
        <v>1</v>
      </c>
      <c r="I829" s="14" t="str">
        <f>_xlfn.XLOOKUP(A829,'Medical Examine'!$A$2:$A$2336,'Medical Examine'!$I$2:$I$2336,"Not Found")</f>
        <v>NO</v>
      </c>
      <c r="J829" s="13" t="str">
        <f>_xlfn.XLOOKUP(A829,'Medical Examine'!$A$2:$A$2336,'Medical Examine'!$C$2:$C$2336,"Not Found")</f>
        <v>Obesity</v>
      </c>
      <c r="K829" s="13" t="str">
        <f t="shared" si="12"/>
        <v>Normal</v>
      </c>
      <c r="L829" s="15">
        <f>_xlfn.XLOOKUP(A829,'Hospitalisation Details'!$A$2:$A$2344,'Hospitalisation Details'!$E$2:$E$2344,"")</f>
        <v>30618</v>
      </c>
      <c r="M829" s="16">
        <f>_xlfn.XLOOKUP(A829,'Hospitalisation Details'!$A$2:$A$2344,'Hospitalisation Details'!$H$2:$H$2344,"")</f>
        <v>12788.18</v>
      </c>
      <c r="N829" s="14" t="str">
        <f>_xlfn.XLOOKUP(A829,'Hospitalisation Details'!$A$2:$A$2344,'Hospitalisation Details'!$I$2:$I$2344,"")</f>
        <v>tier - 3</v>
      </c>
      <c r="O829" s="14" t="str">
        <f>_xlfn.XLOOKUP(A829,'Hospitalisation Details'!$A$2:$A$2344,'Hospitalisation Details'!$J$2:$J$2344,"")</f>
        <v>tier - 1</v>
      </c>
      <c r="P829" s="14" t="str">
        <f>_xlfn.XLOOKUP(A829,'Hospitalisation Details'!$A$2:$A$2344,'Hospitalisation Details'!$K$2:$K$2344,"")</f>
        <v>R1026</v>
      </c>
      <c r="Q829" s="14">
        <f>_xlfn.XLOOKUP(A829,'Hospitalisation Details'!$A$2:$A$2344,'Hospitalisation Details'!$F$2:$F$2344,"")</f>
        <v>39</v>
      </c>
    </row>
    <row r="830" spans="1:17">
      <c r="A830" s="12" t="s">
        <v>6986</v>
      </c>
      <c r="B830" s="13" t="str">
        <f>_xlfn.XLOOKUP(A830,'Customer Names'!$A$2:$A$2336,'Customer Names'!$C$2:$C$2336,"Not Found")</f>
        <v>Michelle L.</v>
      </c>
      <c r="C830" s="13">
        <f>_xlfn.XLOOKUP(A830,'Medical Examine'!$A$2:$A$2336,'Medical Examine'!$B$2:$B$2336,"Not Found")</f>
        <v>28.22</v>
      </c>
      <c r="D830" s="13">
        <f>_xlfn.XLOOKUP(A830,'Medical Examine'!$A$2:$A$2336,'Medical Examine'!$D$2:$D$2336,"Not Found")</f>
        <v>7.51</v>
      </c>
      <c r="E830" s="14" t="str">
        <f>_xlfn.XLOOKUP(A830,'Medical Examine'!$A$2:$A$2336,'Medical Examine'!$E$2:$E$2336,"Not Found")</f>
        <v>YES</v>
      </c>
      <c r="F830" s="14" t="str">
        <f>_xlfn.XLOOKUP(A830,'Medical Examine'!$A$2:$A$2336,'Medical Examine'!$F$2:$F$2336,"Not Found")</f>
        <v>NO</v>
      </c>
      <c r="G830" s="14" t="str">
        <f>_xlfn.XLOOKUP(A830,'Medical Examine'!$A$2:$A$2336,'Medical Examine'!$G$2:$G$2336,"Not Found")</f>
        <v>YES</v>
      </c>
      <c r="H830" s="14">
        <f>_xlfn.XLOOKUP(A830,'Medical Examine'!$A$2:$A$2336,'Medical Examine'!$H$2:$H$2336,"Not Found")</f>
        <v>1</v>
      </c>
      <c r="I830" s="14" t="str">
        <f>_xlfn.XLOOKUP(A830,'Medical Examine'!$A$2:$A$2336,'Medical Examine'!$I$2:$I$2336,"Not Found")</f>
        <v>NO</v>
      </c>
      <c r="J830" s="13" t="str">
        <f>_xlfn.XLOOKUP(A830,'Medical Examine'!$A$2:$A$2336,'Medical Examine'!$C$2:$C$2336,"Not Found")</f>
        <v>Overweight</v>
      </c>
      <c r="K830" s="13" t="str">
        <f t="shared" si="12"/>
        <v>Diabetic</v>
      </c>
      <c r="L830" s="15">
        <f>_xlfn.XLOOKUP(A830,'Hospitalisation Details'!$A$2:$A$2344,'Hospitalisation Details'!$E$2:$E$2344,"")</f>
        <v>23350</v>
      </c>
      <c r="M830" s="16">
        <f>_xlfn.XLOOKUP(A830,'Hospitalisation Details'!$A$2:$A$2344,'Hospitalisation Details'!$H$2:$H$2344,"")</f>
        <v>12788.03</v>
      </c>
      <c r="N830" s="14" t="str">
        <f>_xlfn.XLOOKUP(A830,'Hospitalisation Details'!$A$2:$A$2344,'Hospitalisation Details'!$I$2:$I$2344,"")</f>
        <v>tier - 3</v>
      </c>
      <c r="O830" s="14" t="str">
        <f>_xlfn.XLOOKUP(A830,'Hospitalisation Details'!$A$2:$A$2344,'Hospitalisation Details'!$J$2:$J$2344,"")</f>
        <v>tier - 3</v>
      </c>
      <c r="P830" s="14" t="str">
        <f>_xlfn.XLOOKUP(A830,'Hospitalisation Details'!$A$2:$A$2344,'Hospitalisation Details'!$K$2:$K$2344,"")</f>
        <v>R1025</v>
      </c>
      <c r="Q830" s="14">
        <f>_xlfn.XLOOKUP(A830,'Hospitalisation Details'!$A$2:$A$2344,'Hospitalisation Details'!$F$2:$F$2344,"")</f>
        <v>59</v>
      </c>
    </row>
    <row r="831" spans="1:17">
      <c r="A831" s="12" t="s">
        <v>6988</v>
      </c>
      <c r="B831" s="13" t="str">
        <f>_xlfn.XLOOKUP(A831,'Customer Names'!$A$2:$A$2336,'Customer Names'!$C$2:$C$2336,"Not Found")</f>
        <v>Ashley K</v>
      </c>
      <c r="C831" s="13">
        <f>_xlfn.XLOOKUP(A831,'Medical Examine'!$A$2:$A$2336,'Medical Examine'!$B$2:$B$2336,"Not Found")</f>
        <v>35</v>
      </c>
      <c r="D831" s="13">
        <f>_xlfn.XLOOKUP(A831,'Medical Examine'!$A$2:$A$2336,'Medical Examine'!$D$2:$D$2336,"Not Found")</f>
        <v>4.13</v>
      </c>
      <c r="E831" s="14" t="str">
        <f>_xlfn.XLOOKUP(A831,'Medical Examine'!$A$2:$A$2336,'Medical Examine'!$E$2:$E$2336,"Not Found")</f>
        <v>NO</v>
      </c>
      <c r="F831" s="14" t="str">
        <f>_xlfn.XLOOKUP(A831,'Medical Examine'!$A$2:$A$2336,'Medical Examine'!$F$2:$F$2336,"Not Found")</f>
        <v>NO</v>
      </c>
      <c r="G831" s="14" t="str">
        <f>_xlfn.XLOOKUP(A831,'Medical Examine'!$A$2:$A$2336,'Medical Examine'!$G$2:$G$2336,"Not Found")</f>
        <v>NO</v>
      </c>
      <c r="H831" s="14">
        <f>_xlfn.XLOOKUP(A831,'Medical Examine'!$A$2:$A$2336,'Medical Examine'!$H$2:$H$2336,"Not Found")</f>
        <v>2</v>
      </c>
      <c r="I831" s="14" t="str">
        <f>_xlfn.XLOOKUP(A831,'Medical Examine'!$A$2:$A$2336,'Medical Examine'!$I$2:$I$2336,"Not Found")</f>
        <v>NO</v>
      </c>
      <c r="J831" s="13" t="str">
        <f>_xlfn.XLOOKUP(A831,'Medical Examine'!$A$2:$A$2336,'Medical Examine'!$C$2:$C$2336,"Not Found")</f>
        <v>Obesity</v>
      </c>
      <c r="K831" s="13" t="str">
        <f t="shared" si="12"/>
        <v>Normal</v>
      </c>
      <c r="L831" s="15">
        <f>_xlfn.XLOOKUP(A831,'Hospitalisation Details'!$A$2:$A$2344,'Hospitalisation Details'!$E$2:$E$2344,"")</f>
        <v>26579</v>
      </c>
      <c r="M831" s="16">
        <f>_xlfn.XLOOKUP(A831,'Hospitalisation Details'!$A$2:$A$2344,'Hospitalisation Details'!$H$2:$H$2344,"")</f>
        <v>12776.05</v>
      </c>
      <c r="N831" s="14" t="str">
        <f>_xlfn.XLOOKUP(A831,'Hospitalisation Details'!$A$2:$A$2344,'Hospitalisation Details'!$I$2:$I$2344,"")</f>
        <v>tier - 3</v>
      </c>
      <c r="O831" s="14" t="str">
        <f>_xlfn.XLOOKUP(A831,'Hospitalisation Details'!$A$2:$A$2344,'Hospitalisation Details'!$J$2:$J$2344,"")</f>
        <v>tier - 3</v>
      </c>
      <c r="P831" s="14" t="str">
        <f>_xlfn.XLOOKUP(A831,'Hospitalisation Details'!$A$2:$A$2344,'Hospitalisation Details'!$K$2:$K$2344,"")</f>
        <v>R1026</v>
      </c>
      <c r="Q831" s="14">
        <f>_xlfn.XLOOKUP(A831,'Hospitalisation Details'!$A$2:$A$2344,'Hospitalisation Details'!$F$2:$F$2344,"")</f>
        <v>50</v>
      </c>
    </row>
    <row r="832" spans="1:17">
      <c r="A832" s="12" t="s">
        <v>6991</v>
      </c>
      <c r="B832" s="13" t="str">
        <f>_xlfn.XLOOKUP(A832,'Customer Names'!$A$2:$A$2336,'Customer Names'!$C$2:$C$2336,"Not Found")</f>
        <v>Michael</v>
      </c>
      <c r="C832" s="13">
        <f>_xlfn.XLOOKUP(A832,'Medical Examine'!$A$2:$A$2336,'Medical Examine'!$B$2:$B$2336,"Not Found")</f>
        <v>36.24</v>
      </c>
      <c r="D832" s="13">
        <f>_xlfn.XLOOKUP(A832,'Medical Examine'!$A$2:$A$2336,'Medical Examine'!$D$2:$D$2336,"Not Found")</f>
        <v>8.3800000000000008</v>
      </c>
      <c r="E832" s="14" t="str">
        <f>_xlfn.XLOOKUP(A832,'Medical Examine'!$A$2:$A$2336,'Medical Examine'!$E$2:$E$2336,"Not Found")</f>
        <v>YES</v>
      </c>
      <c r="F832" s="14" t="str">
        <f>_xlfn.XLOOKUP(A832,'Medical Examine'!$A$2:$A$2336,'Medical Examine'!$F$2:$F$2336,"Not Found")</f>
        <v>NO</v>
      </c>
      <c r="G832" s="14" t="str">
        <f>_xlfn.XLOOKUP(A832,'Medical Examine'!$A$2:$A$2336,'Medical Examine'!$G$2:$G$2336,"Not Found")</f>
        <v>NO</v>
      </c>
      <c r="H832" s="14">
        <f>_xlfn.XLOOKUP(A832,'Medical Examine'!$A$2:$A$2336,'Medical Examine'!$H$2:$H$2336,"Not Found")</f>
        <v>1</v>
      </c>
      <c r="I832" s="14" t="str">
        <f>_xlfn.XLOOKUP(A832,'Medical Examine'!$A$2:$A$2336,'Medical Examine'!$I$2:$I$2336,"Not Found")</f>
        <v>NO</v>
      </c>
      <c r="J832" s="13" t="str">
        <f>_xlfn.XLOOKUP(A832,'Medical Examine'!$A$2:$A$2336,'Medical Examine'!$C$2:$C$2336,"Not Found")</f>
        <v>Obesity</v>
      </c>
      <c r="K832" s="13" t="str">
        <f t="shared" si="12"/>
        <v>Diabetic</v>
      </c>
      <c r="L832" s="15">
        <f>_xlfn.XLOOKUP(A832,'Hospitalisation Details'!$A$2:$A$2344,'Hospitalisation Details'!$E$2:$E$2344,"")</f>
        <v>27662</v>
      </c>
      <c r="M832" s="16">
        <f>_xlfn.XLOOKUP(A832,'Hospitalisation Details'!$A$2:$A$2344,'Hospitalisation Details'!$H$2:$H$2344,"")</f>
        <v>12770.27</v>
      </c>
      <c r="N832" s="14" t="str">
        <f>_xlfn.XLOOKUP(A832,'Hospitalisation Details'!$A$2:$A$2344,'Hospitalisation Details'!$I$2:$I$2344,"")</f>
        <v>tier - 3</v>
      </c>
      <c r="O832" s="14" t="str">
        <f>_xlfn.XLOOKUP(A832,'Hospitalisation Details'!$A$2:$A$2344,'Hospitalisation Details'!$J$2:$J$2344,"")</f>
        <v>tier - 3</v>
      </c>
      <c r="P832" s="14" t="str">
        <f>_xlfn.XLOOKUP(A832,'Hospitalisation Details'!$A$2:$A$2344,'Hospitalisation Details'!$K$2:$K$2344,"")</f>
        <v>R1021</v>
      </c>
      <c r="Q832" s="14">
        <f>_xlfn.XLOOKUP(A832,'Hospitalisation Details'!$A$2:$A$2344,'Hospitalisation Details'!$F$2:$F$2344,"")</f>
        <v>47</v>
      </c>
    </row>
    <row r="833" spans="1:17">
      <c r="A833" s="12" t="s">
        <v>6993</v>
      </c>
      <c r="B833" s="13" t="str">
        <f>_xlfn.XLOOKUP(A833,'Customer Names'!$A$2:$A$2336,'Customer Names'!$C$2:$C$2336,"Not Found")</f>
        <v>Ryan K.</v>
      </c>
      <c r="C833" s="13">
        <f>_xlfn.XLOOKUP(A833,'Medical Examine'!$A$2:$A$2336,'Medical Examine'!$B$2:$B$2336,"Not Found")</f>
        <v>36.954999999999998</v>
      </c>
      <c r="D833" s="13">
        <f>_xlfn.XLOOKUP(A833,'Medical Examine'!$A$2:$A$2336,'Medical Examine'!$D$2:$D$2336,"Not Found")</f>
        <v>8.07</v>
      </c>
      <c r="E833" s="14" t="str">
        <f>_xlfn.XLOOKUP(A833,'Medical Examine'!$A$2:$A$2336,'Medical Examine'!$E$2:$E$2336,"Not Found")</f>
        <v>NO</v>
      </c>
      <c r="F833" s="14" t="str">
        <f>_xlfn.XLOOKUP(A833,'Medical Examine'!$A$2:$A$2336,'Medical Examine'!$F$2:$F$2336,"Not Found")</f>
        <v>NO</v>
      </c>
      <c r="G833" s="14" t="str">
        <f>_xlfn.XLOOKUP(A833,'Medical Examine'!$A$2:$A$2336,'Medical Examine'!$G$2:$G$2336,"Not Found")</f>
        <v>NO</v>
      </c>
      <c r="H833" s="14">
        <f>_xlfn.XLOOKUP(A833,'Medical Examine'!$A$2:$A$2336,'Medical Examine'!$H$2:$H$2336,"Not Found")</f>
        <v>0</v>
      </c>
      <c r="I833" s="14" t="str">
        <f>_xlfn.XLOOKUP(A833,'Medical Examine'!$A$2:$A$2336,'Medical Examine'!$I$2:$I$2336,"Not Found")</f>
        <v>NO</v>
      </c>
      <c r="J833" s="13" t="str">
        <f>_xlfn.XLOOKUP(A833,'Medical Examine'!$A$2:$A$2336,'Medical Examine'!$C$2:$C$2336,"Not Found")</f>
        <v>Obesity</v>
      </c>
      <c r="K833" s="13" t="str">
        <f t="shared" si="12"/>
        <v>Diabetic</v>
      </c>
      <c r="L833" s="15">
        <f>_xlfn.XLOOKUP(A833,'Hospitalisation Details'!$A$2:$A$2344,'Hospitalisation Details'!$E$2:$E$2344,"")</f>
        <v>22920</v>
      </c>
      <c r="M833" s="16">
        <f>_xlfn.XLOOKUP(A833,'Hospitalisation Details'!$A$2:$A$2344,'Hospitalisation Details'!$H$2:$H$2344,"")</f>
        <v>12741.17</v>
      </c>
      <c r="N833" s="14" t="str">
        <f>_xlfn.XLOOKUP(A833,'Hospitalisation Details'!$A$2:$A$2344,'Hospitalisation Details'!$I$2:$I$2344,"")</f>
        <v>tier - 3</v>
      </c>
      <c r="O833" s="14" t="str">
        <f>_xlfn.XLOOKUP(A833,'Hospitalisation Details'!$A$2:$A$2344,'Hospitalisation Details'!$J$2:$J$2344,"")</f>
        <v>tier - 1</v>
      </c>
      <c r="P833" s="14" t="str">
        <f>_xlfn.XLOOKUP(A833,'Hospitalisation Details'!$A$2:$A$2344,'Hospitalisation Details'!$K$2:$K$2344,"")</f>
        <v>R1017</v>
      </c>
      <c r="Q833" s="14">
        <f>_xlfn.XLOOKUP(A833,'Hospitalisation Details'!$A$2:$A$2344,'Hospitalisation Details'!$F$2:$F$2344,"")</f>
        <v>60</v>
      </c>
    </row>
    <row r="834" spans="1:17">
      <c r="A834" s="12" t="s">
        <v>6996</v>
      </c>
      <c r="B834" s="13" t="str">
        <f>_xlfn.XLOOKUP(A834,'Customer Names'!$A$2:$A$2336,'Customer Names'!$C$2:$C$2336,"Not Found")</f>
        <v>Matthew J</v>
      </c>
      <c r="C834" s="13">
        <f>_xlfn.XLOOKUP(A834,'Medical Examine'!$A$2:$A$2336,'Medical Examine'!$B$2:$B$2336,"Not Found")</f>
        <v>29.64</v>
      </c>
      <c r="D834" s="13">
        <f>_xlfn.XLOOKUP(A834,'Medical Examine'!$A$2:$A$2336,'Medical Examine'!$D$2:$D$2336,"Not Found")</f>
        <v>8.9499999999999993</v>
      </c>
      <c r="E834" s="14" t="str">
        <f>_xlfn.XLOOKUP(A834,'Medical Examine'!$A$2:$A$2336,'Medical Examine'!$E$2:$E$2336,"Not Found")</f>
        <v>NO</v>
      </c>
      <c r="F834" s="14" t="str">
        <f>_xlfn.XLOOKUP(A834,'Medical Examine'!$A$2:$A$2336,'Medical Examine'!$F$2:$F$2336,"Not Found")</f>
        <v>NO</v>
      </c>
      <c r="G834" s="14" t="str">
        <f>_xlfn.XLOOKUP(A834,'Medical Examine'!$A$2:$A$2336,'Medical Examine'!$G$2:$G$2336,"Not Found")</f>
        <v>NO</v>
      </c>
      <c r="H834" s="14">
        <f>_xlfn.XLOOKUP(A834,'Medical Examine'!$A$2:$A$2336,'Medical Examine'!$H$2:$H$2336,"Not Found")</f>
        <v>0</v>
      </c>
      <c r="I834" s="14" t="str">
        <f>_xlfn.XLOOKUP(A834,'Medical Examine'!$A$2:$A$2336,'Medical Examine'!$I$2:$I$2336,"Not Found")</f>
        <v>NO</v>
      </c>
      <c r="J834" s="13" t="str">
        <f>_xlfn.XLOOKUP(A834,'Medical Examine'!$A$2:$A$2336,'Medical Examine'!$C$2:$C$2336,"Not Found")</f>
        <v>Overweight</v>
      </c>
      <c r="K834" s="13" t="str">
        <f t="shared" si="12"/>
        <v>Diabetic</v>
      </c>
      <c r="L834" s="15">
        <f>_xlfn.XLOOKUP(A834,'Hospitalisation Details'!$A$2:$A$2344,'Hospitalisation Details'!$E$2:$E$2344,"")</f>
        <v>22891</v>
      </c>
      <c r="M834" s="16">
        <f>_xlfn.XLOOKUP(A834,'Hospitalisation Details'!$A$2:$A$2344,'Hospitalisation Details'!$H$2:$H$2344,"")</f>
        <v>12731</v>
      </c>
      <c r="N834" s="14" t="str">
        <f>_xlfn.XLOOKUP(A834,'Hospitalisation Details'!$A$2:$A$2344,'Hospitalisation Details'!$I$2:$I$2344,"")</f>
        <v>tier - 3</v>
      </c>
      <c r="O834" s="14" t="str">
        <f>_xlfn.XLOOKUP(A834,'Hospitalisation Details'!$A$2:$A$2344,'Hospitalisation Details'!$J$2:$J$2344,"")</f>
        <v>tier - 3</v>
      </c>
      <c r="P834" s="14" t="str">
        <f>_xlfn.XLOOKUP(A834,'Hospitalisation Details'!$A$2:$A$2344,'Hospitalisation Details'!$K$2:$K$2344,"")</f>
        <v>R1016</v>
      </c>
      <c r="Q834" s="14">
        <f>_xlfn.XLOOKUP(A834,'Hospitalisation Details'!$A$2:$A$2344,'Hospitalisation Details'!$F$2:$F$2344,"")</f>
        <v>60</v>
      </c>
    </row>
    <row r="835" spans="1:17">
      <c r="A835" s="12" t="s">
        <v>6999</v>
      </c>
      <c r="B835" s="13" t="str">
        <f>_xlfn.XLOOKUP(A835,'Customer Names'!$A$2:$A$2336,'Customer Names'!$C$2:$C$2336,"Not Found")</f>
        <v>Karine</v>
      </c>
      <c r="C835" s="13">
        <f>_xlfn.XLOOKUP(A835,'Medical Examine'!$A$2:$A$2336,'Medical Examine'!$B$2:$B$2336,"Not Found")</f>
        <v>42.74</v>
      </c>
      <c r="D835" s="13">
        <f>_xlfn.XLOOKUP(A835,'Medical Examine'!$A$2:$A$2336,'Medical Examine'!$D$2:$D$2336,"Not Found")</f>
        <v>6.31</v>
      </c>
      <c r="E835" s="14" t="str">
        <f>_xlfn.XLOOKUP(A835,'Medical Examine'!$A$2:$A$2336,'Medical Examine'!$E$2:$E$2336,"Not Found")</f>
        <v>YES</v>
      </c>
      <c r="F835" s="14" t="str">
        <f>_xlfn.XLOOKUP(A835,'Medical Examine'!$A$2:$A$2336,'Medical Examine'!$F$2:$F$2336,"Not Found")</f>
        <v>NO</v>
      </c>
      <c r="G835" s="14" t="str">
        <f>_xlfn.XLOOKUP(A835,'Medical Examine'!$A$2:$A$2336,'Medical Examine'!$G$2:$G$2336,"Not Found")</f>
        <v>NO</v>
      </c>
      <c r="H835" s="14">
        <f>_xlfn.XLOOKUP(A835,'Medical Examine'!$A$2:$A$2336,'Medical Examine'!$H$2:$H$2336,"Not Found")</f>
        <v>1</v>
      </c>
      <c r="I835" s="14" t="str">
        <f>_xlfn.XLOOKUP(A835,'Medical Examine'!$A$2:$A$2336,'Medical Examine'!$I$2:$I$2336,"Not Found")</f>
        <v>NO</v>
      </c>
      <c r="J835" s="13" t="str">
        <f>_xlfn.XLOOKUP(A835,'Medical Examine'!$A$2:$A$2336,'Medical Examine'!$C$2:$C$2336,"Not Found")</f>
        <v>Obesity</v>
      </c>
      <c r="K835" s="13" t="str">
        <f t="shared" ref="K835:K898" si="13">IF(D835&gt;=6.5,"Diabetic",IF(D835&gt;=5.7,"Prediabetic","Normal"))</f>
        <v>Prediabetic</v>
      </c>
      <c r="L835" s="15">
        <f>_xlfn.XLOOKUP(A835,'Hospitalisation Details'!$A$2:$A$2344,'Hospitalisation Details'!$E$2:$E$2344,"")</f>
        <v>32341</v>
      </c>
      <c r="M835" s="16">
        <f>_xlfn.XLOOKUP(A835,'Hospitalisation Details'!$A$2:$A$2344,'Hospitalisation Details'!$H$2:$H$2344,"")</f>
        <v>12718.21</v>
      </c>
      <c r="N835" s="14" t="str">
        <f>_xlfn.XLOOKUP(A835,'Hospitalisation Details'!$A$2:$A$2344,'Hospitalisation Details'!$I$2:$I$2344,"")</f>
        <v>tier - 3</v>
      </c>
      <c r="O835" s="14" t="str">
        <f>_xlfn.XLOOKUP(A835,'Hospitalisation Details'!$A$2:$A$2344,'Hospitalisation Details'!$J$2:$J$2344,"")</f>
        <v>tier - 1</v>
      </c>
      <c r="P835" s="14" t="str">
        <f>_xlfn.XLOOKUP(A835,'Hospitalisation Details'!$A$2:$A$2344,'Hospitalisation Details'!$K$2:$K$2344,"")</f>
        <v>R1026</v>
      </c>
      <c r="Q835" s="14">
        <f>_xlfn.XLOOKUP(A835,'Hospitalisation Details'!$A$2:$A$2344,'Hospitalisation Details'!$F$2:$F$2344,"")</f>
        <v>34</v>
      </c>
    </row>
    <row r="836" spans="1:17">
      <c r="A836" s="12" t="s">
        <v>7001</v>
      </c>
      <c r="B836" s="13" t="str">
        <f>_xlfn.XLOOKUP(A836,'Customer Names'!$A$2:$A$2336,'Customer Names'!$C$2:$C$2336,"Not Found")</f>
        <v>Antonia G</v>
      </c>
      <c r="C836" s="13">
        <f>_xlfn.XLOOKUP(A836,'Medical Examine'!$A$2:$A$2336,'Medical Examine'!$B$2:$B$2336,"Not Found")</f>
        <v>36.130000000000003</v>
      </c>
      <c r="D836" s="13">
        <f>_xlfn.XLOOKUP(A836,'Medical Examine'!$A$2:$A$2336,'Medical Examine'!$D$2:$D$2336,"Not Found")</f>
        <v>7.19</v>
      </c>
      <c r="E836" s="14" t="str">
        <f>_xlfn.XLOOKUP(A836,'Medical Examine'!$A$2:$A$2336,'Medical Examine'!$E$2:$E$2336,"Not Found")</f>
        <v>YES</v>
      </c>
      <c r="F836" s="14" t="str">
        <f>_xlfn.XLOOKUP(A836,'Medical Examine'!$A$2:$A$2336,'Medical Examine'!$F$2:$F$2336,"Not Found")</f>
        <v>NO</v>
      </c>
      <c r="G836" s="14" t="str">
        <f>_xlfn.XLOOKUP(A836,'Medical Examine'!$A$2:$A$2336,'Medical Examine'!$G$2:$G$2336,"Not Found")</f>
        <v>NO</v>
      </c>
      <c r="H836" s="14">
        <f>_xlfn.XLOOKUP(A836,'Medical Examine'!$A$2:$A$2336,'Medical Examine'!$H$2:$H$2336,"Not Found")</f>
        <v>2</v>
      </c>
      <c r="I836" s="14" t="str">
        <f>_xlfn.XLOOKUP(A836,'Medical Examine'!$A$2:$A$2336,'Medical Examine'!$I$2:$I$2336,"Not Found")</f>
        <v>NO</v>
      </c>
      <c r="J836" s="13" t="str">
        <f>_xlfn.XLOOKUP(A836,'Medical Examine'!$A$2:$A$2336,'Medical Examine'!$C$2:$C$2336,"Not Found")</f>
        <v>Obesity</v>
      </c>
      <c r="K836" s="13" t="str">
        <f t="shared" si="13"/>
        <v>Diabetic</v>
      </c>
      <c r="L836" s="15">
        <f>_xlfn.XLOOKUP(A836,'Hospitalisation Details'!$A$2:$A$2344,'Hospitalisation Details'!$E$2:$E$2344,"")</f>
        <v>25757</v>
      </c>
      <c r="M836" s="16">
        <f>_xlfn.XLOOKUP(A836,'Hospitalisation Details'!$A$2:$A$2344,'Hospitalisation Details'!$H$2:$H$2344,"")</f>
        <v>12713</v>
      </c>
      <c r="N836" s="14" t="str">
        <f>_xlfn.XLOOKUP(A836,'Hospitalisation Details'!$A$2:$A$2344,'Hospitalisation Details'!$I$2:$I$2344,"")</f>
        <v>tier - 3</v>
      </c>
      <c r="O836" s="14" t="str">
        <f>_xlfn.XLOOKUP(A836,'Hospitalisation Details'!$A$2:$A$2344,'Hospitalisation Details'!$J$2:$J$2344,"")</f>
        <v>tier - 1</v>
      </c>
      <c r="P836" s="14" t="str">
        <f>_xlfn.XLOOKUP(A836,'Hospitalisation Details'!$A$2:$A$2344,'Hospitalisation Details'!$K$2:$K$2344,"")</f>
        <v>R1011</v>
      </c>
      <c r="Q836" s="14">
        <f>_xlfn.XLOOKUP(A836,'Hospitalisation Details'!$A$2:$A$2344,'Hospitalisation Details'!$F$2:$F$2344,"")</f>
        <v>52</v>
      </c>
    </row>
    <row r="837" spans="1:17">
      <c r="A837" s="12" t="s">
        <v>7004</v>
      </c>
      <c r="B837" s="13" t="str">
        <f>_xlfn.XLOOKUP(A837,'Customer Names'!$A$2:$A$2336,'Customer Names'!$C$2:$C$2336,"Not Found")</f>
        <v>Casondra L</v>
      </c>
      <c r="C837" s="13">
        <f>_xlfn.XLOOKUP(A837,'Medical Examine'!$A$2:$A$2336,'Medical Examine'!$B$2:$B$2336,"Not Found")</f>
        <v>31.55</v>
      </c>
      <c r="D837" s="13">
        <f>_xlfn.XLOOKUP(A837,'Medical Examine'!$A$2:$A$2336,'Medical Examine'!$D$2:$D$2336,"Not Found")</f>
        <v>6.11</v>
      </c>
      <c r="E837" s="14" t="str">
        <f>_xlfn.XLOOKUP(A837,'Medical Examine'!$A$2:$A$2336,'Medical Examine'!$E$2:$E$2336,"Not Found")</f>
        <v>YES</v>
      </c>
      <c r="F837" s="14" t="str">
        <f>_xlfn.XLOOKUP(A837,'Medical Examine'!$A$2:$A$2336,'Medical Examine'!$F$2:$F$2336,"Not Found")</f>
        <v>NO</v>
      </c>
      <c r="G837" s="14" t="str">
        <f>_xlfn.XLOOKUP(A837,'Medical Examine'!$A$2:$A$2336,'Medical Examine'!$G$2:$G$2336,"Not Found")</f>
        <v>NO</v>
      </c>
      <c r="H837" s="14">
        <f>_xlfn.XLOOKUP(A837,'Medical Examine'!$A$2:$A$2336,'Medical Examine'!$H$2:$H$2336,"Not Found")</f>
        <v>1</v>
      </c>
      <c r="I837" s="14" t="str">
        <f>_xlfn.XLOOKUP(A837,'Medical Examine'!$A$2:$A$2336,'Medical Examine'!$I$2:$I$2336,"Not Found")</f>
        <v>NO</v>
      </c>
      <c r="J837" s="13" t="str">
        <f>_xlfn.XLOOKUP(A837,'Medical Examine'!$A$2:$A$2336,'Medical Examine'!$C$2:$C$2336,"Not Found")</f>
        <v>Obesity</v>
      </c>
      <c r="K837" s="13" t="str">
        <f t="shared" si="13"/>
        <v>Prediabetic</v>
      </c>
      <c r="L837" s="15">
        <f>_xlfn.XLOOKUP(A837,'Hospitalisation Details'!$A$2:$A$2344,'Hospitalisation Details'!$E$2:$E$2344,"")</f>
        <v>23709</v>
      </c>
      <c r="M837" s="16">
        <f>_xlfn.XLOOKUP(A837,'Hospitalisation Details'!$A$2:$A$2344,'Hospitalisation Details'!$H$2:$H$2344,"")</f>
        <v>12700.63</v>
      </c>
      <c r="N837" s="14" t="str">
        <f>_xlfn.XLOOKUP(A837,'Hospitalisation Details'!$A$2:$A$2344,'Hospitalisation Details'!$I$2:$I$2344,"")</f>
        <v>tier - 3</v>
      </c>
      <c r="O837" s="14" t="str">
        <f>_xlfn.XLOOKUP(A837,'Hospitalisation Details'!$A$2:$A$2344,'Hospitalisation Details'!$J$2:$J$2344,"")</f>
        <v>tier - 3</v>
      </c>
      <c r="P837" s="14" t="str">
        <f>_xlfn.XLOOKUP(A837,'Hospitalisation Details'!$A$2:$A$2344,'Hospitalisation Details'!$K$2:$K$2344,"")</f>
        <v>R1011</v>
      </c>
      <c r="Q837" s="14">
        <f>_xlfn.XLOOKUP(A837,'Hospitalisation Details'!$A$2:$A$2344,'Hospitalisation Details'!$F$2:$F$2344,"")</f>
        <v>58</v>
      </c>
    </row>
    <row r="838" spans="1:17">
      <c r="A838" s="12" t="s">
        <v>7006</v>
      </c>
      <c r="B838" s="13" t="str">
        <f>_xlfn.XLOOKUP(A838,'Customer Names'!$A$2:$A$2336,'Customer Names'!$C$2:$C$2336,"Not Found")</f>
        <v>Wendy</v>
      </c>
      <c r="C838" s="13">
        <f>_xlfn.XLOOKUP(A838,'Medical Examine'!$A$2:$A$2336,'Medical Examine'!$B$2:$B$2336,"Not Found")</f>
        <v>52.75</v>
      </c>
      <c r="D838" s="13">
        <f>_xlfn.XLOOKUP(A838,'Medical Examine'!$A$2:$A$2336,'Medical Examine'!$D$2:$D$2336,"Not Found")</f>
        <v>6.02</v>
      </c>
      <c r="E838" s="14" t="str">
        <f>_xlfn.XLOOKUP(A838,'Medical Examine'!$A$2:$A$2336,'Medical Examine'!$E$2:$E$2336,"Not Found")</f>
        <v>NO</v>
      </c>
      <c r="F838" s="14" t="str">
        <f>_xlfn.XLOOKUP(A838,'Medical Examine'!$A$2:$A$2336,'Medical Examine'!$F$2:$F$2336,"Not Found")</f>
        <v>NO</v>
      </c>
      <c r="G838" s="14" t="str">
        <f>_xlfn.XLOOKUP(A838,'Medical Examine'!$A$2:$A$2336,'Medical Examine'!$G$2:$G$2336,"Not Found")</f>
        <v>NO</v>
      </c>
      <c r="H838" s="14">
        <f>_xlfn.XLOOKUP(A838,'Medical Examine'!$A$2:$A$2336,'Medical Examine'!$H$2:$H$2336,"Not Found")</f>
        <v>1</v>
      </c>
      <c r="I838" s="14" t="str">
        <f>_xlfn.XLOOKUP(A838,'Medical Examine'!$A$2:$A$2336,'Medical Examine'!$I$2:$I$2336,"Not Found")</f>
        <v>NO</v>
      </c>
      <c r="J838" s="13" t="str">
        <f>_xlfn.XLOOKUP(A838,'Medical Examine'!$A$2:$A$2336,'Medical Examine'!$C$2:$C$2336,"Not Found")</f>
        <v>Obesity</v>
      </c>
      <c r="K838" s="13" t="str">
        <f t="shared" si="13"/>
        <v>Prediabetic</v>
      </c>
      <c r="L838" s="15">
        <f>_xlfn.XLOOKUP(A838,'Hospitalisation Details'!$A$2:$A$2344,'Hospitalisation Details'!$E$2:$E$2344,"")</f>
        <v>33792</v>
      </c>
      <c r="M838" s="16">
        <f>_xlfn.XLOOKUP(A838,'Hospitalisation Details'!$A$2:$A$2344,'Hospitalisation Details'!$H$2:$H$2344,"")</f>
        <v>12699.56</v>
      </c>
      <c r="N838" s="14" t="str">
        <f>_xlfn.XLOOKUP(A838,'Hospitalisation Details'!$A$2:$A$2344,'Hospitalisation Details'!$I$2:$I$2344,"")</f>
        <v>tier - 3</v>
      </c>
      <c r="O838" s="14" t="str">
        <f>_xlfn.XLOOKUP(A838,'Hospitalisation Details'!$A$2:$A$2344,'Hospitalisation Details'!$J$2:$J$2344,"")</f>
        <v>tier - 2</v>
      </c>
      <c r="P838" s="14" t="str">
        <f>_xlfn.XLOOKUP(A838,'Hospitalisation Details'!$A$2:$A$2344,'Hospitalisation Details'!$K$2:$K$2344,"")</f>
        <v>R1011</v>
      </c>
      <c r="Q838" s="14">
        <f>_xlfn.XLOOKUP(A838,'Hospitalisation Details'!$A$2:$A$2344,'Hospitalisation Details'!$F$2:$F$2344,"")</f>
        <v>30</v>
      </c>
    </row>
    <row r="839" spans="1:17">
      <c r="A839" s="12" t="s">
        <v>7009</v>
      </c>
      <c r="B839" s="13" t="str">
        <f>_xlfn.XLOOKUP(A839,'Customer Names'!$A$2:$A$2336,'Customer Names'!$C$2:$C$2336,"Not Found")</f>
        <v>Eric D</v>
      </c>
      <c r="C839" s="13">
        <f>_xlfn.XLOOKUP(A839,'Medical Examine'!$A$2:$A$2336,'Medical Examine'!$B$2:$B$2336,"Not Found")</f>
        <v>36.67</v>
      </c>
      <c r="D839" s="13">
        <f>_xlfn.XLOOKUP(A839,'Medical Examine'!$A$2:$A$2336,'Medical Examine'!$D$2:$D$2336,"Not Found")</f>
        <v>11.86</v>
      </c>
      <c r="E839" s="14" t="str">
        <f>_xlfn.XLOOKUP(A839,'Medical Examine'!$A$2:$A$2336,'Medical Examine'!$E$2:$E$2336,"Not Found")</f>
        <v>NO</v>
      </c>
      <c r="F839" s="14" t="str">
        <f>_xlfn.XLOOKUP(A839,'Medical Examine'!$A$2:$A$2336,'Medical Examine'!$F$2:$F$2336,"Not Found")</f>
        <v>NO</v>
      </c>
      <c r="G839" s="14" t="str">
        <f>_xlfn.XLOOKUP(A839,'Medical Examine'!$A$2:$A$2336,'Medical Examine'!$G$2:$G$2336,"Not Found")</f>
        <v>NO</v>
      </c>
      <c r="H839" s="14">
        <f>_xlfn.XLOOKUP(A839,'Medical Examine'!$A$2:$A$2336,'Medical Examine'!$H$2:$H$2336,"Not Found")</f>
        <v>0</v>
      </c>
      <c r="I839" s="14" t="str">
        <f>_xlfn.XLOOKUP(A839,'Medical Examine'!$A$2:$A$2336,'Medical Examine'!$I$2:$I$2336,"Not Found")</f>
        <v>NO</v>
      </c>
      <c r="J839" s="13" t="str">
        <f>_xlfn.XLOOKUP(A839,'Medical Examine'!$A$2:$A$2336,'Medical Examine'!$C$2:$C$2336,"Not Found")</f>
        <v>Obesity</v>
      </c>
      <c r="K839" s="13" t="str">
        <f t="shared" si="13"/>
        <v>Diabetic</v>
      </c>
      <c r="L839" s="15">
        <f>_xlfn.XLOOKUP(A839,'Hospitalisation Details'!$A$2:$A$2344,'Hospitalisation Details'!$E$2:$E$2344,"")</f>
        <v>27296</v>
      </c>
      <c r="M839" s="16">
        <f>_xlfn.XLOOKUP(A839,'Hospitalisation Details'!$A$2:$A$2344,'Hospitalisation Details'!$H$2:$H$2344,"")</f>
        <v>12697.48</v>
      </c>
      <c r="N839" s="14" t="str">
        <f>_xlfn.XLOOKUP(A839,'Hospitalisation Details'!$A$2:$A$2344,'Hospitalisation Details'!$I$2:$I$2344,"")</f>
        <v>tier - 3</v>
      </c>
      <c r="O839" s="14" t="str">
        <f>_xlfn.XLOOKUP(A839,'Hospitalisation Details'!$A$2:$A$2344,'Hospitalisation Details'!$J$2:$J$2344,"")</f>
        <v>tier - 3</v>
      </c>
      <c r="P839" s="14" t="str">
        <f>_xlfn.XLOOKUP(A839,'Hospitalisation Details'!$A$2:$A$2344,'Hospitalisation Details'!$K$2:$K$2344,"")</f>
        <v>R1021</v>
      </c>
      <c r="Q839" s="14">
        <f>_xlfn.XLOOKUP(A839,'Hospitalisation Details'!$A$2:$A$2344,'Hospitalisation Details'!$F$2:$F$2344,"")</f>
        <v>48</v>
      </c>
    </row>
    <row r="840" spans="1:17">
      <c r="A840" s="12" t="s">
        <v>7010</v>
      </c>
      <c r="B840" s="13" t="str">
        <f>_xlfn.XLOOKUP(A840,'Customer Names'!$A$2:$A$2336,'Customer Names'!$C$2:$C$2336,"Not Found")</f>
        <v>Elizabeth</v>
      </c>
      <c r="C840" s="13">
        <f>_xlfn.XLOOKUP(A840,'Medical Examine'!$A$2:$A$2336,'Medical Examine'!$B$2:$B$2336,"Not Found")</f>
        <v>38.06</v>
      </c>
      <c r="D840" s="13">
        <f>_xlfn.XLOOKUP(A840,'Medical Examine'!$A$2:$A$2336,'Medical Examine'!$D$2:$D$2336,"Not Found")</f>
        <v>8.25</v>
      </c>
      <c r="E840" s="14" t="str">
        <f>_xlfn.XLOOKUP(A840,'Medical Examine'!$A$2:$A$2336,'Medical Examine'!$E$2:$E$2336,"Not Found")</f>
        <v>NO</v>
      </c>
      <c r="F840" s="14" t="str">
        <f>_xlfn.XLOOKUP(A840,'Medical Examine'!$A$2:$A$2336,'Medical Examine'!$F$2:$F$2336,"Not Found")</f>
        <v>NO</v>
      </c>
      <c r="G840" s="14" t="str">
        <f>_xlfn.XLOOKUP(A840,'Medical Examine'!$A$2:$A$2336,'Medical Examine'!$G$2:$G$2336,"Not Found")</f>
        <v>NO</v>
      </c>
      <c r="H840" s="14">
        <f>_xlfn.XLOOKUP(A840,'Medical Examine'!$A$2:$A$2336,'Medical Examine'!$H$2:$H$2336,"Not Found")</f>
        <v>0</v>
      </c>
      <c r="I840" s="14" t="str">
        <f>_xlfn.XLOOKUP(A840,'Medical Examine'!$A$2:$A$2336,'Medical Examine'!$I$2:$I$2336,"Not Found")</f>
        <v>NO</v>
      </c>
      <c r="J840" s="13" t="str">
        <f>_xlfn.XLOOKUP(A840,'Medical Examine'!$A$2:$A$2336,'Medical Examine'!$C$2:$C$2336,"Not Found")</f>
        <v>Obesity</v>
      </c>
      <c r="K840" s="13" t="str">
        <f t="shared" si="13"/>
        <v>Diabetic</v>
      </c>
      <c r="L840" s="15">
        <f>_xlfn.XLOOKUP(A840,'Hospitalisation Details'!$A$2:$A$2344,'Hospitalisation Details'!$E$2:$E$2344,"")</f>
        <v>22885</v>
      </c>
      <c r="M840" s="16">
        <f>_xlfn.XLOOKUP(A840,'Hospitalisation Details'!$A$2:$A$2344,'Hospitalisation Details'!$H$2:$H$2344,"")</f>
        <v>12648.7</v>
      </c>
      <c r="N840" s="14" t="str">
        <f>_xlfn.XLOOKUP(A840,'Hospitalisation Details'!$A$2:$A$2344,'Hospitalisation Details'!$I$2:$I$2344,"")</f>
        <v>tier - 3</v>
      </c>
      <c r="O840" s="14" t="str">
        <f>_xlfn.XLOOKUP(A840,'Hospitalisation Details'!$A$2:$A$2344,'Hospitalisation Details'!$J$2:$J$2344,"")</f>
        <v>tier - 2</v>
      </c>
      <c r="P840" s="14" t="str">
        <f>_xlfn.XLOOKUP(A840,'Hospitalisation Details'!$A$2:$A$2344,'Hospitalisation Details'!$K$2:$K$2344,"")</f>
        <v>R1013</v>
      </c>
      <c r="Q840" s="14">
        <f>_xlfn.XLOOKUP(A840,'Hospitalisation Details'!$A$2:$A$2344,'Hospitalisation Details'!$F$2:$F$2344,"")</f>
        <v>60</v>
      </c>
    </row>
    <row r="841" spans="1:17">
      <c r="A841" s="12" t="s">
        <v>7012</v>
      </c>
      <c r="B841" s="13" t="str">
        <f>_xlfn.XLOOKUP(A841,'Customer Names'!$A$2:$A$2336,'Customer Names'!$C$2:$C$2336,"Not Found")</f>
        <v>Laura F</v>
      </c>
      <c r="C841" s="13">
        <f>_xlfn.XLOOKUP(A841,'Medical Examine'!$A$2:$A$2336,'Medical Examine'!$B$2:$B$2336,"Not Found")</f>
        <v>38</v>
      </c>
      <c r="D841" s="13">
        <f>_xlfn.XLOOKUP(A841,'Medical Examine'!$A$2:$A$2336,'Medical Examine'!$D$2:$D$2336,"Not Found")</f>
        <v>8.1300000000000008</v>
      </c>
      <c r="E841" s="14" t="str">
        <f>_xlfn.XLOOKUP(A841,'Medical Examine'!$A$2:$A$2336,'Medical Examine'!$E$2:$E$2336,"Not Found")</f>
        <v>NO</v>
      </c>
      <c r="F841" s="14" t="str">
        <f>_xlfn.XLOOKUP(A841,'Medical Examine'!$A$2:$A$2336,'Medical Examine'!$F$2:$F$2336,"Not Found")</f>
        <v>NO</v>
      </c>
      <c r="G841" s="14" t="str">
        <f>_xlfn.XLOOKUP(A841,'Medical Examine'!$A$2:$A$2336,'Medical Examine'!$G$2:$G$2336,"Not Found")</f>
        <v>NO</v>
      </c>
      <c r="H841" s="14">
        <f>_xlfn.XLOOKUP(A841,'Medical Examine'!$A$2:$A$2336,'Medical Examine'!$H$2:$H$2336,"Not Found")</f>
        <v>0</v>
      </c>
      <c r="I841" s="14" t="str">
        <f>_xlfn.XLOOKUP(A841,'Medical Examine'!$A$2:$A$2336,'Medical Examine'!$I$2:$I$2336,"Not Found")</f>
        <v>NO</v>
      </c>
      <c r="J841" s="13" t="str">
        <f>_xlfn.XLOOKUP(A841,'Medical Examine'!$A$2:$A$2336,'Medical Examine'!$C$2:$C$2336,"Not Found")</f>
        <v>Obesity</v>
      </c>
      <c r="K841" s="13" t="str">
        <f t="shared" si="13"/>
        <v>Diabetic</v>
      </c>
      <c r="L841" s="15">
        <f>_xlfn.XLOOKUP(A841,'Hospitalisation Details'!$A$2:$A$2344,'Hospitalisation Details'!$E$2:$E$2344,"")</f>
        <v>23999</v>
      </c>
      <c r="M841" s="16">
        <f>_xlfn.XLOOKUP(A841,'Hospitalisation Details'!$A$2:$A$2344,'Hospitalisation Details'!$H$2:$H$2344,"")</f>
        <v>12646.21</v>
      </c>
      <c r="N841" s="14" t="str">
        <f>_xlfn.XLOOKUP(A841,'Hospitalisation Details'!$A$2:$A$2344,'Hospitalisation Details'!$I$2:$I$2344,"")</f>
        <v>tier - 3</v>
      </c>
      <c r="O841" s="14" t="str">
        <f>_xlfn.XLOOKUP(A841,'Hospitalisation Details'!$A$2:$A$2344,'Hospitalisation Details'!$J$2:$J$2344,"")</f>
        <v>tier - 2</v>
      </c>
      <c r="P841" s="14" t="str">
        <f>_xlfn.XLOOKUP(A841,'Hospitalisation Details'!$A$2:$A$2344,'Hospitalisation Details'!$K$2:$K$2344,"")</f>
        <v>R1011</v>
      </c>
      <c r="Q841" s="14">
        <f>_xlfn.XLOOKUP(A841,'Hospitalisation Details'!$A$2:$A$2344,'Hospitalisation Details'!$F$2:$F$2344,"")</f>
        <v>57</v>
      </c>
    </row>
    <row r="842" spans="1:17">
      <c r="A842" s="12" t="s">
        <v>7015</v>
      </c>
      <c r="B842" s="13" t="str">
        <f>_xlfn.XLOOKUP(A842,'Customer Names'!$A$2:$A$2336,'Customer Names'!$C$2:$C$2336,"Not Found")</f>
        <v>Amelia F.</v>
      </c>
      <c r="C842" s="13">
        <f>_xlfn.XLOOKUP(A842,'Medical Examine'!$A$2:$A$2336,'Medical Examine'!$B$2:$B$2336,"Not Found")</f>
        <v>35.1</v>
      </c>
      <c r="D842" s="13">
        <f>_xlfn.XLOOKUP(A842,'Medical Examine'!$A$2:$A$2336,'Medical Examine'!$D$2:$D$2336,"Not Found")</f>
        <v>10.1</v>
      </c>
      <c r="E842" s="14" t="str">
        <f>_xlfn.XLOOKUP(A842,'Medical Examine'!$A$2:$A$2336,'Medical Examine'!$E$2:$E$2336,"Not Found")</f>
        <v>NO</v>
      </c>
      <c r="F842" s="14" t="str">
        <f>_xlfn.XLOOKUP(A842,'Medical Examine'!$A$2:$A$2336,'Medical Examine'!$F$2:$F$2336,"Not Found")</f>
        <v>NO</v>
      </c>
      <c r="G842" s="14" t="str">
        <f>_xlfn.XLOOKUP(A842,'Medical Examine'!$A$2:$A$2336,'Medical Examine'!$G$2:$G$2336,"Not Found")</f>
        <v>NO</v>
      </c>
      <c r="H842" s="14">
        <f>_xlfn.XLOOKUP(A842,'Medical Examine'!$A$2:$A$2336,'Medical Examine'!$H$2:$H$2336,"Not Found")</f>
        <v>0</v>
      </c>
      <c r="I842" s="14" t="str">
        <f>_xlfn.XLOOKUP(A842,'Medical Examine'!$A$2:$A$2336,'Medical Examine'!$I$2:$I$2336,"Not Found")</f>
        <v>NO</v>
      </c>
      <c r="J842" s="13" t="str">
        <f>_xlfn.XLOOKUP(A842,'Medical Examine'!$A$2:$A$2336,'Medical Examine'!$C$2:$C$2336,"Not Found")</f>
        <v>Obesity</v>
      </c>
      <c r="K842" s="13" t="str">
        <f t="shared" si="13"/>
        <v>Diabetic</v>
      </c>
      <c r="L842" s="15">
        <f>_xlfn.XLOOKUP(A842,'Hospitalisation Details'!$A$2:$A$2344,'Hospitalisation Details'!$E$2:$E$2344,"")</f>
        <v>22838</v>
      </c>
      <c r="M842" s="16">
        <f>_xlfn.XLOOKUP(A842,'Hospitalisation Details'!$A$2:$A$2344,'Hospitalisation Details'!$H$2:$H$2344,"")</f>
        <v>12644.59</v>
      </c>
      <c r="N842" s="14" t="str">
        <f>_xlfn.XLOOKUP(A842,'Hospitalisation Details'!$A$2:$A$2344,'Hospitalisation Details'!$I$2:$I$2344,"")</f>
        <v>tier - 3</v>
      </c>
      <c r="O842" s="14" t="str">
        <f>_xlfn.XLOOKUP(A842,'Hospitalisation Details'!$A$2:$A$2344,'Hospitalisation Details'!$J$2:$J$2344,"")</f>
        <v>tier - 2</v>
      </c>
      <c r="P842" s="14" t="str">
        <f>_xlfn.XLOOKUP(A842,'Hospitalisation Details'!$A$2:$A$2344,'Hospitalisation Details'!$K$2:$K$2344,"")</f>
        <v>R1011</v>
      </c>
      <c r="Q842" s="14">
        <f>_xlfn.XLOOKUP(A842,'Hospitalisation Details'!$A$2:$A$2344,'Hospitalisation Details'!$F$2:$F$2344,"")</f>
        <v>60</v>
      </c>
    </row>
    <row r="843" spans="1:17">
      <c r="A843" s="12" t="s">
        <v>7018</v>
      </c>
      <c r="B843" s="13" t="str">
        <f>_xlfn.XLOOKUP(A843,'Customer Names'!$A$2:$A$2336,'Customer Names'!$C$2:$C$2336,"Not Found")</f>
        <v>Amy L.</v>
      </c>
      <c r="C843" s="13">
        <f>_xlfn.XLOOKUP(A843,'Medical Examine'!$A$2:$A$2336,'Medical Examine'!$B$2:$B$2336,"Not Found")</f>
        <v>33.82</v>
      </c>
      <c r="D843" s="13">
        <f>_xlfn.XLOOKUP(A843,'Medical Examine'!$A$2:$A$2336,'Medical Examine'!$D$2:$D$2336,"Not Found")</f>
        <v>5.89</v>
      </c>
      <c r="E843" s="14" t="str">
        <f>_xlfn.XLOOKUP(A843,'Medical Examine'!$A$2:$A$2336,'Medical Examine'!$E$2:$E$2336,"Not Found")</f>
        <v>YES</v>
      </c>
      <c r="F843" s="14" t="str">
        <f>_xlfn.XLOOKUP(A843,'Medical Examine'!$A$2:$A$2336,'Medical Examine'!$F$2:$F$2336,"Not Found")</f>
        <v>NO</v>
      </c>
      <c r="G843" s="14" t="str">
        <f>_xlfn.XLOOKUP(A843,'Medical Examine'!$A$2:$A$2336,'Medical Examine'!$G$2:$G$2336,"Not Found")</f>
        <v>NO</v>
      </c>
      <c r="H843" s="14">
        <f>_xlfn.XLOOKUP(A843,'Medical Examine'!$A$2:$A$2336,'Medical Examine'!$H$2:$H$2336,"Not Found")</f>
        <v>2</v>
      </c>
      <c r="I843" s="14" t="str">
        <f>_xlfn.XLOOKUP(A843,'Medical Examine'!$A$2:$A$2336,'Medical Examine'!$I$2:$I$2336,"Not Found")</f>
        <v>NO</v>
      </c>
      <c r="J843" s="13" t="str">
        <f>_xlfn.XLOOKUP(A843,'Medical Examine'!$A$2:$A$2336,'Medical Examine'!$C$2:$C$2336,"Not Found")</f>
        <v>Obesity</v>
      </c>
      <c r="K843" s="13" t="str">
        <f t="shared" si="13"/>
        <v>Prediabetic</v>
      </c>
      <c r="L843" s="15">
        <f>_xlfn.XLOOKUP(A843,'Hospitalisation Details'!$A$2:$A$2344,'Hospitalisation Details'!$E$2:$E$2344,"")</f>
        <v>24458</v>
      </c>
      <c r="M843" s="16">
        <f>_xlfn.XLOOKUP(A843,'Hospitalisation Details'!$A$2:$A$2344,'Hospitalisation Details'!$H$2:$H$2344,"")</f>
        <v>12643.38</v>
      </c>
      <c r="N843" s="14" t="str">
        <f>_xlfn.XLOOKUP(A843,'Hospitalisation Details'!$A$2:$A$2344,'Hospitalisation Details'!$I$2:$I$2344,"")</f>
        <v>tier - 3</v>
      </c>
      <c r="O843" s="14" t="str">
        <f>_xlfn.XLOOKUP(A843,'Hospitalisation Details'!$A$2:$A$2344,'Hospitalisation Details'!$J$2:$J$2344,"")</f>
        <v>tier - 1</v>
      </c>
      <c r="P843" s="14" t="str">
        <f>_xlfn.XLOOKUP(A843,'Hospitalisation Details'!$A$2:$A$2344,'Hospitalisation Details'!$K$2:$K$2344,"")</f>
        <v>R1012</v>
      </c>
      <c r="Q843" s="14">
        <f>_xlfn.XLOOKUP(A843,'Hospitalisation Details'!$A$2:$A$2344,'Hospitalisation Details'!$F$2:$F$2344,"")</f>
        <v>56</v>
      </c>
    </row>
    <row r="844" spans="1:17">
      <c r="A844" s="12" t="s">
        <v>7020</v>
      </c>
      <c r="B844" s="13" t="str">
        <f>_xlfn.XLOOKUP(A844,'Customer Names'!$A$2:$A$2336,'Customer Names'!$C$2:$C$2336,"Not Found")</f>
        <v>Katie J</v>
      </c>
      <c r="C844" s="13">
        <f>_xlfn.XLOOKUP(A844,'Medical Examine'!$A$2:$A$2336,'Medical Examine'!$B$2:$B$2336,"Not Found")</f>
        <v>37.43</v>
      </c>
      <c r="D844" s="13">
        <f>_xlfn.XLOOKUP(A844,'Medical Examine'!$A$2:$A$2336,'Medical Examine'!$D$2:$D$2336,"Not Found")</f>
        <v>4.97</v>
      </c>
      <c r="E844" s="14" t="str">
        <f>_xlfn.XLOOKUP(A844,'Medical Examine'!$A$2:$A$2336,'Medical Examine'!$E$2:$E$2336,"Not Found")</f>
        <v>NO</v>
      </c>
      <c r="F844" s="14" t="str">
        <f>_xlfn.XLOOKUP(A844,'Medical Examine'!$A$2:$A$2336,'Medical Examine'!$F$2:$F$2336,"Not Found")</f>
        <v>NO</v>
      </c>
      <c r="G844" s="14" t="str">
        <f>_xlfn.XLOOKUP(A844,'Medical Examine'!$A$2:$A$2336,'Medical Examine'!$G$2:$G$2336,"Not Found")</f>
        <v>NO</v>
      </c>
      <c r="H844" s="14">
        <f>_xlfn.XLOOKUP(A844,'Medical Examine'!$A$2:$A$2336,'Medical Examine'!$H$2:$H$2336,"Not Found")</f>
        <v>2</v>
      </c>
      <c r="I844" s="14" t="str">
        <f>_xlfn.XLOOKUP(A844,'Medical Examine'!$A$2:$A$2336,'Medical Examine'!$I$2:$I$2336,"Not Found")</f>
        <v>NO</v>
      </c>
      <c r="J844" s="13" t="str">
        <f>_xlfn.XLOOKUP(A844,'Medical Examine'!$A$2:$A$2336,'Medical Examine'!$C$2:$C$2336,"Not Found")</f>
        <v>Obesity</v>
      </c>
      <c r="K844" s="13" t="str">
        <f t="shared" si="13"/>
        <v>Normal</v>
      </c>
      <c r="L844" s="15">
        <f>_xlfn.XLOOKUP(A844,'Hospitalisation Details'!$A$2:$A$2344,'Hospitalisation Details'!$E$2:$E$2344,"")</f>
        <v>26547</v>
      </c>
      <c r="M844" s="16">
        <f>_xlfn.XLOOKUP(A844,'Hospitalisation Details'!$A$2:$A$2344,'Hospitalisation Details'!$H$2:$H$2344,"")</f>
        <v>12640.24</v>
      </c>
      <c r="N844" s="14" t="str">
        <f>_xlfn.XLOOKUP(A844,'Hospitalisation Details'!$A$2:$A$2344,'Hospitalisation Details'!$I$2:$I$2344,"")</f>
        <v>tier - 3</v>
      </c>
      <c r="O844" s="14" t="str">
        <f>_xlfn.XLOOKUP(A844,'Hospitalisation Details'!$A$2:$A$2344,'Hospitalisation Details'!$J$2:$J$2344,"")</f>
        <v>tier - 1</v>
      </c>
      <c r="P844" s="14" t="str">
        <f>_xlfn.XLOOKUP(A844,'Hospitalisation Details'!$A$2:$A$2344,'Hospitalisation Details'!$K$2:$K$2344,"")</f>
        <v>R1011</v>
      </c>
      <c r="Q844" s="14">
        <f>_xlfn.XLOOKUP(A844,'Hospitalisation Details'!$A$2:$A$2344,'Hospitalisation Details'!$F$2:$F$2344,"")</f>
        <v>50</v>
      </c>
    </row>
    <row r="845" spans="1:17">
      <c r="A845" s="12" t="s">
        <v>7023</v>
      </c>
      <c r="B845" s="13" t="str">
        <f>_xlfn.XLOOKUP(A845,'Customer Names'!$A$2:$A$2336,'Customer Names'!$C$2:$C$2336,"Not Found")</f>
        <v>Laura E.</v>
      </c>
      <c r="C845" s="13">
        <f>_xlfn.XLOOKUP(A845,'Medical Examine'!$A$2:$A$2336,'Medical Examine'!$B$2:$B$2336,"Not Found")</f>
        <v>30.5</v>
      </c>
      <c r="D845" s="13">
        <f>_xlfn.XLOOKUP(A845,'Medical Examine'!$A$2:$A$2336,'Medical Examine'!$D$2:$D$2336,"Not Found")</f>
        <v>9.9</v>
      </c>
      <c r="E845" s="14" t="str">
        <f>_xlfn.XLOOKUP(A845,'Medical Examine'!$A$2:$A$2336,'Medical Examine'!$E$2:$E$2336,"Not Found")</f>
        <v>NO</v>
      </c>
      <c r="F845" s="14" t="str">
        <f>_xlfn.XLOOKUP(A845,'Medical Examine'!$A$2:$A$2336,'Medical Examine'!$F$2:$F$2336,"Not Found")</f>
        <v>NO</v>
      </c>
      <c r="G845" s="14" t="str">
        <f>_xlfn.XLOOKUP(A845,'Medical Examine'!$A$2:$A$2336,'Medical Examine'!$G$2:$G$2336,"Not Found")</f>
        <v>NO</v>
      </c>
      <c r="H845" s="14">
        <f>_xlfn.XLOOKUP(A845,'Medical Examine'!$A$2:$A$2336,'Medical Examine'!$H$2:$H$2336,"Not Found")</f>
        <v>0</v>
      </c>
      <c r="I845" s="14" t="str">
        <f>_xlfn.XLOOKUP(A845,'Medical Examine'!$A$2:$A$2336,'Medical Examine'!$I$2:$I$2336,"Not Found")</f>
        <v>NO</v>
      </c>
      <c r="J845" s="13" t="str">
        <f>_xlfn.XLOOKUP(A845,'Medical Examine'!$A$2:$A$2336,'Medical Examine'!$C$2:$C$2336,"Not Found")</f>
        <v>Obesity</v>
      </c>
      <c r="K845" s="13" t="str">
        <f t="shared" si="13"/>
        <v>Diabetic</v>
      </c>
      <c r="L845" s="15">
        <f>_xlfn.XLOOKUP(A845,'Hospitalisation Details'!$A$2:$A$2344,'Hospitalisation Details'!$E$2:$E$2344,"")</f>
        <v>22849</v>
      </c>
      <c r="M845" s="16">
        <f>_xlfn.XLOOKUP(A845,'Hospitalisation Details'!$A$2:$A$2344,'Hospitalisation Details'!$H$2:$H$2344,"")</f>
        <v>12638.2</v>
      </c>
      <c r="N845" s="14" t="str">
        <f>_xlfn.XLOOKUP(A845,'Hospitalisation Details'!$A$2:$A$2344,'Hospitalisation Details'!$I$2:$I$2344,"")</f>
        <v>tier - 3</v>
      </c>
      <c r="O845" s="14" t="str">
        <f>_xlfn.XLOOKUP(A845,'Hospitalisation Details'!$A$2:$A$2344,'Hospitalisation Details'!$J$2:$J$2344,"")</f>
        <v>tier - 1</v>
      </c>
      <c r="P845" s="14" t="str">
        <f>_xlfn.XLOOKUP(A845,'Hospitalisation Details'!$A$2:$A$2344,'Hospitalisation Details'!$K$2:$K$2344,"")</f>
        <v>R1011</v>
      </c>
      <c r="Q845" s="14">
        <f>_xlfn.XLOOKUP(A845,'Hospitalisation Details'!$A$2:$A$2344,'Hospitalisation Details'!$F$2:$F$2344,"")</f>
        <v>60</v>
      </c>
    </row>
    <row r="846" spans="1:17">
      <c r="A846" s="12" t="s">
        <v>7024</v>
      </c>
      <c r="B846" s="13" t="str">
        <f>_xlfn.XLOOKUP(A846,'Customer Names'!$A$2:$A$2336,'Customer Names'!$C$2:$C$2336,"Not Found")</f>
        <v>Mayumi</v>
      </c>
      <c r="C846" s="13">
        <f>_xlfn.XLOOKUP(A846,'Medical Examine'!$A$2:$A$2336,'Medical Examine'!$B$2:$B$2336,"Not Found")</f>
        <v>24.53</v>
      </c>
      <c r="D846" s="13">
        <f>_xlfn.XLOOKUP(A846,'Medical Examine'!$A$2:$A$2336,'Medical Examine'!$D$2:$D$2336,"Not Found")</f>
        <v>9.0500000000000007</v>
      </c>
      <c r="E846" s="14" t="str">
        <f>_xlfn.XLOOKUP(A846,'Medical Examine'!$A$2:$A$2336,'Medical Examine'!$E$2:$E$2336,"Not Found")</f>
        <v>NO</v>
      </c>
      <c r="F846" s="14" t="str">
        <f>_xlfn.XLOOKUP(A846,'Medical Examine'!$A$2:$A$2336,'Medical Examine'!$F$2:$F$2336,"Not Found")</f>
        <v>NO</v>
      </c>
      <c r="G846" s="14" t="str">
        <f>_xlfn.XLOOKUP(A846,'Medical Examine'!$A$2:$A$2336,'Medical Examine'!$G$2:$G$2336,"Not Found")</f>
        <v>NO</v>
      </c>
      <c r="H846" s="14">
        <f>_xlfn.XLOOKUP(A846,'Medical Examine'!$A$2:$A$2336,'Medical Examine'!$H$2:$H$2336,"Not Found")</f>
        <v>0</v>
      </c>
      <c r="I846" s="14" t="str">
        <f>_xlfn.XLOOKUP(A846,'Medical Examine'!$A$2:$A$2336,'Medical Examine'!$I$2:$I$2336,"Not Found")</f>
        <v>NO</v>
      </c>
      <c r="J846" s="13" t="str">
        <f>_xlfn.XLOOKUP(A846,'Medical Examine'!$A$2:$A$2336,'Medical Examine'!$C$2:$C$2336,"Not Found")</f>
        <v>Normal Weight</v>
      </c>
      <c r="K846" s="13" t="str">
        <f t="shared" si="13"/>
        <v>Diabetic</v>
      </c>
      <c r="L846" s="15">
        <f>_xlfn.XLOOKUP(A846,'Hospitalisation Details'!$A$2:$A$2344,'Hospitalisation Details'!$E$2:$E$2344,"")</f>
        <v>22972</v>
      </c>
      <c r="M846" s="16">
        <f>_xlfn.XLOOKUP(A846,'Hospitalisation Details'!$A$2:$A$2344,'Hospitalisation Details'!$H$2:$H$2344,"")</f>
        <v>12629.9</v>
      </c>
      <c r="N846" s="14" t="str">
        <f>_xlfn.XLOOKUP(A846,'Hospitalisation Details'!$A$2:$A$2344,'Hospitalisation Details'!$I$2:$I$2344,"")</f>
        <v>tier - 3</v>
      </c>
      <c r="O846" s="14" t="str">
        <f>_xlfn.XLOOKUP(A846,'Hospitalisation Details'!$A$2:$A$2344,'Hospitalisation Details'!$J$2:$J$2344,"")</f>
        <v>tier - 3</v>
      </c>
      <c r="P846" s="14" t="str">
        <f>_xlfn.XLOOKUP(A846,'Hospitalisation Details'!$A$2:$A$2344,'Hospitalisation Details'!$K$2:$K$2344,"")</f>
        <v>R1013</v>
      </c>
      <c r="Q846" s="14">
        <f>_xlfn.XLOOKUP(A846,'Hospitalisation Details'!$A$2:$A$2344,'Hospitalisation Details'!$F$2:$F$2344,"")</f>
        <v>60</v>
      </c>
    </row>
    <row r="847" spans="1:17">
      <c r="A847" s="12" t="s">
        <v>7027</v>
      </c>
      <c r="B847" s="13" t="str">
        <f>_xlfn.XLOOKUP(A847,'Customer Names'!$A$2:$A$2336,'Customer Names'!$C$2:$C$2336,"Not Found")</f>
        <v>Vanessa</v>
      </c>
      <c r="C847" s="13">
        <f>_xlfn.XLOOKUP(A847,'Medical Examine'!$A$2:$A$2336,'Medical Examine'!$B$2:$B$2336,"Not Found")</f>
        <v>25.74</v>
      </c>
      <c r="D847" s="13">
        <f>_xlfn.XLOOKUP(A847,'Medical Examine'!$A$2:$A$2336,'Medical Examine'!$D$2:$D$2336,"Not Found")</f>
        <v>10.93</v>
      </c>
      <c r="E847" s="14" t="str">
        <f>_xlfn.XLOOKUP(A847,'Medical Examine'!$A$2:$A$2336,'Medical Examine'!$E$2:$E$2336,"Not Found")</f>
        <v>NO</v>
      </c>
      <c r="F847" s="14" t="str">
        <f>_xlfn.XLOOKUP(A847,'Medical Examine'!$A$2:$A$2336,'Medical Examine'!$F$2:$F$2336,"Not Found")</f>
        <v>NO</v>
      </c>
      <c r="G847" s="14" t="str">
        <f>_xlfn.XLOOKUP(A847,'Medical Examine'!$A$2:$A$2336,'Medical Examine'!$G$2:$G$2336,"Not Found")</f>
        <v>NO</v>
      </c>
      <c r="H847" s="14">
        <f>_xlfn.XLOOKUP(A847,'Medical Examine'!$A$2:$A$2336,'Medical Examine'!$H$2:$H$2336,"Not Found")</f>
        <v>0</v>
      </c>
      <c r="I847" s="14" t="str">
        <f>_xlfn.XLOOKUP(A847,'Medical Examine'!$A$2:$A$2336,'Medical Examine'!$I$2:$I$2336,"Not Found")</f>
        <v>NO</v>
      </c>
      <c r="J847" s="13" t="str">
        <f>_xlfn.XLOOKUP(A847,'Medical Examine'!$A$2:$A$2336,'Medical Examine'!$C$2:$C$2336,"Not Found")</f>
        <v>Overweight</v>
      </c>
      <c r="K847" s="13" t="str">
        <f t="shared" si="13"/>
        <v>Diabetic</v>
      </c>
      <c r="L847" s="15">
        <f>_xlfn.XLOOKUP(A847,'Hospitalisation Details'!$A$2:$A$2344,'Hospitalisation Details'!$E$2:$E$2344,"")</f>
        <v>24019</v>
      </c>
      <c r="M847" s="16">
        <f>_xlfn.XLOOKUP(A847,'Hospitalisation Details'!$A$2:$A$2344,'Hospitalisation Details'!$H$2:$H$2344,"")</f>
        <v>12629.17</v>
      </c>
      <c r="N847" s="14" t="str">
        <f>_xlfn.XLOOKUP(A847,'Hospitalisation Details'!$A$2:$A$2344,'Hospitalisation Details'!$I$2:$I$2344,"")</f>
        <v>tier - 3</v>
      </c>
      <c r="O847" s="14" t="str">
        <f>_xlfn.XLOOKUP(A847,'Hospitalisation Details'!$A$2:$A$2344,'Hospitalisation Details'!$J$2:$J$2344,"")</f>
        <v>tier - 1</v>
      </c>
      <c r="P847" s="14" t="str">
        <f>_xlfn.XLOOKUP(A847,'Hospitalisation Details'!$A$2:$A$2344,'Hospitalisation Details'!$K$2:$K$2344,"")</f>
        <v>R1013</v>
      </c>
      <c r="Q847" s="14">
        <f>_xlfn.XLOOKUP(A847,'Hospitalisation Details'!$A$2:$A$2344,'Hospitalisation Details'!$F$2:$F$2344,"")</f>
        <v>57</v>
      </c>
    </row>
    <row r="848" spans="1:17">
      <c r="A848" s="12" t="s">
        <v>7030</v>
      </c>
      <c r="B848" s="13" t="str">
        <f>_xlfn.XLOOKUP(A848,'Customer Names'!$A$2:$A$2336,'Customer Names'!$C$2:$C$2336,"Not Found")</f>
        <v>Natali N</v>
      </c>
      <c r="C848" s="13">
        <f>_xlfn.XLOOKUP(A848,'Medical Examine'!$A$2:$A$2336,'Medical Examine'!$B$2:$B$2336,"Not Found")</f>
        <v>34.08</v>
      </c>
      <c r="D848" s="13">
        <f>_xlfn.XLOOKUP(A848,'Medical Examine'!$A$2:$A$2336,'Medical Examine'!$D$2:$D$2336,"Not Found")</f>
        <v>7.58</v>
      </c>
      <c r="E848" s="14" t="str">
        <f>_xlfn.XLOOKUP(A848,'Medical Examine'!$A$2:$A$2336,'Medical Examine'!$E$2:$E$2336,"Not Found")</f>
        <v>YES</v>
      </c>
      <c r="F848" s="14" t="str">
        <f>_xlfn.XLOOKUP(A848,'Medical Examine'!$A$2:$A$2336,'Medical Examine'!$F$2:$F$2336,"Not Found")</f>
        <v>NO</v>
      </c>
      <c r="G848" s="14" t="str">
        <f>_xlfn.XLOOKUP(A848,'Medical Examine'!$A$2:$A$2336,'Medical Examine'!$G$2:$G$2336,"Not Found")</f>
        <v>NO</v>
      </c>
      <c r="H848" s="14">
        <f>_xlfn.XLOOKUP(A848,'Medical Examine'!$A$2:$A$2336,'Medical Examine'!$H$2:$H$2336,"Not Found")</f>
        <v>2</v>
      </c>
      <c r="I848" s="14" t="str">
        <f>_xlfn.XLOOKUP(A848,'Medical Examine'!$A$2:$A$2336,'Medical Examine'!$I$2:$I$2336,"Not Found")</f>
        <v>NO</v>
      </c>
      <c r="J848" s="13" t="str">
        <f>_xlfn.XLOOKUP(A848,'Medical Examine'!$A$2:$A$2336,'Medical Examine'!$C$2:$C$2336,"Not Found")</f>
        <v>Obesity</v>
      </c>
      <c r="K848" s="13" t="str">
        <f t="shared" si="13"/>
        <v>Diabetic</v>
      </c>
      <c r="L848" s="15">
        <f>_xlfn.XLOOKUP(A848,'Hospitalisation Details'!$A$2:$A$2344,'Hospitalisation Details'!$E$2:$E$2344,"")</f>
        <v>25930</v>
      </c>
      <c r="M848" s="16">
        <f>_xlfn.XLOOKUP(A848,'Hospitalisation Details'!$A$2:$A$2344,'Hospitalisation Details'!$H$2:$H$2344,"")</f>
        <v>12624.74</v>
      </c>
      <c r="N848" s="14" t="str">
        <f>_xlfn.XLOOKUP(A848,'Hospitalisation Details'!$A$2:$A$2344,'Hospitalisation Details'!$I$2:$I$2344,"")</f>
        <v>tier - 3</v>
      </c>
      <c r="O848" s="14" t="str">
        <f>_xlfn.XLOOKUP(A848,'Hospitalisation Details'!$A$2:$A$2344,'Hospitalisation Details'!$J$2:$J$2344,"")</f>
        <v>tier - 1</v>
      </c>
      <c r="P848" s="14" t="str">
        <f>_xlfn.XLOOKUP(A848,'Hospitalisation Details'!$A$2:$A$2344,'Hospitalisation Details'!$K$2:$K$2344,"")</f>
        <v>R1012</v>
      </c>
      <c r="Q848" s="14">
        <f>_xlfn.XLOOKUP(A848,'Hospitalisation Details'!$A$2:$A$2344,'Hospitalisation Details'!$F$2:$F$2344,"")</f>
        <v>52</v>
      </c>
    </row>
    <row r="849" spans="1:17">
      <c r="A849" s="12" t="s">
        <v>7033</v>
      </c>
      <c r="B849" s="13" t="str">
        <f>_xlfn.XLOOKUP(A849,'Customer Names'!$A$2:$A$2336,'Customer Names'!$C$2:$C$2336,"Not Found")</f>
        <v>Beth</v>
      </c>
      <c r="C849" s="13">
        <f>_xlfn.XLOOKUP(A849,'Medical Examine'!$A$2:$A$2336,'Medical Examine'!$B$2:$B$2336,"Not Found")</f>
        <v>31.35</v>
      </c>
      <c r="D849" s="13">
        <f>_xlfn.XLOOKUP(A849,'Medical Examine'!$A$2:$A$2336,'Medical Examine'!$D$2:$D$2336,"Not Found")</f>
        <v>11</v>
      </c>
      <c r="E849" s="14" t="str">
        <f>_xlfn.XLOOKUP(A849,'Medical Examine'!$A$2:$A$2336,'Medical Examine'!$E$2:$E$2336,"Not Found")</f>
        <v>YES</v>
      </c>
      <c r="F849" s="14" t="str">
        <f>_xlfn.XLOOKUP(A849,'Medical Examine'!$A$2:$A$2336,'Medical Examine'!$F$2:$F$2336,"Not Found")</f>
        <v>NO</v>
      </c>
      <c r="G849" s="14" t="str">
        <f>_xlfn.XLOOKUP(A849,'Medical Examine'!$A$2:$A$2336,'Medical Examine'!$G$2:$G$2336,"Not Found")</f>
        <v>YES</v>
      </c>
      <c r="H849" s="14">
        <f>_xlfn.XLOOKUP(A849,'Medical Examine'!$A$2:$A$2336,'Medical Examine'!$H$2:$H$2336,"Not Found")</f>
        <v>1</v>
      </c>
      <c r="I849" s="14" t="str">
        <f>_xlfn.XLOOKUP(A849,'Medical Examine'!$A$2:$A$2336,'Medical Examine'!$I$2:$I$2336,"Not Found")</f>
        <v>NO</v>
      </c>
      <c r="J849" s="13" t="str">
        <f>_xlfn.XLOOKUP(A849,'Medical Examine'!$A$2:$A$2336,'Medical Examine'!$C$2:$C$2336,"Not Found")</f>
        <v>Obesity</v>
      </c>
      <c r="K849" s="13" t="str">
        <f t="shared" si="13"/>
        <v>Diabetic</v>
      </c>
      <c r="L849" s="15">
        <f>_xlfn.XLOOKUP(A849,'Hospitalisation Details'!$A$2:$A$2344,'Hospitalisation Details'!$E$2:$E$2344,"")</f>
        <v>23242</v>
      </c>
      <c r="M849" s="16">
        <f>_xlfn.XLOOKUP(A849,'Hospitalisation Details'!$A$2:$A$2344,'Hospitalisation Details'!$H$2:$H$2344,"")</f>
        <v>12622.18</v>
      </c>
      <c r="N849" s="14" t="str">
        <f>_xlfn.XLOOKUP(A849,'Hospitalisation Details'!$A$2:$A$2344,'Hospitalisation Details'!$I$2:$I$2344,"")</f>
        <v>tier - 3</v>
      </c>
      <c r="O849" s="14" t="str">
        <f>_xlfn.XLOOKUP(A849,'Hospitalisation Details'!$A$2:$A$2344,'Hospitalisation Details'!$J$2:$J$2344,"")</f>
        <v>tier - 1</v>
      </c>
      <c r="P849" s="14" t="str">
        <f>_xlfn.XLOOKUP(A849,'Hospitalisation Details'!$A$2:$A$2344,'Hospitalisation Details'!$K$2:$K$2344,"")</f>
        <v>R1012</v>
      </c>
      <c r="Q849" s="14">
        <f>_xlfn.XLOOKUP(A849,'Hospitalisation Details'!$A$2:$A$2344,'Hospitalisation Details'!$F$2:$F$2344,"")</f>
        <v>59</v>
      </c>
    </row>
    <row r="850" spans="1:17">
      <c r="A850" s="12" t="s">
        <v>7036</v>
      </c>
      <c r="B850" s="13" t="str">
        <f>_xlfn.XLOOKUP(A850,'Customer Names'!$A$2:$A$2336,'Customer Names'!$C$2:$C$2336,"Not Found")</f>
        <v>Alex</v>
      </c>
      <c r="C850" s="13">
        <f>_xlfn.XLOOKUP(A850,'Medical Examine'!$A$2:$A$2336,'Medical Examine'!$B$2:$B$2336,"Not Found")</f>
        <v>26.79</v>
      </c>
      <c r="D850" s="13">
        <f>_xlfn.XLOOKUP(A850,'Medical Examine'!$A$2:$A$2336,'Medical Examine'!$D$2:$D$2336,"Not Found")</f>
        <v>5.0599999999999996</v>
      </c>
      <c r="E850" s="14" t="str">
        <f>_xlfn.XLOOKUP(A850,'Medical Examine'!$A$2:$A$2336,'Medical Examine'!$E$2:$E$2336,"Not Found")</f>
        <v>NO</v>
      </c>
      <c r="F850" s="14" t="str">
        <f>_xlfn.XLOOKUP(A850,'Medical Examine'!$A$2:$A$2336,'Medical Examine'!$F$2:$F$2336,"Not Found")</f>
        <v>NO</v>
      </c>
      <c r="G850" s="14" t="str">
        <f>_xlfn.XLOOKUP(A850,'Medical Examine'!$A$2:$A$2336,'Medical Examine'!$G$2:$G$2336,"Not Found")</f>
        <v>NO</v>
      </c>
      <c r="H850" s="14">
        <f>_xlfn.XLOOKUP(A850,'Medical Examine'!$A$2:$A$2336,'Medical Examine'!$H$2:$H$2336,"Not Found")</f>
        <v>1</v>
      </c>
      <c r="I850" s="14" t="str">
        <f>_xlfn.XLOOKUP(A850,'Medical Examine'!$A$2:$A$2336,'Medical Examine'!$I$2:$I$2336,"Not Found")</f>
        <v>NO</v>
      </c>
      <c r="J850" s="13" t="str">
        <f>_xlfn.XLOOKUP(A850,'Medical Examine'!$A$2:$A$2336,'Medical Examine'!$C$2:$C$2336,"Not Found")</f>
        <v>Overweight</v>
      </c>
      <c r="K850" s="13" t="str">
        <f t="shared" si="13"/>
        <v>Normal</v>
      </c>
      <c r="L850" s="15">
        <f>_xlfn.XLOOKUP(A850,'Hospitalisation Details'!$A$2:$A$2344,'Hospitalisation Details'!$E$2:$E$2344,"")</f>
        <v>36117</v>
      </c>
      <c r="M850" s="16">
        <f>_xlfn.XLOOKUP(A850,'Hospitalisation Details'!$A$2:$A$2344,'Hospitalisation Details'!$H$2:$H$2344,"")</f>
        <v>12609.89</v>
      </c>
      <c r="N850" s="14" t="str">
        <f>_xlfn.XLOOKUP(A850,'Hospitalisation Details'!$A$2:$A$2344,'Hospitalisation Details'!$I$2:$I$2344,"")</f>
        <v>tier - 3</v>
      </c>
      <c r="O850" s="14" t="str">
        <f>_xlfn.XLOOKUP(A850,'Hospitalisation Details'!$A$2:$A$2344,'Hospitalisation Details'!$J$2:$J$2344,"")</f>
        <v>tier - 3</v>
      </c>
      <c r="P850" s="14" t="str">
        <f>_xlfn.XLOOKUP(A850,'Hospitalisation Details'!$A$2:$A$2344,'Hospitalisation Details'!$K$2:$K$2344,"")</f>
        <v>R1012</v>
      </c>
      <c r="Q850" s="14">
        <f>_xlfn.XLOOKUP(A850,'Hospitalisation Details'!$A$2:$A$2344,'Hospitalisation Details'!$F$2:$F$2344,"")</f>
        <v>24</v>
      </c>
    </row>
    <row r="851" spans="1:17">
      <c r="A851" s="12" t="s">
        <v>7038</v>
      </c>
      <c r="B851" s="13" t="str">
        <f>_xlfn.XLOOKUP(A851,'Customer Names'!$A$2:$A$2336,'Customer Names'!$C$2:$C$2336,"Not Found")</f>
        <v>Spencer</v>
      </c>
      <c r="C851" s="13">
        <f>_xlfn.XLOOKUP(A851,'Medical Examine'!$A$2:$A$2336,'Medical Examine'!$B$2:$B$2336,"Not Found")</f>
        <v>42.78</v>
      </c>
      <c r="D851" s="13">
        <f>_xlfn.XLOOKUP(A851,'Medical Examine'!$A$2:$A$2336,'Medical Examine'!$D$2:$D$2336,"Not Found")</f>
        <v>6.11</v>
      </c>
      <c r="E851" s="14" t="str">
        <f>_xlfn.XLOOKUP(A851,'Medical Examine'!$A$2:$A$2336,'Medical Examine'!$E$2:$E$2336,"Not Found")</f>
        <v>YES</v>
      </c>
      <c r="F851" s="14" t="str">
        <f>_xlfn.XLOOKUP(A851,'Medical Examine'!$A$2:$A$2336,'Medical Examine'!$F$2:$F$2336,"Not Found")</f>
        <v>NO</v>
      </c>
      <c r="G851" s="14" t="str">
        <f>_xlfn.XLOOKUP(A851,'Medical Examine'!$A$2:$A$2336,'Medical Examine'!$G$2:$G$2336,"Not Found")</f>
        <v>NO</v>
      </c>
      <c r="H851" s="14">
        <f>_xlfn.XLOOKUP(A851,'Medical Examine'!$A$2:$A$2336,'Medical Examine'!$H$2:$H$2336,"Not Found")</f>
        <v>1</v>
      </c>
      <c r="I851" s="14" t="str">
        <f>_xlfn.XLOOKUP(A851,'Medical Examine'!$A$2:$A$2336,'Medical Examine'!$I$2:$I$2336,"Not Found")</f>
        <v>NO</v>
      </c>
      <c r="J851" s="13" t="str">
        <f>_xlfn.XLOOKUP(A851,'Medical Examine'!$A$2:$A$2336,'Medical Examine'!$C$2:$C$2336,"Not Found")</f>
        <v>Obesity</v>
      </c>
      <c r="K851" s="13" t="str">
        <f t="shared" si="13"/>
        <v>Prediabetic</v>
      </c>
      <c r="L851" s="15">
        <f>_xlfn.XLOOKUP(A851,'Hospitalisation Details'!$A$2:$A$2344,'Hospitalisation Details'!$E$2:$E$2344,"")</f>
        <v>32366</v>
      </c>
      <c r="M851" s="16">
        <f>_xlfn.XLOOKUP(A851,'Hospitalisation Details'!$A$2:$A$2344,'Hospitalisation Details'!$H$2:$H$2344,"")</f>
        <v>12600.46</v>
      </c>
      <c r="N851" s="14" t="str">
        <f>_xlfn.XLOOKUP(A851,'Hospitalisation Details'!$A$2:$A$2344,'Hospitalisation Details'!$I$2:$I$2344,"")</f>
        <v>tier - 3</v>
      </c>
      <c r="O851" s="14" t="str">
        <f>_xlfn.XLOOKUP(A851,'Hospitalisation Details'!$A$2:$A$2344,'Hospitalisation Details'!$J$2:$J$2344,"")</f>
        <v>tier - 1</v>
      </c>
      <c r="P851" s="14" t="str">
        <f>_xlfn.XLOOKUP(A851,'Hospitalisation Details'!$A$2:$A$2344,'Hospitalisation Details'!$K$2:$K$2344,"")</f>
        <v>R1023</v>
      </c>
      <c r="Q851" s="14">
        <f>_xlfn.XLOOKUP(A851,'Hospitalisation Details'!$A$2:$A$2344,'Hospitalisation Details'!$F$2:$F$2344,"")</f>
        <v>34</v>
      </c>
    </row>
    <row r="852" spans="1:17">
      <c r="A852" s="12" t="s">
        <v>7040</v>
      </c>
      <c r="B852" s="13" t="str">
        <f>_xlfn.XLOOKUP(A852,'Customer Names'!$A$2:$A$2336,'Customer Names'!$C$2:$C$2336,"Not Found")</f>
        <v>Andee W.</v>
      </c>
      <c r="C852" s="13">
        <f>_xlfn.XLOOKUP(A852,'Medical Examine'!$A$2:$A$2336,'Medical Examine'!$B$2:$B$2336,"Not Found")</f>
        <v>46.75</v>
      </c>
      <c r="D852" s="13">
        <f>_xlfn.XLOOKUP(A852,'Medical Examine'!$A$2:$A$2336,'Medical Examine'!$D$2:$D$2336,"Not Found")</f>
        <v>6.66</v>
      </c>
      <c r="E852" s="14" t="str">
        <f>_xlfn.XLOOKUP(A852,'Medical Examine'!$A$2:$A$2336,'Medical Examine'!$E$2:$E$2336,"Not Found")</f>
        <v>YES</v>
      </c>
      <c r="F852" s="14" t="str">
        <f>_xlfn.XLOOKUP(A852,'Medical Examine'!$A$2:$A$2336,'Medical Examine'!$F$2:$F$2336,"Not Found")</f>
        <v>NO</v>
      </c>
      <c r="G852" s="14" t="str">
        <f>_xlfn.XLOOKUP(A852,'Medical Examine'!$A$2:$A$2336,'Medical Examine'!$G$2:$G$2336,"Not Found")</f>
        <v>NO</v>
      </c>
      <c r="H852" s="14">
        <f>_xlfn.XLOOKUP(A852,'Medical Examine'!$A$2:$A$2336,'Medical Examine'!$H$2:$H$2336,"Not Found")</f>
        <v>2</v>
      </c>
      <c r="I852" s="14" t="str">
        <f>_xlfn.XLOOKUP(A852,'Medical Examine'!$A$2:$A$2336,'Medical Examine'!$I$2:$I$2336,"Not Found")</f>
        <v>NO</v>
      </c>
      <c r="J852" s="13" t="str">
        <f>_xlfn.XLOOKUP(A852,'Medical Examine'!$A$2:$A$2336,'Medical Examine'!$C$2:$C$2336,"Not Found")</f>
        <v>Obesity</v>
      </c>
      <c r="K852" s="13" t="str">
        <f t="shared" si="13"/>
        <v>Diabetic</v>
      </c>
      <c r="L852" s="15">
        <f>_xlfn.XLOOKUP(A852,'Hospitalisation Details'!$A$2:$A$2344,'Hospitalisation Details'!$E$2:$E$2344,"")</f>
        <v>25737</v>
      </c>
      <c r="M852" s="16">
        <f>_xlfn.XLOOKUP(A852,'Hospitalisation Details'!$A$2:$A$2344,'Hospitalisation Details'!$H$2:$H$2344,"")</f>
        <v>12592.53</v>
      </c>
      <c r="N852" s="14" t="str">
        <f>_xlfn.XLOOKUP(A852,'Hospitalisation Details'!$A$2:$A$2344,'Hospitalisation Details'!$I$2:$I$2344,"")</f>
        <v>tier - 3</v>
      </c>
      <c r="O852" s="14" t="str">
        <f>_xlfn.XLOOKUP(A852,'Hospitalisation Details'!$A$2:$A$2344,'Hospitalisation Details'!$J$2:$J$2344,"")</f>
        <v>tier - 2</v>
      </c>
      <c r="P852" s="14" t="str">
        <f>_xlfn.XLOOKUP(A852,'Hospitalisation Details'!$A$2:$A$2344,'Hospitalisation Details'!$K$2:$K$2344,"")</f>
        <v>R1013</v>
      </c>
      <c r="Q852" s="14">
        <f>_xlfn.XLOOKUP(A852,'Hospitalisation Details'!$A$2:$A$2344,'Hospitalisation Details'!$F$2:$F$2344,"")</f>
        <v>52</v>
      </c>
    </row>
    <row r="853" spans="1:17">
      <c r="A853" s="12" t="s">
        <v>7043</v>
      </c>
      <c r="B853" s="13" t="str">
        <f>_xlfn.XLOOKUP(A853,'Customer Names'!$A$2:$A$2336,'Customer Names'!$C$2:$C$2336,"Not Found")</f>
        <v>Amy</v>
      </c>
      <c r="C853" s="13">
        <f>_xlfn.XLOOKUP(A853,'Medical Examine'!$A$2:$A$2336,'Medical Examine'!$B$2:$B$2336,"Not Found")</f>
        <v>32.15</v>
      </c>
      <c r="D853" s="13">
        <f>_xlfn.XLOOKUP(A853,'Medical Examine'!$A$2:$A$2336,'Medical Examine'!$D$2:$D$2336,"Not Found")</f>
        <v>4.0199999999999996</v>
      </c>
      <c r="E853" s="14" t="str">
        <f>_xlfn.XLOOKUP(A853,'Medical Examine'!$A$2:$A$2336,'Medical Examine'!$E$2:$E$2336,"Not Found")</f>
        <v>YES</v>
      </c>
      <c r="F853" s="14" t="str">
        <f>_xlfn.XLOOKUP(A853,'Medical Examine'!$A$2:$A$2336,'Medical Examine'!$F$2:$F$2336,"Not Found")</f>
        <v>NO</v>
      </c>
      <c r="G853" s="14" t="str">
        <f>_xlfn.XLOOKUP(A853,'Medical Examine'!$A$2:$A$2336,'Medical Examine'!$G$2:$G$2336,"Not Found")</f>
        <v>YES</v>
      </c>
      <c r="H853" s="14">
        <f>_xlfn.XLOOKUP(A853,'Medical Examine'!$A$2:$A$2336,'Medical Examine'!$H$2:$H$2336,"Not Found")</f>
        <v>1</v>
      </c>
      <c r="I853" s="14" t="str">
        <f>_xlfn.XLOOKUP(A853,'Medical Examine'!$A$2:$A$2336,'Medical Examine'!$I$2:$I$2336,"Not Found")</f>
        <v>NO</v>
      </c>
      <c r="J853" s="13" t="str">
        <f>_xlfn.XLOOKUP(A853,'Medical Examine'!$A$2:$A$2336,'Medical Examine'!$C$2:$C$2336,"Not Found")</f>
        <v>Obesity</v>
      </c>
      <c r="K853" s="13" t="str">
        <f t="shared" si="13"/>
        <v>Normal</v>
      </c>
      <c r="L853" s="15">
        <f>_xlfn.XLOOKUP(A853,'Hospitalisation Details'!$A$2:$A$2344,'Hospitalisation Details'!$E$2:$E$2344,"")</f>
        <v>25533</v>
      </c>
      <c r="M853" s="16">
        <f>_xlfn.XLOOKUP(A853,'Hospitalisation Details'!$A$2:$A$2344,'Hospitalisation Details'!$H$2:$H$2344,"")</f>
        <v>12579.92</v>
      </c>
      <c r="N853" s="14" t="str">
        <f>_xlfn.XLOOKUP(A853,'Hospitalisation Details'!$A$2:$A$2344,'Hospitalisation Details'!$I$2:$I$2344,"")</f>
        <v>tier - 3</v>
      </c>
      <c r="O853" s="14" t="str">
        <f>_xlfn.XLOOKUP(A853,'Hospitalisation Details'!$A$2:$A$2344,'Hospitalisation Details'!$J$2:$J$2344,"")</f>
        <v>tier - 1</v>
      </c>
      <c r="P853" s="14" t="str">
        <f>_xlfn.XLOOKUP(A853,'Hospitalisation Details'!$A$2:$A$2344,'Hospitalisation Details'!$K$2:$K$2344,"")</f>
        <v>R1025</v>
      </c>
      <c r="Q853" s="14">
        <f>_xlfn.XLOOKUP(A853,'Hospitalisation Details'!$A$2:$A$2344,'Hospitalisation Details'!$F$2:$F$2344,"")</f>
        <v>53</v>
      </c>
    </row>
    <row r="854" spans="1:17">
      <c r="A854" s="12" t="s">
        <v>7045</v>
      </c>
      <c r="B854" s="13" t="str">
        <f>_xlfn.XLOOKUP(A854,'Customer Names'!$A$2:$A$2336,'Customer Names'!$C$2:$C$2336,"Not Found")</f>
        <v>Joshua</v>
      </c>
      <c r="C854" s="13">
        <f>_xlfn.XLOOKUP(A854,'Medical Examine'!$A$2:$A$2336,'Medical Examine'!$B$2:$B$2336,"Not Found")</f>
        <v>43.4</v>
      </c>
      <c r="D854" s="13">
        <f>_xlfn.XLOOKUP(A854,'Medical Examine'!$A$2:$A$2336,'Medical Examine'!$D$2:$D$2336,"Not Found")</f>
        <v>8.81</v>
      </c>
      <c r="E854" s="14" t="str">
        <f>_xlfn.XLOOKUP(A854,'Medical Examine'!$A$2:$A$2336,'Medical Examine'!$E$2:$E$2336,"Not Found")</f>
        <v>YES</v>
      </c>
      <c r="F854" s="14" t="str">
        <f>_xlfn.XLOOKUP(A854,'Medical Examine'!$A$2:$A$2336,'Medical Examine'!$F$2:$F$2336,"Not Found")</f>
        <v>NO</v>
      </c>
      <c r="G854" s="14" t="str">
        <f>_xlfn.XLOOKUP(A854,'Medical Examine'!$A$2:$A$2336,'Medical Examine'!$G$2:$G$2336,"Not Found")</f>
        <v>NO</v>
      </c>
      <c r="H854" s="14">
        <f>_xlfn.XLOOKUP(A854,'Medical Examine'!$A$2:$A$2336,'Medical Examine'!$H$2:$H$2336,"Not Found")</f>
        <v>2</v>
      </c>
      <c r="I854" s="14" t="str">
        <f>_xlfn.XLOOKUP(A854,'Medical Examine'!$A$2:$A$2336,'Medical Examine'!$I$2:$I$2336,"Not Found")</f>
        <v>NO</v>
      </c>
      <c r="J854" s="13" t="str">
        <f>_xlfn.XLOOKUP(A854,'Medical Examine'!$A$2:$A$2336,'Medical Examine'!$C$2:$C$2336,"Not Found")</f>
        <v>Obesity</v>
      </c>
      <c r="K854" s="13" t="str">
        <f t="shared" si="13"/>
        <v>Diabetic</v>
      </c>
      <c r="L854" s="15">
        <f>_xlfn.XLOOKUP(A854,'Hospitalisation Details'!$A$2:$A$2344,'Hospitalisation Details'!$E$2:$E$2344,"")</f>
        <v>22613</v>
      </c>
      <c r="M854" s="16">
        <f>_xlfn.XLOOKUP(A854,'Hospitalisation Details'!$A$2:$A$2344,'Hospitalisation Details'!$H$2:$H$2344,"")</f>
        <v>12574.05</v>
      </c>
      <c r="N854" s="14" t="str">
        <f>_xlfn.XLOOKUP(A854,'Hospitalisation Details'!$A$2:$A$2344,'Hospitalisation Details'!$I$2:$I$2344,"")</f>
        <v>tier - 3</v>
      </c>
      <c r="O854" s="14" t="str">
        <f>_xlfn.XLOOKUP(A854,'Hospitalisation Details'!$A$2:$A$2344,'Hospitalisation Details'!$J$2:$J$2344,"")</f>
        <v>tier - 1</v>
      </c>
      <c r="P854" s="14" t="str">
        <f>_xlfn.XLOOKUP(A854,'Hospitalisation Details'!$A$2:$A$2344,'Hospitalisation Details'!$K$2:$K$2344,"")</f>
        <v>R1011</v>
      </c>
      <c r="Q854" s="14">
        <f>_xlfn.XLOOKUP(A854,'Hospitalisation Details'!$A$2:$A$2344,'Hospitalisation Details'!$F$2:$F$2344,"")</f>
        <v>61</v>
      </c>
    </row>
    <row r="855" spans="1:17">
      <c r="A855" s="12" t="s">
        <v>7046</v>
      </c>
      <c r="B855" s="13" t="str">
        <f>_xlfn.XLOOKUP(A855,'Customer Names'!$A$2:$A$2336,'Customer Names'!$C$2:$C$2336,"Not Found")</f>
        <v>C Fred</v>
      </c>
      <c r="C855" s="13">
        <f>_xlfn.XLOOKUP(A855,'Medical Examine'!$A$2:$A$2336,'Medical Examine'!$B$2:$B$2336,"Not Found")</f>
        <v>31.57</v>
      </c>
      <c r="D855" s="13">
        <f>_xlfn.XLOOKUP(A855,'Medical Examine'!$A$2:$A$2336,'Medical Examine'!$D$2:$D$2336,"Not Found")</f>
        <v>7.92</v>
      </c>
      <c r="E855" s="14" t="str">
        <f>_xlfn.XLOOKUP(A855,'Medical Examine'!$A$2:$A$2336,'Medical Examine'!$E$2:$E$2336,"Not Found")</f>
        <v>YES</v>
      </c>
      <c r="F855" s="14" t="str">
        <f>_xlfn.XLOOKUP(A855,'Medical Examine'!$A$2:$A$2336,'Medical Examine'!$F$2:$F$2336,"Not Found")</f>
        <v>NO</v>
      </c>
      <c r="G855" s="14" t="str">
        <f>_xlfn.XLOOKUP(A855,'Medical Examine'!$A$2:$A$2336,'Medical Examine'!$G$2:$G$2336,"Not Found")</f>
        <v>NO</v>
      </c>
      <c r="H855" s="14">
        <f>_xlfn.XLOOKUP(A855,'Medical Examine'!$A$2:$A$2336,'Medical Examine'!$H$2:$H$2336,"Not Found")</f>
        <v>2</v>
      </c>
      <c r="I855" s="14" t="str">
        <f>_xlfn.XLOOKUP(A855,'Medical Examine'!$A$2:$A$2336,'Medical Examine'!$I$2:$I$2336,"Not Found")</f>
        <v>NO</v>
      </c>
      <c r="J855" s="13" t="str">
        <f>_xlfn.XLOOKUP(A855,'Medical Examine'!$A$2:$A$2336,'Medical Examine'!$C$2:$C$2336,"Not Found")</f>
        <v>Obesity</v>
      </c>
      <c r="K855" s="13" t="str">
        <f t="shared" si="13"/>
        <v>Diabetic</v>
      </c>
      <c r="L855" s="15">
        <f>_xlfn.XLOOKUP(A855,'Hospitalisation Details'!$A$2:$A$2344,'Hospitalisation Details'!$E$2:$E$2344,"")</f>
        <v>22613</v>
      </c>
      <c r="M855" s="16">
        <f>_xlfn.XLOOKUP(A855,'Hospitalisation Details'!$A$2:$A$2344,'Hospitalisation Details'!$H$2:$H$2344,"")</f>
        <v>12557.61</v>
      </c>
      <c r="N855" s="14" t="str">
        <f>_xlfn.XLOOKUP(A855,'Hospitalisation Details'!$A$2:$A$2344,'Hospitalisation Details'!$I$2:$I$2344,"")</f>
        <v>tier - 3</v>
      </c>
      <c r="O855" s="14" t="str">
        <f>_xlfn.XLOOKUP(A855,'Hospitalisation Details'!$A$2:$A$2344,'Hospitalisation Details'!$J$2:$J$2344,"")</f>
        <v>tier - 3</v>
      </c>
      <c r="P855" s="14" t="str">
        <f>_xlfn.XLOOKUP(A855,'Hospitalisation Details'!$A$2:$A$2344,'Hospitalisation Details'!$K$2:$K$2344,"")</f>
        <v>R1013</v>
      </c>
      <c r="Q855" s="14">
        <f>_xlfn.XLOOKUP(A855,'Hospitalisation Details'!$A$2:$A$2344,'Hospitalisation Details'!$F$2:$F$2344,"")</f>
        <v>61</v>
      </c>
    </row>
    <row r="856" spans="1:17">
      <c r="A856" s="12" t="s">
        <v>7049</v>
      </c>
      <c r="B856" s="13" t="str">
        <f>_xlfn.XLOOKUP(A856,'Customer Names'!$A$2:$A$2336,'Customer Names'!$C$2:$C$2336,"Not Found")</f>
        <v>Jeremy</v>
      </c>
      <c r="C856" s="13">
        <f>_xlfn.XLOOKUP(A856,'Medical Examine'!$A$2:$A$2336,'Medical Examine'!$B$2:$B$2336,"Not Found")</f>
        <v>24.32</v>
      </c>
      <c r="D856" s="13">
        <f>_xlfn.XLOOKUP(A856,'Medical Examine'!$A$2:$A$2336,'Medical Examine'!$D$2:$D$2336,"Not Found")</f>
        <v>7.48</v>
      </c>
      <c r="E856" s="14" t="str">
        <f>_xlfn.XLOOKUP(A856,'Medical Examine'!$A$2:$A$2336,'Medical Examine'!$E$2:$E$2336,"Not Found")</f>
        <v>NO</v>
      </c>
      <c r="F856" s="14" t="str">
        <f>_xlfn.XLOOKUP(A856,'Medical Examine'!$A$2:$A$2336,'Medical Examine'!$F$2:$F$2336,"Not Found")</f>
        <v>NO</v>
      </c>
      <c r="G856" s="14" t="str">
        <f>_xlfn.XLOOKUP(A856,'Medical Examine'!$A$2:$A$2336,'Medical Examine'!$G$2:$G$2336,"Not Found")</f>
        <v>NO</v>
      </c>
      <c r="H856" s="14">
        <f>_xlfn.XLOOKUP(A856,'Medical Examine'!$A$2:$A$2336,'Medical Examine'!$H$2:$H$2336,"Not Found")</f>
        <v>0</v>
      </c>
      <c r="I856" s="14" t="str">
        <f>_xlfn.XLOOKUP(A856,'Medical Examine'!$A$2:$A$2336,'Medical Examine'!$I$2:$I$2336,"Not Found")</f>
        <v>NO</v>
      </c>
      <c r="J856" s="13" t="str">
        <f>_xlfn.XLOOKUP(A856,'Medical Examine'!$A$2:$A$2336,'Medical Examine'!$C$2:$C$2336,"Not Found")</f>
        <v>Normal Weight</v>
      </c>
      <c r="K856" s="13" t="str">
        <f t="shared" si="13"/>
        <v>Diabetic</v>
      </c>
      <c r="L856" s="15">
        <f>_xlfn.XLOOKUP(A856,'Hospitalisation Details'!$A$2:$A$2344,'Hospitalisation Details'!$E$2:$E$2344,"")</f>
        <v>22935</v>
      </c>
      <c r="M856" s="16">
        <f>_xlfn.XLOOKUP(A856,'Hospitalisation Details'!$A$2:$A$2344,'Hospitalisation Details'!$H$2:$H$2344,"")</f>
        <v>12523.6</v>
      </c>
      <c r="N856" s="14" t="str">
        <f>_xlfn.XLOOKUP(A856,'Hospitalisation Details'!$A$2:$A$2344,'Hospitalisation Details'!$I$2:$I$2344,"")</f>
        <v>tier - 3</v>
      </c>
      <c r="O856" s="14" t="str">
        <f>_xlfn.XLOOKUP(A856,'Hospitalisation Details'!$A$2:$A$2344,'Hospitalisation Details'!$J$2:$J$2344,"")</f>
        <v>tier - 3</v>
      </c>
      <c r="P856" s="14" t="str">
        <f>_xlfn.XLOOKUP(A856,'Hospitalisation Details'!$A$2:$A$2344,'Hospitalisation Details'!$K$2:$K$2344,"")</f>
        <v>R1012</v>
      </c>
      <c r="Q856" s="14">
        <f>_xlfn.XLOOKUP(A856,'Hospitalisation Details'!$A$2:$A$2344,'Hospitalisation Details'!$F$2:$F$2344,"")</f>
        <v>60</v>
      </c>
    </row>
    <row r="857" spans="1:17">
      <c r="A857" s="12" t="s">
        <v>7051</v>
      </c>
      <c r="B857" s="13" t="str">
        <f>_xlfn.XLOOKUP(A857,'Customer Names'!$A$2:$A$2336,'Customer Names'!$C$2:$C$2336,"Not Found")</f>
        <v>Patrick Sr.</v>
      </c>
      <c r="C857" s="13">
        <f>_xlfn.XLOOKUP(A857,'Medical Examine'!$A$2:$A$2336,'Medical Examine'!$B$2:$B$2336,"Not Found")</f>
        <v>31.07</v>
      </c>
      <c r="D857" s="13">
        <f>_xlfn.XLOOKUP(A857,'Medical Examine'!$A$2:$A$2336,'Medical Examine'!$D$2:$D$2336,"Not Found")</f>
        <v>4.62</v>
      </c>
      <c r="E857" s="14" t="str">
        <f>_xlfn.XLOOKUP(A857,'Medical Examine'!$A$2:$A$2336,'Medical Examine'!$E$2:$E$2336,"Not Found")</f>
        <v>YES</v>
      </c>
      <c r="F857" s="14" t="str">
        <f>_xlfn.XLOOKUP(A857,'Medical Examine'!$A$2:$A$2336,'Medical Examine'!$F$2:$F$2336,"Not Found")</f>
        <v>NO</v>
      </c>
      <c r="G857" s="14" t="str">
        <f>_xlfn.XLOOKUP(A857,'Medical Examine'!$A$2:$A$2336,'Medical Examine'!$G$2:$G$2336,"Not Found")</f>
        <v>NO</v>
      </c>
      <c r="H857" s="14">
        <f>_xlfn.XLOOKUP(A857,'Medical Examine'!$A$2:$A$2336,'Medical Examine'!$H$2:$H$2336,"Not Found")</f>
        <v>2</v>
      </c>
      <c r="I857" s="14" t="str">
        <f>_xlfn.XLOOKUP(A857,'Medical Examine'!$A$2:$A$2336,'Medical Examine'!$I$2:$I$2336,"Not Found")</f>
        <v>NO</v>
      </c>
      <c r="J857" s="13" t="str">
        <f>_xlfn.XLOOKUP(A857,'Medical Examine'!$A$2:$A$2336,'Medical Examine'!$C$2:$C$2336,"Not Found")</f>
        <v>Obesity</v>
      </c>
      <c r="K857" s="13" t="str">
        <f t="shared" si="13"/>
        <v>Normal</v>
      </c>
      <c r="L857" s="15">
        <f>_xlfn.XLOOKUP(A857,'Hospitalisation Details'!$A$2:$A$2344,'Hospitalisation Details'!$E$2:$E$2344,"")</f>
        <v>24300</v>
      </c>
      <c r="M857" s="16">
        <f>_xlfn.XLOOKUP(A857,'Hospitalisation Details'!$A$2:$A$2344,'Hospitalisation Details'!$H$2:$H$2344,"")</f>
        <v>12499.88</v>
      </c>
      <c r="N857" s="14" t="str">
        <f>_xlfn.XLOOKUP(A857,'Hospitalisation Details'!$A$2:$A$2344,'Hospitalisation Details'!$I$2:$I$2344,"")</f>
        <v>tier - 3</v>
      </c>
      <c r="O857" s="14" t="str">
        <f>_xlfn.XLOOKUP(A857,'Hospitalisation Details'!$A$2:$A$2344,'Hospitalisation Details'!$J$2:$J$2344,"")</f>
        <v>tier - 2</v>
      </c>
      <c r="P857" s="14" t="str">
        <f>_xlfn.XLOOKUP(A857,'Hospitalisation Details'!$A$2:$A$2344,'Hospitalisation Details'!$K$2:$K$2344,"")</f>
        <v>R1012</v>
      </c>
      <c r="Q857" s="14">
        <f>_xlfn.XLOOKUP(A857,'Hospitalisation Details'!$A$2:$A$2344,'Hospitalisation Details'!$F$2:$F$2344,"")</f>
        <v>56</v>
      </c>
    </row>
    <row r="858" spans="1:17">
      <c r="A858" s="12" t="s">
        <v>7054</v>
      </c>
      <c r="B858" s="13" t="str">
        <f>_xlfn.XLOOKUP(A858,'Customer Names'!$A$2:$A$2336,'Customer Names'!$C$2:$C$2336,"Not Found")</f>
        <v>Kelly M.</v>
      </c>
      <c r="C858" s="13">
        <f>_xlfn.XLOOKUP(A858,'Medical Examine'!$A$2:$A$2336,'Medical Examine'!$B$2:$B$2336,"Not Found")</f>
        <v>35.814999999999998</v>
      </c>
      <c r="D858" s="13">
        <f>_xlfn.XLOOKUP(A858,'Medical Examine'!$A$2:$A$2336,'Medical Examine'!$D$2:$D$2336,"Not Found")</f>
        <v>8.4700000000000006</v>
      </c>
      <c r="E858" s="14" t="str">
        <f>_xlfn.XLOOKUP(A858,'Medical Examine'!$A$2:$A$2336,'Medical Examine'!$E$2:$E$2336,"Not Found")</f>
        <v>NO</v>
      </c>
      <c r="F858" s="14" t="str">
        <f>_xlfn.XLOOKUP(A858,'Medical Examine'!$A$2:$A$2336,'Medical Examine'!$F$2:$F$2336,"Not Found")</f>
        <v>NO</v>
      </c>
      <c r="G858" s="14" t="str">
        <f>_xlfn.XLOOKUP(A858,'Medical Examine'!$A$2:$A$2336,'Medical Examine'!$G$2:$G$2336,"Not Found")</f>
        <v>NO</v>
      </c>
      <c r="H858" s="14">
        <f>_xlfn.XLOOKUP(A858,'Medical Examine'!$A$2:$A$2336,'Medical Examine'!$H$2:$H$2336,"Not Found")</f>
        <v>0</v>
      </c>
      <c r="I858" s="14" t="str">
        <f>_xlfn.XLOOKUP(A858,'Medical Examine'!$A$2:$A$2336,'Medical Examine'!$I$2:$I$2336,"Not Found")</f>
        <v>NO</v>
      </c>
      <c r="J858" s="13" t="str">
        <f>_xlfn.XLOOKUP(A858,'Medical Examine'!$A$2:$A$2336,'Medical Examine'!$C$2:$C$2336,"Not Found")</f>
        <v>Obesity</v>
      </c>
      <c r="K858" s="13" t="str">
        <f t="shared" si="13"/>
        <v>Diabetic</v>
      </c>
      <c r="L858" s="15">
        <f>_xlfn.XLOOKUP(A858,'Hospitalisation Details'!$A$2:$A$2344,'Hospitalisation Details'!$E$2:$E$2344,"")</f>
        <v>25175</v>
      </c>
      <c r="M858" s="16">
        <f>_xlfn.XLOOKUP(A858,'Hospitalisation Details'!$A$2:$A$2344,'Hospitalisation Details'!$H$2:$H$2344,"")</f>
        <v>12495.29</v>
      </c>
      <c r="N858" s="14" t="str">
        <f>_xlfn.XLOOKUP(A858,'Hospitalisation Details'!$A$2:$A$2344,'Hospitalisation Details'!$I$2:$I$2344,"")</f>
        <v>tier - 3</v>
      </c>
      <c r="O858" s="14" t="str">
        <f>_xlfn.XLOOKUP(A858,'Hospitalisation Details'!$A$2:$A$2344,'Hospitalisation Details'!$J$2:$J$2344,"")</f>
        <v>tier - 3</v>
      </c>
      <c r="P858" s="14" t="str">
        <f>_xlfn.XLOOKUP(A858,'Hospitalisation Details'!$A$2:$A$2344,'Hospitalisation Details'!$K$2:$K$2344,"")</f>
        <v>R1012</v>
      </c>
      <c r="Q858" s="14">
        <f>_xlfn.XLOOKUP(A858,'Hospitalisation Details'!$A$2:$A$2344,'Hospitalisation Details'!$F$2:$F$2344,"")</f>
        <v>54</v>
      </c>
    </row>
    <row r="859" spans="1:17">
      <c r="A859" s="12" t="s">
        <v>7057</v>
      </c>
      <c r="B859" s="13" t="str">
        <f>_xlfn.XLOOKUP(A859,'Customer Names'!$A$2:$A$2336,'Customer Names'!$C$2:$C$2336,"Not Found")</f>
        <v>Katherine</v>
      </c>
      <c r="C859" s="13">
        <f>_xlfn.XLOOKUP(A859,'Medical Examine'!$A$2:$A$2336,'Medical Examine'!$B$2:$B$2336,"Not Found")</f>
        <v>40.81</v>
      </c>
      <c r="D859" s="13">
        <f>_xlfn.XLOOKUP(A859,'Medical Examine'!$A$2:$A$2336,'Medical Examine'!$D$2:$D$2336,"Not Found")</f>
        <v>10.58</v>
      </c>
      <c r="E859" s="14" t="str">
        <f>_xlfn.XLOOKUP(A859,'Medical Examine'!$A$2:$A$2336,'Medical Examine'!$E$2:$E$2336,"Not Found")</f>
        <v>YES</v>
      </c>
      <c r="F859" s="14" t="str">
        <f>_xlfn.XLOOKUP(A859,'Medical Examine'!$A$2:$A$2336,'Medical Examine'!$F$2:$F$2336,"Not Found")</f>
        <v>NO</v>
      </c>
      <c r="G859" s="14" t="str">
        <f>_xlfn.XLOOKUP(A859,'Medical Examine'!$A$2:$A$2336,'Medical Examine'!$G$2:$G$2336,"Not Found")</f>
        <v>NO</v>
      </c>
      <c r="H859" s="14">
        <f>_xlfn.XLOOKUP(A859,'Medical Examine'!$A$2:$A$2336,'Medical Examine'!$H$2:$H$2336,"Not Found")</f>
        <v>0</v>
      </c>
      <c r="I859" s="14" t="str">
        <f>_xlfn.XLOOKUP(A859,'Medical Examine'!$A$2:$A$2336,'Medical Examine'!$I$2:$I$2336,"Not Found")</f>
        <v>NO</v>
      </c>
      <c r="J859" s="13" t="str">
        <f>_xlfn.XLOOKUP(A859,'Medical Examine'!$A$2:$A$2336,'Medical Examine'!$C$2:$C$2336,"Not Found")</f>
        <v>Obesity</v>
      </c>
      <c r="K859" s="13" t="str">
        <f t="shared" si="13"/>
        <v>Diabetic</v>
      </c>
      <c r="L859" s="15">
        <f>_xlfn.XLOOKUP(A859,'Hospitalisation Details'!$A$2:$A$2344,'Hospitalisation Details'!$E$2:$E$2344,"")</f>
        <v>24716</v>
      </c>
      <c r="M859" s="16">
        <f>_xlfn.XLOOKUP(A859,'Hospitalisation Details'!$A$2:$A$2344,'Hospitalisation Details'!$H$2:$H$2344,"")</f>
        <v>12485.8</v>
      </c>
      <c r="N859" s="14" t="str">
        <f>_xlfn.XLOOKUP(A859,'Hospitalisation Details'!$A$2:$A$2344,'Hospitalisation Details'!$I$2:$I$2344,"")</f>
        <v>tier - 3</v>
      </c>
      <c r="O859" s="14" t="str">
        <f>_xlfn.XLOOKUP(A859,'Hospitalisation Details'!$A$2:$A$2344,'Hospitalisation Details'!$J$2:$J$2344,"")</f>
        <v>tier - 3</v>
      </c>
      <c r="P859" s="14" t="str">
        <f>_xlfn.XLOOKUP(A859,'Hospitalisation Details'!$A$2:$A$2344,'Hospitalisation Details'!$K$2:$K$2344,"")</f>
        <v>R1013</v>
      </c>
      <c r="Q859" s="14">
        <f>_xlfn.XLOOKUP(A859,'Hospitalisation Details'!$A$2:$A$2344,'Hospitalisation Details'!$F$2:$F$2344,"")</f>
        <v>55</v>
      </c>
    </row>
    <row r="860" spans="1:17">
      <c r="A860" s="12" t="s">
        <v>7059</v>
      </c>
      <c r="B860" s="13" t="str">
        <f>_xlfn.XLOOKUP(A860,'Customer Names'!$A$2:$A$2336,'Customer Names'!$C$2:$C$2336,"Not Found")</f>
        <v>Keila L</v>
      </c>
      <c r="C860" s="13">
        <f>_xlfn.XLOOKUP(A860,'Medical Examine'!$A$2:$A$2336,'Medical Examine'!$B$2:$B$2336,"Not Found")</f>
        <v>24.605</v>
      </c>
      <c r="D860" s="13">
        <f>_xlfn.XLOOKUP(A860,'Medical Examine'!$A$2:$A$2336,'Medical Examine'!$D$2:$D$2336,"Not Found")</f>
        <v>7.48</v>
      </c>
      <c r="E860" s="14" t="str">
        <f>_xlfn.XLOOKUP(A860,'Medical Examine'!$A$2:$A$2336,'Medical Examine'!$E$2:$E$2336,"Not Found")</f>
        <v>NO</v>
      </c>
      <c r="F860" s="14" t="str">
        <f>_xlfn.XLOOKUP(A860,'Medical Examine'!$A$2:$A$2336,'Medical Examine'!$F$2:$F$2336,"Not Found")</f>
        <v>NO</v>
      </c>
      <c r="G860" s="14" t="str">
        <f>_xlfn.XLOOKUP(A860,'Medical Examine'!$A$2:$A$2336,'Medical Examine'!$G$2:$G$2336,"Not Found")</f>
        <v>NO</v>
      </c>
      <c r="H860" s="14">
        <f>_xlfn.XLOOKUP(A860,'Medical Examine'!$A$2:$A$2336,'Medical Examine'!$H$2:$H$2336,"Not Found")</f>
        <v>0</v>
      </c>
      <c r="I860" s="14" t="str">
        <f>_xlfn.XLOOKUP(A860,'Medical Examine'!$A$2:$A$2336,'Medical Examine'!$I$2:$I$2336,"Not Found")</f>
        <v>NO</v>
      </c>
      <c r="J860" s="13" t="str">
        <f>_xlfn.XLOOKUP(A860,'Medical Examine'!$A$2:$A$2336,'Medical Examine'!$C$2:$C$2336,"Not Found")</f>
        <v>Normal Weight</v>
      </c>
      <c r="K860" s="13" t="str">
        <f t="shared" si="13"/>
        <v>Diabetic</v>
      </c>
      <c r="L860" s="15">
        <f>_xlfn.XLOOKUP(A860,'Hospitalisation Details'!$A$2:$A$2344,'Hospitalisation Details'!$E$2:$E$2344,"")</f>
        <v>25154</v>
      </c>
      <c r="M860" s="16">
        <f>_xlfn.XLOOKUP(A860,'Hospitalisation Details'!$A$2:$A$2344,'Hospitalisation Details'!$H$2:$H$2344,"")</f>
        <v>12479.71</v>
      </c>
      <c r="N860" s="14" t="str">
        <f>_xlfn.XLOOKUP(A860,'Hospitalisation Details'!$A$2:$A$2344,'Hospitalisation Details'!$I$2:$I$2344,"")</f>
        <v>tier - 3</v>
      </c>
      <c r="O860" s="14" t="str">
        <f>_xlfn.XLOOKUP(A860,'Hospitalisation Details'!$A$2:$A$2344,'Hospitalisation Details'!$J$2:$J$2344,"")</f>
        <v>tier - 3</v>
      </c>
      <c r="P860" s="14" t="str">
        <f>_xlfn.XLOOKUP(A860,'Hospitalisation Details'!$A$2:$A$2344,'Hospitalisation Details'!$K$2:$K$2344,"")</f>
        <v>R1012</v>
      </c>
      <c r="Q860" s="14">
        <f>_xlfn.XLOOKUP(A860,'Hospitalisation Details'!$A$2:$A$2344,'Hospitalisation Details'!$F$2:$F$2344,"")</f>
        <v>54</v>
      </c>
    </row>
    <row r="861" spans="1:17">
      <c r="A861" s="12" t="s">
        <v>7062</v>
      </c>
      <c r="B861" s="13" t="str">
        <f>_xlfn.XLOOKUP(A861,'Customer Names'!$A$2:$A$2336,'Customer Names'!$C$2:$C$2336,"Not Found")</f>
        <v>Zanae E</v>
      </c>
      <c r="C861" s="13">
        <f>_xlfn.XLOOKUP(A861,'Medical Examine'!$A$2:$A$2336,'Medical Examine'!$B$2:$B$2336,"Not Found")</f>
        <v>21.47</v>
      </c>
      <c r="D861" s="13">
        <f>_xlfn.XLOOKUP(A861,'Medical Examine'!$A$2:$A$2336,'Medical Examine'!$D$2:$D$2336,"Not Found")</f>
        <v>7.82</v>
      </c>
      <c r="E861" s="14" t="str">
        <f>_xlfn.XLOOKUP(A861,'Medical Examine'!$A$2:$A$2336,'Medical Examine'!$E$2:$E$2336,"Not Found")</f>
        <v>NO</v>
      </c>
      <c r="F861" s="14" t="str">
        <f>_xlfn.XLOOKUP(A861,'Medical Examine'!$A$2:$A$2336,'Medical Examine'!$F$2:$F$2336,"Not Found")</f>
        <v>NO</v>
      </c>
      <c r="G861" s="14" t="str">
        <f>_xlfn.XLOOKUP(A861,'Medical Examine'!$A$2:$A$2336,'Medical Examine'!$G$2:$G$2336,"Not Found")</f>
        <v>NO</v>
      </c>
      <c r="H861" s="14">
        <f>_xlfn.XLOOKUP(A861,'Medical Examine'!$A$2:$A$2336,'Medical Examine'!$H$2:$H$2336,"Not Found")</f>
        <v>0</v>
      </c>
      <c r="I861" s="14" t="str">
        <f>_xlfn.XLOOKUP(A861,'Medical Examine'!$A$2:$A$2336,'Medical Examine'!$I$2:$I$2336,"Not Found")</f>
        <v>NO</v>
      </c>
      <c r="J861" s="13" t="str">
        <f>_xlfn.XLOOKUP(A861,'Medical Examine'!$A$2:$A$2336,'Medical Examine'!$C$2:$C$2336,"Not Found")</f>
        <v>Normal Weight</v>
      </c>
      <c r="K861" s="13" t="str">
        <f t="shared" si="13"/>
        <v>Diabetic</v>
      </c>
      <c r="L861" s="15">
        <f>_xlfn.XLOOKUP(A861,'Hospitalisation Details'!$A$2:$A$2344,'Hospitalisation Details'!$E$2:$E$2344,"")</f>
        <v>25168</v>
      </c>
      <c r="M861" s="16">
        <f>_xlfn.XLOOKUP(A861,'Hospitalisation Details'!$A$2:$A$2344,'Hospitalisation Details'!$H$2:$H$2344,"")</f>
        <v>12475.35</v>
      </c>
      <c r="N861" s="14" t="str">
        <f>_xlfn.XLOOKUP(A861,'Hospitalisation Details'!$A$2:$A$2344,'Hospitalisation Details'!$I$2:$I$2344,"")</f>
        <v>tier - 3</v>
      </c>
      <c r="O861" s="14" t="str">
        <f>_xlfn.XLOOKUP(A861,'Hospitalisation Details'!$A$2:$A$2344,'Hospitalisation Details'!$J$2:$J$2344,"")</f>
        <v>tier - 1</v>
      </c>
      <c r="P861" s="14" t="str">
        <f>_xlfn.XLOOKUP(A861,'Hospitalisation Details'!$A$2:$A$2344,'Hospitalisation Details'!$K$2:$K$2344,"")</f>
        <v>R1012</v>
      </c>
      <c r="Q861" s="14">
        <f>_xlfn.XLOOKUP(A861,'Hospitalisation Details'!$A$2:$A$2344,'Hospitalisation Details'!$F$2:$F$2344,"")</f>
        <v>54</v>
      </c>
    </row>
    <row r="862" spans="1:17">
      <c r="A862" s="12" t="s">
        <v>7065</v>
      </c>
      <c r="B862" s="13" t="str">
        <f>_xlfn.XLOOKUP(A862,'Customer Names'!$A$2:$A$2336,'Customer Names'!$C$2:$C$2336,"Not Found")</f>
        <v>Alex</v>
      </c>
      <c r="C862" s="13">
        <f>_xlfn.XLOOKUP(A862,'Medical Examine'!$A$2:$A$2336,'Medical Examine'!$B$2:$B$2336,"Not Found")</f>
        <v>52.89</v>
      </c>
      <c r="D862" s="13">
        <f>_xlfn.XLOOKUP(A862,'Medical Examine'!$A$2:$A$2336,'Medical Examine'!$D$2:$D$2336,"Not Found")</f>
        <v>4.96</v>
      </c>
      <c r="E862" s="14" t="str">
        <f>_xlfn.XLOOKUP(A862,'Medical Examine'!$A$2:$A$2336,'Medical Examine'!$E$2:$E$2336,"Not Found")</f>
        <v>YES</v>
      </c>
      <c r="F862" s="14" t="str">
        <f>_xlfn.XLOOKUP(A862,'Medical Examine'!$A$2:$A$2336,'Medical Examine'!$F$2:$F$2336,"Not Found")</f>
        <v>NO</v>
      </c>
      <c r="G862" s="14" t="str">
        <f>_xlfn.XLOOKUP(A862,'Medical Examine'!$A$2:$A$2336,'Medical Examine'!$G$2:$G$2336,"Not Found")</f>
        <v>NO</v>
      </c>
      <c r="H862" s="14">
        <f>_xlfn.XLOOKUP(A862,'Medical Examine'!$A$2:$A$2336,'Medical Examine'!$H$2:$H$2336,"Not Found")</f>
        <v>1</v>
      </c>
      <c r="I862" s="14" t="str">
        <f>_xlfn.XLOOKUP(A862,'Medical Examine'!$A$2:$A$2336,'Medical Examine'!$I$2:$I$2336,"Not Found")</f>
        <v>NO</v>
      </c>
      <c r="J862" s="13" t="str">
        <f>_xlfn.XLOOKUP(A862,'Medical Examine'!$A$2:$A$2336,'Medical Examine'!$C$2:$C$2336,"Not Found")</f>
        <v>Obesity</v>
      </c>
      <c r="K862" s="13" t="str">
        <f t="shared" si="13"/>
        <v>Normal</v>
      </c>
      <c r="L862" s="15">
        <f>_xlfn.XLOOKUP(A862,'Hospitalisation Details'!$A$2:$A$2344,'Hospitalisation Details'!$E$2:$E$2344,"")</f>
        <v>34920</v>
      </c>
      <c r="M862" s="16">
        <f>_xlfn.XLOOKUP(A862,'Hospitalisation Details'!$A$2:$A$2344,'Hospitalisation Details'!$H$2:$H$2344,"")</f>
        <v>12452.25</v>
      </c>
      <c r="N862" s="14" t="str">
        <f>_xlfn.XLOOKUP(A862,'Hospitalisation Details'!$A$2:$A$2344,'Hospitalisation Details'!$I$2:$I$2344,"")</f>
        <v>tier - 3</v>
      </c>
      <c r="O862" s="14" t="str">
        <f>_xlfn.XLOOKUP(A862,'Hospitalisation Details'!$A$2:$A$2344,'Hospitalisation Details'!$J$2:$J$2344,"")</f>
        <v>tier - 3</v>
      </c>
      <c r="P862" s="14" t="str">
        <f>_xlfn.XLOOKUP(A862,'Hospitalisation Details'!$A$2:$A$2344,'Hospitalisation Details'!$K$2:$K$2344,"")</f>
        <v>R1012</v>
      </c>
      <c r="Q862" s="14">
        <f>_xlfn.XLOOKUP(A862,'Hospitalisation Details'!$A$2:$A$2344,'Hospitalisation Details'!$F$2:$F$2344,"")</f>
        <v>27</v>
      </c>
    </row>
    <row r="863" spans="1:17">
      <c r="A863" s="12" t="s">
        <v>7067</v>
      </c>
      <c r="B863" s="13" t="str">
        <f>_xlfn.XLOOKUP(A863,'Customer Names'!$A$2:$A$2336,'Customer Names'!$C$2:$C$2336,"Not Found")</f>
        <v>Kathryn</v>
      </c>
      <c r="C863" s="13">
        <f>_xlfn.XLOOKUP(A863,'Medical Examine'!$A$2:$A$2336,'Medical Examine'!$B$2:$B$2336,"Not Found")</f>
        <v>32.965000000000003</v>
      </c>
      <c r="D863" s="13">
        <f>_xlfn.XLOOKUP(A863,'Medical Examine'!$A$2:$A$2336,'Medical Examine'!$D$2:$D$2336,"Not Found")</f>
        <v>6.15</v>
      </c>
      <c r="E863" s="14" t="str">
        <f>_xlfn.XLOOKUP(A863,'Medical Examine'!$A$2:$A$2336,'Medical Examine'!$E$2:$E$2336,"Not Found")</f>
        <v>YES</v>
      </c>
      <c r="F863" s="14" t="str">
        <f>_xlfn.XLOOKUP(A863,'Medical Examine'!$A$2:$A$2336,'Medical Examine'!$F$2:$F$2336,"Not Found")</f>
        <v>NO</v>
      </c>
      <c r="G863" s="14" t="str">
        <f>_xlfn.XLOOKUP(A863,'Medical Examine'!$A$2:$A$2336,'Medical Examine'!$G$2:$G$2336,"Not Found")</f>
        <v>NO</v>
      </c>
      <c r="H863" s="14">
        <f>_xlfn.XLOOKUP(A863,'Medical Examine'!$A$2:$A$2336,'Medical Examine'!$H$2:$H$2336,"Not Found")</f>
        <v>1</v>
      </c>
      <c r="I863" s="14" t="str">
        <f>_xlfn.XLOOKUP(A863,'Medical Examine'!$A$2:$A$2336,'Medical Examine'!$I$2:$I$2336,"Not Found")</f>
        <v>NO</v>
      </c>
      <c r="J863" s="13" t="str">
        <f>_xlfn.XLOOKUP(A863,'Medical Examine'!$A$2:$A$2336,'Medical Examine'!$C$2:$C$2336,"Not Found")</f>
        <v>Obesity</v>
      </c>
      <c r="K863" s="13" t="str">
        <f t="shared" si="13"/>
        <v>Prediabetic</v>
      </c>
      <c r="L863" s="15">
        <f>_xlfn.XLOOKUP(A863,'Hospitalisation Details'!$A$2:$A$2344,'Hospitalisation Details'!$E$2:$E$2344,"")</f>
        <v>23593</v>
      </c>
      <c r="M863" s="16">
        <f>_xlfn.XLOOKUP(A863,'Hospitalisation Details'!$A$2:$A$2344,'Hospitalisation Details'!$H$2:$H$2344,"")</f>
        <v>12430.95</v>
      </c>
      <c r="N863" s="14" t="str">
        <f>_xlfn.XLOOKUP(A863,'Hospitalisation Details'!$A$2:$A$2344,'Hospitalisation Details'!$I$2:$I$2344,"")</f>
        <v>tier - 3</v>
      </c>
      <c r="O863" s="14" t="str">
        <f>_xlfn.XLOOKUP(A863,'Hospitalisation Details'!$A$2:$A$2344,'Hospitalisation Details'!$J$2:$J$2344,"")</f>
        <v>tier - 3</v>
      </c>
      <c r="P863" s="14" t="str">
        <f>_xlfn.XLOOKUP(A863,'Hospitalisation Details'!$A$2:$A$2344,'Hospitalisation Details'!$K$2:$K$2344,"")</f>
        <v>R1024</v>
      </c>
      <c r="Q863" s="14">
        <f>_xlfn.XLOOKUP(A863,'Hospitalisation Details'!$A$2:$A$2344,'Hospitalisation Details'!$F$2:$F$2344,"")</f>
        <v>58</v>
      </c>
    </row>
    <row r="864" spans="1:17">
      <c r="A864" s="12" t="s">
        <v>7069</v>
      </c>
      <c r="B864" s="13" t="str">
        <f>_xlfn.XLOOKUP(A864,'Customer Names'!$A$2:$A$2336,'Customer Names'!$C$2:$C$2336,"Not Found")</f>
        <v>Jason L.</v>
      </c>
      <c r="C864" s="13">
        <f>_xlfn.XLOOKUP(A864,'Medical Examine'!$A$2:$A$2336,'Medical Examine'!$B$2:$B$2336,"Not Found")</f>
        <v>36.799999999999997</v>
      </c>
      <c r="D864" s="13">
        <f>_xlfn.XLOOKUP(A864,'Medical Examine'!$A$2:$A$2336,'Medical Examine'!$D$2:$D$2336,"Not Found")</f>
        <v>4.62</v>
      </c>
      <c r="E864" s="14" t="str">
        <f>_xlfn.XLOOKUP(A864,'Medical Examine'!$A$2:$A$2336,'Medical Examine'!$E$2:$E$2336,"Not Found")</f>
        <v>NO</v>
      </c>
      <c r="F864" s="14" t="str">
        <f>_xlfn.XLOOKUP(A864,'Medical Examine'!$A$2:$A$2336,'Medical Examine'!$F$2:$F$2336,"Not Found")</f>
        <v>NO</v>
      </c>
      <c r="G864" s="14" t="str">
        <f>_xlfn.XLOOKUP(A864,'Medical Examine'!$A$2:$A$2336,'Medical Examine'!$G$2:$G$2336,"Not Found")</f>
        <v>YES</v>
      </c>
      <c r="H864" s="14">
        <f>_xlfn.XLOOKUP(A864,'Medical Examine'!$A$2:$A$2336,'Medical Examine'!$H$2:$H$2336,"Not Found")</f>
        <v>1</v>
      </c>
      <c r="I864" s="14" t="str">
        <f>_xlfn.XLOOKUP(A864,'Medical Examine'!$A$2:$A$2336,'Medical Examine'!$I$2:$I$2336,"Not Found")</f>
        <v>NO</v>
      </c>
      <c r="J864" s="13" t="str">
        <f>_xlfn.XLOOKUP(A864,'Medical Examine'!$A$2:$A$2336,'Medical Examine'!$C$2:$C$2336,"Not Found")</f>
        <v>Obesity</v>
      </c>
      <c r="K864" s="13" t="str">
        <f t="shared" si="13"/>
        <v>Normal</v>
      </c>
      <c r="L864" s="15">
        <f>_xlfn.XLOOKUP(A864,'Hospitalisation Details'!$A$2:$A$2344,'Hospitalisation Details'!$E$2:$E$2344,"")</f>
        <v>29050</v>
      </c>
      <c r="M864" s="16">
        <f>_xlfn.XLOOKUP(A864,'Hospitalisation Details'!$A$2:$A$2344,'Hospitalisation Details'!$H$2:$H$2344,"")</f>
        <v>12408.29</v>
      </c>
      <c r="N864" s="14" t="str">
        <f>_xlfn.XLOOKUP(A864,'Hospitalisation Details'!$A$2:$A$2344,'Hospitalisation Details'!$I$2:$I$2344,"")</f>
        <v>tier - 3</v>
      </c>
      <c r="O864" s="14" t="str">
        <f>_xlfn.XLOOKUP(A864,'Hospitalisation Details'!$A$2:$A$2344,'Hospitalisation Details'!$J$2:$J$2344,"")</f>
        <v>tier - 1</v>
      </c>
      <c r="P864" s="14" t="str">
        <f>_xlfn.XLOOKUP(A864,'Hospitalisation Details'!$A$2:$A$2344,'Hospitalisation Details'!$K$2:$K$2344,"")</f>
        <v>R1022</v>
      </c>
      <c r="Q864" s="14">
        <f>_xlfn.XLOOKUP(A864,'Hospitalisation Details'!$A$2:$A$2344,'Hospitalisation Details'!$F$2:$F$2344,"")</f>
        <v>43</v>
      </c>
    </row>
    <row r="865" spans="1:17">
      <c r="A865" s="12" t="s">
        <v>7072</v>
      </c>
      <c r="B865" s="13" t="str">
        <f>_xlfn.XLOOKUP(A865,'Customer Names'!$A$2:$A$2336,'Customer Names'!$C$2:$C$2336,"Not Found")</f>
        <v>Benjamin J.</v>
      </c>
      <c r="C865" s="13">
        <f>_xlfn.XLOOKUP(A865,'Medical Examine'!$A$2:$A$2336,'Medical Examine'!$B$2:$B$2336,"Not Found")</f>
        <v>34.299999999999997</v>
      </c>
      <c r="D865" s="13">
        <f>_xlfn.XLOOKUP(A865,'Medical Examine'!$A$2:$A$2336,'Medical Examine'!$D$2:$D$2336,"Not Found")</f>
        <v>4.87</v>
      </c>
      <c r="E865" s="14" t="str">
        <f>_xlfn.XLOOKUP(A865,'Medical Examine'!$A$2:$A$2336,'Medical Examine'!$E$2:$E$2336,"Not Found")</f>
        <v>NO</v>
      </c>
      <c r="F865" s="14" t="str">
        <f>_xlfn.XLOOKUP(A865,'Medical Examine'!$A$2:$A$2336,'Medical Examine'!$F$2:$F$2336,"Not Found")</f>
        <v>NO</v>
      </c>
      <c r="G865" s="14" t="str">
        <f>_xlfn.XLOOKUP(A865,'Medical Examine'!$A$2:$A$2336,'Medical Examine'!$G$2:$G$2336,"Not Found")</f>
        <v>NO</v>
      </c>
      <c r="H865" s="14">
        <f>_xlfn.XLOOKUP(A865,'Medical Examine'!$A$2:$A$2336,'Medical Examine'!$H$2:$H$2336,"Not Found")</f>
        <v>2</v>
      </c>
      <c r="I865" s="14" t="str">
        <f>_xlfn.XLOOKUP(A865,'Medical Examine'!$A$2:$A$2336,'Medical Examine'!$I$2:$I$2336,"Not Found")</f>
        <v>NO</v>
      </c>
      <c r="J865" s="13" t="str">
        <f>_xlfn.XLOOKUP(A865,'Medical Examine'!$A$2:$A$2336,'Medical Examine'!$C$2:$C$2336,"Not Found")</f>
        <v>Obesity</v>
      </c>
      <c r="K865" s="13" t="str">
        <f t="shared" si="13"/>
        <v>Normal</v>
      </c>
      <c r="L865" s="15">
        <f>_xlfn.XLOOKUP(A865,'Hospitalisation Details'!$A$2:$A$2344,'Hospitalisation Details'!$E$2:$E$2344,"")</f>
        <v>26532</v>
      </c>
      <c r="M865" s="16">
        <f>_xlfn.XLOOKUP(A865,'Hospitalisation Details'!$A$2:$A$2344,'Hospitalisation Details'!$H$2:$H$2344,"")</f>
        <v>12407.3</v>
      </c>
      <c r="N865" s="14" t="str">
        <f>_xlfn.XLOOKUP(A865,'Hospitalisation Details'!$A$2:$A$2344,'Hospitalisation Details'!$I$2:$I$2344,"")</f>
        <v>tier - 3</v>
      </c>
      <c r="O865" s="14" t="str">
        <f>_xlfn.XLOOKUP(A865,'Hospitalisation Details'!$A$2:$A$2344,'Hospitalisation Details'!$J$2:$J$2344,"")</f>
        <v>tier - 2</v>
      </c>
      <c r="P865" s="14" t="str">
        <f>_xlfn.XLOOKUP(A865,'Hospitalisation Details'!$A$2:$A$2344,'Hospitalisation Details'!$K$2:$K$2344,"")</f>
        <v>R1021</v>
      </c>
      <c r="Q865" s="14">
        <f>_xlfn.XLOOKUP(A865,'Hospitalisation Details'!$A$2:$A$2344,'Hospitalisation Details'!$F$2:$F$2344,"")</f>
        <v>50</v>
      </c>
    </row>
    <row r="866" spans="1:17">
      <c r="A866" s="12" t="s">
        <v>7075</v>
      </c>
      <c r="B866" s="13" t="str">
        <f>_xlfn.XLOOKUP(A866,'Customer Names'!$A$2:$A$2336,'Customer Names'!$C$2:$C$2336,"Not Found")</f>
        <v>Steven M.</v>
      </c>
      <c r="C866" s="13">
        <f>_xlfn.XLOOKUP(A866,'Medical Examine'!$A$2:$A$2336,'Medical Examine'!$B$2:$B$2336,"Not Found")</f>
        <v>35.244999999999997</v>
      </c>
      <c r="D866" s="13">
        <f>_xlfn.XLOOKUP(A866,'Medical Examine'!$A$2:$A$2336,'Medical Examine'!$D$2:$D$2336,"Not Found")</f>
        <v>4.63</v>
      </c>
      <c r="E866" s="14" t="str">
        <f>_xlfn.XLOOKUP(A866,'Medical Examine'!$A$2:$A$2336,'Medical Examine'!$E$2:$E$2336,"Not Found")</f>
        <v>NO</v>
      </c>
      <c r="F866" s="14" t="str">
        <f>_xlfn.XLOOKUP(A866,'Medical Examine'!$A$2:$A$2336,'Medical Examine'!$F$2:$F$2336,"Not Found")</f>
        <v>NO</v>
      </c>
      <c r="G866" s="14" t="str">
        <f>_xlfn.XLOOKUP(A866,'Medical Examine'!$A$2:$A$2336,'Medical Examine'!$G$2:$G$2336,"Not Found")</f>
        <v>NO</v>
      </c>
      <c r="H866" s="14">
        <f>_xlfn.XLOOKUP(A866,'Medical Examine'!$A$2:$A$2336,'Medical Examine'!$H$2:$H$2336,"Not Found")</f>
        <v>0</v>
      </c>
      <c r="I866" s="14" t="str">
        <f>_xlfn.XLOOKUP(A866,'Medical Examine'!$A$2:$A$2336,'Medical Examine'!$I$2:$I$2336,"Not Found")</f>
        <v>NO</v>
      </c>
      <c r="J866" s="13" t="str">
        <f>_xlfn.XLOOKUP(A866,'Medical Examine'!$A$2:$A$2336,'Medical Examine'!$C$2:$C$2336,"Not Found")</f>
        <v>Obesity</v>
      </c>
      <c r="K866" s="13" t="str">
        <f t="shared" si="13"/>
        <v>Normal</v>
      </c>
      <c r="L866" s="15">
        <f>_xlfn.XLOOKUP(A866,'Hospitalisation Details'!$A$2:$A$2344,'Hospitalisation Details'!$E$2:$E$2344,"")</f>
        <v>32871</v>
      </c>
      <c r="M866" s="16">
        <f>_xlfn.XLOOKUP(A866,'Hospitalisation Details'!$A$2:$A$2344,'Hospitalisation Details'!$H$2:$H$2344,"")</f>
        <v>12404.88</v>
      </c>
      <c r="N866" s="14" t="str">
        <f>_xlfn.XLOOKUP(A866,'Hospitalisation Details'!$A$2:$A$2344,'Hospitalisation Details'!$I$2:$I$2344,"")</f>
        <v>tier - 3</v>
      </c>
      <c r="O866" s="14" t="str">
        <f>_xlfn.XLOOKUP(A866,'Hospitalisation Details'!$A$2:$A$2344,'Hospitalisation Details'!$J$2:$J$2344,"")</f>
        <v>tier - 3</v>
      </c>
      <c r="P866" s="14" t="str">
        <f>_xlfn.XLOOKUP(A866,'Hospitalisation Details'!$A$2:$A$2344,'Hospitalisation Details'!$K$2:$K$2344,"")</f>
        <v>R1016</v>
      </c>
      <c r="Q866" s="14">
        <f>_xlfn.XLOOKUP(A866,'Hospitalisation Details'!$A$2:$A$2344,'Hospitalisation Details'!$F$2:$F$2344,"")</f>
        <v>33</v>
      </c>
    </row>
    <row r="867" spans="1:17">
      <c r="A867" s="12" t="s">
        <v>7077</v>
      </c>
      <c r="B867" s="13" t="str">
        <f>_xlfn.XLOOKUP(A867,'Customer Names'!$A$2:$A$2336,'Customer Names'!$C$2:$C$2336,"Not Found")</f>
        <v>Erika</v>
      </c>
      <c r="C867" s="13">
        <f>_xlfn.XLOOKUP(A867,'Medical Examine'!$A$2:$A$2336,'Medical Examine'!$B$2:$B$2336,"Not Found")</f>
        <v>26.23</v>
      </c>
      <c r="D867" s="13">
        <f>_xlfn.XLOOKUP(A867,'Medical Examine'!$A$2:$A$2336,'Medical Examine'!$D$2:$D$2336,"Not Found")</f>
        <v>11.93</v>
      </c>
      <c r="E867" s="14" t="str">
        <f>_xlfn.XLOOKUP(A867,'Medical Examine'!$A$2:$A$2336,'Medical Examine'!$E$2:$E$2336,"Not Found")</f>
        <v>NO</v>
      </c>
      <c r="F867" s="14" t="str">
        <f>_xlfn.XLOOKUP(A867,'Medical Examine'!$A$2:$A$2336,'Medical Examine'!$F$2:$F$2336,"Not Found")</f>
        <v>NO</v>
      </c>
      <c r="G867" s="14" t="str">
        <f>_xlfn.XLOOKUP(A867,'Medical Examine'!$A$2:$A$2336,'Medical Examine'!$G$2:$G$2336,"Not Found")</f>
        <v>NO</v>
      </c>
      <c r="H867" s="14">
        <f>_xlfn.XLOOKUP(A867,'Medical Examine'!$A$2:$A$2336,'Medical Examine'!$H$2:$H$2336,"Not Found")</f>
        <v>0</v>
      </c>
      <c r="I867" s="14" t="str">
        <f>_xlfn.XLOOKUP(A867,'Medical Examine'!$A$2:$A$2336,'Medical Examine'!$I$2:$I$2336,"Not Found")</f>
        <v>NO</v>
      </c>
      <c r="J867" s="13" t="str">
        <f>_xlfn.XLOOKUP(A867,'Medical Examine'!$A$2:$A$2336,'Medical Examine'!$C$2:$C$2336,"Not Found")</f>
        <v>Overweight</v>
      </c>
      <c r="K867" s="13" t="str">
        <f t="shared" si="13"/>
        <v>Diabetic</v>
      </c>
      <c r="L867" s="15">
        <f>_xlfn.XLOOKUP(A867,'Hospitalisation Details'!$A$2:$A$2344,'Hospitalisation Details'!$E$2:$E$2344,"")</f>
        <v>22915</v>
      </c>
      <c r="M867" s="16">
        <f>_xlfn.XLOOKUP(A867,'Hospitalisation Details'!$A$2:$A$2344,'Hospitalisation Details'!$H$2:$H$2344,"")</f>
        <v>12369.89</v>
      </c>
      <c r="N867" s="14" t="str">
        <f>_xlfn.XLOOKUP(A867,'Hospitalisation Details'!$A$2:$A$2344,'Hospitalisation Details'!$I$2:$I$2344,"")</f>
        <v>tier - 3</v>
      </c>
      <c r="O867" s="14" t="str">
        <f>_xlfn.XLOOKUP(A867,'Hospitalisation Details'!$A$2:$A$2344,'Hospitalisation Details'!$J$2:$J$2344,"")</f>
        <v>tier - 2</v>
      </c>
      <c r="P867" s="14" t="str">
        <f>_xlfn.XLOOKUP(A867,'Hospitalisation Details'!$A$2:$A$2344,'Hospitalisation Details'!$K$2:$K$2344,"")</f>
        <v>R1024</v>
      </c>
      <c r="Q867" s="14">
        <f>_xlfn.XLOOKUP(A867,'Hospitalisation Details'!$A$2:$A$2344,'Hospitalisation Details'!$F$2:$F$2344,"")</f>
        <v>60</v>
      </c>
    </row>
    <row r="868" spans="1:17">
      <c r="A868" s="12" t="s">
        <v>7080</v>
      </c>
      <c r="B868" s="13" t="str">
        <f>_xlfn.XLOOKUP(A868,'Customer Names'!$A$2:$A$2336,'Customer Names'!$C$2:$C$2336,"Not Found")</f>
        <v>Chad</v>
      </c>
      <c r="C868" s="13">
        <f>_xlfn.XLOOKUP(A868,'Medical Examine'!$A$2:$A$2336,'Medical Examine'!$B$2:$B$2336,"Not Found")</f>
        <v>36.1</v>
      </c>
      <c r="D868" s="13">
        <f>_xlfn.XLOOKUP(A868,'Medical Examine'!$A$2:$A$2336,'Medical Examine'!$D$2:$D$2336,"Not Found")</f>
        <v>5.65</v>
      </c>
      <c r="E868" s="14" t="str">
        <f>_xlfn.XLOOKUP(A868,'Medical Examine'!$A$2:$A$2336,'Medical Examine'!$E$2:$E$2336,"Not Found")</f>
        <v>YES</v>
      </c>
      <c r="F868" s="14" t="str">
        <f>_xlfn.XLOOKUP(A868,'Medical Examine'!$A$2:$A$2336,'Medical Examine'!$F$2:$F$2336,"Not Found")</f>
        <v>NO</v>
      </c>
      <c r="G868" s="14" t="str">
        <f>_xlfn.XLOOKUP(A868,'Medical Examine'!$A$2:$A$2336,'Medical Examine'!$G$2:$G$2336,"Not Found")</f>
        <v>NO</v>
      </c>
      <c r="H868" s="14">
        <f>_xlfn.XLOOKUP(A868,'Medical Examine'!$A$2:$A$2336,'Medical Examine'!$H$2:$H$2336,"Not Found")</f>
        <v>2</v>
      </c>
      <c r="I868" s="14" t="str">
        <f>_xlfn.XLOOKUP(A868,'Medical Examine'!$A$2:$A$2336,'Medical Examine'!$I$2:$I$2336,"Not Found")</f>
        <v>NO</v>
      </c>
      <c r="J868" s="13" t="str">
        <f>_xlfn.XLOOKUP(A868,'Medical Examine'!$A$2:$A$2336,'Medical Examine'!$C$2:$C$2336,"Not Found")</f>
        <v>Obesity</v>
      </c>
      <c r="K868" s="13" t="str">
        <f t="shared" si="13"/>
        <v>Normal</v>
      </c>
      <c r="L868" s="15">
        <f>_xlfn.XLOOKUP(A868,'Hospitalisation Details'!$A$2:$A$2344,'Hospitalisation Details'!$E$2:$E$2344,"")</f>
        <v>24470</v>
      </c>
      <c r="M868" s="16">
        <f>_xlfn.XLOOKUP(A868,'Hospitalisation Details'!$A$2:$A$2344,'Hospitalisation Details'!$H$2:$H$2344,"")</f>
        <v>12363.55</v>
      </c>
      <c r="N868" s="14" t="str">
        <f>_xlfn.XLOOKUP(A868,'Hospitalisation Details'!$A$2:$A$2344,'Hospitalisation Details'!$I$2:$I$2344,"")</f>
        <v>tier - 3</v>
      </c>
      <c r="O868" s="14" t="str">
        <f>_xlfn.XLOOKUP(A868,'Hospitalisation Details'!$A$2:$A$2344,'Hospitalisation Details'!$J$2:$J$2344,"")</f>
        <v>tier - 3</v>
      </c>
      <c r="P868" s="14" t="str">
        <f>_xlfn.XLOOKUP(A868,'Hospitalisation Details'!$A$2:$A$2344,'Hospitalisation Details'!$K$2:$K$2344,"")</f>
        <v>R1011</v>
      </c>
      <c r="Q868" s="14">
        <f>_xlfn.XLOOKUP(A868,'Hospitalisation Details'!$A$2:$A$2344,'Hospitalisation Details'!$F$2:$F$2344,"")</f>
        <v>56</v>
      </c>
    </row>
    <row r="869" spans="1:17">
      <c r="A869" s="12" t="s">
        <v>7083</v>
      </c>
      <c r="B869" s="13" t="str">
        <f>_xlfn.XLOOKUP(A869,'Customer Names'!$A$2:$A$2336,'Customer Names'!$C$2:$C$2336,"Not Found")</f>
        <v>Mark</v>
      </c>
      <c r="C869" s="13">
        <f>_xlfn.XLOOKUP(A869,'Medical Examine'!$A$2:$A$2336,'Medical Examine'!$B$2:$B$2336,"Not Found")</f>
        <v>37.1</v>
      </c>
      <c r="D869" s="13">
        <f>_xlfn.XLOOKUP(A869,'Medical Examine'!$A$2:$A$2336,'Medical Examine'!$D$2:$D$2336,"Not Found")</f>
        <v>11.21</v>
      </c>
      <c r="E869" s="14" t="str">
        <f>_xlfn.XLOOKUP(A869,'Medical Examine'!$A$2:$A$2336,'Medical Examine'!$E$2:$E$2336,"Not Found")</f>
        <v>YES</v>
      </c>
      <c r="F869" s="14" t="str">
        <f>_xlfn.XLOOKUP(A869,'Medical Examine'!$A$2:$A$2336,'Medical Examine'!$F$2:$F$2336,"Not Found")</f>
        <v>NO</v>
      </c>
      <c r="G869" s="14" t="str">
        <f>_xlfn.XLOOKUP(A869,'Medical Examine'!$A$2:$A$2336,'Medical Examine'!$G$2:$G$2336,"Not Found")</f>
        <v>YES</v>
      </c>
      <c r="H869" s="14">
        <f>_xlfn.XLOOKUP(A869,'Medical Examine'!$A$2:$A$2336,'Medical Examine'!$H$2:$H$2336,"Not Found")</f>
        <v>1</v>
      </c>
      <c r="I869" s="14" t="str">
        <f>_xlfn.XLOOKUP(A869,'Medical Examine'!$A$2:$A$2336,'Medical Examine'!$I$2:$I$2336,"Not Found")</f>
        <v>NO</v>
      </c>
      <c r="J869" s="13" t="str">
        <f>_xlfn.XLOOKUP(A869,'Medical Examine'!$A$2:$A$2336,'Medical Examine'!$C$2:$C$2336,"Not Found")</f>
        <v>Obesity</v>
      </c>
      <c r="K869" s="13" t="str">
        <f t="shared" si="13"/>
        <v>Diabetic</v>
      </c>
      <c r="L869" s="15">
        <f>_xlfn.XLOOKUP(A869,'Hospitalisation Details'!$A$2:$A$2344,'Hospitalisation Details'!$E$2:$E$2344,"")</f>
        <v>23276</v>
      </c>
      <c r="M869" s="16">
        <f>_xlfn.XLOOKUP(A869,'Hospitalisation Details'!$A$2:$A$2344,'Hospitalisation Details'!$H$2:$H$2344,"")</f>
        <v>12347.17</v>
      </c>
      <c r="N869" s="14" t="str">
        <f>_xlfn.XLOOKUP(A869,'Hospitalisation Details'!$A$2:$A$2344,'Hospitalisation Details'!$I$2:$I$2344,"")</f>
        <v>tier - 3</v>
      </c>
      <c r="O869" s="14" t="str">
        <f>_xlfn.XLOOKUP(A869,'Hospitalisation Details'!$A$2:$A$2344,'Hospitalisation Details'!$J$2:$J$2344,"")</f>
        <v>tier - 3</v>
      </c>
      <c r="P869" s="14" t="str">
        <f>_xlfn.XLOOKUP(A869,'Hospitalisation Details'!$A$2:$A$2344,'Hospitalisation Details'!$K$2:$K$2344,"")</f>
        <v>R1011</v>
      </c>
      <c r="Q869" s="14">
        <f>_xlfn.XLOOKUP(A869,'Hospitalisation Details'!$A$2:$A$2344,'Hospitalisation Details'!$F$2:$F$2344,"")</f>
        <v>59</v>
      </c>
    </row>
    <row r="870" spans="1:17">
      <c r="A870" s="12" t="s">
        <v>7085</v>
      </c>
      <c r="B870" s="13" t="str">
        <f>_xlfn.XLOOKUP(A870,'Customer Names'!$A$2:$A$2336,'Customer Names'!$C$2:$C$2336,"Not Found")</f>
        <v>David</v>
      </c>
      <c r="C870" s="13">
        <f>_xlfn.XLOOKUP(A870,'Medical Examine'!$A$2:$A$2336,'Medical Examine'!$B$2:$B$2336,"Not Found")</f>
        <v>27.5</v>
      </c>
      <c r="D870" s="13">
        <f>_xlfn.XLOOKUP(A870,'Medical Examine'!$A$2:$A$2336,'Medical Examine'!$D$2:$D$2336,"Not Found")</f>
        <v>10.62</v>
      </c>
      <c r="E870" s="14" t="str">
        <f>_xlfn.XLOOKUP(A870,'Medical Examine'!$A$2:$A$2336,'Medical Examine'!$E$2:$E$2336,"Not Found")</f>
        <v>YES</v>
      </c>
      <c r="F870" s="14" t="str">
        <f>_xlfn.XLOOKUP(A870,'Medical Examine'!$A$2:$A$2336,'Medical Examine'!$F$2:$F$2336,"Not Found")</f>
        <v>NO</v>
      </c>
      <c r="G870" s="14" t="str">
        <f>_xlfn.XLOOKUP(A870,'Medical Examine'!$A$2:$A$2336,'Medical Examine'!$G$2:$G$2336,"Not Found")</f>
        <v>YES</v>
      </c>
      <c r="H870" s="14">
        <f>_xlfn.XLOOKUP(A870,'Medical Examine'!$A$2:$A$2336,'Medical Examine'!$H$2:$H$2336,"Not Found")</f>
        <v>1</v>
      </c>
      <c r="I870" s="14" t="str">
        <f>_xlfn.XLOOKUP(A870,'Medical Examine'!$A$2:$A$2336,'Medical Examine'!$I$2:$I$2336,"Not Found")</f>
        <v>NO</v>
      </c>
      <c r="J870" s="13" t="str">
        <f>_xlfn.XLOOKUP(A870,'Medical Examine'!$A$2:$A$2336,'Medical Examine'!$C$2:$C$2336,"Not Found")</f>
        <v>Overweight</v>
      </c>
      <c r="K870" s="13" t="str">
        <f t="shared" si="13"/>
        <v>Diabetic</v>
      </c>
      <c r="L870" s="15">
        <f>_xlfn.XLOOKUP(A870,'Hospitalisation Details'!$A$2:$A$2344,'Hospitalisation Details'!$E$2:$E$2344,"")</f>
        <v>23225</v>
      </c>
      <c r="M870" s="16">
        <f>_xlfn.XLOOKUP(A870,'Hospitalisation Details'!$A$2:$A$2344,'Hospitalisation Details'!$H$2:$H$2344,"")</f>
        <v>12333.83</v>
      </c>
      <c r="N870" s="14" t="str">
        <f>_xlfn.XLOOKUP(A870,'Hospitalisation Details'!$A$2:$A$2344,'Hospitalisation Details'!$I$2:$I$2344,"")</f>
        <v>tier - 3</v>
      </c>
      <c r="O870" s="14" t="str">
        <f>_xlfn.XLOOKUP(A870,'Hospitalisation Details'!$A$2:$A$2344,'Hospitalisation Details'!$J$2:$J$2344,"")</f>
        <v>tier - 2</v>
      </c>
      <c r="P870" s="14" t="str">
        <f>_xlfn.XLOOKUP(A870,'Hospitalisation Details'!$A$2:$A$2344,'Hospitalisation Details'!$K$2:$K$2344,"")</f>
        <v>R1011</v>
      </c>
      <c r="Q870" s="14">
        <f>_xlfn.XLOOKUP(A870,'Hospitalisation Details'!$A$2:$A$2344,'Hospitalisation Details'!$F$2:$F$2344,"")</f>
        <v>59</v>
      </c>
    </row>
    <row r="871" spans="1:17">
      <c r="A871" s="12" t="s">
        <v>7087</v>
      </c>
      <c r="B871" s="13" t="str">
        <f>_xlfn.XLOOKUP(A871,'Customer Names'!$A$2:$A$2336,'Customer Names'!$C$2:$C$2336,"Not Found")</f>
        <v>Matthew R</v>
      </c>
      <c r="C871" s="13">
        <f>_xlfn.XLOOKUP(A871,'Medical Examine'!$A$2:$A$2336,'Medical Examine'!$B$2:$B$2336,"Not Found")</f>
        <v>24.7</v>
      </c>
      <c r="D871" s="13">
        <f>_xlfn.XLOOKUP(A871,'Medical Examine'!$A$2:$A$2336,'Medical Examine'!$D$2:$D$2336,"Not Found")</f>
        <v>10.7</v>
      </c>
      <c r="E871" s="14" t="str">
        <f>_xlfn.XLOOKUP(A871,'Medical Examine'!$A$2:$A$2336,'Medical Examine'!$E$2:$E$2336,"Not Found")</f>
        <v>YES</v>
      </c>
      <c r="F871" s="14" t="str">
        <f>_xlfn.XLOOKUP(A871,'Medical Examine'!$A$2:$A$2336,'Medical Examine'!$F$2:$F$2336,"Not Found")</f>
        <v>NO</v>
      </c>
      <c r="G871" s="14" t="str">
        <f>_xlfn.XLOOKUP(A871,'Medical Examine'!$A$2:$A$2336,'Medical Examine'!$G$2:$G$2336,"Not Found")</f>
        <v>YES</v>
      </c>
      <c r="H871" s="14">
        <f>_xlfn.XLOOKUP(A871,'Medical Examine'!$A$2:$A$2336,'Medical Examine'!$H$2:$H$2336,"Not Found")</f>
        <v>1</v>
      </c>
      <c r="I871" s="14" t="str">
        <f>_xlfn.XLOOKUP(A871,'Medical Examine'!$A$2:$A$2336,'Medical Examine'!$I$2:$I$2336,"Not Found")</f>
        <v>NO</v>
      </c>
      <c r="J871" s="13" t="str">
        <f>_xlfn.XLOOKUP(A871,'Medical Examine'!$A$2:$A$2336,'Medical Examine'!$C$2:$C$2336,"Not Found")</f>
        <v>Normal Weight</v>
      </c>
      <c r="K871" s="13" t="str">
        <f t="shared" si="13"/>
        <v>Diabetic</v>
      </c>
      <c r="L871" s="15">
        <f>_xlfn.XLOOKUP(A871,'Hospitalisation Details'!$A$2:$A$2344,'Hospitalisation Details'!$E$2:$E$2344,"")</f>
        <v>23252</v>
      </c>
      <c r="M871" s="16">
        <f>_xlfn.XLOOKUP(A871,'Hospitalisation Details'!$A$2:$A$2344,'Hospitalisation Details'!$H$2:$H$2344,"")</f>
        <v>12323.94</v>
      </c>
      <c r="N871" s="14" t="str">
        <f>_xlfn.XLOOKUP(A871,'Hospitalisation Details'!$A$2:$A$2344,'Hospitalisation Details'!$I$2:$I$2344,"")</f>
        <v>tier - 3</v>
      </c>
      <c r="O871" s="14" t="str">
        <f>_xlfn.XLOOKUP(A871,'Hospitalisation Details'!$A$2:$A$2344,'Hospitalisation Details'!$J$2:$J$2344,"")</f>
        <v>tier - 3</v>
      </c>
      <c r="P871" s="14" t="str">
        <f>_xlfn.XLOOKUP(A871,'Hospitalisation Details'!$A$2:$A$2344,'Hospitalisation Details'!$K$2:$K$2344,"")</f>
        <v>R1017</v>
      </c>
      <c r="Q871" s="14">
        <f>_xlfn.XLOOKUP(A871,'Hospitalisation Details'!$A$2:$A$2344,'Hospitalisation Details'!$F$2:$F$2344,"")</f>
        <v>59</v>
      </c>
    </row>
    <row r="872" spans="1:17">
      <c r="A872" s="12" t="s">
        <v>7090</v>
      </c>
      <c r="B872" s="13" t="str">
        <f>_xlfn.XLOOKUP(A872,'Customer Names'!$A$2:$A$2336,'Customer Names'!$C$2:$C$2336,"Not Found")</f>
        <v>Orla</v>
      </c>
      <c r="C872" s="13">
        <f>_xlfn.XLOOKUP(A872,'Medical Examine'!$A$2:$A$2336,'Medical Examine'!$B$2:$B$2336,"Not Found")</f>
        <v>26.78</v>
      </c>
      <c r="D872" s="13">
        <f>_xlfn.XLOOKUP(A872,'Medical Examine'!$A$2:$A$2336,'Medical Examine'!$D$2:$D$2336,"Not Found")</f>
        <v>10.02</v>
      </c>
      <c r="E872" s="14" t="str">
        <f>_xlfn.XLOOKUP(A872,'Medical Examine'!$A$2:$A$2336,'Medical Examine'!$E$2:$E$2336,"Not Found")</f>
        <v>YES</v>
      </c>
      <c r="F872" s="14" t="str">
        <f>_xlfn.XLOOKUP(A872,'Medical Examine'!$A$2:$A$2336,'Medical Examine'!$F$2:$F$2336,"Not Found")</f>
        <v>NO</v>
      </c>
      <c r="G872" s="14" t="str">
        <f>_xlfn.XLOOKUP(A872,'Medical Examine'!$A$2:$A$2336,'Medical Examine'!$G$2:$G$2336,"Not Found")</f>
        <v>YES</v>
      </c>
      <c r="H872" s="14">
        <f>_xlfn.XLOOKUP(A872,'Medical Examine'!$A$2:$A$2336,'Medical Examine'!$H$2:$H$2336,"Not Found")</f>
        <v>1</v>
      </c>
      <c r="I872" s="14" t="str">
        <f>_xlfn.XLOOKUP(A872,'Medical Examine'!$A$2:$A$2336,'Medical Examine'!$I$2:$I$2336,"Not Found")</f>
        <v>NO</v>
      </c>
      <c r="J872" s="13" t="str">
        <f>_xlfn.XLOOKUP(A872,'Medical Examine'!$A$2:$A$2336,'Medical Examine'!$C$2:$C$2336,"Not Found")</f>
        <v>Overweight</v>
      </c>
      <c r="K872" s="13" t="str">
        <f t="shared" si="13"/>
        <v>Diabetic</v>
      </c>
      <c r="L872" s="15">
        <f>_xlfn.XLOOKUP(A872,'Hospitalisation Details'!$A$2:$A$2344,'Hospitalisation Details'!$E$2:$E$2344,"")</f>
        <v>23312</v>
      </c>
      <c r="M872" s="16">
        <f>_xlfn.XLOOKUP(A872,'Hospitalisation Details'!$A$2:$A$2344,'Hospitalisation Details'!$H$2:$H$2344,"")</f>
        <v>12299.59</v>
      </c>
      <c r="N872" s="14" t="str">
        <f>_xlfn.XLOOKUP(A872,'Hospitalisation Details'!$A$2:$A$2344,'Hospitalisation Details'!$I$2:$I$2344,"")</f>
        <v>tier - 3</v>
      </c>
      <c r="O872" s="14" t="str">
        <f>_xlfn.XLOOKUP(A872,'Hospitalisation Details'!$A$2:$A$2344,'Hospitalisation Details'!$J$2:$J$2344,"")</f>
        <v>tier - 1</v>
      </c>
      <c r="P872" s="14" t="str">
        <f>_xlfn.XLOOKUP(A872,'Hospitalisation Details'!$A$2:$A$2344,'Hospitalisation Details'!$K$2:$K$2344,"")</f>
        <v>R1025</v>
      </c>
      <c r="Q872" s="14">
        <f>_xlfn.XLOOKUP(A872,'Hospitalisation Details'!$A$2:$A$2344,'Hospitalisation Details'!$F$2:$F$2344,"")</f>
        <v>59</v>
      </c>
    </row>
    <row r="873" spans="1:17">
      <c r="A873" s="12" t="s">
        <v>7093</v>
      </c>
      <c r="B873" s="13" t="str">
        <f>_xlfn.XLOOKUP(A873,'Customer Names'!$A$2:$A$2336,'Customer Names'!$C$2:$C$2336,"Not Found")</f>
        <v>Shaista S</v>
      </c>
      <c r="C873" s="13">
        <f>_xlfn.XLOOKUP(A873,'Medical Examine'!$A$2:$A$2336,'Medical Examine'!$B$2:$B$2336,"Not Found")</f>
        <v>45.8</v>
      </c>
      <c r="D873" s="13">
        <f>_xlfn.XLOOKUP(A873,'Medical Examine'!$A$2:$A$2336,'Medical Examine'!$D$2:$D$2336,"Not Found")</f>
        <v>4.8499999999999996</v>
      </c>
      <c r="E873" s="14" t="str">
        <f>_xlfn.XLOOKUP(A873,'Medical Examine'!$A$2:$A$2336,'Medical Examine'!$E$2:$E$2336,"Not Found")</f>
        <v>NO</v>
      </c>
      <c r="F873" s="14" t="str">
        <f>_xlfn.XLOOKUP(A873,'Medical Examine'!$A$2:$A$2336,'Medical Examine'!$F$2:$F$2336,"Not Found")</f>
        <v>NO</v>
      </c>
      <c r="G873" s="14" t="str">
        <f>_xlfn.XLOOKUP(A873,'Medical Examine'!$A$2:$A$2336,'Medical Examine'!$G$2:$G$2336,"Not Found")</f>
        <v>NO</v>
      </c>
      <c r="H873" s="14">
        <f>_xlfn.XLOOKUP(A873,'Medical Examine'!$A$2:$A$2336,'Medical Examine'!$H$2:$H$2336,"Not Found")</f>
        <v>0</v>
      </c>
      <c r="I873" s="14" t="str">
        <f>_xlfn.XLOOKUP(A873,'Medical Examine'!$A$2:$A$2336,'Medical Examine'!$I$2:$I$2336,"Not Found")</f>
        <v>NO</v>
      </c>
      <c r="J873" s="13" t="str">
        <f>_xlfn.XLOOKUP(A873,'Medical Examine'!$A$2:$A$2336,'Medical Examine'!$C$2:$C$2336,"Not Found")</f>
        <v>Obesity</v>
      </c>
      <c r="K873" s="13" t="str">
        <f t="shared" si="13"/>
        <v>Normal</v>
      </c>
      <c r="L873" s="15">
        <f>_xlfn.XLOOKUP(A873,'Hospitalisation Details'!$A$2:$A$2344,'Hospitalisation Details'!$E$2:$E$2344,"")</f>
        <v>33175</v>
      </c>
      <c r="M873" s="16">
        <f>_xlfn.XLOOKUP(A873,'Hospitalisation Details'!$A$2:$A$2344,'Hospitalisation Details'!$H$2:$H$2344,"")</f>
        <v>12282.38</v>
      </c>
      <c r="N873" s="14" t="str">
        <f>_xlfn.XLOOKUP(A873,'Hospitalisation Details'!$A$2:$A$2344,'Hospitalisation Details'!$I$2:$I$2344,"")</f>
        <v>tier - 3</v>
      </c>
      <c r="O873" s="14" t="str">
        <f>_xlfn.XLOOKUP(A873,'Hospitalisation Details'!$A$2:$A$2344,'Hospitalisation Details'!$J$2:$J$2344,"")</f>
        <v>tier - 1</v>
      </c>
      <c r="P873" s="14" t="str">
        <f>_xlfn.XLOOKUP(A873,'Hospitalisation Details'!$A$2:$A$2344,'Hospitalisation Details'!$K$2:$K$2344,"")</f>
        <v>R1011</v>
      </c>
      <c r="Q873" s="14">
        <f>_xlfn.XLOOKUP(A873,'Hospitalisation Details'!$A$2:$A$2344,'Hospitalisation Details'!$F$2:$F$2344,"")</f>
        <v>32</v>
      </c>
    </row>
    <row r="874" spans="1:17">
      <c r="A874" s="12" t="s">
        <v>7096</v>
      </c>
      <c r="B874" s="13" t="str">
        <f>_xlfn.XLOOKUP(A874,'Customer Names'!$A$2:$A$2336,'Customer Names'!$C$2:$C$2336,"Not Found")</f>
        <v>Emily</v>
      </c>
      <c r="C874" s="13">
        <f>_xlfn.XLOOKUP(A874,'Medical Examine'!$A$2:$A$2336,'Medical Examine'!$B$2:$B$2336,"Not Found")</f>
        <v>29</v>
      </c>
      <c r="D874" s="13">
        <f>_xlfn.XLOOKUP(A874,'Medical Examine'!$A$2:$A$2336,'Medical Examine'!$D$2:$D$2336,"Not Found")</f>
        <v>4.3899999999999997</v>
      </c>
      <c r="E874" s="14" t="str">
        <f>_xlfn.XLOOKUP(A874,'Medical Examine'!$A$2:$A$2336,'Medical Examine'!$E$2:$E$2336,"Not Found")</f>
        <v>YES</v>
      </c>
      <c r="F874" s="14" t="str">
        <f>_xlfn.XLOOKUP(A874,'Medical Examine'!$A$2:$A$2336,'Medical Examine'!$F$2:$F$2336,"Not Found")</f>
        <v>NO</v>
      </c>
      <c r="G874" s="14" t="str">
        <f>_xlfn.XLOOKUP(A874,'Medical Examine'!$A$2:$A$2336,'Medical Examine'!$G$2:$G$2336,"Not Found")</f>
        <v>NO</v>
      </c>
      <c r="H874" s="14">
        <f>_xlfn.XLOOKUP(A874,'Medical Examine'!$A$2:$A$2336,'Medical Examine'!$H$2:$H$2336,"Not Found")</f>
        <v>2</v>
      </c>
      <c r="I874" s="14" t="str">
        <f>_xlfn.XLOOKUP(A874,'Medical Examine'!$A$2:$A$2336,'Medical Examine'!$I$2:$I$2336,"Not Found")</f>
        <v>NO</v>
      </c>
      <c r="J874" s="13" t="str">
        <f>_xlfn.XLOOKUP(A874,'Medical Examine'!$A$2:$A$2336,'Medical Examine'!$C$2:$C$2336,"Not Found")</f>
        <v>Overweight</v>
      </c>
      <c r="K874" s="13" t="str">
        <f t="shared" si="13"/>
        <v>Normal</v>
      </c>
      <c r="L874" s="15">
        <f>_xlfn.XLOOKUP(A874,'Hospitalisation Details'!$A$2:$A$2344,'Hospitalisation Details'!$E$2:$E$2344,"")</f>
        <v>24427</v>
      </c>
      <c r="M874" s="16">
        <f>_xlfn.XLOOKUP(A874,'Hospitalisation Details'!$A$2:$A$2344,'Hospitalisation Details'!$H$2:$H$2344,"")</f>
        <v>12282.03</v>
      </c>
      <c r="N874" s="14" t="str">
        <f>_xlfn.XLOOKUP(A874,'Hospitalisation Details'!$A$2:$A$2344,'Hospitalisation Details'!$I$2:$I$2344,"")</f>
        <v>tier - 3</v>
      </c>
      <c r="O874" s="14" t="str">
        <f>_xlfn.XLOOKUP(A874,'Hospitalisation Details'!$A$2:$A$2344,'Hospitalisation Details'!$J$2:$J$2344,"")</f>
        <v>tier - 1</v>
      </c>
      <c r="P874" s="14" t="str">
        <f>_xlfn.XLOOKUP(A874,'Hospitalisation Details'!$A$2:$A$2344,'Hospitalisation Details'!$K$2:$K$2344,"")</f>
        <v>R1025</v>
      </c>
      <c r="Q874" s="14">
        <f>_xlfn.XLOOKUP(A874,'Hospitalisation Details'!$A$2:$A$2344,'Hospitalisation Details'!$F$2:$F$2344,"")</f>
        <v>56</v>
      </c>
    </row>
    <row r="875" spans="1:17">
      <c r="A875" s="12" t="s">
        <v>7098</v>
      </c>
      <c r="B875" s="13" t="str">
        <f>_xlfn.XLOOKUP(A875,'Customer Names'!$A$2:$A$2336,'Customer Names'!$C$2:$C$2336,"Not Found")</f>
        <v>Julie A.</v>
      </c>
      <c r="C875" s="13">
        <f>_xlfn.XLOOKUP(A875,'Medical Examine'!$A$2:$A$2336,'Medical Examine'!$B$2:$B$2336,"Not Found")</f>
        <v>33.534999999999997</v>
      </c>
      <c r="D875" s="13">
        <f>_xlfn.XLOOKUP(A875,'Medical Examine'!$A$2:$A$2336,'Medical Examine'!$D$2:$D$2336,"Not Found")</f>
        <v>8.24</v>
      </c>
      <c r="E875" s="14" t="str">
        <f>_xlfn.XLOOKUP(A875,'Medical Examine'!$A$2:$A$2336,'Medical Examine'!$E$2:$E$2336,"Not Found")</f>
        <v>YES</v>
      </c>
      <c r="F875" s="14" t="str">
        <f>_xlfn.XLOOKUP(A875,'Medical Examine'!$A$2:$A$2336,'Medical Examine'!$F$2:$F$2336,"Not Found")</f>
        <v>NO</v>
      </c>
      <c r="G875" s="14" t="str">
        <f>_xlfn.XLOOKUP(A875,'Medical Examine'!$A$2:$A$2336,'Medical Examine'!$G$2:$G$2336,"Not Found")</f>
        <v>NO</v>
      </c>
      <c r="H875" s="14">
        <f>_xlfn.XLOOKUP(A875,'Medical Examine'!$A$2:$A$2336,'Medical Examine'!$H$2:$H$2336,"Not Found")</f>
        <v>0</v>
      </c>
      <c r="I875" s="14" t="str">
        <f>_xlfn.XLOOKUP(A875,'Medical Examine'!$A$2:$A$2336,'Medical Examine'!$I$2:$I$2336,"Not Found")</f>
        <v>NO</v>
      </c>
      <c r="J875" s="13" t="str">
        <f>_xlfn.XLOOKUP(A875,'Medical Examine'!$A$2:$A$2336,'Medical Examine'!$C$2:$C$2336,"Not Found")</f>
        <v>Obesity</v>
      </c>
      <c r="K875" s="13" t="str">
        <f t="shared" si="13"/>
        <v>Diabetic</v>
      </c>
      <c r="L875" s="15">
        <f>_xlfn.XLOOKUP(A875,'Hospitalisation Details'!$A$2:$A$2344,'Hospitalisation Details'!$E$2:$E$2344,"")</f>
        <v>24712</v>
      </c>
      <c r="M875" s="16">
        <f>_xlfn.XLOOKUP(A875,'Hospitalisation Details'!$A$2:$A$2344,'Hospitalisation Details'!$H$2:$H$2344,"")</f>
        <v>12269.69</v>
      </c>
      <c r="N875" s="14" t="str">
        <f>_xlfn.XLOOKUP(A875,'Hospitalisation Details'!$A$2:$A$2344,'Hospitalisation Details'!$I$2:$I$2344,"")</f>
        <v>tier - 3</v>
      </c>
      <c r="O875" s="14" t="str">
        <f>_xlfn.XLOOKUP(A875,'Hospitalisation Details'!$A$2:$A$2344,'Hospitalisation Details'!$J$2:$J$2344,"")</f>
        <v>tier - 2</v>
      </c>
      <c r="P875" s="14" t="str">
        <f>_xlfn.XLOOKUP(A875,'Hospitalisation Details'!$A$2:$A$2344,'Hospitalisation Details'!$K$2:$K$2344,"")</f>
        <v>R1012</v>
      </c>
      <c r="Q875" s="14">
        <f>_xlfn.XLOOKUP(A875,'Hospitalisation Details'!$A$2:$A$2344,'Hospitalisation Details'!$F$2:$F$2344,"")</f>
        <v>55</v>
      </c>
    </row>
    <row r="876" spans="1:17">
      <c r="A876" s="12" t="s">
        <v>7101</v>
      </c>
      <c r="B876" s="13" t="str">
        <f>_xlfn.XLOOKUP(A876,'Customer Names'!$A$2:$A$2336,'Customer Names'!$C$2:$C$2336,"Not Found")</f>
        <v>Megumi</v>
      </c>
      <c r="C876" s="13">
        <f>_xlfn.XLOOKUP(A876,'Medical Examine'!$A$2:$A$2336,'Medical Examine'!$B$2:$B$2336,"Not Found")</f>
        <v>32.774999999999999</v>
      </c>
      <c r="D876" s="13">
        <f>_xlfn.XLOOKUP(A876,'Medical Examine'!$A$2:$A$2336,'Medical Examine'!$D$2:$D$2336,"Not Found")</f>
        <v>9.77</v>
      </c>
      <c r="E876" s="14" t="str">
        <f>_xlfn.XLOOKUP(A876,'Medical Examine'!$A$2:$A$2336,'Medical Examine'!$E$2:$E$2336,"Not Found")</f>
        <v>YES</v>
      </c>
      <c r="F876" s="14" t="str">
        <f>_xlfn.XLOOKUP(A876,'Medical Examine'!$A$2:$A$2336,'Medical Examine'!$F$2:$F$2336,"Not Found")</f>
        <v>NO</v>
      </c>
      <c r="G876" s="14" t="str">
        <f>_xlfn.XLOOKUP(A876,'Medical Examine'!$A$2:$A$2336,'Medical Examine'!$G$2:$G$2336,"Not Found")</f>
        <v>NO</v>
      </c>
      <c r="H876" s="14">
        <f>_xlfn.XLOOKUP(A876,'Medical Examine'!$A$2:$A$2336,'Medical Examine'!$H$2:$H$2336,"Not Found")</f>
        <v>0</v>
      </c>
      <c r="I876" s="14" t="str">
        <f>_xlfn.XLOOKUP(A876,'Medical Examine'!$A$2:$A$2336,'Medical Examine'!$I$2:$I$2336,"Not Found")</f>
        <v>NO</v>
      </c>
      <c r="J876" s="13" t="str">
        <f>_xlfn.XLOOKUP(A876,'Medical Examine'!$A$2:$A$2336,'Medical Examine'!$C$2:$C$2336,"Not Found")</f>
        <v>Obesity</v>
      </c>
      <c r="K876" s="13" t="str">
        <f t="shared" si="13"/>
        <v>Diabetic</v>
      </c>
      <c r="L876" s="15">
        <f>_xlfn.XLOOKUP(A876,'Hospitalisation Details'!$A$2:$A$2344,'Hospitalisation Details'!$E$2:$E$2344,"")</f>
        <v>24836</v>
      </c>
      <c r="M876" s="16">
        <f>_xlfn.XLOOKUP(A876,'Hospitalisation Details'!$A$2:$A$2344,'Hospitalisation Details'!$H$2:$H$2344,"")</f>
        <v>12268.63</v>
      </c>
      <c r="N876" s="14" t="str">
        <f>_xlfn.XLOOKUP(A876,'Hospitalisation Details'!$A$2:$A$2344,'Hospitalisation Details'!$I$2:$I$2344,"")</f>
        <v>tier - 3</v>
      </c>
      <c r="O876" s="14" t="str">
        <f>_xlfn.XLOOKUP(A876,'Hospitalisation Details'!$A$2:$A$2344,'Hospitalisation Details'!$J$2:$J$2344,"")</f>
        <v>tier - 1</v>
      </c>
      <c r="P876" s="14" t="str">
        <f>_xlfn.XLOOKUP(A876,'Hospitalisation Details'!$A$2:$A$2344,'Hospitalisation Details'!$K$2:$K$2344,"")</f>
        <v>R1012</v>
      </c>
      <c r="Q876" s="14">
        <f>_xlfn.XLOOKUP(A876,'Hospitalisation Details'!$A$2:$A$2344,'Hospitalisation Details'!$F$2:$F$2344,"")</f>
        <v>55</v>
      </c>
    </row>
    <row r="877" spans="1:17">
      <c r="A877" s="12" t="s">
        <v>7104</v>
      </c>
      <c r="B877" s="13" t="str">
        <f>_xlfn.XLOOKUP(A877,'Customer Names'!$A$2:$A$2336,'Customer Names'!$C$2:$C$2336,"Not Found")</f>
        <v>Skylar</v>
      </c>
      <c r="C877" s="13">
        <f>_xlfn.XLOOKUP(A877,'Medical Examine'!$A$2:$A$2336,'Medical Examine'!$B$2:$B$2336,"Not Found")</f>
        <v>37.51</v>
      </c>
      <c r="D877" s="13">
        <f>_xlfn.XLOOKUP(A877,'Medical Examine'!$A$2:$A$2336,'Medical Examine'!$D$2:$D$2336,"Not Found")</f>
        <v>5.5</v>
      </c>
      <c r="E877" s="14" t="str">
        <f>_xlfn.XLOOKUP(A877,'Medical Examine'!$A$2:$A$2336,'Medical Examine'!$E$2:$E$2336,"Not Found")</f>
        <v>YES</v>
      </c>
      <c r="F877" s="14" t="str">
        <f>_xlfn.XLOOKUP(A877,'Medical Examine'!$A$2:$A$2336,'Medical Examine'!$F$2:$F$2336,"Not Found")</f>
        <v>NO</v>
      </c>
      <c r="G877" s="14" t="str">
        <f>_xlfn.XLOOKUP(A877,'Medical Examine'!$A$2:$A$2336,'Medical Examine'!$G$2:$G$2336,"Not Found")</f>
        <v>NO</v>
      </c>
      <c r="H877" s="14">
        <f>_xlfn.XLOOKUP(A877,'Medical Examine'!$A$2:$A$2336,'Medical Examine'!$H$2:$H$2336,"Not Found")</f>
        <v>2</v>
      </c>
      <c r="I877" s="14" t="str">
        <f>_xlfn.XLOOKUP(A877,'Medical Examine'!$A$2:$A$2336,'Medical Examine'!$I$2:$I$2336,"Not Found")</f>
        <v>NO</v>
      </c>
      <c r="J877" s="13" t="str">
        <f>_xlfn.XLOOKUP(A877,'Medical Examine'!$A$2:$A$2336,'Medical Examine'!$C$2:$C$2336,"Not Found")</f>
        <v>Obesity</v>
      </c>
      <c r="K877" s="13" t="str">
        <f t="shared" si="13"/>
        <v>Normal</v>
      </c>
      <c r="L877" s="15">
        <f>_xlfn.XLOOKUP(A877,'Hospitalisation Details'!$A$2:$A$2344,'Hospitalisation Details'!$E$2:$E$2344,"")</f>
        <v>24447</v>
      </c>
      <c r="M877" s="16">
        <f>_xlfn.XLOOKUP(A877,'Hospitalisation Details'!$A$2:$A$2344,'Hospitalisation Details'!$H$2:$H$2344,"")</f>
        <v>12265.51</v>
      </c>
      <c r="N877" s="14" t="str">
        <f>_xlfn.XLOOKUP(A877,'Hospitalisation Details'!$A$2:$A$2344,'Hospitalisation Details'!$I$2:$I$2344,"")</f>
        <v>tier - 3</v>
      </c>
      <c r="O877" s="14" t="str">
        <f>_xlfn.XLOOKUP(A877,'Hospitalisation Details'!$A$2:$A$2344,'Hospitalisation Details'!$J$2:$J$2344,"")</f>
        <v>tier - 3</v>
      </c>
      <c r="P877" s="14" t="str">
        <f>_xlfn.XLOOKUP(A877,'Hospitalisation Details'!$A$2:$A$2344,'Hospitalisation Details'!$K$2:$K$2344,"")</f>
        <v>R1013</v>
      </c>
      <c r="Q877" s="14">
        <f>_xlfn.XLOOKUP(A877,'Hospitalisation Details'!$A$2:$A$2344,'Hospitalisation Details'!$F$2:$F$2344,"")</f>
        <v>56</v>
      </c>
    </row>
    <row r="878" spans="1:17">
      <c r="A878" s="12" t="s">
        <v>7107</v>
      </c>
      <c r="B878" s="13" t="str">
        <f>_xlfn.XLOOKUP(A878,'Customer Names'!$A$2:$A$2336,'Customer Names'!$C$2:$C$2336,"Not Found")</f>
        <v>Victoria</v>
      </c>
      <c r="C878" s="13">
        <f>_xlfn.XLOOKUP(A878,'Medical Examine'!$A$2:$A$2336,'Medical Examine'!$B$2:$B$2336,"Not Found")</f>
        <v>39.86</v>
      </c>
      <c r="D878" s="13">
        <f>_xlfn.XLOOKUP(A878,'Medical Examine'!$A$2:$A$2336,'Medical Examine'!$D$2:$D$2336,"Not Found")</f>
        <v>11.84</v>
      </c>
      <c r="E878" s="14" t="str">
        <f>_xlfn.XLOOKUP(A878,'Medical Examine'!$A$2:$A$2336,'Medical Examine'!$E$2:$E$2336,"Not Found")</f>
        <v>YES</v>
      </c>
      <c r="F878" s="14" t="str">
        <f>_xlfn.XLOOKUP(A878,'Medical Examine'!$A$2:$A$2336,'Medical Examine'!$F$2:$F$2336,"Not Found")</f>
        <v>NO</v>
      </c>
      <c r="G878" s="14" t="str">
        <f>_xlfn.XLOOKUP(A878,'Medical Examine'!$A$2:$A$2336,'Medical Examine'!$G$2:$G$2336,"Not Found")</f>
        <v>NO</v>
      </c>
      <c r="H878" s="14">
        <f>_xlfn.XLOOKUP(A878,'Medical Examine'!$A$2:$A$2336,'Medical Examine'!$H$2:$H$2336,"Not Found")</f>
        <v>1</v>
      </c>
      <c r="I878" s="14" t="str">
        <f>_xlfn.XLOOKUP(A878,'Medical Examine'!$A$2:$A$2336,'Medical Examine'!$I$2:$I$2336,"Not Found")</f>
        <v>NO</v>
      </c>
      <c r="J878" s="13" t="str">
        <f>_xlfn.XLOOKUP(A878,'Medical Examine'!$A$2:$A$2336,'Medical Examine'!$C$2:$C$2336,"Not Found")</f>
        <v>Obesity</v>
      </c>
      <c r="K878" s="13" t="str">
        <f t="shared" si="13"/>
        <v>Diabetic</v>
      </c>
      <c r="L878" s="15">
        <f>_xlfn.XLOOKUP(A878,'Hospitalisation Details'!$A$2:$A$2344,'Hospitalisation Details'!$E$2:$E$2344,"")</f>
        <v>31637</v>
      </c>
      <c r="M878" s="16">
        <f>_xlfn.XLOOKUP(A878,'Hospitalisation Details'!$A$2:$A$2344,'Hospitalisation Details'!$H$2:$H$2344,"")</f>
        <v>12255.04</v>
      </c>
      <c r="N878" s="14" t="str">
        <f>_xlfn.XLOOKUP(A878,'Hospitalisation Details'!$A$2:$A$2344,'Hospitalisation Details'!$I$2:$I$2344,"")</f>
        <v>tier - 3</v>
      </c>
      <c r="O878" s="14" t="str">
        <f>_xlfn.XLOOKUP(A878,'Hospitalisation Details'!$A$2:$A$2344,'Hospitalisation Details'!$J$2:$J$2344,"")</f>
        <v>tier - 2</v>
      </c>
      <c r="P878" s="14" t="str">
        <f>_xlfn.XLOOKUP(A878,'Hospitalisation Details'!$A$2:$A$2344,'Hospitalisation Details'!$K$2:$K$2344,"")</f>
        <v>R1026</v>
      </c>
      <c r="Q878" s="14">
        <f>_xlfn.XLOOKUP(A878,'Hospitalisation Details'!$A$2:$A$2344,'Hospitalisation Details'!$F$2:$F$2344,"")</f>
        <v>36</v>
      </c>
    </row>
    <row r="879" spans="1:17">
      <c r="A879" s="12" t="s">
        <v>7109</v>
      </c>
      <c r="B879" s="13" t="str">
        <f>_xlfn.XLOOKUP(A879,'Customer Names'!$A$2:$A$2336,'Customer Names'!$C$2:$C$2336,"Not Found")</f>
        <v>Amanda L</v>
      </c>
      <c r="C879" s="13">
        <f>_xlfn.XLOOKUP(A879,'Medical Examine'!$A$2:$A$2336,'Medical Examine'!$B$2:$B$2336,"Not Found")</f>
        <v>42.13</v>
      </c>
      <c r="D879" s="13">
        <f>_xlfn.XLOOKUP(A879,'Medical Examine'!$A$2:$A$2336,'Medical Examine'!$D$2:$D$2336,"Not Found")</f>
        <v>4.66</v>
      </c>
      <c r="E879" s="14" t="str">
        <f>_xlfn.XLOOKUP(A879,'Medical Examine'!$A$2:$A$2336,'Medical Examine'!$E$2:$E$2336,"Not Found")</f>
        <v>NO</v>
      </c>
      <c r="F879" s="14" t="str">
        <f>_xlfn.XLOOKUP(A879,'Medical Examine'!$A$2:$A$2336,'Medical Examine'!$F$2:$F$2336,"Not Found")</f>
        <v>NO</v>
      </c>
      <c r="G879" s="14" t="str">
        <f>_xlfn.XLOOKUP(A879,'Medical Examine'!$A$2:$A$2336,'Medical Examine'!$G$2:$G$2336,"Not Found")</f>
        <v>NO</v>
      </c>
      <c r="H879" s="14">
        <f>_xlfn.XLOOKUP(A879,'Medical Examine'!$A$2:$A$2336,'Medical Examine'!$H$2:$H$2336,"Not Found")</f>
        <v>0</v>
      </c>
      <c r="I879" s="14" t="str">
        <f>_xlfn.XLOOKUP(A879,'Medical Examine'!$A$2:$A$2336,'Medical Examine'!$I$2:$I$2336,"Not Found")</f>
        <v>NO</v>
      </c>
      <c r="J879" s="13" t="str">
        <f>_xlfn.XLOOKUP(A879,'Medical Examine'!$A$2:$A$2336,'Medical Examine'!$C$2:$C$2336,"Not Found")</f>
        <v>Obesity</v>
      </c>
      <c r="K879" s="13" t="str">
        <f t="shared" si="13"/>
        <v>Normal</v>
      </c>
      <c r="L879" s="15">
        <f>_xlfn.XLOOKUP(A879,'Hospitalisation Details'!$A$2:$A$2344,'Hospitalisation Details'!$E$2:$E$2344,"")</f>
        <v>32835</v>
      </c>
      <c r="M879" s="16">
        <f>_xlfn.XLOOKUP(A879,'Hospitalisation Details'!$A$2:$A$2344,'Hospitalisation Details'!$H$2:$H$2344,"")</f>
        <v>12254.44</v>
      </c>
      <c r="N879" s="14" t="str">
        <f>_xlfn.XLOOKUP(A879,'Hospitalisation Details'!$A$2:$A$2344,'Hospitalisation Details'!$I$2:$I$2344,"")</f>
        <v>tier - 3</v>
      </c>
      <c r="O879" s="14" t="str">
        <f>_xlfn.XLOOKUP(A879,'Hospitalisation Details'!$A$2:$A$2344,'Hospitalisation Details'!$J$2:$J$2344,"")</f>
        <v>tier - 3</v>
      </c>
      <c r="P879" s="14" t="str">
        <f>_xlfn.XLOOKUP(A879,'Hospitalisation Details'!$A$2:$A$2344,'Hospitalisation Details'!$K$2:$K$2344,"")</f>
        <v>R1026</v>
      </c>
      <c r="Q879" s="14">
        <f>_xlfn.XLOOKUP(A879,'Hospitalisation Details'!$A$2:$A$2344,'Hospitalisation Details'!$F$2:$F$2344,"")</f>
        <v>33</v>
      </c>
    </row>
    <row r="880" spans="1:17">
      <c r="A880" s="12" t="s">
        <v>7112</v>
      </c>
      <c r="B880" s="13" t="str">
        <f>_xlfn.XLOOKUP(A880,'Customer Names'!$A$2:$A$2336,'Customer Names'!$C$2:$C$2336,"Not Found")</f>
        <v>Renee</v>
      </c>
      <c r="C880" s="13">
        <f>_xlfn.XLOOKUP(A880,'Medical Examine'!$A$2:$A$2336,'Medical Examine'!$B$2:$B$2336,"Not Found")</f>
        <v>35.99</v>
      </c>
      <c r="D880" s="13">
        <f>_xlfn.XLOOKUP(A880,'Medical Examine'!$A$2:$A$2336,'Medical Examine'!$D$2:$D$2336,"Not Found")</f>
        <v>11.11</v>
      </c>
      <c r="E880" s="14" t="str">
        <f>_xlfn.XLOOKUP(A880,'Medical Examine'!$A$2:$A$2336,'Medical Examine'!$E$2:$E$2336,"Not Found")</f>
        <v>NO</v>
      </c>
      <c r="F880" s="14" t="str">
        <f>_xlfn.XLOOKUP(A880,'Medical Examine'!$A$2:$A$2336,'Medical Examine'!$F$2:$F$2336,"Not Found")</f>
        <v>NO</v>
      </c>
      <c r="G880" s="14" t="str">
        <f>_xlfn.XLOOKUP(A880,'Medical Examine'!$A$2:$A$2336,'Medical Examine'!$G$2:$G$2336,"Not Found")</f>
        <v>NO</v>
      </c>
      <c r="H880" s="14">
        <f>_xlfn.XLOOKUP(A880,'Medical Examine'!$A$2:$A$2336,'Medical Examine'!$H$2:$H$2336,"Not Found")</f>
        <v>0</v>
      </c>
      <c r="I880" s="14" t="str">
        <f>_xlfn.XLOOKUP(A880,'Medical Examine'!$A$2:$A$2336,'Medical Examine'!$I$2:$I$2336,"Not Found")</f>
        <v>NO</v>
      </c>
      <c r="J880" s="13" t="str">
        <f>_xlfn.XLOOKUP(A880,'Medical Examine'!$A$2:$A$2336,'Medical Examine'!$C$2:$C$2336,"Not Found")</f>
        <v>Obesity</v>
      </c>
      <c r="K880" s="13" t="str">
        <f t="shared" si="13"/>
        <v>Diabetic</v>
      </c>
      <c r="L880" s="15">
        <f>_xlfn.XLOOKUP(A880,'Hospitalisation Details'!$A$2:$A$2344,'Hospitalisation Details'!$E$2:$E$2344,"")</f>
        <v>27203</v>
      </c>
      <c r="M880" s="16">
        <f>_xlfn.XLOOKUP(A880,'Hospitalisation Details'!$A$2:$A$2344,'Hospitalisation Details'!$H$2:$H$2344,"")</f>
        <v>12245.17</v>
      </c>
      <c r="N880" s="14" t="str">
        <f>_xlfn.XLOOKUP(A880,'Hospitalisation Details'!$A$2:$A$2344,'Hospitalisation Details'!$I$2:$I$2344,"")</f>
        <v>tier - 3</v>
      </c>
      <c r="O880" s="14" t="str">
        <f>_xlfn.XLOOKUP(A880,'Hospitalisation Details'!$A$2:$A$2344,'Hospitalisation Details'!$J$2:$J$2344,"")</f>
        <v>tier - 1</v>
      </c>
      <c r="P880" s="14" t="str">
        <f>_xlfn.XLOOKUP(A880,'Hospitalisation Details'!$A$2:$A$2344,'Hospitalisation Details'!$K$2:$K$2344,"")</f>
        <v>R1012</v>
      </c>
      <c r="Q880" s="14">
        <f>_xlfn.XLOOKUP(A880,'Hospitalisation Details'!$A$2:$A$2344,'Hospitalisation Details'!$F$2:$F$2344,"")</f>
        <v>48</v>
      </c>
    </row>
    <row r="881" spans="1:17">
      <c r="A881" s="12" t="s">
        <v>7115</v>
      </c>
      <c r="B881" s="13" t="str">
        <f>_xlfn.XLOOKUP(A881,'Customer Names'!$A$2:$A$2336,'Customer Names'!$C$2:$C$2336,"Not Found")</f>
        <v>Nellie A.</v>
      </c>
      <c r="C881" s="13">
        <f>_xlfn.XLOOKUP(A881,'Medical Examine'!$A$2:$A$2336,'Medical Examine'!$B$2:$B$2336,"Not Found")</f>
        <v>35.200000000000003</v>
      </c>
      <c r="D881" s="13">
        <f>_xlfn.XLOOKUP(A881,'Medical Examine'!$A$2:$A$2336,'Medical Examine'!$D$2:$D$2336,"Not Found")</f>
        <v>7.72</v>
      </c>
      <c r="E881" s="14" t="str">
        <f>_xlfn.XLOOKUP(A881,'Medical Examine'!$A$2:$A$2336,'Medical Examine'!$E$2:$E$2336,"Not Found")</f>
        <v>YES</v>
      </c>
      <c r="F881" s="14" t="str">
        <f>_xlfn.XLOOKUP(A881,'Medical Examine'!$A$2:$A$2336,'Medical Examine'!$F$2:$F$2336,"Not Found")</f>
        <v>NO</v>
      </c>
      <c r="G881" s="14" t="str">
        <f>_xlfn.XLOOKUP(A881,'Medical Examine'!$A$2:$A$2336,'Medical Examine'!$G$2:$G$2336,"Not Found")</f>
        <v>YES</v>
      </c>
      <c r="H881" s="14">
        <f>_xlfn.XLOOKUP(A881,'Medical Examine'!$A$2:$A$2336,'Medical Examine'!$H$2:$H$2336,"Not Found")</f>
        <v>1</v>
      </c>
      <c r="I881" s="14" t="str">
        <f>_xlfn.XLOOKUP(A881,'Medical Examine'!$A$2:$A$2336,'Medical Examine'!$I$2:$I$2336,"Not Found")</f>
        <v>NO</v>
      </c>
      <c r="J881" s="13" t="str">
        <f>_xlfn.XLOOKUP(A881,'Medical Examine'!$A$2:$A$2336,'Medical Examine'!$C$2:$C$2336,"Not Found")</f>
        <v>Obesity</v>
      </c>
      <c r="K881" s="13" t="str">
        <f t="shared" si="13"/>
        <v>Diabetic</v>
      </c>
      <c r="L881" s="15">
        <f>_xlfn.XLOOKUP(A881,'Hospitalisation Details'!$A$2:$A$2344,'Hospitalisation Details'!$E$2:$E$2344,"")</f>
        <v>23209</v>
      </c>
      <c r="M881" s="16">
        <f>_xlfn.XLOOKUP(A881,'Hospitalisation Details'!$A$2:$A$2344,'Hospitalisation Details'!$H$2:$H$2344,"")</f>
        <v>12244.53</v>
      </c>
      <c r="N881" s="14" t="str">
        <f>_xlfn.XLOOKUP(A881,'Hospitalisation Details'!$A$2:$A$2344,'Hospitalisation Details'!$I$2:$I$2344,"")</f>
        <v>tier - 3</v>
      </c>
      <c r="O881" s="14" t="str">
        <f>_xlfn.XLOOKUP(A881,'Hospitalisation Details'!$A$2:$A$2344,'Hospitalisation Details'!$J$2:$J$2344,"")</f>
        <v>tier - 1</v>
      </c>
      <c r="P881" s="14" t="str">
        <f>_xlfn.XLOOKUP(A881,'Hospitalisation Details'!$A$2:$A$2344,'Hospitalisation Details'!$K$2:$K$2344,"")</f>
        <v>R1013</v>
      </c>
      <c r="Q881" s="14">
        <f>_xlfn.XLOOKUP(A881,'Hospitalisation Details'!$A$2:$A$2344,'Hospitalisation Details'!$F$2:$F$2344,"")</f>
        <v>59</v>
      </c>
    </row>
    <row r="882" spans="1:17">
      <c r="A882" s="12" t="s">
        <v>7118</v>
      </c>
      <c r="B882" s="13" t="str">
        <f>_xlfn.XLOOKUP(A882,'Customer Names'!$A$2:$A$2336,'Customer Names'!$C$2:$C$2336,"Not Found")</f>
        <v>Tamara</v>
      </c>
      <c r="C882" s="13">
        <f>_xlfn.XLOOKUP(A882,'Medical Examine'!$A$2:$A$2336,'Medical Examine'!$B$2:$B$2336,"Not Found")</f>
        <v>29.91</v>
      </c>
      <c r="D882" s="13">
        <f>_xlfn.XLOOKUP(A882,'Medical Examine'!$A$2:$A$2336,'Medical Examine'!$D$2:$D$2336,"Not Found")</f>
        <v>5.55</v>
      </c>
      <c r="E882" s="14" t="str">
        <f>_xlfn.XLOOKUP(A882,'Medical Examine'!$A$2:$A$2336,'Medical Examine'!$E$2:$E$2336,"Not Found")</f>
        <v>YES</v>
      </c>
      <c r="F882" s="14" t="str">
        <f>_xlfn.XLOOKUP(A882,'Medical Examine'!$A$2:$A$2336,'Medical Examine'!$F$2:$F$2336,"Not Found")</f>
        <v>NO</v>
      </c>
      <c r="G882" s="14" t="str">
        <f>_xlfn.XLOOKUP(A882,'Medical Examine'!$A$2:$A$2336,'Medical Examine'!$G$2:$G$2336,"Not Found")</f>
        <v>NO</v>
      </c>
      <c r="H882" s="14">
        <f>_xlfn.XLOOKUP(A882,'Medical Examine'!$A$2:$A$2336,'Medical Examine'!$H$2:$H$2336,"Not Found")</f>
        <v>2</v>
      </c>
      <c r="I882" s="14" t="str">
        <f>_xlfn.XLOOKUP(A882,'Medical Examine'!$A$2:$A$2336,'Medical Examine'!$I$2:$I$2336,"Not Found")</f>
        <v>NO</v>
      </c>
      <c r="J882" s="13" t="str">
        <f>_xlfn.XLOOKUP(A882,'Medical Examine'!$A$2:$A$2336,'Medical Examine'!$C$2:$C$2336,"Not Found")</f>
        <v>Overweight</v>
      </c>
      <c r="K882" s="13" t="str">
        <f t="shared" si="13"/>
        <v>Normal</v>
      </c>
      <c r="L882" s="15">
        <f>_xlfn.XLOOKUP(A882,'Hospitalisation Details'!$A$2:$A$2344,'Hospitalisation Details'!$E$2:$E$2344,"")</f>
        <v>24317</v>
      </c>
      <c r="M882" s="16">
        <f>_xlfn.XLOOKUP(A882,'Hospitalisation Details'!$A$2:$A$2344,'Hospitalisation Details'!$H$2:$H$2344,"")</f>
        <v>12237.73</v>
      </c>
      <c r="N882" s="14" t="str">
        <f>_xlfn.XLOOKUP(A882,'Hospitalisation Details'!$A$2:$A$2344,'Hospitalisation Details'!$I$2:$I$2344,"")</f>
        <v>tier - 3</v>
      </c>
      <c r="O882" s="14" t="str">
        <f>_xlfn.XLOOKUP(A882,'Hospitalisation Details'!$A$2:$A$2344,'Hospitalisation Details'!$J$2:$J$2344,"")</f>
        <v>tier - 3</v>
      </c>
      <c r="P882" s="14" t="str">
        <f>_xlfn.XLOOKUP(A882,'Hospitalisation Details'!$A$2:$A$2344,'Hospitalisation Details'!$K$2:$K$2344,"")</f>
        <v>R1012</v>
      </c>
      <c r="Q882" s="14">
        <f>_xlfn.XLOOKUP(A882,'Hospitalisation Details'!$A$2:$A$2344,'Hospitalisation Details'!$F$2:$F$2344,"")</f>
        <v>56</v>
      </c>
    </row>
    <row r="883" spans="1:17">
      <c r="A883" s="12" t="s">
        <v>7121</v>
      </c>
      <c r="B883" s="13" t="str">
        <f>_xlfn.XLOOKUP(A883,'Customer Names'!$A$2:$A$2336,'Customer Names'!$C$2:$C$2336,"Not Found")</f>
        <v>Joan</v>
      </c>
      <c r="C883" s="13">
        <f>_xlfn.XLOOKUP(A883,'Medical Examine'!$A$2:$A$2336,'Medical Examine'!$B$2:$B$2336,"Not Found")</f>
        <v>36.479999999999997</v>
      </c>
      <c r="D883" s="13">
        <f>_xlfn.XLOOKUP(A883,'Medical Examine'!$A$2:$A$2336,'Medical Examine'!$D$2:$D$2336,"Not Found")</f>
        <v>5.05</v>
      </c>
      <c r="E883" s="14" t="str">
        <f>_xlfn.XLOOKUP(A883,'Medical Examine'!$A$2:$A$2336,'Medical Examine'!$E$2:$E$2336,"Not Found")</f>
        <v>YES</v>
      </c>
      <c r="F883" s="14" t="str">
        <f>_xlfn.XLOOKUP(A883,'Medical Examine'!$A$2:$A$2336,'Medical Examine'!$F$2:$F$2336,"Not Found")</f>
        <v>NO</v>
      </c>
      <c r="G883" s="14" t="str">
        <f>_xlfn.XLOOKUP(A883,'Medical Examine'!$A$2:$A$2336,'Medical Examine'!$G$2:$G$2336,"Not Found")</f>
        <v>NO</v>
      </c>
      <c r="H883" s="14">
        <f>_xlfn.XLOOKUP(A883,'Medical Examine'!$A$2:$A$2336,'Medical Examine'!$H$2:$H$2336,"Not Found")</f>
        <v>1</v>
      </c>
      <c r="I883" s="14" t="str">
        <f>_xlfn.XLOOKUP(A883,'Medical Examine'!$A$2:$A$2336,'Medical Examine'!$I$2:$I$2336,"Not Found")</f>
        <v>NO</v>
      </c>
      <c r="J883" s="13" t="str">
        <f>_xlfn.XLOOKUP(A883,'Medical Examine'!$A$2:$A$2336,'Medical Examine'!$C$2:$C$2336,"Not Found")</f>
        <v>Obesity</v>
      </c>
      <c r="K883" s="13" t="str">
        <f t="shared" si="13"/>
        <v>Normal</v>
      </c>
      <c r="L883" s="15">
        <f>_xlfn.XLOOKUP(A883,'Hospitalisation Details'!$A$2:$A$2344,'Hospitalisation Details'!$E$2:$E$2344,"")</f>
        <v>23665</v>
      </c>
      <c r="M883" s="16">
        <f>_xlfn.XLOOKUP(A883,'Hospitalisation Details'!$A$2:$A$2344,'Hospitalisation Details'!$H$2:$H$2344,"")</f>
        <v>12235.84</v>
      </c>
      <c r="N883" s="14" t="str">
        <f>_xlfn.XLOOKUP(A883,'Hospitalisation Details'!$A$2:$A$2344,'Hospitalisation Details'!$I$2:$I$2344,"")</f>
        <v>tier - 3</v>
      </c>
      <c r="O883" s="14" t="str">
        <f>_xlfn.XLOOKUP(A883,'Hospitalisation Details'!$A$2:$A$2344,'Hospitalisation Details'!$J$2:$J$2344,"")</f>
        <v>tier - 3</v>
      </c>
      <c r="P883" s="14" t="str">
        <f>_xlfn.XLOOKUP(A883,'Hospitalisation Details'!$A$2:$A$2344,'Hospitalisation Details'!$K$2:$K$2344,"")</f>
        <v>R1012</v>
      </c>
      <c r="Q883" s="14">
        <f>_xlfn.XLOOKUP(A883,'Hospitalisation Details'!$A$2:$A$2344,'Hospitalisation Details'!$F$2:$F$2344,"")</f>
        <v>58</v>
      </c>
    </row>
    <row r="884" spans="1:17">
      <c r="A884" s="12" t="s">
        <v>7123</v>
      </c>
      <c r="B884" s="13" t="str">
        <f>_xlfn.XLOOKUP(A884,'Customer Names'!$A$2:$A$2336,'Customer Names'!$C$2:$C$2336,"Not Found")</f>
        <v>Aimee J.</v>
      </c>
      <c r="C884" s="13">
        <f>_xlfn.XLOOKUP(A884,'Medical Examine'!$A$2:$A$2336,'Medical Examine'!$B$2:$B$2336,"Not Found")</f>
        <v>27.5</v>
      </c>
      <c r="D884" s="13">
        <f>_xlfn.XLOOKUP(A884,'Medical Examine'!$A$2:$A$2336,'Medical Examine'!$D$2:$D$2336,"Not Found")</f>
        <v>8.69</v>
      </c>
      <c r="E884" s="14" t="str">
        <f>_xlfn.XLOOKUP(A884,'Medical Examine'!$A$2:$A$2336,'Medical Examine'!$E$2:$E$2336,"Not Found")</f>
        <v>YES</v>
      </c>
      <c r="F884" s="14" t="str">
        <f>_xlfn.XLOOKUP(A884,'Medical Examine'!$A$2:$A$2336,'Medical Examine'!$F$2:$F$2336,"Not Found")</f>
        <v>NO</v>
      </c>
      <c r="G884" s="14" t="str">
        <f>_xlfn.XLOOKUP(A884,'Medical Examine'!$A$2:$A$2336,'Medical Examine'!$G$2:$G$2336,"Not Found")</f>
        <v>YES</v>
      </c>
      <c r="H884" s="14">
        <f>_xlfn.XLOOKUP(A884,'Medical Examine'!$A$2:$A$2336,'Medical Examine'!$H$2:$H$2336,"Not Found")</f>
        <v>1</v>
      </c>
      <c r="I884" s="14" t="str">
        <f>_xlfn.XLOOKUP(A884,'Medical Examine'!$A$2:$A$2336,'Medical Examine'!$I$2:$I$2336,"Not Found")</f>
        <v>NO</v>
      </c>
      <c r="J884" s="13" t="str">
        <f>_xlfn.XLOOKUP(A884,'Medical Examine'!$A$2:$A$2336,'Medical Examine'!$C$2:$C$2336,"Not Found")</f>
        <v>Overweight</v>
      </c>
      <c r="K884" s="13" t="str">
        <f t="shared" si="13"/>
        <v>Diabetic</v>
      </c>
      <c r="L884" s="15">
        <f>_xlfn.XLOOKUP(A884,'Hospitalisation Details'!$A$2:$A$2344,'Hospitalisation Details'!$E$2:$E$2344,"")</f>
        <v>23211</v>
      </c>
      <c r="M884" s="16">
        <f>_xlfn.XLOOKUP(A884,'Hospitalisation Details'!$A$2:$A$2344,'Hospitalisation Details'!$H$2:$H$2344,"")</f>
        <v>12233.83</v>
      </c>
      <c r="N884" s="14" t="str">
        <f>_xlfn.XLOOKUP(A884,'Hospitalisation Details'!$A$2:$A$2344,'Hospitalisation Details'!$I$2:$I$2344,"")</f>
        <v>tier - 3</v>
      </c>
      <c r="O884" s="14" t="str">
        <f>_xlfn.XLOOKUP(A884,'Hospitalisation Details'!$A$2:$A$2344,'Hospitalisation Details'!$J$2:$J$2344,"")</f>
        <v>tier - 1</v>
      </c>
      <c r="P884" s="14" t="str">
        <f>_xlfn.XLOOKUP(A884,'Hospitalisation Details'!$A$2:$A$2344,'Hospitalisation Details'!$K$2:$K$2344,"")</f>
        <v>R1011</v>
      </c>
      <c r="Q884" s="14">
        <f>_xlfn.XLOOKUP(A884,'Hospitalisation Details'!$A$2:$A$2344,'Hospitalisation Details'!$F$2:$F$2344,"")</f>
        <v>59</v>
      </c>
    </row>
    <row r="885" spans="1:17">
      <c r="A885" s="12" t="s">
        <v>7126</v>
      </c>
      <c r="B885" s="13" t="str">
        <f>_xlfn.XLOOKUP(A885,'Customer Names'!$A$2:$A$2336,'Customer Names'!$C$2:$C$2336,"Not Found")</f>
        <v>Suzanne</v>
      </c>
      <c r="C885" s="13">
        <f>_xlfn.XLOOKUP(A885,'Medical Examine'!$A$2:$A$2336,'Medical Examine'!$B$2:$B$2336,"Not Found")</f>
        <v>33.44</v>
      </c>
      <c r="D885" s="13">
        <f>_xlfn.XLOOKUP(A885,'Medical Examine'!$A$2:$A$2336,'Medical Examine'!$D$2:$D$2336,"Not Found")</f>
        <v>5.9</v>
      </c>
      <c r="E885" s="14" t="str">
        <f>_xlfn.XLOOKUP(A885,'Medical Examine'!$A$2:$A$2336,'Medical Examine'!$E$2:$E$2336,"Not Found")</f>
        <v>YES</v>
      </c>
      <c r="F885" s="14" t="str">
        <f>_xlfn.XLOOKUP(A885,'Medical Examine'!$A$2:$A$2336,'Medical Examine'!$F$2:$F$2336,"Not Found")</f>
        <v>NO</v>
      </c>
      <c r="G885" s="14" t="str">
        <f>_xlfn.XLOOKUP(A885,'Medical Examine'!$A$2:$A$2336,'Medical Examine'!$G$2:$G$2336,"Not Found")</f>
        <v>NO</v>
      </c>
      <c r="H885" s="14">
        <f>_xlfn.XLOOKUP(A885,'Medical Examine'!$A$2:$A$2336,'Medical Examine'!$H$2:$H$2336,"Not Found")</f>
        <v>1</v>
      </c>
      <c r="I885" s="14" t="str">
        <f>_xlfn.XLOOKUP(A885,'Medical Examine'!$A$2:$A$2336,'Medical Examine'!$I$2:$I$2336,"Not Found")</f>
        <v>NO</v>
      </c>
      <c r="J885" s="13" t="str">
        <f>_xlfn.XLOOKUP(A885,'Medical Examine'!$A$2:$A$2336,'Medical Examine'!$C$2:$C$2336,"Not Found")</f>
        <v>Obesity</v>
      </c>
      <c r="K885" s="13" t="str">
        <f t="shared" si="13"/>
        <v>Prediabetic</v>
      </c>
      <c r="L885" s="15">
        <f>_xlfn.XLOOKUP(A885,'Hospitalisation Details'!$A$2:$A$2344,'Hospitalisation Details'!$E$2:$E$2344,"")</f>
        <v>23552</v>
      </c>
      <c r="M885" s="16">
        <f>_xlfn.XLOOKUP(A885,'Hospitalisation Details'!$A$2:$A$2344,'Hospitalisation Details'!$H$2:$H$2344,"")</f>
        <v>12231.61</v>
      </c>
      <c r="N885" s="14" t="str">
        <f>_xlfn.XLOOKUP(A885,'Hospitalisation Details'!$A$2:$A$2344,'Hospitalisation Details'!$I$2:$I$2344,"")</f>
        <v>tier - 3</v>
      </c>
      <c r="O885" s="14" t="str">
        <f>_xlfn.XLOOKUP(A885,'Hospitalisation Details'!$A$2:$A$2344,'Hospitalisation Details'!$J$2:$J$2344,"")</f>
        <v>tier - 3</v>
      </c>
      <c r="P885" s="14" t="str">
        <f>_xlfn.XLOOKUP(A885,'Hospitalisation Details'!$A$2:$A$2344,'Hospitalisation Details'!$K$2:$K$2344,"")</f>
        <v>R1012</v>
      </c>
      <c r="Q885" s="14">
        <f>_xlfn.XLOOKUP(A885,'Hospitalisation Details'!$A$2:$A$2344,'Hospitalisation Details'!$F$2:$F$2344,"")</f>
        <v>58</v>
      </c>
    </row>
    <row r="886" spans="1:17">
      <c r="A886" s="12" t="s">
        <v>7129</v>
      </c>
      <c r="B886" s="13" t="str">
        <f>_xlfn.XLOOKUP(A886,'Customer Names'!$A$2:$A$2336,'Customer Names'!$C$2:$C$2336,"Not Found")</f>
        <v>Kristin A.</v>
      </c>
      <c r="C886" s="13">
        <f>_xlfn.XLOOKUP(A886,'Medical Examine'!$A$2:$A$2336,'Medical Examine'!$B$2:$B$2336,"Not Found")</f>
        <v>28.215</v>
      </c>
      <c r="D886" s="13">
        <f>_xlfn.XLOOKUP(A886,'Medical Examine'!$A$2:$A$2336,'Medical Examine'!$D$2:$D$2336,"Not Found")</f>
        <v>6.29</v>
      </c>
      <c r="E886" s="14" t="str">
        <f>_xlfn.XLOOKUP(A886,'Medical Examine'!$A$2:$A$2336,'Medical Examine'!$E$2:$E$2336,"Not Found")</f>
        <v>YES</v>
      </c>
      <c r="F886" s="14" t="str">
        <f>_xlfn.XLOOKUP(A886,'Medical Examine'!$A$2:$A$2336,'Medical Examine'!$F$2:$F$2336,"Not Found")</f>
        <v>NO</v>
      </c>
      <c r="G886" s="14" t="str">
        <f>_xlfn.XLOOKUP(A886,'Medical Examine'!$A$2:$A$2336,'Medical Examine'!$G$2:$G$2336,"Not Found")</f>
        <v>NO</v>
      </c>
      <c r="H886" s="14">
        <f>_xlfn.XLOOKUP(A886,'Medical Examine'!$A$2:$A$2336,'Medical Examine'!$H$2:$H$2336,"Not Found")</f>
        <v>1</v>
      </c>
      <c r="I886" s="14" t="str">
        <f>_xlfn.XLOOKUP(A886,'Medical Examine'!$A$2:$A$2336,'Medical Examine'!$I$2:$I$2336,"Not Found")</f>
        <v>NO</v>
      </c>
      <c r="J886" s="13" t="str">
        <f>_xlfn.XLOOKUP(A886,'Medical Examine'!$A$2:$A$2336,'Medical Examine'!$C$2:$C$2336,"Not Found")</f>
        <v>Overweight</v>
      </c>
      <c r="K886" s="13" t="str">
        <f t="shared" si="13"/>
        <v>Prediabetic</v>
      </c>
      <c r="L886" s="15">
        <f>_xlfn.XLOOKUP(A886,'Hospitalisation Details'!$A$2:$A$2344,'Hospitalisation Details'!$E$2:$E$2344,"")</f>
        <v>23560</v>
      </c>
      <c r="M886" s="16">
        <f>_xlfn.XLOOKUP(A886,'Hospitalisation Details'!$A$2:$A$2344,'Hospitalisation Details'!$H$2:$H$2344,"")</f>
        <v>12224.35</v>
      </c>
      <c r="N886" s="14" t="str">
        <f>_xlfn.XLOOKUP(A886,'Hospitalisation Details'!$A$2:$A$2344,'Hospitalisation Details'!$I$2:$I$2344,"")</f>
        <v>tier - 3</v>
      </c>
      <c r="O886" s="14" t="str">
        <f>_xlfn.XLOOKUP(A886,'Hospitalisation Details'!$A$2:$A$2344,'Hospitalisation Details'!$J$2:$J$2344,"")</f>
        <v>tier - 1</v>
      </c>
      <c r="P886" s="14" t="str">
        <f>_xlfn.XLOOKUP(A886,'Hospitalisation Details'!$A$2:$A$2344,'Hospitalisation Details'!$K$2:$K$2344,"")</f>
        <v>R1012</v>
      </c>
      <c r="Q886" s="14">
        <f>_xlfn.XLOOKUP(A886,'Hospitalisation Details'!$A$2:$A$2344,'Hospitalisation Details'!$F$2:$F$2344,"")</f>
        <v>58</v>
      </c>
    </row>
    <row r="887" spans="1:17">
      <c r="A887" s="12" t="s">
        <v>7132</v>
      </c>
      <c r="B887" s="13" t="str">
        <f>_xlfn.XLOOKUP(A887,'Customer Names'!$A$2:$A$2336,'Customer Names'!$C$2:$C$2336,"Not Found")</f>
        <v>Bronwyn</v>
      </c>
      <c r="C887" s="13">
        <f>_xlfn.XLOOKUP(A887,'Medical Examine'!$A$2:$A$2336,'Medical Examine'!$B$2:$B$2336,"Not Found")</f>
        <v>27.17</v>
      </c>
      <c r="D887" s="13">
        <f>_xlfn.XLOOKUP(A887,'Medical Examine'!$A$2:$A$2336,'Medical Examine'!$D$2:$D$2336,"Not Found")</f>
        <v>5.84</v>
      </c>
      <c r="E887" s="14" t="str">
        <f>_xlfn.XLOOKUP(A887,'Medical Examine'!$A$2:$A$2336,'Medical Examine'!$E$2:$E$2336,"Not Found")</f>
        <v>YES</v>
      </c>
      <c r="F887" s="14" t="str">
        <f>_xlfn.XLOOKUP(A887,'Medical Examine'!$A$2:$A$2336,'Medical Examine'!$F$2:$F$2336,"Not Found")</f>
        <v>NO</v>
      </c>
      <c r="G887" s="14" t="str">
        <f>_xlfn.XLOOKUP(A887,'Medical Examine'!$A$2:$A$2336,'Medical Examine'!$G$2:$G$2336,"Not Found")</f>
        <v>NO</v>
      </c>
      <c r="H887" s="14">
        <f>_xlfn.XLOOKUP(A887,'Medical Examine'!$A$2:$A$2336,'Medical Examine'!$H$2:$H$2336,"Not Found")</f>
        <v>1</v>
      </c>
      <c r="I887" s="14" t="str">
        <f>_xlfn.XLOOKUP(A887,'Medical Examine'!$A$2:$A$2336,'Medical Examine'!$I$2:$I$2336,"Not Found")</f>
        <v>NO</v>
      </c>
      <c r="J887" s="13" t="str">
        <f>_xlfn.XLOOKUP(A887,'Medical Examine'!$A$2:$A$2336,'Medical Examine'!$C$2:$C$2336,"Not Found")</f>
        <v>Overweight</v>
      </c>
      <c r="K887" s="13" t="str">
        <f t="shared" si="13"/>
        <v>Prediabetic</v>
      </c>
      <c r="L887" s="15">
        <f>_xlfn.XLOOKUP(A887,'Hospitalisation Details'!$A$2:$A$2344,'Hospitalisation Details'!$E$2:$E$2344,"")</f>
        <v>23578</v>
      </c>
      <c r="M887" s="16">
        <f>_xlfn.XLOOKUP(A887,'Hospitalisation Details'!$A$2:$A$2344,'Hospitalisation Details'!$H$2:$H$2344,"")</f>
        <v>12222.9</v>
      </c>
      <c r="N887" s="14" t="str">
        <f>_xlfn.XLOOKUP(A887,'Hospitalisation Details'!$A$2:$A$2344,'Hospitalisation Details'!$I$2:$I$2344,"")</f>
        <v>tier - 3</v>
      </c>
      <c r="O887" s="14" t="str">
        <f>_xlfn.XLOOKUP(A887,'Hospitalisation Details'!$A$2:$A$2344,'Hospitalisation Details'!$J$2:$J$2344,"")</f>
        <v>tier - 2</v>
      </c>
      <c r="P887" s="14" t="str">
        <f>_xlfn.XLOOKUP(A887,'Hospitalisation Details'!$A$2:$A$2344,'Hospitalisation Details'!$K$2:$K$2344,"")</f>
        <v>R1012</v>
      </c>
      <c r="Q887" s="14">
        <f>_xlfn.XLOOKUP(A887,'Hospitalisation Details'!$A$2:$A$2344,'Hospitalisation Details'!$F$2:$F$2344,"")</f>
        <v>58</v>
      </c>
    </row>
    <row r="888" spans="1:17">
      <c r="A888" s="12" t="s">
        <v>7135</v>
      </c>
      <c r="B888" s="13" t="str">
        <f>_xlfn.XLOOKUP(A888,'Customer Names'!$A$2:$A$2336,'Customer Names'!$C$2:$C$2336,"Not Found")</f>
        <v>Taylor J</v>
      </c>
      <c r="C888" s="13">
        <f>_xlfn.XLOOKUP(A888,'Medical Examine'!$A$2:$A$2336,'Medical Examine'!$B$2:$B$2336,"Not Found")</f>
        <v>35.380000000000003</v>
      </c>
      <c r="D888" s="13">
        <f>_xlfn.XLOOKUP(A888,'Medical Examine'!$A$2:$A$2336,'Medical Examine'!$D$2:$D$2336,"Not Found")</f>
        <v>6.12</v>
      </c>
      <c r="E888" s="14" t="str">
        <f>_xlfn.XLOOKUP(A888,'Medical Examine'!$A$2:$A$2336,'Medical Examine'!$E$2:$E$2336,"Not Found")</f>
        <v>NO</v>
      </c>
      <c r="F888" s="14" t="str">
        <f>_xlfn.XLOOKUP(A888,'Medical Examine'!$A$2:$A$2336,'Medical Examine'!$F$2:$F$2336,"Not Found")</f>
        <v>NO</v>
      </c>
      <c r="G888" s="14" t="str">
        <f>_xlfn.XLOOKUP(A888,'Medical Examine'!$A$2:$A$2336,'Medical Examine'!$G$2:$G$2336,"Not Found")</f>
        <v>NO</v>
      </c>
      <c r="H888" s="14">
        <f>_xlfn.XLOOKUP(A888,'Medical Examine'!$A$2:$A$2336,'Medical Examine'!$H$2:$H$2336,"Not Found")</f>
        <v>0</v>
      </c>
      <c r="I888" s="14" t="str">
        <f>_xlfn.XLOOKUP(A888,'Medical Examine'!$A$2:$A$2336,'Medical Examine'!$I$2:$I$2336,"Not Found")</f>
        <v>NO</v>
      </c>
      <c r="J888" s="13" t="str">
        <f>_xlfn.XLOOKUP(A888,'Medical Examine'!$A$2:$A$2336,'Medical Examine'!$C$2:$C$2336,"Not Found")</f>
        <v>Obesity</v>
      </c>
      <c r="K888" s="13" t="str">
        <f t="shared" si="13"/>
        <v>Prediabetic</v>
      </c>
      <c r="L888" s="15">
        <f>_xlfn.XLOOKUP(A888,'Hospitalisation Details'!$A$2:$A$2344,'Hospitalisation Details'!$E$2:$E$2344,"")</f>
        <v>28351</v>
      </c>
      <c r="M888" s="16">
        <f>_xlfn.XLOOKUP(A888,'Hospitalisation Details'!$A$2:$A$2344,'Hospitalisation Details'!$H$2:$H$2344,"")</f>
        <v>12218.7</v>
      </c>
      <c r="N888" s="14" t="str">
        <f>_xlfn.XLOOKUP(A888,'Hospitalisation Details'!$A$2:$A$2344,'Hospitalisation Details'!$I$2:$I$2344,"")</f>
        <v>tier - 3</v>
      </c>
      <c r="O888" s="14" t="str">
        <f>_xlfn.XLOOKUP(A888,'Hospitalisation Details'!$A$2:$A$2344,'Hospitalisation Details'!$J$2:$J$2344,"")</f>
        <v>tier - 1</v>
      </c>
      <c r="P888" s="14" t="str">
        <f>_xlfn.XLOOKUP(A888,'Hospitalisation Details'!$A$2:$A$2344,'Hospitalisation Details'!$K$2:$K$2344,"")</f>
        <v>R1012</v>
      </c>
      <c r="Q888" s="14">
        <f>_xlfn.XLOOKUP(A888,'Hospitalisation Details'!$A$2:$A$2344,'Hospitalisation Details'!$F$2:$F$2344,"")</f>
        <v>45</v>
      </c>
    </row>
    <row r="889" spans="1:17">
      <c r="A889" s="12" t="s">
        <v>7138</v>
      </c>
      <c r="B889" s="13" t="str">
        <f>_xlfn.XLOOKUP(A889,'Customer Names'!$A$2:$A$2336,'Customer Names'!$C$2:$C$2336,"Not Found")</f>
        <v>Kimberly M.</v>
      </c>
      <c r="C889" s="13">
        <f>_xlfn.XLOOKUP(A889,'Medical Examine'!$A$2:$A$2336,'Medical Examine'!$B$2:$B$2336,"Not Found")</f>
        <v>43.48</v>
      </c>
      <c r="D889" s="13">
        <f>_xlfn.XLOOKUP(A889,'Medical Examine'!$A$2:$A$2336,'Medical Examine'!$D$2:$D$2336,"Not Found")</f>
        <v>6.24</v>
      </c>
      <c r="E889" s="14" t="str">
        <f>_xlfn.XLOOKUP(A889,'Medical Examine'!$A$2:$A$2336,'Medical Examine'!$E$2:$E$2336,"Not Found")</f>
        <v>NO</v>
      </c>
      <c r="F889" s="14" t="str">
        <f>_xlfn.XLOOKUP(A889,'Medical Examine'!$A$2:$A$2336,'Medical Examine'!$F$2:$F$2336,"Not Found")</f>
        <v>NO</v>
      </c>
      <c r="G889" s="14" t="str">
        <f>_xlfn.XLOOKUP(A889,'Medical Examine'!$A$2:$A$2336,'Medical Examine'!$G$2:$G$2336,"Not Found")</f>
        <v>NO</v>
      </c>
      <c r="H889" s="14">
        <f>_xlfn.XLOOKUP(A889,'Medical Examine'!$A$2:$A$2336,'Medical Examine'!$H$2:$H$2336,"Not Found")</f>
        <v>0</v>
      </c>
      <c r="I889" s="14" t="str">
        <f>_xlfn.XLOOKUP(A889,'Medical Examine'!$A$2:$A$2336,'Medical Examine'!$I$2:$I$2336,"Not Found")</f>
        <v>NO</v>
      </c>
      <c r="J889" s="13" t="str">
        <f>_xlfn.XLOOKUP(A889,'Medical Examine'!$A$2:$A$2336,'Medical Examine'!$C$2:$C$2336,"Not Found")</f>
        <v>Obesity</v>
      </c>
      <c r="K889" s="13" t="str">
        <f t="shared" si="13"/>
        <v>Prediabetic</v>
      </c>
      <c r="L889" s="15">
        <f>_xlfn.XLOOKUP(A889,'Hospitalisation Details'!$A$2:$A$2344,'Hospitalisation Details'!$E$2:$E$2344,"")</f>
        <v>33479</v>
      </c>
      <c r="M889" s="16">
        <f>_xlfn.XLOOKUP(A889,'Hospitalisation Details'!$A$2:$A$2344,'Hospitalisation Details'!$H$2:$H$2344,"")</f>
        <v>12198.64</v>
      </c>
      <c r="N889" s="14" t="str">
        <f>_xlfn.XLOOKUP(A889,'Hospitalisation Details'!$A$2:$A$2344,'Hospitalisation Details'!$I$2:$I$2344,"")</f>
        <v>tier - 3</v>
      </c>
      <c r="O889" s="14" t="str">
        <f>_xlfn.XLOOKUP(A889,'Hospitalisation Details'!$A$2:$A$2344,'Hospitalisation Details'!$J$2:$J$2344,"")</f>
        <v>tier - 3</v>
      </c>
      <c r="P889" s="14" t="str">
        <f>_xlfn.XLOOKUP(A889,'Hospitalisation Details'!$A$2:$A$2344,'Hospitalisation Details'!$K$2:$K$2344,"")</f>
        <v>R1026</v>
      </c>
      <c r="Q889" s="14">
        <f>_xlfn.XLOOKUP(A889,'Hospitalisation Details'!$A$2:$A$2344,'Hospitalisation Details'!$F$2:$F$2344,"")</f>
        <v>31</v>
      </c>
    </row>
    <row r="890" spans="1:17">
      <c r="A890" s="12" t="s">
        <v>7141</v>
      </c>
      <c r="B890" s="13" t="str">
        <f>_xlfn.XLOOKUP(A890,'Customer Names'!$A$2:$A$2336,'Customer Names'!$C$2:$C$2336,"Not Found")</f>
        <v>Joshua E.</v>
      </c>
      <c r="C890" s="13">
        <f>_xlfn.XLOOKUP(A890,'Medical Examine'!$A$2:$A$2336,'Medical Examine'!$B$2:$B$2336,"Not Found")</f>
        <v>41.73</v>
      </c>
      <c r="D890" s="13">
        <f>_xlfn.XLOOKUP(A890,'Medical Examine'!$A$2:$A$2336,'Medical Examine'!$D$2:$D$2336,"Not Found")</f>
        <v>6.25</v>
      </c>
      <c r="E890" s="14" t="str">
        <f>_xlfn.XLOOKUP(A890,'Medical Examine'!$A$2:$A$2336,'Medical Examine'!$E$2:$E$2336,"Not Found")</f>
        <v>NO</v>
      </c>
      <c r="F890" s="14" t="str">
        <f>_xlfn.XLOOKUP(A890,'Medical Examine'!$A$2:$A$2336,'Medical Examine'!$F$2:$F$2336,"Not Found")</f>
        <v>NO</v>
      </c>
      <c r="G890" s="14" t="str">
        <f>_xlfn.XLOOKUP(A890,'Medical Examine'!$A$2:$A$2336,'Medical Examine'!$G$2:$G$2336,"Not Found")</f>
        <v>NO</v>
      </c>
      <c r="H890" s="14">
        <f>_xlfn.XLOOKUP(A890,'Medical Examine'!$A$2:$A$2336,'Medical Examine'!$H$2:$H$2336,"Not Found")</f>
        <v>1</v>
      </c>
      <c r="I890" s="14" t="str">
        <f>_xlfn.XLOOKUP(A890,'Medical Examine'!$A$2:$A$2336,'Medical Examine'!$I$2:$I$2336,"Not Found")</f>
        <v>NO</v>
      </c>
      <c r="J890" s="13" t="str">
        <f>_xlfn.XLOOKUP(A890,'Medical Examine'!$A$2:$A$2336,'Medical Examine'!$C$2:$C$2336,"Not Found")</f>
        <v>Obesity</v>
      </c>
      <c r="K890" s="13" t="str">
        <f t="shared" si="13"/>
        <v>Prediabetic</v>
      </c>
      <c r="L890" s="15">
        <f>_xlfn.XLOOKUP(A890,'Hospitalisation Details'!$A$2:$A$2344,'Hospitalisation Details'!$E$2:$E$2344,"")</f>
        <v>32055</v>
      </c>
      <c r="M890" s="16">
        <f>_xlfn.XLOOKUP(A890,'Hospitalisation Details'!$A$2:$A$2344,'Hospitalisation Details'!$H$2:$H$2344,"")</f>
        <v>12148.2</v>
      </c>
      <c r="N890" s="14" t="str">
        <f>_xlfn.XLOOKUP(A890,'Hospitalisation Details'!$A$2:$A$2344,'Hospitalisation Details'!$I$2:$I$2344,"")</f>
        <v>tier - 3</v>
      </c>
      <c r="O890" s="14" t="str">
        <f>_xlfn.XLOOKUP(A890,'Hospitalisation Details'!$A$2:$A$2344,'Hospitalisation Details'!$J$2:$J$2344,"")</f>
        <v>tier - 3</v>
      </c>
      <c r="P890" s="14" t="str">
        <f>_xlfn.XLOOKUP(A890,'Hospitalisation Details'!$A$2:$A$2344,'Hospitalisation Details'!$K$2:$K$2344,"")</f>
        <v>R1012</v>
      </c>
      <c r="Q890" s="14">
        <f>_xlfn.XLOOKUP(A890,'Hospitalisation Details'!$A$2:$A$2344,'Hospitalisation Details'!$F$2:$F$2344,"")</f>
        <v>35</v>
      </c>
    </row>
    <row r="891" spans="1:17">
      <c r="A891" s="12" t="s">
        <v>7144</v>
      </c>
      <c r="B891" s="13" t="str">
        <f>_xlfn.XLOOKUP(A891,'Customer Names'!$A$2:$A$2336,'Customer Names'!$C$2:$C$2336,"Not Found")</f>
        <v>Jeffrey</v>
      </c>
      <c r="C891" s="13">
        <f>_xlfn.XLOOKUP(A891,'Medical Examine'!$A$2:$A$2336,'Medical Examine'!$B$2:$B$2336,"Not Found")</f>
        <v>28.9</v>
      </c>
      <c r="D891" s="13">
        <f>_xlfn.XLOOKUP(A891,'Medical Examine'!$A$2:$A$2336,'Medical Examine'!$D$2:$D$2336,"Not Found")</f>
        <v>11.96</v>
      </c>
      <c r="E891" s="14" t="str">
        <f>_xlfn.XLOOKUP(A891,'Medical Examine'!$A$2:$A$2336,'Medical Examine'!$E$2:$E$2336,"Not Found")</f>
        <v>NO</v>
      </c>
      <c r="F891" s="14" t="str">
        <f>_xlfn.XLOOKUP(A891,'Medical Examine'!$A$2:$A$2336,'Medical Examine'!$F$2:$F$2336,"Not Found")</f>
        <v>NO</v>
      </c>
      <c r="G891" s="14" t="str">
        <f>_xlfn.XLOOKUP(A891,'Medical Examine'!$A$2:$A$2336,'Medical Examine'!$G$2:$G$2336,"Not Found")</f>
        <v>NO</v>
      </c>
      <c r="H891" s="14">
        <f>_xlfn.XLOOKUP(A891,'Medical Examine'!$A$2:$A$2336,'Medical Examine'!$H$2:$H$2336,"Not Found")</f>
        <v>0</v>
      </c>
      <c r="I891" s="14" t="str">
        <f>_xlfn.XLOOKUP(A891,'Medical Examine'!$A$2:$A$2336,'Medical Examine'!$I$2:$I$2336,"Not Found")</f>
        <v>NO</v>
      </c>
      <c r="J891" s="13" t="str">
        <f>_xlfn.XLOOKUP(A891,'Medical Examine'!$A$2:$A$2336,'Medical Examine'!$C$2:$C$2336,"Not Found")</f>
        <v>Overweight</v>
      </c>
      <c r="K891" s="13" t="str">
        <f t="shared" si="13"/>
        <v>Diabetic</v>
      </c>
      <c r="L891" s="15">
        <f>_xlfn.XLOOKUP(A891,'Hospitalisation Details'!$A$2:$A$2344,'Hospitalisation Details'!$E$2:$E$2344,"")</f>
        <v>22904</v>
      </c>
      <c r="M891" s="16">
        <f>_xlfn.XLOOKUP(A891,'Hospitalisation Details'!$A$2:$A$2344,'Hospitalisation Details'!$H$2:$H$2344,"")</f>
        <v>12146.97</v>
      </c>
      <c r="N891" s="14" t="str">
        <f>_xlfn.XLOOKUP(A891,'Hospitalisation Details'!$A$2:$A$2344,'Hospitalisation Details'!$I$2:$I$2344,"")</f>
        <v>tier - 3</v>
      </c>
      <c r="O891" s="14" t="str">
        <f>_xlfn.XLOOKUP(A891,'Hospitalisation Details'!$A$2:$A$2344,'Hospitalisation Details'!$J$2:$J$2344,"")</f>
        <v>tier - 3</v>
      </c>
      <c r="P891" s="14" t="str">
        <f>_xlfn.XLOOKUP(A891,'Hospitalisation Details'!$A$2:$A$2344,'Hospitalisation Details'!$K$2:$K$2344,"")</f>
        <v>R1011</v>
      </c>
      <c r="Q891" s="14">
        <f>_xlfn.XLOOKUP(A891,'Hospitalisation Details'!$A$2:$A$2344,'Hospitalisation Details'!$F$2:$F$2344,"")</f>
        <v>60</v>
      </c>
    </row>
    <row r="892" spans="1:17">
      <c r="A892" s="12" t="s">
        <v>7146</v>
      </c>
      <c r="B892" s="13" t="str">
        <f>_xlfn.XLOOKUP(A892,'Customer Names'!$A$2:$A$2336,'Customer Names'!$C$2:$C$2336,"Not Found")</f>
        <v>Andrew R</v>
      </c>
      <c r="C892" s="13">
        <f>_xlfn.XLOOKUP(A892,'Medical Examine'!$A$2:$A$2336,'Medical Examine'!$B$2:$B$2336,"Not Found")</f>
        <v>25.74</v>
      </c>
      <c r="D892" s="13">
        <f>_xlfn.XLOOKUP(A892,'Medical Examine'!$A$2:$A$2336,'Medical Examine'!$D$2:$D$2336,"Not Found")</f>
        <v>7.69</v>
      </c>
      <c r="E892" s="14" t="str">
        <f>_xlfn.XLOOKUP(A892,'Medical Examine'!$A$2:$A$2336,'Medical Examine'!$E$2:$E$2336,"Not Found")</f>
        <v>NO</v>
      </c>
      <c r="F892" s="14" t="str">
        <f>_xlfn.XLOOKUP(A892,'Medical Examine'!$A$2:$A$2336,'Medical Examine'!$F$2:$F$2336,"Not Found")</f>
        <v>NO</v>
      </c>
      <c r="G892" s="14" t="str">
        <f>_xlfn.XLOOKUP(A892,'Medical Examine'!$A$2:$A$2336,'Medical Examine'!$G$2:$G$2336,"Not Found")</f>
        <v>NO</v>
      </c>
      <c r="H892" s="14">
        <f>_xlfn.XLOOKUP(A892,'Medical Examine'!$A$2:$A$2336,'Medical Examine'!$H$2:$H$2336,"Not Found")</f>
        <v>0</v>
      </c>
      <c r="I892" s="14" t="str">
        <f>_xlfn.XLOOKUP(A892,'Medical Examine'!$A$2:$A$2336,'Medical Examine'!$I$2:$I$2336,"Not Found")</f>
        <v>NO</v>
      </c>
      <c r="J892" s="13" t="str">
        <f>_xlfn.XLOOKUP(A892,'Medical Examine'!$A$2:$A$2336,'Medical Examine'!$C$2:$C$2336,"Not Found")</f>
        <v>Overweight</v>
      </c>
      <c r="K892" s="13" t="str">
        <f t="shared" si="13"/>
        <v>Diabetic</v>
      </c>
      <c r="L892" s="15">
        <f>_xlfn.XLOOKUP(A892,'Hospitalisation Details'!$A$2:$A$2344,'Hospitalisation Details'!$E$2:$E$2344,"")</f>
        <v>22954</v>
      </c>
      <c r="M892" s="16">
        <f>_xlfn.XLOOKUP(A892,'Hospitalisation Details'!$A$2:$A$2344,'Hospitalisation Details'!$H$2:$H$2344,"")</f>
        <v>12142.58</v>
      </c>
      <c r="N892" s="14" t="str">
        <f>_xlfn.XLOOKUP(A892,'Hospitalisation Details'!$A$2:$A$2344,'Hospitalisation Details'!$I$2:$I$2344,"")</f>
        <v>tier - 3</v>
      </c>
      <c r="O892" s="14" t="str">
        <f>_xlfn.XLOOKUP(A892,'Hospitalisation Details'!$A$2:$A$2344,'Hospitalisation Details'!$J$2:$J$2344,"")</f>
        <v>tier - 2</v>
      </c>
      <c r="P892" s="14" t="str">
        <f>_xlfn.XLOOKUP(A892,'Hospitalisation Details'!$A$2:$A$2344,'Hospitalisation Details'!$K$2:$K$2344,"")</f>
        <v>R1013</v>
      </c>
      <c r="Q892" s="14">
        <f>_xlfn.XLOOKUP(A892,'Hospitalisation Details'!$A$2:$A$2344,'Hospitalisation Details'!$F$2:$F$2344,"")</f>
        <v>60</v>
      </c>
    </row>
    <row r="893" spans="1:17">
      <c r="A893" s="12" t="s">
        <v>7149</v>
      </c>
      <c r="B893" s="13" t="str">
        <f>_xlfn.XLOOKUP(A893,'Customer Names'!$A$2:$A$2336,'Customer Names'!$C$2:$C$2336,"Not Found")</f>
        <v>Francisco J. Sr.</v>
      </c>
      <c r="C893" s="13">
        <f>_xlfn.XLOOKUP(A893,'Medical Examine'!$A$2:$A$2336,'Medical Examine'!$B$2:$B$2336,"Not Found")</f>
        <v>36.06</v>
      </c>
      <c r="D893" s="13">
        <f>_xlfn.XLOOKUP(A893,'Medical Examine'!$A$2:$A$2336,'Medical Examine'!$D$2:$D$2336,"Not Found")</f>
        <v>8.83</v>
      </c>
      <c r="E893" s="14" t="str">
        <f>_xlfn.XLOOKUP(A893,'Medical Examine'!$A$2:$A$2336,'Medical Examine'!$E$2:$E$2336,"Not Found")</f>
        <v>NO</v>
      </c>
      <c r="F893" s="14" t="str">
        <f>_xlfn.XLOOKUP(A893,'Medical Examine'!$A$2:$A$2336,'Medical Examine'!$F$2:$F$2336,"Not Found")</f>
        <v>NO</v>
      </c>
      <c r="G893" s="14" t="str">
        <f>_xlfn.XLOOKUP(A893,'Medical Examine'!$A$2:$A$2336,'Medical Examine'!$G$2:$G$2336,"Not Found")</f>
        <v>NO</v>
      </c>
      <c r="H893" s="14">
        <f>_xlfn.XLOOKUP(A893,'Medical Examine'!$A$2:$A$2336,'Medical Examine'!$H$2:$H$2336,"Not Found")</f>
        <v>0</v>
      </c>
      <c r="I893" s="14" t="str">
        <f>_xlfn.XLOOKUP(A893,'Medical Examine'!$A$2:$A$2336,'Medical Examine'!$I$2:$I$2336,"Not Found")</f>
        <v>NO</v>
      </c>
      <c r="J893" s="13" t="str">
        <f>_xlfn.XLOOKUP(A893,'Medical Examine'!$A$2:$A$2336,'Medical Examine'!$C$2:$C$2336,"Not Found")</f>
        <v>Obesity</v>
      </c>
      <c r="K893" s="13" t="str">
        <f t="shared" si="13"/>
        <v>Diabetic</v>
      </c>
      <c r="L893" s="15">
        <f>_xlfn.XLOOKUP(A893,'Hospitalisation Details'!$A$2:$A$2344,'Hospitalisation Details'!$E$2:$E$2344,"")</f>
        <v>27288</v>
      </c>
      <c r="M893" s="16">
        <f>_xlfn.XLOOKUP(A893,'Hospitalisation Details'!$A$2:$A$2344,'Hospitalisation Details'!$H$2:$H$2344,"")</f>
        <v>12137.6</v>
      </c>
      <c r="N893" s="14" t="str">
        <f>_xlfn.XLOOKUP(A893,'Hospitalisation Details'!$A$2:$A$2344,'Hospitalisation Details'!$I$2:$I$2344,"")</f>
        <v>tier - 3</v>
      </c>
      <c r="O893" s="14" t="str">
        <f>_xlfn.XLOOKUP(A893,'Hospitalisation Details'!$A$2:$A$2344,'Hospitalisation Details'!$J$2:$J$2344,"")</f>
        <v>tier - 3</v>
      </c>
      <c r="P893" s="14" t="str">
        <f>_xlfn.XLOOKUP(A893,'Hospitalisation Details'!$A$2:$A$2344,'Hospitalisation Details'!$K$2:$K$2344,"")</f>
        <v>R1012</v>
      </c>
      <c r="Q893" s="14">
        <f>_xlfn.XLOOKUP(A893,'Hospitalisation Details'!$A$2:$A$2344,'Hospitalisation Details'!$F$2:$F$2344,"")</f>
        <v>48</v>
      </c>
    </row>
    <row r="894" spans="1:17">
      <c r="A894" s="12" t="s">
        <v>7152</v>
      </c>
      <c r="B894" s="13" t="str">
        <f>_xlfn.XLOOKUP(A894,'Customer Names'!$A$2:$A$2336,'Customer Names'!$C$2:$C$2336,"Not Found")</f>
        <v>Rhonda</v>
      </c>
      <c r="C894" s="13">
        <f>_xlfn.XLOOKUP(A894,'Medical Examine'!$A$2:$A$2336,'Medical Examine'!$B$2:$B$2336,"Not Found")</f>
        <v>43.28</v>
      </c>
      <c r="D894" s="13">
        <f>_xlfn.XLOOKUP(A894,'Medical Examine'!$A$2:$A$2336,'Medical Examine'!$D$2:$D$2336,"Not Found")</f>
        <v>4.41</v>
      </c>
      <c r="E894" s="14" t="str">
        <f>_xlfn.XLOOKUP(A894,'Medical Examine'!$A$2:$A$2336,'Medical Examine'!$E$2:$E$2336,"Not Found")</f>
        <v>NO</v>
      </c>
      <c r="F894" s="14" t="str">
        <f>_xlfn.XLOOKUP(A894,'Medical Examine'!$A$2:$A$2336,'Medical Examine'!$F$2:$F$2336,"Not Found")</f>
        <v>NO</v>
      </c>
      <c r="G894" s="14" t="str">
        <f>_xlfn.XLOOKUP(A894,'Medical Examine'!$A$2:$A$2336,'Medical Examine'!$G$2:$G$2336,"Not Found")</f>
        <v>NO</v>
      </c>
      <c r="H894" s="14">
        <f>_xlfn.XLOOKUP(A894,'Medical Examine'!$A$2:$A$2336,'Medical Examine'!$H$2:$H$2336,"Not Found")</f>
        <v>0</v>
      </c>
      <c r="I894" s="14" t="str">
        <f>_xlfn.XLOOKUP(A894,'Medical Examine'!$A$2:$A$2336,'Medical Examine'!$I$2:$I$2336,"Not Found")</f>
        <v>NO</v>
      </c>
      <c r="J894" s="13" t="str">
        <f>_xlfn.XLOOKUP(A894,'Medical Examine'!$A$2:$A$2336,'Medical Examine'!$C$2:$C$2336,"Not Found")</f>
        <v>Obesity</v>
      </c>
      <c r="K894" s="13" t="str">
        <f t="shared" si="13"/>
        <v>Normal</v>
      </c>
      <c r="L894" s="15">
        <f>_xlfn.XLOOKUP(A894,'Hospitalisation Details'!$A$2:$A$2344,'Hospitalisation Details'!$E$2:$E$2344,"")</f>
        <v>33548</v>
      </c>
      <c r="M894" s="16">
        <f>_xlfn.XLOOKUP(A894,'Hospitalisation Details'!$A$2:$A$2344,'Hospitalisation Details'!$H$2:$H$2344,"")</f>
        <v>12130.8</v>
      </c>
      <c r="N894" s="14" t="str">
        <f>_xlfn.XLOOKUP(A894,'Hospitalisation Details'!$A$2:$A$2344,'Hospitalisation Details'!$I$2:$I$2344,"")</f>
        <v>tier - 3</v>
      </c>
      <c r="O894" s="14" t="str">
        <f>_xlfn.XLOOKUP(A894,'Hospitalisation Details'!$A$2:$A$2344,'Hospitalisation Details'!$J$2:$J$2344,"")</f>
        <v>tier - 3</v>
      </c>
      <c r="P894" s="14" t="str">
        <f>_xlfn.XLOOKUP(A894,'Hospitalisation Details'!$A$2:$A$2344,'Hospitalisation Details'!$K$2:$K$2344,"")</f>
        <v>R1026</v>
      </c>
      <c r="Q894" s="14">
        <f>_xlfn.XLOOKUP(A894,'Hospitalisation Details'!$A$2:$A$2344,'Hospitalisation Details'!$F$2:$F$2344,"")</f>
        <v>31</v>
      </c>
    </row>
    <row r="895" spans="1:17">
      <c r="A895" s="12" t="s">
        <v>7155</v>
      </c>
      <c r="B895" s="13" t="str">
        <f>_xlfn.XLOOKUP(A895,'Customer Names'!$A$2:$A$2336,'Customer Names'!$C$2:$C$2336,"Not Found")</f>
        <v>John</v>
      </c>
      <c r="C895" s="13">
        <f>_xlfn.XLOOKUP(A895,'Medical Examine'!$A$2:$A$2336,'Medical Examine'!$B$2:$B$2336,"Not Found")</f>
        <v>28.785</v>
      </c>
      <c r="D895" s="13">
        <f>_xlfn.XLOOKUP(A895,'Medical Examine'!$A$2:$A$2336,'Medical Examine'!$D$2:$D$2336,"Not Found")</f>
        <v>9.1</v>
      </c>
      <c r="E895" s="14" t="str">
        <f>_xlfn.XLOOKUP(A895,'Medical Examine'!$A$2:$A$2336,'Medical Examine'!$E$2:$E$2336,"Not Found")</f>
        <v>YES</v>
      </c>
      <c r="F895" s="14" t="str">
        <f>_xlfn.XLOOKUP(A895,'Medical Examine'!$A$2:$A$2336,'Medical Examine'!$F$2:$F$2336,"Not Found")</f>
        <v>NO</v>
      </c>
      <c r="G895" s="14" t="str">
        <f>_xlfn.XLOOKUP(A895,'Medical Examine'!$A$2:$A$2336,'Medical Examine'!$G$2:$G$2336,"Not Found")</f>
        <v>YES</v>
      </c>
      <c r="H895" s="14">
        <f>_xlfn.XLOOKUP(A895,'Medical Examine'!$A$2:$A$2336,'Medical Examine'!$H$2:$H$2336,"Not Found")</f>
        <v>1</v>
      </c>
      <c r="I895" s="14" t="str">
        <f>_xlfn.XLOOKUP(A895,'Medical Examine'!$A$2:$A$2336,'Medical Examine'!$I$2:$I$2336,"Not Found")</f>
        <v>NO</v>
      </c>
      <c r="J895" s="13" t="str">
        <f>_xlfn.XLOOKUP(A895,'Medical Examine'!$A$2:$A$2336,'Medical Examine'!$C$2:$C$2336,"Not Found")</f>
        <v>Overweight</v>
      </c>
      <c r="K895" s="13" t="str">
        <f t="shared" si="13"/>
        <v>Diabetic</v>
      </c>
      <c r="L895" s="15">
        <f>_xlfn.XLOOKUP(A895,'Hospitalisation Details'!$A$2:$A$2344,'Hospitalisation Details'!$E$2:$E$2344,"")</f>
        <v>23166</v>
      </c>
      <c r="M895" s="16">
        <f>_xlfn.XLOOKUP(A895,'Hospitalisation Details'!$A$2:$A$2344,'Hospitalisation Details'!$H$2:$H$2344,"")</f>
        <v>12129.61</v>
      </c>
      <c r="N895" s="14" t="str">
        <f>_xlfn.XLOOKUP(A895,'Hospitalisation Details'!$A$2:$A$2344,'Hospitalisation Details'!$I$2:$I$2344,"")</f>
        <v>tier - 3</v>
      </c>
      <c r="O895" s="14" t="str">
        <f>_xlfn.XLOOKUP(A895,'Hospitalisation Details'!$A$2:$A$2344,'Hospitalisation Details'!$J$2:$J$2344,"")</f>
        <v>tier - 1</v>
      </c>
      <c r="P895" s="14" t="str">
        <f>_xlfn.XLOOKUP(A895,'Hospitalisation Details'!$A$2:$A$2344,'Hospitalisation Details'!$K$2:$K$2344,"")</f>
        <v>R1012</v>
      </c>
      <c r="Q895" s="14">
        <f>_xlfn.XLOOKUP(A895,'Hospitalisation Details'!$A$2:$A$2344,'Hospitalisation Details'!$F$2:$F$2344,"")</f>
        <v>60</v>
      </c>
    </row>
    <row r="896" spans="1:17">
      <c r="A896" s="12" t="s">
        <v>7157</v>
      </c>
      <c r="B896" s="13" t="str">
        <f>_xlfn.XLOOKUP(A896,'Customer Names'!$A$2:$A$2336,'Customer Names'!$C$2:$C$2336,"Not Found")</f>
        <v>Miles J.</v>
      </c>
      <c r="C896" s="13">
        <f>_xlfn.XLOOKUP(A896,'Medical Examine'!$A$2:$A$2336,'Medical Examine'!$B$2:$B$2336,"Not Found")</f>
        <v>25.46</v>
      </c>
      <c r="D896" s="13">
        <f>_xlfn.XLOOKUP(A896,'Medical Examine'!$A$2:$A$2336,'Medical Examine'!$D$2:$D$2336,"Not Found")</f>
        <v>11.52</v>
      </c>
      <c r="E896" s="14" t="str">
        <f>_xlfn.XLOOKUP(A896,'Medical Examine'!$A$2:$A$2336,'Medical Examine'!$E$2:$E$2336,"Not Found")</f>
        <v>YES</v>
      </c>
      <c r="F896" s="14" t="str">
        <f>_xlfn.XLOOKUP(A896,'Medical Examine'!$A$2:$A$2336,'Medical Examine'!$F$2:$F$2336,"Not Found")</f>
        <v>NO</v>
      </c>
      <c r="G896" s="14" t="str">
        <f>_xlfn.XLOOKUP(A896,'Medical Examine'!$A$2:$A$2336,'Medical Examine'!$G$2:$G$2336,"Not Found")</f>
        <v>YES</v>
      </c>
      <c r="H896" s="14">
        <f>_xlfn.XLOOKUP(A896,'Medical Examine'!$A$2:$A$2336,'Medical Examine'!$H$2:$H$2336,"Not Found")</f>
        <v>1</v>
      </c>
      <c r="I896" s="14" t="str">
        <f>_xlfn.XLOOKUP(A896,'Medical Examine'!$A$2:$A$2336,'Medical Examine'!$I$2:$I$2336,"Not Found")</f>
        <v>NO</v>
      </c>
      <c r="J896" s="13" t="str">
        <f>_xlfn.XLOOKUP(A896,'Medical Examine'!$A$2:$A$2336,'Medical Examine'!$C$2:$C$2336,"Not Found")</f>
        <v>Overweight</v>
      </c>
      <c r="K896" s="13" t="str">
        <f t="shared" si="13"/>
        <v>Diabetic</v>
      </c>
      <c r="L896" s="15">
        <f>_xlfn.XLOOKUP(A896,'Hospitalisation Details'!$A$2:$A$2344,'Hospitalisation Details'!$E$2:$E$2344,"")</f>
        <v>23212</v>
      </c>
      <c r="M896" s="16">
        <f>_xlfn.XLOOKUP(A896,'Hospitalisation Details'!$A$2:$A$2344,'Hospitalisation Details'!$H$2:$H$2344,"")</f>
        <v>12124.99</v>
      </c>
      <c r="N896" s="14" t="str">
        <f>_xlfn.XLOOKUP(A896,'Hospitalisation Details'!$A$2:$A$2344,'Hospitalisation Details'!$I$2:$I$2344,"")</f>
        <v>tier - 3</v>
      </c>
      <c r="O896" s="14" t="str">
        <f>_xlfn.XLOOKUP(A896,'Hospitalisation Details'!$A$2:$A$2344,'Hospitalisation Details'!$J$2:$J$2344,"")</f>
        <v>tier - 1</v>
      </c>
      <c r="P896" s="14" t="str">
        <f>_xlfn.XLOOKUP(A896,'Hospitalisation Details'!$A$2:$A$2344,'Hospitalisation Details'!$K$2:$K$2344,"")</f>
        <v>R1012</v>
      </c>
      <c r="Q896" s="14">
        <f>_xlfn.XLOOKUP(A896,'Hospitalisation Details'!$A$2:$A$2344,'Hospitalisation Details'!$F$2:$F$2344,"")</f>
        <v>59</v>
      </c>
    </row>
    <row r="897" spans="1:17">
      <c r="A897" s="12" t="s">
        <v>7160</v>
      </c>
      <c r="B897" s="13" t="str">
        <f>_xlfn.XLOOKUP(A897,'Customer Names'!$A$2:$A$2336,'Customer Names'!$C$2:$C$2336,"Not Found")</f>
        <v>Justyna I.</v>
      </c>
      <c r="C897" s="13">
        <f>_xlfn.XLOOKUP(A897,'Medical Examine'!$A$2:$A$2336,'Medical Examine'!$B$2:$B$2336,"Not Found")</f>
        <v>30.8</v>
      </c>
      <c r="D897" s="13">
        <f>_xlfn.XLOOKUP(A897,'Medical Examine'!$A$2:$A$2336,'Medical Examine'!$D$2:$D$2336,"Not Found")</f>
        <v>10.95</v>
      </c>
      <c r="E897" s="14" t="str">
        <f>_xlfn.XLOOKUP(A897,'Medical Examine'!$A$2:$A$2336,'Medical Examine'!$E$2:$E$2336,"Not Found")</f>
        <v>NO</v>
      </c>
      <c r="F897" s="14" t="str">
        <f>_xlfn.XLOOKUP(A897,'Medical Examine'!$A$2:$A$2336,'Medical Examine'!$F$2:$F$2336,"Not Found")</f>
        <v>NO</v>
      </c>
      <c r="G897" s="14" t="str">
        <f>_xlfn.XLOOKUP(A897,'Medical Examine'!$A$2:$A$2336,'Medical Examine'!$G$2:$G$2336,"Not Found")</f>
        <v>NO</v>
      </c>
      <c r="H897" s="14">
        <f>_xlfn.XLOOKUP(A897,'Medical Examine'!$A$2:$A$2336,'Medical Examine'!$H$2:$H$2336,"Not Found")</f>
        <v>0</v>
      </c>
      <c r="I897" s="14" t="str">
        <f>_xlfn.XLOOKUP(A897,'Medical Examine'!$A$2:$A$2336,'Medical Examine'!$I$2:$I$2336,"Not Found")</f>
        <v>NO</v>
      </c>
      <c r="J897" s="13" t="str">
        <f>_xlfn.XLOOKUP(A897,'Medical Examine'!$A$2:$A$2336,'Medical Examine'!$C$2:$C$2336,"Not Found")</f>
        <v>Obesity</v>
      </c>
      <c r="K897" s="13" t="str">
        <f t="shared" si="13"/>
        <v>Diabetic</v>
      </c>
      <c r="L897" s="15">
        <f>_xlfn.XLOOKUP(A897,'Hospitalisation Details'!$A$2:$A$2344,'Hospitalisation Details'!$E$2:$E$2344,"")</f>
        <v>25136</v>
      </c>
      <c r="M897" s="16">
        <f>_xlfn.XLOOKUP(A897,'Hospitalisation Details'!$A$2:$A$2344,'Hospitalisation Details'!$H$2:$H$2344,"")</f>
        <v>12105.32</v>
      </c>
      <c r="N897" s="14" t="str">
        <f>_xlfn.XLOOKUP(A897,'Hospitalisation Details'!$A$2:$A$2344,'Hospitalisation Details'!$I$2:$I$2344,"")</f>
        <v>tier - 3</v>
      </c>
      <c r="O897" s="14" t="str">
        <f>_xlfn.XLOOKUP(A897,'Hospitalisation Details'!$A$2:$A$2344,'Hospitalisation Details'!$J$2:$J$2344,"")</f>
        <v>tier - 3</v>
      </c>
      <c r="P897" s="14" t="str">
        <f>_xlfn.XLOOKUP(A897,'Hospitalisation Details'!$A$2:$A$2344,'Hospitalisation Details'!$K$2:$K$2344,"")</f>
        <v>R1011</v>
      </c>
      <c r="Q897" s="14">
        <f>_xlfn.XLOOKUP(A897,'Hospitalisation Details'!$A$2:$A$2344,'Hospitalisation Details'!$F$2:$F$2344,"")</f>
        <v>54</v>
      </c>
    </row>
    <row r="898" spans="1:17">
      <c r="A898" s="12" t="s">
        <v>7163</v>
      </c>
      <c r="B898" s="13" t="str">
        <f>_xlfn.XLOOKUP(A898,'Customer Names'!$A$2:$A$2336,'Customer Names'!$C$2:$C$2336,"Not Found")</f>
        <v>Lucille</v>
      </c>
      <c r="C898" s="13">
        <f>_xlfn.XLOOKUP(A898,'Medical Examine'!$A$2:$A$2336,'Medical Examine'!$B$2:$B$2336,"Not Found")</f>
        <v>28.88</v>
      </c>
      <c r="D898" s="13">
        <f>_xlfn.XLOOKUP(A898,'Medical Examine'!$A$2:$A$2336,'Medical Examine'!$D$2:$D$2336,"Not Found")</f>
        <v>11.5</v>
      </c>
      <c r="E898" s="14" t="str">
        <f>_xlfn.XLOOKUP(A898,'Medical Examine'!$A$2:$A$2336,'Medical Examine'!$E$2:$E$2336,"Not Found")</f>
        <v>NO</v>
      </c>
      <c r="F898" s="14" t="str">
        <f>_xlfn.XLOOKUP(A898,'Medical Examine'!$A$2:$A$2336,'Medical Examine'!$F$2:$F$2336,"Not Found")</f>
        <v>NO</v>
      </c>
      <c r="G898" s="14" t="str">
        <f>_xlfn.XLOOKUP(A898,'Medical Examine'!$A$2:$A$2336,'Medical Examine'!$G$2:$G$2336,"Not Found")</f>
        <v>NO</v>
      </c>
      <c r="H898" s="14">
        <f>_xlfn.XLOOKUP(A898,'Medical Examine'!$A$2:$A$2336,'Medical Examine'!$H$2:$H$2336,"Not Found")</f>
        <v>0</v>
      </c>
      <c r="I898" s="14" t="str">
        <f>_xlfn.XLOOKUP(A898,'Medical Examine'!$A$2:$A$2336,'Medical Examine'!$I$2:$I$2336,"Not Found")</f>
        <v>NO</v>
      </c>
      <c r="J898" s="13" t="str">
        <f>_xlfn.XLOOKUP(A898,'Medical Examine'!$A$2:$A$2336,'Medical Examine'!$C$2:$C$2336,"Not Found")</f>
        <v>Overweight</v>
      </c>
      <c r="K898" s="13" t="str">
        <f t="shared" si="13"/>
        <v>Diabetic</v>
      </c>
      <c r="L898" s="15">
        <f>_xlfn.XLOOKUP(A898,'Hospitalisation Details'!$A$2:$A$2344,'Hospitalisation Details'!$E$2:$E$2344,"")</f>
        <v>25181</v>
      </c>
      <c r="M898" s="16">
        <f>_xlfn.XLOOKUP(A898,'Hospitalisation Details'!$A$2:$A$2344,'Hospitalisation Details'!$H$2:$H$2344,"")</f>
        <v>12096.65</v>
      </c>
      <c r="N898" s="14" t="str">
        <f>_xlfn.XLOOKUP(A898,'Hospitalisation Details'!$A$2:$A$2344,'Hospitalisation Details'!$I$2:$I$2344,"")</f>
        <v>tier - 3</v>
      </c>
      <c r="O898" s="14" t="str">
        <f>_xlfn.XLOOKUP(A898,'Hospitalisation Details'!$A$2:$A$2344,'Hospitalisation Details'!$J$2:$J$2344,"")</f>
        <v>tier - 1</v>
      </c>
      <c r="P898" s="14" t="str">
        <f>_xlfn.XLOOKUP(A898,'Hospitalisation Details'!$A$2:$A$2344,'Hospitalisation Details'!$K$2:$K$2344,"")</f>
        <v>R1024</v>
      </c>
      <c r="Q898" s="14">
        <f>_xlfn.XLOOKUP(A898,'Hospitalisation Details'!$A$2:$A$2344,'Hospitalisation Details'!$F$2:$F$2344,"")</f>
        <v>54</v>
      </c>
    </row>
    <row r="899" spans="1:17">
      <c r="A899" s="12" t="s">
        <v>7165</v>
      </c>
      <c r="B899" s="13" t="str">
        <f>_xlfn.XLOOKUP(A899,'Customer Names'!$A$2:$A$2336,'Customer Names'!$C$2:$C$2336,"Not Found")</f>
        <v>April</v>
      </c>
      <c r="C899" s="13">
        <f>_xlfn.XLOOKUP(A899,'Medical Examine'!$A$2:$A$2336,'Medical Examine'!$B$2:$B$2336,"Not Found")</f>
        <v>23</v>
      </c>
      <c r="D899" s="13">
        <f>_xlfn.XLOOKUP(A899,'Medical Examine'!$A$2:$A$2336,'Medical Examine'!$D$2:$D$2336,"Not Found")</f>
        <v>9.8800000000000008</v>
      </c>
      <c r="E899" s="14" t="str">
        <f>_xlfn.XLOOKUP(A899,'Medical Examine'!$A$2:$A$2336,'Medical Examine'!$E$2:$E$2336,"Not Found")</f>
        <v>NO</v>
      </c>
      <c r="F899" s="14" t="str">
        <f>_xlfn.XLOOKUP(A899,'Medical Examine'!$A$2:$A$2336,'Medical Examine'!$F$2:$F$2336,"Not Found")</f>
        <v>NO</v>
      </c>
      <c r="G899" s="14" t="str">
        <f>_xlfn.XLOOKUP(A899,'Medical Examine'!$A$2:$A$2336,'Medical Examine'!$G$2:$G$2336,"Not Found")</f>
        <v>NO</v>
      </c>
      <c r="H899" s="14">
        <f>_xlfn.XLOOKUP(A899,'Medical Examine'!$A$2:$A$2336,'Medical Examine'!$H$2:$H$2336,"Not Found")</f>
        <v>0</v>
      </c>
      <c r="I899" s="14" t="str">
        <f>_xlfn.XLOOKUP(A899,'Medical Examine'!$A$2:$A$2336,'Medical Examine'!$I$2:$I$2336,"Not Found")</f>
        <v>NO</v>
      </c>
      <c r="J899" s="13" t="str">
        <f>_xlfn.XLOOKUP(A899,'Medical Examine'!$A$2:$A$2336,'Medical Examine'!$C$2:$C$2336,"Not Found")</f>
        <v>Normal Weight</v>
      </c>
      <c r="K899" s="13" t="str">
        <f t="shared" ref="K899:K962" si="14">IF(D899&gt;=6.5,"Diabetic",IF(D899&gt;=5.7,"Prediabetic","Normal"))</f>
        <v>Diabetic</v>
      </c>
      <c r="L899" s="15">
        <f>_xlfn.XLOOKUP(A899,'Hospitalisation Details'!$A$2:$A$2344,'Hospitalisation Details'!$E$2:$E$2344,"")</f>
        <v>25010</v>
      </c>
      <c r="M899" s="16">
        <f>_xlfn.XLOOKUP(A899,'Hospitalisation Details'!$A$2:$A$2344,'Hospitalisation Details'!$H$2:$H$2344,"")</f>
        <v>12094.48</v>
      </c>
      <c r="N899" s="14" t="str">
        <f>_xlfn.XLOOKUP(A899,'Hospitalisation Details'!$A$2:$A$2344,'Hospitalisation Details'!$I$2:$I$2344,"")</f>
        <v>tier - 3</v>
      </c>
      <c r="O899" s="14" t="str">
        <f>_xlfn.XLOOKUP(A899,'Hospitalisation Details'!$A$2:$A$2344,'Hospitalisation Details'!$J$2:$J$2344,"")</f>
        <v>tier - 3</v>
      </c>
      <c r="P899" s="14" t="str">
        <f>_xlfn.XLOOKUP(A899,'Hospitalisation Details'!$A$2:$A$2344,'Hospitalisation Details'!$K$2:$K$2344,"")</f>
        <v>R1011</v>
      </c>
      <c r="Q899" s="14">
        <f>_xlfn.XLOOKUP(A899,'Hospitalisation Details'!$A$2:$A$2344,'Hospitalisation Details'!$F$2:$F$2344,"")</f>
        <v>54</v>
      </c>
    </row>
    <row r="900" spans="1:17">
      <c r="A900" s="12" t="s">
        <v>7168</v>
      </c>
      <c r="B900" s="13" t="str">
        <f>_xlfn.XLOOKUP(A900,'Customer Names'!$A$2:$A$2336,'Customer Names'!$C$2:$C$2336,"Not Found")</f>
        <v>Robert</v>
      </c>
      <c r="C900" s="13">
        <f>_xlfn.XLOOKUP(A900,'Medical Examine'!$A$2:$A$2336,'Medical Examine'!$B$2:$B$2336,"Not Found")</f>
        <v>38.25</v>
      </c>
      <c r="D900" s="13">
        <f>_xlfn.XLOOKUP(A900,'Medical Examine'!$A$2:$A$2336,'Medical Examine'!$D$2:$D$2336,"Not Found")</f>
        <v>6.2</v>
      </c>
      <c r="E900" s="14" t="str">
        <f>_xlfn.XLOOKUP(A900,'Medical Examine'!$A$2:$A$2336,'Medical Examine'!$E$2:$E$2336,"Not Found")</f>
        <v>NO</v>
      </c>
      <c r="F900" s="14" t="str">
        <f>_xlfn.XLOOKUP(A900,'Medical Examine'!$A$2:$A$2336,'Medical Examine'!$F$2:$F$2336,"Not Found")</f>
        <v>NO</v>
      </c>
      <c r="G900" s="14" t="str">
        <f>_xlfn.XLOOKUP(A900,'Medical Examine'!$A$2:$A$2336,'Medical Examine'!$G$2:$G$2336,"Not Found")</f>
        <v>NO</v>
      </c>
      <c r="H900" s="14">
        <f>_xlfn.XLOOKUP(A900,'Medical Examine'!$A$2:$A$2336,'Medical Examine'!$H$2:$H$2336,"Not Found")</f>
        <v>1</v>
      </c>
      <c r="I900" s="14" t="str">
        <f>_xlfn.XLOOKUP(A900,'Medical Examine'!$A$2:$A$2336,'Medical Examine'!$I$2:$I$2336,"Not Found")</f>
        <v>NO</v>
      </c>
      <c r="J900" s="13" t="str">
        <f>_xlfn.XLOOKUP(A900,'Medical Examine'!$A$2:$A$2336,'Medical Examine'!$C$2:$C$2336,"Not Found")</f>
        <v>Obesity</v>
      </c>
      <c r="K900" s="13" t="str">
        <f t="shared" si="14"/>
        <v>Prediabetic</v>
      </c>
      <c r="L900" s="15">
        <f>_xlfn.XLOOKUP(A900,'Hospitalisation Details'!$A$2:$A$2344,'Hospitalisation Details'!$E$2:$E$2344,"")</f>
        <v>30927</v>
      </c>
      <c r="M900" s="16">
        <f>_xlfn.XLOOKUP(A900,'Hospitalisation Details'!$A$2:$A$2344,'Hospitalisation Details'!$H$2:$H$2344,"")</f>
        <v>12091.34</v>
      </c>
      <c r="N900" s="14" t="str">
        <f>_xlfn.XLOOKUP(A900,'Hospitalisation Details'!$A$2:$A$2344,'Hospitalisation Details'!$I$2:$I$2344,"")</f>
        <v>tier - 3</v>
      </c>
      <c r="O900" s="14" t="str">
        <f>_xlfn.XLOOKUP(A900,'Hospitalisation Details'!$A$2:$A$2344,'Hospitalisation Details'!$J$2:$J$2344,"")</f>
        <v>tier - 2</v>
      </c>
      <c r="P900" s="14" t="str">
        <f>_xlfn.XLOOKUP(A900,'Hospitalisation Details'!$A$2:$A$2344,'Hospitalisation Details'!$K$2:$K$2344,"")</f>
        <v>R1022</v>
      </c>
      <c r="Q900" s="14">
        <f>_xlfn.XLOOKUP(A900,'Hospitalisation Details'!$A$2:$A$2344,'Hospitalisation Details'!$F$2:$F$2344,"")</f>
        <v>38</v>
      </c>
    </row>
    <row r="901" spans="1:17">
      <c r="A901" s="12" t="s">
        <v>7169</v>
      </c>
      <c r="B901" s="13" t="str">
        <f>_xlfn.XLOOKUP(A901,'Customer Names'!$A$2:$A$2336,'Customer Names'!$C$2:$C$2336,"Not Found")</f>
        <v>Alyssa</v>
      </c>
      <c r="C901" s="13">
        <f>_xlfn.XLOOKUP(A901,'Medical Examine'!$A$2:$A$2336,'Medical Examine'!$B$2:$B$2336,"Not Found")</f>
        <v>39.25</v>
      </c>
      <c r="D901" s="13">
        <f>_xlfn.XLOOKUP(A901,'Medical Examine'!$A$2:$A$2336,'Medical Examine'!$D$2:$D$2336,"Not Found")</f>
        <v>8.41</v>
      </c>
      <c r="E901" s="14" t="str">
        <f>_xlfn.XLOOKUP(A901,'Medical Examine'!$A$2:$A$2336,'Medical Examine'!$E$2:$E$2336,"Not Found")</f>
        <v>YES</v>
      </c>
      <c r="F901" s="14" t="str">
        <f>_xlfn.XLOOKUP(A901,'Medical Examine'!$A$2:$A$2336,'Medical Examine'!$F$2:$F$2336,"Not Found")</f>
        <v>NO</v>
      </c>
      <c r="G901" s="14" t="str">
        <f>_xlfn.XLOOKUP(A901,'Medical Examine'!$A$2:$A$2336,'Medical Examine'!$G$2:$G$2336,"Not Found")</f>
        <v>NO</v>
      </c>
      <c r="H901" s="14">
        <f>_xlfn.XLOOKUP(A901,'Medical Examine'!$A$2:$A$2336,'Medical Examine'!$H$2:$H$2336,"Not Found")</f>
        <v>1</v>
      </c>
      <c r="I901" s="14" t="str">
        <f>_xlfn.XLOOKUP(A901,'Medical Examine'!$A$2:$A$2336,'Medical Examine'!$I$2:$I$2336,"Not Found")</f>
        <v>NO</v>
      </c>
      <c r="J901" s="13" t="str">
        <f>_xlfn.XLOOKUP(A901,'Medical Examine'!$A$2:$A$2336,'Medical Examine'!$C$2:$C$2336,"Not Found")</f>
        <v>Obesity</v>
      </c>
      <c r="K901" s="13" t="str">
        <f t="shared" si="14"/>
        <v>Diabetic</v>
      </c>
      <c r="L901" s="15">
        <f>_xlfn.XLOOKUP(A901,'Hospitalisation Details'!$A$2:$A$2344,'Hospitalisation Details'!$E$2:$E$2344,"")</f>
        <v>31662</v>
      </c>
      <c r="M901" s="16">
        <f>_xlfn.XLOOKUP(A901,'Hospitalisation Details'!$A$2:$A$2344,'Hospitalisation Details'!$H$2:$H$2344,"")</f>
        <v>12048.13</v>
      </c>
      <c r="N901" s="14" t="str">
        <f>_xlfn.XLOOKUP(A901,'Hospitalisation Details'!$A$2:$A$2344,'Hospitalisation Details'!$I$2:$I$2344,"")</f>
        <v>tier - 3</v>
      </c>
      <c r="O901" s="14" t="str">
        <f>_xlfn.XLOOKUP(A901,'Hospitalisation Details'!$A$2:$A$2344,'Hospitalisation Details'!$J$2:$J$2344,"")</f>
        <v>tier - 2</v>
      </c>
      <c r="P901" s="14" t="str">
        <f>_xlfn.XLOOKUP(A901,'Hospitalisation Details'!$A$2:$A$2344,'Hospitalisation Details'!$K$2:$K$2344,"")</f>
        <v>R1026</v>
      </c>
      <c r="Q901" s="14">
        <f>_xlfn.XLOOKUP(A901,'Hospitalisation Details'!$A$2:$A$2344,'Hospitalisation Details'!$F$2:$F$2344,"")</f>
        <v>36</v>
      </c>
    </row>
    <row r="902" spans="1:17">
      <c r="A902" s="12" t="s">
        <v>7171</v>
      </c>
      <c r="B902" s="13" t="str">
        <f>_xlfn.XLOOKUP(A902,'Customer Names'!$A$2:$A$2336,'Customer Names'!$C$2:$C$2336,"Not Found")</f>
        <v>Jessica E.</v>
      </c>
      <c r="C902" s="13">
        <f>_xlfn.XLOOKUP(A902,'Medical Examine'!$A$2:$A$2336,'Medical Examine'!$B$2:$B$2336,"Not Found")</f>
        <v>26.6</v>
      </c>
      <c r="D902" s="13">
        <f>_xlfn.XLOOKUP(A902,'Medical Examine'!$A$2:$A$2336,'Medical Examine'!$D$2:$D$2336,"Not Found")</f>
        <v>5.07</v>
      </c>
      <c r="E902" s="14" t="str">
        <f>_xlfn.XLOOKUP(A902,'Medical Examine'!$A$2:$A$2336,'Medical Examine'!$E$2:$E$2336,"Not Found")</f>
        <v>YES</v>
      </c>
      <c r="F902" s="14" t="str">
        <f>_xlfn.XLOOKUP(A902,'Medical Examine'!$A$2:$A$2336,'Medical Examine'!$F$2:$F$2336,"Not Found")</f>
        <v>NO</v>
      </c>
      <c r="G902" s="14" t="str">
        <f>_xlfn.XLOOKUP(A902,'Medical Examine'!$A$2:$A$2336,'Medical Examine'!$G$2:$G$2336,"Not Found")</f>
        <v>NO</v>
      </c>
      <c r="H902" s="14">
        <f>_xlfn.XLOOKUP(A902,'Medical Examine'!$A$2:$A$2336,'Medical Examine'!$H$2:$H$2336,"Not Found")</f>
        <v>2</v>
      </c>
      <c r="I902" s="14" t="str">
        <f>_xlfn.XLOOKUP(A902,'Medical Examine'!$A$2:$A$2336,'Medical Examine'!$I$2:$I$2336,"Not Found")</f>
        <v>NO</v>
      </c>
      <c r="J902" s="13" t="str">
        <f>_xlfn.XLOOKUP(A902,'Medical Examine'!$A$2:$A$2336,'Medical Examine'!$C$2:$C$2336,"Not Found")</f>
        <v>Overweight</v>
      </c>
      <c r="K902" s="13" t="str">
        <f t="shared" si="14"/>
        <v>Normal</v>
      </c>
      <c r="L902" s="15">
        <f>_xlfn.XLOOKUP(A902,'Hospitalisation Details'!$A$2:$A$2344,'Hospitalisation Details'!$E$2:$E$2344,"")</f>
        <v>24435</v>
      </c>
      <c r="M902" s="16">
        <f>_xlfn.XLOOKUP(A902,'Hospitalisation Details'!$A$2:$A$2344,'Hospitalisation Details'!$H$2:$H$2344,"")</f>
        <v>12044.34</v>
      </c>
      <c r="N902" s="14" t="str">
        <f>_xlfn.XLOOKUP(A902,'Hospitalisation Details'!$A$2:$A$2344,'Hospitalisation Details'!$I$2:$I$2344,"")</f>
        <v>tier - 3</v>
      </c>
      <c r="O902" s="14" t="str">
        <f>_xlfn.XLOOKUP(A902,'Hospitalisation Details'!$A$2:$A$2344,'Hospitalisation Details'!$J$2:$J$2344,"")</f>
        <v>tier - 1</v>
      </c>
      <c r="P902" s="14" t="str">
        <f>_xlfn.XLOOKUP(A902,'Hospitalisation Details'!$A$2:$A$2344,'Hospitalisation Details'!$K$2:$K$2344,"")</f>
        <v>R1012</v>
      </c>
      <c r="Q902" s="14">
        <f>_xlfn.XLOOKUP(A902,'Hospitalisation Details'!$A$2:$A$2344,'Hospitalisation Details'!$F$2:$F$2344,"")</f>
        <v>56</v>
      </c>
    </row>
    <row r="903" spans="1:17">
      <c r="A903" s="12" t="s">
        <v>7174</v>
      </c>
      <c r="B903" s="13" t="str">
        <f>_xlfn.XLOOKUP(A903,'Customer Names'!$A$2:$A$2336,'Customer Names'!$C$2:$C$2336,"Not Found")</f>
        <v>Patrick J.</v>
      </c>
      <c r="C903" s="13">
        <f>_xlfn.XLOOKUP(A903,'Medical Examine'!$A$2:$A$2336,'Medical Examine'!$B$2:$B$2336,"Not Found")</f>
        <v>35.700000000000003</v>
      </c>
      <c r="D903" s="13">
        <f>_xlfn.XLOOKUP(A903,'Medical Examine'!$A$2:$A$2336,'Medical Examine'!$D$2:$D$2336,"Not Found")</f>
        <v>4.0599999999999996</v>
      </c>
      <c r="E903" s="14" t="str">
        <f>_xlfn.XLOOKUP(A903,'Medical Examine'!$A$2:$A$2336,'Medical Examine'!$E$2:$E$2336,"Not Found")</f>
        <v>NO</v>
      </c>
      <c r="F903" s="14" t="str">
        <f>_xlfn.XLOOKUP(A903,'Medical Examine'!$A$2:$A$2336,'Medical Examine'!$F$2:$F$2336,"Not Found")</f>
        <v>NO</v>
      </c>
      <c r="G903" s="14" t="str">
        <f>_xlfn.XLOOKUP(A903,'Medical Examine'!$A$2:$A$2336,'Medical Examine'!$G$2:$G$2336,"Not Found")</f>
        <v>YES</v>
      </c>
      <c r="H903" s="14">
        <f>_xlfn.XLOOKUP(A903,'Medical Examine'!$A$2:$A$2336,'Medical Examine'!$H$2:$H$2336,"Not Found")</f>
        <v>1</v>
      </c>
      <c r="I903" s="14" t="str">
        <f>_xlfn.XLOOKUP(A903,'Medical Examine'!$A$2:$A$2336,'Medical Examine'!$I$2:$I$2336,"Not Found")</f>
        <v>NO</v>
      </c>
      <c r="J903" s="13" t="str">
        <f>_xlfn.XLOOKUP(A903,'Medical Examine'!$A$2:$A$2336,'Medical Examine'!$C$2:$C$2336,"Not Found")</f>
        <v>Obesity</v>
      </c>
      <c r="K903" s="13" t="str">
        <f t="shared" si="14"/>
        <v>Normal</v>
      </c>
      <c r="L903" s="15">
        <f>_xlfn.XLOOKUP(A903,'Hospitalisation Details'!$A$2:$A$2344,'Hospitalisation Details'!$E$2:$E$2344,"")</f>
        <v>29144</v>
      </c>
      <c r="M903" s="16">
        <f>_xlfn.XLOOKUP(A903,'Hospitalisation Details'!$A$2:$A$2344,'Hospitalisation Details'!$H$2:$H$2344,"")</f>
        <v>12035.18</v>
      </c>
      <c r="N903" s="14" t="str">
        <f>_xlfn.XLOOKUP(A903,'Hospitalisation Details'!$A$2:$A$2344,'Hospitalisation Details'!$I$2:$I$2344,"")</f>
        <v>tier - 3</v>
      </c>
      <c r="O903" s="14" t="str">
        <f>_xlfn.XLOOKUP(A903,'Hospitalisation Details'!$A$2:$A$2344,'Hospitalisation Details'!$J$2:$J$2344,"")</f>
        <v>tier - 3</v>
      </c>
      <c r="P903" s="14" t="str">
        <f>_xlfn.XLOOKUP(A903,'Hospitalisation Details'!$A$2:$A$2344,'Hospitalisation Details'!$K$2:$K$2344,"")</f>
        <v>R1021</v>
      </c>
      <c r="Q903" s="14">
        <f>_xlfn.XLOOKUP(A903,'Hospitalisation Details'!$A$2:$A$2344,'Hospitalisation Details'!$F$2:$F$2344,"")</f>
        <v>43</v>
      </c>
    </row>
    <row r="904" spans="1:17">
      <c r="A904" s="12" t="s">
        <v>7176</v>
      </c>
      <c r="B904" s="13" t="str">
        <f>_xlfn.XLOOKUP(A904,'Customer Names'!$A$2:$A$2336,'Customer Names'!$C$2:$C$2336,"Not Found")</f>
        <v>Emilie</v>
      </c>
      <c r="C904" s="13">
        <f>_xlfn.XLOOKUP(A904,'Medical Examine'!$A$2:$A$2336,'Medical Examine'!$B$2:$B$2336,"Not Found")</f>
        <v>20.100000000000001</v>
      </c>
      <c r="D904" s="13">
        <f>_xlfn.XLOOKUP(A904,'Medical Examine'!$A$2:$A$2336,'Medical Examine'!$D$2:$D$2336,"Not Found")</f>
        <v>10.52</v>
      </c>
      <c r="E904" s="14" t="str">
        <f>_xlfn.XLOOKUP(A904,'Medical Examine'!$A$2:$A$2336,'Medical Examine'!$E$2:$E$2336,"Not Found")</f>
        <v>NO</v>
      </c>
      <c r="F904" s="14" t="str">
        <f>_xlfn.XLOOKUP(A904,'Medical Examine'!$A$2:$A$2336,'Medical Examine'!$F$2:$F$2336,"Not Found")</f>
        <v>NO</v>
      </c>
      <c r="G904" s="14" t="str">
        <f>_xlfn.XLOOKUP(A904,'Medical Examine'!$A$2:$A$2336,'Medical Examine'!$G$2:$G$2336,"Not Found")</f>
        <v>NO</v>
      </c>
      <c r="H904" s="14">
        <f>_xlfn.XLOOKUP(A904,'Medical Examine'!$A$2:$A$2336,'Medical Examine'!$H$2:$H$2336,"Not Found")</f>
        <v>0</v>
      </c>
      <c r="I904" s="14" t="str">
        <f>_xlfn.XLOOKUP(A904,'Medical Examine'!$A$2:$A$2336,'Medical Examine'!$I$2:$I$2336,"Not Found")</f>
        <v>NO</v>
      </c>
      <c r="J904" s="13" t="str">
        <f>_xlfn.XLOOKUP(A904,'Medical Examine'!$A$2:$A$2336,'Medical Examine'!$C$2:$C$2336,"Not Found")</f>
        <v>Normal Weight</v>
      </c>
      <c r="K904" s="13" t="str">
        <f t="shared" si="14"/>
        <v>Diabetic</v>
      </c>
      <c r="L904" s="15">
        <f>_xlfn.XLOOKUP(A904,'Hospitalisation Details'!$A$2:$A$2344,'Hospitalisation Details'!$E$2:$E$2344,"")</f>
        <v>24044</v>
      </c>
      <c r="M904" s="16">
        <f>_xlfn.XLOOKUP(A904,'Hospitalisation Details'!$A$2:$A$2344,'Hospitalisation Details'!$H$2:$H$2344,"")</f>
        <v>12032.33</v>
      </c>
      <c r="N904" s="14" t="str">
        <f>_xlfn.XLOOKUP(A904,'Hospitalisation Details'!$A$2:$A$2344,'Hospitalisation Details'!$I$2:$I$2344,"")</f>
        <v>tier - 3</v>
      </c>
      <c r="O904" s="14" t="str">
        <f>_xlfn.XLOOKUP(A904,'Hospitalisation Details'!$A$2:$A$2344,'Hospitalisation Details'!$J$2:$J$2344,"")</f>
        <v>tier - 1</v>
      </c>
      <c r="P904" s="14" t="str">
        <f>_xlfn.XLOOKUP(A904,'Hospitalisation Details'!$A$2:$A$2344,'Hospitalisation Details'!$K$2:$K$2344,"")</f>
        <v>R1011</v>
      </c>
      <c r="Q904" s="14">
        <f>_xlfn.XLOOKUP(A904,'Hospitalisation Details'!$A$2:$A$2344,'Hospitalisation Details'!$F$2:$F$2344,"")</f>
        <v>57</v>
      </c>
    </row>
    <row r="905" spans="1:17">
      <c r="A905" s="12" t="s">
        <v>7179</v>
      </c>
      <c r="B905" s="13" t="str">
        <f>_xlfn.XLOOKUP(A905,'Customer Names'!$A$2:$A$2336,'Customer Names'!$C$2:$C$2336,"Not Found")</f>
        <v>Caitlin B.</v>
      </c>
      <c r="C905" s="13">
        <f>_xlfn.XLOOKUP(A905,'Medical Examine'!$A$2:$A$2336,'Medical Examine'!$B$2:$B$2336,"Not Found")</f>
        <v>22.23</v>
      </c>
      <c r="D905" s="13">
        <f>_xlfn.XLOOKUP(A905,'Medical Examine'!$A$2:$A$2336,'Medical Examine'!$D$2:$D$2336,"Not Found")</f>
        <v>9.65</v>
      </c>
      <c r="E905" s="14" t="str">
        <f>_xlfn.XLOOKUP(A905,'Medical Examine'!$A$2:$A$2336,'Medical Examine'!$E$2:$E$2336,"Not Found")</f>
        <v>NO</v>
      </c>
      <c r="F905" s="14" t="str">
        <f>_xlfn.XLOOKUP(A905,'Medical Examine'!$A$2:$A$2336,'Medical Examine'!$F$2:$F$2336,"Not Found")</f>
        <v>NO</v>
      </c>
      <c r="G905" s="14" t="str">
        <f>_xlfn.XLOOKUP(A905,'Medical Examine'!$A$2:$A$2336,'Medical Examine'!$G$2:$G$2336,"Not Found")</f>
        <v>NO</v>
      </c>
      <c r="H905" s="14">
        <f>_xlfn.XLOOKUP(A905,'Medical Examine'!$A$2:$A$2336,'Medical Examine'!$H$2:$H$2336,"Not Found")</f>
        <v>0</v>
      </c>
      <c r="I905" s="14" t="str">
        <f>_xlfn.XLOOKUP(A905,'Medical Examine'!$A$2:$A$2336,'Medical Examine'!$I$2:$I$2336,"Not Found")</f>
        <v>NO</v>
      </c>
      <c r="J905" s="13" t="str">
        <f>_xlfn.XLOOKUP(A905,'Medical Examine'!$A$2:$A$2336,'Medical Examine'!$C$2:$C$2336,"Not Found")</f>
        <v>Normal Weight</v>
      </c>
      <c r="K905" s="13" t="str">
        <f t="shared" si="14"/>
        <v>Diabetic</v>
      </c>
      <c r="L905" s="15">
        <f>_xlfn.XLOOKUP(A905,'Hospitalisation Details'!$A$2:$A$2344,'Hospitalisation Details'!$E$2:$E$2344,"")</f>
        <v>23902</v>
      </c>
      <c r="M905" s="16">
        <f>_xlfn.XLOOKUP(A905,'Hospitalisation Details'!$A$2:$A$2344,'Hospitalisation Details'!$H$2:$H$2344,"")</f>
        <v>12029.29</v>
      </c>
      <c r="N905" s="14" t="str">
        <f>_xlfn.XLOOKUP(A905,'Hospitalisation Details'!$A$2:$A$2344,'Hospitalisation Details'!$I$2:$I$2344,"")</f>
        <v>tier - 3</v>
      </c>
      <c r="O905" s="14" t="str">
        <f>_xlfn.XLOOKUP(A905,'Hospitalisation Details'!$A$2:$A$2344,'Hospitalisation Details'!$J$2:$J$2344,"")</f>
        <v>tier - 2</v>
      </c>
      <c r="P905" s="14" t="str">
        <f>_xlfn.XLOOKUP(A905,'Hospitalisation Details'!$A$2:$A$2344,'Hospitalisation Details'!$K$2:$K$2344,"")</f>
        <v>R1024</v>
      </c>
      <c r="Q905" s="14">
        <f>_xlfn.XLOOKUP(A905,'Hospitalisation Details'!$A$2:$A$2344,'Hospitalisation Details'!$F$2:$F$2344,"")</f>
        <v>57</v>
      </c>
    </row>
    <row r="906" spans="1:17">
      <c r="A906" s="12" t="s">
        <v>7181</v>
      </c>
      <c r="B906" s="13" t="str">
        <f>_xlfn.XLOOKUP(A906,'Customer Names'!$A$2:$A$2336,'Customer Names'!$C$2:$C$2336,"Not Found")</f>
        <v>Joseph W</v>
      </c>
      <c r="C906" s="13">
        <f>_xlfn.XLOOKUP(A906,'Medical Examine'!$A$2:$A$2336,'Medical Examine'!$B$2:$B$2336,"Not Found")</f>
        <v>36.47</v>
      </c>
      <c r="D906" s="13">
        <f>_xlfn.XLOOKUP(A906,'Medical Examine'!$A$2:$A$2336,'Medical Examine'!$D$2:$D$2336,"Not Found")</f>
        <v>6.21</v>
      </c>
      <c r="E906" s="14" t="str">
        <f>_xlfn.XLOOKUP(A906,'Medical Examine'!$A$2:$A$2336,'Medical Examine'!$E$2:$E$2336,"Not Found")</f>
        <v>NO</v>
      </c>
      <c r="F906" s="14" t="str">
        <f>_xlfn.XLOOKUP(A906,'Medical Examine'!$A$2:$A$2336,'Medical Examine'!$F$2:$F$2336,"Not Found")</f>
        <v>NO</v>
      </c>
      <c r="G906" s="14" t="str">
        <f>_xlfn.XLOOKUP(A906,'Medical Examine'!$A$2:$A$2336,'Medical Examine'!$G$2:$G$2336,"Not Found")</f>
        <v>NO</v>
      </c>
      <c r="H906" s="14">
        <f>_xlfn.XLOOKUP(A906,'Medical Examine'!$A$2:$A$2336,'Medical Examine'!$H$2:$H$2336,"Not Found")</f>
        <v>0</v>
      </c>
      <c r="I906" s="14" t="str">
        <f>_xlfn.XLOOKUP(A906,'Medical Examine'!$A$2:$A$2336,'Medical Examine'!$I$2:$I$2336,"Not Found")</f>
        <v>NO</v>
      </c>
      <c r="J906" s="13" t="str">
        <f>_xlfn.XLOOKUP(A906,'Medical Examine'!$A$2:$A$2336,'Medical Examine'!$C$2:$C$2336,"Not Found")</f>
        <v>Obesity</v>
      </c>
      <c r="K906" s="13" t="str">
        <f t="shared" si="14"/>
        <v>Prediabetic</v>
      </c>
      <c r="L906" s="15">
        <f>_xlfn.XLOOKUP(A906,'Hospitalisation Details'!$A$2:$A$2344,'Hospitalisation Details'!$E$2:$E$2344,"")</f>
        <v>30241</v>
      </c>
      <c r="M906" s="16">
        <f>_xlfn.XLOOKUP(A906,'Hospitalisation Details'!$A$2:$A$2344,'Hospitalisation Details'!$H$2:$H$2344,"")</f>
        <v>12001.29</v>
      </c>
      <c r="N906" s="14" t="str">
        <f>_xlfn.XLOOKUP(A906,'Hospitalisation Details'!$A$2:$A$2344,'Hospitalisation Details'!$I$2:$I$2344,"")</f>
        <v>tier - 3</v>
      </c>
      <c r="O906" s="14" t="str">
        <f>_xlfn.XLOOKUP(A906,'Hospitalisation Details'!$A$2:$A$2344,'Hospitalisation Details'!$J$2:$J$2344,"")</f>
        <v>tier - 3</v>
      </c>
      <c r="P906" s="14" t="str">
        <f>_xlfn.XLOOKUP(A906,'Hospitalisation Details'!$A$2:$A$2344,'Hospitalisation Details'!$K$2:$K$2344,"")</f>
        <v>R1021</v>
      </c>
      <c r="Q906" s="14">
        <f>_xlfn.XLOOKUP(A906,'Hospitalisation Details'!$A$2:$A$2344,'Hospitalisation Details'!$F$2:$F$2344,"")</f>
        <v>40</v>
      </c>
    </row>
    <row r="907" spans="1:17">
      <c r="A907" s="12" t="s">
        <v>7184</v>
      </c>
      <c r="B907" s="13" t="str">
        <f>_xlfn.XLOOKUP(A907,'Customer Names'!$A$2:$A$2336,'Customer Names'!$C$2:$C$2336,"Not Found")</f>
        <v>Wendy</v>
      </c>
      <c r="C907" s="13">
        <f>_xlfn.XLOOKUP(A907,'Medical Examine'!$A$2:$A$2336,'Medical Examine'!$B$2:$B$2336,"Not Found")</f>
        <v>49.64</v>
      </c>
      <c r="D907" s="13">
        <f>_xlfn.XLOOKUP(A907,'Medical Examine'!$A$2:$A$2336,'Medical Examine'!$D$2:$D$2336,"Not Found")</f>
        <v>4.76</v>
      </c>
      <c r="E907" s="14" t="str">
        <f>_xlfn.XLOOKUP(A907,'Medical Examine'!$A$2:$A$2336,'Medical Examine'!$E$2:$E$2336,"Not Found")</f>
        <v>NO</v>
      </c>
      <c r="F907" s="14" t="str">
        <f>_xlfn.XLOOKUP(A907,'Medical Examine'!$A$2:$A$2336,'Medical Examine'!$F$2:$F$2336,"Not Found")</f>
        <v>NO</v>
      </c>
      <c r="G907" s="14" t="str">
        <f>_xlfn.XLOOKUP(A907,'Medical Examine'!$A$2:$A$2336,'Medical Examine'!$G$2:$G$2336,"Not Found")</f>
        <v>YES</v>
      </c>
      <c r="H907" s="14">
        <f>_xlfn.XLOOKUP(A907,'Medical Examine'!$A$2:$A$2336,'Medical Examine'!$H$2:$H$2336,"Not Found")</f>
        <v>1</v>
      </c>
      <c r="I907" s="14" t="str">
        <f>_xlfn.XLOOKUP(A907,'Medical Examine'!$A$2:$A$2336,'Medical Examine'!$I$2:$I$2336,"Not Found")</f>
        <v>NO</v>
      </c>
      <c r="J907" s="13" t="str">
        <f>_xlfn.XLOOKUP(A907,'Medical Examine'!$A$2:$A$2336,'Medical Examine'!$C$2:$C$2336,"Not Found")</f>
        <v>Obesity</v>
      </c>
      <c r="K907" s="13" t="str">
        <f t="shared" si="14"/>
        <v>Normal</v>
      </c>
      <c r="L907" s="15">
        <f>_xlfn.XLOOKUP(A907,'Hospitalisation Details'!$A$2:$A$2344,'Hospitalisation Details'!$E$2:$E$2344,"")</f>
        <v>34315</v>
      </c>
      <c r="M907" s="16">
        <f>_xlfn.XLOOKUP(A907,'Hospitalisation Details'!$A$2:$A$2344,'Hospitalisation Details'!$H$2:$H$2344,"")</f>
        <v>11994.89</v>
      </c>
      <c r="N907" s="14" t="str">
        <f>_xlfn.XLOOKUP(A907,'Hospitalisation Details'!$A$2:$A$2344,'Hospitalisation Details'!$I$2:$I$2344,"")</f>
        <v>tier - 3</v>
      </c>
      <c r="O907" s="14" t="str">
        <f>_xlfn.XLOOKUP(A907,'Hospitalisation Details'!$A$2:$A$2344,'Hospitalisation Details'!$J$2:$J$2344,"")</f>
        <v>tier - 2</v>
      </c>
      <c r="P907" s="14" t="str">
        <f>_xlfn.XLOOKUP(A907,'Hospitalisation Details'!$A$2:$A$2344,'Hospitalisation Details'!$K$2:$K$2344,"")</f>
        <v>R1012</v>
      </c>
      <c r="Q907" s="14">
        <f>_xlfn.XLOOKUP(A907,'Hospitalisation Details'!$A$2:$A$2344,'Hospitalisation Details'!$F$2:$F$2344,"")</f>
        <v>29</v>
      </c>
    </row>
    <row r="908" spans="1:17">
      <c r="A908" s="12" t="s">
        <v>7186</v>
      </c>
      <c r="B908" s="13" t="str">
        <f>_xlfn.XLOOKUP(A908,'Customer Names'!$A$2:$A$2336,'Customer Names'!$C$2:$C$2336,"Not Found")</f>
        <v>Leah L.</v>
      </c>
      <c r="C908" s="13">
        <f>_xlfn.XLOOKUP(A908,'Medical Examine'!$A$2:$A$2336,'Medical Examine'!$B$2:$B$2336,"Not Found")</f>
        <v>36.799999999999997</v>
      </c>
      <c r="D908" s="13">
        <f>_xlfn.XLOOKUP(A908,'Medical Examine'!$A$2:$A$2336,'Medical Examine'!$D$2:$D$2336,"Not Found")</f>
        <v>5.73</v>
      </c>
      <c r="E908" s="14" t="str">
        <f>_xlfn.XLOOKUP(A908,'Medical Examine'!$A$2:$A$2336,'Medical Examine'!$E$2:$E$2336,"Not Found")</f>
        <v>YES</v>
      </c>
      <c r="F908" s="14" t="str">
        <f>_xlfn.XLOOKUP(A908,'Medical Examine'!$A$2:$A$2336,'Medical Examine'!$F$2:$F$2336,"Not Found")</f>
        <v>NO</v>
      </c>
      <c r="G908" s="14" t="str">
        <f>_xlfn.XLOOKUP(A908,'Medical Examine'!$A$2:$A$2336,'Medical Examine'!$G$2:$G$2336,"Not Found")</f>
        <v>YES</v>
      </c>
      <c r="H908" s="14">
        <f>_xlfn.XLOOKUP(A908,'Medical Examine'!$A$2:$A$2336,'Medical Examine'!$H$2:$H$2336,"Not Found")</f>
        <v>1</v>
      </c>
      <c r="I908" s="14" t="str">
        <f>_xlfn.XLOOKUP(A908,'Medical Examine'!$A$2:$A$2336,'Medical Examine'!$I$2:$I$2336,"Not Found")</f>
        <v>NO</v>
      </c>
      <c r="J908" s="13" t="str">
        <f>_xlfn.XLOOKUP(A908,'Medical Examine'!$A$2:$A$2336,'Medical Examine'!$C$2:$C$2336,"Not Found")</f>
        <v>Obesity</v>
      </c>
      <c r="K908" s="13" t="str">
        <f t="shared" si="14"/>
        <v>Prediabetic</v>
      </c>
      <c r="L908" s="15">
        <f>_xlfn.XLOOKUP(A908,'Hospitalisation Details'!$A$2:$A$2344,'Hospitalisation Details'!$E$2:$E$2344,"")</f>
        <v>30501</v>
      </c>
      <c r="M908" s="16">
        <f>_xlfn.XLOOKUP(A908,'Hospitalisation Details'!$A$2:$A$2344,'Hospitalisation Details'!$H$2:$H$2344,"")</f>
        <v>11987.68</v>
      </c>
      <c r="N908" s="14" t="str">
        <f>_xlfn.XLOOKUP(A908,'Hospitalisation Details'!$A$2:$A$2344,'Hospitalisation Details'!$I$2:$I$2344,"")</f>
        <v>tier - 3</v>
      </c>
      <c r="O908" s="14" t="str">
        <f>_xlfn.XLOOKUP(A908,'Hospitalisation Details'!$A$2:$A$2344,'Hospitalisation Details'!$J$2:$J$2344,"")</f>
        <v>tier - 2</v>
      </c>
      <c r="P908" s="14" t="str">
        <f>_xlfn.XLOOKUP(A908,'Hospitalisation Details'!$A$2:$A$2344,'Hospitalisation Details'!$K$2:$K$2344,"")</f>
        <v>R1026</v>
      </c>
      <c r="Q908" s="14">
        <f>_xlfn.XLOOKUP(A908,'Hospitalisation Details'!$A$2:$A$2344,'Hospitalisation Details'!$F$2:$F$2344,"")</f>
        <v>39</v>
      </c>
    </row>
    <row r="909" spans="1:17">
      <c r="A909" s="12" t="s">
        <v>7189</v>
      </c>
      <c r="B909" s="13" t="str">
        <f>_xlfn.XLOOKUP(A909,'Customer Names'!$A$2:$A$2336,'Customer Names'!$C$2:$C$2336,"Not Found")</f>
        <v>Wayne L.</v>
      </c>
      <c r="C909" s="13">
        <f>_xlfn.XLOOKUP(A909,'Medical Examine'!$A$2:$A$2336,'Medical Examine'!$B$2:$B$2336,"Not Found")</f>
        <v>33.880000000000003</v>
      </c>
      <c r="D909" s="13">
        <f>_xlfn.XLOOKUP(A909,'Medical Examine'!$A$2:$A$2336,'Medical Examine'!$D$2:$D$2336,"Not Found")</f>
        <v>10.78</v>
      </c>
      <c r="E909" s="14" t="str">
        <f>_xlfn.XLOOKUP(A909,'Medical Examine'!$A$2:$A$2336,'Medical Examine'!$E$2:$E$2336,"Not Found")</f>
        <v>YES</v>
      </c>
      <c r="F909" s="14" t="str">
        <f>_xlfn.XLOOKUP(A909,'Medical Examine'!$A$2:$A$2336,'Medical Examine'!$F$2:$F$2336,"Not Found")</f>
        <v>NO</v>
      </c>
      <c r="G909" s="14" t="str">
        <f>_xlfn.XLOOKUP(A909,'Medical Examine'!$A$2:$A$2336,'Medical Examine'!$G$2:$G$2336,"Not Found")</f>
        <v>NO</v>
      </c>
      <c r="H909" s="14">
        <f>_xlfn.XLOOKUP(A909,'Medical Examine'!$A$2:$A$2336,'Medical Examine'!$H$2:$H$2336,"Not Found")</f>
        <v>0</v>
      </c>
      <c r="I909" s="14" t="str">
        <f>_xlfn.XLOOKUP(A909,'Medical Examine'!$A$2:$A$2336,'Medical Examine'!$I$2:$I$2336,"Not Found")</f>
        <v>NO</v>
      </c>
      <c r="J909" s="13" t="str">
        <f>_xlfn.XLOOKUP(A909,'Medical Examine'!$A$2:$A$2336,'Medical Examine'!$C$2:$C$2336,"Not Found")</f>
        <v>Obesity</v>
      </c>
      <c r="K909" s="13" t="str">
        <f t="shared" si="14"/>
        <v>Diabetic</v>
      </c>
      <c r="L909" s="15">
        <f>_xlfn.XLOOKUP(A909,'Hospitalisation Details'!$A$2:$A$2344,'Hospitalisation Details'!$E$2:$E$2344,"")</f>
        <v>24828</v>
      </c>
      <c r="M909" s="16">
        <f>_xlfn.XLOOKUP(A909,'Hospitalisation Details'!$A$2:$A$2344,'Hospitalisation Details'!$H$2:$H$2344,"")</f>
        <v>11987.17</v>
      </c>
      <c r="N909" s="14" t="str">
        <f>_xlfn.XLOOKUP(A909,'Hospitalisation Details'!$A$2:$A$2344,'Hospitalisation Details'!$I$2:$I$2344,"")</f>
        <v>tier - 3</v>
      </c>
      <c r="O909" s="14" t="str">
        <f>_xlfn.XLOOKUP(A909,'Hospitalisation Details'!$A$2:$A$2344,'Hospitalisation Details'!$J$2:$J$2344,"")</f>
        <v>tier - 3</v>
      </c>
      <c r="P909" s="14" t="str">
        <f>_xlfn.XLOOKUP(A909,'Hospitalisation Details'!$A$2:$A$2344,'Hospitalisation Details'!$K$2:$K$2344,"")</f>
        <v>R1013</v>
      </c>
      <c r="Q909" s="14">
        <f>_xlfn.XLOOKUP(A909,'Hospitalisation Details'!$A$2:$A$2344,'Hospitalisation Details'!$F$2:$F$2344,"")</f>
        <v>55</v>
      </c>
    </row>
    <row r="910" spans="1:17">
      <c r="A910" s="12" t="s">
        <v>7192</v>
      </c>
      <c r="B910" s="13" t="str">
        <f>_xlfn.XLOOKUP(A910,'Customer Names'!$A$2:$A$2336,'Customer Names'!$C$2:$C$2336,"Not Found")</f>
        <v>Jason M.</v>
      </c>
      <c r="C910" s="13">
        <f>_xlfn.XLOOKUP(A910,'Medical Examine'!$A$2:$A$2336,'Medical Examine'!$B$2:$B$2336,"Not Found")</f>
        <v>32.01</v>
      </c>
      <c r="D910" s="13">
        <f>_xlfn.XLOOKUP(A910,'Medical Examine'!$A$2:$A$2336,'Medical Examine'!$D$2:$D$2336,"Not Found")</f>
        <v>5.08</v>
      </c>
      <c r="E910" s="14" t="str">
        <f>_xlfn.XLOOKUP(A910,'Medical Examine'!$A$2:$A$2336,'Medical Examine'!$E$2:$E$2336,"Not Found")</f>
        <v>YES</v>
      </c>
      <c r="F910" s="14" t="str">
        <f>_xlfn.XLOOKUP(A910,'Medical Examine'!$A$2:$A$2336,'Medical Examine'!$F$2:$F$2336,"Not Found")</f>
        <v>NO</v>
      </c>
      <c r="G910" s="14" t="str">
        <f>_xlfn.XLOOKUP(A910,'Medical Examine'!$A$2:$A$2336,'Medical Examine'!$G$2:$G$2336,"Not Found")</f>
        <v>NO</v>
      </c>
      <c r="H910" s="14">
        <f>_xlfn.XLOOKUP(A910,'Medical Examine'!$A$2:$A$2336,'Medical Examine'!$H$2:$H$2336,"Not Found")</f>
        <v>1</v>
      </c>
      <c r="I910" s="14" t="str">
        <f>_xlfn.XLOOKUP(A910,'Medical Examine'!$A$2:$A$2336,'Medical Examine'!$I$2:$I$2336,"Not Found")</f>
        <v>NO</v>
      </c>
      <c r="J910" s="13" t="str">
        <f>_xlfn.XLOOKUP(A910,'Medical Examine'!$A$2:$A$2336,'Medical Examine'!$C$2:$C$2336,"Not Found")</f>
        <v>Obesity</v>
      </c>
      <c r="K910" s="13" t="str">
        <f t="shared" si="14"/>
        <v>Normal</v>
      </c>
      <c r="L910" s="15">
        <f>_xlfn.XLOOKUP(A910,'Hospitalisation Details'!$A$2:$A$2344,'Hospitalisation Details'!$E$2:$E$2344,"")</f>
        <v>23649</v>
      </c>
      <c r="M910" s="16">
        <f>_xlfn.XLOOKUP(A910,'Hospitalisation Details'!$A$2:$A$2344,'Hospitalisation Details'!$H$2:$H$2344,"")</f>
        <v>11946.63</v>
      </c>
      <c r="N910" s="14" t="str">
        <f>_xlfn.XLOOKUP(A910,'Hospitalisation Details'!$A$2:$A$2344,'Hospitalisation Details'!$I$2:$I$2344,"")</f>
        <v>tier - 3</v>
      </c>
      <c r="O910" s="14" t="str">
        <f>_xlfn.XLOOKUP(A910,'Hospitalisation Details'!$A$2:$A$2344,'Hospitalisation Details'!$J$2:$J$2344,"")</f>
        <v>tier - 2</v>
      </c>
      <c r="P910" s="14" t="str">
        <f>_xlfn.XLOOKUP(A910,'Hospitalisation Details'!$A$2:$A$2344,'Hospitalisation Details'!$K$2:$K$2344,"")</f>
        <v>R1013</v>
      </c>
      <c r="Q910" s="14">
        <f>_xlfn.XLOOKUP(A910,'Hospitalisation Details'!$A$2:$A$2344,'Hospitalisation Details'!$F$2:$F$2344,"")</f>
        <v>58</v>
      </c>
    </row>
    <row r="911" spans="1:17">
      <c r="A911" s="12" t="s">
        <v>7194</v>
      </c>
      <c r="B911" s="13" t="str">
        <f>_xlfn.XLOOKUP(A911,'Customer Names'!$A$2:$A$2336,'Customer Names'!$C$2:$C$2336,"Not Found")</f>
        <v>Floris</v>
      </c>
      <c r="C911" s="13">
        <f>_xlfn.XLOOKUP(A911,'Medical Examine'!$A$2:$A$2336,'Medical Examine'!$B$2:$B$2336,"Not Found")</f>
        <v>33.630000000000003</v>
      </c>
      <c r="D911" s="13">
        <f>_xlfn.XLOOKUP(A911,'Medical Examine'!$A$2:$A$2336,'Medical Examine'!$D$2:$D$2336,"Not Found")</f>
        <v>11.39</v>
      </c>
      <c r="E911" s="14" t="str">
        <f>_xlfn.XLOOKUP(A911,'Medical Examine'!$A$2:$A$2336,'Medical Examine'!$E$2:$E$2336,"Not Found")</f>
        <v>NO</v>
      </c>
      <c r="F911" s="14" t="str">
        <f>_xlfn.XLOOKUP(A911,'Medical Examine'!$A$2:$A$2336,'Medical Examine'!$F$2:$F$2336,"Not Found")</f>
        <v>NO</v>
      </c>
      <c r="G911" s="14" t="str">
        <f>_xlfn.XLOOKUP(A911,'Medical Examine'!$A$2:$A$2336,'Medical Examine'!$G$2:$G$2336,"Not Found")</f>
        <v>NO</v>
      </c>
      <c r="H911" s="14">
        <f>_xlfn.XLOOKUP(A911,'Medical Examine'!$A$2:$A$2336,'Medical Examine'!$H$2:$H$2336,"Not Found")</f>
        <v>0</v>
      </c>
      <c r="I911" s="14" t="str">
        <f>_xlfn.XLOOKUP(A911,'Medical Examine'!$A$2:$A$2336,'Medical Examine'!$I$2:$I$2336,"Not Found")</f>
        <v>NO</v>
      </c>
      <c r="J911" s="13" t="str">
        <f>_xlfn.XLOOKUP(A911,'Medical Examine'!$A$2:$A$2336,'Medical Examine'!$C$2:$C$2336,"Not Found")</f>
        <v>Obesity</v>
      </c>
      <c r="K911" s="13" t="str">
        <f t="shared" si="14"/>
        <v>Diabetic</v>
      </c>
      <c r="L911" s="15">
        <f>_xlfn.XLOOKUP(A911,'Hospitalisation Details'!$A$2:$A$2344,'Hospitalisation Details'!$E$2:$E$2344,"")</f>
        <v>24047</v>
      </c>
      <c r="M911" s="16">
        <f>_xlfn.XLOOKUP(A911,'Hospitalisation Details'!$A$2:$A$2344,'Hospitalisation Details'!$H$2:$H$2344,"")</f>
        <v>11945.13</v>
      </c>
      <c r="N911" s="14" t="str">
        <f>_xlfn.XLOOKUP(A911,'Hospitalisation Details'!$A$2:$A$2344,'Hospitalisation Details'!$I$2:$I$2344,"")</f>
        <v>tier - 3</v>
      </c>
      <c r="O911" s="14" t="str">
        <f>_xlfn.XLOOKUP(A911,'Hospitalisation Details'!$A$2:$A$2344,'Hospitalisation Details'!$J$2:$J$2344,"")</f>
        <v>tier - 2</v>
      </c>
      <c r="P911" s="14" t="str">
        <f>_xlfn.XLOOKUP(A911,'Hospitalisation Details'!$A$2:$A$2344,'Hospitalisation Details'!$K$2:$K$2344,"")</f>
        <v>R1012</v>
      </c>
      <c r="Q911" s="14">
        <f>_xlfn.XLOOKUP(A911,'Hospitalisation Details'!$A$2:$A$2344,'Hospitalisation Details'!$F$2:$F$2344,"")</f>
        <v>57</v>
      </c>
    </row>
    <row r="912" spans="1:17">
      <c r="A912" s="12" t="s">
        <v>7197</v>
      </c>
      <c r="B912" s="13" t="str">
        <f>_xlfn.XLOOKUP(A912,'Customer Names'!$A$2:$A$2336,'Customer Names'!$C$2:$C$2336,"Not Found")</f>
        <v>Marc</v>
      </c>
      <c r="C912" s="13">
        <f>_xlfn.XLOOKUP(A912,'Medical Examine'!$A$2:$A$2336,'Medical Examine'!$B$2:$B$2336,"Not Found")</f>
        <v>34.865000000000002</v>
      </c>
      <c r="D912" s="13">
        <f>_xlfn.XLOOKUP(A912,'Medical Examine'!$A$2:$A$2336,'Medical Examine'!$D$2:$D$2336,"Not Found")</f>
        <v>5.35</v>
      </c>
      <c r="E912" s="14" t="str">
        <f>_xlfn.XLOOKUP(A912,'Medical Examine'!$A$2:$A$2336,'Medical Examine'!$E$2:$E$2336,"Not Found")</f>
        <v>YES</v>
      </c>
      <c r="F912" s="14" t="str">
        <f>_xlfn.XLOOKUP(A912,'Medical Examine'!$A$2:$A$2336,'Medical Examine'!$F$2:$F$2336,"Not Found")</f>
        <v>NO</v>
      </c>
      <c r="G912" s="14" t="str">
        <f>_xlfn.XLOOKUP(A912,'Medical Examine'!$A$2:$A$2336,'Medical Examine'!$G$2:$G$2336,"Not Found")</f>
        <v>NO</v>
      </c>
      <c r="H912" s="14">
        <f>_xlfn.XLOOKUP(A912,'Medical Examine'!$A$2:$A$2336,'Medical Examine'!$H$2:$H$2336,"Not Found")</f>
        <v>1</v>
      </c>
      <c r="I912" s="14" t="str">
        <f>_xlfn.XLOOKUP(A912,'Medical Examine'!$A$2:$A$2336,'Medical Examine'!$I$2:$I$2336,"Not Found")</f>
        <v>NO</v>
      </c>
      <c r="J912" s="13" t="str">
        <f>_xlfn.XLOOKUP(A912,'Medical Examine'!$A$2:$A$2336,'Medical Examine'!$C$2:$C$2336,"Not Found")</f>
        <v>Obesity</v>
      </c>
      <c r="K912" s="13" t="str">
        <f t="shared" si="14"/>
        <v>Normal</v>
      </c>
      <c r="L912" s="15">
        <f>_xlfn.XLOOKUP(A912,'Hospitalisation Details'!$A$2:$A$2344,'Hospitalisation Details'!$E$2:$E$2344,"")</f>
        <v>23736</v>
      </c>
      <c r="M912" s="16">
        <f>_xlfn.XLOOKUP(A912,'Hospitalisation Details'!$A$2:$A$2344,'Hospitalisation Details'!$H$2:$H$2344,"")</f>
        <v>11944.59</v>
      </c>
      <c r="N912" s="14" t="str">
        <f>_xlfn.XLOOKUP(A912,'Hospitalisation Details'!$A$2:$A$2344,'Hospitalisation Details'!$I$2:$I$2344,"")</f>
        <v>tier - 3</v>
      </c>
      <c r="O912" s="14" t="str">
        <f>_xlfn.XLOOKUP(A912,'Hospitalisation Details'!$A$2:$A$2344,'Hospitalisation Details'!$J$2:$J$2344,"")</f>
        <v>tier - 2</v>
      </c>
      <c r="P912" s="14" t="str">
        <f>_xlfn.XLOOKUP(A912,'Hospitalisation Details'!$A$2:$A$2344,'Hospitalisation Details'!$K$2:$K$2344,"")</f>
        <v>R1016</v>
      </c>
      <c r="Q912" s="14">
        <f>_xlfn.XLOOKUP(A912,'Hospitalisation Details'!$A$2:$A$2344,'Hospitalisation Details'!$F$2:$F$2344,"")</f>
        <v>58</v>
      </c>
    </row>
    <row r="913" spans="1:17">
      <c r="A913" s="12" t="s">
        <v>7200</v>
      </c>
      <c r="B913" s="13" t="str">
        <f>_xlfn.XLOOKUP(A913,'Customer Names'!$A$2:$A$2336,'Customer Names'!$C$2:$C$2336,"Not Found")</f>
        <v>Christopher</v>
      </c>
      <c r="C913" s="13">
        <f>_xlfn.XLOOKUP(A913,'Medical Examine'!$A$2:$A$2336,'Medical Examine'!$B$2:$B$2336,"Not Found")</f>
        <v>43.11</v>
      </c>
      <c r="D913" s="13">
        <f>_xlfn.XLOOKUP(A913,'Medical Examine'!$A$2:$A$2336,'Medical Examine'!$D$2:$D$2336,"Not Found")</f>
        <v>5.6</v>
      </c>
      <c r="E913" s="14" t="str">
        <f>_xlfn.XLOOKUP(A913,'Medical Examine'!$A$2:$A$2336,'Medical Examine'!$E$2:$E$2336,"Not Found")</f>
        <v>NO</v>
      </c>
      <c r="F913" s="14" t="str">
        <f>_xlfn.XLOOKUP(A913,'Medical Examine'!$A$2:$A$2336,'Medical Examine'!$F$2:$F$2336,"Not Found")</f>
        <v>NO</v>
      </c>
      <c r="G913" s="14" t="str">
        <f>_xlfn.XLOOKUP(A913,'Medical Examine'!$A$2:$A$2336,'Medical Examine'!$G$2:$G$2336,"Not Found")</f>
        <v>NO</v>
      </c>
      <c r="H913" s="14">
        <f>_xlfn.XLOOKUP(A913,'Medical Examine'!$A$2:$A$2336,'Medical Examine'!$H$2:$H$2336,"Not Found")</f>
        <v>0</v>
      </c>
      <c r="I913" s="14" t="str">
        <f>_xlfn.XLOOKUP(A913,'Medical Examine'!$A$2:$A$2336,'Medical Examine'!$I$2:$I$2336,"Not Found")</f>
        <v>NO</v>
      </c>
      <c r="J913" s="13" t="str">
        <f>_xlfn.XLOOKUP(A913,'Medical Examine'!$A$2:$A$2336,'Medical Examine'!$C$2:$C$2336,"Not Found")</f>
        <v>Obesity</v>
      </c>
      <c r="K913" s="13" t="str">
        <f t="shared" si="14"/>
        <v>Normal</v>
      </c>
      <c r="L913" s="15">
        <f>_xlfn.XLOOKUP(A913,'Hospitalisation Details'!$A$2:$A$2344,'Hospitalisation Details'!$E$2:$E$2344,"")</f>
        <v>33530</v>
      </c>
      <c r="M913" s="16">
        <f>_xlfn.XLOOKUP(A913,'Hospitalisation Details'!$A$2:$A$2344,'Hospitalisation Details'!$H$2:$H$2344,"")</f>
        <v>11941.83</v>
      </c>
      <c r="N913" s="14" t="str">
        <f>_xlfn.XLOOKUP(A913,'Hospitalisation Details'!$A$2:$A$2344,'Hospitalisation Details'!$I$2:$I$2344,"")</f>
        <v>tier - 3</v>
      </c>
      <c r="O913" s="14" t="str">
        <f>_xlfn.XLOOKUP(A913,'Hospitalisation Details'!$A$2:$A$2344,'Hospitalisation Details'!$J$2:$J$2344,"")</f>
        <v>tier - 1</v>
      </c>
      <c r="P913" s="14" t="str">
        <f>_xlfn.XLOOKUP(A913,'Hospitalisation Details'!$A$2:$A$2344,'Hospitalisation Details'!$K$2:$K$2344,"")</f>
        <v>R1023</v>
      </c>
      <c r="Q913" s="14">
        <f>_xlfn.XLOOKUP(A913,'Hospitalisation Details'!$A$2:$A$2344,'Hospitalisation Details'!$F$2:$F$2344,"")</f>
        <v>31</v>
      </c>
    </row>
    <row r="914" spans="1:17">
      <c r="A914" s="12" t="s">
        <v>7202</v>
      </c>
      <c r="B914" s="13" t="str">
        <f>_xlfn.XLOOKUP(A914,'Customer Names'!$A$2:$A$2336,'Customer Names'!$C$2:$C$2336,"Not Found")</f>
        <v>Kevin</v>
      </c>
      <c r="C914" s="13">
        <f>_xlfn.XLOOKUP(A914,'Medical Examine'!$A$2:$A$2336,'Medical Examine'!$B$2:$B$2336,"Not Found")</f>
        <v>30.305</v>
      </c>
      <c r="D914" s="13">
        <f>_xlfn.XLOOKUP(A914,'Medical Examine'!$A$2:$A$2336,'Medical Examine'!$D$2:$D$2336,"Not Found")</f>
        <v>4.2699999999999996</v>
      </c>
      <c r="E914" s="14" t="str">
        <f>_xlfn.XLOOKUP(A914,'Medical Examine'!$A$2:$A$2336,'Medical Examine'!$E$2:$E$2336,"Not Found")</f>
        <v>YES</v>
      </c>
      <c r="F914" s="14" t="str">
        <f>_xlfn.XLOOKUP(A914,'Medical Examine'!$A$2:$A$2336,'Medical Examine'!$F$2:$F$2336,"Not Found")</f>
        <v>NO</v>
      </c>
      <c r="G914" s="14" t="str">
        <f>_xlfn.XLOOKUP(A914,'Medical Examine'!$A$2:$A$2336,'Medical Examine'!$G$2:$G$2336,"Not Found")</f>
        <v>NO</v>
      </c>
      <c r="H914" s="14">
        <f>_xlfn.XLOOKUP(A914,'Medical Examine'!$A$2:$A$2336,'Medical Examine'!$H$2:$H$2336,"Not Found")</f>
        <v>1</v>
      </c>
      <c r="I914" s="14" t="str">
        <f>_xlfn.XLOOKUP(A914,'Medical Examine'!$A$2:$A$2336,'Medical Examine'!$I$2:$I$2336,"Not Found")</f>
        <v>NO</v>
      </c>
      <c r="J914" s="13" t="str">
        <f>_xlfn.XLOOKUP(A914,'Medical Examine'!$A$2:$A$2336,'Medical Examine'!$C$2:$C$2336,"Not Found")</f>
        <v>Obesity</v>
      </c>
      <c r="K914" s="13" t="str">
        <f t="shared" si="14"/>
        <v>Normal</v>
      </c>
      <c r="L914" s="15">
        <f>_xlfn.XLOOKUP(A914,'Hospitalisation Details'!$A$2:$A$2344,'Hospitalisation Details'!$E$2:$E$2344,"")</f>
        <v>23591</v>
      </c>
      <c r="M914" s="16">
        <f>_xlfn.XLOOKUP(A914,'Hospitalisation Details'!$A$2:$A$2344,'Hospitalisation Details'!$H$2:$H$2344,"")</f>
        <v>11938.26</v>
      </c>
      <c r="N914" s="14" t="str">
        <f>_xlfn.XLOOKUP(A914,'Hospitalisation Details'!$A$2:$A$2344,'Hospitalisation Details'!$I$2:$I$2344,"")</f>
        <v>tier - 3</v>
      </c>
      <c r="O914" s="14" t="str">
        <f>_xlfn.XLOOKUP(A914,'Hospitalisation Details'!$A$2:$A$2344,'Hospitalisation Details'!$J$2:$J$2344,"")</f>
        <v>tier - 3</v>
      </c>
      <c r="P914" s="14" t="str">
        <f>_xlfn.XLOOKUP(A914,'Hospitalisation Details'!$A$2:$A$2344,'Hospitalisation Details'!$K$2:$K$2344,"")</f>
        <v>R1019</v>
      </c>
      <c r="Q914" s="14">
        <f>_xlfn.XLOOKUP(A914,'Hospitalisation Details'!$A$2:$A$2344,'Hospitalisation Details'!$F$2:$F$2344,"")</f>
        <v>58</v>
      </c>
    </row>
    <row r="915" spans="1:17">
      <c r="A915" s="12" t="s">
        <v>7204</v>
      </c>
      <c r="B915" s="13" t="str">
        <f>_xlfn.XLOOKUP(A915,'Customer Names'!$A$2:$A$2336,'Customer Names'!$C$2:$C$2336,"Not Found")</f>
        <v>Aharon N</v>
      </c>
      <c r="C915" s="13">
        <f>_xlfn.XLOOKUP(A915,'Medical Examine'!$A$2:$A$2336,'Medical Examine'!$B$2:$B$2336,"Not Found")</f>
        <v>25.175000000000001</v>
      </c>
      <c r="D915" s="13">
        <f>_xlfn.XLOOKUP(A915,'Medical Examine'!$A$2:$A$2336,'Medical Examine'!$D$2:$D$2336,"Not Found")</f>
        <v>5.57</v>
      </c>
      <c r="E915" s="14" t="str">
        <f>_xlfn.XLOOKUP(A915,'Medical Examine'!$A$2:$A$2336,'Medical Examine'!$E$2:$E$2336,"Not Found")</f>
        <v>YES</v>
      </c>
      <c r="F915" s="14" t="str">
        <f>_xlfn.XLOOKUP(A915,'Medical Examine'!$A$2:$A$2336,'Medical Examine'!$F$2:$F$2336,"Not Found")</f>
        <v>NO</v>
      </c>
      <c r="G915" s="14" t="str">
        <f>_xlfn.XLOOKUP(A915,'Medical Examine'!$A$2:$A$2336,'Medical Examine'!$G$2:$G$2336,"Not Found")</f>
        <v>NO</v>
      </c>
      <c r="H915" s="14">
        <f>_xlfn.XLOOKUP(A915,'Medical Examine'!$A$2:$A$2336,'Medical Examine'!$H$2:$H$2336,"Not Found")</f>
        <v>1</v>
      </c>
      <c r="I915" s="14" t="str">
        <f>_xlfn.XLOOKUP(A915,'Medical Examine'!$A$2:$A$2336,'Medical Examine'!$I$2:$I$2336,"Not Found")</f>
        <v>NO</v>
      </c>
      <c r="J915" s="13" t="str">
        <f>_xlfn.XLOOKUP(A915,'Medical Examine'!$A$2:$A$2336,'Medical Examine'!$C$2:$C$2336,"Not Found")</f>
        <v>Overweight</v>
      </c>
      <c r="K915" s="13" t="str">
        <f t="shared" si="14"/>
        <v>Normal</v>
      </c>
      <c r="L915" s="15">
        <f>_xlfn.XLOOKUP(A915,'Hospitalisation Details'!$A$2:$A$2344,'Hospitalisation Details'!$E$2:$E$2344,"")</f>
        <v>23731</v>
      </c>
      <c r="M915" s="16">
        <f>_xlfn.XLOOKUP(A915,'Hospitalisation Details'!$A$2:$A$2344,'Hospitalisation Details'!$H$2:$H$2344,"")</f>
        <v>11931.13</v>
      </c>
      <c r="N915" s="14" t="str">
        <f>_xlfn.XLOOKUP(A915,'Hospitalisation Details'!$A$2:$A$2344,'Hospitalisation Details'!$I$2:$I$2344,"")</f>
        <v>tier - 3</v>
      </c>
      <c r="O915" s="14" t="str">
        <f>_xlfn.XLOOKUP(A915,'Hospitalisation Details'!$A$2:$A$2344,'Hospitalisation Details'!$J$2:$J$2344,"")</f>
        <v>tier - 1</v>
      </c>
      <c r="P915" s="14" t="str">
        <f>_xlfn.XLOOKUP(A915,'Hospitalisation Details'!$A$2:$A$2344,'Hospitalisation Details'!$K$2:$K$2344,"")</f>
        <v>R1019</v>
      </c>
      <c r="Q915" s="14">
        <f>_xlfn.XLOOKUP(A915,'Hospitalisation Details'!$A$2:$A$2344,'Hospitalisation Details'!$F$2:$F$2344,"")</f>
        <v>58</v>
      </c>
    </row>
    <row r="916" spans="1:17">
      <c r="A916" s="12" t="s">
        <v>7206</v>
      </c>
      <c r="B916" s="13" t="str">
        <f>_xlfn.XLOOKUP(A916,'Customer Names'!$A$2:$A$2336,'Customer Names'!$C$2:$C$2336,"Not Found")</f>
        <v>Lawrence D.</v>
      </c>
      <c r="C916" s="13">
        <f>_xlfn.XLOOKUP(A916,'Medical Examine'!$A$2:$A$2336,'Medical Examine'!$B$2:$B$2336,"Not Found")</f>
        <v>26.8</v>
      </c>
      <c r="D916" s="13">
        <f>_xlfn.XLOOKUP(A916,'Medical Examine'!$A$2:$A$2336,'Medical Examine'!$D$2:$D$2336,"Not Found")</f>
        <v>5.68</v>
      </c>
      <c r="E916" s="14" t="str">
        <f>_xlfn.XLOOKUP(A916,'Medical Examine'!$A$2:$A$2336,'Medical Examine'!$E$2:$E$2336,"Not Found")</f>
        <v>YES</v>
      </c>
      <c r="F916" s="14" t="str">
        <f>_xlfn.XLOOKUP(A916,'Medical Examine'!$A$2:$A$2336,'Medical Examine'!$F$2:$F$2336,"Not Found")</f>
        <v>NO</v>
      </c>
      <c r="G916" s="14" t="str">
        <f>_xlfn.XLOOKUP(A916,'Medical Examine'!$A$2:$A$2336,'Medical Examine'!$G$2:$G$2336,"Not Found")</f>
        <v>NO</v>
      </c>
      <c r="H916" s="14">
        <f>_xlfn.XLOOKUP(A916,'Medical Examine'!$A$2:$A$2336,'Medical Examine'!$H$2:$H$2336,"Not Found")</f>
        <v>1</v>
      </c>
      <c r="I916" s="14" t="str">
        <f>_xlfn.XLOOKUP(A916,'Medical Examine'!$A$2:$A$2336,'Medical Examine'!$I$2:$I$2336,"Not Found")</f>
        <v>NO</v>
      </c>
      <c r="J916" s="13" t="str">
        <f>_xlfn.XLOOKUP(A916,'Medical Examine'!$A$2:$A$2336,'Medical Examine'!$C$2:$C$2336,"Not Found")</f>
        <v>Overweight</v>
      </c>
      <c r="K916" s="13" t="str">
        <f t="shared" si="14"/>
        <v>Normal</v>
      </c>
      <c r="L916" s="15">
        <f>_xlfn.XLOOKUP(A916,'Hospitalisation Details'!$A$2:$A$2344,'Hospitalisation Details'!$E$2:$E$2344,"")</f>
        <v>23700</v>
      </c>
      <c r="M916" s="16">
        <f>_xlfn.XLOOKUP(A916,'Hospitalisation Details'!$A$2:$A$2344,'Hospitalisation Details'!$H$2:$H$2344,"")</f>
        <v>11918.2</v>
      </c>
      <c r="N916" s="14" t="str">
        <f>_xlfn.XLOOKUP(A916,'Hospitalisation Details'!$A$2:$A$2344,'Hospitalisation Details'!$I$2:$I$2344,"")</f>
        <v>tier - 3</v>
      </c>
      <c r="O916" s="14" t="str">
        <f>_xlfn.XLOOKUP(A916,'Hospitalisation Details'!$A$2:$A$2344,'Hospitalisation Details'!$J$2:$J$2344,"")</f>
        <v>tier - 1</v>
      </c>
      <c r="P916" s="14" t="str">
        <f>_xlfn.XLOOKUP(A916,'Hospitalisation Details'!$A$2:$A$2344,'Hospitalisation Details'!$K$2:$K$2344,"")</f>
        <v>R1021</v>
      </c>
      <c r="Q916" s="14">
        <f>_xlfn.XLOOKUP(A916,'Hospitalisation Details'!$A$2:$A$2344,'Hospitalisation Details'!$F$2:$F$2344,"")</f>
        <v>58</v>
      </c>
    </row>
    <row r="917" spans="1:17">
      <c r="A917" s="12" t="s">
        <v>7209</v>
      </c>
      <c r="B917" s="13" t="str">
        <f>_xlfn.XLOOKUP(A917,'Customer Names'!$A$2:$A$2336,'Customer Names'!$C$2:$C$2336,"Not Found")</f>
        <v>Malcolm</v>
      </c>
      <c r="C917" s="13">
        <f>_xlfn.XLOOKUP(A917,'Medical Examine'!$A$2:$A$2336,'Medical Examine'!$B$2:$B$2336,"Not Found")</f>
        <v>21.78</v>
      </c>
      <c r="D917" s="13">
        <f>_xlfn.XLOOKUP(A917,'Medical Examine'!$A$2:$A$2336,'Medical Examine'!$D$2:$D$2336,"Not Found")</f>
        <v>5.3</v>
      </c>
      <c r="E917" s="14" t="str">
        <f>_xlfn.XLOOKUP(A917,'Medical Examine'!$A$2:$A$2336,'Medical Examine'!$E$2:$E$2336,"Not Found")</f>
        <v>NO</v>
      </c>
      <c r="F917" s="14" t="str">
        <f>_xlfn.XLOOKUP(A917,'Medical Examine'!$A$2:$A$2336,'Medical Examine'!$F$2:$F$2336,"Not Found")</f>
        <v>YES</v>
      </c>
      <c r="G917" s="14" t="str">
        <f>_xlfn.XLOOKUP(A917,'Medical Examine'!$A$2:$A$2336,'Medical Examine'!$G$2:$G$2336,"Not Found")</f>
        <v>NO</v>
      </c>
      <c r="H917" s="14">
        <f>_xlfn.XLOOKUP(A917,'Medical Examine'!$A$2:$A$2336,'Medical Examine'!$H$2:$H$2336,"Not Found")</f>
        <v>1</v>
      </c>
      <c r="I917" s="14" t="str">
        <f>_xlfn.XLOOKUP(A917,'Medical Examine'!$A$2:$A$2336,'Medical Examine'!$I$2:$I$2336,"Not Found")</f>
        <v>NO</v>
      </c>
      <c r="J917" s="13" t="str">
        <f>_xlfn.XLOOKUP(A917,'Medical Examine'!$A$2:$A$2336,'Medical Examine'!$C$2:$C$2336,"Not Found")</f>
        <v>Normal Weight</v>
      </c>
      <c r="K917" s="13" t="str">
        <f t="shared" si="14"/>
        <v>Normal</v>
      </c>
      <c r="L917" s="15">
        <f>_xlfn.XLOOKUP(A917,'Hospitalisation Details'!$A$2:$A$2344,'Hospitalisation Details'!$E$2:$E$2344,"")</f>
        <v>38140</v>
      </c>
      <c r="M917" s="16">
        <f>_xlfn.XLOOKUP(A917,'Hospitalisation Details'!$A$2:$A$2344,'Hospitalisation Details'!$H$2:$H$2344,"")</f>
        <v>11884.05</v>
      </c>
      <c r="N917" s="14" t="str">
        <f>_xlfn.XLOOKUP(A917,'Hospitalisation Details'!$A$2:$A$2344,'Hospitalisation Details'!$I$2:$I$2344,"")</f>
        <v>tier - 3</v>
      </c>
      <c r="O917" s="14" t="str">
        <f>_xlfn.XLOOKUP(A917,'Hospitalisation Details'!$A$2:$A$2344,'Hospitalisation Details'!$J$2:$J$2344,"")</f>
        <v>tier - 3</v>
      </c>
      <c r="P917" s="14" t="str">
        <f>_xlfn.XLOOKUP(A917,'Hospitalisation Details'!$A$2:$A$2344,'Hospitalisation Details'!$K$2:$K$2344,"")</f>
        <v>R1013</v>
      </c>
      <c r="Q917" s="14">
        <f>_xlfn.XLOOKUP(A917,'Hospitalisation Details'!$A$2:$A$2344,'Hospitalisation Details'!$F$2:$F$2344,"")</f>
        <v>19</v>
      </c>
    </row>
    <row r="918" spans="1:17">
      <c r="A918" s="12" t="s">
        <v>7211</v>
      </c>
      <c r="B918" s="13" t="str">
        <f>_xlfn.XLOOKUP(A918,'Customer Names'!$A$2:$A$2336,'Customer Names'!$C$2:$C$2336,"Not Found")</f>
        <v>Anna E.</v>
      </c>
      <c r="C918" s="13">
        <f>_xlfn.XLOOKUP(A918,'Medical Examine'!$A$2:$A$2336,'Medical Examine'!$B$2:$B$2336,"Not Found")</f>
        <v>30.14</v>
      </c>
      <c r="D918" s="13">
        <f>_xlfn.XLOOKUP(A918,'Medical Examine'!$A$2:$A$2336,'Medical Examine'!$D$2:$D$2336,"Not Found")</f>
        <v>9.4499999999999993</v>
      </c>
      <c r="E918" s="14" t="str">
        <f>_xlfn.XLOOKUP(A918,'Medical Examine'!$A$2:$A$2336,'Medical Examine'!$E$2:$E$2336,"Not Found")</f>
        <v>YES</v>
      </c>
      <c r="F918" s="14" t="str">
        <f>_xlfn.XLOOKUP(A918,'Medical Examine'!$A$2:$A$2336,'Medical Examine'!$F$2:$F$2336,"Not Found")</f>
        <v>NO</v>
      </c>
      <c r="G918" s="14" t="str">
        <f>_xlfn.XLOOKUP(A918,'Medical Examine'!$A$2:$A$2336,'Medical Examine'!$G$2:$G$2336,"Not Found")</f>
        <v>NO</v>
      </c>
      <c r="H918" s="14">
        <f>_xlfn.XLOOKUP(A918,'Medical Examine'!$A$2:$A$2336,'Medical Examine'!$H$2:$H$2336,"Not Found")</f>
        <v>0</v>
      </c>
      <c r="I918" s="14" t="str">
        <f>_xlfn.XLOOKUP(A918,'Medical Examine'!$A$2:$A$2336,'Medical Examine'!$I$2:$I$2336,"Not Found")</f>
        <v>NO</v>
      </c>
      <c r="J918" s="13" t="str">
        <f>_xlfn.XLOOKUP(A918,'Medical Examine'!$A$2:$A$2336,'Medical Examine'!$C$2:$C$2336,"Not Found")</f>
        <v>Obesity</v>
      </c>
      <c r="K918" s="13" t="str">
        <f t="shared" si="14"/>
        <v>Diabetic</v>
      </c>
      <c r="L918" s="15">
        <f>_xlfn.XLOOKUP(A918,'Hospitalisation Details'!$A$2:$A$2344,'Hospitalisation Details'!$E$2:$E$2344,"")</f>
        <v>24774</v>
      </c>
      <c r="M918" s="16">
        <f>_xlfn.XLOOKUP(A918,'Hospitalisation Details'!$A$2:$A$2344,'Hospitalisation Details'!$H$2:$H$2344,"")</f>
        <v>11881.97</v>
      </c>
      <c r="N918" s="14" t="str">
        <f>_xlfn.XLOOKUP(A918,'Hospitalisation Details'!$A$2:$A$2344,'Hospitalisation Details'!$I$2:$I$2344,"")</f>
        <v>tier - 3</v>
      </c>
      <c r="O918" s="14" t="str">
        <f>_xlfn.XLOOKUP(A918,'Hospitalisation Details'!$A$2:$A$2344,'Hospitalisation Details'!$J$2:$J$2344,"")</f>
        <v>tier - 1</v>
      </c>
      <c r="P918" s="14" t="str">
        <f>_xlfn.XLOOKUP(A918,'Hospitalisation Details'!$A$2:$A$2344,'Hospitalisation Details'!$K$2:$K$2344,"")</f>
        <v>R1013</v>
      </c>
      <c r="Q918" s="14">
        <f>_xlfn.XLOOKUP(A918,'Hospitalisation Details'!$A$2:$A$2344,'Hospitalisation Details'!$F$2:$F$2344,"")</f>
        <v>55</v>
      </c>
    </row>
    <row r="919" spans="1:17">
      <c r="A919" s="12" t="s">
        <v>7214</v>
      </c>
      <c r="B919" s="13" t="str">
        <f>_xlfn.XLOOKUP(A919,'Customer Names'!$A$2:$A$2336,'Customer Names'!$C$2:$C$2336,"Not Found")</f>
        <v>Jenny</v>
      </c>
      <c r="C919" s="13">
        <f>_xlfn.XLOOKUP(A919,'Medical Examine'!$A$2:$A$2336,'Medical Examine'!$B$2:$B$2336,"Not Found")</f>
        <v>29.7</v>
      </c>
      <c r="D919" s="13">
        <f>_xlfn.XLOOKUP(A919,'Medical Examine'!$A$2:$A$2336,'Medical Examine'!$D$2:$D$2336,"Not Found")</f>
        <v>6.79</v>
      </c>
      <c r="E919" s="14" t="str">
        <f>_xlfn.XLOOKUP(A919,'Medical Examine'!$A$2:$A$2336,'Medical Examine'!$E$2:$E$2336,"Not Found")</f>
        <v>YES</v>
      </c>
      <c r="F919" s="14" t="str">
        <f>_xlfn.XLOOKUP(A919,'Medical Examine'!$A$2:$A$2336,'Medical Examine'!$F$2:$F$2336,"Not Found")</f>
        <v>NO</v>
      </c>
      <c r="G919" s="14" t="str">
        <f>_xlfn.XLOOKUP(A919,'Medical Examine'!$A$2:$A$2336,'Medical Examine'!$G$2:$G$2336,"Not Found")</f>
        <v>NO</v>
      </c>
      <c r="H919" s="14">
        <f>_xlfn.XLOOKUP(A919,'Medical Examine'!$A$2:$A$2336,'Medical Examine'!$H$2:$H$2336,"Not Found")</f>
        <v>0</v>
      </c>
      <c r="I919" s="14" t="str">
        <f>_xlfn.XLOOKUP(A919,'Medical Examine'!$A$2:$A$2336,'Medical Examine'!$I$2:$I$2336,"Not Found")</f>
        <v>NO</v>
      </c>
      <c r="J919" s="13" t="str">
        <f>_xlfn.XLOOKUP(A919,'Medical Examine'!$A$2:$A$2336,'Medical Examine'!$C$2:$C$2336,"Not Found")</f>
        <v>Overweight</v>
      </c>
      <c r="K919" s="13" t="str">
        <f t="shared" si="14"/>
        <v>Diabetic</v>
      </c>
      <c r="L919" s="15">
        <f>_xlfn.XLOOKUP(A919,'Hospitalisation Details'!$A$2:$A$2344,'Hospitalisation Details'!$E$2:$E$2344,"")</f>
        <v>24667</v>
      </c>
      <c r="M919" s="16">
        <f>_xlfn.XLOOKUP(A919,'Hospitalisation Details'!$A$2:$A$2344,'Hospitalisation Details'!$H$2:$H$2344,"")</f>
        <v>11881.36</v>
      </c>
      <c r="N919" s="14" t="str">
        <f>_xlfn.XLOOKUP(A919,'Hospitalisation Details'!$A$2:$A$2344,'Hospitalisation Details'!$I$2:$I$2344,"")</f>
        <v>tier - 3</v>
      </c>
      <c r="O919" s="14" t="str">
        <f>_xlfn.XLOOKUP(A919,'Hospitalisation Details'!$A$2:$A$2344,'Hospitalisation Details'!$J$2:$J$2344,"")</f>
        <v>tier - 2</v>
      </c>
      <c r="P919" s="14" t="str">
        <f>_xlfn.XLOOKUP(A919,'Hospitalisation Details'!$A$2:$A$2344,'Hospitalisation Details'!$K$2:$K$2344,"")</f>
        <v>R1011</v>
      </c>
      <c r="Q919" s="14">
        <f>_xlfn.XLOOKUP(A919,'Hospitalisation Details'!$A$2:$A$2344,'Hospitalisation Details'!$F$2:$F$2344,"")</f>
        <v>55</v>
      </c>
    </row>
    <row r="920" spans="1:17">
      <c r="A920" s="12" t="s">
        <v>7216</v>
      </c>
      <c r="B920" s="13" t="str">
        <f>_xlfn.XLOOKUP(A920,'Customer Names'!$A$2:$A$2336,'Customer Names'!$C$2:$C$2336,"Not Found")</f>
        <v>Melissa L</v>
      </c>
      <c r="C920" s="13">
        <f>_xlfn.XLOOKUP(A920,'Medical Examine'!$A$2:$A$2336,'Medical Examine'!$B$2:$B$2336,"Not Found")</f>
        <v>32.395000000000003</v>
      </c>
      <c r="D920" s="13">
        <f>_xlfn.XLOOKUP(A920,'Medical Examine'!$A$2:$A$2336,'Medical Examine'!$D$2:$D$2336,"Not Found")</f>
        <v>11.1</v>
      </c>
      <c r="E920" s="14" t="str">
        <f>_xlfn.XLOOKUP(A920,'Medical Examine'!$A$2:$A$2336,'Medical Examine'!$E$2:$E$2336,"Not Found")</f>
        <v>YES</v>
      </c>
      <c r="F920" s="14" t="str">
        <f>_xlfn.XLOOKUP(A920,'Medical Examine'!$A$2:$A$2336,'Medical Examine'!$F$2:$F$2336,"Not Found")</f>
        <v>NO</v>
      </c>
      <c r="G920" s="14" t="str">
        <f>_xlfn.XLOOKUP(A920,'Medical Examine'!$A$2:$A$2336,'Medical Examine'!$G$2:$G$2336,"Not Found")</f>
        <v>NO</v>
      </c>
      <c r="H920" s="14">
        <f>_xlfn.XLOOKUP(A920,'Medical Examine'!$A$2:$A$2336,'Medical Examine'!$H$2:$H$2336,"Not Found")</f>
        <v>0</v>
      </c>
      <c r="I920" s="14" t="str">
        <f>_xlfn.XLOOKUP(A920,'Medical Examine'!$A$2:$A$2336,'Medical Examine'!$I$2:$I$2336,"Not Found")</f>
        <v>NO</v>
      </c>
      <c r="J920" s="13" t="str">
        <f>_xlfn.XLOOKUP(A920,'Medical Examine'!$A$2:$A$2336,'Medical Examine'!$C$2:$C$2336,"Not Found")</f>
        <v>Obesity</v>
      </c>
      <c r="K920" s="13" t="str">
        <f t="shared" si="14"/>
        <v>Diabetic</v>
      </c>
      <c r="L920" s="15">
        <f>_xlfn.XLOOKUP(A920,'Hospitalisation Details'!$A$2:$A$2344,'Hospitalisation Details'!$E$2:$E$2344,"")</f>
        <v>24708</v>
      </c>
      <c r="M920" s="16">
        <f>_xlfn.XLOOKUP(A920,'Hospitalisation Details'!$A$2:$A$2344,'Hospitalisation Details'!$H$2:$H$2344,"")</f>
        <v>11879.1</v>
      </c>
      <c r="N920" s="14" t="str">
        <f>_xlfn.XLOOKUP(A920,'Hospitalisation Details'!$A$2:$A$2344,'Hospitalisation Details'!$I$2:$I$2344,"")</f>
        <v>tier - 3</v>
      </c>
      <c r="O920" s="14" t="str">
        <f>_xlfn.XLOOKUP(A920,'Hospitalisation Details'!$A$2:$A$2344,'Hospitalisation Details'!$J$2:$J$2344,"")</f>
        <v>tier - 3</v>
      </c>
      <c r="P920" s="14" t="str">
        <f>_xlfn.XLOOKUP(A920,'Hospitalisation Details'!$A$2:$A$2344,'Hospitalisation Details'!$K$2:$K$2344,"")</f>
        <v>R1024</v>
      </c>
      <c r="Q920" s="14">
        <f>_xlfn.XLOOKUP(A920,'Hospitalisation Details'!$A$2:$A$2344,'Hospitalisation Details'!$F$2:$F$2344,"")</f>
        <v>55</v>
      </c>
    </row>
    <row r="921" spans="1:17">
      <c r="A921" s="12" t="s">
        <v>7218</v>
      </c>
      <c r="B921" s="13" t="str">
        <f>_xlfn.XLOOKUP(A921,'Customer Names'!$A$2:$A$2336,'Customer Names'!$C$2:$C$2336,"Not Found")</f>
        <v>Chia J.</v>
      </c>
      <c r="C921" s="13">
        <f>_xlfn.XLOOKUP(A921,'Medical Examine'!$A$2:$A$2336,'Medical Examine'!$B$2:$B$2336,"Not Found")</f>
        <v>36.64</v>
      </c>
      <c r="D921" s="13">
        <f>_xlfn.XLOOKUP(A921,'Medical Examine'!$A$2:$A$2336,'Medical Examine'!$D$2:$D$2336,"Not Found")</f>
        <v>7.26</v>
      </c>
      <c r="E921" s="14" t="str">
        <f>_xlfn.XLOOKUP(A921,'Medical Examine'!$A$2:$A$2336,'Medical Examine'!$E$2:$E$2336,"Not Found")</f>
        <v>NO</v>
      </c>
      <c r="F921" s="14" t="str">
        <f>_xlfn.XLOOKUP(A921,'Medical Examine'!$A$2:$A$2336,'Medical Examine'!$F$2:$F$2336,"Not Found")</f>
        <v>NO</v>
      </c>
      <c r="G921" s="14" t="str">
        <f>_xlfn.XLOOKUP(A921,'Medical Examine'!$A$2:$A$2336,'Medical Examine'!$G$2:$G$2336,"Not Found")</f>
        <v>NO</v>
      </c>
      <c r="H921" s="14">
        <f>_xlfn.XLOOKUP(A921,'Medical Examine'!$A$2:$A$2336,'Medical Examine'!$H$2:$H$2336,"Not Found")</f>
        <v>0</v>
      </c>
      <c r="I921" s="14" t="str">
        <f>_xlfn.XLOOKUP(A921,'Medical Examine'!$A$2:$A$2336,'Medical Examine'!$I$2:$I$2336,"Not Found")</f>
        <v>NO</v>
      </c>
      <c r="J921" s="13" t="str">
        <f>_xlfn.XLOOKUP(A921,'Medical Examine'!$A$2:$A$2336,'Medical Examine'!$C$2:$C$2336,"Not Found")</f>
        <v>Obesity</v>
      </c>
      <c r="K921" s="13" t="str">
        <f t="shared" si="14"/>
        <v>Diabetic</v>
      </c>
      <c r="L921" s="15">
        <f>_xlfn.XLOOKUP(A921,'Hospitalisation Details'!$A$2:$A$2344,'Hospitalisation Details'!$E$2:$E$2344,"")</f>
        <v>27217</v>
      </c>
      <c r="M921" s="16">
        <f>_xlfn.XLOOKUP(A921,'Hospitalisation Details'!$A$2:$A$2344,'Hospitalisation Details'!$H$2:$H$2344,"")</f>
        <v>11858.56</v>
      </c>
      <c r="N921" s="14" t="str">
        <f>_xlfn.XLOOKUP(A921,'Hospitalisation Details'!$A$2:$A$2344,'Hospitalisation Details'!$I$2:$I$2344,"")</f>
        <v>tier - 3</v>
      </c>
      <c r="O921" s="14" t="str">
        <f>_xlfn.XLOOKUP(A921,'Hospitalisation Details'!$A$2:$A$2344,'Hospitalisation Details'!$J$2:$J$2344,"")</f>
        <v>tier - 3</v>
      </c>
      <c r="P921" s="14" t="str">
        <f>_xlfn.XLOOKUP(A921,'Hospitalisation Details'!$A$2:$A$2344,'Hospitalisation Details'!$K$2:$K$2344,"")</f>
        <v>R1011</v>
      </c>
      <c r="Q921" s="14">
        <f>_xlfn.XLOOKUP(A921,'Hospitalisation Details'!$A$2:$A$2344,'Hospitalisation Details'!$F$2:$F$2344,"")</f>
        <v>48</v>
      </c>
    </row>
    <row r="922" spans="1:17">
      <c r="A922" s="12" t="s">
        <v>7221</v>
      </c>
      <c r="B922" s="13" t="str">
        <f>_xlfn.XLOOKUP(A922,'Customer Names'!$A$2:$A$2336,'Customer Names'!$C$2:$C$2336,"Not Found")</f>
        <v>Laura A</v>
      </c>
      <c r="C922" s="13">
        <f>_xlfn.XLOOKUP(A922,'Medical Examine'!$A$2:$A$2336,'Medical Examine'!$B$2:$B$2336,"Not Found")</f>
        <v>39.049999999999997</v>
      </c>
      <c r="D922" s="13">
        <f>_xlfn.XLOOKUP(A922,'Medical Examine'!$A$2:$A$2336,'Medical Examine'!$D$2:$D$2336,"Not Found")</f>
        <v>5.27</v>
      </c>
      <c r="E922" s="14" t="str">
        <f>_xlfn.XLOOKUP(A922,'Medical Examine'!$A$2:$A$2336,'Medical Examine'!$E$2:$E$2336,"Not Found")</f>
        <v>YES</v>
      </c>
      <c r="F922" s="14" t="str">
        <f>_xlfn.XLOOKUP(A922,'Medical Examine'!$A$2:$A$2336,'Medical Examine'!$F$2:$F$2336,"Not Found")</f>
        <v>NO</v>
      </c>
      <c r="G922" s="14" t="str">
        <f>_xlfn.XLOOKUP(A922,'Medical Examine'!$A$2:$A$2336,'Medical Examine'!$G$2:$G$2336,"Not Found")</f>
        <v>NO</v>
      </c>
      <c r="H922" s="14">
        <f>_xlfn.XLOOKUP(A922,'Medical Examine'!$A$2:$A$2336,'Medical Examine'!$H$2:$H$2336,"Not Found")</f>
        <v>1</v>
      </c>
      <c r="I922" s="14" t="str">
        <f>_xlfn.XLOOKUP(A922,'Medical Examine'!$A$2:$A$2336,'Medical Examine'!$I$2:$I$2336,"Not Found")</f>
        <v>NO</v>
      </c>
      <c r="J922" s="13" t="str">
        <f>_xlfn.XLOOKUP(A922,'Medical Examine'!$A$2:$A$2336,'Medical Examine'!$C$2:$C$2336,"Not Found")</f>
        <v>Obesity</v>
      </c>
      <c r="K922" s="13" t="str">
        <f t="shared" si="14"/>
        <v>Normal</v>
      </c>
      <c r="L922" s="15">
        <f>_xlfn.XLOOKUP(A922,'Hospitalisation Details'!$A$2:$A$2344,'Hospitalisation Details'!$E$2:$E$2344,"")</f>
        <v>23649</v>
      </c>
      <c r="M922" s="16">
        <f>_xlfn.XLOOKUP(A922,'Hospitalisation Details'!$A$2:$A$2344,'Hospitalisation Details'!$H$2:$H$2344,"")</f>
        <v>11856.41</v>
      </c>
      <c r="N922" s="14" t="str">
        <f>_xlfn.XLOOKUP(A922,'Hospitalisation Details'!$A$2:$A$2344,'Hospitalisation Details'!$I$2:$I$2344,"")</f>
        <v>tier - 3</v>
      </c>
      <c r="O922" s="14" t="str">
        <f>_xlfn.XLOOKUP(A922,'Hospitalisation Details'!$A$2:$A$2344,'Hospitalisation Details'!$J$2:$J$2344,"")</f>
        <v>tier - 2</v>
      </c>
      <c r="P922" s="14" t="str">
        <f>_xlfn.XLOOKUP(A922,'Hospitalisation Details'!$A$2:$A$2344,'Hospitalisation Details'!$K$2:$K$2344,"")</f>
        <v>R1013</v>
      </c>
      <c r="Q922" s="14">
        <f>_xlfn.XLOOKUP(A922,'Hospitalisation Details'!$A$2:$A$2344,'Hospitalisation Details'!$F$2:$F$2344,"")</f>
        <v>58</v>
      </c>
    </row>
    <row r="923" spans="1:17">
      <c r="A923" s="12" t="s">
        <v>7224</v>
      </c>
      <c r="B923" s="13" t="str">
        <f>_xlfn.XLOOKUP(A923,'Customer Names'!$A$2:$A$2336,'Customer Names'!$C$2:$C$2336,"Not Found")</f>
        <v>Aditi</v>
      </c>
      <c r="C923" s="13">
        <f>_xlfn.XLOOKUP(A923,'Medical Examine'!$A$2:$A$2336,'Medical Examine'!$B$2:$B$2336,"Not Found")</f>
        <v>33.1</v>
      </c>
      <c r="D923" s="13">
        <f>_xlfn.XLOOKUP(A923,'Medical Examine'!$A$2:$A$2336,'Medical Examine'!$D$2:$D$2336,"Not Found")</f>
        <v>5.46</v>
      </c>
      <c r="E923" s="14" t="str">
        <f>_xlfn.XLOOKUP(A923,'Medical Examine'!$A$2:$A$2336,'Medical Examine'!$E$2:$E$2336,"Not Found")</f>
        <v>YES</v>
      </c>
      <c r="F923" s="14" t="str">
        <f>_xlfn.XLOOKUP(A923,'Medical Examine'!$A$2:$A$2336,'Medical Examine'!$F$2:$F$2336,"Not Found")</f>
        <v>NO</v>
      </c>
      <c r="G923" s="14" t="str">
        <f>_xlfn.XLOOKUP(A923,'Medical Examine'!$A$2:$A$2336,'Medical Examine'!$G$2:$G$2336,"Not Found")</f>
        <v>NO</v>
      </c>
      <c r="H923" s="14">
        <f>_xlfn.XLOOKUP(A923,'Medical Examine'!$A$2:$A$2336,'Medical Examine'!$H$2:$H$2336,"Not Found")</f>
        <v>1</v>
      </c>
      <c r="I923" s="14" t="str">
        <f>_xlfn.XLOOKUP(A923,'Medical Examine'!$A$2:$A$2336,'Medical Examine'!$I$2:$I$2336,"Not Found")</f>
        <v>NO</v>
      </c>
      <c r="J923" s="13" t="str">
        <f>_xlfn.XLOOKUP(A923,'Medical Examine'!$A$2:$A$2336,'Medical Examine'!$C$2:$C$2336,"Not Found")</f>
        <v>Obesity</v>
      </c>
      <c r="K923" s="13" t="str">
        <f t="shared" si="14"/>
        <v>Normal</v>
      </c>
      <c r="L923" s="15">
        <f>_xlfn.XLOOKUP(A923,'Hospitalisation Details'!$A$2:$A$2344,'Hospitalisation Details'!$E$2:$E$2344,"")</f>
        <v>23555</v>
      </c>
      <c r="M923" s="16">
        <f>_xlfn.XLOOKUP(A923,'Hospitalisation Details'!$A$2:$A$2344,'Hospitalisation Details'!$H$2:$H$2344,"")</f>
        <v>11848.14</v>
      </c>
      <c r="N923" s="14" t="str">
        <f>_xlfn.XLOOKUP(A923,'Hospitalisation Details'!$A$2:$A$2344,'Hospitalisation Details'!$I$2:$I$2344,"")</f>
        <v>tier - 3</v>
      </c>
      <c r="O923" s="14" t="str">
        <f>_xlfn.XLOOKUP(A923,'Hospitalisation Details'!$A$2:$A$2344,'Hospitalisation Details'!$J$2:$J$2344,"")</f>
        <v>tier - 2</v>
      </c>
      <c r="P923" s="14" t="str">
        <f>_xlfn.XLOOKUP(A923,'Hospitalisation Details'!$A$2:$A$2344,'Hospitalisation Details'!$K$2:$K$2344,"")</f>
        <v>R1011</v>
      </c>
      <c r="Q923" s="14">
        <f>_xlfn.XLOOKUP(A923,'Hospitalisation Details'!$A$2:$A$2344,'Hospitalisation Details'!$F$2:$F$2344,"")</f>
        <v>58</v>
      </c>
    </row>
    <row r="924" spans="1:17">
      <c r="A924" s="12" t="s">
        <v>7227</v>
      </c>
      <c r="B924" s="13" t="str">
        <f>_xlfn.XLOOKUP(A924,'Customer Names'!$A$2:$A$2336,'Customer Names'!$C$2:$C$2336,"Not Found")</f>
        <v>Leah A.</v>
      </c>
      <c r="C924" s="13">
        <f>_xlfn.XLOOKUP(A924,'Medical Examine'!$A$2:$A$2336,'Medical Examine'!$B$2:$B$2336,"Not Found")</f>
        <v>31.824999999999999</v>
      </c>
      <c r="D924" s="13">
        <f>_xlfn.XLOOKUP(A924,'Medical Examine'!$A$2:$A$2336,'Medical Examine'!$D$2:$D$2336,"Not Found")</f>
        <v>8.1300000000000008</v>
      </c>
      <c r="E924" s="14" t="str">
        <f>_xlfn.XLOOKUP(A924,'Medical Examine'!$A$2:$A$2336,'Medical Examine'!$E$2:$E$2336,"Not Found")</f>
        <v>NO</v>
      </c>
      <c r="F924" s="14" t="str">
        <f>_xlfn.XLOOKUP(A924,'Medical Examine'!$A$2:$A$2336,'Medical Examine'!$F$2:$F$2336,"Not Found")</f>
        <v>NO</v>
      </c>
      <c r="G924" s="14" t="str">
        <f>_xlfn.XLOOKUP(A924,'Medical Examine'!$A$2:$A$2336,'Medical Examine'!$G$2:$G$2336,"Not Found")</f>
        <v>NO</v>
      </c>
      <c r="H924" s="14">
        <f>_xlfn.XLOOKUP(A924,'Medical Examine'!$A$2:$A$2336,'Medical Examine'!$H$2:$H$2336,"Not Found")</f>
        <v>0</v>
      </c>
      <c r="I924" s="14" t="str">
        <f>_xlfn.XLOOKUP(A924,'Medical Examine'!$A$2:$A$2336,'Medical Examine'!$I$2:$I$2336,"Not Found")</f>
        <v>NO</v>
      </c>
      <c r="J924" s="13" t="str">
        <f>_xlfn.XLOOKUP(A924,'Medical Examine'!$A$2:$A$2336,'Medical Examine'!$C$2:$C$2336,"Not Found")</f>
        <v>Obesity</v>
      </c>
      <c r="K924" s="13" t="str">
        <f t="shared" si="14"/>
        <v>Diabetic</v>
      </c>
      <c r="L924" s="15">
        <f>_xlfn.XLOOKUP(A924,'Hospitalisation Details'!$A$2:$A$2344,'Hospitalisation Details'!$E$2:$E$2344,"")</f>
        <v>24056</v>
      </c>
      <c r="M924" s="16">
        <f>_xlfn.XLOOKUP(A924,'Hospitalisation Details'!$A$2:$A$2344,'Hospitalisation Details'!$H$2:$H$2344,"")</f>
        <v>11842.62</v>
      </c>
      <c r="N924" s="14" t="str">
        <f>_xlfn.XLOOKUP(A924,'Hospitalisation Details'!$A$2:$A$2344,'Hospitalisation Details'!$I$2:$I$2344,"")</f>
        <v>tier - 3</v>
      </c>
      <c r="O924" s="14" t="str">
        <f>_xlfn.XLOOKUP(A924,'Hospitalisation Details'!$A$2:$A$2344,'Hospitalisation Details'!$J$2:$J$2344,"")</f>
        <v>tier - 3</v>
      </c>
      <c r="P924" s="14" t="str">
        <f>_xlfn.XLOOKUP(A924,'Hospitalisation Details'!$A$2:$A$2344,'Hospitalisation Details'!$K$2:$K$2344,"")</f>
        <v>R1012</v>
      </c>
      <c r="Q924" s="14">
        <f>_xlfn.XLOOKUP(A924,'Hospitalisation Details'!$A$2:$A$2344,'Hospitalisation Details'!$F$2:$F$2344,"")</f>
        <v>57</v>
      </c>
    </row>
    <row r="925" spans="1:17">
      <c r="A925" s="12" t="s">
        <v>7230</v>
      </c>
      <c r="B925" s="13" t="str">
        <f>_xlfn.XLOOKUP(A925,'Customer Names'!$A$2:$A$2336,'Customer Names'!$C$2:$C$2336,"Not Found")</f>
        <v>Marianne</v>
      </c>
      <c r="C925" s="13">
        <f>_xlfn.XLOOKUP(A925,'Medical Examine'!$A$2:$A$2336,'Medical Examine'!$B$2:$B$2336,"Not Found")</f>
        <v>29</v>
      </c>
      <c r="D925" s="13">
        <f>_xlfn.XLOOKUP(A925,'Medical Examine'!$A$2:$A$2336,'Medical Examine'!$D$2:$D$2336,"Not Found")</f>
        <v>4.25</v>
      </c>
      <c r="E925" s="14" t="str">
        <f>_xlfn.XLOOKUP(A925,'Medical Examine'!$A$2:$A$2336,'Medical Examine'!$E$2:$E$2336,"Not Found")</f>
        <v>YES</v>
      </c>
      <c r="F925" s="14" t="str">
        <f>_xlfn.XLOOKUP(A925,'Medical Examine'!$A$2:$A$2336,'Medical Examine'!$F$2:$F$2336,"Not Found")</f>
        <v>NO</v>
      </c>
      <c r="G925" s="14" t="str">
        <f>_xlfn.XLOOKUP(A925,'Medical Examine'!$A$2:$A$2336,'Medical Examine'!$G$2:$G$2336,"Not Found")</f>
        <v>NO</v>
      </c>
      <c r="H925" s="14">
        <f>_xlfn.XLOOKUP(A925,'Medical Examine'!$A$2:$A$2336,'Medical Examine'!$H$2:$H$2336,"Not Found")</f>
        <v>1</v>
      </c>
      <c r="I925" s="14" t="str">
        <f>_xlfn.XLOOKUP(A925,'Medical Examine'!$A$2:$A$2336,'Medical Examine'!$I$2:$I$2336,"Not Found")</f>
        <v>NO</v>
      </c>
      <c r="J925" s="13" t="str">
        <f>_xlfn.XLOOKUP(A925,'Medical Examine'!$A$2:$A$2336,'Medical Examine'!$C$2:$C$2336,"Not Found")</f>
        <v>Overweight</v>
      </c>
      <c r="K925" s="13" t="str">
        <f t="shared" si="14"/>
        <v>Normal</v>
      </c>
      <c r="L925" s="15">
        <f>_xlfn.XLOOKUP(A925,'Hospitalisation Details'!$A$2:$A$2344,'Hospitalisation Details'!$E$2:$E$2344,"")</f>
        <v>23569</v>
      </c>
      <c r="M925" s="16">
        <f>_xlfn.XLOOKUP(A925,'Hospitalisation Details'!$A$2:$A$2344,'Hospitalisation Details'!$H$2:$H$2344,"")</f>
        <v>11842.44</v>
      </c>
      <c r="N925" s="14" t="str">
        <f>_xlfn.XLOOKUP(A925,'Hospitalisation Details'!$A$2:$A$2344,'Hospitalisation Details'!$I$2:$I$2344,"")</f>
        <v>tier - 3</v>
      </c>
      <c r="O925" s="14" t="str">
        <f>_xlfn.XLOOKUP(A925,'Hospitalisation Details'!$A$2:$A$2344,'Hospitalisation Details'!$J$2:$J$2344,"")</f>
        <v>tier - 2</v>
      </c>
      <c r="P925" s="14" t="str">
        <f>_xlfn.XLOOKUP(A925,'Hospitalisation Details'!$A$2:$A$2344,'Hospitalisation Details'!$K$2:$K$2344,"")</f>
        <v>R1011</v>
      </c>
      <c r="Q925" s="14">
        <f>_xlfn.XLOOKUP(A925,'Hospitalisation Details'!$A$2:$A$2344,'Hospitalisation Details'!$F$2:$F$2344,"")</f>
        <v>58</v>
      </c>
    </row>
    <row r="926" spans="1:17">
      <c r="A926" s="12" t="s">
        <v>7233</v>
      </c>
      <c r="B926" s="13" t="str">
        <f>_xlfn.XLOOKUP(A926,'Customer Names'!$A$2:$A$2336,'Customer Names'!$C$2:$C$2336,"Not Found")</f>
        <v>Carla</v>
      </c>
      <c r="C926" s="13">
        <f>_xlfn.XLOOKUP(A926,'Medical Examine'!$A$2:$A$2336,'Medical Examine'!$B$2:$B$2336,"Not Found")</f>
        <v>30.495000000000001</v>
      </c>
      <c r="D926" s="13">
        <f>_xlfn.XLOOKUP(A926,'Medical Examine'!$A$2:$A$2336,'Medical Examine'!$D$2:$D$2336,"Not Found")</f>
        <v>8.68</v>
      </c>
      <c r="E926" s="14" t="str">
        <f>_xlfn.XLOOKUP(A926,'Medical Examine'!$A$2:$A$2336,'Medical Examine'!$E$2:$E$2336,"Not Found")</f>
        <v>NO</v>
      </c>
      <c r="F926" s="14" t="str">
        <f>_xlfn.XLOOKUP(A926,'Medical Examine'!$A$2:$A$2336,'Medical Examine'!$F$2:$F$2336,"Not Found")</f>
        <v>NO</v>
      </c>
      <c r="G926" s="14" t="str">
        <f>_xlfn.XLOOKUP(A926,'Medical Examine'!$A$2:$A$2336,'Medical Examine'!$G$2:$G$2336,"Not Found")</f>
        <v>NO</v>
      </c>
      <c r="H926" s="14">
        <f>_xlfn.XLOOKUP(A926,'Medical Examine'!$A$2:$A$2336,'Medical Examine'!$H$2:$H$2336,"Not Found")</f>
        <v>0</v>
      </c>
      <c r="I926" s="14" t="str">
        <f>_xlfn.XLOOKUP(A926,'Medical Examine'!$A$2:$A$2336,'Medical Examine'!$I$2:$I$2336,"Not Found")</f>
        <v>NO</v>
      </c>
      <c r="J926" s="13" t="str">
        <f>_xlfn.XLOOKUP(A926,'Medical Examine'!$A$2:$A$2336,'Medical Examine'!$C$2:$C$2336,"Not Found")</f>
        <v>Obesity</v>
      </c>
      <c r="K926" s="13" t="str">
        <f t="shared" si="14"/>
        <v>Diabetic</v>
      </c>
      <c r="L926" s="15">
        <f>_xlfn.XLOOKUP(A926,'Hospitalisation Details'!$A$2:$A$2344,'Hospitalisation Details'!$E$2:$E$2344,"")</f>
        <v>24010</v>
      </c>
      <c r="M926" s="16">
        <f>_xlfn.XLOOKUP(A926,'Hospitalisation Details'!$A$2:$A$2344,'Hospitalisation Details'!$H$2:$H$2344,"")</f>
        <v>11840.78</v>
      </c>
      <c r="N926" s="14" t="str">
        <f>_xlfn.XLOOKUP(A926,'Hospitalisation Details'!$A$2:$A$2344,'Hospitalisation Details'!$I$2:$I$2344,"")</f>
        <v>tier - 3</v>
      </c>
      <c r="O926" s="14" t="str">
        <f>_xlfn.XLOOKUP(A926,'Hospitalisation Details'!$A$2:$A$2344,'Hospitalisation Details'!$J$2:$J$2344,"")</f>
        <v>tier - 2</v>
      </c>
      <c r="P926" s="14" t="str">
        <f>_xlfn.XLOOKUP(A926,'Hospitalisation Details'!$A$2:$A$2344,'Hospitalisation Details'!$K$2:$K$2344,"")</f>
        <v>R1012</v>
      </c>
      <c r="Q926" s="14">
        <f>_xlfn.XLOOKUP(A926,'Hospitalisation Details'!$A$2:$A$2344,'Hospitalisation Details'!$F$2:$F$2344,"")</f>
        <v>57</v>
      </c>
    </row>
    <row r="927" spans="1:17">
      <c r="A927" s="12" t="s">
        <v>7236</v>
      </c>
      <c r="B927" s="13" t="str">
        <f>_xlfn.XLOOKUP(A927,'Customer Names'!$A$2:$A$2336,'Customer Names'!$C$2:$C$2336,"Not Found")</f>
        <v>Oksana</v>
      </c>
      <c r="C927" s="13">
        <f>_xlfn.XLOOKUP(A927,'Medical Examine'!$A$2:$A$2336,'Medical Examine'!$B$2:$B$2336,"Not Found")</f>
        <v>25.2</v>
      </c>
      <c r="D927" s="13">
        <f>_xlfn.XLOOKUP(A927,'Medical Examine'!$A$2:$A$2336,'Medical Examine'!$D$2:$D$2336,"Not Found")</f>
        <v>6.25</v>
      </c>
      <c r="E927" s="14" t="str">
        <f>_xlfn.XLOOKUP(A927,'Medical Examine'!$A$2:$A$2336,'Medical Examine'!$E$2:$E$2336,"Not Found")</f>
        <v>YES</v>
      </c>
      <c r="F927" s="14" t="str">
        <f>_xlfn.XLOOKUP(A927,'Medical Examine'!$A$2:$A$2336,'Medical Examine'!$F$2:$F$2336,"Not Found")</f>
        <v>NO</v>
      </c>
      <c r="G927" s="14" t="str">
        <f>_xlfn.XLOOKUP(A927,'Medical Examine'!$A$2:$A$2336,'Medical Examine'!$G$2:$G$2336,"Not Found")</f>
        <v>NO</v>
      </c>
      <c r="H927" s="14">
        <f>_xlfn.XLOOKUP(A927,'Medical Examine'!$A$2:$A$2336,'Medical Examine'!$H$2:$H$2336,"Not Found")</f>
        <v>1</v>
      </c>
      <c r="I927" s="14" t="str">
        <f>_xlfn.XLOOKUP(A927,'Medical Examine'!$A$2:$A$2336,'Medical Examine'!$I$2:$I$2336,"Not Found")</f>
        <v>NO</v>
      </c>
      <c r="J927" s="13" t="str">
        <f>_xlfn.XLOOKUP(A927,'Medical Examine'!$A$2:$A$2336,'Medical Examine'!$C$2:$C$2336,"Not Found")</f>
        <v>Overweight</v>
      </c>
      <c r="K927" s="13" t="str">
        <f t="shared" si="14"/>
        <v>Prediabetic</v>
      </c>
      <c r="L927" s="15">
        <f>_xlfn.XLOOKUP(A927,'Hospitalisation Details'!$A$2:$A$2344,'Hospitalisation Details'!$E$2:$E$2344,"")</f>
        <v>23631</v>
      </c>
      <c r="M927" s="16">
        <f>_xlfn.XLOOKUP(A927,'Hospitalisation Details'!$A$2:$A$2344,'Hospitalisation Details'!$H$2:$H$2344,"")</f>
        <v>11837.16</v>
      </c>
      <c r="N927" s="14" t="str">
        <f>_xlfn.XLOOKUP(A927,'Hospitalisation Details'!$A$2:$A$2344,'Hospitalisation Details'!$I$2:$I$2344,"")</f>
        <v>tier - 3</v>
      </c>
      <c r="O927" s="14" t="str">
        <f>_xlfn.XLOOKUP(A927,'Hospitalisation Details'!$A$2:$A$2344,'Hospitalisation Details'!$J$2:$J$2344,"")</f>
        <v>tier - 3</v>
      </c>
      <c r="P927" s="14" t="str">
        <f>_xlfn.XLOOKUP(A927,'Hospitalisation Details'!$A$2:$A$2344,'Hospitalisation Details'!$K$2:$K$2344,"")</f>
        <v>R1011</v>
      </c>
      <c r="Q927" s="14">
        <f>_xlfn.XLOOKUP(A927,'Hospitalisation Details'!$A$2:$A$2344,'Hospitalisation Details'!$F$2:$F$2344,"")</f>
        <v>58</v>
      </c>
    </row>
    <row r="928" spans="1:17">
      <c r="A928" s="12" t="s">
        <v>7239</v>
      </c>
      <c r="B928" s="13" t="str">
        <f>_xlfn.XLOOKUP(A928,'Customer Names'!$A$2:$A$2336,'Customer Names'!$C$2:$C$2336,"Not Found")</f>
        <v>Rebecca B.</v>
      </c>
      <c r="C928" s="13">
        <f>_xlfn.XLOOKUP(A928,'Medical Examine'!$A$2:$A$2336,'Medical Examine'!$B$2:$B$2336,"Not Found")</f>
        <v>22.77</v>
      </c>
      <c r="D928" s="13">
        <f>_xlfn.XLOOKUP(A928,'Medical Examine'!$A$2:$A$2336,'Medical Examine'!$D$2:$D$2336,"Not Found")</f>
        <v>4.47</v>
      </c>
      <c r="E928" s="14" t="str">
        <f>_xlfn.XLOOKUP(A928,'Medical Examine'!$A$2:$A$2336,'Medical Examine'!$E$2:$E$2336,"Not Found")</f>
        <v>YES</v>
      </c>
      <c r="F928" s="14" t="str">
        <f>_xlfn.XLOOKUP(A928,'Medical Examine'!$A$2:$A$2336,'Medical Examine'!$F$2:$F$2336,"Not Found")</f>
        <v>NO</v>
      </c>
      <c r="G928" s="14" t="str">
        <f>_xlfn.XLOOKUP(A928,'Medical Examine'!$A$2:$A$2336,'Medical Examine'!$G$2:$G$2336,"Not Found")</f>
        <v>NO</v>
      </c>
      <c r="H928" s="14">
        <f>_xlfn.XLOOKUP(A928,'Medical Examine'!$A$2:$A$2336,'Medical Examine'!$H$2:$H$2336,"Not Found")</f>
        <v>1</v>
      </c>
      <c r="I928" s="14" t="str">
        <f>_xlfn.XLOOKUP(A928,'Medical Examine'!$A$2:$A$2336,'Medical Examine'!$I$2:$I$2336,"Not Found")</f>
        <v>NO</v>
      </c>
      <c r="J928" s="13" t="str">
        <f>_xlfn.XLOOKUP(A928,'Medical Examine'!$A$2:$A$2336,'Medical Examine'!$C$2:$C$2336,"Not Found")</f>
        <v>Normal Weight</v>
      </c>
      <c r="K928" s="13" t="str">
        <f t="shared" si="14"/>
        <v>Normal</v>
      </c>
      <c r="L928" s="15">
        <f>_xlfn.XLOOKUP(A928,'Hospitalisation Details'!$A$2:$A$2344,'Hospitalisation Details'!$E$2:$E$2344,"")</f>
        <v>23555</v>
      </c>
      <c r="M928" s="16">
        <f>_xlfn.XLOOKUP(A928,'Hospitalisation Details'!$A$2:$A$2344,'Hospitalisation Details'!$H$2:$H$2344,"")</f>
        <v>11833.78</v>
      </c>
      <c r="N928" s="14" t="str">
        <f>_xlfn.XLOOKUP(A928,'Hospitalisation Details'!$A$2:$A$2344,'Hospitalisation Details'!$I$2:$I$2344,"")</f>
        <v>tier - 3</v>
      </c>
      <c r="O928" s="14" t="str">
        <f>_xlfn.XLOOKUP(A928,'Hospitalisation Details'!$A$2:$A$2344,'Hospitalisation Details'!$J$2:$J$2344,"")</f>
        <v>tier - 3</v>
      </c>
      <c r="P928" s="14" t="str">
        <f>_xlfn.XLOOKUP(A928,'Hospitalisation Details'!$A$2:$A$2344,'Hospitalisation Details'!$K$2:$K$2344,"")</f>
        <v>R1013</v>
      </c>
      <c r="Q928" s="14">
        <f>_xlfn.XLOOKUP(A928,'Hospitalisation Details'!$A$2:$A$2344,'Hospitalisation Details'!$F$2:$F$2344,"")</f>
        <v>58</v>
      </c>
    </row>
    <row r="929" spans="1:17">
      <c r="A929" s="12" t="s">
        <v>7241</v>
      </c>
      <c r="B929" s="13" t="str">
        <f>_xlfn.XLOOKUP(A929,'Customer Names'!$A$2:$A$2336,'Customer Names'!$C$2:$C$2336,"Not Found")</f>
        <v>Maria A.</v>
      </c>
      <c r="C929" s="13">
        <f>_xlfn.XLOOKUP(A929,'Medical Examine'!$A$2:$A$2336,'Medical Examine'!$B$2:$B$2336,"Not Found")</f>
        <v>23.18</v>
      </c>
      <c r="D929" s="13">
        <f>_xlfn.XLOOKUP(A929,'Medical Examine'!$A$2:$A$2336,'Medical Examine'!$D$2:$D$2336,"Not Found")</f>
        <v>8.31</v>
      </c>
      <c r="E929" s="14" t="str">
        <f>_xlfn.XLOOKUP(A929,'Medical Examine'!$A$2:$A$2336,'Medical Examine'!$E$2:$E$2336,"Not Found")</f>
        <v>NO</v>
      </c>
      <c r="F929" s="14" t="str">
        <f>_xlfn.XLOOKUP(A929,'Medical Examine'!$A$2:$A$2336,'Medical Examine'!$F$2:$F$2336,"Not Found")</f>
        <v>NO</v>
      </c>
      <c r="G929" s="14" t="str">
        <f>_xlfn.XLOOKUP(A929,'Medical Examine'!$A$2:$A$2336,'Medical Examine'!$G$2:$G$2336,"Not Found")</f>
        <v>NO</v>
      </c>
      <c r="H929" s="14">
        <f>_xlfn.XLOOKUP(A929,'Medical Examine'!$A$2:$A$2336,'Medical Examine'!$H$2:$H$2336,"Not Found")</f>
        <v>0</v>
      </c>
      <c r="I929" s="14" t="str">
        <f>_xlfn.XLOOKUP(A929,'Medical Examine'!$A$2:$A$2336,'Medical Examine'!$I$2:$I$2336,"Not Found")</f>
        <v>NO</v>
      </c>
      <c r="J929" s="13" t="str">
        <f>_xlfn.XLOOKUP(A929,'Medical Examine'!$A$2:$A$2336,'Medical Examine'!$C$2:$C$2336,"Not Found")</f>
        <v>Normal Weight</v>
      </c>
      <c r="K929" s="13" t="str">
        <f t="shared" si="14"/>
        <v>Diabetic</v>
      </c>
      <c r="L929" s="15">
        <f>_xlfn.XLOOKUP(A929,'Hospitalisation Details'!$A$2:$A$2344,'Hospitalisation Details'!$E$2:$E$2344,"")</f>
        <v>24018</v>
      </c>
      <c r="M929" s="16">
        <f>_xlfn.XLOOKUP(A929,'Hospitalisation Details'!$A$2:$A$2344,'Hospitalisation Details'!$H$2:$H$2344,"")</f>
        <v>11830.61</v>
      </c>
      <c r="N929" s="14" t="str">
        <f>_xlfn.XLOOKUP(A929,'Hospitalisation Details'!$A$2:$A$2344,'Hospitalisation Details'!$I$2:$I$2344,"")</f>
        <v>tier - 3</v>
      </c>
      <c r="O929" s="14" t="str">
        <f>_xlfn.XLOOKUP(A929,'Hospitalisation Details'!$A$2:$A$2344,'Hospitalisation Details'!$J$2:$J$2344,"")</f>
        <v>tier - 1</v>
      </c>
      <c r="P929" s="14" t="str">
        <f>_xlfn.XLOOKUP(A929,'Hospitalisation Details'!$A$2:$A$2344,'Hospitalisation Details'!$K$2:$K$2344,"")</f>
        <v>R1012</v>
      </c>
      <c r="Q929" s="14">
        <f>_xlfn.XLOOKUP(A929,'Hospitalisation Details'!$A$2:$A$2344,'Hospitalisation Details'!$F$2:$F$2344,"")</f>
        <v>57</v>
      </c>
    </row>
    <row r="930" spans="1:17">
      <c r="A930" s="12" t="s">
        <v>7244</v>
      </c>
      <c r="B930" s="13" t="str">
        <f>_xlfn.XLOOKUP(A930,'Customer Names'!$A$2:$A$2336,'Customer Names'!$C$2:$C$2336,"Not Found")</f>
        <v>Lisa M</v>
      </c>
      <c r="C930" s="13">
        <f>_xlfn.XLOOKUP(A930,'Medical Examine'!$A$2:$A$2336,'Medical Examine'!$B$2:$B$2336,"Not Found")</f>
        <v>35.409999999999997</v>
      </c>
      <c r="D930" s="13">
        <f>_xlfn.XLOOKUP(A930,'Medical Examine'!$A$2:$A$2336,'Medical Examine'!$D$2:$D$2336,"Not Found")</f>
        <v>5.68</v>
      </c>
      <c r="E930" s="14" t="str">
        <f>_xlfn.XLOOKUP(A930,'Medical Examine'!$A$2:$A$2336,'Medical Examine'!$E$2:$E$2336,"Not Found")</f>
        <v>NO</v>
      </c>
      <c r="F930" s="14" t="str">
        <f>_xlfn.XLOOKUP(A930,'Medical Examine'!$A$2:$A$2336,'Medical Examine'!$F$2:$F$2336,"Not Found")</f>
        <v>NO</v>
      </c>
      <c r="G930" s="14" t="str">
        <f>_xlfn.XLOOKUP(A930,'Medical Examine'!$A$2:$A$2336,'Medical Examine'!$G$2:$G$2336,"Not Found")</f>
        <v>NO</v>
      </c>
      <c r="H930" s="14">
        <f>_xlfn.XLOOKUP(A930,'Medical Examine'!$A$2:$A$2336,'Medical Examine'!$H$2:$H$2336,"Not Found")</f>
        <v>0</v>
      </c>
      <c r="I930" s="14" t="str">
        <f>_xlfn.XLOOKUP(A930,'Medical Examine'!$A$2:$A$2336,'Medical Examine'!$I$2:$I$2336,"Not Found")</f>
        <v>NO</v>
      </c>
      <c r="J930" s="13" t="str">
        <f>_xlfn.XLOOKUP(A930,'Medical Examine'!$A$2:$A$2336,'Medical Examine'!$C$2:$C$2336,"Not Found")</f>
        <v>Obesity</v>
      </c>
      <c r="K930" s="13" t="str">
        <f t="shared" si="14"/>
        <v>Normal</v>
      </c>
      <c r="L930" s="15">
        <f>_xlfn.XLOOKUP(A930,'Hospitalisation Details'!$A$2:$A$2344,'Hospitalisation Details'!$E$2:$E$2344,"")</f>
        <v>30275</v>
      </c>
      <c r="M930" s="16">
        <f>_xlfn.XLOOKUP(A930,'Hospitalisation Details'!$A$2:$A$2344,'Hospitalisation Details'!$H$2:$H$2344,"")</f>
        <v>11773.06</v>
      </c>
      <c r="N930" s="14" t="str">
        <f>_xlfn.XLOOKUP(A930,'Hospitalisation Details'!$A$2:$A$2344,'Hospitalisation Details'!$I$2:$I$2344,"")</f>
        <v>tier - 3</v>
      </c>
      <c r="O930" s="14" t="str">
        <f>_xlfn.XLOOKUP(A930,'Hospitalisation Details'!$A$2:$A$2344,'Hospitalisation Details'!$J$2:$J$2344,"")</f>
        <v>tier - 3</v>
      </c>
      <c r="P930" s="14" t="str">
        <f>_xlfn.XLOOKUP(A930,'Hospitalisation Details'!$A$2:$A$2344,'Hospitalisation Details'!$K$2:$K$2344,"")</f>
        <v>R1026</v>
      </c>
      <c r="Q930" s="14">
        <f>_xlfn.XLOOKUP(A930,'Hospitalisation Details'!$A$2:$A$2344,'Hospitalisation Details'!$F$2:$F$2344,"")</f>
        <v>40</v>
      </c>
    </row>
    <row r="931" spans="1:17">
      <c r="A931" s="12" t="s">
        <v>7247</v>
      </c>
      <c r="B931" s="13" t="str">
        <f>_xlfn.XLOOKUP(A931,'Customer Names'!$A$2:$A$2336,'Customer Names'!$C$2:$C$2336,"Not Found")</f>
        <v>Steve Jr.</v>
      </c>
      <c r="C931" s="13">
        <f>_xlfn.XLOOKUP(A931,'Medical Examine'!$A$2:$A$2336,'Medical Examine'!$B$2:$B$2336,"Not Found")</f>
        <v>32.11</v>
      </c>
      <c r="D931" s="13">
        <f>_xlfn.XLOOKUP(A931,'Medical Examine'!$A$2:$A$2336,'Medical Examine'!$D$2:$D$2336,"Not Found")</f>
        <v>4.75</v>
      </c>
      <c r="E931" s="14" t="str">
        <f>_xlfn.XLOOKUP(A931,'Medical Examine'!$A$2:$A$2336,'Medical Examine'!$E$2:$E$2336,"Not Found")</f>
        <v>YES</v>
      </c>
      <c r="F931" s="14" t="str">
        <f>_xlfn.XLOOKUP(A931,'Medical Examine'!$A$2:$A$2336,'Medical Examine'!$F$2:$F$2336,"Not Found")</f>
        <v>NO</v>
      </c>
      <c r="G931" s="14" t="str">
        <f>_xlfn.XLOOKUP(A931,'Medical Examine'!$A$2:$A$2336,'Medical Examine'!$G$2:$G$2336,"Not Found")</f>
        <v>NO</v>
      </c>
      <c r="H931" s="14">
        <f>_xlfn.XLOOKUP(A931,'Medical Examine'!$A$2:$A$2336,'Medical Examine'!$H$2:$H$2336,"Not Found")</f>
        <v>2</v>
      </c>
      <c r="I931" s="14" t="str">
        <f>_xlfn.XLOOKUP(A931,'Medical Examine'!$A$2:$A$2336,'Medical Examine'!$I$2:$I$2336,"Not Found")</f>
        <v>NO</v>
      </c>
      <c r="J931" s="13" t="str">
        <f>_xlfn.XLOOKUP(A931,'Medical Examine'!$A$2:$A$2336,'Medical Examine'!$C$2:$C$2336,"Not Found")</f>
        <v>Obesity</v>
      </c>
      <c r="K931" s="13" t="str">
        <f t="shared" si="14"/>
        <v>Normal</v>
      </c>
      <c r="L931" s="15">
        <f>_xlfn.XLOOKUP(A931,'Hospitalisation Details'!$A$2:$A$2344,'Hospitalisation Details'!$E$2:$E$2344,"")</f>
        <v>24313</v>
      </c>
      <c r="M931" s="16">
        <f>_xlfn.XLOOKUP(A931,'Hospitalisation Details'!$A$2:$A$2344,'Hospitalisation Details'!$H$2:$H$2344,"")</f>
        <v>11763</v>
      </c>
      <c r="N931" s="14" t="str">
        <f>_xlfn.XLOOKUP(A931,'Hospitalisation Details'!$A$2:$A$2344,'Hospitalisation Details'!$I$2:$I$2344,"")</f>
        <v>tier - 3</v>
      </c>
      <c r="O931" s="14" t="str">
        <f>_xlfn.XLOOKUP(A931,'Hospitalisation Details'!$A$2:$A$2344,'Hospitalisation Details'!$J$2:$J$2344,"")</f>
        <v>tier - 3</v>
      </c>
      <c r="P931" s="14" t="str">
        <f>_xlfn.XLOOKUP(A931,'Hospitalisation Details'!$A$2:$A$2344,'Hospitalisation Details'!$K$2:$K$2344,"")</f>
        <v>R1016</v>
      </c>
      <c r="Q931" s="14">
        <f>_xlfn.XLOOKUP(A931,'Hospitalisation Details'!$A$2:$A$2344,'Hospitalisation Details'!$F$2:$F$2344,"")</f>
        <v>56</v>
      </c>
    </row>
    <row r="932" spans="1:17">
      <c r="A932" s="12" t="s">
        <v>7250</v>
      </c>
      <c r="B932" s="13" t="str">
        <f>_xlfn.XLOOKUP(A932,'Customer Names'!$A$2:$A$2336,'Customer Names'!$C$2:$C$2336,"Not Found")</f>
        <v>Tiffany</v>
      </c>
      <c r="C932" s="13">
        <f>_xlfn.XLOOKUP(A932,'Medical Examine'!$A$2:$A$2336,'Medical Examine'!$B$2:$B$2336,"Not Found")</f>
        <v>34.479999999999997</v>
      </c>
      <c r="D932" s="13">
        <f>_xlfn.XLOOKUP(A932,'Medical Examine'!$A$2:$A$2336,'Medical Examine'!$D$2:$D$2336,"Not Found")</f>
        <v>6.31</v>
      </c>
      <c r="E932" s="14" t="str">
        <f>_xlfn.XLOOKUP(A932,'Medical Examine'!$A$2:$A$2336,'Medical Examine'!$E$2:$E$2336,"Not Found")</f>
        <v>NO</v>
      </c>
      <c r="F932" s="14" t="str">
        <f>_xlfn.XLOOKUP(A932,'Medical Examine'!$A$2:$A$2336,'Medical Examine'!$F$2:$F$2336,"Not Found")</f>
        <v>NO</v>
      </c>
      <c r="G932" s="14" t="str">
        <f>_xlfn.XLOOKUP(A932,'Medical Examine'!$A$2:$A$2336,'Medical Examine'!$G$2:$G$2336,"Not Found")</f>
        <v>YES</v>
      </c>
      <c r="H932" s="14">
        <f>_xlfn.XLOOKUP(A932,'Medical Examine'!$A$2:$A$2336,'Medical Examine'!$H$2:$H$2336,"Not Found")</f>
        <v>1</v>
      </c>
      <c r="I932" s="14" t="str">
        <f>_xlfn.XLOOKUP(A932,'Medical Examine'!$A$2:$A$2336,'Medical Examine'!$I$2:$I$2336,"Not Found")</f>
        <v>NO</v>
      </c>
      <c r="J932" s="13" t="str">
        <f>_xlfn.XLOOKUP(A932,'Medical Examine'!$A$2:$A$2336,'Medical Examine'!$C$2:$C$2336,"Not Found")</f>
        <v>Obesity</v>
      </c>
      <c r="K932" s="13" t="str">
        <f t="shared" si="14"/>
        <v>Prediabetic</v>
      </c>
      <c r="L932" s="15">
        <f>_xlfn.XLOOKUP(A932,'Hospitalisation Details'!$A$2:$A$2344,'Hospitalisation Details'!$E$2:$E$2344,"")</f>
        <v>29165</v>
      </c>
      <c r="M932" s="16">
        <f>_xlfn.XLOOKUP(A932,'Hospitalisation Details'!$A$2:$A$2344,'Hospitalisation Details'!$H$2:$H$2344,"")</f>
        <v>11752.68</v>
      </c>
      <c r="N932" s="14" t="str">
        <f>_xlfn.XLOOKUP(A932,'Hospitalisation Details'!$A$2:$A$2344,'Hospitalisation Details'!$I$2:$I$2344,"")</f>
        <v>tier - 3</v>
      </c>
      <c r="O932" s="14" t="str">
        <f>_xlfn.XLOOKUP(A932,'Hospitalisation Details'!$A$2:$A$2344,'Hospitalisation Details'!$J$2:$J$2344,"")</f>
        <v>tier - 1</v>
      </c>
      <c r="P932" s="14" t="str">
        <f>_xlfn.XLOOKUP(A932,'Hospitalisation Details'!$A$2:$A$2344,'Hospitalisation Details'!$K$2:$K$2344,"")</f>
        <v>R1026</v>
      </c>
      <c r="Q932" s="14">
        <f>_xlfn.XLOOKUP(A932,'Hospitalisation Details'!$A$2:$A$2344,'Hospitalisation Details'!$F$2:$F$2344,"")</f>
        <v>43</v>
      </c>
    </row>
    <row r="933" spans="1:17">
      <c r="A933" s="12" t="s">
        <v>7252</v>
      </c>
      <c r="B933" s="13" t="str">
        <f>_xlfn.XLOOKUP(A933,'Customer Names'!$A$2:$A$2336,'Customer Names'!$C$2:$C$2336,"Not Found")</f>
        <v>Greg</v>
      </c>
      <c r="C933" s="13">
        <f>_xlfn.XLOOKUP(A933,'Medical Examine'!$A$2:$A$2336,'Medical Examine'!$B$2:$B$2336,"Not Found")</f>
        <v>34.39</v>
      </c>
      <c r="D933" s="13">
        <f>_xlfn.XLOOKUP(A933,'Medical Examine'!$A$2:$A$2336,'Medical Examine'!$D$2:$D$2336,"Not Found")</f>
        <v>6.28</v>
      </c>
      <c r="E933" s="14" t="str">
        <f>_xlfn.XLOOKUP(A933,'Medical Examine'!$A$2:$A$2336,'Medical Examine'!$E$2:$E$2336,"Not Found")</f>
        <v>YES</v>
      </c>
      <c r="F933" s="14" t="str">
        <f>_xlfn.XLOOKUP(A933,'Medical Examine'!$A$2:$A$2336,'Medical Examine'!$F$2:$F$2336,"Not Found")</f>
        <v>NO</v>
      </c>
      <c r="G933" s="14" t="str">
        <f>_xlfn.XLOOKUP(A933,'Medical Examine'!$A$2:$A$2336,'Medical Examine'!$G$2:$G$2336,"Not Found")</f>
        <v>NO</v>
      </c>
      <c r="H933" s="14">
        <f>_xlfn.XLOOKUP(A933,'Medical Examine'!$A$2:$A$2336,'Medical Examine'!$H$2:$H$2336,"Not Found")</f>
        <v>1</v>
      </c>
      <c r="I933" s="14" t="str">
        <f>_xlfn.XLOOKUP(A933,'Medical Examine'!$A$2:$A$2336,'Medical Examine'!$I$2:$I$2336,"Not Found")</f>
        <v>NO</v>
      </c>
      <c r="J933" s="13" t="str">
        <f>_xlfn.XLOOKUP(A933,'Medical Examine'!$A$2:$A$2336,'Medical Examine'!$C$2:$C$2336,"Not Found")</f>
        <v>Obesity</v>
      </c>
      <c r="K933" s="13" t="str">
        <f t="shared" si="14"/>
        <v>Prediabetic</v>
      </c>
      <c r="L933" s="15">
        <f>_xlfn.XLOOKUP(A933,'Hospitalisation Details'!$A$2:$A$2344,'Hospitalisation Details'!$E$2:$E$2344,"")</f>
        <v>23713</v>
      </c>
      <c r="M933" s="16">
        <f>_xlfn.XLOOKUP(A933,'Hospitalisation Details'!$A$2:$A$2344,'Hospitalisation Details'!$H$2:$H$2344,"")</f>
        <v>11743.93</v>
      </c>
      <c r="N933" s="14" t="str">
        <f>_xlfn.XLOOKUP(A933,'Hospitalisation Details'!$A$2:$A$2344,'Hospitalisation Details'!$I$2:$I$2344,"")</f>
        <v>tier - 3</v>
      </c>
      <c r="O933" s="14" t="str">
        <f>_xlfn.XLOOKUP(A933,'Hospitalisation Details'!$A$2:$A$2344,'Hospitalisation Details'!$J$2:$J$2344,"")</f>
        <v>tier - 1</v>
      </c>
      <c r="P933" s="14" t="str">
        <f>_xlfn.XLOOKUP(A933,'Hospitalisation Details'!$A$2:$A$2344,'Hospitalisation Details'!$K$2:$K$2344,"")</f>
        <v>R1012</v>
      </c>
      <c r="Q933" s="14">
        <f>_xlfn.XLOOKUP(A933,'Hospitalisation Details'!$A$2:$A$2344,'Hospitalisation Details'!$F$2:$F$2344,"")</f>
        <v>58</v>
      </c>
    </row>
    <row r="934" spans="1:17">
      <c r="A934" s="12" t="s">
        <v>7254</v>
      </c>
      <c r="B934" s="13" t="str">
        <f>_xlfn.XLOOKUP(A934,'Customer Names'!$A$2:$A$2336,'Customer Names'!$C$2:$C$2336,"Not Found")</f>
        <v>Dale</v>
      </c>
      <c r="C934" s="13">
        <f>_xlfn.XLOOKUP(A934,'Medical Examine'!$A$2:$A$2336,'Medical Examine'!$B$2:$B$2336,"Not Found")</f>
        <v>26.4</v>
      </c>
      <c r="D934" s="13">
        <f>_xlfn.XLOOKUP(A934,'Medical Examine'!$A$2:$A$2336,'Medical Examine'!$D$2:$D$2336,"Not Found")</f>
        <v>9.2899999999999991</v>
      </c>
      <c r="E934" s="14" t="str">
        <f>_xlfn.XLOOKUP(A934,'Medical Examine'!$A$2:$A$2336,'Medical Examine'!$E$2:$E$2336,"Not Found")</f>
        <v>YES</v>
      </c>
      <c r="F934" s="14" t="str">
        <f>_xlfn.XLOOKUP(A934,'Medical Examine'!$A$2:$A$2336,'Medical Examine'!$F$2:$F$2336,"Not Found")</f>
        <v>NO</v>
      </c>
      <c r="G934" s="14" t="str">
        <f>_xlfn.XLOOKUP(A934,'Medical Examine'!$A$2:$A$2336,'Medical Examine'!$G$2:$G$2336,"Not Found")</f>
        <v>YES</v>
      </c>
      <c r="H934" s="14">
        <f>_xlfn.XLOOKUP(A934,'Medical Examine'!$A$2:$A$2336,'Medical Examine'!$H$2:$H$2336,"Not Found")</f>
        <v>1</v>
      </c>
      <c r="I934" s="14" t="str">
        <f>_xlfn.XLOOKUP(A934,'Medical Examine'!$A$2:$A$2336,'Medical Examine'!$I$2:$I$2336,"Not Found")</f>
        <v>NO</v>
      </c>
      <c r="J934" s="13" t="str">
        <f>_xlfn.XLOOKUP(A934,'Medical Examine'!$A$2:$A$2336,'Medical Examine'!$C$2:$C$2336,"Not Found")</f>
        <v>Overweight</v>
      </c>
      <c r="K934" s="13" t="str">
        <f t="shared" si="14"/>
        <v>Diabetic</v>
      </c>
      <c r="L934" s="15">
        <f>_xlfn.XLOOKUP(A934,'Hospitalisation Details'!$A$2:$A$2344,'Hospitalisation Details'!$E$2:$E$2344,"")</f>
        <v>23171</v>
      </c>
      <c r="M934" s="16">
        <f>_xlfn.XLOOKUP(A934,'Hospitalisation Details'!$A$2:$A$2344,'Hospitalisation Details'!$H$2:$H$2344,"")</f>
        <v>11743.3</v>
      </c>
      <c r="N934" s="14" t="str">
        <f>_xlfn.XLOOKUP(A934,'Hospitalisation Details'!$A$2:$A$2344,'Hospitalisation Details'!$I$2:$I$2344,"")</f>
        <v>tier - 3</v>
      </c>
      <c r="O934" s="14" t="str">
        <f>_xlfn.XLOOKUP(A934,'Hospitalisation Details'!$A$2:$A$2344,'Hospitalisation Details'!$J$2:$J$2344,"")</f>
        <v>tier - 3</v>
      </c>
      <c r="P934" s="14" t="str">
        <f>_xlfn.XLOOKUP(A934,'Hospitalisation Details'!$A$2:$A$2344,'Hospitalisation Details'!$K$2:$K$2344,"")</f>
        <v>R1013</v>
      </c>
      <c r="Q934" s="14">
        <f>_xlfn.XLOOKUP(A934,'Hospitalisation Details'!$A$2:$A$2344,'Hospitalisation Details'!$F$2:$F$2344,"")</f>
        <v>59</v>
      </c>
    </row>
    <row r="935" spans="1:17">
      <c r="A935" s="12" t="s">
        <v>7257</v>
      </c>
      <c r="B935" s="13" t="str">
        <f>_xlfn.XLOOKUP(A935,'Customer Names'!$A$2:$A$2336,'Customer Names'!$C$2:$C$2336,"Not Found")</f>
        <v>Brittany A.</v>
      </c>
      <c r="C935" s="13">
        <f>_xlfn.XLOOKUP(A935,'Medical Examine'!$A$2:$A$2336,'Medical Examine'!$B$2:$B$2336,"Not Found")</f>
        <v>28.1</v>
      </c>
      <c r="D935" s="13">
        <f>_xlfn.XLOOKUP(A935,'Medical Examine'!$A$2:$A$2336,'Medical Examine'!$D$2:$D$2336,"Not Found")</f>
        <v>5.79</v>
      </c>
      <c r="E935" s="14" t="str">
        <f>_xlfn.XLOOKUP(A935,'Medical Examine'!$A$2:$A$2336,'Medical Examine'!$E$2:$E$2336,"Not Found")</f>
        <v>YES</v>
      </c>
      <c r="F935" s="14" t="str">
        <f>_xlfn.XLOOKUP(A935,'Medical Examine'!$A$2:$A$2336,'Medical Examine'!$F$2:$F$2336,"Not Found")</f>
        <v>NO</v>
      </c>
      <c r="G935" s="14" t="str">
        <f>_xlfn.XLOOKUP(A935,'Medical Examine'!$A$2:$A$2336,'Medical Examine'!$G$2:$G$2336,"Not Found")</f>
        <v>YES</v>
      </c>
      <c r="H935" s="14">
        <f>_xlfn.XLOOKUP(A935,'Medical Examine'!$A$2:$A$2336,'Medical Examine'!$H$2:$H$2336,"Not Found")</f>
        <v>1</v>
      </c>
      <c r="I935" s="14" t="str">
        <f>_xlfn.XLOOKUP(A935,'Medical Examine'!$A$2:$A$2336,'Medical Examine'!$I$2:$I$2336,"Not Found")</f>
        <v>NO</v>
      </c>
      <c r="J935" s="13" t="str">
        <f>_xlfn.XLOOKUP(A935,'Medical Examine'!$A$2:$A$2336,'Medical Examine'!$C$2:$C$2336,"Not Found")</f>
        <v>Overweight</v>
      </c>
      <c r="K935" s="13" t="str">
        <f t="shared" si="14"/>
        <v>Prediabetic</v>
      </c>
      <c r="L935" s="15">
        <f>_xlfn.XLOOKUP(A935,'Hospitalisation Details'!$A$2:$A$2344,'Hospitalisation Details'!$E$2:$E$2344,"")</f>
        <v>25519</v>
      </c>
      <c r="M935" s="16">
        <f>_xlfn.XLOOKUP(A935,'Hospitalisation Details'!$A$2:$A$2344,'Hospitalisation Details'!$H$2:$H$2344,"")</f>
        <v>11741.73</v>
      </c>
      <c r="N935" s="14" t="str">
        <f>_xlfn.XLOOKUP(A935,'Hospitalisation Details'!$A$2:$A$2344,'Hospitalisation Details'!$I$2:$I$2344,"")</f>
        <v>tier - 3</v>
      </c>
      <c r="O935" s="14" t="str">
        <f>_xlfn.XLOOKUP(A935,'Hospitalisation Details'!$A$2:$A$2344,'Hospitalisation Details'!$J$2:$J$2344,"")</f>
        <v>tier - 1</v>
      </c>
      <c r="P935" s="14" t="str">
        <f>_xlfn.XLOOKUP(A935,'Hospitalisation Details'!$A$2:$A$2344,'Hospitalisation Details'!$K$2:$K$2344,"")</f>
        <v>R1011</v>
      </c>
      <c r="Q935" s="14">
        <f>_xlfn.XLOOKUP(A935,'Hospitalisation Details'!$A$2:$A$2344,'Hospitalisation Details'!$F$2:$F$2344,"")</f>
        <v>53</v>
      </c>
    </row>
    <row r="936" spans="1:17">
      <c r="A936" s="12" t="s">
        <v>7259</v>
      </c>
      <c r="B936" s="13" t="str">
        <f>_xlfn.XLOOKUP(A936,'Customer Names'!$A$2:$A$2336,'Customer Names'!$C$2:$C$2336,"Not Found")</f>
        <v>Robert S</v>
      </c>
      <c r="C936" s="13">
        <f>_xlfn.XLOOKUP(A936,'Medical Examine'!$A$2:$A$2336,'Medical Examine'!$B$2:$B$2336,"Not Found")</f>
        <v>27</v>
      </c>
      <c r="D936" s="13">
        <f>_xlfn.XLOOKUP(A936,'Medical Examine'!$A$2:$A$2336,'Medical Examine'!$D$2:$D$2336,"Not Found")</f>
        <v>4.54</v>
      </c>
      <c r="E936" s="14" t="str">
        <f>_xlfn.XLOOKUP(A936,'Medical Examine'!$A$2:$A$2336,'Medical Examine'!$E$2:$E$2336,"Not Found")</f>
        <v>YES</v>
      </c>
      <c r="F936" s="14" t="str">
        <f>_xlfn.XLOOKUP(A936,'Medical Examine'!$A$2:$A$2336,'Medical Examine'!$F$2:$F$2336,"Not Found")</f>
        <v>NO</v>
      </c>
      <c r="G936" s="14" t="str">
        <f>_xlfn.XLOOKUP(A936,'Medical Examine'!$A$2:$A$2336,'Medical Examine'!$G$2:$G$2336,"Not Found")</f>
        <v>NO</v>
      </c>
      <c r="H936" s="14">
        <f>_xlfn.XLOOKUP(A936,'Medical Examine'!$A$2:$A$2336,'Medical Examine'!$H$2:$H$2336,"Not Found")</f>
        <v>1</v>
      </c>
      <c r="I936" s="14" t="str">
        <f>_xlfn.XLOOKUP(A936,'Medical Examine'!$A$2:$A$2336,'Medical Examine'!$I$2:$I$2336,"Not Found")</f>
        <v>NO</v>
      </c>
      <c r="J936" s="13" t="str">
        <f>_xlfn.XLOOKUP(A936,'Medical Examine'!$A$2:$A$2336,'Medical Examine'!$C$2:$C$2336,"Not Found")</f>
        <v>Overweight</v>
      </c>
      <c r="K936" s="13" t="str">
        <f t="shared" si="14"/>
        <v>Normal</v>
      </c>
      <c r="L936" s="15">
        <f>_xlfn.XLOOKUP(A936,'Hospitalisation Details'!$A$2:$A$2344,'Hospitalisation Details'!$E$2:$E$2344,"")</f>
        <v>32391</v>
      </c>
      <c r="M936" s="16">
        <f>_xlfn.XLOOKUP(A936,'Hospitalisation Details'!$A$2:$A$2344,'Hospitalisation Details'!$H$2:$H$2344,"")</f>
        <v>11737.85</v>
      </c>
      <c r="N936" s="14" t="str">
        <f>_xlfn.XLOOKUP(A936,'Hospitalisation Details'!$A$2:$A$2344,'Hospitalisation Details'!$I$2:$I$2344,"")</f>
        <v>tier - 3</v>
      </c>
      <c r="O936" s="14" t="str">
        <f>_xlfn.XLOOKUP(A936,'Hospitalisation Details'!$A$2:$A$2344,'Hospitalisation Details'!$J$2:$J$2344,"")</f>
        <v>tier - 1</v>
      </c>
      <c r="P936" s="14" t="str">
        <f>_xlfn.XLOOKUP(A936,'Hospitalisation Details'!$A$2:$A$2344,'Hospitalisation Details'!$K$2:$K$2344,"")</f>
        <v>R1011</v>
      </c>
      <c r="Q936" s="14">
        <f>_xlfn.XLOOKUP(A936,'Hospitalisation Details'!$A$2:$A$2344,'Hospitalisation Details'!$F$2:$F$2344,"")</f>
        <v>34</v>
      </c>
    </row>
    <row r="937" spans="1:17">
      <c r="A937" s="12" t="s">
        <v>7262</v>
      </c>
      <c r="B937" s="13" t="str">
        <f>_xlfn.XLOOKUP(A937,'Customer Names'!$A$2:$A$2336,'Customer Names'!$C$2:$C$2336,"Not Found")</f>
        <v>Cameron</v>
      </c>
      <c r="C937" s="13">
        <f>_xlfn.XLOOKUP(A937,'Medical Examine'!$A$2:$A$2336,'Medical Examine'!$B$2:$B$2336,"Not Found")</f>
        <v>28.594999999999999</v>
      </c>
      <c r="D937" s="13">
        <f>_xlfn.XLOOKUP(A937,'Medical Examine'!$A$2:$A$2336,'Medical Examine'!$D$2:$D$2336,"Not Found")</f>
        <v>4.68</v>
      </c>
      <c r="E937" s="14" t="str">
        <f>_xlfn.XLOOKUP(A937,'Medical Examine'!$A$2:$A$2336,'Medical Examine'!$E$2:$E$2336,"Not Found")</f>
        <v>YES</v>
      </c>
      <c r="F937" s="14" t="str">
        <f>_xlfn.XLOOKUP(A937,'Medical Examine'!$A$2:$A$2336,'Medical Examine'!$F$2:$F$2336,"Not Found")</f>
        <v>NO</v>
      </c>
      <c r="G937" s="14" t="str">
        <f>_xlfn.XLOOKUP(A937,'Medical Examine'!$A$2:$A$2336,'Medical Examine'!$G$2:$G$2336,"Not Found")</f>
        <v>NO</v>
      </c>
      <c r="H937" s="14">
        <f>_xlfn.XLOOKUP(A937,'Medical Examine'!$A$2:$A$2336,'Medical Examine'!$H$2:$H$2336,"Not Found")</f>
        <v>1</v>
      </c>
      <c r="I937" s="14" t="str">
        <f>_xlfn.XLOOKUP(A937,'Medical Examine'!$A$2:$A$2336,'Medical Examine'!$I$2:$I$2336,"Not Found")</f>
        <v>NO</v>
      </c>
      <c r="J937" s="13" t="str">
        <f>_xlfn.XLOOKUP(A937,'Medical Examine'!$A$2:$A$2336,'Medical Examine'!$C$2:$C$2336,"Not Found")</f>
        <v>Overweight</v>
      </c>
      <c r="K937" s="13" t="str">
        <f t="shared" si="14"/>
        <v>Normal</v>
      </c>
      <c r="L937" s="15">
        <f>_xlfn.XLOOKUP(A937,'Hospitalisation Details'!$A$2:$A$2344,'Hospitalisation Details'!$E$2:$E$2344,"")</f>
        <v>23690</v>
      </c>
      <c r="M937" s="16">
        <f>_xlfn.XLOOKUP(A937,'Hospitalisation Details'!$A$2:$A$2344,'Hospitalisation Details'!$H$2:$H$2344,"")</f>
        <v>11735.88</v>
      </c>
      <c r="N937" s="14" t="str">
        <f>_xlfn.XLOOKUP(A937,'Hospitalisation Details'!$A$2:$A$2344,'Hospitalisation Details'!$I$2:$I$2344,"")</f>
        <v>tier - 3</v>
      </c>
      <c r="O937" s="14" t="str">
        <f>_xlfn.XLOOKUP(A937,'Hospitalisation Details'!$A$2:$A$2344,'Hospitalisation Details'!$J$2:$J$2344,"")</f>
        <v>tier - 1</v>
      </c>
      <c r="P937" s="14" t="str">
        <f>_xlfn.XLOOKUP(A937,'Hospitalisation Details'!$A$2:$A$2344,'Hospitalisation Details'!$K$2:$K$2344,"")</f>
        <v>R1012</v>
      </c>
      <c r="Q937" s="14">
        <f>_xlfn.XLOOKUP(A937,'Hospitalisation Details'!$A$2:$A$2344,'Hospitalisation Details'!$F$2:$F$2344,"")</f>
        <v>58</v>
      </c>
    </row>
    <row r="938" spans="1:17">
      <c r="A938" s="12" t="s">
        <v>7264</v>
      </c>
      <c r="B938" s="13" t="str">
        <f>_xlfn.XLOOKUP(A938,'Customer Names'!$A$2:$A$2336,'Customer Names'!$C$2:$C$2336,"Not Found")</f>
        <v>Ulrike</v>
      </c>
      <c r="C938" s="13">
        <f>_xlfn.XLOOKUP(A938,'Medical Examine'!$A$2:$A$2336,'Medical Examine'!$B$2:$B$2336,"Not Found")</f>
        <v>36.799999999999997</v>
      </c>
      <c r="D938" s="13">
        <f>_xlfn.XLOOKUP(A938,'Medical Examine'!$A$2:$A$2336,'Medical Examine'!$D$2:$D$2336,"Not Found")</f>
        <v>5.88</v>
      </c>
      <c r="E938" s="14" t="str">
        <f>_xlfn.XLOOKUP(A938,'Medical Examine'!$A$2:$A$2336,'Medical Examine'!$E$2:$E$2336,"Not Found")</f>
        <v>NO</v>
      </c>
      <c r="F938" s="14" t="str">
        <f>_xlfn.XLOOKUP(A938,'Medical Examine'!$A$2:$A$2336,'Medical Examine'!$F$2:$F$2336,"Not Found")</f>
        <v>NO</v>
      </c>
      <c r="G938" s="14" t="str">
        <f>_xlfn.XLOOKUP(A938,'Medical Examine'!$A$2:$A$2336,'Medical Examine'!$G$2:$G$2336,"Not Found")</f>
        <v>NO</v>
      </c>
      <c r="H938" s="14">
        <f>_xlfn.XLOOKUP(A938,'Medical Examine'!$A$2:$A$2336,'Medical Examine'!$H$2:$H$2336,"Not Found")</f>
        <v>1</v>
      </c>
      <c r="I938" s="14" t="str">
        <f>_xlfn.XLOOKUP(A938,'Medical Examine'!$A$2:$A$2336,'Medical Examine'!$I$2:$I$2336,"Not Found")</f>
        <v>NO</v>
      </c>
      <c r="J938" s="13" t="str">
        <f>_xlfn.XLOOKUP(A938,'Medical Examine'!$A$2:$A$2336,'Medical Examine'!$C$2:$C$2336,"Not Found")</f>
        <v>Obesity</v>
      </c>
      <c r="K938" s="13" t="str">
        <f t="shared" si="14"/>
        <v>Prediabetic</v>
      </c>
      <c r="L938" s="15">
        <f>_xlfn.XLOOKUP(A938,'Hospitalisation Details'!$A$2:$A$2344,'Hospitalisation Details'!$E$2:$E$2344,"")</f>
        <v>31012</v>
      </c>
      <c r="M938" s="16">
        <f>_xlfn.XLOOKUP(A938,'Hospitalisation Details'!$A$2:$A$2344,'Hospitalisation Details'!$H$2:$H$2344,"")</f>
        <v>11730.82</v>
      </c>
      <c r="N938" s="14" t="str">
        <f>_xlfn.XLOOKUP(A938,'Hospitalisation Details'!$A$2:$A$2344,'Hospitalisation Details'!$I$2:$I$2344,"")</f>
        <v>tier - 3</v>
      </c>
      <c r="O938" s="14" t="str">
        <f>_xlfn.XLOOKUP(A938,'Hospitalisation Details'!$A$2:$A$2344,'Hospitalisation Details'!$J$2:$J$2344,"")</f>
        <v>tier - 3</v>
      </c>
      <c r="P938" s="14" t="str">
        <f>_xlfn.XLOOKUP(A938,'Hospitalisation Details'!$A$2:$A$2344,'Hospitalisation Details'!$K$2:$K$2344,"")</f>
        <v>R1026</v>
      </c>
      <c r="Q938" s="14">
        <f>_xlfn.XLOOKUP(A938,'Hospitalisation Details'!$A$2:$A$2344,'Hospitalisation Details'!$F$2:$F$2344,"")</f>
        <v>38</v>
      </c>
    </row>
    <row r="939" spans="1:17">
      <c r="A939" s="12" t="s">
        <v>7266</v>
      </c>
      <c r="B939" s="13" t="str">
        <f>_xlfn.XLOOKUP(A939,'Customer Names'!$A$2:$A$2336,'Customer Names'!$C$2:$C$2336,"Not Found")</f>
        <v>Katlyn A.</v>
      </c>
      <c r="C939" s="13">
        <f>_xlfn.XLOOKUP(A939,'Medical Examine'!$A$2:$A$2336,'Medical Examine'!$B$2:$B$2336,"Not Found")</f>
        <v>23.75</v>
      </c>
      <c r="D939" s="13">
        <f>_xlfn.XLOOKUP(A939,'Medical Examine'!$A$2:$A$2336,'Medical Examine'!$D$2:$D$2336,"Not Found")</f>
        <v>5.42</v>
      </c>
      <c r="E939" s="14" t="str">
        <f>_xlfn.XLOOKUP(A939,'Medical Examine'!$A$2:$A$2336,'Medical Examine'!$E$2:$E$2336,"Not Found")</f>
        <v>YES</v>
      </c>
      <c r="F939" s="14" t="str">
        <f>_xlfn.XLOOKUP(A939,'Medical Examine'!$A$2:$A$2336,'Medical Examine'!$F$2:$F$2336,"Not Found")</f>
        <v>NO</v>
      </c>
      <c r="G939" s="14" t="str">
        <f>_xlfn.XLOOKUP(A939,'Medical Examine'!$A$2:$A$2336,'Medical Examine'!$G$2:$G$2336,"Not Found")</f>
        <v>YES</v>
      </c>
      <c r="H939" s="14">
        <f>_xlfn.XLOOKUP(A939,'Medical Examine'!$A$2:$A$2336,'Medical Examine'!$H$2:$H$2336,"Not Found")</f>
        <v>1</v>
      </c>
      <c r="I939" s="14" t="str">
        <f>_xlfn.XLOOKUP(A939,'Medical Examine'!$A$2:$A$2336,'Medical Examine'!$I$2:$I$2336,"Not Found")</f>
        <v>NO</v>
      </c>
      <c r="J939" s="13" t="str">
        <f>_xlfn.XLOOKUP(A939,'Medical Examine'!$A$2:$A$2336,'Medical Examine'!$C$2:$C$2336,"Not Found")</f>
        <v>Normal Weight</v>
      </c>
      <c r="K939" s="13" t="str">
        <f t="shared" si="14"/>
        <v>Normal</v>
      </c>
      <c r="L939" s="15">
        <f>_xlfn.XLOOKUP(A939,'Hospitalisation Details'!$A$2:$A$2344,'Hospitalisation Details'!$E$2:$E$2344,"")</f>
        <v>25488</v>
      </c>
      <c r="M939" s="16">
        <f>_xlfn.XLOOKUP(A939,'Hospitalisation Details'!$A$2:$A$2344,'Hospitalisation Details'!$H$2:$H$2344,"")</f>
        <v>11729.68</v>
      </c>
      <c r="N939" s="14" t="str">
        <f>_xlfn.XLOOKUP(A939,'Hospitalisation Details'!$A$2:$A$2344,'Hospitalisation Details'!$I$2:$I$2344,"")</f>
        <v>tier - 3</v>
      </c>
      <c r="O939" s="14" t="str">
        <f>_xlfn.XLOOKUP(A939,'Hospitalisation Details'!$A$2:$A$2344,'Hospitalisation Details'!$J$2:$J$2344,"")</f>
        <v>tier - 1</v>
      </c>
      <c r="P939" s="14" t="str">
        <f>_xlfn.XLOOKUP(A939,'Hospitalisation Details'!$A$2:$A$2344,'Hospitalisation Details'!$K$2:$K$2344,"")</f>
        <v>R1024</v>
      </c>
      <c r="Q939" s="14">
        <f>_xlfn.XLOOKUP(A939,'Hospitalisation Details'!$A$2:$A$2344,'Hospitalisation Details'!$F$2:$F$2344,"")</f>
        <v>53</v>
      </c>
    </row>
    <row r="940" spans="1:17">
      <c r="A940" s="12" t="s">
        <v>7269</v>
      </c>
      <c r="B940" s="13" t="str">
        <f>_xlfn.XLOOKUP(A940,'Customer Names'!$A$2:$A$2336,'Customer Names'!$C$2:$C$2336,"Not Found")</f>
        <v>Morgan B.</v>
      </c>
      <c r="C940" s="13">
        <f>_xlfn.XLOOKUP(A940,'Medical Examine'!$A$2:$A$2336,'Medical Examine'!$B$2:$B$2336,"Not Found")</f>
        <v>35.619999999999997</v>
      </c>
      <c r="D940" s="13">
        <f>_xlfn.XLOOKUP(A940,'Medical Examine'!$A$2:$A$2336,'Medical Examine'!$D$2:$D$2336,"Not Found")</f>
        <v>4.16</v>
      </c>
      <c r="E940" s="14" t="str">
        <f>_xlfn.XLOOKUP(A940,'Medical Examine'!$A$2:$A$2336,'Medical Examine'!$E$2:$E$2336,"Not Found")</f>
        <v>NO</v>
      </c>
      <c r="F940" s="14" t="str">
        <f>_xlfn.XLOOKUP(A940,'Medical Examine'!$A$2:$A$2336,'Medical Examine'!$F$2:$F$2336,"Not Found")</f>
        <v>NO</v>
      </c>
      <c r="G940" s="14" t="str">
        <f>_xlfn.XLOOKUP(A940,'Medical Examine'!$A$2:$A$2336,'Medical Examine'!$G$2:$G$2336,"Not Found")</f>
        <v>NO</v>
      </c>
      <c r="H940" s="14">
        <f>_xlfn.XLOOKUP(A940,'Medical Examine'!$A$2:$A$2336,'Medical Examine'!$H$2:$H$2336,"Not Found")</f>
        <v>0</v>
      </c>
      <c r="I940" s="14" t="str">
        <f>_xlfn.XLOOKUP(A940,'Medical Examine'!$A$2:$A$2336,'Medical Examine'!$I$2:$I$2336,"Not Found")</f>
        <v>NO</v>
      </c>
      <c r="J940" s="13" t="str">
        <f>_xlfn.XLOOKUP(A940,'Medical Examine'!$A$2:$A$2336,'Medical Examine'!$C$2:$C$2336,"Not Found")</f>
        <v>Obesity</v>
      </c>
      <c r="K940" s="13" t="str">
        <f t="shared" si="14"/>
        <v>Normal</v>
      </c>
      <c r="L940" s="15">
        <f>_xlfn.XLOOKUP(A940,'Hospitalisation Details'!$A$2:$A$2344,'Hospitalisation Details'!$E$2:$E$2344,"")</f>
        <v>30245</v>
      </c>
      <c r="M940" s="16">
        <f>_xlfn.XLOOKUP(A940,'Hospitalisation Details'!$A$2:$A$2344,'Hospitalisation Details'!$H$2:$H$2344,"")</f>
        <v>11712.97</v>
      </c>
      <c r="N940" s="14" t="str">
        <f>_xlfn.XLOOKUP(A940,'Hospitalisation Details'!$A$2:$A$2344,'Hospitalisation Details'!$I$2:$I$2344,"")</f>
        <v>tier - 3</v>
      </c>
      <c r="O940" s="14" t="str">
        <f>_xlfn.XLOOKUP(A940,'Hospitalisation Details'!$A$2:$A$2344,'Hospitalisation Details'!$J$2:$J$2344,"")</f>
        <v>tier - 2</v>
      </c>
      <c r="P940" s="14" t="str">
        <f>_xlfn.XLOOKUP(A940,'Hospitalisation Details'!$A$2:$A$2344,'Hospitalisation Details'!$K$2:$K$2344,"")</f>
        <v>R1021</v>
      </c>
      <c r="Q940" s="14">
        <f>_xlfn.XLOOKUP(A940,'Hospitalisation Details'!$A$2:$A$2344,'Hospitalisation Details'!$F$2:$F$2344,"")</f>
        <v>40</v>
      </c>
    </row>
    <row r="941" spans="1:17">
      <c r="A941" s="12" t="s">
        <v>7272</v>
      </c>
      <c r="B941" s="13" t="str">
        <f>_xlfn.XLOOKUP(A941,'Customer Names'!$A$2:$A$2336,'Customer Names'!$C$2:$C$2336,"Not Found")</f>
        <v>Peter</v>
      </c>
      <c r="C941" s="13">
        <f>_xlfn.XLOOKUP(A941,'Medical Examine'!$A$2:$A$2336,'Medical Examine'!$B$2:$B$2336,"Not Found")</f>
        <v>30.69</v>
      </c>
      <c r="D941" s="13">
        <f>_xlfn.XLOOKUP(A941,'Medical Examine'!$A$2:$A$2336,'Medical Examine'!$D$2:$D$2336,"Not Found")</f>
        <v>7.05</v>
      </c>
      <c r="E941" s="14" t="str">
        <f>_xlfn.XLOOKUP(A941,'Medical Examine'!$A$2:$A$2336,'Medical Examine'!$E$2:$E$2336,"Not Found")</f>
        <v>YES</v>
      </c>
      <c r="F941" s="14" t="str">
        <f>_xlfn.XLOOKUP(A941,'Medical Examine'!$A$2:$A$2336,'Medical Examine'!$F$2:$F$2336,"Not Found")</f>
        <v>NO</v>
      </c>
      <c r="G941" s="14" t="str">
        <f>_xlfn.XLOOKUP(A941,'Medical Examine'!$A$2:$A$2336,'Medical Examine'!$G$2:$G$2336,"Not Found")</f>
        <v>NO</v>
      </c>
      <c r="H941" s="14">
        <f>_xlfn.XLOOKUP(A941,'Medical Examine'!$A$2:$A$2336,'Medical Examine'!$H$2:$H$2336,"Not Found")</f>
        <v>2</v>
      </c>
      <c r="I941" s="14" t="str">
        <f>_xlfn.XLOOKUP(A941,'Medical Examine'!$A$2:$A$2336,'Medical Examine'!$I$2:$I$2336,"Not Found")</f>
        <v>NO</v>
      </c>
      <c r="J941" s="13" t="str">
        <f>_xlfn.XLOOKUP(A941,'Medical Examine'!$A$2:$A$2336,'Medical Examine'!$C$2:$C$2336,"Not Found")</f>
        <v>Obesity</v>
      </c>
      <c r="K941" s="13" t="str">
        <f t="shared" si="14"/>
        <v>Diabetic</v>
      </c>
      <c r="L941" s="15">
        <f>_xlfn.XLOOKUP(A941,'Hospitalisation Details'!$A$2:$A$2344,'Hospitalisation Details'!$E$2:$E$2344,"")</f>
        <v>25903</v>
      </c>
      <c r="M941" s="16">
        <f>_xlfn.XLOOKUP(A941,'Hospitalisation Details'!$A$2:$A$2344,'Hospitalisation Details'!$H$2:$H$2344,"")</f>
        <v>11696.52</v>
      </c>
      <c r="N941" s="14" t="str">
        <f>_xlfn.XLOOKUP(A941,'Hospitalisation Details'!$A$2:$A$2344,'Hospitalisation Details'!$I$2:$I$2344,"")</f>
        <v>tier - 3</v>
      </c>
      <c r="O941" s="14" t="str">
        <f>_xlfn.XLOOKUP(A941,'Hospitalisation Details'!$A$2:$A$2344,'Hospitalisation Details'!$J$2:$J$2344,"")</f>
        <v>tier - 1</v>
      </c>
      <c r="P941" s="14" t="str">
        <f>_xlfn.XLOOKUP(A941,'Hospitalisation Details'!$A$2:$A$2344,'Hospitalisation Details'!$K$2:$K$2344,"")</f>
        <v>R1021</v>
      </c>
      <c r="Q941" s="14">
        <f>_xlfn.XLOOKUP(A941,'Hospitalisation Details'!$A$2:$A$2344,'Hospitalisation Details'!$F$2:$F$2344,"")</f>
        <v>52</v>
      </c>
    </row>
    <row r="942" spans="1:17">
      <c r="A942" s="12" t="s">
        <v>7274</v>
      </c>
      <c r="B942" s="13" t="str">
        <f>_xlfn.XLOOKUP(A942,'Customer Names'!$A$2:$A$2336,'Customer Names'!$C$2:$C$2336,"Not Found")</f>
        <v>Chandler</v>
      </c>
      <c r="C942" s="13">
        <f>_xlfn.XLOOKUP(A942,'Medical Examine'!$A$2:$A$2336,'Medical Examine'!$B$2:$B$2336,"Not Found")</f>
        <v>35.799999999999997</v>
      </c>
      <c r="D942" s="13">
        <f>_xlfn.XLOOKUP(A942,'Medical Examine'!$A$2:$A$2336,'Medical Examine'!$D$2:$D$2336,"Not Found")</f>
        <v>5.63</v>
      </c>
      <c r="E942" s="14" t="str">
        <f>_xlfn.XLOOKUP(A942,'Medical Examine'!$A$2:$A$2336,'Medical Examine'!$E$2:$E$2336,"Not Found")</f>
        <v>YES</v>
      </c>
      <c r="F942" s="14" t="str">
        <f>_xlfn.XLOOKUP(A942,'Medical Examine'!$A$2:$A$2336,'Medical Examine'!$F$2:$F$2336,"Not Found")</f>
        <v>NO</v>
      </c>
      <c r="G942" s="14" t="str">
        <f>_xlfn.XLOOKUP(A942,'Medical Examine'!$A$2:$A$2336,'Medical Examine'!$G$2:$G$2336,"Not Found")</f>
        <v>NO</v>
      </c>
      <c r="H942" s="14">
        <f>_xlfn.XLOOKUP(A942,'Medical Examine'!$A$2:$A$2336,'Medical Examine'!$H$2:$H$2336,"Not Found")</f>
        <v>2</v>
      </c>
      <c r="I942" s="14" t="str">
        <f>_xlfn.XLOOKUP(A942,'Medical Examine'!$A$2:$A$2336,'Medical Examine'!$I$2:$I$2336,"Not Found")</f>
        <v>NO</v>
      </c>
      <c r="J942" s="13" t="str">
        <f>_xlfn.XLOOKUP(A942,'Medical Examine'!$A$2:$A$2336,'Medical Examine'!$C$2:$C$2336,"Not Found")</f>
        <v>Obesity</v>
      </c>
      <c r="K942" s="13" t="str">
        <f t="shared" si="14"/>
        <v>Normal</v>
      </c>
      <c r="L942" s="15">
        <f>_xlfn.XLOOKUP(A942,'Hospitalisation Details'!$A$2:$A$2344,'Hospitalisation Details'!$E$2:$E$2344,"")</f>
        <v>24420</v>
      </c>
      <c r="M942" s="16">
        <f>_xlfn.XLOOKUP(A942,'Hospitalisation Details'!$A$2:$A$2344,'Hospitalisation Details'!$H$2:$H$2344,"")</f>
        <v>11674.13</v>
      </c>
      <c r="N942" s="14" t="str">
        <f>_xlfn.XLOOKUP(A942,'Hospitalisation Details'!$A$2:$A$2344,'Hospitalisation Details'!$I$2:$I$2344,"")</f>
        <v>tier - 3</v>
      </c>
      <c r="O942" s="14" t="str">
        <f>_xlfn.XLOOKUP(A942,'Hospitalisation Details'!$A$2:$A$2344,'Hospitalisation Details'!$J$2:$J$2344,"")</f>
        <v>tier - 1</v>
      </c>
      <c r="P942" s="14" t="str">
        <f>_xlfn.XLOOKUP(A942,'Hospitalisation Details'!$A$2:$A$2344,'Hospitalisation Details'!$K$2:$K$2344,"")</f>
        <v>R1011</v>
      </c>
      <c r="Q942" s="14">
        <f>_xlfn.XLOOKUP(A942,'Hospitalisation Details'!$A$2:$A$2344,'Hospitalisation Details'!$F$2:$F$2344,"")</f>
        <v>56</v>
      </c>
    </row>
    <row r="943" spans="1:17">
      <c r="A943" s="12" t="s">
        <v>7277</v>
      </c>
      <c r="B943" s="13" t="str">
        <f>_xlfn.XLOOKUP(A943,'Customer Names'!$A$2:$A$2336,'Customer Names'!$C$2:$C$2336,"Not Found")</f>
        <v>Silvana M.</v>
      </c>
      <c r="C943" s="13">
        <f>_xlfn.XLOOKUP(A943,'Medical Examine'!$A$2:$A$2336,'Medical Examine'!$B$2:$B$2336,"Not Found")</f>
        <v>28.785</v>
      </c>
      <c r="D943" s="13">
        <f>_xlfn.XLOOKUP(A943,'Medical Examine'!$A$2:$A$2336,'Medical Examine'!$D$2:$D$2336,"Not Found")</f>
        <v>4.24</v>
      </c>
      <c r="E943" s="14" t="str">
        <f>_xlfn.XLOOKUP(A943,'Medical Examine'!$A$2:$A$2336,'Medical Examine'!$E$2:$E$2336,"Not Found")</f>
        <v>YES</v>
      </c>
      <c r="F943" s="14" t="str">
        <f>_xlfn.XLOOKUP(A943,'Medical Examine'!$A$2:$A$2336,'Medical Examine'!$F$2:$F$2336,"Not Found")</f>
        <v>NO</v>
      </c>
      <c r="G943" s="14" t="str">
        <f>_xlfn.XLOOKUP(A943,'Medical Examine'!$A$2:$A$2336,'Medical Examine'!$G$2:$G$2336,"Not Found")</f>
        <v>NO</v>
      </c>
      <c r="H943" s="14">
        <f>_xlfn.XLOOKUP(A943,'Medical Examine'!$A$2:$A$2336,'Medical Examine'!$H$2:$H$2336,"Not Found")</f>
        <v>2</v>
      </c>
      <c r="I943" s="14" t="str">
        <f>_xlfn.XLOOKUP(A943,'Medical Examine'!$A$2:$A$2336,'Medical Examine'!$I$2:$I$2336,"Not Found")</f>
        <v>NO</v>
      </c>
      <c r="J943" s="13" t="str">
        <f>_xlfn.XLOOKUP(A943,'Medical Examine'!$A$2:$A$2336,'Medical Examine'!$C$2:$C$2336,"Not Found")</f>
        <v>Overweight</v>
      </c>
      <c r="K943" s="13" t="str">
        <f t="shared" si="14"/>
        <v>Normal</v>
      </c>
      <c r="L943" s="15">
        <f>_xlfn.XLOOKUP(A943,'Hospitalisation Details'!$A$2:$A$2344,'Hospitalisation Details'!$E$2:$E$2344,"")</f>
        <v>24342</v>
      </c>
      <c r="M943" s="16">
        <f>_xlfn.XLOOKUP(A943,'Hospitalisation Details'!$A$2:$A$2344,'Hospitalisation Details'!$H$2:$H$2344,"")</f>
        <v>11658.38</v>
      </c>
      <c r="N943" s="14" t="str">
        <f>_xlfn.XLOOKUP(A943,'Hospitalisation Details'!$A$2:$A$2344,'Hospitalisation Details'!$I$2:$I$2344,"")</f>
        <v>tier - 3</v>
      </c>
      <c r="O943" s="14" t="str">
        <f>_xlfn.XLOOKUP(A943,'Hospitalisation Details'!$A$2:$A$2344,'Hospitalisation Details'!$J$2:$J$2344,"")</f>
        <v>tier - 3</v>
      </c>
      <c r="P943" s="14" t="str">
        <f>_xlfn.XLOOKUP(A943,'Hospitalisation Details'!$A$2:$A$2344,'Hospitalisation Details'!$K$2:$K$2344,"")</f>
        <v>R1024</v>
      </c>
      <c r="Q943" s="14">
        <f>_xlfn.XLOOKUP(A943,'Hospitalisation Details'!$A$2:$A$2344,'Hospitalisation Details'!$F$2:$F$2344,"")</f>
        <v>56</v>
      </c>
    </row>
    <row r="944" spans="1:17">
      <c r="A944" s="12" t="s">
        <v>7280</v>
      </c>
      <c r="B944" s="13" t="str">
        <f>_xlfn.XLOOKUP(A944,'Customer Names'!$A$2:$A$2336,'Customer Names'!$C$2:$C$2336,"Not Found")</f>
        <v>Natty</v>
      </c>
      <c r="C944" s="13">
        <f>_xlfn.XLOOKUP(A944,'Medical Examine'!$A$2:$A$2336,'Medical Examine'!$B$2:$B$2336,"Not Found")</f>
        <v>28.594999999999999</v>
      </c>
      <c r="D944" s="13">
        <f>_xlfn.XLOOKUP(A944,'Medical Examine'!$A$2:$A$2336,'Medical Examine'!$D$2:$D$2336,"Not Found")</f>
        <v>4.96</v>
      </c>
      <c r="E944" s="14" t="str">
        <f>_xlfn.XLOOKUP(A944,'Medical Examine'!$A$2:$A$2336,'Medical Examine'!$E$2:$E$2336,"Not Found")</f>
        <v>YES</v>
      </c>
      <c r="F944" s="14" t="str">
        <f>_xlfn.XLOOKUP(A944,'Medical Examine'!$A$2:$A$2336,'Medical Examine'!$F$2:$F$2336,"Not Found")</f>
        <v>NO</v>
      </c>
      <c r="G944" s="14" t="str">
        <f>_xlfn.XLOOKUP(A944,'Medical Examine'!$A$2:$A$2336,'Medical Examine'!$G$2:$G$2336,"Not Found")</f>
        <v>NO</v>
      </c>
      <c r="H944" s="14">
        <f>_xlfn.XLOOKUP(A944,'Medical Examine'!$A$2:$A$2336,'Medical Examine'!$H$2:$H$2336,"Not Found")</f>
        <v>2</v>
      </c>
      <c r="I944" s="14" t="str">
        <f>_xlfn.XLOOKUP(A944,'Medical Examine'!$A$2:$A$2336,'Medical Examine'!$I$2:$I$2336,"Not Found")</f>
        <v>NO</v>
      </c>
      <c r="J944" s="13" t="str">
        <f>_xlfn.XLOOKUP(A944,'Medical Examine'!$A$2:$A$2336,'Medical Examine'!$C$2:$C$2336,"Not Found")</f>
        <v>Overweight</v>
      </c>
      <c r="K944" s="13" t="str">
        <f t="shared" si="14"/>
        <v>Normal</v>
      </c>
      <c r="L944" s="15">
        <f>_xlfn.XLOOKUP(A944,'Hospitalisation Details'!$A$2:$A$2344,'Hospitalisation Details'!$E$2:$E$2344,"")</f>
        <v>24294</v>
      </c>
      <c r="M944" s="16">
        <f>_xlfn.XLOOKUP(A944,'Hospitalisation Details'!$A$2:$A$2344,'Hospitalisation Details'!$H$2:$H$2344,"")</f>
        <v>11658.12</v>
      </c>
      <c r="N944" s="14" t="str">
        <f>_xlfn.XLOOKUP(A944,'Hospitalisation Details'!$A$2:$A$2344,'Hospitalisation Details'!$I$2:$I$2344,"")</f>
        <v>tier - 3</v>
      </c>
      <c r="O944" s="14" t="str">
        <f>_xlfn.XLOOKUP(A944,'Hospitalisation Details'!$A$2:$A$2344,'Hospitalisation Details'!$J$2:$J$2344,"")</f>
        <v>tier - 1</v>
      </c>
      <c r="P944" s="14" t="str">
        <f>_xlfn.XLOOKUP(A944,'Hospitalisation Details'!$A$2:$A$2344,'Hospitalisation Details'!$K$2:$K$2344,"")</f>
        <v>R1024</v>
      </c>
      <c r="Q944" s="14">
        <f>_xlfn.XLOOKUP(A944,'Hospitalisation Details'!$A$2:$A$2344,'Hospitalisation Details'!$F$2:$F$2344,"")</f>
        <v>56</v>
      </c>
    </row>
    <row r="945" spans="1:17">
      <c r="A945" s="12" t="s">
        <v>7283</v>
      </c>
      <c r="B945" s="13" t="str">
        <f>_xlfn.XLOOKUP(A945,'Customer Names'!$A$2:$A$2336,'Customer Names'!$C$2:$C$2336,"Not Found")</f>
        <v>Nicholas T</v>
      </c>
      <c r="C945" s="13">
        <f>_xlfn.XLOOKUP(A945,'Medical Examine'!$A$2:$A$2336,'Medical Examine'!$B$2:$B$2336,"Not Found")</f>
        <v>48.75</v>
      </c>
      <c r="D945" s="13">
        <f>_xlfn.XLOOKUP(A945,'Medical Examine'!$A$2:$A$2336,'Medical Examine'!$D$2:$D$2336,"Not Found")</f>
        <v>4.34</v>
      </c>
      <c r="E945" s="14" t="str">
        <f>_xlfn.XLOOKUP(A945,'Medical Examine'!$A$2:$A$2336,'Medical Examine'!$E$2:$E$2336,"Not Found")</f>
        <v>NO</v>
      </c>
      <c r="F945" s="14" t="str">
        <f>_xlfn.XLOOKUP(A945,'Medical Examine'!$A$2:$A$2336,'Medical Examine'!$F$2:$F$2336,"Not Found")</f>
        <v>NO</v>
      </c>
      <c r="G945" s="14" t="str">
        <f>_xlfn.XLOOKUP(A945,'Medical Examine'!$A$2:$A$2336,'Medical Examine'!$G$2:$G$2336,"Not Found")</f>
        <v>NO</v>
      </c>
      <c r="H945" s="14">
        <f>_xlfn.XLOOKUP(A945,'Medical Examine'!$A$2:$A$2336,'Medical Examine'!$H$2:$H$2336,"Not Found")</f>
        <v>0</v>
      </c>
      <c r="I945" s="14" t="str">
        <f>_xlfn.XLOOKUP(A945,'Medical Examine'!$A$2:$A$2336,'Medical Examine'!$I$2:$I$2336,"Not Found")</f>
        <v>NO</v>
      </c>
      <c r="J945" s="13" t="str">
        <f>_xlfn.XLOOKUP(A945,'Medical Examine'!$A$2:$A$2336,'Medical Examine'!$C$2:$C$2336,"Not Found")</f>
        <v>Obesity</v>
      </c>
      <c r="K945" s="13" t="str">
        <f t="shared" si="14"/>
        <v>Normal</v>
      </c>
      <c r="L945" s="15">
        <f>_xlfn.XLOOKUP(A945,'Hospitalisation Details'!$A$2:$A$2344,'Hospitalisation Details'!$E$2:$E$2344,"")</f>
        <v>34535</v>
      </c>
      <c r="M945" s="16">
        <f>_xlfn.XLOOKUP(A945,'Hospitalisation Details'!$A$2:$A$2344,'Hospitalisation Details'!$H$2:$H$2344,"")</f>
        <v>11657.81</v>
      </c>
      <c r="N945" s="14" t="str">
        <f>_xlfn.XLOOKUP(A945,'Hospitalisation Details'!$A$2:$A$2344,'Hospitalisation Details'!$I$2:$I$2344,"")</f>
        <v>tier - 3</v>
      </c>
      <c r="O945" s="14" t="str">
        <f>_xlfn.XLOOKUP(A945,'Hospitalisation Details'!$A$2:$A$2344,'Hospitalisation Details'!$J$2:$J$2344,"")</f>
        <v>tier - 2</v>
      </c>
      <c r="P945" s="14" t="str">
        <f>_xlfn.XLOOKUP(A945,'Hospitalisation Details'!$A$2:$A$2344,'Hospitalisation Details'!$K$2:$K$2344,"")</f>
        <v>R1023</v>
      </c>
      <c r="Q945" s="14">
        <f>_xlfn.XLOOKUP(A945,'Hospitalisation Details'!$A$2:$A$2344,'Hospitalisation Details'!$F$2:$F$2344,"")</f>
        <v>28</v>
      </c>
    </row>
    <row r="946" spans="1:17">
      <c r="A946" s="12" t="s">
        <v>7285</v>
      </c>
      <c r="B946" s="13" t="str">
        <f>_xlfn.XLOOKUP(A946,'Customer Names'!$A$2:$A$2336,'Customer Names'!$C$2:$C$2336,"Not Found")</f>
        <v>Rebecca</v>
      </c>
      <c r="C946" s="13">
        <f>_xlfn.XLOOKUP(A946,'Medical Examine'!$A$2:$A$2336,'Medical Examine'!$B$2:$B$2336,"Not Found")</f>
        <v>28.31</v>
      </c>
      <c r="D946" s="13">
        <f>_xlfn.XLOOKUP(A946,'Medical Examine'!$A$2:$A$2336,'Medical Examine'!$D$2:$D$2336,"Not Found")</f>
        <v>5.43</v>
      </c>
      <c r="E946" s="14" t="str">
        <f>_xlfn.XLOOKUP(A946,'Medical Examine'!$A$2:$A$2336,'Medical Examine'!$E$2:$E$2336,"Not Found")</f>
        <v>YES</v>
      </c>
      <c r="F946" s="14" t="str">
        <f>_xlfn.XLOOKUP(A946,'Medical Examine'!$A$2:$A$2336,'Medical Examine'!$F$2:$F$2336,"Not Found")</f>
        <v>NO</v>
      </c>
      <c r="G946" s="14" t="str">
        <f>_xlfn.XLOOKUP(A946,'Medical Examine'!$A$2:$A$2336,'Medical Examine'!$G$2:$G$2336,"Not Found")</f>
        <v>NO</v>
      </c>
      <c r="H946" s="14">
        <f>_xlfn.XLOOKUP(A946,'Medical Examine'!$A$2:$A$2336,'Medical Examine'!$H$2:$H$2336,"Not Found")</f>
        <v>2</v>
      </c>
      <c r="I946" s="14" t="str">
        <f>_xlfn.XLOOKUP(A946,'Medical Examine'!$A$2:$A$2336,'Medical Examine'!$I$2:$I$2336,"Not Found")</f>
        <v>NO</v>
      </c>
      <c r="J946" s="13" t="str">
        <f>_xlfn.XLOOKUP(A946,'Medical Examine'!$A$2:$A$2336,'Medical Examine'!$C$2:$C$2336,"Not Found")</f>
        <v>Overweight</v>
      </c>
      <c r="K946" s="13" t="str">
        <f t="shared" si="14"/>
        <v>Normal</v>
      </c>
      <c r="L946" s="15">
        <f>_xlfn.XLOOKUP(A946,'Hospitalisation Details'!$A$2:$A$2344,'Hospitalisation Details'!$E$2:$E$2344,"")</f>
        <v>24384</v>
      </c>
      <c r="M946" s="16">
        <f>_xlfn.XLOOKUP(A946,'Hospitalisation Details'!$A$2:$A$2344,'Hospitalisation Details'!$H$2:$H$2344,"")</f>
        <v>11657.72</v>
      </c>
      <c r="N946" s="14" t="str">
        <f>_xlfn.XLOOKUP(A946,'Hospitalisation Details'!$A$2:$A$2344,'Hospitalisation Details'!$I$2:$I$2344,"")</f>
        <v>tier - 3</v>
      </c>
      <c r="O946" s="14" t="str">
        <f>_xlfn.XLOOKUP(A946,'Hospitalisation Details'!$A$2:$A$2344,'Hospitalisation Details'!$J$2:$J$2344,"")</f>
        <v>tier - 2</v>
      </c>
      <c r="P946" s="14" t="str">
        <f>_xlfn.XLOOKUP(A946,'Hospitalisation Details'!$A$2:$A$2344,'Hospitalisation Details'!$K$2:$K$2344,"")</f>
        <v>R1024</v>
      </c>
      <c r="Q946" s="14">
        <f>_xlfn.XLOOKUP(A946,'Hospitalisation Details'!$A$2:$A$2344,'Hospitalisation Details'!$F$2:$F$2344,"")</f>
        <v>56</v>
      </c>
    </row>
    <row r="947" spans="1:17">
      <c r="A947" s="12" t="s">
        <v>7287</v>
      </c>
      <c r="B947" s="13" t="str">
        <f>_xlfn.XLOOKUP(A947,'Customer Names'!$A$2:$A$2336,'Customer Names'!$C$2:$C$2336,"Not Found")</f>
        <v>John</v>
      </c>
      <c r="C947" s="13">
        <f>_xlfn.XLOOKUP(A947,'Medical Examine'!$A$2:$A$2336,'Medical Examine'!$B$2:$B$2336,"Not Found")</f>
        <v>38.39</v>
      </c>
      <c r="D947" s="13">
        <f>_xlfn.XLOOKUP(A947,'Medical Examine'!$A$2:$A$2336,'Medical Examine'!$D$2:$D$2336,"Not Found")</f>
        <v>8.33</v>
      </c>
      <c r="E947" s="14" t="str">
        <f>_xlfn.XLOOKUP(A947,'Medical Examine'!$A$2:$A$2336,'Medical Examine'!$E$2:$E$2336,"Not Found")</f>
        <v>YES</v>
      </c>
      <c r="F947" s="14" t="str">
        <f>_xlfn.XLOOKUP(A947,'Medical Examine'!$A$2:$A$2336,'Medical Examine'!$F$2:$F$2336,"Not Found")</f>
        <v>NO</v>
      </c>
      <c r="G947" s="14" t="str">
        <f>_xlfn.XLOOKUP(A947,'Medical Examine'!$A$2:$A$2336,'Medical Examine'!$G$2:$G$2336,"Not Found")</f>
        <v>NO</v>
      </c>
      <c r="H947" s="14">
        <f>_xlfn.XLOOKUP(A947,'Medical Examine'!$A$2:$A$2336,'Medical Examine'!$H$2:$H$2336,"Not Found")</f>
        <v>1</v>
      </c>
      <c r="I947" s="14" t="str">
        <f>_xlfn.XLOOKUP(A947,'Medical Examine'!$A$2:$A$2336,'Medical Examine'!$I$2:$I$2336,"Not Found")</f>
        <v>NO</v>
      </c>
      <c r="J947" s="13" t="str">
        <f>_xlfn.XLOOKUP(A947,'Medical Examine'!$A$2:$A$2336,'Medical Examine'!$C$2:$C$2336,"Not Found")</f>
        <v>Obesity</v>
      </c>
      <c r="K947" s="13" t="str">
        <f t="shared" si="14"/>
        <v>Diabetic</v>
      </c>
      <c r="L947" s="15">
        <f>_xlfn.XLOOKUP(A947,'Hospitalisation Details'!$A$2:$A$2344,'Hospitalisation Details'!$E$2:$E$2344,"")</f>
        <v>31610</v>
      </c>
      <c r="M947" s="16">
        <f>_xlfn.XLOOKUP(A947,'Hospitalisation Details'!$A$2:$A$2344,'Hospitalisation Details'!$H$2:$H$2344,"")</f>
        <v>11625.11</v>
      </c>
      <c r="N947" s="14" t="str">
        <f>_xlfn.XLOOKUP(A947,'Hospitalisation Details'!$A$2:$A$2344,'Hospitalisation Details'!$I$2:$I$2344,"")</f>
        <v>tier - 3</v>
      </c>
      <c r="O947" s="14" t="str">
        <f>_xlfn.XLOOKUP(A947,'Hospitalisation Details'!$A$2:$A$2344,'Hospitalisation Details'!$J$2:$J$2344,"")</f>
        <v>tier - 3</v>
      </c>
      <c r="P947" s="14" t="str">
        <f>_xlfn.XLOOKUP(A947,'Hospitalisation Details'!$A$2:$A$2344,'Hospitalisation Details'!$K$2:$K$2344,"")</f>
        <v>R1022</v>
      </c>
      <c r="Q947" s="14">
        <f>_xlfn.XLOOKUP(A947,'Hospitalisation Details'!$A$2:$A$2344,'Hospitalisation Details'!$F$2:$F$2344,"")</f>
        <v>36</v>
      </c>
    </row>
    <row r="948" spans="1:17">
      <c r="A948" s="12" t="s">
        <v>7289</v>
      </c>
      <c r="B948" s="13" t="str">
        <f>_xlfn.XLOOKUP(A948,'Customer Names'!$A$2:$A$2336,'Customer Names'!$C$2:$C$2336,"Not Found")</f>
        <v>Antony G</v>
      </c>
      <c r="C948" s="13">
        <f>_xlfn.XLOOKUP(A948,'Medical Examine'!$A$2:$A$2336,'Medical Examine'!$B$2:$B$2336,"Not Found")</f>
        <v>25.87</v>
      </c>
      <c r="D948" s="13">
        <f>_xlfn.XLOOKUP(A948,'Medical Examine'!$A$2:$A$2336,'Medical Examine'!$D$2:$D$2336,"Not Found")</f>
        <v>5.63</v>
      </c>
      <c r="E948" s="14" t="str">
        <f>_xlfn.XLOOKUP(A948,'Medical Examine'!$A$2:$A$2336,'Medical Examine'!$E$2:$E$2336,"Not Found")</f>
        <v>YES</v>
      </c>
      <c r="F948" s="14" t="str">
        <f>_xlfn.XLOOKUP(A948,'Medical Examine'!$A$2:$A$2336,'Medical Examine'!$F$2:$F$2336,"Not Found")</f>
        <v>NO</v>
      </c>
      <c r="G948" s="14" t="str">
        <f>_xlfn.XLOOKUP(A948,'Medical Examine'!$A$2:$A$2336,'Medical Examine'!$G$2:$G$2336,"Not Found")</f>
        <v>NO</v>
      </c>
      <c r="H948" s="14">
        <f>_xlfn.XLOOKUP(A948,'Medical Examine'!$A$2:$A$2336,'Medical Examine'!$H$2:$H$2336,"Not Found")</f>
        <v>1</v>
      </c>
      <c r="I948" s="14" t="str">
        <f>_xlfn.XLOOKUP(A948,'Medical Examine'!$A$2:$A$2336,'Medical Examine'!$I$2:$I$2336,"Not Found")</f>
        <v>NO</v>
      </c>
      <c r="J948" s="13" t="str">
        <f>_xlfn.XLOOKUP(A948,'Medical Examine'!$A$2:$A$2336,'Medical Examine'!$C$2:$C$2336,"Not Found")</f>
        <v>Overweight</v>
      </c>
      <c r="K948" s="13" t="str">
        <f t="shared" si="14"/>
        <v>Normal</v>
      </c>
      <c r="L948" s="15">
        <f>_xlfn.XLOOKUP(A948,'Hospitalisation Details'!$A$2:$A$2344,'Hospitalisation Details'!$E$2:$E$2344,"")</f>
        <v>23548</v>
      </c>
      <c r="M948" s="16">
        <f>_xlfn.XLOOKUP(A948,'Hospitalisation Details'!$A$2:$A$2344,'Hospitalisation Details'!$H$2:$H$2344,"")</f>
        <v>11602.75</v>
      </c>
      <c r="N948" s="14" t="str">
        <f>_xlfn.XLOOKUP(A948,'Hospitalisation Details'!$A$2:$A$2344,'Hospitalisation Details'!$I$2:$I$2344,"")</f>
        <v>tier - 3</v>
      </c>
      <c r="O948" s="14" t="str">
        <f>_xlfn.XLOOKUP(A948,'Hospitalisation Details'!$A$2:$A$2344,'Hospitalisation Details'!$J$2:$J$2344,"")</f>
        <v>tier - 1</v>
      </c>
      <c r="P948" s="14" t="str">
        <f>_xlfn.XLOOKUP(A948,'Hospitalisation Details'!$A$2:$A$2344,'Hospitalisation Details'!$K$2:$K$2344,"")</f>
        <v>R1020</v>
      </c>
      <c r="Q948" s="14">
        <f>_xlfn.XLOOKUP(A948,'Hospitalisation Details'!$A$2:$A$2344,'Hospitalisation Details'!$F$2:$F$2344,"")</f>
        <v>58</v>
      </c>
    </row>
    <row r="949" spans="1:17">
      <c r="A949" s="12" t="s">
        <v>7291</v>
      </c>
      <c r="B949" s="13" t="str">
        <f>_xlfn.XLOOKUP(A949,'Customer Names'!$A$2:$A$2336,'Customer Names'!$C$2:$C$2336,"Not Found")</f>
        <v>Eric</v>
      </c>
      <c r="C949" s="13">
        <f>_xlfn.XLOOKUP(A949,'Medical Examine'!$A$2:$A$2336,'Medical Examine'!$B$2:$B$2336,"Not Found")</f>
        <v>43.7</v>
      </c>
      <c r="D949" s="13">
        <f>_xlfn.XLOOKUP(A949,'Medical Examine'!$A$2:$A$2336,'Medical Examine'!$D$2:$D$2336,"Not Found")</f>
        <v>7.23</v>
      </c>
      <c r="E949" s="14" t="str">
        <f>_xlfn.XLOOKUP(A949,'Medical Examine'!$A$2:$A$2336,'Medical Examine'!$E$2:$E$2336,"Not Found")</f>
        <v>NO</v>
      </c>
      <c r="F949" s="14" t="str">
        <f>_xlfn.XLOOKUP(A949,'Medical Examine'!$A$2:$A$2336,'Medical Examine'!$F$2:$F$2336,"Not Found")</f>
        <v>NO</v>
      </c>
      <c r="G949" s="14" t="str">
        <f>_xlfn.XLOOKUP(A949,'Medical Examine'!$A$2:$A$2336,'Medical Examine'!$G$2:$G$2336,"Not Found")</f>
        <v>NO</v>
      </c>
      <c r="H949" s="14">
        <f>_xlfn.XLOOKUP(A949,'Medical Examine'!$A$2:$A$2336,'Medical Examine'!$H$2:$H$2336,"Not Found")</f>
        <v>0</v>
      </c>
      <c r="I949" s="14" t="str">
        <f>_xlfn.XLOOKUP(A949,'Medical Examine'!$A$2:$A$2336,'Medical Examine'!$I$2:$I$2336,"Not Found")</f>
        <v>NO</v>
      </c>
      <c r="J949" s="13" t="str">
        <f>_xlfn.XLOOKUP(A949,'Medical Examine'!$A$2:$A$2336,'Medical Examine'!$C$2:$C$2336,"Not Found")</f>
        <v>Obesity</v>
      </c>
      <c r="K949" s="13" t="str">
        <f t="shared" si="14"/>
        <v>Diabetic</v>
      </c>
      <c r="L949" s="15">
        <f>_xlfn.XLOOKUP(A949,'Hospitalisation Details'!$A$2:$A$2344,'Hospitalisation Details'!$E$2:$E$2344,"")</f>
        <v>24052</v>
      </c>
      <c r="M949" s="16">
        <f>_xlfn.XLOOKUP(A949,'Hospitalisation Details'!$A$2:$A$2344,'Hospitalisation Details'!$H$2:$H$2344,"")</f>
        <v>11576.13</v>
      </c>
      <c r="N949" s="14" t="str">
        <f>_xlfn.XLOOKUP(A949,'Hospitalisation Details'!$A$2:$A$2344,'Hospitalisation Details'!$I$2:$I$2344,"")</f>
        <v>tier - 3</v>
      </c>
      <c r="O949" s="14" t="str">
        <f>_xlfn.XLOOKUP(A949,'Hospitalisation Details'!$A$2:$A$2344,'Hospitalisation Details'!$J$2:$J$2344,"")</f>
        <v>tier - 3</v>
      </c>
      <c r="P949" s="14" t="str">
        <f>_xlfn.XLOOKUP(A949,'Hospitalisation Details'!$A$2:$A$2344,'Hospitalisation Details'!$K$2:$K$2344,"")</f>
        <v>R1011</v>
      </c>
      <c r="Q949" s="14">
        <f>_xlfn.XLOOKUP(A949,'Hospitalisation Details'!$A$2:$A$2344,'Hospitalisation Details'!$F$2:$F$2344,"")</f>
        <v>57</v>
      </c>
    </row>
    <row r="950" spans="1:17">
      <c r="A950" s="12" t="s">
        <v>7293</v>
      </c>
      <c r="B950" s="13" t="str">
        <f>_xlfn.XLOOKUP(A950,'Customer Names'!$A$2:$A$2336,'Customer Names'!$C$2:$C$2336,"Not Found")</f>
        <v>Erik</v>
      </c>
      <c r="C950" s="13">
        <f>_xlfn.XLOOKUP(A950,'Medical Examine'!$A$2:$A$2336,'Medical Examine'!$B$2:$B$2336,"Not Found")</f>
        <v>40.945</v>
      </c>
      <c r="D950" s="13">
        <f>_xlfn.XLOOKUP(A950,'Medical Examine'!$A$2:$A$2336,'Medical Examine'!$D$2:$D$2336,"Not Found")</f>
        <v>10.57</v>
      </c>
      <c r="E950" s="14" t="str">
        <f>_xlfn.XLOOKUP(A950,'Medical Examine'!$A$2:$A$2336,'Medical Examine'!$E$2:$E$2336,"Not Found")</f>
        <v>NO</v>
      </c>
      <c r="F950" s="14" t="str">
        <f>_xlfn.XLOOKUP(A950,'Medical Examine'!$A$2:$A$2336,'Medical Examine'!$F$2:$F$2336,"Not Found")</f>
        <v>NO</v>
      </c>
      <c r="G950" s="14" t="str">
        <f>_xlfn.XLOOKUP(A950,'Medical Examine'!$A$2:$A$2336,'Medical Examine'!$G$2:$G$2336,"Not Found")</f>
        <v>NO</v>
      </c>
      <c r="H950" s="14">
        <f>_xlfn.XLOOKUP(A950,'Medical Examine'!$A$2:$A$2336,'Medical Examine'!$H$2:$H$2336,"Not Found")</f>
        <v>0</v>
      </c>
      <c r="I950" s="14" t="str">
        <f>_xlfn.XLOOKUP(A950,'Medical Examine'!$A$2:$A$2336,'Medical Examine'!$I$2:$I$2336,"Not Found")</f>
        <v>NO</v>
      </c>
      <c r="J950" s="13" t="str">
        <f>_xlfn.XLOOKUP(A950,'Medical Examine'!$A$2:$A$2336,'Medical Examine'!$C$2:$C$2336,"Not Found")</f>
        <v>Obesity</v>
      </c>
      <c r="K950" s="13" t="str">
        <f t="shared" si="14"/>
        <v>Diabetic</v>
      </c>
      <c r="L950" s="15">
        <f>_xlfn.XLOOKUP(A950,'Hospitalisation Details'!$A$2:$A$2344,'Hospitalisation Details'!$E$2:$E$2344,"")</f>
        <v>24101</v>
      </c>
      <c r="M950" s="16">
        <f>_xlfn.XLOOKUP(A950,'Hospitalisation Details'!$A$2:$A$2344,'Hospitalisation Details'!$H$2:$H$2344,"")</f>
        <v>11566.3</v>
      </c>
      <c r="N950" s="14" t="str">
        <f>_xlfn.XLOOKUP(A950,'Hospitalisation Details'!$A$2:$A$2344,'Hospitalisation Details'!$I$2:$I$2344,"")</f>
        <v>tier - 3</v>
      </c>
      <c r="O950" s="14" t="str">
        <f>_xlfn.XLOOKUP(A950,'Hospitalisation Details'!$A$2:$A$2344,'Hospitalisation Details'!$J$2:$J$2344,"")</f>
        <v>tier - 3</v>
      </c>
      <c r="P950" s="14" t="str">
        <f>_xlfn.XLOOKUP(A950,'Hospitalisation Details'!$A$2:$A$2344,'Hospitalisation Details'!$K$2:$K$2344,"")</f>
        <v>R1016</v>
      </c>
      <c r="Q950" s="14">
        <f>_xlfn.XLOOKUP(A950,'Hospitalisation Details'!$A$2:$A$2344,'Hospitalisation Details'!$F$2:$F$2344,"")</f>
        <v>57</v>
      </c>
    </row>
    <row r="951" spans="1:17">
      <c r="A951" s="12" t="s">
        <v>7295</v>
      </c>
      <c r="B951" s="13" t="str">
        <f>_xlfn.XLOOKUP(A951,'Customer Names'!$A$2:$A$2336,'Customer Names'!$C$2:$C$2336,"Not Found")</f>
        <v>Matthew T</v>
      </c>
      <c r="C951" s="13">
        <f>_xlfn.XLOOKUP(A951,'Medical Examine'!$A$2:$A$2336,'Medical Examine'!$B$2:$B$2336,"Not Found")</f>
        <v>27.94</v>
      </c>
      <c r="D951" s="13">
        <f>_xlfn.XLOOKUP(A951,'Medical Examine'!$A$2:$A$2336,'Medical Examine'!$D$2:$D$2336,"Not Found")</f>
        <v>7.92</v>
      </c>
      <c r="E951" s="14" t="str">
        <f>_xlfn.XLOOKUP(A951,'Medical Examine'!$A$2:$A$2336,'Medical Examine'!$E$2:$E$2336,"Not Found")</f>
        <v>NO</v>
      </c>
      <c r="F951" s="14" t="str">
        <f>_xlfn.XLOOKUP(A951,'Medical Examine'!$A$2:$A$2336,'Medical Examine'!$F$2:$F$2336,"Not Found")</f>
        <v>NO</v>
      </c>
      <c r="G951" s="14" t="str">
        <f>_xlfn.XLOOKUP(A951,'Medical Examine'!$A$2:$A$2336,'Medical Examine'!$G$2:$G$2336,"Not Found")</f>
        <v>NO</v>
      </c>
      <c r="H951" s="14">
        <f>_xlfn.XLOOKUP(A951,'Medical Examine'!$A$2:$A$2336,'Medical Examine'!$H$2:$H$2336,"Not Found")</f>
        <v>0</v>
      </c>
      <c r="I951" s="14" t="str">
        <f>_xlfn.XLOOKUP(A951,'Medical Examine'!$A$2:$A$2336,'Medical Examine'!$I$2:$I$2336,"Not Found")</f>
        <v>NO</v>
      </c>
      <c r="J951" s="13" t="str">
        <f>_xlfn.XLOOKUP(A951,'Medical Examine'!$A$2:$A$2336,'Medical Examine'!$C$2:$C$2336,"Not Found")</f>
        <v>Overweight</v>
      </c>
      <c r="K951" s="13" t="str">
        <f t="shared" si="14"/>
        <v>Diabetic</v>
      </c>
      <c r="L951" s="15">
        <f>_xlfn.XLOOKUP(A951,'Hospitalisation Details'!$A$2:$A$2344,'Hospitalisation Details'!$E$2:$E$2344,"")</f>
        <v>24042</v>
      </c>
      <c r="M951" s="16">
        <f>_xlfn.XLOOKUP(A951,'Hospitalisation Details'!$A$2:$A$2344,'Hospitalisation Details'!$H$2:$H$2344,"")</f>
        <v>11554.22</v>
      </c>
      <c r="N951" s="14" t="str">
        <f>_xlfn.XLOOKUP(A951,'Hospitalisation Details'!$A$2:$A$2344,'Hospitalisation Details'!$I$2:$I$2344,"")</f>
        <v>tier - 3</v>
      </c>
      <c r="O951" s="14" t="str">
        <f>_xlfn.XLOOKUP(A951,'Hospitalisation Details'!$A$2:$A$2344,'Hospitalisation Details'!$J$2:$J$2344,"")</f>
        <v>tier - 1</v>
      </c>
      <c r="P951" s="14" t="str">
        <f>_xlfn.XLOOKUP(A951,'Hospitalisation Details'!$A$2:$A$2344,'Hospitalisation Details'!$K$2:$K$2344,"")</f>
        <v>R1013</v>
      </c>
      <c r="Q951" s="14">
        <f>_xlfn.XLOOKUP(A951,'Hospitalisation Details'!$A$2:$A$2344,'Hospitalisation Details'!$F$2:$F$2344,"")</f>
        <v>57</v>
      </c>
    </row>
    <row r="952" spans="1:17">
      <c r="A952" s="12" t="s">
        <v>7297</v>
      </c>
      <c r="B952" s="13" t="str">
        <f>_xlfn.XLOOKUP(A952,'Customer Names'!$A$2:$A$2336,'Customer Names'!$C$2:$C$2336,"Not Found")</f>
        <v>Cassandra</v>
      </c>
      <c r="C952" s="13">
        <f>_xlfn.XLOOKUP(A952,'Medical Examine'!$A$2:$A$2336,'Medical Examine'!$B$2:$B$2336,"Not Found")</f>
        <v>31.9</v>
      </c>
      <c r="D952" s="13">
        <f>_xlfn.XLOOKUP(A952,'Medical Examine'!$A$2:$A$2336,'Medical Examine'!$D$2:$D$2336,"Not Found")</f>
        <v>10.119999999999999</v>
      </c>
      <c r="E952" s="14" t="str">
        <f>_xlfn.XLOOKUP(A952,'Medical Examine'!$A$2:$A$2336,'Medical Examine'!$E$2:$E$2336,"Not Found")</f>
        <v>NO</v>
      </c>
      <c r="F952" s="14" t="str">
        <f>_xlfn.XLOOKUP(A952,'Medical Examine'!$A$2:$A$2336,'Medical Examine'!$F$2:$F$2336,"Not Found")</f>
        <v>NO</v>
      </c>
      <c r="G952" s="14" t="str">
        <f>_xlfn.XLOOKUP(A952,'Medical Examine'!$A$2:$A$2336,'Medical Examine'!$G$2:$G$2336,"Not Found")</f>
        <v>NO</v>
      </c>
      <c r="H952" s="14">
        <f>_xlfn.XLOOKUP(A952,'Medical Examine'!$A$2:$A$2336,'Medical Examine'!$H$2:$H$2336,"Not Found")</f>
        <v>2</v>
      </c>
      <c r="I952" s="14" t="str">
        <f>_xlfn.XLOOKUP(A952,'Medical Examine'!$A$2:$A$2336,'Medical Examine'!$I$2:$I$2336,"Not Found")</f>
        <v>NO</v>
      </c>
      <c r="J952" s="13" t="str">
        <f>_xlfn.XLOOKUP(A952,'Medical Examine'!$A$2:$A$2336,'Medical Examine'!$C$2:$C$2336,"Not Found")</f>
        <v>Obesity</v>
      </c>
      <c r="K952" s="13" t="str">
        <f t="shared" si="14"/>
        <v>Diabetic</v>
      </c>
      <c r="L952" s="15">
        <f>_xlfn.XLOOKUP(A952,'Hospitalisation Details'!$A$2:$A$2344,'Hospitalisation Details'!$E$2:$E$2344,"")</f>
        <v>26868</v>
      </c>
      <c r="M952" s="16">
        <f>_xlfn.XLOOKUP(A952,'Hospitalisation Details'!$A$2:$A$2344,'Hospitalisation Details'!$H$2:$H$2344,"")</f>
        <v>11552.9</v>
      </c>
      <c r="N952" s="14" t="str">
        <f>_xlfn.XLOOKUP(A952,'Hospitalisation Details'!$A$2:$A$2344,'Hospitalisation Details'!$I$2:$I$2344,"")</f>
        <v>tier - 3</v>
      </c>
      <c r="O952" s="14" t="str">
        <f>_xlfn.XLOOKUP(A952,'Hospitalisation Details'!$A$2:$A$2344,'Hospitalisation Details'!$J$2:$J$2344,"")</f>
        <v>tier - 2</v>
      </c>
      <c r="P952" s="14" t="str">
        <f>_xlfn.XLOOKUP(A952,'Hospitalisation Details'!$A$2:$A$2344,'Hospitalisation Details'!$K$2:$K$2344,"")</f>
        <v>R1011</v>
      </c>
      <c r="Q952" s="14">
        <f>_xlfn.XLOOKUP(A952,'Hospitalisation Details'!$A$2:$A$2344,'Hospitalisation Details'!$F$2:$F$2344,"")</f>
        <v>49</v>
      </c>
    </row>
    <row r="953" spans="1:17">
      <c r="A953" s="12" t="s">
        <v>7300</v>
      </c>
      <c r="B953" s="13" t="str">
        <f>_xlfn.XLOOKUP(A953,'Customer Names'!$A$2:$A$2336,'Customer Names'!$C$2:$C$2336,"Not Found")</f>
        <v>Rosemary C</v>
      </c>
      <c r="C953" s="13">
        <f>_xlfn.XLOOKUP(A953,'Medical Examine'!$A$2:$A$2336,'Medical Examine'!$B$2:$B$2336,"Not Found")</f>
        <v>31.64</v>
      </c>
      <c r="D953" s="13">
        <f>_xlfn.XLOOKUP(A953,'Medical Examine'!$A$2:$A$2336,'Medical Examine'!$D$2:$D$2336,"Not Found")</f>
        <v>7.91</v>
      </c>
      <c r="E953" s="14" t="str">
        <f>_xlfn.XLOOKUP(A953,'Medical Examine'!$A$2:$A$2336,'Medical Examine'!$E$2:$E$2336,"Not Found")</f>
        <v>NO</v>
      </c>
      <c r="F953" s="14" t="str">
        <f>_xlfn.XLOOKUP(A953,'Medical Examine'!$A$2:$A$2336,'Medical Examine'!$F$2:$F$2336,"Not Found")</f>
        <v>NO</v>
      </c>
      <c r="G953" s="14" t="str">
        <f>_xlfn.XLOOKUP(A953,'Medical Examine'!$A$2:$A$2336,'Medical Examine'!$G$2:$G$2336,"Not Found")</f>
        <v>NO</v>
      </c>
      <c r="H953" s="14">
        <f>_xlfn.XLOOKUP(A953,'Medical Examine'!$A$2:$A$2336,'Medical Examine'!$H$2:$H$2336,"Not Found")</f>
        <v>0</v>
      </c>
      <c r="I953" s="14" t="str">
        <f>_xlfn.XLOOKUP(A953,'Medical Examine'!$A$2:$A$2336,'Medical Examine'!$I$2:$I$2336,"Not Found")</f>
        <v>NO</v>
      </c>
      <c r="J953" s="13" t="str">
        <f>_xlfn.XLOOKUP(A953,'Medical Examine'!$A$2:$A$2336,'Medical Examine'!$C$2:$C$2336,"Not Found")</f>
        <v>Obesity</v>
      </c>
      <c r="K953" s="13" t="str">
        <f t="shared" si="14"/>
        <v>Diabetic</v>
      </c>
      <c r="L953" s="15">
        <f>_xlfn.XLOOKUP(A953,'Hospitalisation Details'!$A$2:$A$2344,'Hospitalisation Details'!$E$2:$E$2344,"")</f>
        <v>26268</v>
      </c>
      <c r="M953" s="16">
        <f>_xlfn.XLOOKUP(A953,'Hospitalisation Details'!$A$2:$A$2344,'Hospitalisation Details'!$H$2:$H$2344,"")</f>
        <v>11540.25</v>
      </c>
      <c r="N953" s="14" t="str">
        <f>_xlfn.XLOOKUP(A953,'Hospitalisation Details'!$A$2:$A$2344,'Hospitalisation Details'!$I$2:$I$2344,"")</f>
        <v>tier - 3</v>
      </c>
      <c r="O953" s="14" t="str">
        <f>_xlfn.XLOOKUP(A953,'Hospitalisation Details'!$A$2:$A$2344,'Hospitalisation Details'!$J$2:$J$2344,"")</f>
        <v>tier - 1</v>
      </c>
      <c r="P953" s="14" t="str">
        <f>_xlfn.XLOOKUP(A953,'Hospitalisation Details'!$A$2:$A$2344,'Hospitalisation Details'!$K$2:$K$2344,"")</f>
        <v>R1012</v>
      </c>
      <c r="Q953" s="14">
        <f>_xlfn.XLOOKUP(A953,'Hospitalisation Details'!$A$2:$A$2344,'Hospitalisation Details'!$F$2:$F$2344,"")</f>
        <v>51</v>
      </c>
    </row>
    <row r="954" spans="1:17">
      <c r="A954" s="12" t="s">
        <v>7302</v>
      </c>
      <c r="B954" s="13" t="str">
        <f>_xlfn.XLOOKUP(A954,'Customer Names'!$A$2:$A$2336,'Customer Names'!$C$2:$C$2336,"Not Found")</f>
        <v>Carrie A.</v>
      </c>
      <c r="C954" s="13">
        <f>_xlfn.XLOOKUP(A954,'Medical Examine'!$A$2:$A$2336,'Medical Examine'!$B$2:$B$2336,"Not Found")</f>
        <v>46.7</v>
      </c>
      <c r="D954" s="13">
        <f>_xlfn.XLOOKUP(A954,'Medical Examine'!$A$2:$A$2336,'Medical Examine'!$D$2:$D$2336,"Not Found")</f>
        <v>10.9</v>
      </c>
      <c r="E954" s="14" t="str">
        <f>_xlfn.XLOOKUP(A954,'Medical Examine'!$A$2:$A$2336,'Medical Examine'!$E$2:$E$2336,"Not Found")</f>
        <v>NO</v>
      </c>
      <c r="F954" s="14" t="str">
        <f>_xlfn.XLOOKUP(A954,'Medical Examine'!$A$2:$A$2336,'Medical Examine'!$F$2:$F$2336,"Not Found")</f>
        <v>NO</v>
      </c>
      <c r="G954" s="14" t="str">
        <f>_xlfn.XLOOKUP(A954,'Medical Examine'!$A$2:$A$2336,'Medical Examine'!$G$2:$G$2336,"Not Found")</f>
        <v>NO</v>
      </c>
      <c r="H954" s="14">
        <f>_xlfn.XLOOKUP(A954,'Medical Examine'!$A$2:$A$2336,'Medical Examine'!$H$2:$H$2336,"Not Found")</f>
        <v>0</v>
      </c>
      <c r="I954" s="14" t="str">
        <f>_xlfn.XLOOKUP(A954,'Medical Examine'!$A$2:$A$2336,'Medical Examine'!$I$2:$I$2336,"Not Found")</f>
        <v>NO</v>
      </c>
      <c r="J954" s="13" t="str">
        <f>_xlfn.XLOOKUP(A954,'Medical Examine'!$A$2:$A$2336,'Medical Examine'!$C$2:$C$2336,"Not Found")</f>
        <v>Obesity</v>
      </c>
      <c r="K954" s="13" t="str">
        <f t="shared" si="14"/>
        <v>Diabetic</v>
      </c>
      <c r="L954" s="15">
        <f>_xlfn.XLOOKUP(A954,'Hospitalisation Details'!$A$2:$A$2344,'Hospitalisation Details'!$E$2:$E$2344,"")</f>
        <v>25156</v>
      </c>
      <c r="M954" s="16">
        <f>_xlfn.XLOOKUP(A954,'Hospitalisation Details'!$A$2:$A$2344,'Hospitalisation Details'!$H$2:$H$2344,"")</f>
        <v>11538.42</v>
      </c>
      <c r="N954" s="14" t="str">
        <f>_xlfn.XLOOKUP(A954,'Hospitalisation Details'!$A$2:$A$2344,'Hospitalisation Details'!$I$2:$I$2344,"")</f>
        <v>tier - 3</v>
      </c>
      <c r="O954" s="14" t="str">
        <f>_xlfn.XLOOKUP(A954,'Hospitalisation Details'!$A$2:$A$2344,'Hospitalisation Details'!$J$2:$J$2344,"")</f>
        <v>tier - 1</v>
      </c>
      <c r="P954" s="14" t="str">
        <f>_xlfn.XLOOKUP(A954,'Hospitalisation Details'!$A$2:$A$2344,'Hospitalisation Details'!$K$2:$K$2344,"")</f>
        <v>R1011</v>
      </c>
      <c r="Q954" s="14">
        <f>_xlfn.XLOOKUP(A954,'Hospitalisation Details'!$A$2:$A$2344,'Hospitalisation Details'!$F$2:$F$2344,"")</f>
        <v>54</v>
      </c>
    </row>
    <row r="955" spans="1:17">
      <c r="A955" s="12" t="s">
        <v>7305</v>
      </c>
      <c r="B955" s="13" t="str">
        <f>_xlfn.XLOOKUP(A955,'Customer Names'!$A$2:$A$2336,'Customer Names'!$C$2:$C$2336,"Not Found")</f>
        <v>Gerardo Sr.</v>
      </c>
      <c r="C955" s="13">
        <f>_xlfn.XLOOKUP(A955,'Medical Examine'!$A$2:$A$2336,'Medical Examine'!$B$2:$B$2336,"Not Found")</f>
        <v>18.335000000000001</v>
      </c>
      <c r="D955" s="13">
        <f>_xlfn.XLOOKUP(A955,'Medical Examine'!$A$2:$A$2336,'Medical Examine'!$D$2:$D$2336,"Not Found")</f>
        <v>11.83</v>
      </c>
      <c r="E955" s="14" t="str">
        <f>_xlfn.XLOOKUP(A955,'Medical Examine'!$A$2:$A$2336,'Medical Examine'!$E$2:$E$2336,"Not Found")</f>
        <v>NO</v>
      </c>
      <c r="F955" s="14" t="str">
        <f>_xlfn.XLOOKUP(A955,'Medical Examine'!$A$2:$A$2336,'Medical Examine'!$F$2:$F$2336,"Not Found")</f>
        <v>NO</v>
      </c>
      <c r="G955" s="14" t="str">
        <f>_xlfn.XLOOKUP(A955,'Medical Examine'!$A$2:$A$2336,'Medical Examine'!$G$2:$G$2336,"Not Found")</f>
        <v>NO</v>
      </c>
      <c r="H955" s="14">
        <f>_xlfn.XLOOKUP(A955,'Medical Examine'!$A$2:$A$2336,'Medical Examine'!$H$2:$H$2336,"Not Found")</f>
        <v>0</v>
      </c>
      <c r="I955" s="14" t="str">
        <f>_xlfn.XLOOKUP(A955,'Medical Examine'!$A$2:$A$2336,'Medical Examine'!$I$2:$I$2336,"Not Found")</f>
        <v>NO</v>
      </c>
      <c r="J955" s="13" t="str">
        <f>_xlfn.XLOOKUP(A955,'Medical Examine'!$A$2:$A$2336,'Medical Examine'!$C$2:$C$2336,"Not Found")</f>
        <v>Under Weight</v>
      </c>
      <c r="K955" s="13" t="str">
        <f t="shared" si="14"/>
        <v>Diabetic</v>
      </c>
      <c r="L955" s="15">
        <f>_xlfn.XLOOKUP(A955,'Hospitalisation Details'!$A$2:$A$2344,'Hospitalisation Details'!$E$2:$E$2344,"")</f>
        <v>24018</v>
      </c>
      <c r="M955" s="16">
        <f>_xlfn.XLOOKUP(A955,'Hospitalisation Details'!$A$2:$A$2344,'Hospitalisation Details'!$H$2:$H$2344,"")</f>
        <v>11534.87</v>
      </c>
      <c r="N955" s="14" t="str">
        <f>_xlfn.XLOOKUP(A955,'Hospitalisation Details'!$A$2:$A$2344,'Hospitalisation Details'!$I$2:$I$2344,"")</f>
        <v>tier - 3</v>
      </c>
      <c r="O955" s="14" t="str">
        <f>_xlfn.XLOOKUP(A955,'Hospitalisation Details'!$A$2:$A$2344,'Hospitalisation Details'!$J$2:$J$2344,"")</f>
        <v>tier - 1</v>
      </c>
      <c r="P955" s="14" t="str">
        <f>_xlfn.XLOOKUP(A955,'Hospitalisation Details'!$A$2:$A$2344,'Hospitalisation Details'!$K$2:$K$2344,"")</f>
        <v>R1017</v>
      </c>
      <c r="Q955" s="14">
        <f>_xlfn.XLOOKUP(A955,'Hospitalisation Details'!$A$2:$A$2344,'Hospitalisation Details'!$F$2:$F$2344,"")</f>
        <v>57</v>
      </c>
    </row>
    <row r="956" spans="1:17">
      <c r="A956" s="12" t="s">
        <v>7308</v>
      </c>
      <c r="B956" s="13" t="str">
        <f>_xlfn.XLOOKUP(A956,'Customer Names'!$A$2:$A$2336,'Customer Names'!$C$2:$C$2336,"Not Found")</f>
        <v>Matthew R.</v>
      </c>
      <c r="C956" s="13">
        <f>_xlfn.XLOOKUP(A956,'Medical Examine'!$A$2:$A$2336,'Medical Examine'!$B$2:$B$2336,"Not Found")</f>
        <v>31.24</v>
      </c>
      <c r="D956" s="13">
        <f>_xlfn.XLOOKUP(A956,'Medical Examine'!$A$2:$A$2336,'Medical Examine'!$D$2:$D$2336,"Not Found")</f>
        <v>7.42</v>
      </c>
      <c r="E956" s="14" t="str">
        <f>_xlfn.XLOOKUP(A956,'Medical Examine'!$A$2:$A$2336,'Medical Examine'!$E$2:$E$2336,"Not Found")</f>
        <v>YES</v>
      </c>
      <c r="F956" s="14" t="str">
        <f>_xlfn.XLOOKUP(A956,'Medical Examine'!$A$2:$A$2336,'Medical Examine'!$F$2:$F$2336,"Not Found")</f>
        <v>NO</v>
      </c>
      <c r="G956" s="14" t="str">
        <f>_xlfn.XLOOKUP(A956,'Medical Examine'!$A$2:$A$2336,'Medical Examine'!$G$2:$G$2336,"Not Found")</f>
        <v>NO</v>
      </c>
      <c r="H956" s="14">
        <f>_xlfn.XLOOKUP(A956,'Medical Examine'!$A$2:$A$2336,'Medical Examine'!$H$2:$H$2336,"Not Found")</f>
        <v>2</v>
      </c>
      <c r="I956" s="14" t="str">
        <f>_xlfn.XLOOKUP(A956,'Medical Examine'!$A$2:$A$2336,'Medical Examine'!$I$2:$I$2336,"Not Found")</f>
        <v>NO</v>
      </c>
      <c r="J956" s="13" t="str">
        <f>_xlfn.XLOOKUP(A956,'Medical Examine'!$A$2:$A$2336,'Medical Examine'!$C$2:$C$2336,"Not Found")</f>
        <v>Obesity</v>
      </c>
      <c r="K956" s="13" t="str">
        <f t="shared" si="14"/>
        <v>Diabetic</v>
      </c>
      <c r="L956" s="15">
        <f>_xlfn.XLOOKUP(A956,'Hospitalisation Details'!$A$2:$A$2344,'Hospitalisation Details'!$E$2:$E$2344,"")</f>
        <v>25772</v>
      </c>
      <c r="M956" s="16">
        <f>_xlfn.XLOOKUP(A956,'Hospitalisation Details'!$A$2:$A$2344,'Hospitalisation Details'!$H$2:$H$2344,"")</f>
        <v>11530.12</v>
      </c>
      <c r="N956" s="14" t="str">
        <f>_xlfn.XLOOKUP(A956,'Hospitalisation Details'!$A$2:$A$2344,'Hospitalisation Details'!$I$2:$I$2344,"")</f>
        <v>tier - 3</v>
      </c>
      <c r="O956" s="14" t="str">
        <f>_xlfn.XLOOKUP(A956,'Hospitalisation Details'!$A$2:$A$2344,'Hospitalisation Details'!$J$2:$J$2344,"")</f>
        <v>tier - 1</v>
      </c>
      <c r="P956" s="14" t="str">
        <f>_xlfn.XLOOKUP(A956,'Hospitalisation Details'!$A$2:$A$2344,'Hospitalisation Details'!$K$2:$K$2344,"")</f>
        <v>R1012</v>
      </c>
      <c r="Q956" s="14">
        <f>_xlfn.XLOOKUP(A956,'Hospitalisation Details'!$A$2:$A$2344,'Hospitalisation Details'!$F$2:$F$2344,"")</f>
        <v>52</v>
      </c>
    </row>
    <row r="957" spans="1:17">
      <c r="A957" s="12" t="s">
        <v>7311</v>
      </c>
      <c r="B957" s="13" t="str">
        <f>_xlfn.XLOOKUP(A957,'Customer Names'!$A$2:$A$2336,'Customer Names'!$C$2:$C$2336,"Not Found")</f>
        <v>Meghan E</v>
      </c>
      <c r="C957" s="13">
        <f>_xlfn.XLOOKUP(A957,'Medical Examine'!$A$2:$A$2336,'Medical Examine'!$B$2:$B$2336,"Not Found")</f>
        <v>39.22</v>
      </c>
      <c r="D957" s="13">
        <f>_xlfn.XLOOKUP(A957,'Medical Examine'!$A$2:$A$2336,'Medical Examine'!$D$2:$D$2336,"Not Found")</f>
        <v>5.62</v>
      </c>
      <c r="E957" s="14" t="str">
        <f>_xlfn.XLOOKUP(A957,'Medical Examine'!$A$2:$A$2336,'Medical Examine'!$E$2:$E$2336,"Not Found")</f>
        <v>YES</v>
      </c>
      <c r="F957" s="14" t="str">
        <f>_xlfn.XLOOKUP(A957,'Medical Examine'!$A$2:$A$2336,'Medical Examine'!$F$2:$F$2336,"Not Found")</f>
        <v>NO</v>
      </c>
      <c r="G957" s="14" t="str">
        <f>_xlfn.XLOOKUP(A957,'Medical Examine'!$A$2:$A$2336,'Medical Examine'!$G$2:$G$2336,"Not Found")</f>
        <v>NO</v>
      </c>
      <c r="H957" s="14">
        <f>_xlfn.XLOOKUP(A957,'Medical Examine'!$A$2:$A$2336,'Medical Examine'!$H$2:$H$2336,"Not Found")</f>
        <v>1</v>
      </c>
      <c r="I957" s="14" t="str">
        <f>_xlfn.XLOOKUP(A957,'Medical Examine'!$A$2:$A$2336,'Medical Examine'!$I$2:$I$2336,"Not Found")</f>
        <v>NO</v>
      </c>
      <c r="J957" s="13" t="str">
        <f>_xlfn.XLOOKUP(A957,'Medical Examine'!$A$2:$A$2336,'Medical Examine'!$C$2:$C$2336,"Not Found")</f>
        <v>Obesity</v>
      </c>
      <c r="K957" s="13" t="str">
        <f t="shared" si="14"/>
        <v>Normal</v>
      </c>
      <c r="L957" s="15">
        <f>_xlfn.XLOOKUP(A957,'Hospitalisation Details'!$A$2:$A$2344,'Hospitalisation Details'!$E$2:$E$2344,"")</f>
        <v>32306</v>
      </c>
      <c r="M957" s="16">
        <f>_xlfn.XLOOKUP(A957,'Hospitalisation Details'!$A$2:$A$2344,'Hospitalisation Details'!$H$2:$H$2344,"")</f>
        <v>11524.25</v>
      </c>
      <c r="N957" s="14" t="str">
        <f>_xlfn.XLOOKUP(A957,'Hospitalisation Details'!$A$2:$A$2344,'Hospitalisation Details'!$I$2:$I$2344,"")</f>
        <v>tier - 3</v>
      </c>
      <c r="O957" s="14" t="str">
        <f>_xlfn.XLOOKUP(A957,'Hospitalisation Details'!$A$2:$A$2344,'Hospitalisation Details'!$J$2:$J$2344,"")</f>
        <v>tier - 1</v>
      </c>
      <c r="P957" s="14" t="str">
        <f>_xlfn.XLOOKUP(A957,'Hospitalisation Details'!$A$2:$A$2344,'Hospitalisation Details'!$K$2:$K$2344,"")</f>
        <v>R1026</v>
      </c>
      <c r="Q957" s="14">
        <f>_xlfn.XLOOKUP(A957,'Hospitalisation Details'!$A$2:$A$2344,'Hospitalisation Details'!$F$2:$F$2344,"")</f>
        <v>34</v>
      </c>
    </row>
    <row r="958" spans="1:17">
      <c r="A958" s="12" t="s">
        <v>7314</v>
      </c>
      <c r="B958" s="13" t="str">
        <f>_xlfn.XLOOKUP(A958,'Customer Names'!$A$2:$A$2336,'Customer Names'!$C$2:$C$2336,"Not Found")</f>
        <v>Eric</v>
      </c>
      <c r="C958" s="13">
        <f>_xlfn.XLOOKUP(A958,'Medical Examine'!$A$2:$A$2336,'Medical Examine'!$B$2:$B$2336,"Not Found")</f>
        <v>24.414999999999999</v>
      </c>
      <c r="D958" s="13">
        <f>_xlfn.XLOOKUP(A958,'Medical Examine'!$A$2:$A$2336,'Medical Examine'!$D$2:$D$2336,"Not Found")</f>
        <v>7.16</v>
      </c>
      <c r="E958" s="14" t="str">
        <f>_xlfn.XLOOKUP(A958,'Medical Examine'!$A$2:$A$2336,'Medical Examine'!$E$2:$E$2336,"Not Found")</f>
        <v>NO</v>
      </c>
      <c r="F958" s="14" t="str">
        <f>_xlfn.XLOOKUP(A958,'Medical Examine'!$A$2:$A$2336,'Medical Examine'!$F$2:$F$2336,"Not Found")</f>
        <v>NO</v>
      </c>
      <c r="G958" s="14" t="str">
        <f>_xlfn.XLOOKUP(A958,'Medical Examine'!$A$2:$A$2336,'Medical Examine'!$G$2:$G$2336,"Not Found")</f>
        <v>NO</v>
      </c>
      <c r="H958" s="14">
        <f>_xlfn.XLOOKUP(A958,'Medical Examine'!$A$2:$A$2336,'Medical Examine'!$H$2:$H$2336,"Not Found")</f>
        <v>0</v>
      </c>
      <c r="I958" s="14" t="str">
        <f>_xlfn.XLOOKUP(A958,'Medical Examine'!$A$2:$A$2336,'Medical Examine'!$I$2:$I$2336,"Not Found")</f>
        <v>NO</v>
      </c>
      <c r="J958" s="13" t="str">
        <f>_xlfn.XLOOKUP(A958,'Medical Examine'!$A$2:$A$2336,'Medical Examine'!$C$2:$C$2336,"Not Found")</f>
        <v>Normal Weight</v>
      </c>
      <c r="K958" s="13" t="str">
        <f t="shared" si="14"/>
        <v>Diabetic</v>
      </c>
      <c r="L958" s="15">
        <f>_xlfn.XLOOKUP(A958,'Hospitalisation Details'!$A$2:$A$2344,'Hospitalisation Details'!$E$2:$E$2344,"")</f>
        <v>26286</v>
      </c>
      <c r="M958" s="16">
        <f>_xlfn.XLOOKUP(A958,'Hospitalisation Details'!$A$2:$A$2344,'Hospitalisation Details'!$H$2:$H$2344,"")</f>
        <v>11520.1</v>
      </c>
      <c r="N958" s="14" t="str">
        <f>_xlfn.XLOOKUP(A958,'Hospitalisation Details'!$A$2:$A$2344,'Hospitalisation Details'!$I$2:$I$2344,"")</f>
        <v>tier - 3</v>
      </c>
      <c r="O958" s="14" t="str">
        <f>_xlfn.XLOOKUP(A958,'Hospitalisation Details'!$A$2:$A$2344,'Hospitalisation Details'!$J$2:$J$2344,"")</f>
        <v>tier - 1</v>
      </c>
      <c r="P958" s="14" t="str">
        <f>_xlfn.XLOOKUP(A958,'Hospitalisation Details'!$A$2:$A$2344,'Hospitalisation Details'!$K$2:$K$2344,"")</f>
        <v>R1012</v>
      </c>
      <c r="Q958" s="14">
        <f>_xlfn.XLOOKUP(A958,'Hospitalisation Details'!$A$2:$A$2344,'Hospitalisation Details'!$F$2:$F$2344,"")</f>
        <v>51</v>
      </c>
    </row>
    <row r="959" spans="1:17">
      <c r="A959" s="12" t="s">
        <v>7315</v>
      </c>
      <c r="B959" s="13" t="str">
        <f>_xlfn.XLOOKUP(A959,'Customer Names'!$A$2:$A$2336,'Customer Names'!$C$2:$C$2336,"Not Found")</f>
        <v>Lisa B</v>
      </c>
      <c r="C959" s="13">
        <f>_xlfn.XLOOKUP(A959,'Medical Examine'!$A$2:$A$2336,'Medical Examine'!$B$2:$B$2336,"Not Found")</f>
        <v>32.299999999999997</v>
      </c>
      <c r="D959" s="13">
        <f>_xlfn.XLOOKUP(A959,'Medical Examine'!$A$2:$A$2336,'Medical Examine'!$D$2:$D$2336,"Not Found")</f>
        <v>9.89</v>
      </c>
      <c r="E959" s="14" t="str">
        <f>_xlfn.XLOOKUP(A959,'Medical Examine'!$A$2:$A$2336,'Medical Examine'!$E$2:$E$2336,"Not Found")</f>
        <v>NO</v>
      </c>
      <c r="F959" s="14" t="str">
        <f>_xlfn.XLOOKUP(A959,'Medical Examine'!$A$2:$A$2336,'Medical Examine'!$F$2:$F$2336,"Not Found")</f>
        <v>NO</v>
      </c>
      <c r="G959" s="14" t="str">
        <f>_xlfn.XLOOKUP(A959,'Medical Examine'!$A$2:$A$2336,'Medical Examine'!$G$2:$G$2336,"Not Found")</f>
        <v>NO</v>
      </c>
      <c r="H959" s="14">
        <f>_xlfn.XLOOKUP(A959,'Medical Examine'!$A$2:$A$2336,'Medical Examine'!$H$2:$H$2336,"Not Found")</f>
        <v>0</v>
      </c>
      <c r="I959" s="14" t="str">
        <f>_xlfn.XLOOKUP(A959,'Medical Examine'!$A$2:$A$2336,'Medical Examine'!$I$2:$I$2336,"Not Found")</f>
        <v>NO</v>
      </c>
      <c r="J959" s="13" t="str">
        <f>_xlfn.XLOOKUP(A959,'Medical Examine'!$A$2:$A$2336,'Medical Examine'!$C$2:$C$2336,"Not Found")</f>
        <v>Obesity</v>
      </c>
      <c r="K959" s="13" t="str">
        <f t="shared" si="14"/>
        <v>Diabetic</v>
      </c>
      <c r="L959" s="15">
        <f>_xlfn.XLOOKUP(A959,'Hospitalisation Details'!$A$2:$A$2344,'Hospitalisation Details'!$E$2:$E$2344,"")</f>
        <v>25013</v>
      </c>
      <c r="M959" s="16">
        <f>_xlfn.XLOOKUP(A959,'Hospitalisation Details'!$A$2:$A$2344,'Hospitalisation Details'!$H$2:$H$2344,"")</f>
        <v>11512.41</v>
      </c>
      <c r="N959" s="14" t="str">
        <f>_xlfn.XLOOKUP(A959,'Hospitalisation Details'!$A$2:$A$2344,'Hospitalisation Details'!$I$2:$I$2344,"")</f>
        <v>tier - 3</v>
      </c>
      <c r="O959" s="14" t="str">
        <f>_xlfn.XLOOKUP(A959,'Hospitalisation Details'!$A$2:$A$2344,'Hospitalisation Details'!$J$2:$J$2344,"")</f>
        <v>tier - 1</v>
      </c>
      <c r="P959" s="14" t="str">
        <f>_xlfn.XLOOKUP(A959,'Hospitalisation Details'!$A$2:$A$2344,'Hospitalisation Details'!$K$2:$K$2344,"")</f>
        <v>R1024</v>
      </c>
      <c r="Q959" s="14">
        <f>_xlfn.XLOOKUP(A959,'Hospitalisation Details'!$A$2:$A$2344,'Hospitalisation Details'!$F$2:$F$2344,"")</f>
        <v>54</v>
      </c>
    </row>
    <row r="960" spans="1:17">
      <c r="A960" s="12" t="s">
        <v>7318</v>
      </c>
      <c r="B960" s="13" t="str">
        <f>_xlfn.XLOOKUP(A960,'Customer Names'!$A$2:$A$2336,'Customer Names'!$C$2:$C$2336,"Not Found")</f>
        <v>Jane R.</v>
      </c>
      <c r="C960" s="13">
        <f>_xlfn.XLOOKUP(A960,'Medical Examine'!$A$2:$A$2336,'Medical Examine'!$B$2:$B$2336,"Not Found")</f>
        <v>39.94</v>
      </c>
      <c r="D960" s="13">
        <f>_xlfn.XLOOKUP(A960,'Medical Examine'!$A$2:$A$2336,'Medical Examine'!$D$2:$D$2336,"Not Found")</f>
        <v>5.14</v>
      </c>
      <c r="E960" s="14" t="str">
        <f>_xlfn.XLOOKUP(A960,'Medical Examine'!$A$2:$A$2336,'Medical Examine'!$E$2:$E$2336,"Not Found")</f>
        <v>NO</v>
      </c>
      <c r="F960" s="14" t="str">
        <f>_xlfn.XLOOKUP(A960,'Medical Examine'!$A$2:$A$2336,'Medical Examine'!$F$2:$F$2336,"Not Found")</f>
        <v>NO</v>
      </c>
      <c r="G960" s="14" t="str">
        <f>_xlfn.XLOOKUP(A960,'Medical Examine'!$A$2:$A$2336,'Medical Examine'!$G$2:$G$2336,"Not Found")</f>
        <v>NO</v>
      </c>
      <c r="H960" s="14">
        <f>_xlfn.XLOOKUP(A960,'Medical Examine'!$A$2:$A$2336,'Medical Examine'!$H$2:$H$2336,"Not Found")</f>
        <v>0</v>
      </c>
      <c r="I960" s="14" t="str">
        <f>_xlfn.XLOOKUP(A960,'Medical Examine'!$A$2:$A$2336,'Medical Examine'!$I$2:$I$2336,"Not Found")</f>
        <v>NO</v>
      </c>
      <c r="J960" s="13" t="str">
        <f>_xlfn.XLOOKUP(A960,'Medical Examine'!$A$2:$A$2336,'Medical Examine'!$C$2:$C$2336,"Not Found")</f>
        <v>Obesity</v>
      </c>
      <c r="K960" s="13" t="str">
        <f t="shared" si="14"/>
        <v>Normal</v>
      </c>
      <c r="L960" s="15">
        <f>_xlfn.XLOOKUP(A960,'Hospitalisation Details'!$A$2:$A$2344,'Hospitalisation Details'!$E$2:$E$2344,"")</f>
        <v>32787</v>
      </c>
      <c r="M960" s="16">
        <f>_xlfn.XLOOKUP(A960,'Hospitalisation Details'!$A$2:$A$2344,'Hospitalisation Details'!$H$2:$H$2344,"")</f>
        <v>11511.61</v>
      </c>
      <c r="N960" s="14" t="str">
        <f>_xlfn.XLOOKUP(A960,'Hospitalisation Details'!$A$2:$A$2344,'Hospitalisation Details'!$I$2:$I$2344,"")</f>
        <v>tier - 3</v>
      </c>
      <c r="O960" s="14" t="str">
        <f>_xlfn.XLOOKUP(A960,'Hospitalisation Details'!$A$2:$A$2344,'Hospitalisation Details'!$J$2:$J$2344,"")</f>
        <v>tier - 3</v>
      </c>
      <c r="P960" s="14" t="str">
        <f>_xlfn.XLOOKUP(A960,'Hospitalisation Details'!$A$2:$A$2344,'Hospitalisation Details'!$K$2:$K$2344,"")</f>
        <v>R1026</v>
      </c>
      <c r="Q960" s="14">
        <f>_xlfn.XLOOKUP(A960,'Hospitalisation Details'!$A$2:$A$2344,'Hospitalisation Details'!$F$2:$F$2344,"")</f>
        <v>33</v>
      </c>
    </row>
    <row r="961" spans="1:17">
      <c r="A961" s="12" t="s">
        <v>7321</v>
      </c>
      <c r="B961" s="13" t="str">
        <f>_xlfn.XLOOKUP(A961,'Customer Names'!$A$2:$A$2336,'Customer Names'!$C$2:$C$2336,"Not Found")</f>
        <v>Allison M</v>
      </c>
      <c r="C961" s="13">
        <f>_xlfn.XLOOKUP(A961,'Medical Examine'!$A$2:$A$2336,'Medical Examine'!$B$2:$B$2336,"Not Found")</f>
        <v>30</v>
      </c>
      <c r="D961" s="13">
        <f>_xlfn.XLOOKUP(A961,'Medical Examine'!$A$2:$A$2336,'Medical Examine'!$D$2:$D$2336,"Not Found")</f>
        <v>5.61</v>
      </c>
      <c r="E961" s="14" t="str">
        <f>_xlfn.XLOOKUP(A961,'Medical Examine'!$A$2:$A$2336,'Medical Examine'!$E$2:$E$2336,"Not Found")</f>
        <v>YES</v>
      </c>
      <c r="F961" s="14" t="str">
        <f>_xlfn.XLOOKUP(A961,'Medical Examine'!$A$2:$A$2336,'Medical Examine'!$F$2:$F$2336,"Not Found")</f>
        <v>NO</v>
      </c>
      <c r="G961" s="14" t="str">
        <f>_xlfn.XLOOKUP(A961,'Medical Examine'!$A$2:$A$2336,'Medical Examine'!$G$2:$G$2336,"Not Found")</f>
        <v>YES</v>
      </c>
      <c r="H961" s="14">
        <f>_xlfn.XLOOKUP(A961,'Medical Examine'!$A$2:$A$2336,'Medical Examine'!$H$2:$H$2336,"Not Found")</f>
        <v>1</v>
      </c>
      <c r="I961" s="14" t="str">
        <f>_xlfn.XLOOKUP(A961,'Medical Examine'!$A$2:$A$2336,'Medical Examine'!$I$2:$I$2336,"Not Found")</f>
        <v>NO</v>
      </c>
      <c r="J961" s="13" t="str">
        <f>_xlfn.XLOOKUP(A961,'Medical Examine'!$A$2:$A$2336,'Medical Examine'!$C$2:$C$2336,"Not Found")</f>
        <v>Obesity</v>
      </c>
      <c r="K961" s="13" t="str">
        <f t="shared" si="14"/>
        <v>Normal</v>
      </c>
      <c r="L961" s="15">
        <f>_xlfn.XLOOKUP(A961,'Hospitalisation Details'!$A$2:$A$2344,'Hospitalisation Details'!$E$2:$E$2344,"")</f>
        <v>25426</v>
      </c>
      <c r="M961" s="16">
        <f>_xlfn.XLOOKUP(A961,'Hospitalisation Details'!$A$2:$A$2344,'Hospitalisation Details'!$H$2:$H$2344,"")</f>
        <v>11497.69</v>
      </c>
      <c r="N961" s="14" t="str">
        <f>_xlfn.XLOOKUP(A961,'Hospitalisation Details'!$A$2:$A$2344,'Hospitalisation Details'!$I$2:$I$2344,"")</f>
        <v>tier - 3</v>
      </c>
      <c r="O961" s="14" t="str">
        <f>_xlfn.XLOOKUP(A961,'Hospitalisation Details'!$A$2:$A$2344,'Hospitalisation Details'!$J$2:$J$2344,"")</f>
        <v>tier - 1</v>
      </c>
      <c r="P961" s="14" t="str">
        <f>_xlfn.XLOOKUP(A961,'Hospitalisation Details'!$A$2:$A$2344,'Hospitalisation Details'!$K$2:$K$2344,"")</f>
        <v>R1012</v>
      </c>
      <c r="Q961" s="14">
        <f>_xlfn.XLOOKUP(A961,'Hospitalisation Details'!$A$2:$A$2344,'Hospitalisation Details'!$F$2:$F$2344,"")</f>
        <v>53</v>
      </c>
    </row>
    <row r="962" spans="1:17">
      <c r="A962" s="12" t="s">
        <v>7324</v>
      </c>
      <c r="B962" s="13" t="str">
        <f>_xlfn.XLOOKUP(A962,'Customer Names'!$A$2:$A$2336,'Customer Names'!$C$2:$C$2336,"Not Found")</f>
        <v>Sarah E.</v>
      </c>
      <c r="C962" s="13">
        <f>_xlfn.XLOOKUP(A962,'Medical Examine'!$A$2:$A$2336,'Medical Examine'!$B$2:$B$2336,"Not Found")</f>
        <v>35.340000000000003</v>
      </c>
      <c r="D962" s="13">
        <f>_xlfn.XLOOKUP(A962,'Medical Examine'!$A$2:$A$2336,'Medical Examine'!$D$2:$D$2336,"Not Found")</f>
        <v>5.51</v>
      </c>
      <c r="E962" s="14" t="str">
        <f>_xlfn.XLOOKUP(A962,'Medical Examine'!$A$2:$A$2336,'Medical Examine'!$E$2:$E$2336,"Not Found")</f>
        <v>YES</v>
      </c>
      <c r="F962" s="14" t="str">
        <f>_xlfn.XLOOKUP(A962,'Medical Examine'!$A$2:$A$2336,'Medical Examine'!$F$2:$F$2336,"Not Found")</f>
        <v>NO</v>
      </c>
      <c r="G962" s="14" t="str">
        <f>_xlfn.XLOOKUP(A962,'Medical Examine'!$A$2:$A$2336,'Medical Examine'!$G$2:$G$2336,"Not Found")</f>
        <v>YES</v>
      </c>
      <c r="H962" s="14">
        <f>_xlfn.XLOOKUP(A962,'Medical Examine'!$A$2:$A$2336,'Medical Examine'!$H$2:$H$2336,"Not Found")</f>
        <v>1</v>
      </c>
      <c r="I962" s="14" t="str">
        <f>_xlfn.XLOOKUP(A962,'Medical Examine'!$A$2:$A$2336,'Medical Examine'!$I$2:$I$2336,"Not Found")</f>
        <v>NO</v>
      </c>
      <c r="J962" s="13" t="str">
        <f>_xlfn.XLOOKUP(A962,'Medical Examine'!$A$2:$A$2336,'Medical Examine'!$C$2:$C$2336,"Not Found")</f>
        <v>Obesity</v>
      </c>
      <c r="K962" s="13" t="str">
        <f t="shared" si="14"/>
        <v>Normal</v>
      </c>
      <c r="L962" s="15">
        <f>_xlfn.XLOOKUP(A962,'Hospitalisation Details'!$A$2:$A$2344,'Hospitalisation Details'!$E$2:$E$2344,"")</f>
        <v>30474</v>
      </c>
      <c r="M962" s="16">
        <f>_xlfn.XLOOKUP(A962,'Hospitalisation Details'!$A$2:$A$2344,'Hospitalisation Details'!$H$2:$H$2344,"")</f>
        <v>11492.46</v>
      </c>
      <c r="N962" s="14" t="str">
        <f>_xlfn.XLOOKUP(A962,'Hospitalisation Details'!$A$2:$A$2344,'Hospitalisation Details'!$I$2:$I$2344,"")</f>
        <v>tier - 3</v>
      </c>
      <c r="O962" s="14" t="str">
        <f>_xlfn.XLOOKUP(A962,'Hospitalisation Details'!$A$2:$A$2344,'Hospitalisation Details'!$J$2:$J$2344,"")</f>
        <v>tier - 3</v>
      </c>
      <c r="P962" s="14" t="str">
        <f>_xlfn.XLOOKUP(A962,'Hospitalisation Details'!$A$2:$A$2344,'Hospitalisation Details'!$K$2:$K$2344,"")</f>
        <v>R1026</v>
      </c>
      <c r="Q962" s="14">
        <f>_xlfn.XLOOKUP(A962,'Hospitalisation Details'!$A$2:$A$2344,'Hospitalisation Details'!$F$2:$F$2344,"")</f>
        <v>40</v>
      </c>
    </row>
    <row r="963" spans="1:17">
      <c r="A963" s="12" t="s">
        <v>7326</v>
      </c>
      <c r="B963" s="13" t="str">
        <f>_xlfn.XLOOKUP(A963,'Customer Names'!$A$2:$A$2336,'Customer Names'!$C$2:$C$2336,"Not Found")</f>
        <v>Philip J</v>
      </c>
      <c r="C963" s="13">
        <f>_xlfn.XLOOKUP(A963,'Medical Examine'!$A$2:$A$2336,'Medical Examine'!$B$2:$B$2336,"Not Found")</f>
        <v>32.204999999999998</v>
      </c>
      <c r="D963" s="13">
        <f>_xlfn.XLOOKUP(A963,'Medical Examine'!$A$2:$A$2336,'Medical Examine'!$D$2:$D$2336,"Not Found")</f>
        <v>8.3800000000000008</v>
      </c>
      <c r="E963" s="14" t="str">
        <f>_xlfn.XLOOKUP(A963,'Medical Examine'!$A$2:$A$2336,'Medical Examine'!$E$2:$E$2336,"Not Found")</f>
        <v>YES</v>
      </c>
      <c r="F963" s="14" t="str">
        <f>_xlfn.XLOOKUP(A963,'Medical Examine'!$A$2:$A$2336,'Medical Examine'!$F$2:$F$2336,"Not Found")</f>
        <v>NO</v>
      </c>
      <c r="G963" s="14" t="str">
        <f>_xlfn.XLOOKUP(A963,'Medical Examine'!$A$2:$A$2336,'Medical Examine'!$G$2:$G$2336,"Not Found")</f>
        <v>NO</v>
      </c>
      <c r="H963" s="14">
        <f>_xlfn.XLOOKUP(A963,'Medical Examine'!$A$2:$A$2336,'Medical Examine'!$H$2:$H$2336,"Not Found")</f>
        <v>2</v>
      </c>
      <c r="I963" s="14" t="str">
        <f>_xlfn.XLOOKUP(A963,'Medical Examine'!$A$2:$A$2336,'Medical Examine'!$I$2:$I$2336,"Not Found")</f>
        <v>NO</v>
      </c>
      <c r="J963" s="13" t="str">
        <f>_xlfn.XLOOKUP(A963,'Medical Examine'!$A$2:$A$2336,'Medical Examine'!$C$2:$C$2336,"Not Found")</f>
        <v>Obesity</v>
      </c>
      <c r="K963" s="13" t="str">
        <f t="shared" ref="K963:K1026" si="15">IF(D963&gt;=6.5,"Diabetic",IF(D963&gt;=5.7,"Prediabetic","Normal"))</f>
        <v>Diabetic</v>
      </c>
      <c r="L963" s="15">
        <f>_xlfn.XLOOKUP(A963,'Hospitalisation Details'!$A$2:$A$2344,'Hospitalisation Details'!$E$2:$E$2344,"")</f>
        <v>25854</v>
      </c>
      <c r="M963" s="16">
        <f>_xlfn.XLOOKUP(A963,'Hospitalisation Details'!$A$2:$A$2344,'Hospitalisation Details'!$H$2:$H$2344,"")</f>
        <v>11488.32</v>
      </c>
      <c r="N963" s="14" t="str">
        <f>_xlfn.XLOOKUP(A963,'Hospitalisation Details'!$A$2:$A$2344,'Hospitalisation Details'!$I$2:$I$2344,"")</f>
        <v>tier - 3</v>
      </c>
      <c r="O963" s="14" t="str">
        <f>_xlfn.XLOOKUP(A963,'Hospitalisation Details'!$A$2:$A$2344,'Hospitalisation Details'!$J$2:$J$2344,"")</f>
        <v>tier - 1</v>
      </c>
      <c r="P963" s="14" t="str">
        <f>_xlfn.XLOOKUP(A963,'Hospitalisation Details'!$A$2:$A$2344,'Hospitalisation Details'!$K$2:$K$2344,"")</f>
        <v>R1014</v>
      </c>
      <c r="Q963" s="14">
        <f>_xlfn.XLOOKUP(A963,'Hospitalisation Details'!$A$2:$A$2344,'Hospitalisation Details'!$F$2:$F$2344,"")</f>
        <v>52</v>
      </c>
    </row>
    <row r="964" spans="1:17">
      <c r="A964" s="12" t="s">
        <v>7328</v>
      </c>
      <c r="B964" s="13" t="str">
        <f>_xlfn.XLOOKUP(A964,'Customer Names'!$A$2:$A$2336,'Customer Names'!$C$2:$C$2336,"Not Found")</f>
        <v>Jillian A.</v>
      </c>
      <c r="C964" s="13">
        <f>_xlfn.XLOOKUP(A964,'Medical Examine'!$A$2:$A$2336,'Medical Examine'!$B$2:$B$2336,"Not Found")</f>
        <v>33.880000000000003</v>
      </c>
      <c r="D964" s="13">
        <f>_xlfn.XLOOKUP(A964,'Medical Examine'!$A$2:$A$2336,'Medical Examine'!$D$2:$D$2336,"Not Found")</f>
        <v>4.68</v>
      </c>
      <c r="E964" s="14" t="str">
        <f>_xlfn.XLOOKUP(A964,'Medical Examine'!$A$2:$A$2336,'Medical Examine'!$E$2:$E$2336,"Not Found")</f>
        <v>NO</v>
      </c>
      <c r="F964" s="14" t="str">
        <f>_xlfn.XLOOKUP(A964,'Medical Examine'!$A$2:$A$2336,'Medical Examine'!$F$2:$F$2336,"Not Found")</f>
        <v>YES</v>
      </c>
      <c r="G964" s="14" t="str">
        <f>_xlfn.XLOOKUP(A964,'Medical Examine'!$A$2:$A$2336,'Medical Examine'!$G$2:$G$2336,"Not Found")</f>
        <v>NO</v>
      </c>
      <c r="H964" s="14">
        <f>_xlfn.XLOOKUP(A964,'Medical Examine'!$A$2:$A$2336,'Medical Examine'!$H$2:$H$2336,"Not Found")</f>
        <v>1</v>
      </c>
      <c r="I964" s="14" t="str">
        <f>_xlfn.XLOOKUP(A964,'Medical Examine'!$A$2:$A$2336,'Medical Examine'!$I$2:$I$2336,"Not Found")</f>
        <v>NO</v>
      </c>
      <c r="J964" s="13" t="str">
        <f>_xlfn.XLOOKUP(A964,'Medical Examine'!$A$2:$A$2336,'Medical Examine'!$C$2:$C$2336,"Not Found")</f>
        <v>Obesity</v>
      </c>
      <c r="K964" s="13" t="str">
        <f t="shared" si="15"/>
        <v>Normal</v>
      </c>
      <c r="L964" s="15">
        <f>_xlfn.XLOOKUP(A964,'Hospitalisation Details'!$A$2:$A$2344,'Hospitalisation Details'!$E$2:$E$2344,"")</f>
        <v>38240</v>
      </c>
      <c r="M964" s="16">
        <f>_xlfn.XLOOKUP(A964,'Hospitalisation Details'!$A$2:$A$2344,'Hospitalisation Details'!$H$2:$H$2344,"")</f>
        <v>11482.63</v>
      </c>
      <c r="N964" s="14" t="str">
        <f>_xlfn.XLOOKUP(A964,'Hospitalisation Details'!$A$2:$A$2344,'Hospitalisation Details'!$I$2:$I$2344,"")</f>
        <v>tier - 3</v>
      </c>
      <c r="O964" s="14" t="str">
        <f>_xlfn.XLOOKUP(A964,'Hospitalisation Details'!$A$2:$A$2344,'Hospitalisation Details'!$J$2:$J$2344,"")</f>
        <v>tier - 2</v>
      </c>
      <c r="P964" s="14" t="str">
        <f>_xlfn.XLOOKUP(A964,'Hospitalisation Details'!$A$2:$A$2344,'Hospitalisation Details'!$K$2:$K$2344,"")</f>
        <v>R1013</v>
      </c>
      <c r="Q964" s="14">
        <f>_xlfn.XLOOKUP(A964,'Hospitalisation Details'!$A$2:$A$2344,'Hospitalisation Details'!$F$2:$F$2344,"")</f>
        <v>18</v>
      </c>
    </row>
    <row r="965" spans="1:17">
      <c r="A965" s="12" t="s">
        <v>7331</v>
      </c>
      <c r="B965" s="13" t="str">
        <f>_xlfn.XLOOKUP(A965,'Customer Names'!$A$2:$A$2336,'Customer Names'!$C$2:$C$2336,"Not Found")</f>
        <v>Laura D</v>
      </c>
      <c r="C965" s="13">
        <f>_xlfn.XLOOKUP(A965,'Medical Examine'!$A$2:$A$2336,'Medical Examine'!$B$2:$B$2336,"Not Found")</f>
        <v>26.63</v>
      </c>
      <c r="D965" s="13">
        <f>_xlfn.XLOOKUP(A965,'Medical Examine'!$A$2:$A$2336,'Medical Examine'!$D$2:$D$2336,"Not Found")</f>
        <v>4.3600000000000003</v>
      </c>
      <c r="E965" s="14" t="str">
        <f>_xlfn.XLOOKUP(A965,'Medical Examine'!$A$2:$A$2336,'Medical Examine'!$E$2:$E$2336,"Not Found")</f>
        <v>YES</v>
      </c>
      <c r="F965" s="14" t="str">
        <f>_xlfn.XLOOKUP(A965,'Medical Examine'!$A$2:$A$2336,'Medical Examine'!$F$2:$F$2336,"Not Found")</f>
        <v>NO</v>
      </c>
      <c r="G965" s="14" t="str">
        <f>_xlfn.XLOOKUP(A965,'Medical Examine'!$A$2:$A$2336,'Medical Examine'!$G$2:$G$2336,"Not Found")</f>
        <v>NO</v>
      </c>
      <c r="H965" s="14">
        <f>_xlfn.XLOOKUP(A965,'Medical Examine'!$A$2:$A$2336,'Medical Examine'!$H$2:$H$2336,"Not Found")</f>
        <v>2</v>
      </c>
      <c r="I965" s="14" t="str">
        <f>_xlfn.XLOOKUP(A965,'Medical Examine'!$A$2:$A$2336,'Medical Examine'!$I$2:$I$2336,"Not Found")</f>
        <v>NO</v>
      </c>
      <c r="J965" s="13" t="str">
        <f>_xlfn.XLOOKUP(A965,'Medical Examine'!$A$2:$A$2336,'Medical Examine'!$C$2:$C$2336,"Not Found")</f>
        <v>Overweight</v>
      </c>
      <c r="K965" s="13" t="str">
        <f t="shared" si="15"/>
        <v>Normal</v>
      </c>
      <c r="L965" s="15">
        <f>_xlfn.XLOOKUP(A965,'Hospitalisation Details'!$A$2:$A$2344,'Hospitalisation Details'!$E$2:$E$2344,"")</f>
        <v>24357</v>
      </c>
      <c r="M965" s="16">
        <f>_xlfn.XLOOKUP(A965,'Hospitalisation Details'!$A$2:$A$2344,'Hospitalisation Details'!$H$2:$H$2344,"")</f>
        <v>11478.14</v>
      </c>
      <c r="N965" s="14" t="str">
        <f>_xlfn.XLOOKUP(A965,'Hospitalisation Details'!$A$2:$A$2344,'Hospitalisation Details'!$I$2:$I$2344,"")</f>
        <v>tier - 3</v>
      </c>
      <c r="O965" s="14" t="str">
        <f>_xlfn.XLOOKUP(A965,'Hospitalisation Details'!$A$2:$A$2344,'Hospitalisation Details'!$J$2:$J$2344,"")</f>
        <v>tier - 2</v>
      </c>
      <c r="P965" s="14" t="str">
        <f>_xlfn.XLOOKUP(A965,'Hospitalisation Details'!$A$2:$A$2344,'Hospitalisation Details'!$K$2:$K$2344,"")</f>
        <v>R1025</v>
      </c>
      <c r="Q965" s="14">
        <f>_xlfn.XLOOKUP(A965,'Hospitalisation Details'!$A$2:$A$2344,'Hospitalisation Details'!$F$2:$F$2344,"")</f>
        <v>56</v>
      </c>
    </row>
    <row r="966" spans="1:17">
      <c r="A966" s="12" t="s">
        <v>7334</v>
      </c>
      <c r="B966" s="13" t="str">
        <f>_xlfn.XLOOKUP(A966,'Customer Names'!$A$2:$A$2336,'Customer Names'!$C$2:$C$2336,"Not Found")</f>
        <v>Megan E.</v>
      </c>
      <c r="C966" s="13">
        <f>_xlfn.XLOOKUP(A966,'Medical Examine'!$A$2:$A$2336,'Medical Examine'!$B$2:$B$2336,"Not Found")</f>
        <v>28.7</v>
      </c>
      <c r="D966" s="13">
        <f>_xlfn.XLOOKUP(A966,'Medical Examine'!$A$2:$A$2336,'Medical Examine'!$D$2:$D$2336,"Not Found")</f>
        <v>7.74</v>
      </c>
      <c r="E966" s="14" t="str">
        <f>_xlfn.XLOOKUP(A966,'Medical Examine'!$A$2:$A$2336,'Medical Examine'!$E$2:$E$2336,"Not Found")</f>
        <v>NO</v>
      </c>
      <c r="F966" s="14" t="str">
        <f>_xlfn.XLOOKUP(A966,'Medical Examine'!$A$2:$A$2336,'Medical Examine'!$F$2:$F$2336,"Not Found")</f>
        <v>NO</v>
      </c>
      <c r="G966" s="14" t="str">
        <f>_xlfn.XLOOKUP(A966,'Medical Examine'!$A$2:$A$2336,'Medical Examine'!$G$2:$G$2336,"Not Found")</f>
        <v>NO</v>
      </c>
      <c r="H966" s="14">
        <f>_xlfn.XLOOKUP(A966,'Medical Examine'!$A$2:$A$2336,'Medical Examine'!$H$2:$H$2336,"Not Found")</f>
        <v>0</v>
      </c>
      <c r="I966" s="14" t="str">
        <f>_xlfn.XLOOKUP(A966,'Medical Examine'!$A$2:$A$2336,'Medical Examine'!$I$2:$I$2336,"Not Found")</f>
        <v>NO</v>
      </c>
      <c r="J966" s="13" t="str">
        <f>_xlfn.XLOOKUP(A966,'Medical Examine'!$A$2:$A$2336,'Medical Examine'!$C$2:$C$2336,"Not Found")</f>
        <v>Overweight</v>
      </c>
      <c r="K966" s="13" t="str">
        <f t="shared" si="15"/>
        <v>Diabetic</v>
      </c>
      <c r="L966" s="15">
        <f>_xlfn.XLOOKUP(A966,'Hospitalisation Details'!$A$2:$A$2344,'Hospitalisation Details'!$E$2:$E$2344,"")</f>
        <v>23916</v>
      </c>
      <c r="M966" s="16">
        <f>_xlfn.XLOOKUP(A966,'Hospitalisation Details'!$A$2:$A$2344,'Hospitalisation Details'!$H$2:$H$2344,"")</f>
        <v>11455.28</v>
      </c>
      <c r="N966" s="14" t="str">
        <f>_xlfn.XLOOKUP(A966,'Hospitalisation Details'!$A$2:$A$2344,'Hospitalisation Details'!$I$2:$I$2344,"")</f>
        <v>tier - 3</v>
      </c>
      <c r="O966" s="14" t="str">
        <f>_xlfn.XLOOKUP(A966,'Hospitalisation Details'!$A$2:$A$2344,'Hospitalisation Details'!$J$2:$J$2344,"")</f>
        <v>tier - 2</v>
      </c>
      <c r="P966" s="14" t="str">
        <f>_xlfn.XLOOKUP(A966,'Hospitalisation Details'!$A$2:$A$2344,'Hospitalisation Details'!$K$2:$K$2344,"")</f>
        <v>R1011</v>
      </c>
      <c r="Q966" s="14">
        <f>_xlfn.XLOOKUP(A966,'Hospitalisation Details'!$A$2:$A$2344,'Hospitalisation Details'!$F$2:$F$2344,"")</f>
        <v>57</v>
      </c>
    </row>
    <row r="967" spans="1:17">
      <c r="A967" s="12" t="s">
        <v>7337</v>
      </c>
      <c r="B967" s="13" t="str">
        <f>_xlfn.XLOOKUP(A967,'Customer Names'!$A$2:$A$2336,'Customer Names'!$C$2:$C$2336,"Not Found")</f>
        <v>Shannon J.</v>
      </c>
      <c r="C967" s="13">
        <f>_xlfn.XLOOKUP(A967,'Medical Examine'!$A$2:$A$2336,'Medical Examine'!$B$2:$B$2336,"Not Found")</f>
        <v>25.65</v>
      </c>
      <c r="D967" s="13">
        <f>_xlfn.XLOOKUP(A967,'Medical Examine'!$A$2:$A$2336,'Medical Examine'!$D$2:$D$2336,"Not Found")</f>
        <v>4.05</v>
      </c>
      <c r="E967" s="14" t="str">
        <f>_xlfn.XLOOKUP(A967,'Medical Examine'!$A$2:$A$2336,'Medical Examine'!$E$2:$E$2336,"Not Found")</f>
        <v>YES</v>
      </c>
      <c r="F967" s="14" t="str">
        <f>_xlfn.XLOOKUP(A967,'Medical Examine'!$A$2:$A$2336,'Medical Examine'!$F$2:$F$2336,"Not Found")</f>
        <v>NO</v>
      </c>
      <c r="G967" s="14" t="str">
        <f>_xlfn.XLOOKUP(A967,'Medical Examine'!$A$2:$A$2336,'Medical Examine'!$G$2:$G$2336,"Not Found")</f>
        <v>NO</v>
      </c>
      <c r="H967" s="14">
        <f>_xlfn.XLOOKUP(A967,'Medical Examine'!$A$2:$A$2336,'Medical Examine'!$H$2:$H$2336,"Not Found")</f>
        <v>2</v>
      </c>
      <c r="I967" s="14" t="str">
        <f>_xlfn.XLOOKUP(A967,'Medical Examine'!$A$2:$A$2336,'Medical Examine'!$I$2:$I$2336,"Not Found")</f>
        <v>NO</v>
      </c>
      <c r="J967" s="13" t="str">
        <f>_xlfn.XLOOKUP(A967,'Medical Examine'!$A$2:$A$2336,'Medical Examine'!$C$2:$C$2336,"Not Found")</f>
        <v>Overweight</v>
      </c>
      <c r="K967" s="13" t="str">
        <f t="shared" si="15"/>
        <v>Normal</v>
      </c>
      <c r="L967" s="15">
        <f>_xlfn.XLOOKUP(A967,'Hospitalisation Details'!$A$2:$A$2344,'Hospitalisation Details'!$E$2:$E$2344,"")</f>
        <v>24272</v>
      </c>
      <c r="M967" s="16">
        <f>_xlfn.XLOOKUP(A967,'Hospitalisation Details'!$A$2:$A$2344,'Hospitalisation Details'!$H$2:$H$2344,"")</f>
        <v>11454.02</v>
      </c>
      <c r="N967" s="14" t="str">
        <f>_xlfn.XLOOKUP(A967,'Hospitalisation Details'!$A$2:$A$2344,'Hospitalisation Details'!$I$2:$I$2344,"")</f>
        <v>tier - 3</v>
      </c>
      <c r="O967" s="14" t="str">
        <f>_xlfn.XLOOKUP(A967,'Hospitalisation Details'!$A$2:$A$2344,'Hospitalisation Details'!$J$2:$J$2344,"")</f>
        <v>tier - 1</v>
      </c>
      <c r="P967" s="14" t="str">
        <f>_xlfn.XLOOKUP(A967,'Hospitalisation Details'!$A$2:$A$2344,'Hospitalisation Details'!$K$2:$K$2344,"")</f>
        <v>R1012</v>
      </c>
      <c r="Q967" s="14">
        <f>_xlfn.XLOOKUP(A967,'Hospitalisation Details'!$A$2:$A$2344,'Hospitalisation Details'!$F$2:$F$2344,"")</f>
        <v>56</v>
      </c>
    </row>
    <row r="968" spans="1:17">
      <c r="A968" s="12" t="s">
        <v>7340</v>
      </c>
      <c r="B968" s="13" t="str">
        <f>_xlfn.XLOOKUP(A968,'Customer Names'!$A$2:$A$2336,'Customer Names'!$C$2:$C$2336,"Not Found")</f>
        <v>Rachelle M</v>
      </c>
      <c r="C968" s="13">
        <f>_xlfn.XLOOKUP(A968,'Medical Examine'!$A$2:$A$2336,'Medical Examine'!$B$2:$B$2336,"Not Found")</f>
        <v>36.384999999999998</v>
      </c>
      <c r="D968" s="13">
        <f>_xlfn.XLOOKUP(A968,'Medical Examine'!$A$2:$A$2336,'Medical Examine'!$D$2:$D$2336,"Not Found")</f>
        <v>11.49</v>
      </c>
      <c r="E968" s="14" t="str">
        <f>_xlfn.XLOOKUP(A968,'Medical Examine'!$A$2:$A$2336,'Medical Examine'!$E$2:$E$2336,"Not Found")</f>
        <v>NO</v>
      </c>
      <c r="F968" s="14" t="str">
        <f>_xlfn.XLOOKUP(A968,'Medical Examine'!$A$2:$A$2336,'Medical Examine'!$F$2:$F$2336,"Not Found")</f>
        <v>NO</v>
      </c>
      <c r="G968" s="14" t="str">
        <f>_xlfn.XLOOKUP(A968,'Medical Examine'!$A$2:$A$2336,'Medical Examine'!$G$2:$G$2336,"Not Found")</f>
        <v>NO</v>
      </c>
      <c r="H968" s="14">
        <f>_xlfn.XLOOKUP(A968,'Medical Examine'!$A$2:$A$2336,'Medical Examine'!$H$2:$H$2336,"Not Found")</f>
        <v>0</v>
      </c>
      <c r="I968" s="14" t="str">
        <f>_xlfn.XLOOKUP(A968,'Medical Examine'!$A$2:$A$2336,'Medical Examine'!$I$2:$I$2336,"Not Found")</f>
        <v>NO</v>
      </c>
      <c r="J968" s="13" t="str">
        <f>_xlfn.XLOOKUP(A968,'Medical Examine'!$A$2:$A$2336,'Medical Examine'!$C$2:$C$2336,"Not Found")</f>
        <v>Obesity</v>
      </c>
      <c r="K968" s="13" t="str">
        <f t="shared" si="15"/>
        <v>Diabetic</v>
      </c>
      <c r="L968" s="15">
        <f>_xlfn.XLOOKUP(A968,'Hospitalisation Details'!$A$2:$A$2344,'Hospitalisation Details'!$E$2:$E$2344,"")</f>
        <v>26188</v>
      </c>
      <c r="M968" s="16">
        <f>_xlfn.XLOOKUP(A968,'Hospitalisation Details'!$A$2:$A$2344,'Hospitalisation Details'!$H$2:$H$2344,"")</f>
        <v>11436.74</v>
      </c>
      <c r="N968" s="14" t="str">
        <f>_xlfn.XLOOKUP(A968,'Hospitalisation Details'!$A$2:$A$2344,'Hospitalisation Details'!$I$2:$I$2344,"")</f>
        <v>tier - 3</v>
      </c>
      <c r="O968" s="14" t="str">
        <f>_xlfn.XLOOKUP(A968,'Hospitalisation Details'!$A$2:$A$2344,'Hospitalisation Details'!$J$2:$J$2344,"")</f>
        <v>tier - 3</v>
      </c>
      <c r="P968" s="14" t="str">
        <f>_xlfn.XLOOKUP(A968,'Hospitalisation Details'!$A$2:$A$2344,'Hospitalisation Details'!$K$2:$K$2344,"")</f>
        <v>R1012</v>
      </c>
      <c r="Q968" s="14">
        <f>_xlfn.XLOOKUP(A968,'Hospitalisation Details'!$A$2:$A$2344,'Hospitalisation Details'!$F$2:$F$2344,"")</f>
        <v>51</v>
      </c>
    </row>
    <row r="969" spans="1:17">
      <c r="A969" s="12" t="s">
        <v>7343</v>
      </c>
      <c r="B969" s="13" t="str">
        <f>_xlfn.XLOOKUP(A969,'Customer Names'!$A$2:$A$2336,'Customer Names'!$C$2:$C$2336,"Not Found")</f>
        <v>Casey</v>
      </c>
      <c r="C969" s="13">
        <f>_xlfn.XLOOKUP(A969,'Medical Examine'!$A$2:$A$2336,'Medical Examine'!$B$2:$B$2336,"Not Found")</f>
        <v>34.69</v>
      </c>
      <c r="D969" s="13">
        <f>_xlfn.XLOOKUP(A969,'Medical Examine'!$A$2:$A$2336,'Medical Examine'!$D$2:$D$2336,"Not Found")</f>
        <v>5.65</v>
      </c>
      <c r="E969" s="14" t="str">
        <f>_xlfn.XLOOKUP(A969,'Medical Examine'!$A$2:$A$2336,'Medical Examine'!$E$2:$E$2336,"Not Found")</f>
        <v>NO</v>
      </c>
      <c r="F969" s="14" t="str">
        <f>_xlfn.XLOOKUP(A969,'Medical Examine'!$A$2:$A$2336,'Medical Examine'!$F$2:$F$2336,"Not Found")</f>
        <v>NO</v>
      </c>
      <c r="G969" s="14" t="str">
        <f>_xlfn.XLOOKUP(A969,'Medical Examine'!$A$2:$A$2336,'Medical Examine'!$G$2:$G$2336,"Not Found")</f>
        <v>NO</v>
      </c>
      <c r="H969" s="14">
        <f>_xlfn.XLOOKUP(A969,'Medical Examine'!$A$2:$A$2336,'Medical Examine'!$H$2:$H$2336,"Not Found")</f>
        <v>0</v>
      </c>
      <c r="I969" s="14" t="str">
        <f>_xlfn.XLOOKUP(A969,'Medical Examine'!$A$2:$A$2336,'Medical Examine'!$I$2:$I$2336,"Not Found")</f>
        <v>NO</v>
      </c>
      <c r="J969" s="13" t="str">
        <f>_xlfn.XLOOKUP(A969,'Medical Examine'!$A$2:$A$2336,'Medical Examine'!$C$2:$C$2336,"Not Found")</f>
        <v>Obesity</v>
      </c>
      <c r="K969" s="13" t="str">
        <f t="shared" si="15"/>
        <v>Normal</v>
      </c>
      <c r="L969" s="15">
        <f>_xlfn.XLOOKUP(A969,'Hospitalisation Details'!$A$2:$A$2344,'Hospitalisation Details'!$E$2:$E$2344,"")</f>
        <v>29419</v>
      </c>
      <c r="M969" s="16">
        <f>_xlfn.XLOOKUP(A969,'Hospitalisation Details'!$A$2:$A$2344,'Hospitalisation Details'!$H$2:$H$2344,"")</f>
        <v>11435.74</v>
      </c>
      <c r="N969" s="14" t="str">
        <f>_xlfn.XLOOKUP(A969,'Hospitalisation Details'!$A$2:$A$2344,'Hospitalisation Details'!$I$2:$I$2344,"")</f>
        <v>tier - 3</v>
      </c>
      <c r="O969" s="14" t="str">
        <f>_xlfn.XLOOKUP(A969,'Hospitalisation Details'!$A$2:$A$2344,'Hospitalisation Details'!$J$2:$J$2344,"")</f>
        <v>tier - 3</v>
      </c>
      <c r="P969" s="14" t="str">
        <f>_xlfn.XLOOKUP(A969,'Hospitalisation Details'!$A$2:$A$2344,'Hospitalisation Details'!$K$2:$K$2344,"")</f>
        <v>R1021</v>
      </c>
      <c r="Q969" s="14">
        <f>_xlfn.XLOOKUP(A969,'Hospitalisation Details'!$A$2:$A$2344,'Hospitalisation Details'!$F$2:$F$2344,"")</f>
        <v>42</v>
      </c>
    </row>
    <row r="970" spans="1:17">
      <c r="A970" s="12" t="s">
        <v>7345</v>
      </c>
      <c r="B970" s="13" t="str">
        <f>_xlfn.XLOOKUP(A970,'Customer Names'!$A$2:$A$2336,'Customer Names'!$C$2:$C$2336,"Not Found")</f>
        <v>Jessica L</v>
      </c>
      <c r="C970" s="13">
        <f>_xlfn.XLOOKUP(A970,'Medical Examine'!$A$2:$A$2336,'Medical Examine'!$B$2:$B$2336,"Not Found")</f>
        <v>37.68</v>
      </c>
      <c r="D970" s="13">
        <f>_xlfn.XLOOKUP(A970,'Medical Examine'!$A$2:$A$2336,'Medical Examine'!$D$2:$D$2336,"Not Found")</f>
        <v>4.29</v>
      </c>
      <c r="E970" s="14" t="str">
        <f>_xlfn.XLOOKUP(A970,'Medical Examine'!$A$2:$A$2336,'Medical Examine'!$E$2:$E$2336,"Not Found")</f>
        <v>YES</v>
      </c>
      <c r="F970" s="14" t="str">
        <f>_xlfn.XLOOKUP(A970,'Medical Examine'!$A$2:$A$2336,'Medical Examine'!$F$2:$F$2336,"Not Found")</f>
        <v>NO</v>
      </c>
      <c r="G970" s="14" t="str">
        <f>_xlfn.XLOOKUP(A970,'Medical Examine'!$A$2:$A$2336,'Medical Examine'!$G$2:$G$2336,"Not Found")</f>
        <v>NO</v>
      </c>
      <c r="H970" s="14">
        <f>_xlfn.XLOOKUP(A970,'Medical Examine'!$A$2:$A$2336,'Medical Examine'!$H$2:$H$2336,"Not Found")</f>
        <v>0</v>
      </c>
      <c r="I970" s="14" t="str">
        <f>_xlfn.XLOOKUP(A970,'Medical Examine'!$A$2:$A$2336,'Medical Examine'!$I$2:$I$2336,"Not Found")</f>
        <v>NO</v>
      </c>
      <c r="J970" s="13" t="str">
        <f>_xlfn.XLOOKUP(A970,'Medical Examine'!$A$2:$A$2336,'Medical Examine'!$C$2:$C$2336,"Not Found")</f>
        <v>Obesity</v>
      </c>
      <c r="K970" s="13" t="str">
        <f t="shared" si="15"/>
        <v>Normal</v>
      </c>
      <c r="L970" s="15">
        <f>_xlfn.XLOOKUP(A970,'Hospitalisation Details'!$A$2:$A$2344,'Hospitalisation Details'!$E$2:$E$2344,"")</f>
        <v>31207</v>
      </c>
      <c r="M970" s="16">
        <f>_xlfn.XLOOKUP(A970,'Hospitalisation Details'!$A$2:$A$2344,'Hospitalisation Details'!$H$2:$H$2344,"")</f>
        <v>11419.49</v>
      </c>
      <c r="N970" s="14" t="str">
        <f>_xlfn.XLOOKUP(A970,'Hospitalisation Details'!$A$2:$A$2344,'Hospitalisation Details'!$I$2:$I$2344,"")</f>
        <v>tier - 3</v>
      </c>
      <c r="O970" s="14" t="str">
        <f>_xlfn.XLOOKUP(A970,'Hospitalisation Details'!$A$2:$A$2344,'Hospitalisation Details'!$J$2:$J$2344,"")</f>
        <v>tier - 1</v>
      </c>
      <c r="P970" s="14" t="str">
        <f>_xlfn.XLOOKUP(A970,'Hospitalisation Details'!$A$2:$A$2344,'Hospitalisation Details'!$K$2:$K$2344,"")</f>
        <v>R1012</v>
      </c>
      <c r="Q970" s="14">
        <f>_xlfn.XLOOKUP(A970,'Hospitalisation Details'!$A$2:$A$2344,'Hospitalisation Details'!$F$2:$F$2344,"")</f>
        <v>37</v>
      </c>
    </row>
    <row r="971" spans="1:17">
      <c r="A971" s="12" t="s">
        <v>7347</v>
      </c>
      <c r="B971" s="13" t="str">
        <f>_xlfn.XLOOKUP(A971,'Customer Names'!$A$2:$A$2336,'Customer Names'!$C$2:$C$2336,"Not Found")</f>
        <v>Brandon F</v>
      </c>
      <c r="C971" s="13">
        <f>_xlfn.XLOOKUP(A971,'Medical Examine'!$A$2:$A$2336,'Medical Examine'!$B$2:$B$2336,"Not Found")</f>
        <v>35.49</v>
      </c>
      <c r="D971" s="13">
        <f>_xlfn.XLOOKUP(A971,'Medical Examine'!$A$2:$A$2336,'Medical Examine'!$D$2:$D$2336,"Not Found")</f>
        <v>4.74</v>
      </c>
      <c r="E971" s="14" t="str">
        <f>_xlfn.XLOOKUP(A971,'Medical Examine'!$A$2:$A$2336,'Medical Examine'!$E$2:$E$2336,"Not Found")</f>
        <v>YES</v>
      </c>
      <c r="F971" s="14" t="str">
        <f>_xlfn.XLOOKUP(A971,'Medical Examine'!$A$2:$A$2336,'Medical Examine'!$F$2:$F$2336,"Not Found")</f>
        <v>NO</v>
      </c>
      <c r="G971" s="14" t="str">
        <f>_xlfn.XLOOKUP(A971,'Medical Examine'!$A$2:$A$2336,'Medical Examine'!$G$2:$G$2336,"Not Found")</f>
        <v>YES</v>
      </c>
      <c r="H971" s="14">
        <f>_xlfn.XLOOKUP(A971,'Medical Examine'!$A$2:$A$2336,'Medical Examine'!$H$2:$H$2336,"Not Found")</f>
        <v>1</v>
      </c>
      <c r="I971" s="14" t="str">
        <f>_xlfn.XLOOKUP(A971,'Medical Examine'!$A$2:$A$2336,'Medical Examine'!$I$2:$I$2336,"Not Found")</f>
        <v>NO</v>
      </c>
      <c r="J971" s="13" t="str">
        <f>_xlfn.XLOOKUP(A971,'Medical Examine'!$A$2:$A$2336,'Medical Examine'!$C$2:$C$2336,"Not Found")</f>
        <v>Obesity</v>
      </c>
      <c r="K971" s="13" t="str">
        <f t="shared" si="15"/>
        <v>Normal</v>
      </c>
      <c r="L971" s="15">
        <f>_xlfn.XLOOKUP(A971,'Hospitalisation Details'!$A$2:$A$2344,'Hospitalisation Details'!$E$2:$E$2344,"")</f>
        <v>30612</v>
      </c>
      <c r="M971" s="16">
        <f>_xlfn.XLOOKUP(A971,'Hospitalisation Details'!$A$2:$A$2344,'Hospitalisation Details'!$H$2:$H$2344,"")</f>
        <v>11412.02</v>
      </c>
      <c r="N971" s="14" t="str">
        <f>_xlfn.XLOOKUP(A971,'Hospitalisation Details'!$A$2:$A$2344,'Hospitalisation Details'!$I$2:$I$2344,"")</f>
        <v>tier - 3</v>
      </c>
      <c r="O971" s="14" t="str">
        <f>_xlfn.XLOOKUP(A971,'Hospitalisation Details'!$A$2:$A$2344,'Hospitalisation Details'!$J$2:$J$2344,"")</f>
        <v>tier - 1</v>
      </c>
      <c r="P971" s="14" t="str">
        <f>_xlfn.XLOOKUP(A971,'Hospitalisation Details'!$A$2:$A$2344,'Hospitalisation Details'!$K$2:$K$2344,"")</f>
        <v>R1021</v>
      </c>
      <c r="Q971" s="14">
        <f>_xlfn.XLOOKUP(A971,'Hospitalisation Details'!$A$2:$A$2344,'Hospitalisation Details'!$F$2:$F$2344,"")</f>
        <v>39</v>
      </c>
    </row>
    <row r="972" spans="1:17">
      <c r="A972" s="12" t="s">
        <v>7350</v>
      </c>
      <c r="B972" s="13" t="str">
        <f>_xlfn.XLOOKUP(A972,'Customer Names'!$A$2:$A$2336,'Customer Names'!$C$2:$C$2336,"Not Found")</f>
        <v>Melissa</v>
      </c>
      <c r="C972" s="13">
        <f>_xlfn.XLOOKUP(A972,'Medical Examine'!$A$2:$A$2336,'Medical Examine'!$B$2:$B$2336,"Not Found")</f>
        <v>44.7</v>
      </c>
      <c r="D972" s="13">
        <f>_xlfn.XLOOKUP(A972,'Medical Examine'!$A$2:$A$2336,'Medical Examine'!$D$2:$D$2336,"Not Found")</f>
        <v>7.6</v>
      </c>
      <c r="E972" s="14" t="str">
        <f>_xlfn.XLOOKUP(A972,'Medical Examine'!$A$2:$A$2336,'Medical Examine'!$E$2:$E$2336,"Not Found")</f>
        <v>YES</v>
      </c>
      <c r="F972" s="14" t="str">
        <f>_xlfn.XLOOKUP(A972,'Medical Examine'!$A$2:$A$2336,'Medical Examine'!$F$2:$F$2336,"Not Found")</f>
        <v>NO</v>
      </c>
      <c r="G972" s="14" t="str">
        <f>_xlfn.XLOOKUP(A972,'Medical Examine'!$A$2:$A$2336,'Medical Examine'!$G$2:$G$2336,"Not Found")</f>
        <v>NO</v>
      </c>
      <c r="H972" s="14">
        <f>_xlfn.XLOOKUP(A972,'Medical Examine'!$A$2:$A$2336,'Medical Examine'!$H$2:$H$2336,"Not Found")</f>
        <v>2</v>
      </c>
      <c r="I972" s="14" t="str">
        <f>_xlfn.XLOOKUP(A972,'Medical Examine'!$A$2:$A$2336,'Medical Examine'!$I$2:$I$2336,"Not Found")</f>
        <v>NO</v>
      </c>
      <c r="J972" s="13" t="str">
        <f>_xlfn.XLOOKUP(A972,'Medical Examine'!$A$2:$A$2336,'Medical Examine'!$C$2:$C$2336,"Not Found")</f>
        <v>Obesity</v>
      </c>
      <c r="K972" s="13" t="str">
        <f t="shared" si="15"/>
        <v>Diabetic</v>
      </c>
      <c r="L972" s="15">
        <f>_xlfn.XLOOKUP(A972,'Hospitalisation Details'!$A$2:$A$2344,'Hospitalisation Details'!$E$2:$E$2344,"")</f>
        <v>25848</v>
      </c>
      <c r="M972" s="16">
        <f>_xlfn.XLOOKUP(A972,'Hospitalisation Details'!$A$2:$A$2344,'Hospitalisation Details'!$H$2:$H$2344,"")</f>
        <v>11411.69</v>
      </c>
      <c r="N972" s="14" t="str">
        <f>_xlfn.XLOOKUP(A972,'Hospitalisation Details'!$A$2:$A$2344,'Hospitalisation Details'!$I$2:$I$2344,"")</f>
        <v>tier - 3</v>
      </c>
      <c r="O972" s="14" t="str">
        <f>_xlfn.XLOOKUP(A972,'Hospitalisation Details'!$A$2:$A$2344,'Hospitalisation Details'!$J$2:$J$2344,"")</f>
        <v>tier - 2</v>
      </c>
      <c r="P972" s="14" t="str">
        <f>_xlfn.XLOOKUP(A972,'Hospitalisation Details'!$A$2:$A$2344,'Hospitalisation Details'!$K$2:$K$2344,"")</f>
        <v>R1011</v>
      </c>
      <c r="Q972" s="14">
        <f>_xlfn.XLOOKUP(A972,'Hospitalisation Details'!$A$2:$A$2344,'Hospitalisation Details'!$F$2:$F$2344,"")</f>
        <v>52</v>
      </c>
    </row>
    <row r="973" spans="1:17">
      <c r="A973" s="12" t="s">
        <v>7352</v>
      </c>
      <c r="B973" s="13" t="str">
        <f>_xlfn.XLOOKUP(A973,'Customer Names'!$A$2:$A$2336,'Customer Names'!$C$2:$C$2336,"Not Found")</f>
        <v>Danielle N</v>
      </c>
      <c r="C973" s="13">
        <f>_xlfn.XLOOKUP(A973,'Medical Examine'!$A$2:$A$2336,'Medical Examine'!$B$2:$B$2336,"Not Found")</f>
        <v>38.380000000000003</v>
      </c>
      <c r="D973" s="13">
        <f>_xlfn.XLOOKUP(A973,'Medical Examine'!$A$2:$A$2336,'Medical Examine'!$D$2:$D$2336,"Not Found")</f>
        <v>8.5</v>
      </c>
      <c r="E973" s="14" t="str">
        <f>_xlfn.XLOOKUP(A973,'Medical Examine'!$A$2:$A$2336,'Medical Examine'!$E$2:$E$2336,"Not Found")</f>
        <v>YES</v>
      </c>
      <c r="F973" s="14" t="str">
        <f>_xlfn.XLOOKUP(A973,'Medical Examine'!$A$2:$A$2336,'Medical Examine'!$F$2:$F$2336,"Not Found")</f>
        <v>NO</v>
      </c>
      <c r="G973" s="14" t="str">
        <f>_xlfn.XLOOKUP(A973,'Medical Examine'!$A$2:$A$2336,'Medical Examine'!$G$2:$G$2336,"Not Found")</f>
        <v>NO</v>
      </c>
      <c r="H973" s="14">
        <f>_xlfn.XLOOKUP(A973,'Medical Examine'!$A$2:$A$2336,'Medical Examine'!$H$2:$H$2336,"Not Found")</f>
        <v>2</v>
      </c>
      <c r="I973" s="14" t="str">
        <f>_xlfn.XLOOKUP(A973,'Medical Examine'!$A$2:$A$2336,'Medical Examine'!$I$2:$I$2336,"Not Found")</f>
        <v>NO</v>
      </c>
      <c r="J973" s="13" t="str">
        <f>_xlfn.XLOOKUP(A973,'Medical Examine'!$A$2:$A$2336,'Medical Examine'!$C$2:$C$2336,"Not Found")</f>
        <v>Obesity</v>
      </c>
      <c r="K973" s="13" t="str">
        <f t="shared" si="15"/>
        <v>Diabetic</v>
      </c>
      <c r="L973" s="15">
        <f>_xlfn.XLOOKUP(A973,'Hospitalisation Details'!$A$2:$A$2344,'Hospitalisation Details'!$E$2:$E$2344,"")</f>
        <v>25843</v>
      </c>
      <c r="M973" s="16">
        <f>_xlfn.XLOOKUP(A973,'Hospitalisation Details'!$A$2:$A$2344,'Hospitalisation Details'!$H$2:$H$2344,"")</f>
        <v>11396.9</v>
      </c>
      <c r="N973" s="14" t="str">
        <f>_xlfn.XLOOKUP(A973,'Hospitalisation Details'!$A$2:$A$2344,'Hospitalisation Details'!$I$2:$I$2344,"")</f>
        <v>tier - 3</v>
      </c>
      <c r="O973" s="14" t="str">
        <f>_xlfn.XLOOKUP(A973,'Hospitalisation Details'!$A$2:$A$2344,'Hospitalisation Details'!$J$2:$J$2344,"")</f>
        <v>tier - 3</v>
      </c>
      <c r="P973" s="14" t="str">
        <f>_xlfn.XLOOKUP(A973,'Hospitalisation Details'!$A$2:$A$2344,'Hospitalisation Details'!$K$2:$K$2344,"")</f>
        <v>R1024</v>
      </c>
      <c r="Q973" s="14">
        <f>_xlfn.XLOOKUP(A973,'Hospitalisation Details'!$A$2:$A$2344,'Hospitalisation Details'!$F$2:$F$2344,"")</f>
        <v>52</v>
      </c>
    </row>
    <row r="974" spans="1:17">
      <c r="A974" s="12" t="s">
        <v>7355</v>
      </c>
      <c r="B974" s="13" t="str">
        <f>_xlfn.XLOOKUP(A974,'Customer Names'!$A$2:$A$2336,'Customer Names'!$C$2:$C$2336,"Not Found")</f>
        <v>Matthew</v>
      </c>
      <c r="C974" s="13">
        <f>_xlfn.XLOOKUP(A974,'Medical Examine'!$A$2:$A$2336,'Medical Examine'!$B$2:$B$2336,"Not Found")</f>
        <v>35.244999999999997</v>
      </c>
      <c r="D974" s="13">
        <f>_xlfn.XLOOKUP(A974,'Medical Examine'!$A$2:$A$2336,'Medical Examine'!$D$2:$D$2336,"Not Found")</f>
        <v>11.22</v>
      </c>
      <c r="E974" s="14" t="str">
        <f>_xlfn.XLOOKUP(A974,'Medical Examine'!$A$2:$A$2336,'Medical Examine'!$E$2:$E$2336,"Not Found")</f>
        <v>YES</v>
      </c>
      <c r="F974" s="14" t="str">
        <f>_xlfn.XLOOKUP(A974,'Medical Examine'!$A$2:$A$2336,'Medical Examine'!$F$2:$F$2336,"Not Found")</f>
        <v>NO</v>
      </c>
      <c r="G974" s="14" t="str">
        <f>_xlfn.XLOOKUP(A974,'Medical Examine'!$A$2:$A$2336,'Medical Examine'!$G$2:$G$2336,"Not Found")</f>
        <v>NO</v>
      </c>
      <c r="H974" s="14">
        <f>_xlfn.XLOOKUP(A974,'Medical Examine'!$A$2:$A$2336,'Medical Examine'!$H$2:$H$2336,"Not Found")</f>
        <v>0</v>
      </c>
      <c r="I974" s="14" t="str">
        <f>_xlfn.XLOOKUP(A974,'Medical Examine'!$A$2:$A$2336,'Medical Examine'!$I$2:$I$2336,"Not Found")</f>
        <v>NO</v>
      </c>
      <c r="J974" s="13" t="str">
        <f>_xlfn.XLOOKUP(A974,'Medical Examine'!$A$2:$A$2336,'Medical Examine'!$C$2:$C$2336,"Not Found")</f>
        <v>Obesity</v>
      </c>
      <c r="K974" s="13" t="str">
        <f t="shared" si="15"/>
        <v>Diabetic</v>
      </c>
      <c r="L974" s="15">
        <f>_xlfn.XLOOKUP(A974,'Hospitalisation Details'!$A$2:$A$2344,'Hospitalisation Details'!$E$2:$E$2344,"")</f>
        <v>24825</v>
      </c>
      <c r="M974" s="16">
        <f>_xlfn.XLOOKUP(A974,'Hospitalisation Details'!$A$2:$A$2344,'Hospitalisation Details'!$H$2:$H$2344,"")</f>
        <v>11394.07</v>
      </c>
      <c r="N974" s="14" t="str">
        <f>_xlfn.XLOOKUP(A974,'Hospitalisation Details'!$A$2:$A$2344,'Hospitalisation Details'!$I$2:$I$2344,"")</f>
        <v>tier - 3</v>
      </c>
      <c r="O974" s="14" t="str">
        <f>_xlfn.XLOOKUP(A974,'Hospitalisation Details'!$A$2:$A$2344,'Hospitalisation Details'!$J$2:$J$2344,"")</f>
        <v>tier - 1</v>
      </c>
      <c r="P974" s="14" t="str">
        <f>_xlfn.XLOOKUP(A974,'Hospitalisation Details'!$A$2:$A$2344,'Hospitalisation Details'!$K$2:$K$2344,"")</f>
        <v>R1018</v>
      </c>
      <c r="Q974" s="14">
        <f>_xlfn.XLOOKUP(A974,'Hospitalisation Details'!$A$2:$A$2344,'Hospitalisation Details'!$F$2:$F$2344,"")</f>
        <v>55</v>
      </c>
    </row>
    <row r="975" spans="1:17">
      <c r="A975" s="12" t="s">
        <v>7357</v>
      </c>
      <c r="B975" s="13" t="str">
        <f>_xlfn.XLOOKUP(A975,'Customer Names'!$A$2:$A$2336,'Customer Names'!$C$2:$C$2336,"Not Found")</f>
        <v>Bettina</v>
      </c>
      <c r="C975" s="13">
        <f>_xlfn.XLOOKUP(A975,'Medical Examine'!$A$2:$A$2336,'Medical Examine'!$B$2:$B$2336,"Not Found")</f>
        <v>49.84</v>
      </c>
      <c r="D975" s="13">
        <f>_xlfn.XLOOKUP(A975,'Medical Examine'!$A$2:$A$2336,'Medical Examine'!$D$2:$D$2336,"Not Found")</f>
        <v>5.0999999999999996</v>
      </c>
      <c r="E975" s="14" t="str">
        <f>_xlfn.XLOOKUP(A975,'Medical Examine'!$A$2:$A$2336,'Medical Examine'!$E$2:$E$2336,"Not Found")</f>
        <v>YES</v>
      </c>
      <c r="F975" s="14" t="str">
        <f>_xlfn.XLOOKUP(A975,'Medical Examine'!$A$2:$A$2336,'Medical Examine'!$F$2:$F$2336,"Not Found")</f>
        <v>NO</v>
      </c>
      <c r="G975" s="14" t="str">
        <f>_xlfn.XLOOKUP(A975,'Medical Examine'!$A$2:$A$2336,'Medical Examine'!$G$2:$G$2336,"Not Found")</f>
        <v>YES</v>
      </c>
      <c r="H975" s="14">
        <f>_xlfn.XLOOKUP(A975,'Medical Examine'!$A$2:$A$2336,'Medical Examine'!$H$2:$H$2336,"Not Found")</f>
        <v>1</v>
      </c>
      <c r="I975" s="14" t="str">
        <f>_xlfn.XLOOKUP(A975,'Medical Examine'!$A$2:$A$2336,'Medical Examine'!$I$2:$I$2336,"Not Found")</f>
        <v>NO</v>
      </c>
      <c r="J975" s="13" t="str">
        <f>_xlfn.XLOOKUP(A975,'Medical Examine'!$A$2:$A$2336,'Medical Examine'!$C$2:$C$2336,"Not Found")</f>
        <v>Obesity</v>
      </c>
      <c r="K975" s="13" t="str">
        <f t="shared" si="15"/>
        <v>Normal</v>
      </c>
      <c r="L975" s="15">
        <f>_xlfn.XLOOKUP(A975,'Hospitalisation Details'!$A$2:$A$2344,'Hospitalisation Details'!$E$2:$E$2344,"")</f>
        <v>35639</v>
      </c>
      <c r="M975" s="16">
        <f>_xlfn.XLOOKUP(A975,'Hospitalisation Details'!$A$2:$A$2344,'Hospitalisation Details'!$H$2:$H$2344,"")</f>
        <v>11388.27</v>
      </c>
      <c r="N975" s="14" t="str">
        <f>_xlfn.XLOOKUP(A975,'Hospitalisation Details'!$A$2:$A$2344,'Hospitalisation Details'!$I$2:$I$2344,"")</f>
        <v>tier - 3</v>
      </c>
      <c r="O975" s="14" t="str">
        <f>_xlfn.XLOOKUP(A975,'Hospitalisation Details'!$A$2:$A$2344,'Hospitalisation Details'!$J$2:$J$2344,"")</f>
        <v>tier - 2</v>
      </c>
      <c r="P975" s="14" t="str">
        <f>_xlfn.XLOOKUP(A975,'Hospitalisation Details'!$A$2:$A$2344,'Hospitalisation Details'!$K$2:$K$2344,"")</f>
        <v>R1026</v>
      </c>
      <c r="Q975" s="14">
        <f>_xlfn.XLOOKUP(A975,'Hospitalisation Details'!$A$2:$A$2344,'Hospitalisation Details'!$F$2:$F$2344,"")</f>
        <v>25</v>
      </c>
    </row>
    <row r="976" spans="1:17">
      <c r="A976" s="12" t="s">
        <v>7359</v>
      </c>
      <c r="B976" s="13" t="str">
        <f>_xlfn.XLOOKUP(A976,'Customer Names'!$A$2:$A$2336,'Customer Names'!$C$2:$C$2336,"Not Found")</f>
        <v>Alexander</v>
      </c>
      <c r="C976" s="13">
        <f>_xlfn.XLOOKUP(A976,'Medical Examine'!$A$2:$A$2336,'Medical Examine'!$B$2:$B$2336,"Not Found")</f>
        <v>49.06</v>
      </c>
      <c r="D976" s="13">
        <f>_xlfn.XLOOKUP(A976,'Medical Examine'!$A$2:$A$2336,'Medical Examine'!$D$2:$D$2336,"Not Found")</f>
        <v>5.43</v>
      </c>
      <c r="E976" s="14" t="str">
        <f>_xlfn.XLOOKUP(A976,'Medical Examine'!$A$2:$A$2336,'Medical Examine'!$E$2:$E$2336,"Not Found")</f>
        <v>YES</v>
      </c>
      <c r="F976" s="14" t="str">
        <f>_xlfn.XLOOKUP(A976,'Medical Examine'!$A$2:$A$2336,'Medical Examine'!$F$2:$F$2336,"Not Found")</f>
        <v>NO</v>
      </c>
      <c r="G976" s="14" t="str">
        <f>_xlfn.XLOOKUP(A976,'Medical Examine'!$A$2:$A$2336,'Medical Examine'!$G$2:$G$2336,"Not Found")</f>
        <v>NO</v>
      </c>
      <c r="H976" s="14">
        <f>_xlfn.XLOOKUP(A976,'Medical Examine'!$A$2:$A$2336,'Medical Examine'!$H$2:$H$2336,"Not Found")</f>
        <v>1</v>
      </c>
      <c r="I976" s="14" t="str">
        <f>_xlfn.XLOOKUP(A976,'Medical Examine'!$A$2:$A$2336,'Medical Examine'!$I$2:$I$2336,"Not Found")</f>
        <v>NO</v>
      </c>
      <c r="J976" s="13" t="str">
        <f>_xlfn.XLOOKUP(A976,'Medical Examine'!$A$2:$A$2336,'Medical Examine'!$C$2:$C$2336,"Not Found")</f>
        <v>Obesity</v>
      </c>
      <c r="K976" s="13" t="str">
        <f t="shared" si="15"/>
        <v>Normal</v>
      </c>
      <c r="L976" s="15">
        <f>_xlfn.XLOOKUP(A976,'Hospitalisation Details'!$A$2:$A$2344,'Hospitalisation Details'!$E$2:$E$2344,"")</f>
        <v>23541</v>
      </c>
      <c r="M976" s="16">
        <f>_xlfn.XLOOKUP(A976,'Hospitalisation Details'!$A$2:$A$2344,'Hospitalisation Details'!$H$2:$H$2344,"")</f>
        <v>11381.33</v>
      </c>
      <c r="N976" s="14" t="str">
        <f>_xlfn.XLOOKUP(A976,'Hospitalisation Details'!$A$2:$A$2344,'Hospitalisation Details'!$I$2:$I$2344,"")</f>
        <v>tier - 3</v>
      </c>
      <c r="O976" s="14" t="str">
        <f>_xlfn.XLOOKUP(A976,'Hospitalisation Details'!$A$2:$A$2344,'Hospitalisation Details'!$J$2:$J$2344,"")</f>
        <v>tier - 2</v>
      </c>
      <c r="P976" s="14" t="str">
        <f>_xlfn.XLOOKUP(A976,'Hospitalisation Details'!$A$2:$A$2344,'Hospitalisation Details'!$K$2:$K$2344,"")</f>
        <v>R1013</v>
      </c>
      <c r="Q976" s="14">
        <f>_xlfn.XLOOKUP(A976,'Hospitalisation Details'!$A$2:$A$2344,'Hospitalisation Details'!$F$2:$F$2344,"")</f>
        <v>58</v>
      </c>
    </row>
    <row r="977" spans="1:17">
      <c r="A977" s="12" t="s">
        <v>7361</v>
      </c>
      <c r="B977" s="13" t="str">
        <f>_xlfn.XLOOKUP(A977,'Customer Names'!$A$2:$A$2336,'Customer Names'!$C$2:$C$2336,"Not Found")</f>
        <v>Holli</v>
      </c>
      <c r="C977" s="13">
        <f>_xlfn.XLOOKUP(A977,'Medical Examine'!$A$2:$A$2336,'Medical Examine'!$B$2:$B$2336,"Not Found")</f>
        <v>30.88</v>
      </c>
      <c r="D977" s="13">
        <f>_xlfn.XLOOKUP(A977,'Medical Examine'!$A$2:$A$2336,'Medical Examine'!$D$2:$D$2336,"Not Found")</f>
        <v>5.82</v>
      </c>
      <c r="E977" s="14" t="str">
        <f>_xlfn.XLOOKUP(A977,'Medical Examine'!$A$2:$A$2336,'Medical Examine'!$E$2:$E$2336,"Not Found")</f>
        <v>NO</v>
      </c>
      <c r="F977" s="14" t="str">
        <f>_xlfn.XLOOKUP(A977,'Medical Examine'!$A$2:$A$2336,'Medical Examine'!$F$2:$F$2336,"Not Found")</f>
        <v>NO</v>
      </c>
      <c r="G977" s="14" t="str">
        <f>_xlfn.XLOOKUP(A977,'Medical Examine'!$A$2:$A$2336,'Medical Examine'!$G$2:$G$2336,"Not Found")</f>
        <v>NO</v>
      </c>
      <c r="H977" s="14">
        <f>_xlfn.XLOOKUP(A977,'Medical Examine'!$A$2:$A$2336,'Medical Examine'!$H$2:$H$2336,"Not Found")</f>
        <v>2</v>
      </c>
      <c r="I977" s="14" t="str">
        <f>_xlfn.XLOOKUP(A977,'Medical Examine'!$A$2:$A$2336,'Medical Examine'!$I$2:$I$2336,"Not Found")</f>
        <v>NO</v>
      </c>
      <c r="J977" s="13" t="str">
        <f>_xlfn.XLOOKUP(A977,'Medical Examine'!$A$2:$A$2336,'Medical Examine'!$C$2:$C$2336,"Not Found")</f>
        <v>Obesity</v>
      </c>
      <c r="K977" s="13" t="str">
        <f t="shared" si="15"/>
        <v>Prediabetic</v>
      </c>
      <c r="L977" s="15">
        <f>_xlfn.XLOOKUP(A977,'Hospitalisation Details'!$A$2:$A$2344,'Hospitalisation Details'!$E$2:$E$2344,"")</f>
        <v>26639</v>
      </c>
      <c r="M977" s="16">
        <f>_xlfn.XLOOKUP(A977,'Hospitalisation Details'!$A$2:$A$2344,'Hospitalisation Details'!$H$2:$H$2344,"")</f>
        <v>11378.57</v>
      </c>
      <c r="N977" s="14" t="str">
        <f>_xlfn.XLOOKUP(A977,'Hospitalisation Details'!$A$2:$A$2344,'Hospitalisation Details'!$I$2:$I$2344,"")</f>
        <v>tier - 3</v>
      </c>
      <c r="O977" s="14" t="str">
        <f>_xlfn.XLOOKUP(A977,'Hospitalisation Details'!$A$2:$A$2344,'Hospitalisation Details'!$J$2:$J$2344,"")</f>
        <v>tier - 2</v>
      </c>
      <c r="P977" s="14" t="str">
        <f>_xlfn.XLOOKUP(A977,'Hospitalisation Details'!$A$2:$A$2344,'Hospitalisation Details'!$K$2:$K$2344,"")</f>
        <v>R1025</v>
      </c>
      <c r="Q977" s="14">
        <f>_xlfn.XLOOKUP(A977,'Hospitalisation Details'!$A$2:$A$2344,'Hospitalisation Details'!$F$2:$F$2344,"")</f>
        <v>50</v>
      </c>
    </row>
    <row r="978" spans="1:17">
      <c r="A978" s="12" t="s">
        <v>7364</v>
      </c>
      <c r="B978" s="13" t="str">
        <f>_xlfn.XLOOKUP(A978,'Customer Names'!$A$2:$A$2336,'Customer Names'!$C$2:$C$2336,"Not Found")</f>
        <v>Heather C</v>
      </c>
      <c r="C978" s="13">
        <f>_xlfn.XLOOKUP(A978,'Medical Examine'!$A$2:$A$2336,'Medical Examine'!$B$2:$B$2336,"Not Found")</f>
        <v>33.35</v>
      </c>
      <c r="D978" s="13">
        <f>_xlfn.XLOOKUP(A978,'Medical Examine'!$A$2:$A$2336,'Medical Examine'!$D$2:$D$2336,"Not Found")</f>
        <v>6.05</v>
      </c>
      <c r="E978" s="14" t="str">
        <f>_xlfn.XLOOKUP(A978,'Medical Examine'!$A$2:$A$2336,'Medical Examine'!$E$2:$E$2336,"Not Found")</f>
        <v>NO</v>
      </c>
      <c r="F978" s="14" t="str">
        <f>_xlfn.XLOOKUP(A978,'Medical Examine'!$A$2:$A$2336,'Medical Examine'!$F$2:$F$2336,"Not Found")</f>
        <v>NO</v>
      </c>
      <c r="G978" s="14" t="str">
        <f>_xlfn.XLOOKUP(A978,'Medical Examine'!$A$2:$A$2336,'Medical Examine'!$G$2:$G$2336,"Not Found")</f>
        <v>YES</v>
      </c>
      <c r="H978" s="14">
        <f>_xlfn.XLOOKUP(A978,'Medical Examine'!$A$2:$A$2336,'Medical Examine'!$H$2:$H$2336,"Not Found")</f>
        <v>1</v>
      </c>
      <c r="I978" s="14" t="str">
        <f>_xlfn.XLOOKUP(A978,'Medical Examine'!$A$2:$A$2336,'Medical Examine'!$I$2:$I$2336,"Not Found")</f>
        <v>NO</v>
      </c>
      <c r="J978" s="13" t="str">
        <f>_xlfn.XLOOKUP(A978,'Medical Examine'!$A$2:$A$2336,'Medical Examine'!$C$2:$C$2336,"Not Found")</f>
        <v>Obesity</v>
      </c>
      <c r="K978" s="13" t="str">
        <f t="shared" si="15"/>
        <v>Prediabetic</v>
      </c>
      <c r="L978" s="15">
        <f>_xlfn.XLOOKUP(A978,'Hospitalisation Details'!$A$2:$A$2344,'Hospitalisation Details'!$E$2:$E$2344,"")</f>
        <v>29013</v>
      </c>
      <c r="M978" s="16">
        <f>_xlfn.XLOOKUP(A978,'Hospitalisation Details'!$A$2:$A$2344,'Hospitalisation Details'!$H$2:$H$2344,"")</f>
        <v>11369.39</v>
      </c>
      <c r="N978" s="14" t="str">
        <f>_xlfn.XLOOKUP(A978,'Hospitalisation Details'!$A$2:$A$2344,'Hospitalisation Details'!$I$2:$I$2344,"")</f>
        <v>tier - 3</v>
      </c>
      <c r="O978" s="14" t="str">
        <f>_xlfn.XLOOKUP(A978,'Hospitalisation Details'!$A$2:$A$2344,'Hospitalisation Details'!$J$2:$J$2344,"")</f>
        <v>tier - 1</v>
      </c>
      <c r="P978" s="14" t="str">
        <f>_xlfn.XLOOKUP(A978,'Hospitalisation Details'!$A$2:$A$2344,'Hospitalisation Details'!$K$2:$K$2344,"")</f>
        <v>R1026</v>
      </c>
      <c r="Q978" s="14">
        <f>_xlfn.XLOOKUP(A978,'Hospitalisation Details'!$A$2:$A$2344,'Hospitalisation Details'!$F$2:$F$2344,"")</f>
        <v>44</v>
      </c>
    </row>
    <row r="979" spans="1:17">
      <c r="A979" s="12" t="s">
        <v>7366</v>
      </c>
      <c r="B979" s="13" t="str">
        <f>_xlfn.XLOOKUP(A979,'Customer Names'!$A$2:$A$2336,'Customer Names'!$C$2:$C$2336,"Not Found")</f>
        <v>Kyle</v>
      </c>
      <c r="C979" s="13">
        <f>_xlfn.XLOOKUP(A979,'Medical Examine'!$A$2:$A$2336,'Medical Examine'!$B$2:$B$2336,"Not Found")</f>
        <v>38</v>
      </c>
      <c r="D979" s="13">
        <f>_xlfn.XLOOKUP(A979,'Medical Examine'!$A$2:$A$2336,'Medical Examine'!$D$2:$D$2336,"Not Found")</f>
        <v>6.38</v>
      </c>
      <c r="E979" s="14" t="str">
        <f>_xlfn.XLOOKUP(A979,'Medical Examine'!$A$2:$A$2336,'Medical Examine'!$E$2:$E$2336,"Not Found")</f>
        <v>YES</v>
      </c>
      <c r="F979" s="14" t="str">
        <f>_xlfn.XLOOKUP(A979,'Medical Examine'!$A$2:$A$2336,'Medical Examine'!$F$2:$F$2336,"Not Found")</f>
        <v>NO</v>
      </c>
      <c r="G979" s="14" t="str">
        <f>_xlfn.XLOOKUP(A979,'Medical Examine'!$A$2:$A$2336,'Medical Examine'!$G$2:$G$2336,"Not Found")</f>
        <v>NO</v>
      </c>
      <c r="H979" s="14">
        <f>_xlfn.XLOOKUP(A979,'Medical Examine'!$A$2:$A$2336,'Medical Examine'!$H$2:$H$2336,"Not Found")</f>
        <v>1</v>
      </c>
      <c r="I979" s="14" t="str">
        <f>_xlfn.XLOOKUP(A979,'Medical Examine'!$A$2:$A$2336,'Medical Examine'!$I$2:$I$2336,"Not Found")</f>
        <v>NO</v>
      </c>
      <c r="J979" s="13" t="str">
        <f>_xlfn.XLOOKUP(A979,'Medical Examine'!$A$2:$A$2336,'Medical Examine'!$C$2:$C$2336,"Not Found")</f>
        <v>Obesity</v>
      </c>
      <c r="K979" s="13" t="str">
        <f t="shared" si="15"/>
        <v>Prediabetic</v>
      </c>
      <c r="L979" s="15">
        <f>_xlfn.XLOOKUP(A979,'Hospitalisation Details'!$A$2:$A$2344,'Hospitalisation Details'!$E$2:$E$2344,"")</f>
        <v>23724</v>
      </c>
      <c r="M979" s="16">
        <f>_xlfn.XLOOKUP(A979,'Hospitalisation Details'!$A$2:$A$2344,'Hospitalisation Details'!$H$2:$H$2344,"")</f>
        <v>11365.95</v>
      </c>
      <c r="N979" s="14" t="str">
        <f>_xlfn.XLOOKUP(A979,'Hospitalisation Details'!$A$2:$A$2344,'Hospitalisation Details'!$I$2:$I$2344,"")</f>
        <v>tier - 3</v>
      </c>
      <c r="O979" s="14" t="str">
        <f>_xlfn.XLOOKUP(A979,'Hospitalisation Details'!$A$2:$A$2344,'Hospitalisation Details'!$J$2:$J$2344,"")</f>
        <v>tier - 2</v>
      </c>
      <c r="P979" s="14" t="str">
        <f>_xlfn.XLOOKUP(A979,'Hospitalisation Details'!$A$2:$A$2344,'Hospitalisation Details'!$K$2:$K$2344,"")</f>
        <v>R1011</v>
      </c>
      <c r="Q979" s="14">
        <f>_xlfn.XLOOKUP(A979,'Hospitalisation Details'!$A$2:$A$2344,'Hospitalisation Details'!$F$2:$F$2344,"")</f>
        <v>58</v>
      </c>
    </row>
    <row r="980" spans="1:17">
      <c r="A980" s="12" t="s">
        <v>7368</v>
      </c>
      <c r="B980" s="13" t="str">
        <f>_xlfn.XLOOKUP(A980,'Customer Names'!$A$2:$A$2336,'Customer Names'!$C$2:$C$2336,"Not Found")</f>
        <v>Thomas J</v>
      </c>
      <c r="C980" s="13">
        <f>_xlfn.XLOOKUP(A980,'Medical Examine'!$A$2:$A$2336,'Medical Examine'!$B$2:$B$2336,"Not Found")</f>
        <v>36.08</v>
      </c>
      <c r="D980" s="13">
        <f>_xlfn.XLOOKUP(A980,'Medical Examine'!$A$2:$A$2336,'Medical Examine'!$D$2:$D$2336,"Not Found")</f>
        <v>5.73</v>
      </c>
      <c r="E980" s="14" t="str">
        <f>_xlfn.XLOOKUP(A980,'Medical Examine'!$A$2:$A$2336,'Medical Examine'!$E$2:$E$2336,"Not Found")</f>
        <v>YES</v>
      </c>
      <c r="F980" s="14" t="str">
        <f>_xlfn.XLOOKUP(A980,'Medical Examine'!$A$2:$A$2336,'Medical Examine'!$F$2:$F$2336,"Not Found")</f>
        <v>NO</v>
      </c>
      <c r="G980" s="14" t="str">
        <f>_xlfn.XLOOKUP(A980,'Medical Examine'!$A$2:$A$2336,'Medical Examine'!$G$2:$G$2336,"Not Found")</f>
        <v>NO</v>
      </c>
      <c r="H980" s="14">
        <f>_xlfn.XLOOKUP(A980,'Medical Examine'!$A$2:$A$2336,'Medical Examine'!$H$2:$H$2336,"Not Found")</f>
        <v>1</v>
      </c>
      <c r="I980" s="14" t="str">
        <f>_xlfn.XLOOKUP(A980,'Medical Examine'!$A$2:$A$2336,'Medical Examine'!$I$2:$I$2336,"Not Found")</f>
        <v>NO</v>
      </c>
      <c r="J980" s="13" t="str">
        <f>_xlfn.XLOOKUP(A980,'Medical Examine'!$A$2:$A$2336,'Medical Examine'!$C$2:$C$2336,"Not Found")</f>
        <v>Obesity</v>
      </c>
      <c r="K980" s="13" t="str">
        <f t="shared" si="15"/>
        <v>Prediabetic</v>
      </c>
      <c r="L980" s="15">
        <f>_xlfn.XLOOKUP(A980,'Hospitalisation Details'!$A$2:$A$2344,'Hospitalisation Details'!$E$2:$E$2344,"")</f>
        <v>23561</v>
      </c>
      <c r="M980" s="16">
        <f>_xlfn.XLOOKUP(A980,'Hospitalisation Details'!$A$2:$A$2344,'Hospitalisation Details'!$H$2:$H$2344,"")</f>
        <v>11363.28</v>
      </c>
      <c r="N980" s="14" t="str">
        <f>_xlfn.XLOOKUP(A980,'Hospitalisation Details'!$A$2:$A$2344,'Hospitalisation Details'!$I$2:$I$2344,"")</f>
        <v>tier - 3</v>
      </c>
      <c r="O980" s="14" t="str">
        <f>_xlfn.XLOOKUP(A980,'Hospitalisation Details'!$A$2:$A$2344,'Hospitalisation Details'!$J$2:$J$2344,"")</f>
        <v>tier - 1</v>
      </c>
      <c r="P980" s="14" t="str">
        <f>_xlfn.XLOOKUP(A980,'Hospitalisation Details'!$A$2:$A$2344,'Hospitalisation Details'!$K$2:$K$2344,"")</f>
        <v>R1013</v>
      </c>
      <c r="Q980" s="14">
        <f>_xlfn.XLOOKUP(A980,'Hospitalisation Details'!$A$2:$A$2344,'Hospitalisation Details'!$F$2:$F$2344,"")</f>
        <v>58</v>
      </c>
    </row>
    <row r="981" spans="1:17">
      <c r="A981" s="12" t="s">
        <v>7371</v>
      </c>
      <c r="B981" s="13" t="str">
        <f>_xlfn.XLOOKUP(A981,'Customer Names'!$A$2:$A$2336,'Customer Names'!$C$2:$C$2336,"Not Found")</f>
        <v>Chris</v>
      </c>
      <c r="C981" s="13">
        <f>_xlfn.XLOOKUP(A981,'Medical Examine'!$A$2:$A$2336,'Medical Examine'!$B$2:$B$2336,"Not Found")</f>
        <v>35.700000000000003</v>
      </c>
      <c r="D981" s="13">
        <f>_xlfn.XLOOKUP(A981,'Medical Examine'!$A$2:$A$2336,'Medical Examine'!$D$2:$D$2336,"Not Found")</f>
        <v>5.47</v>
      </c>
      <c r="E981" s="14" t="str">
        <f>_xlfn.XLOOKUP(A981,'Medical Examine'!$A$2:$A$2336,'Medical Examine'!$E$2:$E$2336,"Not Found")</f>
        <v>YES</v>
      </c>
      <c r="F981" s="14" t="str">
        <f>_xlfn.XLOOKUP(A981,'Medical Examine'!$A$2:$A$2336,'Medical Examine'!$F$2:$F$2336,"Not Found")</f>
        <v>NO</v>
      </c>
      <c r="G981" s="14" t="str">
        <f>_xlfn.XLOOKUP(A981,'Medical Examine'!$A$2:$A$2336,'Medical Examine'!$G$2:$G$2336,"Not Found")</f>
        <v>NO</v>
      </c>
      <c r="H981" s="14">
        <f>_xlfn.XLOOKUP(A981,'Medical Examine'!$A$2:$A$2336,'Medical Examine'!$H$2:$H$2336,"Not Found")</f>
        <v>1</v>
      </c>
      <c r="I981" s="14" t="str">
        <f>_xlfn.XLOOKUP(A981,'Medical Examine'!$A$2:$A$2336,'Medical Examine'!$I$2:$I$2336,"Not Found")</f>
        <v>NO</v>
      </c>
      <c r="J981" s="13" t="str">
        <f>_xlfn.XLOOKUP(A981,'Medical Examine'!$A$2:$A$2336,'Medical Examine'!$C$2:$C$2336,"Not Found")</f>
        <v>Obesity</v>
      </c>
      <c r="K981" s="13" t="str">
        <f t="shared" si="15"/>
        <v>Normal</v>
      </c>
      <c r="L981" s="15">
        <f>_xlfn.XLOOKUP(A981,'Hospitalisation Details'!$A$2:$A$2344,'Hospitalisation Details'!$E$2:$E$2344,"")</f>
        <v>23562</v>
      </c>
      <c r="M981" s="16">
        <f>_xlfn.XLOOKUP(A981,'Hospitalisation Details'!$A$2:$A$2344,'Hospitalisation Details'!$H$2:$H$2344,"")</f>
        <v>11362.76</v>
      </c>
      <c r="N981" s="14" t="str">
        <f>_xlfn.XLOOKUP(A981,'Hospitalisation Details'!$A$2:$A$2344,'Hospitalisation Details'!$I$2:$I$2344,"")</f>
        <v>tier - 3</v>
      </c>
      <c r="O981" s="14" t="str">
        <f>_xlfn.XLOOKUP(A981,'Hospitalisation Details'!$A$2:$A$2344,'Hospitalisation Details'!$J$2:$J$2344,"")</f>
        <v>tier - 1</v>
      </c>
      <c r="P981" s="14" t="str">
        <f>_xlfn.XLOOKUP(A981,'Hospitalisation Details'!$A$2:$A$2344,'Hospitalisation Details'!$K$2:$K$2344,"")</f>
        <v>R1011</v>
      </c>
      <c r="Q981" s="14">
        <f>_xlfn.XLOOKUP(A981,'Hospitalisation Details'!$A$2:$A$2344,'Hospitalisation Details'!$F$2:$F$2344,"")</f>
        <v>58</v>
      </c>
    </row>
    <row r="982" spans="1:17">
      <c r="A982" s="12" t="s">
        <v>7373</v>
      </c>
      <c r="B982" s="13" t="str">
        <f>_xlfn.XLOOKUP(A982,'Customer Names'!$A$2:$A$2336,'Customer Names'!$C$2:$C$2336,"Not Found")</f>
        <v>Graham</v>
      </c>
      <c r="C982" s="13">
        <f>_xlfn.XLOOKUP(A982,'Medical Examine'!$A$2:$A$2336,'Medical Examine'!$B$2:$B$2336,"Not Found")</f>
        <v>34.01</v>
      </c>
      <c r="D982" s="13">
        <f>_xlfn.XLOOKUP(A982,'Medical Examine'!$A$2:$A$2336,'Medical Examine'!$D$2:$D$2336,"Not Found")</f>
        <v>11.3</v>
      </c>
      <c r="E982" s="14" t="str">
        <f>_xlfn.XLOOKUP(A982,'Medical Examine'!$A$2:$A$2336,'Medical Examine'!$E$2:$E$2336,"Not Found")</f>
        <v>NO</v>
      </c>
      <c r="F982" s="14" t="str">
        <f>_xlfn.XLOOKUP(A982,'Medical Examine'!$A$2:$A$2336,'Medical Examine'!$F$2:$F$2336,"Not Found")</f>
        <v>NO</v>
      </c>
      <c r="G982" s="14" t="str">
        <f>_xlfn.XLOOKUP(A982,'Medical Examine'!$A$2:$A$2336,'Medical Examine'!$G$2:$G$2336,"Not Found")</f>
        <v>NO</v>
      </c>
      <c r="H982" s="14">
        <f>_xlfn.XLOOKUP(A982,'Medical Examine'!$A$2:$A$2336,'Medical Examine'!$H$2:$H$2336,"Not Found")</f>
        <v>0</v>
      </c>
      <c r="I982" s="14" t="str">
        <f>_xlfn.XLOOKUP(A982,'Medical Examine'!$A$2:$A$2336,'Medical Examine'!$I$2:$I$2336,"Not Found")</f>
        <v>NO</v>
      </c>
      <c r="J982" s="13" t="str">
        <f>_xlfn.XLOOKUP(A982,'Medical Examine'!$A$2:$A$2336,'Medical Examine'!$C$2:$C$2336,"Not Found")</f>
        <v>Obesity</v>
      </c>
      <c r="K982" s="13" t="str">
        <f t="shared" si="15"/>
        <v>Diabetic</v>
      </c>
      <c r="L982" s="15">
        <f>_xlfn.XLOOKUP(A982,'Hospitalisation Details'!$A$2:$A$2344,'Hospitalisation Details'!$E$2:$E$2344,"")</f>
        <v>24011</v>
      </c>
      <c r="M982" s="16">
        <f>_xlfn.XLOOKUP(A982,'Hospitalisation Details'!$A$2:$A$2344,'Hospitalisation Details'!$H$2:$H$2344,"")</f>
        <v>11356.66</v>
      </c>
      <c r="N982" s="14" t="str">
        <f>_xlfn.XLOOKUP(A982,'Hospitalisation Details'!$A$2:$A$2344,'Hospitalisation Details'!$I$2:$I$2344,"")</f>
        <v>tier - 3</v>
      </c>
      <c r="O982" s="14" t="str">
        <f>_xlfn.XLOOKUP(A982,'Hospitalisation Details'!$A$2:$A$2344,'Hospitalisation Details'!$J$2:$J$2344,"")</f>
        <v>tier - 3</v>
      </c>
      <c r="P982" s="14" t="str">
        <f>_xlfn.XLOOKUP(A982,'Hospitalisation Details'!$A$2:$A$2344,'Hospitalisation Details'!$K$2:$K$2344,"")</f>
        <v>R1012</v>
      </c>
      <c r="Q982" s="14">
        <f>_xlfn.XLOOKUP(A982,'Hospitalisation Details'!$A$2:$A$2344,'Hospitalisation Details'!$F$2:$F$2344,"")</f>
        <v>57</v>
      </c>
    </row>
    <row r="983" spans="1:17">
      <c r="A983" s="12" t="s">
        <v>7375</v>
      </c>
      <c r="B983" s="13" t="str">
        <f>_xlfn.XLOOKUP(A983,'Customer Names'!$A$2:$A$2336,'Customer Names'!$C$2:$C$2336,"Not Found")</f>
        <v>Garrett</v>
      </c>
      <c r="C983" s="13">
        <f>_xlfn.XLOOKUP(A983,'Medical Examine'!$A$2:$A$2336,'Medical Examine'!$B$2:$B$2336,"Not Found")</f>
        <v>31.54</v>
      </c>
      <c r="D983" s="13">
        <f>_xlfn.XLOOKUP(A983,'Medical Examine'!$A$2:$A$2336,'Medical Examine'!$D$2:$D$2336,"Not Found")</f>
        <v>6.72</v>
      </c>
      <c r="E983" s="14" t="str">
        <f>_xlfn.XLOOKUP(A983,'Medical Examine'!$A$2:$A$2336,'Medical Examine'!$E$2:$E$2336,"Not Found")</f>
        <v>NO</v>
      </c>
      <c r="F983" s="14" t="str">
        <f>_xlfn.XLOOKUP(A983,'Medical Examine'!$A$2:$A$2336,'Medical Examine'!$F$2:$F$2336,"Not Found")</f>
        <v>NO</v>
      </c>
      <c r="G983" s="14" t="str">
        <f>_xlfn.XLOOKUP(A983,'Medical Examine'!$A$2:$A$2336,'Medical Examine'!$G$2:$G$2336,"Not Found")</f>
        <v>NO</v>
      </c>
      <c r="H983" s="14">
        <f>_xlfn.XLOOKUP(A983,'Medical Examine'!$A$2:$A$2336,'Medical Examine'!$H$2:$H$2336,"Not Found")</f>
        <v>0</v>
      </c>
      <c r="I983" s="14" t="str">
        <f>_xlfn.XLOOKUP(A983,'Medical Examine'!$A$2:$A$2336,'Medical Examine'!$I$2:$I$2336,"Not Found")</f>
        <v>NO</v>
      </c>
      <c r="J983" s="13" t="str">
        <f>_xlfn.XLOOKUP(A983,'Medical Examine'!$A$2:$A$2336,'Medical Examine'!$C$2:$C$2336,"Not Found")</f>
        <v>Obesity</v>
      </c>
      <c r="K983" s="13" t="str">
        <f t="shared" si="15"/>
        <v>Diabetic</v>
      </c>
      <c r="L983" s="15">
        <f>_xlfn.XLOOKUP(A983,'Hospitalisation Details'!$A$2:$A$2344,'Hospitalisation Details'!$E$2:$E$2344,"")</f>
        <v>24075</v>
      </c>
      <c r="M983" s="16">
        <f>_xlfn.XLOOKUP(A983,'Hospitalisation Details'!$A$2:$A$2344,'Hospitalisation Details'!$H$2:$H$2344,"")</f>
        <v>11353.23</v>
      </c>
      <c r="N983" s="14" t="str">
        <f>_xlfn.XLOOKUP(A983,'Hospitalisation Details'!$A$2:$A$2344,'Hospitalisation Details'!$I$2:$I$2344,"")</f>
        <v>tier - 3</v>
      </c>
      <c r="O983" s="14" t="str">
        <f>_xlfn.XLOOKUP(A983,'Hospitalisation Details'!$A$2:$A$2344,'Hospitalisation Details'!$J$2:$J$2344,"")</f>
        <v>tier - 1</v>
      </c>
      <c r="P983" s="14" t="str">
        <f>_xlfn.XLOOKUP(A983,'Hospitalisation Details'!$A$2:$A$2344,'Hospitalisation Details'!$K$2:$K$2344,"")</f>
        <v>R1012</v>
      </c>
      <c r="Q983" s="14">
        <f>_xlfn.XLOOKUP(A983,'Hospitalisation Details'!$A$2:$A$2344,'Hospitalisation Details'!$F$2:$F$2344,"")</f>
        <v>57</v>
      </c>
    </row>
    <row r="984" spans="1:17">
      <c r="A984" s="12" t="s">
        <v>7378</v>
      </c>
      <c r="B984" s="13" t="str">
        <f>_xlfn.XLOOKUP(A984,'Customer Names'!$A$2:$A$2336,'Customer Names'!$C$2:$C$2336,"Not Found")</f>
        <v>Andrew</v>
      </c>
      <c r="C984" s="13">
        <f>_xlfn.XLOOKUP(A984,'Medical Examine'!$A$2:$A$2336,'Medical Examine'!$B$2:$B$2336,"Not Found")</f>
        <v>23.3</v>
      </c>
      <c r="D984" s="13">
        <f>_xlfn.XLOOKUP(A984,'Medical Examine'!$A$2:$A$2336,'Medical Examine'!$D$2:$D$2336,"Not Found")</f>
        <v>5.36</v>
      </c>
      <c r="E984" s="14" t="str">
        <f>_xlfn.XLOOKUP(A984,'Medical Examine'!$A$2:$A$2336,'Medical Examine'!$E$2:$E$2336,"Not Found")</f>
        <v>YES</v>
      </c>
      <c r="F984" s="14" t="str">
        <f>_xlfn.XLOOKUP(A984,'Medical Examine'!$A$2:$A$2336,'Medical Examine'!$F$2:$F$2336,"Not Found")</f>
        <v>NO</v>
      </c>
      <c r="G984" s="14" t="str">
        <f>_xlfn.XLOOKUP(A984,'Medical Examine'!$A$2:$A$2336,'Medical Examine'!$G$2:$G$2336,"Not Found")</f>
        <v>NO</v>
      </c>
      <c r="H984" s="14">
        <f>_xlfn.XLOOKUP(A984,'Medical Examine'!$A$2:$A$2336,'Medical Examine'!$H$2:$H$2336,"Not Found")</f>
        <v>1</v>
      </c>
      <c r="I984" s="14" t="str">
        <f>_xlfn.XLOOKUP(A984,'Medical Examine'!$A$2:$A$2336,'Medical Examine'!$I$2:$I$2336,"Not Found")</f>
        <v>NO</v>
      </c>
      <c r="J984" s="13" t="str">
        <f>_xlfn.XLOOKUP(A984,'Medical Examine'!$A$2:$A$2336,'Medical Examine'!$C$2:$C$2336,"Not Found")</f>
        <v>Normal Weight</v>
      </c>
      <c r="K984" s="13" t="str">
        <f t="shared" si="15"/>
        <v>Normal</v>
      </c>
      <c r="L984" s="15">
        <f>_xlfn.XLOOKUP(A984,'Hospitalisation Details'!$A$2:$A$2344,'Hospitalisation Details'!$E$2:$E$2344,"")</f>
        <v>23570</v>
      </c>
      <c r="M984" s="16">
        <f>_xlfn.XLOOKUP(A984,'Hospitalisation Details'!$A$2:$A$2344,'Hospitalisation Details'!$H$2:$H$2344,"")</f>
        <v>11345.52</v>
      </c>
      <c r="N984" s="14" t="str">
        <f>_xlfn.XLOOKUP(A984,'Hospitalisation Details'!$A$2:$A$2344,'Hospitalisation Details'!$I$2:$I$2344,"")</f>
        <v>tier - 3</v>
      </c>
      <c r="O984" s="14" t="str">
        <f>_xlfn.XLOOKUP(A984,'Hospitalisation Details'!$A$2:$A$2344,'Hospitalisation Details'!$J$2:$J$2344,"")</f>
        <v>tier - 3</v>
      </c>
      <c r="P984" s="14" t="str">
        <f>_xlfn.XLOOKUP(A984,'Hospitalisation Details'!$A$2:$A$2344,'Hospitalisation Details'!$K$2:$K$2344,"")</f>
        <v>R1011</v>
      </c>
      <c r="Q984" s="14">
        <f>_xlfn.XLOOKUP(A984,'Hospitalisation Details'!$A$2:$A$2344,'Hospitalisation Details'!$F$2:$F$2344,"")</f>
        <v>58</v>
      </c>
    </row>
    <row r="985" spans="1:17">
      <c r="A985" s="12" t="s">
        <v>7380</v>
      </c>
      <c r="B985" s="13" t="str">
        <f>_xlfn.XLOOKUP(A985,'Customer Names'!$A$2:$A$2336,'Customer Names'!$C$2:$C$2336,"Not Found")</f>
        <v>Annabelle M</v>
      </c>
      <c r="C985" s="13">
        <f>_xlfn.XLOOKUP(A985,'Medical Examine'!$A$2:$A$2336,'Medical Examine'!$B$2:$B$2336,"Not Found")</f>
        <v>27.75</v>
      </c>
      <c r="D985" s="13">
        <f>_xlfn.XLOOKUP(A985,'Medical Examine'!$A$2:$A$2336,'Medical Examine'!$D$2:$D$2336,"Not Found")</f>
        <v>9.8800000000000008</v>
      </c>
      <c r="E985" s="14" t="str">
        <f>_xlfn.XLOOKUP(A985,'Medical Examine'!$A$2:$A$2336,'Medical Examine'!$E$2:$E$2336,"Not Found")</f>
        <v>NO</v>
      </c>
      <c r="F985" s="14" t="str">
        <f>_xlfn.XLOOKUP(A985,'Medical Examine'!$A$2:$A$2336,'Medical Examine'!$F$2:$F$2336,"Not Found")</f>
        <v>NO</v>
      </c>
      <c r="G985" s="14" t="str">
        <f>_xlfn.XLOOKUP(A985,'Medical Examine'!$A$2:$A$2336,'Medical Examine'!$G$2:$G$2336,"Not Found")</f>
        <v>NO</v>
      </c>
      <c r="H985" s="14">
        <f>_xlfn.XLOOKUP(A985,'Medical Examine'!$A$2:$A$2336,'Medical Examine'!$H$2:$H$2336,"Not Found")</f>
        <v>0</v>
      </c>
      <c r="I985" s="14" t="str">
        <f>_xlfn.XLOOKUP(A985,'Medical Examine'!$A$2:$A$2336,'Medical Examine'!$I$2:$I$2336,"Not Found")</f>
        <v>NO</v>
      </c>
      <c r="J985" s="13" t="str">
        <f>_xlfn.XLOOKUP(A985,'Medical Examine'!$A$2:$A$2336,'Medical Examine'!$C$2:$C$2336,"Not Found")</f>
        <v>Overweight</v>
      </c>
      <c r="K985" s="13" t="str">
        <f t="shared" si="15"/>
        <v>Diabetic</v>
      </c>
      <c r="L985" s="15">
        <f>_xlfn.XLOOKUP(A985,'Hospitalisation Details'!$A$2:$A$2344,'Hospitalisation Details'!$E$2:$E$2344,"")</f>
        <v>25144</v>
      </c>
      <c r="M985" s="16">
        <f>_xlfn.XLOOKUP(A985,'Hospitalisation Details'!$A$2:$A$2344,'Hospitalisation Details'!$H$2:$H$2344,"")</f>
        <v>11344.32</v>
      </c>
      <c r="N985" s="14" t="str">
        <f>_xlfn.XLOOKUP(A985,'Hospitalisation Details'!$A$2:$A$2344,'Hospitalisation Details'!$I$2:$I$2344,"")</f>
        <v>tier - 3</v>
      </c>
      <c r="O985" s="14" t="str">
        <f>_xlfn.XLOOKUP(A985,'Hospitalisation Details'!$A$2:$A$2344,'Hospitalisation Details'!$J$2:$J$2344,"")</f>
        <v>tier - 2</v>
      </c>
      <c r="P985" s="14" t="str">
        <f>_xlfn.XLOOKUP(A985,'Hospitalisation Details'!$A$2:$A$2344,'Hospitalisation Details'!$K$2:$K$2344,"")</f>
        <v>R1025</v>
      </c>
      <c r="Q985" s="14">
        <f>_xlfn.XLOOKUP(A985,'Hospitalisation Details'!$A$2:$A$2344,'Hospitalisation Details'!$F$2:$F$2344,"")</f>
        <v>54</v>
      </c>
    </row>
    <row r="986" spans="1:17">
      <c r="A986" s="12" t="s">
        <v>7383</v>
      </c>
      <c r="B986" s="13" t="str">
        <f>_xlfn.XLOOKUP(A986,'Customer Names'!$A$2:$A$2336,'Customer Names'!$C$2:$C$2336,"Not Found")</f>
        <v>Daniel T.</v>
      </c>
      <c r="C986" s="13">
        <f>_xlfn.XLOOKUP(A986,'Medical Examine'!$A$2:$A$2336,'Medical Examine'!$B$2:$B$2336,"Not Found")</f>
        <v>42.46</v>
      </c>
      <c r="D986" s="13">
        <f>_xlfn.XLOOKUP(A986,'Medical Examine'!$A$2:$A$2336,'Medical Examine'!$D$2:$D$2336,"Not Found")</f>
        <v>4.1100000000000003</v>
      </c>
      <c r="E986" s="14" t="str">
        <f>_xlfn.XLOOKUP(A986,'Medical Examine'!$A$2:$A$2336,'Medical Examine'!$E$2:$E$2336,"Not Found")</f>
        <v>NO</v>
      </c>
      <c r="F986" s="14" t="str">
        <f>_xlfn.XLOOKUP(A986,'Medical Examine'!$A$2:$A$2336,'Medical Examine'!$F$2:$F$2336,"Not Found")</f>
        <v>NO</v>
      </c>
      <c r="G986" s="14" t="str">
        <f>_xlfn.XLOOKUP(A986,'Medical Examine'!$A$2:$A$2336,'Medical Examine'!$G$2:$G$2336,"Not Found")</f>
        <v>NO</v>
      </c>
      <c r="H986" s="14">
        <f>_xlfn.XLOOKUP(A986,'Medical Examine'!$A$2:$A$2336,'Medical Examine'!$H$2:$H$2336,"Not Found")</f>
        <v>0</v>
      </c>
      <c r="I986" s="14" t="str">
        <f>_xlfn.XLOOKUP(A986,'Medical Examine'!$A$2:$A$2336,'Medical Examine'!$I$2:$I$2336,"Not Found")</f>
        <v>NO</v>
      </c>
      <c r="J986" s="13" t="str">
        <f>_xlfn.XLOOKUP(A986,'Medical Examine'!$A$2:$A$2336,'Medical Examine'!$C$2:$C$2336,"Not Found")</f>
        <v>Obesity</v>
      </c>
      <c r="K986" s="13" t="str">
        <f t="shared" si="15"/>
        <v>Normal</v>
      </c>
      <c r="L986" s="15">
        <f>_xlfn.XLOOKUP(A986,'Hospitalisation Details'!$A$2:$A$2344,'Hospitalisation Details'!$E$2:$E$2344,"")</f>
        <v>32739</v>
      </c>
      <c r="M986" s="16">
        <f>_xlfn.XLOOKUP(A986,'Hospitalisation Details'!$A$2:$A$2344,'Hospitalisation Details'!$H$2:$H$2344,"")</f>
        <v>11326.71</v>
      </c>
      <c r="N986" s="14" t="str">
        <f>_xlfn.XLOOKUP(A986,'Hospitalisation Details'!$A$2:$A$2344,'Hospitalisation Details'!$I$2:$I$2344,"")</f>
        <v>tier - 3</v>
      </c>
      <c r="O986" s="14" t="str">
        <f>_xlfn.XLOOKUP(A986,'Hospitalisation Details'!$A$2:$A$2344,'Hospitalisation Details'!$J$2:$J$2344,"")</f>
        <v>tier - 3</v>
      </c>
      <c r="P986" s="14" t="str">
        <f>_xlfn.XLOOKUP(A986,'Hospitalisation Details'!$A$2:$A$2344,'Hospitalisation Details'!$K$2:$K$2344,"")</f>
        <v>R1013</v>
      </c>
      <c r="Q986" s="14">
        <f>_xlfn.XLOOKUP(A986,'Hospitalisation Details'!$A$2:$A$2344,'Hospitalisation Details'!$F$2:$F$2344,"")</f>
        <v>33</v>
      </c>
    </row>
    <row r="987" spans="1:17">
      <c r="A987" s="12" t="s">
        <v>7386</v>
      </c>
      <c r="B987" s="13" t="str">
        <f>_xlfn.XLOOKUP(A987,'Customer Names'!$A$2:$A$2336,'Customer Names'!$C$2:$C$2336,"Not Found")</f>
        <v>Deanne</v>
      </c>
      <c r="C987" s="13">
        <f>_xlfn.XLOOKUP(A987,'Medical Examine'!$A$2:$A$2336,'Medical Examine'!$B$2:$B$2336,"Not Found")</f>
        <v>54.47</v>
      </c>
      <c r="D987" s="13">
        <f>_xlfn.XLOOKUP(A987,'Medical Examine'!$A$2:$A$2336,'Medical Examine'!$D$2:$D$2336,"Not Found")</f>
        <v>7.48</v>
      </c>
      <c r="E987" s="14" t="str">
        <f>_xlfn.XLOOKUP(A987,'Medical Examine'!$A$2:$A$2336,'Medical Examine'!$E$2:$E$2336,"Not Found")</f>
        <v>NO</v>
      </c>
      <c r="F987" s="14" t="str">
        <f>_xlfn.XLOOKUP(A987,'Medical Examine'!$A$2:$A$2336,'Medical Examine'!$F$2:$F$2336,"Not Found")</f>
        <v>NO</v>
      </c>
      <c r="G987" s="14" t="str">
        <f>_xlfn.XLOOKUP(A987,'Medical Examine'!$A$2:$A$2336,'Medical Examine'!$G$2:$G$2336,"Not Found")</f>
        <v>NO</v>
      </c>
      <c r="H987" s="14">
        <f>_xlfn.XLOOKUP(A987,'Medical Examine'!$A$2:$A$2336,'Medical Examine'!$H$2:$H$2336,"Not Found")</f>
        <v>0</v>
      </c>
      <c r="I987" s="14" t="str">
        <f>_xlfn.XLOOKUP(A987,'Medical Examine'!$A$2:$A$2336,'Medical Examine'!$I$2:$I$2336,"Not Found")</f>
        <v>NO</v>
      </c>
      <c r="J987" s="13" t="str">
        <f>_xlfn.XLOOKUP(A987,'Medical Examine'!$A$2:$A$2336,'Medical Examine'!$C$2:$C$2336,"Not Found")</f>
        <v>Obesity</v>
      </c>
      <c r="K987" s="13" t="str">
        <f t="shared" si="15"/>
        <v>Diabetic</v>
      </c>
      <c r="L987" s="15">
        <f>_xlfn.XLOOKUP(A987,'Hospitalisation Details'!$A$2:$A$2344,'Hospitalisation Details'!$E$2:$E$2344,"")</f>
        <v>37519</v>
      </c>
      <c r="M987" s="16">
        <f>_xlfn.XLOOKUP(A987,'Hospitalisation Details'!$A$2:$A$2344,'Hospitalisation Details'!$H$2:$H$2344,"")</f>
        <v>11321.49</v>
      </c>
      <c r="N987" s="14" t="str">
        <f>_xlfn.XLOOKUP(A987,'Hospitalisation Details'!$A$2:$A$2344,'Hospitalisation Details'!$I$2:$I$2344,"")</f>
        <v>tier - 3</v>
      </c>
      <c r="O987" s="14" t="str">
        <f>_xlfn.XLOOKUP(A987,'Hospitalisation Details'!$A$2:$A$2344,'Hospitalisation Details'!$J$2:$J$2344,"")</f>
        <v>tier - 3</v>
      </c>
      <c r="P987" s="14" t="str">
        <f>_xlfn.XLOOKUP(A987,'Hospitalisation Details'!$A$2:$A$2344,'Hospitalisation Details'!$K$2:$K$2344,"")</f>
        <v>R1012</v>
      </c>
      <c r="Q987" s="14">
        <f>_xlfn.XLOOKUP(A987,'Hospitalisation Details'!$A$2:$A$2344,'Hospitalisation Details'!$F$2:$F$2344,"")</f>
        <v>20</v>
      </c>
    </row>
    <row r="988" spans="1:17">
      <c r="A988" s="12" t="s">
        <v>7389</v>
      </c>
      <c r="B988" s="13" t="str">
        <f>_xlfn.XLOOKUP(A988,'Customer Names'!$A$2:$A$2336,'Customer Names'!$C$2:$C$2336,"Not Found")</f>
        <v>Carrie</v>
      </c>
      <c r="C988" s="13">
        <f>_xlfn.XLOOKUP(A988,'Medical Examine'!$A$2:$A$2336,'Medical Examine'!$B$2:$B$2336,"Not Found")</f>
        <v>24.93</v>
      </c>
      <c r="D988" s="13">
        <f>_xlfn.XLOOKUP(A988,'Medical Examine'!$A$2:$A$2336,'Medical Examine'!$D$2:$D$2336,"Not Found")</f>
        <v>9.18</v>
      </c>
      <c r="E988" s="14" t="str">
        <f>_xlfn.XLOOKUP(A988,'Medical Examine'!$A$2:$A$2336,'Medical Examine'!$E$2:$E$2336,"Not Found")</f>
        <v>YES</v>
      </c>
      <c r="F988" s="14" t="str">
        <f>_xlfn.XLOOKUP(A988,'Medical Examine'!$A$2:$A$2336,'Medical Examine'!$F$2:$F$2336,"Not Found")</f>
        <v>NO</v>
      </c>
      <c r="G988" s="14" t="str">
        <f>_xlfn.XLOOKUP(A988,'Medical Examine'!$A$2:$A$2336,'Medical Examine'!$G$2:$G$2336,"Not Found")</f>
        <v>YES</v>
      </c>
      <c r="H988" s="14">
        <f>_xlfn.XLOOKUP(A988,'Medical Examine'!$A$2:$A$2336,'Medical Examine'!$H$2:$H$2336,"Not Found")</f>
        <v>1</v>
      </c>
      <c r="I988" s="14" t="str">
        <f>_xlfn.XLOOKUP(A988,'Medical Examine'!$A$2:$A$2336,'Medical Examine'!$I$2:$I$2336,"Not Found")</f>
        <v>NO</v>
      </c>
      <c r="J988" s="13" t="str">
        <f>_xlfn.XLOOKUP(A988,'Medical Examine'!$A$2:$A$2336,'Medical Examine'!$C$2:$C$2336,"Not Found")</f>
        <v>Normal Weight</v>
      </c>
      <c r="K988" s="13" t="str">
        <f t="shared" si="15"/>
        <v>Diabetic</v>
      </c>
      <c r="L988" s="15">
        <f>_xlfn.XLOOKUP(A988,'Hospitalisation Details'!$A$2:$A$2344,'Hospitalisation Details'!$E$2:$E$2344,"")</f>
        <v>23203</v>
      </c>
      <c r="M988" s="16">
        <f>_xlfn.XLOOKUP(A988,'Hospitalisation Details'!$A$2:$A$2344,'Hospitalisation Details'!$H$2:$H$2344,"")</f>
        <v>11319.12</v>
      </c>
      <c r="N988" s="14" t="str">
        <f>_xlfn.XLOOKUP(A988,'Hospitalisation Details'!$A$2:$A$2344,'Hospitalisation Details'!$I$2:$I$2344,"")</f>
        <v>tier - 3</v>
      </c>
      <c r="O988" s="14" t="str">
        <f>_xlfn.XLOOKUP(A988,'Hospitalisation Details'!$A$2:$A$2344,'Hospitalisation Details'!$J$2:$J$2344,"")</f>
        <v>tier - 1</v>
      </c>
      <c r="P988" s="14" t="str">
        <f>_xlfn.XLOOKUP(A988,'Hospitalisation Details'!$A$2:$A$2344,'Hospitalisation Details'!$K$2:$K$2344,"")</f>
        <v>R1012</v>
      </c>
      <c r="Q988" s="14">
        <f>_xlfn.XLOOKUP(A988,'Hospitalisation Details'!$A$2:$A$2344,'Hospitalisation Details'!$F$2:$F$2344,"")</f>
        <v>59</v>
      </c>
    </row>
    <row r="989" spans="1:17">
      <c r="A989" s="12" t="s">
        <v>7390</v>
      </c>
      <c r="B989" s="13" t="str">
        <f>_xlfn.XLOOKUP(A989,'Customer Names'!$A$2:$A$2336,'Customer Names'!$C$2:$C$2336,"Not Found")</f>
        <v>Suzanne</v>
      </c>
      <c r="C989" s="13">
        <f>_xlfn.XLOOKUP(A989,'Medical Examine'!$A$2:$A$2336,'Medical Examine'!$B$2:$B$2336,"Not Found")</f>
        <v>48.12</v>
      </c>
      <c r="D989" s="13">
        <f>_xlfn.XLOOKUP(A989,'Medical Examine'!$A$2:$A$2336,'Medical Examine'!$D$2:$D$2336,"Not Found")</f>
        <v>4.51</v>
      </c>
      <c r="E989" s="14" t="str">
        <f>_xlfn.XLOOKUP(A989,'Medical Examine'!$A$2:$A$2336,'Medical Examine'!$E$2:$E$2336,"Not Found")</f>
        <v>YES</v>
      </c>
      <c r="F989" s="14" t="str">
        <f>_xlfn.XLOOKUP(A989,'Medical Examine'!$A$2:$A$2336,'Medical Examine'!$F$2:$F$2336,"Not Found")</f>
        <v>NO</v>
      </c>
      <c r="G989" s="14" t="str">
        <f>_xlfn.XLOOKUP(A989,'Medical Examine'!$A$2:$A$2336,'Medical Examine'!$G$2:$G$2336,"Not Found")</f>
        <v>NO</v>
      </c>
      <c r="H989" s="14">
        <f>_xlfn.XLOOKUP(A989,'Medical Examine'!$A$2:$A$2336,'Medical Examine'!$H$2:$H$2336,"Not Found")</f>
        <v>1</v>
      </c>
      <c r="I989" s="14" t="str">
        <f>_xlfn.XLOOKUP(A989,'Medical Examine'!$A$2:$A$2336,'Medical Examine'!$I$2:$I$2336,"Not Found")</f>
        <v>NO</v>
      </c>
      <c r="J989" s="13" t="str">
        <f>_xlfn.XLOOKUP(A989,'Medical Examine'!$A$2:$A$2336,'Medical Examine'!$C$2:$C$2336,"Not Found")</f>
        <v>Obesity</v>
      </c>
      <c r="K989" s="13" t="str">
        <f t="shared" si="15"/>
        <v>Normal</v>
      </c>
      <c r="L989" s="15">
        <f>_xlfn.XLOOKUP(A989,'Hospitalisation Details'!$A$2:$A$2344,'Hospitalisation Details'!$E$2:$E$2344,"")</f>
        <v>35043</v>
      </c>
      <c r="M989" s="16">
        <f>_xlfn.XLOOKUP(A989,'Hospitalisation Details'!$A$2:$A$2344,'Hospitalisation Details'!$H$2:$H$2344,"")</f>
        <v>11318.57</v>
      </c>
      <c r="N989" s="14" t="str">
        <f>_xlfn.XLOOKUP(A989,'Hospitalisation Details'!$A$2:$A$2344,'Hospitalisation Details'!$I$2:$I$2344,"")</f>
        <v>tier - 3</v>
      </c>
      <c r="O989" s="14" t="str">
        <f>_xlfn.XLOOKUP(A989,'Hospitalisation Details'!$A$2:$A$2344,'Hospitalisation Details'!$J$2:$J$2344,"")</f>
        <v>tier - 2</v>
      </c>
      <c r="P989" s="14" t="str">
        <f>_xlfn.XLOOKUP(A989,'Hospitalisation Details'!$A$2:$A$2344,'Hospitalisation Details'!$K$2:$K$2344,"")</f>
        <v>R1026</v>
      </c>
      <c r="Q989" s="14">
        <f>_xlfn.XLOOKUP(A989,'Hospitalisation Details'!$A$2:$A$2344,'Hospitalisation Details'!$F$2:$F$2344,"")</f>
        <v>27</v>
      </c>
    </row>
    <row r="990" spans="1:17">
      <c r="A990" s="12" t="s">
        <v>7392</v>
      </c>
      <c r="B990" s="13" t="str">
        <f>_xlfn.XLOOKUP(A990,'Customer Names'!$A$2:$A$2336,'Customer Names'!$C$2:$C$2336,"Not Found")</f>
        <v>Jasmine P.</v>
      </c>
      <c r="C990" s="13">
        <f>_xlfn.XLOOKUP(A990,'Medical Examine'!$A$2:$A$2336,'Medical Examine'!$B$2:$B$2336,"Not Found")</f>
        <v>24.91</v>
      </c>
      <c r="D990" s="13">
        <f>_xlfn.XLOOKUP(A990,'Medical Examine'!$A$2:$A$2336,'Medical Examine'!$D$2:$D$2336,"Not Found")</f>
        <v>7.33</v>
      </c>
      <c r="E990" s="14" t="str">
        <f>_xlfn.XLOOKUP(A990,'Medical Examine'!$A$2:$A$2336,'Medical Examine'!$E$2:$E$2336,"Not Found")</f>
        <v>YES</v>
      </c>
      <c r="F990" s="14" t="str">
        <f>_xlfn.XLOOKUP(A990,'Medical Examine'!$A$2:$A$2336,'Medical Examine'!$F$2:$F$2336,"Not Found")</f>
        <v>NO</v>
      </c>
      <c r="G990" s="14" t="str">
        <f>_xlfn.XLOOKUP(A990,'Medical Examine'!$A$2:$A$2336,'Medical Examine'!$G$2:$G$2336,"Not Found")</f>
        <v>YES</v>
      </c>
      <c r="H990" s="14">
        <f>_xlfn.XLOOKUP(A990,'Medical Examine'!$A$2:$A$2336,'Medical Examine'!$H$2:$H$2336,"Not Found")</f>
        <v>1</v>
      </c>
      <c r="I990" s="14" t="str">
        <f>_xlfn.XLOOKUP(A990,'Medical Examine'!$A$2:$A$2336,'Medical Examine'!$I$2:$I$2336,"Not Found")</f>
        <v>NO</v>
      </c>
      <c r="J990" s="13" t="str">
        <f>_xlfn.XLOOKUP(A990,'Medical Examine'!$A$2:$A$2336,'Medical Examine'!$C$2:$C$2336,"Not Found")</f>
        <v>Normal Weight</v>
      </c>
      <c r="K990" s="13" t="str">
        <f t="shared" si="15"/>
        <v>Diabetic</v>
      </c>
      <c r="L990" s="15">
        <f>_xlfn.XLOOKUP(A990,'Hospitalisation Details'!$A$2:$A$2344,'Hospitalisation Details'!$E$2:$E$2344,"")</f>
        <v>23337</v>
      </c>
      <c r="M990" s="16">
        <f>_xlfn.XLOOKUP(A990,'Hospitalisation Details'!$A$2:$A$2344,'Hospitalisation Details'!$H$2:$H$2344,"")</f>
        <v>11312.33</v>
      </c>
      <c r="N990" s="14" t="str">
        <f>_xlfn.XLOOKUP(A990,'Hospitalisation Details'!$A$2:$A$2344,'Hospitalisation Details'!$I$2:$I$2344,"")</f>
        <v>tier - 3</v>
      </c>
      <c r="O990" s="14" t="str">
        <f>_xlfn.XLOOKUP(A990,'Hospitalisation Details'!$A$2:$A$2344,'Hospitalisation Details'!$J$2:$J$2344,"")</f>
        <v>tier - 3</v>
      </c>
      <c r="P990" s="14" t="str">
        <f>_xlfn.XLOOKUP(A990,'Hospitalisation Details'!$A$2:$A$2344,'Hospitalisation Details'!$K$2:$K$2344,"")</f>
        <v>R1012</v>
      </c>
      <c r="Q990" s="14">
        <f>_xlfn.XLOOKUP(A990,'Hospitalisation Details'!$A$2:$A$2344,'Hospitalisation Details'!$F$2:$F$2344,"")</f>
        <v>59</v>
      </c>
    </row>
    <row r="991" spans="1:17">
      <c r="A991" s="12" t="s">
        <v>7395</v>
      </c>
      <c r="B991" s="13" t="str">
        <f>_xlfn.XLOOKUP(A991,'Customer Names'!$A$2:$A$2336,'Customer Names'!$C$2:$C$2336,"Not Found")</f>
        <v>Jennifer</v>
      </c>
      <c r="C991" s="13">
        <f>_xlfn.XLOOKUP(A991,'Medical Examine'!$A$2:$A$2336,'Medical Examine'!$B$2:$B$2336,"Not Found")</f>
        <v>27.645</v>
      </c>
      <c r="D991" s="13">
        <f>_xlfn.XLOOKUP(A991,'Medical Examine'!$A$2:$A$2336,'Medical Examine'!$D$2:$D$2336,"Not Found")</f>
        <v>10.56</v>
      </c>
      <c r="E991" s="14" t="str">
        <f>_xlfn.XLOOKUP(A991,'Medical Examine'!$A$2:$A$2336,'Medical Examine'!$E$2:$E$2336,"Not Found")</f>
        <v>NO</v>
      </c>
      <c r="F991" s="14" t="str">
        <f>_xlfn.XLOOKUP(A991,'Medical Examine'!$A$2:$A$2336,'Medical Examine'!$F$2:$F$2336,"Not Found")</f>
        <v>NO</v>
      </c>
      <c r="G991" s="14" t="str">
        <f>_xlfn.XLOOKUP(A991,'Medical Examine'!$A$2:$A$2336,'Medical Examine'!$G$2:$G$2336,"Not Found")</f>
        <v>NO</v>
      </c>
      <c r="H991" s="14">
        <f>_xlfn.XLOOKUP(A991,'Medical Examine'!$A$2:$A$2336,'Medical Examine'!$H$2:$H$2336,"Not Found")</f>
        <v>0</v>
      </c>
      <c r="I991" s="14" t="str">
        <f>_xlfn.XLOOKUP(A991,'Medical Examine'!$A$2:$A$2336,'Medical Examine'!$I$2:$I$2336,"Not Found")</f>
        <v>NO</v>
      </c>
      <c r="J991" s="13" t="str">
        <f>_xlfn.XLOOKUP(A991,'Medical Examine'!$A$2:$A$2336,'Medical Examine'!$C$2:$C$2336,"Not Found")</f>
        <v>Overweight</v>
      </c>
      <c r="K991" s="13" t="str">
        <f t="shared" si="15"/>
        <v>Diabetic</v>
      </c>
      <c r="L991" s="15">
        <f>_xlfn.XLOOKUP(A991,'Hospitalisation Details'!$A$2:$A$2344,'Hospitalisation Details'!$E$2:$E$2344,"")</f>
        <v>25117</v>
      </c>
      <c r="M991" s="16">
        <f>_xlfn.XLOOKUP(A991,'Hospitalisation Details'!$A$2:$A$2344,'Hospitalisation Details'!$H$2:$H$2344,"")</f>
        <v>11305.93</v>
      </c>
      <c r="N991" s="14" t="str">
        <f>_xlfn.XLOOKUP(A991,'Hospitalisation Details'!$A$2:$A$2344,'Hospitalisation Details'!$I$2:$I$2344,"")</f>
        <v>tier - 3</v>
      </c>
      <c r="O991" s="14" t="str">
        <f>_xlfn.XLOOKUP(A991,'Hospitalisation Details'!$A$2:$A$2344,'Hospitalisation Details'!$J$2:$J$2344,"")</f>
        <v>tier - 1</v>
      </c>
      <c r="P991" s="14" t="str">
        <f>_xlfn.XLOOKUP(A991,'Hospitalisation Details'!$A$2:$A$2344,'Hospitalisation Details'!$K$2:$K$2344,"")</f>
        <v>R1012</v>
      </c>
      <c r="Q991" s="14">
        <f>_xlfn.XLOOKUP(A991,'Hospitalisation Details'!$A$2:$A$2344,'Hospitalisation Details'!$F$2:$F$2344,"")</f>
        <v>54</v>
      </c>
    </row>
    <row r="992" spans="1:17">
      <c r="A992" s="12" t="s">
        <v>7397</v>
      </c>
      <c r="B992" s="13" t="str">
        <f>_xlfn.XLOOKUP(A992,'Customer Names'!$A$2:$A$2336,'Customer Names'!$C$2:$C$2336,"Not Found")</f>
        <v>Tracie</v>
      </c>
      <c r="C992" s="13">
        <f>_xlfn.XLOOKUP(A992,'Medical Examine'!$A$2:$A$2336,'Medical Examine'!$B$2:$B$2336,"Not Found")</f>
        <v>33.700000000000003</v>
      </c>
      <c r="D992" s="13">
        <f>_xlfn.XLOOKUP(A992,'Medical Examine'!$A$2:$A$2336,'Medical Examine'!$D$2:$D$2336,"Not Found")</f>
        <v>4.01</v>
      </c>
      <c r="E992" s="14" t="str">
        <f>_xlfn.XLOOKUP(A992,'Medical Examine'!$A$2:$A$2336,'Medical Examine'!$E$2:$E$2336,"Not Found")</f>
        <v>NO</v>
      </c>
      <c r="F992" s="14" t="str">
        <f>_xlfn.XLOOKUP(A992,'Medical Examine'!$A$2:$A$2336,'Medical Examine'!$F$2:$F$2336,"Not Found")</f>
        <v>NO</v>
      </c>
      <c r="G992" s="14" t="str">
        <f>_xlfn.XLOOKUP(A992,'Medical Examine'!$A$2:$A$2336,'Medical Examine'!$G$2:$G$2336,"Not Found")</f>
        <v>NO</v>
      </c>
      <c r="H992" s="14">
        <f>_xlfn.XLOOKUP(A992,'Medical Examine'!$A$2:$A$2336,'Medical Examine'!$H$2:$H$2336,"Not Found")</f>
        <v>2</v>
      </c>
      <c r="I992" s="14" t="str">
        <f>_xlfn.XLOOKUP(A992,'Medical Examine'!$A$2:$A$2336,'Medical Examine'!$I$2:$I$2336,"Not Found")</f>
        <v>NO</v>
      </c>
      <c r="J992" s="13" t="str">
        <f>_xlfn.XLOOKUP(A992,'Medical Examine'!$A$2:$A$2336,'Medical Examine'!$C$2:$C$2336,"Not Found")</f>
        <v>Obesity</v>
      </c>
      <c r="K992" s="13" t="str">
        <f t="shared" si="15"/>
        <v>Normal</v>
      </c>
      <c r="L992" s="15">
        <f>_xlfn.XLOOKUP(A992,'Hospitalisation Details'!$A$2:$A$2344,'Hospitalisation Details'!$E$2:$E$2344,"")</f>
        <v>26567</v>
      </c>
      <c r="M992" s="16">
        <f>_xlfn.XLOOKUP(A992,'Hospitalisation Details'!$A$2:$A$2344,'Hospitalisation Details'!$H$2:$H$2344,"")</f>
        <v>11299.34</v>
      </c>
      <c r="N992" s="14" t="str">
        <f>_xlfn.XLOOKUP(A992,'Hospitalisation Details'!$A$2:$A$2344,'Hospitalisation Details'!$I$2:$I$2344,"")</f>
        <v>tier - 3</v>
      </c>
      <c r="O992" s="14" t="str">
        <f>_xlfn.XLOOKUP(A992,'Hospitalisation Details'!$A$2:$A$2344,'Hospitalisation Details'!$J$2:$J$2344,"")</f>
        <v>tier - 2</v>
      </c>
      <c r="P992" s="14" t="str">
        <f>_xlfn.XLOOKUP(A992,'Hospitalisation Details'!$A$2:$A$2344,'Hospitalisation Details'!$K$2:$K$2344,"")</f>
        <v>R1011</v>
      </c>
      <c r="Q992" s="14">
        <f>_xlfn.XLOOKUP(A992,'Hospitalisation Details'!$A$2:$A$2344,'Hospitalisation Details'!$F$2:$F$2344,"")</f>
        <v>50</v>
      </c>
    </row>
    <row r="993" spans="1:17">
      <c r="A993" s="12" t="s">
        <v>7400</v>
      </c>
      <c r="B993" s="13" t="str">
        <f>_xlfn.XLOOKUP(A993,'Customer Names'!$A$2:$A$2336,'Customer Names'!$C$2:$C$2336,"Not Found")</f>
        <v>Tristan D.</v>
      </c>
      <c r="C993" s="13">
        <f>_xlfn.XLOOKUP(A993,'Medical Examine'!$A$2:$A$2336,'Medical Examine'!$B$2:$B$2336,"Not Found")</f>
        <v>38.93</v>
      </c>
      <c r="D993" s="13">
        <f>_xlfn.XLOOKUP(A993,'Medical Examine'!$A$2:$A$2336,'Medical Examine'!$D$2:$D$2336,"Not Found")</f>
        <v>5.64</v>
      </c>
      <c r="E993" s="14" t="str">
        <f>_xlfn.XLOOKUP(A993,'Medical Examine'!$A$2:$A$2336,'Medical Examine'!$E$2:$E$2336,"Not Found")</f>
        <v>YES</v>
      </c>
      <c r="F993" s="14" t="str">
        <f>_xlfn.XLOOKUP(A993,'Medical Examine'!$A$2:$A$2336,'Medical Examine'!$F$2:$F$2336,"Not Found")</f>
        <v>NO</v>
      </c>
      <c r="G993" s="14" t="str">
        <f>_xlfn.XLOOKUP(A993,'Medical Examine'!$A$2:$A$2336,'Medical Examine'!$G$2:$G$2336,"Not Found")</f>
        <v>NO</v>
      </c>
      <c r="H993" s="14">
        <f>_xlfn.XLOOKUP(A993,'Medical Examine'!$A$2:$A$2336,'Medical Examine'!$H$2:$H$2336,"Not Found")</f>
        <v>1</v>
      </c>
      <c r="I993" s="14" t="str">
        <f>_xlfn.XLOOKUP(A993,'Medical Examine'!$A$2:$A$2336,'Medical Examine'!$I$2:$I$2336,"Not Found")</f>
        <v>NO</v>
      </c>
      <c r="J993" s="13" t="str">
        <f>_xlfn.XLOOKUP(A993,'Medical Examine'!$A$2:$A$2336,'Medical Examine'!$C$2:$C$2336,"Not Found")</f>
        <v>Obesity</v>
      </c>
      <c r="K993" s="13" t="str">
        <f t="shared" si="15"/>
        <v>Normal</v>
      </c>
      <c r="L993" s="15">
        <f>_xlfn.XLOOKUP(A993,'Hospitalisation Details'!$A$2:$A$2344,'Hospitalisation Details'!$E$2:$E$2344,"")</f>
        <v>32461</v>
      </c>
      <c r="M993" s="16">
        <f>_xlfn.XLOOKUP(A993,'Hospitalisation Details'!$A$2:$A$2344,'Hospitalisation Details'!$H$2:$H$2344,"")</f>
        <v>11294.57</v>
      </c>
      <c r="N993" s="14" t="str">
        <f>_xlfn.XLOOKUP(A993,'Hospitalisation Details'!$A$2:$A$2344,'Hospitalisation Details'!$I$2:$I$2344,"")</f>
        <v>tier - 3</v>
      </c>
      <c r="O993" s="14" t="str">
        <f>_xlfn.XLOOKUP(A993,'Hospitalisation Details'!$A$2:$A$2344,'Hospitalisation Details'!$J$2:$J$2344,"")</f>
        <v>tier - 1</v>
      </c>
      <c r="P993" s="14" t="str">
        <f>_xlfn.XLOOKUP(A993,'Hospitalisation Details'!$A$2:$A$2344,'Hospitalisation Details'!$K$2:$K$2344,"")</f>
        <v>R1022</v>
      </c>
      <c r="Q993" s="14">
        <f>_xlfn.XLOOKUP(A993,'Hospitalisation Details'!$A$2:$A$2344,'Hospitalisation Details'!$F$2:$F$2344,"")</f>
        <v>34</v>
      </c>
    </row>
    <row r="994" spans="1:17">
      <c r="A994" s="12" t="s">
        <v>7402</v>
      </c>
      <c r="B994" s="13" t="str">
        <f>_xlfn.XLOOKUP(A994,'Customer Names'!$A$2:$A$2336,'Customer Names'!$C$2:$C$2336,"Not Found")</f>
        <v>Peiweng</v>
      </c>
      <c r="C994" s="13">
        <f>_xlfn.XLOOKUP(A994,'Medical Examine'!$A$2:$A$2336,'Medical Examine'!$B$2:$B$2336,"Not Found")</f>
        <v>32.774999999999999</v>
      </c>
      <c r="D994" s="13">
        <f>_xlfn.XLOOKUP(A994,'Medical Examine'!$A$2:$A$2336,'Medical Examine'!$D$2:$D$2336,"Not Found")</f>
        <v>8.02</v>
      </c>
      <c r="E994" s="14" t="str">
        <f>_xlfn.XLOOKUP(A994,'Medical Examine'!$A$2:$A$2336,'Medical Examine'!$E$2:$E$2336,"Not Found")</f>
        <v>YES</v>
      </c>
      <c r="F994" s="14" t="str">
        <f>_xlfn.XLOOKUP(A994,'Medical Examine'!$A$2:$A$2336,'Medical Examine'!$F$2:$F$2336,"Not Found")</f>
        <v>NO</v>
      </c>
      <c r="G994" s="14" t="str">
        <f>_xlfn.XLOOKUP(A994,'Medical Examine'!$A$2:$A$2336,'Medical Examine'!$G$2:$G$2336,"Not Found")</f>
        <v>NO</v>
      </c>
      <c r="H994" s="14">
        <f>_xlfn.XLOOKUP(A994,'Medical Examine'!$A$2:$A$2336,'Medical Examine'!$H$2:$H$2336,"Not Found")</f>
        <v>2</v>
      </c>
      <c r="I994" s="14" t="str">
        <f>_xlfn.XLOOKUP(A994,'Medical Examine'!$A$2:$A$2336,'Medical Examine'!$I$2:$I$2336,"Not Found")</f>
        <v>NO</v>
      </c>
      <c r="J994" s="13" t="str">
        <f>_xlfn.XLOOKUP(A994,'Medical Examine'!$A$2:$A$2336,'Medical Examine'!$C$2:$C$2336,"Not Found")</f>
        <v>Obesity</v>
      </c>
      <c r="K994" s="13" t="str">
        <f t="shared" si="15"/>
        <v>Diabetic</v>
      </c>
      <c r="L994" s="15">
        <f>_xlfn.XLOOKUP(A994,'Hospitalisation Details'!$A$2:$A$2344,'Hospitalisation Details'!$E$2:$E$2344,"")</f>
        <v>25741</v>
      </c>
      <c r="M994" s="16">
        <f>_xlfn.XLOOKUP(A994,'Hospitalisation Details'!$A$2:$A$2344,'Hospitalisation Details'!$H$2:$H$2344,"")</f>
        <v>11289.11</v>
      </c>
      <c r="N994" s="14" t="str">
        <f>_xlfn.XLOOKUP(A994,'Hospitalisation Details'!$A$2:$A$2344,'Hospitalisation Details'!$I$2:$I$2344,"")</f>
        <v>tier - 3</v>
      </c>
      <c r="O994" s="14" t="str">
        <f>_xlfn.XLOOKUP(A994,'Hospitalisation Details'!$A$2:$A$2344,'Hospitalisation Details'!$J$2:$J$2344,"")</f>
        <v>tier - 1</v>
      </c>
      <c r="P994" s="14" t="str">
        <f>_xlfn.XLOOKUP(A994,'Hospitalisation Details'!$A$2:$A$2344,'Hospitalisation Details'!$K$2:$K$2344,"")</f>
        <v>R1012</v>
      </c>
      <c r="Q994" s="14">
        <f>_xlfn.XLOOKUP(A994,'Hospitalisation Details'!$A$2:$A$2344,'Hospitalisation Details'!$F$2:$F$2344,"")</f>
        <v>52</v>
      </c>
    </row>
    <row r="995" spans="1:17">
      <c r="A995" s="12" t="s">
        <v>7405</v>
      </c>
      <c r="B995" s="13" t="str">
        <f>_xlfn.XLOOKUP(A995,'Customer Names'!$A$2:$A$2336,'Customer Names'!$C$2:$C$2336,"Not Found")</f>
        <v>Theresa M.</v>
      </c>
      <c r="C995" s="13">
        <f>_xlfn.XLOOKUP(A995,'Medical Examine'!$A$2:$A$2336,'Medical Examine'!$B$2:$B$2336,"Not Found")</f>
        <v>29.83</v>
      </c>
      <c r="D995" s="13">
        <f>_xlfn.XLOOKUP(A995,'Medical Examine'!$A$2:$A$2336,'Medical Examine'!$D$2:$D$2336,"Not Found")</f>
        <v>7.2</v>
      </c>
      <c r="E995" s="14" t="str">
        <f>_xlfn.XLOOKUP(A995,'Medical Examine'!$A$2:$A$2336,'Medical Examine'!$E$2:$E$2336,"Not Found")</f>
        <v>YES</v>
      </c>
      <c r="F995" s="14" t="str">
        <f>_xlfn.XLOOKUP(A995,'Medical Examine'!$A$2:$A$2336,'Medical Examine'!$F$2:$F$2336,"Not Found")</f>
        <v>NO</v>
      </c>
      <c r="G995" s="14" t="str">
        <f>_xlfn.XLOOKUP(A995,'Medical Examine'!$A$2:$A$2336,'Medical Examine'!$G$2:$G$2336,"Not Found")</f>
        <v>NO</v>
      </c>
      <c r="H995" s="14">
        <f>_xlfn.XLOOKUP(A995,'Medical Examine'!$A$2:$A$2336,'Medical Examine'!$H$2:$H$2336,"Not Found")</f>
        <v>0</v>
      </c>
      <c r="I995" s="14" t="str">
        <f>_xlfn.XLOOKUP(A995,'Medical Examine'!$A$2:$A$2336,'Medical Examine'!$I$2:$I$2336,"Not Found")</f>
        <v>NO</v>
      </c>
      <c r="J995" s="13" t="str">
        <f>_xlfn.XLOOKUP(A995,'Medical Examine'!$A$2:$A$2336,'Medical Examine'!$C$2:$C$2336,"Not Found")</f>
        <v>Overweight</v>
      </c>
      <c r="K995" s="13" t="str">
        <f t="shared" si="15"/>
        <v>Diabetic</v>
      </c>
      <c r="L995" s="15">
        <f>_xlfn.XLOOKUP(A995,'Hospitalisation Details'!$A$2:$A$2344,'Hospitalisation Details'!$E$2:$E$2344,"")</f>
        <v>24637</v>
      </c>
      <c r="M995" s="16">
        <f>_xlfn.XLOOKUP(A995,'Hospitalisation Details'!$A$2:$A$2344,'Hospitalisation Details'!$H$2:$H$2344,"")</f>
        <v>11286.54</v>
      </c>
      <c r="N995" s="14" t="str">
        <f>_xlfn.XLOOKUP(A995,'Hospitalisation Details'!$A$2:$A$2344,'Hospitalisation Details'!$I$2:$I$2344,"")</f>
        <v>tier - 3</v>
      </c>
      <c r="O995" s="14" t="str">
        <f>_xlfn.XLOOKUP(A995,'Hospitalisation Details'!$A$2:$A$2344,'Hospitalisation Details'!$J$2:$J$2344,"")</f>
        <v>tier - 3</v>
      </c>
      <c r="P995" s="14" t="str">
        <f>_xlfn.XLOOKUP(A995,'Hospitalisation Details'!$A$2:$A$2344,'Hospitalisation Details'!$K$2:$K$2344,"")</f>
        <v>R1024</v>
      </c>
      <c r="Q995" s="14">
        <f>_xlfn.XLOOKUP(A995,'Hospitalisation Details'!$A$2:$A$2344,'Hospitalisation Details'!$F$2:$F$2344,"")</f>
        <v>55</v>
      </c>
    </row>
    <row r="996" spans="1:17">
      <c r="A996" s="12" t="s">
        <v>7408</v>
      </c>
      <c r="B996" s="13" t="str">
        <f>_xlfn.XLOOKUP(A996,'Customer Names'!$A$2:$A$2336,'Customer Names'!$C$2:$C$2336,"Not Found")</f>
        <v>Daniel J</v>
      </c>
      <c r="C996" s="13">
        <f>_xlfn.XLOOKUP(A996,'Medical Examine'!$A$2:$A$2336,'Medical Examine'!$B$2:$B$2336,"Not Found")</f>
        <v>28.31</v>
      </c>
      <c r="D996" s="13">
        <f>_xlfn.XLOOKUP(A996,'Medical Examine'!$A$2:$A$2336,'Medical Examine'!$D$2:$D$2336,"Not Found")</f>
        <v>4.55</v>
      </c>
      <c r="E996" s="14" t="str">
        <f>_xlfn.XLOOKUP(A996,'Medical Examine'!$A$2:$A$2336,'Medical Examine'!$E$2:$E$2336,"Not Found")</f>
        <v>NO</v>
      </c>
      <c r="F996" s="14" t="str">
        <f>_xlfn.XLOOKUP(A996,'Medical Examine'!$A$2:$A$2336,'Medical Examine'!$F$2:$F$2336,"Not Found")</f>
        <v>YES</v>
      </c>
      <c r="G996" s="14" t="str">
        <f>_xlfn.XLOOKUP(A996,'Medical Examine'!$A$2:$A$2336,'Medical Examine'!$G$2:$G$2336,"Not Found")</f>
        <v>NO</v>
      </c>
      <c r="H996" s="14">
        <f>_xlfn.XLOOKUP(A996,'Medical Examine'!$A$2:$A$2336,'Medical Examine'!$H$2:$H$2336,"Not Found")</f>
        <v>1</v>
      </c>
      <c r="I996" s="14" t="str">
        <f>_xlfn.XLOOKUP(A996,'Medical Examine'!$A$2:$A$2336,'Medical Examine'!$I$2:$I$2336,"Not Found")</f>
        <v>NO</v>
      </c>
      <c r="J996" s="13" t="str">
        <f>_xlfn.XLOOKUP(A996,'Medical Examine'!$A$2:$A$2336,'Medical Examine'!$C$2:$C$2336,"Not Found")</f>
        <v>Overweight</v>
      </c>
      <c r="K996" s="13" t="str">
        <f t="shared" si="15"/>
        <v>Normal</v>
      </c>
      <c r="L996" s="15">
        <f>_xlfn.XLOOKUP(A996,'Hospitalisation Details'!$A$2:$A$2344,'Hospitalisation Details'!$E$2:$E$2344,"")</f>
        <v>38264</v>
      </c>
      <c r="M996" s="16">
        <f>_xlfn.XLOOKUP(A996,'Hospitalisation Details'!$A$2:$A$2344,'Hospitalisation Details'!$H$2:$H$2344,"")</f>
        <v>11272.33</v>
      </c>
      <c r="N996" s="14" t="str">
        <f>_xlfn.XLOOKUP(A996,'Hospitalisation Details'!$A$2:$A$2344,'Hospitalisation Details'!$I$2:$I$2344,"")</f>
        <v>tier - 3</v>
      </c>
      <c r="O996" s="14" t="str">
        <f>_xlfn.XLOOKUP(A996,'Hospitalisation Details'!$A$2:$A$2344,'Hospitalisation Details'!$J$2:$J$2344,"")</f>
        <v>tier - 2</v>
      </c>
      <c r="P996" s="14" t="str">
        <f>_xlfn.XLOOKUP(A996,'Hospitalisation Details'!$A$2:$A$2344,'Hospitalisation Details'!$K$2:$K$2344,"")</f>
        <v>R1019</v>
      </c>
      <c r="Q996" s="14">
        <f>_xlfn.XLOOKUP(A996,'Hospitalisation Details'!$A$2:$A$2344,'Hospitalisation Details'!$F$2:$F$2344,"")</f>
        <v>18</v>
      </c>
    </row>
    <row r="997" spans="1:17">
      <c r="A997" s="12" t="s">
        <v>7410</v>
      </c>
      <c r="B997" s="13" t="str">
        <f>_xlfn.XLOOKUP(A997,'Customer Names'!$A$2:$A$2336,'Customer Names'!$C$2:$C$2336,"Not Found")</f>
        <v>Courtney M.</v>
      </c>
      <c r="C997" s="13">
        <f>_xlfn.XLOOKUP(A997,'Medical Examine'!$A$2:$A$2336,'Medical Examine'!$B$2:$B$2336,"Not Found")</f>
        <v>29.79</v>
      </c>
      <c r="D997" s="13">
        <f>_xlfn.XLOOKUP(A997,'Medical Examine'!$A$2:$A$2336,'Medical Examine'!$D$2:$D$2336,"Not Found")</f>
        <v>9.0299999999999994</v>
      </c>
      <c r="E997" s="14" t="str">
        <f>_xlfn.XLOOKUP(A997,'Medical Examine'!$A$2:$A$2336,'Medical Examine'!$E$2:$E$2336,"Not Found")</f>
        <v>NO</v>
      </c>
      <c r="F997" s="14" t="str">
        <f>_xlfn.XLOOKUP(A997,'Medical Examine'!$A$2:$A$2336,'Medical Examine'!$F$2:$F$2336,"Not Found")</f>
        <v>NO</v>
      </c>
      <c r="G997" s="14" t="str">
        <f>_xlfn.XLOOKUP(A997,'Medical Examine'!$A$2:$A$2336,'Medical Examine'!$G$2:$G$2336,"Not Found")</f>
        <v>NO</v>
      </c>
      <c r="H997" s="14">
        <f>_xlfn.XLOOKUP(A997,'Medical Examine'!$A$2:$A$2336,'Medical Examine'!$H$2:$H$2336,"Not Found")</f>
        <v>0</v>
      </c>
      <c r="I997" s="14" t="str">
        <f>_xlfn.XLOOKUP(A997,'Medical Examine'!$A$2:$A$2336,'Medical Examine'!$I$2:$I$2336,"Not Found")</f>
        <v>NO</v>
      </c>
      <c r="J997" s="13" t="str">
        <f>_xlfn.XLOOKUP(A997,'Medical Examine'!$A$2:$A$2336,'Medical Examine'!$C$2:$C$2336,"Not Found")</f>
        <v>Overweight</v>
      </c>
      <c r="K997" s="13" t="str">
        <f t="shared" si="15"/>
        <v>Diabetic</v>
      </c>
      <c r="L997" s="15">
        <f>_xlfn.XLOOKUP(A997,'Hospitalisation Details'!$A$2:$A$2344,'Hospitalisation Details'!$E$2:$E$2344,"")</f>
        <v>26293</v>
      </c>
      <c r="M997" s="16">
        <f>_xlfn.XLOOKUP(A997,'Hospitalisation Details'!$A$2:$A$2344,'Hospitalisation Details'!$H$2:$H$2344,"")</f>
        <v>11265.71</v>
      </c>
      <c r="N997" s="14" t="str">
        <f>_xlfn.XLOOKUP(A997,'Hospitalisation Details'!$A$2:$A$2344,'Hospitalisation Details'!$I$2:$I$2344,"")</f>
        <v>tier - 3</v>
      </c>
      <c r="O997" s="14" t="str">
        <f>_xlfn.XLOOKUP(A997,'Hospitalisation Details'!$A$2:$A$2344,'Hospitalisation Details'!$J$2:$J$2344,"")</f>
        <v>tier - 1</v>
      </c>
      <c r="P997" s="14" t="str">
        <f>_xlfn.XLOOKUP(A997,'Hospitalisation Details'!$A$2:$A$2344,'Hospitalisation Details'!$K$2:$K$2344,"")</f>
        <v>R1025</v>
      </c>
      <c r="Q997" s="14">
        <f>_xlfn.XLOOKUP(A997,'Hospitalisation Details'!$A$2:$A$2344,'Hospitalisation Details'!$F$2:$F$2344,"")</f>
        <v>51</v>
      </c>
    </row>
    <row r="998" spans="1:17">
      <c r="A998" s="12" t="s">
        <v>7413</v>
      </c>
      <c r="B998" s="13" t="str">
        <f>_xlfn.XLOOKUP(A998,'Customer Names'!$A$2:$A$2336,'Customer Names'!$C$2:$C$2336,"Not Found")</f>
        <v>Jose A.</v>
      </c>
      <c r="C998" s="13">
        <f>_xlfn.XLOOKUP(A998,'Medical Examine'!$A$2:$A$2336,'Medical Examine'!$B$2:$B$2336,"Not Found")</f>
        <v>36.6</v>
      </c>
      <c r="D998" s="13">
        <f>_xlfn.XLOOKUP(A998,'Medical Examine'!$A$2:$A$2336,'Medical Examine'!$D$2:$D$2336,"Not Found")</f>
        <v>5.2</v>
      </c>
      <c r="E998" s="14" t="str">
        <f>_xlfn.XLOOKUP(A998,'Medical Examine'!$A$2:$A$2336,'Medical Examine'!$E$2:$E$2336,"Not Found")</f>
        <v>YES</v>
      </c>
      <c r="F998" s="14" t="str">
        <f>_xlfn.XLOOKUP(A998,'Medical Examine'!$A$2:$A$2336,'Medical Examine'!$F$2:$F$2336,"Not Found")</f>
        <v>NO</v>
      </c>
      <c r="G998" s="14" t="str">
        <f>_xlfn.XLOOKUP(A998,'Medical Examine'!$A$2:$A$2336,'Medical Examine'!$G$2:$G$2336,"Not Found")</f>
        <v>YES</v>
      </c>
      <c r="H998" s="14">
        <f>_xlfn.XLOOKUP(A998,'Medical Examine'!$A$2:$A$2336,'Medical Examine'!$H$2:$H$2336,"Not Found")</f>
        <v>1</v>
      </c>
      <c r="I998" s="14" t="str">
        <f>_xlfn.XLOOKUP(A998,'Medical Examine'!$A$2:$A$2336,'Medical Examine'!$I$2:$I$2336,"Not Found")</f>
        <v>NO</v>
      </c>
      <c r="J998" s="13" t="str">
        <f>_xlfn.XLOOKUP(A998,'Medical Examine'!$A$2:$A$2336,'Medical Examine'!$C$2:$C$2336,"Not Found")</f>
        <v>Obesity</v>
      </c>
      <c r="K998" s="13" t="str">
        <f t="shared" si="15"/>
        <v>Normal</v>
      </c>
      <c r="L998" s="15">
        <f>_xlfn.XLOOKUP(A998,'Hospitalisation Details'!$A$2:$A$2344,'Hospitalisation Details'!$E$2:$E$2344,"")</f>
        <v>25487</v>
      </c>
      <c r="M998" s="16">
        <f>_xlfn.XLOOKUP(A998,'Hospitalisation Details'!$A$2:$A$2344,'Hospitalisation Details'!$H$2:$H$2344,"")</f>
        <v>11264.54</v>
      </c>
      <c r="N998" s="14" t="str">
        <f>_xlfn.XLOOKUP(A998,'Hospitalisation Details'!$A$2:$A$2344,'Hospitalisation Details'!$I$2:$I$2344,"")</f>
        <v>tier - 3</v>
      </c>
      <c r="O998" s="14" t="str">
        <f>_xlfn.XLOOKUP(A998,'Hospitalisation Details'!$A$2:$A$2344,'Hospitalisation Details'!$J$2:$J$2344,"")</f>
        <v>tier - 2</v>
      </c>
      <c r="P998" s="14" t="str">
        <f>_xlfn.XLOOKUP(A998,'Hospitalisation Details'!$A$2:$A$2344,'Hospitalisation Details'!$K$2:$K$2344,"")</f>
        <v>R1011</v>
      </c>
      <c r="Q998" s="14">
        <f>_xlfn.XLOOKUP(A998,'Hospitalisation Details'!$A$2:$A$2344,'Hospitalisation Details'!$F$2:$F$2344,"")</f>
        <v>53</v>
      </c>
    </row>
    <row r="999" spans="1:17">
      <c r="A999" s="12" t="s">
        <v>7415</v>
      </c>
      <c r="B999" s="13" t="str">
        <f>_xlfn.XLOOKUP(A999,'Customer Names'!$A$2:$A$2336,'Customer Names'!$C$2:$C$2336,"Not Found")</f>
        <v>Lauren</v>
      </c>
      <c r="C999" s="13">
        <f>_xlfn.XLOOKUP(A999,'Medical Examine'!$A$2:$A$2336,'Medical Examine'!$B$2:$B$2336,"Not Found")</f>
        <v>35.93</v>
      </c>
      <c r="D999" s="13">
        <f>_xlfn.XLOOKUP(A999,'Medical Examine'!$A$2:$A$2336,'Medical Examine'!$D$2:$D$2336,"Not Found")</f>
        <v>8.3000000000000007</v>
      </c>
      <c r="E999" s="14" t="str">
        <f>_xlfn.XLOOKUP(A999,'Medical Examine'!$A$2:$A$2336,'Medical Examine'!$E$2:$E$2336,"Not Found")</f>
        <v>YES</v>
      </c>
      <c r="F999" s="14" t="str">
        <f>_xlfn.XLOOKUP(A999,'Medical Examine'!$A$2:$A$2336,'Medical Examine'!$F$2:$F$2336,"Not Found")</f>
        <v>NO</v>
      </c>
      <c r="G999" s="14" t="str">
        <f>_xlfn.XLOOKUP(A999,'Medical Examine'!$A$2:$A$2336,'Medical Examine'!$G$2:$G$2336,"Not Found")</f>
        <v>NO</v>
      </c>
      <c r="H999" s="14">
        <f>_xlfn.XLOOKUP(A999,'Medical Examine'!$A$2:$A$2336,'Medical Examine'!$H$2:$H$2336,"Not Found")</f>
        <v>0</v>
      </c>
      <c r="I999" s="14" t="str">
        <f>_xlfn.XLOOKUP(A999,'Medical Examine'!$A$2:$A$2336,'Medical Examine'!$I$2:$I$2336,"Not Found")</f>
        <v>NO</v>
      </c>
      <c r="J999" s="13" t="str">
        <f>_xlfn.XLOOKUP(A999,'Medical Examine'!$A$2:$A$2336,'Medical Examine'!$C$2:$C$2336,"Not Found")</f>
        <v>Obesity</v>
      </c>
      <c r="K999" s="13" t="str">
        <f t="shared" si="15"/>
        <v>Diabetic</v>
      </c>
      <c r="L999" s="15">
        <f>_xlfn.XLOOKUP(A999,'Hospitalisation Details'!$A$2:$A$2344,'Hospitalisation Details'!$E$2:$E$2344,"")</f>
        <v>29861</v>
      </c>
      <c r="M999" s="16">
        <f>_xlfn.XLOOKUP(A999,'Hospitalisation Details'!$A$2:$A$2344,'Hospitalisation Details'!$H$2:$H$2344,"")</f>
        <v>11255.29</v>
      </c>
      <c r="N999" s="14" t="str">
        <f>_xlfn.XLOOKUP(A999,'Hospitalisation Details'!$A$2:$A$2344,'Hospitalisation Details'!$I$2:$I$2344,"")</f>
        <v>tier - 3</v>
      </c>
      <c r="O999" s="14" t="str">
        <f>_xlfn.XLOOKUP(A999,'Hospitalisation Details'!$A$2:$A$2344,'Hospitalisation Details'!$J$2:$J$2344,"")</f>
        <v>tier - 1</v>
      </c>
      <c r="P999" s="14" t="str">
        <f>_xlfn.XLOOKUP(A999,'Hospitalisation Details'!$A$2:$A$2344,'Hospitalisation Details'!$K$2:$K$2344,"")</f>
        <v>R1026</v>
      </c>
      <c r="Q999" s="14">
        <f>_xlfn.XLOOKUP(A999,'Hospitalisation Details'!$A$2:$A$2344,'Hospitalisation Details'!$F$2:$F$2344,"")</f>
        <v>41</v>
      </c>
    </row>
    <row r="1000" spans="1:17">
      <c r="A1000" s="12" t="s">
        <v>7417</v>
      </c>
      <c r="B1000" s="13" t="str">
        <f>_xlfn.XLOOKUP(A1000,'Customer Names'!$A$2:$A$2336,'Customer Names'!$C$2:$C$2336,"Not Found")</f>
        <v>Jonathon M.</v>
      </c>
      <c r="C1000" s="13">
        <f>_xlfn.XLOOKUP(A1000,'Medical Examine'!$A$2:$A$2336,'Medical Examine'!$B$2:$B$2336,"Not Found")</f>
        <v>28.6</v>
      </c>
      <c r="D1000" s="13">
        <f>_xlfn.XLOOKUP(A1000,'Medical Examine'!$A$2:$A$2336,'Medical Examine'!$D$2:$D$2336,"Not Found")</f>
        <v>5.56</v>
      </c>
      <c r="E1000" s="14" t="str">
        <f>_xlfn.XLOOKUP(A1000,'Medical Examine'!$A$2:$A$2336,'Medical Examine'!$E$2:$E$2336,"Not Found")</f>
        <v>YES</v>
      </c>
      <c r="F1000" s="14" t="str">
        <f>_xlfn.XLOOKUP(A1000,'Medical Examine'!$A$2:$A$2336,'Medical Examine'!$F$2:$F$2336,"Not Found")</f>
        <v>NO</v>
      </c>
      <c r="G1000" s="14" t="str">
        <f>_xlfn.XLOOKUP(A1000,'Medical Examine'!$A$2:$A$2336,'Medical Examine'!$G$2:$G$2336,"Not Found")</f>
        <v>YES</v>
      </c>
      <c r="H1000" s="14">
        <f>_xlfn.XLOOKUP(A1000,'Medical Examine'!$A$2:$A$2336,'Medical Examine'!$H$2:$H$2336,"Not Found")</f>
        <v>1</v>
      </c>
      <c r="I1000" s="14" t="str">
        <f>_xlfn.XLOOKUP(A1000,'Medical Examine'!$A$2:$A$2336,'Medical Examine'!$I$2:$I$2336,"Not Found")</f>
        <v>NO</v>
      </c>
      <c r="J1000" s="13" t="str">
        <f>_xlfn.XLOOKUP(A1000,'Medical Examine'!$A$2:$A$2336,'Medical Examine'!$C$2:$C$2336,"Not Found")</f>
        <v>Overweight</v>
      </c>
      <c r="K1000" s="13" t="str">
        <f t="shared" si="15"/>
        <v>Normal</v>
      </c>
      <c r="L1000" s="15">
        <f>_xlfn.XLOOKUP(A1000,'Hospitalisation Details'!$A$2:$A$2344,'Hospitalisation Details'!$E$2:$E$2344,"")</f>
        <v>25435</v>
      </c>
      <c r="M1000" s="16">
        <f>_xlfn.XLOOKUP(A1000,'Hospitalisation Details'!$A$2:$A$2344,'Hospitalisation Details'!$H$2:$H$2344,"")</f>
        <v>11253.42</v>
      </c>
      <c r="N1000" s="14" t="str">
        <f>_xlfn.XLOOKUP(A1000,'Hospitalisation Details'!$A$2:$A$2344,'Hospitalisation Details'!$I$2:$I$2344,"")</f>
        <v>tier - 3</v>
      </c>
      <c r="O1000" s="14" t="str">
        <f>_xlfn.XLOOKUP(A1000,'Hospitalisation Details'!$A$2:$A$2344,'Hospitalisation Details'!$J$2:$J$2344,"")</f>
        <v>tier - 1</v>
      </c>
      <c r="P1000" s="14" t="str">
        <f>_xlfn.XLOOKUP(A1000,'Hospitalisation Details'!$A$2:$A$2344,'Hospitalisation Details'!$K$2:$K$2344,"")</f>
        <v>R1011</v>
      </c>
      <c r="Q1000" s="14">
        <f>_xlfn.XLOOKUP(A1000,'Hospitalisation Details'!$A$2:$A$2344,'Hospitalisation Details'!$F$2:$F$2344,"")</f>
        <v>53</v>
      </c>
    </row>
    <row r="1001" spans="1:17">
      <c r="A1001" s="12" t="s">
        <v>7419</v>
      </c>
      <c r="B1001" s="13" t="str">
        <f>_xlfn.XLOOKUP(A1001,'Customer Names'!$A$2:$A$2336,'Customer Names'!$C$2:$C$2336,"Not Found")</f>
        <v>Stephanie A</v>
      </c>
      <c r="C1001" s="13">
        <f>_xlfn.XLOOKUP(A1001,'Medical Examine'!$A$2:$A$2336,'Medical Examine'!$B$2:$B$2336,"Not Found")</f>
        <v>39.17</v>
      </c>
      <c r="D1001" s="13">
        <f>_xlfn.XLOOKUP(A1001,'Medical Examine'!$A$2:$A$2336,'Medical Examine'!$D$2:$D$2336,"Not Found")</f>
        <v>4.1500000000000004</v>
      </c>
      <c r="E1001" s="14" t="str">
        <f>_xlfn.XLOOKUP(A1001,'Medical Examine'!$A$2:$A$2336,'Medical Examine'!$E$2:$E$2336,"Not Found")</f>
        <v>NO</v>
      </c>
      <c r="F1001" s="14" t="str">
        <f>_xlfn.XLOOKUP(A1001,'Medical Examine'!$A$2:$A$2336,'Medical Examine'!$F$2:$F$2336,"Not Found")</f>
        <v>NO</v>
      </c>
      <c r="G1001" s="14" t="str">
        <f>_xlfn.XLOOKUP(A1001,'Medical Examine'!$A$2:$A$2336,'Medical Examine'!$G$2:$G$2336,"Not Found")</f>
        <v>NO</v>
      </c>
      <c r="H1001" s="14">
        <f>_xlfn.XLOOKUP(A1001,'Medical Examine'!$A$2:$A$2336,'Medical Examine'!$H$2:$H$2336,"Not Found")</f>
        <v>0</v>
      </c>
      <c r="I1001" s="14" t="str">
        <f>_xlfn.XLOOKUP(A1001,'Medical Examine'!$A$2:$A$2336,'Medical Examine'!$I$2:$I$2336,"Not Found")</f>
        <v>NO</v>
      </c>
      <c r="J1001" s="13" t="str">
        <f>_xlfn.XLOOKUP(A1001,'Medical Examine'!$A$2:$A$2336,'Medical Examine'!$C$2:$C$2336,"Not Found")</f>
        <v>Obesity</v>
      </c>
      <c r="K1001" s="13" t="str">
        <f t="shared" si="15"/>
        <v>Normal</v>
      </c>
      <c r="L1001" s="15">
        <f>_xlfn.XLOOKUP(A1001,'Hospitalisation Details'!$A$2:$A$2344,'Hospitalisation Details'!$E$2:$E$2344,"")</f>
        <v>32859</v>
      </c>
      <c r="M1001" s="16">
        <f>_xlfn.XLOOKUP(A1001,'Hospitalisation Details'!$A$2:$A$2344,'Hospitalisation Details'!$H$2:$H$2344,"")</f>
        <v>11250.43</v>
      </c>
      <c r="N1001" s="14" t="str">
        <f>_xlfn.XLOOKUP(A1001,'Hospitalisation Details'!$A$2:$A$2344,'Hospitalisation Details'!$I$2:$I$2344,"")</f>
        <v>tier - 3</v>
      </c>
      <c r="O1001" s="14" t="str">
        <f>_xlfn.XLOOKUP(A1001,'Hospitalisation Details'!$A$2:$A$2344,'Hospitalisation Details'!$J$2:$J$2344,"")</f>
        <v>tier - 2</v>
      </c>
      <c r="P1001" s="14" t="str">
        <f>_xlfn.XLOOKUP(A1001,'Hospitalisation Details'!$A$2:$A$2344,'Hospitalisation Details'!$K$2:$K$2344,"")</f>
        <v>R1026</v>
      </c>
      <c r="Q1001" s="14">
        <f>_xlfn.XLOOKUP(A1001,'Hospitalisation Details'!$A$2:$A$2344,'Hospitalisation Details'!$F$2:$F$2344,"")</f>
        <v>33</v>
      </c>
    </row>
    <row r="1002" spans="1:17">
      <c r="A1002" s="12" t="s">
        <v>7422</v>
      </c>
      <c r="B1002" s="13" t="str">
        <f>_xlfn.XLOOKUP(A1002,'Customer Names'!$A$2:$A$2336,'Customer Names'!$C$2:$C$2336,"Not Found")</f>
        <v>Patrick</v>
      </c>
      <c r="C1002" s="13">
        <f>_xlfn.XLOOKUP(A1002,'Medical Examine'!$A$2:$A$2336,'Medical Examine'!$B$2:$B$2336,"Not Found")</f>
        <v>26.41</v>
      </c>
      <c r="D1002" s="13">
        <f>_xlfn.XLOOKUP(A1002,'Medical Examine'!$A$2:$A$2336,'Medical Examine'!$D$2:$D$2336,"Not Found")</f>
        <v>5.99</v>
      </c>
      <c r="E1002" s="14" t="str">
        <f>_xlfn.XLOOKUP(A1002,'Medical Examine'!$A$2:$A$2336,'Medical Examine'!$E$2:$E$2336,"Not Found")</f>
        <v>YES</v>
      </c>
      <c r="F1002" s="14" t="str">
        <f>_xlfn.XLOOKUP(A1002,'Medical Examine'!$A$2:$A$2336,'Medical Examine'!$F$2:$F$2336,"Not Found")</f>
        <v>NO</v>
      </c>
      <c r="G1002" s="14" t="str">
        <f>_xlfn.XLOOKUP(A1002,'Medical Examine'!$A$2:$A$2336,'Medical Examine'!$G$2:$G$2336,"Not Found")</f>
        <v>YES</v>
      </c>
      <c r="H1002" s="14">
        <f>_xlfn.XLOOKUP(A1002,'Medical Examine'!$A$2:$A$2336,'Medical Examine'!$H$2:$H$2336,"Not Found")</f>
        <v>1</v>
      </c>
      <c r="I1002" s="14" t="str">
        <f>_xlfn.XLOOKUP(A1002,'Medical Examine'!$A$2:$A$2336,'Medical Examine'!$I$2:$I$2336,"Not Found")</f>
        <v>NO</v>
      </c>
      <c r="J1002" s="13" t="str">
        <f>_xlfn.XLOOKUP(A1002,'Medical Examine'!$A$2:$A$2336,'Medical Examine'!$C$2:$C$2336,"Not Found")</f>
        <v>Overweight</v>
      </c>
      <c r="K1002" s="13" t="str">
        <f t="shared" si="15"/>
        <v>Prediabetic</v>
      </c>
      <c r="L1002" s="15">
        <f>_xlfn.XLOOKUP(A1002,'Hospitalisation Details'!$A$2:$A$2344,'Hospitalisation Details'!$E$2:$E$2344,"")</f>
        <v>25567</v>
      </c>
      <c r="M1002" s="16">
        <f>_xlfn.XLOOKUP(A1002,'Hospitalisation Details'!$A$2:$A$2344,'Hospitalisation Details'!$H$2:$H$2344,"")</f>
        <v>11244.38</v>
      </c>
      <c r="N1002" s="14" t="str">
        <f>_xlfn.XLOOKUP(A1002,'Hospitalisation Details'!$A$2:$A$2344,'Hospitalisation Details'!$I$2:$I$2344,"")</f>
        <v>tier - 3</v>
      </c>
      <c r="O1002" s="14" t="str">
        <f>_xlfn.XLOOKUP(A1002,'Hospitalisation Details'!$A$2:$A$2344,'Hospitalisation Details'!$J$2:$J$2344,"")</f>
        <v>tier - 1</v>
      </c>
      <c r="P1002" s="14" t="str">
        <f>_xlfn.XLOOKUP(A1002,'Hospitalisation Details'!$A$2:$A$2344,'Hospitalisation Details'!$K$2:$K$2344,"")</f>
        <v>R1016</v>
      </c>
      <c r="Q1002" s="14">
        <f>_xlfn.XLOOKUP(A1002,'Hospitalisation Details'!$A$2:$A$2344,'Hospitalisation Details'!$F$2:$F$2344,"")</f>
        <v>53</v>
      </c>
    </row>
    <row r="1003" spans="1:17">
      <c r="A1003" s="12" t="s">
        <v>7424</v>
      </c>
      <c r="B1003" s="13" t="str">
        <f>_xlfn.XLOOKUP(A1003,'Customer Names'!$A$2:$A$2336,'Customer Names'!$C$2:$C$2336,"Not Found")</f>
        <v>Krista</v>
      </c>
      <c r="C1003" s="13">
        <f>_xlfn.XLOOKUP(A1003,'Medical Examine'!$A$2:$A$2336,'Medical Examine'!$B$2:$B$2336,"Not Found")</f>
        <v>30.63</v>
      </c>
      <c r="D1003" s="13">
        <f>_xlfn.XLOOKUP(A1003,'Medical Examine'!$A$2:$A$2336,'Medical Examine'!$D$2:$D$2336,"Not Found")</f>
        <v>5.8</v>
      </c>
      <c r="E1003" s="14" t="str">
        <f>_xlfn.XLOOKUP(A1003,'Medical Examine'!$A$2:$A$2336,'Medical Examine'!$E$2:$E$2336,"Not Found")</f>
        <v>YES</v>
      </c>
      <c r="F1003" s="14" t="str">
        <f>_xlfn.XLOOKUP(A1003,'Medical Examine'!$A$2:$A$2336,'Medical Examine'!$F$2:$F$2336,"Not Found")</f>
        <v>NO</v>
      </c>
      <c r="G1003" s="14" t="str">
        <f>_xlfn.XLOOKUP(A1003,'Medical Examine'!$A$2:$A$2336,'Medical Examine'!$G$2:$G$2336,"Not Found")</f>
        <v>NO</v>
      </c>
      <c r="H1003" s="14">
        <f>_xlfn.XLOOKUP(A1003,'Medical Examine'!$A$2:$A$2336,'Medical Examine'!$H$2:$H$2336,"Not Found")</f>
        <v>0</v>
      </c>
      <c r="I1003" s="14" t="str">
        <f>_xlfn.XLOOKUP(A1003,'Medical Examine'!$A$2:$A$2336,'Medical Examine'!$I$2:$I$2336,"Not Found")</f>
        <v>NO</v>
      </c>
      <c r="J1003" s="13" t="str">
        <f>_xlfn.XLOOKUP(A1003,'Medical Examine'!$A$2:$A$2336,'Medical Examine'!$C$2:$C$2336,"Not Found")</f>
        <v>Obesity</v>
      </c>
      <c r="K1003" s="13" t="str">
        <f t="shared" si="15"/>
        <v>Prediabetic</v>
      </c>
      <c r="L1003" s="15">
        <f>_xlfn.XLOOKUP(A1003,'Hospitalisation Details'!$A$2:$A$2344,'Hospitalisation Details'!$E$2:$E$2344,"")</f>
        <v>27939</v>
      </c>
      <c r="M1003" s="16">
        <f>_xlfn.XLOOKUP(A1003,'Hospitalisation Details'!$A$2:$A$2344,'Hospitalisation Details'!$H$2:$H$2344,"")</f>
        <v>11217.35</v>
      </c>
      <c r="N1003" s="14" t="str">
        <f>_xlfn.XLOOKUP(A1003,'Hospitalisation Details'!$A$2:$A$2344,'Hospitalisation Details'!$I$2:$I$2344,"")</f>
        <v>tier - 3</v>
      </c>
      <c r="O1003" s="14" t="str">
        <f>_xlfn.XLOOKUP(A1003,'Hospitalisation Details'!$A$2:$A$2344,'Hospitalisation Details'!$J$2:$J$2344,"")</f>
        <v>tier - 2</v>
      </c>
      <c r="P1003" s="14" t="str">
        <f>_xlfn.XLOOKUP(A1003,'Hospitalisation Details'!$A$2:$A$2344,'Hospitalisation Details'!$K$2:$K$2344,"")</f>
        <v>R1025</v>
      </c>
      <c r="Q1003" s="14">
        <f>_xlfn.XLOOKUP(A1003,'Hospitalisation Details'!$A$2:$A$2344,'Hospitalisation Details'!$F$2:$F$2344,"")</f>
        <v>46</v>
      </c>
    </row>
    <row r="1004" spans="1:17">
      <c r="A1004" s="12" t="s">
        <v>7427</v>
      </c>
      <c r="B1004" s="13" t="str">
        <f>_xlfn.XLOOKUP(A1004,'Customer Names'!$A$2:$A$2336,'Customer Names'!$C$2:$C$2336,"Not Found")</f>
        <v>Jenessa</v>
      </c>
      <c r="C1004" s="13">
        <f>_xlfn.XLOOKUP(A1004,'Medical Examine'!$A$2:$A$2336,'Medical Examine'!$B$2:$B$2336,"Not Found")</f>
        <v>31.73</v>
      </c>
      <c r="D1004" s="13">
        <f>_xlfn.XLOOKUP(A1004,'Medical Examine'!$A$2:$A$2336,'Medical Examine'!$D$2:$D$2336,"Not Found")</f>
        <v>7.32</v>
      </c>
      <c r="E1004" s="14" t="str">
        <f>_xlfn.XLOOKUP(A1004,'Medical Examine'!$A$2:$A$2336,'Medical Examine'!$E$2:$E$2336,"Not Found")</f>
        <v>YES</v>
      </c>
      <c r="F1004" s="14" t="str">
        <f>_xlfn.XLOOKUP(A1004,'Medical Examine'!$A$2:$A$2336,'Medical Examine'!$F$2:$F$2336,"Not Found")</f>
        <v>NO</v>
      </c>
      <c r="G1004" s="14" t="str">
        <f>_xlfn.XLOOKUP(A1004,'Medical Examine'!$A$2:$A$2336,'Medical Examine'!$G$2:$G$2336,"Not Found")</f>
        <v>NO</v>
      </c>
      <c r="H1004" s="14">
        <f>_xlfn.XLOOKUP(A1004,'Medical Examine'!$A$2:$A$2336,'Medical Examine'!$H$2:$H$2336,"Not Found")</f>
        <v>2</v>
      </c>
      <c r="I1004" s="14" t="str">
        <f>_xlfn.XLOOKUP(A1004,'Medical Examine'!$A$2:$A$2336,'Medical Examine'!$I$2:$I$2336,"Not Found")</f>
        <v>NO</v>
      </c>
      <c r="J1004" s="13" t="str">
        <f>_xlfn.XLOOKUP(A1004,'Medical Examine'!$A$2:$A$2336,'Medical Examine'!$C$2:$C$2336,"Not Found")</f>
        <v>Obesity</v>
      </c>
      <c r="K1004" s="13" t="str">
        <f t="shared" si="15"/>
        <v>Diabetic</v>
      </c>
      <c r="L1004" s="15">
        <f>_xlfn.XLOOKUP(A1004,'Hospitalisation Details'!$A$2:$A$2344,'Hospitalisation Details'!$E$2:$E$2344,"")</f>
        <v>25733</v>
      </c>
      <c r="M1004" s="16">
        <f>_xlfn.XLOOKUP(A1004,'Hospitalisation Details'!$A$2:$A$2344,'Hospitalisation Details'!$H$2:$H$2344,"")</f>
        <v>11187.66</v>
      </c>
      <c r="N1004" s="14" t="str">
        <f>_xlfn.XLOOKUP(A1004,'Hospitalisation Details'!$A$2:$A$2344,'Hospitalisation Details'!$I$2:$I$2344,"")</f>
        <v>tier - 3</v>
      </c>
      <c r="O1004" s="14" t="str">
        <f>_xlfn.XLOOKUP(A1004,'Hospitalisation Details'!$A$2:$A$2344,'Hospitalisation Details'!$J$2:$J$2344,"")</f>
        <v>tier - 2</v>
      </c>
      <c r="P1004" s="14" t="str">
        <f>_xlfn.XLOOKUP(A1004,'Hospitalisation Details'!$A$2:$A$2344,'Hospitalisation Details'!$K$2:$K$2344,"")</f>
        <v>R1012</v>
      </c>
      <c r="Q1004" s="14">
        <f>_xlfn.XLOOKUP(A1004,'Hospitalisation Details'!$A$2:$A$2344,'Hospitalisation Details'!$F$2:$F$2344,"")</f>
        <v>52</v>
      </c>
    </row>
    <row r="1005" spans="1:17">
      <c r="A1005" s="12" t="s">
        <v>7430</v>
      </c>
      <c r="B1005" s="13" t="str">
        <f>_xlfn.XLOOKUP(A1005,'Customer Names'!$A$2:$A$2336,'Customer Names'!$C$2:$C$2336,"Not Found")</f>
        <v>Ryan M.</v>
      </c>
      <c r="C1005" s="13">
        <f>_xlfn.XLOOKUP(A1005,'Medical Examine'!$A$2:$A$2336,'Medical Examine'!$B$2:$B$2336,"Not Found")</f>
        <v>30.7</v>
      </c>
      <c r="D1005" s="13">
        <f>_xlfn.XLOOKUP(A1005,'Medical Examine'!$A$2:$A$2336,'Medical Examine'!$D$2:$D$2336,"Not Found")</f>
        <v>5.16</v>
      </c>
      <c r="E1005" s="14" t="str">
        <f>_xlfn.XLOOKUP(A1005,'Medical Examine'!$A$2:$A$2336,'Medical Examine'!$E$2:$E$2336,"Not Found")</f>
        <v>NO</v>
      </c>
      <c r="F1005" s="14" t="str">
        <f>_xlfn.XLOOKUP(A1005,'Medical Examine'!$A$2:$A$2336,'Medical Examine'!$F$2:$F$2336,"Not Found")</f>
        <v>NO</v>
      </c>
      <c r="G1005" s="14" t="str">
        <f>_xlfn.XLOOKUP(A1005,'Medical Examine'!$A$2:$A$2336,'Medical Examine'!$G$2:$G$2336,"Not Found")</f>
        <v>NO</v>
      </c>
      <c r="H1005" s="14">
        <f>_xlfn.XLOOKUP(A1005,'Medical Examine'!$A$2:$A$2336,'Medical Examine'!$H$2:$H$2336,"Not Found")</f>
        <v>2</v>
      </c>
      <c r="I1005" s="14" t="str">
        <f>_xlfn.XLOOKUP(A1005,'Medical Examine'!$A$2:$A$2336,'Medical Examine'!$I$2:$I$2336,"Not Found")</f>
        <v>NO</v>
      </c>
      <c r="J1005" s="13" t="str">
        <f>_xlfn.XLOOKUP(A1005,'Medical Examine'!$A$2:$A$2336,'Medical Examine'!$C$2:$C$2336,"Not Found")</f>
        <v>Obesity</v>
      </c>
      <c r="K1005" s="13" t="str">
        <f t="shared" si="15"/>
        <v>Normal</v>
      </c>
      <c r="L1005" s="15">
        <f>_xlfn.XLOOKUP(A1005,'Hospitalisation Details'!$A$2:$A$2344,'Hospitalisation Details'!$E$2:$E$2344,"")</f>
        <v>26545</v>
      </c>
      <c r="M1005" s="16">
        <f>_xlfn.XLOOKUP(A1005,'Hospitalisation Details'!$A$2:$A$2344,'Hospitalisation Details'!$H$2:$H$2344,"")</f>
        <v>11186.2</v>
      </c>
      <c r="N1005" s="14" t="str">
        <f>_xlfn.XLOOKUP(A1005,'Hospitalisation Details'!$A$2:$A$2344,'Hospitalisation Details'!$I$2:$I$2344,"")</f>
        <v>tier - 3</v>
      </c>
      <c r="O1005" s="14" t="str">
        <f>_xlfn.XLOOKUP(A1005,'Hospitalisation Details'!$A$2:$A$2344,'Hospitalisation Details'!$J$2:$J$2344,"")</f>
        <v>tier - 2</v>
      </c>
      <c r="P1005" s="14" t="str">
        <f>_xlfn.XLOOKUP(A1005,'Hospitalisation Details'!$A$2:$A$2344,'Hospitalisation Details'!$K$2:$K$2344,"")</f>
        <v>R1021</v>
      </c>
      <c r="Q1005" s="14">
        <f>_xlfn.XLOOKUP(A1005,'Hospitalisation Details'!$A$2:$A$2344,'Hospitalisation Details'!$F$2:$F$2344,"")</f>
        <v>50</v>
      </c>
    </row>
    <row r="1006" spans="1:17">
      <c r="A1006" s="12" t="s">
        <v>7433</v>
      </c>
      <c r="B1006" s="13" t="str">
        <f>_xlfn.XLOOKUP(A1006,'Customer Names'!$A$2:$A$2336,'Customer Names'!$C$2:$C$2336,"Not Found")</f>
        <v>Thomas</v>
      </c>
      <c r="C1006" s="13">
        <f>_xlfn.XLOOKUP(A1006,'Medical Examine'!$A$2:$A$2336,'Medical Examine'!$B$2:$B$2336,"Not Found")</f>
        <v>25.934999999999999</v>
      </c>
      <c r="D1006" s="13">
        <f>_xlfn.XLOOKUP(A1006,'Medical Examine'!$A$2:$A$2336,'Medical Examine'!$D$2:$D$2336,"Not Found")</f>
        <v>5.96</v>
      </c>
      <c r="E1006" s="14" t="str">
        <f>_xlfn.XLOOKUP(A1006,'Medical Examine'!$A$2:$A$2336,'Medical Examine'!$E$2:$E$2336,"Not Found")</f>
        <v>YES</v>
      </c>
      <c r="F1006" s="14" t="str">
        <f>_xlfn.XLOOKUP(A1006,'Medical Examine'!$A$2:$A$2336,'Medical Examine'!$F$2:$F$2336,"Not Found")</f>
        <v>NO</v>
      </c>
      <c r="G1006" s="14" t="str">
        <f>_xlfn.XLOOKUP(A1006,'Medical Examine'!$A$2:$A$2336,'Medical Examine'!$G$2:$G$2336,"Not Found")</f>
        <v>NO</v>
      </c>
      <c r="H1006" s="14">
        <f>_xlfn.XLOOKUP(A1006,'Medical Examine'!$A$2:$A$2336,'Medical Examine'!$H$2:$H$2336,"Not Found")</f>
        <v>2</v>
      </c>
      <c r="I1006" s="14" t="str">
        <f>_xlfn.XLOOKUP(A1006,'Medical Examine'!$A$2:$A$2336,'Medical Examine'!$I$2:$I$2336,"Not Found")</f>
        <v>NO</v>
      </c>
      <c r="J1006" s="13" t="str">
        <f>_xlfn.XLOOKUP(A1006,'Medical Examine'!$A$2:$A$2336,'Medical Examine'!$C$2:$C$2336,"Not Found")</f>
        <v>Overweight</v>
      </c>
      <c r="K1006" s="13" t="str">
        <f t="shared" si="15"/>
        <v>Prediabetic</v>
      </c>
      <c r="L1006" s="15">
        <f>_xlfn.XLOOKUP(A1006,'Hospitalisation Details'!$A$2:$A$2344,'Hospitalisation Details'!$E$2:$E$2344,"")</f>
        <v>24325</v>
      </c>
      <c r="M1006" s="16">
        <f>_xlfn.XLOOKUP(A1006,'Hospitalisation Details'!$A$2:$A$2344,'Hospitalisation Details'!$H$2:$H$2344,"")</f>
        <v>11165.42</v>
      </c>
      <c r="N1006" s="14" t="str">
        <f>_xlfn.XLOOKUP(A1006,'Hospitalisation Details'!$A$2:$A$2344,'Hospitalisation Details'!$I$2:$I$2344,"")</f>
        <v>tier - 3</v>
      </c>
      <c r="O1006" s="14" t="str">
        <f>_xlfn.XLOOKUP(A1006,'Hospitalisation Details'!$A$2:$A$2344,'Hospitalisation Details'!$J$2:$J$2344,"")</f>
        <v>tier - 1</v>
      </c>
      <c r="P1006" s="14" t="str">
        <f>_xlfn.XLOOKUP(A1006,'Hospitalisation Details'!$A$2:$A$2344,'Hospitalisation Details'!$K$2:$K$2344,"")</f>
        <v>R1016</v>
      </c>
      <c r="Q1006" s="14">
        <f>_xlfn.XLOOKUP(A1006,'Hospitalisation Details'!$A$2:$A$2344,'Hospitalisation Details'!$F$2:$F$2344,"")</f>
        <v>56</v>
      </c>
    </row>
    <row r="1007" spans="1:17">
      <c r="A1007" s="12" t="s">
        <v>7435</v>
      </c>
      <c r="B1007" s="13" t="str">
        <f>_xlfn.XLOOKUP(A1007,'Customer Names'!$A$2:$A$2336,'Customer Names'!$C$2:$C$2336,"Not Found")</f>
        <v>Amanda N.</v>
      </c>
      <c r="C1007" s="13">
        <f>_xlfn.XLOOKUP(A1007,'Medical Examine'!$A$2:$A$2336,'Medical Examine'!$B$2:$B$2336,"Not Found")</f>
        <v>35.9</v>
      </c>
      <c r="D1007" s="13">
        <f>_xlfn.XLOOKUP(A1007,'Medical Examine'!$A$2:$A$2336,'Medical Examine'!$D$2:$D$2336,"Not Found")</f>
        <v>4.8499999999999996</v>
      </c>
      <c r="E1007" s="14" t="str">
        <f>_xlfn.XLOOKUP(A1007,'Medical Examine'!$A$2:$A$2336,'Medical Examine'!$E$2:$E$2336,"Not Found")</f>
        <v>YES</v>
      </c>
      <c r="F1007" s="14" t="str">
        <f>_xlfn.XLOOKUP(A1007,'Medical Examine'!$A$2:$A$2336,'Medical Examine'!$F$2:$F$2336,"Not Found")</f>
        <v>NO</v>
      </c>
      <c r="G1007" s="14" t="str">
        <f>_xlfn.XLOOKUP(A1007,'Medical Examine'!$A$2:$A$2336,'Medical Examine'!$G$2:$G$2336,"Not Found")</f>
        <v>YES</v>
      </c>
      <c r="H1007" s="14">
        <f>_xlfn.XLOOKUP(A1007,'Medical Examine'!$A$2:$A$2336,'Medical Examine'!$H$2:$H$2336,"Not Found")</f>
        <v>1</v>
      </c>
      <c r="I1007" s="14" t="str">
        <f>_xlfn.XLOOKUP(A1007,'Medical Examine'!$A$2:$A$2336,'Medical Examine'!$I$2:$I$2336,"Not Found")</f>
        <v>NO</v>
      </c>
      <c r="J1007" s="13" t="str">
        <f>_xlfn.XLOOKUP(A1007,'Medical Examine'!$A$2:$A$2336,'Medical Examine'!$C$2:$C$2336,"Not Found")</f>
        <v>Obesity</v>
      </c>
      <c r="K1007" s="13" t="str">
        <f t="shared" si="15"/>
        <v>Normal</v>
      </c>
      <c r="L1007" s="15">
        <f>_xlfn.XLOOKUP(A1007,'Hospitalisation Details'!$A$2:$A$2344,'Hospitalisation Details'!$E$2:$E$2344,"")</f>
        <v>25379</v>
      </c>
      <c r="M1007" s="16">
        <f>_xlfn.XLOOKUP(A1007,'Hospitalisation Details'!$A$2:$A$2344,'Hospitalisation Details'!$H$2:$H$2344,"")</f>
        <v>11163.57</v>
      </c>
      <c r="N1007" s="14" t="str">
        <f>_xlfn.XLOOKUP(A1007,'Hospitalisation Details'!$A$2:$A$2344,'Hospitalisation Details'!$I$2:$I$2344,"")</f>
        <v>tier - 3</v>
      </c>
      <c r="O1007" s="14" t="str">
        <f>_xlfn.XLOOKUP(A1007,'Hospitalisation Details'!$A$2:$A$2344,'Hospitalisation Details'!$J$2:$J$2344,"")</f>
        <v>tier - 2</v>
      </c>
      <c r="P1007" s="14" t="str">
        <f>_xlfn.XLOOKUP(A1007,'Hospitalisation Details'!$A$2:$A$2344,'Hospitalisation Details'!$K$2:$K$2344,"")</f>
        <v>R1011</v>
      </c>
      <c r="Q1007" s="14">
        <f>_xlfn.XLOOKUP(A1007,'Hospitalisation Details'!$A$2:$A$2344,'Hospitalisation Details'!$F$2:$F$2344,"")</f>
        <v>53</v>
      </c>
    </row>
    <row r="1008" spans="1:17">
      <c r="A1008" s="12" t="s">
        <v>7438</v>
      </c>
      <c r="B1008" s="13" t="str">
        <f>_xlfn.XLOOKUP(A1008,'Customer Names'!$A$2:$A$2336,'Customer Names'!$C$2:$C$2336,"Not Found")</f>
        <v>Teresa P.</v>
      </c>
      <c r="C1008" s="13">
        <f>_xlfn.XLOOKUP(A1008,'Medical Examine'!$A$2:$A$2336,'Medical Examine'!$B$2:$B$2336,"Not Found")</f>
        <v>26.7</v>
      </c>
      <c r="D1008" s="13">
        <f>_xlfn.XLOOKUP(A1008,'Medical Examine'!$A$2:$A$2336,'Medical Examine'!$D$2:$D$2336,"Not Found")</f>
        <v>5.09</v>
      </c>
      <c r="E1008" s="14" t="str">
        <f>_xlfn.XLOOKUP(A1008,'Medical Examine'!$A$2:$A$2336,'Medical Examine'!$E$2:$E$2336,"Not Found")</f>
        <v>YES</v>
      </c>
      <c r="F1008" s="14" t="str">
        <f>_xlfn.XLOOKUP(A1008,'Medical Examine'!$A$2:$A$2336,'Medical Examine'!$F$2:$F$2336,"Not Found")</f>
        <v>NO</v>
      </c>
      <c r="G1008" s="14" t="str">
        <f>_xlfn.XLOOKUP(A1008,'Medical Examine'!$A$2:$A$2336,'Medical Examine'!$G$2:$G$2336,"Not Found")</f>
        <v>YES</v>
      </c>
      <c r="H1008" s="14">
        <f>_xlfn.XLOOKUP(A1008,'Medical Examine'!$A$2:$A$2336,'Medical Examine'!$H$2:$H$2336,"Not Found")</f>
        <v>1</v>
      </c>
      <c r="I1008" s="14" t="str">
        <f>_xlfn.XLOOKUP(A1008,'Medical Examine'!$A$2:$A$2336,'Medical Examine'!$I$2:$I$2336,"Not Found")</f>
        <v>NO</v>
      </c>
      <c r="J1008" s="13" t="str">
        <f>_xlfn.XLOOKUP(A1008,'Medical Examine'!$A$2:$A$2336,'Medical Examine'!$C$2:$C$2336,"Not Found")</f>
        <v>Overweight</v>
      </c>
      <c r="K1008" s="13" t="str">
        <f t="shared" si="15"/>
        <v>Normal</v>
      </c>
      <c r="L1008" s="15">
        <f>_xlfn.XLOOKUP(A1008,'Hospitalisation Details'!$A$2:$A$2344,'Hospitalisation Details'!$E$2:$E$2344,"")</f>
        <v>25537</v>
      </c>
      <c r="M1008" s="16">
        <f>_xlfn.XLOOKUP(A1008,'Hospitalisation Details'!$A$2:$A$2344,'Hospitalisation Details'!$H$2:$H$2344,"")</f>
        <v>11150.78</v>
      </c>
      <c r="N1008" s="14" t="str">
        <f>_xlfn.XLOOKUP(A1008,'Hospitalisation Details'!$A$2:$A$2344,'Hospitalisation Details'!$I$2:$I$2344,"")</f>
        <v>tier - 3</v>
      </c>
      <c r="O1008" s="14" t="str">
        <f>_xlfn.XLOOKUP(A1008,'Hospitalisation Details'!$A$2:$A$2344,'Hospitalisation Details'!$J$2:$J$2344,"")</f>
        <v>tier - 2</v>
      </c>
      <c r="P1008" s="14" t="str">
        <f>_xlfn.XLOOKUP(A1008,'Hospitalisation Details'!$A$2:$A$2344,'Hospitalisation Details'!$K$2:$K$2344,"")</f>
        <v>R1011</v>
      </c>
      <c r="Q1008" s="14">
        <f>_xlfn.XLOOKUP(A1008,'Hospitalisation Details'!$A$2:$A$2344,'Hospitalisation Details'!$F$2:$F$2344,"")</f>
        <v>53</v>
      </c>
    </row>
    <row r="1009" spans="1:17">
      <c r="A1009" s="12" t="s">
        <v>7440</v>
      </c>
      <c r="B1009" s="13" t="str">
        <f>_xlfn.XLOOKUP(A1009,'Customer Names'!$A$2:$A$2336,'Customer Names'!$C$2:$C$2336,"Not Found")</f>
        <v>Dorian</v>
      </c>
      <c r="C1009" s="13">
        <f>_xlfn.XLOOKUP(A1009,'Medical Examine'!$A$2:$A$2336,'Medical Examine'!$B$2:$B$2336,"Not Found")</f>
        <v>33.71</v>
      </c>
      <c r="D1009" s="13">
        <f>_xlfn.XLOOKUP(A1009,'Medical Examine'!$A$2:$A$2336,'Medical Examine'!$D$2:$D$2336,"Not Found")</f>
        <v>4.9400000000000004</v>
      </c>
      <c r="E1009" s="14" t="str">
        <f>_xlfn.XLOOKUP(A1009,'Medical Examine'!$A$2:$A$2336,'Medical Examine'!$E$2:$E$2336,"Not Found")</f>
        <v>NO</v>
      </c>
      <c r="F1009" s="14" t="str">
        <f>_xlfn.XLOOKUP(A1009,'Medical Examine'!$A$2:$A$2336,'Medical Examine'!$F$2:$F$2336,"Not Found")</f>
        <v>NO</v>
      </c>
      <c r="G1009" s="14" t="str">
        <f>_xlfn.XLOOKUP(A1009,'Medical Examine'!$A$2:$A$2336,'Medical Examine'!$G$2:$G$2336,"Not Found")</f>
        <v>NO</v>
      </c>
      <c r="H1009" s="14">
        <f>_xlfn.XLOOKUP(A1009,'Medical Examine'!$A$2:$A$2336,'Medical Examine'!$H$2:$H$2336,"Not Found")</f>
        <v>0</v>
      </c>
      <c r="I1009" s="14" t="str">
        <f>_xlfn.XLOOKUP(A1009,'Medical Examine'!$A$2:$A$2336,'Medical Examine'!$I$2:$I$2336,"Not Found")</f>
        <v>NO</v>
      </c>
      <c r="J1009" s="13" t="str">
        <f>_xlfn.XLOOKUP(A1009,'Medical Examine'!$A$2:$A$2336,'Medical Examine'!$C$2:$C$2336,"Not Found")</f>
        <v>Obesity</v>
      </c>
      <c r="K1009" s="13" t="str">
        <f t="shared" si="15"/>
        <v>Normal</v>
      </c>
      <c r="L1009" s="15">
        <f>_xlfn.XLOOKUP(A1009,'Hospitalisation Details'!$A$2:$A$2344,'Hospitalisation Details'!$E$2:$E$2344,"")</f>
        <v>29453</v>
      </c>
      <c r="M1009" s="16">
        <f>_xlfn.XLOOKUP(A1009,'Hospitalisation Details'!$A$2:$A$2344,'Hospitalisation Details'!$H$2:$H$2344,"")</f>
        <v>11103.33</v>
      </c>
      <c r="N1009" s="14" t="str">
        <f>_xlfn.XLOOKUP(A1009,'Hospitalisation Details'!$A$2:$A$2344,'Hospitalisation Details'!$I$2:$I$2344,"")</f>
        <v>tier - 3</v>
      </c>
      <c r="O1009" s="14" t="str">
        <f>_xlfn.XLOOKUP(A1009,'Hospitalisation Details'!$A$2:$A$2344,'Hospitalisation Details'!$J$2:$J$2344,"")</f>
        <v>tier - 1</v>
      </c>
      <c r="P1009" s="14" t="str">
        <f>_xlfn.XLOOKUP(A1009,'Hospitalisation Details'!$A$2:$A$2344,'Hospitalisation Details'!$K$2:$K$2344,"")</f>
        <v>R1021</v>
      </c>
      <c r="Q1009" s="14">
        <f>_xlfn.XLOOKUP(A1009,'Hospitalisation Details'!$A$2:$A$2344,'Hospitalisation Details'!$F$2:$F$2344,"")</f>
        <v>42</v>
      </c>
    </row>
    <row r="1010" spans="1:17">
      <c r="A1010" s="12" t="s">
        <v>7443</v>
      </c>
      <c r="B1010" s="13" t="str">
        <f>_xlfn.XLOOKUP(A1010,'Customer Names'!$A$2:$A$2336,'Customer Names'!$C$2:$C$2336,"Not Found")</f>
        <v>Amy</v>
      </c>
      <c r="C1010" s="13">
        <f>_xlfn.XLOOKUP(A1010,'Medical Examine'!$A$2:$A$2336,'Medical Examine'!$B$2:$B$2336,"Not Found")</f>
        <v>41.91</v>
      </c>
      <c r="D1010" s="13">
        <f>_xlfn.XLOOKUP(A1010,'Medical Examine'!$A$2:$A$2336,'Medical Examine'!$D$2:$D$2336,"Not Found")</f>
        <v>4.92</v>
      </c>
      <c r="E1010" s="14" t="str">
        <f>_xlfn.XLOOKUP(A1010,'Medical Examine'!$A$2:$A$2336,'Medical Examine'!$E$2:$E$2336,"Not Found")</f>
        <v>YES</v>
      </c>
      <c r="F1010" s="14" t="str">
        <f>_xlfn.XLOOKUP(A1010,'Medical Examine'!$A$2:$A$2336,'Medical Examine'!$F$2:$F$2336,"Not Found")</f>
        <v>NO</v>
      </c>
      <c r="G1010" s="14" t="str">
        <f>_xlfn.XLOOKUP(A1010,'Medical Examine'!$A$2:$A$2336,'Medical Examine'!$G$2:$G$2336,"Not Found")</f>
        <v>NO</v>
      </c>
      <c r="H1010" s="14">
        <f>_xlfn.XLOOKUP(A1010,'Medical Examine'!$A$2:$A$2336,'Medical Examine'!$H$2:$H$2336,"Not Found")</f>
        <v>2</v>
      </c>
      <c r="I1010" s="14" t="str">
        <f>_xlfn.XLOOKUP(A1010,'Medical Examine'!$A$2:$A$2336,'Medical Examine'!$I$2:$I$2336,"Not Found")</f>
        <v>NO</v>
      </c>
      <c r="J1010" s="13" t="str">
        <f>_xlfn.XLOOKUP(A1010,'Medical Examine'!$A$2:$A$2336,'Medical Examine'!$C$2:$C$2336,"Not Found")</f>
        <v>Obesity</v>
      </c>
      <c r="K1010" s="13" t="str">
        <f t="shared" si="15"/>
        <v>Normal</v>
      </c>
      <c r="L1010" s="15">
        <f>_xlfn.XLOOKUP(A1010,'Hospitalisation Details'!$A$2:$A$2344,'Hospitalisation Details'!$E$2:$E$2344,"")</f>
        <v>24293</v>
      </c>
      <c r="M1010" s="16">
        <f>_xlfn.XLOOKUP(A1010,'Hospitalisation Details'!$A$2:$A$2344,'Hospitalisation Details'!$H$2:$H$2344,"")</f>
        <v>11093.62</v>
      </c>
      <c r="N1010" s="14" t="str">
        <f>_xlfn.XLOOKUP(A1010,'Hospitalisation Details'!$A$2:$A$2344,'Hospitalisation Details'!$I$2:$I$2344,"")</f>
        <v>tier - 3</v>
      </c>
      <c r="O1010" s="14" t="str">
        <f>_xlfn.XLOOKUP(A1010,'Hospitalisation Details'!$A$2:$A$2344,'Hospitalisation Details'!$J$2:$J$2344,"")</f>
        <v>tier - 1</v>
      </c>
      <c r="P1010" s="14" t="str">
        <f>_xlfn.XLOOKUP(A1010,'Hospitalisation Details'!$A$2:$A$2344,'Hospitalisation Details'!$K$2:$K$2344,"")</f>
        <v>R1013</v>
      </c>
      <c r="Q1010" s="14">
        <f>_xlfn.XLOOKUP(A1010,'Hospitalisation Details'!$A$2:$A$2344,'Hospitalisation Details'!$F$2:$F$2344,"")</f>
        <v>56</v>
      </c>
    </row>
    <row r="1011" spans="1:17">
      <c r="A1011" s="12" t="s">
        <v>7445</v>
      </c>
      <c r="B1011" s="13" t="str">
        <f>_xlfn.XLOOKUP(A1011,'Customer Names'!$A$2:$A$2336,'Customer Names'!$C$2:$C$2336,"Not Found")</f>
        <v>Aberu</v>
      </c>
      <c r="C1011" s="13">
        <f>_xlfn.XLOOKUP(A1011,'Medical Examine'!$A$2:$A$2336,'Medical Examine'!$B$2:$B$2336,"Not Found")</f>
        <v>39.82</v>
      </c>
      <c r="D1011" s="13">
        <f>_xlfn.XLOOKUP(A1011,'Medical Examine'!$A$2:$A$2336,'Medical Examine'!$D$2:$D$2336,"Not Found")</f>
        <v>6.05</v>
      </c>
      <c r="E1011" s="14" t="str">
        <f>_xlfn.XLOOKUP(A1011,'Medical Examine'!$A$2:$A$2336,'Medical Examine'!$E$2:$E$2336,"Not Found")</f>
        <v>YES</v>
      </c>
      <c r="F1011" s="14" t="str">
        <f>_xlfn.XLOOKUP(A1011,'Medical Examine'!$A$2:$A$2336,'Medical Examine'!$F$2:$F$2336,"Not Found")</f>
        <v>NO</v>
      </c>
      <c r="G1011" s="14" t="str">
        <f>_xlfn.XLOOKUP(A1011,'Medical Examine'!$A$2:$A$2336,'Medical Examine'!$G$2:$G$2336,"Not Found")</f>
        <v>NO</v>
      </c>
      <c r="H1011" s="14">
        <f>_xlfn.XLOOKUP(A1011,'Medical Examine'!$A$2:$A$2336,'Medical Examine'!$H$2:$H$2336,"Not Found")</f>
        <v>2</v>
      </c>
      <c r="I1011" s="14" t="str">
        <f>_xlfn.XLOOKUP(A1011,'Medical Examine'!$A$2:$A$2336,'Medical Examine'!$I$2:$I$2336,"Not Found")</f>
        <v>NO</v>
      </c>
      <c r="J1011" s="13" t="str">
        <f>_xlfn.XLOOKUP(A1011,'Medical Examine'!$A$2:$A$2336,'Medical Examine'!$C$2:$C$2336,"Not Found")</f>
        <v>Obesity</v>
      </c>
      <c r="K1011" s="13" t="str">
        <f t="shared" si="15"/>
        <v>Prediabetic</v>
      </c>
      <c r="L1011" s="15">
        <f>_xlfn.XLOOKUP(A1011,'Hospitalisation Details'!$A$2:$A$2344,'Hospitalisation Details'!$E$2:$E$2344,"")</f>
        <v>24359</v>
      </c>
      <c r="M1011" s="16">
        <f>_xlfn.XLOOKUP(A1011,'Hospitalisation Details'!$A$2:$A$2344,'Hospitalisation Details'!$H$2:$H$2344,"")</f>
        <v>11090.72</v>
      </c>
      <c r="N1011" s="14" t="str">
        <f>_xlfn.XLOOKUP(A1011,'Hospitalisation Details'!$A$2:$A$2344,'Hospitalisation Details'!$I$2:$I$2344,"")</f>
        <v>tier - 3</v>
      </c>
      <c r="O1011" s="14" t="str">
        <f>_xlfn.XLOOKUP(A1011,'Hospitalisation Details'!$A$2:$A$2344,'Hospitalisation Details'!$J$2:$J$2344,"")</f>
        <v>tier - 1</v>
      </c>
      <c r="P1011" s="14" t="str">
        <f>_xlfn.XLOOKUP(A1011,'Hospitalisation Details'!$A$2:$A$2344,'Hospitalisation Details'!$K$2:$K$2344,"")</f>
        <v>R1013</v>
      </c>
      <c r="Q1011" s="14">
        <f>_xlfn.XLOOKUP(A1011,'Hospitalisation Details'!$A$2:$A$2344,'Hospitalisation Details'!$F$2:$F$2344,"")</f>
        <v>56</v>
      </c>
    </row>
    <row r="1012" spans="1:17">
      <c r="A1012" s="12" t="s">
        <v>7448</v>
      </c>
      <c r="B1012" s="13" t="str">
        <f>_xlfn.XLOOKUP(A1012,'Customer Names'!$A$2:$A$2336,'Customer Names'!$C$2:$C$2336,"Not Found")</f>
        <v>Ashley</v>
      </c>
      <c r="C1012" s="13">
        <f>_xlfn.XLOOKUP(A1012,'Medical Examine'!$A$2:$A$2336,'Medical Examine'!$B$2:$B$2336,"Not Found")</f>
        <v>28.12</v>
      </c>
      <c r="D1012" s="13">
        <f>_xlfn.XLOOKUP(A1012,'Medical Examine'!$A$2:$A$2336,'Medical Examine'!$D$2:$D$2336,"Not Found")</f>
        <v>4.67</v>
      </c>
      <c r="E1012" s="14" t="str">
        <f>_xlfn.XLOOKUP(A1012,'Medical Examine'!$A$2:$A$2336,'Medical Examine'!$E$2:$E$2336,"Not Found")</f>
        <v>NO</v>
      </c>
      <c r="F1012" s="14" t="str">
        <f>_xlfn.XLOOKUP(A1012,'Medical Examine'!$A$2:$A$2336,'Medical Examine'!$F$2:$F$2336,"Not Found")</f>
        <v>NO</v>
      </c>
      <c r="G1012" s="14" t="str">
        <f>_xlfn.XLOOKUP(A1012,'Medical Examine'!$A$2:$A$2336,'Medical Examine'!$G$2:$G$2336,"Not Found")</f>
        <v>NO</v>
      </c>
      <c r="H1012" s="14">
        <f>_xlfn.XLOOKUP(A1012,'Medical Examine'!$A$2:$A$2336,'Medical Examine'!$H$2:$H$2336,"Not Found")</f>
        <v>2</v>
      </c>
      <c r="I1012" s="14" t="str">
        <f>_xlfn.XLOOKUP(A1012,'Medical Examine'!$A$2:$A$2336,'Medical Examine'!$I$2:$I$2336,"Not Found")</f>
        <v>NO</v>
      </c>
      <c r="J1012" s="13" t="str">
        <f>_xlfn.XLOOKUP(A1012,'Medical Examine'!$A$2:$A$2336,'Medical Examine'!$C$2:$C$2336,"Not Found")</f>
        <v>Overweight</v>
      </c>
      <c r="K1012" s="13" t="str">
        <f t="shared" si="15"/>
        <v>Normal</v>
      </c>
      <c r="L1012" s="15">
        <f>_xlfn.XLOOKUP(A1012,'Hospitalisation Details'!$A$2:$A$2344,'Hospitalisation Details'!$E$2:$E$2344,"")</f>
        <v>26579</v>
      </c>
      <c r="M1012" s="16">
        <f>_xlfn.XLOOKUP(A1012,'Hospitalisation Details'!$A$2:$A$2344,'Hospitalisation Details'!$H$2:$H$2344,"")</f>
        <v>11085.59</v>
      </c>
      <c r="N1012" s="14" t="str">
        <f>_xlfn.XLOOKUP(A1012,'Hospitalisation Details'!$A$2:$A$2344,'Hospitalisation Details'!$I$2:$I$2344,"")</f>
        <v>tier - 3</v>
      </c>
      <c r="O1012" s="14" t="str">
        <f>_xlfn.XLOOKUP(A1012,'Hospitalisation Details'!$A$2:$A$2344,'Hospitalisation Details'!$J$2:$J$2344,"")</f>
        <v>tier - 2</v>
      </c>
      <c r="P1012" s="14" t="str">
        <f>_xlfn.XLOOKUP(A1012,'Hospitalisation Details'!$A$2:$A$2344,'Hospitalisation Details'!$K$2:$K$2344,"")</f>
        <v>R1012</v>
      </c>
      <c r="Q1012" s="14">
        <f>_xlfn.XLOOKUP(A1012,'Hospitalisation Details'!$A$2:$A$2344,'Hospitalisation Details'!$F$2:$F$2344,"")</f>
        <v>50</v>
      </c>
    </row>
    <row r="1013" spans="1:17">
      <c r="A1013" s="12" t="s">
        <v>7450</v>
      </c>
      <c r="B1013" s="13" t="str">
        <f>_xlfn.XLOOKUP(A1013,'Customer Names'!$A$2:$A$2336,'Customer Names'!$C$2:$C$2336,"Not Found")</f>
        <v>Anna E</v>
      </c>
      <c r="C1013" s="13">
        <f>_xlfn.XLOOKUP(A1013,'Medical Examine'!$A$2:$A$2336,'Medical Examine'!$B$2:$B$2336,"Not Found")</f>
        <v>26.98</v>
      </c>
      <c r="D1013" s="13">
        <f>_xlfn.XLOOKUP(A1013,'Medical Examine'!$A$2:$A$2336,'Medical Examine'!$D$2:$D$2336,"Not Found")</f>
        <v>9.81</v>
      </c>
      <c r="E1013" s="14" t="str">
        <f>_xlfn.XLOOKUP(A1013,'Medical Examine'!$A$2:$A$2336,'Medical Examine'!$E$2:$E$2336,"Not Found")</f>
        <v>YES</v>
      </c>
      <c r="F1013" s="14" t="str">
        <f>_xlfn.XLOOKUP(A1013,'Medical Examine'!$A$2:$A$2336,'Medical Examine'!$F$2:$F$2336,"Not Found")</f>
        <v>NO</v>
      </c>
      <c r="G1013" s="14" t="str">
        <f>_xlfn.XLOOKUP(A1013,'Medical Examine'!$A$2:$A$2336,'Medical Examine'!$G$2:$G$2336,"Not Found")</f>
        <v>NO</v>
      </c>
      <c r="H1013" s="14">
        <f>_xlfn.XLOOKUP(A1013,'Medical Examine'!$A$2:$A$2336,'Medical Examine'!$H$2:$H$2336,"Not Found")</f>
        <v>0</v>
      </c>
      <c r="I1013" s="14" t="str">
        <f>_xlfn.XLOOKUP(A1013,'Medical Examine'!$A$2:$A$2336,'Medical Examine'!$I$2:$I$2336,"Not Found")</f>
        <v>NO</v>
      </c>
      <c r="J1013" s="13" t="str">
        <f>_xlfn.XLOOKUP(A1013,'Medical Examine'!$A$2:$A$2336,'Medical Examine'!$C$2:$C$2336,"Not Found")</f>
        <v>Overweight</v>
      </c>
      <c r="K1013" s="13" t="str">
        <f t="shared" si="15"/>
        <v>Diabetic</v>
      </c>
      <c r="L1013" s="15">
        <f>_xlfn.XLOOKUP(A1013,'Hospitalisation Details'!$A$2:$A$2344,'Hospitalisation Details'!$E$2:$E$2344,"")</f>
        <v>24719</v>
      </c>
      <c r="M1013" s="16">
        <f>_xlfn.XLOOKUP(A1013,'Hospitalisation Details'!$A$2:$A$2344,'Hospitalisation Details'!$H$2:$H$2344,"")</f>
        <v>11082.58</v>
      </c>
      <c r="N1013" s="14" t="str">
        <f>_xlfn.XLOOKUP(A1013,'Hospitalisation Details'!$A$2:$A$2344,'Hospitalisation Details'!$I$2:$I$2344,"")</f>
        <v>tier - 3</v>
      </c>
      <c r="O1013" s="14" t="str">
        <f>_xlfn.XLOOKUP(A1013,'Hospitalisation Details'!$A$2:$A$2344,'Hospitalisation Details'!$J$2:$J$2344,"")</f>
        <v>tier - 2</v>
      </c>
      <c r="P1013" s="14" t="str">
        <f>_xlfn.XLOOKUP(A1013,'Hospitalisation Details'!$A$2:$A$2344,'Hospitalisation Details'!$K$2:$K$2344,"")</f>
        <v>R1012</v>
      </c>
      <c r="Q1013" s="14">
        <f>_xlfn.XLOOKUP(A1013,'Hospitalisation Details'!$A$2:$A$2344,'Hospitalisation Details'!$F$2:$F$2344,"")</f>
        <v>55</v>
      </c>
    </row>
    <row r="1014" spans="1:17">
      <c r="A1014" s="12" t="s">
        <v>7453</v>
      </c>
      <c r="B1014" s="13" t="str">
        <f>_xlfn.XLOOKUP(A1014,'Customer Names'!$A$2:$A$2336,'Customer Names'!$C$2:$C$2336,"Not Found")</f>
        <v>Tania K.</v>
      </c>
      <c r="C1014" s="13">
        <f>_xlfn.XLOOKUP(A1014,'Medical Examine'!$A$2:$A$2336,'Medical Examine'!$B$2:$B$2336,"Not Found")</f>
        <v>27.2</v>
      </c>
      <c r="D1014" s="13">
        <f>_xlfn.XLOOKUP(A1014,'Medical Examine'!$A$2:$A$2336,'Medical Examine'!$D$2:$D$2336,"Not Found")</f>
        <v>6.06</v>
      </c>
      <c r="E1014" s="14" t="str">
        <f>_xlfn.XLOOKUP(A1014,'Medical Examine'!$A$2:$A$2336,'Medical Examine'!$E$2:$E$2336,"Not Found")</f>
        <v>YES</v>
      </c>
      <c r="F1014" s="14" t="str">
        <f>_xlfn.XLOOKUP(A1014,'Medical Examine'!$A$2:$A$2336,'Medical Examine'!$F$2:$F$2336,"Not Found")</f>
        <v>NO</v>
      </c>
      <c r="G1014" s="14" t="str">
        <f>_xlfn.XLOOKUP(A1014,'Medical Examine'!$A$2:$A$2336,'Medical Examine'!$G$2:$G$2336,"Not Found")</f>
        <v>NO</v>
      </c>
      <c r="H1014" s="14">
        <f>_xlfn.XLOOKUP(A1014,'Medical Examine'!$A$2:$A$2336,'Medical Examine'!$H$2:$H$2336,"Not Found")</f>
        <v>2</v>
      </c>
      <c r="I1014" s="14" t="str">
        <f>_xlfn.XLOOKUP(A1014,'Medical Examine'!$A$2:$A$2336,'Medical Examine'!$I$2:$I$2336,"Not Found")</f>
        <v>NO</v>
      </c>
      <c r="J1014" s="13" t="str">
        <f>_xlfn.XLOOKUP(A1014,'Medical Examine'!$A$2:$A$2336,'Medical Examine'!$C$2:$C$2336,"Not Found")</f>
        <v>Overweight</v>
      </c>
      <c r="K1014" s="13" t="str">
        <f t="shared" si="15"/>
        <v>Prediabetic</v>
      </c>
      <c r="L1014" s="15">
        <f>_xlfn.XLOOKUP(A1014,'Hospitalisation Details'!$A$2:$A$2344,'Hospitalisation Details'!$E$2:$E$2344,"")</f>
        <v>24431</v>
      </c>
      <c r="M1014" s="16">
        <f>_xlfn.XLOOKUP(A1014,'Hospitalisation Details'!$A$2:$A$2344,'Hospitalisation Details'!$H$2:$H$2344,"")</f>
        <v>11073.18</v>
      </c>
      <c r="N1014" s="14" t="str">
        <f>_xlfn.XLOOKUP(A1014,'Hospitalisation Details'!$A$2:$A$2344,'Hospitalisation Details'!$I$2:$I$2344,"")</f>
        <v>tier - 3</v>
      </c>
      <c r="O1014" s="14" t="str">
        <f>_xlfn.XLOOKUP(A1014,'Hospitalisation Details'!$A$2:$A$2344,'Hospitalisation Details'!$J$2:$J$2344,"")</f>
        <v>tier - 3</v>
      </c>
      <c r="P1014" s="14" t="str">
        <f>_xlfn.XLOOKUP(A1014,'Hospitalisation Details'!$A$2:$A$2344,'Hospitalisation Details'!$K$2:$K$2344,"")</f>
        <v>R1011</v>
      </c>
      <c r="Q1014" s="14">
        <f>_xlfn.XLOOKUP(A1014,'Hospitalisation Details'!$A$2:$A$2344,'Hospitalisation Details'!$F$2:$F$2344,"")</f>
        <v>56</v>
      </c>
    </row>
    <row r="1015" spans="1:17">
      <c r="A1015" s="12" t="s">
        <v>7456</v>
      </c>
      <c r="B1015" s="13" t="str">
        <f>_xlfn.XLOOKUP(A1015,'Customer Names'!$A$2:$A$2336,'Customer Names'!$C$2:$C$2336,"Not Found")</f>
        <v>Ashley E</v>
      </c>
      <c r="C1015" s="13">
        <f>_xlfn.XLOOKUP(A1015,'Medical Examine'!$A$2:$A$2336,'Medical Examine'!$B$2:$B$2336,"Not Found")</f>
        <v>25.3</v>
      </c>
      <c r="D1015" s="13">
        <f>_xlfn.XLOOKUP(A1015,'Medical Examine'!$A$2:$A$2336,'Medical Examine'!$D$2:$D$2336,"Not Found")</f>
        <v>5.19</v>
      </c>
      <c r="E1015" s="14" t="str">
        <f>_xlfn.XLOOKUP(A1015,'Medical Examine'!$A$2:$A$2336,'Medical Examine'!$E$2:$E$2336,"Not Found")</f>
        <v>YES</v>
      </c>
      <c r="F1015" s="14" t="str">
        <f>_xlfn.XLOOKUP(A1015,'Medical Examine'!$A$2:$A$2336,'Medical Examine'!$F$2:$F$2336,"Not Found")</f>
        <v>NO</v>
      </c>
      <c r="G1015" s="14" t="str">
        <f>_xlfn.XLOOKUP(A1015,'Medical Examine'!$A$2:$A$2336,'Medical Examine'!$G$2:$G$2336,"Not Found")</f>
        <v>NO</v>
      </c>
      <c r="H1015" s="14">
        <f>_xlfn.XLOOKUP(A1015,'Medical Examine'!$A$2:$A$2336,'Medical Examine'!$H$2:$H$2336,"Not Found")</f>
        <v>2</v>
      </c>
      <c r="I1015" s="14" t="str">
        <f>_xlfn.XLOOKUP(A1015,'Medical Examine'!$A$2:$A$2336,'Medical Examine'!$I$2:$I$2336,"Not Found")</f>
        <v>NO</v>
      </c>
      <c r="J1015" s="13" t="str">
        <f>_xlfn.XLOOKUP(A1015,'Medical Examine'!$A$2:$A$2336,'Medical Examine'!$C$2:$C$2336,"Not Found")</f>
        <v>Overweight</v>
      </c>
      <c r="K1015" s="13" t="str">
        <f t="shared" si="15"/>
        <v>Normal</v>
      </c>
      <c r="L1015" s="15">
        <f>_xlfn.XLOOKUP(A1015,'Hospitalisation Details'!$A$2:$A$2344,'Hospitalisation Details'!$E$2:$E$2344,"")</f>
        <v>24418</v>
      </c>
      <c r="M1015" s="16">
        <f>_xlfn.XLOOKUP(A1015,'Hospitalisation Details'!$A$2:$A$2344,'Hospitalisation Details'!$H$2:$H$2344,"")</f>
        <v>11070.54</v>
      </c>
      <c r="N1015" s="14" t="str">
        <f>_xlfn.XLOOKUP(A1015,'Hospitalisation Details'!$A$2:$A$2344,'Hospitalisation Details'!$I$2:$I$2344,"")</f>
        <v>tier - 3</v>
      </c>
      <c r="O1015" s="14" t="str">
        <f>_xlfn.XLOOKUP(A1015,'Hospitalisation Details'!$A$2:$A$2344,'Hospitalisation Details'!$J$2:$J$2344,"")</f>
        <v>tier - 3</v>
      </c>
      <c r="P1015" s="14" t="str">
        <f>_xlfn.XLOOKUP(A1015,'Hospitalisation Details'!$A$2:$A$2344,'Hospitalisation Details'!$K$2:$K$2344,"")</f>
        <v>R1011</v>
      </c>
      <c r="Q1015" s="14">
        <f>_xlfn.XLOOKUP(A1015,'Hospitalisation Details'!$A$2:$A$2344,'Hospitalisation Details'!$F$2:$F$2344,"")</f>
        <v>56</v>
      </c>
    </row>
    <row r="1016" spans="1:17">
      <c r="A1016" s="12" t="s">
        <v>7458</v>
      </c>
      <c r="B1016" s="13" t="str">
        <f>_xlfn.XLOOKUP(A1016,'Customer Names'!$A$2:$A$2336,'Customer Names'!$C$2:$C$2336,"Not Found")</f>
        <v>Aleksandra</v>
      </c>
      <c r="C1016" s="13">
        <f>_xlfn.XLOOKUP(A1016,'Medical Examine'!$A$2:$A$2336,'Medical Examine'!$B$2:$B$2336,"Not Found")</f>
        <v>30.25</v>
      </c>
      <c r="D1016" s="13">
        <f>_xlfn.XLOOKUP(A1016,'Medical Examine'!$A$2:$A$2336,'Medical Examine'!$D$2:$D$2336,"Not Found")</f>
        <v>10.16</v>
      </c>
      <c r="E1016" s="14" t="str">
        <f>_xlfn.XLOOKUP(A1016,'Medical Examine'!$A$2:$A$2336,'Medical Examine'!$E$2:$E$2336,"Not Found")</f>
        <v>NO</v>
      </c>
      <c r="F1016" s="14" t="str">
        <f>_xlfn.XLOOKUP(A1016,'Medical Examine'!$A$2:$A$2336,'Medical Examine'!$F$2:$F$2336,"Not Found")</f>
        <v>NO</v>
      </c>
      <c r="G1016" s="14" t="str">
        <f>_xlfn.XLOOKUP(A1016,'Medical Examine'!$A$2:$A$2336,'Medical Examine'!$G$2:$G$2336,"Not Found")</f>
        <v>NO</v>
      </c>
      <c r="H1016" s="14">
        <f>_xlfn.XLOOKUP(A1016,'Medical Examine'!$A$2:$A$2336,'Medical Examine'!$H$2:$H$2336,"Not Found")</f>
        <v>0</v>
      </c>
      <c r="I1016" s="14" t="str">
        <f>_xlfn.XLOOKUP(A1016,'Medical Examine'!$A$2:$A$2336,'Medical Examine'!$I$2:$I$2336,"Not Found")</f>
        <v>NO</v>
      </c>
      <c r="J1016" s="13" t="str">
        <f>_xlfn.XLOOKUP(A1016,'Medical Examine'!$A$2:$A$2336,'Medical Examine'!$C$2:$C$2336,"Not Found")</f>
        <v>Obesity</v>
      </c>
      <c r="K1016" s="13" t="str">
        <f t="shared" si="15"/>
        <v>Diabetic</v>
      </c>
      <c r="L1016" s="15">
        <f>_xlfn.XLOOKUP(A1016,'Hospitalisation Details'!$A$2:$A$2344,'Hospitalisation Details'!$E$2:$E$2344,"")</f>
        <v>26246</v>
      </c>
      <c r="M1016" s="16">
        <f>_xlfn.XLOOKUP(A1016,'Hospitalisation Details'!$A$2:$A$2344,'Hospitalisation Details'!$H$2:$H$2344,"")</f>
        <v>11068.77</v>
      </c>
      <c r="N1016" s="14" t="str">
        <f>_xlfn.XLOOKUP(A1016,'Hospitalisation Details'!$A$2:$A$2344,'Hospitalisation Details'!$I$2:$I$2344,"")</f>
        <v>tier - 3</v>
      </c>
      <c r="O1016" s="14" t="str">
        <f>_xlfn.XLOOKUP(A1016,'Hospitalisation Details'!$A$2:$A$2344,'Hospitalisation Details'!$J$2:$J$2344,"")</f>
        <v>tier - 2</v>
      </c>
      <c r="P1016" s="14" t="str">
        <f>_xlfn.XLOOKUP(A1016,'Hospitalisation Details'!$A$2:$A$2344,'Hospitalisation Details'!$K$2:$K$2344,"")</f>
        <v>R1012</v>
      </c>
      <c r="Q1016" s="14">
        <f>_xlfn.XLOOKUP(A1016,'Hospitalisation Details'!$A$2:$A$2344,'Hospitalisation Details'!$F$2:$F$2344,"")</f>
        <v>51</v>
      </c>
    </row>
    <row r="1017" spans="1:17">
      <c r="A1017" s="12" t="s">
        <v>7460</v>
      </c>
      <c r="B1017" s="13" t="str">
        <f>_xlfn.XLOOKUP(A1017,'Customer Names'!$A$2:$A$2336,'Customer Names'!$C$2:$C$2336,"Not Found")</f>
        <v>Valery L</v>
      </c>
      <c r="C1017" s="13">
        <f>_xlfn.XLOOKUP(A1017,'Medical Examine'!$A$2:$A$2336,'Medical Examine'!$B$2:$B$2336,"Not Found")</f>
        <v>54</v>
      </c>
      <c r="D1017" s="13">
        <f>_xlfn.XLOOKUP(A1017,'Medical Examine'!$A$2:$A$2336,'Medical Examine'!$D$2:$D$2336,"Not Found")</f>
        <v>4.68</v>
      </c>
      <c r="E1017" s="14" t="str">
        <f>_xlfn.XLOOKUP(A1017,'Medical Examine'!$A$2:$A$2336,'Medical Examine'!$E$2:$E$2336,"Not Found")</f>
        <v>YES</v>
      </c>
      <c r="F1017" s="14" t="str">
        <f>_xlfn.XLOOKUP(A1017,'Medical Examine'!$A$2:$A$2336,'Medical Examine'!$F$2:$F$2336,"Not Found")</f>
        <v>YES</v>
      </c>
      <c r="G1017" s="14" t="str">
        <f>_xlfn.XLOOKUP(A1017,'Medical Examine'!$A$2:$A$2336,'Medical Examine'!$G$2:$G$2336,"Not Found")</f>
        <v>NO</v>
      </c>
      <c r="H1017" s="14">
        <f>_xlfn.XLOOKUP(A1017,'Medical Examine'!$A$2:$A$2336,'Medical Examine'!$H$2:$H$2336,"Not Found")</f>
        <v>2</v>
      </c>
      <c r="I1017" s="14" t="str">
        <f>_xlfn.XLOOKUP(A1017,'Medical Examine'!$A$2:$A$2336,'Medical Examine'!$I$2:$I$2336,"Not Found")</f>
        <v>NO</v>
      </c>
      <c r="J1017" s="13" t="str">
        <f>_xlfn.XLOOKUP(A1017,'Medical Examine'!$A$2:$A$2336,'Medical Examine'!$C$2:$C$2336,"Not Found")</f>
        <v>Obesity</v>
      </c>
      <c r="K1017" s="13" t="str">
        <f t="shared" si="15"/>
        <v>Normal</v>
      </c>
      <c r="L1017" s="15">
        <f>_xlfn.XLOOKUP(A1017,'Hospitalisation Details'!$A$2:$A$2344,'Hospitalisation Details'!$E$2:$E$2344,"")</f>
        <v>36787</v>
      </c>
      <c r="M1017" s="16">
        <f>_xlfn.XLOOKUP(A1017,'Hospitalisation Details'!$A$2:$A$2344,'Hospitalisation Details'!$H$2:$H$2344,"")</f>
        <v>11068.7</v>
      </c>
      <c r="N1017" s="14" t="str">
        <f>_xlfn.XLOOKUP(A1017,'Hospitalisation Details'!$A$2:$A$2344,'Hospitalisation Details'!$I$2:$I$2344,"")</f>
        <v>tier - 3</v>
      </c>
      <c r="O1017" s="14" t="str">
        <f>_xlfn.XLOOKUP(A1017,'Hospitalisation Details'!$A$2:$A$2344,'Hospitalisation Details'!$J$2:$J$2344,"")</f>
        <v>tier - 1</v>
      </c>
      <c r="P1017" s="14" t="str">
        <f>_xlfn.XLOOKUP(A1017,'Hospitalisation Details'!$A$2:$A$2344,'Hospitalisation Details'!$K$2:$K$2344,"")</f>
        <v>R1011</v>
      </c>
      <c r="Q1017" s="14">
        <f>_xlfn.XLOOKUP(A1017,'Hospitalisation Details'!$A$2:$A$2344,'Hospitalisation Details'!$F$2:$F$2344,"")</f>
        <v>22</v>
      </c>
    </row>
    <row r="1018" spans="1:17">
      <c r="A1018" s="12" t="s">
        <v>7463</v>
      </c>
      <c r="B1018" s="13" t="str">
        <f>_xlfn.XLOOKUP(A1018,'Customer Names'!$A$2:$A$2336,'Customer Names'!$C$2:$C$2336,"Not Found")</f>
        <v>Joanna G.</v>
      </c>
      <c r="C1018" s="13">
        <f>_xlfn.XLOOKUP(A1018,'Medical Examine'!$A$2:$A$2336,'Medical Examine'!$B$2:$B$2336,"Not Found")</f>
        <v>51.86</v>
      </c>
      <c r="D1018" s="13">
        <f>_xlfn.XLOOKUP(A1018,'Medical Examine'!$A$2:$A$2336,'Medical Examine'!$D$2:$D$2336,"Not Found")</f>
        <v>5.32</v>
      </c>
      <c r="E1018" s="14" t="str">
        <f>_xlfn.XLOOKUP(A1018,'Medical Examine'!$A$2:$A$2336,'Medical Examine'!$E$2:$E$2336,"Not Found")</f>
        <v>YES</v>
      </c>
      <c r="F1018" s="14" t="str">
        <f>_xlfn.XLOOKUP(A1018,'Medical Examine'!$A$2:$A$2336,'Medical Examine'!$F$2:$F$2336,"Not Found")</f>
        <v>NO</v>
      </c>
      <c r="G1018" s="14" t="str">
        <f>_xlfn.XLOOKUP(A1018,'Medical Examine'!$A$2:$A$2336,'Medical Examine'!$G$2:$G$2336,"Not Found")</f>
        <v>NO</v>
      </c>
      <c r="H1018" s="14">
        <f>_xlfn.XLOOKUP(A1018,'Medical Examine'!$A$2:$A$2336,'Medical Examine'!$H$2:$H$2336,"Not Found")</f>
        <v>0</v>
      </c>
      <c r="I1018" s="14" t="str">
        <f>_xlfn.XLOOKUP(A1018,'Medical Examine'!$A$2:$A$2336,'Medical Examine'!$I$2:$I$2336,"Not Found")</f>
        <v>NO</v>
      </c>
      <c r="J1018" s="13" t="str">
        <f>_xlfn.XLOOKUP(A1018,'Medical Examine'!$A$2:$A$2336,'Medical Examine'!$C$2:$C$2336,"Not Found")</f>
        <v>Obesity</v>
      </c>
      <c r="K1018" s="13" t="str">
        <f t="shared" si="15"/>
        <v>Normal</v>
      </c>
      <c r="L1018" s="15">
        <f>_xlfn.XLOOKUP(A1018,'Hospitalisation Details'!$A$2:$A$2344,'Hospitalisation Details'!$E$2:$E$2344,"")</f>
        <v>37242</v>
      </c>
      <c r="M1018" s="16">
        <f>_xlfn.XLOOKUP(A1018,'Hospitalisation Details'!$A$2:$A$2344,'Hospitalisation Details'!$H$2:$H$2344,"")</f>
        <v>11046.02</v>
      </c>
      <c r="N1018" s="14" t="str">
        <f>_xlfn.XLOOKUP(A1018,'Hospitalisation Details'!$A$2:$A$2344,'Hospitalisation Details'!$I$2:$I$2344,"")</f>
        <v>tier - 3</v>
      </c>
      <c r="O1018" s="14" t="str">
        <f>_xlfn.XLOOKUP(A1018,'Hospitalisation Details'!$A$2:$A$2344,'Hospitalisation Details'!$J$2:$J$2344,"")</f>
        <v>tier - 1</v>
      </c>
      <c r="P1018" s="14" t="str">
        <f>_xlfn.XLOOKUP(A1018,'Hospitalisation Details'!$A$2:$A$2344,'Hospitalisation Details'!$K$2:$K$2344,"")</f>
        <v>R1026</v>
      </c>
      <c r="Q1018" s="14">
        <f>_xlfn.XLOOKUP(A1018,'Hospitalisation Details'!$A$2:$A$2344,'Hospitalisation Details'!$F$2:$F$2344,"")</f>
        <v>21</v>
      </c>
    </row>
    <row r="1019" spans="1:17">
      <c r="A1019" s="12" t="s">
        <v>7466</v>
      </c>
      <c r="B1019" s="13" t="str">
        <f>_xlfn.XLOOKUP(A1019,'Customer Names'!$A$2:$A$2336,'Customer Names'!$C$2:$C$2336,"Not Found")</f>
        <v>Stefanie F.</v>
      </c>
      <c r="C1019" s="13">
        <f>_xlfn.XLOOKUP(A1019,'Medical Examine'!$A$2:$A$2336,'Medical Examine'!$B$2:$B$2336,"Not Found")</f>
        <v>31.39</v>
      </c>
      <c r="D1019" s="13">
        <f>_xlfn.XLOOKUP(A1019,'Medical Examine'!$A$2:$A$2336,'Medical Examine'!$D$2:$D$2336,"Not Found")</f>
        <v>6.99</v>
      </c>
      <c r="E1019" s="14" t="str">
        <f>_xlfn.XLOOKUP(A1019,'Medical Examine'!$A$2:$A$2336,'Medical Examine'!$E$2:$E$2336,"Not Found")</f>
        <v>NO</v>
      </c>
      <c r="F1019" s="14" t="str">
        <f>_xlfn.XLOOKUP(A1019,'Medical Examine'!$A$2:$A$2336,'Medical Examine'!$F$2:$F$2336,"Not Found")</f>
        <v>NO</v>
      </c>
      <c r="G1019" s="14" t="str">
        <f>_xlfn.XLOOKUP(A1019,'Medical Examine'!$A$2:$A$2336,'Medical Examine'!$G$2:$G$2336,"Not Found")</f>
        <v>NO</v>
      </c>
      <c r="H1019" s="14">
        <f>_xlfn.XLOOKUP(A1019,'Medical Examine'!$A$2:$A$2336,'Medical Examine'!$H$2:$H$2336,"Not Found")</f>
        <v>0</v>
      </c>
      <c r="I1019" s="14" t="str">
        <f>_xlfn.XLOOKUP(A1019,'Medical Examine'!$A$2:$A$2336,'Medical Examine'!$I$2:$I$2336,"Not Found")</f>
        <v>NO</v>
      </c>
      <c r="J1019" s="13" t="str">
        <f>_xlfn.XLOOKUP(A1019,'Medical Examine'!$A$2:$A$2336,'Medical Examine'!$C$2:$C$2336,"Not Found")</f>
        <v>Obesity</v>
      </c>
      <c r="K1019" s="13" t="str">
        <f t="shared" si="15"/>
        <v>Diabetic</v>
      </c>
      <c r="L1019" s="15">
        <f>_xlfn.XLOOKUP(A1019,'Hospitalisation Details'!$A$2:$A$2344,'Hospitalisation Details'!$E$2:$E$2344,"")</f>
        <v>27271</v>
      </c>
      <c r="M1019" s="16">
        <f>_xlfn.XLOOKUP(A1019,'Hospitalisation Details'!$A$2:$A$2344,'Hospitalisation Details'!$H$2:$H$2344,"")</f>
        <v>11037.85</v>
      </c>
      <c r="N1019" s="14" t="str">
        <f>_xlfn.XLOOKUP(A1019,'Hospitalisation Details'!$A$2:$A$2344,'Hospitalisation Details'!$I$2:$I$2344,"")</f>
        <v>tier - 3</v>
      </c>
      <c r="O1019" s="14" t="str">
        <f>_xlfn.XLOOKUP(A1019,'Hospitalisation Details'!$A$2:$A$2344,'Hospitalisation Details'!$J$2:$J$2344,"")</f>
        <v>tier - 2</v>
      </c>
      <c r="P1019" s="14" t="str">
        <f>_xlfn.XLOOKUP(A1019,'Hospitalisation Details'!$A$2:$A$2344,'Hospitalisation Details'!$K$2:$K$2344,"")</f>
        <v>R1025</v>
      </c>
      <c r="Q1019" s="14">
        <f>_xlfn.XLOOKUP(A1019,'Hospitalisation Details'!$A$2:$A$2344,'Hospitalisation Details'!$F$2:$F$2344,"")</f>
        <v>48</v>
      </c>
    </row>
    <row r="1020" spans="1:17">
      <c r="A1020" s="12" t="s">
        <v>7469</v>
      </c>
      <c r="B1020" s="13" t="str">
        <f>_xlfn.XLOOKUP(A1020,'Customer Names'!$A$2:$A$2336,'Customer Names'!$C$2:$C$2336,"Not Found")</f>
        <v>Stephen</v>
      </c>
      <c r="C1020" s="13">
        <f>_xlfn.XLOOKUP(A1020,'Medical Examine'!$A$2:$A$2336,'Medical Examine'!$B$2:$B$2336,"Not Found")</f>
        <v>39.97</v>
      </c>
      <c r="D1020" s="13">
        <f>_xlfn.XLOOKUP(A1020,'Medical Examine'!$A$2:$A$2336,'Medical Examine'!$D$2:$D$2336,"Not Found")</f>
        <v>5.55</v>
      </c>
      <c r="E1020" s="14" t="str">
        <f>_xlfn.XLOOKUP(A1020,'Medical Examine'!$A$2:$A$2336,'Medical Examine'!$E$2:$E$2336,"Not Found")</f>
        <v>NO</v>
      </c>
      <c r="F1020" s="14" t="str">
        <f>_xlfn.XLOOKUP(A1020,'Medical Examine'!$A$2:$A$2336,'Medical Examine'!$F$2:$F$2336,"Not Found")</f>
        <v>NO</v>
      </c>
      <c r="G1020" s="14" t="str">
        <f>_xlfn.XLOOKUP(A1020,'Medical Examine'!$A$2:$A$2336,'Medical Examine'!$G$2:$G$2336,"Not Found")</f>
        <v>NO</v>
      </c>
      <c r="H1020" s="14">
        <f>_xlfn.XLOOKUP(A1020,'Medical Examine'!$A$2:$A$2336,'Medical Examine'!$H$2:$H$2336,"Not Found")</f>
        <v>0</v>
      </c>
      <c r="I1020" s="14" t="str">
        <f>_xlfn.XLOOKUP(A1020,'Medical Examine'!$A$2:$A$2336,'Medical Examine'!$I$2:$I$2336,"Not Found")</f>
        <v>NO</v>
      </c>
      <c r="J1020" s="13" t="str">
        <f>_xlfn.XLOOKUP(A1020,'Medical Examine'!$A$2:$A$2336,'Medical Examine'!$C$2:$C$2336,"Not Found")</f>
        <v>Obesity</v>
      </c>
      <c r="K1020" s="13" t="str">
        <f t="shared" si="15"/>
        <v>Normal</v>
      </c>
      <c r="L1020" s="15">
        <f>_xlfn.XLOOKUP(A1020,'Hospitalisation Details'!$A$2:$A$2344,'Hospitalisation Details'!$E$2:$E$2344,"")</f>
        <v>32806</v>
      </c>
      <c r="M1020" s="16">
        <f>_xlfn.XLOOKUP(A1020,'Hospitalisation Details'!$A$2:$A$2344,'Hospitalisation Details'!$H$2:$H$2344,"")</f>
        <v>11037.51</v>
      </c>
      <c r="N1020" s="14" t="str">
        <f>_xlfn.XLOOKUP(A1020,'Hospitalisation Details'!$A$2:$A$2344,'Hospitalisation Details'!$I$2:$I$2344,"")</f>
        <v>tier - 3</v>
      </c>
      <c r="O1020" s="14" t="str">
        <f>_xlfn.XLOOKUP(A1020,'Hospitalisation Details'!$A$2:$A$2344,'Hospitalisation Details'!$J$2:$J$2344,"")</f>
        <v>tier - 1</v>
      </c>
      <c r="P1020" s="14" t="str">
        <f>_xlfn.XLOOKUP(A1020,'Hospitalisation Details'!$A$2:$A$2344,'Hospitalisation Details'!$K$2:$K$2344,"")</f>
        <v>R1012</v>
      </c>
      <c r="Q1020" s="14">
        <f>_xlfn.XLOOKUP(A1020,'Hospitalisation Details'!$A$2:$A$2344,'Hospitalisation Details'!$F$2:$F$2344,"")</f>
        <v>33</v>
      </c>
    </row>
    <row r="1021" spans="1:17">
      <c r="A1021" s="12" t="s">
        <v>7471</v>
      </c>
      <c r="B1021" s="13" t="str">
        <f>_xlfn.XLOOKUP(A1021,'Customer Names'!$A$2:$A$2336,'Customer Names'!$C$2:$C$2336,"Not Found")</f>
        <v>Liza J.</v>
      </c>
      <c r="C1021" s="13">
        <f>_xlfn.XLOOKUP(A1021,'Medical Examine'!$A$2:$A$2336,'Medical Examine'!$B$2:$B$2336,"Not Found")</f>
        <v>41.23</v>
      </c>
      <c r="D1021" s="13">
        <f>_xlfn.XLOOKUP(A1021,'Medical Examine'!$A$2:$A$2336,'Medical Examine'!$D$2:$D$2336,"Not Found")</f>
        <v>6.94</v>
      </c>
      <c r="E1021" s="14" t="str">
        <f>_xlfn.XLOOKUP(A1021,'Medical Examine'!$A$2:$A$2336,'Medical Examine'!$E$2:$E$2336,"Not Found")</f>
        <v>NO</v>
      </c>
      <c r="F1021" s="14" t="str">
        <f>_xlfn.XLOOKUP(A1021,'Medical Examine'!$A$2:$A$2336,'Medical Examine'!$F$2:$F$2336,"Not Found")</f>
        <v>NO</v>
      </c>
      <c r="G1021" s="14" t="str">
        <f>_xlfn.XLOOKUP(A1021,'Medical Examine'!$A$2:$A$2336,'Medical Examine'!$G$2:$G$2336,"Not Found")</f>
        <v>NO</v>
      </c>
      <c r="H1021" s="14">
        <f>_xlfn.XLOOKUP(A1021,'Medical Examine'!$A$2:$A$2336,'Medical Examine'!$H$2:$H$2336,"Not Found")</f>
        <v>0</v>
      </c>
      <c r="I1021" s="14" t="str">
        <f>_xlfn.XLOOKUP(A1021,'Medical Examine'!$A$2:$A$2336,'Medical Examine'!$I$2:$I$2336,"Not Found")</f>
        <v>NO</v>
      </c>
      <c r="J1021" s="13" t="str">
        <f>_xlfn.XLOOKUP(A1021,'Medical Examine'!$A$2:$A$2336,'Medical Examine'!$C$2:$C$2336,"Not Found")</f>
        <v>Obesity</v>
      </c>
      <c r="K1021" s="13" t="str">
        <f t="shared" si="15"/>
        <v>Diabetic</v>
      </c>
      <c r="L1021" s="15">
        <f>_xlfn.XLOOKUP(A1021,'Hospitalisation Details'!$A$2:$A$2344,'Hospitalisation Details'!$E$2:$E$2344,"")</f>
        <v>27373</v>
      </c>
      <c r="M1021" s="16">
        <f>_xlfn.XLOOKUP(A1021,'Hospitalisation Details'!$A$2:$A$2344,'Hospitalisation Details'!$H$2:$H$2344,"")</f>
        <v>11033.66</v>
      </c>
      <c r="N1021" s="14" t="str">
        <f>_xlfn.XLOOKUP(A1021,'Hospitalisation Details'!$A$2:$A$2344,'Hospitalisation Details'!$I$2:$I$2344,"")</f>
        <v>tier - 3</v>
      </c>
      <c r="O1021" s="14" t="str">
        <f>_xlfn.XLOOKUP(A1021,'Hospitalisation Details'!$A$2:$A$2344,'Hospitalisation Details'!$J$2:$J$2344,"")</f>
        <v>tier - 3</v>
      </c>
      <c r="P1021" s="14" t="str">
        <f>_xlfn.XLOOKUP(A1021,'Hospitalisation Details'!$A$2:$A$2344,'Hospitalisation Details'!$K$2:$K$2344,"")</f>
        <v>R1012</v>
      </c>
      <c r="Q1021" s="14">
        <f>_xlfn.XLOOKUP(A1021,'Hospitalisation Details'!$A$2:$A$2344,'Hospitalisation Details'!$F$2:$F$2344,"")</f>
        <v>48</v>
      </c>
    </row>
    <row r="1022" spans="1:17">
      <c r="A1022" s="12" t="s">
        <v>7474</v>
      </c>
      <c r="B1022" s="13" t="str">
        <f>_xlfn.XLOOKUP(A1022,'Customer Names'!$A$2:$A$2336,'Customer Names'!$C$2:$C$2336,"Not Found")</f>
        <v>Ian M.</v>
      </c>
      <c r="C1022" s="13">
        <f>_xlfn.XLOOKUP(A1022,'Medical Examine'!$A$2:$A$2336,'Medical Examine'!$B$2:$B$2336,"Not Found")</f>
        <v>49.45</v>
      </c>
      <c r="D1022" s="13">
        <f>_xlfn.XLOOKUP(A1022,'Medical Examine'!$A$2:$A$2336,'Medical Examine'!$D$2:$D$2336,"Not Found")</f>
        <v>4.2</v>
      </c>
      <c r="E1022" s="14" t="str">
        <f>_xlfn.XLOOKUP(A1022,'Medical Examine'!$A$2:$A$2336,'Medical Examine'!$E$2:$E$2336,"Not Found")</f>
        <v>YES</v>
      </c>
      <c r="F1022" s="14" t="str">
        <f>_xlfn.XLOOKUP(A1022,'Medical Examine'!$A$2:$A$2336,'Medical Examine'!$F$2:$F$2336,"Not Found")</f>
        <v>NO</v>
      </c>
      <c r="G1022" s="14" t="str">
        <f>_xlfn.XLOOKUP(A1022,'Medical Examine'!$A$2:$A$2336,'Medical Examine'!$G$2:$G$2336,"Not Found")</f>
        <v>NO</v>
      </c>
      <c r="H1022" s="14">
        <f>_xlfn.XLOOKUP(A1022,'Medical Examine'!$A$2:$A$2336,'Medical Examine'!$H$2:$H$2336,"Not Found")</f>
        <v>0</v>
      </c>
      <c r="I1022" s="14" t="str">
        <f>_xlfn.XLOOKUP(A1022,'Medical Examine'!$A$2:$A$2336,'Medical Examine'!$I$2:$I$2336,"Not Found")</f>
        <v>NO</v>
      </c>
      <c r="J1022" s="13" t="str">
        <f>_xlfn.XLOOKUP(A1022,'Medical Examine'!$A$2:$A$2336,'Medical Examine'!$C$2:$C$2336,"Not Found")</f>
        <v>Obesity</v>
      </c>
      <c r="K1022" s="13" t="str">
        <f t="shared" si="15"/>
        <v>Normal</v>
      </c>
      <c r="L1022" s="15">
        <f>_xlfn.XLOOKUP(A1022,'Hospitalisation Details'!$A$2:$A$2344,'Hospitalisation Details'!$E$2:$E$2344,"")</f>
        <v>35267</v>
      </c>
      <c r="M1022" s="16">
        <f>_xlfn.XLOOKUP(A1022,'Hospitalisation Details'!$A$2:$A$2344,'Hospitalisation Details'!$H$2:$H$2344,"")</f>
        <v>11028.56</v>
      </c>
      <c r="N1022" s="14" t="str">
        <f>_xlfn.XLOOKUP(A1022,'Hospitalisation Details'!$A$2:$A$2344,'Hospitalisation Details'!$I$2:$I$2344,"")</f>
        <v>tier - 3</v>
      </c>
      <c r="O1022" s="14" t="str">
        <f>_xlfn.XLOOKUP(A1022,'Hospitalisation Details'!$A$2:$A$2344,'Hospitalisation Details'!$J$2:$J$2344,"")</f>
        <v>tier - 3</v>
      </c>
      <c r="P1022" s="14" t="str">
        <f>_xlfn.XLOOKUP(A1022,'Hospitalisation Details'!$A$2:$A$2344,'Hospitalisation Details'!$K$2:$K$2344,"")</f>
        <v>R1012</v>
      </c>
      <c r="Q1022" s="14">
        <f>_xlfn.XLOOKUP(A1022,'Hospitalisation Details'!$A$2:$A$2344,'Hospitalisation Details'!$F$2:$F$2344,"")</f>
        <v>26</v>
      </c>
    </row>
    <row r="1023" spans="1:17">
      <c r="A1023" s="12" t="s">
        <v>7477</v>
      </c>
      <c r="B1023" s="13" t="str">
        <f>_xlfn.XLOOKUP(A1023,'Customer Names'!$A$2:$A$2336,'Customer Names'!$C$2:$C$2336,"Not Found")</f>
        <v>Claudia L.</v>
      </c>
      <c r="C1023" s="13">
        <f>_xlfn.XLOOKUP(A1023,'Medical Examine'!$A$2:$A$2336,'Medical Examine'!$B$2:$B$2336,"Not Found")</f>
        <v>41.04</v>
      </c>
      <c r="D1023" s="13">
        <f>_xlfn.XLOOKUP(A1023,'Medical Examine'!$A$2:$A$2336,'Medical Examine'!$D$2:$D$2336,"Not Found")</f>
        <v>5.59</v>
      </c>
      <c r="E1023" s="14" t="str">
        <f>_xlfn.XLOOKUP(A1023,'Medical Examine'!$A$2:$A$2336,'Medical Examine'!$E$2:$E$2336,"Not Found")</f>
        <v>NO</v>
      </c>
      <c r="F1023" s="14" t="str">
        <f>_xlfn.XLOOKUP(A1023,'Medical Examine'!$A$2:$A$2336,'Medical Examine'!$F$2:$F$2336,"Not Found")</f>
        <v>NO</v>
      </c>
      <c r="G1023" s="14" t="str">
        <f>_xlfn.XLOOKUP(A1023,'Medical Examine'!$A$2:$A$2336,'Medical Examine'!$G$2:$G$2336,"Not Found")</f>
        <v>NO</v>
      </c>
      <c r="H1023" s="14">
        <f>_xlfn.XLOOKUP(A1023,'Medical Examine'!$A$2:$A$2336,'Medical Examine'!$H$2:$H$2336,"Not Found")</f>
        <v>0</v>
      </c>
      <c r="I1023" s="14" t="str">
        <f>_xlfn.XLOOKUP(A1023,'Medical Examine'!$A$2:$A$2336,'Medical Examine'!$I$2:$I$2336,"Not Found")</f>
        <v>NO</v>
      </c>
      <c r="J1023" s="13" t="str">
        <f>_xlfn.XLOOKUP(A1023,'Medical Examine'!$A$2:$A$2336,'Medical Examine'!$C$2:$C$2336,"Not Found")</f>
        <v>Obesity</v>
      </c>
      <c r="K1023" s="13" t="str">
        <f t="shared" si="15"/>
        <v>Normal</v>
      </c>
      <c r="L1023" s="15">
        <f>_xlfn.XLOOKUP(A1023,'Hospitalisation Details'!$A$2:$A$2344,'Hospitalisation Details'!$E$2:$E$2344,"")</f>
        <v>33415</v>
      </c>
      <c r="M1023" s="16">
        <f>_xlfn.XLOOKUP(A1023,'Hospitalisation Details'!$A$2:$A$2344,'Hospitalisation Details'!$H$2:$H$2344,"")</f>
        <v>11018.05</v>
      </c>
      <c r="N1023" s="14" t="str">
        <f>_xlfn.XLOOKUP(A1023,'Hospitalisation Details'!$A$2:$A$2344,'Hospitalisation Details'!$I$2:$I$2344,"")</f>
        <v>tier - 3</v>
      </c>
      <c r="O1023" s="14" t="str">
        <f>_xlfn.XLOOKUP(A1023,'Hospitalisation Details'!$A$2:$A$2344,'Hospitalisation Details'!$J$2:$J$2344,"")</f>
        <v>tier - 2</v>
      </c>
      <c r="P1023" s="14" t="str">
        <f>_xlfn.XLOOKUP(A1023,'Hospitalisation Details'!$A$2:$A$2344,'Hospitalisation Details'!$K$2:$K$2344,"")</f>
        <v>R1012</v>
      </c>
      <c r="Q1023" s="14">
        <f>_xlfn.XLOOKUP(A1023,'Hospitalisation Details'!$A$2:$A$2344,'Hospitalisation Details'!$F$2:$F$2344,"")</f>
        <v>31</v>
      </c>
    </row>
    <row r="1024" spans="1:17">
      <c r="A1024" s="12" t="s">
        <v>7480</v>
      </c>
      <c r="B1024" s="13" t="str">
        <f>_xlfn.XLOOKUP(A1024,'Customer Names'!$A$2:$A$2336,'Customer Names'!$C$2:$C$2336,"Not Found")</f>
        <v>Jessica M</v>
      </c>
      <c r="C1024" s="13">
        <f>_xlfn.XLOOKUP(A1024,'Medical Examine'!$A$2:$A$2336,'Medical Examine'!$B$2:$B$2336,"Not Found")</f>
        <v>27.93</v>
      </c>
      <c r="D1024" s="13">
        <f>_xlfn.XLOOKUP(A1024,'Medical Examine'!$A$2:$A$2336,'Medical Examine'!$D$2:$D$2336,"Not Found")</f>
        <v>9.9600000000000009</v>
      </c>
      <c r="E1024" s="14" t="str">
        <f>_xlfn.XLOOKUP(A1024,'Medical Examine'!$A$2:$A$2336,'Medical Examine'!$E$2:$E$2336,"Not Found")</f>
        <v>NO</v>
      </c>
      <c r="F1024" s="14" t="str">
        <f>_xlfn.XLOOKUP(A1024,'Medical Examine'!$A$2:$A$2336,'Medical Examine'!$F$2:$F$2336,"Not Found")</f>
        <v>NO</v>
      </c>
      <c r="G1024" s="14" t="str">
        <f>_xlfn.XLOOKUP(A1024,'Medical Examine'!$A$2:$A$2336,'Medical Examine'!$G$2:$G$2336,"Not Found")</f>
        <v>NO</v>
      </c>
      <c r="H1024" s="14">
        <f>_xlfn.XLOOKUP(A1024,'Medical Examine'!$A$2:$A$2336,'Medical Examine'!$H$2:$H$2336,"Not Found")</f>
        <v>0</v>
      </c>
      <c r="I1024" s="14" t="str">
        <f>_xlfn.XLOOKUP(A1024,'Medical Examine'!$A$2:$A$2336,'Medical Examine'!$I$2:$I$2336,"Not Found")</f>
        <v>NO</v>
      </c>
      <c r="J1024" s="13" t="str">
        <f>_xlfn.XLOOKUP(A1024,'Medical Examine'!$A$2:$A$2336,'Medical Examine'!$C$2:$C$2336,"Not Found")</f>
        <v>Overweight</v>
      </c>
      <c r="K1024" s="13" t="str">
        <f t="shared" si="15"/>
        <v>Diabetic</v>
      </c>
      <c r="L1024" s="15">
        <f>_xlfn.XLOOKUP(A1024,'Hospitalisation Details'!$A$2:$A$2344,'Hospitalisation Details'!$E$2:$E$2344,"")</f>
        <v>27378</v>
      </c>
      <c r="M1024" s="16">
        <f>_xlfn.XLOOKUP(A1024,'Hospitalisation Details'!$A$2:$A$2344,'Hospitalisation Details'!$H$2:$H$2344,"")</f>
        <v>11015.17</v>
      </c>
      <c r="N1024" s="14" t="str">
        <f>_xlfn.XLOOKUP(A1024,'Hospitalisation Details'!$A$2:$A$2344,'Hospitalisation Details'!$I$2:$I$2344,"")</f>
        <v>tier - 3</v>
      </c>
      <c r="O1024" s="14" t="str">
        <f>_xlfn.XLOOKUP(A1024,'Hospitalisation Details'!$A$2:$A$2344,'Hospitalisation Details'!$J$2:$J$2344,"")</f>
        <v>tier - 1</v>
      </c>
      <c r="P1024" s="14" t="str">
        <f>_xlfn.XLOOKUP(A1024,'Hospitalisation Details'!$A$2:$A$2344,'Hospitalisation Details'!$K$2:$K$2344,"")</f>
        <v>R1012</v>
      </c>
      <c r="Q1024" s="14">
        <f>_xlfn.XLOOKUP(A1024,'Hospitalisation Details'!$A$2:$A$2344,'Hospitalisation Details'!$F$2:$F$2344,"")</f>
        <v>48</v>
      </c>
    </row>
    <row r="1025" spans="1:17">
      <c r="A1025" s="12" t="s">
        <v>7483</v>
      </c>
      <c r="B1025" s="13" t="str">
        <f>_xlfn.XLOOKUP(A1025,'Customer Names'!$A$2:$A$2336,'Customer Names'!$C$2:$C$2336,"Not Found")</f>
        <v>Billy Jr.</v>
      </c>
      <c r="C1025" s="13">
        <f>_xlfn.XLOOKUP(A1025,'Medical Examine'!$A$2:$A$2336,'Medical Examine'!$B$2:$B$2336,"Not Found")</f>
        <v>21.01</v>
      </c>
      <c r="D1025" s="13">
        <f>_xlfn.XLOOKUP(A1025,'Medical Examine'!$A$2:$A$2336,'Medical Examine'!$D$2:$D$2336,"Not Found")</f>
        <v>7.37</v>
      </c>
      <c r="E1025" s="14" t="str">
        <f>_xlfn.XLOOKUP(A1025,'Medical Examine'!$A$2:$A$2336,'Medical Examine'!$E$2:$E$2336,"Not Found")</f>
        <v>NO</v>
      </c>
      <c r="F1025" s="14" t="str">
        <f>_xlfn.XLOOKUP(A1025,'Medical Examine'!$A$2:$A$2336,'Medical Examine'!$F$2:$F$2336,"Not Found")</f>
        <v>NO</v>
      </c>
      <c r="G1025" s="14" t="str">
        <f>_xlfn.XLOOKUP(A1025,'Medical Examine'!$A$2:$A$2336,'Medical Examine'!$G$2:$G$2336,"Not Found")</f>
        <v>NO</v>
      </c>
      <c r="H1025" s="14">
        <f>_xlfn.XLOOKUP(A1025,'Medical Examine'!$A$2:$A$2336,'Medical Examine'!$H$2:$H$2336,"Not Found")</f>
        <v>0</v>
      </c>
      <c r="I1025" s="14" t="str">
        <f>_xlfn.XLOOKUP(A1025,'Medical Examine'!$A$2:$A$2336,'Medical Examine'!$I$2:$I$2336,"Not Found")</f>
        <v>NO</v>
      </c>
      <c r="J1025" s="13" t="str">
        <f>_xlfn.XLOOKUP(A1025,'Medical Examine'!$A$2:$A$2336,'Medical Examine'!$C$2:$C$2336,"Not Found")</f>
        <v>Normal Weight</v>
      </c>
      <c r="K1025" s="13" t="str">
        <f t="shared" si="15"/>
        <v>Diabetic</v>
      </c>
      <c r="L1025" s="15">
        <f>_xlfn.XLOOKUP(A1025,'Hospitalisation Details'!$A$2:$A$2344,'Hospitalisation Details'!$E$2:$E$2344,"")</f>
        <v>25135</v>
      </c>
      <c r="M1025" s="16">
        <f>_xlfn.XLOOKUP(A1025,'Hospitalisation Details'!$A$2:$A$2344,'Hospitalisation Details'!$H$2:$H$2344,"")</f>
        <v>11013.71</v>
      </c>
      <c r="N1025" s="14" t="str">
        <f>_xlfn.XLOOKUP(A1025,'Hospitalisation Details'!$A$2:$A$2344,'Hospitalisation Details'!$I$2:$I$2344,"")</f>
        <v>tier - 3</v>
      </c>
      <c r="O1025" s="14" t="str">
        <f>_xlfn.XLOOKUP(A1025,'Hospitalisation Details'!$A$2:$A$2344,'Hospitalisation Details'!$J$2:$J$2344,"")</f>
        <v>tier - 1</v>
      </c>
      <c r="P1025" s="14" t="str">
        <f>_xlfn.XLOOKUP(A1025,'Hospitalisation Details'!$A$2:$A$2344,'Hospitalisation Details'!$K$2:$K$2344,"")</f>
        <v>R1013</v>
      </c>
      <c r="Q1025" s="14">
        <f>_xlfn.XLOOKUP(A1025,'Hospitalisation Details'!$A$2:$A$2344,'Hospitalisation Details'!$F$2:$F$2344,"")</f>
        <v>54</v>
      </c>
    </row>
    <row r="1026" spans="1:17">
      <c r="A1026" s="12" t="s">
        <v>7486</v>
      </c>
      <c r="B1026" s="13" t="str">
        <f>_xlfn.XLOOKUP(A1026,'Customer Names'!$A$2:$A$2336,'Customer Names'!$C$2:$C$2336,"Not Found")</f>
        <v>David</v>
      </c>
      <c r="C1026" s="13">
        <f>_xlfn.XLOOKUP(A1026,'Medical Examine'!$A$2:$A$2336,'Medical Examine'!$B$2:$B$2336,"Not Found")</f>
        <v>52.37</v>
      </c>
      <c r="D1026" s="13">
        <f>_xlfn.XLOOKUP(A1026,'Medical Examine'!$A$2:$A$2336,'Medical Examine'!$D$2:$D$2336,"Not Found")</f>
        <v>5.0599999999999996</v>
      </c>
      <c r="E1026" s="14" t="str">
        <f>_xlfn.XLOOKUP(A1026,'Medical Examine'!$A$2:$A$2336,'Medical Examine'!$E$2:$E$2336,"Not Found")</f>
        <v>YES</v>
      </c>
      <c r="F1026" s="14" t="str">
        <f>_xlfn.XLOOKUP(A1026,'Medical Examine'!$A$2:$A$2336,'Medical Examine'!$F$2:$F$2336,"Not Found")</f>
        <v>YES</v>
      </c>
      <c r="G1026" s="14" t="str">
        <f>_xlfn.XLOOKUP(A1026,'Medical Examine'!$A$2:$A$2336,'Medical Examine'!$G$2:$G$2336,"Not Found")</f>
        <v>NO</v>
      </c>
      <c r="H1026" s="14">
        <f>_xlfn.XLOOKUP(A1026,'Medical Examine'!$A$2:$A$2336,'Medical Examine'!$H$2:$H$2336,"Not Found")</f>
        <v>2</v>
      </c>
      <c r="I1026" s="14" t="str">
        <f>_xlfn.XLOOKUP(A1026,'Medical Examine'!$A$2:$A$2336,'Medical Examine'!$I$2:$I$2336,"Not Found")</f>
        <v>NO</v>
      </c>
      <c r="J1026" s="13" t="str">
        <f>_xlfn.XLOOKUP(A1026,'Medical Examine'!$A$2:$A$2336,'Medical Examine'!$C$2:$C$2336,"Not Found")</f>
        <v>Obesity</v>
      </c>
      <c r="K1026" s="13" t="str">
        <f t="shared" si="15"/>
        <v>Normal</v>
      </c>
      <c r="L1026" s="15">
        <f>_xlfn.XLOOKUP(A1026,'Hospitalisation Details'!$A$2:$A$2344,'Hospitalisation Details'!$E$2:$E$2344,"")</f>
        <v>36786</v>
      </c>
      <c r="M1026" s="16">
        <f>_xlfn.XLOOKUP(A1026,'Hospitalisation Details'!$A$2:$A$2344,'Hospitalisation Details'!$H$2:$H$2344,"")</f>
        <v>10991.58</v>
      </c>
      <c r="N1026" s="14" t="str">
        <f>_xlfn.XLOOKUP(A1026,'Hospitalisation Details'!$A$2:$A$2344,'Hospitalisation Details'!$I$2:$I$2344,"")</f>
        <v>tier - 3</v>
      </c>
      <c r="O1026" s="14" t="str">
        <f>_xlfn.XLOOKUP(A1026,'Hospitalisation Details'!$A$2:$A$2344,'Hospitalisation Details'!$J$2:$J$2344,"")</f>
        <v>tier - 3</v>
      </c>
      <c r="P1026" s="14" t="str">
        <f>_xlfn.XLOOKUP(A1026,'Hospitalisation Details'!$A$2:$A$2344,'Hospitalisation Details'!$K$2:$K$2344,"")</f>
        <v>R1012</v>
      </c>
      <c r="Q1026" s="14">
        <f>_xlfn.XLOOKUP(A1026,'Hospitalisation Details'!$A$2:$A$2344,'Hospitalisation Details'!$F$2:$F$2344,"")</f>
        <v>22</v>
      </c>
    </row>
    <row r="1027" spans="1:17">
      <c r="A1027" s="12" t="s">
        <v>7488</v>
      </c>
      <c r="B1027" s="13" t="str">
        <f>_xlfn.XLOOKUP(A1027,'Customer Names'!$A$2:$A$2336,'Customer Names'!$C$2:$C$2336,"Not Found")</f>
        <v>Tim</v>
      </c>
      <c r="C1027" s="13">
        <f>_xlfn.XLOOKUP(A1027,'Medical Examine'!$A$2:$A$2336,'Medical Examine'!$B$2:$B$2336,"Not Found")</f>
        <v>40.369999999999997</v>
      </c>
      <c r="D1027" s="13">
        <f>_xlfn.XLOOKUP(A1027,'Medical Examine'!$A$2:$A$2336,'Medical Examine'!$D$2:$D$2336,"Not Found")</f>
        <v>8.2100000000000009</v>
      </c>
      <c r="E1027" s="14" t="str">
        <f>_xlfn.XLOOKUP(A1027,'Medical Examine'!$A$2:$A$2336,'Medical Examine'!$E$2:$E$2336,"Not Found")</f>
        <v>NO</v>
      </c>
      <c r="F1027" s="14" t="str">
        <f>_xlfn.XLOOKUP(A1027,'Medical Examine'!$A$2:$A$2336,'Medical Examine'!$F$2:$F$2336,"Not Found")</f>
        <v>NO</v>
      </c>
      <c r="G1027" s="14" t="str">
        <f>_xlfn.XLOOKUP(A1027,'Medical Examine'!$A$2:$A$2336,'Medical Examine'!$G$2:$G$2336,"Not Found")</f>
        <v>NO</v>
      </c>
      <c r="H1027" s="14">
        <f>_xlfn.XLOOKUP(A1027,'Medical Examine'!$A$2:$A$2336,'Medical Examine'!$H$2:$H$2336,"Not Found")</f>
        <v>0</v>
      </c>
      <c r="I1027" s="14" t="str">
        <f>_xlfn.XLOOKUP(A1027,'Medical Examine'!$A$2:$A$2336,'Medical Examine'!$I$2:$I$2336,"Not Found")</f>
        <v>NO</v>
      </c>
      <c r="J1027" s="13" t="str">
        <f>_xlfn.XLOOKUP(A1027,'Medical Examine'!$A$2:$A$2336,'Medical Examine'!$C$2:$C$2336,"Not Found")</f>
        <v>Obesity</v>
      </c>
      <c r="K1027" s="13" t="str">
        <f t="shared" ref="K1027:K1090" si="16">IF(D1027&gt;=6.5,"Diabetic",IF(D1027&gt;=5.7,"Prediabetic","Normal"))</f>
        <v>Diabetic</v>
      </c>
      <c r="L1027" s="15">
        <f>_xlfn.XLOOKUP(A1027,'Hospitalisation Details'!$A$2:$A$2344,'Hospitalisation Details'!$E$2:$E$2344,"")</f>
        <v>24094</v>
      </c>
      <c r="M1027" s="16">
        <f>_xlfn.XLOOKUP(A1027,'Hospitalisation Details'!$A$2:$A$2344,'Hospitalisation Details'!$H$2:$H$2344,"")</f>
        <v>10982.5</v>
      </c>
      <c r="N1027" s="14" t="str">
        <f>_xlfn.XLOOKUP(A1027,'Hospitalisation Details'!$A$2:$A$2344,'Hospitalisation Details'!$I$2:$I$2344,"")</f>
        <v>tier - 3</v>
      </c>
      <c r="O1027" s="14" t="str">
        <f>_xlfn.XLOOKUP(A1027,'Hospitalisation Details'!$A$2:$A$2344,'Hospitalisation Details'!$J$2:$J$2344,"")</f>
        <v>tier - 3</v>
      </c>
      <c r="P1027" s="14" t="str">
        <f>_xlfn.XLOOKUP(A1027,'Hospitalisation Details'!$A$2:$A$2344,'Hospitalisation Details'!$K$2:$K$2344,"")</f>
        <v>R1013</v>
      </c>
      <c r="Q1027" s="14">
        <f>_xlfn.XLOOKUP(A1027,'Hospitalisation Details'!$A$2:$A$2344,'Hospitalisation Details'!$F$2:$F$2344,"")</f>
        <v>57</v>
      </c>
    </row>
    <row r="1028" spans="1:17">
      <c r="A1028" s="12" t="s">
        <v>7491</v>
      </c>
      <c r="B1028" s="13" t="str">
        <f>_xlfn.XLOOKUP(A1028,'Customer Names'!$A$2:$A$2336,'Customer Names'!$C$2:$C$2336,"Not Found")</f>
        <v>Emma M</v>
      </c>
      <c r="C1028" s="13">
        <f>_xlfn.XLOOKUP(A1028,'Medical Examine'!$A$2:$A$2336,'Medical Examine'!$B$2:$B$2336,"Not Found")</f>
        <v>41.47</v>
      </c>
      <c r="D1028" s="13">
        <f>_xlfn.XLOOKUP(A1028,'Medical Examine'!$A$2:$A$2336,'Medical Examine'!$D$2:$D$2336,"Not Found")</f>
        <v>10.34</v>
      </c>
      <c r="E1028" s="14" t="str">
        <f>_xlfn.XLOOKUP(A1028,'Medical Examine'!$A$2:$A$2336,'Medical Examine'!$E$2:$E$2336,"Not Found")</f>
        <v>NO</v>
      </c>
      <c r="F1028" s="14" t="str">
        <f>_xlfn.XLOOKUP(A1028,'Medical Examine'!$A$2:$A$2336,'Medical Examine'!$F$2:$F$2336,"Not Found")</f>
        <v>NO</v>
      </c>
      <c r="G1028" s="14" t="str">
        <f>_xlfn.XLOOKUP(A1028,'Medical Examine'!$A$2:$A$2336,'Medical Examine'!$G$2:$G$2336,"Not Found")</f>
        <v>NO</v>
      </c>
      <c r="H1028" s="14">
        <f>_xlfn.XLOOKUP(A1028,'Medical Examine'!$A$2:$A$2336,'Medical Examine'!$H$2:$H$2336,"Not Found")</f>
        <v>2</v>
      </c>
      <c r="I1028" s="14" t="str">
        <f>_xlfn.XLOOKUP(A1028,'Medical Examine'!$A$2:$A$2336,'Medical Examine'!$I$2:$I$2336,"Not Found")</f>
        <v>NO</v>
      </c>
      <c r="J1028" s="13" t="str">
        <f>_xlfn.XLOOKUP(A1028,'Medical Examine'!$A$2:$A$2336,'Medical Examine'!$C$2:$C$2336,"Not Found")</f>
        <v>Obesity</v>
      </c>
      <c r="K1028" s="13" t="str">
        <f t="shared" si="16"/>
        <v>Diabetic</v>
      </c>
      <c r="L1028" s="15">
        <f>_xlfn.XLOOKUP(A1028,'Hospitalisation Details'!$A$2:$A$2344,'Hospitalisation Details'!$E$2:$E$2344,"")</f>
        <v>26958</v>
      </c>
      <c r="M1028" s="16">
        <f>_xlfn.XLOOKUP(A1028,'Hospitalisation Details'!$A$2:$A$2344,'Hospitalisation Details'!$H$2:$H$2344,"")</f>
        <v>10977.21</v>
      </c>
      <c r="N1028" s="14" t="str">
        <f>_xlfn.XLOOKUP(A1028,'Hospitalisation Details'!$A$2:$A$2344,'Hospitalisation Details'!$I$2:$I$2344,"")</f>
        <v>tier - 3</v>
      </c>
      <c r="O1028" s="14" t="str">
        <f>_xlfn.XLOOKUP(A1028,'Hospitalisation Details'!$A$2:$A$2344,'Hospitalisation Details'!$J$2:$J$2344,"")</f>
        <v>tier - 1</v>
      </c>
      <c r="P1028" s="14" t="str">
        <f>_xlfn.XLOOKUP(A1028,'Hospitalisation Details'!$A$2:$A$2344,'Hospitalisation Details'!$K$2:$K$2344,"")</f>
        <v>R1013</v>
      </c>
      <c r="Q1028" s="14">
        <f>_xlfn.XLOOKUP(A1028,'Hospitalisation Details'!$A$2:$A$2344,'Hospitalisation Details'!$F$2:$F$2344,"")</f>
        <v>49</v>
      </c>
    </row>
    <row r="1029" spans="1:17">
      <c r="A1029" s="12" t="s">
        <v>7494</v>
      </c>
      <c r="B1029" s="13" t="str">
        <f>_xlfn.XLOOKUP(A1029,'Customer Names'!$A$2:$A$2336,'Customer Names'!$C$2:$C$2336,"Not Found")</f>
        <v>Tim</v>
      </c>
      <c r="C1029" s="13">
        <f>_xlfn.XLOOKUP(A1029,'Medical Examine'!$A$2:$A$2336,'Medical Examine'!$B$2:$B$2336,"Not Found")</f>
        <v>33.725000000000001</v>
      </c>
      <c r="D1029" s="13">
        <f>_xlfn.XLOOKUP(A1029,'Medical Examine'!$A$2:$A$2336,'Medical Examine'!$D$2:$D$2336,"Not Found")</f>
        <v>5.51</v>
      </c>
      <c r="E1029" s="14" t="str">
        <f>_xlfn.XLOOKUP(A1029,'Medical Examine'!$A$2:$A$2336,'Medical Examine'!$E$2:$E$2336,"Not Found")</f>
        <v>YES</v>
      </c>
      <c r="F1029" s="14" t="str">
        <f>_xlfn.XLOOKUP(A1029,'Medical Examine'!$A$2:$A$2336,'Medical Examine'!$F$2:$F$2336,"Not Found")</f>
        <v>NO</v>
      </c>
      <c r="G1029" s="14" t="str">
        <f>_xlfn.XLOOKUP(A1029,'Medical Examine'!$A$2:$A$2336,'Medical Examine'!$G$2:$G$2336,"Not Found")</f>
        <v>NO</v>
      </c>
      <c r="H1029" s="14">
        <f>_xlfn.XLOOKUP(A1029,'Medical Examine'!$A$2:$A$2336,'Medical Examine'!$H$2:$H$2336,"Not Found")</f>
        <v>2</v>
      </c>
      <c r="I1029" s="14" t="str">
        <f>_xlfn.XLOOKUP(A1029,'Medical Examine'!$A$2:$A$2336,'Medical Examine'!$I$2:$I$2336,"Not Found")</f>
        <v>NO</v>
      </c>
      <c r="J1029" s="13" t="str">
        <f>_xlfn.XLOOKUP(A1029,'Medical Examine'!$A$2:$A$2336,'Medical Examine'!$C$2:$C$2336,"Not Found")</f>
        <v>Obesity</v>
      </c>
      <c r="K1029" s="13" t="str">
        <f t="shared" si="16"/>
        <v>Normal</v>
      </c>
      <c r="L1029" s="15">
        <f>_xlfn.XLOOKUP(A1029,'Hospitalisation Details'!$A$2:$A$2344,'Hospitalisation Details'!$E$2:$E$2344,"")</f>
        <v>24297</v>
      </c>
      <c r="M1029" s="16">
        <f>_xlfn.XLOOKUP(A1029,'Hospitalisation Details'!$A$2:$A$2344,'Hospitalisation Details'!$H$2:$H$2344,"")</f>
        <v>10976.25</v>
      </c>
      <c r="N1029" s="14" t="str">
        <f>_xlfn.XLOOKUP(A1029,'Hospitalisation Details'!$A$2:$A$2344,'Hospitalisation Details'!$I$2:$I$2344,"")</f>
        <v>tier - 3</v>
      </c>
      <c r="O1029" s="14" t="str">
        <f>_xlfn.XLOOKUP(A1029,'Hospitalisation Details'!$A$2:$A$2344,'Hospitalisation Details'!$J$2:$J$2344,"")</f>
        <v>tier - 2</v>
      </c>
      <c r="P1029" s="14" t="str">
        <f>_xlfn.XLOOKUP(A1029,'Hospitalisation Details'!$A$2:$A$2344,'Hospitalisation Details'!$K$2:$K$2344,"")</f>
        <v>R1012</v>
      </c>
      <c r="Q1029" s="14">
        <f>_xlfn.XLOOKUP(A1029,'Hospitalisation Details'!$A$2:$A$2344,'Hospitalisation Details'!$F$2:$F$2344,"")</f>
        <v>56</v>
      </c>
    </row>
    <row r="1030" spans="1:17">
      <c r="A1030" s="12" t="s">
        <v>7496</v>
      </c>
      <c r="B1030" s="13" t="str">
        <f>_xlfn.XLOOKUP(A1030,'Customer Names'!$A$2:$A$2336,'Customer Names'!$C$2:$C$2336,"Not Found")</f>
        <v>Patrick</v>
      </c>
      <c r="C1030" s="13">
        <f>_xlfn.XLOOKUP(A1030,'Medical Examine'!$A$2:$A$2336,'Medical Examine'!$B$2:$B$2336,"Not Found")</f>
        <v>28.1</v>
      </c>
      <c r="D1030" s="13">
        <f>_xlfn.XLOOKUP(A1030,'Medical Examine'!$A$2:$A$2336,'Medical Examine'!$D$2:$D$2336,"Not Found")</f>
        <v>11.2</v>
      </c>
      <c r="E1030" s="14" t="str">
        <f>_xlfn.XLOOKUP(A1030,'Medical Examine'!$A$2:$A$2336,'Medical Examine'!$E$2:$E$2336,"Not Found")</f>
        <v>NO</v>
      </c>
      <c r="F1030" s="14" t="str">
        <f>_xlfn.XLOOKUP(A1030,'Medical Examine'!$A$2:$A$2336,'Medical Examine'!$F$2:$F$2336,"Not Found")</f>
        <v>NO</v>
      </c>
      <c r="G1030" s="14" t="str">
        <f>_xlfn.XLOOKUP(A1030,'Medical Examine'!$A$2:$A$2336,'Medical Examine'!$G$2:$G$2336,"Not Found")</f>
        <v>NO</v>
      </c>
      <c r="H1030" s="14">
        <f>_xlfn.XLOOKUP(A1030,'Medical Examine'!$A$2:$A$2336,'Medical Examine'!$H$2:$H$2336,"Not Found")</f>
        <v>0</v>
      </c>
      <c r="I1030" s="14" t="str">
        <f>_xlfn.XLOOKUP(A1030,'Medical Examine'!$A$2:$A$2336,'Medical Examine'!$I$2:$I$2336,"Not Found")</f>
        <v>NO</v>
      </c>
      <c r="J1030" s="13" t="str">
        <f>_xlfn.XLOOKUP(A1030,'Medical Examine'!$A$2:$A$2336,'Medical Examine'!$C$2:$C$2336,"Not Found")</f>
        <v>Overweight</v>
      </c>
      <c r="K1030" s="13" t="str">
        <f t="shared" si="16"/>
        <v>Diabetic</v>
      </c>
      <c r="L1030" s="15">
        <f>_xlfn.XLOOKUP(A1030,'Hospitalisation Details'!$A$2:$A$2344,'Hospitalisation Details'!$E$2:$E$2344,"")</f>
        <v>23912</v>
      </c>
      <c r="M1030" s="16">
        <f>_xlfn.XLOOKUP(A1030,'Hospitalisation Details'!$A$2:$A$2344,'Hospitalisation Details'!$H$2:$H$2344,"")</f>
        <v>10965.45</v>
      </c>
      <c r="N1030" s="14" t="str">
        <f>_xlfn.XLOOKUP(A1030,'Hospitalisation Details'!$A$2:$A$2344,'Hospitalisation Details'!$I$2:$I$2344,"")</f>
        <v>tier - 3</v>
      </c>
      <c r="O1030" s="14" t="str">
        <f>_xlfn.XLOOKUP(A1030,'Hospitalisation Details'!$A$2:$A$2344,'Hospitalisation Details'!$J$2:$J$2344,"")</f>
        <v>tier - 2</v>
      </c>
      <c r="P1030" s="14" t="str">
        <f>_xlfn.XLOOKUP(A1030,'Hospitalisation Details'!$A$2:$A$2344,'Hospitalisation Details'!$K$2:$K$2344,"")</f>
        <v>R1011</v>
      </c>
      <c r="Q1030" s="14">
        <f>_xlfn.XLOOKUP(A1030,'Hospitalisation Details'!$A$2:$A$2344,'Hospitalisation Details'!$F$2:$F$2344,"")</f>
        <v>57</v>
      </c>
    </row>
    <row r="1031" spans="1:17">
      <c r="A1031" s="12" t="s">
        <v>7498</v>
      </c>
      <c r="B1031" s="13" t="str">
        <f>_xlfn.XLOOKUP(A1031,'Customer Names'!$A$2:$A$2336,'Customer Names'!$C$2:$C$2336,"Not Found")</f>
        <v>Bridget K.</v>
      </c>
      <c r="C1031" s="13">
        <f>_xlfn.XLOOKUP(A1031,'Medical Examine'!$A$2:$A$2336,'Medical Examine'!$B$2:$B$2336,"Not Found")</f>
        <v>37.43</v>
      </c>
      <c r="D1031" s="13">
        <f>_xlfn.XLOOKUP(A1031,'Medical Examine'!$A$2:$A$2336,'Medical Examine'!$D$2:$D$2336,"Not Found")</f>
        <v>4.3499999999999996</v>
      </c>
      <c r="E1031" s="14" t="str">
        <f>_xlfn.XLOOKUP(A1031,'Medical Examine'!$A$2:$A$2336,'Medical Examine'!$E$2:$E$2336,"Not Found")</f>
        <v>YES</v>
      </c>
      <c r="F1031" s="14" t="str">
        <f>_xlfn.XLOOKUP(A1031,'Medical Examine'!$A$2:$A$2336,'Medical Examine'!$F$2:$F$2336,"Not Found")</f>
        <v>NO</v>
      </c>
      <c r="G1031" s="14" t="str">
        <f>_xlfn.XLOOKUP(A1031,'Medical Examine'!$A$2:$A$2336,'Medical Examine'!$G$2:$G$2336,"Not Found")</f>
        <v>YES</v>
      </c>
      <c r="H1031" s="14">
        <f>_xlfn.XLOOKUP(A1031,'Medical Examine'!$A$2:$A$2336,'Medical Examine'!$H$2:$H$2336,"Not Found")</f>
        <v>1</v>
      </c>
      <c r="I1031" s="14" t="str">
        <f>_xlfn.XLOOKUP(A1031,'Medical Examine'!$A$2:$A$2336,'Medical Examine'!$I$2:$I$2336,"Not Found")</f>
        <v>NO</v>
      </c>
      <c r="J1031" s="13" t="str">
        <f>_xlfn.XLOOKUP(A1031,'Medical Examine'!$A$2:$A$2336,'Medical Examine'!$C$2:$C$2336,"Not Found")</f>
        <v>Obesity</v>
      </c>
      <c r="K1031" s="13" t="str">
        <f t="shared" si="16"/>
        <v>Normal</v>
      </c>
      <c r="L1031" s="15">
        <f>_xlfn.XLOOKUP(A1031,'Hospitalisation Details'!$A$2:$A$2344,'Hospitalisation Details'!$E$2:$E$2344,"")</f>
        <v>25429</v>
      </c>
      <c r="M1031" s="16">
        <f>_xlfn.XLOOKUP(A1031,'Hospitalisation Details'!$A$2:$A$2344,'Hospitalisation Details'!$H$2:$H$2344,"")</f>
        <v>10959.69</v>
      </c>
      <c r="N1031" s="14" t="str">
        <f>_xlfn.XLOOKUP(A1031,'Hospitalisation Details'!$A$2:$A$2344,'Hospitalisation Details'!$I$2:$I$2344,"")</f>
        <v>tier - 3</v>
      </c>
      <c r="O1031" s="14" t="str">
        <f>_xlfn.XLOOKUP(A1031,'Hospitalisation Details'!$A$2:$A$2344,'Hospitalisation Details'!$J$2:$J$2344,"")</f>
        <v>tier - 3</v>
      </c>
      <c r="P1031" s="14" t="str">
        <f>_xlfn.XLOOKUP(A1031,'Hospitalisation Details'!$A$2:$A$2344,'Hospitalisation Details'!$K$2:$K$2344,"")</f>
        <v>R1012</v>
      </c>
      <c r="Q1031" s="14">
        <f>_xlfn.XLOOKUP(A1031,'Hospitalisation Details'!$A$2:$A$2344,'Hospitalisation Details'!$F$2:$F$2344,"")</f>
        <v>53</v>
      </c>
    </row>
    <row r="1032" spans="1:17">
      <c r="A1032" s="12" t="s">
        <v>7501</v>
      </c>
      <c r="B1032" s="13" t="str">
        <f>_xlfn.XLOOKUP(A1032,'Customer Names'!$A$2:$A$2336,'Customer Names'!$C$2:$C$2336,"Not Found")</f>
        <v>Gabriel</v>
      </c>
      <c r="C1032" s="13">
        <f>_xlfn.XLOOKUP(A1032,'Medical Examine'!$A$2:$A$2336,'Medical Examine'!$B$2:$B$2336,"Not Found")</f>
        <v>23.7</v>
      </c>
      <c r="D1032" s="13">
        <f>_xlfn.XLOOKUP(A1032,'Medical Examine'!$A$2:$A$2336,'Medical Examine'!$D$2:$D$2336,"Not Found")</f>
        <v>10.45</v>
      </c>
      <c r="E1032" s="14" t="str">
        <f>_xlfn.XLOOKUP(A1032,'Medical Examine'!$A$2:$A$2336,'Medical Examine'!$E$2:$E$2336,"Not Found")</f>
        <v>NO</v>
      </c>
      <c r="F1032" s="14" t="str">
        <f>_xlfn.XLOOKUP(A1032,'Medical Examine'!$A$2:$A$2336,'Medical Examine'!$F$2:$F$2336,"Not Found")</f>
        <v>NO</v>
      </c>
      <c r="G1032" s="14" t="str">
        <f>_xlfn.XLOOKUP(A1032,'Medical Examine'!$A$2:$A$2336,'Medical Examine'!$G$2:$G$2336,"Not Found")</f>
        <v>NO</v>
      </c>
      <c r="H1032" s="14">
        <f>_xlfn.XLOOKUP(A1032,'Medical Examine'!$A$2:$A$2336,'Medical Examine'!$H$2:$H$2336,"Not Found")</f>
        <v>0</v>
      </c>
      <c r="I1032" s="14" t="str">
        <f>_xlfn.XLOOKUP(A1032,'Medical Examine'!$A$2:$A$2336,'Medical Examine'!$I$2:$I$2336,"Not Found")</f>
        <v>NO</v>
      </c>
      <c r="J1032" s="13" t="str">
        <f>_xlfn.XLOOKUP(A1032,'Medical Examine'!$A$2:$A$2336,'Medical Examine'!$C$2:$C$2336,"Not Found")</f>
        <v>Normal Weight</v>
      </c>
      <c r="K1032" s="13" t="str">
        <f t="shared" si="16"/>
        <v>Diabetic</v>
      </c>
      <c r="L1032" s="15">
        <f>_xlfn.XLOOKUP(A1032,'Hospitalisation Details'!$A$2:$A$2344,'Hospitalisation Details'!$E$2:$E$2344,"")</f>
        <v>24080</v>
      </c>
      <c r="M1032" s="16">
        <f>_xlfn.XLOOKUP(A1032,'Hospitalisation Details'!$A$2:$A$2344,'Hospitalisation Details'!$H$2:$H$2344,"")</f>
        <v>10959.33</v>
      </c>
      <c r="N1032" s="14" t="str">
        <f>_xlfn.XLOOKUP(A1032,'Hospitalisation Details'!$A$2:$A$2344,'Hospitalisation Details'!$I$2:$I$2344,"")</f>
        <v>tier - 3</v>
      </c>
      <c r="O1032" s="14" t="str">
        <f>_xlfn.XLOOKUP(A1032,'Hospitalisation Details'!$A$2:$A$2344,'Hospitalisation Details'!$J$2:$J$2344,"")</f>
        <v>tier - 3</v>
      </c>
      <c r="P1032" s="14" t="str">
        <f>_xlfn.XLOOKUP(A1032,'Hospitalisation Details'!$A$2:$A$2344,'Hospitalisation Details'!$K$2:$K$2344,"")</f>
        <v>R1011</v>
      </c>
      <c r="Q1032" s="14">
        <f>_xlfn.XLOOKUP(A1032,'Hospitalisation Details'!$A$2:$A$2344,'Hospitalisation Details'!$F$2:$F$2344,"")</f>
        <v>57</v>
      </c>
    </row>
    <row r="1033" spans="1:17">
      <c r="A1033" s="12" t="s">
        <v>7504</v>
      </c>
      <c r="B1033" s="13" t="str">
        <f>_xlfn.XLOOKUP(A1033,'Customer Names'!$A$2:$A$2336,'Customer Names'!$C$2:$C$2336,"Not Found")</f>
        <v>Natasha</v>
      </c>
      <c r="C1033" s="13">
        <f>_xlfn.XLOOKUP(A1033,'Medical Examine'!$A$2:$A$2336,'Medical Examine'!$B$2:$B$2336,"Not Found")</f>
        <v>24.795000000000002</v>
      </c>
      <c r="D1033" s="13">
        <f>_xlfn.XLOOKUP(A1033,'Medical Examine'!$A$2:$A$2336,'Medical Examine'!$D$2:$D$2336,"Not Found")</f>
        <v>4.07</v>
      </c>
      <c r="E1033" s="14" t="str">
        <f>_xlfn.XLOOKUP(A1033,'Medical Examine'!$A$2:$A$2336,'Medical Examine'!$E$2:$E$2336,"Not Found")</f>
        <v>YES</v>
      </c>
      <c r="F1033" s="14" t="str">
        <f>_xlfn.XLOOKUP(A1033,'Medical Examine'!$A$2:$A$2336,'Medical Examine'!$F$2:$F$2336,"Not Found")</f>
        <v>NO</v>
      </c>
      <c r="G1033" s="14" t="str">
        <f>_xlfn.XLOOKUP(A1033,'Medical Examine'!$A$2:$A$2336,'Medical Examine'!$G$2:$G$2336,"Not Found")</f>
        <v>YES</v>
      </c>
      <c r="H1033" s="14">
        <f>_xlfn.XLOOKUP(A1033,'Medical Examine'!$A$2:$A$2336,'Medical Examine'!$H$2:$H$2336,"Not Found")</f>
        <v>1</v>
      </c>
      <c r="I1033" s="14" t="str">
        <f>_xlfn.XLOOKUP(A1033,'Medical Examine'!$A$2:$A$2336,'Medical Examine'!$I$2:$I$2336,"Not Found")</f>
        <v>NO</v>
      </c>
      <c r="J1033" s="13" t="str">
        <f>_xlfn.XLOOKUP(A1033,'Medical Examine'!$A$2:$A$2336,'Medical Examine'!$C$2:$C$2336,"Not Found")</f>
        <v>Normal Weight</v>
      </c>
      <c r="K1033" s="13" t="str">
        <f t="shared" si="16"/>
        <v>Normal</v>
      </c>
      <c r="L1033" s="15">
        <f>_xlfn.XLOOKUP(A1033,'Hospitalisation Details'!$A$2:$A$2344,'Hospitalisation Details'!$E$2:$E$2344,"")</f>
        <v>25517</v>
      </c>
      <c r="M1033" s="16">
        <f>_xlfn.XLOOKUP(A1033,'Hospitalisation Details'!$A$2:$A$2344,'Hospitalisation Details'!$H$2:$H$2344,"")</f>
        <v>10942.13</v>
      </c>
      <c r="N1033" s="14" t="str">
        <f>_xlfn.XLOOKUP(A1033,'Hospitalisation Details'!$A$2:$A$2344,'Hospitalisation Details'!$I$2:$I$2344,"")</f>
        <v>tier - 3</v>
      </c>
      <c r="O1033" s="14" t="str">
        <f>_xlfn.XLOOKUP(A1033,'Hospitalisation Details'!$A$2:$A$2344,'Hospitalisation Details'!$J$2:$J$2344,"")</f>
        <v>tier - 3</v>
      </c>
      <c r="P1033" s="14" t="str">
        <f>_xlfn.XLOOKUP(A1033,'Hospitalisation Details'!$A$2:$A$2344,'Hospitalisation Details'!$K$2:$K$2344,"")</f>
        <v>R1012</v>
      </c>
      <c r="Q1033" s="14">
        <f>_xlfn.XLOOKUP(A1033,'Hospitalisation Details'!$A$2:$A$2344,'Hospitalisation Details'!$F$2:$F$2344,"")</f>
        <v>53</v>
      </c>
    </row>
    <row r="1034" spans="1:17">
      <c r="A1034" s="12" t="s">
        <v>7507</v>
      </c>
      <c r="B1034" s="13" t="str">
        <f>_xlfn.XLOOKUP(A1034,'Customer Names'!$A$2:$A$2336,'Customer Names'!$C$2:$C$2336,"Not Found")</f>
        <v>Abby A.</v>
      </c>
      <c r="C1034" s="13">
        <f>_xlfn.XLOOKUP(A1034,'Medical Examine'!$A$2:$A$2336,'Medical Examine'!$B$2:$B$2336,"Not Found")</f>
        <v>31.9</v>
      </c>
      <c r="D1034" s="13">
        <f>_xlfn.XLOOKUP(A1034,'Medical Examine'!$A$2:$A$2336,'Medical Examine'!$D$2:$D$2336,"Not Found")</f>
        <v>8.34</v>
      </c>
      <c r="E1034" s="14" t="str">
        <f>_xlfn.XLOOKUP(A1034,'Medical Examine'!$A$2:$A$2336,'Medical Examine'!$E$2:$E$2336,"Not Found")</f>
        <v>NO</v>
      </c>
      <c r="F1034" s="14" t="str">
        <f>_xlfn.XLOOKUP(A1034,'Medical Examine'!$A$2:$A$2336,'Medical Examine'!$F$2:$F$2336,"Not Found")</f>
        <v>NO</v>
      </c>
      <c r="G1034" s="14" t="str">
        <f>_xlfn.XLOOKUP(A1034,'Medical Examine'!$A$2:$A$2336,'Medical Examine'!$G$2:$G$2336,"Not Found")</f>
        <v>NO</v>
      </c>
      <c r="H1034" s="14">
        <f>_xlfn.XLOOKUP(A1034,'Medical Examine'!$A$2:$A$2336,'Medical Examine'!$H$2:$H$2336,"Not Found")</f>
        <v>0</v>
      </c>
      <c r="I1034" s="14" t="str">
        <f>_xlfn.XLOOKUP(A1034,'Medical Examine'!$A$2:$A$2336,'Medical Examine'!$I$2:$I$2336,"Not Found")</f>
        <v>NO</v>
      </c>
      <c r="J1034" s="13" t="str">
        <f>_xlfn.XLOOKUP(A1034,'Medical Examine'!$A$2:$A$2336,'Medical Examine'!$C$2:$C$2336,"Not Found")</f>
        <v>Obesity</v>
      </c>
      <c r="K1034" s="13" t="str">
        <f t="shared" si="16"/>
        <v>Diabetic</v>
      </c>
      <c r="L1034" s="15">
        <f>_xlfn.XLOOKUP(A1034,'Hospitalisation Details'!$A$2:$A$2344,'Hospitalisation Details'!$E$2:$E$2344,"")</f>
        <v>25154</v>
      </c>
      <c r="M1034" s="16">
        <f>_xlfn.XLOOKUP(A1034,'Hospitalisation Details'!$A$2:$A$2344,'Hospitalisation Details'!$H$2:$H$2344,"")</f>
        <v>10928.85</v>
      </c>
      <c r="N1034" s="14" t="str">
        <f>_xlfn.XLOOKUP(A1034,'Hospitalisation Details'!$A$2:$A$2344,'Hospitalisation Details'!$I$2:$I$2344,"")</f>
        <v>tier - 3</v>
      </c>
      <c r="O1034" s="14" t="str">
        <f>_xlfn.XLOOKUP(A1034,'Hospitalisation Details'!$A$2:$A$2344,'Hospitalisation Details'!$J$2:$J$2344,"")</f>
        <v>tier - 3</v>
      </c>
      <c r="P1034" s="14" t="str">
        <f>_xlfn.XLOOKUP(A1034,'Hospitalisation Details'!$A$2:$A$2344,'Hospitalisation Details'!$K$2:$K$2344,"")</f>
        <v>R1013</v>
      </c>
      <c r="Q1034" s="14">
        <f>_xlfn.XLOOKUP(A1034,'Hospitalisation Details'!$A$2:$A$2344,'Hospitalisation Details'!$F$2:$F$2344,"")</f>
        <v>54</v>
      </c>
    </row>
    <row r="1035" spans="1:17">
      <c r="A1035" s="12" t="s">
        <v>7509</v>
      </c>
      <c r="B1035" s="13" t="str">
        <f>_xlfn.XLOOKUP(A1035,'Customer Names'!$A$2:$A$2336,'Customer Names'!$C$2:$C$2336,"Not Found")</f>
        <v>Michelle</v>
      </c>
      <c r="C1035" s="13">
        <f>_xlfn.XLOOKUP(A1035,'Medical Examine'!$A$2:$A$2336,'Medical Examine'!$B$2:$B$2336,"Not Found")</f>
        <v>32.68</v>
      </c>
      <c r="D1035" s="13">
        <f>_xlfn.XLOOKUP(A1035,'Medical Examine'!$A$2:$A$2336,'Medical Examine'!$D$2:$D$2336,"Not Found")</f>
        <v>7.41</v>
      </c>
      <c r="E1035" s="14" t="str">
        <f>_xlfn.XLOOKUP(A1035,'Medical Examine'!$A$2:$A$2336,'Medical Examine'!$E$2:$E$2336,"Not Found")</f>
        <v>NO</v>
      </c>
      <c r="F1035" s="14" t="str">
        <f>_xlfn.XLOOKUP(A1035,'Medical Examine'!$A$2:$A$2336,'Medical Examine'!$F$2:$F$2336,"Not Found")</f>
        <v>NO</v>
      </c>
      <c r="G1035" s="14" t="str">
        <f>_xlfn.XLOOKUP(A1035,'Medical Examine'!$A$2:$A$2336,'Medical Examine'!$G$2:$G$2336,"Not Found")</f>
        <v>NO</v>
      </c>
      <c r="H1035" s="14">
        <f>_xlfn.XLOOKUP(A1035,'Medical Examine'!$A$2:$A$2336,'Medical Examine'!$H$2:$H$2336,"Not Found")</f>
        <v>0</v>
      </c>
      <c r="I1035" s="14" t="str">
        <f>_xlfn.XLOOKUP(A1035,'Medical Examine'!$A$2:$A$2336,'Medical Examine'!$I$2:$I$2336,"Not Found")</f>
        <v>NO</v>
      </c>
      <c r="J1035" s="13" t="str">
        <f>_xlfn.XLOOKUP(A1035,'Medical Examine'!$A$2:$A$2336,'Medical Examine'!$C$2:$C$2336,"Not Found")</f>
        <v>Obesity</v>
      </c>
      <c r="K1035" s="13" t="str">
        <f t="shared" si="16"/>
        <v>Diabetic</v>
      </c>
      <c r="L1035" s="15">
        <f>_xlfn.XLOOKUP(A1035,'Hospitalisation Details'!$A$2:$A$2344,'Hospitalisation Details'!$E$2:$E$2344,"")</f>
        <v>25155</v>
      </c>
      <c r="M1035" s="16">
        <f>_xlfn.XLOOKUP(A1035,'Hospitalisation Details'!$A$2:$A$2344,'Hospitalisation Details'!$H$2:$H$2344,"")</f>
        <v>10923.93</v>
      </c>
      <c r="N1035" s="14" t="str">
        <f>_xlfn.XLOOKUP(A1035,'Hospitalisation Details'!$A$2:$A$2344,'Hospitalisation Details'!$I$2:$I$2344,"")</f>
        <v>tier - 3</v>
      </c>
      <c r="O1035" s="14" t="str">
        <f>_xlfn.XLOOKUP(A1035,'Hospitalisation Details'!$A$2:$A$2344,'Hospitalisation Details'!$J$2:$J$2344,"")</f>
        <v>tier - 1</v>
      </c>
      <c r="P1035" s="14" t="str">
        <f>_xlfn.XLOOKUP(A1035,'Hospitalisation Details'!$A$2:$A$2344,'Hospitalisation Details'!$K$2:$K$2344,"")</f>
        <v>R1024</v>
      </c>
      <c r="Q1035" s="14">
        <f>_xlfn.XLOOKUP(A1035,'Hospitalisation Details'!$A$2:$A$2344,'Hospitalisation Details'!$F$2:$F$2344,"")</f>
        <v>54</v>
      </c>
    </row>
    <row r="1036" spans="1:17">
      <c r="A1036" s="12" t="s">
        <v>7511</v>
      </c>
      <c r="B1036" s="13" t="str">
        <f>_xlfn.XLOOKUP(A1036,'Customer Names'!$A$2:$A$2336,'Customer Names'!$C$2:$C$2336,"Not Found")</f>
        <v>Mckendree</v>
      </c>
      <c r="C1036" s="13">
        <f>_xlfn.XLOOKUP(A1036,'Medical Examine'!$A$2:$A$2336,'Medical Examine'!$B$2:$B$2336,"Not Found")</f>
        <v>47.13</v>
      </c>
      <c r="D1036" s="13">
        <f>_xlfn.XLOOKUP(A1036,'Medical Examine'!$A$2:$A$2336,'Medical Examine'!$D$2:$D$2336,"Not Found")</f>
        <v>4.3099999999999996</v>
      </c>
      <c r="E1036" s="14" t="str">
        <f>_xlfn.XLOOKUP(A1036,'Medical Examine'!$A$2:$A$2336,'Medical Examine'!$E$2:$E$2336,"Not Found")</f>
        <v>NO</v>
      </c>
      <c r="F1036" s="14" t="str">
        <f>_xlfn.XLOOKUP(A1036,'Medical Examine'!$A$2:$A$2336,'Medical Examine'!$F$2:$F$2336,"Not Found")</f>
        <v>NO</v>
      </c>
      <c r="G1036" s="14" t="str">
        <f>_xlfn.XLOOKUP(A1036,'Medical Examine'!$A$2:$A$2336,'Medical Examine'!$G$2:$G$2336,"Not Found")</f>
        <v>NO</v>
      </c>
      <c r="H1036" s="14">
        <f>_xlfn.XLOOKUP(A1036,'Medical Examine'!$A$2:$A$2336,'Medical Examine'!$H$2:$H$2336,"Not Found")</f>
        <v>0</v>
      </c>
      <c r="I1036" s="14" t="str">
        <f>_xlfn.XLOOKUP(A1036,'Medical Examine'!$A$2:$A$2336,'Medical Examine'!$I$2:$I$2336,"Not Found")</f>
        <v>NO</v>
      </c>
      <c r="J1036" s="13" t="str">
        <f>_xlfn.XLOOKUP(A1036,'Medical Examine'!$A$2:$A$2336,'Medical Examine'!$C$2:$C$2336,"Not Found")</f>
        <v>Obesity</v>
      </c>
      <c r="K1036" s="13" t="str">
        <f t="shared" si="16"/>
        <v>Normal</v>
      </c>
      <c r="L1036" s="15">
        <f>_xlfn.XLOOKUP(A1036,'Hospitalisation Details'!$A$2:$A$2344,'Hospitalisation Details'!$E$2:$E$2344,"")</f>
        <v>34583</v>
      </c>
      <c r="M1036" s="16">
        <f>_xlfn.XLOOKUP(A1036,'Hospitalisation Details'!$A$2:$A$2344,'Hospitalisation Details'!$H$2:$H$2344,"")</f>
        <v>10886.66</v>
      </c>
      <c r="N1036" s="14" t="str">
        <f>_xlfn.XLOOKUP(A1036,'Hospitalisation Details'!$A$2:$A$2344,'Hospitalisation Details'!$I$2:$I$2344,"")</f>
        <v>tier - 3</v>
      </c>
      <c r="O1036" s="14" t="str">
        <f>_xlfn.XLOOKUP(A1036,'Hospitalisation Details'!$A$2:$A$2344,'Hospitalisation Details'!$J$2:$J$2344,"")</f>
        <v>tier - 3</v>
      </c>
      <c r="P1036" s="14" t="str">
        <f>_xlfn.XLOOKUP(A1036,'Hospitalisation Details'!$A$2:$A$2344,'Hospitalisation Details'!$K$2:$K$2344,"")</f>
        <v>R1012</v>
      </c>
      <c r="Q1036" s="14">
        <f>_xlfn.XLOOKUP(A1036,'Hospitalisation Details'!$A$2:$A$2344,'Hospitalisation Details'!$F$2:$F$2344,"")</f>
        <v>28</v>
      </c>
    </row>
    <row r="1037" spans="1:17">
      <c r="A1037" s="12" t="s">
        <v>7514</v>
      </c>
      <c r="B1037" s="13" t="str">
        <f>_xlfn.XLOOKUP(A1037,'Customer Names'!$A$2:$A$2336,'Customer Names'!$C$2:$C$2336,"Not Found")</f>
        <v>Tara</v>
      </c>
      <c r="C1037" s="13">
        <f>_xlfn.XLOOKUP(A1037,'Medical Examine'!$A$2:$A$2336,'Medical Examine'!$B$2:$B$2336,"Not Found")</f>
        <v>36.67</v>
      </c>
      <c r="D1037" s="13">
        <f>_xlfn.XLOOKUP(A1037,'Medical Examine'!$A$2:$A$2336,'Medical Examine'!$D$2:$D$2336,"Not Found")</f>
        <v>10.83</v>
      </c>
      <c r="E1037" s="14" t="str">
        <f>_xlfn.XLOOKUP(A1037,'Medical Examine'!$A$2:$A$2336,'Medical Examine'!$E$2:$E$2336,"Not Found")</f>
        <v>NO</v>
      </c>
      <c r="F1037" s="14" t="str">
        <f>_xlfn.XLOOKUP(A1037,'Medical Examine'!$A$2:$A$2336,'Medical Examine'!$F$2:$F$2336,"Not Found")</f>
        <v>NO</v>
      </c>
      <c r="G1037" s="14" t="str">
        <f>_xlfn.XLOOKUP(A1037,'Medical Examine'!$A$2:$A$2336,'Medical Examine'!$G$2:$G$2336,"Not Found")</f>
        <v>NO</v>
      </c>
      <c r="H1037" s="14">
        <f>_xlfn.XLOOKUP(A1037,'Medical Examine'!$A$2:$A$2336,'Medical Examine'!$H$2:$H$2336,"Not Found")</f>
        <v>0</v>
      </c>
      <c r="I1037" s="14" t="str">
        <f>_xlfn.XLOOKUP(A1037,'Medical Examine'!$A$2:$A$2336,'Medical Examine'!$I$2:$I$2336,"Not Found")</f>
        <v>NO</v>
      </c>
      <c r="J1037" s="13" t="str">
        <f>_xlfn.XLOOKUP(A1037,'Medical Examine'!$A$2:$A$2336,'Medical Examine'!$C$2:$C$2336,"Not Found")</f>
        <v>Obesity</v>
      </c>
      <c r="K1037" s="13" t="str">
        <f t="shared" si="16"/>
        <v>Diabetic</v>
      </c>
      <c r="L1037" s="15">
        <f>_xlfn.XLOOKUP(A1037,'Hospitalisation Details'!$A$2:$A$2344,'Hospitalisation Details'!$E$2:$E$2344,"")</f>
        <v>26287</v>
      </c>
      <c r="M1037" s="16">
        <f>_xlfn.XLOOKUP(A1037,'Hospitalisation Details'!$A$2:$A$2344,'Hospitalisation Details'!$H$2:$H$2344,"")</f>
        <v>10848.13</v>
      </c>
      <c r="N1037" s="14" t="str">
        <f>_xlfn.XLOOKUP(A1037,'Hospitalisation Details'!$A$2:$A$2344,'Hospitalisation Details'!$I$2:$I$2344,"")</f>
        <v>tier - 3</v>
      </c>
      <c r="O1037" s="14" t="str">
        <f>_xlfn.XLOOKUP(A1037,'Hospitalisation Details'!$A$2:$A$2344,'Hospitalisation Details'!$J$2:$J$2344,"")</f>
        <v>tier - 3</v>
      </c>
      <c r="P1037" s="14" t="str">
        <f>_xlfn.XLOOKUP(A1037,'Hospitalisation Details'!$A$2:$A$2344,'Hospitalisation Details'!$K$2:$K$2344,"")</f>
        <v>R1012</v>
      </c>
      <c r="Q1037" s="14">
        <f>_xlfn.XLOOKUP(A1037,'Hospitalisation Details'!$A$2:$A$2344,'Hospitalisation Details'!$F$2:$F$2344,"")</f>
        <v>51</v>
      </c>
    </row>
    <row r="1038" spans="1:17">
      <c r="A1038" s="12" t="s">
        <v>7516</v>
      </c>
      <c r="B1038" s="13" t="str">
        <f>_xlfn.XLOOKUP(A1038,'Customer Names'!$A$2:$A$2336,'Customer Names'!$C$2:$C$2336,"Not Found")</f>
        <v>Daniel</v>
      </c>
      <c r="C1038" s="13">
        <f>_xlfn.XLOOKUP(A1038,'Medical Examine'!$A$2:$A$2336,'Medical Examine'!$B$2:$B$2336,"Not Found")</f>
        <v>33.630000000000003</v>
      </c>
      <c r="D1038" s="13">
        <f>_xlfn.XLOOKUP(A1038,'Medical Examine'!$A$2:$A$2336,'Medical Examine'!$D$2:$D$2336,"Not Found")</f>
        <v>11.31</v>
      </c>
      <c r="E1038" s="14" t="str">
        <f>_xlfn.XLOOKUP(A1038,'Medical Examine'!$A$2:$A$2336,'Medical Examine'!$E$2:$E$2336,"Not Found")</f>
        <v>NO</v>
      </c>
      <c r="F1038" s="14" t="str">
        <f>_xlfn.XLOOKUP(A1038,'Medical Examine'!$A$2:$A$2336,'Medical Examine'!$F$2:$F$2336,"Not Found")</f>
        <v>NO</v>
      </c>
      <c r="G1038" s="14" t="str">
        <f>_xlfn.XLOOKUP(A1038,'Medical Examine'!$A$2:$A$2336,'Medical Examine'!$G$2:$G$2336,"Not Found")</f>
        <v>NO</v>
      </c>
      <c r="H1038" s="14">
        <f>_xlfn.XLOOKUP(A1038,'Medical Examine'!$A$2:$A$2336,'Medical Examine'!$H$2:$H$2336,"Not Found")</f>
        <v>0</v>
      </c>
      <c r="I1038" s="14" t="str">
        <f>_xlfn.XLOOKUP(A1038,'Medical Examine'!$A$2:$A$2336,'Medical Examine'!$I$2:$I$2336,"Not Found")</f>
        <v>NO</v>
      </c>
      <c r="J1038" s="13" t="str">
        <f>_xlfn.XLOOKUP(A1038,'Medical Examine'!$A$2:$A$2336,'Medical Examine'!$C$2:$C$2336,"Not Found")</f>
        <v>Obesity</v>
      </c>
      <c r="K1038" s="13" t="str">
        <f t="shared" si="16"/>
        <v>Diabetic</v>
      </c>
      <c r="L1038" s="15">
        <f>_xlfn.XLOOKUP(A1038,'Hospitalisation Details'!$A$2:$A$2344,'Hospitalisation Details'!$E$2:$E$2344,"")</f>
        <v>25047</v>
      </c>
      <c r="M1038" s="16">
        <f>_xlfn.XLOOKUP(A1038,'Hospitalisation Details'!$A$2:$A$2344,'Hospitalisation Details'!$H$2:$H$2344,"")</f>
        <v>10825.25</v>
      </c>
      <c r="N1038" s="14" t="str">
        <f>_xlfn.XLOOKUP(A1038,'Hospitalisation Details'!$A$2:$A$2344,'Hospitalisation Details'!$I$2:$I$2344,"")</f>
        <v>tier - 3</v>
      </c>
      <c r="O1038" s="14" t="str">
        <f>_xlfn.XLOOKUP(A1038,'Hospitalisation Details'!$A$2:$A$2344,'Hospitalisation Details'!$J$2:$J$2344,"")</f>
        <v>tier - 3</v>
      </c>
      <c r="P1038" s="14" t="str">
        <f>_xlfn.XLOOKUP(A1038,'Hospitalisation Details'!$A$2:$A$2344,'Hospitalisation Details'!$K$2:$K$2344,"")</f>
        <v>R1012</v>
      </c>
      <c r="Q1038" s="14">
        <f>_xlfn.XLOOKUP(A1038,'Hospitalisation Details'!$A$2:$A$2344,'Hospitalisation Details'!$F$2:$F$2344,"")</f>
        <v>54</v>
      </c>
    </row>
    <row r="1039" spans="1:17">
      <c r="A1039" s="12" t="s">
        <v>7518</v>
      </c>
      <c r="B1039" s="13" t="str">
        <f>_xlfn.XLOOKUP(A1039,'Customer Names'!$A$2:$A$2336,'Customer Names'!$C$2:$C$2336,"Not Found")</f>
        <v>Joshua P</v>
      </c>
      <c r="C1039" s="13">
        <f>_xlfn.XLOOKUP(A1039,'Medical Examine'!$A$2:$A$2336,'Medical Examine'!$B$2:$B$2336,"Not Found")</f>
        <v>32.67</v>
      </c>
      <c r="D1039" s="13">
        <f>_xlfn.XLOOKUP(A1039,'Medical Examine'!$A$2:$A$2336,'Medical Examine'!$D$2:$D$2336,"Not Found")</f>
        <v>11.81</v>
      </c>
      <c r="E1039" s="14" t="str">
        <f>_xlfn.XLOOKUP(A1039,'Medical Examine'!$A$2:$A$2336,'Medical Examine'!$E$2:$E$2336,"Not Found")</f>
        <v>YES</v>
      </c>
      <c r="F1039" s="14" t="str">
        <f>_xlfn.XLOOKUP(A1039,'Medical Examine'!$A$2:$A$2336,'Medical Examine'!$F$2:$F$2336,"Not Found")</f>
        <v>NO</v>
      </c>
      <c r="G1039" s="14" t="str">
        <f>_xlfn.XLOOKUP(A1039,'Medical Examine'!$A$2:$A$2336,'Medical Examine'!$G$2:$G$2336,"Not Found")</f>
        <v>NO</v>
      </c>
      <c r="H1039" s="14">
        <f>_xlfn.XLOOKUP(A1039,'Medical Examine'!$A$2:$A$2336,'Medical Examine'!$H$2:$H$2336,"Not Found")</f>
        <v>0</v>
      </c>
      <c r="I1039" s="14" t="str">
        <f>_xlfn.XLOOKUP(A1039,'Medical Examine'!$A$2:$A$2336,'Medical Examine'!$I$2:$I$2336,"Not Found")</f>
        <v>NO</v>
      </c>
      <c r="J1039" s="13" t="str">
        <f>_xlfn.XLOOKUP(A1039,'Medical Examine'!$A$2:$A$2336,'Medical Examine'!$C$2:$C$2336,"Not Found")</f>
        <v>Obesity</v>
      </c>
      <c r="K1039" s="13" t="str">
        <f t="shared" si="16"/>
        <v>Diabetic</v>
      </c>
      <c r="L1039" s="15">
        <f>_xlfn.XLOOKUP(A1039,'Hospitalisation Details'!$A$2:$A$2344,'Hospitalisation Details'!$E$2:$E$2344,"")</f>
        <v>24747</v>
      </c>
      <c r="M1039" s="16">
        <f>_xlfn.XLOOKUP(A1039,'Hospitalisation Details'!$A$2:$A$2344,'Hospitalisation Details'!$H$2:$H$2344,"")</f>
        <v>10807.49</v>
      </c>
      <c r="N1039" s="14" t="str">
        <f>_xlfn.XLOOKUP(A1039,'Hospitalisation Details'!$A$2:$A$2344,'Hospitalisation Details'!$I$2:$I$2344,"")</f>
        <v>tier - 3</v>
      </c>
      <c r="O1039" s="14" t="str">
        <f>_xlfn.XLOOKUP(A1039,'Hospitalisation Details'!$A$2:$A$2344,'Hospitalisation Details'!$J$2:$J$2344,"")</f>
        <v>tier - 2</v>
      </c>
      <c r="P1039" s="14" t="str">
        <f>_xlfn.XLOOKUP(A1039,'Hospitalisation Details'!$A$2:$A$2344,'Hospitalisation Details'!$K$2:$K$2344,"")</f>
        <v>R1013</v>
      </c>
      <c r="Q1039" s="14">
        <f>_xlfn.XLOOKUP(A1039,'Hospitalisation Details'!$A$2:$A$2344,'Hospitalisation Details'!$F$2:$F$2344,"")</f>
        <v>55</v>
      </c>
    </row>
    <row r="1040" spans="1:17">
      <c r="A1040" s="12" t="s">
        <v>7521</v>
      </c>
      <c r="B1040" s="13" t="str">
        <f>_xlfn.XLOOKUP(A1040,'Customer Names'!$A$2:$A$2336,'Customer Names'!$C$2:$C$2336,"Not Found")</f>
        <v>Erin C</v>
      </c>
      <c r="C1040" s="13">
        <f>_xlfn.XLOOKUP(A1040,'Medical Examine'!$A$2:$A$2336,'Medical Examine'!$B$2:$B$2336,"Not Found")</f>
        <v>33.299999999999997</v>
      </c>
      <c r="D1040" s="13">
        <f>_xlfn.XLOOKUP(A1040,'Medical Examine'!$A$2:$A$2336,'Medical Examine'!$D$2:$D$2336,"Not Found")</f>
        <v>8.26</v>
      </c>
      <c r="E1040" s="14" t="str">
        <f>_xlfn.XLOOKUP(A1040,'Medical Examine'!$A$2:$A$2336,'Medical Examine'!$E$2:$E$2336,"Not Found")</f>
        <v>YES</v>
      </c>
      <c r="F1040" s="14" t="str">
        <f>_xlfn.XLOOKUP(A1040,'Medical Examine'!$A$2:$A$2336,'Medical Examine'!$F$2:$F$2336,"Not Found")</f>
        <v>NO</v>
      </c>
      <c r="G1040" s="14" t="str">
        <f>_xlfn.XLOOKUP(A1040,'Medical Examine'!$A$2:$A$2336,'Medical Examine'!$G$2:$G$2336,"Not Found")</f>
        <v>NO</v>
      </c>
      <c r="H1040" s="14">
        <f>_xlfn.XLOOKUP(A1040,'Medical Examine'!$A$2:$A$2336,'Medical Examine'!$H$2:$H$2336,"Not Found")</f>
        <v>2</v>
      </c>
      <c r="I1040" s="14" t="str">
        <f>_xlfn.XLOOKUP(A1040,'Medical Examine'!$A$2:$A$2336,'Medical Examine'!$I$2:$I$2336,"Not Found")</f>
        <v>NO</v>
      </c>
      <c r="J1040" s="13" t="str">
        <f>_xlfn.XLOOKUP(A1040,'Medical Examine'!$A$2:$A$2336,'Medical Examine'!$C$2:$C$2336,"Not Found")</f>
        <v>Obesity</v>
      </c>
      <c r="K1040" s="13" t="str">
        <f t="shared" si="16"/>
        <v>Diabetic</v>
      </c>
      <c r="L1040" s="15">
        <f>_xlfn.XLOOKUP(A1040,'Hospitalisation Details'!$A$2:$A$2344,'Hospitalisation Details'!$E$2:$E$2344,"")</f>
        <v>25920</v>
      </c>
      <c r="M1040" s="16">
        <f>_xlfn.XLOOKUP(A1040,'Hospitalisation Details'!$A$2:$A$2344,'Hospitalisation Details'!$H$2:$H$2344,"")</f>
        <v>10806.84</v>
      </c>
      <c r="N1040" s="14" t="str">
        <f>_xlfn.XLOOKUP(A1040,'Hospitalisation Details'!$A$2:$A$2344,'Hospitalisation Details'!$I$2:$I$2344,"")</f>
        <v>tier - 3</v>
      </c>
      <c r="O1040" s="14" t="str">
        <f>_xlfn.XLOOKUP(A1040,'Hospitalisation Details'!$A$2:$A$2344,'Hospitalisation Details'!$J$2:$J$2344,"")</f>
        <v>tier - 2</v>
      </c>
      <c r="P1040" s="14" t="str">
        <f>_xlfn.XLOOKUP(A1040,'Hospitalisation Details'!$A$2:$A$2344,'Hospitalisation Details'!$K$2:$K$2344,"")</f>
        <v>R1011</v>
      </c>
      <c r="Q1040" s="14">
        <f>_xlfn.XLOOKUP(A1040,'Hospitalisation Details'!$A$2:$A$2344,'Hospitalisation Details'!$F$2:$F$2344,"")</f>
        <v>52</v>
      </c>
    </row>
    <row r="1041" spans="1:17">
      <c r="A1041" s="12" t="s">
        <v>7524</v>
      </c>
      <c r="B1041" s="13" t="str">
        <f>_xlfn.XLOOKUP(A1041,'Customer Names'!$A$2:$A$2336,'Customer Names'!$C$2:$C$2336,"Not Found")</f>
        <v>Shure</v>
      </c>
      <c r="C1041" s="13">
        <f>_xlfn.XLOOKUP(A1041,'Medical Examine'!$A$2:$A$2336,'Medical Examine'!$B$2:$B$2336,"Not Found")</f>
        <v>30.78</v>
      </c>
      <c r="D1041" s="13">
        <f>_xlfn.XLOOKUP(A1041,'Medical Examine'!$A$2:$A$2336,'Medical Examine'!$D$2:$D$2336,"Not Found")</f>
        <v>10.74</v>
      </c>
      <c r="E1041" s="14" t="str">
        <f>_xlfn.XLOOKUP(A1041,'Medical Examine'!$A$2:$A$2336,'Medical Examine'!$E$2:$E$2336,"Not Found")</f>
        <v>YES</v>
      </c>
      <c r="F1041" s="14" t="str">
        <f>_xlfn.XLOOKUP(A1041,'Medical Examine'!$A$2:$A$2336,'Medical Examine'!$F$2:$F$2336,"Not Found")</f>
        <v>NO</v>
      </c>
      <c r="G1041" s="14" t="str">
        <f>_xlfn.XLOOKUP(A1041,'Medical Examine'!$A$2:$A$2336,'Medical Examine'!$G$2:$G$2336,"Not Found")</f>
        <v>NO</v>
      </c>
      <c r="H1041" s="14">
        <f>_xlfn.XLOOKUP(A1041,'Medical Examine'!$A$2:$A$2336,'Medical Examine'!$H$2:$H$2336,"Not Found")</f>
        <v>2</v>
      </c>
      <c r="I1041" s="14" t="str">
        <f>_xlfn.XLOOKUP(A1041,'Medical Examine'!$A$2:$A$2336,'Medical Examine'!$I$2:$I$2336,"Not Found")</f>
        <v>NO</v>
      </c>
      <c r="J1041" s="13" t="str">
        <f>_xlfn.XLOOKUP(A1041,'Medical Examine'!$A$2:$A$2336,'Medical Examine'!$C$2:$C$2336,"Not Found")</f>
        <v>Obesity</v>
      </c>
      <c r="K1041" s="13" t="str">
        <f t="shared" si="16"/>
        <v>Diabetic</v>
      </c>
      <c r="L1041" s="15">
        <f>_xlfn.XLOOKUP(A1041,'Hospitalisation Details'!$A$2:$A$2344,'Hospitalisation Details'!$E$2:$E$2344,"")</f>
        <v>25869</v>
      </c>
      <c r="M1041" s="16">
        <f>_xlfn.XLOOKUP(A1041,'Hospitalisation Details'!$A$2:$A$2344,'Hospitalisation Details'!$H$2:$H$2344,"")</f>
        <v>10797.34</v>
      </c>
      <c r="N1041" s="14" t="str">
        <f>_xlfn.XLOOKUP(A1041,'Hospitalisation Details'!$A$2:$A$2344,'Hospitalisation Details'!$I$2:$I$2344,"")</f>
        <v>tier - 3</v>
      </c>
      <c r="O1041" s="14" t="str">
        <f>_xlfn.XLOOKUP(A1041,'Hospitalisation Details'!$A$2:$A$2344,'Hospitalisation Details'!$J$2:$J$2344,"")</f>
        <v>tier - 2</v>
      </c>
      <c r="P1041" s="14" t="str">
        <f>_xlfn.XLOOKUP(A1041,'Hospitalisation Details'!$A$2:$A$2344,'Hospitalisation Details'!$K$2:$K$2344,"")</f>
        <v>R1023</v>
      </c>
      <c r="Q1041" s="14">
        <f>_xlfn.XLOOKUP(A1041,'Hospitalisation Details'!$A$2:$A$2344,'Hospitalisation Details'!$F$2:$F$2344,"")</f>
        <v>52</v>
      </c>
    </row>
    <row r="1042" spans="1:17">
      <c r="A1042" s="12" t="s">
        <v>7527</v>
      </c>
      <c r="B1042" s="13" t="str">
        <f>_xlfn.XLOOKUP(A1042,'Customer Names'!$A$2:$A$2336,'Customer Names'!$C$2:$C$2336,"Not Found")</f>
        <v>Richard</v>
      </c>
      <c r="C1042" s="13">
        <f>_xlfn.XLOOKUP(A1042,'Medical Examine'!$A$2:$A$2336,'Medical Examine'!$B$2:$B$2336,"Not Found")</f>
        <v>28.975000000000001</v>
      </c>
      <c r="D1042" s="13">
        <f>_xlfn.XLOOKUP(A1042,'Medical Examine'!$A$2:$A$2336,'Medical Examine'!$D$2:$D$2336,"Not Found")</f>
        <v>7.69</v>
      </c>
      <c r="E1042" s="14" t="str">
        <f>_xlfn.XLOOKUP(A1042,'Medical Examine'!$A$2:$A$2336,'Medical Examine'!$E$2:$E$2336,"Not Found")</f>
        <v>YES</v>
      </c>
      <c r="F1042" s="14" t="str">
        <f>_xlfn.XLOOKUP(A1042,'Medical Examine'!$A$2:$A$2336,'Medical Examine'!$F$2:$F$2336,"Not Found")</f>
        <v>NO</v>
      </c>
      <c r="G1042" s="14" t="str">
        <f>_xlfn.XLOOKUP(A1042,'Medical Examine'!$A$2:$A$2336,'Medical Examine'!$G$2:$G$2336,"Not Found")</f>
        <v>NO</v>
      </c>
      <c r="H1042" s="14">
        <f>_xlfn.XLOOKUP(A1042,'Medical Examine'!$A$2:$A$2336,'Medical Examine'!$H$2:$H$2336,"Not Found")</f>
        <v>0</v>
      </c>
      <c r="I1042" s="14" t="str">
        <f>_xlfn.XLOOKUP(A1042,'Medical Examine'!$A$2:$A$2336,'Medical Examine'!$I$2:$I$2336,"Not Found")</f>
        <v>NO</v>
      </c>
      <c r="J1042" s="13" t="str">
        <f>_xlfn.XLOOKUP(A1042,'Medical Examine'!$A$2:$A$2336,'Medical Examine'!$C$2:$C$2336,"Not Found")</f>
        <v>Overweight</v>
      </c>
      <c r="K1042" s="13" t="str">
        <f t="shared" si="16"/>
        <v>Diabetic</v>
      </c>
      <c r="L1042" s="15">
        <f>_xlfn.XLOOKUP(A1042,'Hospitalisation Details'!$A$2:$A$2344,'Hospitalisation Details'!$E$2:$E$2344,"")</f>
        <v>24768</v>
      </c>
      <c r="M1042" s="16">
        <f>_xlfn.XLOOKUP(A1042,'Hospitalisation Details'!$A$2:$A$2344,'Hospitalisation Details'!$H$2:$H$2344,"")</f>
        <v>10796.35</v>
      </c>
      <c r="N1042" s="14" t="str">
        <f>_xlfn.XLOOKUP(A1042,'Hospitalisation Details'!$A$2:$A$2344,'Hospitalisation Details'!$I$2:$I$2344,"")</f>
        <v>tier - 3</v>
      </c>
      <c r="O1042" s="14" t="str">
        <f>_xlfn.XLOOKUP(A1042,'Hospitalisation Details'!$A$2:$A$2344,'Hospitalisation Details'!$J$2:$J$2344,"")</f>
        <v>tier - 1</v>
      </c>
      <c r="P1042" s="14" t="str">
        <f>_xlfn.XLOOKUP(A1042,'Hospitalisation Details'!$A$2:$A$2344,'Hospitalisation Details'!$K$2:$K$2344,"")</f>
        <v>R1019</v>
      </c>
      <c r="Q1042" s="14">
        <f>_xlfn.XLOOKUP(A1042,'Hospitalisation Details'!$A$2:$A$2344,'Hospitalisation Details'!$F$2:$F$2344,"")</f>
        <v>55</v>
      </c>
    </row>
    <row r="1043" spans="1:17">
      <c r="A1043" s="12" t="s">
        <v>7528</v>
      </c>
      <c r="B1043" s="13" t="str">
        <f>_xlfn.XLOOKUP(A1043,'Customer Names'!$A$2:$A$2336,'Customer Names'!$C$2:$C$2336,"Not Found")</f>
        <v>Brenda</v>
      </c>
      <c r="C1043" s="13">
        <f>_xlfn.XLOOKUP(A1043,'Medical Examine'!$A$2:$A$2336,'Medical Examine'!$B$2:$B$2336,"Not Found")</f>
        <v>33.4</v>
      </c>
      <c r="D1043" s="13">
        <f>_xlfn.XLOOKUP(A1043,'Medical Examine'!$A$2:$A$2336,'Medical Examine'!$D$2:$D$2336,"Not Found")</f>
        <v>4.84</v>
      </c>
      <c r="E1043" s="14" t="str">
        <f>_xlfn.XLOOKUP(A1043,'Medical Examine'!$A$2:$A$2336,'Medical Examine'!$E$2:$E$2336,"Not Found")</f>
        <v>NO</v>
      </c>
      <c r="F1043" s="14" t="str">
        <f>_xlfn.XLOOKUP(A1043,'Medical Examine'!$A$2:$A$2336,'Medical Examine'!$F$2:$F$2336,"Not Found")</f>
        <v>NO</v>
      </c>
      <c r="G1043" s="14" t="str">
        <f>_xlfn.XLOOKUP(A1043,'Medical Examine'!$A$2:$A$2336,'Medical Examine'!$G$2:$G$2336,"Not Found")</f>
        <v>NO</v>
      </c>
      <c r="H1043" s="14">
        <f>_xlfn.XLOOKUP(A1043,'Medical Examine'!$A$2:$A$2336,'Medical Examine'!$H$2:$H$2336,"Not Found")</f>
        <v>0</v>
      </c>
      <c r="I1043" s="14" t="str">
        <f>_xlfn.XLOOKUP(A1043,'Medical Examine'!$A$2:$A$2336,'Medical Examine'!$I$2:$I$2336,"Not Found")</f>
        <v>NO</v>
      </c>
      <c r="J1043" s="13" t="str">
        <f>_xlfn.XLOOKUP(A1043,'Medical Examine'!$A$2:$A$2336,'Medical Examine'!$C$2:$C$2336,"Not Found")</f>
        <v>Obesity</v>
      </c>
      <c r="K1043" s="13" t="str">
        <f t="shared" si="16"/>
        <v>Normal</v>
      </c>
      <c r="L1043" s="15">
        <f>_xlfn.XLOOKUP(A1043,'Hospitalisation Details'!$A$2:$A$2344,'Hospitalisation Details'!$E$2:$E$2344,"")</f>
        <v>36518</v>
      </c>
      <c r="M1043" s="16">
        <f>_xlfn.XLOOKUP(A1043,'Hospitalisation Details'!$A$2:$A$2344,'Hospitalisation Details'!$H$2:$H$2344,"")</f>
        <v>10795.94</v>
      </c>
      <c r="N1043" s="14" t="str">
        <f>_xlfn.XLOOKUP(A1043,'Hospitalisation Details'!$A$2:$A$2344,'Hospitalisation Details'!$I$2:$I$2344,"")</f>
        <v>tier - 3</v>
      </c>
      <c r="O1043" s="14" t="str">
        <f>_xlfn.XLOOKUP(A1043,'Hospitalisation Details'!$A$2:$A$2344,'Hospitalisation Details'!$J$2:$J$2344,"")</f>
        <v>tier - 1</v>
      </c>
      <c r="P1043" s="14" t="str">
        <f>_xlfn.XLOOKUP(A1043,'Hospitalisation Details'!$A$2:$A$2344,'Hospitalisation Details'!$K$2:$K$2344,"")</f>
        <v>R1011</v>
      </c>
      <c r="Q1043" s="14">
        <f>_xlfn.XLOOKUP(A1043,'Hospitalisation Details'!$A$2:$A$2344,'Hospitalisation Details'!$F$2:$F$2344,"")</f>
        <v>23</v>
      </c>
    </row>
    <row r="1044" spans="1:17">
      <c r="A1044" s="12" t="s">
        <v>7531</v>
      </c>
      <c r="B1044" s="13" t="str">
        <f>_xlfn.XLOOKUP(A1044,'Customer Names'!$A$2:$A$2336,'Customer Names'!$C$2:$C$2336,"Not Found")</f>
        <v>Joseph M</v>
      </c>
      <c r="C1044" s="13">
        <f>_xlfn.XLOOKUP(A1044,'Medical Examine'!$A$2:$A$2336,'Medical Examine'!$B$2:$B$2336,"Not Found")</f>
        <v>21.5</v>
      </c>
      <c r="D1044" s="13">
        <f>_xlfn.XLOOKUP(A1044,'Medical Examine'!$A$2:$A$2336,'Medical Examine'!$D$2:$D$2336,"Not Found")</f>
        <v>9.77</v>
      </c>
      <c r="E1044" s="14" t="str">
        <f>_xlfn.XLOOKUP(A1044,'Medical Examine'!$A$2:$A$2336,'Medical Examine'!$E$2:$E$2336,"Not Found")</f>
        <v>YES</v>
      </c>
      <c r="F1044" s="14" t="str">
        <f>_xlfn.XLOOKUP(A1044,'Medical Examine'!$A$2:$A$2336,'Medical Examine'!$F$2:$F$2336,"Not Found")</f>
        <v>NO</v>
      </c>
      <c r="G1044" s="14" t="str">
        <f>_xlfn.XLOOKUP(A1044,'Medical Examine'!$A$2:$A$2336,'Medical Examine'!$G$2:$G$2336,"Not Found")</f>
        <v>NO</v>
      </c>
      <c r="H1044" s="14">
        <f>_xlfn.XLOOKUP(A1044,'Medical Examine'!$A$2:$A$2336,'Medical Examine'!$H$2:$H$2336,"Not Found")</f>
        <v>0</v>
      </c>
      <c r="I1044" s="14" t="str">
        <f>_xlfn.XLOOKUP(A1044,'Medical Examine'!$A$2:$A$2336,'Medical Examine'!$I$2:$I$2336,"Not Found")</f>
        <v>NO</v>
      </c>
      <c r="J1044" s="13" t="str">
        <f>_xlfn.XLOOKUP(A1044,'Medical Examine'!$A$2:$A$2336,'Medical Examine'!$C$2:$C$2336,"Not Found")</f>
        <v>Normal Weight</v>
      </c>
      <c r="K1044" s="13" t="str">
        <f t="shared" si="16"/>
        <v>Diabetic</v>
      </c>
      <c r="L1044" s="15">
        <f>_xlfn.XLOOKUP(A1044,'Hospitalisation Details'!$A$2:$A$2344,'Hospitalisation Details'!$E$2:$E$2344,"")</f>
        <v>24787</v>
      </c>
      <c r="M1044" s="16">
        <f>_xlfn.XLOOKUP(A1044,'Hospitalisation Details'!$A$2:$A$2344,'Hospitalisation Details'!$H$2:$H$2344,"")</f>
        <v>10791.96</v>
      </c>
      <c r="N1044" s="14" t="str">
        <f>_xlfn.XLOOKUP(A1044,'Hospitalisation Details'!$A$2:$A$2344,'Hospitalisation Details'!$I$2:$I$2344,"")</f>
        <v>tier - 3</v>
      </c>
      <c r="O1044" s="14" t="str">
        <f>_xlfn.XLOOKUP(A1044,'Hospitalisation Details'!$A$2:$A$2344,'Hospitalisation Details'!$J$2:$J$2344,"")</f>
        <v>tier - 2</v>
      </c>
      <c r="P1044" s="14" t="str">
        <f>_xlfn.XLOOKUP(A1044,'Hospitalisation Details'!$A$2:$A$2344,'Hospitalisation Details'!$K$2:$K$2344,"")</f>
        <v>R1011</v>
      </c>
      <c r="Q1044" s="14">
        <f>_xlfn.XLOOKUP(A1044,'Hospitalisation Details'!$A$2:$A$2344,'Hospitalisation Details'!$F$2:$F$2344,"")</f>
        <v>55</v>
      </c>
    </row>
    <row r="1045" spans="1:17">
      <c r="A1045" s="12" t="s">
        <v>7534</v>
      </c>
      <c r="B1045" s="13" t="str">
        <f>_xlfn.XLOOKUP(A1045,'Customer Names'!$A$2:$A$2336,'Customer Names'!$C$2:$C$2336,"Not Found")</f>
        <v>Stephen J.</v>
      </c>
      <c r="C1045" s="13">
        <f>_xlfn.XLOOKUP(A1045,'Medical Examine'!$A$2:$A$2336,'Medical Examine'!$B$2:$B$2336,"Not Found")</f>
        <v>38.14</v>
      </c>
      <c r="D1045" s="13">
        <f>_xlfn.XLOOKUP(A1045,'Medical Examine'!$A$2:$A$2336,'Medical Examine'!$D$2:$D$2336,"Not Found")</f>
        <v>5.84</v>
      </c>
      <c r="E1045" s="14" t="str">
        <f>_xlfn.XLOOKUP(A1045,'Medical Examine'!$A$2:$A$2336,'Medical Examine'!$E$2:$E$2336,"Not Found")</f>
        <v>NO</v>
      </c>
      <c r="F1045" s="14" t="str">
        <f>_xlfn.XLOOKUP(A1045,'Medical Examine'!$A$2:$A$2336,'Medical Examine'!$F$2:$F$2336,"Not Found")</f>
        <v>NO</v>
      </c>
      <c r="G1045" s="14" t="str">
        <f>_xlfn.XLOOKUP(A1045,'Medical Examine'!$A$2:$A$2336,'Medical Examine'!$G$2:$G$2336,"Not Found")</f>
        <v>NO</v>
      </c>
      <c r="H1045" s="14">
        <f>_xlfn.XLOOKUP(A1045,'Medical Examine'!$A$2:$A$2336,'Medical Examine'!$H$2:$H$2336,"Not Found")</f>
        <v>0</v>
      </c>
      <c r="I1045" s="14" t="str">
        <f>_xlfn.XLOOKUP(A1045,'Medical Examine'!$A$2:$A$2336,'Medical Examine'!$I$2:$I$2336,"Not Found")</f>
        <v>NO</v>
      </c>
      <c r="J1045" s="13" t="str">
        <f>_xlfn.XLOOKUP(A1045,'Medical Examine'!$A$2:$A$2336,'Medical Examine'!$C$2:$C$2336,"Not Found")</f>
        <v>Obesity</v>
      </c>
      <c r="K1045" s="13" t="str">
        <f t="shared" si="16"/>
        <v>Prediabetic</v>
      </c>
      <c r="L1045" s="15">
        <f>_xlfn.XLOOKUP(A1045,'Hospitalisation Details'!$A$2:$A$2344,'Hospitalisation Details'!$E$2:$E$2344,"")</f>
        <v>32837</v>
      </c>
      <c r="M1045" s="16">
        <f>_xlfn.XLOOKUP(A1045,'Hospitalisation Details'!$A$2:$A$2344,'Hospitalisation Details'!$H$2:$H$2344,"")</f>
        <v>10769.75</v>
      </c>
      <c r="N1045" s="14" t="str">
        <f>_xlfn.XLOOKUP(A1045,'Hospitalisation Details'!$A$2:$A$2344,'Hospitalisation Details'!$I$2:$I$2344,"")</f>
        <v>tier - 3</v>
      </c>
      <c r="O1045" s="14" t="str">
        <f>_xlfn.XLOOKUP(A1045,'Hospitalisation Details'!$A$2:$A$2344,'Hospitalisation Details'!$J$2:$J$2344,"")</f>
        <v>tier - 2</v>
      </c>
      <c r="P1045" s="14" t="str">
        <f>_xlfn.XLOOKUP(A1045,'Hospitalisation Details'!$A$2:$A$2344,'Hospitalisation Details'!$K$2:$K$2344,"")</f>
        <v>R1022</v>
      </c>
      <c r="Q1045" s="14">
        <f>_xlfn.XLOOKUP(A1045,'Hospitalisation Details'!$A$2:$A$2344,'Hospitalisation Details'!$F$2:$F$2344,"")</f>
        <v>33</v>
      </c>
    </row>
    <row r="1046" spans="1:17">
      <c r="A1046" s="12" t="s">
        <v>7537</v>
      </c>
      <c r="B1046" s="13" t="str">
        <f>_xlfn.XLOOKUP(A1046,'Customer Names'!$A$2:$A$2336,'Customer Names'!$C$2:$C$2336,"Not Found")</f>
        <v>Kathya</v>
      </c>
      <c r="C1046" s="13">
        <f>_xlfn.XLOOKUP(A1046,'Medical Examine'!$A$2:$A$2336,'Medical Examine'!$B$2:$B$2336,"Not Found")</f>
        <v>35.42</v>
      </c>
      <c r="D1046" s="13">
        <f>_xlfn.XLOOKUP(A1046,'Medical Examine'!$A$2:$A$2336,'Medical Examine'!$D$2:$D$2336,"Not Found")</f>
        <v>8.6999999999999993</v>
      </c>
      <c r="E1046" s="14" t="str">
        <f>_xlfn.XLOOKUP(A1046,'Medical Examine'!$A$2:$A$2336,'Medical Examine'!$E$2:$E$2336,"Not Found")</f>
        <v>YES</v>
      </c>
      <c r="F1046" s="14" t="str">
        <f>_xlfn.XLOOKUP(A1046,'Medical Examine'!$A$2:$A$2336,'Medical Examine'!$F$2:$F$2336,"Not Found")</f>
        <v>NO</v>
      </c>
      <c r="G1046" s="14" t="str">
        <f>_xlfn.XLOOKUP(A1046,'Medical Examine'!$A$2:$A$2336,'Medical Examine'!$G$2:$G$2336,"Not Found")</f>
        <v>NO</v>
      </c>
      <c r="H1046" s="14">
        <f>_xlfn.XLOOKUP(A1046,'Medical Examine'!$A$2:$A$2336,'Medical Examine'!$H$2:$H$2336,"Not Found")</f>
        <v>1</v>
      </c>
      <c r="I1046" s="14" t="str">
        <f>_xlfn.XLOOKUP(A1046,'Medical Examine'!$A$2:$A$2336,'Medical Examine'!$I$2:$I$2336,"Not Found")</f>
        <v>NO</v>
      </c>
      <c r="J1046" s="13" t="str">
        <f>_xlfn.XLOOKUP(A1046,'Medical Examine'!$A$2:$A$2336,'Medical Examine'!$C$2:$C$2336,"Not Found")</f>
        <v>Obesity</v>
      </c>
      <c r="K1046" s="13" t="str">
        <f t="shared" si="16"/>
        <v>Diabetic</v>
      </c>
      <c r="L1046" s="15">
        <f>_xlfn.XLOOKUP(A1046,'Hospitalisation Details'!$A$2:$A$2344,'Hospitalisation Details'!$E$2:$E$2344,"")</f>
        <v>31653</v>
      </c>
      <c r="M1046" s="16">
        <f>_xlfn.XLOOKUP(A1046,'Hospitalisation Details'!$A$2:$A$2344,'Hospitalisation Details'!$H$2:$H$2344,"")</f>
        <v>10749.02</v>
      </c>
      <c r="N1046" s="14" t="str">
        <f>_xlfn.XLOOKUP(A1046,'Hospitalisation Details'!$A$2:$A$2344,'Hospitalisation Details'!$I$2:$I$2344,"")</f>
        <v>tier - 3</v>
      </c>
      <c r="O1046" s="14" t="str">
        <f>_xlfn.XLOOKUP(A1046,'Hospitalisation Details'!$A$2:$A$2344,'Hospitalisation Details'!$J$2:$J$2344,"")</f>
        <v>tier - 1</v>
      </c>
      <c r="P1046" s="14" t="str">
        <f>_xlfn.XLOOKUP(A1046,'Hospitalisation Details'!$A$2:$A$2344,'Hospitalisation Details'!$K$2:$K$2344,"")</f>
        <v>R1026</v>
      </c>
      <c r="Q1046" s="14">
        <f>_xlfn.XLOOKUP(A1046,'Hospitalisation Details'!$A$2:$A$2344,'Hospitalisation Details'!$F$2:$F$2344,"")</f>
        <v>36</v>
      </c>
    </row>
    <row r="1047" spans="1:17">
      <c r="A1047" s="12" t="s">
        <v>7540</v>
      </c>
      <c r="B1047" s="13" t="str">
        <f>_xlfn.XLOOKUP(A1047,'Customer Names'!$A$2:$A$2336,'Customer Names'!$C$2:$C$2336,"Not Found")</f>
        <v>Wesley</v>
      </c>
      <c r="C1047" s="13">
        <f>_xlfn.XLOOKUP(A1047,'Medical Examine'!$A$2:$A$2336,'Medical Examine'!$B$2:$B$2336,"Not Found")</f>
        <v>35.625</v>
      </c>
      <c r="D1047" s="13">
        <f>_xlfn.XLOOKUP(A1047,'Medical Examine'!$A$2:$A$2336,'Medical Examine'!$D$2:$D$2336,"Not Found")</f>
        <v>10.79</v>
      </c>
      <c r="E1047" s="14" t="str">
        <f>_xlfn.XLOOKUP(A1047,'Medical Examine'!$A$2:$A$2336,'Medical Examine'!$E$2:$E$2336,"Not Found")</f>
        <v>NO</v>
      </c>
      <c r="F1047" s="14" t="str">
        <f>_xlfn.XLOOKUP(A1047,'Medical Examine'!$A$2:$A$2336,'Medical Examine'!$F$2:$F$2336,"Not Found")</f>
        <v>NO</v>
      </c>
      <c r="G1047" s="14" t="str">
        <f>_xlfn.XLOOKUP(A1047,'Medical Examine'!$A$2:$A$2336,'Medical Examine'!$G$2:$G$2336,"Not Found")</f>
        <v>NO</v>
      </c>
      <c r="H1047" s="14">
        <f>_xlfn.XLOOKUP(A1047,'Medical Examine'!$A$2:$A$2336,'Medical Examine'!$H$2:$H$2336,"Not Found")</f>
        <v>0</v>
      </c>
      <c r="I1047" s="14" t="str">
        <f>_xlfn.XLOOKUP(A1047,'Medical Examine'!$A$2:$A$2336,'Medical Examine'!$I$2:$I$2336,"Not Found")</f>
        <v>NO</v>
      </c>
      <c r="J1047" s="13" t="str">
        <f>_xlfn.XLOOKUP(A1047,'Medical Examine'!$A$2:$A$2336,'Medical Examine'!$C$2:$C$2336,"Not Found")</f>
        <v>Obesity</v>
      </c>
      <c r="K1047" s="13" t="str">
        <f t="shared" si="16"/>
        <v>Diabetic</v>
      </c>
      <c r="L1047" s="15">
        <f>_xlfn.XLOOKUP(A1047,'Hospitalisation Details'!$A$2:$A$2344,'Hospitalisation Details'!$E$2:$E$2344,"")</f>
        <v>27372</v>
      </c>
      <c r="M1047" s="16">
        <f>_xlfn.XLOOKUP(A1047,'Hospitalisation Details'!$A$2:$A$2344,'Hospitalisation Details'!$H$2:$H$2344,"")</f>
        <v>10736.87</v>
      </c>
      <c r="N1047" s="14" t="str">
        <f>_xlfn.XLOOKUP(A1047,'Hospitalisation Details'!$A$2:$A$2344,'Hospitalisation Details'!$I$2:$I$2344,"")</f>
        <v>tier - 3</v>
      </c>
      <c r="O1047" s="14" t="str">
        <f>_xlfn.XLOOKUP(A1047,'Hospitalisation Details'!$A$2:$A$2344,'Hospitalisation Details'!$J$2:$J$2344,"")</f>
        <v>tier - 1</v>
      </c>
      <c r="P1047" s="14" t="str">
        <f>_xlfn.XLOOKUP(A1047,'Hospitalisation Details'!$A$2:$A$2344,'Hospitalisation Details'!$K$2:$K$2344,"")</f>
        <v>R1016</v>
      </c>
      <c r="Q1047" s="14">
        <f>_xlfn.XLOOKUP(A1047,'Hospitalisation Details'!$A$2:$A$2344,'Hospitalisation Details'!$F$2:$F$2344,"")</f>
        <v>48</v>
      </c>
    </row>
    <row r="1048" spans="1:17">
      <c r="A1048" s="12" t="s">
        <v>7543</v>
      </c>
      <c r="B1048" s="13" t="str">
        <f>_xlfn.XLOOKUP(A1048,'Customer Names'!$A$2:$A$2336,'Customer Names'!$C$2:$C$2336,"Not Found")</f>
        <v>Tim</v>
      </c>
      <c r="C1048" s="13">
        <f>_xlfn.XLOOKUP(A1048,'Medical Examine'!$A$2:$A$2336,'Medical Examine'!$B$2:$B$2336,"Not Found")</f>
        <v>45.51</v>
      </c>
      <c r="D1048" s="13">
        <f>_xlfn.XLOOKUP(A1048,'Medical Examine'!$A$2:$A$2336,'Medical Examine'!$D$2:$D$2336,"Not Found")</f>
        <v>4.32</v>
      </c>
      <c r="E1048" s="14" t="str">
        <f>_xlfn.XLOOKUP(A1048,'Medical Examine'!$A$2:$A$2336,'Medical Examine'!$E$2:$E$2336,"Not Found")</f>
        <v>NO</v>
      </c>
      <c r="F1048" s="14" t="str">
        <f>_xlfn.XLOOKUP(A1048,'Medical Examine'!$A$2:$A$2336,'Medical Examine'!$F$2:$F$2336,"Not Found")</f>
        <v>NO</v>
      </c>
      <c r="G1048" s="14" t="str">
        <f>_xlfn.XLOOKUP(A1048,'Medical Examine'!$A$2:$A$2336,'Medical Examine'!$G$2:$G$2336,"Not Found")</f>
        <v>NO</v>
      </c>
      <c r="H1048" s="14">
        <f>_xlfn.XLOOKUP(A1048,'Medical Examine'!$A$2:$A$2336,'Medical Examine'!$H$2:$H$2336,"Not Found")</f>
        <v>1</v>
      </c>
      <c r="I1048" s="14" t="str">
        <f>_xlfn.XLOOKUP(A1048,'Medical Examine'!$A$2:$A$2336,'Medical Examine'!$I$2:$I$2336,"Not Found")</f>
        <v>NO</v>
      </c>
      <c r="J1048" s="13" t="str">
        <f>_xlfn.XLOOKUP(A1048,'Medical Examine'!$A$2:$A$2336,'Medical Examine'!$C$2:$C$2336,"Not Found")</f>
        <v>Obesity</v>
      </c>
      <c r="K1048" s="13" t="str">
        <f t="shared" si="16"/>
        <v>Normal</v>
      </c>
      <c r="L1048" s="15">
        <f>_xlfn.XLOOKUP(A1048,'Hospitalisation Details'!$A$2:$A$2344,'Hospitalisation Details'!$E$2:$E$2344,"")</f>
        <v>33780</v>
      </c>
      <c r="M1048" s="16">
        <f>_xlfn.XLOOKUP(A1048,'Hospitalisation Details'!$A$2:$A$2344,'Hospitalisation Details'!$H$2:$H$2344,"")</f>
        <v>10719.57</v>
      </c>
      <c r="N1048" s="14" t="str">
        <f>_xlfn.XLOOKUP(A1048,'Hospitalisation Details'!$A$2:$A$2344,'Hospitalisation Details'!$I$2:$I$2344,"")</f>
        <v>tier - 3</v>
      </c>
      <c r="O1048" s="14" t="str">
        <f>_xlfn.XLOOKUP(A1048,'Hospitalisation Details'!$A$2:$A$2344,'Hospitalisation Details'!$J$2:$J$2344,"")</f>
        <v>tier - 1</v>
      </c>
      <c r="P1048" s="14" t="str">
        <f>_xlfn.XLOOKUP(A1048,'Hospitalisation Details'!$A$2:$A$2344,'Hospitalisation Details'!$K$2:$K$2344,"")</f>
        <v>R1012</v>
      </c>
      <c r="Q1048" s="14">
        <f>_xlfn.XLOOKUP(A1048,'Hospitalisation Details'!$A$2:$A$2344,'Hospitalisation Details'!$F$2:$F$2344,"")</f>
        <v>30</v>
      </c>
    </row>
    <row r="1049" spans="1:17">
      <c r="A1049" s="12" t="s">
        <v>7545</v>
      </c>
      <c r="B1049" s="13" t="str">
        <f>_xlfn.XLOOKUP(A1049,'Customer Names'!$A$2:$A$2336,'Customer Names'!$C$2:$C$2336,"Not Found")</f>
        <v>Jamie L.</v>
      </c>
      <c r="C1049" s="13">
        <f>_xlfn.XLOOKUP(A1049,'Medical Examine'!$A$2:$A$2336,'Medical Examine'!$B$2:$B$2336,"Not Found")</f>
        <v>37.1</v>
      </c>
      <c r="D1049" s="13">
        <f>_xlfn.XLOOKUP(A1049,'Medical Examine'!$A$2:$A$2336,'Medical Examine'!$D$2:$D$2336,"Not Found")</f>
        <v>7.19</v>
      </c>
      <c r="E1049" s="14" t="str">
        <f>_xlfn.XLOOKUP(A1049,'Medical Examine'!$A$2:$A$2336,'Medical Examine'!$E$2:$E$2336,"Not Found")</f>
        <v>YES</v>
      </c>
      <c r="F1049" s="14" t="str">
        <f>_xlfn.XLOOKUP(A1049,'Medical Examine'!$A$2:$A$2336,'Medical Examine'!$F$2:$F$2336,"Not Found")</f>
        <v>NO</v>
      </c>
      <c r="G1049" s="14" t="str">
        <f>_xlfn.XLOOKUP(A1049,'Medical Examine'!$A$2:$A$2336,'Medical Examine'!$G$2:$G$2336,"Not Found")</f>
        <v>NO</v>
      </c>
      <c r="H1049" s="14">
        <f>_xlfn.XLOOKUP(A1049,'Medical Examine'!$A$2:$A$2336,'Medical Examine'!$H$2:$H$2336,"Not Found")</f>
        <v>0</v>
      </c>
      <c r="I1049" s="14" t="str">
        <f>_xlfn.XLOOKUP(A1049,'Medical Examine'!$A$2:$A$2336,'Medical Examine'!$I$2:$I$2336,"Not Found")</f>
        <v>NO</v>
      </c>
      <c r="J1049" s="13" t="str">
        <f>_xlfn.XLOOKUP(A1049,'Medical Examine'!$A$2:$A$2336,'Medical Examine'!$C$2:$C$2336,"Not Found")</f>
        <v>Obesity</v>
      </c>
      <c r="K1049" s="13" t="str">
        <f t="shared" si="16"/>
        <v>Diabetic</v>
      </c>
      <c r="L1049" s="15">
        <f>_xlfn.XLOOKUP(A1049,'Hospitalisation Details'!$A$2:$A$2344,'Hospitalisation Details'!$E$2:$E$2344,"")</f>
        <v>24750</v>
      </c>
      <c r="M1049" s="16">
        <f>_xlfn.XLOOKUP(A1049,'Hospitalisation Details'!$A$2:$A$2344,'Hospitalisation Details'!$H$2:$H$2344,"")</f>
        <v>10713.64</v>
      </c>
      <c r="N1049" s="14" t="str">
        <f>_xlfn.XLOOKUP(A1049,'Hospitalisation Details'!$A$2:$A$2344,'Hospitalisation Details'!$I$2:$I$2344,"")</f>
        <v>tier - 3</v>
      </c>
      <c r="O1049" s="14" t="str">
        <f>_xlfn.XLOOKUP(A1049,'Hospitalisation Details'!$A$2:$A$2344,'Hospitalisation Details'!$J$2:$J$2344,"")</f>
        <v>tier - 3</v>
      </c>
      <c r="P1049" s="14" t="str">
        <f>_xlfn.XLOOKUP(A1049,'Hospitalisation Details'!$A$2:$A$2344,'Hospitalisation Details'!$K$2:$K$2344,"")</f>
        <v>R1011</v>
      </c>
      <c r="Q1049" s="14">
        <f>_xlfn.XLOOKUP(A1049,'Hospitalisation Details'!$A$2:$A$2344,'Hospitalisation Details'!$F$2:$F$2344,"")</f>
        <v>55</v>
      </c>
    </row>
    <row r="1050" spans="1:17">
      <c r="A1050" s="12" t="s">
        <v>7548</v>
      </c>
      <c r="B1050" s="13" t="str">
        <f>_xlfn.XLOOKUP(A1050,'Customer Names'!$A$2:$A$2336,'Customer Names'!$C$2:$C$2336,"Not Found")</f>
        <v>Alexandra</v>
      </c>
      <c r="C1050" s="13">
        <f>_xlfn.XLOOKUP(A1050,'Medical Examine'!$A$2:$A$2336,'Medical Examine'!$B$2:$B$2336,"Not Found")</f>
        <v>30.5</v>
      </c>
      <c r="D1050" s="13">
        <f>_xlfn.XLOOKUP(A1050,'Medical Examine'!$A$2:$A$2336,'Medical Examine'!$D$2:$D$2336,"Not Found")</f>
        <v>11.94</v>
      </c>
      <c r="E1050" s="14" t="str">
        <f>_xlfn.XLOOKUP(A1050,'Medical Examine'!$A$2:$A$2336,'Medical Examine'!$E$2:$E$2336,"Not Found")</f>
        <v>YES</v>
      </c>
      <c r="F1050" s="14" t="str">
        <f>_xlfn.XLOOKUP(A1050,'Medical Examine'!$A$2:$A$2336,'Medical Examine'!$F$2:$F$2336,"Not Found")</f>
        <v>NO</v>
      </c>
      <c r="G1050" s="14" t="str">
        <f>_xlfn.XLOOKUP(A1050,'Medical Examine'!$A$2:$A$2336,'Medical Examine'!$G$2:$G$2336,"Not Found")</f>
        <v>NO</v>
      </c>
      <c r="H1050" s="14">
        <f>_xlfn.XLOOKUP(A1050,'Medical Examine'!$A$2:$A$2336,'Medical Examine'!$H$2:$H$2336,"Not Found")</f>
        <v>0</v>
      </c>
      <c r="I1050" s="14" t="str">
        <f>_xlfn.XLOOKUP(A1050,'Medical Examine'!$A$2:$A$2336,'Medical Examine'!$I$2:$I$2336,"Not Found")</f>
        <v>NO</v>
      </c>
      <c r="J1050" s="13" t="str">
        <f>_xlfn.XLOOKUP(A1050,'Medical Examine'!$A$2:$A$2336,'Medical Examine'!$C$2:$C$2336,"Not Found")</f>
        <v>Obesity</v>
      </c>
      <c r="K1050" s="13" t="str">
        <f t="shared" si="16"/>
        <v>Diabetic</v>
      </c>
      <c r="L1050" s="15">
        <f>_xlfn.XLOOKUP(A1050,'Hospitalisation Details'!$A$2:$A$2344,'Hospitalisation Details'!$E$2:$E$2344,"")</f>
        <v>24683</v>
      </c>
      <c r="M1050" s="16">
        <f>_xlfn.XLOOKUP(A1050,'Hospitalisation Details'!$A$2:$A$2344,'Hospitalisation Details'!$H$2:$H$2344,"")</f>
        <v>10704.47</v>
      </c>
      <c r="N1050" s="14" t="str">
        <f>_xlfn.XLOOKUP(A1050,'Hospitalisation Details'!$A$2:$A$2344,'Hospitalisation Details'!$I$2:$I$2344,"")</f>
        <v>tier - 3</v>
      </c>
      <c r="O1050" s="14" t="str">
        <f>_xlfn.XLOOKUP(A1050,'Hospitalisation Details'!$A$2:$A$2344,'Hospitalisation Details'!$J$2:$J$2344,"")</f>
        <v>tier - 2</v>
      </c>
      <c r="P1050" s="14" t="str">
        <f>_xlfn.XLOOKUP(A1050,'Hospitalisation Details'!$A$2:$A$2344,'Hospitalisation Details'!$K$2:$K$2344,"")</f>
        <v>R1011</v>
      </c>
      <c r="Q1050" s="14">
        <f>_xlfn.XLOOKUP(A1050,'Hospitalisation Details'!$A$2:$A$2344,'Hospitalisation Details'!$F$2:$F$2344,"")</f>
        <v>55</v>
      </c>
    </row>
    <row r="1051" spans="1:17">
      <c r="A1051" s="12" t="s">
        <v>7551</v>
      </c>
      <c r="B1051" s="13" t="str">
        <f>_xlfn.XLOOKUP(A1051,'Customer Names'!$A$2:$A$2336,'Customer Names'!$C$2:$C$2336,"Not Found")</f>
        <v>Tiffany</v>
      </c>
      <c r="C1051" s="13">
        <f>_xlfn.XLOOKUP(A1051,'Medical Examine'!$A$2:$A$2336,'Medical Examine'!$B$2:$B$2336,"Not Found")</f>
        <v>28.16</v>
      </c>
      <c r="D1051" s="13">
        <f>_xlfn.XLOOKUP(A1051,'Medical Examine'!$A$2:$A$2336,'Medical Examine'!$D$2:$D$2336,"Not Found")</f>
        <v>5.56</v>
      </c>
      <c r="E1051" s="14" t="str">
        <f>_xlfn.XLOOKUP(A1051,'Medical Examine'!$A$2:$A$2336,'Medical Examine'!$E$2:$E$2336,"Not Found")</f>
        <v>NO</v>
      </c>
      <c r="F1051" s="14" t="str">
        <f>_xlfn.XLOOKUP(A1051,'Medical Examine'!$A$2:$A$2336,'Medical Examine'!$F$2:$F$2336,"Not Found")</f>
        <v>NO</v>
      </c>
      <c r="G1051" s="14" t="str">
        <f>_xlfn.XLOOKUP(A1051,'Medical Examine'!$A$2:$A$2336,'Medical Examine'!$G$2:$G$2336,"Not Found")</f>
        <v>NO</v>
      </c>
      <c r="H1051" s="14">
        <f>_xlfn.XLOOKUP(A1051,'Medical Examine'!$A$2:$A$2336,'Medical Examine'!$H$2:$H$2336,"Not Found")</f>
        <v>2</v>
      </c>
      <c r="I1051" s="14" t="str">
        <f>_xlfn.XLOOKUP(A1051,'Medical Examine'!$A$2:$A$2336,'Medical Examine'!$I$2:$I$2336,"Not Found")</f>
        <v>NO</v>
      </c>
      <c r="J1051" s="13" t="str">
        <f>_xlfn.XLOOKUP(A1051,'Medical Examine'!$A$2:$A$2336,'Medical Examine'!$C$2:$C$2336,"Not Found")</f>
        <v>Overweight</v>
      </c>
      <c r="K1051" s="13" t="str">
        <f t="shared" si="16"/>
        <v>Normal</v>
      </c>
      <c r="L1051" s="15">
        <f>_xlfn.XLOOKUP(A1051,'Hospitalisation Details'!$A$2:$A$2344,'Hospitalisation Details'!$E$2:$E$2344,"")</f>
        <v>26596</v>
      </c>
      <c r="M1051" s="16">
        <f>_xlfn.XLOOKUP(A1051,'Hospitalisation Details'!$A$2:$A$2344,'Hospitalisation Details'!$H$2:$H$2344,"")</f>
        <v>10702.64</v>
      </c>
      <c r="N1051" s="14" t="str">
        <f>_xlfn.XLOOKUP(A1051,'Hospitalisation Details'!$A$2:$A$2344,'Hospitalisation Details'!$I$2:$I$2344,"")</f>
        <v>tier - 3</v>
      </c>
      <c r="O1051" s="14" t="str">
        <f>_xlfn.XLOOKUP(A1051,'Hospitalisation Details'!$A$2:$A$2344,'Hospitalisation Details'!$J$2:$J$2344,"")</f>
        <v>tier - 3</v>
      </c>
      <c r="P1051" s="14" t="str">
        <f>_xlfn.XLOOKUP(A1051,'Hospitalisation Details'!$A$2:$A$2344,'Hospitalisation Details'!$K$2:$K$2344,"")</f>
        <v>R1013</v>
      </c>
      <c r="Q1051" s="14">
        <f>_xlfn.XLOOKUP(A1051,'Hospitalisation Details'!$A$2:$A$2344,'Hospitalisation Details'!$F$2:$F$2344,"")</f>
        <v>50</v>
      </c>
    </row>
    <row r="1052" spans="1:17">
      <c r="A1052" s="12" t="s">
        <v>7553</v>
      </c>
      <c r="B1052" s="13" t="str">
        <f>_xlfn.XLOOKUP(A1052,'Customer Names'!$A$2:$A$2336,'Customer Names'!$C$2:$C$2336,"Not Found")</f>
        <v>Rebecca J</v>
      </c>
      <c r="C1052" s="13">
        <f>_xlfn.XLOOKUP(A1052,'Medical Examine'!$A$2:$A$2336,'Medical Examine'!$B$2:$B$2336,"Not Found")</f>
        <v>29.1</v>
      </c>
      <c r="D1052" s="13">
        <f>_xlfn.XLOOKUP(A1052,'Medical Examine'!$A$2:$A$2336,'Medical Examine'!$D$2:$D$2336,"Not Found")</f>
        <v>5.64</v>
      </c>
      <c r="E1052" s="14" t="str">
        <f>_xlfn.XLOOKUP(A1052,'Medical Examine'!$A$2:$A$2336,'Medical Examine'!$E$2:$E$2336,"Not Found")</f>
        <v>YES</v>
      </c>
      <c r="F1052" s="14" t="str">
        <f>_xlfn.XLOOKUP(A1052,'Medical Examine'!$A$2:$A$2336,'Medical Examine'!$F$2:$F$2336,"Not Found")</f>
        <v>NO</v>
      </c>
      <c r="G1052" s="14" t="str">
        <f>_xlfn.XLOOKUP(A1052,'Medical Examine'!$A$2:$A$2336,'Medical Examine'!$G$2:$G$2336,"Not Found")</f>
        <v>NO</v>
      </c>
      <c r="H1052" s="14">
        <f>_xlfn.XLOOKUP(A1052,'Medical Examine'!$A$2:$A$2336,'Medical Examine'!$H$2:$H$2336,"Not Found")</f>
        <v>0</v>
      </c>
      <c r="I1052" s="14" t="str">
        <f>_xlfn.XLOOKUP(A1052,'Medical Examine'!$A$2:$A$2336,'Medical Examine'!$I$2:$I$2336,"Not Found")</f>
        <v>NO</v>
      </c>
      <c r="J1052" s="13" t="str">
        <f>_xlfn.XLOOKUP(A1052,'Medical Examine'!$A$2:$A$2336,'Medical Examine'!$C$2:$C$2336,"Not Found")</f>
        <v>Overweight</v>
      </c>
      <c r="K1052" s="13" t="str">
        <f t="shared" si="16"/>
        <v>Normal</v>
      </c>
      <c r="L1052" s="15">
        <f>_xlfn.XLOOKUP(A1052,'Hospitalisation Details'!$A$2:$A$2344,'Hospitalisation Details'!$E$2:$E$2344,"")</f>
        <v>28033</v>
      </c>
      <c r="M1052" s="16">
        <f>_xlfn.XLOOKUP(A1052,'Hospitalisation Details'!$A$2:$A$2344,'Hospitalisation Details'!$H$2:$H$2344,"")</f>
        <v>10698.38</v>
      </c>
      <c r="N1052" s="14" t="str">
        <f>_xlfn.XLOOKUP(A1052,'Hospitalisation Details'!$A$2:$A$2344,'Hospitalisation Details'!$I$2:$I$2344,"")</f>
        <v>tier - 3</v>
      </c>
      <c r="O1052" s="14" t="str">
        <f>_xlfn.XLOOKUP(A1052,'Hospitalisation Details'!$A$2:$A$2344,'Hospitalisation Details'!$J$2:$J$2344,"")</f>
        <v>tier - 1</v>
      </c>
      <c r="P1052" s="14" t="str">
        <f>_xlfn.XLOOKUP(A1052,'Hospitalisation Details'!$A$2:$A$2344,'Hospitalisation Details'!$K$2:$K$2344,"")</f>
        <v>R1025</v>
      </c>
      <c r="Q1052" s="14">
        <f>_xlfn.XLOOKUP(A1052,'Hospitalisation Details'!$A$2:$A$2344,'Hospitalisation Details'!$F$2:$F$2344,"")</f>
        <v>46</v>
      </c>
    </row>
    <row r="1053" spans="1:17">
      <c r="A1053" s="12" t="s">
        <v>7556</v>
      </c>
      <c r="B1053" s="13" t="str">
        <f>_xlfn.XLOOKUP(A1053,'Customer Names'!$A$2:$A$2336,'Customer Names'!$C$2:$C$2336,"Not Found")</f>
        <v>Austin T.</v>
      </c>
      <c r="C1053" s="13">
        <f>_xlfn.XLOOKUP(A1053,'Medical Examine'!$A$2:$A$2336,'Medical Examine'!$B$2:$B$2336,"Not Found")</f>
        <v>30.22</v>
      </c>
      <c r="D1053" s="13">
        <f>_xlfn.XLOOKUP(A1053,'Medical Examine'!$A$2:$A$2336,'Medical Examine'!$D$2:$D$2336,"Not Found")</f>
        <v>4.6500000000000004</v>
      </c>
      <c r="E1053" s="14" t="str">
        <f>_xlfn.XLOOKUP(A1053,'Medical Examine'!$A$2:$A$2336,'Medical Examine'!$E$2:$E$2336,"Not Found")</f>
        <v>NO</v>
      </c>
      <c r="F1053" s="14" t="str">
        <f>_xlfn.XLOOKUP(A1053,'Medical Examine'!$A$2:$A$2336,'Medical Examine'!$F$2:$F$2336,"Not Found")</f>
        <v>NO</v>
      </c>
      <c r="G1053" s="14" t="str">
        <f>_xlfn.XLOOKUP(A1053,'Medical Examine'!$A$2:$A$2336,'Medical Examine'!$G$2:$G$2336,"Not Found")</f>
        <v>NO</v>
      </c>
      <c r="H1053" s="14">
        <f>_xlfn.XLOOKUP(A1053,'Medical Examine'!$A$2:$A$2336,'Medical Examine'!$H$2:$H$2336,"Not Found")</f>
        <v>0</v>
      </c>
      <c r="I1053" s="14" t="str">
        <f>_xlfn.XLOOKUP(A1053,'Medical Examine'!$A$2:$A$2336,'Medical Examine'!$I$2:$I$2336,"Not Found")</f>
        <v>NO</v>
      </c>
      <c r="J1053" s="13" t="str">
        <f>_xlfn.XLOOKUP(A1053,'Medical Examine'!$A$2:$A$2336,'Medical Examine'!$C$2:$C$2336,"Not Found")</f>
        <v>Obesity</v>
      </c>
      <c r="K1053" s="13" t="str">
        <f t="shared" si="16"/>
        <v>Normal</v>
      </c>
      <c r="L1053" s="15">
        <f>_xlfn.XLOOKUP(A1053,'Hospitalisation Details'!$A$2:$A$2344,'Hospitalisation Details'!$E$2:$E$2344,"")</f>
        <v>28339</v>
      </c>
      <c r="M1053" s="16">
        <f>_xlfn.XLOOKUP(A1053,'Hospitalisation Details'!$A$2:$A$2344,'Hospitalisation Details'!$H$2:$H$2344,"")</f>
        <v>10690.11</v>
      </c>
      <c r="N1053" s="14" t="str">
        <f>_xlfn.XLOOKUP(A1053,'Hospitalisation Details'!$A$2:$A$2344,'Hospitalisation Details'!$I$2:$I$2344,"")</f>
        <v>tier - 3</v>
      </c>
      <c r="O1053" s="14" t="str">
        <f>_xlfn.XLOOKUP(A1053,'Hospitalisation Details'!$A$2:$A$2344,'Hospitalisation Details'!$J$2:$J$2344,"")</f>
        <v>tier - 2</v>
      </c>
      <c r="P1053" s="14" t="str">
        <f>_xlfn.XLOOKUP(A1053,'Hospitalisation Details'!$A$2:$A$2344,'Hospitalisation Details'!$K$2:$K$2344,"")</f>
        <v>R1021</v>
      </c>
      <c r="Q1053" s="14">
        <f>_xlfn.XLOOKUP(A1053,'Hospitalisation Details'!$A$2:$A$2344,'Hospitalisation Details'!$F$2:$F$2344,"")</f>
        <v>45</v>
      </c>
    </row>
    <row r="1054" spans="1:17">
      <c r="A1054" s="12" t="s">
        <v>7559</v>
      </c>
      <c r="B1054" s="13" t="str">
        <f>_xlfn.XLOOKUP(A1054,'Customer Names'!$A$2:$A$2336,'Customer Names'!$C$2:$C$2336,"Not Found")</f>
        <v>Jamie T</v>
      </c>
      <c r="C1054" s="13">
        <f>_xlfn.XLOOKUP(A1054,'Medical Examine'!$A$2:$A$2336,'Medical Examine'!$B$2:$B$2336,"Not Found")</f>
        <v>24.29</v>
      </c>
      <c r="D1054" s="13">
        <f>_xlfn.XLOOKUP(A1054,'Medical Examine'!$A$2:$A$2336,'Medical Examine'!$D$2:$D$2336,"Not Found")</f>
        <v>9.0500000000000007</v>
      </c>
      <c r="E1054" s="14" t="str">
        <f>_xlfn.XLOOKUP(A1054,'Medical Examine'!$A$2:$A$2336,'Medical Examine'!$E$2:$E$2336,"Not Found")</f>
        <v>NO</v>
      </c>
      <c r="F1054" s="14" t="str">
        <f>_xlfn.XLOOKUP(A1054,'Medical Examine'!$A$2:$A$2336,'Medical Examine'!$F$2:$F$2336,"Not Found")</f>
        <v>NO</v>
      </c>
      <c r="G1054" s="14" t="str">
        <f>_xlfn.XLOOKUP(A1054,'Medical Examine'!$A$2:$A$2336,'Medical Examine'!$G$2:$G$2336,"Not Found")</f>
        <v>NO</v>
      </c>
      <c r="H1054" s="14">
        <f>_xlfn.XLOOKUP(A1054,'Medical Examine'!$A$2:$A$2336,'Medical Examine'!$H$2:$H$2336,"Not Found")</f>
        <v>0</v>
      </c>
      <c r="I1054" s="14" t="str">
        <f>_xlfn.XLOOKUP(A1054,'Medical Examine'!$A$2:$A$2336,'Medical Examine'!$I$2:$I$2336,"Not Found")</f>
        <v>NO</v>
      </c>
      <c r="J1054" s="13" t="str">
        <f>_xlfn.XLOOKUP(A1054,'Medical Examine'!$A$2:$A$2336,'Medical Examine'!$C$2:$C$2336,"Not Found")</f>
        <v>Normal Weight</v>
      </c>
      <c r="K1054" s="13" t="str">
        <f t="shared" si="16"/>
        <v>Diabetic</v>
      </c>
      <c r="L1054" s="15">
        <f>_xlfn.XLOOKUP(A1054,'Hospitalisation Details'!$A$2:$A$2344,'Hospitalisation Details'!$E$2:$E$2344,"")</f>
        <v>22896</v>
      </c>
      <c r="M1054" s="16">
        <f>_xlfn.XLOOKUP(A1054,'Hospitalisation Details'!$A$2:$A$2344,'Hospitalisation Details'!$H$2:$H$2344,"")</f>
        <v>10676.83</v>
      </c>
      <c r="N1054" s="14" t="str">
        <f>_xlfn.XLOOKUP(A1054,'Hospitalisation Details'!$A$2:$A$2344,'Hospitalisation Details'!$I$2:$I$2344,"")</f>
        <v>tier - 3</v>
      </c>
      <c r="O1054" s="14" t="str">
        <f>_xlfn.XLOOKUP(A1054,'Hospitalisation Details'!$A$2:$A$2344,'Hospitalisation Details'!$J$2:$J$2344,"")</f>
        <v>tier - 3</v>
      </c>
      <c r="P1054" s="14" t="str">
        <f>_xlfn.XLOOKUP(A1054,'Hospitalisation Details'!$A$2:$A$2344,'Hospitalisation Details'!$K$2:$K$2344,"")</f>
        <v>R1013</v>
      </c>
      <c r="Q1054" s="14">
        <f>_xlfn.XLOOKUP(A1054,'Hospitalisation Details'!$A$2:$A$2344,'Hospitalisation Details'!$F$2:$F$2344,"")</f>
        <v>60</v>
      </c>
    </row>
    <row r="1055" spans="1:17">
      <c r="A1055" s="12" t="s">
        <v>7562</v>
      </c>
      <c r="B1055" s="13" t="str">
        <f>_xlfn.XLOOKUP(A1055,'Customer Names'!$A$2:$A$2336,'Customer Names'!$C$2:$C$2336,"Not Found")</f>
        <v>Matthew T.</v>
      </c>
      <c r="C1055" s="13">
        <f>_xlfn.XLOOKUP(A1055,'Medical Examine'!$A$2:$A$2336,'Medical Examine'!$B$2:$B$2336,"Not Found")</f>
        <v>29.39</v>
      </c>
      <c r="D1055" s="13">
        <f>_xlfn.XLOOKUP(A1055,'Medical Examine'!$A$2:$A$2336,'Medical Examine'!$D$2:$D$2336,"Not Found")</f>
        <v>4.5199999999999996</v>
      </c>
      <c r="E1055" s="14" t="str">
        <f>_xlfn.XLOOKUP(A1055,'Medical Examine'!$A$2:$A$2336,'Medical Examine'!$E$2:$E$2336,"Not Found")</f>
        <v>YES</v>
      </c>
      <c r="F1055" s="14" t="str">
        <f>_xlfn.XLOOKUP(A1055,'Medical Examine'!$A$2:$A$2336,'Medical Examine'!$F$2:$F$2336,"Not Found")</f>
        <v>NO</v>
      </c>
      <c r="G1055" s="14" t="str">
        <f>_xlfn.XLOOKUP(A1055,'Medical Examine'!$A$2:$A$2336,'Medical Examine'!$G$2:$G$2336,"Not Found")</f>
        <v>NO</v>
      </c>
      <c r="H1055" s="14">
        <f>_xlfn.XLOOKUP(A1055,'Medical Examine'!$A$2:$A$2336,'Medical Examine'!$H$2:$H$2336,"Not Found")</f>
        <v>0</v>
      </c>
      <c r="I1055" s="14" t="str">
        <f>_xlfn.XLOOKUP(A1055,'Medical Examine'!$A$2:$A$2336,'Medical Examine'!$I$2:$I$2336,"Not Found")</f>
        <v>NO</v>
      </c>
      <c r="J1055" s="13" t="str">
        <f>_xlfn.XLOOKUP(A1055,'Medical Examine'!$A$2:$A$2336,'Medical Examine'!$C$2:$C$2336,"Not Found")</f>
        <v>Overweight</v>
      </c>
      <c r="K1055" s="13" t="str">
        <f t="shared" si="16"/>
        <v>Normal</v>
      </c>
      <c r="L1055" s="15">
        <f>_xlfn.XLOOKUP(A1055,'Hospitalisation Details'!$A$2:$A$2344,'Hospitalisation Details'!$E$2:$E$2344,"")</f>
        <v>28086</v>
      </c>
      <c r="M1055" s="16">
        <f>_xlfn.XLOOKUP(A1055,'Hospitalisation Details'!$A$2:$A$2344,'Hospitalisation Details'!$H$2:$H$2344,"")</f>
        <v>10665.44</v>
      </c>
      <c r="N1055" s="14" t="str">
        <f>_xlfn.XLOOKUP(A1055,'Hospitalisation Details'!$A$2:$A$2344,'Hospitalisation Details'!$I$2:$I$2344,"")</f>
        <v>tier - 3</v>
      </c>
      <c r="O1055" s="14" t="str">
        <f>_xlfn.XLOOKUP(A1055,'Hospitalisation Details'!$A$2:$A$2344,'Hospitalisation Details'!$J$2:$J$2344,"")</f>
        <v>tier - 2</v>
      </c>
      <c r="P1055" s="14" t="str">
        <f>_xlfn.XLOOKUP(A1055,'Hospitalisation Details'!$A$2:$A$2344,'Hospitalisation Details'!$K$2:$K$2344,"")</f>
        <v>R1021</v>
      </c>
      <c r="Q1055" s="14">
        <f>_xlfn.XLOOKUP(A1055,'Hospitalisation Details'!$A$2:$A$2344,'Hospitalisation Details'!$F$2:$F$2344,"")</f>
        <v>46</v>
      </c>
    </row>
    <row r="1056" spans="1:17">
      <c r="A1056" s="12" t="s">
        <v>7565</v>
      </c>
      <c r="B1056" s="13" t="str">
        <f>_xlfn.XLOOKUP(A1056,'Customer Names'!$A$2:$A$2336,'Customer Names'!$C$2:$C$2336,"Not Found")</f>
        <v>Emily</v>
      </c>
      <c r="C1056" s="13">
        <f>_xlfn.XLOOKUP(A1056,'Medical Examine'!$A$2:$A$2336,'Medical Examine'!$B$2:$B$2336,"Not Found")</f>
        <v>25.66</v>
      </c>
      <c r="D1056" s="13">
        <f>_xlfn.XLOOKUP(A1056,'Medical Examine'!$A$2:$A$2336,'Medical Examine'!$D$2:$D$2336,"Not Found")</f>
        <v>4.62</v>
      </c>
      <c r="E1056" s="14" t="str">
        <f>_xlfn.XLOOKUP(A1056,'Medical Examine'!$A$2:$A$2336,'Medical Examine'!$E$2:$E$2336,"Not Found")</f>
        <v>YES</v>
      </c>
      <c r="F1056" s="14" t="str">
        <f>_xlfn.XLOOKUP(A1056,'Medical Examine'!$A$2:$A$2336,'Medical Examine'!$F$2:$F$2336,"Not Found")</f>
        <v>NO</v>
      </c>
      <c r="G1056" s="14" t="str">
        <f>_xlfn.XLOOKUP(A1056,'Medical Examine'!$A$2:$A$2336,'Medical Examine'!$G$2:$G$2336,"Not Found")</f>
        <v>NO</v>
      </c>
      <c r="H1056" s="14">
        <f>_xlfn.XLOOKUP(A1056,'Medical Examine'!$A$2:$A$2336,'Medical Examine'!$H$2:$H$2336,"Not Found")</f>
        <v>1</v>
      </c>
      <c r="I1056" s="14" t="str">
        <f>_xlfn.XLOOKUP(A1056,'Medical Examine'!$A$2:$A$2336,'Medical Examine'!$I$2:$I$2336,"Not Found")</f>
        <v>NO</v>
      </c>
      <c r="J1056" s="13" t="str">
        <f>_xlfn.XLOOKUP(A1056,'Medical Examine'!$A$2:$A$2336,'Medical Examine'!$C$2:$C$2336,"Not Found")</f>
        <v>Overweight</v>
      </c>
      <c r="K1056" s="13" t="str">
        <f t="shared" si="16"/>
        <v>Normal</v>
      </c>
      <c r="L1056" s="15">
        <f>_xlfn.XLOOKUP(A1056,'Hospitalisation Details'!$A$2:$A$2344,'Hospitalisation Details'!$E$2:$E$2344,"")</f>
        <v>23597</v>
      </c>
      <c r="M1056" s="16">
        <f>_xlfn.XLOOKUP(A1056,'Hospitalisation Details'!$A$2:$A$2344,'Hospitalisation Details'!$H$2:$H$2344,"")</f>
        <v>10627.81</v>
      </c>
      <c r="N1056" s="14" t="str">
        <f>_xlfn.XLOOKUP(A1056,'Hospitalisation Details'!$A$2:$A$2344,'Hospitalisation Details'!$I$2:$I$2344,"")</f>
        <v>tier - 3</v>
      </c>
      <c r="O1056" s="14" t="str">
        <f>_xlfn.XLOOKUP(A1056,'Hospitalisation Details'!$A$2:$A$2344,'Hospitalisation Details'!$J$2:$J$2344,"")</f>
        <v>tier - 3</v>
      </c>
      <c r="P1056" s="14" t="str">
        <f>_xlfn.XLOOKUP(A1056,'Hospitalisation Details'!$A$2:$A$2344,'Hospitalisation Details'!$K$2:$K$2344,"")</f>
        <v>R1013</v>
      </c>
      <c r="Q1056" s="14">
        <f>_xlfn.XLOOKUP(A1056,'Hospitalisation Details'!$A$2:$A$2344,'Hospitalisation Details'!$F$2:$F$2344,"")</f>
        <v>58</v>
      </c>
    </row>
    <row r="1057" spans="1:17">
      <c r="A1057" s="12" t="s">
        <v>7567</v>
      </c>
      <c r="B1057" s="13" t="str">
        <f>_xlfn.XLOOKUP(A1057,'Customer Names'!$A$2:$A$2336,'Customer Names'!$C$2:$C$2336,"Not Found")</f>
        <v>Gillian</v>
      </c>
      <c r="C1057" s="13">
        <f>_xlfn.XLOOKUP(A1057,'Medical Examine'!$A$2:$A$2336,'Medical Examine'!$B$2:$B$2336,"Not Found")</f>
        <v>39.11</v>
      </c>
      <c r="D1057" s="13">
        <f>_xlfn.XLOOKUP(A1057,'Medical Examine'!$A$2:$A$2336,'Medical Examine'!$D$2:$D$2336,"Not Found")</f>
        <v>5.87</v>
      </c>
      <c r="E1057" s="14" t="str">
        <f>_xlfn.XLOOKUP(A1057,'Medical Examine'!$A$2:$A$2336,'Medical Examine'!$E$2:$E$2336,"Not Found")</f>
        <v>NO</v>
      </c>
      <c r="F1057" s="14" t="str">
        <f>_xlfn.XLOOKUP(A1057,'Medical Examine'!$A$2:$A$2336,'Medical Examine'!$F$2:$F$2336,"Not Found")</f>
        <v>NO</v>
      </c>
      <c r="G1057" s="14" t="str">
        <f>_xlfn.XLOOKUP(A1057,'Medical Examine'!$A$2:$A$2336,'Medical Examine'!$G$2:$G$2336,"Not Found")</f>
        <v>NO</v>
      </c>
      <c r="H1057" s="14">
        <f>_xlfn.XLOOKUP(A1057,'Medical Examine'!$A$2:$A$2336,'Medical Examine'!$H$2:$H$2336,"Not Found")</f>
        <v>0</v>
      </c>
      <c r="I1057" s="14" t="str">
        <f>_xlfn.XLOOKUP(A1057,'Medical Examine'!$A$2:$A$2336,'Medical Examine'!$I$2:$I$2336,"Not Found")</f>
        <v>NO</v>
      </c>
      <c r="J1057" s="13" t="str">
        <f>_xlfn.XLOOKUP(A1057,'Medical Examine'!$A$2:$A$2336,'Medical Examine'!$C$2:$C$2336,"Not Found")</f>
        <v>Obesity</v>
      </c>
      <c r="K1057" s="13" t="str">
        <f t="shared" si="16"/>
        <v>Prediabetic</v>
      </c>
      <c r="L1057" s="15">
        <f>_xlfn.XLOOKUP(A1057,'Hospitalisation Details'!$A$2:$A$2344,'Hospitalisation Details'!$E$2:$E$2344,"")</f>
        <v>33060</v>
      </c>
      <c r="M1057" s="16">
        <f>_xlfn.XLOOKUP(A1057,'Hospitalisation Details'!$A$2:$A$2344,'Hospitalisation Details'!$H$2:$H$2344,"")</f>
        <v>10620.26</v>
      </c>
      <c r="N1057" s="14" t="str">
        <f>_xlfn.XLOOKUP(A1057,'Hospitalisation Details'!$A$2:$A$2344,'Hospitalisation Details'!$I$2:$I$2344,"")</f>
        <v>tier - 3</v>
      </c>
      <c r="O1057" s="14" t="str">
        <f>_xlfn.XLOOKUP(A1057,'Hospitalisation Details'!$A$2:$A$2344,'Hospitalisation Details'!$J$2:$J$2344,"")</f>
        <v>tier - 3</v>
      </c>
      <c r="P1057" s="14" t="str">
        <f>_xlfn.XLOOKUP(A1057,'Hospitalisation Details'!$A$2:$A$2344,'Hospitalisation Details'!$K$2:$K$2344,"")</f>
        <v>R1012</v>
      </c>
      <c r="Q1057" s="14">
        <f>_xlfn.XLOOKUP(A1057,'Hospitalisation Details'!$A$2:$A$2344,'Hospitalisation Details'!$F$2:$F$2344,"")</f>
        <v>32</v>
      </c>
    </row>
    <row r="1058" spans="1:17">
      <c r="A1058" s="12" t="s">
        <v>7570</v>
      </c>
      <c r="B1058" s="13" t="str">
        <f>_xlfn.XLOOKUP(A1058,'Customer Names'!$A$2:$A$2336,'Customer Names'!$C$2:$C$2336,"Not Found")</f>
        <v>Brenn E.</v>
      </c>
      <c r="C1058" s="13">
        <f>_xlfn.XLOOKUP(A1058,'Medical Examine'!$A$2:$A$2336,'Medical Examine'!$B$2:$B$2336,"Not Found")</f>
        <v>43.78</v>
      </c>
      <c r="D1058" s="13">
        <f>_xlfn.XLOOKUP(A1058,'Medical Examine'!$A$2:$A$2336,'Medical Examine'!$D$2:$D$2336,"Not Found")</f>
        <v>5.71</v>
      </c>
      <c r="E1058" s="14" t="str">
        <f>_xlfn.XLOOKUP(A1058,'Medical Examine'!$A$2:$A$2336,'Medical Examine'!$E$2:$E$2336,"Not Found")</f>
        <v>NO</v>
      </c>
      <c r="F1058" s="14" t="str">
        <f>_xlfn.XLOOKUP(A1058,'Medical Examine'!$A$2:$A$2336,'Medical Examine'!$F$2:$F$2336,"Not Found")</f>
        <v>NO</v>
      </c>
      <c r="G1058" s="14" t="str">
        <f>_xlfn.XLOOKUP(A1058,'Medical Examine'!$A$2:$A$2336,'Medical Examine'!$G$2:$G$2336,"Not Found")</f>
        <v>NO</v>
      </c>
      <c r="H1058" s="14">
        <f>_xlfn.XLOOKUP(A1058,'Medical Examine'!$A$2:$A$2336,'Medical Examine'!$H$2:$H$2336,"Not Found")</f>
        <v>1</v>
      </c>
      <c r="I1058" s="14" t="str">
        <f>_xlfn.XLOOKUP(A1058,'Medical Examine'!$A$2:$A$2336,'Medical Examine'!$I$2:$I$2336,"Not Found")</f>
        <v>NO</v>
      </c>
      <c r="J1058" s="13" t="str">
        <f>_xlfn.XLOOKUP(A1058,'Medical Examine'!$A$2:$A$2336,'Medical Examine'!$C$2:$C$2336,"Not Found")</f>
        <v>Obesity</v>
      </c>
      <c r="K1058" s="13" t="str">
        <f t="shared" si="16"/>
        <v>Prediabetic</v>
      </c>
      <c r="L1058" s="15">
        <f>_xlfn.XLOOKUP(A1058,'Hospitalisation Details'!$A$2:$A$2344,'Hospitalisation Details'!$E$2:$E$2344,"")</f>
        <v>33808</v>
      </c>
      <c r="M1058" s="16">
        <f>_xlfn.XLOOKUP(A1058,'Hospitalisation Details'!$A$2:$A$2344,'Hospitalisation Details'!$H$2:$H$2344,"")</f>
        <v>10617.04</v>
      </c>
      <c r="N1058" s="14" t="str">
        <f>_xlfn.XLOOKUP(A1058,'Hospitalisation Details'!$A$2:$A$2344,'Hospitalisation Details'!$I$2:$I$2344,"")</f>
        <v>tier - 3</v>
      </c>
      <c r="O1058" s="14" t="str">
        <f>_xlfn.XLOOKUP(A1058,'Hospitalisation Details'!$A$2:$A$2344,'Hospitalisation Details'!$J$2:$J$2344,"")</f>
        <v>tier - 3</v>
      </c>
      <c r="P1058" s="14" t="str">
        <f>_xlfn.XLOOKUP(A1058,'Hospitalisation Details'!$A$2:$A$2344,'Hospitalisation Details'!$K$2:$K$2344,"")</f>
        <v>R1026</v>
      </c>
      <c r="Q1058" s="14">
        <f>_xlfn.XLOOKUP(A1058,'Hospitalisation Details'!$A$2:$A$2344,'Hospitalisation Details'!$F$2:$F$2344,"")</f>
        <v>30</v>
      </c>
    </row>
    <row r="1059" spans="1:17">
      <c r="A1059" s="12" t="s">
        <v>7572</v>
      </c>
      <c r="B1059" s="13" t="str">
        <f>_xlfn.XLOOKUP(A1059,'Customer Names'!$A$2:$A$2336,'Customer Names'!$C$2:$C$2336,"Not Found")</f>
        <v>Lisa M</v>
      </c>
      <c r="C1059" s="13">
        <f>_xlfn.XLOOKUP(A1059,'Medical Examine'!$A$2:$A$2336,'Medical Examine'!$B$2:$B$2336,"Not Found")</f>
        <v>24.35</v>
      </c>
      <c r="D1059" s="13">
        <f>_xlfn.XLOOKUP(A1059,'Medical Examine'!$A$2:$A$2336,'Medical Examine'!$D$2:$D$2336,"Not Found")</f>
        <v>9.08</v>
      </c>
      <c r="E1059" s="14" t="str">
        <f>_xlfn.XLOOKUP(A1059,'Medical Examine'!$A$2:$A$2336,'Medical Examine'!$E$2:$E$2336,"Not Found")</f>
        <v>NO</v>
      </c>
      <c r="F1059" s="14" t="str">
        <f>_xlfn.XLOOKUP(A1059,'Medical Examine'!$A$2:$A$2336,'Medical Examine'!$F$2:$F$2336,"Not Found")</f>
        <v>NO</v>
      </c>
      <c r="G1059" s="14" t="str">
        <f>_xlfn.XLOOKUP(A1059,'Medical Examine'!$A$2:$A$2336,'Medical Examine'!$G$2:$G$2336,"Not Found")</f>
        <v>NO</v>
      </c>
      <c r="H1059" s="14">
        <f>_xlfn.XLOOKUP(A1059,'Medical Examine'!$A$2:$A$2336,'Medical Examine'!$H$2:$H$2336,"Not Found")</f>
        <v>0</v>
      </c>
      <c r="I1059" s="14" t="str">
        <f>_xlfn.XLOOKUP(A1059,'Medical Examine'!$A$2:$A$2336,'Medical Examine'!$I$2:$I$2336,"Not Found")</f>
        <v>NO</v>
      </c>
      <c r="J1059" s="13" t="str">
        <f>_xlfn.XLOOKUP(A1059,'Medical Examine'!$A$2:$A$2336,'Medical Examine'!$C$2:$C$2336,"Not Found")</f>
        <v>Normal Weight</v>
      </c>
      <c r="K1059" s="13" t="str">
        <f t="shared" si="16"/>
        <v>Diabetic</v>
      </c>
      <c r="L1059" s="15">
        <f>_xlfn.XLOOKUP(A1059,'Hospitalisation Details'!$A$2:$A$2344,'Hospitalisation Details'!$E$2:$E$2344,"")</f>
        <v>23920</v>
      </c>
      <c r="M1059" s="16">
        <f>_xlfn.XLOOKUP(A1059,'Hospitalisation Details'!$A$2:$A$2344,'Hospitalisation Details'!$H$2:$H$2344,"")</f>
        <v>10608.67</v>
      </c>
      <c r="N1059" s="14" t="str">
        <f>_xlfn.XLOOKUP(A1059,'Hospitalisation Details'!$A$2:$A$2344,'Hospitalisation Details'!$I$2:$I$2344,"")</f>
        <v>tier - 3</v>
      </c>
      <c r="O1059" s="14" t="str">
        <f>_xlfn.XLOOKUP(A1059,'Hospitalisation Details'!$A$2:$A$2344,'Hospitalisation Details'!$J$2:$J$2344,"")</f>
        <v>tier - 3</v>
      </c>
      <c r="P1059" s="14" t="str">
        <f>_xlfn.XLOOKUP(A1059,'Hospitalisation Details'!$A$2:$A$2344,'Hospitalisation Details'!$K$2:$K$2344,"")</f>
        <v>R1012</v>
      </c>
      <c r="Q1059" s="14">
        <f>_xlfn.XLOOKUP(A1059,'Hospitalisation Details'!$A$2:$A$2344,'Hospitalisation Details'!$F$2:$F$2344,"")</f>
        <v>57</v>
      </c>
    </row>
    <row r="1060" spans="1:17">
      <c r="A1060" s="12" t="s">
        <v>7574</v>
      </c>
      <c r="B1060" s="13" t="str">
        <f>_xlfn.XLOOKUP(A1060,'Customer Names'!$A$2:$A$2336,'Customer Names'!$C$2:$C$2336,"Not Found")</f>
        <v>Matt</v>
      </c>
      <c r="C1060" s="13">
        <f>_xlfn.XLOOKUP(A1060,'Medical Examine'!$A$2:$A$2336,'Medical Examine'!$B$2:$B$2336,"Not Found")</f>
        <v>40.299999999999997</v>
      </c>
      <c r="D1060" s="13">
        <f>_xlfn.XLOOKUP(A1060,'Medical Examine'!$A$2:$A$2336,'Medical Examine'!$D$2:$D$2336,"Not Found")</f>
        <v>5.3</v>
      </c>
      <c r="E1060" s="14" t="str">
        <f>_xlfn.XLOOKUP(A1060,'Medical Examine'!$A$2:$A$2336,'Medical Examine'!$E$2:$E$2336,"Not Found")</f>
        <v>YES</v>
      </c>
      <c r="F1060" s="14" t="str">
        <f>_xlfn.XLOOKUP(A1060,'Medical Examine'!$A$2:$A$2336,'Medical Examine'!$F$2:$F$2336,"Not Found")</f>
        <v>NO</v>
      </c>
      <c r="G1060" s="14" t="str">
        <f>_xlfn.XLOOKUP(A1060,'Medical Examine'!$A$2:$A$2336,'Medical Examine'!$G$2:$G$2336,"Not Found")</f>
        <v>NO</v>
      </c>
      <c r="H1060" s="14">
        <f>_xlfn.XLOOKUP(A1060,'Medical Examine'!$A$2:$A$2336,'Medical Examine'!$H$2:$H$2336,"Not Found")</f>
        <v>2</v>
      </c>
      <c r="I1060" s="14" t="str">
        <f>_xlfn.XLOOKUP(A1060,'Medical Examine'!$A$2:$A$2336,'Medical Examine'!$I$2:$I$2336,"Not Found")</f>
        <v>NO</v>
      </c>
      <c r="J1060" s="13" t="str">
        <f>_xlfn.XLOOKUP(A1060,'Medical Examine'!$A$2:$A$2336,'Medical Examine'!$C$2:$C$2336,"Not Found")</f>
        <v>Obesity</v>
      </c>
      <c r="K1060" s="13" t="str">
        <f t="shared" si="16"/>
        <v>Normal</v>
      </c>
      <c r="L1060" s="15">
        <f>_xlfn.XLOOKUP(A1060,'Hospitalisation Details'!$A$2:$A$2344,'Hospitalisation Details'!$E$2:$E$2344,"")</f>
        <v>24290</v>
      </c>
      <c r="M1060" s="16">
        <f>_xlfn.XLOOKUP(A1060,'Hospitalisation Details'!$A$2:$A$2344,'Hospitalisation Details'!$H$2:$H$2344,"")</f>
        <v>10602.39</v>
      </c>
      <c r="N1060" s="14" t="str">
        <f>_xlfn.XLOOKUP(A1060,'Hospitalisation Details'!$A$2:$A$2344,'Hospitalisation Details'!$I$2:$I$2344,"")</f>
        <v>tier - 3</v>
      </c>
      <c r="O1060" s="14" t="str">
        <f>_xlfn.XLOOKUP(A1060,'Hospitalisation Details'!$A$2:$A$2344,'Hospitalisation Details'!$J$2:$J$2344,"")</f>
        <v>tier - 3</v>
      </c>
      <c r="P1060" s="14" t="str">
        <f>_xlfn.XLOOKUP(A1060,'Hospitalisation Details'!$A$2:$A$2344,'Hospitalisation Details'!$K$2:$K$2344,"")</f>
        <v>R1011</v>
      </c>
      <c r="Q1060" s="14">
        <f>_xlfn.XLOOKUP(A1060,'Hospitalisation Details'!$A$2:$A$2344,'Hospitalisation Details'!$F$2:$F$2344,"")</f>
        <v>56</v>
      </c>
    </row>
    <row r="1061" spans="1:17">
      <c r="A1061" s="12" t="s">
        <v>7576</v>
      </c>
      <c r="B1061" s="13" t="str">
        <f>_xlfn.XLOOKUP(A1061,'Customer Names'!$A$2:$A$2336,'Customer Names'!$C$2:$C$2336,"Not Found")</f>
        <v>Thomas A.</v>
      </c>
      <c r="C1061" s="13">
        <f>_xlfn.XLOOKUP(A1061,'Medical Examine'!$A$2:$A$2336,'Medical Examine'!$B$2:$B$2336,"Not Found")</f>
        <v>32.774999999999999</v>
      </c>
      <c r="D1061" s="13">
        <f>_xlfn.XLOOKUP(A1061,'Medical Examine'!$A$2:$A$2336,'Medical Examine'!$D$2:$D$2336,"Not Found")</f>
        <v>11.76</v>
      </c>
      <c r="E1061" s="14" t="str">
        <f>_xlfn.XLOOKUP(A1061,'Medical Examine'!$A$2:$A$2336,'Medical Examine'!$E$2:$E$2336,"Not Found")</f>
        <v>YES</v>
      </c>
      <c r="F1061" s="14" t="str">
        <f>_xlfn.XLOOKUP(A1061,'Medical Examine'!$A$2:$A$2336,'Medical Examine'!$F$2:$F$2336,"Not Found")</f>
        <v>NO</v>
      </c>
      <c r="G1061" s="14" t="str">
        <f>_xlfn.XLOOKUP(A1061,'Medical Examine'!$A$2:$A$2336,'Medical Examine'!$G$2:$G$2336,"Not Found")</f>
        <v>NO</v>
      </c>
      <c r="H1061" s="14">
        <f>_xlfn.XLOOKUP(A1061,'Medical Examine'!$A$2:$A$2336,'Medical Examine'!$H$2:$H$2336,"Not Found")</f>
        <v>0</v>
      </c>
      <c r="I1061" s="14" t="str">
        <f>_xlfn.XLOOKUP(A1061,'Medical Examine'!$A$2:$A$2336,'Medical Examine'!$I$2:$I$2336,"Not Found")</f>
        <v>NO</v>
      </c>
      <c r="J1061" s="13" t="str">
        <f>_xlfn.XLOOKUP(A1061,'Medical Examine'!$A$2:$A$2336,'Medical Examine'!$C$2:$C$2336,"Not Found")</f>
        <v>Obesity</v>
      </c>
      <c r="K1061" s="13" t="str">
        <f t="shared" si="16"/>
        <v>Diabetic</v>
      </c>
      <c r="L1061" s="15">
        <f>_xlfn.XLOOKUP(A1061,'Hospitalisation Details'!$A$2:$A$2344,'Hospitalisation Details'!$E$2:$E$2344,"")</f>
        <v>24646</v>
      </c>
      <c r="M1061" s="16">
        <f>_xlfn.XLOOKUP(A1061,'Hospitalisation Details'!$A$2:$A$2344,'Hospitalisation Details'!$H$2:$H$2344,"")</f>
        <v>10601.63</v>
      </c>
      <c r="N1061" s="14" t="str">
        <f>_xlfn.XLOOKUP(A1061,'Hospitalisation Details'!$A$2:$A$2344,'Hospitalisation Details'!$I$2:$I$2344,"")</f>
        <v>tier - 3</v>
      </c>
      <c r="O1061" s="14" t="str">
        <f>_xlfn.XLOOKUP(A1061,'Hospitalisation Details'!$A$2:$A$2344,'Hospitalisation Details'!$J$2:$J$2344,"")</f>
        <v>tier - 2</v>
      </c>
      <c r="P1061" s="14" t="str">
        <f>_xlfn.XLOOKUP(A1061,'Hospitalisation Details'!$A$2:$A$2344,'Hospitalisation Details'!$K$2:$K$2344,"")</f>
        <v>R1012</v>
      </c>
      <c r="Q1061" s="14">
        <f>_xlfn.XLOOKUP(A1061,'Hospitalisation Details'!$A$2:$A$2344,'Hospitalisation Details'!$F$2:$F$2344,"")</f>
        <v>55</v>
      </c>
    </row>
    <row r="1062" spans="1:17">
      <c r="A1062" s="12" t="s">
        <v>7579</v>
      </c>
      <c r="B1062" s="13" t="str">
        <f>_xlfn.XLOOKUP(A1062,'Customer Names'!$A$2:$A$2336,'Customer Names'!$C$2:$C$2336,"Not Found")</f>
        <v>Kevin J</v>
      </c>
      <c r="C1062" s="13">
        <f>_xlfn.XLOOKUP(A1062,'Medical Examine'!$A$2:$A$2336,'Medical Examine'!$B$2:$B$2336,"Not Found")</f>
        <v>39.6</v>
      </c>
      <c r="D1062" s="13">
        <f>_xlfn.XLOOKUP(A1062,'Medical Examine'!$A$2:$A$2336,'Medical Examine'!$D$2:$D$2336,"Not Found")</f>
        <v>5.1100000000000003</v>
      </c>
      <c r="E1062" s="14" t="str">
        <f>_xlfn.XLOOKUP(A1062,'Medical Examine'!$A$2:$A$2336,'Medical Examine'!$E$2:$E$2336,"Not Found")</f>
        <v>YES</v>
      </c>
      <c r="F1062" s="14" t="str">
        <f>_xlfn.XLOOKUP(A1062,'Medical Examine'!$A$2:$A$2336,'Medical Examine'!$F$2:$F$2336,"Not Found")</f>
        <v>NO</v>
      </c>
      <c r="G1062" s="14" t="str">
        <f>_xlfn.XLOOKUP(A1062,'Medical Examine'!$A$2:$A$2336,'Medical Examine'!$G$2:$G$2336,"Not Found")</f>
        <v>NO</v>
      </c>
      <c r="H1062" s="14">
        <f>_xlfn.XLOOKUP(A1062,'Medical Examine'!$A$2:$A$2336,'Medical Examine'!$H$2:$H$2336,"Not Found")</f>
        <v>2</v>
      </c>
      <c r="I1062" s="14" t="str">
        <f>_xlfn.XLOOKUP(A1062,'Medical Examine'!$A$2:$A$2336,'Medical Examine'!$I$2:$I$2336,"Not Found")</f>
        <v>NO</v>
      </c>
      <c r="J1062" s="13" t="str">
        <f>_xlfn.XLOOKUP(A1062,'Medical Examine'!$A$2:$A$2336,'Medical Examine'!$C$2:$C$2336,"Not Found")</f>
        <v>Obesity</v>
      </c>
      <c r="K1062" s="13" t="str">
        <f t="shared" si="16"/>
        <v>Normal</v>
      </c>
      <c r="L1062" s="15">
        <f>_xlfn.XLOOKUP(A1062,'Hospitalisation Details'!$A$2:$A$2344,'Hospitalisation Details'!$E$2:$E$2344,"")</f>
        <v>24308</v>
      </c>
      <c r="M1062" s="16">
        <f>_xlfn.XLOOKUP(A1062,'Hospitalisation Details'!$A$2:$A$2344,'Hospitalisation Details'!$H$2:$H$2344,"")</f>
        <v>10601.41</v>
      </c>
      <c r="N1062" s="14" t="str">
        <f>_xlfn.XLOOKUP(A1062,'Hospitalisation Details'!$A$2:$A$2344,'Hospitalisation Details'!$I$2:$I$2344,"")</f>
        <v>tier - 3</v>
      </c>
      <c r="O1062" s="14" t="str">
        <f>_xlfn.XLOOKUP(A1062,'Hospitalisation Details'!$A$2:$A$2344,'Hospitalisation Details'!$J$2:$J$2344,"")</f>
        <v>tier - 2</v>
      </c>
      <c r="P1062" s="14" t="str">
        <f>_xlfn.XLOOKUP(A1062,'Hospitalisation Details'!$A$2:$A$2344,'Hospitalisation Details'!$K$2:$K$2344,"")</f>
        <v>R1011</v>
      </c>
      <c r="Q1062" s="14">
        <f>_xlfn.XLOOKUP(A1062,'Hospitalisation Details'!$A$2:$A$2344,'Hospitalisation Details'!$F$2:$F$2344,"")</f>
        <v>56</v>
      </c>
    </row>
    <row r="1063" spans="1:17">
      <c r="A1063" s="12" t="s">
        <v>7582</v>
      </c>
      <c r="B1063" s="13" t="str">
        <f>_xlfn.XLOOKUP(A1063,'Customer Names'!$A$2:$A$2336,'Customer Names'!$C$2:$C$2336,"Not Found")</f>
        <v>William H. III</v>
      </c>
      <c r="C1063" s="13">
        <f>_xlfn.XLOOKUP(A1063,'Medical Examine'!$A$2:$A$2336,'Medical Examine'!$B$2:$B$2336,"Not Found")</f>
        <v>30.97</v>
      </c>
      <c r="D1063" s="13">
        <f>_xlfn.XLOOKUP(A1063,'Medical Examine'!$A$2:$A$2336,'Medical Examine'!$D$2:$D$2336,"Not Found")</f>
        <v>5.54</v>
      </c>
      <c r="E1063" s="14" t="str">
        <f>_xlfn.XLOOKUP(A1063,'Medical Examine'!$A$2:$A$2336,'Medical Examine'!$E$2:$E$2336,"Not Found")</f>
        <v>NO</v>
      </c>
      <c r="F1063" s="14" t="str">
        <f>_xlfn.XLOOKUP(A1063,'Medical Examine'!$A$2:$A$2336,'Medical Examine'!$F$2:$F$2336,"Not Found")</f>
        <v>NO</v>
      </c>
      <c r="G1063" s="14" t="str">
        <f>_xlfn.XLOOKUP(A1063,'Medical Examine'!$A$2:$A$2336,'Medical Examine'!$G$2:$G$2336,"Not Found")</f>
        <v>NO</v>
      </c>
      <c r="H1063" s="14">
        <f>_xlfn.XLOOKUP(A1063,'Medical Examine'!$A$2:$A$2336,'Medical Examine'!$H$2:$H$2336,"Not Found")</f>
        <v>2</v>
      </c>
      <c r="I1063" s="14" t="str">
        <f>_xlfn.XLOOKUP(A1063,'Medical Examine'!$A$2:$A$2336,'Medical Examine'!$I$2:$I$2336,"Not Found")</f>
        <v>NO</v>
      </c>
      <c r="J1063" s="13" t="str">
        <f>_xlfn.XLOOKUP(A1063,'Medical Examine'!$A$2:$A$2336,'Medical Examine'!$C$2:$C$2336,"Not Found")</f>
        <v>Obesity</v>
      </c>
      <c r="K1063" s="13" t="str">
        <f t="shared" si="16"/>
        <v>Normal</v>
      </c>
      <c r="L1063" s="15">
        <f>_xlfn.XLOOKUP(A1063,'Hospitalisation Details'!$A$2:$A$2344,'Hospitalisation Details'!$E$2:$E$2344,"")</f>
        <v>26647</v>
      </c>
      <c r="M1063" s="16">
        <f>_xlfn.XLOOKUP(A1063,'Hospitalisation Details'!$A$2:$A$2344,'Hospitalisation Details'!$H$2:$H$2344,"")</f>
        <v>10600.55</v>
      </c>
      <c r="N1063" s="14" t="str">
        <f>_xlfn.XLOOKUP(A1063,'Hospitalisation Details'!$A$2:$A$2344,'Hospitalisation Details'!$I$2:$I$2344,"")</f>
        <v>tier - 3</v>
      </c>
      <c r="O1063" s="14" t="str">
        <f>_xlfn.XLOOKUP(A1063,'Hospitalisation Details'!$A$2:$A$2344,'Hospitalisation Details'!$J$2:$J$2344,"")</f>
        <v>tier - 1</v>
      </c>
      <c r="P1063" s="14" t="str">
        <f>_xlfn.XLOOKUP(A1063,'Hospitalisation Details'!$A$2:$A$2344,'Hospitalisation Details'!$K$2:$K$2344,"")</f>
        <v>R1012</v>
      </c>
      <c r="Q1063" s="14">
        <f>_xlfn.XLOOKUP(A1063,'Hospitalisation Details'!$A$2:$A$2344,'Hospitalisation Details'!$F$2:$F$2344,"")</f>
        <v>50</v>
      </c>
    </row>
    <row r="1064" spans="1:17">
      <c r="A1064" s="12" t="s">
        <v>7584</v>
      </c>
      <c r="B1064" s="13" t="str">
        <f>_xlfn.XLOOKUP(A1064,'Customer Names'!$A$2:$A$2336,'Customer Names'!$C$2:$C$2336,"Not Found")</f>
        <v>Gal</v>
      </c>
      <c r="C1064" s="13">
        <f>_xlfn.XLOOKUP(A1064,'Medical Examine'!$A$2:$A$2336,'Medical Examine'!$B$2:$B$2336,"Not Found")</f>
        <v>27.645</v>
      </c>
      <c r="D1064" s="13">
        <f>_xlfn.XLOOKUP(A1064,'Medical Examine'!$A$2:$A$2336,'Medical Examine'!$D$2:$D$2336,"Not Found")</f>
        <v>8.8699999999999992</v>
      </c>
      <c r="E1064" s="14" t="str">
        <f>_xlfn.XLOOKUP(A1064,'Medical Examine'!$A$2:$A$2336,'Medical Examine'!$E$2:$E$2336,"Not Found")</f>
        <v>YES</v>
      </c>
      <c r="F1064" s="14" t="str">
        <f>_xlfn.XLOOKUP(A1064,'Medical Examine'!$A$2:$A$2336,'Medical Examine'!$F$2:$F$2336,"Not Found")</f>
        <v>NO</v>
      </c>
      <c r="G1064" s="14" t="str">
        <f>_xlfn.XLOOKUP(A1064,'Medical Examine'!$A$2:$A$2336,'Medical Examine'!$G$2:$G$2336,"Not Found")</f>
        <v>NO</v>
      </c>
      <c r="H1064" s="14">
        <f>_xlfn.XLOOKUP(A1064,'Medical Examine'!$A$2:$A$2336,'Medical Examine'!$H$2:$H$2336,"Not Found")</f>
        <v>0</v>
      </c>
      <c r="I1064" s="14" t="str">
        <f>_xlfn.XLOOKUP(A1064,'Medical Examine'!$A$2:$A$2336,'Medical Examine'!$I$2:$I$2336,"Not Found")</f>
        <v>NO</v>
      </c>
      <c r="J1064" s="13" t="str">
        <f>_xlfn.XLOOKUP(A1064,'Medical Examine'!$A$2:$A$2336,'Medical Examine'!$C$2:$C$2336,"Not Found")</f>
        <v>Overweight</v>
      </c>
      <c r="K1064" s="13" t="str">
        <f t="shared" si="16"/>
        <v>Diabetic</v>
      </c>
      <c r="L1064" s="15">
        <f>_xlfn.XLOOKUP(A1064,'Hospitalisation Details'!$A$2:$A$2344,'Hospitalisation Details'!$E$2:$E$2344,"")</f>
        <v>24805</v>
      </c>
      <c r="M1064" s="16">
        <f>_xlfn.XLOOKUP(A1064,'Hospitalisation Details'!$A$2:$A$2344,'Hospitalisation Details'!$H$2:$H$2344,"")</f>
        <v>10594.5</v>
      </c>
      <c r="N1064" s="14" t="str">
        <f>_xlfn.XLOOKUP(A1064,'Hospitalisation Details'!$A$2:$A$2344,'Hospitalisation Details'!$I$2:$I$2344,"")</f>
        <v>tier - 3</v>
      </c>
      <c r="O1064" s="14" t="str">
        <f>_xlfn.XLOOKUP(A1064,'Hospitalisation Details'!$A$2:$A$2344,'Hospitalisation Details'!$J$2:$J$2344,"")</f>
        <v>tier - 1</v>
      </c>
      <c r="P1064" s="14" t="str">
        <f>_xlfn.XLOOKUP(A1064,'Hospitalisation Details'!$A$2:$A$2344,'Hospitalisation Details'!$K$2:$K$2344,"")</f>
        <v>R1012</v>
      </c>
      <c r="Q1064" s="14">
        <f>_xlfn.XLOOKUP(A1064,'Hospitalisation Details'!$A$2:$A$2344,'Hospitalisation Details'!$F$2:$F$2344,"")</f>
        <v>55</v>
      </c>
    </row>
    <row r="1065" spans="1:17">
      <c r="A1065" s="12" t="s">
        <v>7587</v>
      </c>
      <c r="B1065" s="13" t="str">
        <f>_xlfn.XLOOKUP(A1065,'Customer Names'!$A$2:$A$2336,'Customer Names'!$C$2:$C$2336,"Not Found")</f>
        <v>Anton</v>
      </c>
      <c r="C1065" s="13">
        <f>_xlfn.XLOOKUP(A1065,'Medical Examine'!$A$2:$A$2336,'Medical Examine'!$B$2:$B$2336,"Not Found")</f>
        <v>34.43</v>
      </c>
      <c r="D1065" s="13">
        <f>_xlfn.XLOOKUP(A1065,'Medical Examine'!$A$2:$A$2336,'Medical Examine'!$D$2:$D$2336,"Not Found")</f>
        <v>5.96</v>
      </c>
      <c r="E1065" s="14" t="str">
        <f>_xlfn.XLOOKUP(A1065,'Medical Examine'!$A$2:$A$2336,'Medical Examine'!$E$2:$E$2336,"Not Found")</f>
        <v>YES</v>
      </c>
      <c r="F1065" s="14" t="str">
        <f>_xlfn.XLOOKUP(A1065,'Medical Examine'!$A$2:$A$2336,'Medical Examine'!$F$2:$F$2336,"Not Found")</f>
        <v>NO</v>
      </c>
      <c r="G1065" s="14" t="str">
        <f>_xlfn.XLOOKUP(A1065,'Medical Examine'!$A$2:$A$2336,'Medical Examine'!$G$2:$G$2336,"Not Found")</f>
        <v>NO</v>
      </c>
      <c r="H1065" s="14">
        <f>_xlfn.XLOOKUP(A1065,'Medical Examine'!$A$2:$A$2336,'Medical Examine'!$H$2:$H$2336,"Not Found")</f>
        <v>2</v>
      </c>
      <c r="I1065" s="14" t="str">
        <f>_xlfn.XLOOKUP(A1065,'Medical Examine'!$A$2:$A$2336,'Medical Examine'!$I$2:$I$2336,"Not Found")</f>
        <v>NO</v>
      </c>
      <c r="J1065" s="13" t="str">
        <f>_xlfn.XLOOKUP(A1065,'Medical Examine'!$A$2:$A$2336,'Medical Examine'!$C$2:$C$2336,"Not Found")</f>
        <v>Obesity</v>
      </c>
      <c r="K1065" s="13" t="str">
        <f t="shared" si="16"/>
        <v>Prediabetic</v>
      </c>
      <c r="L1065" s="15">
        <f>_xlfn.XLOOKUP(A1065,'Hospitalisation Details'!$A$2:$A$2344,'Hospitalisation Details'!$E$2:$E$2344,"")</f>
        <v>24414</v>
      </c>
      <c r="M1065" s="16">
        <f>_xlfn.XLOOKUP(A1065,'Hospitalisation Details'!$A$2:$A$2344,'Hospitalisation Details'!$H$2:$H$2344,"")</f>
        <v>10594.23</v>
      </c>
      <c r="N1065" s="14" t="str">
        <f>_xlfn.XLOOKUP(A1065,'Hospitalisation Details'!$A$2:$A$2344,'Hospitalisation Details'!$I$2:$I$2344,"")</f>
        <v>tier - 3</v>
      </c>
      <c r="O1065" s="14" t="str">
        <f>_xlfn.XLOOKUP(A1065,'Hospitalisation Details'!$A$2:$A$2344,'Hospitalisation Details'!$J$2:$J$2344,"")</f>
        <v>tier - 3</v>
      </c>
      <c r="P1065" s="14" t="str">
        <f>_xlfn.XLOOKUP(A1065,'Hospitalisation Details'!$A$2:$A$2344,'Hospitalisation Details'!$K$2:$K$2344,"")</f>
        <v>R1013</v>
      </c>
      <c r="Q1065" s="14">
        <f>_xlfn.XLOOKUP(A1065,'Hospitalisation Details'!$A$2:$A$2344,'Hospitalisation Details'!$F$2:$F$2344,"")</f>
        <v>56</v>
      </c>
    </row>
    <row r="1066" spans="1:17">
      <c r="A1066" s="12" t="s">
        <v>7590</v>
      </c>
      <c r="B1066" s="13" t="str">
        <f>_xlfn.XLOOKUP(A1066,'Customer Names'!$A$2:$A$2336,'Customer Names'!$C$2:$C$2336,"Not Found")</f>
        <v>Yazmin</v>
      </c>
      <c r="C1066" s="13">
        <f>_xlfn.XLOOKUP(A1066,'Medical Examine'!$A$2:$A$2336,'Medical Examine'!$B$2:$B$2336,"Not Found")</f>
        <v>39.6</v>
      </c>
      <c r="D1066" s="13">
        <f>_xlfn.XLOOKUP(A1066,'Medical Examine'!$A$2:$A$2336,'Medical Examine'!$D$2:$D$2336,"Not Found")</f>
        <v>4.4400000000000004</v>
      </c>
      <c r="E1066" s="14" t="str">
        <f>_xlfn.XLOOKUP(A1066,'Medical Examine'!$A$2:$A$2336,'Medical Examine'!$E$2:$E$2336,"Not Found")</f>
        <v>YES</v>
      </c>
      <c r="F1066" s="14" t="str">
        <f>_xlfn.XLOOKUP(A1066,'Medical Examine'!$A$2:$A$2336,'Medical Examine'!$F$2:$F$2336,"Not Found")</f>
        <v>NO</v>
      </c>
      <c r="G1066" s="14" t="str">
        <f>_xlfn.XLOOKUP(A1066,'Medical Examine'!$A$2:$A$2336,'Medical Examine'!$G$2:$G$2336,"Not Found")</f>
        <v>YES</v>
      </c>
      <c r="H1066" s="14">
        <f>_xlfn.XLOOKUP(A1066,'Medical Examine'!$A$2:$A$2336,'Medical Examine'!$H$2:$H$2336,"Not Found")</f>
        <v>1</v>
      </c>
      <c r="I1066" s="14" t="str">
        <f>_xlfn.XLOOKUP(A1066,'Medical Examine'!$A$2:$A$2336,'Medical Examine'!$I$2:$I$2336,"Not Found")</f>
        <v>NO</v>
      </c>
      <c r="J1066" s="13" t="str">
        <f>_xlfn.XLOOKUP(A1066,'Medical Examine'!$A$2:$A$2336,'Medical Examine'!$C$2:$C$2336,"Not Found")</f>
        <v>Obesity</v>
      </c>
      <c r="K1066" s="13" t="str">
        <f t="shared" si="16"/>
        <v>Normal</v>
      </c>
      <c r="L1066" s="15">
        <f>_xlfn.XLOOKUP(A1066,'Hospitalisation Details'!$A$2:$A$2344,'Hospitalisation Details'!$E$2:$E$2344,"")</f>
        <v>25562</v>
      </c>
      <c r="M1066" s="16">
        <f>_xlfn.XLOOKUP(A1066,'Hospitalisation Details'!$A$2:$A$2344,'Hospitalisation Details'!$H$2:$H$2344,"")</f>
        <v>10579.71</v>
      </c>
      <c r="N1066" s="14" t="str">
        <f>_xlfn.XLOOKUP(A1066,'Hospitalisation Details'!$A$2:$A$2344,'Hospitalisation Details'!$I$2:$I$2344,"")</f>
        <v>tier - 3</v>
      </c>
      <c r="O1066" s="14" t="str">
        <f>_xlfn.XLOOKUP(A1066,'Hospitalisation Details'!$A$2:$A$2344,'Hospitalisation Details'!$J$2:$J$2344,"")</f>
        <v>tier - 3</v>
      </c>
      <c r="P1066" s="14" t="str">
        <f>_xlfn.XLOOKUP(A1066,'Hospitalisation Details'!$A$2:$A$2344,'Hospitalisation Details'!$K$2:$K$2344,"")</f>
        <v>R1013</v>
      </c>
      <c r="Q1066" s="14">
        <f>_xlfn.XLOOKUP(A1066,'Hospitalisation Details'!$A$2:$A$2344,'Hospitalisation Details'!$F$2:$F$2344,"")</f>
        <v>53</v>
      </c>
    </row>
    <row r="1067" spans="1:17">
      <c r="A1067" s="12" t="s">
        <v>7593</v>
      </c>
      <c r="B1067" s="13" t="str">
        <f>_xlfn.XLOOKUP(A1067,'Customer Names'!$A$2:$A$2336,'Customer Names'!$C$2:$C$2336,"Not Found")</f>
        <v>Florian</v>
      </c>
      <c r="C1067" s="13">
        <f>_xlfn.XLOOKUP(A1067,'Medical Examine'!$A$2:$A$2336,'Medical Examine'!$B$2:$B$2336,"Not Found")</f>
        <v>22.1</v>
      </c>
      <c r="D1067" s="13">
        <f>_xlfn.XLOOKUP(A1067,'Medical Examine'!$A$2:$A$2336,'Medical Examine'!$D$2:$D$2336,"Not Found")</f>
        <v>4.6500000000000004</v>
      </c>
      <c r="E1067" s="14" t="str">
        <f>_xlfn.XLOOKUP(A1067,'Medical Examine'!$A$2:$A$2336,'Medical Examine'!$E$2:$E$2336,"Not Found")</f>
        <v>YES</v>
      </c>
      <c r="F1067" s="14" t="str">
        <f>_xlfn.XLOOKUP(A1067,'Medical Examine'!$A$2:$A$2336,'Medical Examine'!$F$2:$F$2336,"Not Found")</f>
        <v>NO</v>
      </c>
      <c r="G1067" s="14" t="str">
        <f>_xlfn.XLOOKUP(A1067,'Medical Examine'!$A$2:$A$2336,'Medical Examine'!$G$2:$G$2336,"Not Found")</f>
        <v>NO</v>
      </c>
      <c r="H1067" s="14">
        <f>_xlfn.XLOOKUP(A1067,'Medical Examine'!$A$2:$A$2336,'Medical Examine'!$H$2:$H$2336,"Not Found")</f>
        <v>2</v>
      </c>
      <c r="I1067" s="14" t="str">
        <f>_xlfn.XLOOKUP(A1067,'Medical Examine'!$A$2:$A$2336,'Medical Examine'!$I$2:$I$2336,"Not Found")</f>
        <v>NO</v>
      </c>
      <c r="J1067" s="13" t="str">
        <f>_xlfn.XLOOKUP(A1067,'Medical Examine'!$A$2:$A$2336,'Medical Examine'!$C$2:$C$2336,"Not Found")</f>
        <v>Normal Weight</v>
      </c>
      <c r="K1067" s="13" t="str">
        <f t="shared" si="16"/>
        <v>Normal</v>
      </c>
      <c r="L1067" s="15">
        <f>_xlfn.XLOOKUP(A1067,'Hospitalisation Details'!$A$2:$A$2344,'Hospitalisation Details'!$E$2:$E$2344,"")</f>
        <v>24452</v>
      </c>
      <c r="M1067" s="16">
        <f>_xlfn.XLOOKUP(A1067,'Hospitalisation Details'!$A$2:$A$2344,'Hospitalisation Details'!$H$2:$H$2344,"")</f>
        <v>10577.09</v>
      </c>
      <c r="N1067" s="14" t="str">
        <f>_xlfn.XLOOKUP(A1067,'Hospitalisation Details'!$A$2:$A$2344,'Hospitalisation Details'!$I$2:$I$2344,"")</f>
        <v>tier - 3</v>
      </c>
      <c r="O1067" s="14" t="str">
        <f>_xlfn.XLOOKUP(A1067,'Hospitalisation Details'!$A$2:$A$2344,'Hospitalisation Details'!$J$2:$J$2344,"")</f>
        <v>tier - 3</v>
      </c>
      <c r="P1067" s="14" t="str">
        <f>_xlfn.XLOOKUP(A1067,'Hospitalisation Details'!$A$2:$A$2344,'Hospitalisation Details'!$K$2:$K$2344,"")</f>
        <v>R1011</v>
      </c>
      <c r="Q1067" s="14">
        <f>_xlfn.XLOOKUP(A1067,'Hospitalisation Details'!$A$2:$A$2344,'Hospitalisation Details'!$F$2:$F$2344,"")</f>
        <v>56</v>
      </c>
    </row>
    <row r="1068" spans="1:17">
      <c r="A1068" s="12" t="s">
        <v>7596</v>
      </c>
      <c r="B1068" s="13" t="str">
        <f>_xlfn.XLOOKUP(A1068,'Customer Names'!$A$2:$A$2336,'Customer Names'!$C$2:$C$2336,"Not Found")</f>
        <v>Karen L</v>
      </c>
      <c r="C1068" s="13">
        <f>_xlfn.XLOOKUP(A1068,'Medical Examine'!$A$2:$A$2336,'Medical Examine'!$B$2:$B$2336,"Not Found")</f>
        <v>33.25</v>
      </c>
      <c r="D1068" s="13">
        <f>_xlfn.XLOOKUP(A1068,'Medical Examine'!$A$2:$A$2336,'Medical Examine'!$D$2:$D$2336,"Not Found")</f>
        <v>5.64</v>
      </c>
      <c r="E1068" s="14" t="str">
        <f>_xlfn.XLOOKUP(A1068,'Medical Examine'!$A$2:$A$2336,'Medical Examine'!$E$2:$E$2336,"Not Found")</f>
        <v>YES</v>
      </c>
      <c r="F1068" s="14" t="str">
        <f>_xlfn.XLOOKUP(A1068,'Medical Examine'!$A$2:$A$2336,'Medical Examine'!$F$2:$F$2336,"Not Found")</f>
        <v>NO</v>
      </c>
      <c r="G1068" s="14" t="str">
        <f>_xlfn.XLOOKUP(A1068,'Medical Examine'!$A$2:$A$2336,'Medical Examine'!$G$2:$G$2336,"Not Found")</f>
        <v>YES</v>
      </c>
      <c r="H1068" s="14">
        <f>_xlfn.XLOOKUP(A1068,'Medical Examine'!$A$2:$A$2336,'Medical Examine'!$H$2:$H$2336,"Not Found")</f>
        <v>1</v>
      </c>
      <c r="I1068" s="14" t="str">
        <f>_xlfn.XLOOKUP(A1068,'Medical Examine'!$A$2:$A$2336,'Medical Examine'!$I$2:$I$2336,"Not Found")</f>
        <v>NO</v>
      </c>
      <c r="J1068" s="13" t="str">
        <f>_xlfn.XLOOKUP(A1068,'Medical Examine'!$A$2:$A$2336,'Medical Examine'!$C$2:$C$2336,"Not Found")</f>
        <v>Obesity</v>
      </c>
      <c r="K1068" s="13" t="str">
        <f t="shared" si="16"/>
        <v>Normal</v>
      </c>
      <c r="L1068" s="15">
        <f>_xlfn.XLOOKUP(A1068,'Hospitalisation Details'!$A$2:$A$2344,'Hospitalisation Details'!$E$2:$E$2344,"")</f>
        <v>25401</v>
      </c>
      <c r="M1068" s="16">
        <f>_xlfn.XLOOKUP(A1068,'Hospitalisation Details'!$A$2:$A$2344,'Hospitalisation Details'!$H$2:$H$2344,"")</f>
        <v>10564.88</v>
      </c>
      <c r="N1068" s="14" t="str">
        <f>_xlfn.XLOOKUP(A1068,'Hospitalisation Details'!$A$2:$A$2344,'Hospitalisation Details'!$I$2:$I$2344,"")</f>
        <v>tier - 3</v>
      </c>
      <c r="O1068" s="14" t="str">
        <f>_xlfn.XLOOKUP(A1068,'Hospitalisation Details'!$A$2:$A$2344,'Hospitalisation Details'!$J$2:$J$2344,"")</f>
        <v>tier - 1</v>
      </c>
      <c r="P1068" s="14" t="str">
        <f>_xlfn.XLOOKUP(A1068,'Hospitalisation Details'!$A$2:$A$2344,'Hospitalisation Details'!$K$2:$K$2344,"")</f>
        <v>R1024</v>
      </c>
      <c r="Q1068" s="14">
        <f>_xlfn.XLOOKUP(A1068,'Hospitalisation Details'!$A$2:$A$2344,'Hospitalisation Details'!$F$2:$F$2344,"")</f>
        <v>53</v>
      </c>
    </row>
    <row r="1069" spans="1:17">
      <c r="A1069" s="12" t="s">
        <v>7599</v>
      </c>
      <c r="B1069" s="13" t="str">
        <f>_xlfn.XLOOKUP(A1069,'Customer Names'!$A$2:$A$2336,'Customer Names'!$C$2:$C$2336,"Not Found")</f>
        <v>Scott</v>
      </c>
      <c r="C1069" s="13">
        <f>_xlfn.XLOOKUP(A1069,'Medical Examine'!$A$2:$A$2336,'Medical Examine'!$B$2:$B$2336,"Not Found")</f>
        <v>33.33</v>
      </c>
      <c r="D1069" s="13">
        <f>_xlfn.XLOOKUP(A1069,'Medical Examine'!$A$2:$A$2336,'Medical Examine'!$D$2:$D$2336,"Not Found")</f>
        <v>10.19</v>
      </c>
      <c r="E1069" s="14" t="str">
        <f>_xlfn.XLOOKUP(A1069,'Medical Examine'!$A$2:$A$2336,'Medical Examine'!$E$2:$E$2336,"Not Found")</f>
        <v>NO</v>
      </c>
      <c r="F1069" s="14" t="str">
        <f>_xlfn.XLOOKUP(A1069,'Medical Examine'!$A$2:$A$2336,'Medical Examine'!$F$2:$F$2336,"Not Found")</f>
        <v>NO</v>
      </c>
      <c r="G1069" s="14" t="str">
        <f>_xlfn.XLOOKUP(A1069,'Medical Examine'!$A$2:$A$2336,'Medical Examine'!$G$2:$G$2336,"Not Found")</f>
        <v>NO</v>
      </c>
      <c r="H1069" s="14">
        <f>_xlfn.XLOOKUP(A1069,'Medical Examine'!$A$2:$A$2336,'Medical Examine'!$H$2:$H$2336,"Not Found")</f>
        <v>0</v>
      </c>
      <c r="I1069" s="14" t="str">
        <f>_xlfn.XLOOKUP(A1069,'Medical Examine'!$A$2:$A$2336,'Medical Examine'!$I$2:$I$2336,"Not Found")</f>
        <v>NO</v>
      </c>
      <c r="J1069" s="13" t="str">
        <f>_xlfn.XLOOKUP(A1069,'Medical Examine'!$A$2:$A$2336,'Medical Examine'!$C$2:$C$2336,"Not Found")</f>
        <v>Obesity</v>
      </c>
      <c r="K1069" s="13" t="str">
        <f t="shared" si="16"/>
        <v>Diabetic</v>
      </c>
      <c r="L1069" s="15">
        <f>_xlfn.XLOOKUP(A1069,'Hospitalisation Details'!$A$2:$A$2344,'Hospitalisation Details'!$E$2:$E$2344,"")</f>
        <v>26113</v>
      </c>
      <c r="M1069" s="16">
        <f>_xlfn.XLOOKUP(A1069,'Hospitalisation Details'!$A$2:$A$2344,'Hospitalisation Details'!$H$2:$H$2344,"")</f>
        <v>10560.49</v>
      </c>
      <c r="N1069" s="14" t="str">
        <f>_xlfn.XLOOKUP(A1069,'Hospitalisation Details'!$A$2:$A$2344,'Hospitalisation Details'!$I$2:$I$2344,"")</f>
        <v>tier - 3</v>
      </c>
      <c r="O1069" s="14" t="str">
        <f>_xlfn.XLOOKUP(A1069,'Hospitalisation Details'!$A$2:$A$2344,'Hospitalisation Details'!$J$2:$J$2344,"")</f>
        <v>tier - 2</v>
      </c>
      <c r="P1069" s="14" t="str">
        <f>_xlfn.XLOOKUP(A1069,'Hospitalisation Details'!$A$2:$A$2344,'Hospitalisation Details'!$K$2:$K$2344,"")</f>
        <v>R1013</v>
      </c>
      <c r="Q1069" s="14">
        <f>_xlfn.XLOOKUP(A1069,'Hospitalisation Details'!$A$2:$A$2344,'Hospitalisation Details'!$F$2:$F$2344,"")</f>
        <v>51</v>
      </c>
    </row>
    <row r="1070" spans="1:17">
      <c r="A1070" s="12" t="s">
        <v>7601</v>
      </c>
      <c r="B1070" s="13" t="str">
        <f>_xlfn.XLOOKUP(A1070,'Customer Names'!$A$2:$A$2336,'Customer Names'!$C$2:$C$2336,"Not Found")</f>
        <v>Claire</v>
      </c>
      <c r="C1070" s="13">
        <f>_xlfn.XLOOKUP(A1070,'Medical Examine'!$A$2:$A$2336,'Medical Examine'!$B$2:$B$2336,"Not Found")</f>
        <v>30.5</v>
      </c>
      <c r="D1070" s="13">
        <f>_xlfn.XLOOKUP(A1070,'Medical Examine'!$A$2:$A$2336,'Medical Examine'!$D$2:$D$2336,"Not Found")</f>
        <v>10.79</v>
      </c>
      <c r="E1070" s="14" t="str">
        <f>_xlfn.XLOOKUP(A1070,'Medical Examine'!$A$2:$A$2336,'Medical Examine'!$E$2:$E$2336,"Not Found")</f>
        <v>NO</v>
      </c>
      <c r="F1070" s="14" t="str">
        <f>_xlfn.XLOOKUP(A1070,'Medical Examine'!$A$2:$A$2336,'Medical Examine'!$F$2:$F$2336,"Not Found")</f>
        <v>NO</v>
      </c>
      <c r="G1070" s="14" t="str">
        <f>_xlfn.XLOOKUP(A1070,'Medical Examine'!$A$2:$A$2336,'Medical Examine'!$G$2:$G$2336,"Not Found")</f>
        <v>NO</v>
      </c>
      <c r="H1070" s="14">
        <f>_xlfn.XLOOKUP(A1070,'Medical Examine'!$A$2:$A$2336,'Medical Examine'!$H$2:$H$2336,"Not Found")</f>
        <v>0</v>
      </c>
      <c r="I1070" s="14" t="str">
        <f>_xlfn.XLOOKUP(A1070,'Medical Examine'!$A$2:$A$2336,'Medical Examine'!$I$2:$I$2336,"Not Found")</f>
        <v>NO</v>
      </c>
      <c r="J1070" s="13" t="str">
        <f>_xlfn.XLOOKUP(A1070,'Medical Examine'!$A$2:$A$2336,'Medical Examine'!$C$2:$C$2336,"Not Found")</f>
        <v>Obesity</v>
      </c>
      <c r="K1070" s="13" t="str">
        <f t="shared" si="16"/>
        <v>Diabetic</v>
      </c>
      <c r="L1070" s="15">
        <f>_xlfn.XLOOKUP(A1070,'Hospitalisation Details'!$A$2:$A$2344,'Hospitalisation Details'!$E$2:$E$2344,"")</f>
        <v>26202</v>
      </c>
      <c r="M1070" s="16">
        <f>_xlfn.XLOOKUP(A1070,'Hospitalisation Details'!$A$2:$A$2344,'Hospitalisation Details'!$H$2:$H$2344,"")</f>
        <v>10546.48</v>
      </c>
      <c r="N1070" s="14" t="str">
        <f>_xlfn.XLOOKUP(A1070,'Hospitalisation Details'!$A$2:$A$2344,'Hospitalisation Details'!$I$2:$I$2344,"")</f>
        <v>tier - 3</v>
      </c>
      <c r="O1070" s="14" t="str">
        <f>_xlfn.XLOOKUP(A1070,'Hospitalisation Details'!$A$2:$A$2344,'Hospitalisation Details'!$J$2:$J$2344,"")</f>
        <v>tier - 3</v>
      </c>
      <c r="P1070" s="14" t="str">
        <f>_xlfn.XLOOKUP(A1070,'Hospitalisation Details'!$A$2:$A$2344,'Hospitalisation Details'!$K$2:$K$2344,"")</f>
        <v>R1011</v>
      </c>
      <c r="Q1070" s="14">
        <f>_xlfn.XLOOKUP(A1070,'Hospitalisation Details'!$A$2:$A$2344,'Hospitalisation Details'!$F$2:$F$2344,"")</f>
        <v>51</v>
      </c>
    </row>
    <row r="1071" spans="1:17">
      <c r="A1071" s="12" t="s">
        <v>7603</v>
      </c>
      <c r="B1071" s="13" t="str">
        <f>_xlfn.XLOOKUP(A1071,'Customer Names'!$A$2:$A$2336,'Customer Names'!$C$2:$C$2336,"Not Found")</f>
        <v>Lynn M.</v>
      </c>
      <c r="C1071" s="13">
        <f>_xlfn.XLOOKUP(A1071,'Medical Examine'!$A$2:$A$2336,'Medical Examine'!$B$2:$B$2336,"Not Found")</f>
        <v>30.3</v>
      </c>
      <c r="D1071" s="13">
        <f>_xlfn.XLOOKUP(A1071,'Medical Examine'!$A$2:$A$2336,'Medical Examine'!$D$2:$D$2336,"Not Found")</f>
        <v>4.24</v>
      </c>
      <c r="E1071" s="14" t="str">
        <f>_xlfn.XLOOKUP(A1071,'Medical Examine'!$A$2:$A$2336,'Medical Examine'!$E$2:$E$2336,"Not Found")</f>
        <v>NO</v>
      </c>
      <c r="F1071" s="14" t="str">
        <f>_xlfn.XLOOKUP(A1071,'Medical Examine'!$A$2:$A$2336,'Medical Examine'!$F$2:$F$2336,"Not Found")</f>
        <v>NO</v>
      </c>
      <c r="G1071" s="14" t="str">
        <f>_xlfn.XLOOKUP(A1071,'Medical Examine'!$A$2:$A$2336,'Medical Examine'!$G$2:$G$2336,"Not Found")</f>
        <v>NO</v>
      </c>
      <c r="H1071" s="14">
        <f>_xlfn.XLOOKUP(A1071,'Medical Examine'!$A$2:$A$2336,'Medical Examine'!$H$2:$H$2336,"Not Found")</f>
        <v>0</v>
      </c>
      <c r="I1071" s="14" t="str">
        <f>_xlfn.XLOOKUP(A1071,'Medical Examine'!$A$2:$A$2336,'Medical Examine'!$I$2:$I$2336,"Not Found")</f>
        <v>NO</v>
      </c>
      <c r="J1071" s="13" t="str">
        <f>_xlfn.XLOOKUP(A1071,'Medical Examine'!$A$2:$A$2336,'Medical Examine'!$C$2:$C$2336,"Not Found")</f>
        <v>Obesity</v>
      </c>
      <c r="K1071" s="13" t="str">
        <f t="shared" si="16"/>
        <v>Normal</v>
      </c>
      <c r="L1071" s="15">
        <f>_xlfn.XLOOKUP(A1071,'Hospitalisation Details'!$A$2:$A$2344,'Hospitalisation Details'!$E$2:$E$2344,"")</f>
        <v>28423</v>
      </c>
      <c r="M1071" s="16">
        <f>_xlfn.XLOOKUP(A1071,'Hospitalisation Details'!$A$2:$A$2344,'Hospitalisation Details'!$H$2:$H$2344,"")</f>
        <v>10495.6</v>
      </c>
      <c r="N1071" s="14" t="str">
        <f>_xlfn.XLOOKUP(A1071,'Hospitalisation Details'!$A$2:$A$2344,'Hospitalisation Details'!$I$2:$I$2344,"")</f>
        <v>tier - 3</v>
      </c>
      <c r="O1071" s="14" t="str">
        <f>_xlfn.XLOOKUP(A1071,'Hospitalisation Details'!$A$2:$A$2344,'Hospitalisation Details'!$J$2:$J$2344,"")</f>
        <v>tier - 1</v>
      </c>
      <c r="P1071" s="14" t="str">
        <f>_xlfn.XLOOKUP(A1071,'Hospitalisation Details'!$A$2:$A$2344,'Hospitalisation Details'!$K$2:$K$2344,"")</f>
        <v>R1012</v>
      </c>
      <c r="Q1071" s="14">
        <f>_xlfn.XLOOKUP(A1071,'Hospitalisation Details'!$A$2:$A$2344,'Hospitalisation Details'!$F$2:$F$2344,"")</f>
        <v>45</v>
      </c>
    </row>
    <row r="1072" spans="1:17">
      <c r="A1072" s="12" t="s">
        <v>7606</v>
      </c>
      <c r="B1072" s="13" t="str">
        <f>_xlfn.XLOOKUP(A1072,'Customer Names'!$A$2:$A$2336,'Customer Names'!$C$2:$C$2336,"Not Found")</f>
        <v>Sharon</v>
      </c>
      <c r="C1072" s="13">
        <f>_xlfn.XLOOKUP(A1072,'Medical Examine'!$A$2:$A$2336,'Medical Examine'!$B$2:$B$2336,"Not Found")</f>
        <v>26.22</v>
      </c>
      <c r="D1072" s="13">
        <f>_xlfn.XLOOKUP(A1072,'Medical Examine'!$A$2:$A$2336,'Medical Examine'!$D$2:$D$2336,"Not Found")</f>
        <v>5.83</v>
      </c>
      <c r="E1072" s="14" t="str">
        <f>_xlfn.XLOOKUP(A1072,'Medical Examine'!$A$2:$A$2336,'Medical Examine'!$E$2:$E$2336,"Not Found")</f>
        <v>NO</v>
      </c>
      <c r="F1072" s="14" t="str">
        <f>_xlfn.XLOOKUP(A1072,'Medical Examine'!$A$2:$A$2336,'Medical Examine'!$F$2:$F$2336,"Not Found")</f>
        <v>NO</v>
      </c>
      <c r="G1072" s="14" t="str">
        <f>_xlfn.XLOOKUP(A1072,'Medical Examine'!$A$2:$A$2336,'Medical Examine'!$G$2:$G$2336,"Not Found")</f>
        <v>NO</v>
      </c>
      <c r="H1072" s="14">
        <f>_xlfn.XLOOKUP(A1072,'Medical Examine'!$A$2:$A$2336,'Medical Examine'!$H$2:$H$2336,"Not Found")</f>
        <v>2</v>
      </c>
      <c r="I1072" s="14" t="str">
        <f>_xlfn.XLOOKUP(A1072,'Medical Examine'!$A$2:$A$2336,'Medical Examine'!$I$2:$I$2336,"Not Found")</f>
        <v>NO</v>
      </c>
      <c r="J1072" s="13" t="str">
        <f>_xlfn.XLOOKUP(A1072,'Medical Examine'!$A$2:$A$2336,'Medical Examine'!$C$2:$C$2336,"Not Found")</f>
        <v>Overweight</v>
      </c>
      <c r="K1072" s="13" t="str">
        <f t="shared" si="16"/>
        <v>Prediabetic</v>
      </c>
      <c r="L1072" s="15">
        <f>_xlfn.XLOOKUP(A1072,'Hospitalisation Details'!$A$2:$A$2344,'Hospitalisation Details'!$E$2:$E$2344,"")</f>
        <v>26591</v>
      </c>
      <c r="M1072" s="16">
        <f>_xlfn.XLOOKUP(A1072,'Hospitalisation Details'!$A$2:$A$2344,'Hospitalisation Details'!$H$2:$H$2344,"")</f>
        <v>10493.95</v>
      </c>
      <c r="N1072" s="14" t="str">
        <f>_xlfn.XLOOKUP(A1072,'Hospitalisation Details'!$A$2:$A$2344,'Hospitalisation Details'!$I$2:$I$2344,"")</f>
        <v>tier - 3</v>
      </c>
      <c r="O1072" s="14" t="str">
        <f>_xlfn.XLOOKUP(A1072,'Hospitalisation Details'!$A$2:$A$2344,'Hospitalisation Details'!$J$2:$J$2344,"")</f>
        <v>tier - 1</v>
      </c>
      <c r="P1072" s="14" t="str">
        <f>_xlfn.XLOOKUP(A1072,'Hospitalisation Details'!$A$2:$A$2344,'Hospitalisation Details'!$K$2:$K$2344,"")</f>
        <v>R1012</v>
      </c>
      <c r="Q1072" s="14">
        <f>_xlfn.XLOOKUP(A1072,'Hospitalisation Details'!$A$2:$A$2344,'Hospitalisation Details'!$F$2:$F$2344,"")</f>
        <v>50</v>
      </c>
    </row>
    <row r="1073" spans="1:17">
      <c r="A1073" s="12" t="s">
        <v>7608</v>
      </c>
      <c r="B1073" s="13" t="str">
        <f>_xlfn.XLOOKUP(A1073,'Customer Names'!$A$2:$A$2336,'Customer Names'!$C$2:$C$2336,"Not Found")</f>
        <v>Candice</v>
      </c>
      <c r="C1073" s="13">
        <f>_xlfn.XLOOKUP(A1073,'Medical Examine'!$A$2:$A$2336,'Medical Examine'!$B$2:$B$2336,"Not Found")</f>
        <v>29.99</v>
      </c>
      <c r="D1073" s="13">
        <f>_xlfn.XLOOKUP(A1073,'Medical Examine'!$A$2:$A$2336,'Medical Examine'!$D$2:$D$2336,"Not Found")</f>
        <v>11.85</v>
      </c>
      <c r="E1073" s="14" t="str">
        <f>_xlfn.XLOOKUP(A1073,'Medical Examine'!$A$2:$A$2336,'Medical Examine'!$E$2:$E$2336,"Not Found")</f>
        <v>NO</v>
      </c>
      <c r="F1073" s="14" t="str">
        <f>_xlfn.XLOOKUP(A1073,'Medical Examine'!$A$2:$A$2336,'Medical Examine'!$F$2:$F$2336,"Not Found")</f>
        <v>NO</v>
      </c>
      <c r="G1073" s="14" t="str">
        <f>_xlfn.XLOOKUP(A1073,'Medical Examine'!$A$2:$A$2336,'Medical Examine'!$G$2:$G$2336,"Not Found")</f>
        <v>NO</v>
      </c>
      <c r="H1073" s="14">
        <f>_xlfn.XLOOKUP(A1073,'Medical Examine'!$A$2:$A$2336,'Medical Examine'!$H$2:$H$2336,"Not Found")</f>
        <v>0</v>
      </c>
      <c r="I1073" s="14" t="str">
        <f>_xlfn.XLOOKUP(A1073,'Medical Examine'!$A$2:$A$2336,'Medical Examine'!$I$2:$I$2336,"Not Found")</f>
        <v>NO</v>
      </c>
      <c r="J1073" s="13" t="str">
        <f>_xlfn.XLOOKUP(A1073,'Medical Examine'!$A$2:$A$2336,'Medical Examine'!$C$2:$C$2336,"Not Found")</f>
        <v>Overweight</v>
      </c>
      <c r="K1073" s="13" t="str">
        <f t="shared" si="16"/>
        <v>Diabetic</v>
      </c>
      <c r="L1073" s="15">
        <f>_xlfn.XLOOKUP(A1073,'Hospitalisation Details'!$A$2:$A$2344,'Hospitalisation Details'!$E$2:$E$2344,"")</f>
        <v>28723</v>
      </c>
      <c r="M1073" s="16">
        <f>_xlfn.XLOOKUP(A1073,'Hospitalisation Details'!$A$2:$A$2344,'Hospitalisation Details'!$H$2:$H$2344,"")</f>
        <v>10486.55</v>
      </c>
      <c r="N1073" s="14" t="str">
        <f>_xlfn.XLOOKUP(A1073,'Hospitalisation Details'!$A$2:$A$2344,'Hospitalisation Details'!$I$2:$I$2344,"")</f>
        <v>tier - 3</v>
      </c>
      <c r="O1073" s="14" t="str">
        <f>_xlfn.XLOOKUP(A1073,'Hospitalisation Details'!$A$2:$A$2344,'Hospitalisation Details'!$J$2:$J$2344,"")</f>
        <v>tier - 3</v>
      </c>
      <c r="P1073" s="14" t="str">
        <f>_xlfn.XLOOKUP(A1073,'Hospitalisation Details'!$A$2:$A$2344,'Hospitalisation Details'!$K$2:$K$2344,"")</f>
        <v>R1025</v>
      </c>
      <c r="Q1073" s="14">
        <f>_xlfn.XLOOKUP(A1073,'Hospitalisation Details'!$A$2:$A$2344,'Hospitalisation Details'!$F$2:$F$2344,"")</f>
        <v>44</v>
      </c>
    </row>
    <row r="1074" spans="1:17">
      <c r="A1074" s="12" t="s">
        <v>7611</v>
      </c>
      <c r="B1074" s="13" t="str">
        <f>_xlfn.XLOOKUP(A1074,'Customer Names'!$A$2:$A$2336,'Customer Names'!$C$2:$C$2336,"Not Found")</f>
        <v>Jennifer D</v>
      </c>
      <c r="C1074" s="13">
        <f>_xlfn.XLOOKUP(A1074,'Medical Examine'!$A$2:$A$2336,'Medical Examine'!$B$2:$B$2336,"Not Found")</f>
        <v>36.380000000000003</v>
      </c>
      <c r="D1074" s="13">
        <f>_xlfn.XLOOKUP(A1074,'Medical Examine'!$A$2:$A$2336,'Medical Examine'!$D$2:$D$2336,"Not Found")</f>
        <v>5.98</v>
      </c>
      <c r="E1074" s="14" t="str">
        <f>_xlfn.XLOOKUP(A1074,'Medical Examine'!$A$2:$A$2336,'Medical Examine'!$E$2:$E$2336,"Not Found")</f>
        <v>NO</v>
      </c>
      <c r="F1074" s="14" t="str">
        <f>_xlfn.XLOOKUP(A1074,'Medical Examine'!$A$2:$A$2336,'Medical Examine'!$F$2:$F$2336,"Not Found")</f>
        <v>NO</v>
      </c>
      <c r="G1074" s="14" t="str">
        <f>_xlfn.XLOOKUP(A1074,'Medical Examine'!$A$2:$A$2336,'Medical Examine'!$G$2:$G$2336,"Not Found")</f>
        <v>NO</v>
      </c>
      <c r="H1074" s="14">
        <f>_xlfn.XLOOKUP(A1074,'Medical Examine'!$A$2:$A$2336,'Medical Examine'!$H$2:$H$2336,"Not Found")</f>
        <v>1</v>
      </c>
      <c r="I1074" s="14" t="str">
        <f>_xlfn.XLOOKUP(A1074,'Medical Examine'!$A$2:$A$2336,'Medical Examine'!$I$2:$I$2336,"Not Found")</f>
        <v>NO</v>
      </c>
      <c r="J1074" s="13" t="str">
        <f>_xlfn.XLOOKUP(A1074,'Medical Examine'!$A$2:$A$2336,'Medical Examine'!$C$2:$C$2336,"Not Found")</f>
        <v>Obesity</v>
      </c>
      <c r="K1074" s="13" t="str">
        <f t="shared" si="16"/>
        <v>Prediabetic</v>
      </c>
      <c r="L1074" s="15">
        <f>_xlfn.XLOOKUP(A1074,'Hospitalisation Details'!$A$2:$A$2344,'Hospitalisation Details'!$E$2:$E$2344,"")</f>
        <v>31956</v>
      </c>
      <c r="M1074" s="16">
        <f>_xlfn.XLOOKUP(A1074,'Hospitalisation Details'!$A$2:$A$2344,'Hospitalisation Details'!$H$2:$H$2344,"")</f>
        <v>10464.83</v>
      </c>
      <c r="N1074" s="14" t="str">
        <f>_xlfn.XLOOKUP(A1074,'Hospitalisation Details'!$A$2:$A$2344,'Hospitalisation Details'!$I$2:$I$2344,"")</f>
        <v>tier - 3</v>
      </c>
      <c r="O1074" s="14" t="str">
        <f>_xlfn.XLOOKUP(A1074,'Hospitalisation Details'!$A$2:$A$2344,'Hospitalisation Details'!$J$2:$J$2344,"")</f>
        <v>tier - 1</v>
      </c>
      <c r="P1074" s="14" t="str">
        <f>_xlfn.XLOOKUP(A1074,'Hospitalisation Details'!$A$2:$A$2344,'Hospitalisation Details'!$K$2:$K$2344,"")</f>
        <v>R1012</v>
      </c>
      <c r="Q1074" s="14">
        <f>_xlfn.XLOOKUP(A1074,'Hospitalisation Details'!$A$2:$A$2344,'Hospitalisation Details'!$F$2:$F$2344,"")</f>
        <v>35</v>
      </c>
    </row>
    <row r="1075" spans="1:17">
      <c r="A1075" s="12" t="s">
        <v>7614</v>
      </c>
      <c r="B1075" s="13" t="str">
        <f>_xlfn.XLOOKUP(A1075,'Customer Names'!$A$2:$A$2336,'Customer Names'!$C$2:$C$2336,"Not Found")</f>
        <v>Eric</v>
      </c>
      <c r="C1075" s="13">
        <f>_xlfn.XLOOKUP(A1075,'Medical Examine'!$A$2:$A$2336,'Medical Examine'!$B$2:$B$2336,"Not Found")</f>
        <v>31.16</v>
      </c>
      <c r="D1075" s="13">
        <f>_xlfn.XLOOKUP(A1075,'Medical Examine'!$A$2:$A$2336,'Medical Examine'!$D$2:$D$2336,"Not Found")</f>
        <v>4.26</v>
      </c>
      <c r="E1075" s="14" t="str">
        <f>_xlfn.XLOOKUP(A1075,'Medical Examine'!$A$2:$A$2336,'Medical Examine'!$E$2:$E$2336,"Not Found")</f>
        <v>YES</v>
      </c>
      <c r="F1075" s="14" t="str">
        <f>_xlfn.XLOOKUP(A1075,'Medical Examine'!$A$2:$A$2336,'Medical Examine'!$F$2:$F$2336,"Not Found")</f>
        <v>NO</v>
      </c>
      <c r="G1075" s="14" t="str">
        <f>_xlfn.XLOOKUP(A1075,'Medical Examine'!$A$2:$A$2336,'Medical Examine'!$G$2:$G$2336,"Not Found")</f>
        <v>YES</v>
      </c>
      <c r="H1075" s="14">
        <f>_xlfn.XLOOKUP(A1075,'Medical Examine'!$A$2:$A$2336,'Medical Examine'!$H$2:$H$2336,"Not Found")</f>
        <v>1</v>
      </c>
      <c r="I1075" s="14" t="str">
        <f>_xlfn.XLOOKUP(A1075,'Medical Examine'!$A$2:$A$2336,'Medical Examine'!$I$2:$I$2336,"Not Found")</f>
        <v>NO</v>
      </c>
      <c r="J1075" s="13" t="str">
        <f>_xlfn.XLOOKUP(A1075,'Medical Examine'!$A$2:$A$2336,'Medical Examine'!$C$2:$C$2336,"Not Found")</f>
        <v>Obesity</v>
      </c>
      <c r="K1075" s="13" t="str">
        <f t="shared" si="16"/>
        <v>Normal</v>
      </c>
      <c r="L1075" s="15">
        <f>_xlfn.XLOOKUP(A1075,'Hospitalisation Details'!$A$2:$A$2344,'Hospitalisation Details'!$E$2:$E$2344,"")</f>
        <v>25468</v>
      </c>
      <c r="M1075" s="16">
        <f>_xlfn.XLOOKUP(A1075,'Hospitalisation Details'!$A$2:$A$2344,'Hospitalisation Details'!$H$2:$H$2344,"")</f>
        <v>10461.98</v>
      </c>
      <c r="N1075" s="14" t="str">
        <f>_xlfn.XLOOKUP(A1075,'Hospitalisation Details'!$A$2:$A$2344,'Hospitalisation Details'!$I$2:$I$2344,"")</f>
        <v>tier - 3</v>
      </c>
      <c r="O1075" s="14" t="str">
        <f>_xlfn.XLOOKUP(A1075,'Hospitalisation Details'!$A$2:$A$2344,'Hospitalisation Details'!$J$2:$J$2344,"")</f>
        <v>tier - 1</v>
      </c>
      <c r="P1075" s="14" t="str">
        <f>_xlfn.XLOOKUP(A1075,'Hospitalisation Details'!$A$2:$A$2344,'Hospitalisation Details'!$K$2:$K$2344,"")</f>
        <v>R1012</v>
      </c>
      <c r="Q1075" s="14">
        <f>_xlfn.XLOOKUP(A1075,'Hospitalisation Details'!$A$2:$A$2344,'Hospitalisation Details'!$F$2:$F$2344,"")</f>
        <v>53</v>
      </c>
    </row>
    <row r="1076" spans="1:17">
      <c r="A1076" s="12" t="s">
        <v>7616</v>
      </c>
      <c r="B1076" s="13" t="str">
        <f>_xlfn.XLOOKUP(A1076,'Customer Names'!$A$2:$A$2336,'Customer Names'!$C$2:$C$2336,"Not Found")</f>
        <v>Bryan</v>
      </c>
      <c r="C1076" s="13">
        <f>_xlfn.XLOOKUP(A1076,'Medical Examine'!$A$2:$A$2336,'Medical Examine'!$B$2:$B$2336,"Not Found")</f>
        <v>25.55</v>
      </c>
      <c r="D1076" s="13">
        <f>_xlfn.XLOOKUP(A1076,'Medical Examine'!$A$2:$A$2336,'Medical Examine'!$D$2:$D$2336,"Not Found")</f>
        <v>4.96</v>
      </c>
      <c r="E1076" s="14" t="str">
        <f>_xlfn.XLOOKUP(A1076,'Medical Examine'!$A$2:$A$2336,'Medical Examine'!$E$2:$E$2336,"Not Found")</f>
        <v>YES</v>
      </c>
      <c r="F1076" s="14" t="str">
        <f>_xlfn.XLOOKUP(A1076,'Medical Examine'!$A$2:$A$2336,'Medical Examine'!$F$2:$F$2336,"Not Found")</f>
        <v>NO</v>
      </c>
      <c r="G1076" s="14" t="str">
        <f>_xlfn.XLOOKUP(A1076,'Medical Examine'!$A$2:$A$2336,'Medical Examine'!$G$2:$G$2336,"Not Found")</f>
        <v>NO</v>
      </c>
      <c r="H1076" s="14">
        <f>_xlfn.XLOOKUP(A1076,'Medical Examine'!$A$2:$A$2336,'Medical Examine'!$H$2:$H$2336,"Not Found")</f>
        <v>1</v>
      </c>
      <c r="I1076" s="14" t="str">
        <f>_xlfn.XLOOKUP(A1076,'Medical Examine'!$A$2:$A$2336,'Medical Examine'!$I$2:$I$2336,"Not Found")</f>
        <v>NO</v>
      </c>
      <c r="J1076" s="13" t="str">
        <f>_xlfn.XLOOKUP(A1076,'Medical Examine'!$A$2:$A$2336,'Medical Examine'!$C$2:$C$2336,"Not Found")</f>
        <v>Overweight</v>
      </c>
      <c r="K1076" s="13" t="str">
        <f t="shared" si="16"/>
        <v>Normal</v>
      </c>
      <c r="L1076" s="15">
        <f>_xlfn.XLOOKUP(A1076,'Hospitalisation Details'!$A$2:$A$2344,'Hospitalisation Details'!$E$2:$E$2344,"")</f>
        <v>23585</v>
      </c>
      <c r="M1076" s="16">
        <f>_xlfn.XLOOKUP(A1076,'Hospitalisation Details'!$A$2:$A$2344,'Hospitalisation Details'!$H$2:$H$2344,"")</f>
        <v>10459.19</v>
      </c>
      <c r="N1076" s="14" t="str">
        <f>_xlfn.XLOOKUP(A1076,'Hospitalisation Details'!$A$2:$A$2344,'Hospitalisation Details'!$I$2:$I$2344,"")</f>
        <v>tier - 3</v>
      </c>
      <c r="O1076" s="14" t="str">
        <f>_xlfn.XLOOKUP(A1076,'Hospitalisation Details'!$A$2:$A$2344,'Hospitalisation Details'!$J$2:$J$2344,"")</f>
        <v>tier - 1</v>
      </c>
      <c r="P1076" s="14" t="str">
        <f>_xlfn.XLOOKUP(A1076,'Hospitalisation Details'!$A$2:$A$2344,'Hospitalisation Details'!$K$2:$K$2344,"")</f>
        <v>R1013</v>
      </c>
      <c r="Q1076" s="14">
        <f>_xlfn.XLOOKUP(A1076,'Hospitalisation Details'!$A$2:$A$2344,'Hospitalisation Details'!$F$2:$F$2344,"")</f>
        <v>58</v>
      </c>
    </row>
    <row r="1077" spans="1:17">
      <c r="A1077" s="12" t="s">
        <v>7618</v>
      </c>
      <c r="B1077" s="13" t="str">
        <f>_xlfn.XLOOKUP(A1077,'Customer Names'!$A$2:$A$2336,'Customer Names'!$C$2:$C$2336,"Not Found")</f>
        <v>Devon R.</v>
      </c>
      <c r="C1077" s="13">
        <f>_xlfn.XLOOKUP(A1077,'Medical Examine'!$A$2:$A$2336,'Medical Examine'!$B$2:$B$2336,"Not Found")</f>
        <v>28.77</v>
      </c>
      <c r="D1077" s="13">
        <f>_xlfn.XLOOKUP(A1077,'Medical Examine'!$A$2:$A$2336,'Medical Examine'!$D$2:$D$2336,"Not Found")</f>
        <v>4</v>
      </c>
      <c r="E1077" s="14" t="str">
        <f>_xlfn.XLOOKUP(A1077,'Medical Examine'!$A$2:$A$2336,'Medical Examine'!$E$2:$E$2336,"Not Found")</f>
        <v>YES</v>
      </c>
      <c r="F1077" s="14" t="str">
        <f>_xlfn.XLOOKUP(A1077,'Medical Examine'!$A$2:$A$2336,'Medical Examine'!$F$2:$F$2336,"Not Found")</f>
        <v>NO</v>
      </c>
      <c r="G1077" s="14" t="str">
        <f>_xlfn.XLOOKUP(A1077,'Medical Examine'!$A$2:$A$2336,'Medical Examine'!$G$2:$G$2336,"Not Found")</f>
        <v>NO</v>
      </c>
      <c r="H1077" s="14">
        <f>_xlfn.XLOOKUP(A1077,'Medical Examine'!$A$2:$A$2336,'Medical Examine'!$H$2:$H$2336,"Not Found")</f>
        <v>0</v>
      </c>
      <c r="I1077" s="14" t="str">
        <f>_xlfn.XLOOKUP(A1077,'Medical Examine'!$A$2:$A$2336,'Medical Examine'!$I$2:$I$2336,"Not Found")</f>
        <v>NO</v>
      </c>
      <c r="J1077" s="13" t="str">
        <f>_xlfn.XLOOKUP(A1077,'Medical Examine'!$A$2:$A$2336,'Medical Examine'!$C$2:$C$2336,"Not Found")</f>
        <v>Overweight</v>
      </c>
      <c r="K1077" s="13" t="str">
        <f t="shared" si="16"/>
        <v>Normal</v>
      </c>
      <c r="L1077" s="15">
        <f>_xlfn.XLOOKUP(A1077,'Hospitalisation Details'!$A$2:$A$2344,'Hospitalisation Details'!$E$2:$E$2344,"")</f>
        <v>27975</v>
      </c>
      <c r="M1077" s="16">
        <f>_xlfn.XLOOKUP(A1077,'Hospitalisation Details'!$A$2:$A$2344,'Hospitalisation Details'!$H$2:$H$2344,"")</f>
        <v>10455.14</v>
      </c>
      <c r="N1077" s="14" t="str">
        <f>_xlfn.XLOOKUP(A1077,'Hospitalisation Details'!$A$2:$A$2344,'Hospitalisation Details'!$I$2:$I$2344,"")</f>
        <v>tier - 3</v>
      </c>
      <c r="O1077" s="14" t="str">
        <f>_xlfn.XLOOKUP(A1077,'Hospitalisation Details'!$A$2:$A$2344,'Hospitalisation Details'!$J$2:$J$2344,"")</f>
        <v>tier - 2</v>
      </c>
      <c r="P1077" s="14" t="str">
        <f>_xlfn.XLOOKUP(A1077,'Hospitalisation Details'!$A$2:$A$2344,'Hospitalisation Details'!$K$2:$K$2344,"")</f>
        <v>R1021</v>
      </c>
      <c r="Q1077" s="14">
        <f>_xlfn.XLOOKUP(A1077,'Hospitalisation Details'!$A$2:$A$2344,'Hospitalisation Details'!$F$2:$F$2344,"")</f>
        <v>46</v>
      </c>
    </row>
    <row r="1078" spans="1:17">
      <c r="A1078" s="12" t="s">
        <v>7620</v>
      </c>
      <c r="B1078" s="13" t="str">
        <f>_xlfn.XLOOKUP(A1078,'Customer Names'!$A$2:$A$2336,'Customer Names'!$C$2:$C$2336,"Not Found")</f>
        <v>Elena</v>
      </c>
      <c r="C1078" s="13">
        <f>_xlfn.XLOOKUP(A1078,'Medical Examine'!$A$2:$A$2336,'Medical Examine'!$B$2:$B$2336,"Not Found")</f>
        <v>23.14</v>
      </c>
      <c r="D1078" s="13">
        <f>_xlfn.XLOOKUP(A1078,'Medical Examine'!$A$2:$A$2336,'Medical Examine'!$D$2:$D$2336,"Not Found")</f>
        <v>4.1500000000000004</v>
      </c>
      <c r="E1078" s="14" t="str">
        <f>_xlfn.XLOOKUP(A1078,'Medical Examine'!$A$2:$A$2336,'Medical Examine'!$E$2:$E$2336,"Not Found")</f>
        <v>YES</v>
      </c>
      <c r="F1078" s="14" t="str">
        <f>_xlfn.XLOOKUP(A1078,'Medical Examine'!$A$2:$A$2336,'Medical Examine'!$F$2:$F$2336,"Not Found")</f>
        <v>NO</v>
      </c>
      <c r="G1078" s="14" t="str">
        <f>_xlfn.XLOOKUP(A1078,'Medical Examine'!$A$2:$A$2336,'Medical Examine'!$G$2:$G$2336,"Not Found")</f>
        <v>NO</v>
      </c>
      <c r="H1078" s="14">
        <f>_xlfn.XLOOKUP(A1078,'Medical Examine'!$A$2:$A$2336,'Medical Examine'!$H$2:$H$2336,"Not Found")</f>
        <v>1</v>
      </c>
      <c r="I1078" s="14" t="str">
        <f>_xlfn.XLOOKUP(A1078,'Medical Examine'!$A$2:$A$2336,'Medical Examine'!$I$2:$I$2336,"Not Found")</f>
        <v>NO</v>
      </c>
      <c r="J1078" s="13" t="str">
        <f>_xlfn.XLOOKUP(A1078,'Medical Examine'!$A$2:$A$2336,'Medical Examine'!$C$2:$C$2336,"Not Found")</f>
        <v>Normal Weight</v>
      </c>
      <c r="K1078" s="13" t="str">
        <f t="shared" si="16"/>
        <v>Normal</v>
      </c>
      <c r="L1078" s="15">
        <f>_xlfn.XLOOKUP(A1078,'Hospitalisation Details'!$A$2:$A$2344,'Hospitalisation Details'!$E$2:$E$2344,"")</f>
        <v>23664</v>
      </c>
      <c r="M1078" s="16">
        <f>_xlfn.XLOOKUP(A1078,'Hospitalisation Details'!$A$2:$A$2344,'Hospitalisation Details'!$H$2:$H$2344,"")</f>
        <v>10455.1</v>
      </c>
      <c r="N1078" s="14" t="str">
        <f>_xlfn.XLOOKUP(A1078,'Hospitalisation Details'!$A$2:$A$2344,'Hospitalisation Details'!$I$2:$I$2344,"")</f>
        <v>tier - 3</v>
      </c>
      <c r="O1078" s="14" t="str">
        <f>_xlfn.XLOOKUP(A1078,'Hospitalisation Details'!$A$2:$A$2344,'Hospitalisation Details'!$J$2:$J$2344,"")</f>
        <v>tier - 1</v>
      </c>
      <c r="P1078" s="14" t="str">
        <f>_xlfn.XLOOKUP(A1078,'Hospitalisation Details'!$A$2:$A$2344,'Hospitalisation Details'!$K$2:$K$2344,"")</f>
        <v>R1012</v>
      </c>
      <c r="Q1078" s="14">
        <f>_xlfn.XLOOKUP(A1078,'Hospitalisation Details'!$A$2:$A$2344,'Hospitalisation Details'!$F$2:$F$2344,"")</f>
        <v>58</v>
      </c>
    </row>
    <row r="1079" spans="1:17">
      <c r="A1079" s="12" t="s">
        <v>7623</v>
      </c>
      <c r="B1079" s="13" t="str">
        <f>_xlfn.XLOOKUP(A1079,'Customer Names'!$A$2:$A$2336,'Customer Names'!$C$2:$C$2336,"Not Found")</f>
        <v>Chris</v>
      </c>
      <c r="C1079" s="13">
        <f>_xlfn.XLOOKUP(A1079,'Medical Examine'!$A$2:$A$2336,'Medical Examine'!$B$2:$B$2336,"Not Found")</f>
        <v>39.6</v>
      </c>
      <c r="D1079" s="13">
        <f>_xlfn.XLOOKUP(A1079,'Medical Examine'!$A$2:$A$2336,'Medical Examine'!$D$2:$D$2336,"Not Found")</f>
        <v>11.36</v>
      </c>
      <c r="E1079" s="14" t="str">
        <f>_xlfn.XLOOKUP(A1079,'Medical Examine'!$A$2:$A$2336,'Medical Examine'!$E$2:$E$2336,"Not Found")</f>
        <v>NO</v>
      </c>
      <c r="F1079" s="14" t="str">
        <f>_xlfn.XLOOKUP(A1079,'Medical Examine'!$A$2:$A$2336,'Medical Examine'!$F$2:$F$2336,"Not Found")</f>
        <v>NO</v>
      </c>
      <c r="G1079" s="14" t="str">
        <f>_xlfn.XLOOKUP(A1079,'Medical Examine'!$A$2:$A$2336,'Medical Examine'!$G$2:$G$2336,"Not Found")</f>
        <v>NO</v>
      </c>
      <c r="H1079" s="14">
        <f>_xlfn.XLOOKUP(A1079,'Medical Examine'!$A$2:$A$2336,'Medical Examine'!$H$2:$H$2336,"Not Found")</f>
        <v>0</v>
      </c>
      <c r="I1079" s="14" t="str">
        <f>_xlfn.XLOOKUP(A1079,'Medical Examine'!$A$2:$A$2336,'Medical Examine'!$I$2:$I$2336,"Not Found")</f>
        <v>NO</v>
      </c>
      <c r="J1079" s="13" t="str">
        <f>_xlfn.XLOOKUP(A1079,'Medical Examine'!$A$2:$A$2336,'Medical Examine'!$C$2:$C$2336,"Not Found")</f>
        <v>Obesity</v>
      </c>
      <c r="K1079" s="13" t="str">
        <f t="shared" si="16"/>
        <v>Diabetic</v>
      </c>
      <c r="L1079" s="15">
        <f>_xlfn.XLOOKUP(A1079,'Hospitalisation Details'!$A$2:$A$2344,'Hospitalisation Details'!$E$2:$E$2344,"")</f>
        <v>25150</v>
      </c>
      <c r="M1079" s="16">
        <f>_xlfn.XLOOKUP(A1079,'Hospitalisation Details'!$A$2:$A$2344,'Hospitalisation Details'!$H$2:$H$2344,"")</f>
        <v>10450.549999999999</v>
      </c>
      <c r="N1079" s="14" t="str">
        <f>_xlfn.XLOOKUP(A1079,'Hospitalisation Details'!$A$2:$A$2344,'Hospitalisation Details'!$I$2:$I$2344,"")</f>
        <v>tier - 3</v>
      </c>
      <c r="O1079" s="14" t="str">
        <f>_xlfn.XLOOKUP(A1079,'Hospitalisation Details'!$A$2:$A$2344,'Hospitalisation Details'!$J$2:$J$2344,"")</f>
        <v>tier - 1</v>
      </c>
      <c r="P1079" s="14" t="str">
        <f>_xlfn.XLOOKUP(A1079,'Hospitalisation Details'!$A$2:$A$2344,'Hospitalisation Details'!$K$2:$K$2344,"")</f>
        <v>R1011</v>
      </c>
      <c r="Q1079" s="14">
        <f>_xlfn.XLOOKUP(A1079,'Hospitalisation Details'!$A$2:$A$2344,'Hospitalisation Details'!$F$2:$F$2344,"")</f>
        <v>54</v>
      </c>
    </row>
    <row r="1080" spans="1:17">
      <c r="A1080" s="12" t="s">
        <v>7625</v>
      </c>
      <c r="B1080" s="13" t="str">
        <f>_xlfn.XLOOKUP(A1080,'Customer Names'!$A$2:$A$2336,'Customer Names'!$C$2:$C$2336,"Not Found")</f>
        <v>Bert</v>
      </c>
      <c r="C1080" s="13">
        <f>_xlfn.XLOOKUP(A1080,'Medical Examine'!$A$2:$A$2336,'Medical Examine'!$B$2:$B$2336,"Not Found")</f>
        <v>29.2</v>
      </c>
      <c r="D1080" s="13">
        <f>_xlfn.XLOOKUP(A1080,'Medical Examine'!$A$2:$A$2336,'Medical Examine'!$D$2:$D$2336,"Not Found")</f>
        <v>7.53</v>
      </c>
      <c r="E1080" s="14" t="str">
        <f>_xlfn.XLOOKUP(A1080,'Medical Examine'!$A$2:$A$2336,'Medical Examine'!$E$2:$E$2336,"Not Found")</f>
        <v>NO</v>
      </c>
      <c r="F1080" s="14" t="str">
        <f>_xlfn.XLOOKUP(A1080,'Medical Examine'!$A$2:$A$2336,'Medical Examine'!$F$2:$F$2336,"Not Found")</f>
        <v>NO</v>
      </c>
      <c r="G1080" s="14" t="str">
        <f>_xlfn.XLOOKUP(A1080,'Medical Examine'!$A$2:$A$2336,'Medical Examine'!$G$2:$G$2336,"Not Found")</f>
        <v>NO</v>
      </c>
      <c r="H1080" s="14">
        <f>_xlfn.XLOOKUP(A1080,'Medical Examine'!$A$2:$A$2336,'Medical Examine'!$H$2:$H$2336,"Not Found")</f>
        <v>0</v>
      </c>
      <c r="I1080" s="14" t="str">
        <f>_xlfn.XLOOKUP(A1080,'Medical Examine'!$A$2:$A$2336,'Medical Examine'!$I$2:$I$2336,"Not Found")</f>
        <v>NO</v>
      </c>
      <c r="J1080" s="13" t="str">
        <f>_xlfn.XLOOKUP(A1080,'Medical Examine'!$A$2:$A$2336,'Medical Examine'!$C$2:$C$2336,"Not Found")</f>
        <v>Overweight</v>
      </c>
      <c r="K1080" s="13" t="str">
        <f t="shared" si="16"/>
        <v>Diabetic</v>
      </c>
      <c r="L1080" s="15">
        <f>_xlfn.XLOOKUP(A1080,'Hospitalisation Details'!$A$2:$A$2344,'Hospitalisation Details'!$E$2:$E$2344,"")</f>
        <v>25079</v>
      </c>
      <c r="M1080" s="16">
        <f>_xlfn.XLOOKUP(A1080,'Hospitalisation Details'!$A$2:$A$2344,'Hospitalisation Details'!$H$2:$H$2344,"")</f>
        <v>10436.1</v>
      </c>
      <c r="N1080" s="14" t="str">
        <f>_xlfn.XLOOKUP(A1080,'Hospitalisation Details'!$A$2:$A$2344,'Hospitalisation Details'!$I$2:$I$2344,"")</f>
        <v>tier - 3</v>
      </c>
      <c r="O1080" s="14" t="str">
        <f>_xlfn.XLOOKUP(A1080,'Hospitalisation Details'!$A$2:$A$2344,'Hospitalisation Details'!$J$2:$J$2344,"")</f>
        <v>tier - 3</v>
      </c>
      <c r="P1080" s="14" t="str">
        <f>_xlfn.XLOOKUP(A1080,'Hospitalisation Details'!$A$2:$A$2344,'Hospitalisation Details'!$K$2:$K$2344,"")</f>
        <v>R1011</v>
      </c>
      <c r="Q1080" s="14">
        <f>_xlfn.XLOOKUP(A1080,'Hospitalisation Details'!$A$2:$A$2344,'Hospitalisation Details'!$F$2:$F$2344,"")</f>
        <v>54</v>
      </c>
    </row>
    <row r="1081" spans="1:17">
      <c r="A1081" s="12" t="s">
        <v>7628</v>
      </c>
      <c r="B1081" s="13" t="str">
        <f>_xlfn.XLOOKUP(A1081,'Customer Names'!$A$2:$A$2336,'Customer Names'!$C$2:$C$2336,"Not Found")</f>
        <v>John P.</v>
      </c>
      <c r="C1081" s="13">
        <f>_xlfn.XLOOKUP(A1081,'Medical Examine'!$A$2:$A$2336,'Medical Examine'!$B$2:$B$2336,"Not Found")</f>
        <v>32.774999999999999</v>
      </c>
      <c r="D1081" s="13">
        <f>_xlfn.XLOOKUP(A1081,'Medical Examine'!$A$2:$A$2336,'Medical Examine'!$D$2:$D$2336,"Not Found")</f>
        <v>7.95</v>
      </c>
      <c r="E1081" s="14" t="str">
        <f>_xlfn.XLOOKUP(A1081,'Medical Examine'!$A$2:$A$2336,'Medical Examine'!$E$2:$E$2336,"Not Found")</f>
        <v>NO</v>
      </c>
      <c r="F1081" s="14" t="str">
        <f>_xlfn.XLOOKUP(A1081,'Medical Examine'!$A$2:$A$2336,'Medical Examine'!$F$2:$F$2336,"Not Found")</f>
        <v>NO</v>
      </c>
      <c r="G1081" s="14" t="str">
        <f>_xlfn.XLOOKUP(A1081,'Medical Examine'!$A$2:$A$2336,'Medical Examine'!$G$2:$G$2336,"Not Found")</f>
        <v>NO</v>
      </c>
      <c r="H1081" s="14">
        <f>_xlfn.XLOOKUP(A1081,'Medical Examine'!$A$2:$A$2336,'Medical Examine'!$H$2:$H$2336,"Not Found")</f>
        <v>0</v>
      </c>
      <c r="I1081" s="14" t="str">
        <f>_xlfn.XLOOKUP(A1081,'Medical Examine'!$A$2:$A$2336,'Medical Examine'!$I$2:$I$2336,"Not Found")</f>
        <v>NO</v>
      </c>
      <c r="J1081" s="13" t="str">
        <f>_xlfn.XLOOKUP(A1081,'Medical Examine'!$A$2:$A$2336,'Medical Examine'!$C$2:$C$2336,"Not Found")</f>
        <v>Obesity</v>
      </c>
      <c r="K1081" s="13" t="str">
        <f t="shared" si="16"/>
        <v>Diabetic</v>
      </c>
      <c r="L1081" s="15">
        <f>_xlfn.XLOOKUP(A1081,'Hospitalisation Details'!$A$2:$A$2344,'Hospitalisation Details'!$E$2:$E$2344,"")</f>
        <v>25073</v>
      </c>
      <c r="M1081" s="16">
        <f>_xlfn.XLOOKUP(A1081,'Hospitalisation Details'!$A$2:$A$2344,'Hospitalisation Details'!$H$2:$H$2344,"")</f>
        <v>10435.07</v>
      </c>
      <c r="N1081" s="14" t="str">
        <f>_xlfn.XLOOKUP(A1081,'Hospitalisation Details'!$A$2:$A$2344,'Hospitalisation Details'!$I$2:$I$2344,"")</f>
        <v>tier - 3</v>
      </c>
      <c r="O1081" s="14" t="str">
        <f>_xlfn.XLOOKUP(A1081,'Hospitalisation Details'!$A$2:$A$2344,'Hospitalisation Details'!$J$2:$J$2344,"")</f>
        <v>tier - 1</v>
      </c>
      <c r="P1081" s="14" t="str">
        <f>_xlfn.XLOOKUP(A1081,'Hospitalisation Details'!$A$2:$A$2344,'Hospitalisation Details'!$K$2:$K$2344,"")</f>
        <v>R1016</v>
      </c>
      <c r="Q1081" s="14">
        <f>_xlfn.XLOOKUP(A1081,'Hospitalisation Details'!$A$2:$A$2344,'Hospitalisation Details'!$F$2:$F$2344,"")</f>
        <v>54</v>
      </c>
    </row>
    <row r="1082" spans="1:17">
      <c r="A1082" s="12" t="s">
        <v>7631</v>
      </c>
      <c r="B1082" s="13" t="str">
        <f>_xlfn.XLOOKUP(A1082,'Customer Names'!$A$2:$A$2336,'Customer Names'!$C$2:$C$2336,"Not Found")</f>
        <v>Daniel P</v>
      </c>
      <c r="C1082" s="13">
        <f>_xlfn.XLOOKUP(A1082,'Medical Examine'!$A$2:$A$2336,'Medical Examine'!$B$2:$B$2336,"Not Found")</f>
        <v>24.035</v>
      </c>
      <c r="D1082" s="13">
        <f>_xlfn.XLOOKUP(A1082,'Medical Examine'!$A$2:$A$2336,'Medical Examine'!$D$2:$D$2336,"Not Found")</f>
        <v>8.5</v>
      </c>
      <c r="E1082" s="14" t="str">
        <f>_xlfn.XLOOKUP(A1082,'Medical Examine'!$A$2:$A$2336,'Medical Examine'!$E$2:$E$2336,"Not Found")</f>
        <v>NO</v>
      </c>
      <c r="F1082" s="14" t="str">
        <f>_xlfn.XLOOKUP(A1082,'Medical Examine'!$A$2:$A$2336,'Medical Examine'!$F$2:$F$2336,"Not Found")</f>
        <v>NO</v>
      </c>
      <c r="G1082" s="14" t="str">
        <f>_xlfn.XLOOKUP(A1082,'Medical Examine'!$A$2:$A$2336,'Medical Examine'!$G$2:$G$2336,"Not Found")</f>
        <v>NO</v>
      </c>
      <c r="H1082" s="14">
        <f>_xlfn.XLOOKUP(A1082,'Medical Examine'!$A$2:$A$2336,'Medical Examine'!$H$2:$H$2336,"Not Found")</f>
        <v>0</v>
      </c>
      <c r="I1082" s="14" t="str">
        <f>_xlfn.XLOOKUP(A1082,'Medical Examine'!$A$2:$A$2336,'Medical Examine'!$I$2:$I$2336,"Not Found")</f>
        <v>NO</v>
      </c>
      <c r="J1082" s="13" t="str">
        <f>_xlfn.XLOOKUP(A1082,'Medical Examine'!$A$2:$A$2336,'Medical Examine'!$C$2:$C$2336,"Not Found")</f>
        <v>Normal Weight</v>
      </c>
      <c r="K1082" s="13" t="str">
        <f t="shared" si="16"/>
        <v>Diabetic</v>
      </c>
      <c r="L1082" s="15">
        <f>_xlfn.XLOOKUP(A1082,'Hospitalisation Details'!$A$2:$A$2344,'Hospitalisation Details'!$E$2:$E$2344,"")</f>
        <v>25199</v>
      </c>
      <c r="M1082" s="16">
        <f>_xlfn.XLOOKUP(A1082,'Hospitalisation Details'!$A$2:$A$2344,'Hospitalisation Details'!$H$2:$H$2344,"")</f>
        <v>10422.92</v>
      </c>
      <c r="N1082" s="14" t="str">
        <f>_xlfn.XLOOKUP(A1082,'Hospitalisation Details'!$A$2:$A$2344,'Hospitalisation Details'!$I$2:$I$2344,"")</f>
        <v>tier - 3</v>
      </c>
      <c r="O1082" s="14" t="str">
        <f>_xlfn.XLOOKUP(A1082,'Hospitalisation Details'!$A$2:$A$2344,'Hospitalisation Details'!$J$2:$J$2344,"")</f>
        <v>tier - 1</v>
      </c>
      <c r="P1082" s="14" t="str">
        <f>_xlfn.XLOOKUP(A1082,'Hospitalisation Details'!$A$2:$A$2344,'Hospitalisation Details'!$K$2:$K$2344,"")</f>
        <v>R1017</v>
      </c>
      <c r="Q1082" s="14">
        <f>_xlfn.XLOOKUP(A1082,'Hospitalisation Details'!$A$2:$A$2344,'Hospitalisation Details'!$F$2:$F$2344,"")</f>
        <v>54</v>
      </c>
    </row>
    <row r="1083" spans="1:17">
      <c r="A1083" s="12" t="s">
        <v>7634</v>
      </c>
      <c r="B1083" s="13" t="str">
        <f>_xlfn.XLOOKUP(A1083,'Customer Names'!$A$2:$A$2336,'Customer Names'!$C$2:$C$2336,"Not Found")</f>
        <v>Lisa K.</v>
      </c>
      <c r="C1083" s="13">
        <f>_xlfn.XLOOKUP(A1083,'Medical Examine'!$A$2:$A$2336,'Medical Examine'!$B$2:$B$2336,"Not Found")</f>
        <v>30.55</v>
      </c>
      <c r="D1083" s="13">
        <f>_xlfn.XLOOKUP(A1083,'Medical Examine'!$A$2:$A$2336,'Medical Examine'!$D$2:$D$2336,"Not Found")</f>
        <v>5.89</v>
      </c>
      <c r="E1083" s="14" t="str">
        <f>_xlfn.XLOOKUP(A1083,'Medical Examine'!$A$2:$A$2336,'Medical Examine'!$E$2:$E$2336,"Not Found")</f>
        <v>NO</v>
      </c>
      <c r="F1083" s="14" t="str">
        <f>_xlfn.XLOOKUP(A1083,'Medical Examine'!$A$2:$A$2336,'Medical Examine'!$F$2:$F$2336,"Not Found")</f>
        <v>NO</v>
      </c>
      <c r="G1083" s="14" t="str">
        <f>_xlfn.XLOOKUP(A1083,'Medical Examine'!$A$2:$A$2336,'Medical Examine'!$G$2:$G$2336,"Not Found")</f>
        <v>YES</v>
      </c>
      <c r="H1083" s="14">
        <f>_xlfn.XLOOKUP(A1083,'Medical Examine'!$A$2:$A$2336,'Medical Examine'!$H$2:$H$2336,"Not Found")</f>
        <v>1</v>
      </c>
      <c r="I1083" s="14" t="str">
        <f>_xlfn.XLOOKUP(A1083,'Medical Examine'!$A$2:$A$2336,'Medical Examine'!$I$2:$I$2336,"Not Found")</f>
        <v>NO</v>
      </c>
      <c r="J1083" s="13" t="str">
        <f>_xlfn.XLOOKUP(A1083,'Medical Examine'!$A$2:$A$2336,'Medical Examine'!$C$2:$C$2336,"Not Found")</f>
        <v>Obesity</v>
      </c>
      <c r="K1083" s="13" t="str">
        <f t="shared" si="16"/>
        <v>Prediabetic</v>
      </c>
      <c r="L1083" s="15">
        <f>_xlfn.XLOOKUP(A1083,'Hospitalisation Details'!$A$2:$A$2344,'Hospitalisation Details'!$E$2:$E$2344,"")</f>
        <v>29184</v>
      </c>
      <c r="M1083" s="16">
        <f>_xlfn.XLOOKUP(A1083,'Hospitalisation Details'!$A$2:$A$2344,'Hospitalisation Details'!$H$2:$H$2344,"")</f>
        <v>10419.65</v>
      </c>
      <c r="N1083" s="14" t="str">
        <f>_xlfn.XLOOKUP(A1083,'Hospitalisation Details'!$A$2:$A$2344,'Hospitalisation Details'!$I$2:$I$2344,"")</f>
        <v>tier - 3</v>
      </c>
      <c r="O1083" s="14" t="str">
        <f>_xlfn.XLOOKUP(A1083,'Hospitalisation Details'!$A$2:$A$2344,'Hospitalisation Details'!$J$2:$J$2344,"")</f>
        <v>tier - 2</v>
      </c>
      <c r="P1083" s="14" t="str">
        <f>_xlfn.XLOOKUP(A1083,'Hospitalisation Details'!$A$2:$A$2344,'Hospitalisation Details'!$K$2:$K$2344,"")</f>
        <v>R1025</v>
      </c>
      <c r="Q1083" s="14">
        <f>_xlfn.XLOOKUP(A1083,'Hospitalisation Details'!$A$2:$A$2344,'Hospitalisation Details'!$F$2:$F$2344,"")</f>
        <v>43</v>
      </c>
    </row>
    <row r="1084" spans="1:17">
      <c r="A1084" s="12" t="s">
        <v>7637</v>
      </c>
      <c r="B1084" s="13" t="str">
        <f>_xlfn.XLOOKUP(A1084,'Customer Names'!$A$2:$A$2336,'Customer Names'!$C$2:$C$2336,"Not Found")</f>
        <v>Kristine</v>
      </c>
      <c r="C1084" s="13">
        <f>_xlfn.XLOOKUP(A1084,'Medical Examine'!$A$2:$A$2336,'Medical Examine'!$B$2:$B$2336,"Not Found")</f>
        <v>28.81</v>
      </c>
      <c r="D1084" s="13">
        <f>_xlfn.XLOOKUP(A1084,'Medical Examine'!$A$2:$A$2336,'Medical Examine'!$D$2:$D$2336,"Not Found")</f>
        <v>8.76</v>
      </c>
      <c r="E1084" s="14" t="str">
        <f>_xlfn.XLOOKUP(A1084,'Medical Examine'!$A$2:$A$2336,'Medical Examine'!$E$2:$E$2336,"Not Found")</f>
        <v>NO</v>
      </c>
      <c r="F1084" s="14" t="str">
        <f>_xlfn.XLOOKUP(A1084,'Medical Examine'!$A$2:$A$2336,'Medical Examine'!$F$2:$F$2336,"Not Found")</f>
        <v>NO</v>
      </c>
      <c r="G1084" s="14" t="str">
        <f>_xlfn.XLOOKUP(A1084,'Medical Examine'!$A$2:$A$2336,'Medical Examine'!$G$2:$G$2336,"Not Found")</f>
        <v>NO</v>
      </c>
      <c r="H1084" s="14">
        <f>_xlfn.XLOOKUP(A1084,'Medical Examine'!$A$2:$A$2336,'Medical Examine'!$H$2:$H$2336,"Not Found")</f>
        <v>2</v>
      </c>
      <c r="I1084" s="14" t="str">
        <f>_xlfn.XLOOKUP(A1084,'Medical Examine'!$A$2:$A$2336,'Medical Examine'!$I$2:$I$2336,"Not Found")</f>
        <v>NO</v>
      </c>
      <c r="J1084" s="13" t="str">
        <f>_xlfn.XLOOKUP(A1084,'Medical Examine'!$A$2:$A$2336,'Medical Examine'!$C$2:$C$2336,"Not Found")</f>
        <v>Overweight</v>
      </c>
      <c r="K1084" s="13" t="str">
        <f t="shared" si="16"/>
        <v>Diabetic</v>
      </c>
      <c r="L1084" s="15">
        <f>_xlfn.XLOOKUP(A1084,'Hospitalisation Details'!$A$2:$A$2344,'Hospitalisation Details'!$E$2:$E$2344,"")</f>
        <v>26948</v>
      </c>
      <c r="M1084" s="16">
        <f>_xlfn.XLOOKUP(A1084,'Hospitalisation Details'!$A$2:$A$2344,'Hospitalisation Details'!$H$2:$H$2344,"")</f>
        <v>10419.59</v>
      </c>
      <c r="N1084" s="14" t="str">
        <f>_xlfn.XLOOKUP(A1084,'Hospitalisation Details'!$A$2:$A$2344,'Hospitalisation Details'!$I$2:$I$2344,"")</f>
        <v>tier - 3</v>
      </c>
      <c r="O1084" s="14" t="str">
        <f>_xlfn.XLOOKUP(A1084,'Hospitalisation Details'!$A$2:$A$2344,'Hospitalisation Details'!$J$2:$J$2344,"")</f>
        <v>tier - 2</v>
      </c>
      <c r="P1084" s="14" t="str">
        <f>_xlfn.XLOOKUP(A1084,'Hospitalisation Details'!$A$2:$A$2344,'Hospitalisation Details'!$K$2:$K$2344,"")</f>
        <v>R1025</v>
      </c>
      <c r="Q1084" s="14">
        <f>_xlfn.XLOOKUP(A1084,'Hospitalisation Details'!$A$2:$A$2344,'Hospitalisation Details'!$F$2:$F$2344,"")</f>
        <v>49</v>
      </c>
    </row>
    <row r="1085" spans="1:17">
      <c r="A1085" s="12" t="s">
        <v>7640</v>
      </c>
      <c r="B1085" s="13" t="str">
        <f>_xlfn.XLOOKUP(A1085,'Customer Names'!$A$2:$A$2336,'Customer Names'!$C$2:$C$2336,"Not Found")</f>
        <v>Paul A</v>
      </c>
      <c r="C1085" s="13">
        <f>_xlfn.XLOOKUP(A1085,'Medical Examine'!$A$2:$A$2336,'Medical Examine'!$B$2:$B$2336,"Not Found")</f>
        <v>31.66</v>
      </c>
      <c r="D1085" s="13">
        <f>_xlfn.XLOOKUP(A1085,'Medical Examine'!$A$2:$A$2336,'Medical Examine'!$D$2:$D$2336,"Not Found")</f>
        <v>4.1100000000000003</v>
      </c>
      <c r="E1085" s="14" t="str">
        <f>_xlfn.XLOOKUP(A1085,'Medical Examine'!$A$2:$A$2336,'Medical Examine'!$E$2:$E$2336,"Not Found")</f>
        <v>NO</v>
      </c>
      <c r="F1085" s="14" t="str">
        <f>_xlfn.XLOOKUP(A1085,'Medical Examine'!$A$2:$A$2336,'Medical Examine'!$F$2:$F$2336,"Not Found")</f>
        <v>NO</v>
      </c>
      <c r="G1085" s="14" t="str">
        <f>_xlfn.XLOOKUP(A1085,'Medical Examine'!$A$2:$A$2336,'Medical Examine'!$G$2:$G$2336,"Not Found")</f>
        <v>NO</v>
      </c>
      <c r="H1085" s="14">
        <f>_xlfn.XLOOKUP(A1085,'Medical Examine'!$A$2:$A$2336,'Medical Examine'!$H$2:$H$2336,"Not Found")</f>
        <v>0</v>
      </c>
      <c r="I1085" s="14" t="str">
        <f>_xlfn.XLOOKUP(A1085,'Medical Examine'!$A$2:$A$2336,'Medical Examine'!$I$2:$I$2336,"Not Found")</f>
        <v>NO</v>
      </c>
      <c r="J1085" s="13" t="str">
        <f>_xlfn.XLOOKUP(A1085,'Medical Examine'!$A$2:$A$2336,'Medical Examine'!$C$2:$C$2336,"Not Found")</f>
        <v>Obesity</v>
      </c>
      <c r="K1085" s="13" t="str">
        <f t="shared" si="16"/>
        <v>Normal</v>
      </c>
      <c r="L1085" s="15">
        <f>_xlfn.XLOOKUP(A1085,'Hospitalisation Details'!$A$2:$A$2344,'Hospitalisation Details'!$E$2:$E$2344,"")</f>
        <v>29518</v>
      </c>
      <c r="M1085" s="16">
        <f>_xlfn.XLOOKUP(A1085,'Hospitalisation Details'!$A$2:$A$2344,'Hospitalisation Details'!$H$2:$H$2344,"")</f>
        <v>10407.98</v>
      </c>
      <c r="N1085" s="14" t="str">
        <f>_xlfn.XLOOKUP(A1085,'Hospitalisation Details'!$A$2:$A$2344,'Hospitalisation Details'!$I$2:$I$2344,"")</f>
        <v>tier - 3</v>
      </c>
      <c r="O1085" s="14" t="str">
        <f>_xlfn.XLOOKUP(A1085,'Hospitalisation Details'!$A$2:$A$2344,'Hospitalisation Details'!$J$2:$J$2344,"")</f>
        <v>tier - 1</v>
      </c>
      <c r="P1085" s="14" t="str">
        <f>_xlfn.XLOOKUP(A1085,'Hospitalisation Details'!$A$2:$A$2344,'Hospitalisation Details'!$K$2:$K$2344,"")</f>
        <v>R1021</v>
      </c>
      <c r="Q1085" s="14">
        <f>_xlfn.XLOOKUP(A1085,'Hospitalisation Details'!$A$2:$A$2344,'Hospitalisation Details'!$F$2:$F$2344,"")</f>
        <v>42</v>
      </c>
    </row>
    <row r="1086" spans="1:17">
      <c r="A1086" s="12" t="s">
        <v>7643</v>
      </c>
      <c r="B1086" s="13" t="str">
        <f>_xlfn.XLOOKUP(A1086,'Customer Names'!$A$2:$A$2336,'Customer Names'!$C$2:$C$2336,"Not Found")</f>
        <v>Bryan</v>
      </c>
      <c r="C1086" s="13">
        <f>_xlfn.XLOOKUP(A1086,'Medical Examine'!$A$2:$A$2336,'Medical Examine'!$B$2:$B$2336,"Not Found")</f>
        <v>28.215</v>
      </c>
      <c r="D1086" s="13">
        <f>_xlfn.XLOOKUP(A1086,'Medical Examine'!$A$2:$A$2336,'Medical Examine'!$D$2:$D$2336,"Not Found")</f>
        <v>7.56</v>
      </c>
      <c r="E1086" s="14" t="str">
        <f>_xlfn.XLOOKUP(A1086,'Medical Examine'!$A$2:$A$2336,'Medical Examine'!$E$2:$E$2336,"Not Found")</f>
        <v>YES</v>
      </c>
      <c r="F1086" s="14" t="str">
        <f>_xlfn.XLOOKUP(A1086,'Medical Examine'!$A$2:$A$2336,'Medical Examine'!$F$2:$F$2336,"Not Found")</f>
        <v>NO</v>
      </c>
      <c r="G1086" s="14" t="str">
        <f>_xlfn.XLOOKUP(A1086,'Medical Examine'!$A$2:$A$2336,'Medical Examine'!$G$2:$G$2336,"Not Found")</f>
        <v>NO</v>
      </c>
      <c r="H1086" s="14">
        <f>_xlfn.XLOOKUP(A1086,'Medical Examine'!$A$2:$A$2336,'Medical Examine'!$H$2:$H$2336,"Not Found")</f>
        <v>1</v>
      </c>
      <c r="I1086" s="14" t="str">
        <f>_xlfn.XLOOKUP(A1086,'Medical Examine'!$A$2:$A$2336,'Medical Examine'!$I$2:$I$2336,"Not Found")</f>
        <v>NO</v>
      </c>
      <c r="J1086" s="13" t="str">
        <f>_xlfn.XLOOKUP(A1086,'Medical Examine'!$A$2:$A$2336,'Medical Examine'!$C$2:$C$2336,"Not Found")</f>
        <v>Overweight</v>
      </c>
      <c r="K1086" s="13" t="str">
        <f t="shared" si="16"/>
        <v>Diabetic</v>
      </c>
      <c r="L1086" s="15">
        <f>_xlfn.XLOOKUP(A1086,'Hospitalisation Details'!$A$2:$A$2344,'Hospitalisation Details'!$E$2:$E$2344,"")</f>
        <v>27550</v>
      </c>
      <c r="M1086" s="16">
        <f>_xlfn.XLOOKUP(A1086,'Hospitalisation Details'!$A$2:$A$2344,'Hospitalisation Details'!$H$2:$H$2344,"")</f>
        <v>10407.09</v>
      </c>
      <c r="N1086" s="14" t="str">
        <f>_xlfn.XLOOKUP(A1086,'Hospitalisation Details'!$A$2:$A$2344,'Hospitalisation Details'!$I$2:$I$2344,"")</f>
        <v>tier - 3</v>
      </c>
      <c r="O1086" s="14" t="str">
        <f>_xlfn.XLOOKUP(A1086,'Hospitalisation Details'!$A$2:$A$2344,'Hospitalisation Details'!$J$2:$J$2344,"")</f>
        <v>tier - 1</v>
      </c>
      <c r="P1086" s="14" t="str">
        <f>_xlfn.XLOOKUP(A1086,'Hospitalisation Details'!$A$2:$A$2344,'Hospitalisation Details'!$K$2:$K$2344,"")</f>
        <v>R1015</v>
      </c>
      <c r="Q1086" s="14">
        <f>_xlfn.XLOOKUP(A1086,'Hospitalisation Details'!$A$2:$A$2344,'Hospitalisation Details'!$F$2:$F$2344,"")</f>
        <v>48</v>
      </c>
    </row>
    <row r="1087" spans="1:17">
      <c r="A1087" s="12" t="s">
        <v>7645</v>
      </c>
      <c r="B1087" s="13" t="str">
        <f>_xlfn.XLOOKUP(A1087,'Customer Names'!$A$2:$A$2336,'Customer Names'!$C$2:$C$2336,"Not Found")</f>
        <v>Chris</v>
      </c>
      <c r="C1087" s="13">
        <f>_xlfn.XLOOKUP(A1087,'Medical Examine'!$A$2:$A$2336,'Medical Examine'!$B$2:$B$2336,"Not Found")</f>
        <v>26.12</v>
      </c>
      <c r="D1087" s="13">
        <f>_xlfn.XLOOKUP(A1087,'Medical Examine'!$A$2:$A$2336,'Medical Examine'!$D$2:$D$2336,"Not Found")</f>
        <v>4.17</v>
      </c>
      <c r="E1087" s="14" t="str">
        <f>_xlfn.XLOOKUP(A1087,'Medical Examine'!$A$2:$A$2336,'Medical Examine'!$E$2:$E$2336,"Not Found")</f>
        <v>YES</v>
      </c>
      <c r="F1087" s="14" t="str">
        <f>_xlfn.XLOOKUP(A1087,'Medical Examine'!$A$2:$A$2336,'Medical Examine'!$F$2:$F$2336,"Not Found")</f>
        <v>NO</v>
      </c>
      <c r="G1087" s="14" t="str">
        <f>_xlfn.XLOOKUP(A1087,'Medical Examine'!$A$2:$A$2336,'Medical Examine'!$G$2:$G$2336,"Not Found")</f>
        <v>YES</v>
      </c>
      <c r="H1087" s="14">
        <f>_xlfn.XLOOKUP(A1087,'Medical Examine'!$A$2:$A$2336,'Medical Examine'!$H$2:$H$2336,"Not Found")</f>
        <v>1</v>
      </c>
      <c r="I1087" s="14" t="str">
        <f>_xlfn.XLOOKUP(A1087,'Medical Examine'!$A$2:$A$2336,'Medical Examine'!$I$2:$I$2336,"Not Found")</f>
        <v>NO</v>
      </c>
      <c r="J1087" s="13" t="str">
        <f>_xlfn.XLOOKUP(A1087,'Medical Examine'!$A$2:$A$2336,'Medical Examine'!$C$2:$C$2336,"Not Found")</f>
        <v>Overweight</v>
      </c>
      <c r="K1087" s="13" t="str">
        <f t="shared" si="16"/>
        <v>Normal</v>
      </c>
      <c r="L1087" s="15">
        <f>_xlfn.XLOOKUP(A1087,'Hospitalisation Details'!$A$2:$A$2344,'Hospitalisation Details'!$E$2:$E$2344,"")</f>
        <v>25391</v>
      </c>
      <c r="M1087" s="16">
        <f>_xlfn.XLOOKUP(A1087,'Hospitalisation Details'!$A$2:$A$2344,'Hospitalisation Details'!$H$2:$H$2344,"")</f>
        <v>10403.27</v>
      </c>
      <c r="N1087" s="14" t="str">
        <f>_xlfn.XLOOKUP(A1087,'Hospitalisation Details'!$A$2:$A$2344,'Hospitalisation Details'!$I$2:$I$2344,"")</f>
        <v>tier - 3</v>
      </c>
      <c r="O1087" s="14" t="str">
        <f>_xlfn.XLOOKUP(A1087,'Hospitalisation Details'!$A$2:$A$2344,'Hospitalisation Details'!$J$2:$J$2344,"")</f>
        <v>tier - 2</v>
      </c>
      <c r="P1087" s="14" t="str">
        <f>_xlfn.XLOOKUP(A1087,'Hospitalisation Details'!$A$2:$A$2344,'Hospitalisation Details'!$K$2:$K$2344,"")</f>
        <v>R1020</v>
      </c>
      <c r="Q1087" s="14">
        <f>_xlfn.XLOOKUP(A1087,'Hospitalisation Details'!$A$2:$A$2344,'Hospitalisation Details'!$F$2:$F$2344,"")</f>
        <v>53</v>
      </c>
    </row>
    <row r="1088" spans="1:17">
      <c r="A1088" s="12" t="s">
        <v>7647</v>
      </c>
      <c r="B1088" s="13" t="str">
        <f>_xlfn.XLOOKUP(A1088,'Customer Names'!$A$2:$A$2336,'Customer Names'!$C$2:$C$2336,"Not Found")</f>
        <v>Milah B</v>
      </c>
      <c r="C1088" s="13">
        <f>_xlfn.XLOOKUP(A1088,'Medical Examine'!$A$2:$A$2336,'Medical Examine'!$B$2:$B$2336,"Not Found")</f>
        <v>36.630000000000003</v>
      </c>
      <c r="D1088" s="13">
        <f>_xlfn.XLOOKUP(A1088,'Medical Examine'!$A$2:$A$2336,'Medical Examine'!$D$2:$D$2336,"Not Found")</f>
        <v>11.42</v>
      </c>
      <c r="E1088" s="14" t="str">
        <f>_xlfn.XLOOKUP(A1088,'Medical Examine'!$A$2:$A$2336,'Medical Examine'!$E$2:$E$2336,"Not Found")</f>
        <v>NO</v>
      </c>
      <c r="F1088" s="14" t="str">
        <f>_xlfn.XLOOKUP(A1088,'Medical Examine'!$A$2:$A$2336,'Medical Examine'!$F$2:$F$2336,"Not Found")</f>
        <v>NO</v>
      </c>
      <c r="G1088" s="14" t="str">
        <f>_xlfn.XLOOKUP(A1088,'Medical Examine'!$A$2:$A$2336,'Medical Examine'!$G$2:$G$2336,"Not Found")</f>
        <v>NO</v>
      </c>
      <c r="H1088" s="14">
        <f>_xlfn.XLOOKUP(A1088,'Medical Examine'!$A$2:$A$2336,'Medical Examine'!$H$2:$H$2336,"Not Found")</f>
        <v>2</v>
      </c>
      <c r="I1088" s="14" t="str">
        <f>_xlfn.XLOOKUP(A1088,'Medical Examine'!$A$2:$A$2336,'Medical Examine'!$I$2:$I$2336,"Not Found")</f>
        <v>NO</v>
      </c>
      <c r="J1088" s="13" t="str">
        <f>_xlfn.XLOOKUP(A1088,'Medical Examine'!$A$2:$A$2336,'Medical Examine'!$C$2:$C$2336,"Not Found")</f>
        <v>Obesity</v>
      </c>
      <c r="K1088" s="13" t="str">
        <f t="shared" si="16"/>
        <v>Diabetic</v>
      </c>
      <c r="L1088" s="15">
        <f>_xlfn.XLOOKUP(A1088,'Hospitalisation Details'!$A$2:$A$2344,'Hospitalisation Details'!$E$2:$E$2344,"")</f>
        <v>26926</v>
      </c>
      <c r="M1088" s="16">
        <f>_xlfn.XLOOKUP(A1088,'Hospitalisation Details'!$A$2:$A$2344,'Hospitalisation Details'!$H$2:$H$2344,"")</f>
        <v>10381.48</v>
      </c>
      <c r="N1088" s="14" t="str">
        <f>_xlfn.XLOOKUP(A1088,'Hospitalisation Details'!$A$2:$A$2344,'Hospitalisation Details'!$I$2:$I$2344,"")</f>
        <v>tier - 3</v>
      </c>
      <c r="O1088" s="14" t="str">
        <f>_xlfn.XLOOKUP(A1088,'Hospitalisation Details'!$A$2:$A$2344,'Hospitalisation Details'!$J$2:$J$2344,"")</f>
        <v>tier - 3</v>
      </c>
      <c r="P1088" s="14" t="str">
        <f>_xlfn.XLOOKUP(A1088,'Hospitalisation Details'!$A$2:$A$2344,'Hospitalisation Details'!$K$2:$K$2344,"")</f>
        <v>R1013</v>
      </c>
      <c r="Q1088" s="14">
        <f>_xlfn.XLOOKUP(A1088,'Hospitalisation Details'!$A$2:$A$2344,'Hospitalisation Details'!$F$2:$F$2344,"")</f>
        <v>49</v>
      </c>
    </row>
    <row r="1089" spans="1:17">
      <c r="A1089" s="12" t="s">
        <v>7650</v>
      </c>
      <c r="B1089" s="13" t="str">
        <f>_xlfn.XLOOKUP(A1089,'Customer Names'!$A$2:$A$2336,'Customer Names'!$C$2:$C$2336,"Not Found")</f>
        <v>Annette M.</v>
      </c>
      <c r="C1089" s="13">
        <f>_xlfn.XLOOKUP(A1089,'Medical Examine'!$A$2:$A$2336,'Medical Examine'!$B$2:$B$2336,"Not Found")</f>
        <v>33.344999999999999</v>
      </c>
      <c r="D1089" s="13">
        <f>_xlfn.XLOOKUP(A1089,'Medical Examine'!$A$2:$A$2336,'Medical Examine'!$D$2:$D$2336,"Not Found")</f>
        <v>7.33</v>
      </c>
      <c r="E1089" s="14" t="str">
        <f>_xlfn.XLOOKUP(A1089,'Medical Examine'!$A$2:$A$2336,'Medical Examine'!$E$2:$E$2336,"Not Found")</f>
        <v>NO</v>
      </c>
      <c r="F1089" s="14" t="str">
        <f>_xlfn.XLOOKUP(A1089,'Medical Examine'!$A$2:$A$2336,'Medical Examine'!$F$2:$F$2336,"Not Found")</f>
        <v>NO</v>
      </c>
      <c r="G1089" s="14" t="str">
        <f>_xlfn.XLOOKUP(A1089,'Medical Examine'!$A$2:$A$2336,'Medical Examine'!$G$2:$G$2336,"Not Found")</f>
        <v>NO</v>
      </c>
      <c r="H1089" s="14">
        <f>_xlfn.XLOOKUP(A1089,'Medical Examine'!$A$2:$A$2336,'Medical Examine'!$H$2:$H$2336,"Not Found")</f>
        <v>2</v>
      </c>
      <c r="I1089" s="14" t="str">
        <f>_xlfn.XLOOKUP(A1089,'Medical Examine'!$A$2:$A$2336,'Medical Examine'!$I$2:$I$2336,"Not Found")</f>
        <v>NO</v>
      </c>
      <c r="J1089" s="13" t="str">
        <f>_xlfn.XLOOKUP(A1089,'Medical Examine'!$A$2:$A$2336,'Medical Examine'!$C$2:$C$2336,"Not Found")</f>
        <v>Obesity</v>
      </c>
      <c r="K1089" s="13" t="str">
        <f t="shared" si="16"/>
        <v>Diabetic</v>
      </c>
      <c r="L1089" s="15">
        <f>_xlfn.XLOOKUP(A1089,'Hospitalisation Details'!$A$2:$A$2344,'Hospitalisation Details'!$E$2:$E$2344,"")</f>
        <v>26936</v>
      </c>
      <c r="M1089" s="16">
        <f>_xlfn.XLOOKUP(A1089,'Hospitalisation Details'!$A$2:$A$2344,'Hospitalisation Details'!$H$2:$H$2344,"")</f>
        <v>10370.91</v>
      </c>
      <c r="N1089" s="14" t="str">
        <f>_xlfn.XLOOKUP(A1089,'Hospitalisation Details'!$A$2:$A$2344,'Hospitalisation Details'!$I$2:$I$2344,"")</f>
        <v>tier - 3</v>
      </c>
      <c r="O1089" s="14" t="str">
        <f>_xlfn.XLOOKUP(A1089,'Hospitalisation Details'!$A$2:$A$2344,'Hospitalisation Details'!$J$2:$J$2344,"")</f>
        <v>tier - 3</v>
      </c>
      <c r="P1089" s="14" t="str">
        <f>_xlfn.XLOOKUP(A1089,'Hospitalisation Details'!$A$2:$A$2344,'Hospitalisation Details'!$K$2:$K$2344,"")</f>
        <v>R1024</v>
      </c>
      <c r="Q1089" s="14">
        <f>_xlfn.XLOOKUP(A1089,'Hospitalisation Details'!$A$2:$A$2344,'Hospitalisation Details'!$F$2:$F$2344,"")</f>
        <v>49</v>
      </c>
    </row>
    <row r="1090" spans="1:17">
      <c r="A1090" s="12" t="s">
        <v>7653</v>
      </c>
      <c r="B1090" s="13" t="str">
        <f>_xlfn.XLOOKUP(A1090,'Customer Names'!$A$2:$A$2336,'Customer Names'!$C$2:$C$2336,"Not Found")</f>
        <v>Yoko</v>
      </c>
      <c r="C1090" s="13">
        <f>_xlfn.XLOOKUP(A1090,'Medical Examine'!$A$2:$A$2336,'Medical Examine'!$B$2:$B$2336,"Not Found")</f>
        <v>27.11</v>
      </c>
      <c r="D1090" s="13">
        <f>_xlfn.XLOOKUP(A1090,'Medical Examine'!$A$2:$A$2336,'Medical Examine'!$D$2:$D$2336,"Not Found")</f>
        <v>6.7</v>
      </c>
      <c r="E1090" s="14" t="str">
        <f>_xlfn.XLOOKUP(A1090,'Medical Examine'!$A$2:$A$2336,'Medical Examine'!$E$2:$E$2336,"Not Found")</f>
        <v>NO</v>
      </c>
      <c r="F1090" s="14" t="str">
        <f>_xlfn.XLOOKUP(A1090,'Medical Examine'!$A$2:$A$2336,'Medical Examine'!$F$2:$F$2336,"Not Found")</f>
        <v>NO</v>
      </c>
      <c r="G1090" s="14" t="str">
        <f>_xlfn.XLOOKUP(A1090,'Medical Examine'!$A$2:$A$2336,'Medical Examine'!$G$2:$G$2336,"Not Found")</f>
        <v>NO</v>
      </c>
      <c r="H1090" s="14">
        <f>_xlfn.XLOOKUP(A1090,'Medical Examine'!$A$2:$A$2336,'Medical Examine'!$H$2:$H$2336,"Not Found")</f>
        <v>0</v>
      </c>
      <c r="I1090" s="14" t="str">
        <f>_xlfn.XLOOKUP(A1090,'Medical Examine'!$A$2:$A$2336,'Medical Examine'!$I$2:$I$2336,"Not Found")</f>
        <v>NO</v>
      </c>
      <c r="J1090" s="13" t="str">
        <f>_xlfn.XLOOKUP(A1090,'Medical Examine'!$A$2:$A$2336,'Medical Examine'!$C$2:$C$2336,"Not Found")</f>
        <v>Overweight</v>
      </c>
      <c r="K1090" s="13" t="str">
        <f t="shared" si="16"/>
        <v>Diabetic</v>
      </c>
      <c r="L1090" s="15">
        <f>_xlfn.XLOOKUP(A1090,'Hospitalisation Details'!$A$2:$A$2344,'Hospitalisation Details'!$E$2:$E$2344,"")</f>
        <v>26182</v>
      </c>
      <c r="M1090" s="16">
        <f>_xlfn.XLOOKUP(A1090,'Hospitalisation Details'!$A$2:$A$2344,'Hospitalisation Details'!$H$2:$H$2344,"")</f>
        <v>10356.67</v>
      </c>
      <c r="N1090" s="14" t="str">
        <f>_xlfn.XLOOKUP(A1090,'Hospitalisation Details'!$A$2:$A$2344,'Hospitalisation Details'!$I$2:$I$2344,"")</f>
        <v>tier - 3</v>
      </c>
      <c r="O1090" s="14" t="str">
        <f>_xlfn.XLOOKUP(A1090,'Hospitalisation Details'!$A$2:$A$2344,'Hospitalisation Details'!$J$2:$J$2344,"")</f>
        <v>tier - 1</v>
      </c>
      <c r="P1090" s="14" t="str">
        <f>_xlfn.XLOOKUP(A1090,'Hospitalisation Details'!$A$2:$A$2344,'Hospitalisation Details'!$K$2:$K$2344,"")</f>
        <v>R1025</v>
      </c>
      <c r="Q1090" s="14">
        <f>_xlfn.XLOOKUP(A1090,'Hospitalisation Details'!$A$2:$A$2344,'Hospitalisation Details'!$F$2:$F$2344,"")</f>
        <v>51</v>
      </c>
    </row>
    <row r="1091" spans="1:17">
      <c r="A1091" s="12" t="s">
        <v>7656</v>
      </c>
      <c r="B1091" s="13" t="str">
        <f>_xlfn.XLOOKUP(A1091,'Customer Names'!$A$2:$A$2336,'Customer Names'!$C$2:$C$2336,"Not Found")</f>
        <v>Laura</v>
      </c>
      <c r="C1091" s="13">
        <f>_xlfn.XLOOKUP(A1091,'Medical Examine'!$A$2:$A$2336,'Medical Examine'!$B$2:$B$2336,"Not Found")</f>
        <v>26.6</v>
      </c>
      <c r="D1091" s="13">
        <f>_xlfn.XLOOKUP(A1091,'Medical Examine'!$A$2:$A$2336,'Medical Examine'!$D$2:$D$2336,"Not Found")</f>
        <v>5.27</v>
      </c>
      <c r="E1091" s="14" t="str">
        <f>_xlfn.XLOOKUP(A1091,'Medical Examine'!$A$2:$A$2336,'Medical Examine'!$E$2:$E$2336,"Not Found")</f>
        <v>YES</v>
      </c>
      <c r="F1091" s="14" t="str">
        <f>_xlfn.XLOOKUP(A1091,'Medical Examine'!$A$2:$A$2336,'Medical Examine'!$F$2:$F$2336,"Not Found")</f>
        <v>NO</v>
      </c>
      <c r="G1091" s="14" t="str">
        <f>_xlfn.XLOOKUP(A1091,'Medical Examine'!$A$2:$A$2336,'Medical Examine'!$G$2:$G$2336,"Not Found")</f>
        <v>YES</v>
      </c>
      <c r="H1091" s="14">
        <f>_xlfn.XLOOKUP(A1091,'Medical Examine'!$A$2:$A$2336,'Medical Examine'!$H$2:$H$2336,"Not Found")</f>
        <v>1</v>
      </c>
      <c r="I1091" s="14" t="str">
        <f>_xlfn.XLOOKUP(A1091,'Medical Examine'!$A$2:$A$2336,'Medical Examine'!$I$2:$I$2336,"Not Found")</f>
        <v>NO</v>
      </c>
      <c r="J1091" s="13" t="str">
        <f>_xlfn.XLOOKUP(A1091,'Medical Examine'!$A$2:$A$2336,'Medical Examine'!$C$2:$C$2336,"Not Found")</f>
        <v>Overweight</v>
      </c>
      <c r="K1091" s="13" t="str">
        <f t="shared" ref="K1091:K1154" si="17">IF(D1091&gt;=6.5,"Diabetic",IF(D1091&gt;=5.7,"Prediabetic","Normal"))</f>
        <v>Normal</v>
      </c>
      <c r="L1091" s="15">
        <f>_xlfn.XLOOKUP(A1091,'Hospitalisation Details'!$A$2:$A$2344,'Hospitalisation Details'!$E$2:$E$2344,"")</f>
        <v>25371</v>
      </c>
      <c r="M1091" s="16">
        <f>_xlfn.XLOOKUP(A1091,'Hospitalisation Details'!$A$2:$A$2344,'Hospitalisation Details'!$H$2:$H$2344,"")</f>
        <v>10355.64</v>
      </c>
      <c r="N1091" s="14" t="str">
        <f>_xlfn.XLOOKUP(A1091,'Hospitalisation Details'!$A$2:$A$2344,'Hospitalisation Details'!$I$2:$I$2344,"")</f>
        <v>tier - 3</v>
      </c>
      <c r="O1091" s="14" t="str">
        <f>_xlfn.XLOOKUP(A1091,'Hospitalisation Details'!$A$2:$A$2344,'Hospitalisation Details'!$J$2:$J$2344,"")</f>
        <v>tier - 1</v>
      </c>
      <c r="P1091" s="14" t="str">
        <f>_xlfn.XLOOKUP(A1091,'Hospitalisation Details'!$A$2:$A$2344,'Hospitalisation Details'!$K$2:$K$2344,"")</f>
        <v>R1012</v>
      </c>
      <c r="Q1091" s="14">
        <f>_xlfn.XLOOKUP(A1091,'Hospitalisation Details'!$A$2:$A$2344,'Hospitalisation Details'!$F$2:$F$2344,"")</f>
        <v>53</v>
      </c>
    </row>
    <row r="1092" spans="1:17">
      <c r="A1092" s="12" t="s">
        <v>7659</v>
      </c>
      <c r="B1092" s="13" t="str">
        <f>_xlfn.XLOOKUP(A1092,'Customer Names'!$A$2:$A$2336,'Customer Names'!$C$2:$C$2336,"Not Found")</f>
        <v>Tess A.</v>
      </c>
      <c r="C1092" s="13">
        <f>_xlfn.XLOOKUP(A1092,'Medical Examine'!$A$2:$A$2336,'Medical Examine'!$B$2:$B$2336,"Not Found")</f>
        <v>30.41</v>
      </c>
      <c r="D1092" s="13">
        <f>_xlfn.XLOOKUP(A1092,'Medical Examine'!$A$2:$A$2336,'Medical Examine'!$D$2:$D$2336,"Not Found")</f>
        <v>7.72</v>
      </c>
      <c r="E1092" s="14" t="str">
        <f>_xlfn.XLOOKUP(A1092,'Medical Examine'!$A$2:$A$2336,'Medical Examine'!$E$2:$E$2336,"Not Found")</f>
        <v>NO</v>
      </c>
      <c r="F1092" s="14" t="str">
        <f>_xlfn.XLOOKUP(A1092,'Medical Examine'!$A$2:$A$2336,'Medical Examine'!$F$2:$F$2336,"Not Found")</f>
        <v>NO</v>
      </c>
      <c r="G1092" s="14" t="str">
        <f>_xlfn.XLOOKUP(A1092,'Medical Examine'!$A$2:$A$2336,'Medical Examine'!$G$2:$G$2336,"Not Found")</f>
        <v>NO</v>
      </c>
      <c r="H1092" s="14">
        <f>_xlfn.XLOOKUP(A1092,'Medical Examine'!$A$2:$A$2336,'Medical Examine'!$H$2:$H$2336,"Not Found")</f>
        <v>0</v>
      </c>
      <c r="I1092" s="14" t="str">
        <f>_xlfn.XLOOKUP(A1092,'Medical Examine'!$A$2:$A$2336,'Medical Examine'!$I$2:$I$2336,"Not Found")</f>
        <v>NO</v>
      </c>
      <c r="J1092" s="13" t="str">
        <f>_xlfn.XLOOKUP(A1092,'Medical Examine'!$A$2:$A$2336,'Medical Examine'!$C$2:$C$2336,"Not Found")</f>
        <v>Obesity</v>
      </c>
      <c r="K1092" s="13" t="str">
        <f t="shared" si="17"/>
        <v>Diabetic</v>
      </c>
      <c r="L1092" s="15">
        <f>_xlfn.XLOOKUP(A1092,'Hospitalisation Details'!$A$2:$A$2344,'Hospitalisation Details'!$E$2:$E$2344,"")</f>
        <v>27301</v>
      </c>
      <c r="M1092" s="16">
        <f>_xlfn.XLOOKUP(A1092,'Hospitalisation Details'!$A$2:$A$2344,'Hospitalisation Details'!$H$2:$H$2344,"")</f>
        <v>10352.48</v>
      </c>
      <c r="N1092" s="14" t="str">
        <f>_xlfn.XLOOKUP(A1092,'Hospitalisation Details'!$A$2:$A$2344,'Hospitalisation Details'!$I$2:$I$2344,"")</f>
        <v>tier - 3</v>
      </c>
      <c r="O1092" s="14" t="str">
        <f>_xlfn.XLOOKUP(A1092,'Hospitalisation Details'!$A$2:$A$2344,'Hospitalisation Details'!$J$2:$J$2344,"")</f>
        <v>tier - 1</v>
      </c>
      <c r="P1092" s="14" t="str">
        <f>_xlfn.XLOOKUP(A1092,'Hospitalisation Details'!$A$2:$A$2344,'Hospitalisation Details'!$K$2:$K$2344,"")</f>
        <v>R1012</v>
      </c>
      <c r="Q1092" s="14">
        <f>_xlfn.XLOOKUP(A1092,'Hospitalisation Details'!$A$2:$A$2344,'Hospitalisation Details'!$F$2:$F$2344,"")</f>
        <v>48</v>
      </c>
    </row>
    <row r="1093" spans="1:17">
      <c r="A1093" s="12" t="s">
        <v>7661</v>
      </c>
      <c r="B1093" s="13" t="str">
        <f>_xlfn.XLOOKUP(A1093,'Customer Names'!$A$2:$A$2336,'Customer Names'!$C$2:$C$2336,"Not Found")</f>
        <v>William G.</v>
      </c>
      <c r="C1093" s="13">
        <f>_xlfn.XLOOKUP(A1093,'Medical Examine'!$A$2:$A$2336,'Medical Examine'!$B$2:$B$2336,"Not Found")</f>
        <v>28.98</v>
      </c>
      <c r="D1093" s="13">
        <f>_xlfn.XLOOKUP(A1093,'Medical Examine'!$A$2:$A$2336,'Medical Examine'!$D$2:$D$2336,"Not Found")</f>
        <v>8.68</v>
      </c>
      <c r="E1093" s="14" t="str">
        <f>_xlfn.XLOOKUP(A1093,'Medical Examine'!$A$2:$A$2336,'Medical Examine'!$E$2:$E$2336,"Not Found")</f>
        <v>NO</v>
      </c>
      <c r="F1093" s="14" t="str">
        <f>_xlfn.XLOOKUP(A1093,'Medical Examine'!$A$2:$A$2336,'Medical Examine'!$F$2:$F$2336,"Not Found")</f>
        <v>NO</v>
      </c>
      <c r="G1093" s="14" t="str">
        <f>_xlfn.XLOOKUP(A1093,'Medical Examine'!$A$2:$A$2336,'Medical Examine'!$G$2:$G$2336,"Not Found")</f>
        <v>NO</v>
      </c>
      <c r="H1093" s="14">
        <f>_xlfn.XLOOKUP(A1093,'Medical Examine'!$A$2:$A$2336,'Medical Examine'!$H$2:$H$2336,"Not Found")</f>
        <v>2</v>
      </c>
      <c r="I1093" s="14" t="str">
        <f>_xlfn.XLOOKUP(A1093,'Medical Examine'!$A$2:$A$2336,'Medical Examine'!$I$2:$I$2336,"Not Found")</f>
        <v>NO</v>
      </c>
      <c r="J1093" s="13" t="str">
        <f>_xlfn.XLOOKUP(A1093,'Medical Examine'!$A$2:$A$2336,'Medical Examine'!$C$2:$C$2336,"Not Found")</f>
        <v>Overweight</v>
      </c>
      <c r="K1093" s="13" t="str">
        <f t="shared" si="17"/>
        <v>Diabetic</v>
      </c>
      <c r="L1093" s="15">
        <f>_xlfn.XLOOKUP(A1093,'Hospitalisation Details'!$A$2:$A$2344,'Hospitalisation Details'!$E$2:$E$2344,"")</f>
        <v>26884</v>
      </c>
      <c r="M1093" s="16">
        <f>_xlfn.XLOOKUP(A1093,'Hospitalisation Details'!$A$2:$A$2344,'Hospitalisation Details'!$H$2:$H$2344,"")</f>
        <v>10345.93</v>
      </c>
      <c r="N1093" s="14" t="str">
        <f>_xlfn.XLOOKUP(A1093,'Hospitalisation Details'!$A$2:$A$2344,'Hospitalisation Details'!$I$2:$I$2344,"")</f>
        <v>tier - 3</v>
      </c>
      <c r="O1093" s="14" t="str">
        <f>_xlfn.XLOOKUP(A1093,'Hospitalisation Details'!$A$2:$A$2344,'Hospitalisation Details'!$J$2:$J$2344,"")</f>
        <v>tier - 2</v>
      </c>
      <c r="P1093" s="14" t="str">
        <f>_xlfn.XLOOKUP(A1093,'Hospitalisation Details'!$A$2:$A$2344,'Hospitalisation Details'!$K$2:$K$2344,"")</f>
        <v>R1021</v>
      </c>
      <c r="Q1093" s="14">
        <f>_xlfn.XLOOKUP(A1093,'Hospitalisation Details'!$A$2:$A$2344,'Hospitalisation Details'!$F$2:$F$2344,"")</f>
        <v>49</v>
      </c>
    </row>
    <row r="1094" spans="1:17">
      <c r="A1094" s="12" t="s">
        <v>7664</v>
      </c>
      <c r="B1094" s="13" t="str">
        <f>_xlfn.XLOOKUP(A1094,'Customer Names'!$A$2:$A$2336,'Customer Names'!$C$2:$C$2336,"Not Found")</f>
        <v>Paige</v>
      </c>
      <c r="C1094" s="13">
        <f>_xlfn.XLOOKUP(A1094,'Medical Examine'!$A$2:$A$2336,'Medical Examine'!$B$2:$B$2336,"Not Found")</f>
        <v>31.24</v>
      </c>
      <c r="D1094" s="13">
        <f>_xlfn.XLOOKUP(A1094,'Medical Examine'!$A$2:$A$2336,'Medical Examine'!$D$2:$D$2336,"Not Found")</f>
        <v>9.8000000000000007</v>
      </c>
      <c r="E1094" s="14" t="str">
        <f>_xlfn.XLOOKUP(A1094,'Medical Examine'!$A$2:$A$2336,'Medical Examine'!$E$2:$E$2336,"Not Found")</f>
        <v>NO</v>
      </c>
      <c r="F1094" s="14" t="str">
        <f>_xlfn.XLOOKUP(A1094,'Medical Examine'!$A$2:$A$2336,'Medical Examine'!$F$2:$F$2336,"Not Found")</f>
        <v>NO</v>
      </c>
      <c r="G1094" s="14" t="str">
        <f>_xlfn.XLOOKUP(A1094,'Medical Examine'!$A$2:$A$2336,'Medical Examine'!$G$2:$G$2336,"Not Found")</f>
        <v>NO</v>
      </c>
      <c r="H1094" s="14">
        <f>_xlfn.XLOOKUP(A1094,'Medical Examine'!$A$2:$A$2336,'Medical Examine'!$H$2:$H$2336,"Not Found")</f>
        <v>0</v>
      </c>
      <c r="I1094" s="14" t="str">
        <f>_xlfn.XLOOKUP(A1094,'Medical Examine'!$A$2:$A$2336,'Medical Examine'!$I$2:$I$2336,"Not Found")</f>
        <v>NO</v>
      </c>
      <c r="J1094" s="13" t="str">
        <f>_xlfn.XLOOKUP(A1094,'Medical Examine'!$A$2:$A$2336,'Medical Examine'!$C$2:$C$2336,"Not Found")</f>
        <v>Obesity</v>
      </c>
      <c r="K1094" s="13" t="str">
        <f t="shared" si="17"/>
        <v>Diabetic</v>
      </c>
      <c r="L1094" s="15">
        <f>_xlfn.XLOOKUP(A1094,'Hospitalisation Details'!$A$2:$A$2344,'Hospitalisation Details'!$E$2:$E$2344,"")</f>
        <v>25038</v>
      </c>
      <c r="M1094" s="16">
        <f>_xlfn.XLOOKUP(A1094,'Hospitalisation Details'!$A$2:$A$2344,'Hospitalisation Details'!$H$2:$H$2344,"")</f>
        <v>10338.93</v>
      </c>
      <c r="N1094" s="14" t="str">
        <f>_xlfn.XLOOKUP(A1094,'Hospitalisation Details'!$A$2:$A$2344,'Hospitalisation Details'!$I$2:$I$2344,"")</f>
        <v>tier - 3</v>
      </c>
      <c r="O1094" s="14" t="str">
        <f>_xlfn.XLOOKUP(A1094,'Hospitalisation Details'!$A$2:$A$2344,'Hospitalisation Details'!$J$2:$J$2344,"")</f>
        <v>tier - 1</v>
      </c>
      <c r="P1094" s="14" t="str">
        <f>_xlfn.XLOOKUP(A1094,'Hospitalisation Details'!$A$2:$A$2344,'Hospitalisation Details'!$K$2:$K$2344,"")</f>
        <v>R1013</v>
      </c>
      <c r="Q1094" s="14">
        <f>_xlfn.XLOOKUP(A1094,'Hospitalisation Details'!$A$2:$A$2344,'Hospitalisation Details'!$F$2:$F$2344,"")</f>
        <v>54</v>
      </c>
    </row>
    <row r="1095" spans="1:17">
      <c r="A1095" s="12" t="s">
        <v>7667</v>
      </c>
      <c r="B1095" s="13" t="str">
        <f>_xlfn.XLOOKUP(A1095,'Customer Names'!$A$2:$A$2336,'Customer Names'!$C$2:$C$2336,"Not Found")</f>
        <v>Matthew J</v>
      </c>
      <c r="C1095" s="13">
        <f>_xlfn.XLOOKUP(A1095,'Medical Examine'!$A$2:$A$2336,'Medical Examine'!$B$2:$B$2336,"Not Found")</f>
        <v>31.54</v>
      </c>
      <c r="D1095" s="13">
        <f>_xlfn.XLOOKUP(A1095,'Medical Examine'!$A$2:$A$2336,'Medical Examine'!$D$2:$D$2336,"Not Found")</f>
        <v>4.4400000000000004</v>
      </c>
      <c r="E1095" s="14" t="str">
        <f>_xlfn.XLOOKUP(A1095,'Medical Examine'!$A$2:$A$2336,'Medical Examine'!$E$2:$E$2336,"Not Found")</f>
        <v>NO</v>
      </c>
      <c r="F1095" s="14" t="str">
        <f>_xlfn.XLOOKUP(A1095,'Medical Examine'!$A$2:$A$2336,'Medical Examine'!$F$2:$F$2336,"Not Found")</f>
        <v>NO</v>
      </c>
      <c r="G1095" s="14" t="str">
        <f>_xlfn.XLOOKUP(A1095,'Medical Examine'!$A$2:$A$2336,'Medical Examine'!$G$2:$G$2336,"Not Found")</f>
        <v>NO</v>
      </c>
      <c r="H1095" s="14">
        <f>_xlfn.XLOOKUP(A1095,'Medical Examine'!$A$2:$A$2336,'Medical Examine'!$H$2:$H$2336,"Not Found")</f>
        <v>0</v>
      </c>
      <c r="I1095" s="14" t="str">
        <f>_xlfn.XLOOKUP(A1095,'Medical Examine'!$A$2:$A$2336,'Medical Examine'!$I$2:$I$2336,"Not Found")</f>
        <v>NO</v>
      </c>
      <c r="J1095" s="13" t="str">
        <f>_xlfn.XLOOKUP(A1095,'Medical Examine'!$A$2:$A$2336,'Medical Examine'!$C$2:$C$2336,"Not Found")</f>
        <v>Obesity</v>
      </c>
      <c r="K1095" s="13" t="str">
        <f t="shared" si="17"/>
        <v>Normal</v>
      </c>
      <c r="L1095" s="15">
        <f>_xlfn.XLOOKUP(A1095,'Hospitalisation Details'!$A$2:$A$2344,'Hospitalisation Details'!$E$2:$E$2344,"")</f>
        <v>30153</v>
      </c>
      <c r="M1095" s="16">
        <f>_xlfn.XLOOKUP(A1095,'Hospitalisation Details'!$A$2:$A$2344,'Hospitalisation Details'!$H$2:$H$2344,"")</f>
        <v>10329.06</v>
      </c>
      <c r="N1095" s="14" t="str">
        <f>_xlfn.XLOOKUP(A1095,'Hospitalisation Details'!$A$2:$A$2344,'Hospitalisation Details'!$I$2:$I$2344,"")</f>
        <v>tier - 3</v>
      </c>
      <c r="O1095" s="14" t="str">
        <f>_xlfn.XLOOKUP(A1095,'Hospitalisation Details'!$A$2:$A$2344,'Hospitalisation Details'!$J$2:$J$2344,"")</f>
        <v>tier - 1</v>
      </c>
      <c r="P1095" s="14" t="str">
        <f>_xlfn.XLOOKUP(A1095,'Hospitalisation Details'!$A$2:$A$2344,'Hospitalisation Details'!$K$2:$K$2344,"")</f>
        <v>R1021</v>
      </c>
      <c r="Q1095" s="14">
        <f>_xlfn.XLOOKUP(A1095,'Hospitalisation Details'!$A$2:$A$2344,'Hospitalisation Details'!$F$2:$F$2344,"")</f>
        <v>40</v>
      </c>
    </row>
    <row r="1096" spans="1:17">
      <c r="A1096" s="12" t="s">
        <v>7668</v>
      </c>
      <c r="B1096" s="13" t="str">
        <f>_xlfn.XLOOKUP(A1096,'Customer Names'!$A$2:$A$2336,'Customer Names'!$C$2:$C$2336,"Not Found")</f>
        <v>Matthew</v>
      </c>
      <c r="C1096" s="13">
        <f>_xlfn.XLOOKUP(A1096,'Medical Examine'!$A$2:$A$2336,'Medical Examine'!$B$2:$B$2336,"Not Found")</f>
        <v>38.6</v>
      </c>
      <c r="D1096" s="13">
        <f>_xlfn.XLOOKUP(A1096,'Medical Examine'!$A$2:$A$2336,'Medical Examine'!$D$2:$D$2336,"Not Found")</f>
        <v>7.19</v>
      </c>
      <c r="E1096" s="14" t="str">
        <f>_xlfn.XLOOKUP(A1096,'Medical Examine'!$A$2:$A$2336,'Medical Examine'!$E$2:$E$2336,"Not Found")</f>
        <v>YES</v>
      </c>
      <c r="F1096" s="14" t="str">
        <f>_xlfn.XLOOKUP(A1096,'Medical Examine'!$A$2:$A$2336,'Medical Examine'!$F$2:$F$2336,"Not Found")</f>
        <v>NO</v>
      </c>
      <c r="G1096" s="14" t="str">
        <f>_xlfn.XLOOKUP(A1096,'Medical Examine'!$A$2:$A$2336,'Medical Examine'!$G$2:$G$2336,"Not Found")</f>
        <v>NO</v>
      </c>
      <c r="H1096" s="14">
        <f>_xlfn.XLOOKUP(A1096,'Medical Examine'!$A$2:$A$2336,'Medical Examine'!$H$2:$H$2336,"Not Found")</f>
        <v>2</v>
      </c>
      <c r="I1096" s="14" t="str">
        <f>_xlfn.XLOOKUP(A1096,'Medical Examine'!$A$2:$A$2336,'Medical Examine'!$I$2:$I$2336,"Not Found")</f>
        <v>NO</v>
      </c>
      <c r="J1096" s="13" t="str">
        <f>_xlfn.XLOOKUP(A1096,'Medical Examine'!$A$2:$A$2336,'Medical Examine'!$C$2:$C$2336,"Not Found")</f>
        <v>Obesity</v>
      </c>
      <c r="K1096" s="13" t="str">
        <f t="shared" si="17"/>
        <v>Diabetic</v>
      </c>
      <c r="L1096" s="15">
        <f>_xlfn.XLOOKUP(A1096,'Hospitalisation Details'!$A$2:$A$2344,'Hospitalisation Details'!$E$2:$E$2344,"")</f>
        <v>25903</v>
      </c>
      <c r="M1096" s="16">
        <f>_xlfn.XLOOKUP(A1096,'Hospitalisation Details'!$A$2:$A$2344,'Hospitalisation Details'!$H$2:$H$2344,"")</f>
        <v>10325.209999999999</v>
      </c>
      <c r="N1096" s="14" t="str">
        <f>_xlfn.XLOOKUP(A1096,'Hospitalisation Details'!$A$2:$A$2344,'Hospitalisation Details'!$I$2:$I$2344,"")</f>
        <v>tier - 3</v>
      </c>
      <c r="O1096" s="14" t="str">
        <f>_xlfn.XLOOKUP(A1096,'Hospitalisation Details'!$A$2:$A$2344,'Hospitalisation Details'!$J$2:$J$2344,"")</f>
        <v>tier - 3</v>
      </c>
      <c r="P1096" s="14" t="str">
        <f>_xlfn.XLOOKUP(A1096,'Hospitalisation Details'!$A$2:$A$2344,'Hospitalisation Details'!$K$2:$K$2344,"")</f>
        <v>R1011</v>
      </c>
      <c r="Q1096" s="14">
        <f>_xlfn.XLOOKUP(A1096,'Hospitalisation Details'!$A$2:$A$2344,'Hospitalisation Details'!$F$2:$F$2344,"")</f>
        <v>52</v>
      </c>
    </row>
    <row r="1097" spans="1:17">
      <c r="A1097" s="12" t="s">
        <v>7670</v>
      </c>
      <c r="B1097" s="13" t="str">
        <f>_xlfn.XLOOKUP(A1097,'Customer Names'!$A$2:$A$2336,'Customer Names'!$C$2:$C$2336,"Not Found")</f>
        <v>Maria</v>
      </c>
      <c r="C1097" s="13">
        <f>_xlfn.XLOOKUP(A1097,'Medical Examine'!$A$2:$A$2336,'Medical Examine'!$B$2:$B$2336,"Not Found")</f>
        <v>37.950000000000003</v>
      </c>
      <c r="D1097" s="13">
        <f>_xlfn.XLOOKUP(A1097,'Medical Examine'!$A$2:$A$2336,'Medical Examine'!$D$2:$D$2336,"Not Found")</f>
        <v>6.06</v>
      </c>
      <c r="E1097" s="14" t="str">
        <f>_xlfn.XLOOKUP(A1097,'Medical Examine'!$A$2:$A$2336,'Medical Examine'!$E$2:$E$2336,"Not Found")</f>
        <v>NO</v>
      </c>
      <c r="F1097" s="14" t="str">
        <f>_xlfn.XLOOKUP(A1097,'Medical Examine'!$A$2:$A$2336,'Medical Examine'!$F$2:$F$2336,"Not Found")</f>
        <v>NO</v>
      </c>
      <c r="G1097" s="14" t="str">
        <f>_xlfn.XLOOKUP(A1097,'Medical Examine'!$A$2:$A$2336,'Medical Examine'!$G$2:$G$2336,"Not Found")</f>
        <v>NO</v>
      </c>
      <c r="H1097" s="14">
        <f>_xlfn.XLOOKUP(A1097,'Medical Examine'!$A$2:$A$2336,'Medical Examine'!$H$2:$H$2336,"Not Found")</f>
        <v>0</v>
      </c>
      <c r="I1097" s="14" t="str">
        <f>_xlfn.XLOOKUP(A1097,'Medical Examine'!$A$2:$A$2336,'Medical Examine'!$I$2:$I$2336,"Not Found")</f>
        <v>NO</v>
      </c>
      <c r="J1097" s="13" t="str">
        <f>_xlfn.XLOOKUP(A1097,'Medical Examine'!$A$2:$A$2336,'Medical Examine'!$C$2:$C$2336,"Not Found")</f>
        <v>Obesity</v>
      </c>
      <c r="K1097" s="13" t="str">
        <f t="shared" si="17"/>
        <v>Prediabetic</v>
      </c>
      <c r="L1097" s="15">
        <f>_xlfn.XLOOKUP(A1097,'Hospitalisation Details'!$A$2:$A$2344,'Hospitalisation Details'!$E$2:$E$2344,"")</f>
        <v>33471</v>
      </c>
      <c r="M1097" s="16">
        <f>_xlfn.XLOOKUP(A1097,'Hospitalisation Details'!$A$2:$A$2344,'Hospitalisation Details'!$H$2:$H$2344,"")</f>
        <v>10322.9</v>
      </c>
      <c r="N1097" s="14" t="str">
        <f>_xlfn.XLOOKUP(A1097,'Hospitalisation Details'!$A$2:$A$2344,'Hospitalisation Details'!$I$2:$I$2344,"")</f>
        <v>tier - 3</v>
      </c>
      <c r="O1097" s="14" t="str">
        <f>_xlfn.XLOOKUP(A1097,'Hospitalisation Details'!$A$2:$A$2344,'Hospitalisation Details'!$J$2:$J$2344,"")</f>
        <v>tier - 1</v>
      </c>
      <c r="P1097" s="14" t="str">
        <f>_xlfn.XLOOKUP(A1097,'Hospitalisation Details'!$A$2:$A$2344,'Hospitalisation Details'!$K$2:$K$2344,"")</f>
        <v>R1026</v>
      </c>
      <c r="Q1097" s="14">
        <f>_xlfn.XLOOKUP(A1097,'Hospitalisation Details'!$A$2:$A$2344,'Hospitalisation Details'!$F$2:$F$2344,"")</f>
        <v>31</v>
      </c>
    </row>
    <row r="1098" spans="1:17">
      <c r="A1098" s="12" t="s">
        <v>7673</v>
      </c>
      <c r="B1098" s="13" t="str">
        <f>_xlfn.XLOOKUP(A1098,'Customer Names'!$A$2:$A$2336,'Customer Names'!$C$2:$C$2336,"Not Found")</f>
        <v>Stephanie D</v>
      </c>
      <c r="C1098" s="13">
        <f>_xlfn.XLOOKUP(A1098,'Medical Examine'!$A$2:$A$2336,'Medical Examine'!$B$2:$B$2336,"Not Found")</f>
        <v>38.97</v>
      </c>
      <c r="D1098" s="13">
        <f>_xlfn.XLOOKUP(A1098,'Medical Examine'!$A$2:$A$2336,'Medical Examine'!$D$2:$D$2336,"Not Found")</f>
        <v>5.12</v>
      </c>
      <c r="E1098" s="14" t="str">
        <f>_xlfn.XLOOKUP(A1098,'Medical Examine'!$A$2:$A$2336,'Medical Examine'!$E$2:$E$2336,"Not Found")</f>
        <v>NO</v>
      </c>
      <c r="F1098" s="14" t="str">
        <f>_xlfn.XLOOKUP(A1098,'Medical Examine'!$A$2:$A$2336,'Medical Examine'!$F$2:$F$2336,"Not Found")</f>
        <v>NO</v>
      </c>
      <c r="G1098" s="14" t="str">
        <f>_xlfn.XLOOKUP(A1098,'Medical Examine'!$A$2:$A$2336,'Medical Examine'!$G$2:$G$2336,"Not Found")</f>
        <v>NO</v>
      </c>
      <c r="H1098" s="14">
        <f>_xlfn.XLOOKUP(A1098,'Medical Examine'!$A$2:$A$2336,'Medical Examine'!$H$2:$H$2336,"Not Found")</f>
        <v>0</v>
      </c>
      <c r="I1098" s="14" t="str">
        <f>_xlfn.XLOOKUP(A1098,'Medical Examine'!$A$2:$A$2336,'Medical Examine'!$I$2:$I$2336,"Not Found")</f>
        <v>NO</v>
      </c>
      <c r="J1098" s="13" t="str">
        <f>_xlfn.XLOOKUP(A1098,'Medical Examine'!$A$2:$A$2336,'Medical Examine'!$C$2:$C$2336,"Not Found")</f>
        <v>Obesity</v>
      </c>
      <c r="K1098" s="13" t="str">
        <f t="shared" si="17"/>
        <v>Normal</v>
      </c>
      <c r="L1098" s="15">
        <f>_xlfn.XLOOKUP(A1098,'Hospitalisation Details'!$A$2:$A$2344,'Hospitalisation Details'!$E$2:$E$2344,"")</f>
        <v>33559</v>
      </c>
      <c r="M1098" s="16">
        <f>_xlfn.XLOOKUP(A1098,'Hospitalisation Details'!$A$2:$A$2344,'Hospitalisation Details'!$H$2:$H$2344,"")</f>
        <v>10315.91</v>
      </c>
      <c r="N1098" s="14" t="str">
        <f>_xlfn.XLOOKUP(A1098,'Hospitalisation Details'!$A$2:$A$2344,'Hospitalisation Details'!$I$2:$I$2344,"")</f>
        <v>tier - 3</v>
      </c>
      <c r="O1098" s="14" t="str">
        <f>_xlfn.XLOOKUP(A1098,'Hospitalisation Details'!$A$2:$A$2344,'Hospitalisation Details'!$J$2:$J$2344,"")</f>
        <v>tier - 2</v>
      </c>
      <c r="P1098" s="14" t="str">
        <f>_xlfn.XLOOKUP(A1098,'Hospitalisation Details'!$A$2:$A$2344,'Hospitalisation Details'!$K$2:$K$2344,"")</f>
        <v>R1012</v>
      </c>
      <c r="Q1098" s="14">
        <f>_xlfn.XLOOKUP(A1098,'Hospitalisation Details'!$A$2:$A$2344,'Hospitalisation Details'!$F$2:$F$2344,"")</f>
        <v>31</v>
      </c>
    </row>
    <row r="1099" spans="1:17">
      <c r="A1099" s="12" t="s">
        <v>7676</v>
      </c>
      <c r="B1099" s="13" t="str">
        <f>_xlfn.XLOOKUP(A1099,'Customer Names'!$A$2:$A$2336,'Customer Names'!$C$2:$C$2336,"Not Found")</f>
        <v>Tiffany</v>
      </c>
      <c r="C1099" s="13">
        <f>_xlfn.XLOOKUP(A1099,'Medical Examine'!$A$2:$A$2336,'Medical Examine'!$B$2:$B$2336,"Not Found")</f>
        <v>21.2</v>
      </c>
      <c r="D1099" s="13">
        <f>_xlfn.XLOOKUP(A1099,'Medical Examine'!$A$2:$A$2336,'Medical Examine'!$D$2:$D$2336,"Not Found")</f>
        <v>10.72</v>
      </c>
      <c r="E1099" s="14" t="str">
        <f>_xlfn.XLOOKUP(A1099,'Medical Examine'!$A$2:$A$2336,'Medical Examine'!$E$2:$E$2336,"Not Found")</f>
        <v>NO</v>
      </c>
      <c r="F1099" s="14" t="str">
        <f>_xlfn.XLOOKUP(A1099,'Medical Examine'!$A$2:$A$2336,'Medical Examine'!$F$2:$F$2336,"Not Found")</f>
        <v>NO</v>
      </c>
      <c r="G1099" s="14" t="str">
        <f>_xlfn.XLOOKUP(A1099,'Medical Examine'!$A$2:$A$2336,'Medical Examine'!$G$2:$G$2336,"Not Found")</f>
        <v>NO</v>
      </c>
      <c r="H1099" s="14">
        <f>_xlfn.XLOOKUP(A1099,'Medical Examine'!$A$2:$A$2336,'Medical Examine'!$H$2:$H$2336,"Not Found")</f>
        <v>0</v>
      </c>
      <c r="I1099" s="14" t="str">
        <f>_xlfn.XLOOKUP(A1099,'Medical Examine'!$A$2:$A$2336,'Medical Examine'!$I$2:$I$2336,"Not Found")</f>
        <v>NO</v>
      </c>
      <c r="J1099" s="13" t="str">
        <f>_xlfn.XLOOKUP(A1099,'Medical Examine'!$A$2:$A$2336,'Medical Examine'!$C$2:$C$2336,"Not Found")</f>
        <v>Normal Weight</v>
      </c>
      <c r="K1099" s="13" t="str">
        <f t="shared" si="17"/>
        <v>Diabetic</v>
      </c>
      <c r="L1099" s="15">
        <f>_xlfn.XLOOKUP(A1099,'Hospitalisation Details'!$A$2:$A$2344,'Hospitalisation Details'!$E$2:$E$2344,"")</f>
        <v>22839</v>
      </c>
      <c r="M1099" s="16">
        <f>_xlfn.XLOOKUP(A1099,'Hospitalisation Details'!$A$2:$A$2344,'Hospitalisation Details'!$H$2:$H$2344,"")</f>
        <v>10310.780000000001</v>
      </c>
      <c r="N1099" s="14" t="str">
        <f>_xlfn.XLOOKUP(A1099,'Hospitalisation Details'!$A$2:$A$2344,'Hospitalisation Details'!$I$2:$I$2344,"")</f>
        <v>tier - 3</v>
      </c>
      <c r="O1099" s="14" t="str">
        <f>_xlfn.XLOOKUP(A1099,'Hospitalisation Details'!$A$2:$A$2344,'Hospitalisation Details'!$J$2:$J$2344,"")</f>
        <v>tier - 3</v>
      </c>
      <c r="P1099" s="14" t="str">
        <f>_xlfn.XLOOKUP(A1099,'Hospitalisation Details'!$A$2:$A$2344,'Hospitalisation Details'!$K$2:$K$2344,"")</f>
        <v>R1012</v>
      </c>
      <c r="Q1099" s="14">
        <f>_xlfn.XLOOKUP(A1099,'Hospitalisation Details'!$A$2:$A$2344,'Hospitalisation Details'!$F$2:$F$2344,"")</f>
        <v>60</v>
      </c>
    </row>
    <row r="1100" spans="1:17">
      <c r="A1100" s="12" t="s">
        <v>7678</v>
      </c>
      <c r="B1100" s="13" t="str">
        <f>_xlfn.XLOOKUP(A1100,'Customer Names'!$A$2:$A$2336,'Customer Names'!$C$2:$C$2336,"Not Found")</f>
        <v>Sara M.</v>
      </c>
      <c r="C1100" s="13">
        <f>_xlfn.XLOOKUP(A1100,'Medical Examine'!$A$2:$A$2336,'Medical Examine'!$B$2:$B$2336,"Not Found")</f>
        <v>23.96</v>
      </c>
      <c r="D1100" s="13">
        <f>_xlfn.XLOOKUP(A1100,'Medical Examine'!$A$2:$A$2336,'Medical Examine'!$D$2:$D$2336,"Not Found")</f>
        <v>9.58</v>
      </c>
      <c r="E1100" s="14" t="str">
        <f>_xlfn.XLOOKUP(A1100,'Medical Examine'!$A$2:$A$2336,'Medical Examine'!$E$2:$E$2336,"Not Found")</f>
        <v>YES</v>
      </c>
      <c r="F1100" s="14" t="str">
        <f>_xlfn.XLOOKUP(A1100,'Medical Examine'!$A$2:$A$2336,'Medical Examine'!$F$2:$F$2336,"Not Found")</f>
        <v>NO</v>
      </c>
      <c r="G1100" s="14" t="str">
        <f>_xlfn.XLOOKUP(A1100,'Medical Examine'!$A$2:$A$2336,'Medical Examine'!$G$2:$G$2336,"Not Found")</f>
        <v>YES</v>
      </c>
      <c r="H1100" s="14">
        <f>_xlfn.XLOOKUP(A1100,'Medical Examine'!$A$2:$A$2336,'Medical Examine'!$H$2:$H$2336,"Not Found")</f>
        <v>1</v>
      </c>
      <c r="I1100" s="14" t="str">
        <f>_xlfn.XLOOKUP(A1100,'Medical Examine'!$A$2:$A$2336,'Medical Examine'!$I$2:$I$2336,"Not Found")</f>
        <v>NO</v>
      </c>
      <c r="J1100" s="13" t="str">
        <f>_xlfn.XLOOKUP(A1100,'Medical Examine'!$A$2:$A$2336,'Medical Examine'!$C$2:$C$2336,"Not Found")</f>
        <v>Normal Weight</v>
      </c>
      <c r="K1100" s="13" t="str">
        <f t="shared" si="17"/>
        <v>Diabetic</v>
      </c>
      <c r="L1100" s="15">
        <f>_xlfn.XLOOKUP(A1100,'Hospitalisation Details'!$A$2:$A$2344,'Hospitalisation Details'!$E$2:$E$2344,"")</f>
        <v>23278</v>
      </c>
      <c r="M1100" s="16">
        <f>_xlfn.XLOOKUP(A1100,'Hospitalisation Details'!$A$2:$A$2344,'Hospitalisation Details'!$H$2:$H$2344,"")</f>
        <v>10308.040000000001</v>
      </c>
      <c r="N1100" s="14" t="str">
        <f>_xlfn.XLOOKUP(A1100,'Hospitalisation Details'!$A$2:$A$2344,'Hospitalisation Details'!$I$2:$I$2344,"")</f>
        <v>tier - 3</v>
      </c>
      <c r="O1100" s="14" t="str">
        <f>_xlfn.XLOOKUP(A1100,'Hospitalisation Details'!$A$2:$A$2344,'Hospitalisation Details'!$J$2:$J$2344,"")</f>
        <v>tier - 1</v>
      </c>
      <c r="P1100" s="14" t="str">
        <f>_xlfn.XLOOKUP(A1100,'Hospitalisation Details'!$A$2:$A$2344,'Hospitalisation Details'!$K$2:$K$2344,"")</f>
        <v>R1013</v>
      </c>
      <c r="Q1100" s="14">
        <f>_xlfn.XLOOKUP(A1100,'Hospitalisation Details'!$A$2:$A$2344,'Hospitalisation Details'!$F$2:$F$2344,"")</f>
        <v>59</v>
      </c>
    </row>
    <row r="1101" spans="1:17">
      <c r="A1101" s="12" t="s">
        <v>7680</v>
      </c>
      <c r="B1101" s="13" t="str">
        <f>_xlfn.XLOOKUP(A1101,'Customer Names'!$A$2:$A$2336,'Customer Names'!$C$2:$C$2336,"Not Found")</f>
        <v>Scott A.</v>
      </c>
      <c r="C1101" s="13">
        <f>_xlfn.XLOOKUP(A1101,'Medical Examine'!$A$2:$A$2336,'Medical Examine'!$B$2:$B$2336,"Not Found")</f>
        <v>35.93</v>
      </c>
      <c r="D1101" s="13">
        <f>_xlfn.XLOOKUP(A1101,'Medical Examine'!$A$2:$A$2336,'Medical Examine'!$D$2:$D$2336,"Not Found")</f>
        <v>6.4</v>
      </c>
      <c r="E1101" s="14" t="str">
        <f>_xlfn.XLOOKUP(A1101,'Medical Examine'!$A$2:$A$2336,'Medical Examine'!$E$2:$E$2336,"Not Found")</f>
        <v>YES</v>
      </c>
      <c r="F1101" s="14" t="str">
        <f>_xlfn.XLOOKUP(A1101,'Medical Examine'!$A$2:$A$2336,'Medical Examine'!$F$2:$F$2336,"Not Found")</f>
        <v>NO</v>
      </c>
      <c r="G1101" s="14" t="str">
        <f>_xlfn.XLOOKUP(A1101,'Medical Examine'!$A$2:$A$2336,'Medical Examine'!$G$2:$G$2336,"Not Found")</f>
        <v>NO</v>
      </c>
      <c r="H1101" s="14">
        <f>_xlfn.XLOOKUP(A1101,'Medical Examine'!$A$2:$A$2336,'Medical Examine'!$H$2:$H$2336,"Not Found")</f>
        <v>1</v>
      </c>
      <c r="I1101" s="14" t="str">
        <f>_xlfn.XLOOKUP(A1101,'Medical Examine'!$A$2:$A$2336,'Medical Examine'!$I$2:$I$2336,"Not Found")</f>
        <v>NO</v>
      </c>
      <c r="J1101" s="13" t="str">
        <f>_xlfn.XLOOKUP(A1101,'Medical Examine'!$A$2:$A$2336,'Medical Examine'!$C$2:$C$2336,"Not Found")</f>
        <v>Obesity</v>
      </c>
      <c r="K1101" s="13" t="str">
        <f t="shared" si="17"/>
        <v>Prediabetic</v>
      </c>
      <c r="L1101" s="15">
        <f>_xlfn.XLOOKUP(A1101,'Hospitalisation Details'!$A$2:$A$2344,'Hospitalisation Details'!$E$2:$E$2344,"")</f>
        <v>32400</v>
      </c>
      <c r="M1101" s="16">
        <f>_xlfn.XLOOKUP(A1101,'Hospitalisation Details'!$A$2:$A$2344,'Hospitalisation Details'!$H$2:$H$2344,"")</f>
        <v>10276.99</v>
      </c>
      <c r="N1101" s="14" t="str">
        <f>_xlfn.XLOOKUP(A1101,'Hospitalisation Details'!$A$2:$A$2344,'Hospitalisation Details'!$I$2:$I$2344,"")</f>
        <v>tier - 3</v>
      </c>
      <c r="O1101" s="14" t="str">
        <f>_xlfn.XLOOKUP(A1101,'Hospitalisation Details'!$A$2:$A$2344,'Hospitalisation Details'!$J$2:$J$2344,"")</f>
        <v>tier - 1</v>
      </c>
      <c r="P1101" s="14" t="str">
        <f>_xlfn.XLOOKUP(A1101,'Hospitalisation Details'!$A$2:$A$2344,'Hospitalisation Details'!$K$2:$K$2344,"")</f>
        <v>R1021</v>
      </c>
      <c r="Q1101" s="14">
        <f>_xlfn.XLOOKUP(A1101,'Hospitalisation Details'!$A$2:$A$2344,'Hospitalisation Details'!$F$2:$F$2344,"")</f>
        <v>34</v>
      </c>
    </row>
    <row r="1102" spans="1:17">
      <c r="A1102" s="12" t="s">
        <v>7683</v>
      </c>
      <c r="B1102" s="13" t="str">
        <f>_xlfn.XLOOKUP(A1102,'Customer Names'!$A$2:$A$2336,'Customer Names'!$C$2:$C$2336,"Not Found")</f>
        <v>Lauren</v>
      </c>
      <c r="C1102" s="13">
        <f>_xlfn.XLOOKUP(A1102,'Medical Examine'!$A$2:$A$2336,'Medical Examine'!$B$2:$B$2336,"Not Found")</f>
        <v>26.11</v>
      </c>
      <c r="D1102" s="13">
        <f>_xlfn.XLOOKUP(A1102,'Medical Examine'!$A$2:$A$2336,'Medical Examine'!$D$2:$D$2336,"Not Found")</f>
        <v>6.8</v>
      </c>
      <c r="E1102" s="14" t="str">
        <f>_xlfn.XLOOKUP(A1102,'Medical Examine'!$A$2:$A$2336,'Medical Examine'!$E$2:$E$2336,"Not Found")</f>
        <v>YES</v>
      </c>
      <c r="F1102" s="14" t="str">
        <f>_xlfn.XLOOKUP(A1102,'Medical Examine'!$A$2:$A$2336,'Medical Examine'!$F$2:$F$2336,"Not Found")</f>
        <v>NO</v>
      </c>
      <c r="G1102" s="14" t="str">
        <f>_xlfn.XLOOKUP(A1102,'Medical Examine'!$A$2:$A$2336,'Medical Examine'!$G$2:$G$2336,"Not Found")</f>
        <v>NO</v>
      </c>
      <c r="H1102" s="14">
        <f>_xlfn.XLOOKUP(A1102,'Medical Examine'!$A$2:$A$2336,'Medical Examine'!$H$2:$H$2336,"Not Found")</f>
        <v>2</v>
      </c>
      <c r="I1102" s="14" t="str">
        <f>_xlfn.XLOOKUP(A1102,'Medical Examine'!$A$2:$A$2336,'Medical Examine'!$I$2:$I$2336,"Not Found")</f>
        <v>NO</v>
      </c>
      <c r="J1102" s="13" t="str">
        <f>_xlfn.XLOOKUP(A1102,'Medical Examine'!$A$2:$A$2336,'Medical Examine'!$C$2:$C$2336,"Not Found")</f>
        <v>Overweight</v>
      </c>
      <c r="K1102" s="13" t="str">
        <f t="shared" si="17"/>
        <v>Diabetic</v>
      </c>
      <c r="L1102" s="15">
        <f>_xlfn.XLOOKUP(A1102,'Hospitalisation Details'!$A$2:$A$2344,'Hospitalisation Details'!$E$2:$E$2344,"")</f>
        <v>25740</v>
      </c>
      <c r="M1102" s="16">
        <f>_xlfn.XLOOKUP(A1102,'Hospitalisation Details'!$A$2:$A$2344,'Hospitalisation Details'!$H$2:$H$2344,"")</f>
        <v>10274.33</v>
      </c>
      <c r="N1102" s="14" t="str">
        <f>_xlfn.XLOOKUP(A1102,'Hospitalisation Details'!$A$2:$A$2344,'Hospitalisation Details'!$I$2:$I$2344,"")</f>
        <v>tier - 3</v>
      </c>
      <c r="O1102" s="14" t="str">
        <f>_xlfn.XLOOKUP(A1102,'Hospitalisation Details'!$A$2:$A$2344,'Hospitalisation Details'!$J$2:$J$2344,"")</f>
        <v>tier - 1</v>
      </c>
      <c r="P1102" s="14" t="str">
        <f>_xlfn.XLOOKUP(A1102,'Hospitalisation Details'!$A$2:$A$2344,'Hospitalisation Details'!$K$2:$K$2344,"")</f>
        <v>R1024</v>
      </c>
      <c r="Q1102" s="14">
        <f>_xlfn.XLOOKUP(A1102,'Hospitalisation Details'!$A$2:$A$2344,'Hospitalisation Details'!$F$2:$F$2344,"")</f>
        <v>52</v>
      </c>
    </row>
    <row r="1103" spans="1:17">
      <c r="A1103" s="12" t="s">
        <v>7685</v>
      </c>
      <c r="B1103" s="13" t="str">
        <f>_xlfn.XLOOKUP(A1103,'Customer Names'!$A$2:$A$2336,'Customer Names'!$C$2:$C$2336,"Not Found")</f>
        <v>Scott</v>
      </c>
      <c r="C1103" s="13">
        <f>_xlfn.XLOOKUP(A1103,'Medical Examine'!$A$2:$A$2336,'Medical Examine'!$B$2:$B$2336,"Not Found")</f>
        <v>32.299999999999997</v>
      </c>
      <c r="D1103" s="13">
        <f>_xlfn.XLOOKUP(A1103,'Medical Examine'!$A$2:$A$2336,'Medical Examine'!$D$2:$D$2336,"Not Found")</f>
        <v>9.48</v>
      </c>
      <c r="E1103" s="14" t="str">
        <f>_xlfn.XLOOKUP(A1103,'Medical Examine'!$A$2:$A$2336,'Medical Examine'!$E$2:$E$2336,"Not Found")</f>
        <v>NO</v>
      </c>
      <c r="F1103" s="14" t="str">
        <f>_xlfn.XLOOKUP(A1103,'Medical Examine'!$A$2:$A$2336,'Medical Examine'!$F$2:$F$2336,"Not Found")</f>
        <v>NO</v>
      </c>
      <c r="G1103" s="14" t="str">
        <f>_xlfn.XLOOKUP(A1103,'Medical Examine'!$A$2:$A$2336,'Medical Examine'!$G$2:$G$2336,"Not Found")</f>
        <v>NO</v>
      </c>
      <c r="H1103" s="14">
        <f>_xlfn.XLOOKUP(A1103,'Medical Examine'!$A$2:$A$2336,'Medical Examine'!$H$2:$H$2336,"Not Found")</f>
        <v>2</v>
      </c>
      <c r="I1103" s="14" t="str">
        <f>_xlfn.XLOOKUP(A1103,'Medical Examine'!$A$2:$A$2336,'Medical Examine'!$I$2:$I$2336,"Not Found")</f>
        <v>NO</v>
      </c>
      <c r="J1103" s="13" t="str">
        <f>_xlfn.XLOOKUP(A1103,'Medical Examine'!$A$2:$A$2336,'Medical Examine'!$C$2:$C$2336,"Not Found")</f>
        <v>Obesity</v>
      </c>
      <c r="K1103" s="13" t="str">
        <f t="shared" si="17"/>
        <v>Diabetic</v>
      </c>
      <c r="L1103" s="15">
        <f>_xlfn.XLOOKUP(A1103,'Hospitalisation Details'!$A$2:$A$2344,'Hospitalisation Details'!$E$2:$E$2344,"")</f>
        <v>26995</v>
      </c>
      <c r="M1103" s="16">
        <f>_xlfn.XLOOKUP(A1103,'Hospitalisation Details'!$A$2:$A$2344,'Hospitalisation Details'!$H$2:$H$2344,"")</f>
        <v>10269.459999999999</v>
      </c>
      <c r="N1103" s="14" t="str">
        <f>_xlfn.XLOOKUP(A1103,'Hospitalisation Details'!$A$2:$A$2344,'Hospitalisation Details'!$I$2:$I$2344,"")</f>
        <v>tier - 3</v>
      </c>
      <c r="O1103" s="14" t="str">
        <f>_xlfn.XLOOKUP(A1103,'Hospitalisation Details'!$A$2:$A$2344,'Hospitalisation Details'!$J$2:$J$2344,"")</f>
        <v>tier - 3</v>
      </c>
      <c r="P1103" s="14" t="str">
        <f>_xlfn.XLOOKUP(A1103,'Hospitalisation Details'!$A$2:$A$2344,'Hospitalisation Details'!$K$2:$K$2344,"")</f>
        <v>R1012</v>
      </c>
      <c r="Q1103" s="14">
        <f>_xlfn.XLOOKUP(A1103,'Hospitalisation Details'!$A$2:$A$2344,'Hospitalisation Details'!$F$2:$F$2344,"")</f>
        <v>49</v>
      </c>
    </row>
    <row r="1104" spans="1:17">
      <c r="A1104" s="12" t="s">
        <v>7686</v>
      </c>
      <c r="B1104" s="13" t="str">
        <f>_xlfn.XLOOKUP(A1104,'Customer Names'!$A$2:$A$2336,'Customer Names'!$C$2:$C$2336,"Not Found")</f>
        <v>Brian A.</v>
      </c>
      <c r="C1104" s="13">
        <f>_xlfn.XLOOKUP(A1104,'Medical Examine'!$A$2:$A$2336,'Medical Examine'!$B$2:$B$2336,"Not Found")</f>
        <v>28.69</v>
      </c>
      <c r="D1104" s="13">
        <f>_xlfn.XLOOKUP(A1104,'Medical Examine'!$A$2:$A$2336,'Medical Examine'!$D$2:$D$2336,"Not Found")</f>
        <v>7.45</v>
      </c>
      <c r="E1104" s="14" t="str">
        <f>_xlfn.XLOOKUP(A1104,'Medical Examine'!$A$2:$A$2336,'Medical Examine'!$E$2:$E$2336,"Not Found")</f>
        <v>NO</v>
      </c>
      <c r="F1104" s="14" t="str">
        <f>_xlfn.XLOOKUP(A1104,'Medical Examine'!$A$2:$A$2336,'Medical Examine'!$F$2:$F$2336,"Not Found")</f>
        <v>NO</v>
      </c>
      <c r="G1104" s="14" t="str">
        <f>_xlfn.XLOOKUP(A1104,'Medical Examine'!$A$2:$A$2336,'Medical Examine'!$G$2:$G$2336,"Not Found")</f>
        <v>NO</v>
      </c>
      <c r="H1104" s="14">
        <f>_xlfn.XLOOKUP(A1104,'Medical Examine'!$A$2:$A$2336,'Medical Examine'!$H$2:$H$2336,"Not Found")</f>
        <v>2</v>
      </c>
      <c r="I1104" s="14" t="str">
        <f>_xlfn.XLOOKUP(A1104,'Medical Examine'!$A$2:$A$2336,'Medical Examine'!$I$2:$I$2336,"Not Found")</f>
        <v>NO</v>
      </c>
      <c r="J1104" s="13" t="str">
        <f>_xlfn.XLOOKUP(A1104,'Medical Examine'!$A$2:$A$2336,'Medical Examine'!$C$2:$C$2336,"Not Found")</f>
        <v>Overweight</v>
      </c>
      <c r="K1104" s="13" t="str">
        <f t="shared" si="17"/>
        <v>Diabetic</v>
      </c>
      <c r="L1104" s="15">
        <f>_xlfn.XLOOKUP(A1104,'Hospitalisation Details'!$A$2:$A$2344,'Hospitalisation Details'!$E$2:$E$2344,"")</f>
        <v>26912</v>
      </c>
      <c r="M1104" s="16">
        <f>_xlfn.XLOOKUP(A1104,'Hospitalisation Details'!$A$2:$A$2344,'Hospitalisation Details'!$H$2:$H$2344,"")</f>
        <v>10264.44</v>
      </c>
      <c r="N1104" s="14" t="str">
        <f>_xlfn.XLOOKUP(A1104,'Hospitalisation Details'!$A$2:$A$2344,'Hospitalisation Details'!$I$2:$I$2344,"")</f>
        <v>tier - 3</v>
      </c>
      <c r="O1104" s="14" t="str">
        <f>_xlfn.XLOOKUP(A1104,'Hospitalisation Details'!$A$2:$A$2344,'Hospitalisation Details'!$J$2:$J$2344,"")</f>
        <v>tier - 2</v>
      </c>
      <c r="P1104" s="14" t="str">
        <f>_xlfn.XLOOKUP(A1104,'Hospitalisation Details'!$A$2:$A$2344,'Hospitalisation Details'!$K$2:$K$2344,"")</f>
        <v>R1012</v>
      </c>
      <c r="Q1104" s="14">
        <f>_xlfn.XLOOKUP(A1104,'Hospitalisation Details'!$A$2:$A$2344,'Hospitalisation Details'!$F$2:$F$2344,"")</f>
        <v>49</v>
      </c>
    </row>
    <row r="1105" spans="1:17">
      <c r="A1105" s="12" t="s">
        <v>7689</v>
      </c>
      <c r="B1105" s="13" t="str">
        <f>_xlfn.XLOOKUP(A1105,'Customer Names'!$A$2:$A$2336,'Customer Names'!$C$2:$C$2336,"Not Found")</f>
        <v>Kaitlin R.</v>
      </c>
      <c r="C1105" s="13">
        <f>_xlfn.XLOOKUP(A1105,'Medical Examine'!$A$2:$A$2336,'Medical Examine'!$B$2:$B$2336,"Not Found")</f>
        <v>31.28</v>
      </c>
      <c r="D1105" s="13">
        <f>_xlfn.XLOOKUP(A1105,'Medical Examine'!$A$2:$A$2336,'Medical Examine'!$D$2:$D$2336,"Not Found")</f>
        <v>6.94</v>
      </c>
      <c r="E1105" s="14" t="str">
        <f>_xlfn.XLOOKUP(A1105,'Medical Examine'!$A$2:$A$2336,'Medical Examine'!$E$2:$E$2336,"Not Found")</f>
        <v>YES</v>
      </c>
      <c r="F1105" s="14" t="str">
        <f>_xlfn.XLOOKUP(A1105,'Medical Examine'!$A$2:$A$2336,'Medical Examine'!$F$2:$F$2336,"Not Found")</f>
        <v>NO</v>
      </c>
      <c r="G1105" s="14" t="str">
        <f>_xlfn.XLOOKUP(A1105,'Medical Examine'!$A$2:$A$2336,'Medical Examine'!$G$2:$G$2336,"Not Found")</f>
        <v>NO</v>
      </c>
      <c r="H1105" s="14">
        <f>_xlfn.XLOOKUP(A1105,'Medical Examine'!$A$2:$A$2336,'Medical Examine'!$H$2:$H$2336,"Not Found")</f>
        <v>1</v>
      </c>
      <c r="I1105" s="14" t="str">
        <f>_xlfn.XLOOKUP(A1105,'Medical Examine'!$A$2:$A$2336,'Medical Examine'!$I$2:$I$2336,"Not Found")</f>
        <v>NO</v>
      </c>
      <c r="J1105" s="13" t="str">
        <f>_xlfn.XLOOKUP(A1105,'Medical Examine'!$A$2:$A$2336,'Medical Examine'!$C$2:$C$2336,"Not Found")</f>
        <v>Obesity</v>
      </c>
      <c r="K1105" s="13" t="str">
        <f t="shared" si="17"/>
        <v>Diabetic</v>
      </c>
      <c r="L1105" s="15">
        <f>_xlfn.XLOOKUP(A1105,'Hospitalisation Details'!$A$2:$A$2344,'Hospitalisation Details'!$E$2:$E$2344,"")</f>
        <v>27621</v>
      </c>
      <c r="M1105" s="16">
        <f>_xlfn.XLOOKUP(A1105,'Hospitalisation Details'!$A$2:$A$2344,'Hospitalisation Details'!$H$2:$H$2344,"")</f>
        <v>10259.129999999999</v>
      </c>
      <c r="N1105" s="14" t="str">
        <f>_xlfn.XLOOKUP(A1105,'Hospitalisation Details'!$A$2:$A$2344,'Hospitalisation Details'!$I$2:$I$2344,"")</f>
        <v>tier - 3</v>
      </c>
      <c r="O1105" s="14" t="str">
        <f>_xlfn.XLOOKUP(A1105,'Hospitalisation Details'!$A$2:$A$2344,'Hospitalisation Details'!$J$2:$J$2344,"")</f>
        <v>tier - 2</v>
      </c>
      <c r="P1105" s="14" t="str">
        <f>_xlfn.XLOOKUP(A1105,'Hospitalisation Details'!$A$2:$A$2344,'Hospitalisation Details'!$K$2:$K$2344,"")</f>
        <v>R1011</v>
      </c>
      <c r="Q1105" s="14">
        <f>_xlfn.XLOOKUP(A1105,'Hospitalisation Details'!$A$2:$A$2344,'Hospitalisation Details'!$F$2:$F$2344,"")</f>
        <v>47</v>
      </c>
    </row>
    <row r="1106" spans="1:17">
      <c r="A1106" s="12" t="s">
        <v>7692</v>
      </c>
      <c r="B1106" s="13" t="str">
        <f>_xlfn.XLOOKUP(A1106,'Customer Names'!$A$2:$A$2336,'Customer Names'!$C$2:$C$2336,"Not Found")</f>
        <v>Mohammad</v>
      </c>
      <c r="C1106" s="13">
        <f>_xlfn.XLOOKUP(A1106,'Medical Examine'!$A$2:$A$2336,'Medical Examine'!$B$2:$B$2336,"Not Found")</f>
        <v>30.21</v>
      </c>
      <c r="D1106" s="13">
        <f>_xlfn.XLOOKUP(A1106,'Medical Examine'!$A$2:$A$2336,'Medical Examine'!$D$2:$D$2336,"Not Found")</f>
        <v>7.83</v>
      </c>
      <c r="E1106" s="14" t="str">
        <f>_xlfn.XLOOKUP(A1106,'Medical Examine'!$A$2:$A$2336,'Medical Examine'!$E$2:$E$2336,"Not Found")</f>
        <v>NO</v>
      </c>
      <c r="F1106" s="14" t="str">
        <f>_xlfn.XLOOKUP(A1106,'Medical Examine'!$A$2:$A$2336,'Medical Examine'!$F$2:$F$2336,"Not Found")</f>
        <v>NO</v>
      </c>
      <c r="G1106" s="14" t="str">
        <f>_xlfn.XLOOKUP(A1106,'Medical Examine'!$A$2:$A$2336,'Medical Examine'!$G$2:$G$2336,"Not Found")</f>
        <v>NO</v>
      </c>
      <c r="H1106" s="14">
        <f>_xlfn.XLOOKUP(A1106,'Medical Examine'!$A$2:$A$2336,'Medical Examine'!$H$2:$H$2336,"Not Found")</f>
        <v>0</v>
      </c>
      <c r="I1106" s="14" t="str">
        <f>_xlfn.XLOOKUP(A1106,'Medical Examine'!$A$2:$A$2336,'Medical Examine'!$I$2:$I$2336,"Not Found")</f>
        <v>NO</v>
      </c>
      <c r="J1106" s="13" t="str">
        <f>_xlfn.XLOOKUP(A1106,'Medical Examine'!$A$2:$A$2336,'Medical Examine'!$C$2:$C$2336,"Not Found")</f>
        <v>Obesity</v>
      </c>
      <c r="K1106" s="13" t="str">
        <f t="shared" si="17"/>
        <v>Diabetic</v>
      </c>
      <c r="L1106" s="15">
        <f>_xlfn.XLOOKUP(A1106,'Hospitalisation Details'!$A$2:$A$2344,'Hospitalisation Details'!$E$2:$E$2344,"")</f>
        <v>25104</v>
      </c>
      <c r="M1106" s="16">
        <f>_xlfn.XLOOKUP(A1106,'Hospitalisation Details'!$A$2:$A$2344,'Hospitalisation Details'!$H$2:$H$2344,"")</f>
        <v>10231.5</v>
      </c>
      <c r="N1106" s="14" t="str">
        <f>_xlfn.XLOOKUP(A1106,'Hospitalisation Details'!$A$2:$A$2344,'Hospitalisation Details'!$I$2:$I$2344,"")</f>
        <v>tier - 3</v>
      </c>
      <c r="O1106" s="14" t="str">
        <f>_xlfn.XLOOKUP(A1106,'Hospitalisation Details'!$A$2:$A$2344,'Hospitalisation Details'!$J$2:$J$2344,"")</f>
        <v>tier - 1</v>
      </c>
      <c r="P1106" s="14" t="str">
        <f>_xlfn.XLOOKUP(A1106,'Hospitalisation Details'!$A$2:$A$2344,'Hospitalisation Details'!$K$2:$K$2344,"")</f>
        <v>R1012</v>
      </c>
      <c r="Q1106" s="14">
        <f>_xlfn.XLOOKUP(A1106,'Hospitalisation Details'!$A$2:$A$2344,'Hospitalisation Details'!$F$2:$F$2344,"")</f>
        <v>54</v>
      </c>
    </row>
    <row r="1107" spans="1:17">
      <c r="A1107" s="12" t="s">
        <v>7695</v>
      </c>
      <c r="B1107" s="13" t="str">
        <f>_xlfn.XLOOKUP(A1107,'Customer Names'!$A$2:$A$2336,'Customer Names'!$C$2:$C$2336,"Not Found")</f>
        <v>Charlie</v>
      </c>
      <c r="C1107" s="13">
        <f>_xlfn.XLOOKUP(A1107,'Medical Examine'!$A$2:$A$2336,'Medical Examine'!$B$2:$B$2336,"Not Found")</f>
        <v>38.28</v>
      </c>
      <c r="D1107" s="13">
        <f>_xlfn.XLOOKUP(A1107,'Medical Examine'!$A$2:$A$2336,'Medical Examine'!$D$2:$D$2336,"Not Found")</f>
        <v>10.17</v>
      </c>
      <c r="E1107" s="14" t="str">
        <f>_xlfn.XLOOKUP(A1107,'Medical Examine'!$A$2:$A$2336,'Medical Examine'!$E$2:$E$2336,"Not Found")</f>
        <v>YES</v>
      </c>
      <c r="F1107" s="14" t="str">
        <f>_xlfn.XLOOKUP(A1107,'Medical Examine'!$A$2:$A$2336,'Medical Examine'!$F$2:$F$2336,"Not Found")</f>
        <v>NO</v>
      </c>
      <c r="G1107" s="14" t="str">
        <f>_xlfn.XLOOKUP(A1107,'Medical Examine'!$A$2:$A$2336,'Medical Examine'!$G$2:$G$2336,"Not Found")</f>
        <v>NO</v>
      </c>
      <c r="H1107" s="14">
        <f>_xlfn.XLOOKUP(A1107,'Medical Examine'!$A$2:$A$2336,'Medical Examine'!$H$2:$H$2336,"Not Found")</f>
        <v>0</v>
      </c>
      <c r="I1107" s="14" t="str">
        <f>_xlfn.XLOOKUP(A1107,'Medical Examine'!$A$2:$A$2336,'Medical Examine'!$I$2:$I$2336,"Not Found")</f>
        <v>NO</v>
      </c>
      <c r="J1107" s="13" t="str">
        <f>_xlfn.XLOOKUP(A1107,'Medical Examine'!$A$2:$A$2336,'Medical Examine'!$C$2:$C$2336,"Not Found")</f>
        <v>Obesity</v>
      </c>
      <c r="K1107" s="13" t="str">
        <f t="shared" si="17"/>
        <v>Diabetic</v>
      </c>
      <c r="L1107" s="15">
        <f>_xlfn.XLOOKUP(A1107,'Hospitalisation Details'!$A$2:$A$2344,'Hospitalisation Details'!$E$2:$E$2344,"")</f>
        <v>24651</v>
      </c>
      <c r="M1107" s="16">
        <f>_xlfn.XLOOKUP(A1107,'Hospitalisation Details'!$A$2:$A$2344,'Hospitalisation Details'!$H$2:$H$2344,"")</f>
        <v>10226.280000000001</v>
      </c>
      <c r="N1107" s="14" t="str">
        <f>_xlfn.XLOOKUP(A1107,'Hospitalisation Details'!$A$2:$A$2344,'Hospitalisation Details'!$I$2:$I$2344,"")</f>
        <v>tier - 3</v>
      </c>
      <c r="O1107" s="14" t="str">
        <f>_xlfn.XLOOKUP(A1107,'Hospitalisation Details'!$A$2:$A$2344,'Hospitalisation Details'!$J$2:$J$2344,"")</f>
        <v>tier - 3</v>
      </c>
      <c r="P1107" s="14" t="str">
        <f>_xlfn.XLOOKUP(A1107,'Hospitalisation Details'!$A$2:$A$2344,'Hospitalisation Details'!$K$2:$K$2344,"")</f>
        <v>R1013</v>
      </c>
      <c r="Q1107" s="14">
        <f>_xlfn.XLOOKUP(A1107,'Hospitalisation Details'!$A$2:$A$2344,'Hospitalisation Details'!$F$2:$F$2344,"")</f>
        <v>55</v>
      </c>
    </row>
    <row r="1108" spans="1:17">
      <c r="A1108" s="12" t="s">
        <v>7696</v>
      </c>
      <c r="B1108" s="13" t="str">
        <f>_xlfn.XLOOKUP(A1108,'Customer Names'!$A$2:$A$2336,'Customer Names'!$C$2:$C$2336,"Not Found")</f>
        <v>Brent</v>
      </c>
      <c r="C1108" s="13">
        <f>_xlfn.XLOOKUP(A1108,'Medical Examine'!$A$2:$A$2336,'Medical Examine'!$B$2:$B$2336,"Not Found")</f>
        <v>29.9</v>
      </c>
      <c r="D1108" s="13">
        <f>_xlfn.XLOOKUP(A1108,'Medical Examine'!$A$2:$A$2336,'Medical Examine'!$D$2:$D$2336,"Not Found")</f>
        <v>8.9600000000000009</v>
      </c>
      <c r="E1108" s="14" t="str">
        <f>_xlfn.XLOOKUP(A1108,'Medical Examine'!$A$2:$A$2336,'Medical Examine'!$E$2:$E$2336,"Not Found")</f>
        <v>YES</v>
      </c>
      <c r="F1108" s="14" t="str">
        <f>_xlfn.XLOOKUP(A1108,'Medical Examine'!$A$2:$A$2336,'Medical Examine'!$F$2:$F$2336,"Not Found")</f>
        <v>NO</v>
      </c>
      <c r="G1108" s="14" t="str">
        <f>_xlfn.XLOOKUP(A1108,'Medical Examine'!$A$2:$A$2336,'Medical Examine'!$G$2:$G$2336,"Not Found")</f>
        <v>NO</v>
      </c>
      <c r="H1108" s="14">
        <f>_xlfn.XLOOKUP(A1108,'Medical Examine'!$A$2:$A$2336,'Medical Examine'!$H$2:$H$2336,"Not Found")</f>
        <v>0</v>
      </c>
      <c r="I1108" s="14" t="str">
        <f>_xlfn.XLOOKUP(A1108,'Medical Examine'!$A$2:$A$2336,'Medical Examine'!$I$2:$I$2336,"Not Found")</f>
        <v>NO</v>
      </c>
      <c r="J1108" s="13" t="str">
        <f>_xlfn.XLOOKUP(A1108,'Medical Examine'!$A$2:$A$2336,'Medical Examine'!$C$2:$C$2336,"Not Found")</f>
        <v>Overweight</v>
      </c>
      <c r="K1108" s="13" t="str">
        <f t="shared" si="17"/>
        <v>Diabetic</v>
      </c>
      <c r="L1108" s="15">
        <f>_xlfn.XLOOKUP(A1108,'Hospitalisation Details'!$A$2:$A$2344,'Hospitalisation Details'!$E$2:$E$2344,"")</f>
        <v>24741</v>
      </c>
      <c r="M1108" s="16">
        <f>_xlfn.XLOOKUP(A1108,'Hospitalisation Details'!$A$2:$A$2344,'Hospitalisation Details'!$H$2:$H$2344,"")</f>
        <v>10214.64</v>
      </c>
      <c r="N1108" s="14" t="str">
        <f>_xlfn.XLOOKUP(A1108,'Hospitalisation Details'!$A$2:$A$2344,'Hospitalisation Details'!$I$2:$I$2344,"")</f>
        <v>tier - 3</v>
      </c>
      <c r="O1108" s="14" t="str">
        <f>_xlfn.XLOOKUP(A1108,'Hospitalisation Details'!$A$2:$A$2344,'Hospitalisation Details'!$J$2:$J$2344,"")</f>
        <v>tier - 2</v>
      </c>
      <c r="P1108" s="14" t="str">
        <f>_xlfn.XLOOKUP(A1108,'Hospitalisation Details'!$A$2:$A$2344,'Hospitalisation Details'!$K$2:$K$2344,"")</f>
        <v>R1011</v>
      </c>
      <c r="Q1108" s="14">
        <f>_xlfn.XLOOKUP(A1108,'Hospitalisation Details'!$A$2:$A$2344,'Hospitalisation Details'!$F$2:$F$2344,"")</f>
        <v>55</v>
      </c>
    </row>
    <row r="1109" spans="1:17">
      <c r="A1109" s="12" t="s">
        <v>7698</v>
      </c>
      <c r="B1109" s="13" t="str">
        <f>_xlfn.XLOOKUP(A1109,'Customer Names'!$A$2:$A$2336,'Customer Names'!$C$2:$C$2336,"Not Found")</f>
        <v>Kelli M</v>
      </c>
      <c r="C1109" s="13">
        <f>_xlfn.XLOOKUP(A1109,'Medical Examine'!$A$2:$A$2336,'Medical Examine'!$B$2:$B$2336,"Not Found")</f>
        <v>23.18</v>
      </c>
      <c r="D1109" s="13">
        <f>_xlfn.XLOOKUP(A1109,'Medical Examine'!$A$2:$A$2336,'Medical Examine'!$D$2:$D$2336,"Not Found")</f>
        <v>6.96</v>
      </c>
      <c r="E1109" s="14" t="str">
        <f>_xlfn.XLOOKUP(A1109,'Medical Examine'!$A$2:$A$2336,'Medical Examine'!$E$2:$E$2336,"Not Found")</f>
        <v>YES</v>
      </c>
      <c r="F1109" s="14" t="str">
        <f>_xlfn.XLOOKUP(A1109,'Medical Examine'!$A$2:$A$2336,'Medical Examine'!$F$2:$F$2336,"Not Found")</f>
        <v>NO</v>
      </c>
      <c r="G1109" s="14" t="str">
        <f>_xlfn.XLOOKUP(A1109,'Medical Examine'!$A$2:$A$2336,'Medical Examine'!$G$2:$G$2336,"Not Found")</f>
        <v>NO</v>
      </c>
      <c r="H1109" s="14">
        <f>_xlfn.XLOOKUP(A1109,'Medical Examine'!$A$2:$A$2336,'Medical Examine'!$H$2:$H$2336,"Not Found")</f>
        <v>2</v>
      </c>
      <c r="I1109" s="14" t="str">
        <f>_xlfn.XLOOKUP(A1109,'Medical Examine'!$A$2:$A$2336,'Medical Examine'!$I$2:$I$2336,"Not Found")</f>
        <v>NO</v>
      </c>
      <c r="J1109" s="13" t="str">
        <f>_xlfn.XLOOKUP(A1109,'Medical Examine'!$A$2:$A$2336,'Medical Examine'!$C$2:$C$2336,"Not Found")</f>
        <v>Normal Weight</v>
      </c>
      <c r="K1109" s="13" t="str">
        <f t="shared" si="17"/>
        <v>Diabetic</v>
      </c>
      <c r="L1109" s="15">
        <f>_xlfn.XLOOKUP(A1109,'Hospitalisation Details'!$A$2:$A$2344,'Hospitalisation Details'!$E$2:$E$2344,"")</f>
        <v>25926</v>
      </c>
      <c r="M1109" s="16">
        <f>_xlfn.XLOOKUP(A1109,'Hospitalisation Details'!$A$2:$A$2344,'Hospitalisation Details'!$H$2:$H$2344,"")</f>
        <v>10197.77</v>
      </c>
      <c r="N1109" s="14" t="str">
        <f>_xlfn.XLOOKUP(A1109,'Hospitalisation Details'!$A$2:$A$2344,'Hospitalisation Details'!$I$2:$I$2344,"")</f>
        <v>tier - 3</v>
      </c>
      <c r="O1109" s="14" t="str">
        <f>_xlfn.XLOOKUP(A1109,'Hospitalisation Details'!$A$2:$A$2344,'Hospitalisation Details'!$J$2:$J$2344,"")</f>
        <v>tier - 1</v>
      </c>
      <c r="P1109" s="14" t="str">
        <f>_xlfn.XLOOKUP(A1109,'Hospitalisation Details'!$A$2:$A$2344,'Hospitalisation Details'!$K$2:$K$2344,"")</f>
        <v>R1024</v>
      </c>
      <c r="Q1109" s="14">
        <f>_xlfn.XLOOKUP(A1109,'Hospitalisation Details'!$A$2:$A$2344,'Hospitalisation Details'!$F$2:$F$2344,"")</f>
        <v>52</v>
      </c>
    </row>
    <row r="1110" spans="1:17">
      <c r="A1110" s="12" t="s">
        <v>7701</v>
      </c>
      <c r="B1110" s="13" t="str">
        <f>_xlfn.XLOOKUP(A1110,'Customer Names'!$A$2:$A$2336,'Customer Names'!$C$2:$C$2336,"Not Found")</f>
        <v>Sheridan H</v>
      </c>
      <c r="C1110" s="13">
        <f>_xlfn.XLOOKUP(A1110,'Medical Examine'!$A$2:$A$2336,'Medical Examine'!$B$2:$B$2336,"Not Found")</f>
        <v>33.020000000000003</v>
      </c>
      <c r="D1110" s="13">
        <f>_xlfn.XLOOKUP(A1110,'Medical Examine'!$A$2:$A$2336,'Medical Examine'!$D$2:$D$2336,"Not Found")</f>
        <v>5.07</v>
      </c>
      <c r="E1110" s="14" t="str">
        <f>_xlfn.XLOOKUP(A1110,'Medical Examine'!$A$2:$A$2336,'Medical Examine'!$E$2:$E$2336,"Not Found")</f>
        <v>YES</v>
      </c>
      <c r="F1110" s="14" t="str">
        <f>_xlfn.XLOOKUP(A1110,'Medical Examine'!$A$2:$A$2336,'Medical Examine'!$F$2:$F$2336,"Not Found")</f>
        <v>NO</v>
      </c>
      <c r="G1110" s="14" t="str">
        <f>_xlfn.XLOOKUP(A1110,'Medical Examine'!$A$2:$A$2336,'Medical Examine'!$G$2:$G$2336,"Not Found")</f>
        <v>NO</v>
      </c>
      <c r="H1110" s="14">
        <f>_xlfn.XLOOKUP(A1110,'Medical Examine'!$A$2:$A$2336,'Medical Examine'!$H$2:$H$2336,"Not Found")</f>
        <v>0</v>
      </c>
      <c r="I1110" s="14" t="str">
        <f>_xlfn.XLOOKUP(A1110,'Medical Examine'!$A$2:$A$2336,'Medical Examine'!$I$2:$I$2336,"Not Found")</f>
        <v>NO</v>
      </c>
      <c r="J1110" s="13" t="str">
        <f>_xlfn.XLOOKUP(A1110,'Medical Examine'!$A$2:$A$2336,'Medical Examine'!$C$2:$C$2336,"Not Found")</f>
        <v>Obesity</v>
      </c>
      <c r="K1110" s="13" t="str">
        <f t="shared" si="17"/>
        <v>Normal</v>
      </c>
      <c r="L1110" s="15">
        <f>_xlfn.XLOOKUP(A1110,'Hospitalisation Details'!$A$2:$A$2344,'Hospitalisation Details'!$E$2:$E$2344,"")</f>
        <v>31336</v>
      </c>
      <c r="M1110" s="16">
        <f>_xlfn.XLOOKUP(A1110,'Hospitalisation Details'!$A$2:$A$2344,'Hospitalisation Details'!$H$2:$H$2344,"")</f>
        <v>10191.82</v>
      </c>
      <c r="N1110" s="14" t="str">
        <f>_xlfn.XLOOKUP(A1110,'Hospitalisation Details'!$A$2:$A$2344,'Hospitalisation Details'!$I$2:$I$2344,"")</f>
        <v>tier - 3</v>
      </c>
      <c r="O1110" s="14" t="str">
        <f>_xlfn.XLOOKUP(A1110,'Hospitalisation Details'!$A$2:$A$2344,'Hospitalisation Details'!$J$2:$J$2344,"")</f>
        <v>tier - 2</v>
      </c>
      <c r="P1110" s="14" t="str">
        <f>_xlfn.XLOOKUP(A1110,'Hospitalisation Details'!$A$2:$A$2344,'Hospitalisation Details'!$K$2:$K$2344,"")</f>
        <v>R1026</v>
      </c>
      <c r="Q1110" s="14">
        <f>_xlfn.XLOOKUP(A1110,'Hospitalisation Details'!$A$2:$A$2344,'Hospitalisation Details'!$F$2:$F$2344,"")</f>
        <v>37</v>
      </c>
    </row>
    <row r="1111" spans="1:17">
      <c r="A1111" s="12" t="s">
        <v>7704</v>
      </c>
      <c r="B1111" s="13" t="str">
        <f>_xlfn.XLOOKUP(A1111,'Customer Names'!$A$2:$A$2336,'Customer Names'!$C$2:$C$2336,"Not Found")</f>
        <v>Sarah M.</v>
      </c>
      <c r="C1111" s="13">
        <f>_xlfn.XLOOKUP(A1111,'Medical Examine'!$A$2:$A$2336,'Medical Examine'!$B$2:$B$2336,"Not Found")</f>
        <v>27.29</v>
      </c>
      <c r="D1111" s="13">
        <f>_xlfn.XLOOKUP(A1111,'Medical Examine'!$A$2:$A$2336,'Medical Examine'!$D$2:$D$2336,"Not Found")</f>
        <v>5.85</v>
      </c>
      <c r="E1111" s="14" t="str">
        <f>_xlfn.XLOOKUP(A1111,'Medical Examine'!$A$2:$A$2336,'Medical Examine'!$E$2:$E$2336,"Not Found")</f>
        <v>NO</v>
      </c>
      <c r="F1111" s="14" t="str">
        <f>_xlfn.XLOOKUP(A1111,'Medical Examine'!$A$2:$A$2336,'Medical Examine'!$F$2:$F$2336,"Not Found")</f>
        <v>NO</v>
      </c>
      <c r="G1111" s="14" t="str">
        <f>_xlfn.XLOOKUP(A1111,'Medical Examine'!$A$2:$A$2336,'Medical Examine'!$G$2:$G$2336,"Not Found")</f>
        <v>NO</v>
      </c>
      <c r="H1111" s="14">
        <f>_xlfn.XLOOKUP(A1111,'Medical Examine'!$A$2:$A$2336,'Medical Examine'!$H$2:$H$2336,"Not Found")</f>
        <v>2</v>
      </c>
      <c r="I1111" s="14" t="str">
        <f>_xlfn.XLOOKUP(A1111,'Medical Examine'!$A$2:$A$2336,'Medical Examine'!$I$2:$I$2336,"Not Found")</f>
        <v>NO</v>
      </c>
      <c r="J1111" s="13" t="str">
        <f>_xlfn.XLOOKUP(A1111,'Medical Examine'!$A$2:$A$2336,'Medical Examine'!$C$2:$C$2336,"Not Found")</f>
        <v>Overweight</v>
      </c>
      <c r="K1111" s="13" t="str">
        <f t="shared" si="17"/>
        <v>Prediabetic</v>
      </c>
      <c r="L1111" s="15">
        <f>_xlfn.XLOOKUP(A1111,'Hospitalisation Details'!$A$2:$A$2344,'Hospitalisation Details'!$E$2:$E$2344,"")</f>
        <v>26490</v>
      </c>
      <c r="M1111" s="16">
        <f>_xlfn.XLOOKUP(A1111,'Hospitalisation Details'!$A$2:$A$2344,'Hospitalisation Details'!$H$2:$H$2344,"")</f>
        <v>10160.870000000001</v>
      </c>
      <c r="N1111" s="14" t="str">
        <f>_xlfn.XLOOKUP(A1111,'Hospitalisation Details'!$A$2:$A$2344,'Hospitalisation Details'!$I$2:$I$2344,"")</f>
        <v>tier - 3</v>
      </c>
      <c r="O1111" s="14" t="str">
        <f>_xlfn.XLOOKUP(A1111,'Hospitalisation Details'!$A$2:$A$2344,'Hospitalisation Details'!$J$2:$J$2344,"")</f>
        <v>tier - 3</v>
      </c>
      <c r="P1111" s="14" t="str">
        <f>_xlfn.XLOOKUP(A1111,'Hospitalisation Details'!$A$2:$A$2344,'Hospitalisation Details'!$K$2:$K$2344,"")</f>
        <v>R1025</v>
      </c>
      <c r="Q1111" s="14">
        <f>_xlfn.XLOOKUP(A1111,'Hospitalisation Details'!$A$2:$A$2344,'Hospitalisation Details'!$F$2:$F$2344,"")</f>
        <v>50</v>
      </c>
    </row>
    <row r="1112" spans="1:17">
      <c r="A1112" s="12" t="s">
        <v>7707</v>
      </c>
      <c r="B1112" s="13" t="str">
        <f>_xlfn.XLOOKUP(A1112,'Customer Names'!$A$2:$A$2336,'Customer Names'!$C$2:$C$2336,"Not Found")</f>
        <v>Jennifer</v>
      </c>
      <c r="C1112" s="13">
        <f>_xlfn.XLOOKUP(A1112,'Medical Examine'!$A$2:$A$2336,'Medical Examine'!$B$2:$B$2336,"Not Found")</f>
        <v>23.18</v>
      </c>
      <c r="D1112" s="13">
        <f>_xlfn.XLOOKUP(A1112,'Medical Examine'!$A$2:$A$2336,'Medical Examine'!$D$2:$D$2336,"Not Found")</f>
        <v>10.56</v>
      </c>
      <c r="E1112" s="14" t="str">
        <f>_xlfn.XLOOKUP(A1112,'Medical Examine'!$A$2:$A$2336,'Medical Examine'!$E$2:$E$2336,"Not Found")</f>
        <v>NO</v>
      </c>
      <c r="F1112" s="14" t="str">
        <f>_xlfn.XLOOKUP(A1112,'Medical Examine'!$A$2:$A$2336,'Medical Examine'!$F$2:$F$2336,"Not Found")</f>
        <v>NO</v>
      </c>
      <c r="G1112" s="14" t="str">
        <f>_xlfn.XLOOKUP(A1112,'Medical Examine'!$A$2:$A$2336,'Medical Examine'!$G$2:$G$2336,"Not Found")</f>
        <v>NO</v>
      </c>
      <c r="H1112" s="14">
        <f>_xlfn.XLOOKUP(A1112,'Medical Examine'!$A$2:$A$2336,'Medical Examine'!$H$2:$H$2336,"Not Found")</f>
        <v>2</v>
      </c>
      <c r="I1112" s="14" t="str">
        <f>_xlfn.XLOOKUP(A1112,'Medical Examine'!$A$2:$A$2336,'Medical Examine'!$I$2:$I$2336,"Not Found")</f>
        <v>NO</v>
      </c>
      <c r="J1112" s="13" t="str">
        <f>_xlfn.XLOOKUP(A1112,'Medical Examine'!$A$2:$A$2336,'Medical Examine'!$C$2:$C$2336,"Not Found")</f>
        <v>Normal Weight</v>
      </c>
      <c r="K1112" s="13" t="str">
        <f t="shared" si="17"/>
        <v>Diabetic</v>
      </c>
      <c r="L1112" s="15">
        <f>_xlfn.XLOOKUP(A1112,'Hospitalisation Details'!$A$2:$A$2344,'Hospitalisation Details'!$E$2:$E$2344,"")</f>
        <v>26950</v>
      </c>
      <c r="M1112" s="16">
        <f>_xlfn.XLOOKUP(A1112,'Hospitalisation Details'!$A$2:$A$2344,'Hospitalisation Details'!$H$2:$H$2344,"")</f>
        <v>10156.780000000001</v>
      </c>
      <c r="N1112" s="14" t="str">
        <f>_xlfn.XLOOKUP(A1112,'Hospitalisation Details'!$A$2:$A$2344,'Hospitalisation Details'!$I$2:$I$2344,"")</f>
        <v>tier - 3</v>
      </c>
      <c r="O1112" s="14" t="str">
        <f>_xlfn.XLOOKUP(A1112,'Hospitalisation Details'!$A$2:$A$2344,'Hospitalisation Details'!$J$2:$J$2344,"")</f>
        <v>tier - 2</v>
      </c>
      <c r="P1112" s="14" t="str">
        <f>_xlfn.XLOOKUP(A1112,'Hospitalisation Details'!$A$2:$A$2344,'Hospitalisation Details'!$K$2:$K$2344,"")</f>
        <v>R1012</v>
      </c>
      <c r="Q1112" s="14">
        <f>_xlfn.XLOOKUP(A1112,'Hospitalisation Details'!$A$2:$A$2344,'Hospitalisation Details'!$F$2:$F$2344,"")</f>
        <v>49</v>
      </c>
    </row>
    <row r="1113" spans="1:17">
      <c r="A1113" s="12" t="s">
        <v>7708</v>
      </c>
      <c r="B1113" s="13" t="str">
        <f>_xlfn.XLOOKUP(A1113,'Customer Names'!$A$2:$A$2336,'Customer Names'!$C$2:$C$2336,"Not Found")</f>
        <v>Laura J</v>
      </c>
      <c r="C1113" s="13">
        <f>_xlfn.XLOOKUP(A1113,'Medical Examine'!$A$2:$A$2336,'Medical Examine'!$B$2:$B$2336,"Not Found")</f>
        <v>32.659999999999997</v>
      </c>
      <c r="D1113" s="13">
        <f>_xlfn.XLOOKUP(A1113,'Medical Examine'!$A$2:$A$2336,'Medical Examine'!$D$2:$D$2336,"Not Found")</f>
        <v>8.92</v>
      </c>
      <c r="E1113" s="14" t="str">
        <f>_xlfn.XLOOKUP(A1113,'Medical Examine'!$A$2:$A$2336,'Medical Examine'!$E$2:$E$2336,"Not Found")</f>
        <v>YES</v>
      </c>
      <c r="F1113" s="14" t="str">
        <f>_xlfn.XLOOKUP(A1113,'Medical Examine'!$A$2:$A$2336,'Medical Examine'!$F$2:$F$2336,"Not Found")</f>
        <v>NO</v>
      </c>
      <c r="G1113" s="14" t="str">
        <f>_xlfn.XLOOKUP(A1113,'Medical Examine'!$A$2:$A$2336,'Medical Examine'!$G$2:$G$2336,"Not Found")</f>
        <v>NO</v>
      </c>
      <c r="H1113" s="14">
        <f>_xlfn.XLOOKUP(A1113,'Medical Examine'!$A$2:$A$2336,'Medical Examine'!$H$2:$H$2336,"Not Found")</f>
        <v>0</v>
      </c>
      <c r="I1113" s="14" t="str">
        <f>_xlfn.XLOOKUP(A1113,'Medical Examine'!$A$2:$A$2336,'Medical Examine'!$I$2:$I$2336,"Not Found")</f>
        <v>NO</v>
      </c>
      <c r="J1113" s="13" t="str">
        <f>_xlfn.XLOOKUP(A1113,'Medical Examine'!$A$2:$A$2336,'Medical Examine'!$C$2:$C$2336,"Not Found")</f>
        <v>Obesity</v>
      </c>
      <c r="K1113" s="13" t="str">
        <f t="shared" si="17"/>
        <v>Diabetic</v>
      </c>
      <c r="L1113" s="15">
        <f>_xlfn.XLOOKUP(A1113,'Hospitalisation Details'!$A$2:$A$2344,'Hospitalisation Details'!$E$2:$E$2344,"")</f>
        <v>29749</v>
      </c>
      <c r="M1113" s="16">
        <f>_xlfn.XLOOKUP(A1113,'Hospitalisation Details'!$A$2:$A$2344,'Hospitalisation Details'!$H$2:$H$2344,"")</f>
        <v>10146.129999999999</v>
      </c>
      <c r="N1113" s="14" t="str">
        <f>_xlfn.XLOOKUP(A1113,'Hospitalisation Details'!$A$2:$A$2344,'Hospitalisation Details'!$I$2:$I$2344,"")</f>
        <v>tier - 3</v>
      </c>
      <c r="O1113" s="14" t="str">
        <f>_xlfn.XLOOKUP(A1113,'Hospitalisation Details'!$A$2:$A$2344,'Hospitalisation Details'!$J$2:$J$2344,"")</f>
        <v>tier - 1</v>
      </c>
      <c r="P1113" s="14" t="str">
        <f>_xlfn.XLOOKUP(A1113,'Hospitalisation Details'!$A$2:$A$2344,'Hospitalisation Details'!$K$2:$K$2344,"")</f>
        <v>R1025</v>
      </c>
      <c r="Q1113" s="14">
        <f>_xlfn.XLOOKUP(A1113,'Hospitalisation Details'!$A$2:$A$2344,'Hospitalisation Details'!$F$2:$F$2344,"")</f>
        <v>41</v>
      </c>
    </row>
    <row r="1114" spans="1:17">
      <c r="A1114" s="12" t="s">
        <v>7711</v>
      </c>
      <c r="B1114" s="13" t="str">
        <f>_xlfn.XLOOKUP(A1114,'Customer Names'!$A$2:$A$2336,'Customer Names'!$C$2:$C$2336,"Not Found")</f>
        <v>Thomas</v>
      </c>
      <c r="C1114" s="13">
        <f>_xlfn.XLOOKUP(A1114,'Medical Examine'!$A$2:$A$2336,'Medical Examine'!$B$2:$B$2336,"Not Found")</f>
        <v>30.78</v>
      </c>
      <c r="D1114" s="13">
        <f>_xlfn.XLOOKUP(A1114,'Medical Examine'!$A$2:$A$2336,'Medical Examine'!$D$2:$D$2336,"Not Found")</f>
        <v>8.6300000000000008</v>
      </c>
      <c r="E1114" s="14" t="str">
        <f>_xlfn.XLOOKUP(A1114,'Medical Examine'!$A$2:$A$2336,'Medical Examine'!$E$2:$E$2336,"Not Found")</f>
        <v>NO</v>
      </c>
      <c r="F1114" s="14" t="str">
        <f>_xlfn.XLOOKUP(A1114,'Medical Examine'!$A$2:$A$2336,'Medical Examine'!$F$2:$F$2336,"Not Found")</f>
        <v>NO</v>
      </c>
      <c r="G1114" s="14" t="str">
        <f>_xlfn.XLOOKUP(A1114,'Medical Examine'!$A$2:$A$2336,'Medical Examine'!$G$2:$G$2336,"Not Found")</f>
        <v>NO</v>
      </c>
      <c r="H1114" s="14">
        <f>_xlfn.XLOOKUP(A1114,'Medical Examine'!$A$2:$A$2336,'Medical Examine'!$H$2:$H$2336,"Not Found")</f>
        <v>0</v>
      </c>
      <c r="I1114" s="14" t="str">
        <f>_xlfn.XLOOKUP(A1114,'Medical Examine'!$A$2:$A$2336,'Medical Examine'!$I$2:$I$2336,"Not Found")</f>
        <v>NO</v>
      </c>
      <c r="J1114" s="13" t="str">
        <f>_xlfn.XLOOKUP(A1114,'Medical Examine'!$A$2:$A$2336,'Medical Examine'!$C$2:$C$2336,"Not Found")</f>
        <v>Obesity</v>
      </c>
      <c r="K1114" s="13" t="str">
        <f t="shared" si="17"/>
        <v>Diabetic</v>
      </c>
      <c r="L1114" s="15">
        <f>_xlfn.XLOOKUP(A1114,'Hospitalisation Details'!$A$2:$A$2344,'Hospitalisation Details'!$E$2:$E$2344,"")</f>
        <v>27393</v>
      </c>
      <c r="M1114" s="16">
        <f>_xlfn.XLOOKUP(A1114,'Hospitalisation Details'!$A$2:$A$2344,'Hospitalisation Details'!$H$2:$H$2344,"")</f>
        <v>10141.14</v>
      </c>
      <c r="N1114" s="14" t="str">
        <f>_xlfn.XLOOKUP(A1114,'Hospitalisation Details'!$A$2:$A$2344,'Hospitalisation Details'!$I$2:$I$2344,"")</f>
        <v>tier - 3</v>
      </c>
      <c r="O1114" s="14" t="str">
        <f>_xlfn.XLOOKUP(A1114,'Hospitalisation Details'!$A$2:$A$2344,'Hospitalisation Details'!$J$2:$J$2344,"")</f>
        <v>tier - 1</v>
      </c>
      <c r="P1114" s="14" t="str">
        <f>_xlfn.XLOOKUP(A1114,'Hospitalisation Details'!$A$2:$A$2344,'Hospitalisation Details'!$K$2:$K$2344,"")</f>
        <v>R1016</v>
      </c>
      <c r="Q1114" s="14">
        <f>_xlfn.XLOOKUP(A1114,'Hospitalisation Details'!$A$2:$A$2344,'Hospitalisation Details'!$F$2:$F$2344,"")</f>
        <v>48</v>
      </c>
    </row>
    <row r="1115" spans="1:17">
      <c r="A1115" s="12" t="s">
        <v>7713</v>
      </c>
      <c r="B1115" s="13" t="str">
        <f>_xlfn.XLOOKUP(A1115,'Customer Names'!$A$2:$A$2336,'Customer Names'!$C$2:$C$2336,"Not Found")</f>
        <v>Gisele</v>
      </c>
      <c r="C1115" s="13">
        <f>_xlfn.XLOOKUP(A1115,'Medical Examine'!$A$2:$A$2336,'Medical Examine'!$B$2:$B$2336,"Not Found")</f>
        <v>47.2</v>
      </c>
      <c r="D1115" s="13">
        <f>_xlfn.XLOOKUP(A1115,'Medical Examine'!$A$2:$A$2336,'Medical Examine'!$D$2:$D$2336,"Not Found")</f>
        <v>6.29</v>
      </c>
      <c r="E1115" s="14" t="str">
        <f>_xlfn.XLOOKUP(A1115,'Medical Examine'!$A$2:$A$2336,'Medical Examine'!$E$2:$E$2336,"Not Found")</f>
        <v>YES</v>
      </c>
      <c r="F1115" s="14" t="str">
        <f>_xlfn.XLOOKUP(A1115,'Medical Examine'!$A$2:$A$2336,'Medical Examine'!$F$2:$F$2336,"Not Found")</f>
        <v>NO</v>
      </c>
      <c r="G1115" s="14" t="str">
        <f>_xlfn.XLOOKUP(A1115,'Medical Examine'!$A$2:$A$2336,'Medical Examine'!$G$2:$G$2336,"Not Found")</f>
        <v>YES</v>
      </c>
      <c r="H1115" s="14">
        <f>_xlfn.XLOOKUP(A1115,'Medical Examine'!$A$2:$A$2336,'Medical Examine'!$H$2:$H$2336,"Not Found")</f>
        <v>1</v>
      </c>
      <c r="I1115" s="14" t="str">
        <f>_xlfn.XLOOKUP(A1115,'Medical Examine'!$A$2:$A$2336,'Medical Examine'!$I$2:$I$2336,"Not Found")</f>
        <v>NO</v>
      </c>
      <c r="J1115" s="13" t="str">
        <f>_xlfn.XLOOKUP(A1115,'Medical Examine'!$A$2:$A$2336,'Medical Examine'!$C$2:$C$2336,"Not Found")</f>
        <v>Obesity</v>
      </c>
      <c r="K1115" s="13" t="str">
        <f t="shared" si="17"/>
        <v>Prediabetic</v>
      </c>
      <c r="L1115" s="15">
        <f>_xlfn.XLOOKUP(A1115,'Hospitalisation Details'!$A$2:$A$2344,'Hospitalisation Details'!$E$2:$E$2344,"")</f>
        <v>35678</v>
      </c>
      <c r="M1115" s="16">
        <f>_xlfn.XLOOKUP(A1115,'Hospitalisation Details'!$A$2:$A$2344,'Hospitalisation Details'!$H$2:$H$2344,"")</f>
        <v>10139.84</v>
      </c>
      <c r="N1115" s="14" t="str">
        <f>_xlfn.XLOOKUP(A1115,'Hospitalisation Details'!$A$2:$A$2344,'Hospitalisation Details'!$I$2:$I$2344,"")</f>
        <v>tier - 3</v>
      </c>
      <c r="O1115" s="14" t="str">
        <f>_xlfn.XLOOKUP(A1115,'Hospitalisation Details'!$A$2:$A$2344,'Hospitalisation Details'!$J$2:$J$2344,"")</f>
        <v>tier - 2</v>
      </c>
      <c r="P1115" s="14" t="str">
        <f>_xlfn.XLOOKUP(A1115,'Hospitalisation Details'!$A$2:$A$2344,'Hospitalisation Details'!$K$2:$K$2344,"")</f>
        <v>R1012</v>
      </c>
      <c r="Q1115" s="14">
        <f>_xlfn.XLOOKUP(A1115,'Hospitalisation Details'!$A$2:$A$2344,'Hospitalisation Details'!$F$2:$F$2344,"")</f>
        <v>25</v>
      </c>
    </row>
    <row r="1116" spans="1:17">
      <c r="A1116" s="12" t="s">
        <v>7716</v>
      </c>
      <c r="B1116" s="13" t="str">
        <f>_xlfn.XLOOKUP(A1116,'Customer Names'!$A$2:$A$2336,'Customer Names'!$C$2:$C$2336,"Not Found")</f>
        <v>Myra L</v>
      </c>
      <c r="C1116" s="13">
        <f>_xlfn.XLOOKUP(A1116,'Medical Examine'!$A$2:$A$2336,'Medical Examine'!$B$2:$B$2336,"Not Found")</f>
        <v>31.6</v>
      </c>
      <c r="D1116" s="13">
        <f>_xlfn.XLOOKUP(A1116,'Medical Examine'!$A$2:$A$2336,'Medical Examine'!$D$2:$D$2336,"Not Found")</f>
        <v>5.75</v>
      </c>
      <c r="E1116" s="14" t="str">
        <f>_xlfn.XLOOKUP(A1116,'Medical Examine'!$A$2:$A$2336,'Medical Examine'!$E$2:$E$2336,"Not Found")</f>
        <v>NO</v>
      </c>
      <c r="F1116" s="14" t="str">
        <f>_xlfn.XLOOKUP(A1116,'Medical Examine'!$A$2:$A$2336,'Medical Examine'!$F$2:$F$2336,"Not Found")</f>
        <v>NO</v>
      </c>
      <c r="G1116" s="14" t="str">
        <f>_xlfn.XLOOKUP(A1116,'Medical Examine'!$A$2:$A$2336,'Medical Examine'!$G$2:$G$2336,"Not Found")</f>
        <v>NO</v>
      </c>
      <c r="H1116" s="14">
        <f>_xlfn.XLOOKUP(A1116,'Medical Examine'!$A$2:$A$2336,'Medical Examine'!$H$2:$H$2336,"Not Found")</f>
        <v>2</v>
      </c>
      <c r="I1116" s="14" t="str">
        <f>_xlfn.XLOOKUP(A1116,'Medical Examine'!$A$2:$A$2336,'Medical Examine'!$I$2:$I$2336,"Not Found")</f>
        <v>NO</v>
      </c>
      <c r="J1116" s="13" t="str">
        <f>_xlfn.XLOOKUP(A1116,'Medical Examine'!$A$2:$A$2336,'Medical Examine'!$C$2:$C$2336,"Not Found")</f>
        <v>Obesity</v>
      </c>
      <c r="K1116" s="13" t="str">
        <f t="shared" si="17"/>
        <v>Prediabetic</v>
      </c>
      <c r="L1116" s="15">
        <f>_xlfn.XLOOKUP(A1116,'Hospitalisation Details'!$A$2:$A$2344,'Hospitalisation Details'!$E$2:$E$2344,"")</f>
        <v>26619</v>
      </c>
      <c r="M1116" s="16">
        <f>_xlfn.XLOOKUP(A1116,'Hospitalisation Details'!$A$2:$A$2344,'Hospitalisation Details'!$H$2:$H$2344,"")</f>
        <v>10118.42</v>
      </c>
      <c r="N1116" s="14" t="str">
        <f>_xlfn.XLOOKUP(A1116,'Hospitalisation Details'!$A$2:$A$2344,'Hospitalisation Details'!$I$2:$I$2344,"")</f>
        <v>tier - 3</v>
      </c>
      <c r="O1116" s="14" t="str">
        <f>_xlfn.XLOOKUP(A1116,'Hospitalisation Details'!$A$2:$A$2344,'Hospitalisation Details'!$J$2:$J$2344,"")</f>
        <v>tier - 3</v>
      </c>
      <c r="P1116" s="14" t="str">
        <f>_xlfn.XLOOKUP(A1116,'Hospitalisation Details'!$A$2:$A$2344,'Hospitalisation Details'!$K$2:$K$2344,"")</f>
        <v>R1011</v>
      </c>
      <c r="Q1116" s="14">
        <f>_xlfn.XLOOKUP(A1116,'Hospitalisation Details'!$A$2:$A$2344,'Hospitalisation Details'!$F$2:$F$2344,"")</f>
        <v>50</v>
      </c>
    </row>
    <row r="1117" spans="1:17">
      <c r="A1117" s="12" t="s">
        <v>7719</v>
      </c>
      <c r="B1117" s="13" t="str">
        <f>_xlfn.XLOOKUP(A1117,'Customer Names'!$A$2:$A$2336,'Customer Names'!$C$2:$C$2336,"Not Found")</f>
        <v>Melissa M.</v>
      </c>
      <c r="C1117" s="13">
        <f>_xlfn.XLOOKUP(A1117,'Medical Examine'!$A$2:$A$2336,'Medical Examine'!$B$2:$B$2336,"Not Found")</f>
        <v>33.914999999999999</v>
      </c>
      <c r="D1117" s="13">
        <f>_xlfn.XLOOKUP(A1117,'Medical Examine'!$A$2:$A$2336,'Medical Examine'!$D$2:$D$2336,"Not Found")</f>
        <v>6.66</v>
      </c>
      <c r="E1117" s="14" t="str">
        <f>_xlfn.XLOOKUP(A1117,'Medical Examine'!$A$2:$A$2336,'Medical Examine'!$E$2:$E$2336,"Not Found")</f>
        <v>YES</v>
      </c>
      <c r="F1117" s="14" t="str">
        <f>_xlfn.XLOOKUP(A1117,'Medical Examine'!$A$2:$A$2336,'Medical Examine'!$F$2:$F$2336,"Not Found")</f>
        <v>NO</v>
      </c>
      <c r="G1117" s="14" t="str">
        <f>_xlfn.XLOOKUP(A1117,'Medical Examine'!$A$2:$A$2336,'Medical Examine'!$G$2:$G$2336,"Not Found")</f>
        <v>NO</v>
      </c>
      <c r="H1117" s="14">
        <f>_xlfn.XLOOKUP(A1117,'Medical Examine'!$A$2:$A$2336,'Medical Examine'!$H$2:$H$2336,"Not Found")</f>
        <v>1</v>
      </c>
      <c r="I1117" s="14" t="str">
        <f>_xlfn.XLOOKUP(A1117,'Medical Examine'!$A$2:$A$2336,'Medical Examine'!$I$2:$I$2336,"Not Found")</f>
        <v>NO</v>
      </c>
      <c r="J1117" s="13" t="str">
        <f>_xlfn.XLOOKUP(A1117,'Medical Examine'!$A$2:$A$2336,'Medical Examine'!$C$2:$C$2336,"Not Found")</f>
        <v>Obesity</v>
      </c>
      <c r="K1117" s="13" t="str">
        <f t="shared" si="17"/>
        <v>Diabetic</v>
      </c>
      <c r="L1117" s="15">
        <f>_xlfn.XLOOKUP(A1117,'Hospitalisation Details'!$A$2:$A$2344,'Hospitalisation Details'!$E$2:$E$2344,"")</f>
        <v>27577</v>
      </c>
      <c r="M1117" s="16">
        <f>_xlfn.XLOOKUP(A1117,'Hospitalisation Details'!$A$2:$A$2344,'Hospitalisation Details'!$H$2:$H$2344,"")</f>
        <v>10115.01</v>
      </c>
      <c r="N1117" s="14" t="str">
        <f>_xlfn.XLOOKUP(A1117,'Hospitalisation Details'!$A$2:$A$2344,'Hospitalisation Details'!$I$2:$I$2344,"")</f>
        <v>tier - 3</v>
      </c>
      <c r="O1117" s="14" t="str">
        <f>_xlfn.XLOOKUP(A1117,'Hospitalisation Details'!$A$2:$A$2344,'Hospitalisation Details'!$J$2:$J$2344,"")</f>
        <v>tier - 3</v>
      </c>
      <c r="P1117" s="14" t="str">
        <f>_xlfn.XLOOKUP(A1117,'Hospitalisation Details'!$A$2:$A$2344,'Hospitalisation Details'!$K$2:$K$2344,"")</f>
        <v>R1012</v>
      </c>
      <c r="Q1117" s="14">
        <f>_xlfn.XLOOKUP(A1117,'Hospitalisation Details'!$A$2:$A$2344,'Hospitalisation Details'!$F$2:$F$2344,"")</f>
        <v>47</v>
      </c>
    </row>
    <row r="1118" spans="1:17">
      <c r="A1118" s="12" t="s">
        <v>7722</v>
      </c>
      <c r="B1118" s="13" t="str">
        <f>_xlfn.XLOOKUP(A1118,'Customer Names'!$A$2:$A$2336,'Customer Names'!$C$2:$C$2336,"Not Found")</f>
        <v>Eleanor F.</v>
      </c>
      <c r="C1118" s="13">
        <f>_xlfn.XLOOKUP(A1118,'Medical Examine'!$A$2:$A$2336,'Medical Examine'!$B$2:$B$2336,"Not Found")</f>
        <v>23.54</v>
      </c>
      <c r="D1118" s="13">
        <f>_xlfn.XLOOKUP(A1118,'Medical Examine'!$A$2:$A$2336,'Medical Examine'!$D$2:$D$2336,"Not Found")</f>
        <v>5.0999999999999996</v>
      </c>
      <c r="E1118" s="14" t="str">
        <f>_xlfn.XLOOKUP(A1118,'Medical Examine'!$A$2:$A$2336,'Medical Examine'!$E$2:$E$2336,"Not Found")</f>
        <v>NO</v>
      </c>
      <c r="F1118" s="14" t="str">
        <f>_xlfn.XLOOKUP(A1118,'Medical Examine'!$A$2:$A$2336,'Medical Examine'!$F$2:$F$2336,"Not Found")</f>
        <v>NO</v>
      </c>
      <c r="G1118" s="14" t="str">
        <f>_xlfn.XLOOKUP(A1118,'Medical Examine'!$A$2:$A$2336,'Medical Examine'!$G$2:$G$2336,"Not Found")</f>
        <v>NO</v>
      </c>
      <c r="H1118" s="14">
        <f>_xlfn.XLOOKUP(A1118,'Medical Examine'!$A$2:$A$2336,'Medical Examine'!$H$2:$H$2336,"Not Found")</f>
        <v>2</v>
      </c>
      <c r="I1118" s="14" t="str">
        <f>_xlfn.XLOOKUP(A1118,'Medical Examine'!$A$2:$A$2336,'Medical Examine'!$I$2:$I$2336,"Not Found")</f>
        <v>NO</v>
      </c>
      <c r="J1118" s="13" t="str">
        <f>_xlfn.XLOOKUP(A1118,'Medical Examine'!$A$2:$A$2336,'Medical Examine'!$C$2:$C$2336,"Not Found")</f>
        <v>Normal Weight</v>
      </c>
      <c r="K1118" s="13" t="str">
        <f t="shared" si="17"/>
        <v>Normal</v>
      </c>
      <c r="L1118" s="15">
        <f>_xlfn.XLOOKUP(A1118,'Hospitalisation Details'!$A$2:$A$2344,'Hospitalisation Details'!$E$2:$E$2344,"")</f>
        <v>26519</v>
      </c>
      <c r="M1118" s="16">
        <f>_xlfn.XLOOKUP(A1118,'Hospitalisation Details'!$A$2:$A$2344,'Hospitalisation Details'!$H$2:$H$2344,"")</f>
        <v>10107.219999999999</v>
      </c>
      <c r="N1118" s="14" t="str">
        <f>_xlfn.XLOOKUP(A1118,'Hospitalisation Details'!$A$2:$A$2344,'Hospitalisation Details'!$I$2:$I$2344,"")</f>
        <v>tier - 3</v>
      </c>
      <c r="O1118" s="14" t="str">
        <f>_xlfn.XLOOKUP(A1118,'Hospitalisation Details'!$A$2:$A$2344,'Hospitalisation Details'!$J$2:$J$2344,"")</f>
        <v>tier - 1</v>
      </c>
      <c r="P1118" s="14" t="str">
        <f>_xlfn.XLOOKUP(A1118,'Hospitalisation Details'!$A$2:$A$2344,'Hospitalisation Details'!$K$2:$K$2344,"")</f>
        <v>R1013</v>
      </c>
      <c r="Q1118" s="14">
        <f>_xlfn.XLOOKUP(A1118,'Hospitalisation Details'!$A$2:$A$2344,'Hospitalisation Details'!$F$2:$F$2344,"")</f>
        <v>50</v>
      </c>
    </row>
    <row r="1119" spans="1:17">
      <c r="A1119" s="12" t="s">
        <v>7725</v>
      </c>
      <c r="B1119" s="13" t="str">
        <f>_xlfn.XLOOKUP(A1119,'Customer Names'!$A$2:$A$2336,'Customer Names'!$C$2:$C$2336,"Not Found")</f>
        <v>Elizabeth</v>
      </c>
      <c r="C1119" s="13">
        <f>_xlfn.XLOOKUP(A1119,'Medical Examine'!$A$2:$A$2336,'Medical Examine'!$B$2:$B$2336,"Not Found")</f>
        <v>27.074999999999999</v>
      </c>
      <c r="D1119" s="13">
        <f>_xlfn.XLOOKUP(A1119,'Medical Examine'!$A$2:$A$2336,'Medical Examine'!$D$2:$D$2336,"Not Found")</f>
        <v>4.41</v>
      </c>
      <c r="E1119" s="14" t="str">
        <f>_xlfn.XLOOKUP(A1119,'Medical Examine'!$A$2:$A$2336,'Medical Examine'!$E$2:$E$2336,"Not Found")</f>
        <v>NO</v>
      </c>
      <c r="F1119" s="14" t="str">
        <f>_xlfn.XLOOKUP(A1119,'Medical Examine'!$A$2:$A$2336,'Medical Examine'!$F$2:$F$2336,"Not Found")</f>
        <v>NO</v>
      </c>
      <c r="G1119" s="14" t="str">
        <f>_xlfn.XLOOKUP(A1119,'Medical Examine'!$A$2:$A$2336,'Medical Examine'!$G$2:$G$2336,"Not Found")</f>
        <v>NO</v>
      </c>
      <c r="H1119" s="14">
        <f>_xlfn.XLOOKUP(A1119,'Medical Examine'!$A$2:$A$2336,'Medical Examine'!$H$2:$H$2336,"Not Found")</f>
        <v>2</v>
      </c>
      <c r="I1119" s="14" t="str">
        <f>_xlfn.XLOOKUP(A1119,'Medical Examine'!$A$2:$A$2336,'Medical Examine'!$I$2:$I$2336,"Not Found")</f>
        <v>NO</v>
      </c>
      <c r="J1119" s="13" t="str">
        <f>_xlfn.XLOOKUP(A1119,'Medical Examine'!$A$2:$A$2336,'Medical Examine'!$C$2:$C$2336,"Not Found")</f>
        <v>Overweight</v>
      </c>
      <c r="K1119" s="13" t="str">
        <f t="shared" si="17"/>
        <v>Normal</v>
      </c>
      <c r="L1119" s="15">
        <f>_xlfn.XLOOKUP(A1119,'Hospitalisation Details'!$A$2:$A$2344,'Hospitalisation Details'!$E$2:$E$2344,"")</f>
        <v>26591</v>
      </c>
      <c r="M1119" s="16">
        <f>_xlfn.XLOOKUP(A1119,'Hospitalisation Details'!$A$2:$A$2344,'Hospitalisation Details'!$H$2:$H$2344,"")</f>
        <v>10106.129999999999</v>
      </c>
      <c r="N1119" s="14" t="str">
        <f>_xlfn.XLOOKUP(A1119,'Hospitalisation Details'!$A$2:$A$2344,'Hospitalisation Details'!$I$2:$I$2344,"")</f>
        <v>tier - 3</v>
      </c>
      <c r="O1119" s="14" t="str">
        <f>_xlfn.XLOOKUP(A1119,'Hospitalisation Details'!$A$2:$A$2344,'Hospitalisation Details'!$J$2:$J$2344,"")</f>
        <v>tier - 1</v>
      </c>
      <c r="P1119" s="14" t="str">
        <f>_xlfn.XLOOKUP(A1119,'Hospitalisation Details'!$A$2:$A$2344,'Hospitalisation Details'!$K$2:$K$2344,"")</f>
        <v>R1024</v>
      </c>
      <c r="Q1119" s="14">
        <f>_xlfn.XLOOKUP(A1119,'Hospitalisation Details'!$A$2:$A$2344,'Hospitalisation Details'!$F$2:$F$2344,"")</f>
        <v>50</v>
      </c>
    </row>
    <row r="1120" spans="1:17">
      <c r="A1120" s="12" t="s">
        <v>7727</v>
      </c>
      <c r="B1120" s="13" t="str">
        <f>_xlfn.XLOOKUP(A1120,'Customer Names'!$A$2:$A$2336,'Customer Names'!$C$2:$C$2336,"Not Found")</f>
        <v>Kenneth</v>
      </c>
      <c r="C1120" s="13">
        <f>_xlfn.XLOOKUP(A1120,'Medical Examine'!$A$2:$A$2336,'Medical Examine'!$B$2:$B$2336,"Not Found")</f>
        <v>25.8</v>
      </c>
      <c r="D1120" s="13">
        <f>_xlfn.XLOOKUP(A1120,'Medical Examine'!$A$2:$A$2336,'Medical Examine'!$D$2:$D$2336,"Not Found")</f>
        <v>5.52</v>
      </c>
      <c r="E1120" s="14" t="str">
        <f>_xlfn.XLOOKUP(A1120,'Medical Examine'!$A$2:$A$2336,'Medical Examine'!$E$2:$E$2336,"Not Found")</f>
        <v>YES</v>
      </c>
      <c r="F1120" s="14" t="str">
        <f>_xlfn.XLOOKUP(A1120,'Medical Examine'!$A$2:$A$2336,'Medical Examine'!$F$2:$F$2336,"Not Found")</f>
        <v>NO</v>
      </c>
      <c r="G1120" s="14" t="str">
        <f>_xlfn.XLOOKUP(A1120,'Medical Examine'!$A$2:$A$2336,'Medical Examine'!$G$2:$G$2336,"Not Found")</f>
        <v>NO</v>
      </c>
      <c r="H1120" s="14">
        <f>_xlfn.XLOOKUP(A1120,'Medical Examine'!$A$2:$A$2336,'Medical Examine'!$H$2:$H$2336,"Not Found")</f>
        <v>0</v>
      </c>
      <c r="I1120" s="14" t="str">
        <f>_xlfn.XLOOKUP(A1120,'Medical Examine'!$A$2:$A$2336,'Medical Examine'!$I$2:$I$2336,"Not Found")</f>
        <v>NO</v>
      </c>
      <c r="J1120" s="13" t="str">
        <f>_xlfn.XLOOKUP(A1120,'Medical Examine'!$A$2:$A$2336,'Medical Examine'!$C$2:$C$2336,"Not Found")</f>
        <v>Overweight</v>
      </c>
      <c r="K1120" s="13" t="str">
        <f t="shared" si="17"/>
        <v>Normal</v>
      </c>
      <c r="L1120" s="15">
        <f>_xlfn.XLOOKUP(A1120,'Hospitalisation Details'!$A$2:$A$2344,'Hospitalisation Details'!$E$2:$E$2344,"")</f>
        <v>28113</v>
      </c>
      <c r="M1120" s="16">
        <f>_xlfn.XLOOKUP(A1120,'Hospitalisation Details'!$A$2:$A$2344,'Hospitalisation Details'!$H$2:$H$2344,"")</f>
        <v>10096.969999999999</v>
      </c>
      <c r="N1120" s="14" t="str">
        <f>_xlfn.XLOOKUP(A1120,'Hospitalisation Details'!$A$2:$A$2344,'Hospitalisation Details'!$I$2:$I$2344,"")</f>
        <v>tier - 3</v>
      </c>
      <c r="O1120" s="14" t="str">
        <f>_xlfn.XLOOKUP(A1120,'Hospitalisation Details'!$A$2:$A$2344,'Hospitalisation Details'!$J$2:$J$2344,"")</f>
        <v>tier - 2</v>
      </c>
      <c r="P1120" s="14" t="str">
        <f>_xlfn.XLOOKUP(A1120,'Hospitalisation Details'!$A$2:$A$2344,'Hospitalisation Details'!$K$2:$K$2344,"")</f>
        <v>R1011</v>
      </c>
      <c r="Q1120" s="14">
        <f>_xlfn.XLOOKUP(A1120,'Hospitalisation Details'!$A$2:$A$2344,'Hospitalisation Details'!$F$2:$F$2344,"")</f>
        <v>46</v>
      </c>
    </row>
    <row r="1121" spans="1:17">
      <c r="A1121" s="12" t="s">
        <v>7730</v>
      </c>
      <c r="B1121" s="13" t="str">
        <f>_xlfn.XLOOKUP(A1121,'Customer Names'!$A$2:$A$2336,'Customer Names'!$C$2:$C$2336,"Not Found")</f>
        <v>Robert G.</v>
      </c>
      <c r="C1121" s="13">
        <f>_xlfn.XLOOKUP(A1121,'Medical Examine'!$A$2:$A$2336,'Medical Examine'!$B$2:$B$2336,"Not Found")</f>
        <v>36.1</v>
      </c>
      <c r="D1121" s="13">
        <f>_xlfn.XLOOKUP(A1121,'Medical Examine'!$A$2:$A$2336,'Medical Examine'!$D$2:$D$2336,"Not Found")</f>
        <v>4.62</v>
      </c>
      <c r="E1121" s="14" t="str">
        <f>_xlfn.XLOOKUP(A1121,'Medical Examine'!$A$2:$A$2336,'Medical Examine'!$E$2:$E$2336,"Not Found")</f>
        <v>YES</v>
      </c>
      <c r="F1121" s="14" t="str">
        <f>_xlfn.XLOOKUP(A1121,'Medical Examine'!$A$2:$A$2336,'Medical Examine'!$F$2:$F$2336,"Not Found")</f>
        <v>NO</v>
      </c>
      <c r="G1121" s="14" t="str">
        <f>_xlfn.XLOOKUP(A1121,'Medical Examine'!$A$2:$A$2336,'Medical Examine'!$G$2:$G$2336,"Not Found")</f>
        <v>YES</v>
      </c>
      <c r="H1121" s="14">
        <f>_xlfn.XLOOKUP(A1121,'Medical Examine'!$A$2:$A$2336,'Medical Examine'!$H$2:$H$2336,"Not Found")</f>
        <v>1</v>
      </c>
      <c r="I1121" s="14" t="str">
        <f>_xlfn.XLOOKUP(A1121,'Medical Examine'!$A$2:$A$2336,'Medical Examine'!$I$2:$I$2336,"Not Found")</f>
        <v>NO</v>
      </c>
      <c r="J1121" s="13" t="str">
        <f>_xlfn.XLOOKUP(A1121,'Medical Examine'!$A$2:$A$2336,'Medical Examine'!$C$2:$C$2336,"Not Found")</f>
        <v>Obesity</v>
      </c>
      <c r="K1121" s="13" t="str">
        <f t="shared" si="17"/>
        <v>Normal</v>
      </c>
      <c r="L1121" s="15">
        <f>_xlfn.XLOOKUP(A1121,'Hospitalisation Details'!$A$2:$A$2344,'Hospitalisation Details'!$E$2:$E$2344,"")</f>
        <v>25387</v>
      </c>
      <c r="M1121" s="16">
        <f>_xlfn.XLOOKUP(A1121,'Hospitalisation Details'!$A$2:$A$2344,'Hospitalisation Details'!$H$2:$H$2344,"")</f>
        <v>10085.85</v>
      </c>
      <c r="N1121" s="14" t="str">
        <f>_xlfn.XLOOKUP(A1121,'Hospitalisation Details'!$A$2:$A$2344,'Hospitalisation Details'!$I$2:$I$2344,"")</f>
        <v>tier - 3</v>
      </c>
      <c r="O1121" s="14" t="str">
        <f>_xlfn.XLOOKUP(A1121,'Hospitalisation Details'!$A$2:$A$2344,'Hospitalisation Details'!$J$2:$J$2344,"")</f>
        <v>tier - 3</v>
      </c>
      <c r="P1121" s="14" t="str">
        <f>_xlfn.XLOOKUP(A1121,'Hospitalisation Details'!$A$2:$A$2344,'Hospitalisation Details'!$K$2:$K$2344,"")</f>
        <v>R1011</v>
      </c>
      <c r="Q1121" s="14">
        <f>_xlfn.XLOOKUP(A1121,'Hospitalisation Details'!$A$2:$A$2344,'Hospitalisation Details'!$F$2:$F$2344,"")</f>
        <v>53</v>
      </c>
    </row>
    <row r="1122" spans="1:17">
      <c r="A1122" s="12" t="s">
        <v>7733</v>
      </c>
      <c r="B1122" s="13" t="str">
        <f>_xlfn.XLOOKUP(A1122,'Customer Names'!$A$2:$A$2336,'Customer Names'!$C$2:$C$2336,"Not Found")</f>
        <v>Thomas C.</v>
      </c>
      <c r="C1122" s="13">
        <f>_xlfn.XLOOKUP(A1122,'Medical Examine'!$A$2:$A$2336,'Medical Examine'!$B$2:$B$2336,"Not Found")</f>
        <v>30.495000000000001</v>
      </c>
      <c r="D1122" s="13">
        <f>_xlfn.XLOOKUP(A1122,'Medical Examine'!$A$2:$A$2336,'Medical Examine'!$D$2:$D$2336,"Not Found")</f>
        <v>5.74</v>
      </c>
      <c r="E1122" s="14" t="str">
        <f>_xlfn.XLOOKUP(A1122,'Medical Examine'!$A$2:$A$2336,'Medical Examine'!$E$2:$E$2336,"Not Found")</f>
        <v>YES</v>
      </c>
      <c r="F1122" s="14" t="str">
        <f>_xlfn.XLOOKUP(A1122,'Medical Examine'!$A$2:$A$2336,'Medical Examine'!$F$2:$F$2336,"Not Found")</f>
        <v>NO</v>
      </c>
      <c r="G1122" s="14" t="str">
        <f>_xlfn.XLOOKUP(A1122,'Medical Examine'!$A$2:$A$2336,'Medical Examine'!$G$2:$G$2336,"Not Found")</f>
        <v>YES</v>
      </c>
      <c r="H1122" s="14">
        <f>_xlfn.XLOOKUP(A1122,'Medical Examine'!$A$2:$A$2336,'Medical Examine'!$H$2:$H$2336,"Not Found")</f>
        <v>1</v>
      </c>
      <c r="I1122" s="14" t="str">
        <f>_xlfn.XLOOKUP(A1122,'Medical Examine'!$A$2:$A$2336,'Medical Examine'!$I$2:$I$2336,"Not Found")</f>
        <v>NO</v>
      </c>
      <c r="J1122" s="13" t="str">
        <f>_xlfn.XLOOKUP(A1122,'Medical Examine'!$A$2:$A$2336,'Medical Examine'!$C$2:$C$2336,"Not Found")</f>
        <v>Obesity</v>
      </c>
      <c r="K1122" s="13" t="str">
        <f t="shared" si="17"/>
        <v>Prediabetic</v>
      </c>
      <c r="L1122" s="15">
        <f>_xlfn.XLOOKUP(A1122,'Hospitalisation Details'!$A$2:$A$2344,'Hospitalisation Details'!$E$2:$E$2344,"")</f>
        <v>25503</v>
      </c>
      <c r="M1122" s="16">
        <f>_xlfn.XLOOKUP(A1122,'Hospitalisation Details'!$A$2:$A$2344,'Hospitalisation Details'!$H$2:$H$2344,"")</f>
        <v>10072.06</v>
      </c>
      <c r="N1122" s="14" t="str">
        <f>_xlfn.XLOOKUP(A1122,'Hospitalisation Details'!$A$2:$A$2344,'Hospitalisation Details'!$I$2:$I$2344,"")</f>
        <v>tier - 3</v>
      </c>
      <c r="O1122" s="14" t="str">
        <f>_xlfn.XLOOKUP(A1122,'Hospitalisation Details'!$A$2:$A$2344,'Hospitalisation Details'!$J$2:$J$2344,"")</f>
        <v>tier - 1</v>
      </c>
      <c r="P1122" s="14" t="str">
        <f>_xlfn.XLOOKUP(A1122,'Hospitalisation Details'!$A$2:$A$2344,'Hospitalisation Details'!$K$2:$K$2344,"")</f>
        <v>R1017</v>
      </c>
      <c r="Q1122" s="14">
        <f>_xlfn.XLOOKUP(A1122,'Hospitalisation Details'!$A$2:$A$2344,'Hospitalisation Details'!$F$2:$F$2344,"")</f>
        <v>53</v>
      </c>
    </row>
    <row r="1123" spans="1:17">
      <c r="A1123" s="12" t="s">
        <v>7736</v>
      </c>
      <c r="B1123" s="13" t="str">
        <f>_xlfn.XLOOKUP(A1123,'Customer Names'!$A$2:$A$2336,'Customer Names'!$C$2:$C$2336,"Not Found")</f>
        <v>Matthew J.</v>
      </c>
      <c r="C1123" s="13">
        <f>_xlfn.XLOOKUP(A1123,'Medical Examine'!$A$2:$A$2336,'Medical Examine'!$B$2:$B$2336,"Not Found")</f>
        <v>21.4</v>
      </c>
      <c r="D1123" s="13">
        <f>_xlfn.XLOOKUP(A1123,'Medical Examine'!$A$2:$A$2336,'Medical Examine'!$D$2:$D$2336,"Not Found")</f>
        <v>6.3</v>
      </c>
      <c r="E1123" s="14" t="str">
        <f>_xlfn.XLOOKUP(A1123,'Medical Examine'!$A$2:$A$2336,'Medical Examine'!$E$2:$E$2336,"Not Found")</f>
        <v>YES</v>
      </c>
      <c r="F1123" s="14" t="str">
        <f>_xlfn.XLOOKUP(A1123,'Medical Examine'!$A$2:$A$2336,'Medical Examine'!$F$2:$F$2336,"Not Found")</f>
        <v>NO</v>
      </c>
      <c r="G1123" s="14" t="str">
        <f>_xlfn.XLOOKUP(A1123,'Medical Examine'!$A$2:$A$2336,'Medical Examine'!$G$2:$G$2336,"Not Found")</f>
        <v>YES</v>
      </c>
      <c r="H1123" s="14">
        <f>_xlfn.XLOOKUP(A1123,'Medical Examine'!$A$2:$A$2336,'Medical Examine'!$H$2:$H$2336,"Not Found")</f>
        <v>1</v>
      </c>
      <c r="I1123" s="14" t="str">
        <f>_xlfn.XLOOKUP(A1123,'Medical Examine'!$A$2:$A$2336,'Medical Examine'!$I$2:$I$2336,"Not Found")</f>
        <v>NO</v>
      </c>
      <c r="J1123" s="13" t="str">
        <f>_xlfn.XLOOKUP(A1123,'Medical Examine'!$A$2:$A$2336,'Medical Examine'!$C$2:$C$2336,"Not Found")</f>
        <v>Normal Weight</v>
      </c>
      <c r="K1123" s="13" t="str">
        <f t="shared" si="17"/>
        <v>Prediabetic</v>
      </c>
      <c r="L1123" s="15">
        <f>_xlfn.XLOOKUP(A1123,'Hospitalisation Details'!$A$2:$A$2344,'Hospitalisation Details'!$E$2:$E$2344,"")</f>
        <v>25437</v>
      </c>
      <c r="M1123" s="16">
        <f>_xlfn.XLOOKUP(A1123,'Hospitalisation Details'!$A$2:$A$2344,'Hospitalisation Details'!$H$2:$H$2344,"")</f>
        <v>10065.41</v>
      </c>
      <c r="N1123" s="14" t="str">
        <f>_xlfn.XLOOKUP(A1123,'Hospitalisation Details'!$A$2:$A$2344,'Hospitalisation Details'!$I$2:$I$2344,"")</f>
        <v>tier - 3</v>
      </c>
      <c r="O1123" s="14" t="str">
        <f>_xlfn.XLOOKUP(A1123,'Hospitalisation Details'!$A$2:$A$2344,'Hospitalisation Details'!$J$2:$J$2344,"")</f>
        <v>tier - 2</v>
      </c>
      <c r="P1123" s="14" t="str">
        <f>_xlfn.XLOOKUP(A1123,'Hospitalisation Details'!$A$2:$A$2344,'Hospitalisation Details'!$K$2:$K$2344,"")</f>
        <v>R1011</v>
      </c>
      <c r="Q1123" s="14">
        <f>_xlfn.XLOOKUP(A1123,'Hospitalisation Details'!$A$2:$A$2344,'Hospitalisation Details'!$F$2:$F$2344,"")</f>
        <v>53</v>
      </c>
    </row>
    <row r="1124" spans="1:17">
      <c r="A1124" s="12" t="s">
        <v>7739</v>
      </c>
      <c r="B1124" s="13" t="str">
        <f>_xlfn.XLOOKUP(A1124,'Customer Names'!$A$2:$A$2336,'Customer Names'!$C$2:$C$2336,"Not Found")</f>
        <v>Mallory D.</v>
      </c>
      <c r="C1124" s="13">
        <f>_xlfn.XLOOKUP(A1124,'Medical Examine'!$A$2:$A$2336,'Medical Examine'!$B$2:$B$2336,"Not Found")</f>
        <v>32.299999999999997</v>
      </c>
      <c r="D1124" s="13">
        <f>_xlfn.XLOOKUP(A1124,'Medical Examine'!$A$2:$A$2336,'Medical Examine'!$D$2:$D$2336,"Not Found")</f>
        <v>10.27</v>
      </c>
      <c r="E1124" s="14" t="str">
        <f>_xlfn.XLOOKUP(A1124,'Medical Examine'!$A$2:$A$2336,'Medical Examine'!$E$2:$E$2336,"Not Found")</f>
        <v>NO</v>
      </c>
      <c r="F1124" s="14" t="str">
        <f>_xlfn.XLOOKUP(A1124,'Medical Examine'!$A$2:$A$2336,'Medical Examine'!$F$2:$F$2336,"Not Found")</f>
        <v>NO</v>
      </c>
      <c r="G1124" s="14" t="str">
        <f>_xlfn.XLOOKUP(A1124,'Medical Examine'!$A$2:$A$2336,'Medical Examine'!$G$2:$G$2336,"Not Found")</f>
        <v>NO</v>
      </c>
      <c r="H1124" s="14">
        <f>_xlfn.XLOOKUP(A1124,'Medical Examine'!$A$2:$A$2336,'Medical Examine'!$H$2:$H$2336,"Not Found")</f>
        <v>0</v>
      </c>
      <c r="I1124" s="14" t="str">
        <f>_xlfn.XLOOKUP(A1124,'Medical Examine'!$A$2:$A$2336,'Medical Examine'!$I$2:$I$2336,"Not Found")</f>
        <v>NO</v>
      </c>
      <c r="J1124" s="13" t="str">
        <f>_xlfn.XLOOKUP(A1124,'Medical Examine'!$A$2:$A$2336,'Medical Examine'!$C$2:$C$2336,"Not Found")</f>
        <v>Obesity</v>
      </c>
      <c r="K1124" s="13" t="str">
        <f t="shared" si="17"/>
        <v>Diabetic</v>
      </c>
      <c r="L1124" s="15">
        <f>_xlfn.XLOOKUP(A1124,'Hospitalisation Details'!$A$2:$A$2344,'Hospitalisation Details'!$E$2:$E$2344,"")</f>
        <v>27271</v>
      </c>
      <c r="M1124" s="16">
        <f>_xlfn.XLOOKUP(A1124,'Hospitalisation Details'!$A$2:$A$2344,'Hospitalisation Details'!$H$2:$H$2344,"")</f>
        <v>10043.25</v>
      </c>
      <c r="N1124" s="14" t="str">
        <f>_xlfn.XLOOKUP(A1124,'Hospitalisation Details'!$A$2:$A$2344,'Hospitalisation Details'!$I$2:$I$2344,"")</f>
        <v>tier - 3</v>
      </c>
      <c r="O1124" s="14" t="str">
        <f>_xlfn.XLOOKUP(A1124,'Hospitalisation Details'!$A$2:$A$2344,'Hospitalisation Details'!$J$2:$J$2344,"")</f>
        <v>tier - 2</v>
      </c>
      <c r="P1124" s="14" t="str">
        <f>_xlfn.XLOOKUP(A1124,'Hospitalisation Details'!$A$2:$A$2344,'Hospitalisation Details'!$K$2:$K$2344,"")</f>
        <v>R1024</v>
      </c>
      <c r="Q1124" s="14">
        <f>_xlfn.XLOOKUP(A1124,'Hospitalisation Details'!$A$2:$A$2344,'Hospitalisation Details'!$F$2:$F$2344,"")</f>
        <v>48</v>
      </c>
    </row>
    <row r="1125" spans="1:17">
      <c r="A1125" s="12" t="s">
        <v>7742</v>
      </c>
      <c r="B1125" s="13" t="str">
        <f>_xlfn.XLOOKUP(A1125,'Customer Names'!$A$2:$A$2336,'Customer Names'!$C$2:$C$2336,"Not Found")</f>
        <v>Christopher D.</v>
      </c>
      <c r="C1125" s="13">
        <f>_xlfn.XLOOKUP(A1125,'Medical Examine'!$A$2:$A$2336,'Medical Examine'!$B$2:$B$2336,"Not Found")</f>
        <v>29.78</v>
      </c>
      <c r="D1125" s="13">
        <f>_xlfn.XLOOKUP(A1125,'Medical Examine'!$A$2:$A$2336,'Medical Examine'!$D$2:$D$2336,"Not Found")</f>
        <v>5.85</v>
      </c>
      <c r="E1125" s="14" t="str">
        <f>_xlfn.XLOOKUP(A1125,'Medical Examine'!$A$2:$A$2336,'Medical Examine'!$E$2:$E$2336,"Not Found")</f>
        <v>NO</v>
      </c>
      <c r="F1125" s="14" t="str">
        <f>_xlfn.XLOOKUP(A1125,'Medical Examine'!$A$2:$A$2336,'Medical Examine'!$F$2:$F$2336,"Not Found")</f>
        <v>NO</v>
      </c>
      <c r="G1125" s="14" t="str">
        <f>_xlfn.XLOOKUP(A1125,'Medical Examine'!$A$2:$A$2336,'Medical Examine'!$G$2:$G$2336,"Not Found")</f>
        <v>YES</v>
      </c>
      <c r="H1125" s="14">
        <f>_xlfn.XLOOKUP(A1125,'Medical Examine'!$A$2:$A$2336,'Medical Examine'!$H$2:$H$2336,"Not Found")</f>
        <v>1</v>
      </c>
      <c r="I1125" s="14" t="str">
        <f>_xlfn.XLOOKUP(A1125,'Medical Examine'!$A$2:$A$2336,'Medical Examine'!$I$2:$I$2336,"Not Found")</f>
        <v>NO</v>
      </c>
      <c r="J1125" s="13" t="str">
        <f>_xlfn.XLOOKUP(A1125,'Medical Examine'!$A$2:$A$2336,'Medical Examine'!$C$2:$C$2336,"Not Found")</f>
        <v>Overweight</v>
      </c>
      <c r="K1125" s="13" t="str">
        <f t="shared" si="17"/>
        <v>Prediabetic</v>
      </c>
      <c r="L1125" s="15">
        <f>_xlfn.XLOOKUP(A1125,'Hospitalisation Details'!$A$2:$A$2344,'Hospitalisation Details'!$E$2:$E$2344,"")</f>
        <v>29217</v>
      </c>
      <c r="M1125" s="16">
        <f>_xlfn.XLOOKUP(A1125,'Hospitalisation Details'!$A$2:$A$2344,'Hospitalisation Details'!$H$2:$H$2344,"")</f>
        <v>10027.15</v>
      </c>
      <c r="N1125" s="14" t="str">
        <f>_xlfn.XLOOKUP(A1125,'Hospitalisation Details'!$A$2:$A$2344,'Hospitalisation Details'!$I$2:$I$2344,"")</f>
        <v>tier - 3</v>
      </c>
      <c r="O1125" s="14" t="str">
        <f>_xlfn.XLOOKUP(A1125,'Hospitalisation Details'!$A$2:$A$2344,'Hospitalisation Details'!$J$2:$J$2344,"")</f>
        <v>tier - 1</v>
      </c>
      <c r="P1125" s="14" t="str">
        <f>_xlfn.XLOOKUP(A1125,'Hospitalisation Details'!$A$2:$A$2344,'Hospitalisation Details'!$K$2:$K$2344,"")</f>
        <v>R1021</v>
      </c>
      <c r="Q1125" s="14">
        <f>_xlfn.XLOOKUP(A1125,'Hospitalisation Details'!$A$2:$A$2344,'Hospitalisation Details'!$F$2:$F$2344,"")</f>
        <v>43</v>
      </c>
    </row>
    <row r="1126" spans="1:17">
      <c r="A1126" s="12" t="s">
        <v>7744</v>
      </c>
      <c r="B1126" s="13" t="str">
        <f>_xlfn.XLOOKUP(A1126,'Customer Names'!$A$2:$A$2336,'Customer Names'!$C$2:$C$2336,"Not Found")</f>
        <v>Jamie</v>
      </c>
      <c r="C1126" s="13">
        <f>_xlfn.XLOOKUP(A1126,'Medical Examine'!$A$2:$A$2336,'Medical Examine'!$B$2:$B$2336,"Not Found")</f>
        <v>34.76</v>
      </c>
      <c r="D1126" s="13">
        <f>_xlfn.XLOOKUP(A1126,'Medical Examine'!$A$2:$A$2336,'Medical Examine'!$D$2:$D$2336,"Not Found")</f>
        <v>5.92</v>
      </c>
      <c r="E1126" s="14" t="str">
        <f>_xlfn.XLOOKUP(A1126,'Medical Examine'!$A$2:$A$2336,'Medical Examine'!$E$2:$E$2336,"Not Found")</f>
        <v>YES</v>
      </c>
      <c r="F1126" s="14" t="str">
        <f>_xlfn.XLOOKUP(A1126,'Medical Examine'!$A$2:$A$2336,'Medical Examine'!$F$2:$F$2336,"Not Found")</f>
        <v>NO</v>
      </c>
      <c r="G1126" s="14" t="str">
        <f>_xlfn.XLOOKUP(A1126,'Medical Examine'!$A$2:$A$2336,'Medical Examine'!$G$2:$G$2336,"Not Found")</f>
        <v>NO</v>
      </c>
      <c r="H1126" s="14">
        <f>_xlfn.XLOOKUP(A1126,'Medical Examine'!$A$2:$A$2336,'Medical Examine'!$H$2:$H$2336,"Not Found")</f>
        <v>1</v>
      </c>
      <c r="I1126" s="14" t="str">
        <f>_xlfn.XLOOKUP(A1126,'Medical Examine'!$A$2:$A$2336,'Medical Examine'!$I$2:$I$2336,"Not Found")</f>
        <v>NO</v>
      </c>
      <c r="J1126" s="13" t="str">
        <f>_xlfn.XLOOKUP(A1126,'Medical Examine'!$A$2:$A$2336,'Medical Examine'!$C$2:$C$2336,"Not Found")</f>
        <v>Obesity</v>
      </c>
      <c r="K1126" s="13" t="str">
        <f t="shared" si="17"/>
        <v>Prediabetic</v>
      </c>
      <c r="L1126" s="15">
        <f>_xlfn.XLOOKUP(A1126,'Hospitalisation Details'!$A$2:$A$2344,'Hospitalisation Details'!$E$2:$E$2344,"")</f>
        <v>32327</v>
      </c>
      <c r="M1126" s="16">
        <f>_xlfn.XLOOKUP(A1126,'Hospitalisation Details'!$A$2:$A$2344,'Hospitalisation Details'!$H$2:$H$2344,"")</f>
        <v>10011.44</v>
      </c>
      <c r="N1126" s="14" t="str">
        <f>_xlfn.XLOOKUP(A1126,'Hospitalisation Details'!$A$2:$A$2344,'Hospitalisation Details'!$I$2:$I$2344,"")</f>
        <v>tier - 3</v>
      </c>
      <c r="O1126" s="14" t="str">
        <f>_xlfn.XLOOKUP(A1126,'Hospitalisation Details'!$A$2:$A$2344,'Hospitalisation Details'!$J$2:$J$2344,"")</f>
        <v>tier - 3</v>
      </c>
      <c r="P1126" s="14" t="str">
        <f>_xlfn.XLOOKUP(A1126,'Hospitalisation Details'!$A$2:$A$2344,'Hospitalisation Details'!$K$2:$K$2344,"")</f>
        <v>R1026</v>
      </c>
      <c r="Q1126" s="14">
        <f>_xlfn.XLOOKUP(A1126,'Hospitalisation Details'!$A$2:$A$2344,'Hospitalisation Details'!$F$2:$F$2344,"")</f>
        <v>34</v>
      </c>
    </row>
    <row r="1127" spans="1:17">
      <c r="A1127" s="12" t="s">
        <v>7747</v>
      </c>
      <c r="B1127" s="13" t="str">
        <f>_xlfn.XLOOKUP(A1127,'Customer Names'!$A$2:$A$2336,'Customer Names'!$C$2:$C$2336,"Not Found")</f>
        <v>Ariell</v>
      </c>
      <c r="C1127" s="13">
        <f>_xlfn.XLOOKUP(A1127,'Medical Examine'!$A$2:$A$2336,'Medical Examine'!$B$2:$B$2336,"Not Found")</f>
        <v>18.335000000000001</v>
      </c>
      <c r="D1127" s="13">
        <f>_xlfn.XLOOKUP(A1127,'Medical Examine'!$A$2:$A$2336,'Medical Examine'!$D$2:$D$2336,"Not Found")</f>
        <v>10.01</v>
      </c>
      <c r="E1127" s="14" t="str">
        <f>_xlfn.XLOOKUP(A1127,'Medical Examine'!$A$2:$A$2336,'Medical Examine'!$E$2:$E$2336,"Not Found")</f>
        <v>YES</v>
      </c>
      <c r="F1127" s="14" t="str">
        <f>_xlfn.XLOOKUP(A1127,'Medical Examine'!$A$2:$A$2336,'Medical Examine'!$F$2:$F$2336,"Not Found")</f>
        <v>NO</v>
      </c>
      <c r="G1127" s="14" t="str">
        <f>_xlfn.XLOOKUP(A1127,'Medical Examine'!$A$2:$A$2336,'Medical Examine'!$G$2:$G$2336,"Not Found")</f>
        <v>NO</v>
      </c>
      <c r="H1127" s="14">
        <f>_xlfn.XLOOKUP(A1127,'Medical Examine'!$A$2:$A$2336,'Medical Examine'!$H$2:$H$2336,"Not Found")</f>
        <v>2</v>
      </c>
      <c r="I1127" s="14" t="str">
        <f>_xlfn.XLOOKUP(A1127,'Medical Examine'!$A$2:$A$2336,'Medical Examine'!$I$2:$I$2336,"Not Found")</f>
        <v>NO</v>
      </c>
      <c r="J1127" s="13" t="str">
        <f>_xlfn.XLOOKUP(A1127,'Medical Examine'!$A$2:$A$2336,'Medical Examine'!$C$2:$C$2336,"Not Found")</f>
        <v>Under Weight</v>
      </c>
      <c r="K1127" s="13" t="str">
        <f t="shared" si="17"/>
        <v>Diabetic</v>
      </c>
      <c r="L1127" s="15">
        <f>_xlfn.XLOOKUP(A1127,'Hospitalisation Details'!$A$2:$A$2344,'Hospitalisation Details'!$E$2:$E$2344,"")</f>
        <v>25791</v>
      </c>
      <c r="M1127" s="16">
        <f>_xlfn.XLOOKUP(A1127,'Hospitalisation Details'!$A$2:$A$2344,'Hospitalisation Details'!$H$2:$H$2344,"")</f>
        <v>9991.0400000000009</v>
      </c>
      <c r="N1127" s="14" t="str">
        <f>_xlfn.XLOOKUP(A1127,'Hospitalisation Details'!$A$2:$A$2344,'Hospitalisation Details'!$I$2:$I$2344,"")</f>
        <v>tier - 2</v>
      </c>
      <c r="O1127" s="14" t="str">
        <f>_xlfn.XLOOKUP(A1127,'Hospitalisation Details'!$A$2:$A$2344,'Hospitalisation Details'!$J$2:$J$2344,"")</f>
        <v>tier - 3</v>
      </c>
      <c r="P1127" s="14" t="str">
        <f>_xlfn.XLOOKUP(A1127,'Hospitalisation Details'!$A$2:$A$2344,'Hospitalisation Details'!$K$2:$K$2344,"")</f>
        <v>R1012</v>
      </c>
      <c r="Q1127" s="14">
        <f>_xlfn.XLOOKUP(A1127,'Hospitalisation Details'!$A$2:$A$2344,'Hospitalisation Details'!$F$2:$F$2344,"")</f>
        <v>52</v>
      </c>
    </row>
    <row r="1128" spans="1:17">
      <c r="A1128" s="12" t="s">
        <v>7750</v>
      </c>
      <c r="B1128" s="13" t="str">
        <f>_xlfn.XLOOKUP(A1128,'Customer Names'!$A$2:$A$2336,'Customer Names'!$C$2:$C$2336,"Not Found")</f>
        <v>Christopher</v>
      </c>
      <c r="C1128" s="13">
        <f>_xlfn.XLOOKUP(A1128,'Medical Examine'!$A$2:$A$2336,'Medical Examine'!$B$2:$B$2336,"Not Found")</f>
        <v>32.299999999999997</v>
      </c>
      <c r="D1128" s="13">
        <f>_xlfn.XLOOKUP(A1128,'Medical Examine'!$A$2:$A$2336,'Medical Examine'!$D$2:$D$2336,"Not Found")</f>
        <v>9.59</v>
      </c>
      <c r="E1128" s="14" t="str">
        <f>_xlfn.XLOOKUP(A1128,'Medical Examine'!$A$2:$A$2336,'Medical Examine'!$E$2:$E$2336,"Not Found")</f>
        <v>NO</v>
      </c>
      <c r="F1128" s="14" t="str">
        <f>_xlfn.XLOOKUP(A1128,'Medical Examine'!$A$2:$A$2336,'Medical Examine'!$F$2:$F$2336,"Not Found")</f>
        <v>NO</v>
      </c>
      <c r="G1128" s="14" t="str">
        <f>_xlfn.XLOOKUP(A1128,'Medical Examine'!$A$2:$A$2336,'Medical Examine'!$G$2:$G$2336,"Not Found")</f>
        <v>NO</v>
      </c>
      <c r="H1128" s="14">
        <f>_xlfn.XLOOKUP(A1128,'Medical Examine'!$A$2:$A$2336,'Medical Examine'!$H$2:$H$2336,"Not Found")</f>
        <v>0</v>
      </c>
      <c r="I1128" s="14" t="str">
        <f>_xlfn.XLOOKUP(A1128,'Medical Examine'!$A$2:$A$2336,'Medical Examine'!$I$2:$I$2336,"Not Found")</f>
        <v>NO</v>
      </c>
      <c r="J1128" s="13" t="str">
        <f>_xlfn.XLOOKUP(A1128,'Medical Examine'!$A$2:$A$2336,'Medical Examine'!$C$2:$C$2336,"Not Found")</f>
        <v>Obesity</v>
      </c>
      <c r="K1128" s="13" t="str">
        <f t="shared" si="17"/>
        <v>Diabetic</v>
      </c>
      <c r="L1128" s="15">
        <f>_xlfn.XLOOKUP(A1128,'Hospitalisation Details'!$A$2:$A$2344,'Hospitalisation Details'!$E$2:$E$2344,"")</f>
        <v>26212</v>
      </c>
      <c r="M1128" s="16">
        <f>_xlfn.XLOOKUP(A1128,'Hospitalisation Details'!$A$2:$A$2344,'Hospitalisation Details'!$H$2:$H$2344,"")</f>
        <v>9964.06</v>
      </c>
      <c r="N1128" s="14" t="str">
        <f>_xlfn.XLOOKUP(A1128,'Hospitalisation Details'!$A$2:$A$2344,'Hospitalisation Details'!$I$2:$I$2344,"")</f>
        <v>tier - 2</v>
      </c>
      <c r="O1128" s="14" t="str">
        <f>_xlfn.XLOOKUP(A1128,'Hospitalisation Details'!$A$2:$A$2344,'Hospitalisation Details'!$J$2:$J$2344,"")</f>
        <v>tier - 2</v>
      </c>
      <c r="P1128" s="14" t="str">
        <f>_xlfn.XLOOKUP(A1128,'Hospitalisation Details'!$A$2:$A$2344,'Hospitalisation Details'!$K$2:$K$2344,"")</f>
        <v>R1019</v>
      </c>
      <c r="Q1128" s="14">
        <f>_xlfn.XLOOKUP(A1128,'Hospitalisation Details'!$A$2:$A$2344,'Hospitalisation Details'!$F$2:$F$2344,"")</f>
        <v>51</v>
      </c>
    </row>
    <row r="1129" spans="1:17">
      <c r="A1129" s="12" t="s">
        <v>7752</v>
      </c>
      <c r="B1129" s="13" t="str">
        <f>_xlfn.XLOOKUP(A1129,'Customer Names'!$A$2:$A$2336,'Customer Names'!$C$2:$C$2336,"Not Found")</f>
        <v>Ryan</v>
      </c>
      <c r="C1129" s="13">
        <f>_xlfn.XLOOKUP(A1129,'Medical Examine'!$A$2:$A$2336,'Medical Examine'!$B$2:$B$2336,"Not Found")</f>
        <v>27.74</v>
      </c>
      <c r="D1129" s="13">
        <f>_xlfn.XLOOKUP(A1129,'Medical Examine'!$A$2:$A$2336,'Medical Examine'!$D$2:$D$2336,"Not Found")</f>
        <v>10.37</v>
      </c>
      <c r="E1129" s="14" t="str">
        <f>_xlfn.XLOOKUP(A1129,'Medical Examine'!$A$2:$A$2336,'Medical Examine'!$E$2:$E$2336,"Not Found")</f>
        <v>NO</v>
      </c>
      <c r="F1129" s="14" t="str">
        <f>_xlfn.XLOOKUP(A1129,'Medical Examine'!$A$2:$A$2336,'Medical Examine'!$F$2:$F$2336,"Not Found")</f>
        <v>NO</v>
      </c>
      <c r="G1129" s="14" t="str">
        <f>_xlfn.XLOOKUP(A1129,'Medical Examine'!$A$2:$A$2336,'Medical Examine'!$G$2:$G$2336,"Not Found")</f>
        <v>NO</v>
      </c>
      <c r="H1129" s="14">
        <f>_xlfn.XLOOKUP(A1129,'Medical Examine'!$A$2:$A$2336,'Medical Examine'!$H$2:$H$2336,"Not Found")</f>
        <v>0</v>
      </c>
      <c r="I1129" s="14" t="str">
        <f>_xlfn.XLOOKUP(A1129,'Medical Examine'!$A$2:$A$2336,'Medical Examine'!$I$2:$I$2336,"Not Found")</f>
        <v>NO</v>
      </c>
      <c r="J1129" s="13" t="str">
        <f>_xlfn.XLOOKUP(A1129,'Medical Examine'!$A$2:$A$2336,'Medical Examine'!$C$2:$C$2336,"Not Found")</f>
        <v>Overweight</v>
      </c>
      <c r="K1129" s="13" t="str">
        <f t="shared" si="17"/>
        <v>Diabetic</v>
      </c>
      <c r="L1129" s="15">
        <f>_xlfn.XLOOKUP(A1129,'Hospitalisation Details'!$A$2:$A$2344,'Hospitalisation Details'!$E$2:$E$2344,"")</f>
        <v>26293</v>
      </c>
      <c r="M1129" s="16">
        <f>_xlfn.XLOOKUP(A1129,'Hospitalisation Details'!$A$2:$A$2344,'Hospitalisation Details'!$H$2:$H$2344,"")</f>
        <v>9957.7199999999993</v>
      </c>
      <c r="N1129" s="14" t="str">
        <f>_xlfn.XLOOKUP(A1129,'Hospitalisation Details'!$A$2:$A$2344,'Hospitalisation Details'!$I$2:$I$2344,"")</f>
        <v>tier - 2</v>
      </c>
      <c r="O1129" s="14" t="str">
        <f>_xlfn.XLOOKUP(A1129,'Hospitalisation Details'!$A$2:$A$2344,'Hospitalisation Details'!$J$2:$J$2344,"")</f>
        <v>tier - 3</v>
      </c>
      <c r="P1129" s="14" t="str">
        <f>_xlfn.XLOOKUP(A1129,'Hospitalisation Details'!$A$2:$A$2344,'Hospitalisation Details'!$K$2:$K$2344,"")</f>
        <v>R1018</v>
      </c>
      <c r="Q1129" s="14">
        <f>_xlfn.XLOOKUP(A1129,'Hospitalisation Details'!$A$2:$A$2344,'Hospitalisation Details'!$F$2:$F$2344,"")</f>
        <v>51</v>
      </c>
    </row>
    <row r="1130" spans="1:17">
      <c r="A1130" s="12" t="s">
        <v>7754</v>
      </c>
      <c r="B1130" s="13" t="str">
        <f>_xlfn.XLOOKUP(A1130,'Customer Names'!$A$2:$A$2336,'Customer Names'!$C$2:$C$2336,"Not Found")</f>
        <v>Thomas B.</v>
      </c>
      <c r="C1130" s="13">
        <f>_xlfn.XLOOKUP(A1130,'Medical Examine'!$A$2:$A$2336,'Medical Examine'!$B$2:$B$2336,"Not Found")</f>
        <v>24</v>
      </c>
      <c r="D1130" s="13">
        <f>_xlfn.XLOOKUP(A1130,'Medical Examine'!$A$2:$A$2336,'Medical Examine'!$D$2:$D$2336,"Not Found")</f>
        <v>4.01</v>
      </c>
      <c r="E1130" s="14" t="str">
        <f>_xlfn.XLOOKUP(A1130,'Medical Examine'!$A$2:$A$2336,'Medical Examine'!$E$2:$E$2336,"Not Found")</f>
        <v>YES</v>
      </c>
      <c r="F1130" s="14" t="str">
        <f>_xlfn.XLOOKUP(A1130,'Medical Examine'!$A$2:$A$2336,'Medical Examine'!$F$2:$F$2336,"Not Found")</f>
        <v>NO</v>
      </c>
      <c r="G1130" s="14" t="str">
        <f>_xlfn.XLOOKUP(A1130,'Medical Examine'!$A$2:$A$2336,'Medical Examine'!$G$2:$G$2336,"Not Found")</f>
        <v>NO</v>
      </c>
      <c r="H1130" s="14">
        <f>_xlfn.XLOOKUP(A1130,'Medical Examine'!$A$2:$A$2336,'Medical Examine'!$H$2:$H$2336,"Not Found")</f>
        <v>1</v>
      </c>
      <c r="I1130" s="14" t="str">
        <f>_xlfn.XLOOKUP(A1130,'Medical Examine'!$A$2:$A$2336,'Medical Examine'!$I$2:$I$2336,"Not Found")</f>
        <v>NO</v>
      </c>
      <c r="J1130" s="13" t="str">
        <f>_xlfn.XLOOKUP(A1130,'Medical Examine'!$A$2:$A$2336,'Medical Examine'!$C$2:$C$2336,"Not Found")</f>
        <v>Normal Weight</v>
      </c>
      <c r="K1130" s="13" t="str">
        <f t="shared" si="17"/>
        <v>Normal</v>
      </c>
      <c r="L1130" s="15">
        <f>_xlfn.XLOOKUP(A1130,'Hospitalisation Details'!$A$2:$A$2344,'Hospitalisation Details'!$E$2:$E$2344,"")</f>
        <v>23631</v>
      </c>
      <c r="M1130" s="16">
        <f>_xlfn.XLOOKUP(A1130,'Hospitalisation Details'!$A$2:$A$2344,'Hospitalisation Details'!$H$2:$H$2344,"")</f>
        <v>9933.44</v>
      </c>
      <c r="N1130" s="14" t="str">
        <f>_xlfn.XLOOKUP(A1130,'Hospitalisation Details'!$A$2:$A$2344,'Hospitalisation Details'!$I$2:$I$2344,"")</f>
        <v>tier - 3</v>
      </c>
      <c r="O1130" s="14" t="str">
        <f>_xlfn.XLOOKUP(A1130,'Hospitalisation Details'!$A$2:$A$2344,'Hospitalisation Details'!$J$2:$J$2344,"")</f>
        <v>tier - 3</v>
      </c>
      <c r="P1130" s="14" t="str">
        <f>_xlfn.XLOOKUP(A1130,'Hospitalisation Details'!$A$2:$A$2344,'Hospitalisation Details'!$K$2:$K$2344,"")</f>
        <v>R1013</v>
      </c>
      <c r="Q1130" s="14">
        <f>_xlfn.XLOOKUP(A1130,'Hospitalisation Details'!$A$2:$A$2344,'Hospitalisation Details'!$F$2:$F$2344,"")</f>
        <v>58</v>
      </c>
    </row>
    <row r="1131" spans="1:17">
      <c r="A1131" s="12" t="s">
        <v>7757</v>
      </c>
      <c r="B1131" s="13" t="str">
        <f>_xlfn.XLOOKUP(A1131,'Customer Names'!$A$2:$A$2336,'Customer Names'!$C$2:$C$2336,"Not Found")</f>
        <v>Katie</v>
      </c>
      <c r="C1131" s="13">
        <f>_xlfn.XLOOKUP(A1131,'Medical Examine'!$A$2:$A$2336,'Medical Examine'!$B$2:$B$2336,"Not Found")</f>
        <v>31.78</v>
      </c>
      <c r="D1131" s="13">
        <f>_xlfn.XLOOKUP(A1131,'Medical Examine'!$A$2:$A$2336,'Medical Examine'!$D$2:$D$2336,"Not Found")</f>
        <v>4.24</v>
      </c>
      <c r="E1131" s="14" t="str">
        <f>_xlfn.XLOOKUP(A1131,'Medical Examine'!$A$2:$A$2336,'Medical Examine'!$E$2:$E$2336,"Not Found")</f>
        <v>YES</v>
      </c>
      <c r="F1131" s="14" t="str">
        <f>_xlfn.XLOOKUP(A1131,'Medical Examine'!$A$2:$A$2336,'Medical Examine'!$F$2:$F$2336,"Not Found")</f>
        <v>NO</v>
      </c>
      <c r="G1131" s="14" t="str">
        <f>_xlfn.XLOOKUP(A1131,'Medical Examine'!$A$2:$A$2336,'Medical Examine'!$G$2:$G$2336,"Not Found")</f>
        <v>YES</v>
      </c>
      <c r="H1131" s="14">
        <f>_xlfn.XLOOKUP(A1131,'Medical Examine'!$A$2:$A$2336,'Medical Examine'!$H$2:$H$2336,"Not Found")</f>
        <v>1</v>
      </c>
      <c r="I1131" s="14" t="str">
        <f>_xlfn.XLOOKUP(A1131,'Medical Examine'!$A$2:$A$2336,'Medical Examine'!$I$2:$I$2336,"Not Found")</f>
        <v>NO</v>
      </c>
      <c r="J1131" s="13" t="str">
        <f>_xlfn.XLOOKUP(A1131,'Medical Examine'!$A$2:$A$2336,'Medical Examine'!$C$2:$C$2336,"Not Found")</f>
        <v>Obesity</v>
      </c>
      <c r="K1131" s="13" t="str">
        <f t="shared" si="17"/>
        <v>Normal</v>
      </c>
      <c r="L1131" s="15">
        <f>_xlfn.XLOOKUP(A1131,'Hospitalisation Details'!$A$2:$A$2344,'Hospitalisation Details'!$E$2:$E$2344,"")</f>
        <v>30653</v>
      </c>
      <c r="M1131" s="16">
        <f>_xlfn.XLOOKUP(A1131,'Hospitalisation Details'!$A$2:$A$2344,'Hospitalisation Details'!$H$2:$H$2344,"")</f>
        <v>9931.9599999999991</v>
      </c>
      <c r="N1131" s="14" t="str">
        <f>_xlfn.XLOOKUP(A1131,'Hospitalisation Details'!$A$2:$A$2344,'Hospitalisation Details'!$I$2:$I$2344,"")</f>
        <v>tier - 2</v>
      </c>
      <c r="O1131" s="14" t="str">
        <f>_xlfn.XLOOKUP(A1131,'Hospitalisation Details'!$A$2:$A$2344,'Hospitalisation Details'!$J$2:$J$2344,"")</f>
        <v>tier - 2</v>
      </c>
      <c r="P1131" s="14" t="str">
        <f>_xlfn.XLOOKUP(A1131,'Hospitalisation Details'!$A$2:$A$2344,'Hospitalisation Details'!$K$2:$K$2344,"")</f>
        <v>R1012</v>
      </c>
      <c r="Q1131" s="14">
        <f>_xlfn.XLOOKUP(A1131,'Hospitalisation Details'!$A$2:$A$2344,'Hospitalisation Details'!$F$2:$F$2344,"")</f>
        <v>39</v>
      </c>
    </row>
    <row r="1132" spans="1:17">
      <c r="A1132" s="12" t="s">
        <v>7759</v>
      </c>
      <c r="B1132" s="13" t="str">
        <f>_xlfn.XLOOKUP(A1132,'Customer Names'!$A$2:$A$2336,'Customer Names'!$C$2:$C$2336,"Not Found")</f>
        <v>Rachelle L</v>
      </c>
      <c r="C1132" s="13">
        <f>_xlfn.XLOOKUP(A1132,'Medical Examine'!$A$2:$A$2336,'Medical Examine'!$B$2:$B$2336,"Not Found")</f>
        <v>32.25</v>
      </c>
      <c r="D1132" s="13">
        <f>_xlfn.XLOOKUP(A1132,'Medical Examine'!$A$2:$A$2336,'Medical Examine'!$D$2:$D$2336,"Not Found")</f>
        <v>5.36</v>
      </c>
      <c r="E1132" s="14" t="str">
        <f>_xlfn.XLOOKUP(A1132,'Medical Examine'!$A$2:$A$2336,'Medical Examine'!$E$2:$E$2336,"Not Found")</f>
        <v>YES</v>
      </c>
      <c r="F1132" s="14" t="str">
        <f>_xlfn.XLOOKUP(A1132,'Medical Examine'!$A$2:$A$2336,'Medical Examine'!$F$2:$F$2336,"Not Found")</f>
        <v>NO</v>
      </c>
      <c r="G1132" s="14" t="str">
        <f>_xlfn.XLOOKUP(A1132,'Medical Examine'!$A$2:$A$2336,'Medical Examine'!$G$2:$G$2336,"Not Found")</f>
        <v>NO</v>
      </c>
      <c r="H1132" s="14">
        <f>_xlfn.XLOOKUP(A1132,'Medical Examine'!$A$2:$A$2336,'Medical Examine'!$H$2:$H$2336,"Not Found")</f>
        <v>0</v>
      </c>
      <c r="I1132" s="14" t="str">
        <f>_xlfn.XLOOKUP(A1132,'Medical Examine'!$A$2:$A$2336,'Medical Examine'!$I$2:$I$2336,"Not Found")</f>
        <v>NO</v>
      </c>
      <c r="J1132" s="13" t="str">
        <f>_xlfn.XLOOKUP(A1132,'Medical Examine'!$A$2:$A$2336,'Medical Examine'!$C$2:$C$2336,"Not Found")</f>
        <v>Obesity</v>
      </c>
      <c r="K1132" s="13" t="str">
        <f t="shared" si="17"/>
        <v>Normal</v>
      </c>
      <c r="L1132" s="15">
        <f>_xlfn.XLOOKUP(A1132,'Hospitalisation Details'!$A$2:$A$2344,'Hospitalisation Details'!$E$2:$E$2344,"")</f>
        <v>31278</v>
      </c>
      <c r="M1132" s="16">
        <f>_xlfn.XLOOKUP(A1132,'Hospitalisation Details'!$A$2:$A$2344,'Hospitalisation Details'!$H$2:$H$2344,"")</f>
        <v>9930.64</v>
      </c>
      <c r="N1132" s="14" t="str">
        <f>_xlfn.XLOOKUP(A1132,'Hospitalisation Details'!$A$2:$A$2344,'Hospitalisation Details'!$I$2:$I$2344,"")</f>
        <v>tier - 2</v>
      </c>
      <c r="O1132" s="14" t="str">
        <f>_xlfn.XLOOKUP(A1132,'Hospitalisation Details'!$A$2:$A$2344,'Hospitalisation Details'!$J$2:$J$2344,"")</f>
        <v>tier - 3</v>
      </c>
      <c r="P1132" s="14" t="str">
        <f>_xlfn.XLOOKUP(A1132,'Hospitalisation Details'!$A$2:$A$2344,'Hospitalisation Details'!$K$2:$K$2344,"")</f>
        <v>R1025</v>
      </c>
      <c r="Q1132" s="14">
        <f>_xlfn.XLOOKUP(A1132,'Hospitalisation Details'!$A$2:$A$2344,'Hospitalisation Details'!$F$2:$F$2344,"")</f>
        <v>37</v>
      </c>
    </row>
    <row r="1133" spans="1:17">
      <c r="A1133" s="12" t="s">
        <v>7762</v>
      </c>
      <c r="B1133" s="13" t="str">
        <f>_xlfn.XLOOKUP(A1133,'Customer Names'!$A$2:$A$2336,'Customer Names'!$C$2:$C$2336,"Not Found")</f>
        <v>Colleen</v>
      </c>
      <c r="C1133" s="13">
        <f>_xlfn.XLOOKUP(A1133,'Medical Examine'!$A$2:$A$2336,'Medical Examine'!$B$2:$B$2336,"Not Found")</f>
        <v>30.114999999999998</v>
      </c>
      <c r="D1133" s="13">
        <f>_xlfn.XLOOKUP(A1133,'Medical Examine'!$A$2:$A$2336,'Medical Examine'!$D$2:$D$2336,"Not Found")</f>
        <v>4.99</v>
      </c>
      <c r="E1133" s="14" t="str">
        <f>_xlfn.XLOOKUP(A1133,'Medical Examine'!$A$2:$A$2336,'Medical Examine'!$E$2:$E$2336,"Not Found")</f>
        <v>NO</v>
      </c>
      <c r="F1133" s="14" t="str">
        <f>_xlfn.XLOOKUP(A1133,'Medical Examine'!$A$2:$A$2336,'Medical Examine'!$F$2:$F$2336,"Not Found")</f>
        <v>NO</v>
      </c>
      <c r="G1133" s="14" t="str">
        <f>_xlfn.XLOOKUP(A1133,'Medical Examine'!$A$2:$A$2336,'Medical Examine'!$G$2:$G$2336,"Not Found")</f>
        <v>NO</v>
      </c>
      <c r="H1133" s="14">
        <f>_xlfn.XLOOKUP(A1133,'Medical Examine'!$A$2:$A$2336,'Medical Examine'!$H$2:$H$2336,"Not Found")</f>
        <v>2</v>
      </c>
      <c r="I1133" s="14" t="str">
        <f>_xlfn.XLOOKUP(A1133,'Medical Examine'!$A$2:$A$2336,'Medical Examine'!$I$2:$I$2336,"Not Found")</f>
        <v>NO</v>
      </c>
      <c r="J1133" s="13" t="str">
        <f>_xlfn.XLOOKUP(A1133,'Medical Examine'!$A$2:$A$2336,'Medical Examine'!$C$2:$C$2336,"Not Found")</f>
        <v>Obesity</v>
      </c>
      <c r="K1133" s="13" t="str">
        <f t="shared" si="17"/>
        <v>Normal</v>
      </c>
      <c r="L1133" s="15">
        <f>_xlfn.XLOOKUP(A1133,'Hospitalisation Details'!$A$2:$A$2344,'Hospitalisation Details'!$E$2:$E$2344,"")</f>
        <v>26556</v>
      </c>
      <c r="M1133" s="16">
        <f>_xlfn.XLOOKUP(A1133,'Hospitalisation Details'!$A$2:$A$2344,'Hospitalisation Details'!$H$2:$H$2344,"")</f>
        <v>9910.36</v>
      </c>
      <c r="N1133" s="14" t="str">
        <f>_xlfn.XLOOKUP(A1133,'Hospitalisation Details'!$A$2:$A$2344,'Hospitalisation Details'!$I$2:$I$2344,"")</f>
        <v>tier - 2</v>
      </c>
      <c r="O1133" s="14" t="str">
        <f>_xlfn.XLOOKUP(A1133,'Hospitalisation Details'!$A$2:$A$2344,'Hospitalisation Details'!$J$2:$J$2344,"")</f>
        <v>tier - 3</v>
      </c>
      <c r="P1133" s="14" t="str">
        <f>_xlfn.XLOOKUP(A1133,'Hospitalisation Details'!$A$2:$A$2344,'Hospitalisation Details'!$K$2:$K$2344,"")</f>
        <v>R1012</v>
      </c>
      <c r="Q1133" s="14">
        <f>_xlfn.XLOOKUP(A1133,'Hospitalisation Details'!$A$2:$A$2344,'Hospitalisation Details'!$F$2:$F$2344,"")</f>
        <v>50</v>
      </c>
    </row>
    <row r="1134" spans="1:17">
      <c r="A1134" s="12" t="s">
        <v>7765</v>
      </c>
      <c r="B1134" s="13" t="str">
        <f>_xlfn.XLOOKUP(A1134,'Customer Names'!$A$2:$A$2336,'Customer Names'!$C$2:$C$2336,"Not Found")</f>
        <v>Gregory A</v>
      </c>
      <c r="C1134" s="13">
        <f>_xlfn.XLOOKUP(A1134,'Medical Examine'!$A$2:$A$2336,'Medical Examine'!$B$2:$B$2336,"Not Found")</f>
        <v>22.41</v>
      </c>
      <c r="D1134" s="13">
        <f>_xlfn.XLOOKUP(A1134,'Medical Examine'!$A$2:$A$2336,'Medical Examine'!$D$2:$D$2336,"Not Found")</f>
        <v>8.68</v>
      </c>
      <c r="E1134" s="14" t="str">
        <f>_xlfn.XLOOKUP(A1134,'Medical Examine'!$A$2:$A$2336,'Medical Examine'!$E$2:$E$2336,"Not Found")</f>
        <v>NO</v>
      </c>
      <c r="F1134" s="14" t="str">
        <f>_xlfn.XLOOKUP(A1134,'Medical Examine'!$A$2:$A$2336,'Medical Examine'!$F$2:$F$2336,"Not Found")</f>
        <v>NO</v>
      </c>
      <c r="G1134" s="14" t="str">
        <f>_xlfn.XLOOKUP(A1134,'Medical Examine'!$A$2:$A$2336,'Medical Examine'!$G$2:$G$2336,"Not Found")</f>
        <v>NO</v>
      </c>
      <c r="H1134" s="14">
        <f>_xlfn.XLOOKUP(A1134,'Medical Examine'!$A$2:$A$2336,'Medical Examine'!$H$2:$H$2336,"Not Found")</f>
        <v>0</v>
      </c>
      <c r="I1134" s="14" t="str">
        <f>_xlfn.XLOOKUP(A1134,'Medical Examine'!$A$2:$A$2336,'Medical Examine'!$I$2:$I$2336,"Not Found")</f>
        <v>NO</v>
      </c>
      <c r="J1134" s="13" t="str">
        <f>_xlfn.XLOOKUP(A1134,'Medical Examine'!$A$2:$A$2336,'Medical Examine'!$C$2:$C$2336,"Not Found")</f>
        <v>Normal Weight</v>
      </c>
      <c r="K1134" s="13" t="str">
        <f t="shared" si="17"/>
        <v>Diabetic</v>
      </c>
      <c r="L1134" s="15">
        <f>_xlfn.XLOOKUP(A1134,'Hospitalisation Details'!$A$2:$A$2344,'Hospitalisation Details'!$E$2:$E$2344,"")</f>
        <v>22875</v>
      </c>
      <c r="M1134" s="16">
        <f>_xlfn.XLOOKUP(A1134,'Hospitalisation Details'!$A$2:$A$2344,'Hospitalisation Details'!$H$2:$H$2344,"")</f>
        <v>9907.83</v>
      </c>
      <c r="N1134" s="14" t="str">
        <f>_xlfn.XLOOKUP(A1134,'Hospitalisation Details'!$A$2:$A$2344,'Hospitalisation Details'!$I$2:$I$2344,"")</f>
        <v>tier - 3</v>
      </c>
      <c r="O1134" s="14" t="str">
        <f>_xlfn.XLOOKUP(A1134,'Hospitalisation Details'!$A$2:$A$2344,'Hospitalisation Details'!$J$2:$J$2344,"")</f>
        <v>tier - 2</v>
      </c>
      <c r="P1134" s="14" t="str">
        <f>_xlfn.XLOOKUP(A1134,'Hospitalisation Details'!$A$2:$A$2344,'Hospitalisation Details'!$K$2:$K$2344,"")</f>
        <v>R1013</v>
      </c>
      <c r="Q1134" s="14">
        <f>_xlfn.XLOOKUP(A1134,'Hospitalisation Details'!$A$2:$A$2344,'Hospitalisation Details'!$F$2:$F$2344,"")</f>
        <v>60</v>
      </c>
    </row>
    <row r="1135" spans="1:17">
      <c r="A1135" s="12" t="s">
        <v>7768</v>
      </c>
      <c r="B1135" s="13" t="str">
        <f>_xlfn.XLOOKUP(A1135,'Customer Names'!$A$2:$A$2336,'Customer Names'!$C$2:$C$2336,"Not Found")</f>
        <v>Lara</v>
      </c>
      <c r="C1135" s="13">
        <f>_xlfn.XLOOKUP(A1135,'Medical Examine'!$A$2:$A$2336,'Medical Examine'!$B$2:$B$2336,"Not Found")</f>
        <v>45.72</v>
      </c>
      <c r="D1135" s="13">
        <f>_xlfn.XLOOKUP(A1135,'Medical Examine'!$A$2:$A$2336,'Medical Examine'!$D$2:$D$2336,"Not Found")</f>
        <v>4.2300000000000004</v>
      </c>
      <c r="E1135" s="14" t="str">
        <f>_xlfn.XLOOKUP(A1135,'Medical Examine'!$A$2:$A$2336,'Medical Examine'!$E$2:$E$2336,"Not Found")</f>
        <v>YES</v>
      </c>
      <c r="F1135" s="14" t="str">
        <f>_xlfn.XLOOKUP(A1135,'Medical Examine'!$A$2:$A$2336,'Medical Examine'!$F$2:$F$2336,"Not Found")</f>
        <v>NO</v>
      </c>
      <c r="G1135" s="14" t="str">
        <f>_xlfn.XLOOKUP(A1135,'Medical Examine'!$A$2:$A$2336,'Medical Examine'!$G$2:$G$2336,"Not Found")</f>
        <v>NO</v>
      </c>
      <c r="H1135" s="14">
        <f>_xlfn.XLOOKUP(A1135,'Medical Examine'!$A$2:$A$2336,'Medical Examine'!$H$2:$H$2336,"Not Found")</f>
        <v>0</v>
      </c>
      <c r="I1135" s="14" t="str">
        <f>_xlfn.XLOOKUP(A1135,'Medical Examine'!$A$2:$A$2336,'Medical Examine'!$I$2:$I$2336,"Not Found")</f>
        <v>NO</v>
      </c>
      <c r="J1135" s="13" t="str">
        <f>_xlfn.XLOOKUP(A1135,'Medical Examine'!$A$2:$A$2336,'Medical Examine'!$C$2:$C$2336,"Not Found")</f>
        <v>Obesity</v>
      </c>
      <c r="K1135" s="13" t="str">
        <f t="shared" si="17"/>
        <v>Normal</v>
      </c>
      <c r="L1135" s="15">
        <f>_xlfn.XLOOKUP(A1135,'Hospitalisation Details'!$A$2:$A$2344,'Hospitalisation Details'!$E$2:$E$2344,"")</f>
        <v>35254</v>
      </c>
      <c r="M1135" s="16">
        <f>_xlfn.XLOOKUP(A1135,'Hospitalisation Details'!$A$2:$A$2344,'Hospitalisation Details'!$H$2:$H$2344,"")</f>
        <v>9894.69</v>
      </c>
      <c r="N1135" s="14" t="str">
        <f>_xlfn.XLOOKUP(A1135,'Hospitalisation Details'!$A$2:$A$2344,'Hospitalisation Details'!$I$2:$I$2344,"")</f>
        <v>tier - 2</v>
      </c>
      <c r="O1135" s="14" t="str">
        <f>_xlfn.XLOOKUP(A1135,'Hospitalisation Details'!$A$2:$A$2344,'Hospitalisation Details'!$J$2:$J$2344,"")</f>
        <v>tier - 3</v>
      </c>
      <c r="P1135" s="14" t="str">
        <f>_xlfn.XLOOKUP(A1135,'Hospitalisation Details'!$A$2:$A$2344,'Hospitalisation Details'!$K$2:$K$2344,"")</f>
        <v>R1012</v>
      </c>
      <c r="Q1135" s="14">
        <f>_xlfn.XLOOKUP(A1135,'Hospitalisation Details'!$A$2:$A$2344,'Hospitalisation Details'!$F$2:$F$2344,"")</f>
        <v>26</v>
      </c>
    </row>
    <row r="1136" spans="1:17">
      <c r="A1136" s="12" t="s">
        <v>7770</v>
      </c>
      <c r="B1136" s="13" t="str">
        <f>_xlfn.XLOOKUP(A1136,'Customer Names'!$A$2:$A$2336,'Customer Names'!$C$2:$C$2336,"Not Found")</f>
        <v>Megan</v>
      </c>
      <c r="C1136" s="13">
        <f>_xlfn.XLOOKUP(A1136,'Medical Examine'!$A$2:$A$2336,'Medical Examine'!$B$2:$B$2336,"Not Found")</f>
        <v>25</v>
      </c>
      <c r="D1136" s="13">
        <f>_xlfn.XLOOKUP(A1136,'Medical Examine'!$A$2:$A$2336,'Medical Examine'!$D$2:$D$2336,"Not Found")</f>
        <v>5.32</v>
      </c>
      <c r="E1136" s="14" t="str">
        <f>_xlfn.XLOOKUP(A1136,'Medical Examine'!$A$2:$A$2336,'Medical Examine'!$E$2:$E$2336,"Not Found")</f>
        <v>YES</v>
      </c>
      <c r="F1136" s="14" t="str">
        <f>_xlfn.XLOOKUP(A1136,'Medical Examine'!$A$2:$A$2336,'Medical Examine'!$F$2:$F$2336,"Not Found")</f>
        <v>NO</v>
      </c>
      <c r="G1136" s="14" t="str">
        <f>_xlfn.XLOOKUP(A1136,'Medical Examine'!$A$2:$A$2336,'Medical Examine'!$G$2:$G$2336,"Not Found")</f>
        <v>NO</v>
      </c>
      <c r="H1136" s="14">
        <f>_xlfn.XLOOKUP(A1136,'Medical Examine'!$A$2:$A$2336,'Medical Examine'!$H$2:$H$2336,"Not Found")</f>
        <v>2</v>
      </c>
      <c r="I1136" s="14" t="str">
        <f>_xlfn.XLOOKUP(A1136,'Medical Examine'!$A$2:$A$2336,'Medical Examine'!$I$2:$I$2336,"Not Found")</f>
        <v>NO</v>
      </c>
      <c r="J1136" s="13" t="str">
        <f>_xlfn.XLOOKUP(A1136,'Medical Examine'!$A$2:$A$2336,'Medical Examine'!$C$2:$C$2336,"Not Found")</f>
        <v>Overweight</v>
      </c>
      <c r="K1136" s="13" t="str">
        <f t="shared" si="17"/>
        <v>Normal</v>
      </c>
      <c r="L1136" s="15">
        <f>_xlfn.XLOOKUP(A1136,'Hospitalisation Details'!$A$2:$A$2344,'Hospitalisation Details'!$E$2:$E$2344,"")</f>
        <v>24416</v>
      </c>
      <c r="M1136" s="16">
        <f>_xlfn.XLOOKUP(A1136,'Hospitalisation Details'!$A$2:$A$2344,'Hospitalisation Details'!$H$2:$H$2344,"")</f>
        <v>9890.23</v>
      </c>
      <c r="N1136" s="14" t="str">
        <f>_xlfn.XLOOKUP(A1136,'Hospitalisation Details'!$A$2:$A$2344,'Hospitalisation Details'!$I$2:$I$2344,"")</f>
        <v>tier - 3</v>
      </c>
      <c r="O1136" s="14" t="str">
        <f>_xlfn.XLOOKUP(A1136,'Hospitalisation Details'!$A$2:$A$2344,'Hospitalisation Details'!$J$2:$J$2344,"")</f>
        <v>tier - 3</v>
      </c>
      <c r="P1136" s="14" t="str">
        <f>_xlfn.XLOOKUP(A1136,'Hospitalisation Details'!$A$2:$A$2344,'Hospitalisation Details'!$K$2:$K$2344,"")</f>
        <v>R1013</v>
      </c>
      <c r="Q1136" s="14">
        <f>_xlfn.XLOOKUP(A1136,'Hospitalisation Details'!$A$2:$A$2344,'Hospitalisation Details'!$F$2:$F$2344,"")</f>
        <v>56</v>
      </c>
    </row>
    <row r="1137" spans="1:17">
      <c r="A1137" s="12" t="s">
        <v>7772</v>
      </c>
      <c r="B1137" s="13" t="str">
        <f>_xlfn.XLOOKUP(A1137,'Customer Names'!$A$2:$A$2336,'Customer Names'!$C$2:$C$2336,"Not Found")</f>
        <v>Sara</v>
      </c>
      <c r="C1137" s="13">
        <f>_xlfn.XLOOKUP(A1137,'Medical Examine'!$A$2:$A$2336,'Medical Examine'!$B$2:$B$2336,"Not Found")</f>
        <v>39.5</v>
      </c>
      <c r="D1137" s="13">
        <f>_xlfn.XLOOKUP(A1137,'Medical Examine'!$A$2:$A$2336,'Medical Examine'!$D$2:$D$2336,"Not Found")</f>
        <v>6.66</v>
      </c>
      <c r="E1137" s="14" t="str">
        <f>_xlfn.XLOOKUP(A1137,'Medical Examine'!$A$2:$A$2336,'Medical Examine'!$E$2:$E$2336,"Not Found")</f>
        <v>NO</v>
      </c>
      <c r="F1137" s="14" t="str">
        <f>_xlfn.XLOOKUP(A1137,'Medical Examine'!$A$2:$A$2336,'Medical Examine'!$F$2:$F$2336,"Not Found")</f>
        <v>NO</v>
      </c>
      <c r="G1137" s="14" t="str">
        <f>_xlfn.XLOOKUP(A1137,'Medical Examine'!$A$2:$A$2336,'Medical Examine'!$G$2:$G$2336,"Not Found")</f>
        <v>NO</v>
      </c>
      <c r="H1137" s="14">
        <f>_xlfn.XLOOKUP(A1137,'Medical Examine'!$A$2:$A$2336,'Medical Examine'!$H$2:$H$2336,"Not Found")</f>
        <v>0</v>
      </c>
      <c r="I1137" s="14" t="str">
        <f>_xlfn.XLOOKUP(A1137,'Medical Examine'!$A$2:$A$2336,'Medical Examine'!$I$2:$I$2336,"Not Found")</f>
        <v>NO</v>
      </c>
      <c r="J1137" s="13" t="str">
        <f>_xlfn.XLOOKUP(A1137,'Medical Examine'!$A$2:$A$2336,'Medical Examine'!$C$2:$C$2336,"Not Found")</f>
        <v>Obesity</v>
      </c>
      <c r="K1137" s="13" t="str">
        <f t="shared" si="17"/>
        <v>Diabetic</v>
      </c>
      <c r="L1137" s="15">
        <f>_xlfn.XLOOKUP(A1137,'Hospitalisation Details'!$A$2:$A$2344,'Hospitalisation Details'!$E$2:$E$2344,"")</f>
        <v>26245</v>
      </c>
      <c r="M1137" s="16">
        <f>_xlfn.XLOOKUP(A1137,'Hospitalisation Details'!$A$2:$A$2344,'Hospitalisation Details'!$H$2:$H$2344,"")</f>
        <v>9880.07</v>
      </c>
      <c r="N1137" s="14" t="str">
        <f>_xlfn.XLOOKUP(A1137,'Hospitalisation Details'!$A$2:$A$2344,'Hospitalisation Details'!$I$2:$I$2344,"")</f>
        <v>tier - 2</v>
      </c>
      <c r="O1137" s="14" t="str">
        <f>_xlfn.XLOOKUP(A1137,'Hospitalisation Details'!$A$2:$A$2344,'Hospitalisation Details'!$J$2:$J$2344,"")</f>
        <v>tier - 3</v>
      </c>
      <c r="P1137" s="14" t="str">
        <f>_xlfn.XLOOKUP(A1137,'Hospitalisation Details'!$A$2:$A$2344,'Hospitalisation Details'!$K$2:$K$2344,"")</f>
        <v>R1011</v>
      </c>
      <c r="Q1137" s="14">
        <f>_xlfn.XLOOKUP(A1137,'Hospitalisation Details'!$A$2:$A$2344,'Hospitalisation Details'!$F$2:$F$2344,"")</f>
        <v>51</v>
      </c>
    </row>
    <row r="1138" spans="1:17">
      <c r="A1138" s="12" t="s">
        <v>7775</v>
      </c>
      <c r="B1138" s="13" t="str">
        <f>_xlfn.XLOOKUP(A1138,'Customer Names'!$A$2:$A$2336,'Customer Names'!$C$2:$C$2336,"Not Found")</f>
        <v>Lucie J.</v>
      </c>
      <c r="C1138" s="13">
        <f>_xlfn.XLOOKUP(A1138,'Medical Examine'!$A$2:$A$2336,'Medical Examine'!$B$2:$B$2336,"Not Found")</f>
        <v>37.729999999999997</v>
      </c>
      <c r="D1138" s="13">
        <f>_xlfn.XLOOKUP(A1138,'Medical Examine'!$A$2:$A$2336,'Medical Examine'!$D$2:$D$2336,"Not Found")</f>
        <v>7.4</v>
      </c>
      <c r="E1138" s="14" t="str">
        <f>_xlfn.XLOOKUP(A1138,'Medical Examine'!$A$2:$A$2336,'Medical Examine'!$E$2:$E$2336,"Not Found")</f>
        <v>NO</v>
      </c>
      <c r="F1138" s="14" t="str">
        <f>_xlfn.XLOOKUP(A1138,'Medical Examine'!$A$2:$A$2336,'Medical Examine'!$F$2:$F$2336,"Not Found")</f>
        <v>NO</v>
      </c>
      <c r="G1138" s="14" t="str">
        <f>_xlfn.XLOOKUP(A1138,'Medical Examine'!$A$2:$A$2336,'Medical Examine'!$G$2:$G$2336,"Not Found")</f>
        <v>NO</v>
      </c>
      <c r="H1138" s="14">
        <f>_xlfn.XLOOKUP(A1138,'Medical Examine'!$A$2:$A$2336,'Medical Examine'!$H$2:$H$2336,"Not Found")</f>
        <v>0</v>
      </c>
      <c r="I1138" s="14" t="str">
        <f>_xlfn.XLOOKUP(A1138,'Medical Examine'!$A$2:$A$2336,'Medical Examine'!$I$2:$I$2336,"Not Found")</f>
        <v>NO</v>
      </c>
      <c r="J1138" s="13" t="str">
        <f>_xlfn.XLOOKUP(A1138,'Medical Examine'!$A$2:$A$2336,'Medical Examine'!$C$2:$C$2336,"Not Found")</f>
        <v>Obesity</v>
      </c>
      <c r="K1138" s="13" t="str">
        <f t="shared" si="17"/>
        <v>Diabetic</v>
      </c>
      <c r="L1138" s="15">
        <f>_xlfn.XLOOKUP(A1138,'Hospitalisation Details'!$A$2:$A$2344,'Hospitalisation Details'!$E$2:$E$2344,"")</f>
        <v>26209</v>
      </c>
      <c r="M1138" s="16">
        <f>_xlfn.XLOOKUP(A1138,'Hospitalisation Details'!$A$2:$A$2344,'Hospitalisation Details'!$H$2:$H$2344,"")</f>
        <v>9877.61</v>
      </c>
      <c r="N1138" s="14" t="str">
        <f>_xlfn.XLOOKUP(A1138,'Hospitalisation Details'!$A$2:$A$2344,'Hospitalisation Details'!$I$2:$I$2344,"")</f>
        <v>tier - 2</v>
      </c>
      <c r="O1138" s="14" t="str">
        <f>_xlfn.XLOOKUP(A1138,'Hospitalisation Details'!$A$2:$A$2344,'Hospitalisation Details'!$J$2:$J$2344,"")</f>
        <v>tier - 1</v>
      </c>
      <c r="P1138" s="14" t="str">
        <f>_xlfn.XLOOKUP(A1138,'Hospitalisation Details'!$A$2:$A$2344,'Hospitalisation Details'!$K$2:$K$2344,"")</f>
        <v>R1013</v>
      </c>
      <c r="Q1138" s="14">
        <f>_xlfn.XLOOKUP(A1138,'Hospitalisation Details'!$A$2:$A$2344,'Hospitalisation Details'!$F$2:$F$2344,"")</f>
        <v>51</v>
      </c>
    </row>
    <row r="1139" spans="1:17">
      <c r="A1139" s="12" t="s">
        <v>7778</v>
      </c>
      <c r="B1139" s="13" t="str">
        <f>_xlfn.XLOOKUP(A1139,'Customer Names'!$A$2:$A$2336,'Customer Names'!$C$2:$C$2336,"Not Found")</f>
        <v>Elizabeth S.</v>
      </c>
      <c r="C1139" s="13">
        <f>_xlfn.XLOOKUP(A1139,'Medical Examine'!$A$2:$A$2336,'Medical Examine'!$B$2:$B$2336,"Not Found")</f>
        <v>40.659999999999997</v>
      </c>
      <c r="D1139" s="13">
        <f>_xlfn.XLOOKUP(A1139,'Medical Examine'!$A$2:$A$2336,'Medical Examine'!$D$2:$D$2336,"Not Found")</f>
        <v>10.08</v>
      </c>
      <c r="E1139" s="14" t="str">
        <f>_xlfn.XLOOKUP(A1139,'Medical Examine'!$A$2:$A$2336,'Medical Examine'!$E$2:$E$2336,"Not Found")</f>
        <v>NO</v>
      </c>
      <c r="F1139" s="14" t="str">
        <f>_xlfn.XLOOKUP(A1139,'Medical Examine'!$A$2:$A$2336,'Medical Examine'!$F$2:$F$2336,"Not Found")</f>
        <v>NO</v>
      </c>
      <c r="G1139" s="14" t="str">
        <f>_xlfn.XLOOKUP(A1139,'Medical Examine'!$A$2:$A$2336,'Medical Examine'!$G$2:$G$2336,"Not Found")</f>
        <v>NO</v>
      </c>
      <c r="H1139" s="14">
        <f>_xlfn.XLOOKUP(A1139,'Medical Examine'!$A$2:$A$2336,'Medical Examine'!$H$2:$H$2336,"Not Found")</f>
        <v>0</v>
      </c>
      <c r="I1139" s="14" t="str">
        <f>_xlfn.XLOOKUP(A1139,'Medical Examine'!$A$2:$A$2336,'Medical Examine'!$I$2:$I$2336,"Not Found")</f>
        <v>NO</v>
      </c>
      <c r="J1139" s="13" t="str">
        <f>_xlfn.XLOOKUP(A1139,'Medical Examine'!$A$2:$A$2336,'Medical Examine'!$C$2:$C$2336,"Not Found")</f>
        <v>Obesity</v>
      </c>
      <c r="K1139" s="13" t="str">
        <f t="shared" si="17"/>
        <v>Diabetic</v>
      </c>
      <c r="L1139" s="15">
        <f>_xlfn.XLOOKUP(A1139,'Hospitalisation Details'!$A$2:$A$2344,'Hospitalisation Details'!$E$2:$E$2344,"")</f>
        <v>26117</v>
      </c>
      <c r="M1139" s="16">
        <f>_xlfn.XLOOKUP(A1139,'Hospitalisation Details'!$A$2:$A$2344,'Hospitalisation Details'!$H$2:$H$2344,"")</f>
        <v>9875.68</v>
      </c>
      <c r="N1139" s="14" t="str">
        <f>_xlfn.XLOOKUP(A1139,'Hospitalisation Details'!$A$2:$A$2344,'Hospitalisation Details'!$I$2:$I$2344,"")</f>
        <v>tier - 2</v>
      </c>
      <c r="O1139" s="14" t="str">
        <f>_xlfn.XLOOKUP(A1139,'Hospitalisation Details'!$A$2:$A$2344,'Hospitalisation Details'!$J$2:$J$2344,"")</f>
        <v>tier - 3</v>
      </c>
      <c r="P1139" s="14" t="str">
        <f>_xlfn.XLOOKUP(A1139,'Hospitalisation Details'!$A$2:$A$2344,'Hospitalisation Details'!$K$2:$K$2344,"")</f>
        <v>R1024</v>
      </c>
      <c r="Q1139" s="14">
        <f>_xlfn.XLOOKUP(A1139,'Hospitalisation Details'!$A$2:$A$2344,'Hospitalisation Details'!$F$2:$F$2344,"")</f>
        <v>51</v>
      </c>
    </row>
    <row r="1140" spans="1:17">
      <c r="A1140" s="12" t="s">
        <v>7781</v>
      </c>
      <c r="B1140" s="13" t="str">
        <f>_xlfn.XLOOKUP(A1140,'Customer Names'!$A$2:$A$2336,'Customer Names'!$C$2:$C$2336,"Not Found")</f>
        <v>Carma S</v>
      </c>
      <c r="C1140" s="13">
        <f>_xlfn.XLOOKUP(A1140,'Medical Examine'!$A$2:$A$2336,'Medical Examine'!$B$2:$B$2336,"Not Found")</f>
        <v>34.200000000000003</v>
      </c>
      <c r="D1140" s="13">
        <f>_xlfn.XLOOKUP(A1140,'Medical Examine'!$A$2:$A$2336,'Medical Examine'!$D$2:$D$2336,"Not Found")</f>
        <v>8.58</v>
      </c>
      <c r="E1140" s="14" t="str">
        <f>_xlfn.XLOOKUP(A1140,'Medical Examine'!$A$2:$A$2336,'Medical Examine'!$E$2:$E$2336,"Not Found")</f>
        <v>NO</v>
      </c>
      <c r="F1140" s="14" t="str">
        <f>_xlfn.XLOOKUP(A1140,'Medical Examine'!$A$2:$A$2336,'Medical Examine'!$F$2:$F$2336,"Not Found")</f>
        <v>NO</v>
      </c>
      <c r="G1140" s="14" t="str">
        <f>_xlfn.XLOOKUP(A1140,'Medical Examine'!$A$2:$A$2336,'Medical Examine'!$G$2:$G$2336,"Not Found")</f>
        <v>NO</v>
      </c>
      <c r="H1140" s="14">
        <f>_xlfn.XLOOKUP(A1140,'Medical Examine'!$A$2:$A$2336,'Medical Examine'!$H$2:$H$2336,"Not Found")</f>
        <v>0</v>
      </c>
      <c r="I1140" s="14" t="str">
        <f>_xlfn.XLOOKUP(A1140,'Medical Examine'!$A$2:$A$2336,'Medical Examine'!$I$2:$I$2336,"Not Found")</f>
        <v>NO</v>
      </c>
      <c r="J1140" s="13" t="str">
        <f>_xlfn.XLOOKUP(A1140,'Medical Examine'!$A$2:$A$2336,'Medical Examine'!$C$2:$C$2336,"Not Found")</f>
        <v>Obesity</v>
      </c>
      <c r="K1140" s="13" t="str">
        <f t="shared" si="17"/>
        <v>Diabetic</v>
      </c>
      <c r="L1140" s="15">
        <f>_xlfn.XLOOKUP(A1140,'Hospitalisation Details'!$A$2:$A$2344,'Hospitalisation Details'!$E$2:$E$2344,"")</f>
        <v>26289</v>
      </c>
      <c r="M1140" s="16">
        <f>_xlfn.XLOOKUP(A1140,'Hospitalisation Details'!$A$2:$A$2344,'Hospitalisation Details'!$H$2:$H$2344,"")</f>
        <v>9872.7000000000007</v>
      </c>
      <c r="N1140" s="14" t="str">
        <f>_xlfn.XLOOKUP(A1140,'Hospitalisation Details'!$A$2:$A$2344,'Hospitalisation Details'!$I$2:$I$2344,"")</f>
        <v>tier - 2</v>
      </c>
      <c r="O1140" s="14" t="str">
        <f>_xlfn.XLOOKUP(A1140,'Hospitalisation Details'!$A$2:$A$2344,'Hospitalisation Details'!$J$2:$J$2344,"")</f>
        <v>tier - 2</v>
      </c>
      <c r="P1140" s="14" t="str">
        <f>_xlfn.XLOOKUP(A1140,'Hospitalisation Details'!$A$2:$A$2344,'Hospitalisation Details'!$K$2:$K$2344,"")</f>
        <v>R1011</v>
      </c>
      <c r="Q1140" s="14">
        <f>_xlfn.XLOOKUP(A1140,'Hospitalisation Details'!$A$2:$A$2344,'Hospitalisation Details'!$F$2:$F$2344,"")</f>
        <v>51</v>
      </c>
    </row>
    <row r="1141" spans="1:17">
      <c r="A1141" s="12" t="s">
        <v>7784</v>
      </c>
      <c r="B1141" s="13" t="str">
        <f>_xlfn.XLOOKUP(A1141,'Customer Names'!$A$2:$A$2336,'Customer Names'!$C$2:$C$2336,"Not Found")</f>
        <v>Ryan</v>
      </c>
      <c r="C1141" s="13">
        <f>_xlfn.XLOOKUP(A1141,'Medical Examine'!$A$2:$A$2336,'Medical Examine'!$B$2:$B$2336,"Not Found")</f>
        <v>46.51</v>
      </c>
      <c r="D1141" s="13">
        <f>_xlfn.XLOOKUP(A1141,'Medical Examine'!$A$2:$A$2336,'Medical Examine'!$D$2:$D$2336,"Not Found")</f>
        <v>5.84</v>
      </c>
      <c r="E1141" s="14" t="str">
        <f>_xlfn.XLOOKUP(A1141,'Medical Examine'!$A$2:$A$2336,'Medical Examine'!$E$2:$E$2336,"Not Found")</f>
        <v>NO</v>
      </c>
      <c r="F1141" s="14" t="str">
        <f>_xlfn.XLOOKUP(A1141,'Medical Examine'!$A$2:$A$2336,'Medical Examine'!$F$2:$F$2336,"Not Found")</f>
        <v>NO</v>
      </c>
      <c r="G1141" s="14" t="str">
        <f>_xlfn.XLOOKUP(A1141,'Medical Examine'!$A$2:$A$2336,'Medical Examine'!$G$2:$G$2336,"Not Found")</f>
        <v>NO</v>
      </c>
      <c r="H1141" s="14">
        <f>_xlfn.XLOOKUP(A1141,'Medical Examine'!$A$2:$A$2336,'Medical Examine'!$H$2:$H$2336,"Not Found")</f>
        <v>1</v>
      </c>
      <c r="I1141" s="14" t="str">
        <f>_xlfn.XLOOKUP(A1141,'Medical Examine'!$A$2:$A$2336,'Medical Examine'!$I$2:$I$2336,"Not Found")</f>
        <v>NO</v>
      </c>
      <c r="J1141" s="13" t="str">
        <f>_xlfn.XLOOKUP(A1141,'Medical Examine'!$A$2:$A$2336,'Medical Examine'!$C$2:$C$2336,"Not Found")</f>
        <v>Obesity</v>
      </c>
      <c r="K1141" s="13" t="str">
        <f t="shared" si="17"/>
        <v>Prediabetic</v>
      </c>
      <c r="L1141" s="15">
        <f>_xlfn.XLOOKUP(A1141,'Hospitalisation Details'!$A$2:$A$2344,'Hospitalisation Details'!$E$2:$E$2344,"")</f>
        <v>35982</v>
      </c>
      <c r="M1141" s="16">
        <f>_xlfn.XLOOKUP(A1141,'Hospitalisation Details'!$A$2:$A$2344,'Hospitalisation Details'!$H$2:$H$2344,"")</f>
        <v>9870.59</v>
      </c>
      <c r="N1141" s="14" t="str">
        <f>_xlfn.XLOOKUP(A1141,'Hospitalisation Details'!$A$2:$A$2344,'Hospitalisation Details'!$I$2:$I$2344,"")</f>
        <v>tier - 2</v>
      </c>
      <c r="O1141" s="14" t="str">
        <f>_xlfn.XLOOKUP(A1141,'Hospitalisation Details'!$A$2:$A$2344,'Hospitalisation Details'!$J$2:$J$2344,"")</f>
        <v>tier - 2</v>
      </c>
      <c r="P1141" s="14" t="str">
        <f>_xlfn.XLOOKUP(A1141,'Hospitalisation Details'!$A$2:$A$2344,'Hospitalisation Details'!$K$2:$K$2344,"")</f>
        <v>R1023</v>
      </c>
      <c r="Q1141" s="14">
        <f>_xlfn.XLOOKUP(A1141,'Hospitalisation Details'!$A$2:$A$2344,'Hospitalisation Details'!$F$2:$F$2344,"")</f>
        <v>24</v>
      </c>
    </row>
    <row r="1142" spans="1:17">
      <c r="A1142" s="12" t="s">
        <v>7786</v>
      </c>
      <c r="B1142" s="13" t="str">
        <f>_xlfn.XLOOKUP(A1142,'Customer Names'!$A$2:$A$2336,'Customer Names'!$C$2:$C$2336,"Not Found")</f>
        <v>Daniel</v>
      </c>
      <c r="C1142" s="13">
        <f>_xlfn.XLOOKUP(A1142,'Medical Examine'!$A$2:$A$2336,'Medical Examine'!$B$2:$B$2336,"Not Found")</f>
        <v>28.88</v>
      </c>
      <c r="D1142" s="13">
        <f>_xlfn.XLOOKUP(A1142,'Medical Examine'!$A$2:$A$2336,'Medical Examine'!$D$2:$D$2336,"Not Found")</f>
        <v>4.8600000000000003</v>
      </c>
      <c r="E1142" s="14" t="str">
        <f>_xlfn.XLOOKUP(A1142,'Medical Examine'!$A$2:$A$2336,'Medical Examine'!$E$2:$E$2336,"Not Found")</f>
        <v>YES</v>
      </c>
      <c r="F1142" s="14" t="str">
        <f>_xlfn.XLOOKUP(A1142,'Medical Examine'!$A$2:$A$2336,'Medical Examine'!$F$2:$F$2336,"Not Found")</f>
        <v>NO</v>
      </c>
      <c r="G1142" s="14" t="str">
        <f>_xlfn.XLOOKUP(A1142,'Medical Examine'!$A$2:$A$2336,'Medical Examine'!$G$2:$G$2336,"Not Found")</f>
        <v>YES</v>
      </c>
      <c r="H1142" s="14">
        <f>_xlfn.XLOOKUP(A1142,'Medical Examine'!$A$2:$A$2336,'Medical Examine'!$H$2:$H$2336,"Not Found")</f>
        <v>1</v>
      </c>
      <c r="I1142" s="14" t="str">
        <f>_xlfn.XLOOKUP(A1142,'Medical Examine'!$A$2:$A$2336,'Medical Examine'!$I$2:$I$2336,"Not Found")</f>
        <v>NO</v>
      </c>
      <c r="J1142" s="13" t="str">
        <f>_xlfn.XLOOKUP(A1142,'Medical Examine'!$A$2:$A$2336,'Medical Examine'!$C$2:$C$2336,"Not Found")</f>
        <v>Overweight</v>
      </c>
      <c r="K1142" s="13" t="str">
        <f t="shared" si="17"/>
        <v>Normal</v>
      </c>
      <c r="L1142" s="15">
        <f>_xlfn.XLOOKUP(A1142,'Hospitalisation Details'!$A$2:$A$2344,'Hospitalisation Details'!$E$2:$E$2344,"")</f>
        <v>25428</v>
      </c>
      <c r="M1142" s="16">
        <f>_xlfn.XLOOKUP(A1142,'Hospitalisation Details'!$A$2:$A$2344,'Hospitalisation Details'!$H$2:$H$2344,"")</f>
        <v>9869.81</v>
      </c>
      <c r="N1142" s="14" t="str">
        <f>_xlfn.XLOOKUP(A1142,'Hospitalisation Details'!$A$2:$A$2344,'Hospitalisation Details'!$I$2:$I$2344,"")</f>
        <v>tier - 3</v>
      </c>
      <c r="O1142" s="14" t="str">
        <f>_xlfn.XLOOKUP(A1142,'Hospitalisation Details'!$A$2:$A$2344,'Hospitalisation Details'!$J$2:$J$2344,"")</f>
        <v>tier - 3</v>
      </c>
      <c r="P1142" s="14" t="str">
        <f>_xlfn.XLOOKUP(A1142,'Hospitalisation Details'!$A$2:$A$2344,'Hospitalisation Details'!$K$2:$K$2344,"")</f>
        <v>R1012</v>
      </c>
      <c r="Q1142" s="14">
        <f>_xlfn.XLOOKUP(A1142,'Hospitalisation Details'!$A$2:$A$2344,'Hospitalisation Details'!$F$2:$F$2344,"")</f>
        <v>53</v>
      </c>
    </row>
    <row r="1143" spans="1:17">
      <c r="A1143" s="12" t="s">
        <v>7787</v>
      </c>
      <c r="B1143" s="13" t="str">
        <f>_xlfn.XLOOKUP(A1143,'Customer Names'!$A$2:$A$2336,'Customer Names'!$C$2:$C$2336,"Not Found")</f>
        <v>Sarah</v>
      </c>
      <c r="C1143" s="13">
        <f>_xlfn.XLOOKUP(A1143,'Medical Examine'!$A$2:$A$2336,'Medical Examine'!$B$2:$B$2336,"Not Found")</f>
        <v>33.914999999999999</v>
      </c>
      <c r="D1143" s="13">
        <f>_xlfn.XLOOKUP(A1143,'Medical Examine'!$A$2:$A$2336,'Medical Examine'!$D$2:$D$2336,"Not Found")</f>
        <v>11.52</v>
      </c>
      <c r="E1143" s="14" t="str">
        <f>_xlfn.XLOOKUP(A1143,'Medical Examine'!$A$2:$A$2336,'Medical Examine'!$E$2:$E$2336,"Not Found")</f>
        <v>NO</v>
      </c>
      <c r="F1143" s="14" t="str">
        <f>_xlfn.XLOOKUP(A1143,'Medical Examine'!$A$2:$A$2336,'Medical Examine'!$F$2:$F$2336,"Not Found")</f>
        <v>NO</v>
      </c>
      <c r="G1143" s="14" t="str">
        <f>_xlfn.XLOOKUP(A1143,'Medical Examine'!$A$2:$A$2336,'Medical Examine'!$G$2:$G$2336,"Not Found")</f>
        <v>NO</v>
      </c>
      <c r="H1143" s="14">
        <f>_xlfn.XLOOKUP(A1143,'Medical Examine'!$A$2:$A$2336,'Medical Examine'!$H$2:$H$2336,"Not Found")</f>
        <v>0</v>
      </c>
      <c r="I1143" s="14" t="str">
        <f>_xlfn.XLOOKUP(A1143,'Medical Examine'!$A$2:$A$2336,'Medical Examine'!$I$2:$I$2336,"Not Found")</f>
        <v>NO</v>
      </c>
      <c r="J1143" s="13" t="str">
        <f>_xlfn.XLOOKUP(A1143,'Medical Examine'!$A$2:$A$2336,'Medical Examine'!$C$2:$C$2336,"Not Found")</f>
        <v>Obesity</v>
      </c>
      <c r="K1143" s="13" t="str">
        <f t="shared" si="17"/>
        <v>Diabetic</v>
      </c>
      <c r="L1143" s="15">
        <f>_xlfn.XLOOKUP(A1143,'Hospitalisation Details'!$A$2:$A$2344,'Hospitalisation Details'!$E$2:$E$2344,"")</f>
        <v>26246</v>
      </c>
      <c r="M1143" s="16">
        <f>_xlfn.XLOOKUP(A1143,'Hospitalisation Details'!$A$2:$A$2344,'Hospitalisation Details'!$H$2:$H$2344,"")</f>
        <v>9866.2999999999993</v>
      </c>
      <c r="N1143" s="14" t="str">
        <f>_xlfn.XLOOKUP(A1143,'Hospitalisation Details'!$A$2:$A$2344,'Hospitalisation Details'!$I$2:$I$2344,"")</f>
        <v>tier - 2</v>
      </c>
      <c r="O1143" s="14" t="str">
        <f>_xlfn.XLOOKUP(A1143,'Hospitalisation Details'!$A$2:$A$2344,'Hospitalisation Details'!$J$2:$J$2344,"")</f>
        <v>tier - 3</v>
      </c>
      <c r="P1143" s="14" t="str">
        <f>_xlfn.XLOOKUP(A1143,'Hospitalisation Details'!$A$2:$A$2344,'Hospitalisation Details'!$K$2:$K$2344,"")</f>
        <v>R1024</v>
      </c>
      <c r="Q1143" s="14">
        <f>_xlfn.XLOOKUP(A1143,'Hospitalisation Details'!$A$2:$A$2344,'Hospitalisation Details'!$F$2:$F$2344,"")</f>
        <v>51</v>
      </c>
    </row>
    <row r="1144" spans="1:17">
      <c r="A1144" s="12" t="s">
        <v>7789</v>
      </c>
      <c r="B1144" s="13" t="str">
        <f>_xlfn.XLOOKUP(A1144,'Customer Names'!$A$2:$A$2336,'Customer Names'!$C$2:$C$2336,"Not Found")</f>
        <v>Matthew J</v>
      </c>
      <c r="C1144" s="13">
        <f>_xlfn.XLOOKUP(A1144,'Medical Examine'!$A$2:$A$2336,'Medical Examine'!$B$2:$B$2336,"Not Found")</f>
        <v>24.32</v>
      </c>
      <c r="D1144" s="13">
        <f>_xlfn.XLOOKUP(A1144,'Medical Examine'!$A$2:$A$2336,'Medical Examine'!$D$2:$D$2336,"Not Found")</f>
        <v>6.15</v>
      </c>
      <c r="E1144" s="14" t="str">
        <f>_xlfn.XLOOKUP(A1144,'Medical Examine'!$A$2:$A$2336,'Medical Examine'!$E$2:$E$2336,"Not Found")</f>
        <v>YES</v>
      </c>
      <c r="F1144" s="14" t="str">
        <f>_xlfn.XLOOKUP(A1144,'Medical Examine'!$A$2:$A$2336,'Medical Examine'!$F$2:$F$2336,"Not Found")</f>
        <v>NO</v>
      </c>
      <c r="G1144" s="14" t="str">
        <f>_xlfn.XLOOKUP(A1144,'Medical Examine'!$A$2:$A$2336,'Medical Examine'!$G$2:$G$2336,"Not Found")</f>
        <v>YES</v>
      </c>
      <c r="H1144" s="14">
        <f>_xlfn.XLOOKUP(A1144,'Medical Examine'!$A$2:$A$2336,'Medical Examine'!$H$2:$H$2336,"Not Found")</f>
        <v>1</v>
      </c>
      <c r="I1144" s="14" t="str">
        <f>_xlfn.XLOOKUP(A1144,'Medical Examine'!$A$2:$A$2336,'Medical Examine'!$I$2:$I$2336,"Not Found")</f>
        <v>NO</v>
      </c>
      <c r="J1144" s="13" t="str">
        <f>_xlfn.XLOOKUP(A1144,'Medical Examine'!$A$2:$A$2336,'Medical Examine'!$C$2:$C$2336,"Not Found")</f>
        <v>Normal Weight</v>
      </c>
      <c r="K1144" s="13" t="str">
        <f t="shared" si="17"/>
        <v>Prediabetic</v>
      </c>
      <c r="L1144" s="15">
        <f>_xlfn.XLOOKUP(A1144,'Hospitalisation Details'!$A$2:$A$2344,'Hospitalisation Details'!$E$2:$E$2344,"")</f>
        <v>25496</v>
      </c>
      <c r="M1144" s="16">
        <f>_xlfn.XLOOKUP(A1144,'Hospitalisation Details'!$A$2:$A$2344,'Hospitalisation Details'!$H$2:$H$2344,"")</f>
        <v>9863.4699999999993</v>
      </c>
      <c r="N1144" s="14" t="str">
        <f>_xlfn.XLOOKUP(A1144,'Hospitalisation Details'!$A$2:$A$2344,'Hospitalisation Details'!$I$2:$I$2344,"")</f>
        <v>tier - 3</v>
      </c>
      <c r="O1144" s="14" t="str">
        <f>_xlfn.XLOOKUP(A1144,'Hospitalisation Details'!$A$2:$A$2344,'Hospitalisation Details'!$J$2:$J$2344,"")</f>
        <v>tier - 3</v>
      </c>
      <c r="P1144" s="14" t="str">
        <f>_xlfn.XLOOKUP(A1144,'Hospitalisation Details'!$A$2:$A$2344,'Hospitalisation Details'!$K$2:$K$2344,"")</f>
        <v>R1012</v>
      </c>
      <c r="Q1144" s="14">
        <f>_xlfn.XLOOKUP(A1144,'Hospitalisation Details'!$A$2:$A$2344,'Hospitalisation Details'!$F$2:$F$2344,"")</f>
        <v>53</v>
      </c>
    </row>
    <row r="1145" spans="1:17">
      <c r="A1145" s="12" t="s">
        <v>7791</v>
      </c>
      <c r="B1145" s="13" t="str">
        <f>_xlfn.XLOOKUP(A1145,'Customer Names'!$A$2:$A$2336,'Customer Names'!$C$2:$C$2336,"Not Found")</f>
        <v>Francesca</v>
      </c>
      <c r="C1145" s="13">
        <f>_xlfn.XLOOKUP(A1145,'Medical Examine'!$A$2:$A$2336,'Medical Examine'!$B$2:$B$2336,"Not Found")</f>
        <v>25.8</v>
      </c>
      <c r="D1145" s="13">
        <f>_xlfn.XLOOKUP(A1145,'Medical Examine'!$A$2:$A$2336,'Medical Examine'!$D$2:$D$2336,"Not Found")</f>
        <v>9.94</v>
      </c>
      <c r="E1145" s="14" t="str">
        <f>_xlfn.XLOOKUP(A1145,'Medical Examine'!$A$2:$A$2336,'Medical Examine'!$E$2:$E$2336,"Not Found")</f>
        <v>NO</v>
      </c>
      <c r="F1145" s="14" t="str">
        <f>_xlfn.XLOOKUP(A1145,'Medical Examine'!$A$2:$A$2336,'Medical Examine'!$F$2:$F$2336,"Not Found")</f>
        <v>NO</v>
      </c>
      <c r="G1145" s="14" t="str">
        <f>_xlfn.XLOOKUP(A1145,'Medical Examine'!$A$2:$A$2336,'Medical Examine'!$G$2:$G$2336,"Not Found")</f>
        <v>NO</v>
      </c>
      <c r="H1145" s="14">
        <f>_xlfn.XLOOKUP(A1145,'Medical Examine'!$A$2:$A$2336,'Medical Examine'!$H$2:$H$2336,"Not Found")</f>
        <v>0</v>
      </c>
      <c r="I1145" s="14" t="str">
        <f>_xlfn.XLOOKUP(A1145,'Medical Examine'!$A$2:$A$2336,'Medical Examine'!$I$2:$I$2336,"Not Found")</f>
        <v>NO</v>
      </c>
      <c r="J1145" s="13" t="str">
        <f>_xlfn.XLOOKUP(A1145,'Medical Examine'!$A$2:$A$2336,'Medical Examine'!$C$2:$C$2336,"Not Found")</f>
        <v>Overweight</v>
      </c>
      <c r="K1145" s="13" t="str">
        <f t="shared" si="17"/>
        <v>Diabetic</v>
      </c>
      <c r="L1145" s="15">
        <f>_xlfn.XLOOKUP(A1145,'Hospitalisation Details'!$A$2:$A$2344,'Hospitalisation Details'!$E$2:$E$2344,"")</f>
        <v>26131</v>
      </c>
      <c r="M1145" s="16">
        <f>_xlfn.XLOOKUP(A1145,'Hospitalisation Details'!$A$2:$A$2344,'Hospitalisation Details'!$H$2:$H$2344,"")</f>
        <v>9861.0300000000007</v>
      </c>
      <c r="N1145" s="14" t="str">
        <f>_xlfn.XLOOKUP(A1145,'Hospitalisation Details'!$A$2:$A$2344,'Hospitalisation Details'!$I$2:$I$2344,"")</f>
        <v>tier - 2</v>
      </c>
      <c r="O1145" s="14" t="str">
        <f>_xlfn.XLOOKUP(A1145,'Hospitalisation Details'!$A$2:$A$2344,'Hospitalisation Details'!$J$2:$J$2344,"")</f>
        <v>tier - 2</v>
      </c>
      <c r="P1145" s="14" t="str">
        <f>_xlfn.XLOOKUP(A1145,'Hospitalisation Details'!$A$2:$A$2344,'Hospitalisation Details'!$K$2:$K$2344,"")</f>
        <v>R1011</v>
      </c>
      <c r="Q1145" s="14">
        <f>_xlfn.XLOOKUP(A1145,'Hospitalisation Details'!$A$2:$A$2344,'Hospitalisation Details'!$F$2:$F$2344,"")</f>
        <v>51</v>
      </c>
    </row>
    <row r="1146" spans="1:17">
      <c r="A1146" s="12" t="s">
        <v>7794</v>
      </c>
      <c r="B1146" s="13" t="str">
        <f>_xlfn.XLOOKUP(A1146,'Customer Names'!$A$2:$A$2336,'Customer Names'!$C$2:$C$2336,"Not Found")</f>
        <v>Nicole</v>
      </c>
      <c r="C1146" s="13">
        <f>_xlfn.XLOOKUP(A1146,'Medical Examine'!$A$2:$A$2336,'Medical Examine'!$B$2:$B$2336,"Not Found")</f>
        <v>21.56</v>
      </c>
      <c r="D1146" s="13">
        <f>_xlfn.XLOOKUP(A1146,'Medical Examine'!$A$2:$A$2336,'Medical Examine'!$D$2:$D$2336,"Not Found")</f>
        <v>10.56</v>
      </c>
      <c r="E1146" s="14" t="str">
        <f>_xlfn.XLOOKUP(A1146,'Medical Examine'!$A$2:$A$2336,'Medical Examine'!$E$2:$E$2336,"Not Found")</f>
        <v>NO</v>
      </c>
      <c r="F1146" s="14" t="str">
        <f>_xlfn.XLOOKUP(A1146,'Medical Examine'!$A$2:$A$2336,'Medical Examine'!$F$2:$F$2336,"Not Found")</f>
        <v>NO</v>
      </c>
      <c r="G1146" s="14" t="str">
        <f>_xlfn.XLOOKUP(A1146,'Medical Examine'!$A$2:$A$2336,'Medical Examine'!$G$2:$G$2336,"Not Found")</f>
        <v>NO</v>
      </c>
      <c r="H1146" s="14">
        <f>_xlfn.XLOOKUP(A1146,'Medical Examine'!$A$2:$A$2336,'Medical Examine'!$H$2:$H$2336,"Not Found")</f>
        <v>0</v>
      </c>
      <c r="I1146" s="14" t="str">
        <f>_xlfn.XLOOKUP(A1146,'Medical Examine'!$A$2:$A$2336,'Medical Examine'!$I$2:$I$2336,"Not Found")</f>
        <v>NO</v>
      </c>
      <c r="J1146" s="13" t="str">
        <f>_xlfn.XLOOKUP(A1146,'Medical Examine'!$A$2:$A$2336,'Medical Examine'!$C$2:$C$2336,"Not Found")</f>
        <v>Normal Weight</v>
      </c>
      <c r="K1146" s="13" t="str">
        <f t="shared" si="17"/>
        <v>Diabetic</v>
      </c>
      <c r="L1146" s="15">
        <f>_xlfn.XLOOKUP(A1146,'Hospitalisation Details'!$A$2:$A$2344,'Hospitalisation Details'!$E$2:$E$2344,"")</f>
        <v>26229</v>
      </c>
      <c r="M1146" s="16">
        <f>_xlfn.XLOOKUP(A1146,'Hospitalisation Details'!$A$2:$A$2344,'Hospitalisation Details'!$H$2:$H$2344,"")</f>
        <v>9855.1299999999992</v>
      </c>
      <c r="N1146" s="14" t="str">
        <f>_xlfn.XLOOKUP(A1146,'Hospitalisation Details'!$A$2:$A$2344,'Hospitalisation Details'!$I$2:$I$2344,"")</f>
        <v>tier - 2</v>
      </c>
      <c r="O1146" s="14" t="str">
        <f>_xlfn.XLOOKUP(A1146,'Hospitalisation Details'!$A$2:$A$2344,'Hospitalisation Details'!$J$2:$J$2344,"")</f>
        <v>tier - 3</v>
      </c>
      <c r="P1146" s="14" t="str">
        <f>_xlfn.XLOOKUP(A1146,'Hospitalisation Details'!$A$2:$A$2344,'Hospitalisation Details'!$K$2:$K$2344,"")</f>
        <v>R1013</v>
      </c>
      <c r="Q1146" s="14">
        <f>_xlfn.XLOOKUP(A1146,'Hospitalisation Details'!$A$2:$A$2344,'Hospitalisation Details'!$F$2:$F$2344,"")</f>
        <v>51</v>
      </c>
    </row>
    <row r="1147" spans="1:17">
      <c r="A1147" s="12" t="s">
        <v>7796</v>
      </c>
      <c r="B1147" s="13" t="str">
        <f>_xlfn.XLOOKUP(A1147,'Customer Names'!$A$2:$A$2336,'Customer Names'!$C$2:$C$2336,"Not Found")</f>
        <v>Toshiyuki</v>
      </c>
      <c r="C1147" s="13">
        <f>_xlfn.XLOOKUP(A1147,'Medical Examine'!$A$2:$A$2336,'Medical Examine'!$B$2:$B$2336,"Not Found")</f>
        <v>31.6</v>
      </c>
      <c r="D1147" s="13">
        <f>_xlfn.XLOOKUP(A1147,'Medical Examine'!$A$2:$A$2336,'Medical Examine'!$D$2:$D$2336,"Not Found")</f>
        <v>6.79</v>
      </c>
      <c r="E1147" s="14" t="str">
        <f>_xlfn.XLOOKUP(A1147,'Medical Examine'!$A$2:$A$2336,'Medical Examine'!$E$2:$E$2336,"Not Found")</f>
        <v>NO</v>
      </c>
      <c r="F1147" s="14" t="str">
        <f>_xlfn.XLOOKUP(A1147,'Medical Examine'!$A$2:$A$2336,'Medical Examine'!$F$2:$F$2336,"Not Found")</f>
        <v>NO</v>
      </c>
      <c r="G1147" s="14" t="str">
        <f>_xlfn.XLOOKUP(A1147,'Medical Examine'!$A$2:$A$2336,'Medical Examine'!$G$2:$G$2336,"Not Found")</f>
        <v>NO</v>
      </c>
      <c r="H1147" s="14">
        <f>_xlfn.XLOOKUP(A1147,'Medical Examine'!$A$2:$A$2336,'Medical Examine'!$H$2:$H$2336,"Not Found")</f>
        <v>0</v>
      </c>
      <c r="I1147" s="14" t="str">
        <f>_xlfn.XLOOKUP(A1147,'Medical Examine'!$A$2:$A$2336,'Medical Examine'!$I$2:$I$2336,"Not Found")</f>
        <v>NO</v>
      </c>
      <c r="J1147" s="13" t="str">
        <f>_xlfn.XLOOKUP(A1147,'Medical Examine'!$A$2:$A$2336,'Medical Examine'!$C$2:$C$2336,"Not Found")</f>
        <v>Obesity</v>
      </c>
      <c r="K1147" s="13" t="str">
        <f t="shared" si="17"/>
        <v>Diabetic</v>
      </c>
      <c r="L1147" s="15">
        <f>_xlfn.XLOOKUP(A1147,'Hospitalisation Details'!$A$2:$A$2344,'Hospitalisation Details'!$E$2:$E$2344,"")</f>
        <v>25146</v>
      </c>
      <c r="M1147" s="16">
        <f>_xlfn.XLOOKUP(A1147,'Hospitalisation Details'!$A$2:$A$2344,'Hospitalisation Details'!$H$2:$H$2344,"")</f>
        <v>9850.43</v>
      </c>
      <c r="N1147" s="14" t="str">
        <f>_xlfn.XLOOKUP(A1147,'Hospitalisation Details'!$A$2:$A$2344,'Hospitalisation Details'!$I$2:$I$2344,"")</f>
        <v>tier - 3</v>
      </c>
      <c r="O1147" s="14" t="str">
        <f>_xlfn.XLOOKUP(A1147,'Hospitalisation Details'!$A$2:$A$2344,'Hospitalisation Details'!$J$2:$J$2344,"")</f>
        <v>tier - 3</v>
      </c>
      <c r="P1147" s="14" t="str">
        <f>_xlfn.XLOOKUP(A1147,'Hospitalisation Details'!$A$2:$A$2344,'Hospitalisation Details'!$K$2:$K$2344,"")</f>
        <v>R1011</v>
      </c>
      <c r="Q1147" s="14">
        <f>_xlfn.XLOOKUP(A1147,'Hospitalisation Details'!$A$2:$A$2344,'Hospitalisation Details'!$F$2:$F$2344,"")</f>
        <v>54</v>
      </c>
    </row>
    <row r="1148" spans="1:17">
      <c r="A1148" s="12" t="s">
        <v>7799</v>
      </c>
      <c r="B1148" s="13" t="str">
        <f>_xlfn.XLOOKUP(A1148,'Customer Names'!$A$2:$A$2336,'Customer Names'!$C$2:$C$2336,"Not Found")</f>
        <v>Tom L.</v>
      </c>
      <c r="C1148" s="13">
        <f>_xlfn.XLOOKUP(A1148,'Medical Examine'!$A$2:$A$2336,'Medical Examine'!$B$2:$B$2336,"Not Found")</f>
        <v>42.93</v>
      </c>
      <c r="D1148" s="13">
        <f>_xlfn.XLOOKUP(A1148,'Medical Examine'!$A$2:$A$2336,'Medical Examine'!$D$2:$D$2336,"Not Found")</f>
        <v>4.8</v>
      </c>
      <c r="E1148" s="14" t="str">
        <f>_xlfn.XLOOKUP(A1148,'Medical Examine'!$A$2:$A$2336,'Medical Examine'!$E$2:$E$2336,"Not Found")</f>
        <v>NO</v>
      </c>
      <c r="F1148" s="14" t="str">
        <f>_xlfn.XLOOKUP(A1148,'Medical Examine'!$A$2:$A$2336,'Medical Examine'!$F$2:$F$2336,"Not Found")</f>
        <v>NO</v>
      </c>
      <c r="G1148" s="14" t="str">
        <f>_xlfn.XLOOKUP(A1148,'Medical Examine'!$A$2:$A$2336,'Medical Examine'!$G$2:$G$2336,"Not Found")</f>
        <v>NO</v>
      </c>
      <c r="H1148" s="14">
        <f>_xlfn.XLOOKUP(A1148,'Medical Examine'!$A$2:$A$2336,'Medical Examine'!$H$2:$H$2336,"Not Found")</f>
        <v>1</v>
      </c>
      <c r="I1148" s="14" t="str">
        <f>_xlfn.XLOOKUP(A1148,'Medical Examine'!$A$2:$A$2336,'Medical Examine'!$I$2:$I$2336,"Not Found")</f>
        <v>NO</v>
      </c>
      <c r="J1148" s="13" t="str">
        <f>_xlfn.XLOOKUP(A1148,'Medical Examine'!$A$2:$A$2336,'Medical Examine'!$C$2:$C$2336,"Not Found")</f>
        <v>Obesity</v>
      </c>
      <c r="K1148" s="13" t="str">
        <f t="shared" si="17"/>
        <v>Normal</v>
      </c>
      <c r="L1148" s="15">
        <f>_xlfn.XLOOKUP(A1148,'Hospitalisation Details'!$A$2:$A$2344,'Hospitalisation Details'!$E$2:$E$2344,"")</f>
        <v>33829</v>
      </c>
      <c r="M1148" s="16">
        <f>_xlfn.XLOOKUP(A1148,'Hospitalisation Details'!$A$2:$A$2344,'Hospitalisation Details'!$H$2:$H$2344,"")</f>
        <v>9844.4500000000007</v>
      </c>
      <c r="N1148" s="14" t="str">
        <f>_xlfn.XLOOKUP(A1148,'Hospitalisation Details'!$A$2:$A$2344,'Hospitalisation Details'!$I$2:$I$2344,"")</f>
        <v>tier - 2</v>
      </c>
      <c r="O1148" s="14" t="str">
        <f>_xlfn.XLOOKUP(A1148,'Hospitalisation Details'!$A$2:$A$2344,'Hospitalisation Details'!$J$2:$J$2344,"")</f>
        <v>tier - 1</v>
      </c>
      <c r="P1148" s="14" t="str">
        <f>_xlfn.XLOOKUP(A1148,'Hospitalisation Details'!$A$2:$A$2344,'Hospitalisation Details'!$K$2:$K$2344,"")</f>
        <v>R1012</v>
      </c>
      <c r="Q1148" s="14">
        <f>_xlfn.XLOOKUP(A1148,'Hospitalisation Details'!$A$2:$A$2344,'Hospitalisation Details'!$F$2:$F$2344,"")</f>
        <v>30</v>
      </c>
    </row>
    <row r="1149" spans="1:17">
      <c r="A1149" s="12" t="s">
        <v>7802</v>
      </c>
      <c r="B1149" s="13" t="str">
        <f>_xlfn.XLOOKUP(A1149,'Customer Names'!$A$2:$A$2336,'Customer Names'!$C$2:$C$2336,"Not Found")</f>
        <v>Brian</v>
      </c>
      <c r="C1149" s="13">
        <f>_xlfn.XLOOKUP(A1149,'Medical Examine'!$A$2:$A$2336,'Medical Examine'!$B$2:$B$2336,"Not Found")</f>
        <v>26.72</v>
      </c>
      <c r="D1149" s="13">
        <f>_xlfn.XLOOKUP(A1149,'Medical Examine'!$A$2:$A$2336,'Medical Examine'!$D$2:$D$2336,"Not Found")</f>
        <v>5.75</v>
      </c>
      <c r="E1149" s="14" t="str">
        <f>_xlfn.XLOOKUP(A1149,'Medical Examine'!$A$2:$A$2336,'Medical Examine'!$E$2:$E$2336,"Not Found")</f>
        <v>NO</v>
      </c>
      <c r="F1149" s="14" t="str">
        <f>_xlfn.XLOOKUP(A1149,'Medical Examine'!$A$2:$A$2336,'Medical Examine'!$F$2:$F$2336,"Not Found")</f>
        <v>NO</v>
      </c>
      <c r="G1149" s="14" t="str">
        <f>_xlfn.XLOOKUP(A1149,'Medical Examine'!$A$2:$A$2336,'Medical Examine'!$G$2:$G$2336,"Not Found")</f>
        <v>NO</v>
      </c>
      <c r="H1149" s="14">
        <f>_xlfn.XLOOKUP(A1149,'Medical Examine'!$A$2:$A$2336,'Medical Examine'!$H$2:$H$2336,"Not Found")</f>
        <v>2</v>
      </c>
      <c r="I1149" s="14" t="str">
        <f>_xlfn.XLOOKUP(A1149,'Medical Examine'!$A$2:$A$2336,'Medical Examine'!$I$2:$I$2336,"Not Found")</f>
        <v>NO</v>
      </c>
      <c r="J1149" s="13" t="str">
        <f>_xlfn.XLOOKUP(A1149,'Medical Examine'!$A$2:$A$2336,'Medical Examine'!$C$2:$C$2336,"Not Found")</f>
        <v>Overweight</v>
      </c>
      <c r="K1149" s="13" t="str">
        <f t="shared" si="17"/>
        <v>Prediabetic</v>
      </c>
      <c r="L1149" s="15">
        <f>_xlfn.XLOOKUP(A1149,'Hospitalisation Details'!$A$2:$A$2344,'Hospitalisation Details'!$E$2:$E$2344,"")</f>
        <v>26568</v>
      </c>
      <c r="M1149" s="16">
        <f>_xlfn.XLOOKUP(A1149,'Hospitalisation Details'!$A$2:$A$2344,'Hospitalisation Details'!$H$2:$H$2344,"")</f>
        <v>9836.2099999999991</v>
      </c>
      <c r="N1149" s="14" t="str">
        <f>_xlfn.XLOOKUP(A1149,'Hospitalisation Details'!$A$2:$A$2344,'Hospitalisation Details'!$I$2:$I$2344,"")</f>
        <v>tier - 2</v>
      </c>
      <c r="O1149" s="14" t="str">
        <f>_xlfn.XLOOKUP(A1149,'Hospitalisation Details'!$A$2:$A$2344,'Hospitalisation Details'!$J$2:$J$2344,"")</f>
        <v>tier - 3</v>
      </c>
      <c r="P1149" s="14" t="str">
        <f>_xlfn.XLOOKUP(A1149,'Hospitalisation Details'!$A$2:$A$2344,'Hospitalisation Details'!$K$2:$K$2344,"")</f>
        <v>R1021</v>
      </c>
      <c r="Q1149" s="14">
        <f>_xlfn.XLOOKUP(A1149,'Hospitalisation Details'!$A$2:$A$2344,'Hospitalisation Details'!$F$2:$F$2344,"")</f>
        <v>50</v>
      </c>
    </row>
    <row r="1150" spans="1:17">
      <c r="A1150" s="12" t="s">
        <v>7804</v>
      </c>
      <c r="B1150" s="13" t="str">
        <f>_xlfn.XLOOKUP(A1150,'Customer Names'!$A$2:$A$2336,'Customer Names'!$C$2:$C$2336,"Not Found")</f>
        <v>Matthew</v>
      </c>
      <c r="C1150" s="13">
        <f>_xlfn.XLOOKUP(A1150,'Medical Examine'!$A$2:$A$2336,'Medical Examine'!$B$2:$B$2336,"Not Found")</f>
        <v>26.67</v>
      </c>
      <c r="D1150" s="13">
        <f>_xlfn.XLOOKUP(A1150,'Medical Examine'!$A$2:$A$2336,'Medical Examine'!$D$2:$D$2336,"Not Found")</f>
        <v>5.81</v>
      </c>
      <c r="E1150" s="14" t="str">
        <f>_xlfn.XLOOKUP(A1150,'Medical Examine'!$A$2:$A$2336,'Medical Examine'!$E$2:$E$2336,"Not Found")</f>
        <v>NO</v>
      </c>
      <c r="F1150" s="14" t="str">
        <f>_xlfn.XLOOKUP(A1150,'Medical Examine'!$A$2:$A$2336,'Medical Examine'!$F$2:$F$2336,"Not Found")</f>
        <v>NO</v>
      </c>
      <c r="G1150" s="14" t="str">
        <f>_xlfn.XLOOKUP(A1150,'Medical Examine'!$A$2:$A$2336,'Medical Examine'!$G$2:$G$2336,"Not Found")</f>
        <v>NO</v>
      </c>
      <c r="H1150" s="14">
        <f>_xlfn.XLOOKUP(A1150,'Medical Examine'!$A$2:$A$2336,'Medical Examine'!$H$2:$H$2336,"Not Found")</f>
        <v>2</v>
      </c>
      <c r="I1150" s="14" t="str">
        <f>_xlfn.XLOOKUP(A1150,'Medical Examine'!$A$2:$A$2336,'Medical Examine'!$I$2:$I$2336,"Not Found")</f>
        <v>NO</v>
      </c>
      <c r="J1150" s="13" t="str">
        <f>_xlfn.XLOOKUP(A1150,'Medical Examine'!$A$2:$A$2336,'Medical Examine'!$C$2:$C$2336,"Not Found")</f>
        <v>Overweight</v>
      </c>
      <c r="K1150" s="13" t="str">
        <f t="shared" si="17"/>
        <v>Prediabetic</v>
      </c>
      <c r="L1150" s="15">
        <f>_xlfn.XLOOKUP(A1150,'Hospitalisation Details'!$A$2:$A$2344,'Hospitalisation Details'!$E$2:$E$2344,"")</f>
        <v>26478</v>
      </c>
      <c r="M1150" s="16">
        <f>_xlfn.XLOOKUP(A1150,'Hospitalisation Details'!$A$2:$A$2344,'Hospitalisation Details'!$H$2:$H$2344,"")</f>
        <v>9819.25</v>
      </c>
      <c r="N1150" s="14" t="str">
        <f>_xlfn.XLOOKUP(A1150,'Hospitalisation Details'!$A$2:$A$2344,'Hospitalisation Details'!$I$2:$I$2344,"")</f>
        <v>tier - 2</v>
      </c>
      <c r="O1150" s="14" t="str">
        <f>_xlfn.XLOOKUP(A1150,'Hospitalisation Details'!$A$2:$A$2344,'Hospitalisation Details'!$J$2:$J$2344,"")</f>
        <v>tier - 2</v>
      </c>
      <c r="P1150" s="14" t="str">
        <f>_xlfn.XLOOKUP(A1150,'Hospitalisation Details'!$A$2:$A$2344,'Hospitalisation Details'!$K$2:$K$2344,"")</f>
        <v>R1021</v>
      </c>
      <c r="Q1150" s="14">
        <f>_xlfn.XLOOKUP(A1150,'Hospitalisation Details'!$A$2:$A$2344,'Hospitalisation Details'!$F$2:$F$2344,"")</f>
        <v>50</v>
      </c>
    </row>
    <row r="1151" spans="1:17">
      <c r="A1151" s="12" t="s">
        <v>7806</v>
      </c>
      <c r="B1151" s="13" t="str">
        <f>_xlfn.XLOOKUP(A1151,'Customer Names'!$A$2:$A$2336,'Customer Names'!$C$2:$C$2336,"Not Found")</f>
        <v>Julee</v>
      </c>
      <c r="C1151" s="13">
        <f>_xlfn.XLOOKUP(A1151,'Medical Examine'!$A$2:$A$2336,'Medical Examine'!$B$2:$B$2336,"Not Found")</f>
        <v>42.68</v>
      </c>
      <c r="D1151" s="13">
        <f>_xlfn.XLOOKUP(A1151,'Medical Examine'!$A$2:$A$2336,'Medical Examine'!$D$2:$D$2336,"Not Found")</f>
        <v>9.2799999999999994</v>
      </c>
      <c r="E1151" s="14" t="str">
        <f>_xlfn.XLOOKUP(A1151,'Medical Examine'!$A$2:$A$2336,'Medical Examine'!$E$2:$E$2336,"Not Found")</f>
        <v>NO</v>
      </c>
      <c r="F1151" s="14" t="str">
        <f>_xlfn.XLOOKUP(A1151,'Medical Examine'!$A$2:$A$2336,'Medical Examine'!$F$2:$F$2336,"Not Found")</f>
        <v>NO</v>
      </c>
      <c r="G1151" s="14" t="str">
        <f>_xlfn.XLOOKUP(A1151,'Medical Examine'!$A$2:$A$2336,'Medical Examine'!$G$2:$G$2336,"Not Found")</f>
        <v>NO</v>
      </c>
      <c r="H1151" s="14">
        <f>_xlfn.XLOOKUP(A1151,'Medical Examine'!$A$2:$A$2336,'Medical Examine'!$H$2:$H$2336,"Not Found")</f>
        <v>2</v>
      </c>
      <c r="I1151" s="14" t="str">
        <f>_xlfn.XLOOKUP(A1151,'Medical Examine'!$A$2:$A$2336,'Medical Examine'!$I$2:$I$2336,"Not Found")</f>
        <v>NO</v>
      </c>
      <c r="J1151" s="13" t="str">
        <f>_xlfn.XLOOKUP(A1151,'Medical Examine'!$A$2:$A$2336,'Medical Examine'!$C$2:$C$2336,"Not Found")</f>
        <v>Obesity</v>
      </c>
      <c r="K1151" s="13" t="str">
        <f t="shared" si="17"/>
        <v>Diabetic</v>
      </c>
      <c r="L1151" s="15">
        <f>_xlfn.XLOOKUP(A1151,'Hospitalisation Details'!$A$2:$A$2344,'Hospitalisation Details'!$E$2:$E$2344,"")</f>
        <v>26924</v>
      </c>
      <c r="M1151" s="16">
        <f>_xlfn.XLOOKUP(A1151,'Hospitalisation Details'!$A$2:$A$2344,'Hospitalisation Details'!$H$2:$H$2344,"")</f>
        <v>9800.89</v>
      </c>
      <c r="N1151" s="14" t="str">
        <f>_xlfn.XLOOKUP(A1151,'Hospitalisation Details'!$A$2:$A$2344,'Hospitalisation Details'!$I$2:$I$2344,"")</f>
        <v>tier - 2</v>
      </c>
      <c r="O1151" s="14" t="str">
        <f>_xlfn.XLOOKUP(A1151,'Hospitalisation Details'!$A$2:$A$2344,'Hospitalisation Details'!$J$2:$J$2344,"")</f>
        <v>tier - 1</v>
      </c>
      <c r="P1151" s="14" t="str">
        <f>_xlfn.XLOOKUP(A1151,'Hospitalisation Details'!$A$2:$A$2344,'Hospitalisation Details'!$K$2:$K$2344,"")</f>
        <v>R1013</v>
      </c>
      <c r="Q1151" s="14">
        <f>_xlfn.XLOOKUP(A1151,'Hospitalisation Details'!$A$2:$A$2344,'Hospitalisation Details'!$F$2:$F$2344,"")</f>
        <v>49</v>
      </c>
    </row>
    <row r="1152" spans="1:17">
      <c r="A1152" s="12" t="s">
        <v>7809</v>
      </c>
      <c r="B1152" s="13" t="str">
        <f>_xlfn.XLOOKUP(A1152,'Customer Names'!$A$2:$A$2336,'Customer Names'!$C$2:$C$2336,"Not Found")</f>
        <v>Christopher M.</v>
      </c>
      <c r="C1152" s="13">
        <f>_xlfn.XLOOKUP(A1152,'Medical Examine'!$A$2:$A$2336,'Medical Examine'!$B$2:$B$2336,"Not Found")</f>
        <v>24.31</v>
      </c>
      <c r="D1152" s="13">
        <f>_xlfn.XLOOKUP(A1152,'Medical Examine'!$A$2:$A$2336,'Medical Examine'!$D$2:$D$2336,"Not Found")</f>
        <v>6.37</v>
      </c>
      <c r="E1152" s="14" t="str">
        <f>_xlfn.XLOOKUP(A1152,'Medical Examine'!$A$2:$A$2336,'Medical Examine'!$E$2:$E$2336,"Not Found")</f>
        <v>NO</v>
      </c>
      <c r="F1152" s="14" t="str">
        <f>_xlfn.XLOOKUP(A1152,'Medical Examine'!$A$2:$A$2336,'Medical Examine'!$F$2:$F$2336,"Not Found")</f>
        <v>NO</v>
      </c>
      <c r="G1152" s="14" t="str">
        <f>_xlfn.XLOOKUP(A1152,'Medical Examine'!$A$2:$A$2336,'Medical Examine'!$G$2:$G$2336,"Not Found")</f>
        <v>NO</v>
      </c>
      <c r="H1152" s="14">
        <f>_xlfn.XLOOKUP(A1152,'Medical Examine'!$A$2:$A$2336,'Medical Examine'!$H$2:$H$2336,"Not Found")</f>
        <v>0</v>
      </c>
      <c r="I1152" s="14" t="str">
        <f>_xlfn.XLOOKUP(A1152,'Medical Examine'!$A$2:$A$2336,'Medical Examine'!$I$2:$I$2336,"Not Found")</f>
        <v>NO</v>
      </c>
      <c r="J1152" s="13" t="str">
        <f>_xlfn.XLOOKUP(A1152,'Medical Examine'!$A$2:$A$2336,'Medical Examine'!$C$2:$C$2336,"Not Found")</f>
        <v>Normal Weight</v>
      </c>
      <c r="K1152" s="13" t="str">
        <f t="shared" si="17"/>
        <v>Prediabetic</v>
      </c>
      <c r="L1152" s="15">
        <f>_xlfn.XLOOKUP(A1152,'Hospitalisation Details'!$A$2:$A$2344,'Hospitalisation Details'!$E$2:$E$2344,"")</f>
        <v>28283</v>
      </c>
      <c r="M1152" s="16">
        <f>_xlfn.XLOOKUP(A1152,'Hospitalisation Details'!$A$2:$A$2344,'Hospitalisation Details'!$H$2:$H$2344,"")</f>
        <v>9788.8700000000008</v>
      </c>
      <c r="N1152" s="14" t="str">
        <f>_xlfn.XLOOKUP(A1152,'Hospitalisation Details'!$A$2:$A$2344,'Hospitalisation Details'!$I$2:$I$2344,"")</f>
        <v>tier - 3</v>
      </c>
      <c r="O1152" s="14" t="str">
        <f>_xlfn.XLOOKUP(A1152,'Hospitalisation Details'!$A$2:$A$2344,'Hospitalisation Details'!$J$2:$J$2344,"")</f>
        <v>tier - 2</v>
      </c>
      <c r="P1152" s="14" t="str">
        <f>_xlfn.XLOOKUP(A1152,'Hospitalisation Details'!$A$2:$A$2344,'Hospitalisation Details'!$K$2:$K$2344,"")</f>
        <v>R1013</v>
      </c>
      <c r="Q1152" s="14">
        <f>_xlfn.XLOOKUP(A1152,'Hospitalisation Details'!$A$2:$A$2344,'Hospitalisation Details'!$F$2:$F$2344,"")</f>
        <v>46</v>
      </c>
    </row>
    <row r="1153" spans="1:17">
      <c r="A1153" s="12" t="s">
        <v>7811</v>
      </c>
      <c r="B1153" s="13" t="str">
        <f>_xlfn.XLOOKUP(A1153,'Customer Names'!$A$2:$A$2336,'Customer Names'!$C$2:$C$2336,"Not Found")</f>
        <v>Ciaran</v>
      </c>
      <c r="C1153" s="13">
        <f>_xlfn.XLOOKUP(A1153,'Medical Examine'!$A$2:$A$2336,'Medical Examine'!$B$2:$B$2336,"Not Found")</f>
        <v>44.75</v>
      </c>
      <c r="D1153" s="13">
        <f>_xlfn.XLOOKUP(A1153,'Medical Examine'!$A$2:$A$2336,'Medical Examine'!$D$2:$D$2336,"Not Found")</f>
        <v>5.09</v>
      </c>
      <c r="E1153" s="14" t="str">
        <f>_xlfn.XLOOKUP(A1153,'Medical Examine'!$A$2:$A$2336,'Medical Examine'!$E$2:$E$2336,"Not Found")</f>
        <v>YES</v>
      </c>
      <c r="F1153" s="14" t="str">
        <f>_xlfn.XLOOKUP(A1153,'Medical Examine'!$A$2:$A$2336,'Medical Examine'!$F$2:$F$2336,"Not Found")</f>
        <v>NO</v>
      </c>
      <c r="G1153" s="14" t="str">
        <f>_xlfn.XLOOKUP(A1153,'Medical Examine'!$A$2:$A$2336,'Medical Examine'!$G$2:$G$2336,"Not Found")</f>
        <v>NO</v>
      </c>
      <c r="H1153" s="14">
        <f>_xlfn.XLOOKUP(A1153,'Medical Examine'!$A$2:$A$2336,'Medical Examine'!$H$2:$H$2336,"Not Found")</f>
        <v>0</v>
      </c>
      <c r="I1153" s="14" t="str">
        <f>_xlfn.XLOOKUP(A1153,'Medical Examine'!$A$2:$A$2336,'Medical Examine'!$I$2:$I$2336,"Not Found")</f>
        <v>NO</v>
      </c>
      <c r="J1153" s="13" t="str">
        <f>_xlfn.XLOOKUP(A1153,'Medical Examine'!$A$2:$A$2336,'Medical Examine'!$C$2:$C$2336,"Not Found")</f>
        <v>Obesity</v>
      </c>
      <c r="K1153" s="13" t="str">
        <f t="shared" si="17"/>
        <v>Normal</v>
      </c>
      <c r="L1153" s="15">
        <f>_xlfn.XLOOKUP(A1153,'Hospitalisation Details'!$A$2:$A$2344,'Hospitalisation Details'!$E$2:$E$2344,"")</f>
        <v>35285</v>
      </c>
      <c r="M1153" s="16">
        <f>_xlfn.XLOOKUP(A1153,'Hospitalisation Details'!$A$2:$A$2344,'Hospitalisation Details'!$H$2:$H$2344,"")</f>
        <v>9787.32</v>
      </c>
      <c r="N1153" s="14" t="str">
        <f>_xlfn.XLOOKUP(A1153,'Hospitalisation Details'!$A$2:$A$2344,'Hospitalisation Details'!$I$2:$I$2344,"")</f>
        <v>tier - 2</v>
      </c>
      <c r="O1153" s="14" t="str">
        <f>_xlfn.XLOOKUP(A1153,'Hospitalisation Details'!$A$2:$A$2344,'Hospitalisation Details'!$J$2:$J$2344,"")</f>
        <v>tier - 3</v>
      </c>
      <c r="P1153" s="14" t="str">
        <f>_xlfn.XLOOKUP(A1153,'Hospitalisation Details'!$A$2:$A$2344,'Hospitalisation Details'!$K$2:$K$2344,"")</f>
        <v>R1023</v>
      </c>
      <c r="Q1153" s="14">
        <f>_xlfn.XLOOKUP(A1153,'Hospitalisation Details'!$A$2:$A$2344,'Hospitalisation Details'!$F$2:$F$2344,"")</f>
        <v>26</v>
      </c>
    </row>
    <row r="1154" spans="1:17">
      <c r="A1154" s="12" t="s">
        <v>7814</v>
      </c>
      <c r="B1154" s="13" t="str">
        <f>_xlfn.XLOOKUP(A1154,'Customer Names'!$A$2:$A$2336,'Customer Names'!$C$2:$C$2336,"Not Found")</f>
        <v>Kara</v>
      </c>
      <c r="C1154" s="13">
        <f>_xlfn.XLOOKUP(A1154,'Medical Examine'!$A$2:$A$2336,'Medical Examine'!$B$2:$B$2336,"Not Found")</f>
        <v>30.78</v>
      </c>
      <c r="D1154" s="13">
        <f>_xlfn.XLOOKUP(A1154,'Medical Examine'!$A$2:$A$2336,'Medical Examine'!$D$2:$D$2336,"Not Found")</f>
        <v>7.94</v>
      </c>
      <c r="E1154" s="14" t="str">
        <f>_xlfn.XLOOKUP(A1154,'Medical Examine'!$A$2:$A$2336,'Medical Examine'!$E$2:$E$2336,"Not Found")</f>
        <v>NO</v>
      </c>
      <c r="F1154" s="14" t="str">
        <f>_xlfn.XLOOKUP(A1154,'Medical Examine'!$A$2:$A$2336,'Medical Examine'!$F$2:$F$2336,"Not Found")</f>
        <v>NO</v>
      </c>
      <c r="G1154" s="14" t="str">
        <f>_xlfn.XLOOKUP(A1154,'Medical Examine'!$A$2:$A$2336,'Medical Examine'!$G$2:$G$2336,"Not Found")</f>
        <v>NO</v>
      </c>
      <c r="H1154" s="14">
        <f>_xlfn.XLOOKUP(A1154,'Medical Examine'!$A$2:$A$2336,'Medical Examine'!$H$2:$H$2336,"Not Found")</f>
        <v>2</v>
      </c>
      <c r="I1154" s="14" t="str">
        <f>_xlfn.XLOOKUP(A1154,'Medical Examine'!$A$2:$A$2336,'Medical Examine'!$I$2:$I$2336,"Not Found")</f>
        <v>NO</v>
      </c>
      <c r="J1154" s="13" t="str">
        <f>_xlfn.XLOOKUP(A1154,'Medical Examine'!$A$2:$A$2336,'Medical Examine'!$C$2:$C$2336,"Not Found")</f>
        <v>Obesity</v>
      </c>
      <c r="K1154" s="13" t="str">
        <f t="shared" si="17"/>
        <v>Diabetic</v>
      </c>
      <c r="L1154" s="15">
        <f>_xlfn.XLOOKUP(A1154,'Hospitalisation Details'!$A$2:$A$2344,'Hospitalisation Details'!$E$2:$E$2344,"")</f>
        <v>26852</v>
      </c>
      <c r="M1154" s="16">
        <f>_xlfn.XLOOKUP(A1154,'Hospitalisation Details'!$A$2:$A$2344,'Hospitalisation Details'!$H$2:$H$2344,"")</f>
        <v>9778.35</v>
      </c>
      <c r="N1154" s="14" t="str">
        <f>_xlfn.XLOOKUP(A1154,'Hospitalisation Details'!$A$2:$A$2344,'Hospitalisation Details'!$I$2:$I$2344,"")</f>
        <v>tier - 2</v>
      </c>
      <c r="O1154" s="14" t="str">
        <f>_xlfn.XLOOKUP(A1154,'Hospitalisation Details'!$A$2:$A$2344,'Hospitalisation Details'!$J$2:$J$2344,"")</f>
        <v>tier - 2</v>
      </c>
      <c r="P1154" s="14" t="str">
        <f>_xlfn.XLOOKUP(A1154,'Hospitalisation Details'!$A$2:$A$2344,'Hospitalisation Details'!$K$2:$K$2344,"")</f>
        <v>R1024</v>
      </c>
      <c r="Q1154" s="14">
        <f>_xlfn.XLOOKUP(A1154,'Hospitalisation Details'!$A$2:$A$2344,'Hospitalisation Details'!$F$2:$F$2344,"")</f>
        <v>49</v>
      </c>
    </row>
    <row r="1155" spans="1:17">
      <c r="A1155" s="12" t="s">
        <v>7816</v>
      </c>
      <c r="B1155" s="13" t="str">
        <f>_xlfn.XLOOKUP(A1155,'Customer Names'!$A$2:$A$2336,'Customer Names'!$C$2:$C$2336,"Not Found")</f>
        <v>Makie</v>
      </c>
      <c r="C1155" s="13">
        <f>_xlfn.XLOOKUP(A1155,'Medical Examine'!$A$2:$A$2336,'Medical Examine'!$B$2:$B$2336,"Not Found")</f>
        <v>21.86</v>
      </c>
      <c r="D1155" s="13">
        <f>_xlfn.XLOOKUP(A1155,'Medical Examine'!$A$2:$A$2336,'Medical Examine'!$D$2:$D$2336,"Not Found")</f>
        <v>10.95</v>
      </c>
      <c r="E1155" s="14" t="str">
        <f>_xlfn.XLOOKUP(A1155,'Medical Examine'!$A$2:$A$2336,'Medical Examine'!$E$2:$E$2336,"Not Found")</f>
        <v>NO</v>
      </c>
      <c r="F1155" s="14" t="str">
        <f>_xlfn.XLOOKUP(A1155,'Medical Examine'!$A$2:$A$2336,'Medical Examine'!$F$2:$F$2336,"Not Found")</f>
        <v>NO</v>
      </c>
      <c r="G1155" s="14" t="str">
        <f>_xlfn.XLOOKUP(A1155,'Medical Examine'!$A$2:$A$2336,'Medical Examine'!$G$2:$G$2336,"Not Found")</f>
        <v>NO</v>
      </c>
      <c r="H1155" s="14">
        <f>_xlfn.XLOOKUP(A1155,'Medical Examine'!$A$2:$A$2336,'Medical Examine'!$H$2:$H$2336,"Not Found")</f>
        <v>0</v>
      </c>
      <c r="I1155" s="14" t="str">
        <f>_xlfn.XLOOKUP(A1155,'Medical Examine'!$A$2:$A$2336,'Medical Examine'!$I$2:$I$2336,"Not Found")</f>
        <v>NO</v>
      </c>
      <c r="J1155" s="13" t="str">
        <f>_xlfn.XLOOKUP(A1155,'Medical Examine'!$A$2:$A$2336,'Medical Examine'!$C$2:$C$2336,"Not Found")</f>
        <v>Normal Weight</v>
      </c>
      <c r="K1155" s="13" t="str">
        <f t="shared" ref="K1155:K1218" si="18">IF(D1155&gt;=6.5,"Diabetic",IF(D1155&gt;=5.7,"Prediabetic","Normal"))</f>
        <v>Diabetic</v>
      </c>
      <c r="L1155" s="15">
        <f>_xlfn.XLOOKUP(A1155,'Hospitalisation Details'!$A$2:$A$2344,'Hospitalisation Details'!$E$2:$E$2344,"")</f>
        <v>23990</v>
      </c>
      <c r="M1155" s="16">
        <f>_xlfn.XLOOKUP(A1155,'Hospitalisation Details'!$A$2:$A$2344,'Hospitalisation Details'!$H$2:$H$2344,"")</f>
        <v>9764.08</v>
      </c>
      <c r="N1155" s="14" t="str">
        <f>_xlfn.XLOOKUP(A1155,'Hospitalisation Details'!$A$2:$A$2344,'Hospitalisation Details'!$I$2:$I$2344,"")</f>
        <v>tier - 3</v>
      </c>
      <c r="O1155" s="14" t="str">
        <f>_xlfn.XLOOKUP(A1155,'Hospitalisation Details'!$A$2:$A$2344,'Hospitalisation Details'!$J$2:$J$2344,"")</f>
        <v>tier - 1</v>
      </c>
      <c r="P1155" s="14" t="str">
        <f>_xlfn.XLOOKUP(A1155,'Hospitalisation Details'!$A$2:$A$2344,'Hospitalisation Details'!$K$2:$K$2344,"")</f>
        <v>R1012</v>
      </c>
      <c r="Q1155" s="14">
        <f>_xlfn.XLOOKUP(A1155,'Hospitalisation Details'!$A$2:$A$2344,'Hospitalisation Details'!$F$2:$F$2344,"")</f>
        <v>57</v>
      </c>
    </row>
    <row r="1156" spans="1:17">
      <c r="A1156" s="12" t="s">
        <v>7819</v>
      </c>
      <c r="B1156" s="13" t="str">
        <f>_xlfn.XLOOKUP(A1156,'Customer Names'!$A$2:$A$2336,'Customer Names'!$C$2:$C$2336,"Not Found")</f>
        <v>Emily E</v>
      </c>
      <c r="C1156" s="13">
        <f>_xlfn.XLOOKUP(A1156,'Medical Examine'!$A$2:$A$2336,'Medical Examine'!$B$2:$B$2336,"Not Found")</f>
        <v>49.09</v>
      </c>
      <c r="D1156" s="13">
        <f>_xlfn.XLOOKUP(A1156,'Medical Examine'!$A$2:$A$2336,'Medical Examine'!$D$2:$D$2336,"Not Found")</f>
        <v>6.3</v>
      </c>
      <c r="E1156" s="14" t="str">
        <f>_xlfn.XLOOKUP(A1156,'Medical Examine'!$A$2:$A$2336,'Medical Examine'!$E$2:$E$2336,"Not Found")</f>
        <v>YES</v>
      </c>
      <c r="F1156" s="14" t="str">
        <f>_xlfn.XLOOKUP(A1156,'Medical Examine'!$A$2:$A$2336,'Medical Examine'!$F$2:$F$2336,"Not Found")</f>
        <v>NO</v>
      </c>
      <c r="G1156" s="14" t="str">
        <f>_xlfn.XLOOKUP(A1156,'Medical Examine'!$A$2:$A$2336,'Medical Examine'!$G$2:$G$2336,"Not Found")</f>
        <v>NO</v>
      </c>
      <c r="H1156" s="14">
        <f>_xlfn.XLOOKUP(A1156,'Medical Examine'!$A$2:$A$2336,'Medical Examine'!$H$2:$H$2336,"Not Found")</f>
        <v>0</v>
      </c>
      <c r="I1156" s="14" t="str">
        <f>_xlfn.XLOOKUP(A1156,'Medical Examine'!$A$2:$A$2336,'Medical Examine'!$I$2:$I$2336,"Not Found")</f>
        <v>NO</v>
      </c>
      <c r="J1156" s="13" t="str">
        <f>_xlfn.XLOOKUP(A1156,'Medical Examine'!$A$2:$A$2336,'Medical Examine'!$C$2:$C$2336,"Not Found")</f>
        <v>Obesity</v>
      </c>
      <c r="K1156" s="13" t="str">
        <f t="shared" si="18"/>
        <v>Prediabetic</v>
      </c>
      <c r="L1156" s="15">
        <f>_xlfn.XLOOKUP(A1156,'Hospitalisation Details'!$A$2:$A$2344,'Hospitalisation Details'!$E$2:$E$2344,"")</f>
        <v>37086</v>
      </c>
      <c r="M1156" s="16">
        <f>_xlfn.XLOOKUP(A1156,'Hospitalisation Details'!$A$2:$A$2344,'Hospitalisation Details'!$H$2:$H$2344,"")</f>
        <v>9753.49</v>
      </c>
      <c r="N1156" s="14" t="str">
        <f>_xlfn.XLOOKUP(A1156,'Hospitalisation Details'!$A$2:$A$2344,'Hospitalisation Details'!$I$2:$I$2344,"")</f>
        <v>tier - 2</v>
      </c>
      <c r="O1156" s="14" t="str">
        <f>_xlfn.XLOOKUP(A1156,'Hospitalisation Details'!$A$2:$A$2344,'Hospitalisation Details'!$J$2:$J$2344,"")</f>
        <v>tier - 2</v>
      </c>
      <c r="P1156" s="14" t="str">
        <f>_xlfn.XLOOKUP(A1156,'Hospitalisation Details'!$A$2:$A$2344,'Hospitalisation Details'!$K$2:$K$2344,"")</f>
        <v>R1012</v>
      </c>
      <c r="Q1156" s="14">
        <f>_xlfn.XLOOKUP(A1156,'Hospitalisation Details'!$A$2:$A$2344,'Hospitalisation Details'!$F$2:$F$2344,"")</f>
        <v>21</v>
      </c>
    </row>
    <row r="1157" spans="1:17">
      <c r="A1157" s="12" t="s">
        <v>7822</v>
      </c>
      <c r="B1157" s="13" t="str">
        <f>_xlfn.XLOOKUP(A1157,'Customer Names'!$A$2:$A$2336,'Customer Names'!$C$2:$C$2336,"Not Found")</f>
        <v>Cary</v>
      </c>
      <c r="C1157" s="13">
        <f>_xlfn.XLOOKUP(A1157,'Medical Examine'!$A$2:$A$2336,'Medical Examine'!$B$2:$B$2336,"Not Found")</f>
        <v>47.74</v>
      </c>
      <c r="D1157" s="13">
        <f>_xlfn.XLOOKUP(A1157,'Medical Examine'!$A$2:$A$2336,'Medical Examine'!$D$2:$D$2336,"Not Found")</f>
        <v>8.0500000000000007</v>
      </c>
      <c r="E1157" s="14" t="str">
        <f>_xlfn.XLOOKUP(A1157,'Medical Examine'!$A$2:$A$2336,'Medical Examine'!$E$2:$E$2336,"Not Found")</f>
        <v>YES</v>
      </c>
      <c r="F1157" s="14" t="str">
        <f>_xlfn.XLOOKUP(A1157,'Medical Examine'!$A$2:$A$2336,'Medical Examine'!$F$2:$F$2336,"Not Found")</f>
        <v>NO</v>
      </c>
      <c r="G1157" s="14" t="str">
        <f>_xlfn.XLOOKUP(A1157,'Medical Examine'!$A$2:$A$2336,'Medical Examine'!$G$2:$G$2336,"Not Found")</f>
        <v>NO</v>
      </c>
      <c r="H1157" s="14">
        <f>_xlfn.XLOOKUP(A1157,'Medical Examine'!$A$2:$A$2336,'Medical Examine'!$H$2:$H$2336,"Not Found")</f>
        <v>2</v>
      </c>
      <c r="I1157" s="14" t="str">
        <f>_xlfn.XLOOKUP(A1157,'Medical Examine'!$A$2:$A$2336,'Medical Examine'!$I$2:$I$2336,"Not Found")</f>
        <v>NO</v>
      </c>
      <c r="J1157" s="13" t="str">
        <f>_xlfn.XLOOKUP(A1157,'Medical Examine'!$A$2:$A$2336,'Medical Examine'!$C$2:$C$2336,"Not Found")</f>
        <v>Obesity</v>
      </c>
      <c r="K1157" s="13" t="str">
        <f t="shared" si="18"/>
        <v>Diabetic</v>
      </c>
      <c r="L1157" s="15">
        <f>_xlfn.XLOOKUP(A1157,'Hospitalisation Details'!$A$2:$A$2344,'Hospitalisation Details'!$E$2:$E$2344,"")</f>
        <v>25753</v>
      </c>
      <c r="M1157" s="16">
        <f>_xlfn.XLOOKUP(A1157,'Hospitalisation Details'!$A$2:$A$2344,'Hospitalisation Details'!$H$2:$H$2344,"")</f>
        <v>9748.91</v>
      </c>
      <c r="N1157" s="14" t="str">
        <f>_xlfn.XLOOKUP(A1157,'Hospitalisation Details'!$A$2:$A$2344,'Hospitalisation Details'!$I$2:$I$2344,"")</f>
        <v>tier - 2</v>
      </c>
      <c r="O1157" s="14" t="str">
        <f>_xlfn.XLOOKUP(A1157,'Hospitalisation Details'!$A$2:$A$2344,'Hospitalisation Details'!$J$2:$J$2344,"")</f>
        <v>tier - 1</v>
      </c>
      <c r="P1157" s="14" t="str">
        <f>_xlfn.XLOOKUP(A1157,'Hospitalisation Details'!$A$2:$A$2344,'Hospitalisation Details'!$K$2:$K$2344,"")</f>
        <v>R1013</v>
      </c>
      <c r="Q1157" s="14">
        <f>_xlfn.XLOOKUP(A1157,'Hospitalisation Details'!$A$2:$A$2344,'Hospitalisation Details'!$F$2:$F$2344,"")</f>
        <v>52</v>
      </c>
    </row>
    <row r="1158" spans="1:17">
      <c r="A1158" s="12" t="s">
        <v>7825</v>
      </c>
      <c r="B1158" s="13" t="str">
        <f>_xlfn.XLOOKUP(A1158,'Customer Names'!$A$2:$A$2336,'Customer Names'!$C$2:$C$2336,"Not Found")</f>
        <v>Steven</v>
      </c>
      <c r="C1158" s="13">
        <f>_xlfn.XLOOKUP(A1158,'Medical Examine'!$A$2:$A$2336,'Medical Examine'!$B$2:$B$2336,"Not Found")</f>
        <v>30.2</v>
      </c>
      <c r="D1158" s="13">
        <f>_xlfn.XLOOKUP(A1158,'Medical Examine'!$A$2:$A$2336,'Medical Examine'!$D$2:$D$2336,"Not Found")</f>
        <v>9.8800000000000008</v>
      </c>
      <c r="E1158" s="14" t="str">
        <f>_xlfn.XLOOKUP(A1158,'Medical Examine'!$A$2:$A$2336,'Medical Examine'!$E$2:$E$2336,"Not Found")</f>
        <v>YES</v>
      </c>
      <c r="F1158" s="14" t="str">
        <f>_xlfn.XLOOKUP(A1158,'Medical Examine'!$A$2:$A$2336,'Medical Examine'!$F$2:$F$2336,"Not Found")</f>
        <v>NO</v>
      </c>
      <c r="G1158" s="14" t="str">
        <f>_xlfn.XLOOKUP(A1158,'Medical Examine'!$A$2:$A$2336,'Medical Examine'!$G$2:$G$2336,"Not Found")</f>
        <v>NO</v>
      </c>
      <c r="H1158" s="14">
        <f>_xlfn.XLOOKUP(A1158,'Medical Examine'!$A$2:$A$2336,'Medical Examine'!$H$2:$H$2336,"Not Found")</f>
        <v>2</v>
      </c>
      <c r="I1158" s="14" t="str">
        <f>_xlfn.XLOOKUP(A1158,'Medical Examine'!$A$2:$A$2336,'Medical Examine'!$I$2:$I$2336,"Not Found")</f>
        <v>NO</v>
      </c>
      <c r="J1158" s="13" t="str">
        <f>_xlfn.XLOOKUP(A1158,'Medical Examine'!$A$2:$A$2336,'Medical Examine'!$C$2:$C$2336,"Not Found")</f>
        <v>Obesity</v>
      </c>
      <c r="K1158" s="13" t="str">
        <f t="shared" si="18"/>
        <v>Diabetic</v>
      </c>
      <c r="L1158" s="15">
        <f>_xlfn.XLOOKUP(A1158,'Hospitalisation Details'!$A$2:$A$2344,'Hospitalisation Details'!$E$2:$E$2344,"")</f>
        <v>25798</v>
      </c>
      <c r="M1158" s="16">
        <f>_xlfn.XLOOKUP(A1158,'Hospitalisation Details'!$A$2:$A$2344,'Hospitalisation Details'!$H$2:$H$2344,"")</f>
        <v>9724.5300000000007</v>
      </c>
      <c r="N1158" s="14" t="str">
        <f>_xlfn.XLOOKUP(A1158,'Hospitalisation Details'!$A$2:$A$2344,'Hospitalisation Details'!$I$2:$I$2344,"")</f>
        <v>tier - 3</v>
      </c>
      <c r="O1158" s="14" t="str">
        <f>_xlfn.XLOOKUP(A1158,'Hospitalisation Details'!$A$2:$A$2344,'Hospitalisation Details'!$J$2:$J$2344,"")</f>
        <v>tier - 1</v>
      </c>
      <c r="P1158" s="14" t="str">
        <f>_xlfn.XLOOKUP(A1158,'Hospitalisation Details'!$A$2:$A$2344,'Hospitalisation Details'!$K$2:$K$2344,"")</f>
        <v>R1011</v>
      </c>
      <c r="Q1158" s="14">
        <f>_xlfn.XLOOKUP(A1158,'Hospitalisation Details'!$A$2:$A$2344,'Hospitalisation Details'!$F$2:$F$2344,"")</f>
        <v>52</v>
      </c>
    </row>
    <row r="1159" spans="1:17">
      <c r="A1159" s="12" t="s">
        <v>7828</v>
      </c>
      <c r="B1159" s="13" t="str">
        <f>_xlfn.XLOOKUP(A1159,'Customer Names'!$A$2:$A$2336,'Customer Names'!$C$2:$C$2336,"Not Found")</f>
        <v>Jose Antonio Sr.</v>
      </c>
      <c r="C1159" s="13">
        <f>_xlfn.XLOOKUP(A1159,'Medical Examine'!$A$2:$A$2336,'Medical Examine'!$B$2:$B$2336,"Not Found")</f>
        <v>33.25</v>
      </c>
      <c r="D1159" s="13">
        <f>_xlfn.XLOOKUP(A1159,'Medical Examine'!$A$2:$A$2336,'Medical Examine'!$D$2:$D$2336,"Not Found")</f>
        <v>7.42</v>
      </c>
      <c r="E1159" s="14" t="str">
        <f>_xlfn.XLOOKUP(A1159,'Medical Examine'!$A$2:$A$2336,'Medical Examine'!$E$2:$E$2336,"Not Found")</f>
        <v>YES</v>
      </c>
      <c r="F1159" s="14" t="str">
        <f>_xlfn.XLOOKUP(A1159,'Medical Examine'!$A$2:$A$2336,'Medical Examine'!$F$2:$F$2336,"Not Found")</f>
        <v>NO</v>
      </c>
      <c r="G1159" s="14" t="str">
        <f>_xlfn.XLOOKUP(A1159,'Medical Examine'!$A$2:$A$2336,'Medical Examine'!$G$2:$G$2336,"Not Found")</f>
        <v>NO</v>
      </c>
      <c r="H1159" s="14">
        <f>_xlfn.XLOOKUP(A1159,'Medical Examine'!$A$2:$A$2336,'Medical Examine'!$H$2:$H$2336,"Not Found")</f>
        <v>2</v>
      </c>
      <c r="I1159" s="14" t="str">
        <f>_xlfn.XLOOKUP(A1159,'Medical Examine'!$A$2:$A$2336,'Medical Examine'!$I$2:$I$2336,"Not Found")</f>
        <v>NO</v>
      </c>
      <c r="J1159" s="13" t="str">
        <f>_xlfn.XLOOKUP(A1159,'Medical Examine'!$A$2:$A$2336,'Medical Examine'!$C$2:$C$2336,"Not Found")</f>
        <v>Obesity</v>
      </c>
      <c r="K1159" s="13" t="str">
        <f t="shared" si="18"/>
        <v>Diabetic</v>
      </c>
      <c r="L1159" s="15">
        <f>_xlfn.XLOOKUP(A1159,'Hospitalisation Details'!$A$2:$A$2344,'Hospitalisation Details'!$E$2:$E$2344,"")</f>
        <v>25823</v>
      </c>
      <c r="M1159" s="16">
        <f>_xlfn.XLOOKUP(A1159,'Hospitalisation Details'!$A$2:$A$2344,'Hospitalisation Details'!$H$2:$H$2344,"")</f>
        <v>9722.77</v>
      </c>
      <c r="N1159" s="14" t="str">
        <f>_xlfn.XLOOKUP(A1159,'Hospitalisation Details'!$A$2:$A$2344,'Hospitalisation Details'!$I$2:$I$2344,"")</f>
        <v>tier - 3</v>
      </c>
      <c r="O1159" s="14" t="str">
        <f>_xlfn.XLOOKUP(A1159,'Hospitalisation Details'!$A$2:$A$2344,'Hospitalisation Details'!$J$2:$J$2344,"")</f>
        <v>tier - 1</v>
      </c>
      <c r="P1159" s="14" t="str">
        <f>_xlfn.XLOOKUP(A1159,'Hospitalisation Details'!$A$2:$A$2344,'Hospitalisation Details'!$K$2:$K$2344,"")</f>
        <v>R1016</v>
      </c>
      <c r="Q1159" s="14">
        <f>_xlfn.XLOOKUP(A1159,'Hospitalisation Details'!$A$2:$A$2344,'Hospitalisation Details'!$F$2:$F$2344,"")</f>
        <v>52</v>
      </c>
    </row>
    <row r="1160" spans="1:17">
      <c r="A1160" s="12" t="s">
        <v>7831</v>
      </c>
      <c r="B1160" s="13" t="str">
        <f>_xlfn.XLOOKUP(A1160,'Customer Names'!$A$2:$A$2336,'Customer Names'!$C$2:$C$2336,"Not Found")</f>
        <v>Tatiana</v>
      </c>
      <c r="C1160" s="13">
        <f>_xlfn.XLOOKUP(A1160,'Medical Examine'!$A$2:$A$2336,'Medical Examine'!$B$2:$B$2336,"Not Found")</f>
        <v>26.6</v>
      </c>
      <c r="D1160" s="13">
        <f>_xlfn.XLOOKUP(A1160,'Medical Examine'!$A$2:$A$2336,'Medical Examine'!$D$2:$D$2336,"Not Found")</f>
        <v>8.4499999999999993</v>
      </c>
      <c r="E1160" s="14" t="str">
        <f>_xlfn.XLOOKUP(A1160,'Medical Examine'!$A$2:$A$2336,'Medical Examine'!$E$2:$E$2336,"Not Found")</f>
        <v>YES</v>
      </c>
      <c r="F1160" s="14" t="str">
        <f>_xlfn.XLOOKUP(A1160,'Medical Examine'!$A$2:$A$2336,'Medical Examine'!$F$2:$F$2336,"Not Found")</f>
        <v>NO</v>
      </c>
      <c r="G1160" s="14" t="str">
        <f>_xlfn.XLOOKUP(A1160,'Medical Examine'!$A$2:$A$2336,'Medical Examine'!$G$2:$G$2336,"Not Found")</f>
        <v>NO</v>
      </c>
      <c r="H1160" s="14">
        <f>_xlfn.XLOOKUP(A1160,'Medical Examine'!$A$2:$A$2336,'Medical Examine'!$H$2:$H$2336,"Not Found")</f>
        <v>1</v>
      </c>
      <c r="I1160" s="14" t="str">
        <f>_xlfn.XLOOKUP(A1160,'Medical Examine'!$A$2:$A$2336,'Medical Examine'!$I$2:$I$2336,"Not Found")</f>
        <v>NO</v>
      </c>
      <c r="J1160" s="13" t="str">
        <f>_xlfn.XLOOKUP(A1160,'Medical Examine'!$A$2:$A$2336,'Medical Examine'!$C$2:$C$2336,"Not Found")</f>
        <v>Overweight</v>
      </c>
      <c r="K1160" s="13" t="str">
        <f t="shared" si="18"/>
        <v>Diabetic</v>
      </c>
      <c r="L1160" s="15">
        <f>_xlfn.XLOOKUP(A1160,'Hospitalisation Details'!$A$2:$A$2344,'Hospitalisation Details'!$E$2:$E$2344,"")</f>
        <v>27572</v>
      </c>
      <c r="M1160" s="16">
        <f>_xlfn.XLOOKUP(A1160,'Hospitalisation Details'!$A$2:$A$2344,'Hospitalisation Details'!$H$2:$H$2344,"")</f>
        <v>9715.84</v>
      </c>
      <c r="N1160" s="14" t="str">
        <f>_xlfn.XLOOKUP(A1160,'Hospitalisation Details'!$A$2:$A$2344,'Hospitalisation Details'!$I$2:$I$2344,"")</f>
        <v>tier - 2</v>
      </c>
      <c r="O1160" s="14" t="str">
        <f>_xlfn.XLOOKUP(A1160,'Hospitalisation Details'!$A$2:$A$2344,'Hospitalisation Details'!$J$2:$J$2344,"")</f>
        <v>tier - 1</v>
      </c>
      <c r="P1160" s="14" t="str">
        <f>_xlfn.XLOOKUP(A1160,'Hospitalisation Details'!$A$2:$A$2344,'Hospitalisation Details'!$K$2:$K$2344,"")</f>
        <v>R1024</v>
      </c>
      <c r="Q1160" s="14">
        <f>_xlfn.XLOOKUP(A1160,'Hospitalisation Details'!$A$2:$A$2344,'Hospitalisation Details'!$F$2:$F$2344,"")</f>
        <v>47</v>
      </c>
    </row>
    <row r="1161" spans="1:17">
      <c r="A1161" s="12" t="s">
        <v>7834</v>
      </c>
      <c r="B1161" s="13" t="str">
        <f>_xlfn.XLOOKUP(A1161,'Customer Names'!$A$2:$A$2336,'Customer Names'!$C$2:$C$2336,"Not Found")</f>
        <v>Dan T.</v>
      </c>
      <c r="C1161" s="13">
        <f>_xlfn.XLOOKUP(A1161,'Medical Examine'!$A$2:$A$2336,'Medical Examine'!$B$2:$B$2336,"Not Found")</f>
        <v>26.35</v>
      </c>
      <c r="D1161" s="13">
        <f>_xlfn.XLOOKUP(A1161,'Medical Examine'!$A$2:$A$2336,'Medical Examine'!$D$2:$D$2336,"Not Found")</f>
        <v>6.21</v>
      </c>
      <c r="E1161" s="14" t="str">
        <f>_xlfn.XLOOKUP(A1161,'Medical Examine'!$A$2:$A$2336,'Medical Examine'!$E$2:$E$2336,"Not Found")</f>
        <v>NO</v>
      </c>
      <c r="F1161" s="14" t="str">
        <f>_xlfn.XLOOKUP(A1161,'Medical Examine'!$A$2:$A$2336,'Medical Examine'!$F$2:$F$2336,"Not Found")</f>
        <v>NO</v>
      </c>
      <c r="G1161" s="14" t="str">
        <f>_xlfn.XLOOKUP(A1161,'Medical Examine'!$A$2:$A$2336,'Medical Examine'!$G$2:$G$2336,"Not Found")</f>
        <v>NO</v>
      </c>
      <c r="H1161" s="14">
        <f>_xlfn.XLOOKUP(A1161,'Medical Examine'!$A$2:$A$2336,'Medical Examine'!$H$2:$H$2336,"Not Found")</f>
        <v>2</v>
      </c>
      <c r="I1161" s="14" t="str">
        <f>_xlfn.XLOOKUP(A1161,'Medical Examine'!$A$2:$A$2336,'Medical Examine'!$I$2:$I$2336,"Not Found")</f>
        <v>NO</v>
      </c>
      <c r="J1161" s="13" t="str">
        <f>_xlfn.XLOOKUP(A1161,'Medical Examine'!$A$2:$A$2336,'Medical Examine'!$C$2:$C$2336,"Not Found")</f>
        <v>Overweight</v>
      </c>
      <c r="K1161" s="13" t="str">
        <f t="shared" si="18"/>
        <v>Prediabetic</v>
      </c>
      <c r="L1161" s="15">
        <f>_xlfn.XLOOKUP(A1161,'Hospitalisation Details'!$A$2:$A$2344,'Hospitalisation Details'!$E$2:$E$2344,"")</f>
        <v>26490</v>
      </c>
      <c r="M1161" s="16">
        <f>_xlfn.XLOOKUP(A1161,'Hospitalisation Details'!$A$2:$A$2344,'Hospitalisation Details'!$H$2:$H$2344,"")</f>
        <v>9710.7099999999991</v>
      </c>
      <c r="N1161" s="14" t="str">
        <f>_xlfn.XLOOKUP(A1161,'Hospitalisation Details'!$A$2:$A$2344,'Hospitalisation Details'!$I$2:$I$2344,"")</f>
        <v>tier - 2</v>
      </c>
      <c r="O1161" s="14" t="str">
        <f>_xlfn.XLOOKUP(A1161,'Hospitalisation Details'!$A$2:$A$2344,'Hospitalisation Details'!$J$2:$J$2344,"")</f>
        <v>tier - 1</v>
      </c>
      <c r="P1161" s="14" t="str">
        <f>_xlfn.XLOOKUP(A1161,'Hospitalisation Details'!$A$2:$A$2344,'Hospitalisation Details'!$K$2:$K$2344,"")</f>
        <v>R1021</v>
      </c>
      <c r="Q1161" s="14">
        <f>_xlfn.XLOOKUP(A1161,'Hospitalisation Details'!$A$2:$A$2344,'Hospitalisation Details'!$F$2:$F$2344,"")</f>
        <v>50</v>
      </c>
    </row>
    <row r="1162" spans="1:17">
      <c r="A1162" s="12" t="s">
        <v>7837</v>
      </c>
      <c r="B1162" s="13" t="str">
        <f>_xlfn.XLOOKUP(A1162,'Customer Names'!$A$2:$A$2336,'Customer Names'!$C$2:$C$2336,"Not Found")</f>
        <v>Liisa A.</v>
      </c>
      <c r="C1162" s="13">
        <f>_xlfn.XLOOKUP(A1162,'Medical Examine'!$A$2:$A$2336,'Medical Examine'!$B$2:$B$2336,"Not Found")</f>
        <v>39.994999999999997</v>
      </c>
      <c r="D1162" s="13">
        <f>_xlfn.XLOOKUP(A1162,'Medical Examine'!$A$2:$A$2336,'Medical Examine'!$D$2:$D$2336,"Not Found")</f>
        <v>4.6500000000000004</v>
      </c>
      <c r="E1162" s="14" t="str">
        <f>_xlfn.XLOOKUP(A1162,'Medical Examine'!$A$2:$A$2336,'Medical Examine'!$E$2:$E$2336,"Not Found")</f>
        <v>NO</v>
      </c>
      <c r="F1162" s="14" t="str">
        <f>_xlfn.XLOOKUP(A1162,'Medical Examine'!$A$2:$A$2336,'Medical Examine'!$F$2:$F$2336,"Not Found")</f>
        <v>NO</v>
      </c>
      <c r="G1162" s="14" t="str">
        <f>_xlfn.XLOOKUP(A1162,'Medical Examine'!$A$2:$A$2336,'Medical Examine'!$G$2:$G$2336,"Not Found")</f>
        <v>NO</v>
      </c>
      <c r="H1162" s="14">
        <f>_xlfn.XLOOKUP(A1162,'Medical Examine'!$A$2:$A$2336,'Medical Examine'!$H$2:$H$2336,"Not Found")</f>
        <v>0</v>
      </c>
      <c r="I1162" s="14" t="str">
        <f>_xlfn.XLOOKUP(A1162,'Medical Examine'!$A$2:$A$2336,'Medical Examine'!$I$2:$I$2336,"Not Found")</f>
        <v>NO</v>
      </c>
      <c r="J1162" s="13" t="str">
        <f>_xlfn.XLOOKUP(A1162,'Medical Examine'!$A$2:$A$2336,'Medical Examine'!$C$2:$C$2336,"Not Found")</f>
        <v>Obesity</v>
      </c>
      <c r="K1162" s="13" t="str">
        <f t="shared" si="18"/>
        <v>Normal</v>
      </c>
      <c r="L1162" s="15">
        <f>_xlfn.XLOOKUP(A1162,'Hospitalisation Details'!$A$2:$A$2344,'Hospitalisation Details'!$E$2:$E$2344,"")</f>
        <v>28387</v>
      </c>
      <c r="M1162" s="16">
        <f>_xlfn.XLOOKUP(A1162,'Hospitalisation Details'!$A$2:$A$2344,'Hospitalisation Details'!$H$2:$H$2344,"")</f>
        <v>9704.67</v>
      </c>
      <c r="N1162" s="14" t="str">
        <f>_xlfn.XLOOKUP(A1162,'Hospitalisation Details'!$A$2:$A$2344,'Hospitalisation Details'!$I$2:$I$2344,"")</f>
        <v>tier - 2</v>
      </c>
      <c r="O1162" s="14" t="str">
        <f>_xlfn.XLOOKUP(A1162,'Hospitalisation Details'!$A$2:$A$2344,'Hospitalisation Details'!$J$2:$J$2344,"")</f>
        <v>tier - 3</v>
      </c>
      <c r="P1162" s="14" t="str">
        <f>_xlfn.XLOOKUP(A1162,'Hospitalisation Details'!$A$2:$A$2344,'Hospitalisation Details'!$K$2:$K$2344,"")</f>
        <v>R1024</v>
      </c>
      <c r="Q1162" s="14">
        <f>_xlfn.XLOOKUP(A1162,'Hospitalisation Details'!$A$2:$A$2344,'Hospitalisation Details'!$F$2:$F$2344,"")</f>
        <v>45</v>
      </c>
    </row>
    <row r="1163" spans="1:17">
      <c r="A1163" s="12" t="s">
        <v>7840</v>
      </c>
      <c r="B1163" s="13" t="str">
        <f>_xlfn.XLOOKUP(A1163,'Customer Names'!$A$2:$A$2336,'Customer Names'!$C$2:$C$2336,"Not Found")</f>
        <v>Kathryn E.</v>
      </c>
      <c r="C1163" s="13">
        <f>_xlfn.XLOOKUP(A1163,'Medical Examine'!$A$2:$A$2336,'Medical Examine'!$B$2:$B$2336,"Not Found")</f>
        <v>22.92</v>
      </c>
      <c r="D1163" s="13">
        <f>_xlfn.XLOOKUP(A1163,'Medical Examine'!$A$2:$A$2336,'Medical Examine'!$D$2:$D$2336,"Not Found")</f>
        <v>5.87</v>
      </c>
      <c r="E1163" s="14" t="str">
        <f>_xlfn.XLOOKUP(A1163,'Medical Examine'!$A$2:$A$2336,'Medical Examine'!$E$2:$E$2336,"Not Found")</f>
        <v>YES</v>
      </c>
      <c r="F1163" s="14" t="str">
        <f>_xlfn.XLOOKUP(A1163,'Medical Examine'!$A$2:$A$2336,'Medical Examine'!$F$2:$F$2336,"Not Found")</f>
        <v>NO</v>
      </c>
      <c r="G1163" s="14" t="str">
        <f>_xlfn.XLOOKUP(A1163,'Medical Examine'!$A$2:$A$2336,'Medical Examine'!$G$2:$G$2336,"Not Found")</f>
        <v>NO</v>
      </c>
      <c r="H1163" s="14">
        <f>_xlfn.XLOOKUP(A1163,'Medical Examine'!$A$2:$A$2336,'Medical Examine'!$H$2:$H$2336,"Not Found")</f>
        <v>1</v>
      </c>
      <c r="I1163" s="14" t="str">
        <f>_xlfn.XLOOKUP(A1163,'Medical Examine'!$A$2:$A$2336,'Medical Examine'!$I$2:$I$2336,"Not Found")</f>
        <v>NO</v>
      </c>
      <c r="J1163" s="13" t="str">
        <f>_xlfn.XLOOKUP(A1163,'Medical Examine'!$A$2:$A$2336,'Medical Examine'!$C$2:$C$2336,"Not Found")</f>
        <v>Normal Weight</v>
      </c>
      <c r="K1163" s="13" t="str">
        <f t="shared" si="18"/>
        <v>Prediabetic</v>
      </c>
      <c r="L1163" s="15">
        <f>_xlfn.XLOOKUP(A1163,'Hospitalisation Details'!$A$2:$A$2344,'Hospitalisation Details'!$E$2:$E$2344,"")</f>
        <v>23688</v>
      </c>
      <c r="M1163" s="16">
        <f>_xlfn.XLOOKUP(A1163,'Hospitalisation Details'!$A$2:$A$2344,'Hospitalisation Details'!$H$2:$H$2344,"")</f>
        <v>9698.42</v>
      </c>
      <c r="N1163" s="14" t="str">
        <f>_xlfn.XLOOKUP(A1163,'Hospitalisation Details'!$A$2:$A$2344,'Hospitalisation Details'!$I$2:$I$2344,"")</f>
        <v>tier - 3</v>
      </c>
      <c r="O1163" s="14" t="str">
        <f>_xlfn.XLOOKUP(A1163,'Hospitalisation Details'!$A$2:$A$2344,'Hospitalisation Details'!$J$2:$J$2344,"")</f>
        <v>tier - 3</v>
      </c>
      <c r="P1163" s="14" t="str">
        <f>_xlfn.XLOOKUP(A1163,'Hospitalisation Details'!$A$2:$A$2344,'Hospitalisation Details'!$K$2:$K$2344,"")</f>
        <v>R1013</v>
      </c>
      <c r="Q1163" s="14">
        <f>_xlfn.XLOOKUP(A1163,'Hospitalisation Details'!$A$2:$A$2344,'Hospitalisation Details'!$F$2:$F$2344,"")</f>
        <v>58</v>
      </c>
    </row>
    <row r="1164" spans="1:17">
      <c r="A1164" s="12" t="s">
        <v>7843</v>
      </c>
      <c r="B1164" s="13" t="str">
        <f>_xlfn.XLOOKUP(A1164,'Customer Names'!$A$2:$A$2336,'Customer Names'!$C$2:$C$2336,"Not Found")</f>
        <v>Maxwell</v>
      </c>
      <c r="C1164" s="13">
        <f>_xlfn.XLOOKUP(A1164,'Medical Examine'!$A$2:$A$2336,'Medical Examine'!$B$2:$B$2336,"Not Found")</f>
        <v>24.78</v>
      </c>
      <c r="D1164" s="13">
        <f>_xlfn.XLOOKUP(A1164,'Medical Examine'!$A$2:$A$2336,'Medical Examine'!$D$2:$D$2336,"Not Found")</f>
        <v>4.24</v>
      </c>
      <c r="E1164" s="14" t="str">
        <f>_xlfn.XLOOKUP(A1164,'Medical Examine'!$A$2:$A$2336,'Medical Examine'!$E$2:$E$2336,"Not Found")</f>
        <v>YES</v>
      </c>
      <c r="F1164" s="14" t="str">
        <f>_xlfn.XLOOKUP(A1164,'Medical Examine'!$A$2:$A$2336,'Medical Examine'!$F$2:$F$2336,"Not Found")</f>
        <v>NO</v>
      </c>
      <c r="G1164" s="14" t="str">
        <f>_xlfn.XLOOKUP(A1164,'Medical Examine'!$A$2:$A$2336,'Medical Examine'!$G$2:$G$2336,"Not Found")</f>
        <v>NO</v>
      </c>
      <c r="H1164" s="14">
        <f>_xlfn.XLOOKUP(A1164,'Medical Examine'!$A$2:$A$2336,'Medical Examine'!$H$2:$H$2336,"Not Found")</f>
        <v>2</v>
      </c>
      <c r="I1164" s="14" t="str">
        <f>_xlfn.XLOOKUP(A1164,'Medical Examine'!$A$2:$A$2336,'Medical Examine'!$I$2:$I$2336,"Not Found")</f>
        <v>NO</v>
      </c>
      <c r="J1164" s="13" t="str">
        <f>_xlfn.XLOOKUP(A1164,'Medical Examine'!$A$2:$A$2336,'Medical Examine'!$C$2:$C$2336,"Not Found")</f>
        <v>Normal Weight</v>
      </c>
      <c r="K1164" s="13" t="str">
        <f t="shared" si="18"/>
        <v>Normal</v>
      </c>
      <c r="L1164" s="15">
        <f>_xlfn.XLOOKUP(A1164,'Hospitalisation Details'!$A$2:$A$2344,'Hospitalisation Details'!$E$2:$E$2344,"")</f>
        <v>24366</v>
      </c>
      <c r="M1164" s="16">
        <f>_xlfn.XLOOKUP(A1164,'Hospitalisation Details'!$A$2:$A$2344,'Hospitalisation Details'!$H$2:$H$2344,"")</f>
        <v>9684.2900000000009</v>
      </c>
      <c r="N1164" s="14" t="str">
        <f>_xlfn.XLOOKUP(A1164,'Hospitalisation Details'!$A$2:$A$2344,'Hospitalisation Details'!$I$2:$I$2344,"")</f>
        <v>tier - 3</v>
      </c>
      <c r="O1164" s="14" t="str">
        <f>_xlfn.XLOOKUP(A1164,'Hospitalisation Details'!$A$2:$A$2344,'Hospitalisation Details'!$J$2:$J$2344,"")</f>
        <v>tier - 2</v>
      </c>
      <c r="P1164" s="14" t="str">
        <f>_xlfn.XLOOKUP(A1164,'Hospitalisation Details'!$A$2:$A$2344,'Hospitalisation Details'!$K$2:$K$2344,"")</f>
        <v>R1013</v>
      </c>
      <c r="Q1164" s="14">
        <f>_xlfn.XLOOKUP(A1164,'Hospitalisation Details'!$A$2:$A$2344,'Hospitalisation Details'!$F$2:$F$2344,"")</f>
        <v>56</v>
      </c>
    </row>
    <row r="1165" spans="1:17">
      <c r="A1165" s="12" t="s">
        <v>7846</v>
      </c>
      <c r="B1165" s="13" t="str">
        <f>_xlfn.XLOOKUP(A1165,'Customer Names'!$A$2:$A$2336,'Customer Names'!$C$2:$C$2336,"Not Found")</f>
        <v>Pascale</v>
      </c>
      <c r="C1165" s="13">
        <f>_xlfn.XLOOKUP(A1165,'Medical Examine'!$A$2:$A$2336,'Medical Examine'!$B$2:$B$2336,"Not Found")</f>
        <v>34.07</v>
      </c>
      <c r="D1165" s="13">
        <f>_xlfn.XLOOKUP(A1165,'Medical Examine'!$A$2:$A$2336,'Medical Examine'!$D$2:$D$2336,"Not Found")</f>
        <v>7.81</v>
      </c>
      <c r="E1165" s="14" t="str">
        <f>_xlfn.XLOOKUP(A1165,'Medical Examine'!$A$2:$A$2336,'Medical Examine'!$E$2:$E$2336,"Not Found")</f>
        <v>YES</v>
      </c>
      <c r="F1165" s="14" t="str">
        <f>_xlfn.XLOOKUP(A1165,'Medical Examine'!$A$2:$A$2336,'Medical Examine'!$F$2:$F$2336,"Not Found")</f>
        <v>NO</v>
      </c>
      <c r="G1165" s="14" t="str">
        <f>_xlfn.XLOOKUP(A1165,'Medical Examine'!$A$2:$A$2336,'Medical Examine'!$G$2:$G$2336,"Not Found")</f>
        <v>NO</v>
      </c>
      <c r="H1165" s="14">
        <f>_xlfn.XLOOKUP(A1165,'Medical Examine'!$A$2:$A$2336,'Medical Examine'!$H$2:$H$2336,"Not Found")</f>
        <v>0</v>
      </c>
      <c r="I1165" s="14" t="str">
        <f>_xlfn.XLOOKUP(A1165,'Medical Examine'!$A$2:$A$2336,'Medical Examine'!$I$2:$I$2336,"Not Found")</f>
        <v>NO</v>
      </c>
      <c r="J1165" s="13" t="str">
        <f>_xlfn.XLOOKUP(A1165,'Medical Examine'!$A$2:$A$2336,'Medical Examine'!$C$2:$C$2336,"Not Found")</f>
        <v>Obesity</v>
      </c>
      <c r="K1165" s="13" t="str">
        <f t="shared" si="18"/>
        <v>Diabetic</v>
      </c>
      <c r="L1165" s="15">
        <f>_xlfn.XLOOKUP(A1165,'Hospitalisation Details'!$A$2:$A$2344,'Hospitalisation Details'!$E$2:$E$2344,"")</f>
        <v>29806</v>
      </c>
      <c r="M1165" s="16">
        <f>_xlfn.XLOOKUP(A1165,'Hospitalisation Details'!$A$2:$A$2344,'Hospitalisation Details'!$H$2:$H$2344,"")</f>
        <v>9664.34</v>
      </c>
      <c r="N1165" s="14" t="str">
        <f>_xlfn.XLOOKUP(A1165,'Hospitalisation Details'!$A$2:$A$2344,'Hospitalisation Details'!$I$2:$I$2344,"")</f>
        <v>tier - 2</v>
      </c>
      <c r="O1165" s="14" t="str">
        <f>_xlfn.XLOOKUP(A1165,'Hospitalisation Details'!$A$2:$A$2344,'Hospitalisation Details'!$J$2:$J$2344,"")</f>
        <v>tier - 3</v>
      </c>
      <c r="P1165" s="14" t="str">
        <f>_xlfn.XLOOKUP(A1165,'Hospitalisation Details'!$A$2:$A$2344,'Hospitalisation Details'!$K$2:$K$2344,"")</f>
        <v>R1011</v>
      </c>
      <c r="Q1165" s="14">
        <f>_xlfn.XLOOKUP(A1165,'Hospitalisation Details'!$A$2:$A$2344,'Hospitalisation Details'!$F$2:$F$2344,"")</f>
        <v>41</v>
      </c>
    </row>
    <row r="1166" spans="1:17">
      <c r="A1166" s="12" t="s">
        <v>7849</v>
      </c>
      <c r="B1166" s="13" t="str">
        <f>_xlfn.XLOOKUP(A1166,'Customer Names'!$A$2:$A$2336,'Customer Names'!$C$2:$C$2336,"Not Found")</f>
        <v>Becca</v>
      </c>
      <c r="C1166" s="13">
        <f>_xlfn.XLOOKUP(A1166,'Medical Examine'!$A$2:$A$2336,'Medical Examine'!$B$2:$B$2336,"Not Found")</f>
        <v>30.14</v>
      </c>
      <c r="D1166" s="13">
        <f>_xlfn.XLOOKUP(A1166,'Medical Examine'!$A$2:$A$2336,'Medical Examine'!$D$2:$D$2336,"Not Found")</f>
        <v>9.85</v>
      </c>
      <c r="E1166" s="14" t="str">
        <f>_xlfn.XLOOKUP(A1166,'Medical Examine'!$A$2:$A$2336,'Medical Examine'!$E$2:$E$2336,"Not Found")</f>
        <v>NO</v>
      </c>
      <c r="F1166" s="14" t="str">
        <f>_xlfn.XLOOKUP(A1166,'Medical Examine'!$A$2:$A$2336,'Medical Examine'!$F$2:$F$2336,"Not Found")</f>
        <v>NO</v>
      </c>
      <c r="G1166" s="14" t="str">
        <f>_xlfn.XLOOKUP(A1166,'Medical Examine'!$A$2:$A$2336,'Medical Examine'!$G$2:$G$2336,"Not Found")</f>
        <v>NO</v>
      </c>
      <c r="H1166" s="14">
        <f>_xlfn.XLOOKUP(A1166,'Medical Examine'!$A$2:$A$2336,'Medical Examine'!$H$2:$H$2336,"Not Found")</f>
        <v>0</v>
      </c>
      <c r="I1166" s="14" t="str">
        <f>_xlfn.XLOOKUP(A1166,'Medical Examine'!$A$2:$A$2336,'Medical Examine'!$I$2:$I$2336,"Not Found")</f>
        <v>NO</v>
      </c>
      <c r="J1166" s="13" t="str">
        <f>_xlfn.XLOOKUP(A1166,'Medical Examine'!$A$2:$A$2336,'Medical Examine'!$C$2:$C$2336,"Not Found")</f>
        <v>Obesity</v>
      </c>
      <c r="K1166" s="13" t="str">
        <f t="shared" si="18"/>
        <v>Diabetic</v>
      </c>
      <c r="L1166" s="15">
        <f>_xlfn.XLOOKUP(A1166,'Hospitalisation Details'!$A$2:$A$2344,'Hospitalisation Details'!$E$2:$E$2344,"")</f>
        <v>27218</v>
      </c>
      <c r="M1166" s="16">
        <f>_xlfn.XLOOKUP(A1166,'Hospitalisation Details'!$A$2:$A$2344,'Hospitalisation Details'!$H$2:$H$2344,"")</f>
        <v>9653.81</v>
      </c>
      <c r="N1166" s="14" t="str">
        <f>_xlfn.XLOOKUP(A1166,'Hospitalisation Details'!$A$2:$A$2344,'Hospitalisation Details'!$I$2:$I$2344,"")</f>
        <v>tier - 2</v>
      </c>
      <c r="O1166" s="14" t="str">
        <f>_xlfn.XLOOKUP(A1166,'Hospitalisation Details'!$A$2:$A$2344,'Hospitalisation Details'!$J$2:$J$2344,"")</f>
        <v>tier - 2</v>
      </c>
      <c r="P1166" s="14" t="str">
        <f>_xlfn.XLOOKUP(A1166,'Hospitalisation Details'!$A$2:$A$2344,'Hospitalisation Details'!$K$2:$K$2344,"")</f>
        <v>R1011</v>
      </c>
      <c r="Q1166" s="14">
        <f>_xlfn.XLOOKUP(A1166,'Hospitalisation Details'!$A$2:$A$2344,'Hospitalisation Details'!$F$2:$F$2344,"")</f>
        <v>48</v>
      </c>
    </row>
    <row r="1167" spans="1:17">
      <c r="A1167" s="12" t="s">
        <v>7852</v>
      </c>
      <c r="B1167" s="13" t="str">
        <f>_xlfn.XLOOKUP(A1167,'Customer Names'!$A$2:$A$2336,'Customer Names'!$C$2:$C$2336,"Not Found")</f>
        <v>Grace</v>
      </c>
      <c r="C1167" s="13">
        <f>_xlfn.XLOOKUP(A1167,'Medical Examine'!$A$2:$A$2336,'Medical Examine'!$B$2:$B$2336,"Not Found")</f>
        <v>18.05</v>
      </c>
      <c r="D1167" s="13">
        <f>_xlfn.XLOOKUP(A1167,'Medical Examine'!$A$2:$A$2336,'Medical Examine'!$D$2:$D$2336,"Not Found")</f>
        <v>6.94</v>
      </c>
      <c r="E1167" s="14" t="str">
        <f>_xlfn.XLOOKUP(A1167,'Medical Examine'!$A$2:$A$2336,'Medical Examine'!$E$2:$E$2336,"Not Found")</f>
        <v>NO</v>
      </c>
      <c r="F1167" s="14" t="str">
        <f>_xlfn.XLOOKUP(A1167,'Medical Examine'!$A$2:$A$2336,'Medical Examine'!$F$2:$F$2336,"Not Found")</f>
        <v>NO</v>
      </c>
      <c r="G1167" s="14" t="str">
        <f>_xlfn.XLOOKUP(A1167,'Medical Examine'!$A$2:$A$2336,'Medical Examine'!$G$2:$G$2336,"Not Found")</f>
        <v>NO</v>
      </c>
      <c r="H1167" s="14">
        <f>_xlfn.XLOOKUP(A1167,'Medical Examine'!$A$2:$A$2336,'Medical Examine'!$H$2:$H$2336,"Not Found")</f>
        <v>0</v>
      </c>
      <c r="I1167" s="14" t="str">
        <f>_xlfn.XLOOKUP(A1167,'Medical Examine'!$A$2:$A$2336,'Medical Examine'!$I$2:$I$2336,"Not Found")</f>
        <v>NO</v>
      </c>
      <c r="J1167" s="13" t="str">
        <f>_xlfn.XLOOKUP(A1167,'Medical Examine'!$A$2:$A$2336,'Medical Examine'!$C$2:$C$2336,"Not Found")</f>
        <v>Under Weight</v>
      </c>
      <c r="K1167" s="13" t="str">
        <f t="shared" si="18"/>
        <v>Diabetic</v>
      </c>
      <c r="L1167" s="15">
        <f>_xlfn.XLOOKUP(A1167,'Hospitalisation Details'!$A$2:$A$2344,'Hospitalisation Details'!$E$2:$E$2344,"")</f>
        <v>26133</v>
      </c>
      <c r="M1167" s="16">
        <f>_xlfn.XLOOKUP(A1167,'Hospitalisation Details'!$A$2:$A$2344,'Hospitalisation Details'!$H$2:$H$2344,"")</f>
        <v>9644.25</v>
      </c>
      <c r="N1167" s="14" t="str">
        <f>_xlfn.XLOOKUP(A1167,'Hospitalisation Details'!$A$2:$A$2344,'Hospitalisation Details'!$I$2:$I$2344,"")</f>
        <v>tier - 2</v>
      </c>
      <c r="O1167" s="14" t="str">
        <f>_xlfn.XLOOKUP(A1167,'Hospitalisation Details'!$A$2:$A$2344,'Hospitalisation Details'!$J$2:$J$2344,"")</f>
        <v>tier - 1</v>
      </c>
      <c r="P1167" s="14" t="str">
        <f>_xlfn.XLOOKUP(A1167,'Hospitalisation Details'!$A$2:$A$2344,'Hospitalisation Details'!$K$2:$K$2344,"")</f>
        <v>R1012</v>
      </c>
      <c r="Q1167" s="14">
        <f>_xlfn.XLOOKUP(A1167,'Hospitalisation Details'!$A$2:$A$2344,'Hospitalisation Details'!$F$2:$F$2344,"")</f>
        <v>51</v>
      </c>
    </row>
    <row r="1168" spans="1:17">
      <c r="A1168" s="12" t="s">
        <v>7854</v>
      </c>
      <c r="B1168" s="13" t="str">
        <f>_xlfn.XLOOKUP(A1168,'Customer Names'!$A$2:$A$2336,'Customer Names'!$C$2:$C$2336,"Not Found")</f>
        <v>Samantha</v>
      </c>
      <c r="C1168" s="13">
        <f>_xlfn.XLOOKUP(A1168,'Medical Examine'!$A$2:$A$2336,'Medical Examine'!$B$2:$B$2336,"Not Found")</f>
        <v>37.4</v>
      </c>
      <c r="D1168" s="13">
        <f>_xlfn.XLOOKUP(A1168,'Medical Examine'!$A$2:$A$2336,'Medical Examine'!$D$2:$D$2336,"Not Found")</f>
        <v>11.3</v>
      </c>
      <c r="E1168" s="14" t="str">
        <f>_xlfn.XLOOKUP(A1168,'Medical Examine'!$A$2:$A$2336,'Medical Examine'!$E$2:$E$2336,"Not Found")</f>
        <v>YES</v>
      </c>
      <c r="F1168" s="14" t="str">
        <f>_xlfn.XLOOKUP(A1168,'Medical Examine'!$A$2:$A$2336,'Medical Examine'!$F$2:$F$2336,"Not Found")</f>
        <v>NO</v>
      </c>
      <c r="G1168" s="14" t="str">
        <f>_xlfn.XLOOKUP(A1168,'Medical Examine'!$A$2:$A$2336,'Medical Examine'!$G$2:$G$2336,"Not Found")</f>
        <v>NO</v>
      </c>
      <c r="H1168" s="14">
        <f>_xlfn.XLOOKUP(A1168,'Medical Examine'!$A$2:$A$2336,'Medical Examine'!$H$2:$H$2336,"Not Found")</f>
        <v>2</v>
      </c>
      <c r="I1168" s="14" t="str">
        <f>_xlfn.XLOOKUP(A1168,'Medical Examine'!$A$2:$A$2336,'Medical Examine'!$I$2:$I$2336,"Not Found")</f>
        <v>NO</v>
      </c>
      <c r="J1168" s="13" t="str">
        <f>_xlfn.XLOOKUP(A1168,'Medical Examine'!$A$2:$A$2336,'Medical Examine'!$C$2:$C$2336,"Not Found")</f>
        <v>Obesity</v>
      </c>
      <c r="K1168" s="13" t="str">
        <f t="shared" si="18"/>
        <v>Diabetic</v>
      </c>
      <c r="L1168" s="15">
        <f>_xlfn.XLOOKUP(A1168,'Hospitalisation Details'!$A$2:$A$2344,'Hospitalisation Details'!$E$2:$E$2344,"")</f>
        <v>25841</v>
      </c>
      <c r="M1168" s="16">
        <f>_xlfn.XLOOKUP(A1168,'Hospitalisation Details'!$A$2:$A$2344,'Hospitalisation Details'!$H$2:$H$2344,"")</f>
        <v>9634.5400000000009</v>
      </c>
      <c r="N1168" s="14" t="str">
        <f>_xlfn.XLOOKUP(A1168,'Hospitalisation Details'!$A$2:$A$2344,'Hospitalisation Details'!$I$2:$I$2344,"")</f>
        <v>tier - 2</v>
      </c>
      <c r="O1168" s="14" t="str">
        <f>_xlfn.XLOOKUP(A1168,'Hospitalisation Details'!$A$2:$A$2344,'Hospitalisation Details'!$J$2:$J$2344,"")</f>
        <v>tier - 2</v>
      </c>
      <c r="P1168" s="14" t="str">
        <f>_xlfn.XLOOKUP(A1168,'Hospitalisation Details'!$A$2:$A$2344,'Hospitalisation Details'!$K$2:$K$2344,"")</f>
        <v>R1011</v>
      </c>
      <c r="Q1168" s="14">
        <f>_xlfn.XLOOKUP(A1168,'Hospitalisation Details'!$A$2:$A$2344,'Hospitalisation Details'!$F$2:$F$2344,"")</f>
        <v>52</v>
      </c>
    </row>
    <row r="1169" spans="1:17">
      <c r="A1169" s="12" t="s">
        <v>7856</v>
      </c>
      <c r="B1169" s="13" t="str">
        <f>_xlfn.XLOOKUP(A1169,'Customer Names'!$A$2:$A$2336,'Customer Names'!$C$2:$C$2336,"Not Found")</f>
        <v>Nicole R.</v>
      </c>
      <c r="C1169" s="13">
        <f>_xlfn.XLOOKUP(A1169,'Medical Examine'!$A$2:$A$2336,'Medical Examine'!$B$2:$B$2336,"Not Found")</f>
        <v>25.75</v>
      </c>
      <c r="D1169" s="13">
        <f>_xlfn.XLOOKUP(A1169,'Medical Examine'!$A$2:$A$2336,'Medical Examine'!$D$2:$D$2336,"Not Found")</f>
        <v>9.23</v>
      </c>
      <c r="E1169" s="14" t="str">
        <f>_xlfn.XLOOKUP(A1169,'Medical Examine'!$A$2:$A$2336,'Medical Examine'!$E$2:$E$2336,"Not Found")</f>
        <v>NO</v>
      </c>
      <c r="F1169" s="14" t="str">
        <f>_xlfn.XLOOKUP(A1169,'Medical Examine'!$A$2:$A$2336,'Medical Examine'!$F$2:$F$2336,"Not Found")</f>
        <v>NO</v>
      </c>
      <c r="G1169" s="14" t="str">
        <f>_xlfn.XLOOKUP(A1169,'Medical Examine'!$A$2:$A$2336,'Medical Examine'!$G$2:$G$2336,"Not Found")</f>
        <v>NO</v>
      </c>
      <c r="H1169" s="14">
        <f>_xlfn.XLOOKUP(A1169,'Medical Examine'!$A$2:$A$2336,'Medical Examine'!$H$2:$H$2336,"Not Found")</f>
        <v>0</v>
      </c>
      <c r="I1169" s="14" t="str">
        <f>_xlfn.XLOOKUP(A1169,'Medical Examine'!$A$2:$A$2336,'Medical Examine'!$I$2:$I$2336,"Not Found")</f>
        <v>NO</v>
      </c>
      <c r="J1169" s="13" t="str">
        <f>_xlfn.XLOOKUP(A1169,'Medical Examine'!$A$2:$A$2336,'Medical Examine'!$C$2:$C$2336,"Not Found")</f>
        <v>Overweight</v>
      </c>
      <c r="K1169" s="13" t="str">
        <f t="shared" si="18"/>
        <v>Diabetic</v>
      </c>
      <c r="L1169" s="15">
        <f>_xlfn.XLOOKUP(A1169,'Hospitalisation Details'!$A$2:$A$2344,'Hospitalisation Details'!$E$2:$E$2344,"")</f>
        <v>25011</v>
      </c>
      <c r="M1169" s="16">
        <f>_xlfn.XLOOKUP(A1169,'Hospitalisation Details'!$A$2:$A$2344,'Hospitalisation Details'!$H$2:$H$2344,"")</f>
        <v>9630.91</v>
      </c>
      <c r="N1169" s="14" t="str">
        <f>_xlfn.XLOOKUP(A1169,'Hospitalisation Details'!$A$2:$A$2344,'Hospitalisation Details'!$I$2:$I$2344,"")</f>
        <v>tier - 3</v>
      </c>
      <c r="O1169" s="14" t="str">
        <f>_xlfn.XLOOKUP(A1169,'Hospitalisation Details'!$A$2:$A$2344,'Hospitalisation Details'!$J$2:$J$2344,"")</f>
        <v>tier - 2</v>
      </c>
      <c r="P1169" s="14" t="str">
        <f>_xlfn.XLOOKUP(A1169,'Hospitalisation Details'!$A$2:$A$2344,'Hospitalisation Details'!$K$2:$K$2344,"")</f>
        <v>R1013</v>
      </c>
      <c r="Q1169" s="14">
        <f>_xlfn.XLOOKUP(A1169,'Hospitalisation Details'!$A$2:$A$2344,'Hospitalisation Details'!$F$2:$F$2344,"")</f>
        <v>54</v>
      </c>
    </row>
    <row r="1170" spans="1:17">
      <c r="A1170" s="12" t="s">
        <v>7859</v>
      </c>
      <c r="B1170" s="13" t="str">
        <f>_xlfn.XLOOKUP(A1170,'Customer Names'!$A$2:$A$2336,'Customer Names'!$C$2:$C$2336,"Not Found")</f>
        <v>David W</v>
      </c>
      <c r="C1170" s="13">
        <f>_xlfn.XLOOKUP(A1170,'Medical Examine'!$A$2:$A$2336,'Medical Examine'!$B$2:$B$2336,"Not Found")</f>
        <v>32.299999999999997</v>
      </c>
      <c r="D1170" s="13">
        <f>_xlfn.XLOOKUP(A1170,'Medical Examine'!$A$2:$A$2336,'Medical Examine'!$D$2:$D$2336,"Not Found")</f>
        <v>4.37</v>
      </c>
      <c r="E1170" s="14" t="str">
        <f>_xlfn.XLOOKUP(A1170,'Medical Examine'!$A$2:$A$2336,'Medical Examine'!$E$2:$E$2336,"Not Found")</f>
        <v>NO</v>
      </c>
      <c r="F1170" s="14" t="str">
        <f>_xlfn.XLOOKUP(A1170,'Medical Examine'!$A$2:$A$2336,'Medical Examine'!$F$2:$F$2336,"Not Found")</f>
        <v>NO</v>
      </c>
      <c r="G1170" s="14" t="str">
        <f>_xlfn.XLOOKUP(A1170,'Medical Examine'!$A$2:$A$2336,'Medical Examine'!$G$2:$G$2336,"Not Found")</f>
        <v>NO</v>
      </c>
      <c r="H1170" s="14">
        <f>_xlfn.XLOOKUP(A1170,'Medical Examine'!$A$2:$A$2336,'Medical Examine'!$H$2:$H$2336,"Not Found")</f>
        <v>2</v>
      </c>
      <c r="I1170" s="14" t="str">
        <f>_xlfn.XLOOKUP(A1170,'Medical Examine'!$A$2:$A$2336,'Medical Examine'!$I$2:$I$2336,"Not Found")</f>
        <v>NO</v>
      </c>
      <c r="J1170" s="13" t="str">
        <f>_xlfn.XLOOKUP(A1170,'Medical Examine'!$A$2:$A$2336,'Medical Examine'!$C$2:$C$2336,"Not Found")</f>
        <v>Obesity</v>
      </c>
      <c r="K1170" s="13" t="str">
        <f t="shared" si="18"/>
        <v>Normal</v>
      </c>
      <c r="L1170" s="15">
        <f>_xlfn.XLOOKUP(A1170,'Hospitalisation Details'!$A$2:$A$2344,'Hospitalisation Details'!$E$2:$E$2344,"")</f>
        <v>26595</v>
      </c>
      <c r="M1170" s="16">
        <f>_xlfn.XLOOKUP(A1170,'Hospitalisation Details'!$A$2:$A$2344,'Hospitalisation Details'!$H$2:$H$2344,"")</f>
        <v>9630.4</v>
      </c>
      <c r="N1170" s="14" t="str">
        <f>_xlfn.XLOOKUP(A1170,'Hospitalisation Details'!$A$2:$A$2344,'Hospitalisation Details'!$I$2:$I$2344,"")</f>
        <v>tier - 2</v>
      </c>
      <c r="O1170" s="14" t="str">
        <f>_xlfn.XLOOKUP(A1170,'Hospitalisation Details'!$A$2:$A$2344,'Hospitalisation Details'!$J$2:$J$2344,"")</f>
        <v>tier - 2</v>
      </c>
      <c r="P1170" s="14" t="str">
        <f>_xlfn.XLOOKUP(A1170,'Hospitalisation Details'!$A$2:$A$2344,'Hospitalisation Details'!$K$2:$K$2344,"")</f>
        <v>R1011</v>
      </c>
      <c r="Q1170" s="14">
        <f>_xlfn.XLOOKUP(A1170,'Hospitalisation Details'!$A$2:$A$2344,'Hospitalisation Details'!$F$2:$F$2344,"")</f>
        <v>50</v>
      </c>
    </row>
    <row r="1171" spans="1:17">
      <c r="A1171" s="12" t="s">
        <v>7861</v>
      </c>
      <c r="B1171" s="13" t="str">
        <f>_xlfn.XLOOKUP(A1171,'Customer Names'!$A$2:$A$2336,'Customer Names'!$C$2:$C$2336,"Not Found")</f>
        <v>Grant</v>
      </c>
      <c r="C1171" s="13">
        <f>_xlfn.XLOOKUP(A1171,'Medical Examine'!$A$2:$A$2336,'Medical Examine'!$B$2:$B$2336,"Not Found")</f>
        <v>28.61</v>
      </c>
      <c r="D1171" s="13">
        <f>_xlfn.XLOOKUP(A1171,'Medical Examine'!$A$2:$A$2336,'Medical Examine'!$D$2:$D$2336,"Not Found")</f>
        <v>5.76</v>
      </c>
      <c r="E1171" s="14" t="str">
        <f>_xlfn.XLOOKUP(A1171,'Medical Examine'!$A$2:$A$2336,'Medical Examine'!$E$2:$E$2336,"Not Found")</f>
        <v>NO</v>
      </c>
      <c r="F1171" s="14" t="str">
        <f>_xlfn.XLOOKUP(A1171,'Medical Examine'!$A$2:$A$2336,'Medical Examine'!$F$2:$F$2336,"Not Found")</f>
        <v>NO</v>
      </c>
      <c r="G1171" s="14" t="str">
        <f>_xlfn.XLOOKUP(A1171,'Medical Examine'!$A$2:$A$2336,'Medical Examine'!$G$2:$G$2336,"Not Found")</f>
        <v>YES</v>
      </c>
      <c r="H1171" s="14">
        <f>_xlfn.XLOOKUP(A1171,'Medical Examine'!$A$2:$A$2336,'Medical Examine'!$H$2:$H$2336,"Not Found")</f>
        <v>1</v>
      </c>
      <c r="I1171" s="14" t="str">
        <f>_xlfn.XLOOKUP(A1171,'Medical Examine'!$A$2:$A$2336,'Medical Examine'!$I$2:$I$2336,"Not Found")</f>
        <v>NO</v>
      </c>
      <c r="J1171" s="13" t="str">
        <f>_xlfn.XLOOKUP(A1171,'Medical Examine'!$A$2:$A$2336,'Medical Examine'!$C$2:$C$2336,"Not Found")</f>
        <v>Overweight</v>
      </c>
      <c r="K1171" s="13" t="str">
        <f t="shared" si="18"/>
        <v>Prediabetic</v>
      </c>
      <c r="L1171" s="15">
        <f>_xlfn.XLOOKUP(A1171,'Hospitalisation Details'!$A$2:$A$2344,'Hospitalisation Details'!$E$2:$E$2344,"")</f>
        <v>29208</v>
      </c>
      <c r="M1171" s="16">
        <f>_xlfn.XLOOKUP(A1171,'Hospitalisation Details'!$A$2:$A$2344,'Hospitalisation Details'!$H$2:$H$2344,"")</f>
        <v>9630.2999999999993</v>
      </c>
      <c r="N1171" s="14" t="str">
        <f>_xlfn.XLOOKUP(A1171,'Hospitalisation Details'!$A$2:$A$2344,'Hospitalisation Details'!$I$2:$I$2344,"")</f>
        <v>tier - 2</v>
      </c>
      <c r="O1171" s="14" t="str">
        <f>_xlfn.XLOOKUP(A1171,'Hospitalisation Details'!$A$2:$A$2344,'Hospitalisation Details'!$J$2:$J$2344,"")</f>
        <v>tier - 2</v>
      </c>
      <c r="P1171" s="14" t="str">
        <f>_xlfn.XLOOKUP(A1171,'Hospitalisation Details'!$A$2:$A$2344,'Hospitalisation Details'!$K$2:$K$2344,"")</f>
        <v>R1021</v>
      </c>
      <c r="Q1171" s="14">
        <f>_xlfn.XLOOKUP(A1171,'Hospitalisation Details'!$A$2:$A$2344,'Hospitalisation Details'!$F$2:$F$2344,"")</f>
        <v>43</v>
      </c>
    </row>
    <row r="1172" spans="1:17">
      <c r="A1172" s="12" t="s">
        <v>7864</v>
      </c>
      <c r="B1172" s="13" t="str">
        <f>_xlfn.XLOOKUP(A1172,'Customer Names'!$A$2:$A$2336,'Customer Names'!$C$2:$C$2336,"Not Found")</f>
        <v>Sophia</v>
      </c>
      <c r="C1172" s="13">
        <f>_xlfn.XLOOKUP(A1172,'Medical Examine'!$A$2:$A$2336,'Medical Examine'!$B$2:$B$2336,"Not Found")</f>
        <v>45.41</v>
      </c>
      <c r="D1172" s="13">
        <f>_xlfn.XLOOKUP(A1172,'Medical Examine'!$A$2:$A$2336,'Medical Examine'!$D$2:$D$2336,"Not Found")</f>
        <v>4.96</v>
      </c>
      <c r="E1172" s="14" t="str">
        <f>_xlfn.XLOOKUP(A1172,'Medical Examine'!$A$2:$A$2336,'Medical Examine'!$E$2:$E$2336,"Not Found")</f>
        <v>NO</v>
      </c>
      <c r="F1172" s="14" t="str">
        <f>_xlfn.XLOOKUP(A1172,'Medical Examine'!$A$2:$A$2336,'Medical Examine'!$F$2:$F$2336,"Not Found")</f>
        <v>NO</v>
      </c>
      <c r="G1172" s="14" t="str">
        <f>_xlfn.XLOOKUP(A1172,'Medical Examine'!$A$2:$A$2336,'Medical Examine'!$G$2:$G$2336,"Not Found")</f>
        <v>NO</v>
      </c>
      <c r="H1172" s="14">
        <f>_xlfn.XLOOKUP(A1172,'Medical Examine'!$A$2:$A$2336,'Medical Examine'!$H$2:$H$2336,"Not Found")</f>
        <v>1</v>
      </c>
      <c r="I1172" s="14" t="str">
        <f>_xlfn.XLOOKUP(A1172,'Medical Examine'!$A$2:$A$2336,'Medical Examine'!$I$2:$I$2336,"Not Found")</f>
        <v>NO</v>
      </c>
      <c r="J1172" s="13" t="str">
        <f>_xlfn.XLOOKUP(A1172,'Medical Examine'!$A$2:$A$2336,'Medical Examine'!$C$2:$C$2336,"Not Found")</f>
        <v>Obesity</v>
      </c>
      <c r="K1172" s="13" t="str">
        <f t="shared" si="18"/>
        <v>Normal</v>
      </c>
      <c r="L1172" s="15">
        <f>_xlfn.XLOOKUP(A1172,'Hospitalisation Details'!$A$2:$A$2344,'Hospitalisation Details'!$E$2:$E$2344,"")</f>
        <v>35969</v>
      </c>
      <c r="M1172" s="16">
        <f>_xlfn.XLOOKUP(A1172,'Hospitalisation Details'!$A$2:$A$2344,'Hospitalisation Details'!$H$2:$H$2344,"")</f>
        <v>9628.7900000000009</v>
      </c>
      <c r="N1172" s="14" t="str">
        <f>_xlfn.XLOOKUP(A1172,'Hospitalisation Details'!$A$2:$A$2344,'Hospitalisation Details'!$I$2:$I$2344,"")</f>
        <v>tier - 2</v>
      </c>
      <c r="O1172" s="14" t="str">
        <f>_xlfn.XLOOKUP(A1172,'Hospitalisation Details'!$A$2:$A$2344,'Hospitalisation Details'!$J$2:$J$2344,"")</f>
        <v>tier - 2</v>
      </c>
      <c r="P1172" s="14" t="str">
        <f>_xlfn.XLOOKUP(A1172,'Hospitalisation Details'!$A$2:$A$2344,'Hospitalisation Details'!$K$2:$K$2344,"")</f>
        <v>R1026</v>
      </c>
      <c r="Q1172" s="14">
        <f>_xlfn.XLOOKUP(A1172,'Hospitalisation Details'!$A$2:$A$2344,'Hospitalisation Details'!$F$2:$F$2344,"")</f>
        <v>24</v>
      </c>
    </row>
    <row r="1173" spans="1:17">
      <c r="A1173" s="12" t="s">
        <v>7866</v>
      </c>
      <c r="B1173" s="13" t="str">
        <f>_xlfn.XLOOKUP(A1173,'Customer Names'!$A$2:$A$2336,'Customer Names'!$C$2:$C$2336,"Not Found")</f>
        <v>Christina</v>
      </c>
      <c r="C1173" s="13">
        <f>_xlfn.XLOOKUP(A1173,'Medical Examine'!$A$2:$A$2336,'Medical Examine'!$B$2:$B$2336,"Not Found")</f>
        <v>31.2</v>
      </c>
      <c r="D1173" s="13">
        <f>_xlfn.XLOOKUP(A1173,'Medical Examine'!$A$2:$A$2336,'Medical Examine'!$D$2:$D$2336,"Not Found")</f>
        <v>11.04</v>
      </c>
      <c r="E1173" s="14" t="str">
        <f>_xlfn.XLOOKUP(A1173,'Medical Examine'!$A$2:$A$2336,'Medical Examine'!$E$2:$E$2336,"Not Found")</f>
        <v>YES</v>
      </c>
      <c r="F1173" s="14" t="str">
        <f>_xlfn.XLOOKUP(A1173,'Medical Examine'!$A$2:$A$2336,'Medical Examine'!$F$2:$F$2336,"Not Found")</f>
        <v>NO</v>
      </c>
      <c r="G1173" s="14" t="str">
        <f>_xlfn.XLOOKUP(A1173,'Medical Examine'!$A$2:$A$2336,'Medical Examine'!$G$2:$G$2336,"Not Found")</f>
        <v>NO</v>
      </c>
      <c r="H1173" s="14">
        <f>_xlfn.XLOOKUP(A1173,'Medical Examine'!$A$2:$A$2336,'Medical Examine'!$H$2:$H$2336,"Not Found")</f>
        <v>2</v>
      </c>
      <c r="I1173" s="14" t="str">
        <f>_xlfn.XLOOKUP(A1173,'Medical Examine'!$A$2:$A$2336,'Medical Examine'!$I$2:$I$2336,"Not Found")</f>
        <v>NO</v>
      </c>
      <c r="J1173" s="13" t="str">
        <f>_xlfn.XLOOKUP(A1173,'Medical Examine'!$A$2:$A$2336,'Medical Examine'!$C$2:$C$2336,"Not Found")</f>
        <v>Obesity</v>
      </c>
      <c r="K1173" s="13" t="str">
        <f t="shared" si="18"/>
        <v>Diabetic</v>
      </c>
      <c r="L1173" s="15">
        <f>_xlfn.XLOOKUP(A1173,'Hospitalisation Details'!$A$2:$A$2344,'Hospitalisation Details'!$E$2:$E$2344,"")</f>
        <v>25918</v>
      </c>
      <c r="M1173" s="16">
        <f>_xlfn.XLOOKUP(A1173,'Hospitalisation Details'!$A$2:$A$2344,'Hospitalisation Details'!$H$2:$H$2344,"")</f>
        <v>9625.92</v>
      </c>
      <c r="N1173" s="14" t="str">
        <f>_xlfn.XLOOKUP(A1173,'Hospitalisation Details'!$A$2:$A$2344,'Hospitalisation Details'!$I$2:$I$2344,"")</f>
        <v>tier - 2</v>
      </c>
      <c r="O1173" s="14" t="str">
        <f>_xlfn.XLOOKUP(A1173,'Hospitalisation Details'!$A$2:$A$2344,'Hospitalisation Details'!$J$2:$J$2344,"")</f>
        <v>tier - 3</v>
      </c>
      <c r="P1173" s="14" t="str">
        <f>_xlfn.XLOOKUP(A1173,'Hospitalisation Details'!$A$2:$A$2344,'Hospitalisation Details'!$K$2:$K$2344,"")</f>
        <v>R1011</v>
      </c>
      <c r="Q1173" s="14">
        <f>_xlfn.XLOOKUP(A1173,'Hospitalisation Details'!$A$2:$A$2344,'Hospitalisation Details'!$F$2:$F$2344,"")</f>
        <v>52</v>
      </c>
    </row>
    <row r="1174" spans="1:17">
      <c r="A1174" s="12" t="s">
        <v>7869</v>
      </c>
      <c r="B1174" s="13" t="str">
        <f>_xlfn.XLOOKUP(A1174,'Customer Names'!$A$2:$A$2336,'Customer Names'!$C$2:$C$2336,"Not Found")</f>
        <v>Sam L.</v>
      </c>
      <c r="C1174" s="13">
        <f>_xlfn.XLOOKUP(A1174,'Medical Examine'!$A$2:$A$2336,'Medical Examine'!$B$2:$B$2336,"Not Found")</f>
        <v>29.83</v>
      </c>
      <c r="D1174" s="13">
        <f>_xlfn.XLOOKUP(A1174,'Medical Examine'!$A$2:$A$2336,'Medical Examine'!$D$2:$D$2336,"Not Found")</f>
        <v>7.81</v>
      </c>
      <c r="E1174" s="14" t="str">
        <f>_xlfn.XLOOKUP(A1174,'Medical Examine'!$A$2:$A$2336,'Medical Examine'!$E$2:$E$2336,"Not Found")</f>
        <v>YES</v>
      </c>
      <c r="F1174" s="14" t="str">
        <f>_xlfn.XLOOKUP(A1174,'Medical Examine'!$A$2:$A$2336,'Medical Examine'!$F$2:$F$2336,"Not Found")</f>
        <v>NO</v>
      </c>
      <c r="G1174" s="14" t="str">
        <f>_xlfn.XLOOKUP(A1174,'Medical Examine'!$A$2:$A$2336,'Medical Examine'!$G$2:$G$2336,"Not Found")</f>
        <v>NO</v>
      </c>
      <c r="H1174" s="14">
        <f>_xlfn.XLOOKUP(A1174,'Medical Examine'!$A$2:$A$2336,'Medical Examine'!$H$2:$H$2336,"Not Found")</f>
        <v>1</v>
      </c>
      <c r="I1174" s="14" t="str">
        <f>_xlfn.XLOOKUP(A1174,'Medical Examine'!$A$2:$A$2336,'Medical Examine'!$I$2:$I$2336,"Not Found")</f>
        <v>NO</v>
      </c>
      <c r="J1174" s="13" t="str">
        <f>_xlfn.XLOOKUP(A1174,'Medical Examine'!$A$2:$A$2336,'Medical Examine'!$C$2:$C$2336,"Not Found")</f>
        <v>Overweight</v>
      </c>
      <c r="K1174" s="13" t="str">
        <f t="shared" si="18"/>
        <v>Diabetic</v>
      </c>
      <c r="L1174" s="15">
        <f>_xlfn.XLOOKUP(A1174,'Hospitalisation Details'!$A$2:$A$2344,'Hospitalisation Details'!$E$2:$E$2344,"")</f>
        <v>27696</v>
      </c>
      <c r="M1174" s="16">
        <f>_xlfn.XLOOKUP(A1174,'Hospitalisation Details'!$A$2:$A$2344,'Hospitalisation Details'!$H$2:$H$2344,"")</f>
        <v>9620.33</v>
      </c>
      <c r="N1174" s="14" t="str">
        <f>_xlfn.XLOOKUP(A1174,'Hospitalisation Details'!$A$2:$A$2344,'Hospitalisation Details'!$I$2:$I$2344,"")</f>
        <v>tier - 3</v>
      </c>
      <c r="O1174" s="14" t="str">
        <f>_xlfn.XLOOKUP(A1174,'Hospitalisation Details'!$A$2:$A$2344,'Hospitalisation Details'!$J$2:$J$2344,"")</f>
        <v>tier - 3</v>
      </c>
      <c r="P1174" s="14" t="str">
        <f>_xlfn.XLOOKUP(A1174,'Hospitalisation Details'!$A$2:$A$2344,'Hospitalisation Details'!$K$2:$K$2344,"")</f>
        <v>R1012</v>
      </c>
      <c r="Q1174" s="14">
        <f>_xlfn.XLOOKUP(A1174,'Hospitalisation Details'!$A$2:$A$2344,'Hospitalisation Details'!$F$2:$F$2344,"")</f>
        <v>47</v>
      </c>
    </row>
    <row r="1175" spans="1:17">
      <c r="A1175" s="12" t="s">
        <v>7872</v>
      </c>
      <c r="B1175" s="13" t="str">
        <f>_xlfn.XLOOKUP(A1175,'Customer Names'!$A$2:$A$2336,'Customer Names'!$C$2:$C$2336,"Not Found")</f>
        <v>Haley R.</v>
      </c>
      <c r="C1175" s="13">
        <f>_xlfn.XLOOKUP(A1175,'Medical Examine'!$A$2:$A$2336,'Medical Examine'!$B$2:$B$2336,"Not Found")</f>
        <v>29.06</v>
      </c>
      <c r="D1175" s="13">
        <f>_xlfn.XLOOKUP(A1175,'Medical Examine'!$A$2:$A$2336,'Medical Examine'!$D$2:$D$2336,"Not Found")</f>
        <v>4.55</v>
      </c>
      <c r="E1175" s="14" t="str">
        <f>_xlfn.XLOOKUP(A1175,'Medical Examine'!$A$2:$A$2336,'Medical Examine'!$E$2:$E$2336,"Not Found")</f>
        <v>NO</v>
      </c>
      <c r="F1175" s="14" t="str">
        <f>_xlfn.XLOOKUP(A1175,'Medical Examine'!$A$2:$A$2336,'Medical Examine'!$F$2:$F$2336,"Not Found")</f>
        <v>NO</v>
      </c>
      <c r="G1175" s="14" t="str">
        <f>_xlfn.XLOOKUP(A1175,'Medical Examine'!$A$2:$A$2336,'Medical Examine'!$G$2:$G$2336,"Not Found")</f>
        <v>NO</v>
      </c>
      <c r="H1175" s="14">
        <f>_xlfn.XLOOKUP(A1175,'Medical Examine'!$A$2:$A$2336,'Medical Examine'!$H$2:$H$2336,"Not Found")</f>
        <v>0</v>
      </c>
      <c r="I1175" s="14" t="str">
        <f>_xlfn.XLOOKUP(A1175,'Medical Examine'!$A$2:$A$2336,'Medical Examine'!$I$2:$I$2336,"Not Found")</f>
        <v>NO</v>
      </c>
      <c r="J1175" s="13" t="str">
        <f>_xlfn.XLOOKUP(A1175,'Medical Examine'!$A$2:$A$2336,'Medical Examine'!$C$2:$C$2336,"Not Found")</f>
        <v>Overweight</v>
      </c>
      <c r="K1175" s="13" t="str">
        <f t="shared" si="18"/>
        <v>Normal</v>
      </c>
      <c r="L1175" s="15">
        <f>_xlfn.XLOOKUP(A1175,'Hospitalisation Details'!$A$2:$A$2344,'Hospitalisation Details'!$E$2:$E$2344,"")</f>
        <v>30192</v>
      </c>
      <c r="M1175" s="16">
        <f>_xlfn.XLOOKUP(A1175,'Hospitalisation Details'!$A$2:$A$2344,'Hospitalisation Details'!$H$2:$H$2344,"")</f>
        <v>9619.18</v>
      </c>
      <c r="N1175" s="14" t="str">
        <f>_xlfn.XLOOKUP(A1175,'Hospitalisation Details'!$A$2:$A$2344,'Hospitalisation Details'!$I$2:$I$2344,"")</f>
        <v>tier - 2</v>
      </c>
      <c r="O1175" s="14" t="str">
        <f>_xlfn.XLOOKUP(A1175,'Hospitalisation Details'!$A$2:$A$2344,'Hospitalisation Details'!$J$2:$J$2344,"")</f>
        <v>tier - 1</v>
      </c>
      <c r="P1175" s="14" t="str">
        <f>_xlfn.XLOOKUP(A1175,'Hospitalisation Details'!$A$2:$A$2344,'Hospitalisation Details'!$K$2:$K$2344,"")</f>
        <v>R1025</v>
      </c>
      <c r="Q1175" s="14">
        <f>_xlfn.XLOOKUP(A1175,'Hospitalisation Details'!$A$2:$A$2344,'Hospitalisation Details'!$F$2:$F$2344,"")</f>
        <v>40</v>
      </c>
    </row>
    <row r="1176" spans="1:17">
      <c r="A1176" s="12" t="s">
        <v>7875</v>
      </c>
      <c r="B1176" s="13" t="str">
        <f>_xlfn.XLOOKUP(A1176,'Customer Names'!$A$2:$A$2336,'Customer Names'!$C$2:$C$2336,"Not Found")</f>
        <v>Ethan</v>
      </c>
      <c r="C1176" s="13">
        <f>_xlfn.XLOOKUP(A1176,'Medical Examine'!$A$2:$A$2336,'Medical Examine'!$B$2:$B$2336,"Not Found")</f>
        <v>27.454999999999998</v>
      </c>
      <c r="D1176" s="13">
        <f>_xlfn.XLOOKUP(A1176,'Medical Examine'!$A$2:$A$2336,'Medical Examine'!$D$2:$D$2336,"Not Found")</f>
        <v>6.13</v>
      </c>
      <c r="E1176" s="14" t="str">
        <f>_xlfn.XLOOKUP(A1176,'Medical Examine'!$A$2:$A$2336,'Medical Examine'!$E$2:$E$2336,"Not Found")</f>
        <v>NO</v>
      </c>
      <c r="F1176" s="14" t="str">
        <f>_xlfn.XLOOKUP(A1176,'Medical Examine'!$A$2:$A$2336,'Medical Examine'!$F$2:$F$2336,"Not Found")</f>
        <v>NO</v>
      </c>
      <c r="G1176" s="14" t="str">
        <f>_xlfn.XLOOKUP(A1176,'Medical Examine'!$A$2:$A$2336,'Medical Examine'!$G$2:$G$2336,"Not Found")</f>
        <v>NO</v>
      </c>
      <c r="H1176" s="14">
        <f>_xlfn.XLOOKUP(A1176,'Medical Examine'!$A$2:$A$2336,'Medical Examine'!$H$2:$H$2336,"Not Found")</f>
        <v>2</v>
      </c>
      <c r="I1176" s="14" t="str">
        <f>_xlfn.XLOOKUP(A1176,'Medical Examine'!$A$2:$A$2336,'Medical Examine'!$I$2:$I$2336,"Not Found")</f>
        <v>NO</v>
      </c>
      <c r="J1176" s="13" t="str">
        <f>_xlfn.XLOOKUP(A1176,'Medical Examine'!$A$2:$A$2336,'Medical Examine'!$C$2:$C$2336,"Not Found")</f>
        <v>Overweight</v>
      </c>
      <c r="K1176" s="13" t="str">
        <f t="shared" si="18"/>
        <v>Prediabetic</v>
      </c>
      <c r="L1176" s="15">
        <f>_xlfn.XLOOKUP(A1176,'Hospitalisation Details'!$A$2:$A$2344,'Hospitalisation Details'!$E$2:$E$2344,"")</f>
        <v>26660</v>
      </c>
      <c r="M1176" s="16">
        <f>_xlfn.XLOOKUP(A1176,'Hospitalisation Details'!$A$2:$A$2344,'Hospitalisation Details'!$H$2:$H$2344,"")</f>
        <v>9617.66</v>
      </c>
      <c r="N1176" s="14" t="str">
        <f>_xlfn.XLOOKUP(A1176,'Hospitalisation Details'!$A$2:$A$2344,'Hospitalisation Details'!$I$2:$I$2344,"")</f>
        <v>tier - 3</v>
      </c>
      <c r="O1176" s="14" t="str">
        <f>_xlfn.XLOOKUP(A1176,'Hospitalisation Details'!$A$2:$A$2344,'Hospitalisation Details'!$J$2:$J$2344,"")</f>
        <v>tier - 3</v>
      </c>
      <c r="P1176" s="14" t="str">
        <f>_xlfn.XLOOKUP(A1176,'Hospitalisation Details'!$A$2:$A$2344,'Hospitalisation Details'!$K$2:$K$2344,"")</f>
        <v>R1016</v>
      </c>
      <c r="Q1176" s="14">
        <f>_xlfn.XLOOKUP(A1176,'Hospitalisation Details'!$A$2:$A$2344,'Hospitalisation Details'!$F$2:$F$2344,"")</f>
        <v>50</v>
      </c>
    </row>
    <row r="1177" spans="1:17">
      <c r="A1177" s="12" t="s">
        <v>7878</v>
      </c>
      <c r="B1177" s="13" t="str">
        <f>_xlfn.XLOOKUP(A1177,'Customer Names'!$A$2:$A$2336,'Customer Names'!$C$2:$C$2336,"Not Found")</f>
        <v>Andrew W</v>
      </c>
      <c r="C1177" s="13">
        <f>_xlfn.XLOOKUP(A1177,'Medical Examine'!$A$2:$A$2336,'Medical Examine'!$B$2:$B$2336,"Not Found")</f>
        <v>23.01</v>
      </c>
      <c r="D1177" s="13">
        <f>_xlfn.XLOOKUP(A1177,'Medical Examine'!$A$2:$A$2336,'Medical Examine'!$D$2:$D$2336,"Not Found")</f>
        <v>6.04</v>
      </c>
      <c r="E1177" s="14" t="str">
        <f>_xlfn.XLOOKUP(A1177,'Medical Examine'!$A$2:$A$2336,'Medical Examine'!$E$2:$E$2336,"Not Found")</f>
        <v>YES</v>
      </c>
      <c r="F1177" s="14" t="str">
        <f>_xlfn.XLOOKUP(A1177,'Medical Examine'!$A$2:$A$2336,'Medical Examine'!$F$2:$F$2336,"Not Found")</f>
        <v>NO</v>
      </c>
      <c r="G1177" s="14" t="str">
        <f>_xlfn.XLOOKUP(A1177,'Medical Examine'!$A$2:$A$2336,'Medical Examine'!$G$2:$G$2336,"Not Found")</f>
        <v>NO</v>
      </c>
      <c r="H1177" s="14">
        <f>_xlfn.XLOOKUP(A1177,'Medical Examine'!$A$2:$A$2336,'Medical Examine'!$H$2:$H$2336,"Not Found")</f>
        <v>1</v>
      </c>
      <c r="I1177" s="14" t="str">
        <f>_xlfn.XLOOKUP(A1177,'Medical Examine'!$A$2:$A$2336,'Medical Examine'!$I$2:$I$2336,"Not Found")</f>
        <v>NO</v>
      </c>
      <c r="J1177" s="13" t="str">
        <f>_xlfn.XLOOKUP(A1177,'Medical Examine'!$A$2:$A$2336,'Medical Examine'!$C$2:$C$2336,"Not Found")</f>
        <v>Normal Weight</v>
      </c>
      <c r="K1177" s="13" t="str">
        <f t="shared" si="18"/>
        <v>Prediabetic</v>
      </c>
      <c r="L1177" s="15">
        <f>_xlfn.XLOOKUP(A1177,'Hospitalisation Details'!$A$2:$A$2344,'Hospitalisation Details'!$E$2:$E$2344,"")</f>
        <v>23726</v>
      </c>
      <c r="M1177" s="16">
        <f>_xlfn.XLOOKUP(A1177,'Hospitalisation Details'!$A$2:$A$2344,'Hospitalisation Details'!$H$2:$H$2344,"")</f>
        <v>9597.6299999999992</v>
      </c>
      <c r="N1177" s="14" t="str">
        <f>_xlfn.XLOOKUP(A1177,'Hospitalisation Details'!$A$2:$A$2344,'Hospitalisation Details'!$I$2:$I$2344,"")</f>
        <v>tier - 3</v>
      </c>
      <c r="O1177" s="14" t="str">
        <f>_xlfn.XLOOKUP(A1177,'Hospitalisation Details'!$A$2:$A$2344,'Hospitalisation Details'!$J$2:$J$2344,"")</f>
        <v>tier - 3</v>
      </c>
      <c r="P1177" s="14" t="str">
        <f>_xlfn.XLOOKUP(A1177,'Hospitalisation Details'!$A$2:$A$2344,'Hospitalisation Details'!$K$2:$K$2344,"")</f>
        <v>R1013</v>
      </c>
      <c r="Q1177" s="14">
        <f>_xlfn.XLOOKUP(A1177,'Hospitalisation Details'!$A$2:$A$2344,'Hospitalisation Details'!$F$2:$F$2344,"")</f>
        <v>58</v>
      </c>
    </row>
    <row r="1178" spans="1:17">
      <c r="A1178" s="12" t="s">
        <v>7881</v>
      </c>
      <c r="B1178" s="13" t="str">
        <f>_xlfn.XLOOKUP(A1178,'Customer Names'!$A$2:$A$2336,'Customer Names'!$C$2:$C$2336,"Not Found")</f>
        <v>Mark G</v>
      </c>
      <c r="C1178" s="13">
        <f>_xlfn.XLOOKUP(A1178,'Medical Examine'!$A$2:$A$2336,'Medical Examine'!$B$2:$B$2336,"Not Found")</f>
        <v>31.39</v>
      </c>
      <c r="D1178" s="13">
        <f>_xlfn.XLOOKUP(A1178,'Medical Examine'!$A$2:$A$2336,'Medical Examine'!$D$2:$D$2336,"Not Found")</f>
        <v>8.85</v>
      </c>
      <c r="E1178" s="14" t="str">
        <f>_xlfn.XLOOKUP(A1178,'Medical Examine'!$A$2:$A$2336,'Medical Examine'!$E$2:$E$2336,"Not Found")</f>
        <v>YES</v>
      </c>
      <c r="F1178" s="14" t="str">
        <f>_xlfn.XLOOKUP(A1178,'Medical Examine'!$A$2:$A$2336,'Medical Examine'!$F$2:$F$2336,"Not Found")</f>
        <v>NO</v>
      </c>
      <c r="G1178" s="14" t="str">
        <f>_xlfn.XLOOKUP(A1178,'Medical Examine'!$A$2:$A$2336,'Medical Examine'!$G$2:$G$2336,"Not Found")</f>
        <v>NO</v>
      </c>
      <c r="H1178" s="14">
        <f>_xlfn.XLOOKUP(A1178,'Medical Examine'!$A$2:$A$2336,'Medical Examine'!$H$2:$H$2336,"Not Found")</f>
        <v>0</v>
      </c>
      <c r="I1178" s="14" t="str">
        <f>_xlfn.XLOOKUP(A1178,'Medical Examine'!$A$2:$A$2336,'Medical Examine'!$I$2:$I$2336,"Not Found")</f>
        <v>NO</v>
      </c>
      <c r="J1178" s="13" t="str">
        <f>_xlfn.XLOOKUP(A1178,'Medical Examine'!$A$2:$A$2336,'Medical Examine'!$C$2:$C$2336,"Not Found")</f>
        <v>Obesity</v>
      </c>
      <c r="K1178" s="13" t="str">
        <f t="shared" si="18"/>
        <v>Diabetic</v>
      </c>
      <c r="L1178" s="15">
        <f>_xlfn.XLOOKUP(A1178,'Hospitalisation Details'!$A$2:$A$2344,'Hospitalisation Details'!$E$2:$E$2344,"")</f>
        <v>29877</v>
      </c>
      <c r="M1178" s="16">
        <f>_xlfn.XLOOKUP(A1178,'Hospitalisation Details'!$A$2:$A$2344,'Hospitalisation Details'!$H$2:$H$2344,"")</f>
        <v>9584.0400000000009</v>
      </c>
      <c r="N1178" s="14" t="str">
        <f>_xlfn.XLOOKUP(A1178,'Hospitalisation Details'!$A$2:$A$2344,'Hospitalisation Details'!$I$2:$I$2344,"")</f>
        <v>tier - 2</v>
      </c>
      <c r="O1178" s="14" t="str">
        <f>_xlfn.XLOOKUP(A1178,'Hospitalisation Details'!$A$2:$A$2344,'Hospitalisation Details'!$J$2:$J$2344,"")</f>
        <v>tier - 1</v>
      </c>
      <c r="P1178" s="14" t="str">
        <f>_xlfn.XLOOKUP(A1178,'Hospitalisation Details'!$A$2:$A$2344,'Hospitalisation Details'!$K$2:$K$2344,"")</f>
        <v>R1021</v>
      </c>
      <c r="Q1178" s="14">
        <f>_xlfn.XLOOKUP(A1178,'Hospitalisation Details'!$A$2:$A$2344,'Hospitalisation Details'!$F$2:$F$2344,"")</f>
        <v>41</v>
      </c>
    </row>
    <row r="1179" spans="1:17">
      <c r="A1179" s="12" t="s">
        <v>7884</v>
      </c>
      <c r="B1179" s="13" t="str">
        <f>_xlfn.XLOOKUP(A1179,'Customer Names'!$A$2:$A$2336,'Customer Names'!$C$2:$C$2336,"Not Found")</f>
        <v>Kasey E.</v>
      </c>
      <c r="C1179" s="13">
        <f>_xlfn.XLOOKUP(A1179,'Medical Examine'!$A$2:$A$2336,'Medical Examine'!$B$2:$B$2336,"Not Found")</f>
        <v>34.770000000000003</v>
      </c>
      <c r="D1179" s="13">
        <f>_xlfn.XLOOKUP(A1179,'Medical Examine'!$A$2:$A$2336,'Medical Examine'!$D$2:$D$2336,"Not Found")</f>
        <v>10.54</v>
      </c>
      <c r="E1179" s="14" t="str">
        <f>_xlfn.XLOOKUP(A1179,'Medical Examine'!$A$2:$A$2336,'Medical Examine'!$E$2:$E$2336,"Not Found")</f>
        <v>NO</v>
      </c>
      <c r="F1179" s="14" t="str">
        <f>_xlfn.XLOOKUP(A1179,'Medical Examine'!$A$2:$A$2336,'Medical Examine'!$F$2:$F$2336,"Not Found")</f>
        <v>NO</v>
      </c>
      <c r="G1179" s="14" t="str">
        <f>_xlfn.XLOOKUP(A1179,'Medical Examine'!$A$2:$A$2336,'Medical Examine'!$G$2:$G$2336,"Not Found")</f>
        <v>NO</v>
      </c>
      <c r="H1179" s="14">
        <f>_xlfn.XLOOKUP(A1179,'Medical Examine'!$A$2:$A$2336,'Medical Examine'!$H$2:$H$2336,"Not Found")</f>
        <v>2</v>
      </c>
      <c r="I1179" s="14" t="str">
        <f>_xlfn.XLOOKUP(A1179,'Medical Examine'!$A$2:$A$2336,'Medical Examine'!$I$2:$I$2336,"Not Found")</f>
        <v>NO</v>
      </c>
      <c r="J1179" s="13" t="str">
        <f>_xlfn.XLOOKUP(A1179,'Medical Examine'!$A$2:$A$2336,'Medical Examine'!$C$2:$C$2336,"Not Found")</f>
        <v>Obesity</v>
      </c>
      <c r="K1179" s="13" t="str">
        <f t="shared" si="18"/>
        <v>Diabetic</v>
      </c>
      <c r="L1179" s="15">
        <f>_xlfn.XLOOKUP(A1179,'Hospitalisation Details'!$A$2:$A$2344,'Hospitalisation Details'!$E$2:$E$2344,"")</f>
        <v>26996</v>
      </c>
      <c r="M1179" s="16">
        <f>_xlfn.XLOOKUP(A1179,'Hospitalisation Details'!$A$2:$A$2344,'Hospitalisation Details'!$H$2:$H$2344,"")</f>
        <v>9583.89</v>
      </c>
      <c r="N1179" s="14" t="str">
        <f>_xlfn.XLOOKUP(A1179,'Hospitalisation Details'!$A$2:$A$2344,'Hospitalisation Details'!$I$2:$I$2344,"")</f>
        <v>tier - 2</v>
      </c>
      <c r="O1179" s="14" t="str">
        <f>_xlfn.XLOOKUP(A1179,'Hospitalisation Details'!$A$2:$A$2344,'Hospitalisation Details'!$J$2:$J$2344,"")</f>
        <v>tier - 3</v>
      </c>
      <c r="P1179" s="14" t="str">
        <f>_xlfn.XLOOKUP(A1179,'Hospitalisation Details'!$A$2:$A$2344,'Hospitalisation Details'!$K$2:$K$2344,"")</f>
        <v>R1012</v>
      </c>
      <c r="Q1179" s="14">
        <f>_xlfn.XLOOKUP(A1179,'Hospitalisation Details'!$A$2:$A$2344,'Hospitalisation Details'!$F$2:$F$2344,"")</f>
        <v>49</v>
      </c>
    </row>
    <row r="1180" spans="1:17">
      <c r="A1180" s="12" t="s">
        <v>7887</v>
      </c>
      <c r="B1180" s="13" t="str">
        <f>_xlfn.XLOOKUP(A1180,'Customer Names'!$A$2:$A$2336,'Customer Names'!$C$2:$C$2336,"Not Found")</f>
        <v>Jeff</v>
      </c>
      <c r="C1180" s="13">
        <f>_xlfn.XLOOKUP(A1180,'Medical Examine'!$A$2:$A$2336,'Medical Examine'!$B$2:$B$2336,"Not Found")</f>
        <v>24.48</v>
      </c>
      <c r="D1180" s="13">
        <f>_xlfn.XLOOKUP(A1180,'Medical Examine'!$A$2:$A$2336,'Medical Examine'!$D$2:$D$2336,"Not Found")</f>
        <v>4.37</v>
      </c>
      <c r="E1180" s="14" t="str">
        <f>_xlfn.XLOOKUP(A1180,'Medical Examine'!$A$2:$A$2336,'Medical Examine'!$E$2:$E$2336,"Not Found")</f>
        <v>YES</v>
      </c>
      <c r="F1180" s="14" t="str">
        <f>_xlfn.XLOOKUP(A1180,'Medical Examine'!$A$2:$A$2336,'Medical Examine'!$F$2:$F$2336,"Not Found")</f>
        <v>NO</v>
      </c>
      <c r="G1180" s="14" t="str">
        <f>_xlfn.XLOOKUP(A1180,'Medical Examine'!$A$2:$A$2336,'Medical Examine'!$G$2:$G$2336,"Not Found")</f>
        <v>NO</v>
      </c>
      <c r="H1180" s="14">
        <f>_xlfn.XLOOKUP(A1180,'Medical Examine'!$A$2:$A$2336,'Medical Examine'!$H$2:$H$2336,"Not Found")</f>
        <v>2</v>
      </c>
      <c r="I1180" s="14" t="str">
        <f>_xlfn.XLOOKUP(A1180,'Medical Examine'!$A$2:$A$2336,'Medical Examine'!$I$2:$I$2336,"Not Found")</f>
        <v>NO</v>
      </c>
      <c r="J1180" s="13" t="str">
        <f>_xlfn.XLOOKUP(A1180,'Medical Examine'!$A$2:$A$2336,'Medical Examine'!$C$2:$C$2336,"Not Found")</f>
        <v>Normal Weight</v>
      </c>
      <c r="K1180" s="13" t="str">
        <f t="shared" si="18"/>
        <v>Normal</v>
      </c>
      <c r="L1180" s="15">
        <f>_xlfn.XLOOKUP(A1180,'Hospitalisation Details'!$A$2:$A$2344,'Hospitalisation Details'!$E$2:$E$2344,"")</f>
        <v>24445</v>
      </c>
      <c r="M1180" s="16">
        <f>_xlfn.XLOOKUP(A1180,'Hospitalisation Details'!$A$2:$A$2344,'Hospitalisation Details'!$H$2:$H$2344,"")</f>
        <v>9582.5400000000009</v>
      </c>
      <c r="N1180" s="14" t="str">
        <f>_xlfn.XLOOKUP(A1180,'Hospitalisation Details'!$A$2:$A$2344,'Hospitalisation Details'!$I$2:$I$2344,"")</f>
        <v>tier - 3</v>
      </c>
      <c r="O1180" s="14" t="str">
        <f>_xlfn.XLOOKUP(A1180,'Hospitalisation Details'!$A$2:$A$2344,'Hospitalisation Details'!$J$2:$J$2344,"")</f>
        <v>tier - 2</v>
      </c>
      <c r="P1180" s="14" t="str">
        <f>_xlfn.XLOOKUP(A1180,'Hospitalisation Details'!$A$2:$A$2344,'Hospitalisation Details'!$K$2:$K$2344,"")</f>
        <v>R1013</v>
      </c>
      <c r="Q1180" s="14">
        <f>_xlfn.XLOOKUP(A1180,'Hospitalisation Details'!$A$2:$A$2344,'Hospitalisation Details'!$F$2:$F$2344,"")</f>
        <v>56</v>
      </c>
    </row>
    <row r="1181" spans="1:17">
      <c r="A1181" s="12" t="s">
        <v>7889</v>
      </c>
      <c r="B1181" s="13" t="str">
        <f>_xlfn.XLOOKUP(A1181,'Customer Names'!$A$2:$A$2336,'Customer Names'!$C$2:$C$2336,"Not Found")</f>
        <v>Amy</v>
      </c>
      <c r="C1181" s="13">
        <f>_xlfn.XLOOKUP(A1181,'Medical Examine'!$A$2:$A$2336,'Medical Examine'!$B$2:$B$2336,"Not Found")</f>
        <v>22.61</v>
      </c>
      <c r="D1181" s="13">
        <f>_xlfn.XLOOKUP(A1181,'Medical Examine'!$A$2:$A$2336,'Medical Examine'!$D$2:$D$2336,"Not Found")</f>
        <v>9.6300000000000008</v>
      </c>
      <c r="E1181" s="14" t="str">
        <f>_xlfn.XLOOKUP(A1181,'Medical Examine'!$A$2:$A$2336,'Medical Examine'!$E$2:$E$2336,"Not Found")</f>
        <v>NO</v>
      </c>
      <c r="F1181" s="14" t="str">
        <f>_xlfn.XLOOKUP(A1181,'Medical Examine'!$A$2:$A$2336,'Medical Examine'!$F$2:$F$2336,"Not Found")</f>
        <v>NO</v>
      </c>
      <c r="G1181" s="14" t="str">
        <f>_xlfn.XLOOKUP(A1181,'Medical Examine'!$A$2:$A$2336,'Medical Examine'!$G$2:$G$2336,"Not Found")</f>
        <v>NO</v>
      </c>
      <c r="H1181" s="14">
        <f>_xlfn.XLOOKUP(A1181,'Medical Examine'!$A$2:$A$2336,'Medical Examine'!$H$2:$H$2336,"Not Found")</f>
        <v>2</v>
      </c>
      <c r="I1181" s="14" t="str">
        <f>_xlfn.XLOOKUP(A1181,'Medical Examine'!$A$2:$A$2336,'Medical Examine'!$I$2:$I$2336,"Not Found")</f>
        <v>NO</v>
      </c>
      <c r="J1181" s="13" t="str">
        <f>_xlfn.XLOOKUP(A1181,'Medical Examine'!$A$2:$A$2336,'Medical Examine'!$C$2:$C$2336,"Not Found")</f>
        <v>Normal Weight</v>
      </c>
      <c r="K1181" s="13" t="str">
        <f t="shared" si="18"/>
        <v>Diabetic</v>
      </c>
      <c r="L1181" s="15">
        <f>_xlfn.XLOOKUP(A1181,'Hospitalisation Details'!$A$2:$A$2344,'Hospitalisation Details'!$E$2:$E$2344,"")</f>
        <v>26999</v>
      </c>
      <c r="M1181" s="16">
        <f>_xlfn.XLOOKUP(A1181,'Hospitalisation Details'!$A$2:$A$2344,'Hospitalisation Details'!$H$2:$H$2344,"")</f>
        <v>9566.99</v>
      </c>
      <c r="N1181" s="14" t="str">
        <f>_xlfn.XLOOKUP(A1181,'Hospitalisation Details'!$A$2:$A$2344,'Hospitalisation Details'!$I$2:$I$2344,"")</f>
        <v>tier - 2</v>
      </c>
      <c r="O1181" s="14" t="str">
        <f>_xlfn.XLOOKUP(A1181,'Hospitalisation Details'!$A$2:$A$2344,'Hospitalisation Details'!$J$2:$J$2344,"")</f>
        <v>tier - 1</v>
      </c>
      <c r="P1181" s="14" t="str">
        <f>_xlfn.XLOOKUP(A1181,'Hospitalisation Details'!$A$2:$A$2344,'Hospitalisation Details'!$K$2:$K$2344,"")</f>
        <v>R1012</v>
      </c>
      <c r="Q1181" s="14">
        <f>_xlfn.XLOOKUP(A1181,'Hospitalisation Details'!$A$2:$A$2344,'Hospitalisation Details'!$F$2:$F$2344,"")</f>
        <v>49</v>
      </c>
    </row>
    <row r="1182" spans="1:17">
      <c r="A1182" s="12" t="s">
        <v>7891</v>
      </c>
      <c r="B1182" s="13" t="str">
        <f>_xlfn.XLOOKUP(A1182,'Customer Names'!$A$2:$A$2336,'Customer Names'!$C$2:$C$2336,"Not Found")</f>
        <v>Adam</v>
      </c>
      <c r="C1182" s="13">
        <f>_xlfn.XLOOKUP(A1182,'Medical Examine'!$A$2:$A$2336,'Medical Examine'!$B$2:$B$2336,"Not Found")</f>
        <v>34.299999999999997</v>
      </c>
      <c r="D1182" s="13">
        <f>_xlfn.XLOOKUP(A1182,'Medical Examine'!$A$2:$A$2336,'Medical Examine'!$D$2:$D$2336,"Not Found")</f>
        <v>10.37</v>
      </c>
      <c r="E1182" s="14" t="str">
        <f>_xlfn.XLOOKUP(A1182,'Medical Examine'!$A$2:$A$2336,'Medical Examine'!$E$2:$E$2336,"Not Found")</f>
        <v>NO</v>
      </c>
      <c r="F1182" s="14" t="str">
        <f>_xlfn.XLOOKUP(A1182,'Medical Examine'!$A$2:$A$2336,'Medical Examine'!$F$2:$F$2336,"Not Found")</f>
        <v>NO</v>
      </c>
      <c r="G1182" s="14" t="str">
        <f>_xlfn.XLOOKUP(A1182,'Medical Examine'!$A$2:$A$2336,'Medical Examine'!$G$2:$G$2336,"Not Found")</f>
        <v>NO</v>
      </c>
      <c r="H1182" s="14">
        <f>_xlfn.XLOOKUP(A1182,'Medical Examine'!$A$2:$A$2336,'Medical Examine'!$H$2:$H$2336,"Not Found")</f>
        <v>0</v>
      </c>
      <c r="I1182" s="14" t="str">
        <f>_xlfn.XLOOKUP(A1182,'Medical Examine'!$A$2:$A$2336,'Medical Examine'!$I$2:$I$2336,"Not Found")</f>
        <v>NO</v>
      </c>
      <c r="J1182" s="13" t="str">
        <f>_xlfn.XLOOKUP(A1182,'Medical Examine'!$A$2:$A$2336,'Medical Examine'!$C$2:$C$2336,"Not Found")</f>
        <v>Obesity</v>
      </c>
      <c r="K1182" s="13" t="str">
        <f t="shared" si="18"/>
        <v>Diabetic</v>
      </c>
      <c r="L1182" s="15">
        <f>_xlfn.XLOOKUP(A1182,'Hospitalisation Details'!$A$2:$A$2344,'Hospitalisation Details'!$E$2:$E$2344,"")</f>
        <v>27255</v>
      </c>
      <c r="M1182" s="16">
        <f>_xlfn.XLOOKUP(A1182,'Hospitalisation Details'!$A$2:$A$2344,'Hospitalisation Details'!$H$2:$H$2344,"")</f>
        <v>9563.0300000000007</v>
      </c>
      <c r="N1182" s="14" t="str">
        <f>_xlfn.XLOOKUP(A1182,'Hospitalisation Details'!$A$2:$A$2344,'Hospitalisation Details'!$I$2:$I$2344,"")</f>
        <v>tier - 3</v>
      </c>
      <c r="O1182" s="14" t="str">
        <f>_xlfn.XLOOKUP(A1182,'Hospitalisation Details'!$A$2:$A$2344,'Hospitalisation Details'!$J$2:$J$2344,"")</f>
        <v>tier - 1</v>
      </c>
      <c r="P1182" s="14" t="str">
        <f>_xlfn.XLOOKUP(A1182,'Hospitalisation Details'!$A$2:$A$2344,'Hospitalisation Details'!$K$2:$K$2344,"")</f>
        <v>R1011</v>
      </c>
      <c r="Q1182" s="14">
        <f>_xlfn.XLOOKUP(A1182,'Hospitalisation Details'!$A$2:$A$2344,'Hospitalisation Details'!$F$2:$F$2344,"")</f>
        <v>48</v>
      </c>
    </row>
    <row r="1183" spans="1:17">
      <c r="A1183" s="12" t="s">
        <v>7893</v>
      </c>
      <c r="B1183" s="13" t="str">
        <f>_xlfn.XLOOKUP(A1183,'Customer Names'!$A$2:$A$2336,'Customer Names'!$C$2:$C$2336,"Not Found")</f>
        <v>Kristin M</v>
      </c>
      <c r="C1183" s="13">
        <f>_xlfn.XLOOKUP(A1183,'Medical Examine'!$A$2:$A$2336,'Medical Examine'!$B$2:$B$2336,"Not Found")</f>
        <v>46.09</v>
      </c>
      <c r="D1183" s="13">
        <f>_xlfn.XLOOKUP(A1183,'Medical Examine'!$A$2:$A$2336,'Medical Examine'!$D$2:$D$2336,"Not Found")</f>
        <v>5.44</v>
      </c>
      <c r="E1183" s="14" t="str">
        <f>_xlfn.XLOOKUP(A1183,'Medical Examine'!$A$2:$A$2336,'Medical Examine'!$E$2:$E$2336,"Not Found")</f>
        <v>NO</v>
      </c>
      <c r="F1183" s="14" t="str">
        <f>_xlfn.XLOOKUP(A1183,'Medical Examine'!$A$2:$A$2336,'Medical Examine'!$F$2:$F$2336,"Not Found")</f>
        <v>NO</v>
      </c>
      <c r="G1183" s="14" t="str">
        <f>_xlfn.XLOOKUP(A1183,'Medical Examine'!$A$2:$A$2336,'Medical Examine'!$G$2:$G$2336,"Not Found")</f>
        <v>NO</v>
      </c>
      <c r="H1183" s="14">
        <f>_xlfn.XLOOKUP(A1183,'Medical Examine'!$A$2:$A$2336,'Medical Examine'!$H$2:$H$2336,"Not Found")</f>
        <v>2</v>
      </c>
      <c r="I1183" s="14" t="str">
        <f>_xlfn.XLOOKUP(A1183,'Medical Examine'!$A$2:$A$2336,'Medical Examine'!$I$2:$I$2336,"Not Found")</f>
        <v>NO</v>
      </c>
      <c r="J1183" s="13" t="str">
        <f>_xlfn.XLOOKUP(A1183,'Medical Examine'!$A$2:$A$2336,'Medical Examine'!$C$2:$C$2336,"Not Found")</f>
        <v>Obesity</v>
      </c>
      <c r="K1183" s="13" t="str">
        <f t="shared" si="18"/>
        <v>Normal</v>
      </c>
      <c r="L1183" s="15">
        <f>_xlfn.XLOOKUP(A1183,'Hospitalisation Details'!$A$2:$A$2344,'Hospitalisation Details'!$E$2:$E$2344,"")</f>
        <v>26564</v>
      </c>
      <c r="M1183" s="16">
        <f>_xlfn.XLOOKUP(A1183,'Hospitalisation Details'!$A$2:$A$2344,'Hospitalisation Details'!$H$2:$H$2344,"")</f>
        <v>9549.57</v>
      </c>
      <c r="N1183" s="14" t="str">
        <f>_xlfn.XLOOKUP(A1183,'Hospitalisation Details'!$A$2:$A$2344,'Hospitalisation Details'!$I$2:$I$2344,"")</f>
        <v>tier - 2</v>
      </c>
      <c r="O1183" s="14" t="str">
        <f>_xlfn.XLOOKUP(A1183,'Hospitalisation Details'!$A$2:$A$2344,'Hospitalisation Details'!$J$2:$J$2344,"")</f>
        <v>tier - 1</v>
      </c>
      <c r="P1183" s="14" t="str">
        <f>_xlfn.XLOOKUP(A1183,'Hospitalisation Details'!$A$2:$A$2344,'Hospitalisation Details'!$K$2:$K$2344,"")</f>
        <v>R1013</v>
      </c>
      <c r="Q1183" s="14">
        <f>_xlfn.XLOOKUP(A1183,'Hospitalisation Details'!$A$2:$A$2344,'Hospitalisation Details'!$F$2:$F$2344,"")</f>
        <v>50</v>
      </c>
    </row>
    <row r="1184" spans="1:17">
      <c r="A1184" s="12" t="s">
        <v>7895</v>
      </c>
      <c r="B1184" s="13" t="str">
        <f>_xlfn.XLOOKUP(A1184,'Customer Names'!$A$2:$A$2336,'Customer Names'!$C$2:$C$2336,"Not Found")</f>
        <v>Mary-Lynn B.</v>
      </c>
      <c r="C1184" s="13">
        <f>_xlfn.XLOOKUP(A1184,'Medical Examine'!$A$2:$A$2336,'Medical Examine'!$B$2:$B$2336,"Not Found")</f>
        <v>44.744999999999997</v>
      </c>
      <c r="D1184" s="13">
        <f>_xlfn.XLOOKUP(A1184,'Medical Examine'!$A$2:$A$2336,'Medical Examine'!$D$2:$D$2336,"Not Found")</f>
        <v>5.19</v>
      </c>
      <c r="E1184" s="14" t="str">
        <f>_xlfn.XLOOKUP(A1184,'Medical Examine'!$A$2:$A$2336,'Medical Examine'!$E$2:$E$2336,"Not Found")</f>
        <v>NO</v>
      </c>
      <c r="F1184" s="14" t="str">
        <f>_xlfn.XLOOKUP(A1184,'Medical Examine'!$A$2:$A$2336,'Medical Examine'!$F$2:$F$2336,"Not Found")</f>
        <v>NO</v>
      </c>
      <c r="G1184" s="14" t="str">
        <f>_xlfn.XLOOKUP(A1184,'Medical Examine'!$A$2:$A$2336,'Medical Examine'!$G$2:$G$2336,"Not Found")</f>
        <v>NO</v>
      </c>
      <c r="H1184" s="14">
        <f>_xlfn.XLOOKUP(A1184,'Medical Examine'!$A$2:$A$2336,'Medical Examine'!$H$2:$H$2336,"Not Found")</f>
        <v>2</v>
      </c>
      <c r="I1184" s="14" t="str">
        <f>_xlfn.XLOOKUP(A1184,'Medical Examine'!$A$2:$A$2336,'Medical Examine'!$I$2:$I$2336,"Not Found")</f>
        <v>NO</v>
      </c>
      <c r="J1184" s="13" t="str">
        <f>_xlfn.XLOOKUP(A1184,'Medical Examine'!$A$2:$A$2336,'Medical Examine'!$C$2:$C$2336,"Not Found")</f>
        <v>Obesity</v>
      </c>
      <c r="K1184" s="13" t="str">
        <f t="shared" si="18"/>
        <v>Normal</v>
      </c>
      <c r="L1184" s="15">
        <f>_xlfn.XLOOKUP(A1184,'Hospitalisation Details'!$A$2:$A$2344,'Hospitalisation Details'!$E$2:$E$2344,"")</f>
        <v>26564</v>
      </c>
      <c r="M1184" s="16">
        <f>_xlfn.XLOOKUP(A1184,'Hospitalisation Details'!$A$2:$A$2344,'Hospitalisation Details'!$H$2:$H$2344,"")</f>
        <v>9541.7000000000007</v>
      </c>
      <c r="N1184" s="14" t="str">
        <f>_xlfn.XLOOKUP(A1184,'Hospitalisation Details'!$A$2:$A$2344,'Hospitalisation Details'!$I$2:$I$2344,"")</f>
        <v>tier - 2</v>
      </c>
      <c r="O1184" s="14" t="str">
        <f>_xlfn.XLOOKUP(A1184,'Hospitalisation Details'!$A$2:$A$2344,'Hospitalisation Details'!$J$2:$J$2344,"")</f>
        <v>tier - 1</v>
      </c>
      <c r="P1184" s="14" t="str">
        <f>_xlfn.XLOOKUP(A1184,'Hospitalisation Details'!$A$2:$A$2344,'Hospitalisation Details'!$K$2:$K$2344,"")</f>
        <v>R1024</v>
      </c>
      <c r="Q1184" s="14">
        <f>_xlfn.XLOOKUP(A1184,'Hospitalisation Details'!$A$2:$A$2344,'Hospitalisation Details'!$F$2:$F$2344,"")</f>
        <v>50</v>
      </c>
    </row>
    <row r="1185" spans="1:17">
      <c r="A1185" s="12" t="s">
        <v>7898</v>
      </c>
      <c r="B1185" s="13" t="str">
        <f>_xlfn.XLOOKUP(A1185,'Customer Names'!$A$2:$A$2336,'Customer Names'!$C$2:$C$2336,"Not Found")</f>
        <v>Jamie A</v>
      </c>
      <c r="C1185" s="13">
        <f>_xlfn.XLOOKUP(A1185,'Medical Examine'!$A$2:$A$2336,'Medical Examine'!$B$2:$B$2336,"Not Found")</f>
        <v>26.33</v>
      </c>
      <c r="D1185" s="13">
        <f>_xlfn.XLOOKUP(A1185,'Medical Examine'!$A$2:$A$2336,'Medical Examine'!$D$2:$D$2336,"Not Found")</f>
        <v>11.8</v>
      </c>
      <c r="E1185" s="14" t="str">
        <f>_xlfn.XLOOKUP(A1185,'Medical Examine'!$A$2:$A$2336,'Medical Examine'!$E$2:$E$2336,"Not Found")</f>
        <v>YES</v>
      </c>
      <c r="F1185" s="14" t="str">
        <f>_xlfn.XLOOKUP(A1185,'Medical Examine'!$A$2:$A$2336,'Medical Examine'!$F$2:$F$2336,"Not Found")</f>
        <v>NO</v>
      </c>
      <c r="G1185" s="14" t="str">
        <f>_xlfn.XLOOKUP(A1185,'Medical Examine'!$A$2:$A$2336,'Medical Examine'!$G$2:$G$2336,"Not Found")</f>
        <v>NO</v>
      </c>
      <c r="H1185" s="14">
        <f>_xlfn.XLOOKUP(A1185,'Medical Examine'!$A$2:$A$2336,'Medical Examine'!$H$2:$H$2336,"Not Found")</f>
        <v>1</v>
      </c>
      <c r="I1185" s="14" t="str">
        <f>_xlfn.XLOOKUP(A1185,'Medical Examine'!$A$2:$A$2336,'Medical Examine'!$I$2:$I$2336,"Not Found")</f>
        <v>NO</v>
      </c>
      <c r="J1185" s="13" t="str">
        <f>_xlfn.XLOOKUP(A1185,'Medical Examine'!$A$2:$A$2336,'Medical Examine'!$C$2:$C$2336,"Not Found")</f>
        <v>Overweight</v>
      </c>
      <c r="K1185" s="13" t="str">
        <f t="shared" si="18"/>
        <v>Diabetic</v>
      </c>
      <c r="L1185" s="15">
        <f>_xlfn.XLOOKUP(A1185,'Hospitalisation Details'!$A$2:$A$2344,'Hospitalisation Details'!$E$2:$E$2344,"")</f>
        <v>27603</v>
      </c>
      <c r="M1185" s="16">
        <f>_xlfn.XLOOKUP(A1185,'Hospitalisation Details'!$A$2:$A$2344,'Hospitalisation Details'!$H$2:$H$2344,"")</f>
        <v>9540.17</v>
      </c>
      <c r="N1185" s="14" t="str">
        <f>_xlfn.XLOOKUP(A1185,'Hospitalisation Details'!$A$2:$A$2344,'Hospitalisation Details'!$I$2:$I$2344,"")</f>
        <v>tier - 2</v>
      </c>
      <c r="O1185" s="14" t="str">
        <f>_xlfn.XLOOKUP(A1185,'Hospitalisation Details'!$A$2:$A$2344,'Hospitalisation Details'!$J$2:$J$2344,"")</f>
        <v>tier - 2</v>
      </c>
      <c r="P1185" s="14" t="str">
        <f>_xlfn.XLOOKUP(A1185,'Hospitalisation Details'!$A$2:$A$2344,'Hospitalisation Details'!$K$2:$K$2344,"")</f>
        <v>R1024</v>
      </c>
      <c r="Q1185" s="14">
        <f>_xlfn.XLOOKUP(A1185,'Hospitalisation Details'!$A$2:$A$2344,'Hospitalisation Details'!$F$2:$F$2344,"")</f>
        <v>47</v>
      </c>
    </row>
    <row r="1186" spans="1:17">
      <c r="A1186" s="12" t="s">
        <v>7901</v>
      </c>
      <c r="B1186" s="13" t="str">
        <f>_xlfn.XLOOKUP(A1186,'Customer Names'!$A$2:$A$2336,'Customer Names'!$C$2:$C$2336,"Not Found")</f>
        <v>Jeffrey A.</v>
      </c>
      <c r="C1186" s="13">
        <f>_xlfn.XLOOKUP(A1186,'Medical Examine'!$A$2:$A$2336,'Medical Examine'!$B$2:$B$2336,"Not Found")</f>
        <v>26.6</v>
      </c>
      <c r="D1186" s="13">
        <f>_xlfn.XLOOKUP(A1186,'Medical Examine'!$A$2:$A$2336,'Medical Examine'!$D$2:$D$2336,"Not Found")</f>
        <v>8.3800000000000008</v>
      </c>
      <c r="E1186" s="14" t="str">
        <f>_xlfn.XLOOKUP(A1186,'Medical Examine'!$A$2:$A$2336,'Medical Examine'!$E$2:$E$2336,"Not Found")</f>
        <v>NO</v>
      </c>
      <c r="F1186" s="14" t="str">
        <f>_xlfn.XLOOKUP(A1186,'Medical Examine'!$A$2:$A$2336,'Medical Examine'!$F$2:$F$2336,"Not Found")</f>
        <v>NO</v>
      </c>
      <c r="G1186" s="14" t="str">
        <f>_xlfn.XLOOKUP(A1186,'Medical Examine'!$A$2:$A$2336,'Medical Examine'!$G$2:$G$2336,"Not Found")</f>
        <v>NO</v>
      </c>
      <c r="H1186" s="14">
        <f>_xlfn.XLOOKUP(A1186,'Medical Examine'!$A$2:$A$2336,'Medical Examine'!$H$2:$H$2336,"Not Found")</f>
        <v>2</v>
      </c>
      <c r="I1186" s="14" t="str">
        <f>_xlfn.XLOOKUP(A1186,'Medical Examine'!$A$2:$A$2336,'Medical Examine'!$I$2:$I$2336,"Not Found")</f>
        <v>NO</v>
      </c>
      <c r="J1186" s="13" t="str">
        <f>_xlfn.XLOOKUP(A1186,'Medical Examine'!$A$2:$A$2336,'Medical Examine'!$C$2:$C$2336,"Not Found")</f>
        <v>Overweight</v>
      </c>
      <c r="K1186" s="13" t="str">
        <f t="shared" si="18"/>
        <v>Diabetic</v>
      </c>
      <c r="L1186" s="15">
        <f>_xlfn.XLOOKUP(A1186,'Hospitalisation Details'!$A$2:$A$2344,'Hospitalisation Details'!$E$2:$E$2344,"")</f>
        <v>27019</v>
      </c>
      <c r="M1186" s="16">
        <f>_xlfn.XLOOKUP(A1186,'Hospitalisation Details'!$A$2:$A$2344,'Hospitalisation Details'!$H$2:$H$2344,"")</f>
        <v>9538.65</v>
      </c>
      <c r="N1186" s="14" t="str">
        <f>_xlfn.XLOOKUP(A1186,'Hospitalisation Details'!$A$2:$A$2344,'Hospitalisation Details'!$I$2:$I$2344,"")</f>
        <v>tier - 2</v>
      </c>
      <c r="O1186" s="14" t="str">
        <f>_xlfn.XLOOKUP(A1186,'Hospitalisation Details'!$A$2:$A$2344,'Hospitalisation Details'!$J$2:$J$2344,"")</f>
        <v>tier - 3</v>
      </c>
      <c r="P1186" s="14" t="str">
        <f>_xlfn.XLOOKUP(A1186,'Hospitalisation Details'!$A$2:$A$2344,'Hospitalisation Details'!$K$2:$K$2344,"")</f>
        <v>R1021</v>
      </c>
      <c r="Q1186" s="14">
        <f>_xlfn.XLOOKUP(A1186,'Hospitalisation Details'!$A$2:$A$2344,'Hospitalisation Details'!$F$2:$F$2344,"")</f>
        <v>49</v>
      </c>
    </row>
    <row r="1187" spans="1:17">
      <c r="A1187" s="12" t="s">
        <v>7904</v>
      </c>
      <c r="B1187" s="13" t="str">
        <f>_xlfn.XLOOKUP(A1187,'Customer Names'!$A$2:$A$2336,'Customer Names'!$C$2:$C$2336,"Not Found")</f>
        <v>Nicole</v>
      </c>
      <c r="C1187" s="13">
        <f>_xlfn.XLOOKUP(A1187,'Medical Examine'!$A$2:$A$2336,'Medical Examine'!$B$2:$B$2336,"Not Found")</f>
        <v>27.5</v>
      </c>
      <c r="D1187" s="13">
        <f>_xlfn.XLOOKUP(A1187,'Medical Examine'!$A$2:$A$2336,'Medical Examine'!$D$2:$D$2336,"Not Found")</f>
        <v>7.58</v>
      </c>
      <c r="E1187" s="14" t="str">
        <f>_xlfn.XLOOKUP(A1187,'Medical Examine'!$A$2:$A$2336,'Medical Examine'!$E$2:$E$2336,"Not Found")</f>
        <v>NO</v>
      </c>
      <c r="F1187" s="14" t="str">
        <f>_xlfn.XLOOKUP(A1187,'Medical Examine'!$A$2:$A$2336,'Medical Examine'!$F$2:$F$2336,"Not Found")</f>
        <v>NO</v>
      </c>
      <c r="G1187" s="14" t="str">
        <f>_xlfn.XLOOKUP(A1187,'Medical Examine'!$A$2:$A$2336,'Medical Examine'!$G$2:$G$2336,"Not Found")</f>
        <v>NO</v>
      </c>
      <c r="H1187" s="14">
        <f>_xlfn.XLOOKUP(A1187,'Medical Examine'!$A$2:$A$2336,'Medical Examine'!$H$2:$H$2336,"Not Found")</f>
        <v>0</v>
      </c>
      <c r="I1187" s="14" t="str">
        <f>_xlfn.XLOOKUP(A1187,'Medical Examine'!$A$2:$A$2336,'Medical Examine'!$I$2:$I$2336,"Not Found")</f>
        <v>NO</v>
      </c>
      <c r="J1187" s="13" t="str">
        <f>_xlfn.XLOOKUP(A1187,'Medical Examine'!$A$2:$A$2336,'Medical Examine'!$C$2:$C$2336,"Not Found")</f>
        <v>Overweight</v>
      </c>
      <c r="K1187" s="13" t="str">
        <f t="shared" si="18"/>
        <v>Diabetic</v>
      </c>
      <c r="L1187" s="15">
        <f>_xlfn.XLOOKUP(A1187,'Hospitalisation Details'!$A$2:$A$2344,'Hospitalisation Details'!$E$2:$E$2344,"")</f>
        <v>26266</v>
      </c>
      <c r="M1187" s="16">
        <f>_xlfn.XLOOKUP(A1187,'Hospitalisation Details'!$A$2:$A$2344,'Hospitalisation Details'!$H$2:$H$2344,"")</f>
        <v>9528.9</v>
      </c>
      <c r="N1187" s="14" t="str">
        <f>_xlfn.XLOOKUP(A1187,'Hospitalisation Details'!$A$2:$A$2344,'Hospitalisation Details'!$I$2:$I$2344,"")</f>
        <v>tier - 2</v>
      </c>
      <c r="O1187" s="14" t="str">
        <f>_xlfn.XLOOKUP(A1187,'Hospitalisation Details'!$A$2:$A$2344,'Hospitalisation Details'!$J$2:$J$2344,"")</f>
        <v>tier - 2</v>
      </c>
      <c r="P1187" s="14" t="str">
        <f>_xlfn.XLOOKUP(A1187,'Hospitalisation Details'!$A$2:$A$2344,'Hospitalisation Details'!$K$2:$K$2344,"")</f>
        <v>R1011</v>
      </c>
      <c r="Q1187" s="14">
        <f>_xlfn.XLOOKUP(A1187,'Hospitalisation Details'!$A$2:$A$2344,'Hospitalisation Details'!$F$2:$F$2344,"")</f>
        <v>51</v>
      </c>
    </row>
    <row r="1188" spans="1:17">
      <c r="A1188" s="12" t="s">
        <v>7906</v>
      </c>
      <c r="B1188" s="13" t="str">
        <f>_xlfn.XLOOKUP(A1188,'Customer Names'!$A$2:$A$2336,'Customer Names'!$C$2:$C$2336,"Not Found")</f>
        <v>Audrey</v>
      </c>
      <c r="C1188" s="13">
        <f>_xlfn.XLOOKUP(A1188,'Medical Examine'!$A$2:$A$2336,'Medical Examine'!$B$2:$B$2336,"Not Found")</f>
        <v>41.55</v>
      </c>
      <c r="D1188" s="13">
        <f>_xlfn.XLOOKUP(A1188,'Medical Examine'!$A$2:$A$2336,'Medical Examine'!$D$2:$D$2336,"Not Found")</f>
        <v>4.6100000000000003</v>
      </c>
      <c r="E1188" s="14" t="str">
        <f>_xlfn.XLOOKUP(A1188,'Medical Examine'!$A$2:$A$2336,'Medical Examine'!$E$2:$E$2336,"Not Found")</f>
        <v>NO</v>
      </c>
      <c r="F1188" s="14" t="str">
        <f>_xlfn.XLOOKUP(A1188,'Medical Examine'!$A$2:$A$2336,'Medical Examine'!$F$2:$F$2336,"Not Found")</f>
        <v>NO</v>
      </c>
      <c r="G1188" s="14" t="str">
        <f>_xlfn.XLOOKUP(A1188,'Medical Examine'!$A$2:$A$2336,'Medical Examine'!$G$2:$G$2336,"Not Found")</f>
        <v>NO</v>
      </c>
      <c r="H1188" s="14">
        <f>_xlfn.XLOOKUP(A1188,'Medical Examine'!$A$2:$A$2336,'Medical Examine'!$H$2:$H$2336,"Not Found")</f>
        <v>1</v>
      </c>
      <c r="I1188" s="14" t="str">
        <f>_xlfn.XLOOKUP(A1188,'Medical Examine'!$A$2:$A$2336,'Medical Examine'!$I$2:$I$2336,"Not Found")</f>
        <v>NO</v>
      </c>
      <c r="J1188" s="13" t="str">
        <f>_xlfn.XLOOKUP(A1188,'Medical Examine'!$A$2:$A$2336,'Medical Examine'!$C$2:$C$2336,"Not Found")</f>
        <v>Obesity</v>
      </c>
      <c r="K1188" s="13" t="str">
        <f t="shared" si="18"/>
        <v>Normal</v>
      </c>
      <c r="L1188" s="15">
        <f>_xlfn.XLOOKUP(A1188,'Hospitalisation Details'!$A$2:$A$2344,'Hospitalisation Details'!$E$2:$E$2344,"")</f>
        <v>33838</v>
      </c>
      <c r="M1188" s="16">
        <f>_xlfn.XLOOKUP(A1188,'Hospitalisation Details'!$A$2:$A$2344,'Hospitalisation Details'!$H$2:$H$2344,"")</f>
        <v>9507.68</v>
      </c>
      <c r="N1188" s="14" t="str">
        <f>_xlfn.XLOOKUP(A1188,'Hospitalisation Details'!$A$2:$A$2344,'Hospitalisation Details'!$I$2:$I$2344,"")</f>
        <v>tier - 2</v>
      </c>
      <c r="O1188" s="14" t="str">
        <f>_xlfn.XLOOKUP(A1188,'Hospitalisation Details'!$A$2:$A$2344,'Hospitalisation Details'!$J$2:$J$2344,"")</f>
        <v>tier - 1</v>
      </c>
      <c r="P1188" s="14" t="str">
        <f>_xlfn.XLOOKUP(A1188,'Hospitalisation Details'!$A$2:$A$2344,'Hospitalisation Details'!$K$2:$K$2344,"")</f>
        <v>R1012</v>
      </c>
      <c r="Q1188" s="14">
        <f>_xlfn.XLOOKUP(A1188,'Hospitalisation Details'!$A$2:$A$2344,'Hospitalisation Details'!$F$2:$F$2344,"")</f>
        <v>30</v>
      </c>
    </row>
    <row r="1189" spans="1:17">
      <c r="A1189" s="12" t="s">
        <v>7909</v>
      </c>
      <c r="B1189" s="13" t="str">
        <f>_xlfn.XLOOKUP(A1189,'Customer Names'!$A$2:$A$2336,'Customer Names'!$C$2:$C$2336,"Not Found")</f>
        <v>Jacob</v>
      </c>
      <c r="C1189" s="13">
        <f>_xlfn.XLOOKUP(A1189,'Medical Examine'!$A$2:$A$2336,'Medical Examine'!$B$2:$B$2336,"Not Found")</f>
        <v>41.47</v>
      </c>
      <c r="D1189" s="13">
        <f>_xlfn.XLOOKUP(A1189,'Medical Examine'!$A$2:$A$2336,'Medical Examine'!$D$2:$D$2336,"Not Found")</f>
        <v>4.7</v>
      </c>
      <c r="E1189" s="14" t="str">
        <f>_xlfn.XLOOKUP(A1189,'Medical Examine'!$A$2:$A$2336,'Medical Examine'!$E$2:$E$2336,"Not Found")</f>
        <v>YES</v>
      </c>
      <c r="F1189" s="14" t="str">
        <f>_xlfn.XLOOKUP(A1189,'Medical Examine'!$A$2:$A$2336,'Medical Examine'!$F$2:$F$2336,"Not Found")</f>
        <v>NO</v>
      </c>
      <c r="G1189" s="14" t="str">
        <f>_xlfn.XLOOKUP(A1189,'Medical Examine'!$A$2:$A$2336,'Medical Examine'!$G$2:$G$2336,"Not Found")</f>
        <v>YES</v>
      </c>
      <c r="H1189" s="14">
        <f>_xlfn.XLOOKUP(A1189,'Medical Examine'!$A$2:$A$2336,'Medical Examine'!$H$2:$H$2336,"Not Found")</f>
        <v>1</v>
      </c>
      <c r="I1189" s="14" t="str">
        <f>_xlfn.XLOOKUP(A1189,'Medical Examine'!$A$2:$A$2336,'Medical Examine'!$I$2:$I$2336,"Not Found")</f>
        <v>NO</v>
      </c>
      <c r="J1189" s="13" t="str">
        <f>_xlfn.XLOOKUP(A1189,'Medical Examine'!$A$2:$A$2336,'Medical Examine'!$C$2:$C$2336,"Not Found")</f>
        <v>Obesity</v>
      </c>
      <c r="K1189" s="13" t="str">
        <f t="shared" si="18"/>
        <v>Normal</v>
      </c>
      <c r="L1189" s="15">
        <f>_xlfn.XLOOKUP(A1189,'Hospitalisation Details'!$A$2:$A$2344,'Hospitalisation Details'!$E$2:$E$2344,"")</f>
        <v>25439</v>
      </c>
      <c r="M1189" s="16">
        <f>_xlfn.XLOOKUP(A1189,'Hospitalisation Details'!$A$2:$A$2344,'Hospitalisation Details'!$H$2:$H$2344,"")</f>
        <v>9504.31</v>
      </c>
      <c r="N1189" s="14" t="str">
        <f>_xlfn.XLOOKUP(A1189,'Hospitalisation Details'!$A$2:$A$2344,'Hospitalisation Details'!$I$2:$I$2344,"")</f>
        <v>tier - 3</v>
      </c>
      <c r="O1189" s="14" t="str">
        <f>_xlfn.XLOOKUP(A1189,'Hospitalisation Details'!$A$2:$A$2344,'Hospitalisation Details'!$J$2:$J$2344,"")</f>
        <v>tier - 2</v>
      </c>
      <c r="P1189" s="14" t="str">
        <f>_xlfn.XLOOKUP(A1189,'Hospitalisation Details'!$A$2:$A$2344,'Hospitalisation Details'!$K$2:$K$2344,"")</f>
        <v>R1013</v>
      </c>
      <c r="Q1189" s="14">
        <f>_xlfn.XLOOKUP(A1189,'Hospitalisation Details'!$A$2:$A$2344,'Hospitalisation Details'!$F$2:$F$2344,"")</f>
        <v>53</v>
      </c>
    </row>
    <row r="1190" spans="1:17">
      <c r="A1190" s="12" t="s">
        <v>7911</v>
      </c>
      <c r="B1190" s="13" t="str">
        <f>_xlfn.XLOOKUP(A1190,'Customer Names'!$A$2:$A$2336,'Customer Names'!$C$2:$C$2336,"Not Found")</f>
        <v>Daniel S</v>
      </c>
      <c r="C1190" s="13">
        <f>_xlfn.XLOOKUP(A1190,'Medical Examine'!$A$2:$A$2336,'Medical Examine'!$B$2:$B$2336,"Not Found")</f>
        <v>24.795000000000002</v>
      </c>
      <c r="D1190" s="13">
        <f>_xlfn.XLOOKUP(A1190,'Medical Examine'!$A$2:$A$2336,'Medical Examine'!$D$2:$D$2336,"Not Found")</f>
        <v>6.05</v>
      </c>
      <c r="E1190" s="14" t="str">
        <f>_xlfn.XLOOKUP(A1190,'Medical Examine'!$A$2:$A$2336,'Medical Examine'!$E$2:$E$2336,"Not Found")</f>
        <v>YES</v>
      </c>
      <c r="F1190" s="14" t="str">
        <f>_xlfn.XLOOKUP(A1190,'Medical Examine'!$A$2:$A$2336,'Medical Examine'!$F$2:$F$2336,"Not Found")</f>
        <v>NO</v>
      </c>
      <c r="G1190" s="14" t="str">
        <f>_xlfn.XLOOKUP(A1190,'Medical Examine'!$A$2:$A$2336,'Medical Examine'!$G$2:$G$2336,"Not Found")</f>
        <v>NO</v>
      </c>
      <c r="H1190" s="14">
        <f>_xlfn.XLOOKUP(A1190,'Medical Examine'!$A$2:$A$2336,'Medical Examine'!$H$2:$H$2336,"Not Found")</f>
        <v>0</v>
      </c>
      <c r="I1190" s="14" t="str">
        <f>_xlfn.XLOOKUP(A1190,'Medical Examine'!$A$2:$A$2336,'Medical Examine'!$I$2:$I$2336,"Not Found")</f>
        <v>NO</v>
      </c>
      <c r="J1190" s="13" t="str">
        <f>_xlfn.XLOOKUP(A1190,'Medical Examine'!$A$2:$A$2336,'Medical Examine'!$C$2:$C$2336,"Not Found")</f>
        <v>Normal Weight</v>
      </c>
      <c r="K1190" s="13" t="str">
        <f t="shared" si="18"/>
        <v>Prediabetic</v>
      </c>
      <c r="L1190" s="15">
        <f>_xlfn.XLOOKUP(A1190,'Hospitalisation Details'!$A$2:$A$2344,'Hospitalisation Details'!$E$2:$E$2344,"")</f>
        <v>28092</v>
      </c>
      <c r="M1190" s="16">
        <f>_xlfn.XLOOKUP(A1190,'Hospitalisation Details'!$A$2:$A$2344,'Hospitalisation Details'!$H$2:$H$2344,"")</f>
        <v>9500.57</v>
      </c>
      <c r="N1190" s="14" t="str">
        <f>_xlfn.XLOOKUP(A1190,'Hospitalisation Details'!$A$2:$A$2344,'Hospitalisation Details'!$I$2:$I$2344,"")</f>
        <v>tier - 2</v>
      </c>
      <c r="O1190" s="14" t="str">
        <f>_xlfn.XLOOKUP(A1190,'Hospitalisation Details'!$A$2:$A$2344,'Hospitalisation Details'!$J$2:$J$2344,"")</f>
        <v>tier - 3</v>
      </c>
      <c r="P1190" s="14" t="str">
        <f>_xlfn.XLOOKUP(A1190,'Hospitalisation Details'!$A$2:$A$2344,'Hospitalisation Details'!$K$2:$K$2344,"")</f>
        <v>R1017</v>
      </c>
      <c r="Q1190" s="14">
        <f>_xlfn.XLOOKUP(A1190,'Hospitalisation Details'!$A$2:$A$2344,'Hospitalisation Details'!$F$2:$F$2344,"")</f>
        <v>46</v>
      </c>
    </row>
    <row r="1191" spans="1:17">
      <c r="A1191" s="12" t="s">
        <v>7914</v>
      </c>
      <c r="B1191" s="13" t="str">
        <f>_xlfn.XLOOKUP(A1191,'Customer Names'!$A$2:$A$2336,'Customer Names'!$C$2:$C$2336,"Not Found")</f>
        <v>Marc C.</v>
      </c>
      <c r="C1191" s="13">
        <f>_xlfn.XLOOKUP(A1191,'Medical Examine'!$A$2:$A$2336,'Medical Examine'!$B$2:$B$2336,"Not Found")</f>
        <v>29.48</v>
      </c>
      <c r="D1191" s="13">
        <f>_xlfn.XLOOKUP(A1191,'Medical Examine'!$A$2:$A$2336,'Medical Examine'!$D$2:$D$2336,"Not Found")</f>
        <v>5.63</v>
      </c>
      <c r="E1191" s="14" t="str">
        <f>_xlfn.XLOOKUP(A1191,'Medical Examine'!$A$2:$A$2336,'Medical Examine'!$E$2:$E$2336,"Not Found")</f>
        <v>YES</v>
      </c>
      <c r="F1191" s="14" t="str">
        <f>_xlfn.XLOOKUP(A1191,'Medical Examine'!$A$2:$A$2336,'Medical Examine'!$F$2:$F$2336,"Not Found")</f>
        <v>NO</v>
      </c>
      <c r="G1191" s="14" t="str">
        <f>_xlfn.XLOOKUP(A1191,'Medical Examine'!$A$2:$A$2336,'Medical Examine'!$G$2:$G$2336,"Not Found")</f>
        <v>YES</v>
      </c>
      <c r="H1191" s="14">
        <f>_xlfn.XLOOKUP(A1191,'Medical Examine'!$A$2:$A$2336,'Medical Examine'!$H$2:$H$2336,"Not Found")</f>
        <v>1</v>
      </c>
      <c r="I1191" s="14" t="str">
        <f>_xlfn.XLOOKUP(A1191,'Medical Examine'!$A$2:$A$2336,'Medical Examine'!$I$2:$I$2336,"Not Found")</f>
        <v>NO</v>
      </c>
      <c r="J1191" s="13" t="str">
        <f>_xlfn.XLOOKUP(A1191,'Medical Examine'!$A$2:$A$2336,'Medical Examine'!$C$2:$C$2336,"Not Found")</f>
        <v>Overweight</v>
      </c>
      <c r="K1191" s="13" t="str">
        <f t="shared" si="18"/>
        <v>Normal</v>
      </c>
      <c r="L1191" s="15">
        <f>_xlfn.XLOOKUP(A1191,'Hospitalisation Details'!$A$2:$A$2344,'Hospitalisation Details'!$E$2:$E$2344,"")</f>
        <v>25358</v>
      </c>
      <c r="M1191" s="16">
        <f>_xlfn.XLOOKUP(A1191,'Hospitalisation Details'!$A$2:$A$2344,'Hospitalisation Details'!$H$2:$H$2344,"")</f>
        <v>9487.64</v>
      </c>
      <c r="N1191" s="14" t="str">
        <f>_xlfn.XLOOKUP(A1191,'Hospitalisation Details'!$A$2:$A$2344,'Hospitalisation Details'!$I$2:$I$2344,"")</f>
        <v>tier - 2</v>
      </c>
      <c r="O1191" s="14" t="str">
        <f>_xlfn.XLOOKUP(A1191,'Hospitalisation Details'!$A$2:$A$2344,'Hospitalisation Details'!$J$2:$J$2344,"")</f>
        <v>tier - 2</v>
      </c>
      <c r="P1191" s="14" t="str">
        <f>_xlfn.XLOOKUP(A1191,'Hospitalisation Details'!$A$2:$A$2344,'Hospitalisation Details'!$K$2:$K$2344,"")</f>
        <v>R1013</v>
      </c>
      <c r="Q1191" s="14">
        <f>_xlfn.XLOOKUP(A1191,'Hospitalisation Details'!$A$2:$A$2344,'Hospitalisation Details'!$F$2:$F$2344,"")</f>
        <v>54</v>
      </c>
    </row>
    <row r="1192" spans="1:17">
      <c r="A1192" s="12" t="s">
        <v>7917</v>
      </c>
      <c r="B1192" s="13" t="str">
        <f>_xlfn.XLOOKUP(A1192,'Customer Names'!$A$2:$A$2336,'Customer Names'!$C$2:$C$2336,"Not Found")</f>
        <v>Mark S</v>
      </c>
      <c r="C1192" s="13">
        <f>_xlfn.XLOOKUP(A1192,'Medical Examine'!$A$2:$A$2336,'Medical Examine'!$B$2:$B$2336,"Not Found")</f>
        <v>28.09</v>
      </c>
      <c r="D1192" s="13">
        <f>_xlfn.XLOOKUP(A1192,'Medical Examine'!$A$2:$A$2336,'Medical Examine'!$D$2:$D$2336,"Not Found")</f>
        <v>6.06</v>
      </c>
      <c r="E1192" s="14" t="str">
        <f>_xlfn.XLOOKUP(A1192,'Medical Examine'!$A$2:$A$2336,'Medical Examine'!$E$2:$E$2336,"Not Found")</f>
        <v>NO</v>
      </c>
      <c r="F1192" s="14" t="str">
        <f>_xlfn.XLOOKUP(A1192,'Medical Examine'!$A$2:$A$2336,'Medical Examine'!$F$2:$F$2336,"Not Found")</f>
        <v>NO</v>
      </c>
      <c r="G1192" s="14" t="str">
        <f>_xlfn.XLOOKUP(A1192,'Medical Examine'!$A$2:$A$2336,'Medical Examine'!$G$2:$G$2336,"Not Found")</f>
        <v>YES</v>
      </c>
      <c r="H1192" s="14">
        <f>_xlfn.XLOOKUP(A1192,'Medical Examine'!$A$2:$A$2336,'Medical Examine'!$H$2:$H$2336,"Not Found")</f>
        <v>1</v>
      </c>
      <c r="I1192" s="14" t="str">
        <f>_xlfn.XLOOKUP(A1192,'Medical Examine'!$A$2:$A$2336,'Medical Examine'!$I$2:$I$2336,"Not Found")</f>
        <v>NO</v>
      </c>
      <c r="J1192" s="13" t="str">
        <f>_xlfn.XLOOKUP(A1192,'Medical Examine'!$A$2:$A$2336,'Medical Examine'!$C$2:$C$2336,"Not Found")</f>
        <v>Overweight</v>
      </c>
      <c r="K1192" s="13" t="str">
        <f t="shared" si="18"/>
        <v>Prediabetic</v>
      </c>
      <c r="L1192" s="15">
        <f>_xlfn.XLOOKUP(A1192,'Hospitalisation Details'!$A$2:$A$2344,'Hospitalisation Details'!$E$2:$E$2344,"")</f>
        <v>29053</v>
      </c>
      <c r="M1192" s="16">
        <f>_xlfn.XLOOKUP(A1192,'Hospitalisation Details'!$A$2:$A$2344,'Hospitalisation Details'!$H$2:$H$2344,"")</f>
        <v>9453.92</v>
      </c>
      <c r="N1192" s="14" t="str">
        <f>_xlfn.XLOOKUP(A1192,'Hospitalisation Details'!$A$2:$A$2344,'Hospitalisation Details'!$I$2:$I$2344,"")</f>
        <v>tier - 2</v>
      </c>
      <c r="O1192" s="14" t="str">
        <f>_xlfn.XLOOKUP(A1192,'Hospitalisation Details'!$A$2:$A$2344,'Hospitalisation Details'!$J$2:$J$2344,"")</f>
        <v>tier - 2</v>
      </c>
      <c r="P1192" s="14" t="str">
        <f>_xlfn.XLOOKUP(A1192,'Hospitalisation Details'!$A$2:$A$2344,'Hospitalisation Details'!$K$2:$K$2344,"")</f>
        <v>R1021</v>
      </c>
      <c r="Q1192" s="14">
        <f>_xlfn.XLOOKUP(A1192,'Hospitalisation Details'!$A$2:$A$2344,'Hospitalisation Details'!$F$2:$F$2344,"")</f>
        <v>43</v>
      </c>
    </row>
    <row r="1193" spans="1:17">
      <c r="A1193" s="12" t="s">
        <v>7920</v>
      </c>
      <c r="B1193" s="13" t="str">
        <f>_xlfn.XLOOKUP(A1193,'Customer Names'!$A$2:$A$2336,'Customer Names'!$C$2:$C$2336,"Not Found")</f>
        <v>Dan</v>
      </c>
      <c r="C1193" s="13">
        <f>_xlfn.XLOOKUP(A1193,'Medical Examine'!$A$2:$A$2336,'Medical Examine'!$B$2:$B$2336,"Not Found")</f>
        <v>32.729999999999997</v>
      </c>
      <c r="D1193" s="13">
        <f>_xlfn.XLOOKUP(A1193,'Medical Examine'!$A$2:$A$2336,'Medical Examine'!$D$2:$D$2336,"Not Found")</f>
        <v>5.19</v>
      </c>
      <c r="E1193" s="14" t="str">
        <f>_xlfn.XLOOKUP(A1193,'Medical Examine'!$A$2:$A$2336,'Medical Examine'!$E$2:$E$2336,"Not Found")</f>
        <v>NO</v>
      </c>
      <c r="F1193" s="14" t="str">
        <f>_xlfn.XLOOKUP(A1193,'Medical Examine'!$A$2:$A$2336,'Medical Examine'!$F$2:$F$2336,"Not Found")</f>
        <v>NO</v>
      </c>
      <c r="G1193" s="14" t="str">
        <f>_xlfn.XLOOKUP(A1193,'Medical Examine'!$A$2:$A$2336,'Medical Examine'!$G$2:$G$2336,"Not Found")</f>
        <v>NO</v>
      </c>
      <c r="H1193" s="14">
        <f>_xlfn.XLOOKUP(A1193,'Medical Examine'!$A$2:$A$2336,'Medical Examine'!$H$2:$H$2336,"Not Found")</f>
        <v>1</v>
      </c>
      <c r="I1193" s="14" t="str">
        <f>_xlfn.XLOOKUP(A1193,'Medical Examine'!$A$2:$A$2336,'Medical Examine'!$I$2:$I$2336,"Not Found")</f>
        <v>NO</v>
      </c>
      <c r="J1193" s="13" t="str">
        <f>_xlfn.XLOOKUP(A1193,'Medical Examine'!$A$2:$A$2336,'Medical Examine'!$C$2:$C$2336,"Not Found")</f>
        <v>Obesity</v>
      </c>
      <c r="K1193" s="13" t="str">
        <f t="shared" si="18"/>
        <v>Normal</v>
      </c>
      <c r="L1193" s="15">
        <f>_xlfn.XLOOKUP(A1193,'Hospitalisation Details'!$A$2:$A$2344,'Hospitalisation Details'!$E$2:$E$2344,"")</f>
        <v>32095</v>
      </c>
      <c r="M1193" s="16">
        <f>_xlfn.XLOOKUP(A1193,'Hospitalisation Details'!$A$2:$A$2344,'Hospitalisation Details'!$H$2:$H$2344,"")</f>
        <v>9448.42</v>
      </c>
      <c r="N1193" s="14" t="str">
        <f>_xlfn.XLOOKUP(A1193,'Hospitalisation Details'!$A$2:$A$2344,'Hospitalisation Details'!$I$2:$I$2344,"")</f>
        <v>tier - 2</v>
      </c>
      <c r="O1193" s="14" t="str">
        <f>_xlfn.XLOOKUP(A1193,'Hospitalisation Details'!$A$2:$A$2344,'Hospitalisation Details'!$J$2:$J$2344,"")</f>
        <v>tier - 3</v>
      </c>
      <c r="P1193" s="14" t="str">
        <f>_xlfn.XLOOKUP(A1193,'Hospitalisation Details'!$A$2:$A$2344,'Hospitalisation Details'!$K$2:$K$2344,"")</f>
        <v>R1021</v>
      </c>
      <c r="Q1193" s="14">
        <f>_xlfn.XLOOKUP(A1193,'Hospitalisation Details'!$A$2:$A$2344,'Hospitalisation Details'!$F$2:$F$2344,"")</f>
        <v>35</v>
      </c>
    </row>
    <row r="1194" spans="1:17">
      <c r="A1194" s="12" t="s">
        <v>7922</v>
      </c>
      <c r="B1194" s="13" t="str">
        <f>_xlfn.XLOOKUP(A1194,'Customer Names'!$A$2:$A$2336,'Customer Names'!$C$2:$C$2336,"Not Found")</f>
        <v>Gabriela</v>
      </c>
      <c r="C1194" s="13">
        <f>_xlfn.XLOOKUP(A1194,'Medical Examine'!$A$2:$A$2336,'Medical Examine'!$B$2:$B$2336,"Not Found")</f>
        <v>27.36</v>
      </c>
      <c r="D1194" s="13">
        <f>_xlfn.XLOOKUP(A1194,'Medical Examine'!$A$2:$A$2336,'Medical Examine'!$D$2:$D$2336,"Not Found")</f>
        <v>8.9600000000000009</v>
      </c>
      <c r="E1194" s="14" t="str">
        <f>_xlfn.XLOOKUP(A1194,'Medical Examine'!$A$2:$A$2336,'Medical Examine'!$E$2:$E$2336,"Not Found")</f>
        <v>NO</v>
      </c>
      <c r="F1194" s="14" t="str">
        <f>_xlfn.XLOOKUP(A1194,'Medical Examine'!$A$2:$A$2336,'Medical Examine'!$F$2:$F$2336,"Not Found")</f>
        <v>NO</v>
      </c>
      <c r="G1194" s="14" t="str">
        <f>_xlfn.XLOOKUP(A1194,'Medical Examine'!$A$2:$A$2336,'Medical Examine'!$G$2:$G$2336,"Not Found")</f>
        <v>NO</v>
      </c>
      <c r="H1194" s="14">
        <f>_xlfn.XLOOKUP(A1194,'Medical Examine'!$A$2:$A$2336,'Medical Examine'!$H$2:$H$2336,"Not Found")</f>
        <v>0</v>
      </c>
      <c r="I1194" s="14" t="str">
        <f>_xlfn.XLOOKUP(A1194,'Medical Examine'!$A$2:$A$2336,'Medical Examine'!$I$2:$I$2336,"Not Found")</f>
        <v>NO</v>
      </c>
      <c r="J1194" s="13" t="str">
        <f>_xlfn.XLOOKUP(A1194,'Medical Examine'!$A$2:$A$2336,'Medical Examine'!$C$2:$C$2336,"Not Found")</f>
        <v>Overweight</v>
      </c>
      <c r="K1194" s="13" t="str">
        <f t="shared" si="18"/>
        <v>Diabetic</v>
      </c>
      <c r="L1194" s="15">
        <f>_xlfn.XLOOKUP(A1194,'Hospitalisation Details'!$A$2:$A$2344,'Hospitalisation Details'!$E$2:$E$2344,"")</f>
        <v>27188</v>
      </c>
      <c r="M1194" s="16">
        <f>_xlfn.XLOOKUP(A1194,'Hospitalisation Details'!$A$2:$A$2344,'Hospitalisation Details'!$H$2:$H$2344,"")</f>
        <v>9447.3799999999992</v>
      </c>
      <c r="N1194" s="14" t="str">
        <f>_xlfn.XLOOKUP(A1194,'Hospitalisation Details'!$A$2:$A$2344,'Hospitalisation Details'!$I$2:$I$2344,"")</f>
        <v>tier - 2</v>
      </c>
      <c r="O1194" s="14" t="str">
        <f>_xlfn.XLOOKUP(A1194,'Hospitalisation Details'!$A$2:$A$2344,'Hospitalisation Details'!$J$2:$J$2344,"")</f>
        <v>tier - 3</v>
      </c>
      <c r="P1194" s="14" t="str">
        <f>_xlfn.XLOOKUP(A1194,'Hospitalisation Details'!$A$2:$A$2344,'Hospitalisation Details'!$K$2:$K$2344,"")</f>
        <v>R1024</v>
      </c>
      <c r="Q1194" s="14">
        <f>_xlfn.XLOOKUP(A1194,'Hospitalisation Details'!$A$2:$A$2344,'Hospitalisation Details'!$F$2:$F$2344,"")</f>
        <v>49</v>
      </c>
    </row>
    <row r="1195" spans="1:17">
      <c r="A1195" s="12" t="s">
        <v>7924</v>
      </c>
      <c r="B1195" s="13" t="str">
        <f>_xlfn.XLOOKUP(A1195,'Customer Names'!$A$2:$A$2336,'Customer Names'!$C$2:$C$2336,"Not Found")</f>
        <v>Amanda</v>
      </c>
      <c r="C1195" s="13">
        <f>_xlfn.XLOOKUP(A1195,'Medical Examine'!$A$2:$A$2336,'Medical Examine'!$B$2:$B$2336,"Not Found")</f>
        <v>27.265000000000001</v>
      </c>
      <c r="D1195" s="13">
        <f>_xlfn.XLOOKUP(A1195,'Medical Examine'!$A$2:$A$2336,'Medical Examine'!$D$2:$D$2336,"Not Found")</f>
        <v>11.39</v>
      </c>
      <c r="E1195" s="14" t="str">
        <f>_xlfn.XLOOKUP(A1195,'Medical Examine'!$A$2:$A$2336,'Medical Examine'!$E$2:$E$2336,"Not Found")</f>
        <v>NO</v>
      </c>
      <c r="F1195" s="14" t="str">
        <f>_xlfn.XLOOKUP(A1195,'Medical Examine'!$A$2:$A$2336,'Medical Examine'!$F$2:$F$2336,"Not Found")</f>
        <v>NO</v>
      </c>
      <c r="G1195" s="14" t="str">
        <f>_xlfn.XLOOKUP(A1195,'Medical Examine'!$A$2:$A$2336,'Medical Examine'!$G$2:$G$2336,"Not Found")</f>
        <v>NO</v>
      </c>
      <c r="H1195" s="14">
        <f>_xlfn.XLOOKUP(A1195,'Medical Examine'!$A$2:$A$2336,'Medical Examine'!$H$2:$H$2336,"Not Found")</f>
        <v>0</v>
      </c>
      <c r="I1195" s="14" t="str">
        <f>_xlfn.XLOOKUP(A1195,'Medical Examine'!$A$2:$A$2336,'Medical Examine'!$I$2:$I$2336,"Not Found")</f>
        <v>NO</v>
      </c>
      <c r="J1195" s="13" t="str">
        <f>_xlfn.XLOOKUP(A1195,'Medical Examine'!$A$2:$A$2336,'Medical Examine'!$C$2:$C$2336,"Not Found")</f>
        <v>Overweight</v>
      </c>
      <c r="K1195" s="13" t="str">
        <f t="shared" si="18"/>
        <v>Diabetic</v>
      </c>
      <c r="L1195" s="15">
        <f>_xlfn.XLOOKUP(A1195,'Hospitalisation Details'!$A$2:$A$2344,'Hospitalisation Details'!$E$2:$E$2344,"")</f>
        <v>27360</v>
      </c>
      <c r="M1195" s="16">
        <f>_xlfn.XLOOKUP(A1195,'Hospitalisation Details'!$A$2:$A$2344,'Hospitalisation Details'!$H$2:$H$2344,"")</f>
        <v>9447.25</v>
      </c>
      <c r="N1195" s="14" t="str">
        <f>_xlfn.XLOOKUP(A1195,'Hospitalisation Details'!$A$2:$A$2344,'Hospitalisation Details'!$I$2:$I$2344,"")</f>
        <v>tier - 2</v>
      </c>
      <c r="O1195" s="14" t="str">
        <f>_xlfn.XLOOKUP(A1195,'Hospitalisation Details'!$A$2:$A$2344,'Hospitalisation Details'!$J$2:$J$2344,"")</f>
        <v>tier - 1</v>
      </c>
      <c r="P1195" s="14" t="str">
        <f>_xlfn.XLOOKUP(A1195,'Hospitalisation Details'!$A$2:$A$2344,'Hospitalisation Details'!$K$2:$K$2344,"")</f>
        <v>R1024</v>
      </c>
      <c r="Q1195" s="14">
        <f>_xlfn.XLOOKUP(A1195,'Hospitalisation Details'!$A$2:$A$2344,'Hospitalisation Details'!$F$2:$F$2344,"")</f>
        <v>48</v>
      </c>
    </row>
    <row r="1196" spans="1:17">
      <c r="A1196" s="12" t="s">
        <v>7926</v>
      </c>
      <c r="B1196" s="13" t="str">
        <f>_xlfn.XLOOKUP(A1196,'Customer Names'!$A$2:$A$2336,'Customer Names'!$C$2:$C$2336,"Not Found")</f>
        <v>Dara</v>
      </c>
      <c r="C1196" s="13">
        <f>_xlfn.XLOOKUP(A1196,'Medical Examine'!$A$2:$A$2336,'Medical Examine'!$B$2:$B$2336,"Not Found")</f>
        <v>48.07</v>
      </c>
      <c r="D1196" s="13">
        <f>_xlfn.XLOOKUP(A1196,'Medical Examine'!$A$2:$A$2336,'Medical Examine'!$D$2:$D$2336,"Not Found")</f>
        <v>4.0599999999999996</v>
      </c>
      <c r="E1196" s="14" t="str">
        <f>_xlfn.XLOOKUP(A1196,'Medical Examine'!$A$2:$A$2336,'Medical Examine'!$E$2:$E$2336,"Not Found")</f>
        <v>YES</v>
      </c>
      <c r="F1196" s="14" t="str">
        <f>_xlfn.XLOOKUP(A1196,'Medical Examine'!$A$2:$A$2336,'Medical Examine'!$F$2:$F$2336,"Not Found")</f>
        <v>NO</v>
      </c>
      <c r="G1196" s="14" t="str">
        <f>_xlfn.XLOOKUP(A1196,'Medical Examine'!$A$2:$A$2336,'Medical Examine'!$G$2:$G$2336,"Not Found")</f>
        <v>NO</v>
      </c>
      <c r="H1196" s="14">
        <f>_xlfn.XLOOKUP(A1196,'Medical Examine'!$A$2:$A$2336,'Medical Examine'!$H$2:$H$2336,"Not Found")</f>
        <v>0</v>
      </c>
      <c r="I1196" s="14" t="str">
        <f>_xlfn.XLOOKUP(A1196,'Medical Examine'!$A$2:$A$2336,'Medical Examine'!$I$2:$I$2336,"Not Found")</f>
        <v>NO</v>
      </c>
      <c r="J1196" s="13" t="str">
        <f>_xlfn.XLOOKUP(A1196,'Medical Examine'!$A$2:$A$2336,'Medical Examine'!$C$2:$C$2336,"Not Found")</f>
        <v>Obesity</v>
      </c>
      <c r="K1196" s="13" t="str">
        <f t="shared" si="18"/>
        <v>Normal</v>
      </c>
      <c r="L1196" s="15">
        <f>_xlfn.XLOOKUP(A1196,'Hospitalisation Details'!$A$2:$A$2344,'Hospitalisation Details'!$E$2:$E$2344,"")</f>
        <v>28067</v>
      </c>
      <c r="M1196" s="16">
        <f>_xlfn.XLOOKUP(A1196,'Hospitalisation Details'!$A$2:$A$2344,'Hospitalisation Details'!$H$2:$H$2344,"")</f>
        <v>9432.93</v>
      </c>
      <c r="N1196" s="14" t="str">
        <f>_xlfn.XLOOKUP(A1196,'Hospitalisation Details'!$A$2:$A$2344,'Hospitalisation Details'!$I$2:$I$2344,"")</f>
        <v>tier - 2</v>
      </c>
      <c r="O1196" s="14" t="str">
        <f>_xlfn.XLOOKUP(A1196,'Hospitalisation Details'!$A$2:$A$2344,'Hospitalisation Details'!$J$2:$J$2344,"")</f>
        <v>tier - 1</v>
      </c>
      <c r="P1196" s="14" t="str">
        <f>_xlfn.XLOOKUP(A1196,'Hospitalisation Details'!$A$2:$A$2344,'Hospitalisation Details'!$K$2:$K$2344,"")</f>
        <v>R1024</v>
      </c>
      <c r="Q1196" s="14">
        <f>_xlfn.XLOOKUP(A1196,'Hospitalisation Details'!$A$2:$A$2344,'Hospitalisation Details'!$F$2:$F$2344,"")</f>
        <v>46</v>
      </c>
    </row>
    <row r="1197" spans="1:17">
      <c r="A1197" s="12" t="s">
        <v>7929</v>
      </c>
      <c r="B1197" s="13" t="str">
        <f>_xlfn.XLOOKUP(A1197,'Customer Names'!$A$2:$A$2336,'Customer Names'!$C$2:$C$2336,"Not Found")</f>
        <v>Rachelle R</v>
      </c>
      <c r="C1197" s="13">
        <f>_xlfn.XLOOKUP(A1197,'Medical Examine'!$A$2:$A$2336,'Medical Examine'!$B$2:$B$2336,"Not Found")</f>
        <v>30.8</v>
      </c>
      <c r="D1197" s="13">
        <f>_xlfn.XLOOKUP(A1197,'Medical Examine'!$A$2:$A$2336,'Medical Examine'!$D$2:$D$2336,"Not Found")</f>
        <v>5.23</v>
      </c>
      <c r="E1197" s="14" t="str">
        <f>_xlfn.XLOOKUP(A1197,'Medical Examine'!$A$2:$A$2336,'Medical Examine'!$E$2:$E$2336,"Not Found")</f>
        <v>YES</v>
      </c>
      <c r="F1197" s="14" t="str">
        <f>_xlfn.XLOOKUP(A1197,'Medical Examine'!$A$2:$A$2336,'Medical Examine'!$F$2:$F$2336,"Not Found")</f>
        <v>NO</v>
      </c>
      <c r="G1197" s="14" t="str">
        <f>_xlfn.XLOOKUP(A1197,'Medical Examine'!$A$2:$A$2336,'Medical Examine'!$G$2:$G$2336,"Not Found")</f>
        <v>NO</v>
      </c>
      <c r="H1197" s="14">
        <f>_xlfn.XLOOKUP(A1197,'Medical Examine'!$A$2:$A$2336,'Medical Examine'!$H$2:$H$2336,"Not Found")</f>
        <v>0</v>
      </c>
      <c r="I1197" s="14" t="str">
        <f>_xlfn.XLOOKUP(A1197,'Medical Examine'!$A$2:$A$2336,'Medical Examine'!$I$2:$I$2336,"Not Found")</f>
        <v>NO</v>
      </c>
      <c r="J1197" s="13" t="str">
        <f>_xlfn.XLOOKUP(A1197,'Medical Examine'!$A$2:$A$2336,'Medical Examine'!$C$2:$C$2336,"Not Found")</f>
        <v>Obesity</v>
      </c>
      <c r="K1197" s="13" t="str">
        <f t="shared" si="18"/>
        <v>Normal</v>
      </c>
      <c r="L1197" s="15">
        <f>_xlfn.XLOOKUP(A1197,'Hospitalisation Details'!$A$2:$A$2344,'Hospitalisation Details'!$E$2:$E$2344,"")</f>
        <v>28063</v>
      </c>
      <c r="M1197" s="16">
        <f>_xlfn.XLOOKUP(A1197,'Hospitalisation Details'!$A$2:$A$2344,'Hospitalisation Details'!$H$2:$H$2344,"")</f>
        <v>9414.92</v>
      </c>
      <c r="N1197" s="14" t="str">
        <f>_xlfn.XLOOKUP(A1197,'Hospitalisation Details'!$A$2:$A$2344,'Hospitalisation Details'!$I$2:$I$2344,"")</f>
        <v>tier - 2</v>
      </c>
      <c r="O1197" s="14" t="str">
        <f>_xlfn.XLOOKUP(A1197,'Hospitalisation Details'!$A$2:$A$2344,'Hospitalisation Details'!$J$2:$J$2344,"")</f>
        <v>tier - 2</v>
      </c>
      <c r="P1197" s="14" t="str">
        <f>_xlfn.XLOOKUP(A1197,'Hospitalisation Details'!$A$2:$A$2344,'Hospitalisation Details'!$K$2:$K$2344,"")</f>
        <v>R1011</v>
      </c>
      <c r="Q1197" s="14">
        <f>_xlfn.XLOOKUP(A1197,'Hospitalisation Details'!$A$2:$A$2344,'Hospitalisation Details'!$F$2:$F$2344,"")</f>
        <v>46</v>
      </c>
    </row>
    <row r="1198" spans="1:17">
      <c r="A1198" s="12" t="s">
        <v>7932</v>
      </c>
      <c r="B1198" s="13" t="str">
        <f>_xlfn.XLOOKUP(A1198,'Customer Names'!$A$2:$A$2336,'Customer Names'!$C$2:$C$2336,"Not Found")</f>
        <v>Brenda J</v>
      </c>
      <c r="C1198" s="13">
        <f>_xlfn.XLOOKUP(A1198,'Medical Examine'!$A$2:$A$2336,'Medical Examine'!$B$2:$B$2336,"Not Found")</f>
        <v>32.299999999999997</v>
      </c>
      <c r="D1198" s="13">
        <f>_xlfn.XLOOKUP(A1198,'Medical Examine'!$A$2:$A$2336,'Medical Examine'!$D$2:$D$2336,"Not Found")</f>
        <v>5.05</v>
      </c>
      <c r="E1198" s="14" t="str">
        <f>_xlfn.XLOOKUP(A1198,'Medical Examine'!$A$2:$A$2336,'Medical Examine'!$E$2:$E$2336,"Not Found")</f>
        <v>YES</v>
      </c>
      <c r="F1198" s="14" t="str">
        <f>_xlfn.XLOOKUP(A1198,'Medical Examine'!$A$2:$A$2336,'Medical Examine'!$F$2:$F$2336,"Not Found")</f>
        <v>NO</v>
      </c>
      <c r="G1198" s="14" t="str">
        <f>_xlfn.XLOOKUP(A1198,'Medical Examine'!$A$2:$A$2336,'Medical Examine'!$G$2:$G$2336,"Not Found")</f>
        <v>NO</v>
      </c>
      <c r="H1198" s="14">
        <f>_xlfn.XLOOKUP(A1198,'Medical Examine'!$A$2:$A$2336,'Medical Examine'!$H$2:$H$2336,"Not Found")</f>
        <v>0</v>
      </c>
      <c r="I1198" s="14" t="str">
        <f>_xlfn.XLOOKUP(A1198,'Medical Examine'!$A$2:$A$2336,'Medical Examine'!$I$2:$I$2336,"Not Found")</f>
        <v>NO</v>
      </c>
      <c r="J1198" s="13" t="str">
        <f>_xlfn.XLOOKUP(A1198,'Medical Examine'!$A$2:$A$2336,'Medical Examine'!$C$2:$C$2336,"Not Found")</f>
        <v>Obesity</v>
      </c>
      <c r="K1198" s="13" t="str">
        <f t="shared" si="18"/>
        <v>Normal</v>
      </c>
      <c r="L1198" s="15">
        <f>_xlfn.XLOOKUP(A1198,'Hospitalisation Details'!$A$2:$A$2344,'Hospitalisation Details'!$E$2:$E$2344,"")</f>
        <v>28050</v>
      </c>
      <c r="M1198" s="16">
        <f>_xlfn.XLOOKUP(A1198,'Hospitalisation Details'!$A$2:$A$2344,'Hospitalisation Details'!$H$2:$H$2344,"")</f>
        <v>9411.01</v>
      </c>
      <c r="N1198" s="14" t="str">
        <f>_xlfn.XLOOKUP(A1198,'Hospitalisation Details'!$A$2:$A$2344,'Hospitalisation Details'!$I$2:$I$2344,"")</f>
        <v>tier - 2</v>
      </c>
      <c r="O1198" s="14" t="str">
        <f>_xlfn.XLOOKUP(A1198,'Hospitalisation Details'!$A$2:$A$2344,'Hospitalisation Details'!$J$2:$J$2344,"")</f>
        <v>tier - 3</v>
      </c>
      <c r="P1198" s="14" t="str">
        <f>_xlfn.XLOOKUP(A1198,'Hospitalisation Details'!$A$2:$A$2344,'Hospitalisation Details'!$K$2:$K$2344,"")</f>
        <v>R1024</v>
      </c>
      <c r="Q1198" s="14">
        <f>_xlfn.XLOOKUP(A1198,'Hospitalisation Details'!$A$2:$A$2344,'Hospitalisation Details'!$F$2:$F$2344,"")</f>
        <v>46</v>
      </c>
    </row>
    <row r="1199" spans="1:17">
      <c r="A1199" s="12" t="s">
        <v>7935</v>
      </c>
      <c r="B1199" s="13" t="str">
        <f>_xlfn.XLOOKUP(A1199,'Customer Names'!$A$2:$A$2336,'Customer Names'!$C$2:$C$2336,"Not Found")</f>
        <v>Tim</v>
      </c>
      <c r="C1199" s="13">
        <f>_xlfn.XLOOKUP(A1199,'Medical Examine'!$A$2:$A$2336,'Medical Examine'!$B$2:$B$2336,"Not Found")</f>
        <v>39.700000000000003</v>
      </c>
      <c r="D1199" s="13">
        <f>_xlfn.XLOOKUP(A1199,'Medical Examine'!$A$2:$A$2336,'Medical Examine'!$D$2:$D$2336,"Not Found")</f>
        <v>7.34</v>
      </c>
      <c r="E1199" s="14" t="str">
        <f>_xlfn.XLOOKUP(A1199,'Medical Examine'!$A$2:$A$2336,'Medical Examine'!$E$2:$E$2336,"Not Found")</f>
        <v>NO</v>
      </c>
      <c r="F1199" s="14" t="str">
        <f>_xlfn.XLOOKUP(A1199,'Medical Examine'!$A$2:$A$2336,'Medical Examine'!$F$2:$F$2336,"Not Found")</f>
        <v>NO</v>
      </c>
      <c r="G1199" s="14" t="str">
        <f>_xlfn.XLOOKUP(A1199,'Medical Examine'!$A$2:$A$2336,'Medical Examine'!$G$2:$G$2336,"Not Found")</f>
        <v>NO</v>
      </c>
      <c r="H1199" s="14">
        <f>_xlfn.XLOOKUP(A1199,'Medical Examine'!$A$2:$A$2336,'Medical Examine'!$H$2:$H$2336,"Not Found")</f>
        <v>0</v>
      </c>
      <c r="I1199" s="14" t="str">
        <f>_xlfn.XLOOKUP(A1199,'Medical Examine'!$A$2:$A$2336,'Medical Examine'!$I$2:$I$2336,"Not Found")</f>
        <v>NO</v>
      </c>
      <c r="J1199" s="13" t="str">
        <f>_xlfn.XLOOKUP(A1199,'Medical Examine'!$A$2:$A$2336,'Medical Examine'!$C$2:$C$2336,"Not Found")</f>
        <v>Obesity</v>
      </c>
      <c r="K1199" s="13" t="str">
        <f t="shared" si="18"/>
        <v>Diabetic</v>
      </c>
      <c r="L1199" s="15">
        <f>_xlfn.XLOOKUP(A1199,'Hospitalisation Details'!$A$2:$A$2344,'Hospitalisation Details'!$E$2:$E$2344,"")</f>
        <v>26226</v>
      </c>
      <c r="M1199" s="16">
        <f>_xlfn.XLOOKUP(A1199,'Hospitalisation Details'!$A$2:$A$2344,'Hospitalisation Details'!$H$2:$H$2344,"")</f>
        <v>9391.35</v>
      </c>
      <c r="N1199" s="14" t="str">
        <f>_xlfn.XLOOKUP(A1199,'Hospitalisation Details'!$A$2:$A$2344,'Hospitalisation Details'!$I$2:$I$2344,"")</f>
        <v>tier - 3</v>
      </c>
      <c r="O1199" s="14" t="str">
        <f>_xlfn.XLOOKUP(A1199,'Hospitalisation Details'!$A$2:$A$2344,'Hospitalisation Details'!$J$2:$J$2344,"")</f>
        <v>tier - 3</v>
      </c>
      <c r="P1199" s="14" t="str">
        <f>_xlfn.XLOOKUP(A1199,'Hospitalisation Details'!$A$2:$A$2344,'Hospitalisation Details'!$K$2:$K$2344,"")</f>
        <v>R1011</v>
      </c>
      <c r="Q1199" s="14">
        <f>_xlfn.XLOOKUP(A1199,'Hospitalisation Details'!$A$2:$A$2344,'Hospitalisation Details'!$F$2:$F$2344,"")</f>
        <v>51</v>
      </c>
    </row>
    <row r="1200" spans="1:17">
      <c r="A1200" s="12" t="s">
        <v>7937</v>
      </c>
      <c r="B1200" s="13" t="str">
        <f>_xlfn.XLOOKUP(A1200,'Customer Names'!$A$2:$A$2336,'Customer Names'!$C$2:$C$2336,"Not Found")</f>
        <v>Sylvain</v>
      </c>
      <c r="C1200" s="13">
        <f>_xlfn.XLOOKUP(A1200,'Medical Examine'!$A$2:$A$2336,'Medical Examine'!$B$2:$B$2336,"Not Found")</f>
        <v>35.97</v>
      </c>
      <c r="D1200" s="13">
        <f>_xlfn.XLOOKUP(A1200,'Medical Examine'!$A$2:$A$2336,'Medical Examine'!$D$2:$D$2336,"Not Found")</f>
        <v>8.1300000000000008</v>
      </c>
      <c r="E1200" s="14" t="str">
        <f>_xlfn.XLOOKUP(A1200,'Medical Examine'!$A$2:$A$2336,'Medical Examine'!$E$2:$E$2336,"Not Found")</f>
        <v>NO</v>
      </c>
      <c r="F1200" s="14" t="str">
        <f>_xlfn.XLOOKUP(A1200,'Medical Examine'!$A$2:$A$2336,'Medical Examine'!$F$2:$F$2336,"Not Found")</f>
        <v>NO</v>
      </c>
      <c r="G1200" s="14" t="str">
        <f>_xlfn.XLOOKUP(A1200,'Medical Examine'!$A$2:$A$2336,'Medical Examine'!$G$2:$G$2336,"Not Found")</f>
        <v>NO</v>
      </c>
      <c r="H1200" s="14">
        <f>_xlfn.XLOOKUP(A1200,'Medical Examine'!$A$2:$A$2336,'Medical Examine'!$H$2:$H$2336,"Not Found")</f>
        <v>0</v>
      </c>
      <c r="I1200" s="14" t="str">
        <f>_xlfn.XLOOKUP(A1200,'Medical Examine'!$A$2:$A$2336,'Medical Examine'!$I$2:$I$2336,"Not Found")</f>
        <v>NO</v>
      </c>
      <c r="J1200" s="13" t="str">
        <f>_xlfn.XLOOKUP(A1200,'Medical Examine'!$A$2:$A$2336,'Medical Examine'!$C$2:$C$2336,"Not Found")</f>
        <v>Obesity</v>
      </c>
      <c r="K1200" s="13" t="str">
        <f t="shared" si="18"/>
        <v>Diabetic</v>
      </c>
      <c r="L1200" s="15">
        <f>_xlfn.XLOOKUP(A1200,'Hospitalisation Details'!$A$2:$A$2344,'Hospitalisation Details'!$E$2:$E$2344,"")</f>
        <v>26296</v>
      </c>
      <c r="M1200" s="16">
        <f>_xlfn.XLOOKUP(A1200,'Hospitalisation Details'!$A$2:$A$2344,'Hospitalisation Details'!$H$2:$H$2344,"")</f>
        <v>9386.16</v>
      </c>
      <c r="N1200" s="14" t="str">
        <f>_xlfn.XLOOKUP(A1200,'Hospitalisation Details'!$A$2:$A$2344,'Hospitalisation Details'!$I$2:$I$2344,"")</f>
        <v>tier - 3</v>
      </c>
      <c r="O1200" s="14" t="str">
        <f>_xlfn.XLOOKUP(A1200,'Hospitalisation Details'!$A$2:$A$2344,'Hospitalisation Details'!$J$2:$J$2344,"")</f>
        <v>tier - 2</v>
      </c>
      <c r="P1200" s="14" t="str">
        <f>_xlfn.XLOOKUP(A1200,'Hospitalisation Details'!$A$2:$A$2344,'Hospitalisation Details'!$K$2:$K$2344,"")</f>
        <v>R1013</v>
      </c>
      <c r="Q1200" s="14">
        <f>_xlfn.XLOOKUP(A1200,'Hospitalisation Details'!$A$2:$A$2344,'Hospitalisation Details'!$F$2:$F$2344,"")</f>
        <v>51</v>
      </c>
    </row>
    <row r="1201" spans="1:17">
      <c r="A1201" s="12" t="s">
        <v>7940</v>
      </c>
      <c r="B1201" s="13" t="str">
        <f>_xlfn.XLOOKUP(A1201,'Customer Names'!$A$2:$A$2336,'Customer Names'!$C$2:$C$2336,"Not Found")</f>
        <v>Lisa M</v>
      </c>
      <c r="C1201" s="13">
        <f>_xlfn.XLOOKUP(A1201,'Medical Examine'!$A$2:$A$2336,'Medical Examine'!$B$2:$B$2336,"Not Found")</f>
        <v>25.86</v>
      </c>
      <c r="D1201" s="13">
        <f>_xlfn.XLOOKUP(A1201,'Medical Examine'!$A$2:$A$2336,'Medical Examine'!$D$2:$D$2336,"Not Found")</f>
        <v>6.68</v>
      </c>
      <c r="E1201" s="14" t="str">
        <f>_xlfn.XLOOKUP(A1201,'Medical Examine'!$A$2:$A$2336,'Medical Examine'!$E$2:$E$2336,"Not Found")</f>
        <v>YES</v>
      </c>
      <c r="F1201" s="14" t="str">
        <f>_xlfn.XLOOKUP(A1201,'Medical Examine'!$A$2:$A$2336,'Medical Examine'!$F$2:$F$2336,"Not Found")</f>
        <v>NO</v>
      </c>
      <c r="G1201" s="14" t="str">
        <f>_xlfn.XLOOKUP(A1201,'Medical Examine'!$A$2:$A$2336,'Medical Examine'!$G$2:$G$2336,"Not Found")</f>
        <v>NO</v>
      </c>
      <c r="H1201" s="14">
        <f>_xlfn.XLOOKUP(A1201,'Medical Examine'!$A$2:$A$2336,'Medical Examine'!$H$2:$H$2336,"Not Found")</f>
        <v>1</v>
      </c>
      <c r="I1201" s="14" t="str">
        <f>_xlfn.XLOOKUP(A1201,'Medical Examine'!$A$2:$A$2336,'Medical Examine'!$I$2:$I$2336,"Not Found")</f>
        <v>NO</v>
      </c>
      <c r="J1201" s="13" t="str">
        <f>_xlfn.XLOOKUP(A1201,'Medical Examine'!$A$2:$A$2336,'Medical Examine'!$C$2:$C$2336,"Not Found")</f>
        <v>Overweight</v>
      </c>
      <c r="K1201" s="13" t="str">
        <f t="shared" si="18"/>
        <v>Diabetic</v>
      </c>
      <c r="L1201" s="15">
        <f>_xlfn.XLOOKUP(A1201,'Hospitalisation Details'!$A$2:$A$2344,'Hospitalisation Details'!$E$2:$E$2344,"")</f>
        <v>27730</v>
      </c>
      <c r="M1201" s="16">
        <f>_xlfn.XLOOKUP(A1201,'Hospitalisation Details'!$A$2:$A$2344,'Hospitalisation Details'!$H$2:$H$2344,"")</f>
        <v>9380.75</v>
      </c>
      <c r="N1201" s="14" t="str">
        <f>_xlfn.XLOOKUP(A1201,'Hospitalisation Details'!$A$2:$A$2344,'Hospitalisation Details'!$I$2:$I$2344,"")</f>
        <v>tier - 2</v>
      </c>
      <c r="O1201" s="14" t="str">
        <f>_xlfn.XLOOKUP(A1201,'Hospitalisation Details'!$A$2:$A$2344,'Hospitalisation Details'!$J$2:$J$2344,"")</f>
        <v>tier - 2</v>
      </c>
      <c r="P1201" s="14" t="str">
        <f>_xlfn.XLOOKUP(A1201,'Hospitalisation Details'!$A$2:$A$2344,'Hospitalisation Details'!$K$2:$K$2344,"")</f>
        <v>R1024</v>
      </c>
      <c r="Q1201" s="14">
        <f>_xlfn.XLOOKUP(A1201,'Hospitalisation Details'!$A$2:$A$2344,'Hospitalisation Details'!$F$2:$F$2344,"")</f>
        <v>47</v>
      </c>
    </row>
    <row r="1202" spans="1:17">
      <c r="A1202" s="12" t="s">
        <v>7942</v>
      </c>
      <c r="B1202" s="13" t="str">
        <f>_xlfn.XLOOKUP(A1202,'Customer Names'!$A$2:$A$2336,'Customer Names'!$C$2:$C$2336,"Not Found")</f>
        <v>Ryan</v>
      </c>
      <c r="C1202" s="13">
        <f>_xlfn.XLOOKUP(A1202,'Medical Examine'!$A$2:$A$2336,'Medical Examine'!$B$2:$B$2336,"Not Found")</f>
        <v>30.03</v>
      </c>
      <c r="D1202" s="13">
        <f>_xlfn.XLOOKUP(A1202,'Medical Examine'!$A$2:$A$2336,'Medical Examine'!$D$2:$D$2336,"Not Found")</f>
        <v>11.51</v>
      </c>
      <c r="E1202" s="14" t="str">
        <f>_xlfn.XLOOKUP(A1202,'Medical Examine'!$A$2:$A$2336,'Medical Examine'!$E$2:$E$2336,"Not Found")</f>
        <v>NO</v>
      </c>
      <c r="F1202" s="14" t="str">
        <f>_xlfn.XLOOKUP(A1202,'Medical Examine'!$A$2:$A$2336,'Medical Examine'!$F$2:$F$2336,"Not Found")</f>
        <v>NO</v>
      </c>
      <c r="G1202" s="14" t="str">
        <f>_xlfn.XLOOKUP(A1202,'Medical Examine'!$A$2:$A$2336,'Medical Examine'!$G$2:$G$2336,"Not Found")</f>
        <v>NO</v>
      </c>
      <c r="H1202" s="14">
        <f>_xlfn.XLOOKUP(A1202,'Medical Examine'!$A$2:$A$2336,'Medical Examine'!$H$2:$H$2336,"Not Found")</f>
        <v>0</v>
      </c>
      <c r="I1202" s="14" t="str">
        <f>_xlfn.XLOOKUP(A1202,'Medical Examine'!$A$2:$A$2336,'Medical Examine'!$I$2:$I$2336,"Not Found")</f>
        <v>NO</v>
      </c>
      <c r="J1202" s="13" t="str">
        <f>_xlfn.XLOOKUP(A1202,'Medical Examine'!$A$2:$A$2336,'Medical Examine'!$C$2:$C$2336,"Not Found")</f>
        <v>Obesity</v>
      </c>
      <c r="K1202" s="13" t="str">
        <f t="shared" si="18"/>
        <v>Diabetic</v>
      </c>
      <c r="L1202" s="15">
        <f>_xlfn.XLOOKUP(A1202,'Hospitalisation Details'!$A$2:$A$2344,'Hospitalisation Details'!$E$2:$E$2344,"")</f>
        <v>26263</v>
      </c>
      <c r="M1202" s="16">
        <f>_xlfn.XLOOKUP(A1202,'Hospitalisation Details'!$A$2:$A$2344,'Hospitalisation Details'!$H$2:$H$2344,"")</f>
        <v>9377.9</v>
      </c>
      <c r="N1202" s="14" t="str">
        <f>_xlfn.XLOOKUP(A1202,'Hospitalisation Details'!$A$2:$A$2344,'Hospitalisation Details'!$I$2:$I$2344,"")</f>
        <v>tier - 2</v>
      </c>
      <c r="O1202" s="14" t="str">
        <f>_xlfn.XLOOKUP(A1202,'Hospitalisation Details'!$A$2:$A$2344,'Hospitalisation Details'!$J$2:$J$2344,"")</f>
        <v>tier - 1</v>
      </c>
      <c r="P1202" s="14" t="str">
        <f>_xlfn.XLOOKUP(A1202,'Hospitalisation Details'!$A$2:$A$2344,'Hospitalisation Details'!$K$2:$K$2344,"")</f>
        <v>R1013</v>
      </c>
      <c r="Q1202" s="14">
        <f>_xlfn.XLOOKUP(A1202,'Hospitalisation Details'!$A$2:$A$2344,'Hospitalisation Details'!$F$2:$F$2344,"")</f>
        <v>51</v>
      </c>
    </row>
    <row r="1203" spans="1:17">
      <c r="A1203" s="12" t="s">
        <v>7943</v>
      </c>
      <c r="B1203" s="13" t="str">
        <f>_xlfn.XLOOKUP(A1203,'Customer Names'!$A$2:$A$2336,'Customer Names'!$C$2:$C$2336,"Not Found")</f>
        <v>Kaitlin M</v>
      </c>
      <c r="C1203" s="13">
        <f>_xlfn.XLOOKUP(A1203,'Medical Examine'!$A$2:$A$2336,'Medical Examine'!$B$2:$B$2336,"Not Found")</f>
        <v>25.76</v>
      </c>
      <c r="D1203" s="13">
        <f>_xlfn.XLOOKUP(A1203,'Medical Examine'!$A$2:$A$2336,'Medical Examine'!$D$2:$D$2336,"Not Found")</f>
        <v>6.02</v>
      </c>
      <c r="E1203" s="14" t="str">
        <f>_xlfn.XLOOKUP(A1203,'Medical Examine'!$A$2:$A$2336,'Medical Examine'!$E$2:$E$2336,"Not Found")</f>
        <v>YES</v>
      </c>
      <c r="F1203" s="14" t="str">
        <f>_xlfn.XLOOKUP(A1203,'Medical Examine'!$A$2:$A$2336,'Medical Examine'!$F$2:$F$2336,"Not Found")</f>
        <v>NO</v>
      </c>
      <c r="G1203" s="14" t="str">
        <f>_xlfn.XLOOKUP(A1203,'Medical Examine'!$A$2:$A$2336,'Medical Examine'!$G$2:$G$2336,"Not Found")</f>
        <v>YES</v>
      </c>
      <c r="H1203" s="14">
        <f>_xlfn.XLOOKUP(A1203,'Medical Examine'!$A$2:$A$2336,'Medical Examine'!$H$2:$H$2336,"Not Found")</f>
        <v>1</v>
      </c>
      <c r="I1203" s="14" t="str">
        <f>_xlfn.XLOOKUP(A1203,'Medical Examine'!$A$2:$A$2336,'Medical Examine'!$I$2:$I$2336,"Not Found")</f>
        <v>NO</v>
      </c>
      <c r="J1203" s="13" t="str">
        <f>_xlfn.XLOOKUP(A1203,'Medical Examine'!$A$2:$A$2336,'Medical Examine'!$C$2:$C$2336,"Not Found")</f>
        <v>Overweight</v>
      </c>
      <c r="K1203" s="13" t="str">
        <f t="shared" si="18"/>
        <v>Prediabetic</v>
      </c>
      <c r="L1203" s="15">
        <f>_xlfn.XLOOKUP(A1203,'Hospitalisation Details'!$A$2:$A$2344,'Hospitalisation Details'!$E$2:$E$2344,"")</f>
        <v>25531</v>
      </c>
      <c r="M1203" s="16">
        <f>_xlfn.XLOOKUP(A1203,'Hospitalisation Details'!$A$2:$A$2344,'Hospitalisation Details'!$H$2:$H$2344,"")</f>
        <v>9377.4500000000007</v>
      </c>
      <c r="N1203" s="14" t="str">
        <f>_xlfn.XLOOKUP(A1203,'Hospitalisation Details'!$A$2:$A$2344,'Hospitalisation Details'!$I$2:$I$2344,"")</f>
        <v>tier - 2</v>
      </c>
      <c r="O1203" s="14" t="str">
        <f>_xlfn.XLOOKUP(A1203,'Hospitalisation Details'!$A$2:$A$2344,'Hospitalisation Details'!$J$2:$J$2344,"")</f>
        <v>tier - 3</v>
      </c>
      <c r="P1203" s="14" t="str">
        <f>_xlfn.XLOOKUP(A1203,'Hospitalisation Details'!$A$2:$A$2344,'Hospitalisation Details'!$K$2:$K$2344,"")</f>
        <v>R1013</v>
      </c>
      <c r="Q1203" s="14">
        <f>_xlfn.XLOOKUP(A1203,'Hospitalisation Details'!$A$2:$A$2344,'Hospitalisation Details'!$F$2:$F$2344,"")</f>
        <v>53</v>
      </c>
    </row>
    <row r="1204" spans="1:17">
      <c r="A1204" s="12" t="s">
        <v>7946</v>
      </c>
      <c r="B1204" s="13" t="str">
        <f>_xlfn.XLOOKUP(A1204,'Customer Names'!$A$2:$A$2336,'Customer Names'!$C$2:$C$2336,"Not Found")</f>
        <v>William R.</v>
      </c>
      <c r="C1204" s="13">
        <f>_xlfn.XLOOKUP(A1204,'Medical Examine'!$A$2:$A$2336,'Medical Examine'!$B$2:$B$2336,"Not Found")</f>
        <v>22.42</v>
      </c>
      <c r="D1204" s="13">
        <f>_xlfn.XLOOKUP(A1204,'Medical Examine'!$A$2:$A$2336,'Medical Examine'!$D$2:$D$2336,"Not Found")</f>
        <v>7.96</v>
      </c>
      <c r="E1204" s="14" t="str">
        <f>_xlfn.XLOOKUP(A1204,'Medical Examine'!$A$2:$A$2336,'Medical Examine'!$E$2:$E$2336,"Not Found")</f>
        <v>NO</v>
      </c>
      <c r="F1204" s="14" t="str">
        <f>_xlfn.XLOOKUP(A1204,'Medical Examine'!$A$2:$A$2336,'Medical Examine'!$F$2:$F$2336,"Not Found")</f>
        <v>NO</v>
      </c>
      <c r="G1204" s="14" t="str">
        <f>_xlfn.XLOOKUP(A1204,'Medical Examine'!$A$2:$A$2336,'Medical Examine'!$G$2:$G$2336,"Not Found")</f>
        <v>NO</v>
      </c>
      <c r="H1204" s="14">
        <f>_xlfn.XLOOKUP(A1204,'Medical Examine'!$A$2:$A$2336,'Medical Examine'!$H$2:$H$2336,"Not Found")</f>
        <v>0</v>
      </c>
      <c r="I1204" s="14" t="str">
        <f>_xlfn.XLOOKUP(A1204,'Medical Examine'!$A$2:$A$2336,'Medical Examine'!$I$2:$I$2336,"Not Found")</f>
        <v>NO</v>
      </c>
      <c r="J1204" s="13" t="str">
        <f>_xlfn.XLOOKUP(A1204,'Medical Examine'!$A$2:$A$2336,'Medical Examine'!$C$2:$C$2336,"Not Found")</f>
        <v>Normal Weight</v>
      </c>
      <c r="K1204" s="13" t="str">
        <f t="shared" si="18"/>
        <v>Diabetic</v>
      </c>
      <c r="L1204" s="15">
        <f>_xlfn.XLOOKUP(A1204,'Hospitalisation Details'!$A$2:$A$2344,'Hospitalisation Details'!$E$2:$E$2344,"")</f>
        <v>26214</v>
      </c>
      <c r="M1204" s="16">
        <f>_xlfn.XLOOKUP(A1204,'Hospitalisation Details'!$A$2:$A$2344,'Hospitalisation Details'!$H$2:$H$2344,"")</f>
        <v>9361.33</v>
      </c>
      <c r="N1204" s="14" t="str">
        <f>_xlfn.XLOOKUP(A1204,'Hospitalisation Details'!$A$2:$A$2344,'Hospitalisation Details'!$I$2:$I$2344,"")</f>
        <v>tier - 3</v>
      </c>
      <c r="O1204" s="14" t="str">
        <f>_xlfn.XLOOKUP(A1204,'Hospitalisation Details'!$A$2:$A$2344,'Hospitalisation Details'!$J$2:$J$2344,"")</f>
        <v>tier - 1</v>
      </c>
      <c r="P1204" s="14" t="str">
        <f>_xlfn.XLOOKUP(A1204,'Hospitalisation Details'!$A$2:$A$2344,'Hospitalisation Details'!$K$2:$K$2344,"")</f>
        <v>R1016</v>
      </c>
      <c r="Q1204" s="14">
        <f>_xlfn.XLOOKUP(A1204,'Hospitalisation Details'!$A$2:$A$2344,'Hospitalisation Details'!$F$2:$F$2344,"")</f>
        <v>51</v>
      </c>
    </row>
    <row r="1205" spans="1:17">
      <c r="A1205" s="12" t="s">
        <v>7949</v>
      </c>
      <c r="B1205" s="13" t="str">
        <f>_xlfn.XLOOKUP(A1205,'Customer Names'!$A$2:$A$2336,'Customer Names'!$C$2:$C$2336,"Not Found")</f>
        <v>Bruce</v>
      </c>
      <c r="C1205" s="13">
        <f>_xlfn.XLOOKUP(A1205,'Medical Examine'!$A$2:$A$2336,'Medical Examine'!$B$2:$B$2336,"Not Found")</f>
        <v>33.18</v>
      </c>
      <c r="D1205" s="13">
        <f>_xlfn.XLOOKUP(A1205,'Medical Examine'!$A$2:$A$2336,'Medical Examine'!$D$2:$D$2336,"Not Found")</f>
        <v>6.01</v>
      </c>
      <c r="E1205" s="14" t="str">
        <f>_xlfn.XLOOKUP(A1205,'Medical Examine'!$A$2:$A$2336,'Medical Examine'!$E$2:$E$2336,"Not Found")</f>
        <v>YES</v>
      </c>
      <c r="F1205" s="14" t="str">
        <f>_xlfn.XLOOKUP(A1205,'Medical Examine'!$A$2:$A$2336,'Medical Examine'!$F$2:$F$2336,"Not Found")</f>
        <v>NO</v>
      </c>
      <c r="G1205" s="14" t="str">
        <f>_xlfn.XLOOKUP(A1205,'Medical Examine'!$A$2:$A$2336,'Medical Examine'!$G$2:$G$2336,"Not Found")</f>
        <v>NO</v>
      </c>
      <c r="H1205" s="14">
        <f>_xlfn.XLOOKUP(A1205,'Medical Examine'!$A$2:$A$2336,'Medical Examine'!$H$2:$H$2336,"Not Found")</f>
        <v>1</v>
      </c>
      <c r="I1205" s="14" t="str">
        <f>_xlfn.XLOOKUP(A1205,'Medical Examine'!$A$2:$A$2336,'Medical Examine'!$I$2:$I$2336,"Not Found")</f>
        <v>NO</v>
      </c>
      <c r="J1205" s="13" t="str">
        <f>_xlfn.XLOOKUP(A1205,'Medical Examine'!$A$2:$A$2336,'Medical Examine'!$C$2:$C$2336,"Not Found")</f>
        <v>Obesity</v>
      </c>
      <c r="K1205" s="13" t="str">
        <f t="shared" si="18"/>
        <v>Prediabetic</v>
      </c>
      <c r="L1205" s="15">
        <f>_xlfn.XLOOKUP(A1205,'Hospitalisation Details'!$A$2:$A$2344,'Hospitalisation Details'!$E$2:$E$2344,"")</f>
        <v>32325</v>
      </c>
      <c r="M1205" s="16">
        <f>_xlfn.XLOOKUP(A1205,'Hospitalisation Details'!$A$2:$A$2344,'Hospitalisation Details'!$H$2:$H$2344,"")</f>
        <v>9344.2000000000007</v>
      </c>
      <c r="N1205" s="14" t="str">
        <f>_xlfn.XLOOKUP(A1205,'Hospitalisation Details'!$A$2:$A$2344,'Hospitalisation Details'!$I$2:$I$2344,"")</f>
        <v>tier - 2</v>
      </c>
      <c r="O1205" s="14" t="str">
        <f>_xlfn.XLOOKUP(A1205,'Hospitalisation Details'!$A$2:$A$2344,'Hospitalisation Details'!$J$2:$J$2344,"")</f>
        <v>tier - 1</v>
      </c>
      <c r="P1205" s="14" t="str">
        <f>_xlfn.XLOOKUP(A1205,'Hospitalisation Details'!$A$2:$A$2344,'Hospitalisation Details'!$K$2:$K$2344,"")</f>
        <v>R1021</v>
      </c>
      <c r="Q1205" s="14">
        <f>_xlfn.XLOOKUP(A1205,'Hospitalisation Details'!$A$2:$A$2344,'Hospitalisation Details'!$F$2:$F$2344,"")</f>
        <v>34</v>
      </c>
    </row>
    <row r="1206" spans="1:17">
      <c r="A1206" s="12" t="s">
        <v>7951</v>
      </c>
      <c r="B1206" s="13" t="str">
        <f>_xlfn.XLOOKUP(A1206,'Customer Names'!$A$2:$A$2336,'Customer Names'!$C$2:$C$2336,"Not Found")</f>
        <v>Veronica</v>
      </c>
      <c r="C1206" s="13">
        <f>_xlfn.XLOOKUP(A1206,'Medical Examine'!$A$2:$A$2336,'Medical Examine'!$B$2:$B$2336,"Not Found")</f>
        <v>43.04</v>
      </c>
      <c r="D1206" s="13">
        <f>_xlfn.XLOOKUP(A1206,'Medical Examine'!$A$2:$A$2336,'Medical Examine'!$D$2:$D$2336,"Not Found")</f>
        <v>5.9</v>
      </c>
      <c r="E1206" s="14" t="str">
        <f>_xlfn.XLOOKUP(A1206,'Medical Examine'!$A$2:$A$2336,'Medical Examine'!$E$2:$E$2336,"Not Found")</f>
        <v>YES</v>
      </c>
      <c r="F1206" s="14" t="str">
        <f>_xlfn.XLOOKUP(A1206,'Medical Examine'!$A$2:$A$2336,'Medical Examine'!$F$2:$F$2336,"Not Found")</f>
        <v>NO</v>
      </c>
      <c r="G1206" s="14" t="str">
        <f>_xlfn.XLOOKUP(A1206,'Medical Examine'!$A$2:$A$2336,'Medical Examine'!$G$2:$G$2336,"Not Found")</f>
        <v>NO</v>
      </c>
      <c r="H1206" s="14">
        <f>_xlfn.XLOOKUP(A1206,'Medical Examine'!$A$2:$A$2336,'Medical Examine'!$H$2:$H$2336,"Not Found")</f>
        <v>0</v>
      </c>
      <c r="I1206" s="14" t="str">
        <f>_xlfn.XLOOKUP(A1206,'Medical Examine'!$A$2:$A$2336,'Medical Examine'!$I$2:$I$2336,"Not Found")</f>
        <v>NO</v>
      </c>
      <c r="J1206" s="13" t="str">
        <f>_xlfn.XLOOKUP(A1206,'Medical Examine'!$A$2:$A$2336,'Medical Examine'!$C$2:$C$2336,"Not Found")</f>
        <v>Obesity</v>
      </c>
      <c r="K1206" s="13" t="str">
        <f t="shared" si="18"/>
        <v>Prediabetic</v>
      </c>
      <c r="L1206" s="15">
        <f>_xlfn.XLOOKUP(A1206,'Hospitalisation Details'!$A$2:$A$2344,'Hospitalisation Details'!$E$2:$E$2344,"")</f>
        <v>35350</v>
      </c>
      <c r="M1206" s="16">
        <f>_xlfn.XLOOKUP(A1206,'Hospitalisation Details'!$A$2:$A$2344,'Hospitalisation Details'!$H$2:$H$2344,"")</f>
        <v>9338.61</v>
      </c>
      <c r="N1206" s="14" t="str">
        <f>_xlfn.XLOOKUP(A1206,'Hospitalisation Details'!$A$2:$A$2344,'Hospitalisation Details'!$I$2:$I$2344,"")</f>
        <v>tier - 2</v>
      </c>
      <c r="O1206" s="14" t="str">
        <f>_xlfn.XLOOKUP(A1206,'Hospitalisation Details'!$A$2:$A$2344,'Hospitalisation Details'!$J$2:$J$2344,"")</f>
        <v>tier - 1</v>
      </c>
      <c r="P1206" s="14" t="str">
        <f>_xlfn.XLOOKUP(A1206,'Hospitalisation Details'!$A$2:$A$2344,'Hospitalisation Details'!$K$2:$K$2344,"")</f>
        <v>R1026</v>
      </c>
      <c r="Q1206" s="14">
        <f>_xlfn.XLOOKUP(A1206,'Hospitalisation Details'!$A$2:$A$2344,'Hospitalisation Details'!$F$2:$F$2344,"")</f>
        <v>26</v>
      </c>
    </row>
    <row r="1207" spans="1:17">
      <c r="A1207" s="12" t="s">
        <v>7954</v>
      </c>
      <c r="B1207" s="13" t="str">
        <f>_xlfn.XLOOKUP(A1207,'Customer Names'!$A$2:$A$2336,'Customer Names'!$C$2:$C$2336,"Not Found")</f>
        <v>Warren</v>
      </c>
      <c r="C1207" s="13">
        <f>_xlfn.XLOOKUP(A1207,'Medical Examine'!$A$2:$A$2336,'Medical Examine'!$B$2:$B$2336,"Not Found")</f>
        <v>34.15</v>
      </c>
      <c r="D1207" s="13">
        <f>_xlfn.XLOOKUP(A1207,'Medical Examine'!$A$2:$A$2336,'Medical Examine'!$D$2:$D$2336,"Not Found")</f>
        <v>4.49</v>
      </c>
      <c r="E1207" s="14" t="str">
        <f>_xlfn.XLOOKUP(A1207,'Medical Examine'!$A$2:$A$2336,'Medical Examine'!$E$2:$E$2336,"Not Found")</f>
        <v>YES</v>
      </c>
      <c r="F1207" s="14" t="str">
        <f>_xlfn.XLOOKUP(A1207,'Medical Examine'!$A$2:$A$2336,'Medical Examine'!$F$2:$F$2336,"Not Found")</f>
        <v>NO</v>
      </c>
      <c r="G1207" s="14" t="str">
        <f>_xlfn.XLOOKUP(A1207,'Medical Examine'!$A$2:$A$2336,'Medical Examine'!$G$2:$G$2336,"Not Found")</f>
        <v>NO</v>
      </c>
      <c r="H1207" s="14">
        <f>_xlfn.XLOOKUP(A1207,'Medical Examine'!$A$2:$A$2336,'Medical Examine'!$H$2:$H$2336,"Not Found")</f>
        <v>1</v>
      </c>
      <c r="I1207" s="14" t="str">
        <f>_xlfn.XLOOKUP(A1207,'Medical Examine'!$A$2:$A$2336,'Medical Examine'!$I$2:$I$2336,"Not Found")</f>
        <v>NO</v>
      </c>
      <c r="J1207" s="13" t="str">
        <f>_xlfn.XLOOKUP(A1207,'Medical Examine'!$A$2:$A$2336,'Medical Examine'!$C$2:$C$2336,"Not Found")</f>
        <v>Obesity</v>
      </c>
      <c r="K1207" s="13" t="str">
        <f t="shared" si="18"/>
        <v>Normal</v>
      </c>
      <c r="L1207" s="15">
        <f>_xlfn.XLOOKUP(A1207,'Hospitalisation Details'!$A$2:$A$2344,'Hospitalisation Details'!$E$2:$E$2344,"")</f>
        <v>32333</v>
      </c>
      <c r="M1207" s="16">
        <f>_xlfn.XLOOKUP(A1207,'Hospitalisation Details'!$A$2:$A$2344,'Hospitalisation Details'!$H$2:$H$2344,"")</f>
        <v>9320.26</v>
      </c>
      <c r="N1207" s="14" t="str">
        <f>_xlfn.XLOOKUP(A1207,'Hospitalisation Details'!$A$2:$A$2344,'Hospitalisation Details'!$I$2:$I$2344,"")</f>
        <v>tier - 2</v>
      </c>
      <c r="O1207" s="14" t="str">
        <f>_xlfn.XLOOKUP(A1207,'Hospitalisation Details'!$A$2:$A$2344,'Hospitalisation Details'!$J$2:$J$2344,"")</f>
        <v>tier - 1</v>
      </c>
      <c r="P1207" s="14" t="str">
        <f>_xlfn.XLOOKUP(A1207,'Hospitalisation Details'!$A$2:$A$2344,'Hospitalisation Details'!$K$2:$K$2344,"")</f>
        <v>R1012</v>
      </c>
      <c r="Q1207" s="14">
        <f>_xlfn.XLOOKUP(A1207,'Hospitalisation Details'!$A$2:$A$2344,'Hospitalisation Details'!$F$2:$F$2344,"")</f>
        <v>34</v>
      </c>
    </row>
    <row r="1208" spans="1:17">
      <c r="A1208" s="12" t="s">
        <v>7957</v>
      </c>
      <c r="B1208" s="13" t="str">
        <f>_xlfn.XLOOKUP(A1208,'Customer Names'!$A$2:$A$2336,'Customer Names'!$C$2:$C$2336,"Not Found")</f>
        <v>Daniela</v>
      </c>
      <c r="C1208" s="13">
        <f>_xlfn.XLOOKUP(A1208,'Medical Examine'!$A$2:$A$2336,'Medical Examine'!$B$2:$B$2336,"Not Found")</f>
        <v>25.78</v>
      </c>
      <c r="D1208" s="13">
        <f>_xlfn.XLOOKUP(A1208,'Medical Examine'!$A$2:$A$2336,'Medical Examine'!$D$2:$D$2336,"Not Found")</f>
        <v>6.25</v>
      </c>
      <c r="E1208" s="14" t="str">
        <f>_xlfn.XLOOKUP(A1208,'Medical Examine'!$A$2:$A$2336,'Medical Examine'!$E$2:$E$2336,"Not Found")</f>
        <v>NO</v>
      </c>
      <c r="F1208" s="14" t="str">
        <f>_xlfn.XLOOKUP(A1208,'Medical Examine'!$A$2:$A$2336,'Medical Examine'!$F$2:$F$2336,"Not Found")</f>
        <v>NO</v>
      </c>
      <c r="G1208" s="14" t="str">
        <f>_xlfn.XLOOKUP(A1208,'Medical Examine'!$A$2:$A$2336,'Medical Examine'!$G$2:$G$2336,"Not Found")</f>
        <v>NO</v>
      </c>
      <c r="H1208" s="14">
        <f>_xlfn.XLOOKUP(A1208,'Medical Examine'!$A$2:$A$2336,'Medical Examine'!$H$2:$H$2336,"Not Found")</f>
        <v>0</v>
      </c>
      <c r="I1208" s="14" t="str">
        <f>_xlfn.XLOOKUP(A1208,'Medical Examine'!$A$2:$A$2336,'Medical Examine'!$I$2:$I$2336,"Not Found")</f>
        <v>NO</v>
      </c>
      <c r="J1208" s="13" t="str">
        <f>_xlfn.XLOOKUP(A1208,'Medical Examine'!$A$2:$A$2336,'Medical Examine'!$C$2:$C$2336,"Not Found")</f>
        <v>Overweight</v>
      </c>
      <c r="K1208" s="13" t="str">
        <f t="shared" si="18"/>
        <v>Prediabetic</v>
      </c>
      <c r="L1208" s="15">
        <f>_xlfn.XLOOKUP(A1208,'Hospitalisation Details'!$A$2:$A$2344,'Hospitalisation Details'!$E$2:$E$2344,"")</f>
        <v>28410</v>
      </c>
      <c r="M1208" s="16">
        <f>_xlfn.XLOOKUP(A1208,'Hospitalisation Details'!$A$2:$A$2344,'Hospitalisation Details'!$H$2:$H$2344,"")</f>
        <v>9315.41</v>
      </c>
      <c r="N1208" s="14" t="str">
        <f>_xlfn.XLOOKUP(A1208,'Hospitalisation Details'!$A$2:$A$2344,'Hospitalisation Details'!$I$2:$I$2344,"")</f>
        <v>tier - 2</v>
      </c>
      <c r="O1208" s="14" t="str">
        <f>_xlfn.XLOOKUP(A1208,'Hospitalisation Details'!$A$2:$A$2344,'Hospitalisation Details'!$J$2:$J$2344,"")</f>
        <v>tier - 1</v>
      </c>
      <c r="P1208" s="14" t="str">
        <f>_xlfn.XLOOKUP(A1208,'Hospitalisation Details'!$A$2:$A$2344,'Hospitalisation Details'!$K$2:$K$2344,"")</f>
        <v>R1024</v>
      </c>
      <c r="Q1208" s="14">
        <f>_xlfn.XLOOKUP(A1208,'Hospitalisation Details'!$A$2:$A$2344,'Hospitalisation Details'!$F$2:$F$2344,"")</f>
        <v>45</v>
      </c>
    </row>
    <row r="1209" spans="1:17">
      <c r="A1209" s="12" t="s">
        <v>7960</v>
      </c>
      <c r="B1209" s="13" t="str">
        <f>_xlfn.XLOOKUP(A1209,'Customer Names'!$A$2:$A$2336,'Customer Names'!$C$2:$C$2336,"Not Found")</f>
        <v>Deirdre A</v>
      </c>
      <c r="C1209" s="13">
        <f>_xlfn.XLOOKUP(A1209,'Medical Examine'!$A$2:$A$2336,'Medical Examine'!$B$2:$B$2336,"Not Found")</f>
        <v>21.02</v>
      </c>
      <c r="D1209" s="13">
        <f>_xlfn.XLOOKUP(A1209,'Medical Examine'!$A$2:$A$2336,'Medical Examine'!$D$2:$D$2336,"Not Found")</f>
        <v>9.6199999999999992</v>
      </c>
      <c r="E1209" s="14" t="str">
        <f>_xlfn.XLOOKUP(A1209,'Medical Examine'!$A$2:$A$2336,'Medical Examine'!$E$2:$E$2336,"Not Found")</f>
        <v>YES</v>
      </c>
      <c r="F1209" s="14" t="str">
        <f>_xlfn.XLOOKUP(A1209,'Medical Examine'!$A$2:$A$2336,'Medical Examine'!$F$2:$F$2336,"Not Found")</f>
        <v>NO</v>
      </c>
      <c r="G1209" s="14" t="str">
        <f>_xlfn.XLOOKUP(A1209,'Medical Examine'!$A$2:$A$2336,'Medical Examine'!$G$2:$G$2336,"Not Found")</f>
        <v>YES</v>
      </c>
      <c r="H1209" s="14">
        <f>_xlfn.XLOOKUP(A1209,'Medical Examine'!$A$2:$A$2336,'Medical Examine'!$H$2:$H$2336,"Not Found")</f>
        <v>1</v>
      </c>
      <c r="I1209" s="14" t="str">
        <f>_xlfn.XLOOKUP(A1209,'Medical Examine'!$A$2:$A$2336,'Medical Examine'!$I$2:$I$2336,"Not Found")</f>
        <v>NO</v>
      </c>
      <c r="J1209" s="13" t="str">
        <f>_xlfn.XLOOKUP(A1209,'Medical Examine'!$A$2:$A$2336,'Medical Examine'!$C$2:$C$2336,"Not Found")</f>
        <v>Normal Weight</v>
      </c>
      <c r="K1209" s="13" t="str">
        <f t="shared" si="18"/>
        <v>Diabetic</v>
      </c>
      <c r="L1209" s="15">
        <f>_xlfn.XLOOKUP(A1209,'Hospitalisation Details'!$A$2:$A$2344,'Hospitalisation Details'!$E$2:$E$2344,"")</f>
        <v>23170</v>
      </c>
      <c r="M1209" s="16">
        <f>_xlfn.XLOOKUP(A1209,'Hospitalisation Details'!$A$2:$A$2344,'Hospitalisation Details'!$H$2:$H$2344,"")</f>
        <v>9310.81</v>
      </c>
      <c r="N1209" s="14" t="str">
        <f>_xlfn.XLOOKUP(A1209,'Hospitalisation Details'!$A$2:$A$2344,'Hospitalisation Details'!$I$2:$I$2344,"")</f>
        <v>tier - 3</v>
      </c>
      <c r="O1209" s="14" t="str">
        <f>_xlfn.XLOOKUP(A1209,'Hospitalisation Details'!$A$2:$A$2344,'Hospitalisation Details'!$J$2:$J$2344,"")</f>
        <v>tier - 1</v>
      </c>
      <c r="P1209" s="14" t="str">
        <f>_xlfn.XLOOKUP(A1209,'Hospitalisation Details'!$A$2:$A$2344,'Hospitalisation Details'!$K$2:$K$2344,"")</f>
        <v>R1013</v>
      </c>
      <c r="Q1209" s="14">
        <f>_xlfn.XLOOKUP(A1209,'Hospitalisation Details'!$A$2:$A$2344,'Hospitalisation Details'!$F$2:$F$2344,"")</f>
        <v>60</v>
      </c>
    </row>
    <row r="1210" spans="1:17">
      <c r="A1210" s="12" t="s">
        <v>7962</v>
      </c>
      <c r="B1210" s="13" t="str">
        <f>_xlfn.XLOOKUP(A1210,'Customer Names'!$A$2:$A$2336,'Customer Names'!$C$2:$C$2336,"Not Found")</f>
        <v>Mathias</v>
      </c>
      <c r="C1210" s="13">
        <f>_xlfn.XLOOKUP(A1210,'Medical Examine'!$A$2:$A$2336,'Medical Examine'!$B$2:$B$2336,"Not Found")</f>
        <v>37.51</v>
      </c>
      <c r="D1210" s="13">
        <f>_xlfn.XLOOKUP(A1210,'Medical Examine'!$A$2:$A$2336,'Medical Examine'!$D$2:$D$2336,"Not Found")</f>
        <v>11.06</v>
      </c>
      <c r="E1210" s="14" t="str">
        <f>_xlfn.XLOOKUP(A1210,'Medical Examine'!$A$2:$A$2336,'Medical Examine'!$E$2:$E$2336,"Not Found")</f>
        <v>NO</v>
      </c>
      <c r="F1210" s="14" t="str">
        <f>_xlfn.XLOOKUP(A1210,'Medical Examine'!$A$2:$A$2336,'Medical Examine'!$F$2:$F$2336,"Not Found")</f>
        <v>NO</v>
      </c>
      <c r="G1210" s="14" t="str">
        <f>_xlfn.XLOOKUP(A1210,'Medical Examine'!$A$2:$A$2336,'Medical Examine'!$G$2:$G$2336,"Not Found")</f>
        <v>NO</v>
      </c>
      <c r="H1210" s="14">
        <f>_xlfn.XLOOKUP(A1210,'Medical Examine'!$A$2:$A$2336,'Medical Examine'!$H$2:$H$2336,"Not Found")</f>
        <v>2</v>
      </c>
      <c r="I1210" s="14" t="str">
        <f>_xlfn.XLOOKUP(A1210,'Medical Examine'!$A$2:$A$2336,'Medical Examine'!$I$2:$I$2336,"Not Found")</f>
        <v>NO</v>
      </c>
      <c r="J1210" s="13" t="str">
        <f>_xlfn.XLOOKUP(A1210,'Medical Examine'!$A$2:$A$2336,'Medical Examine'!$C$2:$C$2336,"Not Found")</f>
        <v>Obesity</v>
      </c>
      <c r="K1210" s="13" t="str">
        <f t="shared" si="18"/>
        <v>Diabetic</v>
      </c>
      <c r="L1210" s="15">
        <f>_xlfn.XLOOKUP(A1210,'Hospitalisation Details'!$A$2:$A$2344,'Hospitalisation Details'!$E$2:$E$2344,"")</f>
        <v>26953</v>
      </c>
      <c r="M1210" s="16">
        <f>_xlfn.XLOOKUP(A1210,'Hospitalisation Details'!$A$2:$A$2344,'Hospitalisation Details'!$H$2:$H$2344,"")</f>
        <v>9304.7000000000007</v>
      </c>
      <c r="N1210" s="14" t="str">
        <f>_xlfn.XLOOKUP(A1210,'Hospitalisation Details'!$A$2:$A$2344,'Hospitalisation Details'!$I$2:$I$2344,"")</f>
        <v>tier - 3</v>
      </c>
      <c r="O1210" s="14" t="str">
        <f>_xlfn.XLOOKUP(A1210,'Hospitalisation Details'!$A$2:$A$2344,'Hospitalisation Details'!$J$2:$J$2344,"")</f>
        <v>tier - 3</v>
      </c>
      <c r="P1210" s="14" t="str">
        <f>_xlfn.XLOOKUP(A1210,'Hospitalisation Details'!$A$2:$A$2344,'Hospitalisation Details'!$K$2:$K$2344,"")</f>
        <v>R1013</v>
      </c>
      <c r="Q1210" s="14">
        <f>_xlfn.XLOOKUP(A1210,'Hospitalisation Details'!$A$2:$A$2344,'Hospitalisation Details'!$F$2:$F$2344,"")</f>
        <v>49</v>
      </c>
    </row>
    <row r="1211" spans="1:17">
      <c r="A1211" s="12" t="s">
        <v>7965</v>
      </c>
      <c r="B1211" s="13" t="str">
        <f>_xlfn.XLOOKUP(A1211,'Customer Names'!$A$2:$A$2336,'Customer Names'!$C$2:$C$2336,"Not Found")</f>
        <v>Matthew</v>
      </c>
      <c r="C1211" s="13">
        <f>_xlfn.XLOOKUP(A1211,'Medical Examine'!$A$2:$A$2336,'Medical Examine'!$B$2:$B$2336,"Not Found")</f>
        <v>25.745000000000001</v>
      </c>
      <c r="D1211" s="13">
        <f>_xlfn.XLOOKUP(A1211,'Medical Examine'!$A$2:$A$2336,'Medical Examine'!$D$2:$D$2336,"Not Found")</f>
        <v>6.11</v>
      </c>
      <c r="E1211" s="14" t="str">
        <f>_xlfn.XLOOKUP(A1211,'Medical Examine'!$A$2:$A$2336,'Medical Examine'!$E$2:$E$2336,"Not Found")</f>
        <v>YES</v>
      </c>
      <c r="F1211" s="14" t="str">
        <f>_xlfn.XLOOKUP(A1211,'Medical Examine'!$A$2:$A$2336,'Medical Examine'!$F$2:$F$2336,"Not Found")</f>
        <v>NO</v>
      </c>
      <c r="G1211" s="14" t="str">
        <f>_xlfn.XLOOKUP(A1211,'Medical Examine'!$A$2:$A$2336,'Medical Examine'!$G$2:$G$2336,"Not Found")</f>
        <v>NO</v>
      </c>
      <c r="H1211" s="14">
        <f>_xlfn.XLOOKUP(A1211,'Medical Examine'!$A$2:$A$2336,'Medical Examine'!$H$2:$H$2336,"Not Found")</f>
        <v>0</v>
      </c>
      <c r="I1211" s="14" t="str">
        <f>_xlfn.XLOOKUP(A1211,'Medical Examine'!$A$2:$A$2336,'Medical Examine'!$I$2:$I$2336,"Not Found")</f>
        <v>NO</v>
      </c>
      <c r="J1211" s="13" t="str">
        <f>_xlfn.XLOOKUP(A1211,'Medical Examine'!$A$2:$A$2336,'Medical Examine'!$C$2:$C$2336,"Not Found")</f>
        <v>Overweight</v>
      </c>
      <c r="K1211" s="13" t="str">
        <f t="shared" si="18"/>
        <v>Prediabetic</v>
      </c>
      <c r="L1211" s="15">
        <f>_xlfn.XLOOKUP(A1211,'Hospitalisation Details'!$A$2:$A$2344,'Hospitalisation Details'!$E$2:$E$2344,"")</f>
        <v>28067</v>
      </c>
      <c r="M1211" s="16">
        <f>_xlfn.XLOOKUP(A1211,'Hospitalisation Details'!$A$2:$A$2344,'Hospitalisation Details'!$H$2:$H$2344,"")</f>
        <v>9301.89</v>
      </c>
      <c r="N1211" s="14" t="str">
        <f>_xlfn.XLOOKUP(A1211,'Hospitalisation Details'!$A$2:$A$2344,'Hospitalisation Details'!$I$2:$I$2344,"")</f>
        <v>tier - 2</v>
      </c>
      <c r="O1211" s="14" t="str">
        <f>_xlfn.XLOOKUP(A1211,'Hospitalisation Details'!$A$2:$A$2344,'Hospitalisation Details'!$J$2:$J$2344,"")</f>
        <v>tier - 1</v>
      </c>
      <c r="P1211" s="14" t="str">
        <f>_xlfn.XLOOKUP(A1211,'Hospitalisation Details'!$A$2:$A$2344,'Hospitalisation Details'!$K$2:$K$2344,"")</f>
        <v>R1012</v>
      </c>
      <c r="Q1211" s="14">
        <f>_xlfn.XLOOKUP(A1211,'Hospitalisation Details'!$A$2:$A$2344,'Hospitalisation Details'!$F$2:$F$2344,"")</f>
        <v>46</v>
      </c>
    </row>
    <row r="1212" spans="1:17">
      <c r="A1212" s="12" t="s">
        <v>7966</v>
      </c>
      <c r="B1212" s="13" t="str">
        <f>_xlfn.XLOOKUP(A1212,'Customer Names'!$A$2:$A$2336,'Customer Names'!$C$2:$C$2336,"Not Found")</f>
        <v>Kurt</v>
      </c>
      <c r="C1212" s="13">
        <f>_xlfn.XLOOKUP(A1212,'Medical Examine'!$A$2:$A$2336,'Medical Examine'!$B$2:$B$2336,"Not Found")</f>
        <v>31.35</v>
      </c>
      <c r="D1212" s="13">
        <f>_xlfn.XLOOKUP(A1212,'Medical Examine'!$A$2:$A$2336,'Medical Examine'!$D$2:$D$2336,"Not Found")</f>
        <v>11.49</v>
      </c>
      <c r="E1212" s="14" t="str">
        <f>_xlfn.XLOOKUP(A1212,'Medical Examine'!$A$2:$A$2336,'Medical Examine'!$E$2:$E$2336,"Not Found")</f>
        <v>NO</v>
      </c>
      <c r="F1212" s="14" t="str">
        <f>_xlfn.XLOOKUP(A1212,'Medical Examine'!$A$2:$A$2336,'Medical Examine'!$F$2:$F$2336,"Not Found")</f>
        <v>NO</v>
      </c>
      <c r="G1212" s="14" t="str">
        <f>_xlfn.XLOOKUP(A1212,'Medical Examine'!$A$2:$A$2336,'Medical Examine'!$G$2:$G$2336,"Not Found")</f>
        <v>NO</v>
      </c>
      <c r="H1212" s="14">
        <f>_xlfn.XLOOKUP(A1212,'Medical Examine'!$A$2:$A$2336,'Medical Examine'!$H$2:$H$2336,"Not Found")</f>
        <v>2</v>
      </c>
      <c r="I1212" s="14" t="str">
        <f>_xlfn.XLOOKUP(A1212,'Medical Examine'!$A$2:$A$2336,'Medical Examine'!$I$2:$I$2336,"Not Found")</f>
        <v>NO</v>
      </c>
      <c r="J1212" s="13" t="str">
        <f>_xlfn.XLOOKUP(A1212,'Medical Examine'!$A$2:$A$2336,'Medical Examine'!$C$2:$C$2336,"Not Found")</f>
        <v>Obesity</v>
      </c>
      <c r="K1212" s="13" t="str">
        <f t="shared" si="18"/>
        <v>Diabetic</v>
      </c>
      <c r="L1212" s="15">
        <f>_xlfn.XLOOKUP(A1212,'Hospitalisation Details'!$A$2:$A$2344,'Hospitalisation Details'!$E$2:$E$2344,"")</f>
        <v>26925</v>
      </c>
      <c r="M1212" s="16">
        <f>_xlfn.XLOOKUP(A1212,'Hospitalisation Details'!$A$2:$A$2344,'Hospitalisation Details'!$H$2:$H$2344,"")</f>
        <v>9290.14</v>
      </c>
      <c r="N1212" s="14" t="str">
        <f>_xlfn.XLOOKUP(A1212,'Hospitalisation Details'!$A$2:$A$2344,'Hospitalisation Details'!$I$2:$I$2344,"")</f>
        <v>tier - 3</v>
      </c>
      <c r="O1212" s="14" t="str">
        <f>_xlfn.XLOOKUP(A1212,'Hospitalisation Details'!$A$2:$A$2344,'Hospitalisation Details'!$J$2:$J$2344,"")</f>
        <v>tier - 3</v>
      </c>
      <c r="P1212" s="14" t="str">
        <f>_xlfn.XLOOKUP(A1212,'Hospitalisation Details'!$A$2:$A$2344,'Hospitalisation Details'!$K$2:$K$2344,"")</f>
        <v>R1016</v>
      </c>
      <c r="Q1212" s="14">
        <f>_xlfn.XLOOKUP(A1212,'Hospitalisation Details'!$A$2:$A$2344,'Hospitalisation Details'!$F$2:$F$2344,"")</f>
        <v>49</v>
      </c>
    </row>
    <row r="1213" spans="1:17">
      <c r="A1213" s="12" t="s">
        <v>7968</v>
      </c>
      <c r="B1213" s="13" t="str">
        <f>_xlfn.XLOOKUP(A1213,'Customer Names'!$A$2:$A$2336,'Customer Names'!$C$2:$C$2336,"Not Found")</f>
        <v>Samuel</v>
      </c>
      <c r="C1213" s="13">
        <f>_xlfn.XLOOKUP(A1213,'Medical Examine'!$A$2:$A$2336,'Medical Examine'!$B$2:$B$2336,"Not Found")</f>
        <v>29.83</v>
      </c>
      <c r="D1213" s="13">
        <f>_xlfn.XLOOKUP(A1213,'Medical Examine'!$A$2:$A$2336,'Medical Examine'!$D$2:$D$2336,"Not Found")</f>
        <v>8.68</v>
      </c>
      <c r="E1213" s="14" t="str">
        <f>_xlfn.XLOOKUP(A1213,'Medical Examine'!$A$2:$A$2336,'Medical Examine'!$E$2:$E$2336,"Not Found")</f>
        <v>NO</v>
      </c>
      <c r="F1213" s="14" t="str">
        <f>_xlfn.XLOOKUP(A1213,'Medical Examine'!$A$2:$A$2336,'Medical Examine'!$F$2:$F$2336,"Not Found")</f>
        <v>NO</v>
      </c>
      <c r="G1213" s="14" t="str">
        <f>_xlfn.XLOOKUP(A1213,'Medical Examine'!$A$2:$A$2336,'Medical Examine'!$G$2:$G$2336,"Not Found")</f>
        <v>NO</v>
      </c>
      <c r="H1213" s="14">
        <f>_xlfn.XLOOKUP(A1213,'Medical Examine'!$A$2:$A$2336,'Medical Examine'!$H$2:$H$2336,"Not Found")</f>
        <v>2</v>
      </c>
      <c r="I1213" s="14" t="str">
        <f>_xlfn.XLOOKUP(A1213,'Medical Examine'!$A$2:$A$2336,'Medical Examine'!$I$2:$I$2336,"Not Found")</f>
        <v>NO</v>
      </c>
      <c r="J1213" s="13" t="str">
        <f>_xlfn.XLOOKUP(A1213,'Medical Examine'!$A$2:$A$2336,'Medical Examine'!$C$2:$C$2336,"Not Found")</f>
        <v>Overweight</v>
      </c>
      <c r="K1213" s="13" t="str">
        <f t="shared" si="18"/>
        <v>Diabetic</v>
      </c>
      <c r="L1213" s="15">
        <f>_xlfn.XLOOKUP(A1213,'Hospitalisation Details'!$A$2:$A$2344,'Hospitalisation Details'!$E$2:$E$2344,"")</f>
        <v>26953</v>
      </c>
      <c r="M1213" s="16">
        <f>_xlfn.XLOOKUP(A1213,'Hospitalisation Details'!$A$2:$A$2344,'Hospitalisation Details'!$H$2:$H$2344,"")</f>
        <v>9288.0300000000007</v>
      </c>
      <c r="N1213" s="14" t="str">
        <f>_xlfn.XLOOKUP(A1213,'Hospitalisation Details'!$A$2:$A$2344,'Hospitalisation Details'!$I$2:$I$2344,"")</f>
        <v>tier - 2</v>
      </c>
      <c r="O1213" s="14" t="str">
        <f>_xlfn.XLOOKUP(A1213,'Hospitalisation Details'!$A$2:$A$2344,'Hospitalisation Details'!$J$2:$J$2344,"")</f>
        <v>tier - 3</v>
      </c>
      <c r="P1213" s="14" t="str">
        <f>_xlfn.XLOOKUP(A1213,'Hospitalisation Details'!$A$2:$A$2344,'Hospitalisation Details'!$K$2:$K$2344,"")</f>
        <v>R1018</v>
      </c>
      <c r="Q1213" s="14">
        <f>_xlfn.XLOOKUP(A1213,'Hospitalisation Details'!$A$2:$A$2344,'Hospitalisation Details'!$F$2:$F$2344,"")</f>
        <v>49</v>
      </c>
    </row>
    <row r="1214" spans="1:17">
      <c r="A1214" s="12" t="s">
        <v>7970</v>
      </c>
      <c r="B1214" s="13" t="str">
        <f>_xlfn.XLOOKUP(A1214,'Customer Names'!$A$2:$A$2336,'Customer Names'!$C$2:$C$2336,"Not Found")</f>
        <v>Emily</v>
      </c>
      <c r="C1214" s="13">
        <f>_xlfn.XLOOKUP(A1214,'Medical Examine'!$A$2:$A$2336,'Medical Examine'!$B$2:$B$2336,"Not Found")</f>
        <v>25.49</v>
      </c>
      <c r="D1214" s="13">
        <f>_xlfn.XLOOKUP(A1214,'Medical Examine'!$A$2:$A$2336,'Medical Examine'!$D$2:$D$2336,"Not Found")</f>
        <v>5.68</v>
      </c>
      <c r="E1214" s="14" t="str">
        <f>_xlfn.XLOOKUP(A1214,'Medical Examine'!$A$2:$A$2336,'Medical Examine'!$E$2:$E$2336,"Not Found")</f>
        <v>YES</v>
      </c>
      <c r="F1214" s="14" t="str">
        <f>_xlfn.XLOOKUP(A1214,'Medical Examine'!$A$2:$A$2336,'Medical Examine'!$F$2:$F$2336,"Not Found")</f>
        <v>NO</v>
      </c>
      <c r="G1214" s="14" t="str">
        <f>_xlfn.XLOOKUP(A1214,'Medical Examine'!$A$2:$A$2336,'Medical Examine'!$G$2:$G$2336,"Not Found")</f>
        <v>YES</v>
      </c>
      <c r="H1214" s="14">
        <f>_xlfn.XLOOKUP(A1214,'Medical Examine'!$A$2:$A$2336,'Medical Examine'!$H$2:$H$2336,"Not Found")</f>
        <v>1</v>
      </c>
      <c r="I1214" s="14" t="str">
        <f>_xlfn.XLOOKUP(A1214,'Medical Examine'!$A$2:$A$2336,'Medical Examine'!$I$2:$I$2336,"Not Found")</f>
        <v>NO</v>
      </c>
      <c r="J1214" s="13" t="str">
        <f>_xlfn.XLOOKUP(A1214,'Medical Examine'!$A$2:$A$2336,'Medical Examine'!$C$2:$C$2336,"Not Found")</f>
        <v>Overweight</v>
      </c>
      <c r="K1214" s="13" t="str">
        <f t="shared" si="18"/>
        <v>Normal</v>
      </c>
      <c r="L1214" s="15">
        <f>_xlfn.XLOOKUP(A1214,'Hospitalisation Details'!$A$2:$A$2344,'Hospitalisation Details'!$E$2:$E$2344,"")</f>
        <v>25533</v>
      </c>
      <c r="M1214" s="16">
        <f>_xlfn.XLOOKUP(A1214,'Hospitalisation Details'!$A$2:$A$2344,'Hospitalisation Details'!$H$2:$H$2344,"")</f>
        <v>9285.8700000000008</v>
      </c>
      <c r="N1214" s="14" t="str">
        <f>_xlfn.XLOOKUP(A1214,'Hospitalisation Details'!$A$2:$A$2344,'Hospitalisation Details'!$I$2:$I$2344,"")</f>
        <v>tier - 2</v>
      </c>
      <c r="O1214" s="14" t="str">
        <f>_xlfn.XLOOKUP(A1214,'Hospitalisation Details'!$A$2:$A$2344,'Hospitalisation Details'!$J$2:$J$2344,"")</f>
        <v>tier - 3</v>
      </c>
      <c r="P1214" s="14" t="str">
        <f>_xlfn.XLOOKUP(A1214,'Hospitalisation Details'!$A$2:$A$2344,'Hospitalisation Details'!$K$2:$K$2344,"")</f>
        <v>R1013</v>
      </c>
      <c r="Q1214" s="14">
        <f>_xlfn.XLOOKUP(A1214,'Hospitalisation Details'!$A$2:$A$2344,'Hospitalisation Details'!$F$2:$F$2344,"")</f>
        <v>53</v>
      </c>
    </row>
    <row r="1215" spans="1:17">
      <c r="A1215" s="12" t="s">
        <v>7972</v>
      </c>
      <c r="B1215" s="13" t="str">
        <f>_xlfn.XLOOKUP(A1215,'Customer Names'!$A$2:$A$2336,'Customer Names'!$C$2:$C$2336,"Not Found")</f>
        <v>Tiffany</v>
      </c>
      <c r="C1215" s="13">
        <f>_xlfn.XLOOKUP(A1215,'Medical Examine'!$A$2:$A$2336,'Medical Examine'!$B$2:$B$2336,"Not Found")</f>
        <v>34.1</v>
      </c>
      <c r="D1215" s="13">
        <f>_xlfn.XLOOKUP(A1215,'Medical Examine'!$A$2:$A$2336,'Medical Examine'!$D$2:$D$2336,"Not Found")</f>
        <v>8.4499999999999993</v>
      </c>
      <c r="E1215" s="14" t="str">
        <f>_xlfn.XLOOKUP(A1215,'Medical Examine'!$A$2:$A$2336,'Medical Examine'!$E$2:$E$2336,"Not Found")</f>
        <v>NO</v>
      </c>
      <c r="F1215" s="14" t="str">
        <f>_xlfn.XLOOKUP(A1215,'Medical Examine'!$A$2:$A$2336,'Medical Examine'!$F$2:$F$2336,"Not Found")</f>
        <v>NO</v>
      </c>
      <c r="G1215" s="14" t="str">
        <f>_xlfn.XLOOKUP(A1215,'Medical Examine'!$A$2:$A$2336,'Medical Examine'!$G$2:$G$2336,"Not Found")</f>
        <v>NO</v>
      </c>
      <c r="H1215" s="14">
        <f>_xlfn.XLOOKUP(A1215,'Medical Examine'!$A$2:$A$2336,'Medical Examine'!$H$2:$H$2336,"Not Found")</f>
        <v>0</v>
      </c>
      <c r="I1215" s="14" t="str">
        <f>_xlfn.XLOOKUP(A1215,'Medical Examine'!$A$2:$A$2336,'Medical Examine'!$I$2:$I$2336,"Not Found")</f>
        <v>NO</v>
      </c>
      <c r="J1215" s="13" t="str">
        <f>_xlfn.XLOOKUP(A1215,'Medical Examine'!$A$2:$A$2336,'Medical Examine'!$C$2:$C$2336,"Not Found")</f>
        <v>Obesity</v>
      </c>
      <c r="K1215" s="13" t="str">
        <f t="shared" si="18"/>
        <v>Diabetic</v>
      </c>
      <c r="L1215" s="15">
        <f>_xlfn.XLOOKUP(A1215,'Hospitalisation Details'!$A$2:$A$2344,'Hospitalisation Details'!$E$2:$E$2344,"")</f>
        <v>26116</v>
      </c>
      <c r="M1215" s="16">
        <f>_xlfn.XLOOKUP(A1215,'Hospitalisation Details'!$A$2:$A$2344,'Hospitalisation Details'!$H$2:$H$2344,"")</f>
        <v>9283.56</v>
      </c>
      <c r="N1215" s="14" t="str">
        <f>_xlfn.XLOOKUP(A1215,'Hospitalisation Details'!$A$2:$A$2344,'Hospitalisation Details'!$I$2:$I$2344,"")</f>
        <v>tier - 2</v>
      </c>
      <c r="O1215" s="14" t="str">
        <f>_xlfn.XLOOKUP(A1215,'Hospitalisation Details'!$A$2:$A$2344,'Hospitalisation Details'!$J$2:$J$2344,"")</f>
        <v>tier - 3</v>
      </c>
      <c r="P1215" s="14" t="str">
        <f>_xlfn.XLOOKUP(A1215,'Hospitalisation Details'!$A$2:$A$2344,'Hospitalisation Details'!$K$2:$K$2344,"")</f>
        <v>R1013</v>
      </c>
      <c r="Q1215" s="14">
        <f>_xlfn.XLOOKUP(A1215,'Hospitalisation Details'!$A$2:$A$2344,'Hospitalisation Details'!$F$2:$F$2344,"")</f>
        <v>51</v>
      </c>
    </row>
    <row r="1216" spans="1:17">
      <c r="A1216" s="12" t="s">
        <v>7974</v>
      </c>
      <c r="B1216" s="13" t="str">
        <f>_xlfn.XLOOKUP(A1216,'Customer Names'!$A$2:$A$2336,'Customer Names'!$C$2:$C$2336,"Not Found")</f>
        <v>Alex F</v>
      </c>
      <c r="C1216" s="13">
        <f>_xlfn.XLOOKUP(A1216,'Medical Examine'!$A$2:$A$2336,'Medical Examine'!$B$2:$B$2336,"Not Found")</f>
        <v>25.84</v>
      </c>
      <c r="D1216" s="13">
        <f>_xlfn.XLOOKUP(A1216,'Medical Examine'!$A$2:$A$2336,'Medical Examine'!$D$2:$D$2336,"Not Found")</f>
        <v>8.51</v>
      </c>
      <c r="E1216" s="14" t="str">
        <f>_xlfn.XLOOKUP(A1216,'Medical Examine'!$A$2:$A$2336,'Medical Examine'!$E$2:$E$2336,"Not Found")</f>
        <v>NO</v>
      </c>
      <c r="F1216" s="14" t="str">
        <f>_xlfn.XLOOKUP(A1216,'Medical Examine'!$A$2:$A$2336,'Medical Examine'!$F$2:$F$2336,"Not Found")</f>
        <v>NO</v>
      </c>
      <c r="G1216" s="14" t="str">
        <f>_xlfn.XLOOKUP(A1216,'Medical Examine'!$A$2:$A$2336,'Medical Examine'!$G$2:$G$2336,"Not Found")</f>
        <v>NO</v>
      </c>
      <c r="H1216" s="14">
        <f>_xlfn.XLOOKUP(A1216,'Medical Examine'!$A$2:$A$2336,'Medical Examine'!$H$2:$H$2336,"Not Found")</f>
        <v>2</v>
      </c>
      <c r="I1216" s="14" t="str">
        <f>_xlfn.XLOOKUP(A1216,'Medical Examine'!$A$2:$A$2336,'Medical Examine'!$I$2:$I$2336,"Not Found")</f>
        <v>NO</v>
      </c>
      <c r="J1216" s="13" t="str">
        <f>_xlfn.XLOOKUP(A1216,'Medical Examine'!$A$2:$A$2336,'Medical Examine'!$C$2:$C$2336,"Not Found")</f>
        <v>Overweight</v>
      </c>
      <c r="K1216" s="13" t="str">
        <f t="shared" si="18"/>
        <v>Diabetic</v>
      </c>
      <c r="L1216" s="15">
        <f>_xlfn.XLOOKUP(A1216,'Hospitalisation Details'!$A$2:$A$2344,'Hospitalisation Details'!$E$2:$E$2344,"")</f>
        <v>26964</v>
      </c>
      <c r="M1216" s="16">
        <f>_xlfn.XLOOKUP(A1216,'Hospitalisation Details'!$A$2:$A$2344,'Hospitalisation Details'!$H$2:$H$2344,"")</f>
        <v>9282.48</v>
      </c>
      <c r="N1216" s="14" t="str">
        <f>_xlfn.XLOOKUP(A1216,'Hospitalisation Details'!$A$2:$A$2344,'Hospitalisation Details'!$I$2:$I$2344,"")</f>
        <v>tier - 3</v>
      </c>
      <c r="O1216" s="14" t="str">
        <f>_xlfn.XLOOKUP(A1216,'Hospitalisation Details'!$A$2:$A$2344,'Hospitalisation Details'!$J$2:$J$2344,"")</f>
        <v>tier - 2</v>
      </c>
      <c r="P1216" s="14" t="str">
        <f>_xlfn.XLOOKUP(A1216,'Hospitalisation Details'!$A$2:$A$2344,'Hospitalisation Details'!$K$2:$K$2344,"")</f>
        <v>R1016</v>
      </c>
      <c r="Q1216" s="14">
        <f>_xlfn.XLOOKUP(A1216,'Hospitalisation Details'!$A$2:$A$2344,'Hospitalisation Details'!$F$2:$F$2344,"")</f>
        <v>49</v>
      </c>
    </row>
    <row r="1217" spans="1:17">
      <c r="A1217" s="12" t="s">
        <v>7977</v>
      </c>
      <c r="B1217" s="13" t="str">
        <f>_xlfn.XLOOKUP(A1217,'Customer Names'!$A$2:$A$2336,'Customer Names'!$C$2:$C$2336,"Not Found")</f>
        <v>Alice</v>
      </c>
      <c r="C1217" s="13">
        <f>_xlfn.XLOOKUP(A1217,'Medical Examine'!$A$2:$A$2336,'Medical Examine'!$B$2:$B$2336,"Not Found")</f>
        <v>20.6</v>
      </c>
      <c r="D1217" s="13">
        <f>_xlfn.XLOOKUP(A1217,'Medical Examine'!$A$2:$A$2336,'Medical Examine'!$D$2:$D$2336,"Not Found")</f>
        <v>7.62</v>
      </c>
      <c r="E1217" s="14" t="str">
        <f>_xlfn.XLOOKUP(A1217,'Medical Examine'!$A$2:$A$2336,'Medical Examine'!$E$2:$E$2336,"Not Found")</f>
        <v>NO</v>
      </c>
      <c r="F1217" s="14" t="str">
        <f>_xlfn.XLOOKUP(A1217,'Medical Examine'!$A$2:$A$2336,'Medical Examine'!$F$2:$F$2336,"Not Found")</f>
        <v>NO</v>
      </c>
      <c r="G1217" s="14" t="str">
        <f>_xlfn.XLOOKUP(A1217,'Medical Examine'!$A$2:$A$2336,'Medical Examine'!$G$2:$G$2336,"Not Found")</f>
        <v>NO</v>
      </c>
      <c r="H1217" s="14">
        <f>_xlfn.XLOOKUP(A1217,'Medical Examine'!$A$2:$A$2336,'Medical Examine'!$H$2:$H$2336,"Not Found")</f>
        <v>0</v>
      </c>
      <c r="I1217" s="14" t="str">
        <f>_xlfn.XLOOKUP(A1217,'Medical Examine'!$A$2:$A$2336,'Medical Examine'!$I$2:$I$2336,"Not Found")</f>
        <v>NO</v>
      </c>
      <c r="J1217" s="13" t="str">
        <f>_xlfn.XLOOKUP(A1217,'Medical Examine'!$A$2:$A$2336,'Medical Examine'!$C$2:$C$2336,"Not Found")</f>
        <v>Normal Weight</v>
      </c>
      <c r="K1217" s="13" t="str">
        <f t="shared" si="18"/>
        <v>Diabetic</v>
      </c>
      <c r="L1217" s="15">
        <f>_xlfn.XLOOKUP(A1217,'Hospitalisation Details'!$A$2:$A$2344,'Hospitalisation Details'!$E$2:$E$2344,"")</f>
        <v>26151</v>
      </c>
      <c r="M1217" s="16">
        <f>_xlfn.XLOOKUP(A1217,'Hospitalisation Details'!$A$2:$A$2344,'Hospitalisation Details'!$H$2:$H$2344,"")</f>
        <v>9264.7999999999993</v>
      </c>
      <c r="N1217" s="14" t="str">
        <f>_xlfn.XLOOKUP(A1217,'Hospitalisation Details'!$A$2:$A$2344,'Hospitalisation Details'!$I$2:$I$2344,"")</f>
        <v>tier - 2</v>
      </c>
      <c r="O1217" s="14" t="str">
        <f>_xlfn.XLOOKUP(A1217,'Hospitalisation Details'!$A$2:$A$2344,'Hospitalisation Details'!$J$2:$J$2344,"")</f>
        <v>tier - 1</v>
      </c>
      <c r="P1217" s="14" t="str">
        <f>_xlfn.XLOOKUP(A1217,'Hospitalisation Details'!$A$2:$A$2344,'Hospitalisation Details'!$K$2:$K$2344,"")</f>
        <v>R1011</v>
      </c>
      <c r="Q1217" s="14">
        <f>_xlfn.XLOOKUP(A1217,'Hospitalisation Details'!$A$2:$A$2344,'Hospitalisation Details'!$F$2:$F$2344,"")</f>
        <v>51</v>
      </c>
    </row>
    <row r="1218" spans="1:17">
      <c r="A1218" s="12" t="s">
        <v>7980</v>
      </c>
      <c r="B1218" s="13" t="str">
        <f>_xlfn.XLOOKUP(A1218,'Customer Names'!$A$2:$A$2336,'Customer Names'!$C$2:$C$2336,"Not Found")</f>
        <v>Allison M.</v>
      </c>
      <c r="C1218" s="13">
        <f>_xlfn.XLOOKUP(A1218,'Medical Examine'!$A$2:$A$2336,'Medical Examine'!$B$2:$B$2336,"Not Found")</f>
        <v>28.88</v>
      </c>
      <c r="D1218" s="13">
        <f>_xlfn.XLOOKUP(A1218,'Medical Examine'!$A$2:$A$2336,'Medical Examine'!$D$2:$D$2336,"Not Found")</f>
        <v>10.18</v>
      </c>
      <c r="E1218" s="14" t="str">
        <f>_xlfn.XLOOKUP(A1218,'Medical Examine'!$A$2:$A$2336,'Medical Examine'!$E$2:$E$2336,"Not Found")</f>
        <v>NO</v>
      </c>
      <c r="F1218" s="14" t="str">
        <f>_xlfn.XLOOKUP(A1218,'Medical Examine'!$A$2:$A$2336,'Medical Examine'!$F$2:$F$2336,"Not Found")</f>
        <v>NO</v>
      </c>
      <c r="G1218" s="14" t="str">
        <f>_xlfn.XLOOKUP(A1218,'Medical Examine'!$A$2:$A$2336,'Medical Examine'!$G$2:$G$2336,"Not Found")</f>
        <v>NO</v>
      </c>
      <c r="H1218" s="14">
        <f>_xlfn.XLOOKUP(A1218,'Medical Examine'!$A$2:$A$2336,'Medical Examine'!$H$2:$H$2336,"Not Found")</f>
        <v>0</v>
      </c>
      <c r="I1218" s="14" t="str">
        <f>_xlfn.XLOOKUP(A1218,'Medical Examine'!$A$2:$A$2336,'Medical Examine'!$I$2:$I$2336,"Not Found")</f>
        <v>NO</v>
      </c>
      <c r="J1218" s="13" t="str">
        <f>_xlfn.XLOOKUP(A1218,'Medical Examine'!$A$2:$A$2336,'Medical Examine'!$C$2:$C$2336,"Not Found")</f>
        <v>Overweight</v>
      </c>
      <c r="K1218" s="13" t="str">
        <f t="shared" si="18"/>
        <v>Diabetic</v>
      </c>
      <c r="L1218" s="15">
        <f>_xlfn.XLOOKUP(A1218,'Hospitalisation Details'!$A$2:$A$2344,'Hospitalisation Details'!$E$2:$E$2344,"")</f>
        <v>27262</v>
      </c>
      <c r="M1218" s="16">
        <f>_xlfn.XLOOKUP(A1218,'Hospitalisation Details'!$A$2:$A$2344,'Hospitalisation Details'!$H$2:$H$2344,"")</f>
        <v>9249.5</v>
      </c>
      <c r="N1218" s="14" t="str">
        <f>_xlfn.XLOOKUP(A1218,'Hospitalisation Details'!$A$2:$A$2344,'Hospitalisation Details'!$I$2:$I$2344,"")</f>
        <v>tier - 2</v>
      </c>
      <c r="O1218" s="14" t="str">
        <f>_xlfn.XLOOKUP(A1218,'Hospitalisation Details'!$A$2:$A$2344,'Hospitalisation Details'!$J$2:$J$2344,"")</f>
        <v>tier - 1</v>
      </c>
      <c r="P1218" s="14" t="str">
        <f>_xlfn.XLOOKUP(A1218,'Hospitalisation Details'!$A$2:$A$2344,'Hospitalisation Details'!$K$2:$K$2344,"")</f>
        <v>R1012</v>
      </c>
      <c r="Q1218" s="14">
        <f>_xlfn.XLOOKUP(A1218,'Hospitalisation Details'!$A$2:$A$2344,'Hospitalisation Details'!$F$2:$F$2344,"")</f>
        <v>48</v>
      </c>
    </row>
    <row r="1219" spans="1:17">
      <c r="A1219" s="12" t="s">
        <v>7981</v>
      </c>
      <c r="B1219" s="13" t="str">
        <f>_xlfn.XLOOKUP(A1219,'Customer Names'!$A$2:$A$2336,'Customer Names'!$C$2:$C$2336,"Not Found")</f>
        <v>Johannes Fiskerstand</v>
      </c>
      <c r="C1219" s="13">
        <f>_xlfn.XLOOKUP(A1219,'Medical Examine'!$A$2:$A$2336,'Medical Examine'!$B$2:$B$2336,"Not Found")</f>
        <v>28.24</v>
      </c>
      <c r="D1219" s="13">
        <f>_xlfn.XLOOKUP(A1219,'Medical Examine'!$A$2:$A$2336,'Medical Examine'!$D$2:$D$2336,"Not Found")</f>
        <v>5.36</v>
      </c>
      <c r="E1219" s="14" t="str">
        <f>_xlfn.XLOOKUP(A1219,'Medical Examine'!$A$2:$A$2336,'Medical Examine'!$E$2:$E$2336,"Not Found")</f>
        <v>NO</v>
      </c>
      <c r="F1219" s="14" t="str">
        <f>_xlfn.XLOOKUP(A1219,'Medical Examine'!$A$2:$A$2336,'Medical Examine'!$F$2:$F$2336,"Not Found")</f>
        <v>NO</v>
      </c>
      <c r="G1219" s="14" t="str">
        <f>_xlfn.XLOOKUP(A1219,'Medical Examine'!$A$2:$A$2336,'Medical Examine'!$G$2:$G$2336,"Not Found")</f>
        <v>NO</v>
      </c>
      <c r="H1219" s="14">
        <f>_xlfn.XLOOKUP(A1219,'Medical Examine'!$A$2:$A$2336,'Medical Examine'!$H$2:$H$2336,"Not Found")</f>
        <v>0</v>
      </c>
      <c r="I1219" s="14" t="str">
        <f>_xlfn.XLOOKUP(A1219,'Medical Examine'!$A$2:$A$2336,'Medical Examine'!$I$2:$I$2336,"Not Found")</f>
        <v>NO</v>
      </c>
      <c r="J1219" s="13" t="str">
        <f>_xlfn.XLOOKUP(A1219,'Medical Examine'!$A$2:$A$2336,'Medical Examine'!$C$2:$C$2336,"Not Found")</f>
        <v>Overweight</v>
      </c>
      <c r="K1219" s="13" t="str">
        <f t="shared" ref="K1219:K1282" si="19">IF(D1219&gt;=6.5,"Diabetic",IF(D1219&gt;=5.7,"Prediabetic","Normal"))</f>
        <v>Normal</v>
      </c>
      <c r="L1219" s="15">
        <f>_xlfn.XLOOKUP(A1219,'Hospitalisation Details'!$A$2:$A$2344,'Hospitalisation Details'!$E$2:$E$2344,"")</f>
        <v>29499</v>
      </c>
      <c r="M1219" s="16">
        <f>_xlfn.XLOOKUP(A1219,'Hospitalisation Details'!$A$2:$A$2344,'Hospitalisation Details'!$H$2:$H$2344,"")</f>
        <v>9247.94</v>
      </c>
      <c r="N1219" s="14" t="str">
        <f>_xlfn.XLOOKUP(A1219,'Hospitalisation Details'!$A$2:$A$2344,'Hospitalisation Details'!$I$2:$I$2344,"")</f>
        <v>tier - 2</v>
      </c>
      <c r="O1219" s="14" t="str">
        <f>_xlfn.XLOOKUP(A1219,'Hospitalisation Details'!$A$2:$A$2344,'Hospitalisation Details'!$J$2:$J$2344,"")</f>
        <v>tier - 1</v>
      </c>
      <c r="P1219" s="14" t="str">
        <f>_xlfn.XLOOKUP(A1219,'Hospitalisation Details'!$A$2:$A$2344,'Hospitalisation Details'!$K$2:$K$2344,"")</f>
        <v>R1021</v>
      </c>
      <c r="Q1219" s="14">
        <f>_xlfn.XLOOKUP(A1219,'Hospitalisation Details'!$A$2:$A$2344,'Hospitalisation Details'!$F$2:$F$2344,"")</f>
        <v>42</v>
      </c>
    </row>
    <row r="1220" spans="1:17">
      <c r="A1220" s="12" t="s">
        <v>7984</v>
      </c>
      <c r="B1220" s="13" t="str">
        <f>_xlfn.XLOOKUP(A1220,'Customer Names'!$A$2:$A$2336,'Customer Names'!$C$2:$C$2336,"Not Found")</f>
        <v>Stephen</v>
      </c>
      <c r="C1220" s="13">
        <f>_xlfn.XLOOKUP(A1220,'Medical Examine'!$A$2:$A$2336,'Medical Examine'!$B$2:$B$2336,"Not Found")</f>
        <v>25.46</v>
      </c>
      <c r="D1220" s="13">
        <f>_xlfn.XLOOKUP(A1220,'Medical Examine'!$A$2:$A$2336,'Medical Examine'!$D$2:$D$2336,"Not Found")</f>
        <v>11.78</v>
      </c>
      <c r="E1220" s="14" t="str">
        <f>_xlfn.XLOOKUP(A1220,'Medical Examine'!$A$2:$A$2336,'Medical Examine'!$E$2:$E$2336,"Not Found")</f>
        <v>YES</v>
      </c>
      <c r="F1220" s="14" t="str">
        <f>_xlfn.XLOOKUP(A1220,'Medical Examine'!$A$2:$A$2336,'Medical Examine'!$F$2:$F$2336,"Not Found")</f>
        <v>NO</v>
      </c>
      <c r="G1220" s="14" t="str">
        <f>_xlfn.XLOOKUP(A1220,'Medical Examine'!$A$2:$A$2336,'Medical Examine'!$G$2:$G$2336,"Not Found")</f>
        <v>NO</v>
      </c>
      <c r="H1220" s="14">
        <f>_xlfn.XLOOKUP(A1220,'Medical Examine'!$A$2:$A$2336,'Medical Examine'!$H$2:$H$2336,"Not Found")</f>
        <v>1</v>
      </c>
      <c r="I1220" s="14" t="str">
        <f>_xlfn.XLOOKUP(A1220,'Medical Examine'!$A$2:$A$2336,'Medical Examine'!$I$2:$I$2336,"Not Found")</f>
        <v>NO</v>
      </c>
      <c r="J1220" s="13" t="str">
        <f>_xlfn.XLOOKUP(A1220,'Medical Examine'!$A$2:$A$2336,'Medical Examine'!$C$2:$C$2336,"Not Found")</f>
        <v>Overweight</v>
      </c>
      <c r="K1220" s="13" t="str">
        <f t="shared" si="19"/>
        <v>Diabetic</v>
      </c>
      <c r="L1220" s="15">
        <f>_xlfn.XLOOKUP(A1220,'Hospitalisation Details'!$A$2:$A$2344,'Hospitalisation Details'!$E$2:$E$2344,"")</f>
        <v>27734</v>
      </c>
      <c r="M1220" s="16">
        <f>_xlfn.XLOOKUP(A1220,'Hospitalisation Details'!$A$2:$A$2344,'Hospitalisation Details'!$H$2:$H$2344,"")</f>
        <v>9225.26</v>
      </c>
      <c r="N1220" s="14" t="str">
        <f>_xlfn.XLOOKUP(A1220,'Hospitalisation Details'!$A$2:$A$2344,'Hospitalisation Details'!$I$2:$I$2344,"")</f>
        <v>tier - 3</v>
      </c>
      <c r="O1220" s="14" t="str">
        <f>_xlfn.XLOOKUP(A1220,'Hospitalisation Details'!$A$2:$A$2344,'Hospitalisation Details'!$J$2:$J$2344,"")</f>
        <v>tier - 3</v>
      </c>
      <c r="P1220" s="14" t="str">
        <f>_xlfn.XLOOKUP(A1220,'Hospitalisation Details'!$A$2:$A$2344,'Hospitalisation Details'!$K$2:$K$2344,"")</f>
        <v>R1015</v>
      </c>
      <c r="Q1220" s="14">
        <f>_xlfn.XLOOKUP(A1220,'Hospitalisation Details'!$A$2:$A$2344,'Hospitalisation Details'!$F$2:$F$2344,"")</f>
        <v>47</v>
      </c>
    </row>
    <row r="1221" spans="1:17">
      <c r="A1221" s="12" t="s">
        <v>7986</v>
      </c>
      <c r="B1221" s="13" t="str">
        <f>_xlfn.XLOOKUP(A1221,'Customer Names'!$A$2:$A$2336,'Customer Names'!$C$2:$C$2336,"Not Found")</f>
        <v>Jon M</v>
      </c>
      <c r="C1221" s="13">
        <f>_xlfn.XLOOKUP(A1221,'Medical Examine'!$A$2:$A$2336,'Medical Examine'!$B$2:$B$2336,"Not Found")</f>
        <v>29.64</v>
      </c>
      <c r="D1221" s="13">
        <f>_xlfn.XLOOKUP(A1221,'Medical Examine'!$A$2:$A$2336,'Medical Examine'!$D$2:$D$2336,"Not Found")</f>
        <v>10.82</v>
      </c>
      <c r="E1221" s="14" t="str">
        <f>_xlfn.XLOOKUP(A1221,'Medical Examine'!$A$2:$A$2336,'Medical Examine'!$E$2:$E$2336,"Not Found")</f>
        <v>YES</v>
      </c>
      <c r="F1221" s="14" t="str">
        <f>_xlfn.XLOOKUP(A1221,'Medical Examine'!$A$2:$A$2336,'Medical Examine'!$F$2:$F$2336,"Not Found")</f>
        <v>NO</v>
      </c>
      <c r="G1221" s="14" t="str">
        <f>_xlfn.XLOOKUP(A1221,'Medical Examine'!$A$2:$A$2336,'Medical Examine'!$G$2:$G$2336,"Not Found")</f>
        <v>NO</v>
      </c>
      <c r="H1221" s="14">
        <f>_xlfn.XLOOKUP(A1221,'Medical Examine'!$A$2:$A$2336,'Medical Examine'!$H$2:$H$2336,"Not Found")</f>
        <v>0</v>
      </c>
      <c r="I1221" s="14" t="str">
        <f>_xlfn.XLOOKUP(A1221,'Medical Examine'!$A$2:$A$2336,'Medical Examine'!$I$2:$I$2336,"Not Found")</f>
        <v>NO</v>
      </c>
      <c r="J1221" s="13" t="str">
        <f>_xlfn.XLOOKUP(A1221,'Medical Examine'!$A$2:$A$2336,'Medical Examine'!$C$2:$C$2336,"Not Found")</f>
        <v>Overweight</v>
      </c>
      <c r="K1221" s="13" t="str">
        <f t="shared" si="19"/>
        <v>Diabetic</v>
      </c>
      <c r="L1221" s="15">
        <f>_xlfn.XLOOKUP(A1221,'Hospitalisation Details'!$A$2:$A$2344,'Hospitalisation Details'!$E$2:$E$2344,"")</f>
        <v>29925</v>
      </c>
      <c r="M1221" s="16">
        <f>_xlfn.XLOOKUP(A1221,'Hospitalisation Details'!$A$2:$A$2344,'Hospitalisation Details'!$H$2:$H$2344,"")</f>
        <v>9222.4</v>
      </c>
      <c r="N1221" s="14" t="str">
        <f>_xlfn.XLOOKUP(A1221,'Hospitalisation Details'!$A$2:$A$2344,'Hospitalisation Details'!$I$2:$I$2344,"")</f>
        <v>tier - 2</v>
      </c>
      <c r="O1221" s="14" t="str">
        <f>_xlfn.XLOOKUP(A1221,'Hospitalisation Details'!$A$2:$A$2344,'Hospitalisation Details'!$J$2:$J$2344,"")</f>
        <v>tier - 3</v>
      </c>
      <c r="P1221" s="14" t="str">
        <f>_xlfn.XLOOKUP(A1221,'Hospitalisation Details'!$A$2:$A$2344,'Hospitalisation Details'!$K$2:$K$2344,"")</f>
        <v>R1019</v>
      </c>
      <c r="Q1221" s="14">
        <f>_xlfn.XLOOKUP(A1221,'Hospitalisation Details'!$A$2:$A$2344,'Hospitalisation Details'!$F$2:$F$2344,"")</f>
        <v>41</v>
      </c>
    </row>
    <row r="1222" spans="1:17">
      <c r="A1222" s="12" t="s">
        <v>7989</v>
      </c>
      <c r="B1222" s="13" t="str">
        <f>_xlfn.XLOOKUP(A1222,'Customer Names'!$A$2:$A$2336,'Customer Names'!$C$2:$C$2336,"Not Found")</f>
        <v>Fasil</v>
      </c>
      <c r="C1222" s="13">
        <f>_xlfn.XLOOKUP(A1222,'Medical Examine'!$A$2:$A$2336,'Medical Examine'!$B$2:$B$2336,"Not Found")</f>
        <v>31.27</v>
      </c>
      <c r="D1222" s="13">
        <f>_xlfn.XLOOKUP(A1222,'Medical Examine'!$A$2:$A$2336,'Medical Examine'!$D$2:$D$2336,"Not Found")</f>
        <v>7.73</v>
      </c>
      <c r="E1222" s="14" t="str">
        <f>_xlfn.XLOOKUP(A1222,'Medical Examine'!$A$2:$A$2336,'Medical Examine'!$E$2:$E$2336,"Not Found")</f>
        <v>YES</v>
      </c>
      <c r="F1222" s="14" t="str">
        <f>_xlfn.XLOOKUP(A1222,'Medical Examine'!$A$2:$A$2336,'Medical Examine'!$F$2:$F$2336,"Not Found")</f>
        <v>NO</v>
      </c>
      <c r="G1222" s="14" t="str">
        <f>_xlfn.XLOOKUP(A1222,'Medical Examine'!$A$2:$A$2336,'Medical Examine'!$G$2:$G$2336,"Not Found")</f>
        <v>NO</v>
      </c>
      <c r="H1222" s="14">
        <f>_xlfn.XLOOKUP(A1222,'Medical Examine'!$A$2:$A$2336,'Medical Examine'!$H$2:$H$2336,"Not Found")</f>
        <v>1</v>
      </c>
      <c r="I1222" s="14" t="str">
        <f>_xlfn.XLOOKUP(A1222,'Medical Examine'!$A$2:$A$2336,'Medical Examine'!$I$2:$I$2336,"Not Found")</f>
        <v>NO</v>
      </c>
      <c r="J1222" s="13" t="str">
        <f>_xlfn.XLOOKUP(A1222,'Medical Examine'!$A$2:$A$2336,'Medical Examine'!$C$2:$C$2336,"Not Found")</f>
        <v>Obesity</v>
      </c>
      <c r="K1222" s="13" t="str">
        <f t="shared" si="19"/>
        <v>Diabetic</v>
      </c>
      <c r="L1222" s="15">
        <f>_xlfn.XLOOKUP(A1222,'Hospitalisation Details'!$A$2:$A$2344,'Hospitalisation Details'!$E$2:$E$2344,"")</f>
        <v>31771</v>
      </c>
      <c r="M1222" s="16">
        <f>_xlfn.XLOOKUP(A1222,'Hospitalisation Details'!$A$2:$A$2344,'Hospitalisation Details'!$H$2:$H$2344,"")</f>
        <v>9210.06</v>
      </c>
      <c r="N1222" s="14" t="str">
        <f>_xlfn.XLOOKUP(A1222,'Hospitalisation Details'!$A$2:$A$2344,'Hospitalisation Details'!$I$2:$I$2344,"")</f>
        <v>tier - 2</v>
      </c>
      <c r="O1222" s="14" t="str">
        <f>_xlfn.XLOOKUP(A1222,'Hospitalisation Details'!$A$2:$A$2344,'Hospitalisation Details'!$J$2:$J$2344,"")</f>
        <v>tier - 3</v>
      </c>
      <c r="P1222" s="14" t="str">
        <f>_xlfn.XLOOKUP(A1222,'Hospitalisation Details'!$A$2:$A$2344,'Hospitalisation Details'!$K$2:$K$2344,"")</f>
        <v>R1021</v>
      </c>
      <c r="Q1222" s="14">
        <f>_xlfn.XLOOKUP(A1222,'Hospitalisation Details'!$A$2:$A$2344,'Hospitalisation Details'!$F$2:$F$2344,"")</f>
        <v>36</v>
      </c>
    </row>
    <row r="1223" spans="1:17">
      <c r="A1223" s="12" t="s">
        <v>7992</v>
      </c>
      <c r="B1223" s="13" t="str">
        <f>_xlfn.XLOOKUP(A1223,'Customer Names'!$A$2:$A$2336,'Customer Names'!$C$2:$C$2336,"Not Found")</f>
        <v>Megan C.</v>
      </c>
      <c r="C1223" s="13">
        <f>_xlfn.XLOOKUP(A1223,'Medical Examine'!$A$2:$A$2336,'Medical Examine'!$B$2:$B$2336,"Not Found")</f>
        <v>19.95</v>
      </c>
      <c r="D1223" s="13">
        <f>_xlfn.XLOOKUP(A1223,'Medical Examine'!$A$2:$A$2336,'Medical Examine'!$D$2:$D$2336,"Not Found")</f>
        <v>6.24</v>
      </c>
      <c r="E1223" s="14" t="str">
        <f>_xlfn.XLOOKUP(A1223,'Medical Examine'!$A$2:$A$2336,'Medical Examine'!$E$2:$E$2336,"Not Found")</f>
        <v>YES</v>
      </c>
      <c r="F1223" s="14" t="str">
        <f>_xlfn.XLOOKUP(A1223,'Medical Examine'!$A$2:$A$2336,'Medical Examine'!$F$2:$F$2336,"Not Found")</f>
        <v>NO</v>
      </c>
      <c r="G1223" s="14" t="str">
        <f>_xlfn.XLOOKUP(A1223,'Medical Examine'!$A$2:$A$2336,'Medical Examine'!$G$2:$G$2336,"Not Found")</f>
        <v>NO</v>
      </c>
      <c r="H1223" s="14">
        <f>_xlfn.XLOOKUP(A1223,'Medical Examine'!$A$2:$A$2336,'Medical Examine'!$H$2:$H$2336,"Not Found")</f>
        <v>0</v>
      </c>
      <c r="I1223" s="14" t="str">
        <f>_xlfn.XLOOKUP(A1223,'Medical Examine'!$A$2:$A$2336,'Medical Examine'!$I$2:$I$2336,"Not Found")</f>
        <v>NO</v>
      </c>
      <c r="J1223" s="13" t="str">
        <f>_xlfn.XLOOKUP(A1223,'Medical Examine'!$A$2:$A$2336,'Medical Examine'!$C$2:$C$2336,"Not Found")</f>
        <v>Normal Weight</v>
      </c>
      <c r="K1223" s="13" t="str">
        <f t="shared" si="19"/>
        <v>Prediabetic</v>
      </c>
      <c r="L1223" s="15">
        <f>_xlfn.XLOOKUP(A1223,'Hospitalisation Details'!$A$2:$A$2344,'Hospitalisation Details'!$E$2:$E$2344,"")</f>
        <v>28013</v>
      </c>
      <c r="M1223" s="16">
        <f>_xlfn.XLOOKUP(A1223,'Hospitalisation Details'!$A$2:$A$2344,'Hospitalisation Details'!$H$2:$H$2344,"")</f>
        <v>9193.84</v>
      </c>
      <c r="N1223" s="14" t="str">
        <f>_xlfn.XLOOKUP(A1223,'Hospitalisation Details'!$A$2:$A$2344,'Hospitalisation Details'!$I$2:$I$2344,"")</f>
        <v>tier - 2</v>
      </c>
      <c r="O1223" s="14" t="str">
        <f>_xlfn.XLOOKUP(A1223,'Hospitalisation Details'!$A$2:$A$2344,'Hospitalisation Details'!$J$2:$J$2344,"")</f>
        <v>tier - 1</v>
      </c>
      <c r="P1223" s="14" t="str">
        <f>_xlfn.XLOOKUP(A1223,'Hospitalisation Details'!$A$2:$A$2344,'Hospitalisation Details'!$K$2:$K$2344,"")</f>
        <v>R1012</v>
      </c>
      <c r="Q1223" s="14">
        <f>_xlfn.XLOOKUP(A1223,'Hospitalisation Details'!$A$2:$A$2344,'Hospitalisation Details'!$F$2:$F$2344,"")</f>
        <v>46</v>
      </c>
    </row>
    <row r="1224" spans="1:17">
      <c r="A1224" s="12" t="s">
        <v>7995</v>
      </c>
      <c r="B1224" s="13" t="str">
        <f>_xlfn.XLOOKUP(A1224,'Customer Names'!$A$2:$A$2336,'Customer Names'!$C$2:$C$2336,"Not Found")</f>
        <v>Lisa J.</v>
      </c>
      <c r="C1224" s="13">
        <f>_xlfn.XLOOKUP(A1224,'Medical Examine'!$A$2:$A$2336,'Medical Examine'!$B$2:$B$2336,"Not Found")</f>
        <v>21.3</v>
      </c>
      <c r="D1224" s="13">
        <f>_xlfn.XLOOKUP(A1224,'Medical Examine'!$A$2:$A$2336,'Medical Examine'!$D$2:$D$2336,"Not Found")</f>
        <v>10.42</v>
      </c>
      <c r="E1224" s="14" t="str">
        <f>_xlfn.XLOOKUP(A1224,'Medical Examine'!$A$2:$A$2336,'Medical Examine'!$E$2:$E$2336,"Not Found")</f>
        <v>NO</v>
      </c>
      <c r="F1224" s="14" t="str">
        <f>_xlfn.XLOOKUP(A1224,'Medical Examine'!$A$2:$A$2336,'Medical Examine'!$F$2:$F$2336,"Not Found")</f>
        <v>NO</v>
      </c>
      <c r="G1224" s="14" t="str">
        <f>_xlfn.XLOOKUP(A1224,'Medical Examine'!$A$2:$A$2336,'Medical Examine'!$G$2:$G$2336,"Not Found")</f>
        <v>NO</v>
      </c>
      <c r="H1224" s="14">
        <f>_xlfn.XLOOKUP(A1224,'Medical Examine'!$A$2:$A$2336,'Medical Examine'!$H$2:$H$2336,"Not Found")</f>
        <v>2</v>
      </c>
      <c r="I1224" s="14" t="str">
        <f>_xlfn.XLOOKUP(A1224,'Medical Examine'!$A$2:$A$2336,'Medical Examine'!$I$2:$I$2336,"Not Found")</f>
        <v>NO</v>
      </c>
      <c r="J1224" s="13" t="str">
        <f>_xlfn.XLOOKUP(A1224,'Medical Examine'!$A$2:$A$2336,'Medical Examine'!$C$2:$C$2336,"Not Found")</f>
        <v>Normal Weight</v>
      </c>
      <c r="K1224" s="13" t="str">
        <f t="shared" si="19"/>
        <v>Diabetic</v>
      </c>
      <c r="L1224" s="15">
        <f>_xlfn.XLOOKUP(A1224,'Hospitalisation Details'!$A$2:$A$2344,'Hospitalisation Details'!$E$2:$E$2344,"")</f>
        <v>27023</v>
      </c>
      <c r="M1224" s="16">
        <f>_xlfn.XLOOKUP(A1224,'Hospitalisation Details'!$A$2:$A$2344,'Hospitalisation Details'!$H$2:$H$2344,"")</f>
        <v>9182.17</v>
      </c>
      <c r="N1224" s="14" t="str">
        <f>_xlfn.XLOOKUP(A1224,'Hospitalisation Details'!$A$2:$A$2344,'Hospitalisation Details'!$I$2:$I$2344,"")</f>
        <v>tier - 2</v>
      </c>
      <c r="O1224" s="14" t="str">
        <f>_xlfn.XLOOKUP(A1224,'Hospitalisation Details'!$A$2:$A$2344,'Hospitalisation Details'!$J$2:$J$2344,"")</f>
        <v>tier - 3</v>
      </c>
      <c r="P1224" s="14" t="str">
        <f>_xlfn.XLOOKUP(A1224,'Hospitalisation Details'!$A$2:$A$2344,'Hospitalisation Details'!$K$2:$K$2344,"")</f>
        <v>R1011</v>
      </c>
      <c r="Q1224" s="14">
        <f>_xlfn.XLOOKUP(A1224,'Hospitalisation Details'!$A$2:$A$2344,'Hospitalisation Details'!$F$2:$F$2344,"")</f>
        <v>49</v>
      </c>
    </row>
    <row r="1225" spans="1:17">
      <c r="A1225" s="12" t="s">
        <v>7998</v>
      </c>
      <c r="B1225" s="13" t="str">
        <f>_xlfn.XLOOKUP(A1225,'Customer Names'!$A$2:$A$2336,'Customer Names'!$C$2:$C$2336,"Not Found")</f>
        <v>Doron P</v>
      </c>
      <c r="C1225" s="13">
        <f>_xlfn.XLOOKUP(A1225,'Medical Examine'!$A$2:$A$2336,'Medical Examine'!$B$2:$B$2336,"Not Found")</f>
        <v>31.635000000000002</v>
      </c>
      <c r="D1225" s="13">
        <f>_xlfn.XLOOKUP(A1225,'Medical Examine'!$A$2:$A$2336,'Medical Examine'!$D$2:$D$2336,"Not Found")</f>
        <v>11.11</v>
      </c>
      <c r="E1225" s="14" t="str">
        <f>_xlfn.XLOOKUP(A1225,'Medical Examine'!$A$2:$A$2336,'Medical Examine'!$E$2:$E$2336,"Not Found")</f>
        <v>NO</v>
      </c>
      <c r="F1225" s="14" t="str">
        <f>_xlfn.XLOOKUP(A1225,'Medical Examine'!$A$2:$A$2336,'Medical Examine'!$F$2:$F$2336,"Not Found")</f>
        <v>NO</v>
      </c>
      <c r="G1225" s="14" t="str">
        <f>_xlfn.XLOOKUP(A1225,'Medical Examine'!$A$2:$A$2336,'Medical Examine'!$G$2:$G$2336,"Not Found")</f>
        <v>NO</v>
      </c>
      <c r="H1225" s="14">
        <f>_xlfn.XLOOKUP(A1225,'Medical Examine'!$A$2:$A$2336,'Medical Examine'!$H$2:$H$2336,"Not Found")</f>
        <v>0</v>
      </c>
      <c r="I1225" s="14" t="str">
        <f>_xlfn.XLOOKUP(A1225,'Medical Examine'!$A$2:$A$2336,'Medical Examine'!$I$2:$I$2336,"Not Found")</f>
        <v>NO</v>
      </c>
      <c r="J1225" s="13" t="str">
        <f>_xlfn.XLOOKUP(A1225,'Medical Examine'!$A$2:$A$2336,'Medical Examine'!$C$2:$C$2336,"Not Found")</f>
        <v>Obesity</v>
      </c>
      <c r="K1225" s="13" t="str">
        <f t="shared" si="19"/>
        <v>Diabetic</v>
      </c>
      <c r="L1225" s="15">
        <f>_xlfn.XLOOKUP(A1225,'Hospitalisation Details'!$A$2:$A$2344,'Hospitalisation Details'!$E$2:$E$2344,"")</f>
        <v>26296</v>
      </c>
      <c r="M1225" s="16">
        <f>_xlfn.XLOOKUP(A1225,'Hospitalisation Details'!$A$2:$A$2344,'Hospitalisation Details'!$H$2:$H$2344,"")</f>
        <v>9174.14</v>
      </c>
      <c r="N1225" s="14" t="str">
        <f>_xlfn.XLOOKUP(A1225,'Hospitalisation Details'!$A$2:$A$2344,'Hospitalisation Details'!$I$2:$I$2344,"")</f>
        <v>tier - 3</v>
      </c>
      <c r="O1225" s="14" t="str">
        <f>_xlfn.XLOOKUP(A1225,'Hospitalisation Details'!$A$2:$A$2344,'Hospitalisation Details'!$J$2:$J$2344,"")</f>
        <v>tier - 1</v>
      </c>
      <c r="P1225" s="14" t="str">
        <f>_xlfn.XLOOKUP(A1225,'Hospitalisation Details'!$A$2:$A$2344,'Hospitalisation Details'!$K$2:$K$2344,"")</f>
        <v>R1012</v>
      </c>
      <c r="Q1225" s="14">
        <f>_xlfn.XLOOKUP(A1225,'Hospitalisation Details'!$A$2:$A$2344,'Hospitalisation Details'!$F$2:$F$2344,"")</f>
        <v>51</v>
      </c>
    </row>
    <row r="1226" spans="1:17">
      <c r="A1226" s="12" t="s">
        <v>8000</v>
      </c>
      <c r="B1226" s="13" t="str">
        <f>_xlfn.XLOOKUP(A1226,'Customer Names'!$A$2:$A$2336,'Customer Names'!$C$2:$C$2336,"Not Found")</f>
        <v>Katharina</v>
      </c>
      <c r="C1226" s="13">
        <f>_xlfn.XLOOKUP(A1226,'Medical Examine'!$A$2:$A$2336,'Medical Examine'!$B$2:$B$2336,"Not Found")</f>
        <v>23.9</v>
      </c>
      <c r="D1226" s="13">
        <f>_xlfn.XLOOKUP(A1226,'Medical Examine'!$A$2:$A$2336,'Medical Examine'!$D$2:$D$2336,"Not Found")</f>
        <v>7.67</v>
      </c>
      <c r="E1226" s="14" t="str">
        <f>_xlfn.XLOOKUP(A1226,'Medical Examine'!$A$2:$A$2336,'Medical Examine'!$E$2:$E$2336,"Not Found")</f>
        <v>YES</v>
      </c>
      <c r="F1226" s="14" t="str">
        <f>_xlfn.XLOOKUP(A1226,'Medical Examine'!$A$2:$A$2336,'Medical Examine'!$F$2:$F$2336,"Not Found")</f>
        <v>NO</v>
      </c>
      <c r="G1226" s="14" t="str">
        <f>_xlfn.XLOOKUP(A1226,'Medical Examine'!$A$2:$A$2336,'Medical Examine'!$G$2:$G$2336,"Not Found")</f>
        <v>NO</v>
      </c>
      <c r="H1226" s="14">
        <f>_xlfn.XLOOKUP(A1226,'Medical Examine'!$A$2:$A$2336,'Medical Examine'!$H$2:$H$2336,"Not Found")</f>
        <v>2</v>
      </c>
      <c r="I1226" s="14" t="str">
        <f>_xlfn.XLOOKUP(A1226,'Medical Examine'!$A$2:$A$2336,'Medical Examine'!$I$2:$I$2336,"Not Found")</f>
        <v>NO</v>
      </c>
      <c r="J1226" s="13" t="str">
        <f>_xlfn.XLOOKUP(A1226,'Medical Examine'!$A$2:$A$2336,'Medical Examine'!$C$2:$C$2336,"Not Found")</f>
        <v>Normal Weight</v>
      </c>
      <c r="K1226" s="13" t="str">
        <f t="shared" si="19"/>
        <v>Diabetic</v>
      </c>
      <c r="L1226" s="15">
        <f>_xlfn.XLOOKUP(A1226,'Hospitalisation Details'!$A$2:$A$2344,'Hospitalisation Details'!$E$2:$E$2344,"")</f>
        <v>25865</v>
      </c>
      <c r="M1226" s="16">
        <f>_xlfn.XLOOKUP(A1226,'Hospitalisation Details'!$A$2:$A$2344,'Hospitalisation Details'!$H$2:$H$2344,"")</f>
        <v>9171.75</v>
      </c>
      <c r="N1226" s="14" t="str">
        <f>_xlfn.XLOOKUP(A1226,'Hospitalisation Details'!$A$2:$A$2344,'Hospitalisation Details'!$I$2:$I$2344,"")</f>
        <v>tier - 2</v>
      </c>
      <c r="O1226" s="14" t="str">
        <f>_xlfn.XLOOKUP(A1226,'Hospitalisation Details'!$A$2:$A$2344,'Hospitalisation Details'!$J$2:$J$2344,"")</f>
        <v>tier - 2</v>
      </c>
      <c r="P1226" s="14" t="str">
        <f>_xlfn.XLOOKUP(A1226,'Hospitalisation Details'!$A$2:$A$2344,'Hospitalisation Details'!$K$2:$K$2344,"")</f>
        <v>R1012</v>
      </c>
      <c r="Q1226" s="14">
        <f>_xlfn.XLOOKUP(A1226,'Hospitalisation Details'!$A$2:$A$2344,'Hospitalisation Details'!$F$2:$F$2344,"")</f>
        <v>52</v>
      </c>
    </row>
    <row r="1227" spans="1:17">
      <c r="A1227" s="12" t="s">
        <v>8002</v>
      </c>
      <c r="B1227" s="13" t="str">
        <f>_xlfn.XLOOKUP(A1227,'Customer Names'!$A$2:$A$2336,'Customer Names'!$C$2:$C$2336,"Not Found")</f>
        <v>Carl</v>
      </c>
      <c r="C1227" s="13">
        <f>_xlfn.XLOOKUP(A1227,'Medical Examine'!$A$2:$A$2336,'Medical Examine'!$B$2:$B$2336,"Not Found")</f>
        <v>34.15</v>
      </c>
      <c r="D1227" s="13">
        <f>_xlfn.XLOOKUP(A1227,'Medical Examine'!$A$2:$A$2336,'Medical Examine'!$D$2:$D$2336,"Not Found")</f>
        <v>6.15</v>
      </c>
      <c r="E1227" s="14" t="str">
        <f>_xlfn.XLOOKUP(A1227,'Medical Examine'!$A$2:$A$2336,'Medical Examine'!$E$2:$E$2336,"Not Found")</f>
        <v>NO</v>
      </c>
      <c r="F1227" s="14" t="str">
        <f>_xlfn.XLOOKUP(A1227,'Medical Examine'!$A$2:$A$2336,'Medical Examine'!$F$2:$F$2336,"Not Found")</f>
        <v>NO</v>
      </c>
      <c r="G1227" s="14" t="str">
        <f>_xlfn.XLOOKUP(A1227,'Medical Examine'!$A$2:$A$2336,'Medical Examine'!$G$2:$G$2336,"Not Found")</f>
        <v>NO</v>
      </c>
      <c r="H1227" s="14">
        <f>_xlfn.XLOOKUP(A1227,'Medical Examine'!$A$2:$A$2336,'Medical Examine'!$H$2:$H$2336,"Not Found")</f>
        <v>0</v>
      </c>
      <c r="I1227" s="14" t="str">
        <f>_xlfn.XLOOKUP(A1227,'Medical Examine'!$A$2:$A$2336,'Medical Examine'!$I$2:$I$2336,"Not Found")</f>
        <v>NO</v>
      </c>
      <c r="J1227" s="13" t="str">
        <f>_xlfn.XLOOKUP(A1227,'Medical Examine'!$A$2:$A$2336,'Medical Examine'!$C$2:$C$2336,"Not Found")</f>
        <v>Obesity</v>
      </c>
      <c r="K1227" s="13" t="str">
        <f t="shared" si="19"/>
        <v>Prediabetic</v>
      </c>
      <c r="L1227" s="15">
        <f>_xlfn.XLOOKUP(A1227,'Hospitalisation Details'!$A$2:$A$2344,'Hospitalisation Details'!$E$2:$E$2344,"")</f>
        <v>33108</v>
      </c>
      <c r="M1227" s="16">
        <f>_xlfn.XLOOKUP(A1227,'Hospitalisation Details'!$A$2:$A$2344,'Hospitalisation Details'!$H$2:$H$2344,"")</f>
        <v>9159.51</v>
      </c>
      <c r="N1227" s="14" t="str">
        <f>_xlfn.XLOOKUP(A1227,'Hospitalisation Details'!$A$2:$A$2344,'Hospitalisation Details'!$I$2:$I$2344,"")</f>
        <v>tier - 2</v>
      </c>
      <c r="O1227" s="14" t="str">
        <f>_xlfn.XLOOKUP(A1227,'Hospitalisation Details'!$A$2:$A$2344,'Hospitalisation Details'!$J$2:$J$2344,"")</f>
        <v>tier - 2</v>
      </c>
      <c r="P1227" s="14" t="str">
        <f>_xlfn.XLOOKUP(A1227,'Hospitalisation Details'!$A$2:$A$2344,'Hospitalisation Details'!$K$2:$K$2344,"")</f>
        <v>R1021</v>
      </c>
      <c r="Q1227" s="14">
        <f>_xlfn.XLOOKUP(A1227,'Hospitalisation Details'!$A$2:$A$2344,'Hospitalisation Details'!$F$2:$F$2344,"")</f>
        <v>32</v>
      </c>
    </row>
    <row r="1228" spans="1:17">
      <c r="A1228" s="12" t="s">
        <v>8005</v>
      </c>
      <c r="B1228" s="13" t="str">
        <f>_xlfn.XLOOKUP(A1228,'Customer Names'!$A$2:$A$2336,'Customer Names'!$C$2:$C$2336,"Not Found")</f>
        <v>Kelsey J.</v>
      </c>
      <c r="C1228" s="13">
        <f>_xlfn.XLOOKUP(A1228,'Medical Examine'!$A$2:$A$2336,'Medical Examine'!$B$2:$B$2336,"Not Found")</f>
        <v>28.71</v>
      </c>
      <c r="D1228" s="13">
        <f>_xlfn.XLOOKUP(A1228,'Medical Examine'!$A$2:$A$2336,'Medical Examine'!$D$2:$D$2336,"Not Found")</f>
        <v>5.71</v>
      </c>
      <c r="E1228" s="14" t="str">
        <f>_xlfn.XLOOKUP(A1228,'Medical Examine'!$A$2:$A$2336,'Medical Examine'!$E$2:$E$2336,"Not Found")</f>
        <v>NO</v>
      </c>
      <c r="F1228" s="14" t="str">
        <f>_xlfn.XLOOKUP(A1228,'Medical Examine'!$A$2:$A$2336,'Medical Examine'!$F$2:$F$2336,"Not Found")</f>
        <v>NO</v>
      </c>
      <c r="G1228" s="14" t="str">
        <f>_xlfn.XLOOKUP(A1228,'Medical Examine'!$A$2:$A$2336,'Medical Examine'!$G$2:$G$2336,"Not Found")</f>
        <v>NO</v>
      </c>
      <c r="H1228" s="14">
        <f>_xlfn.XLOOKUP(A1228,'Medical Examine'!$A$2:$A$2336,'Medical Examine'!$H$2:$H$2336,"Not Found")</f>
        <v>0</v>
      </c>
      <c r="I1228" s="14" t="str">
        <f>_xlfn.XLOOKUP(A1228,'Medical Examine'!$A$2:$A$2336,'Medical Examine'!$I$2:$I$2336,"Not Found")</f>
        <v>NO</v>
      </c>
      <c r="J1228" s="13" t="str">
        <f>_xlfn.XLOOKUP(A1228,'Medical Examine'!$A$2:$A$2336,'Medical Examine'!$C$2:$C$2336,"Not Found")</f>
        <v>Overweight</v>
      </c>
      <c r="K1228" s="13" t="str">
        <f t="shared" si="19"/>
        <v>Prediabetic</v>
      </c>
      <c r="L1228" s="15">
        <f>_xlfn.XLOOKUP(A1228,'Hospitalisation Details'!$A$2:$A$2344,'Hospitalisation Details'!$E$2:$E$2344,"")</f>
        <v>30293</v>
      </c>
      <c r="M1228" s="16">
        <f>_xlfn.XLOOKUP(A1228,'Hospitalisation Details'!$A$2:$A$2344,'Hospitalisation Details'!$H$2:$H$2344,"")</f>
        <v>9147.5</v>
      </c>
      <c r="N1228" s="14" t="str">
        <f>_xlfn.XLOOKUP(A1228,'Hospitalisation Details'!$A$2:$A$2344,'Hospitalisation Details'!$I$2:$I$2344,"")</f>
        <v>tier - 2</v>
      </c>
      <c r="O1228" s="14" t="str">
        <f>_xlfn.XLOOKUP(A1228,'Hospitalisation Details'!$A$2:$A$2344,'Hospitalisation Details'!$J$2:$J$2344,"")</f>
        <v>tier - 1</v>
      </c>
      <c r="P1228" s="14" t="str">
        <f>_xlfn.XLOOKUP(A1228,'Hospitalisation Details'!$A$2:$A$2344,'Hospitalisation Details'!$K$2:$K$2344,"")</f>
        <v>R1012</v>
      </c>
      <c r="Q1228" s="14">
        <f>_xlfn.XLOOKUP(A1228,'Hospitalisation Details'!$A$2:$A$2344,'Hospitalisation Details'!$F$2:$F$2344,"")</f>
        <v>40</v>
      </c>
    </row>
    <row r="1229" spans="1:17">
      <c r="A1229" s="12" t="s">
        <v>8008</v>
      </c>
      <c r="B1229" s="13" t="str">
        <f>_xlfn.XLOOKUP(A1229,'Customer Names'!$A$2:$A$2336,'Customer Names'!$C$2:$C$2336,"Not Found")</f>
        <v>Stephen A.</v>
      </c>
      <c r="C1229" s="13">
        <f>_xlfn.XLOOKUP(A1229,'Medical Examine'!$A$2:$A$2336,'Medical Examine'!$B$2:$B$2336,"Not Found")</f>
        <v>36.700000000000003</v>
      </c>
      <c r="D1229" s="13">
        <f>_xlfn.XLOOKUP(A1229,'Medical Examine'!$A$2:$A$2336,'Medical Examine'!$D$2:$D$2336,"Not Found")</f>
        <v>8.6999999999999993</v>
      </c>
      <c r="E1229" s="14" t="str">
        <f>_xlfn.XLOOKUP(A1229,'Medical Examine'!$A$2:$A$2336,'Medical Examine'!$E$2:$E$2336,"Not Found")</f>
        <v>YES</v>
      </c>
      <c r="F1229" s="14" t="str">
        <f>_xlfn.XLOOKUP(A1229,'Medical Examine'!$A$2:$A$2336,'Medical Examine'!$F$2:$F$2336,"Not Found")</f>
        <v>NO</v>
      </c>
      <c r="G1229" s="14" t="str">
        <f>_xlfn.XLOOKUP(A1229,'Medical Examine'!$A$2:$A$2336,'Medical Examine'!$G$2:$G$2336,"Not Found")</f>
        <v>NO</v>
      </c>
      <c r="H1229" s="14">
        <f>_xlfn.XLOOKUP(A1229,'Medical Examine'!$A$2:$A$2336,'Medical Examine'!$H$2:$H$2336,"Not Found")</f>
        <v>2</v>
      </c>
      <c r="I1229" s="14" t="str">
        <f>_xlfn.XLOOKUP(A1229,'Medical Examine'!$A$2:$A$2336,'Medical Examine'!$I$2:$I$2336,"Not Found")</f>
        <v>NO</v>
      </c>
      <c r="J1229" s="13" t="str">
        <f>_xlfn.XLOOKUP(A1229,'Medical Examine'!$A$2:$A$2336,'Medical Examine'!$C$2:$C$2336,"Not Found")</f>
        <v>Obesity</v>
      </c>
      <c r="K1229" s="13" t="str">
        <f t="shared" si="19"/>
        <v>Diabetic</v>
      </c>
      <c r="L1229" s="15">
        <f>_xlfn.XLOOKUP(A1229,'Hospitalisation Details'!$A$2:$A$2344,'Hospitalisation Details'!$E$2:$E$2344,"")</f>
        <v>25859</v>
      </c>
      <c r="M1229" s="16">
        <f>_xlfn.XLOOKUP(A1229,'Hospitalisation Details'!$A$2:$A$2344,'Hospitalisation Details'!$H$2:$H$2344,"")</f>
        <v>9144.57</v>
      </c>
      <c r="N1229" s="14" t="str">
        <f>_xlfn.XLOOKUP(A1229,'Hospitalisation Details'!$A$2:$A$2344,'Hospitalisation Details'!$I$2:$I$2344,"")</f>
        <v>tier - 3</v>
      </c>
      <c r="O1229" s="14" t="str">
        <f>_xlfn.XLOOKUP(A1229,'Hospitalisation Details'!$A$2:$A$2344,'Hospitalisation Details'!$J$2:$J$2344,"")</f>
        <v>tier - 2</v>
      </c>
      <c r="P1229" s="14" t="str">
        <f>_xlfn.XLOOKUP(A1229,'Hospitalisation Details'!$A$2:$A$2344,'Hospitalisation Details'!$K$2:$K$2344,"")</f>
        <v>R1011</v>
      </c>
      <c r="Q1229" s="14">
        <f>_xlfn.XLOOKUP(A1229,'Hospitalisation Details'!$A$2:$A$2344,'Hospitalisation Details'!$F$2:$F$2344,"")</f>
        <v>52</v>
      </c>
    </row>
    <row r="1230" spans="1:17">
      <c r="A1230" s="12" t="s">
        <v>8011</v>
      </c>
      <c r="B1230" s="13" t="str">
        <f>_xlfn.XLOOKUP(A1230,'Customer Names'!$A$2:$A$2336,'Customer Names'!$C$2:$C$2336,"Not Found")</f>
        <v>Dan</v>
      </c>
      <c r="C1230" s="13">
        <f>_xlfn.XLOOKUP(A1230,'Medical Examine'!$A$2:$A$2336,'Medical Examine'!$B$2:$B$2336,"Not Found")</f>
        <v>34.1</v>
      </c>
      <c r="D1230" s="13">
        <f>_xlfn.XLOOKUP(A1230,'Medical Examine'!$A$2:$A$2336,'Medical Examine'!$D$2:$D$2336,"Not Found")</f>
        <v>9.0399999999999991</v>
      </c>
      <c r="E1230" s="14" t="str">
        <f>_xlfn.XLOOKUP(A1230,'Medical Examine'!$A$2:$A$2336,'Medical Examine'!$E$2:$E$2336,"Not Found")</f>
        <v>YES</v>
      </c>
      <c r="F1230" s="14" t="str">
        <f>_xlfn.XLOOKUP(A1230,'Medical Examine'!$A$2:$A$2336,'Medical Examine'!$F$2:$F$2336,"Not Found")</f>
        <v>NO</v>
      </c>
      <c r="G1230" s="14" t="str">
        <f>_xlfn.XLOOKUP(A1230,'Medical Examine'!$A$2:$A$2336,'Medical Examine'!$G$2:$G$2336,"Not Found")</f>
        <v>NO</v>
      </c>
      <c r="H1230" s="14">
        <f>_xlfn.XLOOKUP(A1230,'Medical Examine'!$A$2:$A$2336,'Medical Examine'!$H$2:$H$2336,"Not Found")</f>
        <v>2</v>
      </c>
      <c r="I1230" s="14" t="str">
        <f>_xlfn.XLOOKUP(A1230,'Medical Examine'!$A$2:$A$2336,'Medical Examine'!$I$2:$I$2336,"Not Found")</f>
        <v>NO</v>
      </c>
      <c r="J1230" s="13" t="str">
        <f>_xlfn.XLOOKUP(A1230,'Medical Examine'!$A$2:$A$2336,'Medical Examine'!$C$2:$C$2336,"Not Found")</f>
        <v>Obesity</v>
      </c>
      <c r="K1230" s="13" t="str">
        <f t="shared" si="19"/>
        <v>Diabetic</v>
      </c>
      <c r="L1230" s="15">
        <f>_xlfn.XLOOKUP(A1230,'Hospitalisation Details'!$A$2:$A$2344,'Hospitalisation Details'!$E$2:$E$2344,"")</f>
        <v>25792</v>
      </c>
      <c r="M1230" s="16">
        <f>_xlfn.XLOOKUP(A1230,'Hospitalisation Details'!$A$2:$A$2344,'Hospitalisation Details'!$H$2:$H$2344,"")</f>
        <v>9140.9500000000007</v>
      </c>
      <c r="N1230" s="14" t="str">
        <f>_xlfn.XLOOKUP(A1230,'Hospitalisation Details'!$A$2:$A$2344,'Hospitalisation Details'!$I$2:$I$2344,"")</f>
        <v>tier - 3</v>
      </c>
      <c r="O1230" s="14" t="str">
        <f>_xlfn.XLOOKUP(A1230,'Hospitalisation Details'!$A$2:$A$2344,'Hospitalisation Details'!$J$2:$J$2344,"")</f>
        <v>tier - 3</v>
      </c>
      <c r="P1230" s="14" t="str">
        <f>_xlfn.XLOOKUP(A1230,'Hospitalisation Details'!$A$2:$A$2344,'Hospitalisation Details'!$K$2:$K$2344,"")</f>
        <v>R1013</v>
      </c>
      <c r="Q1230" s="14">
        <f>_xlfn.XLOOKUP(A1230,'Hospitalisation Details'!$A$2:$A$2344,'Hospitalisation Details'!$F$2:$F$2344,"")</f>
        <v>52</v>
      </c>
    </row>
    <row r="1231" spans="1:17">
      <c r="A1231" s="12" t="s">
        <v>8013</v>
      </c>
      <c r="B1231" s="13" t="str">
        <f>_xlfn.XLOOKUP(A1231,'Customer Names'!$A$2:$A$2336,'Customer Names'!$C$2:$C$2336,"Not Found")</f>
        <v>Katie C</v>
      </c>
      <c r="C1231" s="13">
        <f>_xlfn.XLOOKUP(A1231,'Medical Examine'!$A$2:$A$2336,'Medical Examine'!$B$2:$B$2336,"Not Found")</f>
        <v>25.7</v>
      </c>
      <c r="D1231" s="13">
        <f>_xlfn.XLOOKUP(A1231,'Medical Examine'!$A$2:$A$2336,'Medical Examine'!$D$2:$D$2336,"Not Found")</f>
        <v>5.61</v>
      </c>
      <c r="E1231" s="14" t="str">
        <f>_xlfn.XLOOKUP(A1231,'Medical Examine'!$A$2:$A$2336,'Medical Examine'!$E$2:$E$2336,"Not Found")</f>
        <v>NO</v>
      </c>
      <c r="F1231" s="14" t="str">
        <f>_xlfn.XLOOKUP(A1231,'Medical Examine'!$A$2:$A$2336,'Medical Examine'!$F$2:$F$2336,"Not Found")</f>
        <v>NO</v>
      </c>
      <c r="G1231" s="14" t="str">
        <f>_xlfn.XLOOKUP(A1231,'Medical Examine'!$A$2:$A$2336,'Medical Examine'!$G$2:$G$2336,"Not Found")</f>
        <v>NO</v>
      </c>
      <c r="H1231" s="14">
        <f>_xlfn.XLOOKUP(A1231,'Medical Examine'!$A$2:$A$2336,'Medical Examine'!$H$2:$H$2336,"Not Found")</f>
        <v>0</v>
      </c>
      <c r="I1231" s="14" t="str">
        <f>_xlfn.XLOOKUP(A1231,'Medical Examine'!$A$2:$A$2336,'Medical Examine'!$I$2:$I$2336,"Not Found")</f>
        <v>NO</v>
      </c>
      <c r="J1231" s="13" t="str">
        <f>_xlfn.XLOOKUP(A1231,'Medical Examine'!$A$2:$A$2336,'Medical Examine'!$C$2:$C$2336,"Not Found")</f>
        <v>Overweight</v>
      </c>
      <c r="K1231" s="13" t="str">
        <f t="shared" si="19"/>
        <v>Normal</v>
      </c>
      <c r="L1231" s="15">
        <f>_xlfn.XLOOKUP(A1231,'Hospitalisation Details'!$A$2:$A$2344,'Hospitalisation Details'!$E$2:$E$2344,"")</f>
        <v>28461</v>
      </c>
      <c r="M1231" s="16">
        <f>_xlfn.XLOOKUP(A1231,'Hospitalisation Details'!$A$2:$A$2344,'Hospitalisation Details'!$H$2:$H$2344,"")</f>
        <v>9101.7999999999993</v>
      </c>
      <c r="N1231" s="14" t="str">
        <f>_xlfn.XLOOKUP(A1231,'Hospitalisation Details'!$A$2:$A$2344,'Hospitalisation Details'!$I$2:$I$2344,"")</f>
        <v>tier - 2</v>
      </c>
      <c r="O1231" s="14" t="str">
        <f>_xlfn.XLOOKUP(A1231,'Hospitalisation Details'!$A$2:$A$2344,'Hospitalisation Details'!$J$2:$J$2344,"")</f>
        <v>tier - 1</v>
      </c>
      <c r="P1231" s="14" t="str">
        <f>_xlfn.XLOOKUP(A1231,'Hospitalisation Details'!$A$2:$A$2344,'Hospitalisation Details'!$K$2:$K$2344,"")</f>
        <v>R1011</v>
      </c>
      <c r="Q1231" s="14">
        <f>_xlfn.XLOOKUP(A1231,'Hospitalisation Details'!$A$2:$A$2344,'Hospitalisation Details'!$F$2:$F$2344,"")</f>
        <v>45</v>
      </c>
    </row>
    <row r="1232" spans="1:17">
      <c r="A1232" s="12" t="s">
        <v>8016</v>
      </c>
      <c r="B1232" s="13" t="str">
        <f>_xlfn.XLOOKUP(A1232,'Customer Names'!$A$2:$A$2336,'Customer Names'!$C$2:$C$2336,"Not Found")</f>
        <v>Melissa K</v>
      </c>
      <c r="C1232" s="13">
        <f>_xlfn.XLOOKUP(A1232,'Medical Examine'!$A$2:$A$2336,'Medical Examine'!$B$2:$B$2336,"Not Found")</f>
        <v>21.68</v>
      </c>
      <c r="D1232" s="13">
        <f>_xlfn.XLOOKUP(A1232,'Medical Examine'!$A$2:$A$2336,'Medical Examine'!$D$2:$D$2336,"Not Found")</f>
        <v>8.1199999999999992</v>
      </c>
      <c r="E1232" s="14" t="str">
        <f>_xlfn.XLOOKUP(A1232,'Medical Examine'!$A$2:$A$2336,'Medical Examine'!$E$2:$E$2336,"Not Found")</f>
        <v>NO</v>
      </c>
      <c r="F1232" s="14" t="str">
        <f>_xlfn.XLOOKUP(A1232,'Medical Examine'!$A$2:$A$2336,'Medical Examine'!$F$2:$F$2336,"Not Found")</f>
        <v>NO</v>
      </c>
      <c r="G1232" s="14" t="str">
        <f>_xlfn.XLOOKUP(A1232,'Medical Examine'!$A$2:$A$2336,'Medical Examine'!$G$2:$G$2336,"Not Found")</f>
        <v>NO</v>
      </c>
      <c r="H1232" s="14">
        <f>_xlfn.XLOOKUP(A1232,'Medical Examine'!$A$2:$A$2336,'Medical Examine'!$H$2:$H$2336,"Not Found")</f>
        <v>0</v>
      </c>
      <c r="I1232" s="14" t="str">
        <f>_xlfn.XLOOKUP(A1232,'Medical Examine'!$A$2:$A$2336,'Medical Examine'!$I$2:$I$2336,"Not Found")</f>
        <v>NO</v>
      </c>
      <c r="J1232" s="13" t="str">
        <f>_xlfn.XLOOKUP(A1232,'Medical Examine'!$A$2:$A$2336,'Medical Examine'!$C$2:$C$2336,"Not Found")</f>
        <v>Normal Weight</v>
      </c>
      <c r="K1232" s="13" t="str">
        <f t="shared" si="19"/>
        <v>Diabetic</v>
      </c>
      <c r="L1232" s="15">
        <f>_xlfn.XLOOKUP(A1232,'Hospitalisation Details'!$A$2:$A$2344,'Hospitalisation Details'!$E$2:$E$2344,"")</f>
        <v>24055</v>
      </c>
      <c r="M1232" s="16">
        <f>_xlfn.XLOOKUP(A1232,'Hospitalisation Details'!$A$2:$A$2344,'Hospitalisation Details'!$H$2:$H$2344,"")</f>
        <v>9095.94</v>
      </c>
      <c r="N1232" s="14" t="str">
        <f>_xlfn.XLOOKUP(A1232,'Hospitalisation Details'!$A$2:$A$2344,'Hospitalisation Details'!$I$2:$I$2344,"")</f>
        <v>tier - 3</v>
      </c>
      <c r="O1232" s="14" t="str">
        <f>_xlfn.XLOOKUP(A1232,'Hospitalisation Details'!$A$2:$A$2344,'Hospitalisation Details'!$J$2:$J$2344,"")</f>
        <v>tier - 1</v>
      </c>
      <c r="P1232" s="14" t="str">
        <f>_xlfn.XLOOKUP(A1232,'Hospitalisation Details'!$A$2:$A$2344,'Hospitalisation Details'!$K$2:$K$2344,"")</f>
        <v>R1011</v>
      </c>
      <c r="Q1232" s="14">
        <f>_xlfn.XLOOKUP(A1232,'Hospitalisation Details'!$A$2:$A$2344,'Hospitalisation Details'!$F$2:$F$2344,"")</f>
        <v>57</v>
      </c>
    </row>
    <row r="1233" spans="1:17">
      <c r="A1233" s="12" t="s">
        <v>8019</v>
      </c>
      <c r="B1233" s="13" t="str">
        <f>_xlfn.XLOOKUP(A1233,'Customer Names'!$A$2:$A$2336,'Customer Names'!$C$2:$C$2336,"Not Found")</f>
        <v>Kara H</v>
      </c>
      <c r="C1233" s="13">
        <f>_xlfn.XLOOKUP(A1233,'Medical Examine'!$A$2:$A$2336,'Medical Examine'!$B$2:$B$2336,"Not Found")</f>
        <v>25.175000000000001</v>
      </c>
      <c r="D1233" s="13">
        <f>_xlfn.XLOOKUP(A1233,'Medical Examine'!$A$2:$A$2336,'Medical Examine'!$D$2:$D$2336,"Not Found")</f>
        <v>4.74</v>
      </c>
      <c r="E1233" s="14" t="str">
        <f>_xlfn.XLOOKUP(A1233,'Medical Examine'!$A$2:$A$2336,'Medical Examine'!$E$2:$E$2336,"Not Found")</f>
        <v>NO</v>
      </c>
      <c r="F1233" s="14" t="str">
        <f>_xlfn.XLOOKUP(A1233,'Medical Examine'!$A$2:$A$2336,'Medical Examine'!$F$2:$F$2336,"Not Found")</f>
        <v>NO</v>
      </c>
      <c r="G1233" s="14" t="str">
        <f>_xlfn.XLOOKUP(A1233,'Medical Examine'!$A$2:$A$2336,'Medical Examine'!$G$2:$G$2336,"Not Found")</f>
        <v>NO</v>
      </c>
      <c r="H1233" s="14">
        <f>_xlfn.XLOOKUP(A1233,'Medical Examine'!$A$2:$A$2336,'Medical Examine'!$H$2:$H$2336,"Not Found")</f>
        <v>0</v>
      </c>
      <c r="I1233" s="14" t="str">
        <f>_xlfn.XLOOKUP(A1233,'Medical Examine'!$A$2:$A$2336,'Medical Examine'!$I$2:$I$2336,"Not Found")</f>
        <v>NO</v>
      </c>
      <c r="J1233" s="13" t="str">
        <f>_xlfn.XLOOKUP(A1233,'Medical Examine'!$A$2:$A$2336,'Medical Examine'!$C$2:$C$2336,"Not Found")</f>
        <v>Overweight</v>
      </c>
      <c r="K1233" s="13" t="str">
        <f t="shared" si="19"/>
        <v>Normal</v>
      </c>
      <c r="L1233" s="15">
        <f>_xlfn.XLOOKUP(A1233,'Hospitalisation Details'!$A$2:$A$2344,'Hospitalisation Details'!$E$2:$E$2344,"")</f>
        <v>28433</v>
      </c>
      <c r="M1233" s="16">
        <f>_xlfn.XLOOKUP(A1233,'Hospitalisation Details'!$A$2:$A$2344,'Hospitalisation Details'!$H$2:$H$2344,"")</f>
        <v>9095.07</v>
      </c>
      <c r="N1233" s="14" t="str">
        <f>_xlfn.XLOOKUP(A1233,'Hospitalisation Details'!$A$2:$A$2344,'Hospitalisation Details'!$I$2:$I$2344,"")</f>
        <v>tier - 2</v>
      </c>
      <c r="O1233" s="14" t="str">
        <f>_xlfn.XLOOKUP(A1233,'Hospitalisation Details'!$A$2:$A$2344,'Hospitalisation Details'!$J$2:$J$2344,"")</f>
        <v>tier - 2</v>
      </c>
      <c r="P1233" s="14" t="str">
        <f>_xlfn.XLOOKUP(A1233,'Hospitalisation Details'!$A$2:$A$2344,'Hospitalisation Details'!$K$2:$K$2344,"")</f>
        <v>R1024</v>
      </c>
      <c r="Q1233" s="14">
        <f>_xlfn.XLOOKUP(A1233,'Hospitalisation Details'!$A$2:$A$2344,'Hospitalisation Details'!$F$2:$F$2344,"")</f>
        <v>45</v>
      </c>
    </row>
    <row r="1234" spans="1:17">
      <c r="A1234" s="12" t="s">
        <v>8022</v>
      </c>
      <c r="B1234" s="13" t="str">
        <f>_xlfn.XLOOKUP(A1234,'Customer Names'!$A$2:$A$2336,'Customer Names'!$C$2:$C$2336,"Not Found")</f>
        <v>Juan Carlos</v>
      </c>
      <c r="C1234" s="13">
        <f>_xlfn.XLOOKUP(A1234,'Medical Examine'!$A$2:$A$2336,'Medical Examine'!$B$2:$B$2336,"Not Found")</f>
        <v>44.77</v>
      </c>
      <c r="D1234" s="13">
        <f>_xlfn.XLOOKUP(A1234,'Medical Examine'!$A$2:$A$2336,'Medical Examine'!$D$2:$D$2336,"Not Found")</f>
        <v>4.0599999999999996</v>
      </c>
      <c r="E1234" s="14" t="str">
        <f>_xlfn.XLOOKUP(A1234,'Medical Examine'!$A$2:$A$2336,'Medical Examine'!$E$2:$E$2336,"Not Found")</f>
        <v>NO</v>
      </c>
      <c r="F1234" s="14" t="str">
        <f>_xlfn.XLOOKUP(A1234,'Medical Examine'!$A$2:$A$2336,'Medical Examine'!$F$2:$F$2336,"Not Found")</f>
        <v>NO</v>
      </c>
      <c r="G1234" s="14" t="str">
        <f>_xlfn.XLOOKUP(A1234,'Medical Examine'!$A$2:$A$2336,'Medical Examine'!$G$2:$G$2336,"Not Found")</f>
        <v>NO</v>
      </c>
      <c r="H1234" s="14">
        <f>_xlfn.XLOOKUP(A1234,'Medical Examine'!$A$2:$A$2336,'Medical Examine'!$H$2:$H$2336,"Not Found")</f>
        <v>2</v>
      </c>
      <c r="I1234" s="14" t="str">
        <f>_xlfn.XLOOKUP(A1234,'Medical Examine'!$A$2:$A$2336,'Medical Examine'!$I$2:$I$2336,"Not Found")</f>
        <v>NO</v>
      </c>
      <c r="J1234" s="13" t="str">
        <f>_xlfn.XLOOKUP(A1234,'Medical Examine'!$A$2:$A$2336,'Medical Examine'!$C$2:$C$2336,"Not Found")</f>
        <v>Obesity</v>
      </c>
      <c r="K1234" s="13" t="str">
        <f t="shared" si="19"/>
        <v>Normal</v>
      </c>
      <c r="L1234" s="15">
        <f>_xlfn.XLOOKUP(A1234,'Hospitalisation Details'!$A$2:$A$2344,'Hospitalisation Details'!$E$2:$E$2344,"")</f>
        <v>26635</v>
      </c>
      <c r="M1234" s="16">
        <f>_xlfn.XLOOKUP(A1234,'Hospitalisation Details'!$A$2:$A$2344,'Hospitalisation Details'!$H$2:$H$2344,"")</f>
        <v>9058.73</v>
      </c>
      <c r="N1234" s="14" t="str">
        <f>_xlfn.XLOOKUP(A1234,'Hospitalisation Details'!$A$2:$A$2344,'Hospitalisation Details'!$I$2:$I$2344,"")</f>
        <v>tier - 3</v>
      </c>
      <c r="O1234" s="14" t="str">
        <f>_xlfn.XLOOKUP(A1234,'Hospitalisation Details'!$A$2:$A$2344,'Hospitalisation Details'!$J$2:$J$2344,"")</f>
        <v>tier - 2</v>
      </c>
      <c r="P1234" s="14" t="str">
        <f>_xlfn.XLOOKUP(A1234,'Hospitalisation Details'!$A$2:$A$2344,'Hospitalisation Details'!$K$2:$K$2344,"")</f>
        <v>R1013</v>
      </c>
      <c r="Q1234" s="14">
        <f>_xlfn.XLOOKUP(A1234,'Hospitalisation Details'!$A$2:$A$2344,'Hospitalisation Details'!$F$2:$F$2344,"")</f>
        <v>50</v>
      </c>
    </row>
    <row r="1235" spans="1:17">
      <c r="A1235" s="12" t="s">
        <v>8025</v>
      </c>
      <c r="B1235" s="13" t="str">
        <f>_xlfn.XLOOKUP(A1235,'Customer Names'!$A$2:$A$2336,'Customer Names'!$C$2:$C$2336,"Not Found")</f>
        <v>John III</v>
      </c>
      <c r="C1235" s="13">
        <f>_xlfn.XLOOKUP(A1235,'Medical Examine'!$A$2:$A$2336,'Medical Examine'!$B$2:$B$2336,"Not Found")</f>
        <v>37.07</v>
      </c>
      <c r="D1235" s="13">
        <f>_xlfn.XLOOKUP(A1235,'Medical Examine'!$A$2:$A$2336,'Medical Examine'!$D$2:$D$2336,"Not Found")</f>
        <v>5.69</v>
      </c>
      <c r="E1235" s="14" t="str">
        <f>_xlfn.XLOOKUP(A1235,'Medical Examine'!$A$2:$A$2336,'Medical Examine'!$E$2:$E$2336,"Not Found")</f>
        <v>NO</v>
      </c>
      <c r="F1235" s="14" t="str">
        <f>_xlfn.XLOOKUP(A1235,'Medical Examine'!$A$2:$A$2336,'Medical Examine'!$F$2:$F$2336,"Not Found")</f>
        <v>NO</v>
      </c>
      <c r="G1235" s="14" t="str">
        <f>_xlfn.XLOOKUP(A1235,'Medical Examine'!$A$2:$A$2336,'Medical Examine'!$G$2:$G$2336,"Not Found")</f>
        <v>NO</v>
      </c>
      <c r="H1235" s="14">
        <f>_xlfn.XLOOKUP(A1235,'Medical Examine'!$A$2:$A$2336,'Medical Examine'!$H$2:$H$2336,"Not Found")</f>
        <v>2</v>
      </c>
      <c r="I1235" s="14" t="str">
        <f>_xlfn.XLOOKUP(A1235,'Medical Examine'!$A$2:$A$2336,'Medical Examine'!$I$2:$I$2336,"Not Found")</f>
        <v>NO</v>
      </c>
      <c r="J1235" s="13" t="str">
        <f>_xlfn.XLOOKUP(A1235,'Medical Examine'!$A$2:$A$2336,'Medical Examine'!$C$2:$C$2336,"Not Found")</f>
        <v>Obesity</v>
      </c>
      <c r="K1235" s="13" t="str">
        <f t="shared" si="19"/>
        <v>Normal</v>
      </c>
      <c r="L1235" s="15">
        <f>_xlfn.XLOOKUP(A1235,'Hospitalisation Details'!$A$2:$A$2344,'Hospitalisation Details'!$E$2:$E$2344,"")</f>
        <v>26640</v>
      </c>
      <c r="M1235" s="16">
        <f>_xlfn.XLOOKUP(A1235,'Hospitalisation Details'!$A$2:$A$2344,'Hospitalisation Details'!$H$2:$H$2344,"")</f>
        <v>9048.0300000000007</v>
      </c>
      <c r="N1235" s="14" t="str">
        <f>_xlfn.XLOOKUP(A1235,'Hospitalisation Details'!$A$2:$A$2344,'Hospitalisation Details'!$I$2:$I$2344,"")</f>
        <v>tier - 2</v>
      </c>
      <c r="O1235" s="14" t="str">
        <f>_xlfn.XLOOKUP(A1235,'Hospitalisation Details'!$A$2:$A$2344,'Hospitalisation Details'!$J$2:$J$2344,"")</f>
        <v>tier - 2</v>
      </c>
      <c r="P1235" s="14" t="str">
        <f>_xlfn.XLOOKUP(A1235,'Hospitalisation Details'!$A$2:$A$2344,'Hospitalisation Details'!$K$2:$K$2344,"")</f>
        <v>R1013</v>
      </c>
      <c r="Q1235" s="14">
        <f>_xlfn.XLOOKUP(A1235,'Hospitalisation Details'!$A$2:$A$2344,'Hospitalisation Details'!$F$2:$F$2344,"")</f>
        <v>50</v>
      </c>
    </row>
    <row r="1236" spans="1:17">
      <c r="A1236" s="12" t="s">
        <v>8027</v>
      </c>
      <c r="B1236" s="13" t="str">
        <f>_xlfn.XLOOKUP(A1236,'Customer Names'!$A$2:$A$2336,'Customer Names'!$C$2:$C$2336,"Not Found")</f>
        <v>Sarah M</v>
      </c>
      <c r="C1236" s="13">
        <f>_xlfn.XLOOKUP(A1236,'Medical Examine'!$A$2:$A$2336,'Medical Examine'!$B$2:$B$2336,"Not Found")</f>
        <v>39.799999999999997</v>
      </c>
      <c r="D1236" s="13">
        <f>_xlfn.XLOOKUP(A1236,'Medical Examine'!$A$2:$A$2336,'Medical Examine'!$D$2:$D$2336,"Not Found")</f>
        <v>5.66</v>
      </c>
      <c r="E1236" s="14" t="str">
        <f>_xlfn.XLOOKUP(A1236,'Medical Examine'!$A$2:$A$2336,'Medical Examine'!$E$2:$E$2336,"Not Found")</f>
        <v>NO</v>
      </c>
      <c r="F1236" s="14" t="str">
        <f>_xlfn.XLOOKUP(A1236,'Medical Examine'!$A$2:$A$2336,'Medical Examine'!$F$2:$F$2336,"Not Found")</f>
        <v>NO</v>
      </c>
      <c r="G1236" s="14" t="str">
        <f>_xlfn.XLOOKUP(A1236,'Medical Examine'!$A$2:$A$2336,'Medical Examine'!$G$2:$G$2336,"Not Found")</f>
        <v>YES</v>
      </c>
      <c r="H1236" s="14">
        <f>_xlfn.XLOOKUP(A1236,'Medical Examine'!$A$2:$A$2336,'Medical Examine'!$H$2:$H$2336,"Not Found")</f>
        <v>1</v>
      </c>
      <c r="I1236" s="14" t="str">
        <f>_xlfn.XLOOKUP(A1236,'Medical Examine'!$A$2:$A$2336,'Medical Examine'!$I$2:$I$2336,"Not Found")</f>
        <v>NO</v>
      </c>
      <c r="J1236" s="13" t="str">
        <f>_xlfn.XLOOKUP(A1236,'Medical Examine'!$A$2:$A$2336,'Medical Examine'!$C$2:$C$2336,"Not Found")</f>
        <v>Obesity</v>
      </c>
      <c r="K1236" s="13" t="str">
        <f t="shared" si="19"/>
        <v>Normal</v>
      </c>
      <c r="L1236" s="15">
        <f>_xlfn.XLOOKUP(A1236,'Hospitalisation Details'!$A$2:$A$2344,'Hospitalisation Details'!$E$2:$E$2344,"")</f>
        <v>34304</v>
      </c>
      <c r="M1236" s="16">
        <f>_xlfn.XLOOKUP(A1236,'Hospitalisation Details'!$A$2:$A$2344,'Hospitalisation Details'!$H$2:$H$2344,"")</f>
        <v>9010.2000000000007</v>
      </c>
      <c r="N1236" s="14" t="str">
        <f>_xlfn.XLOOKUP(A1236,'Hospitalisation Details'!$A$2:$A$2344,'Hospitalisation Details'!$I$2:$I$2344,"")</f>
        <v>tier - 2</v>
      </c>
      <c r="O1236" s="14" t="str">
        <f>_xlfn.XLOOKUP(A1236,'Hospitalisation Details'!$A$2:$A$2344,'Hospitalisation Details'!$J$2:$J$2344,"")</f>
        <v>tier - 3</v>
      </c>
      <c r="P1236" s="14" t="str">
        <f>_xlfn.XLOOKUP(A1236,'Hospitalisation Details'!$A$2:$A$2344,'Hospitalisation Details'!$K$2:$K$2344,"")</f>
        <v>R1026</v>
      </c>
      <c r="Q1236" s="14">
        <f>_xlfn.XLOOKUP(A1236,'Hospitalisation Details'!$A$2:$A$2344,'Hospitalisation Details'!$F$2:$F$2344,"")</f>
        <v>29</v>
      </c>
    </row>
    <row r="1237" spans="1:17">
      <c r="A1237" s="12" t="s">
        <v>8029</v>
      </c>
      <c r="B1237" s="13" t="str">
        <f>_xlfn.XLOOKUP(A1237,'Customer Names'!$A$2:$A$2336,'Customer Names'!$C$2:$C$2336,"Not Found")</f>
        <v>Kristin C</v>
      </c>
      <c r="C1237" s="13">
        <f>_xlfn.XLOOKUP(A1237,'Medical Examine'!$A$2:$A$2336,'Medical Examine'!$B$2:$B$2336,"Not Found")</f>
        <v>26.36</v>
      </c>
      <c r="D1237" s="13">
        <f>_xlfn.XLOOKUP(A1237,'Medical Examine'!$A$2:$A$2336,'Medical Examine'!$D$2:$D$2336,"Not Found")</f>
        <v>4.32</v>
      </c>
      <c r="E1237" s="14" t="str">
        <f>_xlfn.XLOOKUP(A1237,'Medical Examine'!$A$2:$A$2336,'Medical Examine'!$E$2:$E$2336,"Not Found")</f>
        <v>NO</v>
      </c>
      <c r="F1237" s="14" t="str">
        <f>_xlfn.XLOOKUP(A1237,'Medical Examine'!$A$2:$A$2336,'Medical Examine'!$F$2:$F$2336,"Not Found")</f>
        <v>NO</v>
      </c>
      <c r="G1237" s="14" t="str">
        <f>_xlfn.XLOOKUP(A1237,'Medical Examine'!$A$2:$A$2336,'Medical Examine'!$G$2:$G$2336,"Not Found")</f>
        <v>YES</v>
      </c>
      <c r="H1237" s="14">
        <f>_xlfn.XLOOKUP(A1237,'Medical Examine'!$A$2:$A$2336,'Medical Examine'!$H$2:$H$2336,"Not Found")</f>
        <v>1</v>
      </c>
      <c r="I1237" s="14" t="str">
        <f>_xlfn.XLOOKUP(A1237,'Medical Examine'!$A$2:$A$2336,'Medical Examine'!$I$2:$I$2336,"Not Found")</f>
        <v>NO</v>
      </c>
      <c r="J1237" s="13" t="str">
        <f>_xlfn.XLOOKUP(A1237,'Medical Examine'!$A$2:$A$2336,'Medical Examine'!$C$2:$C$2336,"Not Found")</f>
        <v>Overweight</v>
      </c>
      <c r="K1237" s="13" t="str">
        <f t="shared" si="19"/>
        <v>Normal</v>
      </c>
      <c r="L1237" s="15">
        <f>_xlfn.XLOOKUP(A1237,'Hospitalisation Details'!$A$2:$A$2344,'Hospitalisation Details'!$E$2:$E$2344,"")</f>
        <v>29205</v>
      </c>
      <c r="M1237" s="16">
        <f>_xlfn.XLOOKUP(A1237,'Hospitalisation Details'!$A$2:$A$2344,'Hospitalisation Details'!$H$2:$H$2344,"")</f>
        <v>8998.43</v>
      </c>
      <c r="N1237" s="14" t="str">
        <f>_xlfn.XLOOKUP(A1237,'Hospitalisation Details'!$A$2:$A$2344,'Hospitalisation Details'!$I$2:$I$2344,"")</f>
        <v>tier - 2</v>
      </c>
      <c r="O1237" s="14" t="str">
        <f>_xlfn.XLOOKUP(A1237,'Hospitalisation Details'!$A$2:$A$2344,'Hospitalisation Details'!$J$2:$J$2344,"")</f>
        <v>tier - 1</v>
      </c>
      <c r="P1237" s="14" t="str">
        <f>_xlfn.XLOOKUP(A1237,'Hospitalisation Details'!$A$2:$A$2344,'Hospitalisation Details'!$K$2:$K$2344,"")</f>
        <v>R1025</v>
      </c>
      <c r="Q1237" s="14">
        <f>_xlfn.XLOOKUP(A1237,'Hospitalisation Details'!$A$2:$A$2344,'Hospitalisation Details'!$F$2:$F$2344,"")</f>
        <v>43</v>
      </c>
    </row>
    <row r="1238" spans="1:17">
      <c r="A1238" s="12" t="s">
        <v>8032</v>
      </c>
      <c r="B1238" s="13" t="str">
        <f>_xlfn.XLOOKUP(A1238,'Customer Names'!$A$2:$A$2336,'Customer Names'!$C$2:$C$2336,"Not Found")</f>
        <v>Casey M.</v>
      </c>
      <c r="C1238" s="13">
        <f>_xlfn.XLOOKUP(A1238,'Medical Examine'!$A$2:$A$2336,'Medical Examine'!$B$2:$B$2336,"Not Found")</f>
        <v>29.925000000000001</v>
      </c>
      <c r="D1238" s="13">
        <f>_xlfn.XLOOKUP(A1238,'Medical Examine'!$A$2:$A$2336,'Medical Examine'!$D$2:$D$2336,"Not Found")</f>
        <v>8.2899999999999991</v>
      </c>
      <c r="E1238" s="14" t="str">
        <f>_xlfn.XLOOKUP(A1238,'Medical Examine'!$A$2:$A$2336,'Medical Examine'!$E$2:$E$2336,"Not Found")</f>
        <v>NO</v>
      </c>
      <c r="F1238" s="14" t="str">
        <f>_xlfn.XLOOKUP(A1238,'Medical Examine'!$A$2:$A$2336,'Medical Examine'!$F$2:$F$2336,"Not Found")</f>
        <v>NO</v>
      </c>
      <c r="G1238" s="14" t="str">
        <f>_xlfn.XLOOKUP(A1238,'Medical Examine'!$A$2:$A$2336,'Medical Examine'!$G$2:$G$2336,"Not Found")</f>
        <v>NO</v>
      </c>
      <c r="H1238" s="14">
        <f>_xlfn.XLOOKUP(A1238,'Medical Examine'!$A$2:$A$2336,'Medical Examine'!$H$2:$H$2336,"Not Found")</f>
        <v>2</v>
      </c>
      <c r="I1238" s="14" t="str">
        <f>_xlfn.XLOOKUP(A1238,'Medical Examine'!$A$2:$A$2336,'Medical Examine'!$I$2:$I$2336,"Not Found")</f>
        <v>NO</v>
      </c>
      <c r="J1238" s="13" t="str">
        <f>_xlfn.XLOOKUP(A1238,'Medical Examine'!$A$2:$A$2336,'Medical Examine'!$C$2:$C$2336,"Not Found")</f>
        <v>Overweight</v>
      </c>
      <c r="K1238" s="13" t="str">
        <f t="shared" si="19"/>
        <v>Diabetic</v>
      </c>
      <c r="L1238" s="15">
        <f>_xlfn.XLOOKUP(A1238,'Hospitalisation Details'!$A$2:$A$2344,'Hospitalisation Details'!$E$2:$E$2344,"")</f>
        <v>26948</v>
      </c>
      <c r="M1238" s="16">
        <f>_xlfn.XLOOKUP(A1238,'Hospitalisation Details'!$A$2:$A$2344,'Hospitalisation Details'!$H$2:$H$2344,"")</f>
        <v>8988.16</v>
      </c>
      <c r="N1238" s="14" t="str">
        <f>_xlfn.XLOOKUP(A1238,'Hospitalisation Details'!$A$2:$A$2344,'Hospitalisation Details'!$I$2:$I$2344,"")</f>
        <v>tier - 2</v>
      </c>
      <c r="O1238" s="14" t="str">
        <f>_xlfn.XLOOKUP(A1238,'Hospitalisation Details'!$A$2:$A$2344,'Hospitalisation Details'!$J$2:$J$2344,"")</f>
        <v>tier - 1</v>
      </c>
      <c r="P1238" s="14" t="str">
        <f>_xlfn.XLOOKUP(A1238,'Hospitalisation Details'!$A$2:$A$2344,'Hospitalisation Details'!$K$2:$K$2344,"")</f>
        <v>R1012</v>
      </c>
      <c r="Q1238" s="14">
        <f>_xlfn.XLOOKUP(A1238,'Hospitalisation Details'!$A$2:$A$2344,'Hospitalisation Details'!$F$2:$F$2344,"")</f>
        <v>49</v>
      </c>
    </row>
    <row r="1239" spans="1:17">
      <c r="A1239" s="12" t="s">
        <v>8035</v>
      </c>
      <c r="B1239" s="13" t="str">
        <f>_xlfn.XLOOKUP(A1239,'Customer Names'!$A$2:$A$2336,'Customer Names'!$C$2:$C$2336,"Not Found")</f>
        <v>Samuel</v>
      </c>
      <c r="C1239" s="13">
        <f>_xlfn.XLOOKUP(A1239,'Medical Examine'!$A$2:$A$2336,'Medical Examine'!$B$2:$B$2336,"Not Found")</f>
        <v>37.29</v>
      </c>
      <c r="D1239" s="13">
        <f>_xlfn.XLOOKUP(A1239,'Medical Examine'!$A$2:$A$2336,'Medical Examine'!$D$2:$D$2336,"Not Found")</f>
        <v>10.46</v>
      </c>
      <c r="E1239" s="14" t="str">
        <f>_xlfn.XLOOKUP(A1239,'Medical Examine'!$A$2:$A$2336,'Medical Examine'!$E$2:$E$2336,"Not Found")</f>
        <v>NO</v>
      </c>
      <c r="F1239" s="14" t="str">
        <f>_xlfn.XLOOKUP(A1239,'Medical Examine'!$A$2:$A$2336,'Medical Examine'!$F$2:$F$2336,"Not Found")</f>
        <v>NO</v>
      </c>
      <c r="G1239" s="14" t="str">
        <f>_xlfn.XLOOKUP(A1239,'Medical Examine'!$A$2:$A$2336,'Medical Examine'!$G$2:$G$2336,"Not Found")</f>
        <v>NO</v>
      </c>
      <c r="H1239" s="14">
        <f>_xlfn.XLOOKUP(A1239,'Medical Examine'!$A$2:$A$2336,'Medical Examine'!$H$2:$H$2336,"Not Found")</f>
        <v>0</v>
      </c>
      <c r="I1239" s="14" t="str">
        <f>_xlfn.XLOOKUP(A1239,'Medical Examine'!$A$2:$A$2336,'Medical Examine'!$I$2:$I$2336,"Not Found")</f>
        <v>NO</v>
      </c>
      <c r="J1239" s="13" t="str">
        <f>_xlfn.XLOOKUP(A1239,'Medical Examine'!$A$2:$A$2336,'Medical Examine'!$C$2:$C$2336,"Not Found")</f>
        <v>Obesity</v>
      </c>
      <c r="K1239" s="13" t="str">
        <f t="shared" si="19"/>
        <v>Diabetic</v>
      </c>
      <c r="L1239" s="15">
        <f>_xlfn.XLOOKUP(A1239,'Hospitalisation Details'!$A$2:$A$2344,'Hospitalisation Details'!$E$2:$E$2344,"")</f>
        <v>27231</v>
      </c>
      <c r="M1239" s="16">
        <f>_xlfn.XLOOKUP(A1239,'Hospitalisation Details'!$A$2:$A$2344,'Hospitalisation Details'!$H$2:$H$2344,"")</f>
        <v>8978.19</v>
      </c>
      <c r="N1239" s="14" t="str">
        <f>_xlfn.XLOOKUP(A1239,'Hospitalisation Details'!$A$2:$A$2344,'Hospitalisation Details'!$I$2:$I$2344,"")</f>
        <v>tier - 2</v>
      </c>
      <c r="O1239" s="14" t="str">
        <f>_xlfn.XLOOKUP(A1239,'Hospitalisation Details'!$A$2:$A$2344,'Hospitalisation Details'!$J$2:$J$2344,"")</f>
        <v>tier - 2</v>
      </c>
      <c r="P1239" s="14" t="str">
        <f>_xlfn.XLOOKUP(A1239,'Hospitalisation Details'!$A$2:$A$2344,'Hospitalisation Details'!$K$2:$K$2344,"")</f>
        <v>R1013</v>
      </c>
      <c r="Q1239" s="14">
        <f>_xlfn.XLOOKUP(A1239,'Hospitalisation Details'!$A$2:$A$2344,'Hospitalisation Details'!$F$2:$F$2344,"")</f>
        <v>48</v>
      </c>
    </row>
    <row r="1240" spans="1:17">
      <c r="A1240" s="12" t="s">
        <v>8037</v>
      </c>
      <c r="B1240" s="13" t="str">
        <f>_xlfn.XLOOKUP(A1240,'Customer Names'!$A$2:$A$2336,'Customer Names'!$C$2:$C$2336,"Not Found")</f>
        <v>Braulio</v>
      </c>
      <c r="C1240" s="13">
        <f>_xlfn.XLOOKUP(A1240,'Medical Examine'!$A$2:$A$2336,'Medical Examine'!$B$2:$B$2336,"Not Found")</f>
        <v>30.2</v>
      </c>
      <c r="D1240" s="13">
        <f>_xlfn.XLOOKUP(A1240,'Medical Examine'!$A$2:$A$2336,'Medical Examine'!$D$2:$D$2336,"Not Found")</f>
        <v>11.96</v>
      </c>
      <c r="E1240" s="14" t="str">
        <f>_xlfn.XLOOKUP(A1240,'Medical Examine'!$A$2:$A$2336,'Medical Examine'!$E$2:$E$2336,"Not Found")</f>
        <v>NO</v>
      </c>
      <c r="F1240" s="14" t="str">
        <f>_xlfn.XLOOKUP(A1240,'Medical Examine'!$A$2:$A$2336,'Medical Examine'!$F$2:$F$2336,"Not Found")</f>
        <v>NO</v>
      </c>
      <c r="G1240" s="14" t="str">
        <f>_xlfn.XLOOKUP(A1240,'Medical Examine'!$A$2:$A$2336,'Medical Examine'!$G$2:$G$2336,"Not Found")</f>
        <v>NO</v>
      </c>
      <c r="H1240" s="14">
        <f>_xlfn.XLOOKUP(A1240,'Medical Examine'!$A$2:$A$2336,'Medical Examine'!$H$2:$H$2336,"Not Found")</f>
        <v>0</v>
      </c>
      <c r="I1240" s="14" t="str">
        <f>_xlfn.XLOOKUP(A1240,'Medical Examine'!$A$2:$A$2336,'Medical Examine'!$I$2:$I$2336,"Not Found")</f>
        <v>NO</v>
      </c>
      <c r="J1240" s="13" t="str">
        <f>_xlfn.XLOOKUP(A1240,'Medical Examine'!$A$2:$A$2336,'Medical Examine'!$C$2:$C$2336,"Not Found")</f>
        <v>Obesity</v>
      </c>
      <c r="K1240" s="13" t="str">
        <f t="shared" si="19"/>
        <v>Diabetic</v>
      </c>
      <c r="L1240" s="15">
        <f>_xlfn.XLOOKUP(A1240,'Hospitalisation Details'!$A$2:$A$2344,'Hospitalisation Details'!$E$2:$E$2344,"")</f>
        <v>27280</v>
      </c>
      <c r="M1240" s="16">
        <f>_xlfn.XLOOKUP(A1240,'Hospitalisation Details'!$A$2:$A$2344,'Hospitalisation Details'!$H$2:$H$2344,"")</f>
        <v>8968.33</v>
      </c>
      <c r="N1240" s="14" t="str">
        <f>_xlfn.XLOOKUP(A1240,'Hospitalisation Details'!$A$2:$A$2344,'Hospitalisation Details'!$I$2:$I$2344,"")</f>
        <v>tier - 3</v>
      </c>
      <c r="O1240" s="14" t="str">
        <f>_xlfn.XLOOKUP(A1240,'Hospitalisation Details'!$A$2:$A$2344,'Hospitalisation Details'!$J$2:$J$2344,"")</f>
        <v>tier - 2</v>
      </c>
      <c r="P1240" s="14" t="str">
        <f>_xlfn.XLOOKUP(A1240,'Hospitalisation Details'!$A$2:$A$2344,'Hospitalisation Details'!$K$2:$K$2344,"")</f>
        <v>R1011</v>
      </c>
      <c r="Q1240" s="14">
        <f>_xlfn.XLOOKUP(A1240,'Hospitalisation Details'!$A$2:$A$2344,'Hospitalisation Details'!$F$2:$F$2344,"")</f>
        <v>48</v>
      </c>
    </row>
    <row r="1241" spans="1:17">
      <c r="A1241" s="12" t="s">
        <v>8040</v>
      </c>
      <c r="B1241" s="13" t="str">
        <f>_xlfn.XLOOKUP(A1241,'Customer Names'!$A$2:$A$2336,'Customer Names'!$C$2:$C$2336,"Not Found")</f>
        <v>Anne-Marie</v>
      </c>
      <c r="C1241" s="13">
        <f>_xlfn.XLOOKUP(A1241,'Medical Examine'!$A$2:$A$2336,'Medical Examine'!$B$2:$B$2336,"Not Found")</f>
        <v>24.225000000000001</v>
      </c>
      <c r="D1241" s="13">
        <f>_xlfn.XLOOKUP(A1241,'Medical Examine'!$A$2:$A$2336,'Medical Examine'!$D$2:$D$2336,"Not Found")</f>
        <v>4.25</v>
      </c>
      <c r="E1241" s="14" t="str">
        <f>_xlfn.XLOOKUP(A1241,'Medical Examine'!$A$2:$A$2336,'Medical Examine'!$E$2:$E$2336,"Not Found")</f>
        <v>YES</v>
      </c>
      <c r="F1241" s="14" t="str">
        <f>_xlfn.XLOOKUP(A1241,'Medical Examine'!$A$2:$A$2336,'Medical Examine'!$F$2:$F$2336,"Not Found")</f>
        <v>NO</v>
      </c>
      <c r="G1241" s="14" t="str">
        <f>_xlfn.XLOOKUP(A1241,'Medical Examine'!$A$2:$A$2336,'Medical Examine'!$G$2:$G$2336,"Not Found")</f>
        <v>YES</v>
      </c>
      <c r="H1241" s="14">
        <f>_xlfn.XLOOKUP(A1241,'Medical Examine'!$A$2:$A$2336,'Medical Examine'!$H$2:$H$2336,"Not Found")</f>
        <v>1</v>
      </c>
      <c r="I1241" s="14" t="str">
        <f>_xlfn.XLOOKUP(A1241,'Medical Examine'!$A$2:$A$2336,'Medical Examine'!$I$2:$I$2336,"Not Found")</f>
        <v>NO</v>
      </c>
      <c r="J1241" s="13" t="str">
        <f>_xlfn.XLOOKUP(A1241,'Medical Examine'!$A$2:$A$2336,'Medical Examine'!$C$2:$C$2336,"Not Found")</f>
        <v>Normal Weight</v>
      </c>
      <c r="K1241" s="13" t="str">
        <f t="shared" si="19"/>
        <v>Normal</v>
      </c>
      <c r="L1241" s="15">
        <f>_xlfn.XLOOKUP(A1241,'Hospitalisation Details'!$A$2:$A$2344,'Hospitalisation Details'!$E$2:$E$2344,"")</f>
        <v>30512</v>
      </c>
      <c r="M1241" s="16">
        <f>_xlfn.XLOOKUP(A1241,'Hospitalisation Details'!$A$2:$A$2344,'Hospitalisation Details'!$H$2:$H$2344,"")</f>
        <v>8965.7999999999993</v>
      </c>
      <c r="N1241" s="14" t="str">
        <f>_xlfn.XLOOKUP(A1241,'Hospitalisation Details'!$A$2:$A$2344,'Hospitalisation Details'!$I$2:$I$2344,"")</f>
        <v>tier - 2</v>
      </c>
      <c r="O1241" s="14" t="str">
        <f>_xlfn.XLOOKUP(A1241,'Hospitalisation Details'!$A$2:$A$2344,'Hospitalisation Details'!$J$2:$J$2344,"")</f>
        <v>tier - 3</v>
      </c>
      <c r="P1241" s="14" t="str">
        <f>_xlfn.XLOOKUP(A1241,'Hospitalisation Details'!$A$2:$A$2344,'Hospitalisation Details'!$K$2:$K$2344,"")</f>
        <v>R1012</v>
      </c>
      <c r="Q1241" s="14">
        <f>_xlfn.XLOOKUP(A1241,'Hospitalisation Details'!$A$2:$A$2344,'Hospitalisation Details'!$F$2:$F$2344,"")</f>
        <v>39</v>
      </c>
    </row>
    <row r="1242" spans="1:17">
      <c r="A1242" s="12" t="s">
        <v>8043</v>
      </c>
      <c r="B1242" s="13" t="str">
        <f>_xlfn.XLOOKUP(A1242,'Customer Names'!$A$2:$A$2336,'Customer Names'!$C$2:$C$2336,"Not Found")</f>
        <v>Samuel K.</v>
      </c>
      <c r="C1242" s="13">
        <f>_xlfn.XLOOKUP(A1242,'Medical Examine'!$A$2:$A$2336,'Medical Examine'!$B$2:$B$2336,"Not Found")</f>
        <v>31.445</v>
      </c>
      <c r="D1242" s="13">
        <f>_xlfn.XLOOKUP(A1242,'Medical Examine'!$A$2:$A$2336,'Medical Examine'!$D$2:$D$2336,"Not Found")</f>
        <v>8.33</v>
      </c>
      <c r="E1242" s="14" t="str">
        <f>_xlfn.XLOOKUP(A1242,'Medical Examine'!$A$2:$A$2336,'Medical Examine'!$E$2:$E$2336,"Not Found")</f>
        <v>NO</v>
      </c>
      <c r="F1242" s="14" t="str">
        <f>_xlfn.XLOOKUP(A1242,'Medical Examine'!$A$2:$A$2336,'Medical Examine'!$F$2:$F$2336,"Not Found")</f>
        <v>NO</v>
      </c>
      <c r="G1242" s="14" t="str">
        <f>_xlfn.XLOOKUP(A1242,'Medical Examine'!$A$2:$A$2336,'Medical Examine'!$G$2:$G$2336,"Not Found")</f>
        <v>NO</v>
      </c>
      <c r="H1242" s="14">
        <f>_xlfn.XLOOKUP(A1242,'Medical Examine'!$A$2:$A$2336,'Medical Examine'!$H$2:$H$2336,"Not Found")</f>
        <v>0</v>
      </c>
      <c r="I1242" s="14" t="str">
        <f>_xlfn.XLOOKUP(A1242,'Medical Examine'!$A$2:$A$2336,'Medical Examine'!$I$2:$I$2336,"Not Found")</f>
        <v>NO</v>
      </c>
      <c r="J1242" s="13" t="str">
        <f>_xlfn.XLOOKUP(A1242,'Medical Examine'!$A$2:$A$2336,'Medical Examine'!$C$2:$C$2336,"Not Found")</f>
        <v>Obesity</v>
      </c>
      <c r="K1242" s="13" t="str">
        <f t="shared" si="19"/>
        <v>Diabetic</v>
      </c>
      <c r="L1242" s="15">
        <f>_xlfn.XLOOKUP(A1242,'Hospitalisation Details'!$A$2:$A$2344,'Hospitalisation Details'!$E$2:$E$2344,"")</f>
        <v>27258</v>
      </c>
      <c r="M1242" s="16">
        <f>_xlfn.XLOOKUP(A1242,'Hospitalisation Details'!$A$2:$A$2344,'Hospitalisation Details'!$H$2:$H$2344,"")</f>
        <v>8964.06</v>
      </c>
      <c r="N1242" s="14" t="str">
        <f>_xlfn.XLOOKUP(A1242,'Hospitalisation Details'!$A$2:$A$2344,'Hospitalisation Details'!$I$2:$I$2344,"")</f>
        <v>tier - 3</v>
      </c>
      <c r="O1242" s="14" t="str">
        <f>_xlfn.XLOOKUP(A1242,'Hospitalisation Details'!$A$2:$A$2344,'Hospitalisation Details'!$J$2:$J$2344,"")</f>
        <v>tier - 2</v>
      </c>
      <c r="P1242" s="14" t="str">
        <f>_xlfn.XLOOKUP(A1242,'Hospitalisation Details'!$A$2:$A$2344,'Hospitalisation Details'!$K$2:$K$2344,"")</f>
        <v>R1016</v>
      </c>
      <c r="Q1242" s="14">
        <f>_xlfn.XLOOKUP(A1242,'Hospitalisation Details'!$A$2:$A$2344,'Hospitalisation Details'!$F$2:$F$2344,"")</f>
        <v>48</v>
      </c>
    </row>
    <row r="1243" spans="1:17">
      <c r="A1243" s="12" t="s">
        <v>8046</v>
      </c>
      <c r="B1243" s="13" t="str">
        <f>_xlfn.XLOOKUP(A1243,'Customer Names'!$A$2:$A$2336,'Customer Names'!$C$2:$C$2336,"Not Found")</f>
        <v>Yuki</v>
      </c>
      <c r="C1243" s="13">
        <f>_xlfn.XLOOKUP(A1243,'Medical Examine'!$A$2:$A$2336,'Medical Examine'!$B$2:$B$2336,"Not Found")</f>
        <v>38.880000000000003</v>
      </c>
      <c r="D1243" s="13">
        <f>_xlfn.XLOOKUP(A1243,'Medical Examine'!$A$2:$A$2336,'Medical Examine'!$D$2:$D$2336,"Not Found")</f>
        <v>4.29</v>
      </c>
      <c r="E1243" s="14" t="str">
        <f>_xlfn.XLOOKUP(A1243,'Medical Examine'!$A$2:$A$2336,'Medical Examine'!$E$2:$E$2336,"Not Found")</f>
        <v>NO</v>
      </c>
      <c r="F1243" s="14" t="str">
        <f>_xlfn.XLOOKUP(A1243,'Medical Examine'!$A$2:$A$2336,'Medical Examine'!$F$2:$F$2336,"Not Found")</f>
        <v>NO</v>
      </c>
      <c r="G1243" s="14" t="str">
        <f>_xlfn.XLOOKUP(A1243,'Medical Examine'!$A$2:$A$2336,'Medical Examine'!$G$2:$G$2336,"Not Found")</f>
        <v>NO</v>
      </c>
      <c r="H1243" s="14">
        <f>_xlfn.XLOOKUP(A1243,'Medical Examine'!$A$2:$A$2336,'Medical Examine'!$H$2:$H$2336,"Not Found")</f>
        <v>1</v>
      </c>
      <c r="I1243" s="14" t="str">
        <f>_xlfn.XLOOKUP(A1243,'Medical Examine'!$A$2:$A$2336,'Medical Examine'!$I$2:$I$2336,"Not Found")</f>
        <v>NO</v>
      </c>
      <c r="J1243" s="13" t="str">
        <f>_xlfn.XLOOKUP(A1243,'Medical Examine'!$A$2:$A$2336,'Medical Examine'!$C$2:$C$2336,"Not Found")</f>
        <v>Obesity</v>
      </c>
      <c r="K1243" s="13" t="str">
        <f t="shared" si="19"/>
        <v>Normal</v>
      </c>
      <c r="L1243" s="15">
        <f>_xlfn.XLOOKUP(A1243,'Hospitalisation Details'!$A$2:$A$2344,'Hospitalisation Details'!$E$2:$E$2344,"")</f>
        <v>33874</v>
      </c>
      <c r="M1243" s="16">
        <f>_xlfn.XLOOKUP(A1243,'Hospitalisation Details'!$A$2:$A$2344,'Hospitalisation Details'!$H$2:$H$2344,"")</f>
        <v>8954.99</v>
      </c>
      <c r="N1243" s="14" t="str">
        <f>_xlfn.XLOOKUP(A1243,'Hospitalisation Details'!$A$2:$A$2344,'Hospitalisation Details'!$I$2:$I$2344,"")</f>
        <v>tier - 2</v>
      </c>
      <c r="O1243" s="14" t="str">
        <f>_xlfn.XLOOKUP(A1243,'Hospitalisation Details'!$A$2:$A$2344,'Hospitalisation Details'!$J$2:$J$2344,"")</f>
        <v>tier - 3</v>
      </c>
      <c r="P1243" s="14" t="str">
        <f>_xlfn.XLOOKUP(A1243,'Hospitalisation Details'!$A$2:$A$2344,'Hospitalisation Details'!$K$2:$K$2344,"")</f>
        <v>R1026</v>
      </c>
      <c r="Q1243" s="14">
        <f>_xlfn.XLOOKUP(A1243,'Hospitalisation Details'!$A$2:$A$2344,'Hospitalisation Details'!$F$2:$F$2344,"")</f>
        <v>30</v>
      </c>
    </row>
    <row r="1244" spans="1:17">
      <c r="A1244" s="12" t="s">
        <v>8048</v>
      </c>
      <c r="B1244" s="13" t="str">
        <f>_xlfn.XLOOKUP(A1244,'Customer Names'!$A$2:$A$2336,'Customer Names'!$C$2:$C$2336,"Not Found")</f>
        <v>Rafer</v>
      </c>
      <c r="C1244" s="13">
        <f>_xlfn.XLOOKUP(A1244,'Medical Examine'!$A$2:$A$2336,'Medical Examine'!$B$2:$B$2336,"Not Found")</f>
        <v>43.89</v>
      </c>
      <c r="D1244" s="13">
        <f>_xlfn.XLOOKUP(A1244,'Medical Examine'!$A$2:$A$2336,'Medical Examine'!$D$2:$D$2336,"Not Found")</f>
        <v>6.32</v>
      </c>
      <c r="E1244" s="14" t="str">
        <f>_xlfn.XLOOKUP(A1244,'Medical Examine'!$A$2:$A$2336,'Medical Examine'!$E$2:$E$2336,"Not Found")</f>
        <v>YES</v>
      </c>
      <c r="F1244" s="14" t="str">
        <f>_xlfn.XLOOKUP(A1244,'Medical Examine'!$A$2:$A$2336,'Medical Examine'!$F$2:$F$2336,"Not Found")</f>
        <v>NO</v>
      </c>
      <c r="G1244" s="14" t="str">
        <f>_xlfn.XLOOKUP(A1244,'Medical Examine'!$A$2:$A$2336,'Medical Examine'!$G$2:$G$2336,"Not Found")</f>
        <v>NO</v>
      </c>
      <c r="H1244" s="14">
        <f>_xlfn.XLOOKUP(A1244,'Medical Examine'!$A$2:$A$2336,'Medical Examine'!$H$2:$H$2336,"Not Found")</f>
        <v>0</v>
      </c>
      <c r="I1244" s="14" t="str">
        <f>_xlfn.XLOOKUP(A1244,'Medical Examine'!$A$2:$A$2336,'Medical Examine'!$I$2:$I$2336,"Not Found")</f>
        <v>NO</v>
      </c>
      <c r="J1244" s="13" t="str">
        <f>_xlfn.XLOOKUP(A1244,'Medical Examine'!$A$2:$A$2336,'Medical Examine'!$C$2:$C$2336,"Not Found")</f>
        <v>Obesity</v>
      </c>
      <c r="K1244" s="13" t="str">
        <f t="shared" si="19"/>
        <v>Prediabetic</v>
      </c>
      <c r="L1244" s="15">
        <f>_xlfn.XLOOKUP(A1244,'Hospitalisation Details'!$A$2:$A$2344,'Hospitalisation Details'!$E$2:$E$2344,"")</f>
        <v>28119</v>
      </c>
      <c r="M1244" s="16">
        <f>_xlfn.XLOOKUP(A1244,'Hospitalisation Details'!$A$2:$A$2344,'Hospitalisation Details'!$H$2:$H$2344,"")</f>
        <v>8944.1200000000008</v>
      </c>
      <c r="N1244" s="14" t="str">
        <f>_xlfn.XLOOKUP(A1244,'Hospitalisation Details'!$A$2:$A$2344,'Hospitalisation Details'!$I$2:$I$2344,"")</f>
        <v>tier - 3</v>
      </c>
      <c r="O1244" s="14" t="str">
        <f>_xlfn.XLOOKUP(A1244,'Hospitalisation Details'!$A$2:$A$2344,'Hospitalisation Details'!$J$2:$J$2344,"")</f>
        <v>tier - 2</v>
      </c>
      <c r="P1244" s="14" t="str">
        <f>_xlfn.XLOOKUP(A1244,'Hospitalisation Details'!$A$2:$A$2344,'Hospitalisation Details'!$K$2:$K$2344,"")</f>
        <v>R1013</v>
      </c>
      <c r="Q1244" s="14">
        <f>_xlfn.XLOOKUP(A1244,'Hospitalisation Details'!$A$2:$A$2344,'Hospitalisation Details'!$F$2:$F$2344,"")</f>
        <v>46</v>
      </c>
    </row>
    <row r="1245" spans="1:17">
      <c r="A1245" s="12" t="s">
        <v>8051</v>
      </c>
      <c r="B1245" s="13" t="str">
        <f>_xlfn.XLOOKUP(A1245,'Customer Names'!$A$2:$A$2336,'Customer Names'!$C$2:$C$2336,"Not Found")</f>
        <v>Claire</v>
      </c>
      <c r="C1245" s="13">
        <f>_xlfn.XLOOKUP(A1245,'Medical Examine'!$A$2:$A$2336,'Medical Examine'!$B$2:$B$2336,"Not Found")</f>
        <v>25.6</v>
      </c>
      <c r="D1245" s="13">
        <f>_xlfn.XLOOKUP(A1245,'Medical Examine'!$A$2:$A$2336,'Medical Examine'!$D$2:$D$2336,"Not Found")</f>
        <v>5.65</v>
      </c>
      <c r="E1245" s="14" t="str">
        <f>_xlfn.XLOOKUP(A1245,'Medical Examine'!$A$2:$A$2336,'Medical Examine'!$E$2:$E$2336,"Not Found")</f>
        <v>NO</v>
      </c>
      <c r="F1245" s="14" t="str">
        <f>_xlfn.XLOOKUP(A1245,'Medical Examine'!$A$2:$A$2336,'Medical Examine'!$F$2:$F$2336,"Not Found")</f>
        <v>NO</v>
      </c>
      <c r="G1245" s="14" t="str">
        <f>_xlfn.XLOOKUP(A1245,'Medical Examine'!$A$2:$A$2336,'Medical Examine'!$G$2:$G$2336,"Not Found")</f>
        <v>NO</v>
      </c>
      <c r="H1245" s="14">
        <f>_xlfn.XLOOKUP(A1245,'Medical Examine'!$A$2:$A$2336,'Medical Examine'!$H$2:$H$2336,"Not Found")</f>
        <v>2</v>
      </c>
      <c r="I1245" s="14" t="str">
        <f>_xlfn.XLOOKUP(A1245,'Medical Examine'!$A$2:$A$2336,'Medical Examine'!$I$2:$I$2336,"Not Found")</f>
        <v>NO</v>
      </c>
      <c r="J1245" s="13" t="str">
        <f>_xlfn.XLOOKUP(A1245,'Medical Examine'!$A$2:$A$2336,'Medical Examine'!$C$2:$C$2336,"Not Found")</f>
        <v>Overweight</v>
      </c>
      <c r="K1245" s="13" t="str">
        <f t="shared" si="19"/>
        <v>Normal</v>
      </c>
      <c r="L1245" s="15">
        <f>_xlfn.XLOOKUP(A1245,'Hospitalisation Details'!$A$2:$A$2344,'Hospitalisation Details'!$E$2:$E$2344,"")</f>
        <v>26456</v>
      </c>
      <c r="M1245" s="16">
        <f>_xlfn.XLOOKUP(A1245,'Hospitalisation Details'!$A$2:$A$2344,'Hospitalisation Details'!$H$2:$H$2344,"")</f>
        <v>8932.08</v>
      </c>
      <c r="N1245" s="14" t="str">
        <f>_xlfn.XLOOKUP(A1245,'Hospitalisation Details'!$A$2:$A$2344,'Hospitalisation Details'!$I$2:$I$2344,"")</f>
        <v>tier - 2</v>
      </c>
      <c r="O1245" s="14" t="str">
        <f>_xlfn.XLOOKUP(A1245,'Hospitalisation Details'!$A$2:$A$2344,'Hospitalisation Details'!$J$2:$J$2344,"")</f>
        <v>tier - 1</v>
      </c>
      <c r="P1245" s="14" t="str">
        <f>_xlfn.XLOOKUP(A1245,'Hospitalisation Details'!$A$2:$A$2344,'Hospitalisation Details'!$K$2:$K$2344,"")</f>
        <v>R1011</v>
      </c>
      <c r="Q1245" s="14">
        <f>_xlfn.XLOOKUP(A1245,'Hospitalisation Details'!$A$2:$A$2344,'Hospitalisation Details'!$F$2:$F$2344,"")</f>
        <v>51</v>
      </c>
    </row>
    <row r="1246" spans="1:17">
      <c r="A1246" s="12" t="s">
        <v>8053</v>
      </c>
      <c r="B1246" s="13" t="str">
        <f>_xlfn.XLOOKUP(A1246,'Customer Names'!$A$2:$A$2336,'Customer Names'!$C$2:$C$2336,"Not Found")</f>
        <v>Erynn J.</v>
      </c>
      <c r="C1246" s="13">
        <f>_xlfn.XLOOKUP(A1246,'Medical Examine'!$A$2:$A$2336,'Medical Examine'!$B$2:$B$2336,"Not Found")</f>
        <v>29.545000000000002</v>
      </c>
      <c r="D1246" s="13">
        <f>_xlfn.XLOOKUP(A1246,'Medical Examine'!$A$2:$A$2336,'Medical Examine'!$D$2:$D$2336,"Not Found")</f>
        <v>8.41</v>
      </c>
      <c r="E1246" s="14" t="str">
        <f>_xlfn.XLOOKUP(A1246,'Medical Examine'!$A$2:$A$2336,'Medical Examine'!$E$2:$E$2336,"Not Found")</f>
        <v>YES</v>
      </c>
      <c r="F1246" s="14" t="str">
        <f>_xlfn.XLOOKUP(A1246,'Medical Examine'!$A$2:$A$2336,'Medical Examine'!$F$2:$F$2336,"Not Found")</f>
        <v>NO</v>
      </c>
      <c r="G1246" s="14" t="str">
        <f>_xlfn.XLOOKUP(A1246,'Medical Examine'!$A$2:$A$2336,'Medical Examine'!$G$2:$G$2336,"Not Found")</f>
        <v>NO</v>
      </c>
      <c r="H1246" s="14">
        <f>_xlfn.XLOOKUP(A1246,'Medical Examine'!$A$2:$A$2336,'Medical Examine'!$H$2:$H$2336,"Not Found")</f>
        <v>1</v>
      </c>
      <c r="I1246" s="14" t="str">
        <f>_xlfn.XLOOKUP(A1246,'Medical Examine'!$A$2:$A$2336,'Medical Examine'!$I$2:$I$2336,"Not Found")</f>
        <v>NO</v>
      </c>
      <c r="J1246" s="13" t="str">
        <f>_xlfn.XLOOKUP(A1246,'Medical Examine'!$A$2:$A$2336,'Medical Examine'!$C$2:$C$2336,"Not Found")</f>
        <v>Overweight</v>
      </c>
      <c r="K1246" s="13" t="str">
        <f t="shared" si="19"/>
        <v>Diabetic</v>
      </c>
      <c r="L1246" s="15">
        <f>_xlfn.XLOOKUP(A1246,'Hospitalisation Details'!$A$2:$A$2344,'Hospitalisation Details'!$E$2:$E$2344,"")</f>
        <v>27582</v>
      </c>
      <c r="M1246" s="16">
        <f>_xlfn.XLOOKUP(A1246,'Hospitalisation Details'!$A$2:$A$2344,'Hospitalisation Details'!$H$2:$H$2344,"")</f>
        <v>8930.93</v>
      </c>
      <c r="N1246" s="14" t="str">
        <f>_xlfn.XLOOKUP(A1246,'Hospitalisation Details'!$A$2:$A$2344,'Hospitalisation Details'!$I$2:$I$2344,"")</f>
        <v>tier - 2</v>
      </c>
      <c r="O1246" s="14" t="str">
        <f>_xlfn.XLOOKUP(A1246,'Hospitalisation Details'!$A$2:$A$2344,'Hospitalisation Details'!$J$2:$J$2344,"")</f>
        <v>tier - 2</v>
      </c>
      <c r="P1246" s="14" t="str">
        <f>_xlfn.XLOOKUP(A1246,'Hospitalisation Details'!$A$2:$A$2344,'Hospitalisation Details'!$K$2:$K$2344,"")</f>
        <v>R1012</v>
      </c>
      <c r="Q1246" s="14">
        <f>_xlfn.XLOOKUP(A1246,'Hospitalisation Details'!$A$2:$A$2344,'Hospitalisation Details'!$F$2:$F$2344,"")</f>
        <v>47</v>
      </c>
    </row>
    <row r="1247" spans="1:17">
      <c r="A1247" s="12" t="s">
        <v>8055</v>
      </c>
      <c r="B1247" s="13" t="str">
        <f>_xlfn.XLOOKUP(A1247,'Customer Names'!$A$2:$A$2336,'Customer Names'!$C$2:$C$2336,"Not Found")</f>
        <v>Mahesh</v>
      </c>
      <c r="C1247" s="13">
        <f>_xlfn.XLOOKUP(A1247,'Medical Examine'!$A$2:$A$2336,'Medical Examine'!$B$2:$B$2336,"Not Found")</f>
        <v>23.25</v>
      </c>
      <c r="D1247" s="13">
        <f>_xlfn.XLOOKUP(A1247,'Medical Examine'!$A$2:$A$2336,'Medical Examine'!$D$2:$D$2336,"Not Found")</f>
        <v>11.96</v>
      </c>
      <c r="E1247" s="14" t="str">
        <f>_xlfn.XLOOKUP(A1247,'Medical Examine'!$A$2:$A$2336,'Medical Examine'!$E$2:$E$2336,"Not Found")</f>
        <v>YES</v>
      </c>
      <c r="F1247" s="14" t="str">
        <f>_xlfn.XLOOKUP(A1247,'Medical Examine'!$A$2:$A$2336,'Medical Examine'!$F$2:$F$2336,"Not Found")</f>
        <v>NO</v>
      </c>
      <c r="G1247" s="14" t="str">
        <f>_xlfn.XLOOKUP(A1247,'Medical Examine'!$A$2:$A$2336,'Medical Examine'!$G$2:$G$2336,"Not Found")</f>
        <v>NO</v>
      </c>
      <c r="H1247" s="14">
        <f>_xlfn.XLOOKUP(A1247,'Medical Examine'!$A$2:$A$2336,'Medical Examine'!$H$2:$H$2336,"Not Found")</f>
        <v>0</v>
      </c>
      <c r="I1247" s="14" t="str">
        <f>_xlfn.XLOOKUP(A1247,'Medical Examine'!$A$2:$A$2336,'Medical Examine'!$I$2:$I$2336,"Not Found")</f>
        <v>NO</v>
      </c>
      <c r="J1247" s="13" t="str">
        <f>_xlfn.XLOOKUP(A1247,'Medical Examine'!$A$2:$A$2336,'Medical Examine'!$C$2:$C$2336,"Not Found")</f>
        <v>Normal Weight</v>
      </c>
      <c r="K1247" s="13" t="str">
        <f t="shared" si="19"/>
        <v>Diabetic</v>
      </c>
      <c r="L1247" s="15">
        <f>_xlfn.XLOOKUP(A1247,'Hospitalisation Details'!$A$2:$A$2344,'Hospitalisation Details'!$E$2:$E$2344,"")</f>
        <v>24721</v>
      </c>
      <c r="M1247" s="16">
        <f>_xlfn.XLOOKUP(A1247,'Hospitalisation Details'!$A$2:$A$2344,'Hospitalisation Details'!$H$2:$H$2344,"")</f>
        <v>8908.4699999999993</v>
      </c>
      <c r="N1247" s="14" t="str">
        <f>_xlfn.XLOOKUP(A1247,'Hospitalisation Details'!$A$2:$A$2344,'Hospitalisation Details'!$I$2:$I$2344,"")</f>
        <v>tier - 3</v>
      </c>
      <c r="O1247" s="14" t="str">
        <f>_xlfn.XLOOKUP(A1247,'Hospitalisation Details'!$A$2:$A$2344,'Hospitalisation Details'!$J$2:$J$2344,"")</f>
        <v>tier - 2</v>
      </c>
      <c r="P1247" s="14" t="str">
        <f>_xlfn.XLOOKUP(A1247,'Hospitalisation Details'!$A$2:$A$2344,'Hospitalisation Details'!$K$2:$K$2344,"")</f>
        <v>R1013</v>
      </c>
      <c r="Q1247" s="14">
        <f>_xlfn.XLOOKUP(A1247,'Hospitalisation Details'!$A$2:$A$2344,'Hospitalisation Details'!$F$2:$F$2344,"")</f>
        <v>55</v>
      </c>
    </row>
    <row r="1248" spans="1:17">
      <c r="A1248" s="12" t="s">
        <v>8058</v>
      </c>
      <c r="B1248" s="13" t="str">
        <f>_xlfn.XLOOKUP(A1248,'Customer Names'!$A$2:$A$2336,'Customer Names'!$C$2:$C$2336,"Not Found")</f>
        <v>Stanley</v>
      </c>
      <c r="C1248" s="13">
        <f>_xlfn.XLOOKUP(A1248,'Medical Examine'!$A$2:$A$2336,'Medical Examine'!$B$2:$B$2336,"Not Found")</f>
        <v>43.95</v>
      </c>
      <c r="D1248" s="13">
        <f>_xlfn.XLOOKUP(A1248,'Medical Examine'!$A$2:$A$2336,'Medical Examine'!$D$2:$D$2336,"Not Found")</f>
        <v>5.17</v>
      </c>
      <c r="E1248" s="14" t="str">
        <f>_xlfn.XLOOKUP(A1248,'Medical Examine'!$A$2:$A$2336,'Medical Examine'!$E$2:$E$2336,"Not Found")</f>
        <v>YES</v>
      </c>
      <c r="F1248" s="14" t="str">
        <f>_xlfn.XLOOKUP(A1248,'Medical Examine'!$A$2:$A$2336,'Medical Examine'!$F$2:$F$2336,"Not Found")</f>
        <v>NO</v>
      </c>
      <c r="G1248" s="14" t="str">
        <f>_xlfn.XLOOKUP(A1248,'Medical Examine'!$A$2:$A$2336,'Medical Examine'!$G$2:$G$2336,"Not Found")</f>
        <v>YES</v>
      </c>
      <c r="H1248" s="14">
        <f>_xlfn.XLOOKUP(A1248,'Medical Examine'!$A$2:$A$2336,'Medical Examine'!$H$2:$H$2336,"Not Found")</f>
        <v>1</v>
      </c>
      <c r="I1248" s="14" t="str">
        <f>_xlfn.XLOOKUP(A1248,'Medical Examine'!$A$2:$A$2336,'Medical Examine'!$I$2:$I$2336,"Not Found")</f>
        <v>NO</v>
      </c>
      <c r="J1248" s="13" t="str">
        <f>_xlfn.XLOOKUP(A1248,'Medical Examine'!$A$2:$A$2336,'Medical Examine'!$C$2:$C$2336,"Not Found")</f>
        <v>Obesity</v>
      </c>
      <c r="K1248" s="13" t="str">
        <f t="shared" si="19"/>
        <v>Normal</v>
      </c>
      <c r="L1248" s="15">
        <f>_xlfn.XLOOKUP(A1248,'Hospitalisation Details'!$A$2:$A$2344,'Hospitalisation Details'!$E$2:$E$2344,"")</f>
        <v>35762</v>
      </c>
      <c r="M1248" s="16">
        <f>_xlfn.XLOOKUP(A1248,'Hospitalisation Details'!$A$2:$A$2344,'Hospitalisation Details'!$H$2:$H$2344,"")</f>
        <v>8906.14</v>
      </c>
      <c r="N1248" s="14" t="str">
        <f>_xlfn.XLOOKUP(A1248,'Hospitalisation Details'!$A$2:$A$2344,'Hospitalisation Details'!$I$2:$I$2344,"")</f>
        <v>tier - 2</v>
      </c>
      <c r="O1248" s="14" t="str">
        <f>_xlfn.XLOOKUP(A1248,'Hospitalisation Details'!$A$2:$A$2344,'Hospitalisation Details'!$J$2:$J$2344,"")</f>
        <v>tier - 2</v>
      </c>
      <c r="P1248" s="14" t="str">
        <f>_xlfn.XLOOKUP(A1248,'Hospitalisation Details'!$A$2:$A$2344,'Hospitalisation Details'!$K$2:$K$2344,"")</f>
        <v>R1012</v>
      </c>
      <c r="Q1248" s="14">
        <f>_xlfn.XLOOKUP(A1248,'Hospitalisation Details'!$A$2:$A$2344,'Hospitalisation Details'!$F$2:$F$2344,"")</f>
        <v>25</v>
      </c>
    </row>
    <row r="1249" spans="1:17">
      <c r="A1249" s="12" t="s">
        <v>8061</v>
      </c>
      <c r="B1249" s="13" t="str">
        <f>_xlfn.XLOOKUP(A1249,'Customer Names'!$A$2:$A$2336,'Customer Names'!$C$2:$C$2336,"Not Found")</f>
        <v>Gregory</v>
      </c>
      <c r="C1249" s="13">
        <f>_xlfn.XLOOKUP(A1249,'Medical Examine'!$A$2:$A$2336,'Medical Examine'!$B$2:$B$2336,"Not Found")</f>
        <v>21.85</v>
      </c>
      <c r="D1249" s="13">
        <f>_xlfn.XLOOKUP(A1249,'Medical Examine'!$A$2:$A$2336,'Medical Examine'!$D$2:$D$2336,"Not Found")</f>
        <v>8.76</v>
      </c>
      <c r="E1249" s="14" t="str">
        <f>_xlfn.XLOOKUP(A1249,'Medical Examine'!$A$2:$A$2336,'Medical Examine'!$E$2:$E$2336,"Not Found")</f>
        <v>NO</v>
      </c>
      <c r="F1249" s="14" t="str">
        <f>_xlfn.XLOOKUP(A1249,'Medical Examine'!$A$2:$A$2336,'Medical Examine'!$F$2:$F$2336,"Not Found")</f>
        <v>NO</v>
      </c>
      <c r="G1249" s="14" t="str">
        <f>_xlfn.XLOOKUP(A1249,'Medical Examine'!$A$2:$A$2336,'Medical Examine'!$G$2:$G$2336,"Not Found")</f>
        <v>NO</v>
      </c>
      <c r="H1249" s="14">
        <f>_xlfn.XLOOKUP(A1249,'Medical Examine'!$A$2:$A$2336,'Medical Examine'!$H$2:$H$2336,"Not Found")</f>
        <v>0</v>
      </c>
      <c r="I1249" s="14" t="str">
        <f>_xlfn.XLOOKUP(A1249,'Medical Examine'!$A$2:$A$2336,'Medical Examine'!$I$2:$I$2336,"Not Found")</f>
        <v>NO</v>
      </c>
      <c r="J1249" s="13" t="str">
        <f>_xlfn.XLOOKUP(A1249,'Medical Examine'!$A$2:$A$2336,'Medical Examine'!$C$2:$C$2336,"Not Found")</f>
        <v>Normal Weight</v>
      </c>
      <c r="K1249" s="13" t="str">
        <f t="shared" si="19"/>
        <v>Diabetic</v>
      </c>
      <c r="L1249" s="15">
        <f>_xlfn.XLOOKUP(A1249,'Hospitalisation Details'!$A$2:$A$2344,'Hospitalisation Details'!$E$2:$E$2344,"")</f>
        <v>28840</v>
      </c>
      <c r="M1249" s="16">
        <f>_xlfn.XLOOKUP(A1249,'Hospitalisation Details'!$A$2:$A$2344,'Hospitalisation Details'!$H$2:$H$2344,"")</f>
        <v>8891.14</v>
      </c>
      <c r="N1249" s="14" t="str">
        <f>_xlfn.XLOOKUP(A1249,'Hospitalisation Details'!$A$2:$A$2344,'Hospitalisation Details'!$I$2:$I$2344,"")</f>
        <v>tier - 2</v>
      </c>
      <c r="O1249" s="14" t="str">
        <f>_xlfn.XLOOKUP(A1249,'Hospitalisation Details'!$A$2:$A$2344,'Hospitalisation Details'!$J$2:$J$2344,"")</f>
        <v>tier - 3</v>
      </c>
      <c r="P1249" s="14" t="str">
        <f>_xlfn.XLOOKUP(A1249,'Hospitalisation Details'!$A$2:$A$2344,'Hospitalisation Details'!$K$2:$K$2344,"")</f>
        <v>R1017</v>
      </c>
      <c r="Q1249" s="14">
        <f>_xlfn.XLOOKUP(A1249,'Hospitalisation Details'!$A$2:$A$2344,'Hospitalisation Details'!$F$2:$F$2344,"")</f>
        <v>44</v>
      </c>
    </row>
    <row r="1250" spans="1:17">
      <c r="A1250" s="12" t="s">
        <v>8063</v>
      </c>
      <c r="B1250" s="13" t="str">
        <f>_xlfn.XLOOKUP(A1250,'Customer Names'!$A$2:$A$2336,'Customer Names'!$C$2:$C$2336,"Not Found")</f>
        <v>Eric</v>
      </c>
      <c r="C1250" s="13">
        <f>_xlfn.XLOOKUP(A1250,'Medical Examine'!$A$2:$A$2336,'Medical Examine'!$B$2:$B$2336,"Not Found")</f>
        <v>25.73</v>
      </c>
      <c r="D1250" s="13">
        <f>_xlfn.XLOOKUP(A1250,'Medical Examine'!$A$2:$A$2336,'Medical Examine'!$D$2:$D$2336,"Not Found")</f>
        <v>7.99</v>
      </c>
      <c r="E1250" s="14" t="str">
        <f>_xlfn.XLOOKUP(A1250,'Medical Examine'!$A$2:$A$2336,'Medical Examine'!$E$2:$E$2336,"Not Found")</f>
        <v>NO</v>
      </c>
      <c r="F1250" s="14" t="str">
        <f>_xlfn.XLOOKUP(A1250,'Medical Examine'!$A$2:$A$2336,'Medical Examine'!$F$2:$F$2336,"Not Found")</f>
        <v>NO</v>
      </c>
      <c r="G1250" s="14" t="str">
        <f>_xlfn.XLOOKUP(A1250,'Medical Examine'!$A$2:$A$2336,'Medical Examine'!$G$2:$G$2336,"Not Found")</f>
        <v>NO</v>
      </c>
      <c r="H1250" s="14">
        <f>_xlfn.XLOOKUP(A1250,'Medical Examine'!$A$2:$A$2336,'Medical Examine'!$H$2:$H$2336,"Not Found")</f>
        <v>2</v>
      </c>
      <c r="I1250" s="14" t="str">
        <f>_xlfn.XLOOKUP(A1250,'Medical Examine'!$A$2:$A$2336,'Medical Examine'!$I$2:$I$2336,"Not Found")</f>
        <v>NO</v>
      </c>
      <c r="J1250" s="13" t="str">
        <f>_xlfn.XLOOKUP(A1250,'Medical Examine'!$A$2:$A$2336,'Medical Examine'!$C$2:$C$2336,"Not Found")</f>
        <v>Overweight</v>
      </c>
      <c r="K1250" s="13" t="str">
        <f t="shared" si="19"/>
        <v>Diabetic</v>
      </c>
      <c r="L1250" s="15">
        <f>_xlfn.XLOOKUP(A1250,'Hospitalisation Details'!$A$2:$A$2344,'Hospitalisation Details'!$E$2:$E$2344,"")</f>
        <v>26916</v>
      </c>
      <c r="M1250" s="16">
        <f>_xlfn.XLOOKUP(A1250,'Hospitalisation Details'!$A$2:$A$2344,'Hospitalisation Details'!$H$2:$H$2344,"")</f>
        <v>8890.59</v>
      </c>
      <c r="N1250" s="14" t="str">
        <f>_xlfn.XLOOKUP(A1250,'Hospitalisation Details'!$A$2:$A$2344,'Hospitalisation Details'!$I$2:$I$2344,"")</f>
        <v>tier - 2</v>
      </c>
      <c r="O1250" s="14" t="str">
        <f>_xlfn.XLOOKUP(A1250,'Hospitalisation Details'!$A$2:$A$2344,'Hospitalisation Details'!$J$2:$J$2344,"")</f>
        <v>tier - 3</v>
      </c>
      <c r="P1250" s="14" t="str">
        <f>_xlfn.XLOOKUP(A1250,'Hospitalisation Details'!$A$2:$A$2344,'Hospitalisation Details'!$K$2:$K$2344,"")</f>
        <v>R1012</v>
      </c>
      <c r="Q1250" s="14">
        <f>_xlfn.XLOOKUP(A1250,'Hospitalisation Details'!$A$2:$A$2344,'Hospitalisation Details'!$F$2:$F$2344,"")</f>
        <v>49</v>
      </c>
    </row>
    <row r="1251" spans="1:17">
      <c r="A1251" s="12" t="s">
        <v>8065</v>
      </c>
      <c r="B1251" s="13" t="str">
        <f>_xlfn.XLOOKUP(A1251,'Customer Names'!$A$2:$A$2336,'Customer Names'!$C$2:$C$2336,"Not Found")</f>
        <v>Rachel M</v>
      </c>
      <c r="C1251" s="13">
        <f>_xlfn.XLOOKUP(A1251,'Medical Examine'!$A$2:$A$2336,'Medical Examine'!$B$2:$B$2336,"Not Found")</f>
        <v>32.229999999999997</v>
      </c>
      <c r="D1251" s="13">
        <f>_xlfn.XLOOKUP(A1251,'Medical Examine'!$A$2:$A$2336,'Medical Examine'!$D$2:$D$2336,"Not Found")</f>
        <v>8.59</v>
      </c>
      <c r="E1251" s="14" t="str">
        <f>_xlfn.XLOOKUP(A1251,'Medical Examine'!$A$2:$A$2336,'Medical Examine'!$E$2:$E$2336,"Not Found")</f>
        <v>NO</v>
      </c>
      <c r="F1251" s="14" t="str">
        <f>_xlfn.XLOOKUP(A1251,'Medical Examine'!$A$2:$A$2336,'Medical Examine'!$F$2:$F$2336,"Not Found")</f>
        <v>NO</v>
      </c>
      <c r="G1251" s="14" t="str">
        <f>_xlfn.XLOOKUP(A1251,'Medical Examine'!$A$2:$A$2336,'Medical Examine'!$G$2:$G$2336,"Not Found")</f>
        <v>NO</v>
      </c>
      <c r="H1251" s="14">
        <f>_xlfn.XLOOKUP(A1251,'Medical Examine'!$A$2:$A$2336,'Medical Examine'!$H$2:$H$2336,"Not Found")</f>
        <v>0</v>
      </c>
      <c r="I1251" s="14" t="str">
        <f>_xlfn.XLOOKUP(A1251,'Medical Examine'!$A$2:$A$2336,'Medical Examine'!$I$2:$I$2336,"Not Found")</f>
        <v>NO</v>
      </c>
      <c r="J1251" s="13" t="str">
        <f>_xlfn.XLOOKUP(A1251,'Medical Examine'!$A$2:$A$2336,'Medical Examine'!$C$2:$C$2336,"Not Found")</f>
        <v>Obesity</v>
      </c>
      <c r="K1251" s="13" t="str">
        <f t="shared" si="19"/>
        <v>Diabetic</v>
      </c>
      <c r="L1251" s="15">
        <f>_xlfn.XLOOKUP(A1251,'Hospitalisation Details'!$A$2:$A$2344,'Hospitalisation Details'!$E$2:$E$2344,"")</f>
        <v>27198</v>
      </c>
      <c r="M1251" s="16">
        <f>_xlfn.XLOOKUP(A1251,'Hospitalisation Details'!$A$2:$A$2344,'Hospitalisation Details'!$H$2:$H$2344,"")</f>
        <v>8871.15</v>
      </c>
      <c r="N1251" s="14" t="str">
        <f>_xlfn.XLOOKUP(A1251,'Hospitalisation Details'!$A$2:$A$2344,'Hospitalisation Details'!$I$2:$I$2344,"")</f>
        <v>tier - 2</v>
      </c>
      <c r="O1251" s="14" t="str">
        <f>_xlfn.XLOOKUP(A1251,'Hospitalisation Details'!$A$2:$A$2344,'Hospitalisation Details'!$J$2:$J$2344,"")</f>
        <v>tier - 3</v>
      </c>
      <c r="P1251" s="14" t="str">
        <f>_xlfn.XLOOKUP(A1251,'Hospitalisation Details'!$A$2:$A$2344,'Hospitalisation Details'!$K$2:$K$2344,"")</f>
        <v>R1013</v>
      </c>
      <c r="Q1251" s="14">
        <f>_xlfn.XLOOKUP(A1251,'Hospitalisation Details'!$A$2:$A$2344,'Hospitalisation Details'!$F$2:$F$2344,"")</f>
        <v>48</v>
      </c>
    </row>
    <row r="1252" spans="1:17">
      <c r="A1252" s="12" t="s">
        <v>8068</v>
      </c>
      <c r="B1252" s="13" t="str">
        <f>_xlfn.XLOOKUP(A1252,'Customer Names'!$A$2:$A$2336,'Customer Names'!$C$2:$C$2336,"Not Found")</f>
        <v>Fritz</v>
      </c>
      <c r="C1252" s="13">
        <f>_xlfn.XLOOKUP(A1252,'Medical Examine'!$A$2:$A$2336,'Medical Examine'!$B$2:$B$2336,"Not Found")</f>
        <v>32.204999999999998</v>
      </c>
      <c r="D1252" s="13">
        <f>_xlfn.XLOOKUP(A1252,'Medical Examine'!$A$2:$A$2336,'Medical Examine'!$D$2:$D$2336,"Not Found")</f>
        <v>6.14</v>
      </c>
      <c r="E1252" s="14" t="str">
        <f>_xlfn.XLOOKUP(A1252,'Medical Examine'!$A$2:$A$2336,'Medical Examine'!$E$2:$E$2336,"Not Found")</f>
        <v>NO</v>
      </c>
      <c r="F1252" s="14" t="str">
        <f>_xlfn.XLOOKUP(A1252,'Medical Examine'!$A$2:$A$2336,'Medical Examine'!$F$2:$F$2336,"Not Found")</f>
        <v>NO</v>
      </c>
      <c r="G1252" s="14" t="str">
        <f>_xlfn.XLOOKUP(A1252,'Medical Examine'!$A$2:$A$2336,'Medical Examine'!$G$2:$G$2336,"Not Found")</f>
        <v>NO</v>
      </c>
      <c r="H1252" s="14">
        <f>_xlfn.XLOOKUP(A1252,'Medical Examine'!$A$2:$A$2336,'Medical Examine'!$H$2:$H$2336,"Not Found")</f>
        <v>2</v>
      </c>
      <c r="I1252" s="14" t="str">
        <f>_xlfn.XLOOKUP(A1252,'Medical Examine'!$A$2:$A$2336,'Medical Examine'!$I$2:$I$2336,"Not Found")</f>
        <v>NO</v>
      </c>
      <c r="J1252" s="13" t="str">
        <f>_xlfn.XLOOKUP(A1252,'Medical Examine'!$A$2:$A$2336,'Medical Examine'!$C$2:$C$2336,"Not Found")</f>
        <v>Obesity</v>
      </c>
      <c r="K1252" s="13" t="str">
        <f t="shared" si="19"/>
        <v>Prediabetic</v>
      </c>
      <c r="L1252" s="15">
        <f>_xlfn.XLOOKUP(A1252,'Hospitalisation Details'!$A$2:$A$2344,'Hospitalisation Details'!$E$2:$E$2344,"")</f>
        <v>26625</v>
      </c>
      <c r="M1252" s="16">
        <f>_xlfn.XLOOKUP(A1252,'Hospitalisation Details'!$A$2:$A$2344,'Hospitalisation Details'!$H$2:$H$2344,"")</f>
        <v>8835.26</v>
      </c>
      <c r="N1252" s="14" t="str">
        <f>_xlfn.XLOOKUP(A1252,'Hospitalisation Details'!$A$2:$A$2344,'Hospitalisation Details'!$I$2:$I$2344,"")</f>
        <v>tier - 3</v>
      </c>
      <c r="O1252" s="14" t="str">
        <f>_xlfn.XLOOKUP(A1252,'Hospitalisation Details'!$A$2:$A$2344,'Hospitalisation Details'!$J$2:$J$2344,"")</f>
        <v>tier - 2</v>
      </c>
      <c r="P1252" s="14" t="str">
        <f>_xlfn.XLOOKUP(A1252,'Hospitalisation Details'!$A$2:$A$2344,'Hospitalisation Details'!$K$2:$K$2344,"")</f>
        <v>R1012</v>
      </c>
      <c r="Q1252" s="14">
        <f>_xlfn.XLOOKUP(A1252,'Hospitalisation Details'!$A$2:$A$2344,'Hospitalisation Details'!$F$2:$F$2344,"")</f>
        <v>50</v>
      </c>
    </row>
    <row r="1253" spans="1:17">
      <c r="A1253" s="12" t="s">
        <v>8071</v>
      </c>
      <c r="B1253" s="13" t="str">
        <f>_xlfn.XLOOKUP(A1253,'Customer Names'!$A$2:$A$2336,'Customer Names'!$C$2:$C$2336,"Not Found")</f>
        <v>Brad</v>
      </c>
      <c r="C1253" s="13">
        <f>_xlfn.XLOOKUP(A1253,'Medical Examine'!$A$2:$A$2336,'Medical Examine'!$B$2:$B$2336,"Not Found")</f>
        <v>26.41</v>
      </c>
      <c r="D1253" s="13">
        <f>_xlfn.XLOOKUP(A1253,'Medical Examine'!$A$2:$A$2336,'Medical Examine'!$D$2:$D$2336,"Not Found")</f>
        <v>4.08</v>
      </c>
      <c r="E1253" s="14" t="str">
        <f>_xlfn.XLOOKUP(A1253,'Medical Examine'!$A$2:$A$2336,'Medical Examine'!$E$2:$E$2336,"Not Found")</f>
        <v>NO</v>
      </c>
      <c r="F1253" s="14" t="str">
        <f>_xlfn.XLOOKUP(A1253,'Medical Examine'!$A$2:$A$2336,'Medical Examine'!$F$2:$F$2336,"Not Found")</f>
        <v>NO</v>
      </c>
      <c r="G1253" s="14" t="str">
        <f>_xlfn.XLOOKUP(A1253,'Medical Examine'!$A$2:$A$2336,'Medical Examine'!$G$2:$G$2336,"Not Found")</f>
        <v>NO</v>
      </c>
      <c r="H1253" s="14">
        <f>_xlfn.XLOOKUP(A1253,'Medical Examine'!$A$2:$A$2336,'Medical Examine'!$H$2:$H$2336,"Not Found")</f>
        <v>2</v>
      </c>
      <c r="I1253" s="14" t="str">
        <f>_xlfn.XLOOKUP(A1253,'Medical Examine'!$A$2:$A$2336,'Medical Examine'!$I$2:$I$2336,"Not Found")</f>
        <v>NO</v>
      </c>
      <c r="J1253" s="13" t="str">
        <f>_xlfn.XLOOKUP(A1253,'Medical Examine'!$A$2:$A$2336,'Medical Examine'!$C$2:$C$2336,"Not Found")</f>
        <v>Overweight</v>
      </c>
      <c r="K1253" s="13" t="str">
        <f t="shared" si="19"/>
        <v>Normal</v>
      </c>
      <c r="L1253" s="15">
        <f>_xlfn.XLOOKUP(A1253,'Hospitalisation Details'!$A$2:$A$2344,'Hospitalisation Details'!$E$2:$E$2344,"")</f>
        <v>26617</v>
      </c>
      <c r="M1253" s="16">
        <f>_xlfn.XLOOKUP(A1253,'Hospitalisation Details'!$A$2:$A$2344,'Hospitalisation Details'!$H$2:$H$2344,"")</f>
        <v>8827.2099999999991</v>
      </c>
      <c r="N1253" s="14" t="str">
        <f>_xlfn.XLOOKUP(A1253,'Hospitalisation Details'!$A$2:$A$2344,'Hospitalisation Details'!$I$2:$I$2344,"")</f>
        <v>tier - 3</v>
      </c>
      <c r="O1253" s="14" t="str">
        <f>_xlfn.XLOOKUP(A1253,'Hospitalisation Details'!$A$2:$A$2344,'Hospitalisation Details'!$J$2:$J$2344,"")</f>
        <v>tier - 1</v>
      </c>
      <c r="P1253" s="14" t="str">
        <f>_xlfn.XLOOKUP(A1253,'Hospitalisation Details'!$A$2:$A$2344,'Hospitalisation Details'!$K$2:$K$2344,"")</f>
        <v>R1012</v>
      </c>
      <c r="Q1253" s="14">
        <f>_xlfn.XLOOKUP(A1253,'Hospitalisation Details'!$A$2:$A$2344,'Hospitalisation Details'!$F$2:$F$2344,"")</f>
        <v>50</v>
      </c>
    </row>
    <row r="1254" spans="1:17">
      <c r="A1254" s="12" t="s">
        <v>8073</v>
      </c>
      <c r="B1254" s="13" t="str">
        <f>_xlfn.XLOOKUP(A1254,'Customer Names'!$A$2:$A$2336,'Customer Names'!$C$2:$C$2336,"Not Found")</f>
        <v>Claire M</v>
      </c>
      <c r="C1254" s="13">
        <f>_xlfn.XLOOKUP(A1254,'Medical Examine'!$A$2:$A$2336,'Medical Examine'!$B$2:$B$2336,"Not Found")</f>
        <v>30.2</v>
      </c>
      <c r="D1254" s="13">
        <f>_xlfn.XLOOKUP(A1254,'Medical Examine'!$A$2:$A$2336,'Medical Examine'!$D$2:$D$2336,"Not Found")</f>
        <v>6.25</v>
      </c>
      <c r="E1254" s="14" t="str">
        <f>_xlfn.XLOOKUP(A1254,'Medical Examine'!$A$2:$A$2336,'Medical Examine'!$E$2:$E$2336,"Not Found")</f>
        <v>YES</v>
      </c>
      <c r="F1254" s="14" t="str">
        <f>_xlfn.XLOOKUP(A1254,'Medical Examine'!$A$2:$A$2336,'Medical Examine'!$F$2:$F$2336,"Not Found")</f>
        <v>NO</v>
      </c>
      <c r="G1254" s="14" t="str">
        <f>_xlfn.XLOOKUP(A1254,'Medical Examine'!$A$2:$A$2336,'Medical Examine'!$G$2:$G$2336,"Not Found")</f>
        <v>NO</v>
      </c>
      <c r="H1254" s="14">
        <f>_xlfn.XLOOKUP(A1254,'Medical Examine'!$A$2:$A$2336,'Medical Examine'!$H$2:$H$2336,"Not Found")</f>
        <v>0</v>
      </c>
      <c r="I1254" s="14" t="str">
        <f>_xlfn.XLOOKUP(A1254,'Medical Examine'!$A$2:$A$2336,'Medical Examine'!$I$2:$I$2336,"Not Found")</f>
        <v>NO</v>
      </c>
      <c r="J1254" s="13" t="str">
        <f>_xlfn.XLOOKUP(A1254,'Medical Examine'!$A$2:$A$2336,'Medical Examine'!$C$2:$C$2336,"Not Found")</f>
        <v>Obesity</v>
      </c>
      <c r="K1254" s="13" t="str">
        <f t="shared" si="19"/>
        <v>Prediabetic</v>
      </c>
      <c r="L1254" s="15">
        <f>_xlfn.XLOOKUP(A1254,'Hospitalisation Details'!$A$2:$A$2344,'Hospitalisation Details'!$E$2:$E$2344,"")</f>
        <v>27955</v>
      </c>
      <c r="M1254" s="16">
        <f>_xlfn.XLOOKUP(A1254,'Hospitalisation Details'!$A$2:$A$2344,'Hospitalisation Details'!$H$2:$H$2344,"")</f>
        <v>8825.09</v>
      </c>
      <c r="N1254" s="14" t="str">
        <f>_xlfn.XLOOKUP(A1254,'Hospitalisation Details'!$A$2:$A$2344,'Hospitalisation Details'!$I$2:$I$2344,"")</f>
        <v>tier - 2</v>
      </c>
      <c r="O1254" s="14" t="str">
        <f>_xlfn.XLOOKUP(A1254,'Hospitalisation Details'!$A$2:$A$2344,'Hospitalisation Details'!$J$2:$J$2344,"")</f>
        <v>tier - 3</v>
      </c>
      <c r="P1254" s="14" t="str">
        <f>_xlfn.XLOOKUP(A1254,'Hospitalisation Details'!$A$2:$A$2344,'Hospitalisation Details'!$K$2:$K$2344,"")</f>
        <v>R1011</v>
      </c>
      <c r="Q1254" s="14">
        <f>_xlfn.XLOOKUP(A1254,'Hospitalisation Details'!$A$2:$A$2344,'Hospitalisation Details'!$F$2:$F$2344,"")</f>
        <v>46</v>
      </c>
    </row>
    <row r="1255" spans="1:17">
      <c r="A1255" s="12" t="s">
        <v>8076</v>
      </c>
      <c r="B1255" s="13" t="str">
        <f>_xlfn.XLOOKUP(A1255,'Customer Names'!$A$2:$A$2336,'Customer Names'!$C$2:$C$2336,"Not Found")</f>
        <v>Jennifer</v>
      </c>
      <c r="C1255" s="13">
        <f>_xlfn.XLOOKUP(A1255,'Medical Examine'!$A$2:$A$2336,'Medical Examine'!$B$2:$B$2336,"Not Found")</f>
        <v>31.26</v>
      </c>
      <c r="D1255" s="13">
        <f>_xlfn.XLOOKUP(A1255,'Medical Examine'!$A$2:$A$2336,'Medical Examine'!$D$2:$D$2336,"Not Found")</f>
        <v>5.94</v>
      </c>
      <c r="E1255" s="14" t="str">
        <f>_xlfn.XLOOKUP(A1255,'Medical Examine'!$A$2:$A$2336,'Medical Examine'!$E$2:$E$2336,"Not Found")</f>
        <v>YES</v>
      </c>
      <c r="F1255" s="14" t="str">
        <f>_xlfn.XLOOKUP(A1255,'Medical Examine'!$A$2:$A$2336,'Medical Examine'!$F$2:$F$2336,"Not Found")</f>
        <v>NO</v>
      </c>
      <c r="G1255" s="14" t="str">
        <f>_xlfn.XLOOKUP(A1255,'Medical Examine'!$A$2:$A$2336,'Medical Examine'!$G$2:$G$2336,"Not Found")</f>
        <v>NO</v>
      </c>
      <c r="H1255" s="14">
        <f>_xlfn.XLOOKUP(A1255,'Medical Examine'!$A$2:$A$2336,'Medical Examine'!$H$2:$H$2336,"Not Found")</f>
        <v>1</v>
      </c>
      <c r="I1255" s="14" t="str">
        <f>_xlfn.XLOOKUP(A1255,'Medical Examine'!$A$2:$A$2336,'Medical Examine'!$I$2:$I$2336,"Not Found")</f>
        <v>NO</v>
      </c>
      <c r="J1255" s="13" t="str">
        <f>_xlfn.XLOOKUP(A1255,'Medical Examine'!$A$2:$A$2336,'Medical Examine'!$C$2:$C$2336,"Not Found")</f>
        <v>Obesity</v>
      </c>
      <c r="K1255" s="13" t="str">
        <f t="shared" si="19"/>
        <v>Prediabetic</v>
      </c>
      <c r="L1255" s="15">
        <f>_xlfn.XLOOKUP(A1255,'Hospitalisation Details'!$A$2:$A$2344,'Hospitalisation Details'!$E$2:$E$2344,"")</f>
        <v>32377</v>
      </c>
      <c r="M1255" s="16">
        <f>_xlfn.XLOOKUP(A1255,'Hospitalisation Details'!$A$2:$A$2344,'Hospitalisation Details'!$H$2:$H$2344,"")</f>
        <v>8824.27</v>
      </c>
      <c r="N1255" s="14" t="str">
        <f>_xlfn.XLOOKUP(A1255,'Hospitalisation Details'!$A$2:$A$2344,'Hospitalisation Details'!$I$2:$I$2344,"")</f>
        <v>tier - 2</v>
      </c>
      <c r="O1255" s="14" t="str">
        <f>_xlfn.XLOOKUP(A1255,'Hospitalisation Details'!$A$2:$A$2344,'Hospitalisation Details'!$J$2:$J$2344,"")</f>
        <v>tier - 1</v>
      </c>
      <c r="P1255" s="14" t="str">
        <f>_xlfn.XLOOKUP(A1255,'Hospitalisation Details'!$A$2:$A$2344,'Hospitalisation Details'!$K$2:$K$2344,"")</f>
        <v>R1025</v>
      </c>
      <c r="Q1255" s="14">
        <f>_xlfn.XLOOKUP(A1255,'Hospitalisation Details'!$A$2:$A$2344,'Hospitalisation Details'!$F$2:$F$2344,"")</f>
        <v>34</v>
      </c>
    </row>
    <row r="1256" spans="1:17">
      <c r="A1256" s="12" t="s">
        <v>8078</v>
      </c>
      <c r="B1256" s="13" t="str">
        <f>_xlfn.XLOOKUP(A1256,'Customer Names'!$A$2:$A$2336,'Customer Names'!$C$2:$C$2336,"Not Found")</f>
        <v>Maria S.</v>
      </c>
      <c r="C1256" s="13">
        <f>_xlfn.XLOOKUP(A1256,'Medical Examine'!$A$2:$A$2336,'Medical Examine'!$B$2:$B$2336,"Not Found")</f>
        <v>33.725000000000001</v>
      </c>
      <c r="D1256" s="13">
        <f>_xlfn.XLOOKUP(A1256,'Medical Examine'!$A$2:$A$2336,'Medical Examine'!$D$2:$D$2336,"Not Found")</f>
        <v>6.45</v>
      </c>
      <c r="E1256" s="14" t="str">
        <f>_xlfn.XLOOKUP(A1256,'Medical Examine'!$A$2:$A$2336,'Medical Examine'!$E$2:$E$2336,"Not Found")</f>
        <v>YES</v>
      </c>
      <c r="F1256" s="14" t="str">
        <f>_xlfn.XLOOKUP(A1256,'Medical Examine'!$A$2:$A$2336,'Medical Examine'!$F$2:$F$2336,"Not Found")</f>
        <v>NO</v>
      </c>
      <c r="G1256" s="14" t="str">
        <f>_xlfn.XLOOKUP(A1256,'Medical Examine'!$A$2:$A$2336,'Medical Examine'!$G$2:$G$2336,"Not Found")</f>
        <v>NO</v>
      </c>
      <c r="H1256" s="14">
        <f>_xlfn.XLOOKUP(A1256,'Medical Examine'!$A$2:$A$2336,'Medical Examine'!$H$2:$H$2336,"Not Found")</f>
        <v>0</v>
      </c>
      <c r="I1256" s="14" t="str">
        <f>_xlfn.XLOOKUP(A1256,'Medical Examine'!$A$2:$A$2336,'Medical Examine'!$I$2:$I$2336,"Not Found")</f>
        <v>NO</v>
      </c>
      <c r="J1256" s="13" t="str">
        <f>_xlfn.XLOOKUP(A1256,'Medical Examine'!$A$2:$A$2336,'Medical Examine'!$C$2:$C$2336,"Not Found")</f>
        <v>Obesity</v>
      </c>
      <c r="K1256" s="13" t="str">
        <f t="shared" si="19"/>
        <v>Prediabetic</v>
      </c>
      <c r="L1256" s="15">
        <f>_xlfn.XLOOKUP(A1256,'Hospitalisation Details'!$A$2:$A$2344,'Hospitalisation Details'!$E$2:$E$2344,"")</f>
        <v>28052</v>
      </c>
      <c r="M1256" s="16">
        <f>_xlfn.XLOOKUP(A1256,'Hospitalisation Details'!$A$2:$A$2344,'Hospitalisation Details'!$H$2:$H$2344,"")</f>
        <v>8823.99</v>
      </c>
      <c r="N1256" s="14" t="str">
        <f>_xlfn.XLOOKUP(A1256,'Hospitalisation Details'!$A$2:$A$2344,'Hospitalisation Details'!$I$2:$I$2344,"")</f>
        <v>tier - 2</v>
      </c>
      <c r="O1256" s="14" t="str">
        <f>_xlfn.XLOOKUP(A1256,'Hospitalisation Details'!$A$2:$A$2344,'Hospitalisation Details'!$J$2:$J$2344,"")</f>
        <v>tier - 3</v>
      </c>
      <c r="P1256" s="14" t="str">
        <f>_xlfn.XLOOKUP(A1256,'Hospitalisation Details'!$A$2:$A$2344,'Hospitalisation Details'!$K$2:$K$2344,"")</f>
        <v>R1024</v>
      </c>
      <c r="Q1256" s="14">
        <f>_xlfn.XLOOKUP(A1256,'Hospitalisation Details'!$A$2:$A$2344,'Hospitalisation Details'!$F$2:$F$2344,"")</f>
        <v>46</v>
      </c>
    </row>
    <row r="1257" spans="1:17">
      <c r="A1257" s="12" t="s">
        <v>8081</v>
      </c>
      <c r="B1257" s="13" t="str">
        <f>_xlfn.XLOOKUP(A1257,'Customer Names'!$A$2:$A$2336,'Customer Names'!$C$2:$C$2336,"Not Found")</f>
        <v>Katherine E</v>
      </c>
      <c r="C1257" s="13">
        <f>_xlfn.XLOOKUP(A1257,'Medical Examine'!$A$2:$A$2336,'Medical Examine'!$B$2:$B$2336,"Not Found")</f>
        <v>28.9</v>
      </c>
      <c r="D1257" s="13">
        <f>_xlfn.XLOOKUP(A1257,'Medical Examine'!$A$2:$A$2336,'Medical Examine'!$D$2:$D$2336,"Not Found")</f>
        <v>5.74</v>
      </c>
      <c r="E1257" s="14" t="str">
        <f>_xlfn.XLOOKUP(A1257,'Medical Examine'!$A$2:$A$2336,'Medical Examine'!$E$2:$E$2336,"Not Found")</f>
        <v>YES</v>
      </c>
      <c r="F1257" s="14" t="str">
        <f>_xlfn.XLOOKUP(A1257,'Medical Examine'!$A$2:$A$2336,'Medical Examine'!$F$2:$F$2336,"Not Found")</f>
        <v>NO</v>
      </c>
      <c r="G1257" s="14" t="str">
        <f>_xlfn.XLOOKUP(A1257,'Medical Examine'!$A$2:$A$2336,'Medical Examine'!$G$2:$G$2336,"Not Found")</f>
        <v>NO</v>
      </c>
      <c r="H1257" s="14">
        <f>_xlfn.XLOOKUP(A1257,'Medical Examine'!$A$2:$A$2336,'Medical Examine'!$H$2:$H$2336,"Not Found")</f>
        <v>0</v>
      </c>
      <c r="I1257" s="14" t="str">
        <f>_xlfn.XLOOKUP(A1257,'Medical Examine'!$A$2:$A$2336,'Medical Examine'!$I$2:$I$2336,"Not Found")</f>
        <v>NO</v>
      </c>
      <c r="J1257" s="13" t="str">
        <f>_xlfn.XLOOKUP(A1257,'Medical Examine'!$A$2:$A$2336,'Medical Examine'!$C$2:$C$2336,"Not Found")</f>
        <v>Overweight</v>
      </c>
      <c r="K1257" s="13" t="str">
        <f t="shared" si="19"/>
        <v>Prediabetic</v>
      </c>
      <c r="L1257" s="15">
        <f>_xlfn.XLOOKUP(A1257,'Hospitalisation Details'!$A$2:$A$2344,'Hospitalisation Details'!$E$2:$E$2344,"")</f>
        <v>27925</v>
      </c>
      <c r="M1257" s="16">
        <f>_xlfn.XLOOKUP(A1257,'Hospitalisation Details'!$A$2:$A$2344,'Hospitalisation Details'!$H$2:$H$2344,"")</f>
        <v>8823.2800000000007</v>
      </c>
      <c r="N1257" s="14" t="str">
        <f>_xlfn.XLOOKUP(A1257,'Hospitalisation Details'!$A$2:$A$2344,'Hospitalisation Details'!$I$2:$I$2344,"")</f>
        <v>tier - 2</v>
      </c>
      <c r="O1257" s="14" t="str">
        <f>_xlfn.XLOOKUP(A1257,'Hospitalisation Details'!$A$2:$A$2344,'Hospitalisation Details'!$J$2:$J$2344,"")</f>
        <v>tier - 1</v>
      </c>
      <c r="P1257" s="14" t="str">
        <f>_xlfn.XLOOKUP(A1257,'Hospitalisation Details'!$A$2:$A$2344,'Hospitalisation Details'!$K$2:$K$2344,"")</f>
        <v>R1011</v>
      </c>
      <c r="Q1257" s="14">
        <f>_xlfn.XLOOKUP(A1257,'Hospitalisation Details'!$A$2:$A$2344,'Hospitalisation Details'!$F$2:$F$2344,"")</f>
        <v>46</v>
      </c>
    </row>
    <row r="1258" spans="1:17">
      <c r="A1258" s="12" t="s">
        <v>8084</v>
      </c>
      <c r="B1258" s="13" t="str">
        <f>_xlfn.XLOOKUP(A1258,'Customer Names'!$A$2:$A$2336,'Customer Names'!$C$2:$C$2336,"Not Found")</f>
        <v>Michael</v>
      </c>
      <c r="C1258" s="13">
        <f>_xlfn.XLOOKUP(A1258,'Medical Examine'!$A$2:$A$2336,'Medical Examine'!$B$2:$B$2336,"Not Found")</f>
        <v>45.69</v>
      </c>
      <c r="D1258" s="13">
        <f>_xlfn.XLOOKUP(A1258,'Medical Examine'!$A$2:$A$2336,'Medical Examine'!$D$2:$D$2336,"Not Found")</f>
        <v>4.43</v>
      </c>
      <c r="E1258" s="14" t="str">
        <f>_xlfn.XLOOKUP(A1258,'Medical Examine'!$A$2:$A$2336,'Medical Examine'!$E$2:$E$2336,"Not Found")</f>
        <v>YES</v>
      </c>
      <c r="F1258" s="14" t="str">
        <f>_xlfn.XLOOKUP(A1258,'Medical Examine'!$A$2:$A$2336,'Medical Examine'!$F$2:$F$2336,"Not Found")</f>
        <v>NO</v>
      </c>
      <c r="G1258" s="14" t="str">
        <f>_xlfn.XLOOKUP(A1258,'Medical Examine'!$A$2:$A$2336,'Medical Examine'!$G$2:$G$2336,"Not Found")</f>
        <v>NO</v>
      </c>
      <c r="H1258" s="14">
        <f>_xlfn.XLOOKUP(A1258,'Medical Examine'!$A$2:$A$2336,'Medical Examine'!$H$2:$H$2336,"Not Found")</f>
        <v>0</v>
      </c>
      <c r="I1258" s="14" t="str">
        <f>_xlfn.XLOOKUP(A1258,'Medical Examine'!$A$2:$A$2336,'Medical Examine'!$I$2:$I$2336,"Not Found")</f>
        <v>NO</v>
      </c>
      <c r="J1258" s="13" t="str">
        <f>_xlfn.XLOOKUP(A1258,'Medical Examine'!$A$2:$A$2336,'Medical Examine'!$C$2:$C$2336,"Not Found")</f>
        <v>Obesity</v>
      </c>
      <c r="K1258" s="13" t="str">
        <f t="shared" si="19"/>
        <v>Normal</v>
      </c>
      <c r="L1258" s="15">
        <f>_xlfn.XLOOKUP(A1258,'Hospitalisation Details'!$A$2:$A$2344,'Hospitalisation Details'!$E$2:$E$2344,"")</f>
        <v>37202</v>
      </c>
      <c r="M1258" s="16">
        <f>_xlfn.XLOOKUP(A1258,'Hospitalisation Details'!$A$2:$A$2344,'Hospitalisation Details'!$H$2:$H$2344,"")</f>
        <v>8821.8799999999992</v>
      </c>
      <c r="N1258" s="14" t="str">
        <f>_xlfn.XLOOKUP(A1258,'Hospitalisation Details'!$A$2:$A$2344,'Hospitalisation Details'!$I$2:$I$2344,"")</f>
        <v>tier - 2</v>
      </c>
      <c r="O1258" s="14" t="str">
        <f>_xlfn.XLOOKUP(A1258,'Hospitalisation Details'!$A$2:$A$2344,'Hospitalisation Details'!$J$2:$J$2344,"")</f>
        <v>tier - 3</v>
      </c>
      <c r="P1258" s="14" t="str">
        <f>_xlfn.XLOOKUP(A1258,'Hospitalisation Details'!$A$2:$A$2344,'Hospitalisation Details'!$K$2:$K$2344,"")</f>
        <v>R1023</v>
      </c>
      <c r="Q1258" s="14">
        <f>_xlfn.XLOOKUP(A1258,'Hospitalisation Details'!$A$2:$A$2344,'Hospitalisation Details'!$F$2:$F$2344,"")</f>
        <v>21</v>
      </c>
    </row>
    <row r="1259" spans="1:17">
      <c r="A1259" s="12" t="s">
        <v>8086</v>
      </c>
      <c r="B1259" s="13" t="str">
        <f>_xlfn.XLOOKUP(A1259,'Customer Names'!$A$2:$A$2336,'Customer Names'!$C$2:$C$2336,"Not Found")</f>
        <v>Roxanne</v>
      </c>
      <c r="C1259" s="13">
        <f>_xlfn.XLOOKUP(A1259,'Medical Examine'!$A$2:$A$2336,'Medical Examine'!$B$2:$B$2336,"Not Found")</f>
        <v>21.03</v>
      </c>
      <c r="D1259" s="13">
        <f>_xlfn.XLOOKUP(A1259,'Medical Examine'!$A$2:$A$2336,'Medical Examine'!$D$2:$D$2336,"Not Found")</f>
        <v>6.5</v>
      </c>
      <c r="E1259" s="14" t="str">
        <f>_xlfn.XLOOKUP(A1259,'Medical Examine'!$A$2:$A$2336,'Medical Examine'!$E$2:$E$2336,"Not Found")</f>
        <v>NO</v>
      </c>
      <c r="F1259" s="14" t="str">
        <f>_xlfn.XLOOKUP(A1259,'Medical Examine'!$A$2:$A$2336,'Medical Examine'!$F$2:$F$2336,"Not Found")</f>
        <v>NO</v>
      </c>
      <c r="G1259" s="14" t="str">
        <f>_xlfn.XLOOKUP(A1259,'Medical Examine'!$A$2:$A$2336,'Medical Examine'!$G$2:$G$2336,"Not Found")</f>
        <v>NO</v>
      </c>
      <c r="H1259" s="14">
        <f>_xlfn.XLOOKUP(A1259,'Medical Examine'!$A$2:$A$2336,'Medical Examine'!$H$2:$H$2336,"Not Found")</f>
        <v>0</v>
      </c>
      <c r="I1259" s="14" t="str">
        <f>_xlfn.XLOOKUP(A1259,'Medical Examine'!$A$2:$A$2336,'Medical Examine'!$I$2:$I$2336,"Not Found")</f>
        <v>NO</v>
      </c>
      <c r="J1259" s="13" t="str">
        <f>_xlfn.XLOOKUP(A1259,'Medical Examine'!$A$2:$A$2336,'Medical Examine'!$C$2:$C$2336,"Not Found")</f>
        <v>Normal Weight</v>
      </c>
      <c r="K1259" s="13" t="str">
        <f t="shared" si="19"/>
        <v>Diabetic</v>
      </c>
      <c r="L1259" s="15">
        <f>_xlfn.XLOOKUP(A1259,'Hospitalisation Details'!$A$2:$A$2344,'Hospitalisation Details'!$E$2:$E$2344,"")</f>
        <v>23983</v>
      </c>
      <c r="M1259" s="16">
        <f>_xlfn.XLOOKUP(A1259,'Hospitalisation Details'!$A$2:$A$2344,'Hospitalisation Details'!$H$2:$H$2344,"")</f>
        <v>8800.49</v>
      </c>
      <c r="N1259" s="14" t="str">
        <f>_xlfn.XLOOKUP(A1259,'Hospitalisation Details'!$A$2:$A$2344,'Hospitalisation Details'!$I$2:$I$2344,"")</f>
        <v>tier - 3</v>
      </c>
      <c r="O1259" s="14" t="str">
        <f>_xlfn.XLOOKUP(A1259,'Hospitalisation Details'!$A$2:$A$2344,'Hospitalisation Details'!$J$2:$J$2344,"")</f>
        <v>tier - 2</v>
      </c>
      <c r="P1259" s="14" t="str">
        <f>_xlfn.XLOOKUP(A1259,'Hospitalisation Details'!$A$2:$A$2344,'Hospitalisation Details'!$K$2:$K$2344,"")</f>
        <v>R1013</v>
      </c>
      <c r="Q1259" s="14">
        <f>_xlfn.XLOOKUP(A1259,'Hospitalisation Details'!$A$2:$A$2344,'Hospitalisation Details'!$F$2:$F$2344,"")</f>
        <v>57</v>
      </c>
    </row>
    <row r="1260" spans="1:17">
      <c r="A1260" s="12" t="s">
        <v>8089</v>
      </c>
      <c r="B1260" s="13" t="str">
        <f>_xlfn.XLOOKUP(A1260,'Customer Names'!$A$2:$A$2336,'Customer Names'!$C$2:$C$2336,"Not Found")</f>
        <v>Israel</v>
      </c>
      <c r="C1260" s="13">
        <f>_xlfn.XLOOKUP(A1260,'Medical Examine'!$A$2:$A$2336,'Medical Examine'!$B$2:$B$2336,"Not Found")</f>
        <v>37</v>
      </c>
      <c r="D1260" s="13">
        <f>_xlfn.XLOOKUP(A1260,'Medical Examine'!$A$2:$A$2336,'Medical Examine'!$D$2:$D$2336,"Not Found")</f>
        <v>8.75</v>
      </c>
      <c r="E1260" s="14" t="str">
        <f>_xlfn.XLOOKUP(A1260,'Medical Examine'!$A$2:$A$2336,'Medical Examine'!$E$2:$E$2336,"Not Found")</f>
        <v>NO</v>
      </c>
      <c r="F1260" s="14" t="str">
        <f>_xlfn.XLOOKUP(A1260,'Medical Examine'!$A$2:$A$2336,'Medical Examine'!$F$2:$F$2336,"Not Found")</f>
        <v>NO</v>
      </c>
      <c r="G1260" s="14" t="str">
        <f>_xlfn.XLOOKUP(A1260,'Medical Examine'!$A$2:$A$2336,'Medical Examine'!$G$2:$G$2336,"Not Found")</f>
        <v>NO</v>
      </c>
      <c r="H1260" s="14">
        <f>_xlfn.XLOOKUP(A1260,'Medical Examine'!$A$2:$A$2336,'Medical Examine'!$H$2:$H$2336,"Not Found")</f>
        <v>0</v>
      </c>
      <c r="I1260" s="14" t="str">
        <f>_xlfn.XLOOKUP(A1260,'Medical Examine'!$A$2:$A$2336,'Medical Examine'!$I$2:$I$2336,"Not Found")</f>
        <v>NO</v>
      </c>
      <c r="J1260" s="13" t="str">
        <f>_xlfn.XLOOKUP(A1260,'Medical Examine'!$A$2:$A$2336,'Medical Examine'!$C$2:$C$2336,"Not Found")</f>
        <v>Obesity</v>
      </c>
      <c r="K1260" s="13" t="str">
        <f t="shared" si="19"/>
        <v>Diabetic</v>
      </c>
      <c r="L1260" s="15">
        <f>_xlfn.XLOOKUP(A1260,'Hospitalisation Details'!$A$2:$A$2344,'Hospitalisation Details'!$E$2:$E$2344,"")</f>
        <v>26102</v>
      </c>
      <c r="M1260" s="16">
        <f>_xlfn.XLOOKUP(A1260,'Hospitalisation Details'!$A$2:$A$2344,'Hospitalisation Details'!$H$2:$H$2344,"")</f>
        <v>8798.59</v>
      </c>
      <c r="N1260" s="14" t="str">
        <f>_xlfn.XLOOKUP(A1260,'Hospitalisation Details'!$A$2:$A$2344,'Hospitalisation Details'!$I$2:$I$2344,"")</f>
        <v>tier - 2</v>
      </c>
      <c r="O1260" s="14" t="str">
        <f>_xlfn.XLOOKUP(A1260,'Hospitalisation Details'!$A$2:$A$2344,'Hospitalisation Details'!$J$2:$J$2344,"")</f>
        <v>tier - 1</v>
      </c>
      <c r="P1260" s="14" t="str">
        <f>_xlfn.XLOOKUP(A1260,'Hospitalisation Details'!$A$2:$A$2344,'Hospitalisation Details'!$K$2:$K$2344,"")</f>
        <v>R1011</v>
      </c>
      <c r="Q1260" s="14">
        <f>_xlfn.XLOOKUP(A1260,'Hospitalisation Details'!$A$2:$A$2344,'Hospitalisation Details'!$F$2:$F$2344,"")</f>
        <v>51</v>
      </c>
    </row>
    <row r="1261" spans="1:17">
      <c r="A1261" s="12" t="s">
        <v>8092</v>
      </c>
      <c r="B1261" s="13" t="str">
        <f>_xlfn.XLOOKUP(A1261,'Customer Names'!$A$2:$A$2336,'Customer Names'!$C$2:$C$2336,"Not Found")</f>
        <v>Samalya</v>
      </c>
      <c r="C1261" s="13">
        <f>_xlfn.XLOOKUP(A1261,'Medical Examine'!$A$2:$A$2336,'Medical Examine'!$B$2:$B$2336,"Not Found")</f>
        <v>25.4</v>
      </c>
      <c r="D1261" s="13">
        <f>_xlfn.XLOOKUP(A1261,'Medical Examine'!$A$2:$A$2336,'Medical Examine'!$D$2:$D$2336,"Not Found")</f>
        <v>11.96</v>
      </c>
      <c r="E1261" s="14" t="str">
        <f>_xlfn.XLOOKUP(A1261,'Medical Examine'!$A$2:$A$2336,'Medical Examine'!$E$2:$E$2336,"Not Found")</f>
        <v>NO</v>
      </c>
      <c r="F1261" s="14" t="str">
        <f>_xlfn.XLOOKUP(A1261,'Medical Examine'!$A$2:$A$2336,'Medical Examine'!$F$2:$F$2336,"Not Found")</f>
        <v>NO</v>
      </c>
      <c r="G1261" s="14" t="str">
        <f>_xlfn.XLOOKUP(A1261,'Medical Examine'!$A$2:$A$2336,'Medical Examine'!$G$2:$G$2336,"Not Found")</f>
        <v>NO</v>
      </c>
      <c r="H1261" s="14">
        <f>_xlfn.XLOOKUP(A1261,'Medical Examine'!$A$2:$A$2336,'Medical Examine'!$H$2:$H$2336,"Not Found")</f>
        <v>0</v>
      </c>
      <c r="I1261" s="14" t="str">
        <f>_xlfn.XLOOKUP(A1261,'Medical Examine'!$A$2:$A$2336,'Medical Examine'!$I$2:$I$2336,"Not Found")</f>
        <v>NO</v>
      </c>
      <c r="J1261" s="13" t="str">
        <f>_xlfn.XLOOKUP(A1261,'Medical Examine'!$A$2:$A$2336,'Medical Examine'!$C$2:$C$2336,"Not Found")</f>
        <v>Overweight</v>
      </c>
      <c r="K1261" s="13" t="str">
        <f t="shared" si="19"/>
        <v>Diabetic</v>
      </c>
      <c r="L1261" s="15">
        <f>_xlfn.XLOOKUP(A1261,'Hospitalisation Details'!$A$2:$A$2344,'Hospitalisation Details'!$E$2:$E$2344,"")</f>
        <v>26168</v>
      </c>
      <c r="M1261" s="16">
        <f>_xlfn.XLOOKUP(A1261,'Hospitalisation Details'!$A$2:$A$2344,'Hospitalisation Details'!$H$2:$H$2344,"")</f>
        <v>8782.4699999999993</v>
      </c>
      <c r="N1261" s="14" t="str">
        <f>_xlfn.XLOOKUP(A1261,'Hospitalisation Details'!$A$2:$A$2344,'Hospitalisation Details'!$I$2:$I$2344,"")</f>
        <v>tier - 2</v>
      </c>
      <c r="O1261" s="14" t="str">
        <f>_xlfn.XLOOKUP(A1261,'Hospitalisation Details'!$A$2:$A$2344,'Hospitalisation Details'!$J$2:$J$2344,"")</f>
        <v>tier - 3</v>
      </c>
      <c r="P1261" s="14" t="str">
        <f>_xlfn.XLOOKUP(A1261,'Hospitalisation Details'!$A$2:$A$2344,'Hospitalisation Details'!$K$2:$K$2344,"")</f>
        <v>R1011</v>
      </c>
      <c r="Q1261" s="14">
        <f>_xlfn.XLOOKUP(A1261,'Hospitalisation Details'!$A$2:$A$2344,'Hospitalisation Details'!$F$2:$F$2344,"")</f>
        <v>51</v>
      </c>
    </row>
    <row r="1262" spans="1:17">
      <c r="A1262" s="12" t="s">
        <v>8094</v>
      </c>
      <c r="B1262" s="13" t="str">
        <f>_xlfn.XLOOKUP(A1262,'Customer Names'!$A$2:$A$2336,'Customer Names'!$C$2:$C$2336,"Not Found")</f>
        <v>Peter</v>
      </c>
      <c r="C1262" s="13">
        <f>_xlfn.XLOOKUP(A1262,'Medical Examine'!$A$2:$A$2336,'Medical Examine'!$B$2:$B$2336,"Not Found")</f>
        <v>32.299999999999997</v>
      </c>
      <c r="D1262" s="13">
        <f>_xlfn.XLOOKUP(A1262,'Medical Examine'!$A$2:$A$2336,'Medical Examine'!$D$2:$D$2336,"Not Found")</f>
        <v>10.54</v>
      </c>
      <c r="E1262" s="14" t="str">
        <f>_xlfn.XLOOKUP(A1262,'Medical Examine'!$A$2:$A$2336,'Medical Examine'!$E$2:$E$2336,"Not Found")</f>
        <v>NO</v>
      </c>
      <c r="F1262" s="14" t="str">
        <f>_xlfn.XLOOKUP(A1262,'Medical Examine'!$A$2:$A$2336,'Medical Examine'!$F$2:$F$2336,"Not Found")</f>
        <v>NO</v>
      </c>
      <c r="G1262" s="14" t="str">
        <f>_xlfn.XLOOKUP(A1262,'Medical Examine'!$A$2:$A$2336,'Medical Examine'!$G$2:$G$2336,"Not Found")</f>
        <v>NO</v>
      </c>
      <c r="H1262" s="14">
        <f>_xlfn.XLOOKUP(A1262,'Medical Examine'!$A$2:$A$2336,'Medical Examine'!$H$2:$H$2336,"Not Found")</f>
        <v>0</v>
      </c>
      <c r="I1262" s="14" t="str">
        <f>_xlfn.XLOOKUP(A1262,'Medical Examine'!$A$2:$A$2336,'Medical Examine'!$I$2:$I$2336,"Not Found")</f>
        <v>NO</v>
      </c>
      <c r="J1262" s="13" t="str">
        <f>_xlfn.XLOOKUP(A1262,'Medical Examine'!$A$2:$A$2336,'Medical Examine'!$C$2:$C$2336,"Not Found")</f>
        <v>Obesity</v>
      </c>
      <c r="K1262" s="13" t="str">
        <f t="shared" si="19"/>
        <v>Diabetic</v>
      </c>
      <c r="L1262" s="15">
        <f>_xlfn.XLOOKUP(A1262,'Hospitalisation Details'!$A$2:$A$2344,'Hospitalisation Details'!$E$2:$E$2344,"")</f>
        <v>27278</v>
      </c>
      <c r="M1262" s="16">
        <f>_xlfn.XLOOKUP(A1262,'Hospitalisation Details'!$A$2:$A$2344,'Hospitalisation Details'!$H$2:$H$2344,"")</f>
        <v>8765.25</v>
      </c>
      <c r="N1262" s="14" t="str">
        <f>_xlfn.XLOOKUP(A1262,'Hospitalisation Details'!$A$2:$A$2344,'Hospitalisation Details'!$I$2:$I$2344,"")</f>
        <v>tier - 2</v>
      </c>
      <c r="O1262" s="14" t="str">
        <f>_xlfn.XLOOKUP(A1262,'Hospitalisation Details'!$A$2:$A$2344,'Hospitalisation Details'!$J$2:$J$2344,"")</f>
        <v>tier - 3</v>
      </c>
      <c r="P1262" s="14" t="str">
        <f>_xlfn.XLOOKUP(A1262,'Hospitalisation Details'!$A$2:$A$2344,'Hospitalisation Details'!$K$2:$K$2344,"")</f>
        <v>R1012</v>
      </c>
      <c r="Q1262" s="14">
        <f>_xlfn.XLOOKUP(A1262,'Hospitalisation Details'!$A$2:$A$2344,'Hospitalisation Details'!$F$2:$F$2344,"")</f>
        <v>48</v>
      </c>
    </row>
    <row r="1263" spans="1:17">
      <c r="A1263" s="12" t="s">
        <v>8096</v>
      </c>
      <c r="B1263" s="13" t="str">
        <f>_xlfn.XLOOKUP(A1263,'Customer Names'!$A$2:$A$2336,'Customer Names'!$C$2:$C$2336,"Not Found")</f>
        <v>Alicia</v>
      </c>
      <c r="C1263" s="13">
        <f>_xlfn.XLOOKUP(A1263,'Medical Examine'!$A$2:$A$2336,'Medical Examine'!$B$2:$B$2336,"Not Found")</f>
        <v>23.94</v>
      </c>
      <c r="D1263" s="13">
        <f>_xlfn.XLOOKUP(A1263,'Medical Examine'!$A$2:$A$2336,'Medical Examine'!$D$2:$D$2336,"Not Found")</f>
        <v>4.54</v>
      </c>
      <c r="E1263" s="14" t="str">
        <f>_xlfn.XLOOKUP(A1263,'Medical Examine'!$A$2:$A$2336,'Medical Examine'!$E$2:$E$2336,"Not Found")</f>
        <v>YES</v>
      </c>
      <c r="F1263" s="14" t="str">
        <f>_xlfn.XLOOKUP(A1263,'Medical Examine'!$A$2:$A$2336,'Medical Examine'!$F$2:$F$2336,"Not Found")</f>
        <v>NO</v>
      </c>
      <c r="G1263" s="14" t="str">
        <f>_xlfn.XLOOKUP(A1263,'Medical Examine'!$A$2:$A$2336,'Medical Examine'!$G$2:$G$2336,"Not Found")</f>
        <v>YES</v>
      </c>
      <c r="H1263" s="14">
        <f>_xlfn.XLOOKUP(A1263,'Medical Examine'!$A$2:$A$2336,'Medical Examine'!$H$2:$H$2336,"Not Found")</f>
        <v>1</v>
      </c>
      <c r="I1263" s="14" t="str">
        <f>_xlfn.XLOOKUP(A1263,'Medical Examine'!$A$2:$A$2336,'Medical Examine'!$I$2:$I$2336,"Not Found")</f>
        <v>NO</v>
      </c>
      <c r="J1263" s="13" t="str">
        <f>_xlfn.XLOOKUP(A1263,'Medical Examine'!$A$2:$A$2336,'Medical Examine'!$C$2:$C$2336,"Not Found")</f>
        <v>Normal Weight</v>
      </c>
      <c r="K1263" s="13" t="str">
        <f t="shared" si="19"/>
        <v>Normal</v>
      </c>
      <c r="L1263" s="15">
        <f>_xlfn.XLOOKUP(A1263,'Hospitalisation Details'!$A$2:$A$2344,'Hospitalisation Details'!$E$2:$E$2344,"")</f>
        <v>25455</v>
      </c>
      <c r="M1263" s="16">
        <f>_xlfn.XLOOKUP(A1263,'Hospitalisation Details'!$A$2:$A$2344,'Hospitalisation Details'!$H$2:$H$2344,"")</f>
        <v>8760.1200000000008</v>
      </c>
      <c r="N1263" s="14" t="str">
        <f>_xlfn.XLOOKUP(A1263,'Hospitalisation Details'!$A$2:$A$2344,'Hospitalisation Details'!$I$2:$I$2344,"")</f>
        <v>tier - 2</v>
      </c>
      <c r="O1263" s="14" t="str">
        <f>_xlfn.XLOOKUP(A1263,'Hospitalisation Details'!$A$2:$A$2344,'Hospitalisation Details'!$J$2:$J$2344,"")</f>
        <v>tier - 1</v>
      </c>
      <c r="P1263" s="14" t="str">
        <f>_xlfn.XLOOKUP(A1263,'Hospitalisation Details'!$A$2:$A$2344,'Hospitalisation Details'!$K$2:$K$2344,"")</f>
        <v>R1013</v>
      </c>
      <c r="Q1263" s="14">
        <f>_xlfn.XLOOKUP(A1263,'Hospitalisation Details'!$A$2:$A$2344,'Hospitalisation Details'!$F$2:$F$2344,"")</f>
        <v>53</v>
      </c>
    </row>
    <row r="1264" spans="1:17">
      <c r="A1264" s="12" t="s">
        <v>8099</v>
      </c>
      <c r="B1264" s="13" t="str">
        <f>_xlfn.XLOOKUP(A1264,'Customer Names'!$A$2:$A$2336,'Customer Names'!$C$2:$C$2336,"Not Found")</f>
        <v>Sarah K.</v>
      </c>
      <c r="C1264" s="13">
        <f>_xlfn.XLOOKUP(A1264,'Medical Examine'!$A$2:$A$2336,'Medical Examine'!$B$2:$B$2336,"Not Found")</f>
        <v>46.4</v>
      </c>
      <c r="D1264" s="13">
        <f>_xlfn.XLOOKUP(A1264,'Medical Examine'!$A$2:$A$2336,'Medical Examine'!$D$2:$D$2336,"Not Found")</f>
        <v>5.71</v>
      </c>
      <c r="E1264" s="14" t="str">
        <f>_xlfn.XLOOKUP(A1264,'Medical Examine'!$A$2:$A$2336,'Medical Examine'!$E$2:$E$2336,"Not Found")</f>
        <v>NO</v>
      </c>
      <c r="F1264" s="14" t="str">
        <f>_xlfn.XLOOKUP(A1264,'Medical Examine'!$A$2:$A$2336,'Medical Examine'!$F$2:$F$2336,"Not Found")</f>
        <v>NO</v>
      </c>
      <c r="G1264" s="14" t="str">
        <f>_xlfn.XLOOKUP(A1264,'Medical Examine'!$A$2:$A$2336,'Medical Examine'!$G$2:$G$2336,"Not Found")</f>
        <v>NO</v>
      </c>
      <c r="H1264" s="14">
        <f>_xlfn.XLOOKUP(A1264,'Medical Examine'!$A$2:$A$2336,'Medical Examine'!$H$2:$H$2336,"Not Found")</f>
        <v>0</v>
      </c>
      <c r="I1264" s="14" t="str">
        <f>_xlfn.XLOOKUP(A1264,'Medical Examine'!$A$2:$A$2336,'Medical Examine'!$I$2:$I$2336,"Not Found")</f>
        <v>NO</v>
      </c>
      <c r="J1264" s="13" t="str">
        <f>_xlfn.XLOOKUP(A1264,'Medical Examine'!$A$2:$A$2336,'Medical Examine'!$C$2:$C$2336,"Not Found")</f>
        <v>Obesity</v>
      </c>
      <c r="K1264" s="13" t="str">
        <f t="shared" si="19"/>
        <v>Prediabetic</v>
      </c>
      <c r="L1264" s="15">
        <f>_xlfn.XLOOKUP(A1264,'Hospitalisation Details'!$A$2:$A$2344,'Hospitalisation Details'!$E$2:$E$2344,"")</f>
        <v>36395</v>
      </c>
      <c r="M1264" s="16">
        <f>_xlfn.XLOOKUP(A1264,'Hospitalisation Details'!$A$2:$A$2344,'Hospitalisation Details'!$H$2:$H$2344,"")</f>
        <v>8747.68</v>
      </c>
      <c r="N1264" s="14" t="str">
        <f>_xlfn.XLOOKUP(A1264,'Hospitalisation Details'!$A$2:$A$2344,'Hospitalisation Details'!$I$2:$I$2344,"")</f>
        <v>tier - 2</v>
      </c>
      <c r="O1264" s="14" t="str">
        <f>_xlfn.XLOOKUP(A1264,'Hospitalisation Details'!$A$2:$A$2344,'Hospitalisation Details'!$J$2:$J$2344,"")</f>
        <v>tier - 3</v>
      </c>
      <c r="P1264" s="14" t="str">
        <f>_xlfn.XLOOKUP(A1264,'Hospitalisation Details'!$A$2:$A$2344,'Hospitalisation Details'!$K$2:$K$2344,"")</f>
        <v>R1011</v>
      </c>
      <c r="Q1264" s="14">
        <f>_xlfn.XLOOKUP(A1264,'Hospitalisation Details'!$A$2:$A$2344,'Hospitalisation Details'!$F$2:$F$2344,"")</f>
        <v>23</v>
      </c>
    </row>
    <row r="1265" spans="1:17">
      <c r="A1265" s="12" t="s">
        <v>8102</v>
      </c>
      <c r="B1265" s="13" t="str">
        <f>_xlfn.XLOOKUP(A1265,'Customer Names'!$A$2:$A$2336,'Customer Names'!$C$2:$C$2336,"Not Found")</f>
        <v>Guomin</v>
      </c>
      <c r="C1265" s="13">
        <f>_xlfn.XLOOKUP(A1265,'Medical Examine'!$A$2:$A$2336,'Medical Examine'!$B$2:$B$2336,"Not Found")</f>
        <v>40.375</v>
      </c>
      <c r="D1265" s="13">
        <f>_xlfn.XLOOKUP(A1265,'Medical Examine'!$A$2:$A$2336,'Medical Examine'!$D$2:$D$2336,"Not Found")</f>
        <v>6.25</v>
      </c>
      <c r="E1265" s="14" t="str">
        <f>_xlfn.XLOOKUP(A1265,'Medical Examine'!$A$2:$A$2336,'Medical Examine'!$E$2:$E$2336,"Not Found")</f>
        <v>YES</v>
      </c>
      <c r="F1265" s="14" t="str">
        <f>_xlfn.XLOOKUP(A1265,'Medical Examine'!$A$2:$A$2336,'Medical Examine'!$F$2:$F$2336,"Not Found")</f>
        <v>NO</v>
      </c>
      <c r="G1265" s="14" t="str">
        <f>_xlfn.XLOOKUP(A1265,'Medical Examine'!$A$2:$A$2336,'Medical Examine'!$G$2:$G$2336,"Not Found")</f>
        <v>NO</v>
      </c>
      <c r="H1265" s="14">
        <f>_xlfn.XLOOKUP(A1265,'Medical Examine'!$A$2:$A$2336,'Medical Examine'!$H$2:$H$2336,"Not Found")</f>
        <v>0</v>
      </c>
      <c r="I1265" s="14" t="str">
        <f>_xlfn.XLOOKUP(A1265,'Medical Examine'!$A$2:$A$2336,'Medical Examine'!$I$2:$I$2336,"Not Found")</f>
        <v>NO</v>
      </c>
      <c r="J1265" s="13" t="str">
        <f>_xlfn.XLOOKUP(A1265,'Medical Examine'!$A$2:$A$2336,'Medical Examine'!$C$2:$C$2336,"Not Found")</f>
        <v>Obesity</v>
      </c>
      <c r="K1265" s="13" t="str">
        <f t="shared" si="19"/>
        <v>Prediabetic</v>
      </c>
      <c r="L1265" s="15">
        <f>_xlfn.XLOOKUP(A1265,'Hospitalisation Details'!$A$2:$A$2344,'Hospitalisation Details'!$E$2:$E$2344,"")</f>
        <v>27928</v>
      </c>
      <c r="M1265" s="16">
        <f>_xlfn.XLOOKUP(A1265,'Hospitalisation Details'!$A$2:$A$2344,'Hospitalisation Details'!$H$2:$H$2344,"")</f>
        <v>8733.23</v>
      </c>
      <c r="N1265" s="14" t="str">
        <f>_xlfn.XLOOKUP(A1265,'Hospitalisation Details'!$A$2:$A$2344,'Hospitalisation Details'!$I$2:$I$2344,"")</f>
        <v>tier - 2</v>
      </c>
      <c r="O1265" s="14" t="str">
        <f>_xlfn.XLOOKUP(A1265,'Hospitalisation Details'!$A$2:$A$2344,'Hospitalisation Details'!$J$2:$J$2344,"")</f>
        <v>tier - 3</v>
      </c>
      <c r="P1265" s="14" t="str">
        <f>_xlfn.XLOOKUP(A1265,'Hospitalisation Details'!$A$2:$A$2344,'Hospitalisation Details'!$K$2:$K$2344,"")</f>
        <v>R1012</v>
      </c>
      <c r="Q1265" s="14">
        <f>_xlfn.XLOOKUP(A1265,'Hospitalisation Details'!$A$2:$A$2344,'Hospitalisation Details'!$F$2:$F$2344,"")</f>
        <v>46</v>
      </c>
    </row>
    <row r="1266" spans="1:17">
      <c r="A1266" s="12" t="s">
        <v>8105</v>
      </c>
      <c r="B1266" s="13" t="str">
        <f>_xlfn.XLOOKUP(A1266,'Customer Names'!$A$2:$A$2336,'Customer Names'!$C$2:$C$2336,"Not Found")</f>
        <v>Javier</v>
      </c>
      <c r="C1266" s="13">
        <f>_xlfn.XLOOKUP(A1266,'Medical Examine'!$A$2:$A$2336,'Medical Examine'!$B$2:$B$2336,"Not Found")</f>
        <v>28.7</v>
      </c>
      <c r="D1266" s="13">
        <f>_xlfn.XLOOKUP(A1266,'Medical Examine'!$A$2:$A$2336,'Medical Examine'!$D$2:$D$2336,"Not Found")</f>
        <v>9.4700000000000006</v>
      </c>
      <c r="E1266" s="14" t="str">
        <f>_xlfn.XLOOKUP(A1266,'Medical Examine'!$A$2:$A$2336,'Medical Examine'!$E$2:$E$2336,"Not Found")</f>
        <v>NO</v>
      </c>
      <c r="F1266" s="14" t="str">
        <f>_xlfn.XLOOKUP(A1266,'Medical Examine'!$A$2:$A$2336,'Medical Examine'!$F$2:$F$2336,"Not Found")</f>
        <v>NO</v>
      </c>
      <c r="G1266" s="14" t="str">
        <f>_xlfn.XLOOKUP(A1266,'Medical Examine'!$A$2:$A$2336,'Medical Examine'!$G$2:$G$2336,"Not Found")</f>
        <v>NO</v>
      </c>
      <c r="H1266" s="14">
        <f>_xlfn.XLOOKUP(A1266,'Medical Examine'!$A$2:$A$2336,'Medical Examine'!$H$2:$H$2336,"Not Found")</f>
        <v>2</v>
      </c>
      <c r="I1266" s="14" t="str">
        <f>_xlfn.XLOOKUP(A1266,'Medical Examine'!$A$2:$A$2336,'Medical Examine'!$I$2:$I$2336,"Not Found")</f>
        <v>NO</v>
      </c>
      <c r="J1266" s="13" t="str">
        <f>_xlfn.XLOOKUP(A1266,'Medical Examine'!$A$2:$A$2336,'Medical Examine'!$C$2:$C$2336,"Not Found")</f>
        <v>Overweight</v>
      </c>
      <c r="K1266" s="13" t="str">
        <f t="shared" si="19"/>
        <v>Diabetic</v>
      </c>
      <c r="L1266" s="15">
        <f>_xlfn.XLOOKUP(A1266,'Hospitalisation Details'!$A$2:$A$2344,'Hospitalisation Details'!$E$2:$E$2344,"")</f>
        <v>26840</v>
      </c>
      <c r="M1266" s="16">
        <f>_xlfn.XLOOKUP(A1266,'Hospitalisation Details'!$A$2:$A$2344,'Hospitalisation Details'!$H$2:$H$2344,"")</f>
        <v>8703.4599999999991</v>
      </c>
      <c r="N1266" s="14" t="str">
        <f>_xlfn.XLOOKUP(A1266,'Hospitalisation Details'!$A$2:$A$2344,'Hospitalisation Details'!$I$2:$I$2344,"")</f>
        <v>tier - 3</v>
      </c>
      <c r="O1266" s="14" t="str">
        <f>_xlfn.XLOOKUP(A1266,'Hospitalisation Details'!$A$2:$A$2344,'Hospitalisation Details'!$J$2:$J$2344,"")</f>
        <v>tier - 3</v>
      </c>
      <c r="P1266" s="14" t="str">
        <f>_xlfn.XLOOKUP(A1266,'Hospitalisation Details'!$A$2:$A$2344,'Hospitalisation Details'!$K$2:$K$2344,"")</f>
        <v>R1011</v>
      </c>
      <c r="Q1266" s="14">
        <f>_xlfn.XLOOKUP(A1266,'Hospitalisation Details'!$A$2:$A$2344,'Hospitalisation Details'!$F$2:$F$2344,"")</f>
        <v>49</v>
      </c>
    </row>
    <row r="1267" spans="1:17">
      <c r="A1267" s="12" t="s">
        <v>8108</v>
      </c>
      <c r="B1267" s="13" t="str">
        <f>_xlfn.XLOOKUP(A1267,'Customer Names'!$A$2:$A$2336,'Customer Names'!$C$2:$C$2336,"Not Found")</f>
        <v>Matt</v>
      </c>
      <c r="C1267" s="13">
        <f>_xlfn.XLOOKUP(A1267,'Medical Examine'!$A$2:$A$2336,'Medical Examine'!$B$2:$B$2336,"Not Found")</f>
        <v>26.63</v>
      </c>
      <c r="D1267" s="13">
        <f>_xlfn.XLOOKUP(A1267,'Medical Examine'!$A$2:$A$2336,'Medical Examine'!$D$2:$D$2336,"Not Found")</f>
        <v>5.7</v>
      </c>
      <c r="E1267" s="14" t="str">
        <f>_xlfn.XLOOKUP(A1267,'Medical Examine'!$A$2:$A$2336,'Medical Examine'!$E$2:$E$2336,"Not Found")</f>
        <v>NO</v>
      </c>
      <c r="F1267" s="14" t="str">
        <f>_xlfn.XLOOKUP(A1267,'Medical Examine'!$A$2:$A$2336,'Medical Examine'!$F$2:$F$2336,"Not Found")</f>
        <v>NO</v>
      </c>
      <c r="G1267" s="14" t="str">
        <f>_xlfn.XLOOKUP(A1267,'Medical Examine'!$A$2:$A$2336,'Medical Examine'!$G$2:$G$2336,"Not Found")</f>
        <v>NO</v>
      </c>
      <c r="H1267" s="14">
        <f>_xlfn.XLOOKUP(A1267,'Medical Examine'!$A$2:$A$2336,'Medical Examine'!$H$2:$H$2336,"Not Found")</f>
        <v>0</v>
      </c>
      <c r="I1267" s="14" t="str">
        <f>_xlfn.XLOOKUP(A1267,'Medical Examine'!$A$2:$A$2336,'Medical Examine'!$I$2:$I$2336,"Not Found")</f>
        <v>NO</v>
      </c>
      <c r="J1267" s="13" t="str">
        <f>_xlfn.XLOOKUP(A1267,'Medical Examine'!$A$2:$A$2336,'Medical Examine'!$C$2:$C$2336,"Not Found")</f>
        <v>Overweight</v>
      </c>
      <c r="K1267" s="13" t="str">
        <f t="shared" si="19"/>
        <v>Prediabetic</v>
      </c>
      <c r="L1267" s="15">
        <f>_xlfn.XLOOKUP(A1267,'Hospitalisation Details'!$A$2:$A$2344,'Hospitalisation Details'!$E$2:$E$2344,"")</f>
        <v>29522</v>
      </c>
      <c r="M1267" s="16">
        <f>_xlfn.XLOOKUP(A1267,'Hospitalisation Details'!$A$2:$A$2344,'Hospitalisation Details'!$H$2:$H$2344,"")</f>
        <v>8701.84</v>
      </c>
      <c r="N1267" s="14" t="str">
        <f>_xlfn.XLOOKUP(A1267,'Hospitalisation Details'!$A$2:$A$2344,'Hospitalisation Details'!$I$2:$I$2344,"")</f>
        <v>tier - 2</v>
      </c>
      <c r="O1267" s="14" t="str">
        <f>_xlfn.XLOOKUP(A1267,'Hospitalisation Details'!$A$2:$A$2344,'Hospitalisation Details'!$J$2:$J$2344,"")</f>
        <v>tier - 3</v>
      </c>
      <c r="P1267" s="14" t="str">
        <f>_xlfn.XLOOKUP(A1267,'Hospitalisation Details'!$A$2:$A$2344,'Hospitalisation Details'!$K$2:$K$2344,"")</f>
        <v>R1021</v>
      </c>
      <c r="Q1267" s="14">
        <f>_xlfn.XLOOKUP(A1267,'Hospitalisation Details'!$A$2:$A$2344,'Hospitalisation Details'!$F$2:$F$2344,"")</f>
        <v>42</v>
      </c>
    </row>
    <row r="1268" spans="1:17">
      <c r="A1268" s="12" t="s">
        <v>8110</v>
      </c>
      <c r="B1268" s="13" t="str">
        <f>_xlfn.XLOOKUP(A1268,'Customer Names'!$A$2:$A$2336,'Customer Names'!$C$2:$C$2336,"Not Found")</f>
        <v>Thomas S</v>
      </c>
      <c r="C1268" s="13">
        <f>_xlfn.XLOOKUP(A1268,'Medical Examine'!$A$2:$A$2336,'Medical Examine'!$B$2:$B$2336,"Not Found")</f>
        <v>22.515000000000001</v>
      </c>
      <c r="D1268" s="13">
        <f>_xlfn.XLOOKUP(A1268,'Medical Examine'!$A$2:$A$2336,'Medical Examine'!$D$2:$D$2336,"Not Found")</f>
        <v>11.18</v>
      </c>
      <c r="E1268" s="14" t="str">
        <f>_xlfn.XLOOKUP(A1268,'Medical Examine'!$A$2:$A$2336,'Medical Examine'!$E$2:$E$2336,"Not Found")</f>
        <v>NO</v>
      </c>
      <c r="F1268" s="14" t="str">
        <f>_xlfn.XLOOKUP(A1268,'Medical Examine'!$A$2:$A$2336,'Medical Examine'!$F$2:$F$2336,"Not Found")</f>
        <v>NO</v>
      </c>
      <c r="G1268" s="14" t="str">
        <f>_xlfn.XLOOKUP(A1268,'Medical Examine'!$A$2:$A$2336,'Medical Examine'!$G$2:$G$2336,"Not Found")</f>
        <v>NO</v>
      </c>
      <c r="H1268" s="14">
        <f>_xlfn.XLOOKUP(A1268,'Medical Examine'!$A$2:$A$2336,'Medical Examine'!$H$2:$H$2336,"Not Found")</f>
        <v>2</v>
      </c>
      <c r="I1268" s="14" t="str">
        <f>_xlfn.XLOOKUP(A1268,'Medical Examine'!$A$2:$A$2336,'Medical Examine'!$I$2:$I$2336,"Not Found")</f>
        <v>NO</v>
      </c>
      <c r="J1268" s="13" t="str">
        <f>_xlfn.XLOOKUP(A1268,'Medical Examine'!$A$2:$A$2336,'Medical Examine'!$C$2:$C$2336,"Not Found")</f>
        <v>Normal Weight</v>
      </c>
      <c r="K1268" s="13" t="str">
        <f t="shared" si="19"/>
        <v>Diabetic</v>
      </c>
      <c r="L1268" s="15">
        <f>_xlfn.XLOOKUP(A1268,'Hospitalisation Details'!$A$2:$A$2344,'Hospitalisation Details'!$E$2:$E$2344,"")</f>
        <v>26948</v>
      </c>
      <c r="M1268" s="16">
        <f>_xlfn.XLOOKUP(A1268,'Hospitalisation Details'!$A$2:$A$2344,'Hospitalisation Details'!$H$2:$H$2344,"")</f>
        <v>8688.86</v>
      </c>
      <c r="N1268" s="14" t="str">
        <f>_xlfn.XLOOKUP(A1268,'Hospitalisation Details'!$A$2:$A$2344,'Hospitalisation Details'!$I$2:$I$2344,"")</f>
        <v>tier - 2</v>
      </c>
      <c r="O1268" s="14" t="str">
        <f>_xlfn.XLOOKUP(A1268,'Hospitalisation Details'!$A$2:$A$2344,'Hospitalisation Details'!$J$2:$J$2344,"")</f>
        <v>tier - 1</v>
      </c>
      <c r="P1268" s="14" t="str">
        <f>_xlfn.XLOOKUP(A1268,'Hospitalisation Details'!$A$2:$A$2344,'Hospitalisation Details'!$K$2:$K$2344,"")</f>
        <v>R1017</v>
      </c>
      <c r="Q1268" s="14">
        <f>_xlfn.XLOOKUP(A1268,'Hospitalisation Details'!$A$2:$A$2344,'Hospitalisation Details'!$F$2:$F$2344,"")</f>
        <v>49</v>
      </c>
    </row>
    <row r="1269" spans="1:17">
      <c r="A1269" s="12" t="s">
        <v>8113</v>
      </c>
      <c r="B1269" s="13" t="str">
        <f>_xlfn.XLOOKUP(A1269,'Customer Names'!$A$2:$A$2336,'Customer Names'!$C$2:$C$2336,"Not Found")</f>
        <v>Martha Patricia</v>
      </c>
      <c r="C1269" s="13">
        <f>_xlfn.XLOOKUP(A1269,'Medical Examine'!$A$2:$A$2336,'Medical Examine'!$B$2:$B$2336,"Not Found")</f>
        <v>36.575000000000003</v>
      </c>
      <c r="D1269" s="13">
        <f>_xlfn.XLOOKUP(A1269,'Medical Examine'!$A$2:$A$2336,'Medical Examine'!$D$2:$D$2336,"Not Found")</f>
        <v>10.98</v>
      </c>
      <c r="E1269" s="14" t="str">
        <f>_xlfn.XLOOKUP(A1269,'Medical Examine'!$A$2:$A$2336,'Medical Examine'!$E$2:$E$2336,"Not Found")</f>
        <v>NO</v>
      </c>
      <c r="F1269" s="14" t="str">
        <f>_xlfn.XLOOKUP(A1269,'Medical Examine'!$A$2:$A$2336,'Medical Examine'!$F$2:$F$2336,"Not Found")</f>
        <v>NO</v>
      </c>
      <c r="G1269" s="14" t="str">
        <f>_xlfn.XLOOKUP(A1269,'Medical Examine'!$A$2:$A$2336,'Medical Examine'!$G$2:$G$2336,"Not Found")</f>
        <v>NO</v>
      </c>
      <c r="H1269" s="14">
        <f>_xlfn.XLOOKUP(A1269,'Medical Examine'!$A$2:$A$2336,'Medical Examine'!$H$2:$H$2336,"Not Found")</f>
        <v>0</v>
      </c>
      <c r="I1269" s="14" t="str">
        <f>_xlfn.XLOOKUP(A1269,'Medical Examine'!$A$2:$A$2336,'Medical Examine'!$I$2:$I$2336,"Not Found")</f>
        <v>NO</v>
      </c>
      <c r="J1269" s="13" t="str">
        <f>_xlfn.XLOOKUP(A1269,'Medical Examine'!$A$2:$A$2336,'Medical Examine'!$C$2:$C$2336,"Not Found")</f>
        <v>Obesity</v>
      </c>
      <c r="K1269" s="13" t="str">
        <f t="shared" si="19"/>
        <v>Diabetic</v>
      </c>
      <c r="L1269" s="15">
        <f>_xlfn.XLOOKUP(A1269,'Hospitalisation Details'!$A$2:$A$2344,'Hospitalisation Details'!$E$2:$E$2344,"")</f>
        <v>27257</v>
      </c>
      <c r="M1269" s="16">
        <f>_xlfn.XLOOKUP(A1269,'Hospitalisation Details'!$A$2:$A$2344,'Hospitalisation Details'!$H$2:$H$2344,"")</f>
        <v>8671.19</v>
      </c>
      <c r="N1269" s="14" t="str">
        <f>_xlfn.XLOOKUP(A1269,'Hospitalisation Details'!$A$2:$A$2344,'Hospitalisation Details'!$I$2:$I$2344,"")</f>
        <v>tier - 2</v>
      </c>
      <c r="O1269" s="14" t="str">
        <f>_xlfn.XLOOKUP(A1269,'Hospitalisation Details'!$A$2:$A$2344,'Hospitalisation Details'!$J$2:$J$2344,"")</f>
        <v>tier - 1</v>
      </c>
      <c r="P1269" s="14" t="str">
        <f>_xlfn.XLOOKUP(A1269,'Hospitalisation Details'!$A$2:$A$2344,'Hospitalisation Details'!$K$2:$K$2344,"")</f>
        <v>R1012</v>
      </c>
      <c r="Q1269" s="14">
        <f>_xlfn.XLOOKUP(A1269,'Hospitalisation Details'!$A$2:$A$2344,'Hospitalisation Details'!$F$2:$F$2344,"")</f>
        <v>48</v>
      </c>
    </row>
    <row r="1270" spans="1:17">
      <c r="A1270" s="12" t="s">
        <v>8116</v>
      </c>
      <c r="B1270" s="13" t="str">
        <f>_xlfn.XLOOKUP(A1270,'Customer Names'!$A$2:$A$2336,'Customer Names'!$C$2:$C$2336,"Not Found")</f>
        <v>Alicia</v>
      </c>
      <c r="C1270" s="13">
        <f>_xlfn.XLOOKUP(A1270,'Medical Examine'!$A$2:$A$2336,'Medical Examine'!$B$2:$B$2336,"Not Found")</f>
        <v>23.66</v>
      </c>
      <c r="D1270" s="13">
        <f>_xlfn.XLOOKUP(A1270,'Medical Examine'!$A$2:$A$2336,'Medical Examine'!$D$2:$D$2336,"Not Found")</f>
        <v>5.1100000000000003</v>
      </c>
      <c r="E1270" s="14" t="str">
        <f>_xlfn.XLOOKUP(A1270,'Medical Examine'!$A$2:$A$2336,'Medical Examine'!$E$2:$E$2336,"Not Found")</f>
        <v>YES</v>
      </c>
      <c r="F1270" s="14" t="str">
        <f>_xlfn.XLOOKUP(A1270,'Medical Examine'!$A$2:$A$2336,'Medical Examine'!$F$2:$F$2336,"Not Found")</f>
        <v>NO</v>
      </c>
      <c r="G1270" s="14" t="str">
        <f>_xlfn.XLOOKUP(A1270,'Medical Examine'!$A$2:$A$2336,'Medical Examine'!$G$2:$G$2336,"Not Found")</f>
        <v>YES</v>
      </c>
      <c r="H1270" s="14">
        <f>_xlfn.XLOOKUP(A1270,'Medical Examine'!$A$2:$A$2336,'Medical Examine'!$H$2:$H$2336,"Not Found")</f>
        <v>1</v>
      </c>
      <c r="I1270" s="14" t="str">
        <f>_xlfn.XLOOKUP(A1270,'Medical Examine'!$A$2:$A$2336,'Medical Examine'!$I$2:$I$2336,"Not Found")</f>
        <v>NO</v>
      </c>
      <c r="J1270" s="13" t="str">
        <f>_xlfn.XLOOKUP(A1270,'Medical Examine'!$A$2:$A$2336,'Medical Examine'!$C$2:$C$2336,"Not Found")</f>
        <v>Normal Weight</v>
      </c>
      <c r="K1270" s="13" t="str">
        <f t="shared" si="19"/>
        <v>Normal</v>
      </c>
      <c r="L1270" s="15">
        <f>_xlfn.XLOOKUP(A1270,'Hospitalisation Details'!$A$2:$A$2344,'Hospitalisation Details'!$E$2:$E$2344,"")</f>
        <v>25425</v>
      </c>
      <c r="M1270" s="16">
        <f>_xlfn.XLOOKUP(A1270,'Hospitalisation Details'!$A$2:$A$2344,'Hospitalisation Details'!$H$2:$H$2344,"")</f>
        <v>8665.14</v>
      </c>
      <c r="N1270" s="14" t="str">
        <f>_xlfn.XLOOKUP(A1270,'Hospitalisation Details'!$A$2:$A$2344,'Hospitalisation Details'!$I$2:$I$2344,"")</f>
        <v>tier - 2</v>
      </c>
      <c r="O1270" s="14" t="str">
        <f>_xlfn.XLOOKUP(A1270,'Hospitalisation Details'!$A$2:$A$2344,'Hospitalisation Details'!$J$2:$J$2344,"")</f>
        <v>tier - 3</v>
      </c>
      <c r="P1270" s="14" t="str">
        <f>_xlfn.XLOOKUP(A1270,'Hospitalisation Details'!$A$2:$A$2344,'Hospitalisation Details'!$K$2:$K$2344,"")</f>
        <v>R1013</v>
      </c>
      <c r="Q1270" s="14">
        <f>_xlfn.XLOOKUP(A1270,'Hospitalisation Details'!$A$2:$A$2344,'Hospitalisation Details'!$F$2:$F$2344,"")</f>
        <v>53</v>
      </c>
    </row>
    <row r="1271" spans="1:17">
      <c r="A1271" s="12" t="s">
        <v>8118</v>
      </c>
      <c r="B1271" s="13" t="str">
        <f>_xlfn.XLOOKUP(A1271,'Customer Names'!$A$2:$A$2336,'Customer Names'!$C$2:$C$2336,"Not Found")</f>
        <v>Jennifer V.</v>
      </c>
      <c r="C1271" s="13">
        <f>_xlfn.XLOOKUP(A1271,'Medical Examine'!$A$2:$A$2336,'Medical Examine'!$B$2:$B$2336,"Not Found")</f>
        <v>18.62</v>
      </c>
      <c r="D1271" s="13">
        <f>_xlfn.XLOOKUP(A1271,'Medical Examine'!$A$2:$A$2336,'Medical Examine'!$D$2:$D$2336,"Not Found")</f>
        <v>10.24</v>
      </c>
      <c r="E1271" s="14" t="str">
        <f>_xlfn.XLOOKUP(A1271,'Medical Examine'!$A$2:$A$2336,'Medical Examine'!$E$2:$E$2336,"Not Found")</f>
        <v>NO</v>
      </c>
      <c r="F1271" s="14" t="str">
        <f>_xlfn.XLOOKUP(A1271,'Medical Examine'!$A$2:$A$2336,'Medical Examine'!$F$2:$F$2336,"Not Found")</f>
        <v>NO</v>
      </c>
      <c r="G1271" s="14" t="str">
        <f>_xlfn.XLOOKUP(A1271,'Medical Examine'!$A$2:$A$2336,'Medical Examine'!$G$2:$G$2336,"Not Found")</f>
        <v>NO</v>
      </c>
      <c r="H1271" s="14">
        <f>_xlfn.XLOOKUP(A1271,'Medical Examine'!$A$2:$A$2336,'Medical Examine'!$H$2:$H$2336,"Not Found")</f>
        <v>0</v>
      </c>
      <c r="I1271" s="14" t="str">
        <f>_xlfn.XLOOKUP(A1271,'Medical Examine'!$A$2:$A$2336,'Medical Examine'!$I$2:$I$2336,"Not Found")</f>
        <v>NO</v>
      </c>
      <c r="J1271" s="13" t="str">
        <f>_xlfn.XLOOKUP(A1271,'Medical Examine'!$A$2:$A$2336,'Medical Examine'!$C$2:$C$2336,"Not Found")</f>
        <v>Normal Weight</v>
      </c>
      <c r="K1271" s="13" t="str">
        <f t="shared" si="19"/>
        <v>Diabetic</v>
      </c>
      <c r="L1271" s="15">
        <f>_xlfn.XLOOKUP(A1271,'Hospitalisation Details'!$A$2:$A$2344,'Hospitalisation Details'!$E$2:$E$2344,"")</f>
        <v>24036</v>
      </c>
      <c r="M1271" s="16">
        <f>_xlfn.XLOOKUP(A1271,'Hospitalisation Details'!$A$2:$A$2344,'Hospitalisation Details'!$H$2:$H$2344,"")</f>
        <v>8665.09</v>
      </c>
      <c r="N1271" s="14" t="str">
        <f>_xlfn.XLOOKUP(A1271,'Hospitalisation Details'!$A$2:$A$2344,'Hospitalisation Details'!$I$2:$I$2344,"")</f>
        <v>tier - 3</v>
      </c>
      <c r="O1271" s="14" t="str">
        <f>_xlfn.XLOOKUP(A1271,'Hospitalisation Details'!$A$2:$A$2344,'Hospitalisation Details'!$J$2:$J$2344,"")</f>
        <v>tier - 2</v>
      </c>
      <c r="P1271" s="14" t="str">
        <f>_xlfn.XLOOKUP(A1271,'Hospitalisation Details'!$A$2:$A$2344,'Hospitalisation Details'!$K$2:$K$2344,"")</f>
        <v>R1012</v>
      </c>
      <c r="Q1271" s="14">
        <f>_xlfn.XLOOKUP(A1271,'Hospitalisation Details'!$A$2:$A$2344,'Hospitalisation Details'!$F$2:$F$2344,"")</f>
        <v>57</v>
      </c>
    </row>
    <row r="1272" spans="1:17">
      <c r="A1272" s="12" t="s">
        <v>8120</v>
      </c>
      <c r="B1272" s="13" t="str">
        <f>_xlfn.XLOOKUP(A1272,'Customer Names'!$A$2:$A$2336,'Customer Names'!$C$2:$C$2336,"Not Found")</f>
        <v>Michael W.</v>
      </c>
      <c r="C1272" s="13">
        <f>_xlfn.XLOOKUP(A1272,'Medical Examine'!$A$2:$A$2336,'Medical Examine'!$B$2:$B$2336,"Not Found")</f>
        <v>19.190000000000001</v>
      </c>
      <c r="D1272" s="13">
        <f>_xlfn.XLOOKUP(A1272,'Medical Examine'!$A$2:$A$2336,'Medical Examine'!$D$2:$D$2336,"Not Found")</f>
        <v>7.71</v>
      </c>
      <c r="E1272" s="14" t="str">
        <f>_xlfn.XLOOKUP(A1272,'Medical Examine'!$A$2:$A$2336,'Medical Examine'!$E$2:$E$2336,"Not Found")</f>
        <v>YES</v>
      </c>
      <c r="F1272" s="14" t="str">
        <f>_xlfn.XLOOKUP(A1272,'Medical Examine'!$A$2:$A$2336,'Medical Examine'!$F$2:$F$2336,"Not Found")</f>
        <v>NO</v>
      </c>
      <c r="G1272" s="14" t="str">
        <f>_xlfn.XLOOKUP(A1272,'Medical Examine'!$A$2:$A$2336,'Medical Examine'!$G$2:$G$2336,"Not Found")</f>
        <v>NO</v>
      </c>
      <c r="H1272" s="14">
        <f>_xlfn.XLOOKUP(A1272,'Medical Examine'!$A$2:$A$2336,'Medical Examine'!$H$2:$H$2336,"Not Found")</f>
        <v>1</v>
      </c>
      <c r="I1272" s="14" t="str">
        <f>_xlfn.XLOOKUP(A1272,'Medical Examine'!$A$2:$A$2336,'Medical Examine'!$I$2:$I$2336,"Not Found")</f>
        <v>NO</v>
      </c>
      <c r="J1272" s="13" t="str">
        <f>_xlfn.XLOOKUP(A1272,'Medical Examine'!$A$2:$A$2336,'Medical Examine'!$C$2:$C$2336,"Not Found")</f>
        <v>Normal Weight</v>
      </c>
      <c r="K1272" s="13" t="str">
        <f t="shared" si="19"/>
        <v>Diabetic</v>
      </c>
      <c r="L1272" s="15">
        <f>_xlfn.XLOOKUP(A1272,'Hospitalisation Details'!$A$2:$A$2344,'Hospitalisation Details'!$E$2:$E$2344,"")</f>
        <v>27609</v>
      </c>
      <c r="M1272" s="16">
        <f>_xlfn.XLOOKUP(A1272,'Hospitalisation Details'!$A$2:$A$2344,'Hospitalisation Details'!$H$2:$H$2344,"")</f>
        <v>8627.5400000000009</v>
      </c>
      <c r="N1272" s="14" t="str">
        <f>_xlfn.XLOOKUP(A1272,'Hospitalisation Details'!$A$2:$A$2344,'Hospitalisation Details'!$I$2:$I$2344,"")</f>
        <v>tier - 2</v>
      </c>
      <c r="O1272" s="14" t="str">
        <f>_xlfn.XLOOKUP(A1272,'Hospitalisation Details'!$A$2:$A$2344,'Hospitalisation Details'!$J$2:$J$2344,"")</f>
        <v>tier - 2</v>
      </c>
      <c r="P1272" s="14" t="str">
        <f>_xlfn.XLOOKUP(A1272,'Hospitalisation Details'!$A$2:$A$2344,'Hospitalisation Details'!$K$2:$K$2344,"")</f>
        <v>R1017</v>
      </c>
      <c r="Q1272" s="14">
        <f>_xlfn.XLOOKUP(A1272,'Hospitalisation Details'!$A$2:$A$2344,'Hospitalisation Details'!$F$2:$F$2344,"")</f>
        <v>47</v>
      </c>
    </row>
    <row r="1273" spans="1:17">
      <c r="A1273" s="12" t="s">
        <v>8122</v>
      </c>
      <c r="B1273" s="13" t="str">
        <f>_xlfn.XLOOKUP(A1273,'Customer Names'!$A$2:$A$2336,'Customer Names'!$C$2:$C$2336,"Not Found")</f>
        <v>Eddie C</v>
      </c>
      <c r="C1273" s="13">
        <f>_xlfn.XLOOKUP(A1273,'Medical Examine'!$A$2:$A$2336,'Medical Examine'!$B$2:$B$2336,"Not Found")</f>
        <v>27.5</v>
      </c>
      <c r="D1273" s="13">
        <f>_xlfn.XLOOKUP(A1273,'Medical Examine'!$A$2:$A$2336,'Medical Examine'!$D$2:$D$2336,"Not Found")</f>
        <v>6.03</v>
      </c>
      <c r="E1273" s="14" t="str">
        <f>_xlfn.XLOOKUP(A1273,'Medical Examine'!$A$2:$A$2336,'Medical Examine'!$E$2:$E$2336,"Not Found")</f>
        <v>NO</v>
      </c>
      <c r="F1273" s="14" t="str">
        <f>_xlfn.XLOOKUP(A1273,'Medical Examine'!$A$2:$A$2336,'Medical Examine'!$F$2:$F$2336,"Not Found")</f>
        <v>NO</v>
      </c>
      <c r="G1273" s="14" t="str">
        <f>_xlfn.XLOOKUP(A1273,'Medical Examine'!$A$2:$A$2336,'Medical Examine'!$G$2:$G$2336,"Not Found")</f>
        <v>NO</v>
      </c>
      <c r="H1273" s="14">
        <f>_xlfn.XLOOKUP(A1273,'Medical Examine'!$A$2:$A$2336,'Medical Examine'!$H$2:$H$2336,"Not Found")</f>
        <v>0</v>
      </c>
      <c r="I1273" s="14" t="str">
        <f>_xlfn.XLOOKUP(A1273,'Medical Examine'!$A$2:$A$2336,'Medical Examine'!$I$2:$I$2336,"Not Found")</f>
        <v>NO</v>
      </c>
      <c r="J1273" s="13" t="str">
        <f>_xlfn.XLOOKUP(A1273,'Medical Examine'!$A$2:$A$2336,'Medical Examine'!$C$2:$C$2336,"Not Found")</f>
        <v>Overweight</v>
      </c>
      <c r="K1273" s="13" t="str">
        <f t="shared" si="19"/>
        <v>Prediabetic</v>
      </c>
      <c r="L1273" s="15">
        <f>_xlfn.XLOOKUP(A1273,'Hospitalisation Details'!$A$2:$A$2344,'Hospitalisation Details'!$E$2:$E$2344,"")</f>
        <v>28370</v>
      </c>
      <c r="M1273" s="16">
        <f>_xlfn.XLOOKUP(A1273,'Hospitalisation Details'!$A$2:$A$2344,'Hospitalisation Details'!$H$2:$H$2344,"")</f>
        <v>8615.2999999999993</v>
      </c>
      <c r="N1273" s="14" t="str">
        <f>_xlfn.XLOOKUP(A1273,'Hospitalisation Details'!$A$2:$A$2344,'Hospitalisation Details'!$I$2:$I$2344,"")</f>
        <v>tier - 2</v>
      </c>
      <c r="O1273" s="14" t="str">
        <f>_xlfn.XLOOKUP(A1273,'Hospitalisation Details'!$A$2:$A$2344,'Hospitalisation Details'!$J$2:$J$2344,"")</f>
        <v>tier - 3</v>
      </c>
      <c r="P1273" s="14" t="str">
        <f>_xlfn.XLOOKUP(A1273,'Hospitalisation Details'!$A$2:$A$2344,'Hospitalisation Details'!$K$2:$K$2344,"")</f>
        <v>R1011</v>
      </c>
      <c r="Q1273" s="14">
        <f>_xlfn.XLOOKUP(A1273,'Hospitalisation Details'!$A$2:$A$2344,'Hospitalisation Details'!$F$2:$F$2344,"")</f>
        <v>45</v>
      </c>
    </row>
    <row r="1274" spans="1:17">
      <c r="A1274" s="12" t="s">
        <v>8125</v>
      </c>
      <c r="B1274" s="13" t="str">
        <f>_xlfn.XLOOKUP(A1274,'Customer Names'!$A$2:$A$2336,'Customer Names'!$C$2:$C$2336,"Not Found")</f>
        <v>Maxime M</v>
      </c>
      <c r="C1274" s="13">
        <f>_xlfn.XLOOKUP(A1274,'Medical Examine'!$A$2:$A$2336,'Medical Examine'!$B$2:$B$2336,"Not Found")</f>
        <v>27.36</v>
      </c>
      <c r="D1274" s="13">
        <f>_xlfn.XLOOKUP(A1274,'Medical Examine'!$A$2:$A$2336,'Medical Examine'!$D$2:$D$2336,"Not Found")</f>
        <v>5.96</v>
      </c>
      <c r="E1274" s="14" t="str">
        <f>_xlfn.XLOOKUP(A1274,'Medical Examine'!$A$2:$A$2336,'Medical Examine'!$E$2:$E$2336,"Not Found")</f>
        <v>NO</v>
      </c>
      <c r="F1274" s="14" t="str">
        <f>_xlfn.XLOOKUP(A1274,'Medical Examine'!$A$2:$A$2336,'Medical Examine'!$F$2:$F$2336,"Not Found")</f>
        <v>NO</v>
      </c>
      <c r="G1274" s="14" t="str">
        <f>_xlfn.XLOOKUP(A1274,'Medical Examine'!$A$2:$A$2336,'Medical Examine'!$G$2:$G$2336,"Not Found")</f>
        <v>YES</v>
      </c>
      <c r="H1274" s="14">
        <f>_xlfn.XLOOKUP(A1274,'Medical Examine'!$A$2:$A$2336,'Medical Examine'!$H$2:$H$2336,"Not Found")</f>
        <v>1</v>
      </c>
      <c r="I1274" s="14" t="str">
        <f>_xlfn.XLOOKUP(A1274,'Medical Examine'!$A$2:$A$2336,'Medical Examine'!$I$2:$I$2336,"Not Found")</f>
        <v>NO</v>
      </c>
      <c r="J1274" s="13" t="str">
        <f>_xlfn.XLOOKUP(A1274,'Medical Examine'!$A$2:$A$2336,'Medical Examine'!$C$2:$C$2336,"Not Found")</f>
        <v>Overweight</v>
      </c>
      <c r="K1274" s="13" t="str">
        <f t="shared" si="19"/>
        <v>Prediabetic</v>
      </c>
      <c r="L1274" s="15">
        <f>_xlfn.XLOOKUP(A1274,'Hospitalisation Details'!$A$2:$A$2344,'Hospitalisation Details'!$E$2:$E$2344,"")</f>
        <v>29053</v>
      </c>
      <c r="M1274" s="16">
        <f>_xlfn.XLOOKUP(A1274,'Hospitalisation Details'!$A$2:$A$2344,'Hospitalisation Details'!$H$2:$H$2344,"")</f>
        <v>8606.2199999999993</v>
      </c>
      <c r="N1274" s="14" t="str">
        <f>_xlfn.XLOOKUP(A1274,'Hospitalisation Details'!$A$2:$A$2344,'Hospitalisation Details'!$I$2:$I$2344,"")</f>
        <v>tier - 1</v>
      </c>
      <c r="O1274" s="14" t="str">
        <f>_xlfn.XLOOKUP(A1274,'Hospitalisation Details'!$A$2:$A$2344,'Hospitalisation Details'!$J$2:$J$2344,"")</f>
        <v>tier - 2</v>
      </c>
      <c r="P1274" s="14" t="str">
        <f>_xlfn.XLOOKUP(A1274,'Hospitalisation Details'!$A$2:$A$2344,'Hospitalisation Details'!$K$2:$K$2344,"")</f>
        <v>R1014</v>
      </c>
      <c r="Q1274" s="14">
        <f>_xlfn.XLOOKUP(A1274,'Hospitalisation Details'!$A$2:$A$2344,'Hospitalisation Details'!$F$2:$F$2344,"")</f>
        <v>43</v>
      </c>
    </row>
    <row r="1275" spans="1:17">
      <c r="A1275" s="12" t="s">
        <v>8128</v>
      </c>
      <c r="B1275" s="13" t="str">
        <f>_xlfn.XLOOKUP(A1275,'Customer Names'!$A$2:$A$2336,'Customer Names'!$C$2:$C$2336,"Not Found")</f>
        <v>Mark D</v>
      </c>
      <c r="C1275" s="13">
        <f>_xlfn.XLOOKUP(A1275,'Medical Examine'!$A$2:$A$2336,'Medical Examine'!$B$2:$B$2336,"Not Found")</f>
        <v>20.350000000000001</v>
      </c>
      <c r="D1275" s="13">
        <f>_xlfn.XLOOKUP(A1275,'Medical Examine'!$A$2:$A$2336,'Medical Examine'!$D$2:$D$2336,"Not Found")</f>
        <v>4.16</v>
      </c>
      <c r="E1275" s="14" t="str">
        <f>_xlfn.XLOOKUP(A1275,'Medical Examine'!$A$2:$A$2336,'Medical Examine'!$E$2:$E$2336,"Not Found")</f>
        <v>NO</v>
      </c>
      <c r="F1275" s="14" t="str">
        <f>_xlfn.XLOOKUP(A1275,'Medical Examine'!$A$2:$A$2336,'Medical Examine'!$F$2:$F$2336,"Not Found")</f>
        <v>NO</v>
      </c>
      <c r="G1275" s="14" t="str">
        <f>_xlfn.XLOOKUP(A1275,'Medical Examine'!$A$2:$A$2336,'Medical Examine'!$G$2:$G$2336,"Not Found")</f>
        <v>NO</v>
      </c>
      <c r="H1275" s="14">
        <f>_xlfn.XLOOKUP(A1275,'Medical Examine'!$A$2:$A$2336,'Medical Examine'!$H$2:$H$2336,"Not Found")</f>
        <v>0</v>
      </c>
      <c r="I1275" s="14" t="str">
        <f>_xlfn.XLOOKUP(A1275,'Medical Examine'!$A$2:$A$2336,'Medical Examine'!$I$2:$I$2336,"Not Found")</f>
        <v>NO</v>
      </c>
      <c r="J1275" s="13" t="str">
        <f>_xlfn.XLOOKUP(A1275,'Medical Examine'!$A$2:$A$2336,'Medical Examine'!$C$2:$C$2336,"Not Found")</f>
        <v>Normal Weight</v>
      </c>
      <c r="K1275" s="13" t="str">
        <f t="shared" si="19"/>
        <v>Normal</v>
      </c>
      <c r="L1275" s="15">
        <f>_xlfn.XLOOKUP(A1275,'Hospitalisation Details'!$A$2:$A$2344,'Hospitalisation Details'!$E$2:$E$2344,"")</f>
        <v>28413</v>
      </c>
      <c r="M1275" s="16">
        <f>_xlfn.XLOOKUP(A1275,'Hospitalisation Details'!$A$2:$A$2344,'Hospitalisation Details'!$H$2:$H$2344,"")</f>
        <v>8605.36</v>
      </c>
      <c r="N1275" s="14" t="str">
        <f>_xlfn.XLOOKUP(A1275,'Hospitalisation Details'!$A$2:$A$2344,'Hospitalisation Details'!$I$2:$I$2344,"")</f>
        <v>tier - 2</v>
      </c>
      <c r="O1275" s="14" t="str">
        <f>_xlfn.XLOOKUP(A1275,'Hospitalisation Details'!$A$2:$A$2344,'Hospitalisation Details'!$J$2:$J$2344,"")</f>
        <v>tier - 2</v>
      </c>
      <c r="P1275" s="14" t="str">
        <f>_xlfn.XLOOKUP(A1275,'Hospitalisation Details'!$A$2:$A$2344,'Hospitalisation Details'!$K$2:$K$2344,"")</f>
        <v>R1013</v>
      </c>
      <c r="Q1275" s="14">
        <f>_xlfn.XLOOKUP(A1275,'Hospitalisation Details'!$A$2:$A$2344,'Hospitalisation Details'!$F$2:$F$2344,"")</f>
        <v>45</v>
      </c>
    </row>
    <row r="1276" spans="1:17">
      <c r="A1276" s="12" t="s">
        <v>8131</v>
      </c>
      <c r="B1276" s="13" t="str">
        <f>_xlfn.XLOOKUP(A1276,'Customer Names'!$A$2:$A$2336,'Customer Names'!$C$2:$C$2336,"Not Found")</f>
        <v>Adam</v>
      </c>
      <c r="C1276" s="13">
        <f>_xlfn.XLOOKUP(A1276,'Medical Examine'!$A$2:$A$2336,'Medical Examine'!$B$2:$B$2336,"Not Found")</f>
        <v>24.035</v>
      </c>
      <c r="D1276" s="13">
        <f>_xlfn.XLOOKUP(A1276,'Medical Examine'!$A$2:$A$2336,'Medical Examine'!$D$2:$D$2336,"Not Found")</f>
        <v>6.11</v>
      </c>
      <c r="E1276" s="14" t="str">
        <f>_xlfn.XLOOKUP(A1276,'Medical Examine'!$A$2:$A$2336,'Medical Examine'!$E$2:$E$2336,"Not Found")</f>
        <v>NO</v>
      </c>
      <c r="F1276" s="14" t="str">
        <f>_xlfn.XLOOKUP(A1276,'Medical Examine'!$A$2:$A$2336,'Medical Examine'!$F$2:$F$2336,"Not Found")</f>
        <v>NO</v>
      </c>
      <c r="G1276" s="14" t="str">
        <f>_xlfn.XLOOKUP(A1276,'Medical Examine'!$A$2:$A$2336,'Medical Examine'!$G$2:$G$2336,"Not Found")</f>
        <v>NO</v>
      </c>
      <c r="H1276" s="14">
        <f>_xlfn.XLOOKUP(A1276,'Medical Examine'!$A$2:$A$2336,'Medical Examine'!$H$2:$H$2336,"Not Found")</f>
        <v>0</v>
      </c>
      <c r="I1276" s="14" t="str">
        <f>_xlfn.XLOOKUP(A1276,'Medical Examine'!$A$2:$A$2336,'Medical Examine'!$I$2:$I$2336,"Not Found")</f>
        <v>NO</v>
      </c>
      <c r="J1276" s="13" t="str">
        <f>_xlfn.XLOOKUP(A1276,'Medical Examine'!$A$2:$A$2336,'Medical Examine'!$C$2:$C$2336,"Not Found")</f>
        <v>Normal Weight</v>
      </c>
      <c r="K1276" s="13" t="str">
        <f t="shared" si="19"/>
        <v>Prediabetic</v>
      </c>
      <c r="L1276" s="15">
        <f>_xlfn.XLOOKUP(A1276,'Hospitalisation Details'!$A$2:$A$2344,'Hospitalisation Details'!$E$2:$E$2344,"")</f>
        <v>28441</v>
      </c>
      <c r="M1276" s="16">
        <f>_xlfn.XLOOKUP(A1276,'Hospitalisation Details'!$A$2:$A$2344,'Hospitalisation Details'!$H$2:$H$2344,"")</f>
        <v>8604.48</v>
      </c>
      <c r="N1276" s="14" t="str">
        <f>_xlfn.XLOOKUP(A1276,'Hospitalisation Details'!$A$2:$A$2344,'Hospitalisation Details'!$I$2:$I$2344,"")</f>
        <v>tier - 3</v>
      </c>
      <c r="O1276" s="14" t="str">
        <f>_xlfn.XLOOKUP(A1276,'Hospitalisation Details'!$A$2:$A$2344,'Hospitalisation Details'!$J$2:$J$2344,"")</f>
        <v>tier - 2</v>
      </c>
      <c r="P1276" s="14" t="str">
        <f>_xlfn.XLOOKUP(A1276,'Hospitalisation Details'!$A$2:$A$2344,'Hospitalisation Details'!$K$2:$K$2344,"")</f>
        <v>R1016</v>
      </c>
      <c r="Q1276" s="14">
        <f>_xlfn.XLOOKUP(A1276,'Hospitalisation Details'!$A$2:$A$2344,'Hospitalisation Details'!$F$2:$F$2344,"")</f>
        <v>45</v>
      </c>
    </row>
    <row r="1277" spans="1:17">
      <c r="A1277" s="12" t="s">
        <v>8133</v>
      </c>
      <c r="B1277" s="13" t="str">
        <f>_xlfn.XLOOKUP(A1277,'Customer Names'!$A$2:$A$2336,'Customer Names'!$C$2:$C$2336,"Not Found")</f>
        <v>Justin M</v>
      </c>
      <c r="C1277" s="13">
        <f>_xlfn.XLOOKUP(A1277,'Medical Examine'!$A$2:$A$2336,'Medical Examine'!$B$2:$B$2336,"Not Found")</f>
        <v>23.56</v>
      </c>
      <c r="D1277" s="13">
        <f>_xlfn.XLOOKUP(A1277,'Medical Examine'!$A$2:$A$2336,'Medical Examine'!$D$2:$D$2336,"Not Found")</f>
        <v>5.97</v>
      </c>
      <c r="E1277" s="14" t="str">
        <f>_xlfn.XLOOKUP(A1277,'Medical Examine'!$A$2:$A$2336,'Medical Examine'!$E$2:$E$2336,"Not Found")</f>
        <v>NO</v>
      </c>
      <c r="F1277" s="14" t="str">
        <f>_xlfn.XLOOKUP(A1277,'Medical Examine'!$A$2:$A$2336,'Medical Examine'!$F$2:$F$2336,"Not Found")</f>
        <v>NO</v>
      </c>
      <c r="G1277" s="14" t="str">
        <f>_xlfn.XLOOKUP(A1277,'Medical Examine'!$A$2:$A$2336,'Medical Examine'!$G$2:$G$2336,"Not Found")</f>
        <v>NO</v>
      </c>
      <c r="H1277" s="14">
        <f>_xlfn.XLOOKUP(A1277,'Medical Examine'!$A$2:$A$2336,'Medical Examine'!$H$2:$H$2336,"Not Found")</f>
        <v>0</v>
      </c>
      <c r="I1277" s="14" t="str">
        <f>_xlfn.XLOOKUP(A1277,'Medical Examine'!$A$2:$A$2336,'Medical Examine'!$I$2:$I$2336,"Not Found")</f>
        <v>NO</v>
      </c>
      <c r="J1277" s="13" t="str">
        <f>_xlfn.XLOOKUP(A1277,'Medical Examine'!$A$2:$A$2336,'Medical Examine'!$C$2:$C$2336,"Not Found")</f>
        <v>Normal Weight</v>
      </c>
      <c r="K1277" s="13" t="str">
        <f t="shared" si="19"/>
        <v>Prediabetic</v>
      </c>
      <c r="L1277" s="15">
        <f>_xlfn.XLOOKUP(A1277,'Hospitalisation Details'!$A$2:$A$2344,'Hospitalisation Details'!$E$2:$E$2344,"")</f>
        <v>28392</v>
      </c>
      <c r="M1277" s="16">
        <f>_xlfn.XLOOKUP(A1277,'Hospitalisation Details'!$A$2:$A$2344,'Hospitalisation Details'!$H$2:$H$2344,"")</f>
        <v>8603.82</v>
      </c>
      <c r="N1277" s="14" t="str">
        <f>_xlfn.XLOOKUP(A1277,'Hospitalisation Details'!$A$2:$A$2344,'Hospitalisation Details'!$I$2:$I$2344,"")</f>
        <v>tier - 2</v>
      </c>
      <c r="O1277" s="14" t="str">
        <f>_xlfn.XLOOKUP(A1277,'Hospitalisation Details'!$A$2:$A$2344,'Hospitalisation Details'!$J$2:$J$2344,"")</f>
        <v>tier - 1</v>
      </c>
      <c r="P1277" s="14" t="str">
        <f>_xlfn.XLOOKUP(A1277,'Hospitalisation Details'!$A$2:$A$2344,'Hospitalisation Details'!$K$2:$K$2344,"")</f>
        <v>R1019</v>
      </c>
      <c r="Q1277" s="14">
        <f>_xlfn.XLOOKUP(A1277,'Hospitalisation Details'!$A$2:$A$2344,'Hospitalisation Details'!$F$2:$F$2344,"")</f>
        <v>45</v>
      </c>
    </row>
    <row r="1278" spans="1:17">
      <c r="A1278" s="12" t="s">
        <v>8135</v>
      </c>
      <c r="B1278" s="13" t="str">
        <f>_xlfn.XLOOKUP(A1278,'Customer Names'!$A$2:$A$2336,'Customer Names'!$C$2:$C$2336,"Not Found")</f>
        <v>Svetlana V.</v>
      </c>
      <c r="C1278" s="13">
        <f>_xlfn.XLOOKUP(A1278,'Medical Examine'!$A$2:$A$2336,'Medical Examine'!$B$2:$B$2336,"Not Found")</f>
        <v>27.17</v>
      </c>
      <c r="D1278" s="13">
        <f>_xlfn.XLOOKUP(A1278,'Medical Examine'!$A$2:$A$2336,'Medical Examine'!$D$2:$D$2336,"Not Found")</f>
        <v>10.81</v>
      </c>
      <c r="E1278" s="14" t="str">
        <f>_xlfn.XLOOKUP(A1278,'Medical Examine'!$A$2:$A$2336,'Medical Examine'!$E$2:$E$2336,"Not Found")</f>
        <v>NO</v>
      </c>
      <c r="F1278" s="14" t="str">
        <f>_xlfn.XLOOKUP(A1278,'Medical Examine'!$A$2:$A$2336,'Medical Examine'!$F$2:$F$2336,"Not Found")</f>
        <v>NO</v>
      </c>
      <c r="G1278" s="14" t="str">
        <f>_xlfn.XLOOKUP(A1278,'Medical Examine'!$A$2:$A$2336,'Medical Examine'!$G$2:$G$2336,"Not Found")</f>
        <v>NO</v>
      </c>
      <c r="H1278" s="14">
        <f>_xlfn.XLOOKUP(A1278,'Medical Examine'!$A$2:$A$2336,'Medical Examine'!$H$2:$H$2336,"Not Found")</f>
        <v>2</v>
      </c>
      <c r="I1278" s="14" t="str">
        <f>_xlfn.XLOOKUP(A1278,'Medical Examine'!$A$2:$A$2336,'Medical Examine'!$I$2:$I$2336,"Not Found")</f>
        <v>NO</v>
      </c>
      <c r="J1278" s="13" t="str">
        <f>_xlfn.XLOOKUP(A1278,'Medical Examine'!$A$2:$A$2336,'Medical Examine'!$C$2:$C$2336,"Not Found")</f>
        <v>Overweight</v>
      </c>
      <c r="K1278" s="13" t="str">
        <f t="shared" si="19"/>
        <v>Diabetic</v>
      </c>
      <c r="L1278" s="15">
        <f>_xlfn.XLOOKUP(A1278,'Hospitalisation Details'!$A$2:$A$2344,'Hospitalisation Details'!$E$2:$E$2344,"")</f>
        <v>26856</v>
      </c>
      <c r="M1278" s="16">
        <f>_xlfn.XLOOKUP(A1278,'Hospitalisation Details'!$A$2:$A$2344,'Hospitalisation Details'!$H$2:$H$2344,"")</f>
        <v>8601.33</v>
      </c>
      <c r="N1278" s="14" t="str">
        <f>_xlfn.XLOOKUP(A1278,'Hospitalisation Details'!$A$2:$A$2344,'Hospitalisation Details'!$I$2:$I$2344,"")</f>
        <v>tier - 2</v>
      </c>
      <c r="O1278" s="14" t="str">
        <f>_xlfn.XLOOKUP(A1278,'Hospitalisation Details'!$A$2:$A$2344,'Hospitalisation Details'!$J$2:$J$2344,"")</f>
        <v>tier - 1</v>
      </c>
      <c r="P1278" s="14" t="str">
        <f>_xlfn.XLOOKUP(A1278,'Hospitalisation Details'!$A$2:$A$2344,'Hospitalisation Details'!$K$2:$K$2344,"")</f>
        <v>R1013</v>
      </c>
      <c r="Q1278" s="14">
        <f>_xlfn.XLOOKUP(A1278,'Hospitalisation Details'!$A$2:$A$2344,'Hospitalisation Details'!$F$2:$F$2344,"")</f>
        <v>49</v>
      </c>
    </row>
    <row r="1279" spans="1:17">
      <c r="A1279" s="12" t="s">
        <v>8138</v>
      </c>
      <c r="B1279" s="13" t="str">
        <f>_xlfn.XLOOKUP(A1279,'Customer Names'!$A$2:$A$2336,'Customer Names'!$C$2:$C$2336,"Not Found")</f>
        <v>Jana L</v>
      </c>
      <c r="C1279" s="13">
        <f>_xlfn.XLOOKUP(A1279,'Medical Examine'!$A$2:$A$2336,'Medical Examine'!$B$2:$B$2336,"Not Found")</f>
        <v>34.32</v>
      </c>
      <c r="D1279" s="13">
        <f>_xlfn.XLOOKUP(A1279,'Medical Examine'!$A$2:$A$2336,'Medical Examine'!$D$2:$D$2336,"Not Found")</f>
        <v>5.7</v>
      </c>
      <c r="E1279" s="14" t="str">
        <f>_xlfn.XLOOKUP(A1279,'Medical Examine'!$A$2:$A$2336,'Medical Examine'!$E$2:$E$2336,"Not Found")</f>
        <v>YES</v>
      </c>
      <c r="F1279" s="14" t="str">
        <f>_xlfn.XLOOKUP(A1279,'Medical Examine'!$A$2:$A$2336,'Medical Examine'!$F$2:$F$2336,"Not Found")</f>
        <v>NO</v>
      </c>
      <c r="G1279" s="14" t="str">
        <f>_xlfn.XLOOKUP(A1279,'Medical Examine'!$A$2:$A$2336,'Medical Examine'!$G$2:$G$2336,"Not Found")</f>
        <v>YES</v>
      </c>
      <c r="H1279" s="14">
        <f>_xlfn.XLOOKUP(A1279,'Medical Examine'!$A$2:$A$2336,'Medical Examine'!$H$2:$H$2336,"Not Found")</f>
        <v>1</v>
      </c>
      <c r="I1279" s="14" t="str">
        <f>_xlfn.XLOOKUP(A1279,'Medical Examine'!$A$2:$A$2336,'Medical Examine'!$I$2:$I$2336,"Not Found")</f>
        <v>NO</v>
      </c>
      <c r="J1279" s="13" t="str">
        <f>_xlfn.XLOOKUP(A1279,'Medical Examine'!$A$2:$A$2336,'Medical Examine'!$C$2:$C$2336,"Not Found")</f>
        <v>Obesity</v>
      </c>
      <c r="K1279" s="13" t="str">
        <f t="shared" si="19"/>
        <v>Prediabetic</v>
      </c>
      <c r="L1279" s="15">
        <f>_xlfn.XLOOKUP(A1279,'Hospitalisation Details'!$A$2:$A$2344,'Hospitalisation Details'!$E$2:$E$2344,"")</f>
        <v>30522</v>
      </c>
      <c r="M1279" s="16">
        <f>_xlfn.XLOOKUP(A1279,'Hospitalisation Details'!$A$2:$A$2344,'Hospitalisation Details'!$H$2:$H$2344,"")</f>
        <v>8596.83</v>
      </c>
      <c r="N1279" s="14" t="str">
        <f>_xlfn.XLOOKUP(A1279,'Hospitalisation Details'!$A$2:$A$2344,'Hospitalisation Details'!$I$2:$I$2344,"")</f>
        <v>tier - 2</v>
      </c>
      <c r="O1279" s="14" t="str">
        <f>_xlfn.XLOOKUP(A1279,'Hospitalisation Details'!$A$2:$A$2344,'Hospitalisation Details'!$J$2:$J$2344,"")</f>
        <v>tier - 3</v>
      </c>
      <c r="P1279" s="14" t="str">
        <f>_xlfn.XLOOKUP(A1279,'Hospitalisation Details'!$A$2:$A$2344,'Hospitalisation Details'!$K$2:$K$2344,"")</f>
        <v>R1013</v>
      </c>
      <c r="Q1279" s="14">
        <f>_xlfn.XLOOKUP(A1279,'Hospitalisation Details'!$A$2:$A$2344,'Hospitalisation Details'!$F$2:$F$2344,"")</f>
        <v>39</v>
      </c>
    </row>
    <row r="1280" spans="1:17">
      <c r="A1280" s="12" t="s">
        <v>8141</v>
      </c>
      <c r="B1280" s="13" t="str">
        <f>_xlfn.XLOOKUP(A1280,'Customer Names'!$A$2:$A$2336,'Customer Names'!$C$2:$C$2336,"Not Found")</f>
        <v>Laura</v>
      </c>
      <c r="C1280" s="13">
        <f>_xlfn.XLOOKUP(A1280,'Medical Examine'!$A$2:$A$2336,'Medical Examine'!$B$2:$B$2336,"Not Found")</f>
        <v>23.87</v>
      </c>
      <c r="D1280" s="13">
        <f>_xlfn.XLOOKUP(A1280,'Medical Examine'!$A$2:$A$2336,'Medical Examine'!$D$2:$D$2336,"Not Found")</f>
        <v>4.7699999999999996</v>
      </c>
      <c r="E1280" s="14" t="str">
        <f>_xlfn.XLOOKUP(A1280,'Medical Examine'!$A$2:$A$2336,'Medical Examine'!$E$2:$E$2336,"Not Found")</f>
        <v>YES</v>
      </c>
      <c r="F1280" s="14" t="str">
        <f>_xlfn.XLOOKUP(A1280,'Medical Examine'!$A$2:$A$2336,'Medical Examine'!$F$2:$F$2336,"Not Found")</f>
        <v>NO</v>
      </c>
      <c r="G1280" s="14" t="str">
        <f>_xlfn.XLOOKUP(A1280,'Medical Examine'!$A$2:$A$2336,'Medical Examine'!$G$2:$G$2336,"Not Found")</f>
        <v>YES</v>
      </c>
      <c r="H1280" s="14">
        <f>_xlfn.XLOOKUP(A1280,'Medical Examine'!$A$2:$A$2336,'Medical Examine'!$H$2:$H$2336,"Not Found")</f>
        <v>1</v>
      </c>
      <c r="I1280" s="14" t="str">
        <f>_xlfn.XLOOKUP(A1280,'Medical Examine'!$A$2:$A$2336,'Medical Examine'!$I$2:$I$2336,"Not Found")</f>
        <v>NO</v>
      </c>
      <c r="J1280" s="13" t="str">
        <f>_xlfn.XLOOKUP(A1280,'Medical Examine'!$A$2:$A$2336,'Medical Examine'!$C$2:$C$2336,"Not Found")</f>
        <v>Normal Weight</v>
      </c>
      <c r="K1280" s="13" t="str">
        <f t="shared" si="19"/>
        <v>Normal</v>
      </c>
      <c r="L1280" s="15">
        <f>_xlfn.XLOOKUP(A1280,'Hospitalisation Details'!$A$2:$A$2344,'Hospitalisation Details'!$E$2:$E$2344,"")</f>
        <v>30680</v>
      </c>
      <c r="M1280" s="16">
        <f>_xlfn.XLOOKUP(A1280,'Hospitalisation Details'!$A$2:$A$2344,'Hospitalisation Details'!$H$2:$H$2344,"")</f>
        <v>8582.2999999999993</v>
      </c>
      <c r="N1280" s="14" t="str">
        <f>_xlfn.XLOOKUP(A1280,'Hospitalisation Details'!$A$2:$A$2344,'Hospitalisation Details'!$I$2:$I$2344,"")</f>
        <v>tier - 2</v>
      </c>
      <c r="O1280" s="14" t="str">
        <f>_xlfn.XLOOKUP(A1280,'Hospitalisation Details'!$A$2:$A$2344,'Hospitalisation Details'!$J$2:$J$2344,"")</f>
        <v>tier - 1</v>
      </c>
      <c r="P1280" s="14" t="str">
        <f>_xlfn.XLOOKUP(A1280,'Hospitalisation Details'!$A$2:$A$2344,'Hospitalisation Details'!$K$2:$K$2344,"")</f>
        <v>R1013</v>
      </c>
      <c r="Q1280" s="14">
        <f>_xlfn.XLOOKUP(A1280,'Hospitalisation Details'!$A$2:$A$2344,'Hospitalisation Details'!$F$2:$F$2344,"")</f>
        <v>39</v>
      </c>
    </row>
    <row r="1281" spans="1:17">
      <c r="A1281" s="12" t="s">
        <v>8143</v>
      </c>
      <c r="B1281" s="13" t="str">
        <f>_xlfn.XLOOKUP(A1281,'Customer Names'!$A$2:$A$2336,'Customer Names'!$C$2:$C$2336,"Not Found")</f>
        <v>Torrey C III</v>
      </c>
      <c r="C1281" s="13">
        <f>_xlfn.XLOOKUP(A1281,'Medical Examine'!$A$2:$A$2336,'Medical Examine'!$B$2:$B$2336,"Not Found")</f>
        <v>30.15</v>
      </c>
      <c r="D1281" s="13">
        <f>_xlfn.XLOOKUP(A1281,'Medical Examine'!$A$2:$A$2336,'Medical Examine'!$D$2:$D$2336,"Not Found")</f>
        <v>4.25</v>
      </c>
      <c r="E1281" s="14" t="str">
        <f>_xlfn.XLOOKUP(A1281,'Medical Examine'!$A$2:$A$2336,'Medical Examine'!$E$2:$E$2336,"Not Found")</f>
        <v>NO</v>
      </c>
      <c r="F1281" s="14" t="str">
        <f>_xlfn.XLOOKUP(A1281,'Medical Examine'!$A$2:$A$2336,'Medical Examine'!$F$2:$F$2336,"Not Found")</f>
        <v>NO</v>
      </c>
      <c r="G1281" s="14" t="str">
        <f>_xlfn.XLOOKUP(A1281,'Medical Examine'!$A$2:$A$2336,'Medical Examine'!$G$2:$G$2336,"Not Found")</f>
        <v>NO</v>
      </c>
      <c r="H1281" s="14">
        <f>_xlfn.XLOOKUP(A1281,'Medical Examine'!$A$2:$A$2336,'Medical Examine'!$H$2:$H$2336,"Not Found")</f>
        <v>1</v>
      </c>
      <c r="I1281" s="14" t="str">
        <f>_xlfn.XLOOKUP(A1281,'Medical Examine'!$A$2:$A$2336,'Medical Examine'!$I$2:$I$2336,"Not Found")</f>
        <v>NO</v>
      </c>
      <c r="J1281" s="13" t="str">
        <f>_xlfn.XLOOKUP(A1281,'Medical Examine'!$A$2:$A$2336,'Medical Examine'!$C$2:$C$2336,"Not Found")</f>
        <v>Obesity</v>
      </c>
      <c r="K1281" s="13" t="str">
        <f t="shared" si="19"/>
        <v>Normal</v>
      </c>
      <c r="L1281" s="15">
        <f>_xlfn.XLOOKUP(A1281,'Hospitalisation Details'!$A$2:$A$2344,'Hospitalisation Details'!$E$2:$E$2344,"")</f>
        <v>32092</v>
      </c>
      <c r="M1281" s="16">
        <f>_xlfn.XLOOKUP(A1281,'Hospitalisation Details'!$A$2:$A$2344,'Hospitalisation Details'!$H$2:$H$2344,"")</f>
        <v>8573.2999999999993</v>
      </c>
      <c r="N1281" s="14" t="str">
        <f>_xlfn.XLOOKUP(A1281,'Hospitalisation Details'!$A$2:$A$2344,'Hospitalisation Details'!$I$2:$I$2344,"")</f>
        <v>tier - 2</v>
      </c>
      <c r="O1281" s="14" t="str">
        <f>_xlfn.XLOOKUP(A1281,'Hospitalisation Details'!$A$2:$A$2344,'Hospitalisation Details'!$J$2:$J$2344,"")</f>
        <v>tier - 2</v>
      </c>
      <c r="P1281" s="14" t="str">
        <f>_xlfn.XLOOKUP(A1281,'Hospitalisation Details'!$A$2:$A$2344,'Hospitalisation Details'!$K$2:$K$2344,"")</f>
        <v>R1021</v>
      </c>
      <c r="Q1281" s="14">
        <f>_xlfn.XLOOKUP(A1281,'Hospitalisation Details'!$A$2:$A$2344,'Hospitalisation Details'!$F$2:$F$2344,"")</f>
        <v>35</v>
      </c>
    </row>
    <row r="1282" spans="1:17">
      <c r="A1282" s="12" t="s">
        <v>8146</v>
      </c>
      <c r="B1282" s="13" t="str">
        <f>_xlfn.XLOOKUP(A1282,'Customer Names'!$A$2:$A$2336,'Customer Names'!$C$2:$C$2336,"Not Found")</f>
        <v>Paul</v>
      </c>
      <c r="C1282" s="13">
        <f>_xlfn.XLOOKUP(A1282,'Medical Examine'!$A$2:$A$2336,'Medical Examine'!$B$2:$B$2336,"Not Found")</f>
        <v>26.36</v>
      </c>
      <c r="D1282" s="13">
        <f>_xlfn.XLOOKUP(A1282,'Medical Examine'!$A$2:$A$2336,'Medical Examine'!$D$2:$D$2336,"Not Found")</f>
        <v>5.52</v>
      </c>
      <c r="E1282" s="14" t="str">
        <f>_xlfn.XLOOKUP(A1282,'Medical Examine'!$A$2:$A$2336,'Medical Examine'!$E$2:$E$2336,"Not Found")</f>
        <v>NO</v>
      </c>
      <c r="F1282" s="14" t="str">
        <f>_xlfn.XLOOKUP(A1282,'Medical Examine'!$A$2:$A$2336,'Medical Examine'!$F$2:$F$2336,"Not Found")</f>
        <v>NO</v>
      </c>
      <c r="G1282" s="14" t="str">
        <f>_xlfn.XLOOKUP(A1282,'Medical Examine'!$A$2:$A$2336,'Medical Examine'!$G$2:$G$2336,"Not Found")</f>
        <v>NO</v>
      </c>
      <c r="H1282" s="14">
        <f>_xlfn.XLOOKUP(A1282,'Medical Examine'!$A$2:$A$2336,'Medical Examine'!$H$2:$H$2336,"Not Found")</f>
        <v>0</v>
      </c>
      <c r="I1282" s="14" t="str">
        <f>_xlfn.XLOOKUP(A1282,'Medical Examine'!$A$2:$A$2336,'Medical Examine'!$I$2:$I$2336,"Not Found")</f>
        <v>NO</v>
      </c>
      <c r="J1282" s="13" t="str">
        <f>_xlfn.XLOOKUP(A1282,'Medical Examine'!$A$2:$A$2336,'Medical Examine'!$C$2:$C$2336,"Not Found")</f>
        <v>Overweight</v>
      </c>
      <c r="K1282" s="13" t="str">
        <f t="shared" si="19"/>
        <v>Normal</v>
      </c>
      <c r="L1282" s="15">
        <f>_xlfn.XLOOKUP(A1282,'Hospitalisation Details'!$A$2:$A$2344,'Hospitalisation Details'!$E$2:$E$2344,"")</f>
        <v>30291</v>
      </c>
      <c r="M1282" s="16">
        <f>_xlfn.XLOOKUP(A1282,'Hospitalisation Details'!$A$2:$A$2344,'Hospitalisation Details'!$H$2:$H$2344,"")</f>
        <v>8572.0400000000009</v>
      </c>
      <c r="N1282" s="14" t="str">
        <f>_xlfn.XLOOKUP(A1282,'Hospitalisation Details'!$A$2:$A$2344,'Hospitalisation Details'!$I$2:$I$2344,"")</f>
        <v>tier - 2</v>
      </c>
      <c r="O1282" s="14" t="str">
        <f>_xlfn.XLOOKUP(A1282,'Hospitalisation Details'!$A$2:$A$2344,'Hospitalisation Details'!$J$2:$J$2344,"")</f>
        <v>tier - 2</v>
      </c>
      <c r="P1282" s="14" t="str">
        <f>_xlfn.XLOOKUP(A1282,'Hospitalisation Details'!$A$2:$A$2344,'Hospitalisation Details'!$K$2:$K$2344,"")</f>
        <v>R1021</v>
      </c>
      <c r="Q1282" s="14">
        <f>_xlfn.XLOOKUP(A1282,'Hospitalisation Details'!$A$2:$A$2344,'Hospitalisation Details'!$F$2:$F$2344,"")</f>
        <v>40</v>
      </c>
    </row>
    <row r="1283" spans="1:17">
      <c r="A1283" s="12" t="s">
        <v>8148</v>
      </c>
      <c r="B1283" s="13" t="str">
        <f>_xlfn.XLOOKUP(A1283,'Customer Names'!$A$2:$A$2336,'Customer Names'!$C$2:$C$2336,"Not Found")</f>
        <v>Jennifer D.</v>
      </c>
      <c r="C1283" s="13">
        <f>_xlfn.XLOOKUP(A1283,'Medical Examine'!$A$2:$A$2336,'Medical Examine'!$B$2:$B$2336,"Not Found")</f>
        <v>45.32</v>
      </c>
      <c r="D1283" s="13">
        <f>_xlfn.XLOOKUP(A1283,'Medical Examine'!$A$2:$A$2336,'Medical Examine'!$D$2:$D$2336,"Not Found")</f>
        <v>6.53</v>
      </c>
      <c r="E1283" s="14" t="str">
        <f>_xlfn.XLOOKUP(A1283,'Medical Examine'!$A$2:$A$2336,'Medical Examine'!$E$2:$E$2336,"Not Found")</f>
        <v>YES</v>
      </c>
      <c r="F1283" s="14" t="str">
        <f>_xlfn.XLOOKUP(A1283,'Medical Examine'!$A$2:$A$2336,'Medical Examine'!$F$2:$F$2336,"Not Found")</f>
        <v>NO</v>
      </c>
      <c r="G1283" s="14" t="str">
        <f>_xlfn.XLOOKUP(A1283,'Medical Examine'!$A$2:$A$2336,'Medical Examine'!$G$2:$G$2336,"Not Found")</f>
        <v>NO</v>
      </c>
      <c r="H1283" s="14">
        <f>_xlfn.XLOOKUP(A1283,'Medical Examine'!$A$2:$A$2336,'Medical Examine'!$H$2:$H$2336,"Not Found")</f>
        <v>1</v>
      </c>
      <c r="I1283" s="14" t="str">
        <f>_xlfn.XLOOKUP(A1283,'Medical Examine'!$A$2:$A$2336,'Medical Examine'!$I$2:$I$2336,"Not Found")</f>
        <v>NO</v>
      </c>
      <c r="J1283" s="13" t="str">
        <f>_xlfn.XLOOKUP(A1283,'Medical Examine'!$A$2:$A$2336,'Medical Examine'!$C$2:$C$2336,"Not Found")</f>
        <v>Obesity</v>
      </c>
      <c r="K1283" s="13" t="str">
        <f t="shared" ref="K1283:K1346" si="20">IF(D1283&gt;=6.5,"Diabetic",IF(D1283&gt;=5.7,"Prediabetic","Normal"))</f>
        <v>Diabetic</v>
      </c>
      <c r="L1283" s="15">
        <f>_xlfn.XLOOKUP(A1283,'Hospitalisation Details'!$A$2:$A$2344,'Hospitalisation Details'!$E$2:$E$2344,"")</f>
        <v>27663</v>
      </c>
      <c r="M1283" s="16">
        <f>_xlfn.XLOOKUP(A1283,'Hospitalisation Details'!$A$2:$A$2344,'Hospitalisation Details'!$H$2:$H$2344,"")</f>
        <v>8569.86</v>
      </c>
      <c r="N1283" s="14" t="str">
        <f>_xlfn.XLOOKUP(A1283,'Hospitalisation Details'!$A$2:$A$2344,'Hospitalisation Details'!$I$2:$I$2344,"")</f>
        <v>tier - 2</v>
      </c>
      <c r="O1283" s="14" t="str">
        <f>_xlfn.XLOOKUP(A1283,'Hospitalisation Details'!$A$2:$A$2344,'Hospitalisation Details'!$J$2:$J$2344,"")</f>
        <v>tier - 3</v>
      </c>
      <c r="P1283" s="14" t="str">
        <f>_xlfn.XLOOKUP(A1283,'Hospitalisation Details'!$A$2:$A$2344,'Hospitalisation Details'!$K$2:$K$2344,"")</f>
        <v>R1013</v>
      </c>
      <c r="Q1283" s="14">
        <f>_xlfn.XLOOKUP(A1283,'Hospitalisation Details'!$A$2:$A$2344,'Hospitalisation Details'!$F$2:$F$2344,"")</f>
        <v>47</v>
      </c>
    </row>
    <row r="1284" spans="1:17">
      <c r="A1284" s="12" t="s">
        <v>8151</v>
      </c>
      <c r="B1284" s="13" t="str">
        <f>_xlfn.XLOOKUP(A1284,'Customer Names'!$A$2:$A$2336,'Customer Names'!$C$2:$C$2336,"Not Found")</f>
        <v>Erik</v>
      </c>
      <c r="C1284" s="13">
        <f>_xlfn.XLOOKUP(A1284,'Medical Examine'!$A$2:$A$2336,'Medical Examine'!$B$2:$B$2336,"Not Found")</f>
        <v>31.93</v>
      </c>
      <c r="D1284" s="13">
        <f>_xlfn.XLOOKUP(A1284,'Medical Examine'!$A$2:$A$2336,'Medical Examine'!$D$2:$D$2336,"Not Found")</f>
        <v>4.82</v>
      </c>
      <c r="E1284" s="14" t="str">
        <f>_xlfn.XLOOKUP(A1284,'Medical Examine'!$A$2:$A$2336,'Medical Examine'!$E$2:$E$2336,"Not Found")</f>
        <v>YES</v>
      </c>
      <c r="F1284" s="14" t="str">
        <f>_xlfn.XLOOKUP(A1284,'Medical Examine'!$A$2:$A$2336,'Medical Examine'!$F$2:$F$2336,"Not Found")</f>
        <v>NO</v>
      </c>
      <c r="G1284" s="14" t="str">
        <f>_xlfn.XLOOKUP(A1284,'Medical Examine'!$A$2:$A$2336,'Medical Examine'!$G$2:$G$2336,"Not Found")</f>
        <v>NO</v>
      </c>
      <c r="H1284" s="14">
        <f>_xlfn.XLOOKUP(A1284,'Medical Examine'!$A$2:$A$2336,'Medical Examine'!$H$2:$H$2336,"Not Found")</f>
        <v>1</v>
      </c>
      <c r="I1284" s="14" t="str">
        <f>_xlfn.XLOOKUP(A1284,'Medical Examine'!$A$2:$A$2336,'Medical Examine'!$I$2:$I$2336,"Not Found")</f>
        <v>NO</v>
      </c>
      <c r="J1284" s="13" t="str">
        <f>_xlfn.XLOOKUP(A1284,'Medical Examine'!$A$2:$A$2336,'Medical Examine'!$C$2:$C$2336,"Not Found")</f>
        <v>Obesity</v>
      </c>
      <c r="K1284" s="13" t="str">
        <f t="shared" si="20"/>
        <v>Normal</v>
      </c>
      <c r="L1284" s="15">
        <f>_xlfn.XLOOKUP(A1284,'Hospitalisation Details'!$A$2:$A$2344,'Hospitalisation Details'!$E$2:$E$2344,"")</f>
        <v>32407</v>
      </c>
      <c r="M1284" s="16">
        <f>_xlfn.XLOOKUP(A1284,'Hospitalisation Details'!$A$2:$A$2344,'Hospitalisation Details'!$H$2:$H$2344,"")</f>
        <v>8567.25</v>
      </c>
      <c r="N1284" s="14" t="str">
        <f>_xlfn.XLOOKUP(A1284,'Hospitalisation Details'!$A$2:$A$2344,'Hospitalisation Details'!$I$2:$I$2344,"")</f>
        <v>tier - 2</v>
      </c>
      <c r="O1284" s="14" t="str">
        <f>_xlfn.XLOOKUP(A1284,'Hospitalisation Details'!$A$2:$A$2344,'Hospitalisation Details'!$J$2:$J$2344,"")</f>
        <v>tier - 1</v>
      </c>
      <c r="P1284" s="14" t="str">
        <f>_xlfn.XLOOKUP(A1284,'Hospitalisation Details'!$A$2:$A$2344,'Hospitalisation Details'!$K$2:$K$2344,"")</f>
        <v>R1012</v>
      </c>
      <c r="Q1284" s="14">
        <f>_xlfn.XLOOKUP(A1284,'Hospitalisation Details'!$A$2:$A$2344,'Hospitalisation Details'!$F$2:$F$2344,"")</f>
        <v>34</v>
      </c>
    </row>
    <row r="1285" spans="1:17">
      <c r="A1285" s="12" t="s">
        <v>8152</v>
      </c>
      <c r="B1285" s="13" t="str">
        <f>_xlfn.XLOOKUP(A1285,'Customer Names'!$A$2:$A$2336,'Customer Names'!$C$2:$C$2336,"Not Found")</f>
        <v>Lana J</v>
      </c>
      <c r="C1285" s="13">
        <f>_xlfn.XLOOKUP(A1285,'Medical Examine'!$A$2:$A$2336,'Medical Examine'!$B$2:$B$2336,"Not Found")</f>
        <v>36</v>
      </c>
      <c r="D1285" s="13">
        <f>_xlfn.XLOOKUP(A1285,'Medical Examine'!$A$2:$A$2336,'Medical Examine'!$D$2:$D$2336,"Not Found")</f>
        <v>11.94</v>
      </c>
      <c r="E1285" s="14" t="str">
        <f>_xlfn.XLOOKUP(A1285,'Medical Examine'!$A$2:$A$2336,'Medical Examine'!$E$2:$E$2336,"Not Found")</f>
        <v>YES</v>
      </c>
      <c r="F1285" s="14" t="str">
        <f>_xlfn.XLOOKUP(A1285,'Medical Examine'!$A$2:$A$2336,'Medical Examine'!$F$2:$F$2336,"Not Found")</f>
        <v>NO</v>
      </c>
      <c r="G1285" s="14" t="str">
        <f>_xlfn.XLOOKUP(A1285,'Medical Examine'!$A$2:$A$2336,'Medical Examine'!$G$2:$G$2336,"Not Found")</f>
        <v>NO</v>
      </c>
      <c r="H1285" s="14">
        <f>_xlfn.XLOOKUP(A1285,'Medical Examine'!$A$2:$A$2336,'Medical Examine'!$H$2:$H$2336,"Not Found")</f>
        <v>1</v>
      </c>
      <c r="I1285" s="14" t="str">
        <f>_xlfn.XLOOKUP(A1285,'Medical Examine'!$A$2:$A$2336,'Medical Examine'!$I$2:$I$2336,"Not Found")</f>
        <v>NO</v>
      </c>
      <c r="J1285" s="13" t="str">
        <f>_xlfn.XLOOKUP(A1285,'Medical Examine'!$A$2:$A$2336,'Medical Examine'!$C$2:$C$2336,"Not Found")</f>
        <v>Obesity</v>
      </c>
      <c r="K1285" s="13" t="str">
        <f t="shared" si="20"/>
        <v>Diabetic</v>
      </c>
      <c r="L1285" s="15">
        <f>_xlfn.XLOOKUP(A1285,'Hospitalisation Details'!$A$2:$A$2344,'Hospitalisation Details'!$E$2:$E$2344,"")</f>
        <v>27627</v>
      </c>
      <c r="M1285" s="16">
        <f>_xlfn.XLOOKUP(A1285,'Hospitalisation Details'!$A$2:$A$2344,'Hospitalisation Details'!$H$2:$H$2344,"")</f>
        <v>8556.91</v>
      </c>
      <c r="N1285" s="14" t="str">
        <f>_xlfn.XLOOKUP(A1285,'Hospitalisation Details'!$A$2:$A$2344,'Hospitalisation Details'!$I$2:$I$2344,"")</f>
        <v>tier - 2</v>
      </c>
      <c r="O1285" s="14" t="str">
        <f>_xlfn.XLOOKUP(A1285,'Hospitalisation Details'!$A$2:$A$2344,'Hospitalisation Details'!$J$2:$J$2344,"")</f>
        <v>tier - 1</v>
      </c>
      <c r="P1285" s="14" t="str">
        <f>_xlfn.XLOOKUP(A1285,'Hospitalisation Details'!$A$2:$A$2344,'Hospitalisation Details'!$K$2:$K$2344,"")</f>
        <v>R1011</v>
      </c>
      <c r="Q1285" s="14">
        <f>_xlfn.XLOOKUP(A1285,'Hospitalisation Details'!$A$2:$A$2344,'Hospitalisation Details'!$F$2:$F$2344,"")</f>
        <v>47</v>
      </c>
    </row>
    <row r="1286" spans="1:17">
      <c r="A1286" s="12" t="s">
        <v>8155</v>
      </c>
      <c r="B1286" s="13" t="str">
        <f>_xlfn.XLOOKUP(A1286,'Customer Names'!$A$2:$A$2336,'Customer Names'!$C$2:$C$2336,"Not Found")</f>
        <v>Rebecca E</v>
      </c>
      <c r="C1286" s="13">
        <f>_xlfn.XLOOKUP(A1286,'Medical Examine'!$A$2:$A$2336,'Medical Examine'!$B$2:$B$2336,"Not Found")</f>
        <v>32</v>
      </c>
      <c r="D1286" s="13">
        <f>_xlfn.XLOOKUP(A1286,'Medical Examine'!$A$2:$A$2336,'Medical Examine'!$D$2:$D$2336,"Not Found")</f>
        <v>7.85</v>
      </c>
      <c r="E1286" s="14" t="str">
        <f>_xlfn.XLOOKUP(A1286,'Medical Examine'!$A$2:$A$2336,'Medical Examine'!$E$2:$E$2336,"Not Found")</f>
        <v>YES</v>
      </c>
      <c r="F1286" s="14" t="str">
        <f>_xlfn.XLOOKUP(A1286,'Medical Examine'!$A$2:$A$2336,'Medical Examine'!$F$2:$F$2336,"Not Found")</f>
        <v>NO</v>
      </c>
      <c r="G1286" s="14" t="str">
        <f>_xlfn.XLOOKUP(A1286,'Medical Examine'!$A$2:$A$2336,'Medical Examine'!$G$2:$G$2336,"Not Found")</f>
        <v>NO</v>
      </c>
      <c r="H1286" s="14">
        <f>_xlfn.XLOOKUP(A1286,'Medical Examine'!$A$2:$A$2336,'Medical Examine'!$H$2:$H$2336,"Not Found")</f>
        <v>1</v>
      </c>
      <c r="I1286" s="14" t="str">
        <f>_xlfn.XLOOKUP(A1286,'Medical Examine'!$A$2:$A$2336,'Medical Examine'!$I$2:$I$2336,"Not Found")</f>
        <v>NO</v>
      </c>
      <c r="J1286" s="13" t="str">
        <f>_xlfn.XLOOKUP(A1286,'Medical Examine'!$A$2:$A$2336,'Medical Examine'!$C$2:$C$2336,"Not Found")</f>
        <v>Obesity</v>
      </c>
      <c r="K1286" s="13" t="str">
        <f t="shared" si="20"/>
        <v>Diabetic</v>
      </c>
      <c r="L1286" s="15">
        <f>_xlfn.XLOOKUP(A1286,'Hospitalisation Details'!$A$2:$A$2344,'Hospitalisation Details'!$E$2:$E$2344,"")</f>
        <v>27612</v>
      </c>
      <c r="M1286" s="16">
        <f>_xlfn.XLOOKUP(A1286,'Hospitalisation Details'!$A$2:$A$2344,'Hospitalisation Details'!$H$2:$H$2344,"")</f>
        <v>8551.35</v>
      </c>
      <c r="N1286" s="14" t="str">
        <f>_xlfn.XLOOKUP(A1286,'Hospitalisation Details'!$A$2:$A$2344,'Hospitalisation Details'!$I$2:$I$2344,"")</f>
        <v>tier - 2</v>
      </c>
      <c r="O1286" s="14" t="str">
        <f>_xlfn.XLOOKUP(A1286,'Hospitalisation Details'!$A$2:$A$2344,'Hospitalisation Details'!$J$2:$J$2344,"")</f>
        <v>tier - 2</v>
      </c>
      <c r="P1286" s="14" t="str">
        <f>_xlfn.XLOOKUP(A1286,'Hospitalisation Details'!$A$2:$A$2344,'Hospitalisation Details'!$K$2:$K$2344,"")</f>
        <v>R1011</v>
      </c>
      <c r="Q1286" s="14">
        <f>_xlfn.XLOOKUP(A1286,'Hospitalisation Details'!$A$2:$A$2344,'Hospitalisation Details'!$F$2:$F$2344,"")</f>
        <v>47</v>
      </c>
    </row>
    <row r="1287" spans="1:17">
      <c r="A1287" s="12" t="s">
        <v>8158</v>
      </c>
      <c r="B1287" s="13" t="str">
        <f>_xlfn.XLOOKUP(A1287,'Customer Names'!$A$2:$A$2336,'Customer Names'!$C$2:$C$2336,"Not Found")</f>
        <v>Katie M.</v>
      </c>
      <c r="C1287" s="13">
        <f>_xlfn.XLOOKUP(A1287,'Medical Examine'!$A$2:$A$2336,'Medical Examine'!$B$2:$B$2336,"Not Found")</f>
        <v>29.37</v>
      </c>
      <c r="D1287" s="13">
        <f>_xlfn.XLOOKUP(A1287,'Medical Examine'!$A$2:$A$2336,'Medical Examine'!$D$2:$D$2336,"Not Found")</f>
        <v>8.01</v>
      </c>
      <c r="E1287" s="14" t="str">
        <f>_xlfn.XLOOKUP(A1287,'Medical Examine'!$A$2:$A$2336,'Medical Examine'!$E$2:$E$2336,"Not Found")</f>
        <v>YES</v>
      </c>
      <c r="F1287" s="14" t="str">
        <f>_xlfn.XLOOKUP(A1287,'Medical Examine'!$A$2:$A$2336,'Medical Examine'!$F$2:$F$2336,"Not Found")</f>
        <v>NO</v>
      </c>
      <c r="G1287" s="14" t="str">
        <f>_xlfn.XLOOKUP(A1287,'Medical Examine'!$A$2:$A$2336,'Medical Examine'!$G$2:$G$2336,"Not Found")</f>
        <v>NO</v>
      </c>
      <c r="H1287" s="14">
        <f>_xlfn.XLOOKUP(A1287,'Medical Examine'!$A$2:$A$2336,'Medical Examine'!$H$2:$H$2336,"Not Found")</f>
        <v>1</v>
      </c>
      <c r="I1287" s="14" t="str">
        <f>_xlfn.XLOOKUP(A1287,'Medical Examine'!$A$2:$A$2336,'Medical Examine'!$I$2:$I$2336,"Not Found")</f>
        <v>NO</v>
      </c>
      <c r="J1287" s="13" t="str">
        <f>_xlfn.XLOOKUP(A1287,'Medical Examine'!$A$2:$A$2336,'Medical Examine'!$C$2:$C$2336,"Not Found")</f>
        <v>Overweight</v>
      </c>
      <c r="K1287" s="13" t="str">
        <f t="shared" si="20"/>
        <v>Diabetic</v>
      </c>
      <c r="L1287" s="15">
        <f>_xlfn.XLOOKUP(A1287,'Hospitalisation Details'!$A$2:$A$2344,'Hospitalisation Details'!$E$2:$E$2344,"")</f>
        <v>30662</v>
      </c>
      <c r="M1287" s="16">
        <f>_xlfn.XLOOKUP(A1287,'Hospitalisation Details'!$A$2:$A$2344,'Hospitalisation Details'!$H$2:$H$2344,"")</f>
        <v>8547.69</v>
      </c>
      <c r="N1287" s="14" t="str">
        <f>_xlfn.XLOOKUP(A1287,'Hospitalisation Details'!$A$2:$A$2344,'Hospitalisation Details'!$I$2:$I$2344,"")</f>
        <v>tier - 2</v>
      </c>
      <c r="O1287" s="14" t="str">
        <f>_xlfn.XLOOKUP(A1287,'Hospitalisation Details'!$A$2:$A$2344,'Hospitalisation Details'!$J$2:$J$2344,"")</f>
        <v>tier - 1</v>
      </c>
      <c r="P1287" s="14" t="str">
        <f>_xlfn.XLOOKUP(A1287,'Hospitalisation Details'!$A$2:$A$2344,'Hospitalisation Details'!$K$2:$K$2344,"")</f>
        <v>R1013</v>
      </c>
      <c r="Q1287" s="14">
        <f>_xlfn.XLOOKUP(A1287,'Hospitalisation Details'!$A$2:$A$2344,'Hospitalisation Details'!$F$2:$F$2344,"")</f>
        <v>39</v>
      </c>
    </row>
    <row r="1288" spans="1:17">
      <c r="A1288" s="12" t="s">
        <v>8161</v>
      </c>
      <c r="B1288" s="13" t="str">
        <f>_xlfn.XLOOKUP(A1288,'Customer Names'!$A$2:$A$2336,'Customer Names'!$C$2:$C$2336,"Not Found")</f>
        <v>Elizabeth A.</v>
      </c>
      <c r="C1288" s="13">
        <f>_xlfn.XLOOKUP(A1288,'Medical Examine'!$A$2:$A$2336,'Medical Examine'!$B$2:$B$2336,"Not Found")</f>
        <v>23.6</v>
      </c>
      <c r="D1288" s="13">
        <f>_xlfn.XLOOKUP(A1288,'Medical Examine'!$A$2:$A$2336,'Medical Examine'!$D$2:$D$2336,"Not Found")</f>
        <v>7.4</v>
      </c>
      <c r="E1288" s="14" t="str">
        <f>_xlfn.XLOOKUP(A1288,'Medical Examine'!$A$2:$A$2336,'Medical Examine'!$E$2:$E$2336,"Not Found")</f>
        <v>YES</v>
      </c>
      <c r="F1288" s="14" t="str">
        <f>_xlfn.XLOOKUP(A1288,'Medical Examine'!$A$2:$A$2336,'Medical Examine'!$F$2:$F$2336,"Not Found")</f>
        <v>NO</v>
      </c>
      <c r="G1288" s="14" t="str">
        <f>_xlfn.XLOOKUP(A1288,'Medical Examine'!$A$2:$A$2336,'Medical Examine'!$G$2:$G$2336,"Not Found")</f>
        <v>NO</v>
      </c>
      <c r="H1288" s="14">
        <f>_xlfn.XLOOKUP(A1288,'Medical Examine'!$A$2:$A$2336,'Medical Examine'!$H$2:$H$2336,"Not Found")</f>
        <v>1</v>
      </c>
      <c r="I1288" s="14" t="str">
        <f>_xlfn.XLOOKUP(A1288,'Medical Examine'!$A$2:$A$2336,'Medical Examine'!$I$2:$I$2336,"Not Found")</f>
        <v>NO</v>
      </c>
      <c r="J1288" s="13" t="str">
        <f>_xlfn.XLOOKUP(A1288,'Medical Examine'!$A$2:$A$2336,'Medical Examine'!$C$2:$C$2336,"Not Found")</f>
        <v>Normal Weight</v>
      </c>
      <c r="K1288" s="13" t="str">
        <f t="shared" si="20"/>
        <v>Diabetic</v>
      </c>
      <c r="L1288" s="15">
        <f>_xlfn.XLOOKUP(A1288,'Hospitalisation Details'!$A$2:$A$2344,'Hospitalisation Details'!$E$2:$E$2344,"")</f>
        <v>27704</v>
      </c>
      <c r="M1288" s="16">
        <f>_xlfn.XLOOKUP(A1288,'Hospitalisation Details'!$A$2:$A$2344,'Hospitalisation Details'!$H$2:$H$2344,"")</f>
        <v>8539.67</v>
      </c>
      <c r="N1288" s="14" t="str">
        <f>_xlfn.XLOOKUP(A1288,'Hospitalisation Details'!$A$2:$A$2344,'Hospitalisation Details'!$I$2:$I$2344,"")</f>
        <v>tier - 2</v>
      </c>
      <c r="O1288" s="14" t="str">
        <f>_xlfn.XLOOKUP(A1288,'Hospitalisation Details'!$A$2:$A$2344,'Hospitalisation Details'!$J$2:$J$2344,"")</f>
        <v>tier - 3</v>
      </c>
      <c r="P1288" s="14" t="str">
        <f>_xlfn.XLOOKUP(A1288,'Hospitalisation Details'!$A$2:$A$2344,'Hospitalisation Details'!$K$2:$K$2344,"")</f>
        <v>R1011</v>
      </c>
      <c r="Q1288" s="14">
        <f>_xlfn.XLOOKUP(A1288,'Hospitalisation Details'!$A$2:$A$2344,'Hospitalisation Details'!$F$2:$F$2344,"")</f>
        <v>47</v>
      </c>
    </row>
    <row r="1289" spans="1:17">
      <c r="A1289" s="12" t="s">
        <v>8163</v>
      </c>
      <c r="B1289" s="13" t="str">
        <f>_xlfn.XLOOKUP(A1289,'Customer Names'!$A$2:$A$2336,'Customer Names'!$C$2:$C$2336,"Not Found")</f>
        <v>Sarah</v>
      </c>
      <c r="C1289" s="13">
        <f>_xlfn.XLOOKUP(A1289,'Medical Examine'!$A$2:$A$2336,'Medical Examine'!$B$2:$B$2336,"Not Found")</f>
        <v>33.155000000000001</v>
      </c>
      <c r="D1289" s="13">
        <f>_xlfn.XLOOKUP(A1289,'Medical Examine'!$A$2:$A$2336,'Medical Examine'!$D$2:$D$2336,"Not Found")</f>
        <v>8.3800000000000008</v>
      </c>
      <c r="E1289" s="14" t="str">
        <f>_xlfn.XLOOKUP(A1289,'Medical Examine'!$A$2:$A$2336,'Medical Examine'!$E$2:$E$2336,"Not Found")</f>
        <v>YES</v>
      </c>
      <c r="F1289" s="14" t="str">
        <f>_xlfn.XLOOKUP(A1289,'Medical Examine'!$A$2:$A$2336,'Medical Examine'!$F$2:$F$2336,"Not Found")</f>
        <v>NO</v>
      </c>
      <c r="G1289" s="14" t="str">
        <f>_xlfn.XLOOKUP(A1289,'Medical Examine'!$A$2:$A$2336,'Medical Examine'!$G$2:$G$2336,"Not Found")</f>
        <v>NO</v>
      </c>
      <c r="H1289" s="14">
        <f>_xlfn.XLOOKUP(A1289,'Medical Examine'!$A$2:$A$2336,'Medical Examine'!$H$2:$H$2336,"Not Found")</f>
        <v>0</v>
      </c>
      <c r="I1289" s="14" t="str">
        <f>_xlfn.XLOOKUP(A1289,'Medical Examine'!$A$2:$A$2336,'Medical Examine'!$I$2:$I$2336,"Not Found")</f>
        <v>NO</v>
      </c>
      <c r="J1289" s="13" t="str">
        <f>_xlfn.XLOOKUP(A1289,'Medical Examine'!$A$2:$A$2336,'Medical Examine'!$C$2:$C$2336,"Not Found")</f>
        <v>Obesity</v>
      </c>
      <c r="K1289" s="13" t="str">
        <f t="shared" si="20"/>
        <v>Diabetic</v>
      </c>
      <c r="L1289" s="15">
        <f>_xlfn.XLOOKUP(A1289,'Hospitalisation Details'!$A$2:$A$2344,'Hospitalisation Details'!$E$2:$E$2344,"")</f>
        <v>29947</v>
      </c>
      <c r="M1289" s="16">
        <f>_xlfn.XLOOKUP(A1289,'Hospitalisation Details'!$A$2:$A$2344,'Hospitalisation Details'!$H$2:$H$2344,"")</f>
        <v>8538.2900000000009</v>
      </c>
      <c r="N1289" s="14" t="str">
        <f>_xlfn.XLOOKUP(A1289,'Hospitalisation Details'!$A$2:$A$2344,'Hospitalisation Details'!$I$2:$I$2344,"")</f>
        <v>tier - 2</v>
      </c>
      <c r="O1289" s="14" t="str">
        <f>_xlfn.XLOOKUP(A1289,'Hospitalisation Details'!$A$2:$A$2344,'Hospitalisation Details'!$J$2:$J$2344,"")</f>
        <v>tier - 3</v>
      </c>
      <c r="P1289" s="14" t="str">
        <f>_xlfn.XLOOKUP(A1289,'Hospitalisation Details'!$A$2:$A$2344,'Hospitalisation Details'!$K$2:$K$2344,"")</f>
        <v>R1024</v>
      </c>
      <c r="Q1289" s="14">
        <f>_xlfn.XLOOKUP(A1289,'Hospitalisation Details'!$A$2:$A$2344,'Hospitalisation Details'!$F$2:$F$2344,"")</f>
        <v>41</v>
      </c>
    </row>
    <row r="1290" spans="1:17">
      <c r="A1290" s="12" t="s">
        <v>8165</v>
      </c>
      <c r="B1290" s="13" t="str">
        <f>_xlfn.XLOOKUP(A1290,'Customer Names'!$A$2:$A$2336,'Customer Names'!$C$2:$C$2336,"Not Found")</f>
        <v>Annie J.</v>
      </c>
      <c r="C1290" s="13">
        <f>_xlfn.XLOOKUP(A1290,'Medical Examine'!$A$2:$A$2336,'Medical Examine'!$B$2:$B$2336,"Not Found")</f>
        <v>24.32</v>
      </c>
      <c r="D1290" s="13">
        <f>_xlfn.XLOOKUP(A1290,'Medical Examine'!$A$2:$A$2336,'Medical Examine'!$D$2:$D$2336,"Not Found")</f>
        <v>11.56</v>
      </c>
      <c r="E1290" s="14" t="str">
        <f>_xlfn.XLOOKUP(A1290,'Medical Examine'!$A$2:$A$2336,'Medical Examine'!$E$2:$E$2336,"Not Found")</f>
        <v>YES</v>
      </c>
      <c r="F1290" s="14" t="str">
        <f>_xlfn.XLOOKUP(A1290,'Medical Examine'!$A$2:$A$2336,'Medical Examine'!$F$2:$F$2336,"Not Found")</f>
        <v>NO</v>
      </c>
      <c r="G1290" s="14" t="str">
        <f>_xlfn.XLOOKUP(A1290,'Medical Examine'!$A$2:$A$2336,'Medical Examine'!$G$2:$G$2336,"Not Found")</f>
        <v>NO</v>
      </c>
      <c r="H1290" s="14">
        <f>_xlfn.XLOOKUP(A1290,'Medical Examine'!$A$2:$A$2336,'Medical Examine'!$H$2:$H$2336,"Not Found")</f>
        <v>1</v>
      </c>
      <c r="I1290" s="14" t="str">
        <f>_xlfn.XLOOKUP(A1290,'Medical Examine'!$A$2:$A$2336,'Medical Examine'!$I$2:$I$2336,"Not Found")</f>
        <v>NO</v>
      </c>
      <c r="J1290" s="13" t="str">
        <f>_xlfn.XLOOKUP(A1290,'Medical Examine'!$A$2:$A$2336,'Medical Examine'!$C$2:$C$2336,"Not Found")</f>
        <v>Normal Weight</v>
      </c>
      <c r="K1290" s="13" t="str">
        <f t="shared" si="20"/>
        <v>Diabetic</v>
      </c>
      <c r="L1290" s="15">
        <f>_xlfn.XLOOKUP(A1290,'Hospitalisation Details'!$A$2:$A$2344,'Hospitalisation Details'!$E$2:$E$2344,"")</f>
        <v>30521</v>
      </c>
      <c r="M1290" s="16">
        <f>_xlfn.XLOOKUP(A1290,'Hospitalisation Details'!$A$2:$A$2344,'Hospitalisation Details'!$H$2:$H$2344,"")</f>
        <v>8534.67</v>
      </c>
      <c r="N1290" s="14" t="str">
        <f>_xlfn.XLOOKUP(A1290,'Hospitalisation Details'!$A$2:$A$2344,'Hospitalisation Details'!$I$2:$I$2344,"")</f>
        <v>tier - 2</v>
      </c>
      <c r="O1290" s="14" t="str">
        <f>_xlfn.XLOOKUP(A1290,'Hospitalisation Details'!$A$2:$A$2344,'Hospitalisation Details'!$J$2:$J$2344,"")</f>
        <v>tier - 3</v>
      </c>
      <c r="P1290" s="14" t="str">
        <f>_xlfn.XLOOKUP(A1290,'Hospitalisation Details'!$A$2:$A$2344,'Hospitalisation Details'!$K$2:$K$2344,"")</f>
        <v>R1024</v>
      </c>
      <c r="Q1290" s="14">
        <f>_xlfn.XLOOKUP(A1290,'Hospitalisation Details'!$A$2:$A$2344,'Hospitalisation Details'!$F$2:$F$2344,"")</f>
        <v>39</v>
      </c>
    </row>
    <row r="1291" spans="1:17">
      <c r="A1291" s="12" t="s">
        <v>8168</v>
      </c>
      <c r="B1291" s="13" t="str">
        <f>_xlfn.XLOOKUP(A1291,'Customer Names'!$A$2:$A$2336,'Customer Names'!$C$2:$C$2336,"Not Found")</f>
        <v>Annie</v>
      </c>
      <c r="C1291" s="13">
        <f>_xlfn.XLOOKUP(A1291,'Medical Examine'!$A$2:$A$2336,'Medical Examine'!$B$2:$B$2336,"Not Found")</f>
        <v>36.299999999999997</v>
      </c>
      <c r="D1291" s="13">
        <f>_xlfn.XLOOKUP(A1291,'Medical Examine'!$A$2:$A$2336,'Medical Examine'!$D$2:$D$2336,"Not Found")</f>
        <v>4.6100000000000003</v>
      </c>
      <c r="E1291" s="14" t="str">
        <f>_xlfn.XLOOKUP(A1291,'Medical Examine'!$A$2:$A$2336,'Medical Examine'!$E$2:$E$2336,"Not Found")</f>
        <v>NO</v>
      </c>
      <c r="F1291" s="14" t="str">
        <f>_xlfn.XLOOKUP(A1291,'Medical Examine'!$A$2:$A$2336,'Medical Examine'!$F$2:$F$2336,"Not Found")</f>
        <v>NO</v>
      </c>
      <c r="G1291" s="14" t="str">
        <f>_xlfn.XLOOKUP(A1291,'Medical Examine'!$A$2:$A$2336,'Medical Examine'!$G$2:$G$2336,"Not Found")</f>
        <v>NO</v>
      </c>
      <c r="H1291" s="14">
        <f>_xlfn.XLOOKUP(A1291,'Medical Examine'!$A$2:$A$2336,'Medical Examine'!$H$2:$H$2336,"Not Found")</f>
        <v>0</v>
      </c>
      <c r="I1291" s="14" t="str">
        <f>_xlfn.XLOOKUP(A1291,'Medical Examine'!$A$2:$A$2336,'Medical Examine'!$I$2:$I$2336,"Not Found")</f>
        <v>NO</v>
      </c>
      <c r="J1291" s="13" t="str">
        <f>_xlfn.XLOOKUP(A1291,'Medical Examine'!$A$2:$A$2336,'Medical Examine'!$C$2:$C$2336,"Not Found")</f>
        <v>Obesity</v>
      </c>
      <c r="K1291" s="13" t="str">
        <f t="shared" si="20"/>
        <v>Normal</v>
      </c>
      <c r="L1291" s="15">
        <f>_xlfn.XLOOKUP(A1291,'Hospitalisation Details'!$A$2:$A$2344,'Hospitalisation Details'!$E$2:$E$2344,"")</f>
        <v>28332</v>
      </c>
      <c r="M1291" s="16">
        <f>_xlfn.XLOOKUP(A1291,'Hospitalisation Details'!$A$2:$A$2344,'Hospitalisation Details'!$H$2:$H$2344,"")</f>
        <v>8527.5300000000007</v>
      </c>
      <c r="N1291" s="14" t="str">
        <f>_xlfn.XLOOKUP(A1291,'Hospitalisation Details'!$A$2:$A$2344,'Hospitalisation Details'!$I$2:$I$2344,"")</f>
        <v>tier - 2</v>
      </c>
      <c r="O1291" s="14" t="str">
        <f>_xlfn.XLOOKUP(A1291,'Hospitalisation Details'!$A$2:$A$2344,'Hospitalisation Details'!$J$2:$J$2344,"")</f>
        <v>tier - 2</v>
      </c>
      <c r="P1291" s="14" t="str">
        <f>_xlfn.XLOOKUP(A1291,'Hospitalisation Details'!$A$2:$A$2344,'Hospitalisation Details'!$K$2:$K$2344,"")</f>
        <v>R1013</v>
      </c>
      <c r="Q1291" s="14">
        <f>_xlfn.XLOOKUP(A1291,'Hospitalisation Details'!$A$2:$A$2344,'Hospitalisation Details'!$F$2:$F$2344,"")</f>
        <v>45</v>
      </c>
    </row>
    <row r="1292" spans="1:17">
      <c r="A1292" s="12" t="s">
        <v>8171</v>
      </c>
      <c r="B1292" s="13" t="str">
        <f>_xlfn.XLOOKUP(A1292,'Customer Names'!$A$2:$A$2336,'Customer Names'!$C$2:$C$2336,"Not Found")</f>
        <v>Lindsey</v>
      </c>
      <c r="C1292" s="13">
        <f>_xlfn.XLOOKUP(A1292,'Medical Examine'!$A$2:$A$2336,'Medical Examine'!$B$2:$B$2336,"Not Found")</f>
        <v>34.4</v>
      </c>
      <c r="D1292" s="13">
        <f>_xlfn.XLOOKUP(A1292,'Medical Examine'!$A$2:$A$2336,'Medical Examine'!$D$2:$D$2336,"Not Found")</f>
        <v>4.95</v>
      </c>
      <c r="E1292" s="14" t="str">
        <f>_xlfn.XLOOKUP(A1292,'Medical Examine'!$A$2:$A$2336,'Medical Examine'!$E$2:$E$2336,"Not Found")</f>
        <v>NO</v>
      </c>
      <c r="F1292" s="14" t="str">
        <f>_xlfn.XLOOKUP(A1292,'Medical Examine'!$A$2:$A$2336,'Medical Examine'!$F$2:$F$2336,"Not Found")</f>
        <v>NO</v>
      </c>
      <c r="G1292" s="14" t="str">
        <f>_xlfn.XLOOKUP(A1292,'Medical Examine'!$A$2:$A$2336,'Medical Examine'!$G$2:$G$2336,"Not Found")</f>
        <v>YES</v>
      </c>
      <c r="H1292" s="14">
        <f>_xlfn.XLOOKUP(A1292,'Medical Examine'!$A$2:$A$2336,'Medical Examine'!$H$2:$H$2336,"Not Found")</f>
        <v>1</v>
      </c>
      <c r="I1292" s="14" t="str">
        <f>_xlfn.XLOOKUP(A1292,'Medical Examine'!$A$2:$A$2336,'Medical Examine'!$I$2:$I$2336,"Not Found")</f>
        <v>NO</v>
      </c>
      <c r="J1292" s="13" t="str">
        <f>_xlfn.XLOOKUP(A1292,'Medical Examine'!$A$2:$A$2336,'Medical Examine'!$C$2:$C$2336,"Not Found")</f>
        <v>Obesity</v>
      </c>
      <c r="K1292" s="13" t="str">
        <f t="shared" si="20"/>
        <v>Normal</v>
      </c>
      <c r="L1292" s="15">
        <f>_xlfn.XLOOKUP(A1292,'Hospitalisation Details'!$A$2:$A$2344,'Hospitalisation Details'!$E$2:$E$2344,"")</f>
        <v>29080</v>
      </c>
      <c r="M1292" s="16">
        <f>_xlfn.XLOOKUP(A1292,'Hospitalisation Details'!$A$2:$A$2344,'Hospitalisation Details'!$H$2:$H$2344,"")</f>
        <v>8522</v>
      </c>
      <c r="N1292" s="14" t="str">
        <f>_xlfn.XLOOKUP(A1292,'Hospitalisation Details'!$A$2:$A$2344,'Hospitalisation Details'!$I$2:$I$2344,"")</f>
        <v>tier - 2</v>
      </c>
      <c r="O1292" s="14" t="str">
        <f>_xlfn.XLOOKUP(A1292,'Hospitalisation Details'!$A$2:$A$2344,'Hospitalisation Details'!$J$2:$J$2344,"")</f>
        <v>tier - 2</v>
      </c>
      <c r="P1292" s="14" t="str">
        <f>_xlfn.XLOOKUP(A1292,'Hospitalisation Details'!$A$2:$A$2344,'Hospitalisation Details'!$K$2:$K$2344,"")</f>
        <v>R1011</v>
      </c>
      <c r="Q1292" s="14">
        <f>_xlfn.XLOOKUP(A1292,'Hospitalisation Details'!$A$2:$A$2344,'Hospitalisation Details'!$F$2:$F$2344,"")</f>
        <v>43</v>
      </c>
    </row>
    <row r="1293" spans="1:17">
      <c r="A1293" s="12" t="s">
        <v>8173</v>
      </c>
      <c r="B1293" s="13" t="str">
        <f>_xlfn.XLOOKUP(A1293,'Customer Names'!$A$2:$A$2336,'Customer Names'!$C$2:$C$2336,"Not Found")</f>
        <v>Laura</v>
      </c>
      <c r="C1293" s="13">
        <f>_xlfn.XLOOKUP(A1293,'Medical Examine'!$A$2:$A$2336,'Medical Examine'!$B$2:$B$2336,"Not Found")</f>
        <v>30.9</v>
      </c>
      <c r="D1293" s="13">
        <f>_xlfn.XLOOKUP(A1293,'Medical Examine'!$A$2:$A$2336,'Medical Examine'!$D$2:$D$2336,"Not Found")</f>
        <v>5.04</v>
      </c>
      <c r="E1293" s="14" t="str">
        <f>_xlfn.XLOOKUP(A1293,'Medical Examine'!$A$2:$A$2336,'Medical Examine'!$E$2:$E$2336,"Not Found")</f>
        <v>NO</v>
      </c>
      <c r="F1293" s="14" t="str">
        <f>_xlfn.XLOOKUP(A1293,'Medical Examine'!$A$2:$A$2336,'Medical Examine'!$F$2:$F$2336,"Not Found")</f>
        <v>NO</v>
      </c>
      <c r="G1293" s="14" t="str">
        <f>_xlfn.XLOOKUP(A1293,'Medical Examine'!$A$2:$A$2336,'Medical Examine'!$G$2:$G$2336,"Not Found")</f>
        <v>NO</v>
      </c>
      <c r="H1293" s="14">
        <f>_xlfn.XLOOKUP(A1293,'Medical Examine'!$A$2:$A$2336,'Medical Examine'!$H$2:$H$2336,"Not Found")</f>
        <v>0</v>
      </c>
      <c r="I1293" s="14" t="str">
        <f>_xlfn.XLOOKUP(A1293,'Medical Examine'!$A$2:$A$2336,'Medical Examine'!$I$2:$I$2336,"Not Found")</f>
        <v>NO</v>
      </c>
      <c r="J1293" s="13" t="str">
        <f>_xlfn.XLOOKUP(A1293,'Medical Examine'!$A$2:$A$2336,'Medical Examine'!$C$2:$C$2336,"Not Found")</f>
        <v>Obesity</v>
      </c>
      <c r="K1293" s="13" t="str">
        <f t="shared" si="20"/>
        <v>Normal</v>
      </c>
      <c r="L1293" s="15">
        <f>_xlfn.XLOOKUP(A1293,'Hospitalisation Details'!$A$2:$A$2344,'Hospitalisation Details'!$E$2:$E$2344,"")</f>
        <v>28488</v>
      </c>
      <c r="M1293" s="16">
        <f>_xlfn.XLOOKUP(A1293,'Hospitalisation Details'!$A$2:$A$2344,'Hospitalisation Details'!$H$2:$H$2344,"")</f>
        <v>8520.0300000000007</v>
      </c>
      <c r="N1293" s="14" t="str">
        <f>_xlfn.XLOOKUP(A1293,'Hospitalisation Details'!$A$2:$A$2344,'Hospitalisation Details'!$I$2:$I$2344,"")</f>
        <v>tier - 2</v>
      </c>
      <c r="O1293" s="14" t="str">
        <f>_xlfn.XLOOKUP(A1293,'Hospitalisation Details'!$A$2:$A$2344,'Hospitalisation Details'!$J$2:$J$2344,"")</f>
        <v>tier - 3</v>
      </c>
      <c r="P1293" s="14" t="str">
        <f>_xlfn.XLOOKUP(A1293,'Hospitalisation Details'!$A$2:$A$2344,'Hospitalisation Details'!$K$2:$K$2344,"")</f>
        <v>R1011</v>
      </c>
      <c r="Q1293" s="14">
        <f>_xlfn.XLOOKUP(A1293,'Hospitalisation Details'!$A$2:$A$2344,'Hospitalisation Details'!$F$2:$F$2344,"")</f>
        <v>45</v>
      </c>
    </row>
    <row r="1294" spans="1:17">
      <c r="A1294" s="12" t="s">
        <v>8175</v>
      </c>
      <c r="B1294" s="13" t="str">
        <f>_xlfn.XLOOKUP(A1294,'Customer Names'!$A$2:$A$2336,'Customer Names'!$C$2:$C$2336,"Not Found")</f>
        <v>Amy T</v>
      </c>
      <c r="C1294" s="13">
        <f>_xlfn.XLOOKUP(A1294,'Medical Examine'!$A$2:$A$2336,'Medical Examine'!$B$2:$B$2336,"Not Found")</f>
        <v>28.6</v>
      </c>
      <c r="D1294" s="13">
        <f>_xlfn.XLOOKUP(A1294,'Medical Examine'!$A$2:$A$2336,'Medical Examine'!$D$2:$D$2336,"Not Found")</f>
        <v>5.42</v>
      </c>
      <c r="E1294" s="14" t="str">
        <f>_xlfn.XLOOKUP(A1294,'Medical Examine'!$A$2:$A$2336,'Medical Examine'!$E$2:$E$2336,"Not Found")</f>
        <v>NO</v>
      </c>
      <c r="F1294" s="14" t="str">
        <f>_xlfn.XLOOKUP(A1294,'Medical Examine'!$A$2:$A$2336,'Medical Examine'!$F$2:$F$2336,"Not Found")</f>
        <v>NO</v>
      </c>
      <c r="G1294" s="14" t="str">
        <f>_xlfn.XLOOKUP(A1294,'Medical Examine'!$A$2:$A$2336,'Medical Examine'!$G$2:$G$2336,"Not Found")</f>
        <v>NO</v>
      </c>
      <c r="H1294" s="14">
        <f>_xlfn.XLOOKUP(A1294,'Medical Examine'!$A$2:$A$2336,'Medical Examine'!$H$2:$H$2336,"Not Found")</f>
        <v>0</v>
      </c>
      <c r="I1294" s="14" t="str">
        <f>_xlfn.XLOOKUP(A1294,'Medical Examine'!$A$2:$A$2336,'Medical Examine'!$I$2:$I$2336,"Not Found")</f>
        <v>NO</v>
      </c>
      <c r="J1294" s="13" t="str">
        <f>_xlfn.XLOOKUP(A1294,'Medical Examine'!$A$2:$A$2336,'Medical Examine'!$C$2:$C$2336,"Not Found")</f>
        <v>Overweight</v>
      </c>
      <c r="K1294" s="13" t="str">
        <f t="shared" si="20"/>
        <v>Normal</v>
      </c>
      <c r="L1294" s="15">
        <f>_xlfn.XLOOKUP(A1294,'Hospitalisation Details'!$A$2:$A$2344,'Hospitalisation Details'!$E$2:$E$2344,"")</f>
        <v>28297</v>
      </c>
      <c r="M1294" s="16">
        <f>_xlfn.XLOOKUP(A1294,'Hospitalisation Details'!$A$2:$A$2344,'Hospitalisation Details'!$H$2:$H$2344,"")</f>
        <v>8516.83</v>
      </c>
      <c r="N1294" s="14" t="str">
        <f>_xlfn.XLOOKUP(A1294,'Hospitalisation Details'!$A$2:$A$2344,'Hospitalisation Details'!$I$2:$I$2344,"")</f>
        <v>tier - 2</v>
      </c>
      <c r="O1294" s="14" t="str">
        <f>_xlfn.XLOOKUP(A1294,'Hospitalisation Details'!$A$2:$A$2344,'Hospitalisation Details'!$J$2:$J$2344,"")</f>
        <v>tier - 1</v>
      </c>
      <c r="P1294" s="14" t="str">
        <f>_xlfn.XLOOKUP(A1294,'Hospitalisation Details'!$A$2:$A$2344,'Hospitalisation Details'!$K$2:$K$2344,"")</f>
        <v>R1013</v>
      </c>
      <c r="Q1294" s="14">
        <f>_xlfn.XLOOKUP(A1294,'Hospitalisation Details'!$A$2:$A$2344,'Hospitalisation Details'!$F$2:$F$2344,"")</f>
        <v>45</v>
      </c>
    </row>
    <row r="1295" spans="1:17">
      <c r="A1295" s="12" t="s">
        <v>8178</v>
      </c>
      <c r="B1295" s="13" t="str">
        <f>_xlfn.XLOOKUP(A1295,'Customer Names'!$A$2:$A$2336,'Customer Names'!$C$2:$C$2336,"Not Found")</f>
        <v>Katarina D</v>
      </c>
      <c r="C1295" s="13">
        <f>_xlfn.XLOOKUP(A1295,'Medical Examine'!$A$2:$A$2336,'Medical Examine'!$B$2:$B$2336,"Not Found")</f>
        <v>27.83</v>
      </c>
      <c r="D1295" s="13">
        <f>_xlfn.XLOOKUP(A1295,'Medical Examine'!$A$2:$A$2336,'Medical Examine'!$D$2:$D$2336,"Not Found")</f>
        <v>5.39</v>
      </c>
      <c r="E1295" s="14" t="str">
        <f>_xlfn.XLOOKUP(A1295,'Medical Examine'!$A$2:$A$2336,'Medical Examine'!$E$2:$E$2336,"Not Found")</f>
        <v>NO</v>
      </c>
      <c r="F1295" s="14" t="str">
        <f>_xlfn.XLOOKUP(A1295,'Medical Examine'!$A$2:$A$2336,'Medical Examine'!$F$2:$F$2336,"Not Found")</f>
        <v>NO</v>
      </c>
      <c r="G1295" s="14" t="str">
        <f>_xlfn.XLOOKUP(A1295,'Medical Examine'!$A$2:$A$2336,'Medical Examine'!$G$2:$G$2336,"Not Found")</f>
        <v>NO</v>
      </c>
      <c r="H1295" s="14">
        <f>_xlfn.XLOOKUP(A1295,'Medical Examine'!$A$2:$A$2336,'Medical Examine'!$H$2:$H$2336,"Not Found")</f>
        <v>0</v>
      </c>
      <c r="I1295" s="14" t="str">
        <f>_xlfn.XLOOKUP(A1295,'Medical Examine'!$A$2:$A$2336,'Medical Examine'!$I$2:$I$2336,"Not Found")</f>
        <v>NO</v>
      </c>
      <c r="J1295" s="13" t="str">
        <f>_xlfn.XLOOKUP(A1295,'Medical Examine'!$A$2:$A$2336,'Medical Examine'!$C$2:$C$2336,"Not Found")</f>
        <v>Overweight</v>
      </c>
      <c r="K1295" s="13" t="str">
        <f t="shared" si="20"/>
        <v>Normal</v>
      </c>
      <c r="L1295" s="15">
        <f>_xlfn.XLOOKUP(A1295,'Hospitalisation Details'!$A$2:$A$2344,'Hospitalisation Details'!$E$2:$E$2344,"")</f>
        <v>28485</v>
      </c>
      <c r="M1295" s="16">
        <f>_xlfn.XLOOKUP(A1295,'Hospitalisation Details'!$A$2:$A$2344,'Hospitalisation Details'!$H$2:$H$2344,"")</f>
        <v>8515.76</v>
      </c>
      <c r="N1295" s="14" t="str">
        <f>_xlfn.XLOOKUP(A1295,'Hospitalisation Details'!$A$2:$A$2344,'Hospitalisation Details'!$I$2:$I$2344,"")</f>
        <v>tier - 2</v>
      </c>
      <c r="O1295" s="14" t="str">
        <f>_xlfn.XLOOKUP(A1295,'Hospitalisation Details'!$A$2:$A$2344,'Hospitalisation Details'!$J$2:$J$2344,"")</f>
        <v>tier - 2</v>
      </c>
      <c r="P1295" s="14" t="str">
        <f>_xlfn.XLOOKUP(A1295,'Hospitalisation Details'!$A$2:$A$2344,'Hospitalisation Details'!$K$2:$K$2344,"")</f>
        <v>R1013</v>
      </c>
      <c r="Q1295" s="14">
        <f>_xlfn.XLOOKUP(A1295,'Hospitalisation Details'!$A$2:$A$2344,'Hospitalisation Details'!$F$2:$F$2344,"")</f>
        <v>45</v>
      </c>
    </row>
    <row r="1296" spans="1:17">
      <c r="A1296" s="12" t="s">
        <v>8181</v>
      </c>
      <c r="B1296" s="13" t="str">
        <f>_xlfn.XLOOKUP(A1296,'Customer Names'!$A$2:$A$2336,'Customer Names'!$C$2:$C$2336,"Not Found")</f>
        <v>B.j.</v>
      </c>
      <c r="C1296" s="13">
        <f>_xlfn.XLOOKUP(A1296,'Medical Examine'!$A$2:$A$2336,'Medical Examine'!$B$2:$B$2336,"Not Found")</f>
        <v>39.64</v>
      </c>
      <c r="D1296" s="13">
        <f>_xlfn.XLOOKUP(A1296,'Medical Examine'!$A$2:$A$2336,'Medical Examine'!$D$2:$D$2336,"Not Found")</f>
        <v>6</v>
      </c>
      <c r="E1296" s="14" t="str">
        <f>_xlfn.XLOOKUP(A1296,'Medical Examine'!$A$2:$A$2336,'Medical Examine'!$E$2:$E$2336,"Not Found")</f>
        <v>NO</v>
      </c>
      <c r="F1296" s="14" t="str">
        <f>_xlfn.XLOOKUP(A1296,'Medical Examine'!$A$2:$A$2336,'Medical Examine'!$F$2:$F$2336,"Not Found")</f>
        <v>NO</v>
      </c>
      <c r="G1296" s="14" t="str">
        <f>_xlfn.XLOOKUP(A1296,'Medical Examine'!$A$2:$A$2336,'Medical Examine'!$G$2:$G$2336,"Not Found")</f>
        <v>YES</v>
      </c>
      <c r="H1296" s="14">
        <f>_xlfn.XLOOKUP(A1296,'Medical Examine'!$A$2:$A$2336,'Medical Examine'!$H$2:$H$2336,"Not Found")</f>
        <v>1</v>
      </c>
      <c r="I1296" s="14" t="str">
        <f>_xlfn.XLOOKUP(A1296,'Medical Examine'!$A$2:$A$2336,'Medical Examine'!$I$2:$I$2336,"Not Found")</f>
        <v>NO</v>
      </c>
      <c r="J1296" s="13" t="str">
        <f>_xlfn.XLOOKUP(A1296,'Medical Examine'!$A$2:$A$2336,'Medical Examine'!$C$2:$C$2336,"Not Found")</f>
        <v>Obesity</v>
      </c>
      <c r="K1296" s="13" t="str">
        <f t="shared" si="20"/>
        <v>Prediabetic</v>
      </c>
      <c r="L1296" s="15">
        <f>_xlfn.XLOOKUP(A1296,'Hospitalisation Details'!$A$2:$A$2344,'Hospitalisation Details'!$E$2:$E$2344,"")</f>
        <v>34283</v>
      </c>
      <c r="M1296" s="16">
        <f>_xlfn.XLOOKUP(A1296,'Hospitalisation Details'!$A$2:$A$2344,'Hospitalisation Details'!$H$2:$H$2344,"")</f>
        <v>8471.65</v>
      </c>
      <c r="N1296" s="14" t="str">
        <f>_xlfn.XLOOKUP(A1296,'Hospitalisation Details'!$A$2:$A$2344,'Hospitalisation Details'!$I$2:$I$2344,"")</f>
        <v>tier - 2</v>
      </c>
      <c r="O1296" s="14" t="str">
        <f>_xlfn.XLOOKUP(A1296,'Hospitalisation Details'!$A$2:$A$2344,'Hospitalisation Details'!$J$2:$J$2344,"")</f>
        <v>tier - 1</v>
      </c>
      <c r="P1296" s="14" t="str">
        <f>_xlfn.XLOOKUP(A1296,'Hospitalisation Details'!$A$2:$A$2344,'Hospitalisation Details'!$K$2:$K$2344,"")</f>
        <v>R1012</v>
      </c>
      <c r="Q1296" s="14">
        <f>_xlfn.XLOOKUP(A1296,'Hospitalisation Details'!$A$2:$A$2344,'Hospitalisation Details'!$F$2:$F$2344,"")</f>
        <v>29</v>
      </c>
    </row>
    <row r="1297" spans="1:17">
      <c r="A1297" s="12" t="s">
        <v>8184</v>
      </c>
      <c r="B1297" s="13" t="str">
        <f>_xlfn.XLOOKUP(A1297,'Customer Names'!$A$2:$A$2336,'Customer Names'!$C$2:$C$2336,"Not Found")</f>
        <v>Alison</v>
      </c>
      <c r="C1297" s="13">
        <f>_xlfn.XLOOKUP(A1297,'Medical Examine'!$A$2:$A$2336,'Medical Examine'!$B$2:$B$2336,"Not Found")</f>
        <v>38.479999999999997</v>
      </c>
      <c r="D1297" s="13">
        <f>_xlfn.XLOOKUP(A1297,'Medical Examine'!$A$2:$A$2336,'Medical Examine'!$D$2:$D$2336,"Not Found")</f>
        <v>6.02</v>
      </c>
      <c r="E1297" s="14" t="str">
        <f>_xlfn.XLOOKUP(A1297,'Medical Examine'!$A$2:$A$2336,'Medical Examine'!$E$2:$E$2336,"Not Found")</f>
        <v>NO</v>
      </c>
      <c r="F1297" s="14" t="str">
        <f>_xlfn.XLOOKUP(A1297,'Medical Examine'!$A$2:$A$2336,'Medical Examine'!$F$2:$F$2336,"Not Found")</f>
        <v>NO</v>
      </c>
      <c r="G1297" s="14" t="str">
        <f>_xlfn.XLOOKUP(A1297,'Medical Examine'!$A$2:$A$2336,'Medical Examine'!$G$2:$G$2336,"Not Found")</f>
        <v>NO</v>
      </c>
      <c r="H1297" s="14">
        <f>_xlfn.XLOOKUP(A1297,'Medical Examine'!$A$2:$A$2336,'Medical Examine'!$H$2:$H$2336,"Not Found")</f>
        <v>1</v>
      </c>
      <c r="I1297" s="14" t="str">
        <f>_xlfn.XLOOKUP(A1297,'Medical Examine'!$A$2:$A$2336,'Medical Examine'!$I$2:$I$2336,"Not Found")</f>
        <v>NO</v>
      </c>
      <c r="J1297" s="13" t="str">
        <f>_xlfn.XLOOKUP(A1297,'Medical Examine'!$A$2:$A$2336,'Medical Examine'!$C$2:$C$2336,"Not Found")</f>
        <v>Obesity</v>
      </c>
      <c r="K1297" s="13" t="str">
        <f t="shared" si="20"/>
        <v>Prediabetic</v>
      </c>
      <c r="L1297" s="15">
        <f>_xlfn.XLOOKUP(A1297,'Hospitalisation Details'!$A$2:$A$2344,'Hospitalisation Details'!$E$2:$E$2344,"")</f>
        <v>33856</v>
      </c>
      <c r="M1297" s="16">
        <f>_xlfn.XLOOKUP(A1297,'Hospitalisation Details'!$A$2:$A$2344,'Hospitalisation Details'!$H$2:$H$2344,"")</f>
        <v>8466.35</v>
      </c>
      <c r="N1297" s="14" t="str">
        <f>_xlfn.XLOOKUP(A1297,'Hospitalisation Details'!$A$2:$A$2344,'Hospitalisation Details'!$I$2:$I$2344,"")</f>
        <v>tier - 2</v>
      </c>
      <c r="O1297" s="14" t="str">
        <f>_xlfn.XLOOKUP(A1297,'Hospitalisation Details'!$A$2:$A$2344,'Hospitalisation Details'!$J$2:$J$2344,"")</f>
        <v>tier - 2</v>
      </c>
      <c r="P1297" s="14" t="str">
        <f>_xlfn.XLOOKUP(A1297,'Hospitalisation Details'!$A$2:$A$2344,'Hospitalisation Details'!$K$2:$K$2344,"")</f>
        <v>R1012</v>
      </c>
      <c r="Q1297" s="14">
        <f>_xlfn.XLOOKUP(A1297,'Hospitalisation Details'!$A$2:$A$2344,'Hospitalisation Details'!$F$2:$F$2344,"")</f>
        <v>30</v>
      </c>
    </row>
    <row r="1298" spans="1:17">
      <c r="A1298" s="12" t="s">
        <v>8187</v>
      </c>
      <c r="B1298" s="13" t="str">
        <f>_xlfn.XLOOKUP(A1298,'Customer Names'!$A$2:$A$2336,'Customer Names'!$C$2:$C$2336,"Not Found")</f>
        <v>Neil K.</v>
      </c>
      <c r="C1298" s="13">
        <f>_xlfn.XLOOKUP(A1298,'Medical Examine'!$A$2:$A$2336,'Medical Examine'!$B$2:$B$2336,"Not Found")</f>
        <v>36.200000000000003</v>
      </c>
      <c r="D1298" s="13">
        <f>_xlfn.XLOOKUP(A1298,'Medical Examine'!$A$2:$A$2336,'Medical Examine'!$D$2:$D$2336,"Not Found")</f>
        <v>4.62</v>
      </c>
      <c r="E1298" s="14" t="str">
        <f>_xlfn.XLOOKUP(A1298,'Medical Examine'!$A$2:$A$2336,'Medical Examine'!$E$2:$E$2336,"Not Found")</f>
        <v>NO</v>
      </c>
      <c r="F1298" s="14" t="str">
        <f>_xlfn.XLOOKUP(A1298,'Medical Examine'!$A$2:$A$2336,'Medical Examine'!$F$2:$F$2336,"Not Found")</f>
        <v>NO</v>
      </c>
      <c r="G1298" s="14" t="str">
        <f>_xlfn.XLOOKUP(A1298,'Medical Examine'!$A$2:$A$2336,'Medical Examine'!$G$2:$G$2336,"Not Found")</f>
        <v>NO</v>
      </c>
      <c r="H1298" s="14">
        <f>_xlfn.XLOOKUP(A1298,'Medical Examine'!$A$2:$A$2336,'Medical Examine'!$H$2:$H$2336,"Not Found")</f>
        <v>2</v>
      </c>
      <c r="I1298" s="14" t="str">
        <f>_xlfn.XLOOKUP(A1298,'Medical Examine'!$A$2:$A$2336,'Medical Examine'!$I$2:$I$2336,"Not Found")</f>
        <v>NO</v>
      </c>
      <c r="J1298" s="13" t="str">
        <f>_xlfn.XLOOKUP(A1298,'Medical Examine'!$A$2:$A$2336,'Medical Examine'!$C$2:$C$2336,"Not Found")</f>
        <v>Obesity</v>
      </c>
      <c r="K1298" s="13" t="str">
        <f t="shared" si="20"/>
        <v>Normal</v>
      </c>
      <c r="L1298" s="15">
        <f>_xlfn.XLOOKUP(A1298,'Hospitalisation Details'!$A$2:$A$2344,'Hospitalisation Details'!$E$2:$E$2344,"")</f>
        <v>26659</v>
      </c>
      <c r="M1298" s="16">
        <f>_xlfn.XLOOKUP(A1298,'Hospitalisation Details'!$A$2:$A$2344,'Hospitalisation Details'!$H$2:$H$2344,"")</f>
        <v>8457.82</v>
      </c>
      <c r="N1298" s="14" t="str">
        <f>_xlfn.XLOOKUP(A1298,'Hospitalisation Details'!$A$2:$A$2344,'Hospitalisation Details'!$I$2:$I$2344,"")</f>
        <v>tier - 2</v>
      </c>
      <c r="O1298" s="14" t="str">
        <f>_xlfn.XLOOKUP(A1298,'Hospitalisation Details'!$A$2:$A$2344,'Hospitalisation Details'!$J$2:$J$2344,"")</f>
        <v>tier - 3</v>
      </c>
      <c r="P1298" s="14" t="str">
        <f>_xlfn.XLOOKUP(A1298,'Hospitalisation Details'!$A$2:$A$2344,'Hospitalisation Details'!$K$2:$K$2344,"")</f>
        <v>R1011</v>
      </c>
      <c r="Q1298" s="14">
        <f>_xlfn.XLOOKUP(A1298,'Hospitalisation Details'!$A$2:$A$2344,'Hospitalisation Details'!$F$2:$F$2344,"")</f>
        <v>50</v>
      </c>
    </row>
    <row r="1299" spans="1:17">
      <c r="A1299" s="12" t="s">
        <v>8190</v>
      </c>
      <c r="B1299" s="13" t="str">
        <f>_xlfn.XLOOKUP(A1299,'Customer Names'!$A$2:$A$2336,'Customer Names'!$C$2:$C$2336,"Not Found")</f>
        <v>Anne Hunter</v>
      </c>
      <c r="C1299" s="13">
        <f>_xlfn.XLOOKUP(A1299,'Medical Examine'!$A$2:$A$2336,'Medical Examine'!$B$2:$B$2336,"Not Found")</f>
        <v>27.13</v>
      </c>
      <c r="D1299" s="13">
        <f>_xlfn.XLOOKUP(A1299,'Medical Examine'!$A$2:$A$2336,'Medical Examine'!$D$2:$D$2336,"Not Found")</f>
        <v>5.59</v>
      </c>
      <c r="E1299" s="14" t="str">
        <f>_xlfn.XLOOKUP(A1299,'Medical Examine'!$A$2:$A$2336,'Medical Examine'!$E$2:$E$2336,"Not Found")</f>
        <v>NO</v>
      </c>
      <c r="F1299" s="14" t="str">
        <f>_xlfn.XLOOKUP(A1299,'Medical Examine'!$A$2:$A$2336,'Medical Examine'!$F$2:$F$2336,"Not Found")</f>
        <v>NO</v>
      </c>
      <c r="G1299" s="14" t="str">
        <f>_xlfn.XLOOKUP(A1299,'Medical Examine'!$A$2:$A$2336,'Medical Examine'!$G$2:$G$2336,"Not Found")</f>
        <v>NO</v>
      </c>
      <c r="H1299" s="14">
        <f>_xlfn.XLOOKUP(A1299,'Medical Examine'!$A$2:$A$2336,'Medical Examine'!$H$2:$H$2336,"Not Found")</f>
        <v>1</v>
      </c>
      <c r="I1299" s="14" t="str">
        <f>_xlfn.XLOOKUP(A1299,'Medical Examine'!$A$2:$A$2336,'Medical Examine'!$I$2:$I$2336,"Not Found")</f>
        <v>NO</v>
      </c>
      <c r="J1299" s="13" t="str">
        <f>_xlfn.XLOOKUP(A1299,'Medical Examine'!$A$2:$A$2336,'Medical Examine'!$C$2:$C$2336,"Not Found")</f>
        <v>Overweight</v>
      </c>
      <c r="K1299" s="13" t="str">
        <f t="shared" si="20"/>
        <v>Normal</v>
      </c>
      <c r="L1299" s="15">
        <f>_xlfn.XLOOKUP(A1299,'Hospitalisation Details'!$A$2:$A$2344,'Hospitalisation Details'!$E$2:$E$2344,"")</f>
        <v>30852</v>
      </c>
      <c r="M1299" s="16">
        <f>_xlfn.XLOOKUP(A1299,'Hospitalisation Details'!$A$2:$A$2344,'Hospitalisation Details'!$H$2:$H$2344,"")</f>
        <v>8450.82</v>
      </c>
      <c r="N1299" s="14" t="str">
        <f>_xlfn.XLOOKUP(A1299,'Hospitalisation Details'!$A$2:$A$2344,'Hospitalisation Details'!$I$2:$I$2344,"")</f>
        <v>tier - 2</v>
      </c>
      <c r="O1299" s="14" t="str">
        <f>_xlfn.XLOOKUP(A1299,'Hospitalisation Details'!$A$2:$A$2344,'Hospitalisation Details'!$J$2:$J$2344,"")</f>
        <v>tier - 2</v>
      </c>
      <c r="P1299" s="14" t="str">
        <f>_xlfn.XLOOKUP(A1299,'Hospitalisation Details'!$A$2:$A$2344,'Hospitalisation Details'!$K$2:$K$2344,"")</f>
        <v>R1025</v>
      </c>
      <c r="Q1299" s="14">
        <f>_xlfn.XLOOKUP(A1299,'Hospitalisation Details'!$A$2:$A$2344,'Hospitalisation Details'!$F$2:$F$2344,"")</f>
        <v>38</v>
      </c>
    </row>
    <row r="1300" spans="1:17">
      <c r="A1300" s="12" t="s">
        <v>8192</v>
      </c>
      <c r="B1300" s="13" t="str">
        <f>_xlfn.XLOOKUP(A1300,'Customer Names'!$A$2:$A$2336,'Customer Names'!$C$2:$C$2336,"Not Found")</f>
        <v>Sandra</v>
      </c>
      <c r="C1300" s="13">
        <f>_xlfn.XLOOKUP(A1300,'Medical Examine'!$A$2:$A$2336,'Medical Examine'!$B$2:$B$2336,"Not Found")</f>
        <v>20.75</v>
      </c>
      <c r="D1300" s="13">
        <f>_xlfn.XLOOKUP(A1300,'Medical Examine'!$A$2:$A$2336,'Medical Examine'!$D$2:$D$2336,"Not Found")</f>
        <v>5.18</v>
      </c>
      <c r="E1300" s="14" t="str">
        <f>_xlfn.XLOOKUP(A1300,'Medical Examine'!$A$2:$A$2336,'Medical Examine'!$E$2:$E$2336,"Not Found")</f>
        <v>YES</v>
      </c>
      <c r="F1300" s="14" t="str">
        <f>_xlfn.XLOOKUP(A1300,'Medical Examine'!$A$2:$A$2336,'Medical Examine'!$F$2:$F$2336,"Not Found")</f>
        <v>NO</v>
      </c>
      <c r="G1300" s="14" t="str">
        <f>_xlfn.XLOOKUP(A1300,'Medical Examine'!$A$2:$A$2336,'Medical Examine'!$G$2:$G$2336,"Not Found")</f>
        <v>NO</v>
      </c>
      <c r="H1300" s="14">
        <f>_xlfn.XLOOKUP(A1300,'Medical Examine'!$A$2:$A$2336,'Medical Examine'!$H$2:$H$2336,"Not Found")</f>
        <v>2</v>
      </c>
      <c r="I1300" s="14" t="str">
        <f>_xlfn.XLOOKUP(A1300,'Medical Examine'!$A$2:$A$2336,'Medical Examine'!$I$2:$I$2336,"Not Found")</f>
        <v>NO</v>
      </c>
      <c r="J1300" s="13" t="str">
        <f>_xlfn.XLOOKUP(A1300,'Medical Examine'!$A$2:$A$2336,'Medical Examine'!$C$2:$C$2336,"Not Found")</f>
        <v>Normal Weight</v>
      </c>
      <c r="K1300" s="13" t="str">
        <f t="shared" si="20"/>
        <v>Normal</v>
      </c>
      <c r="L1300" s="15">
        <f>_xlfn.XLOOKUP(A1300,'Hospitalisation Details'!$A$2:$A$2344,'Hospitalisation Details'!$E$2:$E$2344,"")</f>
        <v>24270</v>
      </c>
      <c r="M1300" s="16">
        <f>_xlfn.XLOOKUP(A1300,'Hospitalisation Details'!$A$2:$A$2344,'Hospitalisation Details'!$H$2:$H$2344,"")</f>
        <v>8448.66</v>
      </c>
      <c r="N1300" s="14" t="str">
        <f>_xlfn.XLOOKUP(A1300,'Hospitalisation Details'!$A$2:$A$2344,'Hospitalisation Details'!$I$2:$I$2344,"")</f>
        <v>tier - 3</v>
      </c>
      <c r="O1300" s="14" t="str">
        <f>_xlfn.XLOOKUP(A1300,'Hospitalisation Details'!$A$2:$A$2344,'Hospitalisation Details'!$J$2:$J$2344,"")</f>
        <v>tier - 1</v>
      </c>
      <c r="P1300" s="14" t="str">
        <f>_xlfn.XLOOKUP(A1300,'Hospitalisation Details'!$A$2:$A$2344,'Hospitalisation Details'!$K$2:$K$2344,"")</f>
        <v>R1013</v>
      </c>
      <c r="Q1300" s="14">
        <f>_xlfn.XLOOKUP(A1300,'Hospitalisation Details'!$A$2:$A$2344,'Hospitalisation Details'!$F$2:$F$2344,"")</f>
        <v>56</v>
      </c>
    </row>
    <row r="1301" spans="1:17">
      <c r="A1301" s="12" t="s">
        <v>8194</v>
      </c>
      <c r="B1301" s="13" t="str">
        <f>_xlfn.XLOOKUP(A1301,'Customer Names'!$A$2:$A$2336,'Customer Names'!$C$2:$C$2336,"Not Found")</f>
        <v>Robert</v>
      </c>
      <c r="C1301" s="13">
        <f>_xlfn.XLOOKUP(A1301,'Medical Examine'!$A$2:$A$2336,'Medical Examine'!$B$2:$B$2336,"Not Found")</f>
        <v>26.6</v>
      </c>
      <c r="D1301" s="13">
        <f>_xlfn.XLOOKUP(A1301,'Medical Examine'!$A$2:$A$2336,'Medical Examine'!$D$2:$D$2336,"Not Found")</f>
        <v>6.29</v>
      </c>
      <c r="E1301" s="14" t="str">
        <f>_xlfn.XLOOKUP(A1301,'Medical Examine'!$A$2:$A$2336,'Medical Examine'!$E$2:$E$2336,"Not Found")</f>
        <v>NO</v>
      </c>
      <c r="F1301" s="14" t="str">
        <f>_xlfn.XLOOKUP(A1301,'Medical Examine'!$A$2:$A$2336,'Medical Examine'!$F$2:$F$2336,"Not Found")</f>
        <v>NO</v>
      </c>
      <c r="G1301" s="14" t="str">
        <f>_xlfn.XLOOKUP(A1301,'Medical Examine'!$A$2:$A$2336,'Medical Examine'!$G$2:$G$2336,"Not Found")</f>
        <v>NO</v>
      </c>
      <c r="H1301" s="14">
        <f>_xlfn.XLOOKUP(A1301,'Medical Examine'!$A$2:$A$2336,'Medical Examine'!$H$2:$H$2336,"Not Found")</f>
        <v>2</v>
      </c>
      <c r="I1301" s="14" t="str">
        <f>_xlfn.XLOOKUP(A1301,'Medical Examine'!$A$2:$A$2336,'Medical Examine'!$I$2:$I$2336,"Not Found")</f>
        <v>NO</v>
      </c>
      <c r="J1301" s="13" t="str">
        <f>_xlfn.XLOOKUP(A1301,'Medical Examine'!$A$2:$A$2336,'Medical Examine'!$C$2:$C$2336,"Not Found")</f>
        <v>Overweight</v>
      </c>
      <c r="K1301" s="13" t="str">
        <f t="shared" si="20"/>
        <v>Prediabetic</v>
      </c>
      <c r="L1301" s="15">
        <f>_xlfn.XLOOKUP(A1301,'Hospitalisation Details'!$A$2:$A$2344,'Hospitalisation Details'!$E$2:$E$2344,"")</f>
        <v>26546</v>
      </c>
      <c r="M1301" s="16">
        <f>_xlfn.XLOOKUP(A1301,'Hospitalisation Details'!$A$2:$A$2344,'Hospitalisation Details'!$H$2:$H$2344,"")</f>
        <v>8444.4699999999993</v>
      </c>
      <c r="N1301" s="14" t="str">
        <f>_xlfn.XLOOKUP(A1301,'Hospitalisation Details'!$A$2:$A$2344,'Hospitalisation Details'!$I$2:$I$2344,"")</f>
        <v>tier - 3</v>
      </c>
      <c r="O1301" s="14" t="str">
        <f>_xlfn.XLOOKUP(A1301,'Hospitalisation Details'!$A$2:$A$2344,'Hospitalisation Details'!$J$2:$J$2344,"")</f>
        <v>tier - 1</v>
      </c>
      <c r="P1301" s="14" t="str">
        <f>_xlfn.XLOOKUP(A1301,'Hospitalisation Details'!$A$2:$A$2344,'Hospitalisation Details'!$K$2:$K$2344,"")</f>
        <v>R1011</v>
      </c>
      <c r="Q1301" s="14">
        <f>_xlfn.XLOOKUP(A1301,'Hospitalisation Details'!$A$2:$A$2344,'Hospitalisation Details'!$F$2:$F$2344,"")</f>
        <v>50</v>
      </c>
    </row>
    <row r="1302" spans="1:17">
      <c r="A1302" s="12" t="s">
        <v>8196</v>
      </c>
      <c r="B1302" s="13" t="str">
        <f>_xlfn.XLOOKUP(A1302,'Customer Names'!$A$2:$A$2336,'Customer Names'!$C$2:$C$2336,"Not Found")</f>
        <v>Rodney</v>
      </c>
      <c r="C1302" s="13">
        <f>_xlfn.XLOOKUP(A1302,'Medical Examine'!$A$2:$A$2336,'Medical Examine'!$B$2:$B$2336,"Not Found")</f>
        <v>25.3</v>
      </c>
      <c r="D1302" s="13">
        <f>_xlfn.XLOOKUP(A1302,'Medical Examine'!$A$2:$A$2336,'Medical Examine'!$D$2:$D$2336,"Not Found")</f>
        <v>4.49</v>
      </c>
      <c r="E1302" s="14" t="str">
        <f>_xlfn.XLOOKUP(A1302,'Medical Examine'!$A$2:$A$2336,'Medical Examine'!$E$2:$E$2336,"Not Found")</f>
        <v>NO</v>
      </c>
      <c r="F1302" s="14" t="str">
        <f>_xlfn.XLOOKUP(A1302,'Medical Examine'!$A$2:$A$2336,'Medical Examine'!$F$2:$F$2336,"Not Found")</f>
        <v>NO</v>
      </c>
      <c r="G1302" s="14" t="str">
        <f>_xlfn.XLOOKUP(A1302,'Medical Examine'!$A$2:$A$2336,'Medical Examine'!$G$2:$G$2336,"Not Found")</f>
        <v>NO</v>
      </c>
      <c r="H1302" s="14">
        <f>_xlfn.XLOOKUP(A1302,'Medical Examine'!$A$2:$A$2336,'Medical Examine'!$H$2:$H$2336,"Not Found")</f>
        <v>2</v>
      </c>
      <c r="I1302" s="14" t="str">
        <f>_xlfn.XLOOKUP(A1302,'Medical Examine'!$A$2:$A$2336,'Medical Examine'!$I$2:$I$2336,"Not Found")</f>
        <v>NO</v>
      </c>
      <c r="J1302" s="13" t="str">
        <f>_xlfn.XLOOKUP(A1302,'Medical Examine'!$A$2:$A$2336,'Medical Examine'!$C$2:$C$2336,"Not Found")</f>
        <v>Overweight</v>
      </c>
      <c r="K1302" s="13" t="str">
        <f t="shared" si="20"/>
        <v>Normal</v>
      </c>
      <c r="L1302" s="15">
        <f>_xlfn.XLOOKUP(A1302,'Hospitalisation Details'!$A$2:$A$2344,'Hospitalisation Details'!$E$2:$E$2344,"")</f>
        <v>26551</v>
      </c>
      <c r="M1302" s="16">
        <f>_xlfn.XLOOKUP(A1302,'Hospitalisation Details'!$A$2:$A$2344,'Hospitalisation Details'!$H$2:$H$2344,"")</f>
        <v>8442.67</v>
      </c>
      <c r="N1302" s="14" t="str">
        <f>_xlfn.XLOOKUP(A1302,'Hospitalisation Details'!$A$2:$A$2344,'Hospitalisation Details'!$I$2:$I$2344,"")</f>
        <v>tier - 2</v>
      </c>
      <c r="O1302" s="14" t="str">
        <f>_xlfn.XLOOKUP(A1302,'Hospitalisation Details'!$A$2:$A$2344,'Hospitalisation Details'!$J$2:$J$2344,"")</f>
        <v>tier - 3</v>
      </c>
      <c r="P1302" s="14" t="str">
        <f>_xlfn.XLOOKUP(A1302,'Hospitalisation Details'!$A$2:$A$2344,'Hospitalisation Details'!$K$2:$K$2344,"")</f>
        <v>R1013</v>
      </c>
      <c r="Q1302" s="14">
        <f>_xlfn.XLOOKUP(A1302,'Hospitalisation Details'!$A$2:$A$2344,'Hospitalisation Details'!$F$2:$F$2344,"")</f>
        <v>50</v>
      </c>
    </row>
    <row r="1303" spans="1:17">
      <c r="A1303" s="12" t="s">
        <v>8199</v>
      </c>
      <c r="B1303" s="13" t="str">
        <f>_xlfn.XLOOKUP(A1303,'Customer Names'!$A$2:$A$2336,'Customer Names'!$C$2:$C$2336,"Not Found")</f>
        <v>Carl R</v>
      </c>
      <c r="C1303" s="13">
        <f>_xlfn.XLOOKUP(A1303,'Medical Examine'!$A$2:$A$2336,'Medical Examine'!$B$2:$B$2336,"Not Found")</f>
        <v>18.84</v>
      </c>
      <c r="D1303" s="13">
        <f>_xlfn.XLOOKUP(A1303,'Medical Examine'!$A$2:$A$2336,'Medical Examine'!$D$2:$D$2336,"Not Found")</f>
        <v>11.82</v>
      </c>
      <c r="E1303" s="14" t="str">
        <f>_xlfn.XLOOKUP(A1303,'Medical Examine'!$A$2:$A$2336,'Medical Examine'!$E$2:$E$2336,"Not Found")</f>
        <v>YES</v>
      </c>
      <c r="F1303" s="14" t="str">
        <f>_xlfn.XLOOKUP(A1303,'Medical Examine'!$A$2:$A$2336,'Medical Examine'!$F$2:$F$2336,"Not Found")</f>
        <v>NO</v>
      </c>
      <c r="G1303" s="14" t="str">
        <f>_xlfn.XLOOKUP(A1303,'Medical Examine'!$A$2:$A$2336,'Medical Examine'!$G$2:$G$2336,"Not Found")</f>
        <v>YES</v>
      </c>
      <c r="H1303" s="14">
        <f>_xlfn.XLOOKUP(A1303,'Medical Examine'!$A$2:$A$2336,'Medical Examine'!$H$2:$H$2336,"Not Found")</f>
        <v>1</v>
      </c>
      <c r="I1303" s="14" t="str">
        <f>_xlfn.XLOOKUP(A1303,'Medical Examine'!$A$2:$A$2336,'Medical Examine'!$I$2:$I$2336,"Not Found")</f>
        <v>NO</v>
      </c>
      <c r="J1303" s="13" t="str">
        <f>_xlfn.XLOOKUP(A1303,'Medical Examine'!$A$2:$A$2336,'Medical Examine'!$C$2:$C$2336,"Not Found")</f>
        <v>Normal Weight</v>
      </c>
      <c r="K1303" s="13" t="str">
        <f t="shared" si="20"/>
        <v>Diabetic</v>
      </c>
      <c r="L1303" s="15">
        <f>_xlfn.XLOOKUP(A1303,'Hospitalisation Details'!$A$2:$A$2344,'Hospitalisation Details'!$E$2:$E$2344,"")</f>
        <v>23278</v>
      </c>
      <c r="M1303" s="16">
        <f>_xlfn.XLOOKUP(A1303,'Hospitalisation Details'!$A$2:$A$2344,'Hospitalisation Details'!$H$2:$H$2344,"")</f>
        <v>8440.0499999999993</v>
      </c>
      <c r="N1303" s="14" t="str">
        <f>_xlfn.XLOOKUP(A1303,'Hospitalisation Details'!$A$2:$A$2344,'Hospitalisation Details'!$I$2:$I$2344,"")</f>
        <v>tier - 3</v>
      </c>
      <c r="O1303" s="14" t="str">
        <f>_xlfn.XLOOKUP(A1303,'Hospitalisation Details'!$A$2:$A$2344,'Hospitalisation Details'!$J$2:$J$2344,"")</f>
        <v>tier - 2</v>
      </c>
      <c r="P1303" s="14" t="str">
        <f>_xlfn.XLOOKUP(A1303,'Hospitalisation Details'!$A$2:$A$2344,'Hospitalisation Details'!$K$2:$K$2344,"")</f>
        <v>R1013</v>
      </c>
      <c r="Q1303" s="14">
        <f>_xlfn.XLOOKUP(A1303,'Hospitalisation Details'!$A$2:$A$2344,'Hospitalisation Details'!$F$2:$F$2344,"")</f>
        <v>59</v>
      </c>
    </row>
    <row r="1304" spans="1:17">
      <c r="A1304" s="12" t="s">
        <v>8202</v>
      </c>
      <c r="B1304" s="13" t="str">
        <f>_xlfn.XLOOKUP(A1304,'Customer Names'!$A$2:$A$2336,'Customer Names'!$C$2:$C$2336,"Not Found")</f>
        <v>Maximilian</v>
      </c>
      <c r="C1304" s="13">
        <f>_xlfn.XLOOKUP(A1304,'Medical Examine'!$A$2:$A$2336,'Medical Examine'!$B$2:$B$2336,"Not Found")</f>
        <v>19.57</v>
      </c>
      <c r="D1304" s="13">
        <f>_xlfn.XLOOKUP(A1304,'Medical Examine'!$A$2:$A$2336,'Medical Examine'!$D$2:$D$2336,"Not Found")</f>
        <v>7.41</v>
      </c>
      <c r="E1304" s="14" t="str">
        <f>_xlfn.XLOOKUP(A1304,'Medical Examine'!$A$2:$A$2336,'Medical Examine'!$E$2:$E$2336,"Not Found")</f>
        <v>YES</v>
      </c>
      <c r="F1304" s="14" t="str">
        <f>_xlfn.XLOOKUP(A1304,'Medical Examine'!$A$2:$A$2336,'Medical Examine'!$F$2:$F$2336,"Not Found")</f>
        <v>NO</v>
      </c>
      <c r="G1304" s="14" t="str">
        <f>_xlfn.XLOOKUP(A1304,'Medical Examine'!$A$2:$A$2336,'Medical Examine'!$G$2:$G$2336,"Not Found")</f>
        <v>NO</v>
      </c>
      <c r="H1304" s="14">
        <f>_xlfn.XLOOKUP(A1304,'Medical Examine'!$A$2:$A$2336,'Medical Examine'!$H$2:$H$2336,"Not Found")</f>
        <v>1</v>
      </c>
      <c r="I1304" s="14" t="str">
        <f>_xlfn.XLOOKUP(A1304,'Medical Examine'!$A$2:$A$2336,'Medical Examine'!$I$2:$I$2336,"Not Found")</f>
        <v>NO</v>
      </c>
      <c r="J1304" s="13" t="str">
        <f>_xlfn.XLOOKUP(A1304,'Medical Examine'!$A$2:$A$2336,'Medical Examine'!$C$2:$C$2336,"Not Found")</f>
        <v>Normal Weight</v>
      </c>
      <c r="K1304" s="13" t="str">
        <f t="shared" si="20"/>
        <v>Diabetic</v>
      </c>
      <c r="L1304" s="15">
        <f>_xlfn.XLOOKUP(A1304,'Hospitalisation Details'!$A$2:$A$2344,'Hospitalisation Details'!$E$2:$E$2344,"")</f>
        <v>27665</v>
      </c>
      <c r="M1304" s="16">
        <f>_xlfn.XLOOKUP(A1304,'Hospitalisation Details'!$A$2:$A$2344,'Hospitalisation Details'!$H$2:$H$2344,"")</f>
        <v>8428.07</v>
      </c>
      <c r="N1304" s="14" t="str">
        <f>_xlfn.XLOOKUP(A1304,'Hospitalisation Details'!$A$2:$A$2344,'Hospitalisation Details'!$I$2:$I$2344,"")</f>
        <v>tier - 3</v>
      </c>
      <c r="O1304" s="14" t="str">
        <f>_xlfn.XLOOKUP(A1304,'Hospitalisation Details'!$A$2:$A$2344,'Hospitalisation Details'!$J$2:$J$2344,"")</f>
        <v>tier - 2</v>
      </c>
      <c r="P1304" s="14" t="str">
        <f>_xlfn.XLOOKUP(A1304,'Hospitalisation Details'!$A$2:$A$2344,'Hospitalisation Details'!$K$2:$K$2344,"")</f>
        <v>R1012</v>
      </c>
      <c r="Q1304" s="14">
        <f>_xlfn.XLOOKUP(A1304,'Hospitalisation Details'!$A$2:$A$2344,'Hospitalisation Details'!$F$2:$F$2344,"")</f>
        <v>47</v>
      </c>
    </row>
    <row r="1305" spans="1:17">
      <c r="A1305" s="12" t="s">
        <v>8205</v>
      </c>
      <c r="B1305" s="13" t="str">
        <f>_xlfn.XLOOKUP(A1305,'Customer Names'!$A$2:$A$2336,'Customer Names'!$C$2:$C$2336,"Not Found")</f>
        <v>Erik</v>
      </c>
      <c r="C1305" s="13">
        <f>_xlfn.XLOOKUP(A1305,'Medical Examine'!$A$2:$A$2336,'Medical Examine'!$B$2:$B$2336,"Not Found")</f>
        <v>30.495000000000001</v>
      </c>
      <c r="D1305" s="13">
        <f>_xlfn.XLOOKUP(A1305,'Medical Examine'!$A$2:$A$2336,'Medical Examine'!$D$2:$D$2336,"Not Found")</f>
        <v>5.97</v>
      </c>
      <c r="E1305" s="14" t="str">
        <f>_xlfn.XLOOKUP(A1305,'Medical Examine'!$A$2:$A$2336,'Medical Examine'!$E$2:$E$2336,"Not Found")</f>
        <v>NO</v>
      </c>
      <c r="F1305" s="14" t="str">
        <f>_xlfn.XLOOKUP(A1305,'Medical Examine'!$A$2:$A$2336,'Medical Examine'!$F$2:$F$2336,"Not Found")</f>
        <v>NO</v>
      </c>
      <c r="G1305" s="14" t="str">
        <f>_xlfn.XLOOKUP(A1305,'Medical Examine'!$A$2:$A$2336,'Medical Examine'!$G$2:$G$2336,"Not Found")</f>
        <v>NO</v>
      </c>
      <c r="H1305" s="14">
        <f>_xlfn.XLOOKUP(A1305,'Medical Examine'!$A$2:$A$2336,'Medical Examine'!$H$2:$H$2336,"Not Found")</f>
        <v>0</v>
      </c>
      <c r="I1305" s="14" t="str">
        <f>_xlfn.XLOOKUP(A1305,'Medical Examine'!$A$2:$A$2336,'Medical Examine'!$I$2:$I$2336,"Not Found")</f>
        <v>NO</v>
      </c>
      <c r="J1305" s="13" t="str">
        <f>_xlfn.XLOOKUP(A1305,'Medical Examine'!$A$2:$A$2336,'Medical Examine'!$C$2:$C$2336,"Not Found")</f>
        <v>Obesity</v>
      </c>
      <c r="K1305" s="13" t="str">
        <f t="shared" si="20"/>
        <v>Prediabetic</v>
      </c>
      <c r="L1305" s="15">
        <f>_xlfn.XLOOKUP(A1305,'Hospitalisation Details'!$A$2:$A$2344,'Hospitalisation Details'!$E$2:$E$2344,"")</f>
        <v>28372</v>
      </c>
      <c r="M1305" s="16">
        <f>_xlfn.XLOOKUP(A1305,'Hospitalisation Details'!$A$2:$A$2344,'Hospitalisation Details'!$H$2:$H$2344,"")</f>
        <v>8413.4599999999991</v>
      </c>
      <c r="N1305" s="14" t="str">
        <f>_xlfn.XLOOKUP(A1305,'Hospitalisation Details'!$A$2:$A$2344,'Hospitalisation Details'!$I$2:$I$2344,"")</f>
        <v>tier - 3</v>
      </c>
      <c r="O1305" s="14" t="str">
        <f>_xlfn.XLOOKUP(A1305,'Hospitalisation Details'!$A$2:$A$2344,'Hospitalisation Details'!$J$2:$J$2344,"")</f>
        <v>tier - 1</v>
      </c>
      <c r="P1305" s="14" t="str">
        <f>_xlfn.XLOOKUP(A1305,'Hospitalisation Details'!$A$2:$A$2344,'Hospitalisation Details'!$K$2:$K$2344,"")</f>
        <v>R1012</v>
      </c>
      <c r="Q1305" s="14">
        <f>_xlfn.XLOOKUP(A1305,'Hospitalisation Details'!$A$2:$A$2344,'Hospitalisation Details'!$F$2:$F$2344,"")</f>
        <v>45</v>
      </c>
    </row>
    <row r="1306" spans="1:17">
      <c r="A1306" s="12" t="s">
        <v>8207</v>
      </c>
      <c r="B1306" s="13" t="str">
        <f>_xlfn.XLOOKUP(A1306,'Customer Names'!$A$2:$A$2336,'Customer Names'!$C$2:$C$2336,"Not Found")</f>
        <v>Christopher</v>
      </c>
      <c r="C1306" s="13">
        <f>_xlfn.XLOOKUP(A1306,'Medical Examine'!$A$2:$A$2336,'Medical Examine'!$B$2:$B$2336,"Not Found")</f>
        <v>30.114999999999998</v>
      </c>
      <c r="D1306" s="13">
        <f>_xlfn.XLOOKUP(A1306,'Medical Examine'!$A$2:$A$2336,'Medical Examine'!$D$2:$D$2336,"Not Found")</f>
        <v>5.74</v>
      </c>
      <c r="E1306" s="14" t="str">
        <f>_xlfn.XLOOKUP(A1306,'Medical Examine'!$A$2:$A$2336,'Medical Examine'!$E$2:$E$2336,"Not Found")</f>
        <v>NO</v>
      </c>
      <c r="F1306" s="14" t="str">
        <f>_xlfn.XLOOKUP(A1306,'Medical Examine'!$A$2:$A$2336,'Medical Examine'!$F$2:$F$2336,"Not Found")</f>
        <v>NO</v>
      </c>
      <c r="G1306" s="14" t="str">
        <f>_xlfn.XLOOKUP(A1306,'Medical Examine'!$A$2:$A$2336,'Medical Examine'!$G$2:$G$2336,"Not Found")</f>
        <v>YES</v>
      </c>
      <c r="H1306" s="14">
        <f>_xlfn.XLOOKUP(A1306,'Medical Examine'!$A$2:$A$2336,'Medical Examine'!$H$2:$H$2336,"Not Found")</f>
        <v>1</v>
      </c>
      <c r="I1306" s="14" t="str">
        <f>_xlfn.XLOOKUP(A1306,'Medical Examine'!$A$2:$A$2336,'Medical Examine'!$I$2:$I$2336,"Not Found")</f>
        <v>NO</v>
      </c>
      <c r="J1306" s="13" t="str">
        <f>_xlfn.XLOOKUP(A1306,'Medical Examine'!$A$2:$A$2336,'Medical Examine'!$C$2:$C$2336,"Not Found")</f>
        <v>Obesity</v>
      </c>
      <c r="K1306" s="13" t="str">
        <f t="shared" si="20"/>
        <v>Prediabetic</v>
      </c>
      <c r="L1306" s="15">
        <f>_xlfn.XLOOKUP(A1306,'Hospitalisation Details'!$A$2:$A$2344,'Hospitalisation Details'!$E$2:$E$2344,"")</f>
        <v>29017</v>
      </c>
      <c r="M1306" s="16">
        <f>_xlfn.XLOOKUP(A1306,'Hospitalisation Details'!$A$2:$A$2344,'Hospitalisation Details'!$H$2:$H$2344,"")</f>
        <v>8410.0499999999993</v>
      </c>
      <c r="N1306" s="14" t="str">
        <f>_xlfn.XLOOKUP(A1306,'Hospitalisation Details'!$A$2:$A$2344,'Hospitalisation Details'!$I$2:$I$2344,"")</f>
        <v>tier - 2</v>
      </c>
      <c r="O1306" s="14" t="str">
        <f>_xlfn.XLOOKUP(A1306,'Hospitalisation Details'!$A$2:$A$2344,'Hospitalisation Details'!$J$2:$J$2344,"")</f>
        <v>tier - 2</v>
      </c>
      <c r="P1306" s="14" t="str">
        <f>_xlfn.XLOOKUP(A1306,'Hospitalisation Details'!$A$2:$A$2344,'Hospitalisation Details'!$K$2:$K$2344,"")</f>
        <v>R1012</v>
      </c>
      <c r="Q1306" s="14">
        <f>_xlfn.XLOOKUP(A1306,'Hospitalisation Details'!$A$2:$A$2344,'Hospitalisation Details'!$F$2:$F$2344,"")</f>
        <v>43</v>
      </c>
    </row>
    <row r="1307" spans="1:17">
      <c r="A1307" s="12" t="s">
        <v>8209</v>
      </c>
      <c r="B1307" s="13" t="str">
        <f>_xlfn.XLOOKUP(A1307,'Customer Names'!$A$2:$A$2336,'Customer Names'!$C$2:$C$2336,"Not Found")</f>
        <v>Eirik</v>
      </c>
      <c r="C1307" s="13">
        <f>_xlfn.XLOOKUP(A1307,'Medical Examine'!$A$2:$A$2336,'Medical Examine'!$B$2:$B$2336,"Not Found")</f>
        <v>24.78</v>
      </c>
      <c r="D1307" s="13">
        <f>_xlfn.XLOOKUP(A1307,'Medical Examine'!$A$2:$A$2336,'Medical Examine'!$D$2:$D$2336,"Not Found")</f>
        <v>9.85</v>
      </c>
      <c r="E1307" s="14" t="str">
        <f>_xlfn.XLOOKUP(A1307,'Medical Examine'!$A$2:$A$2336,'Medical Examine'!$E$2:$E$2336,"Not Found")</f>
        <v>NO</v>
      </c>
      <c r="F1307" s="14" t="str">
        <f>_xlfn.XLOOKUP(A1307,'Medical Examine'!$A$2:$A$2336,'Medical Examine'!$F$2:$F$2336,"Not Found")</f>
        <v>NO</v>
      </c>
      <c r="G1307" s="14" t="str">
        <f>_xlfn.XLOOKUP(A1307,'Medical Examine'!$A$2:$A$2336,'Medical Examine'!$G$2:$G$2336,"Not Found")</f>
        <v>NO</v>
      </c>
      <c r="H1307" s="14">
        <f>_xlfn.XLOOKUP(A1307,'Medical Examine'!$A$2:$A$2336,'Medical Examine'!$H$2:$H$2336,"Not Found")</f>
        <v>0</v>
      </c>
      <c r="I1307" s="14" t="str">
        <f>_xlfn.XLOOKUP(A1307,'Medical Examine'!$A$2:$A$2336,'Medical Examine'!$I$2:$I$2336,"Not Found")</f>
        <v>NO</v>
      </c>
      <c r="J1307" s="13" t="str">
        <f>_xlfn.XLOOKUP(A1307,'Medical Examine'!$A$2:$A$2336,'Medical Examine'!$C$2:$C$2336,"Not Found")</f>
        <v>Normal Weight</v>
      </c>
      <c r="K1307" s="13" t="str">
        <f t="shared" si="20"/>
        <v>Diabetic</v>
      </c>
      <c r="L1307" s="15">
        <f>_xlfn.XLOOKUP(A1307,'Hospitalisation Details'!$A$2:$A$2344,'Hospitalisation Details'!$E$2:$E$2344,"")</f>
        <v>26194</v>
      </c>
      <c r="M1307" s="16">
        <f>_xlfn.XLOOKUP(A1307,'Hospitalisation Details'!$A$2:$A$2344,'Hospitalisation Details'!$H$2:$H$2344,"")</f>
        <v>8400.01</v>
      </c>
      <c r="N1307" s="14" t="str">
        <f>_xlfn.XLOOKUP(A1307,'Hospitalisation Details'!$A$2:$A$2344,'Hospitalisation Details'!$I$2:$I$2344,"")</f>
        <v>tier - 2</v>
      </c>
      <c r="O1307" s="14" t="str">
        <f>_xlfn.XLOOKUP(A1307,'Hospitalisation Details'!$A$2:$A$2344,'Hospitalisation Details'!$J$2:$J$2344,"")</f>
        <v>tier - 3</v>
      </c>
      <c r="P1307" s="14" t="str">
        <f>_xlfn.XLOOKUP(A1307,'Hospitalisation Details'!$A$2:$A$2344,'Hospitalisation Details'!$K$2:$K$2344,"")</f>
        <v>R1013</v>
      </c>
      <c r="Q1307" s="14">
        <f>_xlfn.XLOOKUP(A1307,'Hospitalisation Details'!$A$2:$A$2344,'Hospitalisation Details'!$F$2:$F$2344,"")</f>
        <v>51</v>
      </c>
    </row>
    <row r="1308" spans="1:17">
      <c r="A1308" s="12" t="s">
        <v>8212</v>
      </c>
      <c r="B1308" s="13" t="str">
        <f>_xlfn.XLOOKUP(A1308,'Customer Names'!$A$2:$A$2336,'Customer Names'!$C$2:$C$2336,"Not Found")</f>
        <v>Rik</v>
      </c>
      <c r="C1308" s="13">
        <f>_xlfn.XLOOKUP(A1308,'Medical Examine'!$A$2:$A$2336,'Medical Examine'!$B$2:$B$2336,"Not Found")</f>
        <v>24.77</v>
      </c>
      <c r="D1308" s="13">
        <f>_xlfn.XLOOKUP(A1308,'Medical Examine'!$A$2:$A$2336,'Medical Examine'!$D$2:$D$2336,"Not Found")</f>
        <v>7.59</v>
      </c>
      <c r="E1308" s="14" t="str">
        <f>_xlfn.XLOOKUP(A1308,'Medical Examine'!$A$2:$A$2336,'Medical Examine'!$E$2:$E$2336,"Not Found")</f>
        <v>NO</v>
      </c>
      <c r="F1308" s="14" t="str">
        <f>_xlfn.XLOOKUP(A1308,'Medical Examine'!$A$2:$A$2336,'Medical Examine'!$F$2:$F$2336,"Not Found")</f>
        <v>NO</v>
      </c>
      <c r="G1308" s="14" t="str">
        <f>_xlfn.XLOOKUP(A1308,'Medical Examine'!$A$2:$A$2336,'Medical Examine'!$G$2:$G$2336,"Not Found")</f>
        <v>NO</v>
      </c>
      <c r="H1308" s="14">
        <f>_xlfn.XLOOKUP(A1308,'Medical Examine'!$A$2:$A$2336,'Medical Examine'!$H$2:$H$2336,"Not Found")</f>
        <v>0</v>
      </c>
      <c r="I1308" s="14" t="str">
        <f>_xlfn.XLOOKUP(A1308,'Medical Examine'!$A$2:$A$2336,'Medical Examine'!$I$2:$I$2336,"Not Found")</f>
        <v>NO</v>
      </c>
      <c r="J1308" s="13" t="str">
        <f>_xlfn.XLOOKUP(A1308,'Medical Examine'!$A$2:$A$2336,'Medical Examine'!$C$2:$C$2336,"Not Found")</f>
        <v>Normal Weight</v>
      </c>
      <c r="K1308" s="13" t="str">
        <f t="shared" si="20"/>
        <v>Diabetic</v>
      </c>
      <c r="L1308" s="15">
        <f>_xlfn.XLOOKUP(A1308,'Hospitalisation Details'!$A$2:$A$2344,'Hospitalisation Details'!$E$2:$E$2344,"")</f>
        <v>26180</v>
      </c>
      <c r="M1308" s="16">
        <f>_xlfn.XLOOKUP(A1308,'Hospitalisation Details'!$A$2:$A$2344,'Hospitalisation Details'!$H$2:$H$2344,"")</f>
        <v>8396.6200000000008</v>
      </c>
      <c r="N1308" s="14" t="str">
        <f>_xlfn.XLOOKUP(A1308,'Hospitalisation Details'!$A$2:$A$2344,'Hospitalisation Details'!$I$2:$I$2344,"")</f>
        <v>tier - 2</v>
      </c>
      <c r="O1308" s="14" t="str">
        <f>_xlfn.XLOOKUP(A1308,'Hospitalisation Details'!$A$2:$A$2344,'Hospitalisation Details'!$J$2:$J$2344,"")</f>
        <v>tier - 3</v>
      </c>
      <c r="P1308" s="14" t="str">
        <f>_xlfn.XLOOKUP(A1308,'Hospitalisation Details'!$A$2:$A$2344,'Hospitalisation Details'!$K$2:$K$2344,"")</f>
        <v>R1013</v>
      </c>
      <c r="Q1308" s="14">
        <f>_xlfn.XLOOKUP(A1308,'Hospitalisation Details'!$A$2:$A$2344,'Hospitalisation Details'!$F$2:$F$2344,"")</f>
        <v>51</v>
      </c>
    </row>
    <row r="1309" spans="1:17">
      <c r="A1309" s="12" t="s">
        <v>8215</v>
      </c>
      <c r="B1309" s="13" t="str">
        <f>_xlfn.XLOOKUP(A1309,'Customer Names'!$A$2:$A$2336,'Customer Names'!$C$2:$C$2336,"Not Found")</f>
        <v>Matthew R</v>
      </c>
      <c r="C1309" s="13">
        <f>_xlfn.XLOOKUP(A1309,'Medical Examine'!$A$2:$A$2336,'Medical Examine'!$B$2:$B$2336,"Not Found")</f>
        <v>16.579999999999998</v>
      </c>
      <c r="D1309" s="13">
        <f>_xlfn.XLOOKUP(A1309,'Medical Examine'!$A$2:$A$2336,'Medical Examine'!$D$2:$D$2336,"Not Found")</f>
        <v>6.98</v>
      </c>
      <c r="E1309" s="14" t="str">
        <f>_xlfn.XLOOKUP(A1309,'Medical Examine'!$A$2:$A$2336,'Medical Examine'!$E$2:$E$2336,"Not Found")</f>
        <v>YES</v>
      </c>
      <c r="F1309" s="14" t="str">
        <f>_xlfn.XLOOKUP(A1309,'Medical Examine'!$A$2:$A$2336,'Medical Examine'!$F$2:$F$2336,"Not Found")</f>
        <v>NO</v>
      </c>
      <c r="G1309" s="14" t="str">
        <f>_xlfn.XLOOKUP(A1309,'Medical Examine'!$A$2:$A$2336,'Medical Examine'!$G$2:$G$2336,"Not Found")</f>
        <v>YES</v>
      </c>
      <c r="H1309" s="14">
        <f>_xlfn.XLOOKUP(A1309,'Medical Examine'!$A$2:$A$2336,'Medical Examine'!$H$2:$H$2336,"Not Found")</f>
        <v>1</v>
      </c>
      <c r="I1309" s="14" t="str">
        <f>_xlfn.XLOOKUP(A1309,'Medical Examine'!$A$2:$A$2336,'Medical Examine'!$I$2:$I$2336,"Not Found")</f>
        <v>NO</v>
      </c>
      <c r="J1309" s="13" t="str">
        <f>_xlfn.XLOOKUP(A1309,'Medical Examine'!$A$2:$A$2336,'Medical Examine'!$C$2:$C$2336,"Not Found")</f>
        <v>Under Weight</v>
      </c>
      <c r="K1309" s="13" t="str">
        <f t="shared" si="20"/>
        <v>Diabetic</v>
      </c>
      <c r="L1309" s="15">
        <f>_xlfn.XLOOKUP(A1309,'Hospitalisation Details'!$A$2:$A$2344,'Hospitalisation Details'!$E$2:$E$2344,"")</f>
        <v>23275</v>
      </c>
      <c r="M1309" s="16">
        <f>_xlfn.XLOOKUP(A1309,'Hospitalisation Details'!$A$2:$A$2344,'Hospitalisation Details'!$H$2:$H$2344,"")</f>
        <v>8355.5400000000009</v>
      </c>
      <c r="N1309" s="14" t="str">
        <f>_xlfn.XLOOKUP(A1309,'Hospitalisation Details'!$A$2:$A$2344,'Hospitalisation Details'!$I$2:$I$2344,"")</f>
        <v>tier - 3</v>
      </c>
      <c r="O1309" s="14" t="str">
        <f>_xlfn.XLOOKUP(A1309,'Hospitalisation Details'!$A$2:$A$2344,'Hospitalisation Details'!$J$2:$J$2344,"")</f>
        <v>tier - 3</v>
      </c>
      <c r="P1309" s="14" t="str">
        <f>_xlfn.XLOOKUP(A1309,'Hospitalisation Details'!$A$2:$A$2344,'Hospitalisation Details'!$K$2:$K$2344,"")</f>
        <v>R1012</v>
      </c>
      <c r="Q1309" s="14">
        <f>_xlfn.XLOOKUP(A1309,'Hospitalisation Details'!$A$2:$A$2344,'Hospitalisation Details'!$F$2:$F$2344,"")</f>
        <v>59</v>
      </c>
    </row>
    <row r="1310" spans="1:17">
      <c r="A1310" s="12" t="s">
        <v>8217</v>
      </c>
      <c r="B1310" s="13" t="str">
        <f>_xlfn.XLOOKUP(A1310,'Customer Names'!$A$2:$A$2336,'Customer Names'!$C$2:$C$2336,"Not Found")</f>
        <v>Daniel G</v>
      </c>
      <c r="C1310" s="13">
        <f>_xlfn.XLOOKUP(A1310,'Medical Examine'!$A$2:$A$2336,'Medical Examine'!$B$2:$B$2336,"Not Found")</f>
        <v>38.17</v>
      </c>
      <c r="D1310" s="13">
        <f>_xlfn.XLOOKUP(A1310,'Medical Examine'!$A$2:$A$2336,'Medical Examine'!$D$2:$D$2336,"Not Found")</f>
        <v>4.7300000000000004</v>
      </c>
      <c r="E1310" s="14" t="str">
        <f>_xlfn.XLOOKUP(A1310,'Medical Examine'!$A$2:$A$2336,'Medical Examine'!$E$2:$E$2336,"Not Found")</f>
        <v>YES</v>
      </c>
      <c r="F1310" s="14" t="str">
        <f>_xlfn.XLOOKUP(A1310,'Medical Examine'!$A$2:$A$2336,'Medical Examine'!$F$2:$F$2336,"Not Found")</f>
        <v>NO</v>
      </c>
      <c r="G1310" s="14" t="str">
        <f>_xlfn.XLOOKUP(A1310,'Medical Examine'!$A$2:$A$2336,'Medical Examine'!$G$2:$G$2336,"Not Found")</f>
        <v>NO</v>
      </c>
      <c r="H1310" s="14">
        <f>_xlfn.XLOOKUP(A1310,'Medical Examine'!$A$2:$A$2336,'Medical Examine'!$H$2:$H$2336,"Not Found")</f>
        <v>0</v>
      </c>
      <c r="I1310" s="14" t="str">
        <f>_xlfn.XLOOKUP(A1310,'Medical Examine'!$A$2:$A$2336,'Medical Examine'!$I$2:$I$2336,"Not Found")</f>
        <v>NO</v>
      </c>
      <c r="J1310" s="13" t="str">
        <f>_xlfn.XLOOKUP(A1310,'Medical Examine'!$A$2:$A$2336,'Medical Examine'!$C$2:$C$2336,"Not Found")</f>
        <v>Obesity</v>
      </c>
      <c r="K1310" s="13" t="str">
        <f t="shared" si="20"/>
        <v>Normal</v>
      </c>
      <c r="L1310" s="15">
        <f>_xlfn.XLOOKUP(A1310,'Hospitalisation Details'!$A$2:$A$2344,'Hospitalisation Details'!$E$2:$E$2344,"")</f>
        <v>27923</v>
      </c>
      <c r="M1310" s="16">
        <f>_xlfn.XLOOKUP(A1310,'Hospitalisation Details'!$A$2:$A$2344,'Hospitalisation Details'!$H$2:$H$2344,"")</f>
        <v>8347.16</v>
      </c>
      <c r="N1310" s="14" t="str">
        <f>_xlfn.XLOOKUP(A1310,'Hospitalisation Details'!$A$2:$A$2344,'Hospitalisation Details'!$I$2:$I$2344,"")</f>
        <v>tier - 2</v>
      </c>
      <c r="O1310" s="14" t="str">
        <f>_xlfn.XLOOKUP(A1310,'Hospitalisation Details'!$A$2:$A$2344,'Hospitalisation Details'!$J$2:$J$2344,"")</f>
        <v>tier - 1</v>
      </c>
      <c r="P1310" s="14" t="str">
        <f>_xlfn.XLOOKUP(A1310,'Hospitalisation Details'!$A$2:$A$2344,'Hospitalisation Details'!$K$2:$K$2344,"")</f>
        <v>R1013</v>
      </c>
      <c r="Q1310" s="14">
        <f>_xlfn.XLOOKUP(A1310,'Hospitalisation Details'!$A$2:$A$2344,'Hospitalisation Details'!$F$2:$F$2344,"")</f>
        <v>46</v>
      </c>
    </row>
    <row r="1311" spans="1:17">
      <c r="A1311" s="12" t="s">
        <v>8219</v>
      </c>
      <c r="B1311" s="13" t="str">
        <f>_xlfn.XLOOKUP(A1311,'Customer Names'!$A$2:$A$2336,'Customer Names'!$C$2:$C$2336,"Not Found")</f>
        <v>Yannick</v>
      </c>
      <c r="C1311" s="13">
        <f>_xlfn.XLOOKUP(A1311,'Medical Examine'!$A$2:$A$2336,'Medical Examine'!$B$2:$B$2336,"Not Found")</f>
        <v>39.424999999999997</v>
      </c>
      <c r="D1311" s="13">
        <f>_xlfn.XLOOKUP(A1311,'Medical Examine'!$A$2:$A$2336,'Medical Examine'!$D$2:$D$2336,"Not Found")</f>
        <v>4.76</v>
      </c>
      <c r="E1311" s="14" t="str">
        <f>_xlfn.XLOOKUP(A1311,'Medical Examine'!$A$2:$A$2336,'Medical Examine'!$E$2:$E$2336,"Not Found")</f>
        <v>YES</v>
      </c>
      <c r="F1311" s="14" t="str">
        <f>_xlfn.XLOOKUP(A1311,'Medical Examine'!$A$2:$A$2336,'Medical Examine'!$F$2:$F$2336,"Not Found")</f>
        <v>NO</v>
      </c>
      <c r="G1311" s="14" t="str">
        <f>_xlfn.XLOOKUP(A1311,'Medical Examine'!$A$2:$A$2336,'Medical Examine'!$G$2:$G$2336,"Not Found")</f>
        <v>NO</v>
      </c>
      <c r="H1311" s="14">
        <f>_xlfn.XLOOKUP(A1311,'Medical Examine'!$A$2:$A$2336,'Medical Examine'!$H$2:$H$2336,"Not Found")</f>
        <v>0</v>
      </c>
      <c r="I1311" s="14" t="str">
        <f>_xlfn.XLOOKUP(A1311,'Medical Examine'!$A$2:$A$2336,'Medical Examine'!$I$2:$I$2336,"Not Found")</f>
        <v>NO</v>
      </c>
      <c r="J1311" s="13" t="str">
        <f>_xlfn.XLOOKUP(A1311,'Medical Examine'!$A$2:$A$2336,'Medical Examine'!$C$2:$C$2336,"Not Found")</f>
        <v>Obesity</v>
      </c>
      <c r="K1311" s="13" t="str">
        <f t="shared" si="20"/>
        <v>Normal</v>
      </c>
      <c r="L1311" s="15">
        <f>_xlfn.XLOOKUP(A1311,'Hospitalisation Details'!$A$2:$A$2344,'Hospitalisation Details'!$E$2:$E$2344,"")</f>
        <v>27948</v>
      </c>
      <c r="M1311" s="16">
        <f>_xlfn.XLOOKUP(A1311,'Hospitalisation Details'!$A$2:$A$2344,'Hospitalisation Details'!$H$2:$H$2344,"")</f>
        <v>8342.91</v>
      </c>
      <c r="N1311" s="14" t="str">
        <f>_xlfn.XLOOKUP(A1311,'Hospitalisation Details'!$A$2:$A$2344,'Hospitalisation Details'!$I$2:$I$2344,"")</f>
        <v>tier - 3</v>
      </c>
      <c r="O1311" s="14" t="str">
        <f>_xlfn.XLOOKUP(A1311,'Hospitalisation Details'!$A$2:$A$2344,'Hospitalisation Details'!$J$2:$J$2344,"")</f>
        <v>tier - 1</v>
      </c>
      <c r="P1311" s="14" t="str">
        <f>_xlfn.XLOOKUP(A1311,'Hospitalisation Details'!$A$2:$A$2344,'Hospitalisation Details'!$K$2:$K$2344,"")</f>
        <v>R1016</v>
      </c>
      <c r="Q1311" s="14">
        <f>_xlfn.XLOOKUP(A1311,'Hospitalisation Details'!$A$2:$A$2344,'Hospitalisation Details'!$F$2:$F$2344,"")</f>
        <v>46</v>
      </c>
    </row>
    <row r="1312" spans="1:17">
      <c r="A1312" s="12" t="s">
        <v>8222</v>
      </c>
      <c r="B1312" s="13" t="str">
        <f>_xlfn.XLOOKUP(A1312,'Customer Names'!$A$2:$A$2336,'Customer Names'!$C$2:$C$2336,"Not Found")</f>
        <v>Sean R</v>
      </c>
      <c r="C1312" s="13">
        <f>_xlfn.XLOOKUP(A1312,'Medical Examine'!$A$2:$A$2336,'Medical Examine'!$B$2:$B$2336,"Not Found")</f>
        <v>33.44</v>
      </c>
      <c r="D1312" s="13">
        <f>_xlfn.XLOOKUP(A1312,'Medical Examine'!$A$2:$A$2336,'Medical Examine'!$D$2:$D$2336,"Not Found")</f>
        <v>6.24</v>
      </c>
      <c r="E1312" s="14" t="str">
        <f>_xlfn.XLOOKUP(A1312,'Medical Examine'!$A$2:$A$2336,'Medical Examine'!$E$2:$E$2336,"Not Found")</f>
        <v>YES</v>
      </c>
      <c r="F1312" s="14" t="str">
        <f>_xlfn.XLOOKUP(A1312,'Medical Examine'!$A$2:$A$2336,'Medical Examine'!$F$2:$F$2336,"Not Found")</f>
        <v>NO</v>
      </c>
      <c r="G1312" s="14" t="str">
        <f>_xlfn.XLOOKUP(A1312,'Medical Examine'!$A$2:$A$2336,'Medical Examine'!$G$2:$G$2336,"Not Found")</f>
        <v>NO</v>
      </c>
      <c r="H1312" s="14">
        <f>_xlfn.XLOOKUP(A1312,'Medical Examine'!$A$2:$A$2336,'Medical Examine'!$H$2:$H$2336,"Not Found")</f>
        <v>0</v>
      </c>
      <c r="I1312" s="14" t="str">
        <f>_xlfn.XLOOKUP(A1312,'Medical Examine'!$A$2:$A$2336,'Medical Examine'!$I$2:$I$2336,"Not Found")</f>
        <v>NO</v>
      </c>
      <c r="J1312" s="13" t="str">
        <f>_xlfn.XLOOKUP(A1312,'Medical Examine'!$A$2:$A$2336,'Medical Examine'!$C$2:$C$2336,"Not Found")</f>
        <v>Obesity</v>
      </c>
      <c r="K1312" s="13" t="str">
        <f t="shared" si="20"/>
        <v>Prediabetic</v>
      </c>
      <c r="L1312" s="15">
        <f>_xlfn.XLOOKUP(A1312,'Hospitalisation Details'!$A$2:$A$2344,'Hospitalisation Details'!$E$2:$E$2344,"")</f>
        <v>27961</v>
      </c>
      <c r="M1312" s="16">
        <f>_xlfn.XLOOKUP(A1312,'Hospitalisation Details'!$A$2:$A$2344,'Hospitalisation Details'!$H$2:$H$2344,"")</f>
        <v>8334.59</v>
      </c>
      <c r="N1312" s="14" t="str">
        <f>_xlfn.XLOOKUP(A1312,'Hospitalisation Details'!$A$2:$A$2344,'Hospitalisation Details'!$I$2:$I$2344,"")</f>
        <v>tier - 3</v>
      </c>
      <c r="O1312" s="14" t="str">
        <f>_xlfn.XLOOKUP(A1312,'Hospitalisation Details'!$A$2:$A$2344,'Hospitalisation Details'!$J$2:$J$2344,"")</f>
        <v>tier - 2</v>
      </c>
      <c r="P1312" s="14" t="str">
        <f>_xlfn.XLOOKUP(A1312,'Hospitalisation Details'!$A$2:$A$2344,'Hospitalisation Details'!$K$2:$K$2344,"")</f>
        <v>R1016</v>
      </c>
      <c r="Q1312" s="14">
        <f>_xlfn.XLOOKUP(A1312,'Hospitalisation Details'!$A$2:$A$2344,'Hospitalisation Details'!$F$2:$F$2344,"")</f>
        <v>46</v>
      </c>
    </row>
    <row r="1313" spans="1:17">
      <c r="A1313" s="12" t="s">
        <v>8225</v>
      </c>
      <c r="B1313" s="13" t="str">
        <f>_xlfn.XLOOKUP(A1313,'Customer Names'!$A$2:$A$2336,'Customer Names'!$C$2:$C$2336,"Not Found")</f>
        <v>Peter</v>
      </c>
      <c r="C1313" s="13">
        <f>_xlfn.XLOOKUP(A1313,'Medical Examine'!$A$2:$A$2336,'Medical Examine'!$B$2:$B$2336,"Not Found")</f>
        <v>33.344999999999999</v>
      </c>
      <c r="D1313" s="13">
        <f>_xlfn.XLOOKUP(A1313,'Medical Examine'!$A$2:$A$2336,'Medical Examine'!$D$2:$D$2336,"Not Found")</f>
        <v>5.44</v>
      </c>
      <c r="E1313" s="14" t="str">
        <f>_xlfn.XLOOKUP(A1313,'Medical Examine'!$A$2:$A$2336,'Medical Examine'!$E$2:$E$2336,"Not Found")</f>
        <v>YES</v>
      </c>
      <c r="F1313" s="14" t="str">
        <f>_xlfn.XLOOKUP(A1313,'Medical Examine'!$A$2:$A$2336,'Medical Examine'!$F$2:$F$2336,"Not Found")</f>
        <v>NO</v>
      </c>
      <c r="G1313" s="14" t="str">
        <f>_xlfn.XLOOKUP(A1313,'Medical Examine'!$A$2:$A$2336,'Medical Examine'!$G$2:$G$2336,"Not Found")</f>
        <v>NO</v>
      </c>
      <c r="H1313" s="14">
        <f>_xlfn.XLOOKUP(A1313,'Medical Examine'!$A$2:$A$2336,'Medical Examine'!$H$2:$H$2336,"Not Found")</f>
        <v>0</v>
      </c>
      <c r="I1313" s="14" t="str">
        <f>_xlfn.XLOOKUP(A1313,'Medical Examine'!$A$2:$A$2336,'Medical Examine'!$I$2:$I$2336,"Not Found")</f>
        <v>NO</v>
      </c>
      <c r="J1313" s="13" t="str">
        <f>_xlfn.XLOOKUP(A1313,'Medical Examine'!$A$2:$A$2336,'Medical Examine'!$C$2:$C$2336,"Not Found")</f>
        <v>Obesity</v>
      </c>
      <c r="K1313" s="13" t="str">
        <f t="shared" si="20"/>
        <v>Normal</v>
      </c>
      <c r="L1313" s="15">
        <f>_xlfn.XLOOKUP(A1313,'Hospitalisation Details'!$A$2:$A$2344,'Hospitalisation Details'!$E$2:$E$2344,"")</f>
        <v>27953</v>
      </c>
      <c r="M1313" s="16">
        <f>_xlfn.XLOOKUP(A1313,'Hospitalisation Details'!$A$2:$A$2344,'Hospitalisation Details'!$H$2:$H$2344,"")</f>
        <v>8334.4599999999991</v>
      </c>
      <c r="N1313" s="14" t="str">
        <f>_xlfn.XLOOKUP(A1313,'Hospitalisation Details'!$A$2:$A$2344,'Hospitalisation Details'!$I$2:$I$2344,"")</f>
        <v>tier - 3</v>
      </c>
      <c r="O1313" s="14" t="str">
        <f>_xlfn.XLOOKUP(A1313,'Hospitalisation Details'!$A$2:$A$2344,'Hospitalisation Details'!$J$2:$J$2344,"")</f>
        <v>tier - 2</v>
      </c>
      <c r="P1313" s="14" t="str">
        <f>_xlfn.XLOOKUP(A1313,'Hospitalisation Details'!$A$2:$A$2344,'Hospitalisation Details'!$K$2:$K$2344,"")</f>
        <v>R1016</v>
      </c>
      <c r="Q1313" s="14">
        <f>_xlfn.XLOOKUP(A1313,'Hospitalisation Details'!$A$2:$A$2344,'Hospitalisation Details'!$F$2:$F$2344,"")</f>
        <v>46</v>
      </c>
    </row>
    <row r="1314" spans="1:17">
      <c r="A1314" s="12" t="s">
        <v>8227</v>
      </c>
      <c r="B1314" s="13" t="str">
        <f>_xlfn.XLOOKUP(A1314,'Customer Names'!$A$2:$A$2336,'Customer Names'!$C$2:$C$2336,"Not Found")</f>
        <v>Sara A.</v>
      </c>
      <c r="C1314" s="13">
        <f>_xlfn.XLOOKUP(A1314,'Medical Examine'!$A$2:$A$2336,'Medical Examine'!$B$2:$B$2336,"Not Found")</f>
        <v>38.79</v>
      </c>
      <c r="D1314" s="13">
        <f>_xlfn.XLOOKUP(A1314,'Medical Examine'!$A$2:$A$2336,'Medical Examine'!$D$2:$D$2336,"Not Found")</f>
        <v>5.08</v>
      </c>
      <c r="E1314" s="14" t="str">
        <f>_xlfn.XLOOKUP(A1314,'Medical Examine'!$A$2:$A$2336,'Medical Examine'!$E$2:$E$2336,"Not Found")</f>
        <v>NO</v>
      </c>
      <c r="F1314" s="14" t="str">
        <f>_xlfn.XLOOKUP(A1314,'Medical Examine'!$A$2:$A$2336,'Medical Examine'!$F$2:$F$2336,"Not Found")</f>
        <v>NO</v>
      </c>
      <c r="G1314" s="14" t="str">
        <f>_xlfn.XLOOKUP(A1314,'Medical Examine'!$A$2:$A$2336,'Medical Examine'!$G$2:$G$2336,"Not Found")</f>
        <v>YES</v>
      </c>
      <c r="H1314" s="14">
        <f>_xlfn.XLOOKUP(A1314,'Medical Examine'!$A$2:$A$2336,'Medical Examine'!$H$2:$H$2336,"Not Found")</f>
        <v>1</v>
      </c>
      <c r="I1314" s="14" t="str">
        <f>_xlfn.XLOOKUP(A1314,'Medical Examine'!$A$2:$A$2336,'Medical Examine'!$I$2:$I$2336,"Not Found")</f>
        <v>NO</v>
      </c>
      <c r="J1314" s="13" t="str">
        <f>_xlfn.XLOOKUP(A1314,'Medical Examine'!$A$2:$A$2336,'Medical Examine'!$C$2:$C$2336,"Not Found")</f>
        <v>Obesity</v>
      </c>
      <c r="K1314" s="13" t="str">
        <f t="shared" si="20"/>
        <v>Normal</v>
      </c>
      <c r="L1314" s="15">
        <f>_xlfn.XLOOKUP(A1314,'Hospitalisation Details'!$A$2:$A$2344,'Hospitalisation Details'!$E$2:$E$2344,"")</f>
        <v>34142</v>
      </c>
      <c r="M1314" s="16">
        <f>_xlfn.XLOOKUP(A1314,'Hospitalisation Details'!$A$2:$A$2344,'Hospitalisation Details'!$H$2:$H$2344,"")</f>
        <v>8314.65</v>
      </c>
      <c r="N1314" s="14" t="str">
        <f>_xlfn.XLOOKUP(A1314,'Hospitalisation Details'!$A$2:$A$2344,'Hospitalisation Details'!$I$2:$I$2344,"")</f>
        <v>tier - 2</v>
      </c>
      <c r="O1314" s="14" t="str">
        <f>_xlfn.XLOOKUP(A1314,'Hospitalisation Details'!$A$2:$A$2344,'Hospitalisation Details'!$J$2:$J$2344,"")</f>
        <v>tier - 1</v>
      </c>
      <c r="P1314" s="14" t="str">
        <f>_xlfn.XLOOKUP(A1314,'Hospitalisation Details'!$A$2:$A$2344,'Hospitalisation Details'!$K$2:$K$2344,"")</f>
        <v>R1012</v>
      </c>
      <c r="Q1314" s="14">
        <f>_xlfn.XLOOKUP(A1314,'Hospitalisation Details'!$A$2:$A$2344,'Hospitalisation Details'!$F$2:$F$2344,"")</f>
        <v>29</v>
      </c>
    </row>
    <row r="1315" spans="1:17">
      <c r="A1315" s="12" t="s">
        <v>8230</v>
      </c>
      <c r="B1315" s="13" t="str">
        <f>_xlfn.XLOOKUP(A1315,'Customer Names'!$A$2:$A$2336,'Customer Names'!$C$2:$C$2336,"Not Found")</f>
        <v>Erin C.</v>
      </c>
      <c r="C1315" s="13">
        <f>_xlfn.XLOOKUP(A1315,'Medical Examine'!$A$2:$A$2336,'Medical Examine'!$B$2:$B$2336,"Not Found")</f>
        <v>30.684999999999999</v>
      </c>
      <c r="D1315" s="13">
        <f>_xlfn.XLOOKUP(A1315,'Medical Examine'!$A$2:$A$2336,'Medical Examine'!$D$2:$D$2336,"Not Found")</f>
        <v>4.87</v>
      </c>
      <c r="E1315" s="14" t="str">
        <f>_xlfn.XLOOKUP(A1315,'Medical Examine'!$A$2:$A$2336,'Medical Examine'!$E$2:$E$2336,"Not Found")</f>
        <v>NO</v>
      </c>
      <c r="F1315" s="14" t="str">
        <f>_xlfn.XLOOKUP(A1315,'Medical Examine'!$A$2:$A$2336,'Medical Examine'!$F$2:$F$2336,"Not Found")</f>
        <v>NO</v>
      </c>
      <c r="G1315" s="14" t="str">
        <f>_xlfn.XLOOKUP(A1315,'Medical Examine'!$A$2:$A$2336,'Medical Examine'!$G$2:$G$2336,"Not Found")</f>
        <v>YES</v>
      </c>
      <c r="H1315" s="14">
        <f>_xlfn.XLOOKUP(A1315,'Medical Examine'!$A$2:$A$2336,'Medical Examine'!$H$2:$H$2336,"Not Found")</f>
        <v>1</v>
      </c>
      <c r="I1315" s="14" t="str">
        <f>_xlfn.XLOOKUP(A1315,'Medical Examine'!$A$2:$A$2336,'Medical Examine'!$I$2:$I$2336,"Not Found")</f>
        <v>NO</v>
      </c>
      <c r="J1315" s="13" t="str">
        <f>_xlfn.XLOOKUP(A1315,'Medical Examine'!$A$2:$A$2336,'Medical Examine'!$C$2:$C$2336,"Not Found")</f>
        <v>Obesity</v>
      </c>
      <c r="K1315" s="13" t="str">
        <f t="shared" si="20"/>
        <v>Normal</v>
      </c>
      <c r="L1315" s="15">
        <f>_xlfn.XLOOKUP(A1315,'Hospitalisation Details'!$A$2:$A$2344,'Hospitalisation Details'!$E$2:$E$2344,"")</f>
        <v>29074</v>
      </c>
      <c r="M1315" s="16">
        <f>_xlfn.XLOOKUP(A1315,'Hospitalisation Details'!$A$2:$A$2344,'Hospitalisation Details'!$H$2:$H$2344,"")</f>
        <v>8310.84</v>
      </c>
      <c r="N1315" s="14" t="str">
        <f>_xlfn.XLOOKUP(A1315,'Hospitalisation Details'!$A$2:$A$2344,'Hospitalisation Details'!$I$2:$I$2344,"")</f>
        <v>tier - 2</v>
      </c>
      <c r="O1315" s="14" t="str">
        <f>_xlfn.XLOOKUP(A1315,'Hospitalisation Details'!$A$2:$A$2344,'Hospitalisation Details'!$J$2:$J$2344,"")</f>
        <v>tier - 2</v>
      </c>
      <c r="P1315" s="14" t="str">
        <f>_xlfn.XLOOKUP(A1315,'Hospitalisation Details'!$A$2:$A$2344,'Hospitalisation Details'!$K$2:$K$2344,"")</f>
        <v>R1012</v>
      </c>
      <c r="Q1315" s="14">
        <f>_xlfn.XLOOKUP(A1315,'Hospitalisation Details'!$A$2:$A$2344,'Hospitalisation Details'!$F$2:$F$2344,"")</f>
        <v>43</v>
      </c>
    </row>
    <row r="1316" spans="1:17">
      <c r="A1316" s="12" t="s">
        <v>8232</v>
      </c>
      <c r="B1316" s="13" t="str">
        <f>_xlfn.XLOOKUP(A1316,'Customer Names'!$A$2:$A$2336,'Customer Names'!$C$2:$C$2336,"Not Found")</f>
        <v>Thibaud</v>
      </c>
      <c r="C1316" s="13">
        <f>_xlfn.XLOOKUP(A1316,'Medical Examine'!$A$2:$A$2336,'Medical Examine'!$B$2:$B$2336,"Not Found")</f>
        <v>22.135000000000002</v>
      </c>
      <c r="D1316" s="13">
        <f>_xlfn.XLOOKUP(A1316,'Medical Examine'!$A$2:$A$2336,'Medical Examine'!$D$2:$D$2336,"Not Found")</f>
        <v>8.17</v>
      </c>
      <c r="E1316" s="14" t="str">
        <f>_xlfn.XLOOKUP(A1316,'Medical Examine'!$A$2:$A$2336,'Medical Examine'!$E$2:$E$2336,"Not Found")</f>
        <v>NO</v>
      </c>
      <c r="F1316" s="14" t="str">
        <f>_xlfn.XLOOKUP(A1316,'Medical Examine'!$A$2:$A$2336,'Medical Examine'!$F$2:$F$2336,"Not Found")</f>
        <v>NO</v>
      </c>
      <c r="G1316" s="14" t="str">
        <f>_xlfn.XLOOKUP(A1316,'Medical Examine'!$A$2:$A$2336,'Medical Examine'!$G$2:$G$2336,"Not Found")</f>
        <v>NO</v>
      </c>
      <c r="H1316" s="14">
        <f>_xlfn.XLOOKUP(A1316,'Medical Examine'!$A$2:$A$2336,'Medical Examine'!$H$2:$H$2336,"Not Found")</f>
        <v>0</v>
      </c>
      <c r="I1316" s="14" t="str">
        <f>_xlfn.XLOOKUP(A1316,'Medical Examine'!$A$2:$A$2336,'Medical Examine'!$I$2:$I$2336,"Not Found")</f>
        <v>NO</v>
      </c>
      <c r="J1316" s="13" t="str">
        <f>_xlfn.XLOOKUP(A1316,'Medical Examine'!$A$2:$A$2336,'Medical Examine'!$C$2:$C$2336,"Not Found")</f>
        <v>Normal Weight</v>
      </c>
      <c r="K1316" s="13" t="str">
        <f t="shared" si="20"/>
        <v>Diabetic</v>
      </c>
      <c r="L1316" s="15">
        <f>_xlfn.XLOOKUP(A1316,'Hospitalisation Details'!$A$2:$A$2344,'Hospitalisation Details'!$E$2:$E$2344,"")</f>
        <v>28667</v>
      </c>
      <c r="M1316" s="16">
        <f>_xlfn.XLOOKUP(A1316,'Hospitalisation Details'!$A$2:$A$2344,'Hospitalisation Details'!$H$2:$H$2344,"")</f>
        <v>8302.5400000000009</v>
      </c>
      <c r="N1316" s="14" t="str">
        <f>_xlfn.XLOOKUP(A1316,'Hospitalisation Details'!$A$2:$A$2344,'Hospitalisation Details'!$I$2:$I$2344,"")</f>
        <v>tier - 3</v>
      </c>
      <c r="O1316" s="14" t="str">
        <f>_xlfn.XLOOKUP(A1316,'Hospitalisation Details'!$A$2:$A$2344,'Hospitalisation Details'!$J$2:$J$2344,"")</f>
        <v>tier - 3</v>
      </c>
      <c r="P1316" s="14" t="str">
        <f>_xlfn.XLOOKUP(A1316,'Hospitalisation Details'!$A$2:$A$2344,'Hospitalisation Details'!$K$2:$K$2344,"")</f>
        <v>R1016</v>
      </c>
      <c r="Q1316" s="14">
        <f>_xlfn.XLOOKUP(A1316,'Hospitalisation Details'!$A$2:$A$2344,'Hospitalisation Details'!$F$2:$F$2344,"")</f>
        <v>44</v>
      </c>
    </row>
    <row r="1317" spans="1:17">
      <c r="A1317" s="12" t="s">
        <v>8235</v>
      </c>
      <c r="B1317" s="13" t="str">
        <f>_xlfn.XLOOKUP(A1317,'Customer Names'!$A$2:$A$2336,'Customer Names'!$C$2:$C$2336,"Not Found")</f>
        <v>Lisa</v>
      </c>
      <c r="C1317" s="13">
        <f>_xlfn.XLOOKUP(A1317,'Medical Examine'!$A$2:$A$2336,'Medical Examine'!$B$2:$B$2336,"Not Found")</f>
        <v>33.33</v>
      </c>
      <c r="D1317" s="13">
        <f>_xlfn.XLOOKUP(A1317,'Medical Examine'!$A$2:$A$2336,'Medical Examine'!$D$2:$D$2336,"Not Found")</f>
        <v>7.61</v>
      </c>
      <c r="E1317" s="14" t="str">
        <f>_xlfn.XLOOKUP(A1317,'Medical Examine'!$A$2:$A$2336,'Medical Examine'!$E$2:$E$2336,"Not Found")</f>
        <v>NO</v>
      </c>
      <c r="F1317" s="14" t="str">
        <f>_xlfn.XLOOKUP(A1317,'Medical Examine'!$A$2:$A$2336,'Medical Examine'!$F$2:$F$2336,"Not Found")</f>
        <v>NO</v>
      </c>
      <c r="G1317" s="14" t="str">
        <f>_xlfn.XLOOKUP(A1317,'Medical Examine'!$A$2:$A$2336,'Medical Examine'!$G$2:$G$2336,"Not Found")</f>
        <v>NO</v>
      </c>
      <c r="H1317" s="14">
        <f>_xlfn.XLOOKUP(A1317,'Medical Examine'!$A$2:$A$2336,'Medical Examine'!$H$2:$H$2336,"Not Found")</f>
        <v>0</v>
      </c>
      <c r="I1317" s="14" t="str">
        <f>_xlfn.XLOOKUP(A1317,'Medical Examine'!$A$2:$A$2336,'Medical Examine'!$I$2:$I$2336,"Not Found")</f>
        <v>NO</v>
      </c>
      <c r="J1317" s="13" t="str">
        <f>_xlfn.XLOOKUP(A1317,'Medical Examine'!$A$2:$A$2336,'Medical Examine'!$C$2:$C$2336,"Not Found")</f>
        <v>Obesity</v>
      </c>
      <c r="K1317" s="13" t="str">
        <f t="shared" si="20"/>
        <v>Diabetic</v>
      </c>
      <c r="L1317" s="15">
        <f>_xlfn.XLOOKUP(A1317,'Hospitalisation Details'!$A$2:$A$2344,'Hospitalisation Details'!$E$2:$E$2344,"")</f>
        <v>27186</v>
      </c>
      <c r="M1317" s="16">
        <f>_xlfn.XLOOKUP(A1317,'Hospitalisation Details'!$A$2:$A$2344,'Hospitalisation Details'!$H$2:$H$2344,"")</f>
        <v>8283.68</v>
      </c>
      <c r="N1317" s="14" t="str">
        <f>_xlfn.XLOOKUP(A1317,'Hospitalisation Details'!$A$2:$A$2344,'Hospitalisation Details'!$I$2:$I$2344,"")</f>
        <v>tier - 2</v>
      </c>
      <c r="O1317" s="14" t="str">
        <f>_xlfn.XLOOKUP(A1317,'Hospitalisation Details'!$A$2:$A$2344,'Hospitalisation Details'!$J$2:$J$2344,"")</f>
        <v>tier - 3</v>
      </c>
      <c r="P1317" s="14" t="str">
        <f>_xlfn.XLOOKUP(A1317,'Hospitalisation Details'!$A$2:$A$2344,'Hospitalisation Details'!$K$2:$K$2344,"")</f>
        <v>R1013</v>
      </c>
      <c r="Q1317" s="14">
        <f>_xlfn.XLOOKUP(A1317,'Hospitalisation Details'!$A$2:$A$2344,'Hospitalisation Details'!$F$2:$F$2344,"")</f>
        <v>49</v>
      </c>
    </row>
    <row r="1318" spans="1:17">
      <c r="A1318" s="12" t="s">
        <v>8237</v>
      </c>
      <c r="B1318" s="13" t="str">
        <f>_xlfn.XLOOKUP(A1318,'Customer Names'!$A$2:$A$2336,'Customer Names'!$C$2:$C$2336,"Not Found")</f>
        <v>Gretchen K.</v>
      </c>
      <c r="C1318" s="13">
        <f>_xlfn.XLOOKUP(A1318,'Medical Examine'!$A$2:$A$2336,'Medical Examine'!$B$2:$B$2336,"Not Found")</f>
        <v>31.13</v>
      </c>
      <c r="D1318" s="13">
        <f>_xlfn.XLOOKUP(A1318,'Medical Examine'!$A$2:$A$2336,'Medical Examine'!$D$2:$D$2336,"Not Found")</f>
        <v>10.1</v>
      </c>
      <c r="E1318" s="14" t="str">
        <f>_xlfn.XLOOKUP(A1318,'Medical Examine'!$A$2:$A$2336,'Medical Examine'!$E$2:$E$2336,"Not Found")</f>
        <v>NO</v>
      </c>
      <c r="F1318" s="14" t="str">
        <f>_xlfn.XLOOKUP(A1318,'Medical Examine'!$A$2:$A$2336,'Medical Examine'!$F$2:$F$2336,"Not Found")</f>
        <v>NO</v>
      </c>
      <c r="G1318" s="14" t="str">
        <f>_xlfn.XLOOKUP(A1318,'Medical Examine'!$A$2:$A$2336,'Medical Examine'!$G$2:$G$2336,"Not Found")</f>
        <v>NO</v>
      </c>
      <c r="H1318" s="14">
        <f>_xlfn.XLOOKUP(A1318,'Medical Examine'!$A$2:$A$2336,'Medical Examine'!$H$2:$H$2336,"Not Found")</f>
        <v>0</v>
      </c>
      <c r="I1318" s="14" t="str">
        <f>_xlfn.XLOOKUP(A1318,'Medical Examine'!$A$2:$A$2336,'Medical Examine'!$I$2:$I$2336,"Not Found")</f>
        <v>NO</v>
      </c>
      <c r="J1318" s="13" t="str">
        <f>_xlfn.XLOOKUP(A1318,'Medical Examine'!$A$2:$A$2336,'Medical Examine'!$C$2:$C$2336,"Not Found")</f>
        <v>Obesity</v>
      </c>
      <c r="K1318" s="13" t="str">
        <f t="shared" si="20"/>
        <v>Diabetic</v>
      </c>
      <c r="L1318" s="15">
        <f>_xlfn.XLOOKUP(A1318,'Hospitalisation Details'!$A$2:$A$2344,'Hospitalisation Details'!$E$2:$E$2344,"")</f>
        <v>27385</v>
      </c>
      <c r="M1318" s="16">
        <f>_xlfn.XLOOKUP(A1318,'Hospitalisation Details'!$A$2:$A$2344,'Hospitalisation Details'!$H$2:$H$2344,"")</f>
        <v>8280.6200000000008</v>
      </c>
      <c r="N1318" s="14" t="str">
        <f>_xlfn.XLOOKUP(A1318,'Hospitalisation Details'!$A$2:$A$2344,'Hospitalisation Details'!$I$2:$I$2344,"")</f>
        <v>tier - 2</v>
      </c>
      <c r="O1318" s="14" t="str">
        <f>_xlfn.XLOOKUP(A1318,'Hospitalisation Details'!$A$2:$A$2344,'Hospitalisation Details'!$J$2:$J$2344,"")</f>
        <v>tier - 2</v>
      </c>
      <c r="P1318" s="14" t="str">
        <f>_xlfn.XLOOKUP(A1318,'Hospitalisation Details'!$A$2:$A$2344,'Hospitalisation Details'!$K$2:$K$2344,"")</f>
        <v>R1013</v>
      </c>
      <c r="Q1318" s="14">
        <f>_xlfn.XLOOKUP(A1318,'Hospitalisation Details'!$A$2:$A$2344,'Hospitalisation Details'!$F$2:$F$2344,"")</f>
        <v>48</v>
      </c>
    </row>
    <row r="1319" spans="1:17">
      <c r="A1319" s="12" t="s">
        <v>8240</v>
      </c>
      <c r="B1319" s="13" t="str">
        <f>_xlfn.XLOOKUP(A1319,'Customer Names'!$A$2:$A$2336,'Customer Names'!$C$2:$C$2336,"Not Found")</f>
        <v>Martina</v>
      </c>
      <c r="C1319" s="13">
        <f>_xlfn.XLOOKUP(A1319,'Medical Examine'!$A$2:$A$2336,'Medical Examine'!$B$2:$B$2336,"Not Found")</f>
        <v>28.9</v>
      </c>
      <c r="D1319" s="13">
        <f>_xlfn.XLOOKUP(A1319,'Medical Examine'!$A$2:$A$2336,'Medical Examine'!$D$2:$D$2336,"Not Found")</f>
        <v>11.24</v>
      </c>
      <c r="E1319" s="14" t="str">
        <f>_xlfn.XLOOKUP(A1319,'Medical Examine'!$A$2:$A$2336,'Medical Examine'!$E$2:$E$2336,"Not Found")</f>
        <v>NO</v>
      </c>
      <c r="F1319" s="14" t="str">
        <f>_xlfn.XLOOKUP(A1319,'Medical Examine'!$A$2:$A$2336,'Medical Examine'!$F$2:$F$2336,"Not Found")</f>
        <v>NO</v>
      </c>
      <c r="G1319" s="14" t="str">
        <f>_xlfn.XLOOKUP(A1319,'Medical Examine'!$A$2:$A$2336,'Medical Examine'!$G$2:$G$2336,"Not Found")</f>
        <v>NO</v>
      </c>
      <c r="H1319" s="14">
        <f>_xlfn.XLOOKUP(A1319,'Medical Examine'!$A$2:$A$2336,'Medical Examine'!$H$2:$H$2336,"Not Found")</f>
        <v>0</v>
      </c>
      <c r="I1319" s="14" t="str">
        <f>_xlfn.XLOOKUP(A1319,'Medical Examine'!$A$2:$A$2336,'Medical Examine'!$I$2:$I$2336,"Not Found")</f>
        <v>NO</v>
      </c>
      <c r="J1319" s="13" t="str">
        <f>_xlfn.XLOOKUP(A1319,'Medical Examine'!$A$2:$A$2336,'Medical Examine'!$C$2:$C$2336,"Not Found")</f>
        <v>Overweight</v>
      </c>
      <c r="K1319" s="13" t="str">
        <f t="shared" si="20"/>
        <v>Diabetic</v>
      </c>
      <c r="L1319" s="15">
        <f>_xlfn.XLOOKUP(A1319,'Hospitalisation Details'!$A$2:$A$2344,'Hospitalisation Details'!$E$2:$E$2344,"")</f>
        <v>27298</v>
      </c>
      <c r="M1319" s="16">
        <f>_xlfn.XLOOKUP(A1319,'Hospitalisation Details'!$A$2:$A$2344,'Hospitalisation Details'!$H$2:$H$2344,"")</f>
        <v>8277.52</v>
      </c>
      <c r="N1319" s="14" t="str">
        <f>_xlfn.XLOOKUP(A1319,'Hospitalisation Details'!$A$2:$A$2344,'Hospitalisation Details'!$I$2:$I$2344,"")</f>
        <v>tier - 2</v>
      </c>
      <c r="O1319" s="14" t="str">
        <f>_xlfn.XLOOKUP(A1319,'Hospitalisation Details'!$A$2:$A$2344,'Hospitalisation Details'!$J$2:$J$2344,"")</f>
        <v>tier - 2</v>
      </c>
      <c r="P1319" s="14" t="str">
        <f>_xlfn.XLOOKUP(A1319,'Hospitalisation Details'!$A$2:$A$2344,'Hospitalisation Details'!$K$2:$K$2344,"")</f>
        <v>R1011</v>
      </c>
      <c r="Q1319" s="14">
        <f>_xlfn.XLOOKUP(A1319,'Hospitalisation Details'!$A$2:$A$2344,'Hospitalisation Details'!$F$2:$F$2344,"")</f>
        <v>48</v>
      </c>
    </row>
    <row r="1320" spans="1:17">
      <c r="A1320" s="12" t="s">
        <v>8243</v>
      </c>
      <c r="B1320" s="13" t="str">
        <f>_xlfn.XLOOKUP(A1320,'Customer Names'!$A$2:$A$2336,'Customer Names'!$C$2:$C$2336,"Not Found")</f>
        <v>Dustin J</v>
      </c>
      <c r="C1320" s="13">
        <f>_xlfn.XLOOKUP(A1320,'Medical Examine'!$A$2:$A$2336,'Medical Examine'!$B$2:$B$2336,"Not Found")</f>
        <v>43.31</v>
      </c>
      <c r="D1320" s="13">
        <f>_xlfn.XLOOKUP(A1320,'Medical Examine'!$A$2:$A$2336,'Medical Examine'!$D$2:$D$2336,"Not Found")</f>
        <v>6.1</v>
      </c>
      <c r="E1320" s="14" t="str">
        <f>_xlfn.XLOOKUP(A1320,'Medical Examine'!$A$2:$A$2336,'Medical Examine'!$E$2:$E$2336,"Not Found")</f>
        <v>YES</v>
      </c>
      <c r="F1320" s="14" t="str">
        <f>_xlfn.XLOOKUP(A1320,'Medical Examine'!$A$2:$A$2336,'Medical Examine'!$F$2:$F$2336,"Not Found")</f>
        <v>YES</v>
      </c>
      <c r="G1320" s="14" t="str">
        <f>_xlfn.XLOOKUP(A1320,'Medical Examine'!$A$2:$A$2336,'Medical Examine'!$G$2:$G$2336,"Not Found")</f>
        <v>NO</v>
      </c>
      <c r="H1320" s="14">
        <f>_xlfn.XLOOKUP(A1320,'Medical Examine'!$A$2:$A$2336,'Medical Examine'!$H$2:$H$2336,"Not Found")</f>
        <v>1</v>
      </c>
      <c r="I1320" s="14" t="str">
        <f>_xlfn.XLOOKUP(A1320,'Medical Examine'!$A$2:$A$2336,'Medical Examine'!$I$2:$I$2336,"Not Found")</f>
        <v>NO</v>
      </c>
      <c r="J1320" s="13" t="str">
        <f>_xlfn.XLOOKUP(A1320,'Medical Examine'!$A$2:$A$2336,'Medical Examine'!$C$2:$C$2336,"Not Found")</f>
        <v>Obesity</v>
      </c>
      <c r="K1320" s="13" t="str">
        <f t="shared" si="20"/>
        <v>Prediabetic</v>
      </c>
      <c r="L1320" s="15">
        <f>_xlfn.XLOOKUP(A1320,'Hospitalisation Details'!$A$2:$A$2344,'Hospitalisation Details'!$E$2:$E$2344,"")</f>
        <v>36858</v>
      </c>
      <c r="M1320" s="16">
        <f>_xlfn.XLOOKUP(A1320,'Hospitalisation Details'!$A$2:$A$2344,'Hospitalisation Details'!$H$2:$H$2344,"")</f>
        <v>8271.4599999999991</v>
      </c>
      <c r="N1320" s="14" t="str">
        <f>_xlfn.XLOOKUP(A1320,'Hospitalisation Details'!$A$2:$A$2344,'Hospitalisation Details'!$I$2:$I$2344,"")</f>
        <v>tier - 2</v>
      </c>
      <c r="O1320" s="14" t="str">
        <f>_xlfn.XLOOKUP(A1320,'Hospitalisation Details'!$A$2:$A$2344,'Hospitalisation Details'!$J$2:$J$2344,"")</f>
        <v>tier - 1</v>
      </c>
      <c r="P1320" s="14" t="str">
        <f>_xlfn.XLOOKUP(A1320,'Hospitalisation Details'!$A$2:$A$2344,'Hospitalisation Details'!$K$2:$K$2344,"")</f>
        <v>R1023</v>
      </c>
      <c r="Q1320" s="14">
        <f>_xlfn.XLOOKUP(A1320,'Hospitalisation Details'!$A$2:$A$2344,'Hospitalisation Details'!$F$2:$F$2344,"")</f>
        <v>22</v>
      </c>
    </row>
    <row r="1321" spans="1:17">
      <c r="A1321" s="12" t="s">
        <v>8246</v>
      </c>
      <c r="B1321" s="13" t="str">
        <f>_xlfn.XLOOKUP(A1321,'Customer Names'!$A$2:$A$2336,'Customer Names'!$C$2:$C$2336,"Not Found")</f>
        <v>Kelsey</v>
      </c>
      <c r="C1321" s="13">
        <f>_xlfn.XLOOKUP(A1321,'Medical Examine'!$A$2:$A$2336,'Medical Examine'!$B$2:$B$2336,"Not Found")</f>
        <v>22.8</v>
      </c>
      <c r="D1321" s="13">
        <f>_xlfn.XLOOKUP(A1321,'Medical Examine'!$A$2:$A$2336,'Medical Examine'!$D$2:$D$2336,"Not Found")</f>
        <v>6.98</v>
      </c>
      <c r="E1321" s="14" t="str">
        <f>_xlfn.XLOOKUP(A1321,'Medical Examine'!$A$2:$A$2336,'Medical Examine'!$E$2:$E$2336,"Not Found")</f>
        <v>NO</v>
      </c>
      <c r="F1321" s="14" t="str">
        <f>_xlfn.XLOOKUP(A1321,'Medical Examine'!$A$2:$A$2336,'Medical Examine'!$F$2:$F$2336,"Not Found")</f>
        <v>NO</v>
      </c>
      <c r="G1321" s="14" t="str">
        <f>_xlfn.XLOOKUP(A1321,'Medical Examine'!$A$2:$A$2336,'Medical Examine'!$G$2:$G$2336,"Not Found")</f>
        <v>NO</v>
      </c>
      <c r="H1321" s="14">
        <f>_xlfn.XLOOKUP(A1321,'Medical Examine'!$A$2:$A$2336,'Medical Examine'!$H$2:$H$2336,"Not Found")</f>
        <v>0</v>
      </c>
      <c r="I1321" s="14" t="str">
        <f>_xlfn.XLOOKUP(A1321,'Medical Examine'!$A$2:$A$2336,'Medical Examine'!$I$2:$I$2336,"Not Found")</f>
        <v>NO</v>
      </c>
      <c r="J1321" s="13" t="str">
        <f>_xlfn.XLOOKUP(A1321,'Medical Examine'!$A$2:$A$2336,'Medical Examine'!$C$2:$C$2336,"Not Found")</f>
        <v>Normal Weight</v>
      </c>
      <c r="K1321" s="13" t="str">
        <f t="shared" si="20"/>
        <v>Diabetic</v>
      </c>
      <c r="L1321" s="15">
        <f>_xlfn.XLOOKUP(A1321,'Hospitalisation Details'!$A$2:$A$2344,'Hospitalisation Details'!$E$2:$E$2344,"")</f>
        <v>27246</v>
      </c>
      <c r="M1321" s="16">
        <f>_xlfn.XLOOKUP(A1321,'Hospitalisation Details'!$A$2:$A$2344,'Hospitalisation Details'!$H$2:$H$2344,"")</f>
        <v>8269.0400000000009</v>
      </c>
      <c r="N1321" s="14" t="str">
        <f>_xlfn.XLOOKUP(A1321,'Hospitalisation Details'!$A$2:$A$2344,'Hospitalisation Details'!$I$2:$I$2344,"")</f>
        <v>tier - 2</v>
      </c>
      <c r="O1321" s="14" t="str">
        <f>_xlfn.XLOOKUP(A1321,'Hospitalisation Details'!$A$2:$A$2344,'Hospitalisation Details'!$J$2:$J$2344,"")</f>
        <v>tier - 1</v>
      </c>
      <c r="P1321" s="14" t="str">
        <f>_xlfn.XLOOKUP(A1321,'Hospitalisation Details'!$A$2:$A$2344,'Hospitalisation Details'!$K$2:$K$2344,"")</f>
        <v>R1011</v>
      </c>
      <c r="Q1321" s="14">
        <f>_xlfn.XLOOKUP(A1321,'Hospitalisation Details'!$A$2:$A$2344,'Hospitalisation Details'!$F$2:$F$2344,"")</f>
        <v>48</v>
      </c>
    </row>
    <row r="1322" spans="1:17">
      <c r="A1322" s="12" t="s">
        <v>8248</v>
      </c>
      <c r="B1322" s="13" t="str">
        <f>_xlfn.XLOOKUP(A1322,'Customer Names'!$A$2:$A$2336,'Customer Names'!$C$2:$C$2336,"Not Found")</f>
        <v>Daniel V.</v>
      </c>
      <c r="C1322" s="13">
        <f>_xlfn.XLOOKUP(A1322,'Medical Examine'!$A$2:$A$2336,'Medical Examine'!$B$2:$B$2336,"Not Found")</f>
        <v>19.09</v>
      </c>
      <c r="D1322" s="13">
        <f>_xlfn.XLOOKUP(A1322,'Medical Examine'!$A$2:$A$2336,'Medical Examine'!$D$2:$D$2336,"Not Found")</f>
        <v>4</v>
      </c>
      <c r="E1322" s="14" t="str">
        <f>_xlfn.XLOOKUP(A1322,'Medical Examine'!$A$2:$A$2336,'Medical Examine'!$E$2:$E$2336,"Not Found")</f>
        <v>YES</v>
      </c>
      <c r="F1322" s="14" t="str">
        <f>_xlfn.XLOOKUP(A1322,'Medical Examine'!$A$2:$A$2336,'Medical Examine'!$F$2:$F$2336,"Not Found")</f>
        <v>NO</v>
      </c>
      <c r="G1322" s="14" t="str">
        <f>_xlfn.XLOOKUP(A1322,'Medical Examine'!$A$2:$A$2336,'Medical Examine'!$G$2:$G$2336,"Not Found")</f>
        <v>NO</v>
      </c>
      <c r="H1322" s="14">
        <f>_xlfn.XLOOKUP(A1322,'Medical Examine'!$A$2:$A$2336,'Medical Examine'!$H$2:$H$2336,"Not Found")</f>
        <v>1</v>
      </c>
      <c r="I1322" s="14" t="str">
        <f>_xlfn.XLOOKUP(A1322,'Medical Examine'!$A$2:$A$2336,'Medical Examine'!$I$2:$I$2336,"Not Found")</f>
        <v>NO</v>
      </c>
      <c r="J1322" s="13" t="str">
        <f>_xlfn.XLOOKUP(A1322,'Medical Examine'!$A$2:$A$2336,'Medical Examine'!$C$2:$C$2336,"Not Found")</f>
        <v>Normal Weight</v>
      </c>
      <c r="K1322" s="13" t="str">
        <f t="shared" si="20"/>
        <v>Normal</v>
      </c>
      <c r="L1322" s="15">
        <f>_xlfn.XLOOKUP(A1322,'Hospitalisation Details'!$A$2:$A$2344,'Hospitalisation Details'!$E$2:$E$2344,"")</f>
        <v>23625</v>
      </c>
      <c r="M1322" s="16">
        <f>_xlfn.XLOOKUP(A1322,'Hospitalisation Details'!$A$2:$A$2344,'Hospitalisation Details'!$H$2:$H$2344,"")</f>
        <v>8268</v>
      </c>
      <c r="N1322" s="14" t="str">
        <f>_xlfn.XLOOKUP(A1322,'Hospitalisation Details'!$A$2:$A$2344,'Hospitalisation Details'!$I$2:$I$2344,"")</f>
        <v>tier - 3</v>
      </c>
      <c r="O1322" s="14" t="str">
        <f>_xlfn.XLOOKUP(A1322,'Hospitalisation Details'!$A$2:$A$2344,'Hospitalisation Details'!$J$2:$J$2344,"")</f>
        <v>tier - 3</v>
      </c>
      <c r="P1322" s="14" t="str">
        <f>_xlfn.XLOOKUP(A1322,'Hospitalisation Details'!$A$2:$A$2344,'Hospitalisation Details'!$K$2:$K$2344,"")</f>
        <v>R1013</v>
      </c>
      <c r="Q1322" s="14">
        <f>_xlfn.XLOOKUP(A1322,'Hospitalisation Details'!$A$2:$A$2344,'Hospitalisation Details'!$F$2:$F$2344,"")</f>
        <v>58</v>
      </c>
    </row>
    <row r="1323" spans="1:17">
      <c r="A1323" s="12" t="s">
        <v>8251</v>
      </c>
      <c r="B1323" s="13" t="str">
        <f>_xlfn.XLOOKUP(A1323,'Customer Names'!$A$2:$A$2336,'Customer Names'!$C$2:$C$2336,"Not Found")</f>
        <v>Saeger</v>
      </c>
      <c r="C1323" s="13">
        <f>_xlfn.XLOOKUP(A1323,'Medical Examine'!$A$2:$A$2336,'Medical Examine'!$B$2:$B$2336,"Not Found")</f>
        <v>23.37</v>
      </c>
      <c r="D1323" s="13">
        <f>_xlfn.XLOOKUP(A1323,'Medical Examine'!$A$2:$A$2336,'Medical Examine'!$D$2:$D$2336,"Not Found")</f>
        <v>4.2300000000000004</v>
      </c>
      <c r="E1323" s="14" t="str">
        <f>_xlfn.XLOOKUP(A1323,'Medical Examine'!$A$2:$A$2336,'Medical Examine'!$E$2:$E$2336,"Not Found")</f>
        <v>NO</v>
      </c>
      <c r="F1323" s="14" t="str">
        <f>_xlfn.XLOOKUP(A1323,'Medical Examine'!$A$2:$A$2336,'Medical Examine'!$F$2:$F$2336,"Not Found")</f>
        <v>NO</v>
      </c>
      <c r="G1323" s="14" t="str">
        <f>_xlfn.XLOOKUP(A1323,'Medical Examine'!$A$2:$A$2336,'Medical Examine'!$G$2:$G$2336,"Not Found")</f>
        <v>NO</v>
      </c>
      <c r="H1323" s="14">
        <f>_xlfn.XLOOKUP(A1323,'Medical Examine'!$A$2:$A$2336,'Medical Examine'!$H$2:$H$2336,"Not Found")</f>
        <v>0</v>
      </c>
      <c r="I1323" s="14" t="str">
        <f>_xlfn.XLOOKUP(A1323,'Medical Examine'!$A$2:$A$2336,'Medical Examine'!$I$2:$I$2336,"Not Found")</f>
        <v>NO</v>
      </c>
      <c r="J1323" s="13" t="str">
        <f>_xlfn.XLOOKUP(A1323,'Medical Examine'!$A$2:$A$2336,'Medical Examine'!$C$2:$C$2336,"Not Found")</f>
        <v>Normal Weight</v>
      </c>
      <c r="K1323" s="13" t="str">
        <f t="shared" si="20"/>
        <v>Normal</v>
      </c>
      <c r="L1323" s="15">
        <f>_xlfn.XLOOKUP(A1323,'Hospitalisation Details'!$A$2:$A$2344,'Hospitalisation Details'!$E$2:$E$2344,"")</f>
        <v>30221</v>
      </c>
      <c r="M1323" s="16">
        <f>_xlfn.XLOOKUP(A1323,'Hospitalisation Details'!$A$2:$A$2344,'Hospitalisation Details'!$H$2:$H$2344,"")</f>
        <v>8252.2800000000007</v>
      </c>
      <c r="N1323" s="14" t="str">
        <f>_xlfn.XLOOKUP(A1323,'Hospitalisation Details'!$A$2:$A$2344,'Hospitalisation Details'!$I$2:$I$2344,"")</f>
        <v>tier - 2</v>
      </c>
      <c r="O1323" s="14" t="str">
        <f>_xlfn.XLOOKUP(A1323,'Hospitalisation Details'!$A$2:$A$2344,'Hospitalisation Details'!$J$2:$J$2344,"")</f>
        <v>tier - 2</v>
      </c>
      <c r="P1323" s="14" t="str">
        <f>_xlfn.XLOOKUP(A1323,'Hospitalisation Details'!$A$2:$A$2344,'Hospitalisation Details'!$K$2:$K$2344,"")</f>
        <v>R1024</v>
      </c>
      <c r="Q1323" s="14">
        <f>_xlfn.XLOOKUP(A1323,'Hospitalisation Details'!$A$2:$A$2344,'Hospitalisation Details'!$F$2:$F$2344,"")</f>
        <v>40</v>
      </c>
    </row>
    <row r="1324" spans="1:17">
      <c r="A1324" s="12" t="s">
        <v>8254</v>
      </c>
      <c r="B1324" s="13" t="str">
        <f>_xlfn.XLOOKUP(A1324,'Customer Names'!$A$2:$A$2336,'Customer Names'!$C$2:$C$2336,"Not Found")</f>
        <v>Buzunesh</v>
      </c>
      <c r="C1324" s="13">
        <f>_xlfn.XLOOKUP(A1324,'Medical Examine'!$A$2:$A$2336,'Medical Examine'!$B$2:$B$2336,"Not Found")</f>
        <v>33.44</v>
      </c>
      <c r="D1324" s="13">
        <f>_xlfn.XLOOKUP(A1324,'Medical Examine'!$A$2:$A$2336,'Medical Examine'!$D$2:$D$2336,"Not Found")</f>
        <v>4.72</v>
      </c>
      <c r="E1324" s="14" t="str">
        <f>_xlfn.XLOOKUP(A1324,'Medical Examine'!$A$2:$A$2336,'Medical Examine'!$E$2:$E$2336,"Not Found")</f>
        <v>YES</v>
      </c>
      <c r="F1324" s="14" t="str">
        <f>_xlfn.XLOOKUP(A1324,'Medical Examine'!$A$2:$A$2336,'Medical Examine'!$F$2:$F$2336,"Not Found")</f>
        <v>NO</v>
      </c>
      <c r="G1324" s="14" t="str">
        <f>_xlfn.XLOOKUP(A1324,'Medical Examine'!$A$2:$A$2336,'Medical Examine'!$G$2:$G$2336,"Not Found")</f>
        <v>NO</v>
      </c>
      <c r="H1324" s="14">
        <f>_xlfn.XLOOKUP(A1324,'Medical Examine'!$A$2:$A$2336,'Medical Examine'!$H$2:$H$2336,"Not Found")</f>
        <v>0</v>
      </c>
      <c r="I1324" s="14" t="str">
        <f>_xlfn.XLOOKUP(A1324,'Medical Examine'!$A$2:$A$2336,'Medical Examine'!$I$2:$I$2336,"Not Found")</f>
        <v>NO</v>
      </c>
      <c r="J1324" s="13" t="str">
        <f>_xlfn.XLOOKUP(A1324,'Medical Examine'!$A$2:$A$2336,'Medical Examine'!$C$2:$C$2336,"Not Found")</f>
        <v>Obesity</v>
      </c>
      <c r="K1324" s="13" t="str">
        <f t="shared" si="20"/>
        <v>Normal</v>
      </c>
      <c r="L1324" s="15">
        <f>_xlfn.XLOOKUP(A1324,'Hospitalisation Details'!$A$2:$A$2344,'Hospitalisation Details'!$E$2:$E$2344,"")</f>
        <v>28005</v>
      </c>
      <c r="M1324" s="16">
        <f>_xlfn.XLOOKUP(A1324,'Hospitalisation Details'!$A$2:$A$2344,'Hospitalisation Details'!$H$2:$H$2344,"")</f>
        <v>8240.59</v>
      </c>
      <c r="N1324" s="14" t="str">
        <f>_xlfn.XLOOKUP(A1324,'Hospitalisation Details'!$A$2:$A$2344,'Hospitalisation Details'!$I$2:$I$2344,"")</f>
        <v>tier - 2</v>
      </c>
      <c r="O1324" s="14" t="str">
        <f>_xlfn.XLOOKUP(A1324,'Hospitalisation Details'!$A$2:$A$2344,'Hospitalisation Details'!$J$2:$J$2344,"")</f>
        <v>tier - 2</v>
      </c>
      <c r="P1324" s="14" t="str">
        <f>_xlfn.XLOOKUP(A1324,'Hospitalisation Details'!$A$2:$A$2344,'Hospitalisation Details'!$K$2:$K$2344,"")</f>
        <v>R1013</v>
      </c>
      <c r="Q1324" s="14">
        <f>_xlfn.XLOOKUP(A1324,'Hospitalisation Details'!$A$2:$A$2344,'Hospitalisation Details'!$F$2:$F$2344,"")</f>
        <v>46</v>
      </c>
    </row>
    <row r="1325" spans="1:17">
      <c r="A1325" s="12" t="s">
        <v>8257</v>
      </c>
      <c r="B1325" s="13" t="str">
        <f>_xlfn.XLOOKUP(A1325,'Customer Names'!$A$2:$A$2336,'Customer Names'!$C$2:$C$2336,"Not Found")</f>
        <v>Mirte</v>
      </c>
      <c r="C1325" s="13">
        <f>_xlfn.XLOOKUP(A1325,'Medical Examine'!$A$2:$A$2336,'Medical Examine'!$B$2:$B$2336,"Not Found")</f>
        <v>28.05</v>
      </c>
      <c r="D1325" s="13">
        <f>_xlfn.XLOOKUP(A1325,'Medical Examine'!$A$2:$A$2336,'Medical Examine'!$D$2:$D$2336,"Not Found")</f>
        <v>5.63</v>
      </c>
      <c r="E1325" s="14" t="str">
        <f>_xlfn.XLOOKUP(A1325,'Medical Examine'!$A$2:$A$2336,'Medical Examine'!$E$2:$E$2336,"Not Found")</f>
        <v>YES</v>
      </c>
      <c r="F1325" s="14" t="str">
        <f>_xlfn.XLOOKUP(A1325,'Medical Examine'!$A$2:$A$2336,'Medical Examine'!$F$2:$F$2336,"Not Found")</f>
        <v>NO</v>
      </c>
      <c r="G1325" s="14" t="str">
        <f>_xlfn.XLOOKUP(A1325,'Medical Examine'!$A$2:$A$2336,'Medical Examine'!$G$2:$G$2336,"Not Found")</f>
        <v>NO</v>
      </c>
      <c r="H1325" s="14">
        <f>_xlfn.XLOOKUP(A1325,'Medical Examine'!$A$2:$A$2336,'Medical Examine'!$H$2:$H$2336,"Not Found")</f>
        <v>0</v>
      </c>
      <c r="I1325" s="14" t="str">
        <f>_xlfn.XLOOKUP(A1325,'Medical Examine'!$A$2:$A$2336,'Medical Examine'!$I$2:$I$2336,"Not Found")</f>
        <v>NO</v>
      </c>
      <c r="J1325" s="13" t="str">
        <f>_xlfn.XLOOKUP(A1325,'Medical Examine'!$A$2:$A$2336,'Medical Examine'!$C$2:$C$2336,"Not Found")</f>
        <v>Overweight</v>
      </c>
      <c r="K1325" s="13" t="str">
        <f t="shared" si="20"/>
        <v>Normal</v>
      </c>
      <c r="L1325" s="15">
        <f>_xlfn.XLOOKUP(A1325,'Hospitalisation Details'!$A$2:$A$2344,'Hospitalisation Details'!$E$2:$E$2344,"")</f>
        <v>27941</v>
      </c>
      <c r="M1325" s="16">
        <f>_xlfn.XLOOKUP(A1325,'Hospitalisation Details'!$A$2:$A$2344,'Hospitalisation Details'!$H$2:$H$2344,"")</f>
        <v>8233.1</v>
      </c>
      <c r="N1325" s="14" t="str">
        <f>_xlfn.XLOOKUP(A1325,'Hospitalisation Details'!$A$2:$A$2344,'Hospitalisation Details'!$I$2:$I$2344,"")</f>
        <v>tier - 2</v>
      </c>
      <c r="O1325" s="14" t="str">
        <f>_xlfn.XLOOKUP(A1325,'Hospitalisation Details'!$A$2:$A$2344,'Hospitalisation Details'!$J$2:$J$2344,"")</f>
        <v>tier - 2</v>
      </c>
      <c r="P1325" s="14" t="str">
        <f>_xlfn.XLOOKUP(A1325,'Hospitalisation Details'!$A$2:$A$2344,'Hospitalisation Details'!$K$2:$K$2344,"")</f>
        <v>R1013</v>
      </c>
      <c r="Q1325" s="14">
        <f>_xlfn.XLOOKUP(A1325,'Hospitalisation Details'!$A$2:$A$2344,'Hospitalisation Details'!$F$2:$F$2344,"")</f>
        <v>46</v>
      </c>
    </row>
    <row r="1326" spans="1:17">
      <c r="A1326" s="12" t="s">
        <v>8260</v>
      </c>
      <c r="B1326" s="13" t="str">
        <f>_xlfn.XLOOKUP(A1326,'Customer Names'!$A$2:$A$2336,'Customer Names'!$C$2:$C$2336,"Not Found")</f>
        <v>Megan</v>
      </c>
      <c r="C1326" s="13">
        <f>_xlfn.XLOOKUP(A1326,'Medical Examine'!$A$2:$A$2336,'Medical Examine'!$B$2:$B$2336,"Not Found")</f>
        <v>27.72</v>
      </c>
      <c r="D1326" s="13">
        <f>_xlfn.XLOOKUP(A1326,'Medical Examine'!$A$2:$A$2336,'Medical Examine'!$D$2:$D$2336,"Not Found")</f>
        <v>5.83</v>
      </c>
      <c r="E1326" s="14" t="str">
        <f>_xlfn.XLOOKUP(A1326,'Medical Examine'!$A$2:$A$2336,'Medical Examine'!$E$2:$E$2336,"Not Found")</f>
        <v>YES</v>
      </c>
      <c r="F1326" s="14" t="str">
        <f>_xlfn.XLOOKUP(A1326,'Medical Examine'!$A$2:$A$2336,'Medical Examine'!$F$2:$F$2336,"Not Found")</f>
        <v>NO</v>
      </c>
      <c r="G1326" s="14" t="str">
        <f>_xlfn.XLOOKUP(A1326,'Medical Examine'!$A$2:$A$2336,'Medical Examine'!$G$2:$G$2336,"Not Found")</f>
        <v>NO</v>
      </c>
      <c r="H1326" s="14">
        <f>_xlfn.XLOOKUP(A1326,'Medical Examine'!$A$2:$A$2336,'Medical Examine'!$H$2:$H$2336,"Not Found")</f>
        <v>0</v>
      </c>
      <c r="I1326" s="14" t="str">
        <f>_xlfn.XLOOKUP(A1326,'Medical Examine'!$A$2:$A$2336,'Medical Examine'!$I$2:$I$2336,"Not Found")</f>
        <v>NO</v>
      </c>
      <c r="J1326" s="13" t="str">
        <f>_xlfn.XLOOKUP(A1326,'Medical Examine'!$A$2:$A$2336,'Medical Examine'!$C$2:$C$2336,"Not Found")</f>
        <v>Overweight</v>
      </c>
      <c r="K1326" s="13" t="str">
        <f t="shared" si="20"/>
        <v>Prediabetic</v>
      </c>
      <c r="L1326" s="15">
        <f>_xlfn.XLOOKUP(A1326,'Hospitalisation Details'!$A$2:$A$2344,'Hospitalisation Details'!$E$2:$E$2344,"")</f>
        <v>28006</v>
      </c>
      <c r="M1326" s="16">
        <f>_xlfn.XLOOKUP(A1326,'Hospitalisation Details'!$A$2:$A$2344,'Hospitalisation Details'!$H$2:$H$2344,"")</f>
        <v>8232.64</v>
      </c>
      <c r="N1326" s="14" t="str">
        <f>_xlfn.XLOOKUP(A1326,'Hospitalisation Details'!$A$2:$A$2344,'Hospitalisation Details'!$I$2:$I$2344,"")</f>
        <v>tier - 2</v>
      </c>
      <c r="O1326" s="14" t="str">
        <f>_xlfn.XLOOKUP(A1326,'Hospitalisation Details'!$A$2:$A$2344,'Hospitalisation Details'!$J$2:$J$2344,"")</f>
        <v>tier - 3</v>
      </c>
      <c r="P1326" s="14" t="str">
        <f>_xlfn.XLOOKUP(A1326,'Hospitalisation Details'!$A$2:$A$2344,'Hospitalisation Details'!$K$2:$K$2344,"")</f>
        <v>R1013</v>
      </c>
      <c r="Q1326" s="14">
        <f>_xlfn.XLOOKUP(A1326,'Hospitalisation Details'!$A$2:$A$2344,'Hospitalisation Details'!$F$2:$F$2344,"")</f>
        <v>46</v>
      </c>
    </row>
    <row r="1327" spans="1:17">
      <c r="A1327" s="12" t="s">
        <v>8262</v>
      </c>
      <c r="B1327" s="13" t="str">
        <f>_xlfn.XLOOKUP(A1327,'Customer Names'!$A$2:$A$2336,'Customer Names'!$C$2:$C$2336,"Not Found")</f>
        <v>Kerry A.</v>
      </c>
      <c r="C1327" s="13">
        <f>_xlfn.XLOOKUP(A1327,'Medical Examine'!$A$2:$A$2336,'Medical Examine'!$B$2:$B$2336,"Not Found")</f>
        <v>29.81</v>
      </c>
      <c r="D1327" s="13">
        <f>_xlfn.XLOOKUP(A1327,'Medical Examine'!$A$2:$A$2336,'Medical Examine'!$D$2:$D$2336,"Not Found")</f>
        <v>9.23</v>
      </c>
      <c r="E1327" s="14" t="str">
        <f>_xlfn.XLOOKUP(A1327,'Medical Examine'!$A$2:$A$2336,'Medical Examine'!$E$2:$E$2336,"Not Found")</f>
        <v>NO</v>
      </c>
      <c r="F1327" s="14" t="str">
        <f>_xlfn.XLOOKUP(A1327,'Medical Examine'!$A$2:$A$2336,'Medical Examine'!$F$2:$F$2336,"Not Found")</f>
        <v>NO</v>
      </c>
      <c r="G1327" s="14" t="str">
        <f>_xlfn.XLOOKUP(A1327,'Medical Examine'!$A$2:$A$2336,'Medical Examine'!$G$2:$G$2336,"Not Found")</f>
        <v>NO</v>
      </c>
      <c r="H1327" s="14">
        <f>_xlfn.XLOOKUP(A1327,'Medical Examine'!$A$2:$A$2336,'Medical Examine'!$H$2:$H$2336,"Not Found")</f>
        <v>0</v>
      </c>
      <c r="I1327" s="14" t="str">
        <f>_xlfn.XLOOKUP(A1327,'Medical Examine'!$A$2:$A$2336,'Medical Examine'!$I$2:$I$2336,"Not Found")</f>
        <v>NO</v>
      </c>
      <c r="J1327" s="13" t="str">
        <f>_xlfn.XLOOKUP(A1327,'Medical Examine'!$A$2:$A$2336,'Medical Examine'!$C$2:$C$2336,"Not Found")</f>
        <v>Overweight</v>
      </c>
      <c r="K1327" s="13" t="str">
        <f t="shared" si="20"/>
        <v>Diabetic</v>
      </c>
      <c r="L1327" s="15">
        <f>_xlfn.XLOOKUP(A1327,'Hospitalisation Details'!$A$2:$A$2344,'Hospitalisation Details'!$E$2:$E$2344,"")</f>
        <v>28671</v>
      </c>
      <c r="M1327" s="16">
        <f>_xlfn.XLOOKUP(A1327,'Hospitalisation Details'!$A$2:$A$2344,'Hospitalisation Details'!$H$2:$H$2344,"")</f>
        <v>8219.2000000000007</v>
      </c>
      <c r="N1327" s="14" t="str">
        <f>_xlfn.XLOOKUP(A1327,'Hospitalisation Details'!$A$2:$A$2344,'Hospitalisation Details'!$I$2:$I$2344,"")</f>
        <v>tier - 2</v>
      </c>
      <c r="O1327" s="14" t="str">
        <f>_xlfn.XLOOKUP(A1327,'Hospitalisation Details'!$A$2:$A$2344,'Hospitalisation Details'!$J$2:$J$2344,"")</f>
        <v>tier - 2</v>
      </c>
      <c r="P1327" s="14" t="str">
        <f>_xlfn.XLOOKUP(A1327,'Hospitalisation Details'!$A$2:$A$2344,'Hospitalisation Details'!$K$2:$K$2344,"")</f>
        <v>R1013</v>
      </c>
      <c r="Q1327" s="14">
        <f>_xlfn.XLOOKUP(A1327,'Hospitalisation Details'!$A$2:$A$2344,'Hospitalisation Details'!$F$2:$F$2344,"")</f>
        <v>44</v>
      </c>
    </row>
    <row r="1328" spans="1:17">
      <c r="A1328" s="12" t="s">
        <v>8265</v>
      </c>
      <c r="B1328" s="13" t="str">
        <f>_xlfn.XLOOKUP(A1328,'Customer Names'!$A$2:$A$2336,'Customer Names'!$C$2:$C$2336,"Not Found")</f>
        <v>Kristin</v>
      </c>
      <c r="C1328" s="13">
        <f>_xlfn.XLOOKUP(A1328,'Medical Examine'!$A$2:$A$2336,'Medical Examine'!$B$2:$B$2336,"Not Found")</f>
        <v>23.98</v>
      </c>
      <c r="D1328" s="13">
        <f>_xlfn.XLOOKUP(A1328,'Medical Examine'!$A$2:$A$2336,'Medical Examine'!$D$2:$D$2336,"Not Found")</f>
        <v>9.89</v>
      </c>
      <c r="E1328" s="14" t="str">
        <f>_xlfn.XLOOKUP(A1328,'Medical Examine'!$A$2:$A$2336,'Medical Examine'!$E$2:$E$2336,"Not Found")</f>
        <v>NO</v>
      </c>
      <c r="F1328" s="14" t="str">
        <f>_xlfn.XLOOKUP(A1328,'Medical Examine'!$A$2:$A$2336,'Medical Examine'!$F$2:$F$2336,"Not Found")</f>
        <v>NO</v>
      </c>
      <c r="G1328" s="14" t="str">
        <f>_xlfn.XLOOKUP(A1328,'Medical Examine'!$A$2:$A$2336,'Medical Examine'!$G$2:$G$2336,"Not Found")</f>
        <v>NO</v>
      </c>
      <c r="H1328" s="14">
        <f>_xlfn.XLOOKUP(A1328,'Medical Examine'!$A$2:$A$2336,'Medical Examine'!$H$2:$H$2336,"Not Found")</f>
        <v>0</v>
      </c>
      <c r="I1328" s="14" t="str">
        <f>_xlfn.XLOOKUP(A1328,'Medical Examine'!$A$2:$A$2336,'Medical Examine'!$I$2:$I$2336,"Not Found")</f>
        <v>NO</v>
      </c>
      <c r="J1328" s="13" t="str">
        <f>_xlfn.XLOOKUP(A1328,'Medical Examine'!$A$2:$A$2336,'Medical Examine'!$C$2:$C$2336,"Not Found")</f>
        <v>Normal Weight</v>
      </c>
      <c r="K1328" s="13" t="str">
        <f t="shared" si="20"/>
        <v>Diabetic</v>
      </c>
      <c r="L1328" s="15">
        <f>_xlfn.XLOOKUP(A1328,'Hospitalisation Details'!$A$2:$A$2344,'Hospitalisation Details'!$E$2:$E$2344,"")</f>
        <v>28787</v>
      </c>
      <c r="M1328" s="16">
        <f>_xlfn.XLOOKUP(A1328,'Hospitalisation Details'!$A$2:$A$2344,'Hospitalisation Details'!$H$2:$H$2344,"")</f>
        <v>8211.1</v>
      </c>
      <c r="N1328" s="14" t="str">
        <f>_xlfn.XLOOKUP(A1328,'Hospitalisation Details'!$A$2:$A$2344,'Hospitalisation Details'!$I$2:$I$2344,"")</f>
        <v>tier - 2</v>
      </c>
      <c r="O1328" s="14" t="str">
        <f>_xlfn.XLOOKUP(A1328,'Hospitalisation Details'!$A$2:$A$2344,'Hospitalisation Details'!$J$2:$J$2344,"")</f>
        <v>tier - 3</v>
      </c>
      <c r="P1328" s="14" t="str">
        <f>_xlfn.XLOOKUP(A1328,'Hospitalisation Details'!$A$2:$A$2344,'Hospitalisation Details'!$K$2:$K$2344,"")</f>
        <v>R1013</v>
      </c>
      <c r="Q1328" s="14">
        <f>_xlfn.XLOOKUP(A1328,'Hospitalisation Details'!$A$2:$A$2344,'Hospitalisation Details'!$F$2:$F$2344,"")</f>
        <v>44</v>
      </c>
    </row>
    <row r="1329" spans="1:17">
      <c r="A1329" s="12" t="s">
        <v>8267</v>
      </c>
      <c r="B1329" s="13" t="str">
        <f>_xlfn.XLOOKUP(A1329,'Customer Names'!$A$2:$A$2336,'Customer Names'!$C$2:$C$2336,"Not Found")</f>
        <v>Christopher R.</v>
      </c>
      <c r="C1329" s="13">
        <f>_xlfn.XLOOKUP(A1329,'Medical Examine'!$A$2:$A$2336,'Medical Examine'!$B$2:$B$2336,"Not Found")</f>
        <v>17.34</v>
      </c>
      <c r="D1329" s="13">
        <f>_xlfn.XLOOKUP(A1329,'Medical Examine'!$A$2:$A$2336,'Medical Examine'!$D$2:$D$2336,"Not Found")</f>
        <v>12</v>
      </c>
      <c r="E1329" s="14" t="str">
        <f>_xlfn.XLOOKUP(A1329,'Medical Examine'!$A$2:$A$2336,'Medical Examine'!$E$2:$E$2336,"Not Found")</f>
        <v>NO</v>
      </c>
      <c r="F1329" s="14" t="str">
        <f>_xlfn.XLOOKUP(A1329,'Medical Examine'!$A$2:$A$2336,'Medical Examine'!$F$2:$F$2336,"Not Found")</f>
        <v>NO</v>
      </c>
      <c r="G1329" s="14" t="str">
        <f>_xlfn.XLOOKUP(A1329,'Medical Examine'!$A$2:$A$2336,'Medical Examine'!$G$2:$G$2336,"Not Found")</f>
        <v>NO</v>
      </c>
      <c r="H1329" s="14">
        <f>_xlfn.XLOOKUP(A1329,'Medical Examine'!$A$2:$A$2336,'Medical Examine'!$H$2:$H$2336,"Not Found")</f>
        <v>0</v>
      </c>
      <c r="I1329" s="14" t="str">
        <f>_xlfn.XLOOKUP(A1329,'Medical Examine'!$A$2:$A$2336,'Medical Examine'!$I$2:$I$2336,"Not Found")</f>
        <v>NO</v>
      </c>
      <c r="J1329" s="13" t="str">
        <f>_xlfn.XLOOKUP(A1329,'Medical Examine'!$A$2:$A$2336,'Medical Examine'!$C$2:$C$2336,"Not Found")</f>
        <v>Under Weight</v>
      </c>
      <c r="K1329" s="13" t="str">
        <f t="shared" si="20"/>
        <v>Diabetic</v>
      </c>
      <c r="L1329" s="15">
        <f>_xlfn.XLOOKUP(A1329,'Hospitalisation Details'!$A$2:$A$2344,'Hospitalisation Details'!$E$2:$E$2344,"")</f>
        <v>22973</v>
      </c>
      <c r="M1329" s="16">
        <f>_xlfn.XLOOKUP(A1329,'Hospitalisation Details'!$A$2:$A$2344,'Hospitalisation Details'!$H$2:$H$2344,"")</f>
        <v>8188.12</v>
      </c>
      <c r="N1329" s="14" t="str">
        <f>_xlfn.XLOOKUP(A1329,'Hospitalisation Details'!$A$2:$A$2344,'Hospitalisation Details'!$I$2:$I$2344,"")</f>
        <v>tier - 3</v>
      </c>
      <c r="O1329" s="14" t="str">
        <f>_xlfn.XLOOKUP(A1329,'Hospitalisation Details'!$A$2:$A$2344,'Hospitalisation Details'!$J$2:$J$2344,"")</f>
        <v>tier - 3</v>
      </c>
      <c r="P1329" s="14" t="str">
        <f>_xlfn.XLOOKUP(A1329,'Hospitalisation Details'!$A$2:$A$2344,'Hospitalisation Details'!$K$2:$K$2344,"")</f>
        <v>R1013</v>
      </c>
      <c r="Q1329" s="14">
        <f>_xlfn.XLOOKUP(A1329,'Hospitalisation Details'!$A$2:$A$2344,'Hospitalisation Details'!$F$2:$F$2344,"")</f>
        <v>60</v>
      </c>
    </row>
    <row r="1330" spans="1:17">
      <c r="A1330" s="12" t="s">
        <v>8270</v>
      </c>
      <c r="B1330" s="13" t="str">
        <f>_xlfn.XLOOKUP(A1330,'Customer Names'!$A$2:$A$2336,'Customer Names'!$C$2:$C$2336,"Not Found")</f>
        <v>Elizabeth A</v>
      </c>
      <c r="C1330" s="13">
        <f>_xlfn.XLOOKUP(A1330,'Medical Examine'!$A$2:$A$2336,'Medical Examine'!$B$2:$B$2336,"Not Found")</f>
        <v>40.39</v>
      </c>
      <c r="D1330" s="13">
        <f>_xlfn.XLOOKUP(A1330,'Medical Examine'!$A$2:$A$2336,'Medical Examine'!$D$2:$D$2336,"Not Found")</f>
        <v>4.24</v>
      </c>
      <c r="E1330" s="14" t="str">
        <f>_xlfn.XLOOKUP(A1330,'Medical Examine'!$A$2:$A$2336,'Medical Examine'!$E$2:$E$2336,"Not Found")</f>
        <v>YES</v>
      </c>
      <c r="F1330" s="14" t="str">
        <f>_xlfn.XLOOKUP(A1330,'Medical Examine'!$A$2:$A$2336,'Medical Examine'!$F$2:$F$2336,"Not Found")</f>
        <v>NO</v>
      </c>
      <c r="G1330" s="14" t="str">
        <f>_xlfn.XLOOKUP(A1330,'Medical Examine'!$A$2:$A$2336,'Medical Examine'!$G$2:$G$2336,"Not Found")</f>
        <v>YES</v>
      </c>
      <c r="H1330" s="14">
        <f>_xlfn.XLOOKUP(A1330,'Medical Examine'!$A$2:$A$2336,'Medical Examine'!$H$2:$H$2336,"Not Found")</f>
        <v>1</v>
      </c>
      <c r="I1330" s="14" t="str">
        <f>_xlfn.XLOOKUP(A1330,'Medical Examine'!$A$2:$A$2336,'Medical Examine'!$I$2:$I$2336,"Not Found")</f>
        <v>NO</v>
      </c>
      <c r="J1330" s="13" t="str">
        <f>_xlfn.XLOOKUP(A1330,'Medical Examine'!$A$2:$A$2336,'Medical Examine'!$C$2:$C$2336,"Not Found")</f>
        <v>Obesity</v>
      </c>
      <c r="K1330" s="13" t="str">
        <f t="shared" si="20"/>
        <v>Normal</v>
      </c>
      <c r="L1330" s="15">
        <f>_xlfn.XLOOKUP(A1330,'Hospitalisation Details'!$A$2:$A$2344,'Hospitalisation Details'!$E$2:$E$2344,"")</f>
        <v>35724</v>
      </c>
      <c r="M1330" s="16">
        <f>_xlfn.XLOOKUP(A1330,'Hospitalisation Details'!$A$2:$A$2344,'Hospitalisation Details'!$H$2:$H$2344,"")</f>
        <v>8182.89</v>
      </c>
      <c r="N1330" s="14" t="str">
        <f>_xlfn.XLOOKUP(A1330,'Hospitalisation Details'!$A$2:$A$2344,'Hospitalisation Details'!$I$2:$I$2344,"")</f>
        <v>tier - 2</v>
      </c>
      <c r="O1330" s="14" t="str">
        <f>_xlfn.XLOOKUP(A1330,'Hospitalisation Details'!$A$2:$A$2344,'Hospitalisation Details'!$J$2:$J$2344,"")</f>
        <v>tier - 1</v>
      </c>
      <c r="P1330" s="14" t="str">
        <f>_xlfn.XLOOKUP(A1330,'Hospitalisation Details'!$A$2:$A$2344,'Hospitalisation Details'!$K$2:$K$2344,"")</f>
        <v>R1026</v>
      </c>
      <c r="Q1330" s="14">
        <f>_xlfn.XLOOKUP(A1330,'Hospitalisation Details'!$A$2:$A$2344,'Hospitalisation Details'!$F$2:$F$2344,"")</f>
        <v>25</v>
      </c>
    </row>
    <row r="1331" spans="1:17">
      <c r="A1331" s="12" t="s">
        <v>8273</v>
      </c>
      <c r="B1331" s="13" t="str">
        <f>_xlfn.XLOOKUP(A1331,'Customer Names'!$A$2:$A$2336,'Customer Names'!$C$2:$C$2336,"Not Found")</f>
        <v>Andrew</v>
      </c>
      <c r="C1331" s="13">
        <f>_xlfn.XLOOKUP(A1331,'Medical Examine'!$A$2:$A$2336,'Medical Examine'!$B$2:$B$2336,"Not Found")</f>
        <v>25.96</v>
      </c>
      <c r="D1331" s="13">
        <f>_xlfn.XLOOKUP(A1331,'Medical Examine'!$A$2:$A$2336,'Medical Examine'!$D$2:$D$2336,"Not Found")</f>
        <v>4.68</v>
      </c>
      <c r="E1331" s="14" t="str">
        <f>_xlfn.XLOOKUP(A1331,'Medical Examine'!$A$2:$A$2336,'Medical Examine'!$E$2:$E$2336,"Not Found")</f>
        <v>YES</v>
      </c>
      <c r="F1331" s="14" t="str">
        <f>_xlfn.XLOOKUP(A1331,'Medical Examine'!$A$2:$A$2336,'Medical Examine'!$F$2:$F$2336,"Not Found")</f>
        <v>NO</v>
      </c>
      <c r="G1331" s="14" t="str">
        <f>_xlfn.XLOOKUP(A1331,'Medical Examine'!$A$2:$A$2336,'Medical Examine'!$G$2:$G$2336,"Not Found")</f>
        <v>YES</v>
      </c>
      <c r="H1331" s="14">
        <f>_xlfn.XLOOKUP(A1331,'Medical Examine'!$A$2:$A$2336,'Medical Examine'!$H$2:$H$2336,"Not Found")</f>
        <v>1</v>
      </c>
      <c r="I1331" s="14" t="str">
        <f>_xlfn.XLOOKUP(A1331,'Medical Examine'!$A$2:$A$2336,'Medical Examine'!$I$2:$I$2336,"Not Found")</f>
        <v>NO</v>
      </c>
      <c r="J1331" s="13" t="str">
        <f>_xlfn.XLOOKUP(A1331,'Medical Examine'!$A$2:$A$2336,'Medical Examine'!$C$2:$C$2336,"Not Found")</f>
        <v>Overweight</v>
      </c>
      <c r="K1331" s="13" t="str">
        <f t="shared" si="20"/>
        <v>Normal</v>
      </c>
      <c r="L1331" s="15">
        <f>_xlfn.XLOOKUP(A1331,'Hospitalisation Details'!$A$2:$A$2344,'Hospitalisation Details'!$E$2:$E$2344,"")</f>
        <v>30475</v>
      </c>
      <c r="M1331" s="16">
        <f>_xlfn.XLOOKUP(A1331,'Hospitalisation Details'!$A$2:$A$2344,'Hospitalisation Details'!$H$2:$H$2344,"")</f>
        <v>8179.51</v>
      </c>
      <c r="N1331" s="14" t="str">
        <f>_xlfn.XLOOKUP(A1331,'Hospitalisation Details'!$A$2:$A$2344,'Hospitalisation Details'!$I$2:$I$2344,"")</f>
        <v>tier - 2</v>
      </c>
      <c r="O1331" s="14" t="str">
        <f>_xlfn.XLOOKUP(A1331,'Hospitalisation Details'!$A$2:$A$2344,'Hospitalisation Details'!$J$2:$J$2344,"")</f>
        <v>tier - 2</v>
      </c>
      <c r="P1331" s="14" t="str">
        <f>_xlfn.XLOOKUP(A1331,'Hospitalisation Details'!$A$2:$A$2344,'Hospitalisation Details'!$K$2:$K$2344,"")</f>
        <v>R1020</v>
      </c>
      <c r="Q1331" s="14">
        <f>_xlfn.XLOOKUP(A1331,'Hospitalisation Details'!$A$2:$A$2344,'Hospitalisation Details'!$F$2:$F$2344,"")</f>
        <v>40</v>
      </c>
    </row>
    <row r="1332" spans="1:17">
      <c r="A1332" s="12" t="s">
        <v>8275</v>
      </c>
      <c r="B1332" s="13" t="str">
        <f>_xlfn.XLOOKUP(A1332,'Customer Names'!$A$2:$A$2336,'Customer Names'!$C$2:$C$2336,"Not Found")</f>
        <v>Dawn M.</v>
      </c>
      <c r="C1332" s="13">
        <f>_xlfn.XLOOKUP(A1332,'Medical Examine'!$A$2:$A$2336,'Medical Examine'!$B$2:$B$2336,"Not Found")</f>
        <v>17.68</v>
      </c>
      <c r="D1332" s="13">
        <f>_xlfn.XLOOKUP(A1332,'Medical Examine'!$A$2:$A$2336,'Medical Examine'!$D$2:$D$2336,"Not Found")</f>
        <v>8.57</v>
      </c>
      <c r="E1332" s="14" t="str">
        <f>_xlfn.XLOOKUP(A1332,'Medical Examine'!$A$2:$A$2336,'Medical Examine'!$E$2:$E$2336,"Not Found")</f>
        <v>YES</v>
      </c>
      <c r="F1332" s="14" t="str">
        <f>_xlfn.XLOOKUP(A1332,'Medical Examine'!$A$2:$A$2336,'Medical Examine'!$F$2:$F$2336,"Not Found")</f>
        <v>NO</v>
      </c>
      <c r="G1332" s="14" t="str">
        <f>_xlfn.XLOOKUP(A1332,'Medical Examine'!$A$2:$A$2336,'Medical Examine'!$G$2:$G$2336,"Not Found")</f>
        <v>YES</v>
      </c>
      <c r="H1332" s="14">
        <f>_xlfn.XLOOKUP(A1332,'Medical Examine'!$A$2:$A$2336,'Medical Examine'!$H$2:$H$2336,"Not Found")</f>
        <v>1</v>
      </c>
      <c r="I1332" s="14" t="str">
        <f>_xlfn.XLOOKUP(A1332,'Medical Examine'!$A$2:$A$2336,'Medical Examine'!$I$2:$I$2336,"Not Found")</f>
        <v>NO</v>
      </c>
      <c r="J1332" s="13" t="str">
        <f>_xlfn.XLOOKUP(A1332,'Medical Examine'!$A$2:$A$2336,'Medical Examine'!$C$2:$C$2336,"Not Found")</f>
        <v>Under Weight</v>
      </c>
      <c r="K1332" s="13" t="str">
        <f t="shared" si="20"/>
        <v>Diabetic</v>
      </c>
      <c r="L1332" s="15">
        <f>_xlfn.XLOOKUP(A1332,'Hospitalisation Details'!$A$2:$A$2344,'Hospitalisation Details'!$E$2:$E$2344,"")</f>
        <v>23320</v>
      </c>
      <c r="M1332" s="16">
        <f>_xlfn.XLOOKUP(A1332,'Hospitalisation Details'!$A$2:$A$2344,'Hospitalisation Details'!$H$2:$H$2344,"")</f>
        <v>8177.9</v>
      </c>
      <c r="N1332" s="14" t="str">
        <f>_xlfn.XLOOKUP(A1332,'Hospitalisation Details'!$A$2:$A$2344,'Hospitalisation Details'!$I$2:$I$2344,"")</f>
        <v>tier - 3</v>
      </c>
      <c r="O1332" s="14" t="str">
        <f>_xlfn.XLOOKUP(A1332,'Hospitalisation Details'!$A$2:$A$2344,'Hospitalisation Details'!$J$2:$J$2344,"")</f>
        <v>tier - 1</v>
      </c>
      <c r="P1332" s="14" t="str">
        <f>_xlfn.XLOOKUP(A1332,'Hospitalisation Details'!$A$2:$A$2344,'Hospitalisation Details'!$K$2:$K$2344,"")</f>
        <v>R1013</v>
      </c>
      <c r="Q1332" s="14">
        <f>_xlfn.XLOOKUP(A1332,'Hospitalisation Details'!$A$2:$A$2344,'Hospitalisation Details'!$F$2:$F$2344,"")</f>
        <v>59</v>
      </c>
    </row>
    <row r="1333" spans="1:17">
      <c r="A1333" s="12" t="s">
        <v>8277</v>
      </c>
      <c r="B1333" s="13" t="str">
        <f>_xlfn.XLOOKUP(A1333,'Customer Names'!$A$2:$A$2336,'Customer Names'!$C$2:$C$2336,"Not Found")</f>
        <v>Jonathan P</v>
      </c>
      <c r="C1333" s="13">
        <f>_xlfn.XLOOKUP(A1333,'Medical Examine'!$A$2:$A$2336,'Medical Examine'!$B$2:$B$2336,"Not Found")</f>
        <v>30.875</v>
      </c>
      <c r="D1333" s="13">
        <f>_xlfn.XLOOKUP(A1333,'Medical Examine'!$A$2:$A$2336,'Medical Examine'!$D$2:$D$2336,"Not Found")</f>
        <v>4.0999999999999996</v>
      </c>
      <c r="E1333" s="14" t="str">
        <f>_xlfn.XLOOKUP(A1333,'Medical Examine'!$A$2:$A$2336,'Medical Examine'!$E$2:$E$2336,"Not Found")</f>
        <v>NO</v>
      </c>
      <c r="F1333" s="14" t="str">
        <f>_xlfn.XLOOKUP(A1333,'Medical Examine'!$A$2:$A$2336,'Medical Examine'!$F$2:$F$2336,"Not Found")</f>
        <v>NO</v>
      </c>
      <c r="G1333" s="14" t="str">
        <f>_xlfn.XLOOKUP(A1333,'Medical Examine'!$A$2:$A$2336,'Medical Examine'!$G$2:$G$2336,"Not Found")</f>
        <v>NO</v>
      </c>
      <c r="H1333" s="14">
        <f>_xlfn.XLOOKUP(A1333,'Medical Examine'!$A$2:$A$2336,'Medical Examine'!$H$2:$H$2336,"Not Found")</f>
        <v>0</v>
      </c>
      <c r="I1333" s="14" t="str">
        <f>_xlfn.XLOOKUP(A1333,'Medical Examine'!$A$2:$A$2336,'Medical Examine'!$I$2:$I$2336,"Not Found")</f>
        <v>NO</v>
      </c>
      <c r="J1333" s="13" t="str">
        <f>_xlfn.XLOOKUP(A1333,'Medical Examine'!$A$2:$A$2336,'Medical Examine'!$C$2:$C$2336,"Not Found")</f>
        <v>Obesity</v>
      </c>
      <c r="K1333" s="13" t="str">
        <f t="shared" si="20"/>
        <v>Normal</v>
      </c>
      <c r="L1333" s="15">
        <f>_xlfn.XLOOKUP(A1333,'Hospitalisation Details'!$A$2:$A$2344,'Hospitalisation Details'!$E$2:$E$2344,"")</f>
        <v>30130</v>
      </c>
      <c r="M1333" s="16">
        <f>_xlfn.XLOOKUP(A1333,'Hospitalisation Details'!$A$2:$A$2344,'Hospitalisation Details'!$H$2:$H$2344,"")</f>
        <v>8162.72</v>
      </c>
      <c r="N1333" s="14" t="str">
        <f>_xlfn.XLOOKUP(A1333,'Hospitalisation Details'!$A$2:$A$2344,'Hospitalisation Details'!$I$2:$I$2344,"")</f>
        <v>tier - 3</v>
      </c>
      <c r="O1333" s="14" t="str">
        <f>_xlfn.XLOOKUP(A1333,'Hospitalisation Details'!$A$2:$A$2344,'Hospitalisation Details'!$J$2:$J$2344,"")</f>
        <v>tier - 3</v>
      </c>
      <c r="P1333" s="14" t="str">
        <f>_xlfn.XLOOKUP(A1333,'Hospitalisation Details'!$A$2:$A$2344,'Hospitalisation Details'!$K$2:$K$2344,"")</f>
        <v>R1012</v>
      </c>
      <c r="Q1333" s="14">
        <f>_xlfn.XLOOKUP(A1333,'Hospitalisation Details'!$A$2:$A$2344,'Hospitalisation Details'!$F$2:$F$2344,"")</f>
        <v>40</v>
      </c>
    </row>
    <row r="1334" spans="1:17">
      <c r="A1334" s="12" t="s">
        <v>8280</v>
      </c>
      <c r="B1334" s="13" t="str">
        <f>_xlfn.XLOOKUP(A1334,'Customer Names'!$A$2:$A$2336,'Customer Names'!$C$2:$C$2336,"Not Found")</f>
        <v>Gina</v>
      </c>
      <c r="C1334" s="13">
        <f>_xlfn.XLOOKUP(A1334,'Medical Examine'!$A$2:$A$2336,'Medical Examine'!$B$2:$B$2336,"Not Found")</f>
        <v>30.81</v>
      </c>
      <c r="D1334" s="13">
        <f>_xlfn.XLOOKUP(A1334,'Medical Examine'!$A$2:$A$2336,'Medical Examine'!$D$2:$D$2336,"Not Found")</f>
        <v>4.49</v>
      </c>
      <c r="E1334" s="14" t="str">
        <f>_xlfn.XLOOKUP(A1334,'Medical Examine'!$A$2:$A$2336,'Medical Examine'!$E$2:$E$2336,"Not Found")</f>
        <v>NO</v>
      </c>
      <c r="F1334" s="14" t="str">
        <f>_xlfn.XLOOKUP(A1334,'Medical Examine'!$A$2:$A$2336,'Medical Examine'!$F$2:$F$2336,"Not Found")</f>
        <v>NO</v>
      </c>
      <c r="G1334" s="14" t="str">
        <f>_xlfn.XLOOKUP(A1334,'Medical Examine'!$A$2:$A$2336,'Medical Examine'!$G$2:$G$2336,"Not Found")</f>
        <v>NO</v>
      </c>
      <c r="H1334" s="14">
        <f>_xlfn.XLOOKUP(A1334,'Medical Examine'!$A$2:$A$2336,'Medical Examine'!$H$2:$H$2336,"Not Found")</f>
        <v>0</v>
      </c>
      <c r="I1334" s="14" t="str">
        <f>_xlfn.XLOOKUP(A1334,'Medical Examine'!$A$2:$A$2336,'Medical Examine'!$I$2:$I$2336,"Not Found")</f>
        <v>NO</v>
      </c>
      <c r="J1334" s="13" t="str">
        <f>_xlfn.XLOOKUP(A1334,'Medical Examine'!$A$2:$A$2336,'Medical Examine'!$C$2:$C$2336,"Not Found")</f>
        <v>Obesity</v>
      </c>
      <c r="K1334" s="13" t="str">
        <f t="shared" si="20"/>
        <v>Normal</v>
      </c>
      <c r="L1334" s="15">
        <f>_xlfn.XLOOKUP(A1334,'Hospitalisation Details'!$A$2:$A$2344,'Hospitalisation Details'!$E$2:$E$2344,"")</f>
        <v>33045</v>
      </c>
      <c r="M1334" s="16">
        <f>_xlfn.XLOOKUP(A1334,'Hospitalisation Details'!$A$2:$A$2344,'Hospitalisation Details'!$H$2:$H$2344,"")</f>
        <v>8157.92</v>
      </c>
      <c r="N1334" s="14" t="str">
        <f>_xlfn.XLOOKUP(A1334,'Hospitalisation Details'!$A$2:$A$2344,'Hospitalisation Details'!$I$2:$I$2344,"")</f>
        <v>tier - 2</v>
      </c>
      <c r="O1334" s="14" t="str">
        <f>_xlfn.XLOOKUP(A1334,'Hospitalisation Details'!$A$2:$A$2344,'Hospitalisation Details'!$J$2:$J$2344,"")</f>
        <v>tier - 3</v>
      </c>
      <c r="P1334" s="14" t="str">
        <f>_xlfn.XLOOKUP(A1334,'Hospitalisation Details'!$A$2:$A$2344,'Hospitalisation Details'!$K$2:$K$2344,"")</f>
        <v>R1025</v>
      </c>
      <c r="Q1334" s="14">
        <f>_xlfn.XLOOKUP(A1334,'Hospitalisation Details'!$A$2:$A$2344,'Hospitalisation Details'!$F$2:$F$2344,"")</f>
        <v>32</v>
      </c>
    </row>
    <row r="1335" spans="1:17">
      <c r="A1335" s="12" t="s">
        <v>8283</v>
      </c>
      <c r="B1335" s="13" t="str">
        <f>_xlfn.XLOOKUP(A1335,'Customer Names'!$A$2:$A$2336,'Customer Names'!$C$2:$C$2336,"Not Found")</f>
        <v>Dino</v>
      </c>
      <c r="C1335" s="13">
        <f>_xlfn.XLOOKUP(A1335,'Medical Examine'!$A$2:$A$2336,'Medical Examine'!$B$2:$B$2336,"Not Found")</f>
        <v>36.85</v>
      </c>
      <c r="D1335" s="13">
        <f>_xlfn.XLOOKUP(A1335,'Medical Examine'!$A$2:$A$2336,'Medical Examine'!$D$2:$D$2336,"Not Found")</f>
        <v>8.8000000000000007</v>
      </c>
      <c r="E1335" s="14" t="str">
        <f>_xlfn.XLOOKUP(A1335,'Medical Examine'!$A$2:$A$2336,'Medical Examine'!$E$2:$E$2336,"Not Found")</f>
        <v>NO</v>
      </c>
      <c r="F1335" s="14" t="str">
        <f>_xlfn.XLOOKUP(A1335,'Medical Examine'!$A$2:$A$2336,'Medical Examine'!$F$2:$F$2336,"Not Found")</f>
        <v>NO</v>
      </c>
      <c r="G1335" s="14" t="str">
        <f>_xlfn.XLOOKUP(A1335,'Medical Examine'!$A$2:$A$2336,'Medical Examine'!$G$2:$G$2336,"Not Found")</f>
        <v>NO</v>
      </c>
      <c r="H1335" s="14">
        <f>_xlfn.XLOOKUP(A1335,'Medical Examine'!$A$2:$A$2336,'Medical Examine'!$H$2:$H$2336,"Not Found")</f>
        <v>2</v>
      </c>
      <c r="I1335" s="14" t="str">
        <f>_xlfn.XLOOKUP(A1335,'Medical Examine'!$A$2:$A$2336,'Medical Examine'!$I$2:$I$2336,"Not Found")</f>
        <v>NO</v>
      </c>
      <c r="J1335" s="13" t="str">
        <f>_xlfn.XLOOKUP(A1335,'Medical Examine'!$A$2:$A$2336,'Medical Examine'!$C$2:$C$2336,"Not Found")</f>
        <v>Obesity</v>
      </c>
      <c r="K1335" s="13" t="str">
        <f t="shared" si="20"/>
        <v>Diabetic</v>
      </c>
      <c r="L1335" s="15">
        <f>_xlfn.XLOOKUP(A1335,'Hospitalisation Details'!$A$2:$A$2344,'Hospitalisation Details'!$E$2:$E$2344,"")</f>
        <v>26910</v>
      </c>
      <c r="M1335" s="16">
        <f>_xlfn.XLOOKUP(A1335,'Hospitalisation Details'!$A$2:$A$2344,'Hospitalisation Details'!$H$2:$H$2344,"")</f>
        <v>8125.78</v>
      </c>
      <c r="N1335" s="14" t="str">
        <f>_xlfn.XLOOKUP(A1335,'Hospitalisation Details'!$A$2:$A$2344,'Hospitalisation Details'!$I$2:$I$2344,"")</f>
        <v>tier - 2</v>
      </c>
      <c r="O1335" s="14" t="str">
        <f>_xlfn.XLOOKUP(A1335,'Hospitalisation Details'!$A$2:$A$2344,'Hospitalisation Details'!$J$2:$J$2344,"")</f>
        <v>tier - 2</v>
      </c>
      <c r="P1335" s="14" t="str">
        <f>_xlfn.XLOOKUP(A1335,'Hospitalisation Details'!$A$2:$A$2344,'Hospitalisation Details'!$K$2:$K$2344,"")</f>
        <v>R1013</v>
      </c>
      <c r="Q1335" s="14">
        <f>_xlfn.XLOOKUP(A1335,'Hospitalisation Details'!$A$2:$A$2344,'Hospitalisation Details'!$F$2:$F$2344,"")</f>
        <v>49</v>
      </c>
    </row>
    <row r="1336" spans="1:17">
      <c r="A1336" s="12" t="s">
        <v>8286</v>
      </c>
      <c r="B1336" s="13" t="str">
        <f>_xlfn.XLOOKUP(A1336,'Customer Names'!$A$2:$A$2336,'Customer Names'!$C$2:$C$2336,"Not Found")</f>
        <v>Jan</v>
      </c>
      <c r="C1336" s="13">
        <f>_xlfn.XLOOKUP(A1336,'Medical Examine'!$A$2:$A$2336,'Medical Examine'!$B$2:$B$2336,"Not Found")</f>
        <v>35.86</v>
      </c>
      <c r="D1336" s="13">
        <f>_xlfn.XLOOKUP(A1336,'Medical Examine'!$A$2:$A$2336,'Medical Examine'!$D$2:$D$2336,"Not Found")</f>
        <v>7.93</v>
      </c>
      <c r="E1336" s="14" t="str">
        <f>_xlfn.XLOOKUP(A1336,'Medical Examine'!$A$2:$A$2336,'Medical Examine'!$E$2:$E$2336,"Not Found")</f>
        <v>NO</v>
      </c>
      <c r="F1336" s="14" t="str">
        <f>_xlfn.XLOOKUP(A1336,'Medical Examine'!$A$2:$A$2336,'Medical Examine'!$F$2:$F$2336,"Not Found")</f>
        <v>NO</v>
      </c>
      <c r="G1336" s="14" t="str">
        <f>_xlfn.XLOOKUP(A1336,'Medical Examine'!$A$2:$A$2336,'Medical Examine'!$G$2:$G$2336,"Not Found")</f>
        <v>NO</v>
      </c>
      <c r="H1336" s="14">
        <f>_xlfn.XLOOKUP(A1336,'Medical Examine'!$A$2:$A$2336,'Medical Examine'!$H$2:$H$2336,"Not Found")</f>
        <v>2</v>
      </c>
      <c r="I1336" s="14" t="str">
        <f>_xlfn.XLOOKUP(A1336,'Medical Examine'!$A$2:$A$2336,'Medical Examine'!$I$2:$I$2336,"Not Found")</f>
        <v>NO</v>
      </c>
      <c r="J1336" s="13" t="str">
        <f>_xlfn.XLOOKUP(A1336,'Medical Examine'!$A$2:$A$2336,'Medical Examine'!$C$2:$C$2336,"Not Found")</f>
        <v>Obesity</v>
      </c>
      <c r="K1336" s="13" t="str">
        <f t="shared" si="20"/>
        <v>Diabetic</v>
      </c>
      <c r="L1336" s="15">
        <f>_xlfn.XLOOKUP(A1336,'Hospitalisation Details'!$A$2:$A$2344,'Hospitalisation Details'!$E$2:$E$2344,"")</f>
        <v>26906</v>
      </c>
      <c r="M1336" s="16">
        <f>_xlfn.XLOOKUP(A1336,'Hospitalisation Details'!$A$2:$A$2344,'Hospitalisation Details'!$H$2:$H$2344,"")</f>
        <v>8124.41</v>
      </c>
      <c r="N1336" s="14" t="str">
        <f>_xlfn.XLOOKUP(A1336,'Hospitalisation Details'!$A$2:$A$2344,'Hospitalisation Details'!$I$2:$I$2344,"")</f>
        <v>tier - 3</v>
      </c>
      <c r="O1336" s="14" t="str">
        <f>_xlfn.XLOOKUP(A1336,'Hospitalisation Details'!$A$2:$A$2344,'Hospitalisation Details'!$J$2:$J$2344,"")</f>
        <v>tier - 1</v>
      </c>
      <c r="P1336" s="14" t="str">
        <f>_xlfn.XLOOKUP(A1336,'Hospitalisation Details'!$A$2:$A$2344,'Hospitalisation Details'!$K$2:$K$2344,"")</f>
        <v>R1013</v>
      </c>
      <c r="Q1336" s="14">
        <f>_xlfn.XLOOKUP(A1336,'Hospitalisation Details'!$A$2:$A$2344,'Hospitalisation Details'!$F$2:$F$2344,"")</f>
        <v>49</v>
      </c>
    </row>
    <row r="1337" spans="1:17">
      <c r="A1337" s="12" t="s">
        <v>8289</v>
      </c>
      <c r="B1337" s="13" t="str">
        <f>_xlfn.XLOOKUP(A1337,'Customer Names'!$A$2:$A$2336,'Customer Names'!$C$2:$C$2336,"Not Found")</f>
        <v>Jonathan E.</v>
      </c>
      <c r="C1337" s="13">
        <f>_xlfn.XLOOKUP(A1337,'Medical Examine'!$A$2:$A$2336,'Medical Examine'!$B$2:$B$2336,"Not Found")</f>
        <v>30.3</v>
      </c>
      <c r="D1337" s="13">
        <f>_xlfn.XLOOKUP(A1337,'Medical Examine'!$A$2:$A$2336,'Medical Examine'!$D$2:$D$2336,"Not Found")</f>
        <v>9.4499999999999993</v>
      </c>
      <c r="E1337" s="14" t="str">
        <f>_xlfn.XLOOKUP(A1337,'Medical Examine'!$A$2:$A$2336,'Medical Examine'!$E$2:$E$2336,"Not Found")</f>
        <v>NO</v>
      </c>
      <c r="F1337" s="14" t="str">
        <f>_xlfn.XLOOKUP(A1337,'Medical Examine'!$A$2:$A$2336,'Medical Examine'!$F$2:$F$2336,"Not Found")</f>
        <v>NO</v>
      </c>
      <c r="G1337" s="14" t="str">
        <f>_xlfn.XLOOKUP(A1337,'Medical Examine'!$A$2:$A$2336,'Medical Examine'!$G$2:$G$2336,"Not Found")</f>
        <v>NO</v>
      </c>
      <c r="H1337" s="14">
        <f>_xlfn.XLOOKUP(A1337,'Medical Examine'!$A$2:$A$2336,'Medical Examine'!$H$2:$H$2336,"Not Found")</f>
        <v>2</v>
      </c>
      <c r="I1337" s="14" t="str">
        <f>_xlfn.XLOOKUP(A1337,'Medical Examine'!$A$2:$A$2336,'Medical Examine'!$I$2:$I$2336,"Not Found")</f>
        <v>NO</v>
      </c>
      <c r="J1337" s="13" t="str">
        <f>_xlfn.XLOOKUP(A1337,'Medical Examine'!$A$2:$A$2336,'Medical Examine'!$C$2:$C$2336,"Not Found")</f>
        <v>Obesity</v>
      </c>
      <c r="K1337" s="13" t="str">
        <f t="shared" si="20"/>
        <v>Diabetic</v>
      </c>
      <c r="L1337" s="15">
        <f>_xlfn.XLOOKUP(A1337,'Hospitalisation Details'!$A$2:$A$2344,'Hospitalisation Details'!$E$2:$E$2344,"")</f>
        <v>27014</v>
      </c>
      <c r="M1337" s="16">
        <f>_xlfn.XLOOKUP(A1337,'Hospitalisation Details'!$A$2:$A$2344,'Hospitalisation Details'!$H$2:$H$2344,"")</f>
        <v>8116.68</v>
      </c>
      <c r="N1337" s="14" t="str">
        <f>_xlfn.XLOOKUP(A1337,'Hospitalisation Details'!$A$2:$A$2344,'Hospitalisation Details'!$I$2:$I$2344,"")</f>
        <v>tier - 3</v>
      </c>
      <c r="O1337" s="14" t="str">
        <f>_xlfn.XLOOKUP(A1337,'Hospitalisation Details'!$A$2:$A$2344,'Hospitalisation Details'!$J$2:$J$2344,"")</f>
        <v>tier - 1</v>
      </c>
      <c r="P1337" s="14" t="str">
        <f>_xlfn.XLOOKUP(A1337,'Hospitalisation Details'!$A$2:$A$2344,'Hospitalisation Details'!$K$2:$K$2344,"")</f>
        <v>R1011</v>
      </c>
      <c r="Q1337" s="14">
        <f>_xlfn.XLOOKUP(A1337,'Hospitalisation Details'!$A$2:$A$2344,'Hospitalisation Details'!$F$2:$F$2344,"")</f>
        <v>49</v>
      </c>
    </row>
    <row r="1338" spans="1:17">
      <c r="A1338" s="12" t="s">
        <v>8291</v>
      </c>
      <c r="B1338" s="13" t="str">
        <f>_xlfn.XLOOKUP(A1338,'Customer Names'!$A$2:$A$2336,'Customer Names'!$C$2:$C$2336,"Not Found")</f>
        <v>Mark A</v>
      </c>
      <c r="C1338" s="13">
        <f>_xlfn.XLOOKUP(A1338,'Medical Examine'!$A$2:$A$2336,'Medical Examine'!$B$2:$B$2336,"Not Found")</f>
        <v>32.015000000000001</v>
      </c>
      <c r="D1338" s="13">
        <f>_xlfn.XLOOKUP(A1338,'Medical Examine'!$A$2:$A$2336,'Medical Examine'!$D$2:$D$2336,"Not Found")</f>
        <v>7.67</v>
      </c>
      <c r="E1338" s="14" t="str">
        <f>_xlfn.XLOOKUP(A1338,'Medical Examine'!$A$2:$A$2336,'Medical Examine'!$E$2:$E$2336,"Not Found")</f>
        <v>NO</v>
      </c>
      <c r="F1338" s="14" t="str">
        <f>_xlfn.XLOOKUP(A1338,'Medical Examine'!$A$2:$A$2336,'Medical Examine'!$F$2:$F$2336,"Not Found")</f>
        <v>NO</v>
      </c>
      <c r="G1338" s="14" t="str">
        <f>_xlfn.XLOOKUP(A1338,'Medical Examine'!$A$2:$A$2336,'Medical Examine'!$G$2:$G$2336,"Not Found")</f>
        <v>NO</v>
      </c>
      <c r="H1338" s="14">
        <f>_xlfn.XLOOKUP(A1338,'Medical Examine'!$A$2:$A$2336,'Medical Examine'!$H$2:$H$2336,"Not Found")</f>
        <v>0</v>
      </c>
      <c r="I1338" s="14" t="str">
        <f>_xlfn.XLOOKUP(A1338,'Medical Examine'!$A$2:$A$2336,'Medical Examine'!$I$2:$I$2336,"Not Found")</f>
        <v>NO</v>
      </c>
      <c r="J1338" s="13" t="str">
        <f>_xlfn.XLOOKUP(A1338,'Medical Examine'!$A$2:$A$2336,'Medical Examine'!$C$2:$C$2336,"Not Found")</f>
        <v>Obesity</v>
      </c>
      <c r="K1338" s="13" t="str">
        <f t="shared" si="20"/>
        <v>Diabetic</v>
      </c>
      <c r="L1338" s="15">
        <f>_xlfn.XLOOKUP(A1338,'Hospitalisation Details'!$A$2:$A$2344,'Hospitalisation Details'!$E$2:$E$2344,"")</f>
        <v>28734</v>
      </c>
      <c r="M1338" s="16">
        <f>_xlfn.XLOOKUP(A1338,'Hospitalisation Details'!$A$2:$A$2344,'Hospitalisation Details'!$H$2:$H$2344,"")</f>
        <v>8116.27</v>
      </c>
      <c r="N1338" s="14" t="str">
        <f>_xlfn.XLOOKUP(A1338,'Hospitalisation Details'!$A$2:$A$2344,'Hospitalisation Details'!$I$2:$I$2344,"")</f>
        <v>tier - 3</v>
      </c>
      <c r="O1338" s="14" t="str">
        <f>_xlfn.XLOOKUP(A1338,'Hospitalisation Details'!$A$2:$A$2344,'Hospitalisation Details'!$J$2:$J$2344,"")</f>
        <v>tier - 1</v>
      </c>
      <c r="P1338" s="14" t="str">
        <f>_xlfn.XLOOKUP(A1338,'Hospitalisation Details'!$A$2:$A$2344,'Hospitalisation Details'!$K$2:$K$2344,"")</f>
        <v>R1012</v>
      </c>
      <c r="Q1338" s="14">
        <f>_xlfn.XLOOKUP(A1338,'Hospitalisation Details'!$A$2:$A$2344,'Hospitalisation Details'!$F$2:$F$2344,"")</f>
        <v>44</v>
      </c>
    </row>
    <row r="1339" spans="1:17">
      <c r="A1339" s="12" t="s">
        <v>8294</v>
      </c>
      <c r="B1339" s="13" t="str">
        <f>_xlfn.XLOOKUP(A1339,'Customer Names'!$A$2:$A$2336,'Customer Names'!$C$2:$C$2336,"Not Found")</f>
        <v>Mary</v>
      </c>
      <c r="C1339" s="13">
        <f>_xlfn.XLOOKUP(A1339,'Medical Examine'!$A$2:$A$2336,'Medical Examine'!$B$2:$B$2336,"Not Found")</f>
        <v>25.06</v>
      </c>
      <c r="D1339" s="13">
        <f>_xlfn.XLOOKUP(A1339,'Medical Examine'!$A$2:$A$2336,'Medical Examine'!$D$2:$D$2336,"Not Found")</f>
        <v>10.53</v>
      </c>
      <c r="E1339" s="14" t="str">
        <f>_xlfn.XLOOKUP(A1339,'Medical Examine'!$A$2:$A$2336,'Medical Examine'!$E$2:$E$2336,"Not Found")</f>
        <v>NO</v>
      </c>
      <c r="F1339" s="14" t="str">
        <f>_xlfn.XLOOKUP(A1339,'Medical Examine'!$A$2:$A$2336,'Medical Examine'!$F$2:$F$2336,"Not Found")</f>
        <v>NO</v>
      </c>
      <c r="G1339" s="14" t="str">
        <f>_xlfn.XLOOKUP(A1339,'Medical Examine'!$A$2:$A$2336,'Medical Examine'!$G$2:$G$2336,"Not Found")</f>
        <v>NO</v>
      </c>
      <c r="H1339" s="14">
        <f>_xlfn.XLOOKUP(A1339,'Medical Examine'!$A$2:$A$2336,'Medical Examine'!$H$2:$H$2336,"Not Found")</f>
        <v>2</v>
      </c>
      <c r="I1339" s="14" t="str">
        <f>_xlfn.XLOOKUP(A1339,'Medical Examine'!$A$2:$A$2336,'Medical Examine'!$I$2:$I$2336,"Not Found")</f>
        <v>NO</v>
      </c>
      <c r="J1339" s="13" t="str">
        <f>_xlfn.XLOOKUP(A1339,'Medical Examine'!$A$2:$A$2336,'Medical Examine'!$C$2:$C$2336,"Not Found")</f>
        <v>Overweight</v>
      </c>
      <c r="K1339" s="13" t="str">
        <f t="shared" si="20"/>
        <v>Diabetic</v>
      </c>
      <c r="L1339" s="15">
        <f>_xlfn.XLOOKUP(A1339,'Hospitalisation Details'!$A$2:$A$2344,'Hospitalisation Details'!$E$2:$E$2344,"")</f>
        <v>26948</v>
      </c>
      <c r="M1339" s="16">
        <f>_xlfn.XLOOKUP(A1339,'Hospitalisation Details'!$A$2:$A$2344,'Hospitalisation Details'!$H$2:$H$2344,"")</f>
        <v>8112.59</v>
      </c>
      <c r="N1339" s="14" t="str">
        <f>_xlfn.XLOOKUP(A1339,'Hospitalisation Details'!$A$2:$A$2344,'Hospitalisation Details'!$I$2:$I$2344,"")</f>
        <v>tier - 2</v>
      </c>
      <c r="O1339" s="14" t="str">
        <f>_xlfn.XLOOKUP(A1339,'Hospitalisation Details'!$A$2:$A$2344,'Hospitalisation Details'!$J$2:$J$2344,"")</f>
        <v>tier - 2</v>
      </c>
      <c r="P1339" s="14" t="str">
        <f>_xlfn.XLOOKUP(A1339,'Hospitalisation Details'!$A$2:$A$2344,'Hospitalisation Details'!$K$2:$K$2344,"")</f>
        <v>R1013</v>
      </c>
      <c r="Q1339" s="14">
        <f>_xlfn.XLOOKUP(A1339,'Hospitalisation Details'!$A$2:$A$2344,'Hospitalisation Details'!$F$2:$F$2344,"")</f>
        <v>49</v>
      </c>
    </row>
    <row r="1340" spans="1:17">
      <c r="A1340" s="12" t="s">
        <v>8295</v>
      </c>
      <c r="B1340" s="13" t="str">
        <f>_xlfn.XLOOKUP(A1340,'Customer Names'!$A$2:$A$2336,'Customer Names'!$C$2:$C$2336,"Not Found")</f>
        <v>Samuel</v>
      </c>
      <c r="C1340" s="13">
        <f>_xlfn.XLOOKUP(A1340,'Medical Examine'!$A$2:$A$2336,'Medical Examine'!$B$2:$B$2336,"Not Found")</f>
        <v>18.829999999999998</v>
      </c>
      <c r="D1340" s="13">
        <f>_xlfn.XLOOKUP(A1340,'Medical Examine'!$A$2:$A$2336,'Medical Examine'!$D$2:$D$2336,"Not Found")</f>
        <v>10.08</v>
      </c>
      <c r="E1340" s="14" t="str">
        <f>_xlfn.XLOOKUP(A1340,'Medical Examine'!$A$2:$A$2336,'Medical Examine'!$E$2:$E$2336,"Not Found")</f>
        <v>YES</v>
      </c>
      <c r="F1340" s="14" t="str">
        <f>_xlfn.XLOOKUP(A1340,'Medical Examine'!$A$2:$A$2336,'Medical Examine'!$F$2:$F$2336,"Not Found")</f>
        <v>NO</v>
      </c>
      <c r="G1340" s="14" t="str">
        <f>_xlfn.XLOOKUP(A1340,'Medical Examine'!$A$2:$A$2336,'Medical Examine'!$G$2:$G$2336,"Not Found")</f>
        <v>NO</v>
      </c>
      <c r="H1340" s="14">
        <f>_xlfn.XLOOKUP(A1340,'Medical Examine'!$A$2:$A$2336,'Medical Examine'!$H$2:$H$2336,"Not Found")</f>
        <v>0</v>
      </c>
      <c r="I1340" s="14" t="str">
        <f>_xlfn.XLOOKUP(A1340,'Medical Examine'!$A$2:$A$2336,'Medical Examine'!$I$2:$I$2336,"Not Found")</f>
        <v>NO</v>
      </c>
      <c r="J1340" s="13" t="str">
        <f>_xlfn.XLOOKUP(A1340,'Medical Examine'!$A$2:$A$2336,'Medical Examine'!$C$2:$C$2336,"Not Found")</f>
        <v>Normal Weight</v>
      </c>
      <c r="K1340" s="13" t="str">
        <f t="shared" si="20"/>
        <v>Diabetic</v>
      </c>
      <c r="L1340" s="15">
        <f>_xlfn.XLOOKUP(A1340,'Hospitalisation Details'!$A$2:$A$2344,'Hospitalisation Details'!$E$2:$E$2344,"")</f>
        <v>24633</v>
      </c>
      <c r="M1340" s="16">
        <f>_xlfn.XLOOKUP(A1340,'Hospitalisation Details'!$A$2:$A$2344,'Hospitalisation Details'!$H$2:$H$2344,"")</f>
        <v>8091.3</v>
      </c>
      <c r="N1340" s="14" t="str">
        <f>_xlfn.XLOOKUP(A1340,'Hospitalisation Details'!$A$2:$A$2344,'Hospitalisation Details'!$I$2:$I$2344,"")</f>
        <v>tier - 3</v>
      </c>
      <c r="O1340" s="14" t="str">
        <f>_xlfn.XLOOKUP(A1340,'Hospitalisation Details'!$A$2:$A$2344,'Hospitalisation Details'!$J$2:$J$2344,"")</f>
        <v>tier - 1</v>
      </c>
      <c r="P1340" s="14" t="str">
        <f>_xlfn.XLOOKUP(A1340,'Hospitalisation Details'!$A$2:$A$2344,'Hospitalisation Details'!$K$2:$K$2344,"")</f>
        <v>R1012</v>
      </c>
      <c r="Q1340" s="14">
        <f>_xlfn.XLOOKUP(A1340,'Hospitalisation Details'!$A$2:$A$2344,'Hospitalisation Details'!$F$2:$F$2344,"")</f>
        <v>55</v>
      </c>
    </row>
    <row r="1341" spans="1:17">
      <c r="A1341" s="12" t="s">
        <v>8297</v>
      </c>
      <c r="B1341" s="13" t="str">
        <f>_xlfn.XLOOKUP(A1341,'Customer Names'!$A$2:$A$2336,'Customer Names'!$C$2:$C$2336,"Not Found")</f>
        <v>Stan J</v>
      </c>
      <c r="C1341" s="13">
        <f>_xlfn.XLOOKUP(A1341,'Medical Examine'!$A$2:$A$2336,'Medical Examine'!$B$2:$B$2336,"Not Found")</f>
        <v>47.52</v>
      </c>
      <c r="D1341" s="13">
        <f>_xlfn.XLOOKUP(A1341,'Medical Examine'!$A$2:$A$2336,'Medical Examine'!$D$2:$D$2336,"Not Found")</f>
        <v>11.39</v>
      </c>
      <c r="E1341" s="14" t="str">
        <f>_xlfn.XLOOKUP(A1341,'Medical Examine'!$A$2:$A$2336,'Medical Examine'!$E$2:$E$2336,"Not Found")</f>
        <v>YES</v>
      </c>
      <c r="F1341" s="14" t="str">
        <f>_xlfn.XLOOKUP(A1341,'Medical Examine'!$A$2:$A$2336,'Medical Examine'!$F$2:$F$2336,"Not Found")</f>
        <v>NO</v>
      </c>
      <c r="G1341" s="14" t="str">
        <f>_xlfn.XLOOKUP(A1341,'Medical Examine'!$A$2:$A$2336,'Medical Examine'!$G$2:$G$2336,"Not Found")</f>
        <v>NO</v>
      </c>
      <c r="H1341" s="14">
        <f>_xlfn.XLOOKUP(A1341,'Medical Examine'!$A$2:$A$2336,'Medical Examine'!$H$2:$H$2336,"Not Found")</f>
        <v>1</v>
      </c>
      <c r="I1341" s="14" t="str">
        <f>_xlfn.XLOOKUP(A1341,'Medical Examine'!$A$2:$A$2336,'Medical Examine'!$I$2:$I$2336,"Not Found")</f>
        <v>NO</v>
      </c>
      <c r="J1341" s="13" t="str">
        <f>_xlfn.XLOOKUP(A1341,'Medical Examine'!$A$2:$A$2336,'Medical Examine'!$C$2:$C$2336,"Not Found")</f>
        <v>Obesity</v>
      </c>
      <c r="K1341" s="13" t="str">
        <f t="shared" si="20"/>
        <v>Diabetic</v>
      </c>
      <c r="L1341" s="15">
        <f>_xlfn.XLOOKUP(A1341,'Hospitalisation Details'!$A$2:$A$2344,'Hospitalisation Details'!$E$2:$E$2344,"")</f>
        <v>27749</v>
      </c>
      <c r="M1341" s="16">
        <f>_xlfn.XLOOKUP(A1341,'Hospitalisation Details'!$A$2:$A$2344,'Hospitalisation Details'!$H$2:$H$2344,"")</f>
        <v>8083.92</v>
      </c>
      <c r="N1341" s="14" t="str">
        <f>_xlfn.XLOOKUP(A1341,'Hospitalisation Details'!$A$2:$A$2344,'Hospitalisation Details'!$I$2:$I$2344,"")</f>
        <v>tier - 3</v>
      </c>
      <c r="O1341" s="14" t="str">
        <f>_xlfn.XLOOKUP(A1341,'Hospitalisation Details'!$A$2:$A$2344,'Hospitalisation Details'!$J$2:$J$2344,"")</f>
        <v>tier - 3</v>
      </c>
      <c r="P1341" s="14" t="str">
        <f>_xlfn.XLOOKUP(A1341,'Hospitalisation Details'!$A$2:$A$2344,'Hospitalisation Details'!$K$2:$K$2344,"")</f>
        <v>R1013</v>
      </c>
      <c r="Q1341" s="14">
        <f>_xlfn.XLOOKUP(A1341,'Hospitalisation Details'!$A$2:$A$2344,'Hospitalisation Details'!$F$2:$F$2344,"")</f>
        <v>47</v>
      </c>
    </row>
    <row r="1342" spans="1:17">
      <c r="A1342" s="12" t="s">
        <v>8300</v>
      </c>
      <c r="B1342" s="13" t="str">
        <f>_xlfn.XLOOKUP(A1342,'Customer Names'!$A$2:$A$2336,'Customer Names'!$C$2:$C$2336,"Not Found")</f>
        <v>Jessica L.</v>
      </c>
      <c r="C1342" s="13">
        <f>_xlfn.XLOOKUP(A1342,'Medical Examine'!$A$2:$A$2336,'Medical Examine'!$B$2:$B$2336,"Not Found")</f>
        <v>37.82</v>
      </c>
      <c r="D1342" s="13">
        <f>_xlfn.XLOOKUP(A1342,'Medical Examine'!$A$2:$A$2336,'Medical Examine'!$D$2:$D$2336,"Not Found")</f>
        <v>6.36</v>
      </c>
      <c r="E1342" s="14" t="str">
        <f>_xlfn.XLOOKUP(A1342,'Medical Examine'!$A$2:$A$2336,'Medical Examine'!$E$2:$E$2336,"Not Found")</f>
        <v>NO</v>
      </c>
      <c r="F1342" s="14" t="str">
        <f>_xlfn.XLOOKUP(A1342,'Medical Examine'!$A$2:$A$2336,'Medical Examine'!$F$2:$F$2336,"Not Found")</f>
        <v>NO</v>
      </c>
      <c r="G1342" s="14" t="str">
        <f>_xlfn.XLOOKUP(A1342,'Medical Examine'!$A$2:$A$2336,'Medical Examine'!$G$2:$G$2336,"Not Found")</f>
        <v>NO</v>
      </c>
      <c r="H1342" s="14">
        <f>_xlfn.XLOOKUP(A1342,'Medical Examine'!$A$2:$A$2336,'Medical Examine'!$H$2:$H$2336,"Not Found")</f>
        <v>0</v>
      </c>
      <c r="I1342" s="14" t="str">
        <f>_xlfn.XLOOKUP(A1342,'Medical Examine'!$A$2:$A$2336,'Medical Examine'!$I$2:$I$2336,"Not Found")</f>
        <v>NO</v>
      </c>
      <c r="J1342" s="13" t="str">
        <f>_xlfn.XLOOKUP(A1342,'Medical Examine'!$A$2:$A$2336,'Medical Examine'!$C$2:$C$2336,"Not Found")</f>
        <v>Obesity</v>
      </c>
      <c r="K1342" s="13" t="str">
        <f t="shared" si="20"/>
        <v>Prediabetic</v>
      </c>
      <c r="L1342" s="15">
        <f>_xlfn.XLOOKUP(A1342,'Hospitalisation Details'!$A$2:$A$2344,'Hospitalisation Details'!$E$2:$E$2344,"")</f>
        <v>34619</v>
      </c>
      <c r="M1342" s="16">
        <f>_xlfn.XLOOKUP(A1342,'Hospitalisation Details'!$A$2:$A$2344,'Hospitalisation Details'!$H$2:$H$2344,"")</f>
        <v>8081.74</v>
      </c>
      <c r="N1342" s="14" t="str">
        <f>_xlfn.XLOOKUP(A1342,'Hospitalisation Details'!$A$2:$A$2344,'Hospitalisation Details'!$I$2:$I$2344,"")</f>
        <v>tier - 2</v>
      </c>
      <c r="O1342" s="14" t="str">
        <f>_xlfn.XLOOKUP(A1342,'Hospitalisation Details'!$A$2:$A$2344,'Hospitalisation Details'!$J$2:$J$2344,"")</f>
        <v>tier - 2</v>
      </c>
      <c r="P1342" s="14" t="str">
        <f>_xlfn.XLOOKUP(A1342,'Hospitalisation Details'!$A$2:$A$2344,'Hospitalisation Details'!$K$2:$K$2344,"")</f>
        <v>R1026</v>
      </c>
      <c r="Q1342" s="14">
        <f>_xlfn.XLOOKUP(A1342,'Hospitalisation Details'!$A$2:$A$2344,'Hospitalisation Details'!$F$2:$F$2344,"")</f>
        <v>28</v>
      </c>
    </row>
    <row r="1343" spans="1:17">
      <c r="A1343" s="12" t="s">
        <v>8303</v>
      </c>
      <c r="B1343" s="13" t="str">
        <f>_xlfn.XLOOKUP(A1343,'Customer Names'!$A$2:$A$2336,'Customer Names'!$C$2:$C$2336,"Not Found")</f>
        <v>Krysta</v>
      </c>
      <c r="C1343" s="13">
        <f>_xlfn.XLOOKUP(A1343,'Medical Examine'!$A$2:$A$2336,'Medical Examine'!$B$2:$B$2336,"Not Found")</f>
        <v>44.16</v>
      </c>
      <c r="D1343" s="13">
        <f>_xlfn.XLOOKUP(A1343,'Medical Examine'!$A$2:$A$2336,'Medical Examine'!$D$2:$D$2336,"Not Found")</f>
        <v>5.31</v>
      </c>
      <c r="E1343" s="14" t="str">
        <f>_xlfn.XLOOKUP(A1343,'Medical Examine'!$A$2:$A$2336,'Medical Examine'!$E$2:$E$2336,"Not Found")</f>
        <v>YES</v>
      </c>
      <c r="F1343" s="14" t="str">
        <f>_xlfn.XLOOKUP(A1343,'Medical Examine'!$A$2:$A$2336,'Medical Examine'!$F$2:$F$2336,"Not Found")</f>
        <v>NO</v>
      </c>
      <c r="G1343" s="14" t="str">
        <f>_xlfn.XLOOKUP(A1343,'Medical Examine'!$A$2:$A$2336,'Medical Examine'!$G$2:$G$2336,"Not Found")</f>
        <v>NO</v>
      </c>
      <c r="H1343" s="14">
        <f>_xlfn.XLOOKUP(A1343,'Medical Examine'!$A$2:$A$2336,'Medical Examine'!$H$2:$H$2336,"Not Found")</f>
        <v>0</v>
      </c>
      <c r="I1343" s="14" t="str">
        <f>_xlfn.XLOOKUP(A1343,'Medical Examine'!$A$2:$A$2336,'Medical Examine'!$I$2:$I$2336,"Not Found")</f>
        <v>NO</v>
      </c>
      <c r="J1343" s="13" t="str">
        <f>_xlfn.XLOOKUP(A1343,'Medical Examine'!$A$2:$A$2336,'Medical Examine'!$C$2:$C$2336,"Not Found")</f>
        <v>Obesity</v>
      </c>
      <c r="K1343" s="13" t="str">
        <f t="shared" si="20"/>
        <v>Normal</v>
      </c>
      <c r="L1343" s="15">
        <f>_xlfn.XLOOKUP(A1343,'Hospitalisation Details'!$A$2:$A$2344,'Hospitalisation Details'!$E$2:$E$2344,"")</f>
        <v>37131</v>
      </c>
      <c r="M1343" s="16">
        <f>_xlfn.XLOOKUP(A1343,'Hospitalisation Details'!$A$2:$A$2344,'Hospitalisation Details'!$H$2:$H$2344,"")</f>
        <v>8081.26</v>
      </c>
      <c r="N1343" s="14" t="str">
        <f>_xlfn.XLOOKUP(A1343,'Hospitalisation Details'!$A$2:$A$2344,'Hospitalisation Details'!$I$2:$I$2344,"")</f>
        <v>tier - 2</v>
      </c>
      <c r="O1343" s="14" t="str">
        <f>_xlfn.XLOOKUP(A1343,'Hospitalisation Details'!$A$2:$A$2344,'Hospitalisation Details'!$J$2:$J$2344,"")</f>
        <v>tier - 2</v>
      </c>
      <c r="P1343" s="14" t="str">
        <f>_xlfn.XLOOKUP(A1343,'Hospitalisation Details'!$A$2:$A$2344,'Hospitalisation Details'!$K$2:$K$2344,"")</f>
        <v>R1012</v>
      </c>
      <c r="Q1343" s="14">
        <f>_xlfn.XLOOKUP(A1343,'Hospitalisation Details'!$A$2:$A$2344,'Hospitalisation Details'!$F$2:$F$2344,"")</f>
        <v>21</v>
      </c>
    </row>
    <row r="1344" spans="1:17">
      <c r="A1344" s="12" t="s">
        <v>8306</v>
      </c>
      <c r="B1344" s="13" t="str">
        <f>_xlfn.XLOOKUP(A1344,'Customer Names'!$A$2:$A$2336,'Customer Names'!$C$2:$C$2336,"Not Found")</f>
        <v>Natascia</v>
      </c>
      <c r="C1344" s="13">
        <f>_xlfn.XLOOKUP(A1344,'Medical Examine'!$A$2:$A$2336,'Medical Examine'!$B$2:$B$2336,"Not Found")</f>
        <v>37.049999999999997</v>
      </c>
      <c r="D1344" s="13">
        <f>_xlfn.XLOOKUP(A1344,'Medical Examine'!$A$2:$A$2336,'Medical Examine'!$D$2:$D$2336,"Not Found")</f>
        <v>4.74</v>
      </c>
      <c r="E1344" s="14" t="str">
        <f>_xlfn.XLOOKUP(A1344,'Medical Examine'!$A$2:$A$2336,'Medical Examine'!$E$2:$E$2336,"Not Found")</f>
        <v>NO</v>
      </c>
      <c r="F1344" s="14" t="str">
        <f>_xlfn.XLOOKUP(A1344,'Medical Examine'!$A$2:$A$2336,'Medical Examine'!$F$2:$F$2336,"Not Found")</f>
        <v>NO</v>
      </c>
      <c r="G1344" s="14" t="str">
        <f>_xlfn.XLOOKUP(A1344,'Medical Examine'!$A$2:$A$2336,'Medical Examine'!$G$2:$G$2336,"Not Found")</f>
        <v>YES</v>
      </c>
      <c r="H1344" s="14">
        <f>_xlfn.XLOOKUP(A1344,'Medical Examine'!$A$2:$A$2336,'Medical Examine'!$H$2:$H$2336,"Not Found")</f>
        <v>1</v>
      </c>
      <c r="I1344" s="14" t="str">
        <f>_xlfn.XLOOKUP(A1344,'Medical Examine'!$A$2:$A$2336,'Medical Examine'!$I$2:$I$2336,"Not Found")</f>
        <v>NO</v>
      </c>
      <c r="J1344" s="13" t="str">
        <f>_xlfn.XLOOKUP(A1344,'Medical Examine'!$A$2:$A$2336,'Medical Examine'!$C$2:$C$2336,"Not Found")</f>
        <v>Obesity</v>
      </c>
      <c r="K1344" s="13" t="str">
        <f t="shared" si="20"/>
        <v>Normal</v>
      </c>
      <c r="L1344" s="15">
        <f>_xlfn.XLOOKUP(A1344,'Hospitalisation Details'!$A$2:$A$2344,'Hospitalisation Details'!$E$2:$E$2344,"")</f>
        <v>34280</v>
      </c>
      <c r="M1344" s="16">
        <f>_xlfn.XLOOKUP(A1344,'Hospitalisation Details'!$A$2:$A$2344,'Hospitalisation Details'!$H$2:$H$2344,"")</f>
        <v>8077.41</v>
      </c>
      <c r="N1344" s="14" t="str">
        <f>_xlfn.XLOOKUP(A1344,'Hospitalisation Details'!$A$2:$A$2344,'Hospitalisation Details'!$I$2:$I$2344,"")</f>
        <v>tier - 2</v>
      </c>
      <c r="O1344" s="14" t="str">
        <f>_xlfn.XLOOKUP(A1344,'Hospitalisation Details'!$A$2:$A$2344,'Hospitalisation Details'!$J$2:$J$2344,"")</f>
        <v>tier - 1</v>
      </c>
      <c r="P1344" s="14" t="str">
        <f>_xlfn.XLOOKUP(A1344,'Hospitalisation Details'!$A$2:$A$2344,'Hospitalisation Details'!$K$2:$K$2344,"")</f>
        <v>R1026</v>
      </c>
      <c r="Q1344" s="14">
        <f>_xlfn.XLOOKUP(A1344,'Hospitalisation Details'!$A$2:$A$2344,'Hospitalisation Details'!$F$2:$F$2344,"")</f>
        <v>29</v>
      </c>
    </row>
    <row r="1345" spans="1:17">
      <c r="A1345" s="12" t="s">
        <v>8309</v>
      </c>
      <c r="B1345" s="13" t="str">
        <f>_xlfn.XLOOKUP(A1345,'Customer Names'!$A$2:$A$2336,'Customer Names'!$C$2:$C$2336,"Not Found")</f>
        <v>Jenny</v>
      </c>
      <c r="C1345" s="13">
        <f>_xlfn.XLOOKUP(A1345,'Medical Examine'!$A$2:$A$2336,'Medical Examine'!$B$2:$B$2336,"Not Found")</f>
        <v>18.66</v>
      </c>
      <c r="D1345" s="13">
        <f>_xlfn.XLOOKUP(A1345,'Medical Examine'!$A$2:$A$2336,'Medical Examine'!$D$2:$D$2336,"Not Found")</f>
        <v>11.35</v>
      </c>
      <c r="E1345" s="14" t="str">
        <f>_xlfn.XLOOKUP(A1345,'Medical Examine'!$A$2:$A$2336,'Medical Examine'!$E$2:$E$2336,"Not Found")</f>
        <v>NO</v>
      </c>
      <c r="F1345" s="14" t="str">
        <f>_xlfn.XLOOKUP(A1345,'Medical Examine'!$A$2:$A$2336,'Medical Examine'!$F$2:$F$2336,"Not Found")</f>
        <v>NO</v>
      </c>
      <c r="G1345" s="14" t="str">
        <f>_xlfn.XLOOKUP(A1345,'Medical Examine'!$A$2:$A$2336,'Medical Examine'!$G$2:$G$2336,"Not Found")</f>
        <v>NO</v>
      </c>
      <c r="H1345" s="14">
        <f>_xlfn.XLOOKUP(A1345,'Medical Examine'!$A$2:$A$2336,'Medical Examine'!$H$2:$H$2336,"Not Found")</f>
        <v>0</v>
      </c>
      <c r="I1345" s="14" t="str">
        <f>_xlfn.XLOOKUP(A1345,'Medical Examine'!$A$2:$A$2336,'Medical Examine'!$I$2:$I$2336,"Not Found")</f>
        <v>NO</v>
      </c>
      <c r="J1345" s="13" t="str">
        <f>_xlfn.XLOOKUP(A1345,'Medical Examine'!$A$2:$A$2336,'Medical Examine'!$C$2:$C$2336,"Not Found")</f>
        <v>Normal Weight</v>
      </c>
      <c r="K1345" s="13" t="str">
        <f t="shared" si="20"/>
        <v>Diabetic</v>
      </c>
      <c r="L1345" s="15">
        <f>_xlfn.XLOOKUP(A1345,'Hospitalisation Details'!$A$2:$A$2344,'Hospitalisation Details'!$E$2:$E$2344,"")</f>
        <v>24036</v>
      </c>
      <c r="M1345" s="16">
        <f>_xlfn.XLOOKUP(A1345,'Hospitalisation Details'!$A$2:$A$2344,'Hospitalisation Details'!$H$2:$H$2344,"")</f>
        <v>8071.57</v>
      </c>
      <c r="N1345" s="14" t="str">
        <f>_xlfn.XLOOKUP(A1345,'Hospitalisation Details'!$A$2:$A$2344,'Hospitalisation Details'!$I$2:$I$2344,"")</f>
        <v>tier - 3</v>
      </c>
      <c r="O1345" s="14" t="str">
        <f>_xlfn.XLOOKUP(A1345,'Hospitalisation Details'!$A$2:$A$2344,'Hospitalisation Details'!$J$2:$J$2344,"")</f>
        <v>tier - 1</v>
      </c>
      <c r="P1345" s="14" t="str">
        <f>_xlfn.XLOOKUP(A1345,'Hospitalisation Details'!$A$2:$A$2344,'Hospitalisation Details'!$K$2:$K$2344,"")</f>
        <v>R1011</v>
      </c>
      <c r="Q1345" s="14">
        <f>_xlfn.XLOOKUP(A1345,'Hospitalisation Details'!$A$2:$A$2344,'Hospitalisation Details'!$F$2:$F$2344,"")</f>
        <v>57</v>
      </c>
    </row>
    <row r="1346" spans="1:17">
      <c r="A1346" s="12" t="s">
        <v>8311</v>
      </c>
      <c r="B1346" s="13" t="str">
        <f>_xlfn.XLOOKUP(A1346,'Customer Names'!$A$2:$A$2336,'Customer Names'!$C$2:$C$2336,"Not Found")</f>
        <v>Brian</v>
      </c>
      <c r="C1346" s="13">
        <f>_xlfn.XLOOKUP(A1346,'Medical Examine'!$A$2:$A$2336,'Medical Examine'!$B$2:$B$2336,"Not Found")</f>
        <v>36.200000000000003</v>
      </c>
      <c r="D1346" s="13">
        <f>_xlfn.XLOOKUP(A1346,'Medical Examine'!$A$2:$A$2336,'Medical Examine'!$D$2:$D$2336,"Not Found")</f>
        <v>6.81</v>
      </c>
      <c r="E1346" s="14" t="str">
        <f>_xlfn.XLOOKUP(A1346,'Medical Examine'!$A$2:$A$2336,'Medical Examine'!$E$2:$E$2336,"Not Found")</f>
        <v>YES</v>
      </c>
      <c r="F1346" s="14" t="str">
        <f>_xlfn.XLOOKUP(A1346,'Medical Examine'!$A$2:$A$2336,'Medical Examine'!$F$2:$F$2336,"Not Found")</f>
        <v>NO</v>
      </c>
      <c r="G1346" s="14" t="str">
        <f>_xlfn.XLOOKUP(A1346,'Medical Examine'!$A$2:$A$2336,'Medical Examine'!$G$2:$G$2336,"Not Found")</f>
        <v>NO</v>
      </c>
      <c r="H1346" s="14">
        <f>_xlfn.XLOOKUP(A1346,'Medical Examine'!$A$2:$A$2336,'Medical Examine'!$H$2:$H$2336,"Not Found")</f>
        <v>1</v>
      </c>
      <c r="I1346" s="14" t="str">
        <f>_xlfn.XLOOKUP(A1346,'Medical Examine'!$A$2:$A$2336,'Medical Examine'!$I$2:$I$2336,"Not Found")</f>
        <v>NO</v>
      </c>
      <c r="J1346" s="13" t="str">
        <f>_xlfn.XLOOKUP(A1346,'Medical Examine'!$A$2:$A$2336,'Medical Examine'!$C$2:$C$2336,"Not Found")</f>
        <v>Obesity</v>
      </c>
      <c r="K1346" s="13" t="str">
        <f t="shared" si="20"/>
        <v>Diabetic</v>
      </c>
      <c r="L1346" s="15">
        <f>_xlfn.XLOOKUP(A1346,'Hospitalisation Details'!$A$2:$A$2344,'Hospitalisation Details'!$E$2:$E$2344,"")</f>
        <v>27743</v>
      </c>
      <c r="M1346" s="16">
        <f>_xlfn.XLOOKUP(A1346,'Hospitalisation Details'!$A$2:$A$2344,'Hospitalisation Details'!$H$2:$H$2344,"")</f>
        <v>8068.19</v>
      </c>
      <c r="N1346" s="14" t="str">
        <f>_xlfn.XLOOKUP(A1346,'Hospitalisation Details'!$A$2:$A$2344,'Hospitalisation Details'!$I$2:$I$2344,"")</f>
        <v>tier - 3</v>
      </c>
      <c r="O1346" s="14" t="str">
        <f>_xlfn.XLOOKUP(A1346,'Hospitalisation Details'!$A$2:$A$2344,'Hospitalisation Details'!$J$2:$J$2344,"")</f>
        <v>tier - 2</v>
      </c>
      <c r="P1346" s="14" t="str">
        <f>_xlfn.XLOOKUP(A1346,'Hospitalisation Details'!$A$2:$A$2344,'Hospitalisation Details'!$K$2:$K$2344,"")</f>
        <v>R1011</v>
      </c>
      <c r="Q1346" s="14">
        <f>_xlfn.XLOOKUP(A1346,'Hospitalisation Details'!$A$2:$A$2344,'Hospitalisation Details'!$F$2:$F$2344,"")</f>
        <v>47</v>
      </c>
    </row>
    <row r="1347" spans="1:17">
      <c r="A1347" s="12" t="s">
        <v>8313</v>
      </c>
      <c r="B1347" s="13" t="str">
        <f>_xlfn.XLOOKUP(A1347,'Customer Names'!$A$2:$A$2336,'Customer Names'!$C$2:$C$2336,"Not Found")</f>
        <v>Monica</v>
      </c>
      <c r="C1347" s="13">
        <f>_xlfn.XLOOKUP(A1347,'Medical Examine'!$A$2:$A$2336,'Medical Examine'!$B$2:$B$2336,"Not Found")</f>
        <v>18.87</v>
      </c>
      <c r="D1347" s="13">
        <f>_xlfn.XLOOKUP(A1347,'Medical Examine'!$A$2:$A$2336,'Medical Examine'!$D$2:$D$2336,"Not Found")</f>
        <v>8.06</v>
      </c>
      <c r="E1347" s="14" t="str">
        <f>_xlfn.XLOOKUP(A1347,'Medical Examine'!$A$2:$A$2336,'Medical Examine'!$E$2:$E$2336,"Not Found")</f>
        <v>NO</v>
      </c>
      <c r="F1347" s="14" t="str">
        <f>_xlfn.XLOOKUP(A1347,'Medical Examine'!$A$2:$A$2336,'Medical Examine'!$F$2:$F$2336,"Not Found")</f>
        <v>NO</v>
      </c>
      <c r="G1347" s="14" t="str">
        <f>_xlfn.XLOOKUP(A1347,'Medical Examine'!$A$2:$A$2336,'Medical Examine'!$G$2:$G$2336,"Not Found")</f>
        <v>NO</v>
      </c>
      <c r="H1347" s="14">
        <f>_xlfn.XLOOKUP(A1347,'Medical Examine'!$A$2:$A$2336,'Medical Examine'!$H$2:$H$2336,"Not Found")</f>
        <v>0</v>
      </c>
      <c r="I1347" s="14" t="str">
        <f>_xlfn.XLOOKUP(A1347,'Medical Examine'!$A$2:$A$2336,'Medical Examine'!$I$2:$I$2336,"Not Found")</f>
        <v>NO</v>
      </c>
      <c r="J1347" s="13" t="str">
        <f>_xlfn.XLOOKUP(A1347,'Medical Examine'!$A$2:$A$2336,'Medical Examine'!$C$2:$C$2336,"Not Found")</f>
        <v>Normal Weight</v>
      </c>
      <c r="K1347" s="13" t="str">
        <f t="shared" ref="K1347:K1410" si="21">IF(D1347&gt;=6.5,"Diabetic",IF(D1347&gt;=5.7,"Prediabetic","Normal"))</f>
        <v>Diabetic</v>
      </c>
      <c r="L1347" s="15">
        <f>_xlfn.XLOOKUP(A1347,'Hospitalisation Details'!$A$2:$A$2344,'Hospitalisation Details'!$E$2:$E$2344,"")</f>
        <v>23965</v>
      </c>
      <c r="M1347" s="16">
        <f>_xlfn.XLOOKUP(A1347,'Hospitalisation Details'!$A$2:$A$2344,'Hospitalisation Details'!$H$2:$H$2344,"")</f>
        <v>8067.83</v>
      </c>
      <c r="N1347" s="14" t="str">
        <f>_xlfn.XLOOKUP(A1347,'Hospitalisation Details'!$A$2:$A$2344,'Hospitalisation Details'!$I$2:$I$2344,"")</f>
        <v>tier - 3</v>
      </c>
      <c r="O1347" s="14" t="str">
        <f>_xlfn.XLOOKUP(A1347,'Hospitalisation Details'!$A$2:$A$2344,'Hospitalisation Details'!$J$2:$J$2344,"")</f>
        <v>tier - 1</v>
      </c>
      <c r="P1347" s="14" t="str">
        <f>_xlfn.XLOOKUP(A1347,'Hospitalisation Details'!$A$2:$A$2344,'Hospitalisation Details'!$K$2:$K$2344,"")</f>
        <v>R1013</v>
      </c>
      <c r="Q1347" s="14">
        <f>_xlfn.XLOOKUP(A1347,'Hospitalisation Details'!$A$2:$A$2344,'Hospitalisation Details'!$F$2:$F$2344,"")</f>
        <v>57</v>
      </c>
    </row>
    <row r="1348" spans="1:17">
      <c r="A1348" s="12" t="s">
        <v>8316</v>
      </c>
      <c r="B1348" s="13" t="str">
        <f>_xlfn.XLOOKUP(A1348,'Customer Names'!$A$2:$A$2336,'Customer Names'!$C$2:$C$2336,"Not Found")</f>
        <v>Tyler</v>
      </c>
      <c r="C1348" s="13">
        <f>_xlfn.XLOOKUP(A1348,'Medical Examine'!$A$2:$A$2336,'Medical Examine'!$B$2:$B$2336,"Not Found")</f>
        <v>32.299999999999997</v>
      </c>
      <c r="D1348" s="13">
        <f>_xlfn.XLOOKUP(A1348,'Medical Examine'!$A$2:$A$2336,'Medical Examine'!$D$2:$D$2336,"Not Found")</f>
        <v>6.74</v>
      </c>
      <c r="E1348" s="14" t="str">
        <f>_xlfn.XLOOKUP(A1348,'Medical Examine'!$A$2:$A$2336,'Medical Examine'!$E$2:$E$2336,"Not Found")</f>
        <v>YES</v>
      </c>
      <c r="F1348" s="14" t="str">
        <f>_xlfn.XLOOKUP(A1348,'Medical Examine'!$A$2:$A$2336,'Medical Examine'!$F$2:$F$2336,"Not Found")</f>
        <v>NO</v>
      </c>
      <c r="G1348" s="14" t="str">
        <f>_xlfn.XLOOKUP(A1348,'Medical Examine'!$A$2:$A$2336,'Medical Examine'!$G$2:$G$2336,"Not Found")</f>
        <v>NO</v>
      </c>
      <c r="H1348" s="14">
        <f>_xlfn.XLOOKUP(A1348,'Medical Examine'!$A$2:$A$2336,'Medical Examine'!$H$2:$H$2336,"Not Found")</f>
        <v>1</v>
      </c>
      <c r="I1348" s="14" t="str">
        <f>_xlfn.XLOOKUP(A1348,'Medical Examine'!$A$2:$A$2336,'Medical Examine'!$I$2:$I$2336,"Not Found")</f>
        <v>NO</v>
      </c>
      <c r="J1348" s="13" t="str">
        <f>_xlfn.XLOOKUP(A1348,'Medical Examine'!$A$2:$A$2336,'Medical Examine'!$C$2:$C$2336,"Not Found")</f>
        <v>Obesity</v>
      </c>
      <c r="K1348" s="13" t="str">
        <f t="shared" si="21"/>
        <v>Diabetic</v>
      </c>
      <c r="L1348" s="15">
        <f>_xlfn.XLOOKUP(A1348,'Hospitalisation Details'!$A$2:$A$2344,'Hospitalisation Details'!$E$2:$E$2344,"")</f>
        <v>27573</v>
      </c>
      <c r="M1348" s="16">
        <f>_xlfn.XLOOKUP(A1348,'Hospitalisation Details'!$A$2:$A$2344,'Hospitalisation Details'!$H$2:$H$2344,"")</f>
        <v>8062.76</v>
      </c>
      <c r="N1348" s="14" t="str">
        <f>_xlfn.XLOOKUP(A1348,'Hospitalisation Details'!$A$2:$A$2344,'Hospitalisation Details'!$I$2:$I$2344,"")</f>
        <v>tier - 3</v>
      </c>
      <c r="O1348" s="14" t="str">
        <f>_xlfn.XLOOKUP(A1348,'Hospitalisation Details'!$A$2:$A$2344,'Hospitalisation Details'!$J$2:$J$2344,"")</f>
        <v>tier - 3</v>
      </c>
      <c r="P1348" s="14" t="str">
        <f>_xlfn.XLOOKUP(A1348,'Hospitalisation Details'!$A$2:$A$2344,'Hospitalisation Details'!$K$2:$K$2344,"")</f>
        <v>R1011</v>
      </c>
      <c r="Q1348" s="14">
        <f>_xlfn.XLOOKUP(A1348,'Hospitalisation Details'!$A$2:$A$2344,'Hospitalisation Details'!$F$2:$F$2344,"")</f>
        <v>47</v>
      </c>
    </row>
    <row r="1349" spans="1:17">
      <c r="A1349" s="12" t="s">
        <v>8318</v>
      </c>
      <c r="B1349" s="13" t="str">
        <f>_xlfn.XLOOKUP(A1349,'Customer Names'!$A$2:$A$2336,'Customer Names'!$C$2:$C$2336,"Not Found")</f>
        <v>Kelly C</v>
      </c>
      <c r="C1349" s="13">
        <f>_xlfn.XLOOKUP(A1349,'Medical Examine'!$A$2:$A$2336,'Medical Examine'!$B$2:$B$2336,"Not Found")</f>
        <v>22.64</v>
      </c>
      <c r="D1349" s="13">
        <f>_xlfn.XLOOKUP(A1349,'Medical Examine'!$A$2:$A$2336,'Medical Examine'!$D$2:$D$2336,"Not Found")</f>
        <v>6.54</v>
      </c>
      <c r="E1349" s="14" t="str">
        <f>_xlfn.XLOOKUP(A1349,'Medical Examine'!$A$2:$A$2336,'Medical Examine'!$E$2:$E$2336,"Not Found")</f>
        <v>YES</v>
      </c>
      <c r="F1349" s="14" t="str">
        <f>_xlfn.XLOOKUP(A1349,'Medical Examine'!$A$2:$A$2336,'Medical Examine'!$F$2:$F$2336,"Not Found")</f>
        <v>NO</v>
      </c>
      <c r="G1349" s="14" t="str">
        <f>_xlfn.XLOOKUP(A1349,'Medical Examine'!$A$2:$A$2336,'Medical Examine'!$G$2:$G$2336,"Not Found")</f>
        <v>NO</v>
      </c>
      <c r="H1349" s="14">
        <f>_xlfn.XLOOKUP(A1349,'Medical Examine'!$A$2:$A$2336,'Medical Examine'!$H$2:$H$2336,"Not Found")</f>
        <v>2</v>
      </c>
      <c r="I1349" s="14" t="str">
        <f>_xlfn.XLOOKUP(A1349,'Medical Examine'!$A$2:$A$2336,'Medical Examine'!$I$2:$I$2336,"Not Found")</f>
        <v>NO</v>
      </c>
      <c r="J1349" s="13" t="str">
        <f>_xlfn.XLOOKUP(A1349,'Medical Examine'!$A$2:$A$2336,'Medical Examine'!$C$2:$C$2336,"Not Found")</f>
        <v>Normal Weight</v>
      </c>
      <c r="K1349" s="13" t="str">
        <f t="shared" si="21"/>
        <v>Diabetic</v>
      </c>
      <c r="L1349" s="15">
        <f>_xlfn.XLOOKUP(A1349,'Hospitalisation Details'!$A$2:$A$2344,'Hospitalisation Details'!$E$2:$E$2344,"")</f>
        <v>25914</v>
      </c>
      <c r="M1349" s="16">
        <f>_xlfn.XLOOKUP(A1349,'Hospitalisation Details'!$A$2:$A$2344,'Hospitalisation Details'!$H$2:$H$2344,"")</f>
        <v>8062.31</v>
      </c>
      <c r="N1349" s="14" t="str">
        <f>_xlfn.XLOOKUP(A1349,'Hospitalisation Details'!$A$2:$A$2344,'Hospitalisation Details'!$I$2:$I$2344,"")</f>
        <v>tier - 2</v>
      </c>
      <c r="O1349" s="14" t="str">
        <f>_xlfn.XLOOKUP(A1349,'Hospitalisation Details'!$A$2:$A$2344,'Hospitalisation Details'!$J$2:$J$2344,"")</f>
        <v>tier - 1</v>
      </c>
      <c r="P1349" s="14" t="str">
        <f>_xlfn.XLOOKUP(A1349,'Hospitalisation Details'!$A$2:$A$2344,'Hospitalisation Details'!$K$2:$K$2344,"")</f>
        <v>R1013</v>
      </c>
      <c r="Q1349" s="14">
        <f>_xlfn.XLOOKUP(A1349,'Hospitalisation Details'!$A$2:$A$2344,'Hospitalisation Details'!$F$2:$F$2344,"")</f>
        <v>52</v>
      </c>
    </row>
    <row r="1350" spans="1:17">
      <c r="A1350" s="12" t="s">
        <v>8321</v>
      </c>
      <c r="B1350" s="13" t="str">
        <f>_xlfn.XLOOKUP(A1350,'Customer Names'!$A$2:$A$2336,'Customer Names'!$C$2:$C$2336,"Not Found")</f>
        <v>Emily</v>
      </c>
      <c r="C1350" s="13">
        <f>_xlfn.XLOOKUP(A1350,'Medical Examine'!$A$2:$A$2336,'Medical Examine'!$B$2:$B$2336,"Not Found")</f>
        <v>28.69</v>
      </c>
      <c r="D1350" s="13">
        <f>_xlfn.XLOOKUP(A1350,'Medical Examine'!$A$2:$A$2336,'Medical Examine'!$D$2:$D$2336,"Not Found")</f>
        <v>5.4</v>
      </c>
      <c r="E1350" s="14" t="str">
        <f>_xlfn.XLOOKUP(A1350,'Medical Examine'!$A$2:$A$2336,'Medical Examine'!$E$2:$E$2336,"Not Found")</f>
        <v>NO</v>
      </c>
      <c r="F1350" s="14" t="str">
        <f>_xlfn.XLOOKUP(A1350,'Medical Examine'!$A$2:$A$2336,'Medical Examine'!$F$2:$F$2336,"Not Found")</f>
        <v>NO</v>
      </c>
      <c r="G1350" s="14" t="str">
        <f>_xlfn.XLOOKUP(A1350,'Medical Examine'!$A$2:$A$2336,'Medical Examine'!$G$2:$G$2336,"Not Found")</f>
        <v>NO</v>
      </c>
      <c r="H1350" s="14">
        <f>_xlfn.XLOOKUP(A1350,'Medical Examine'!$A$2:$A$2336,'Medical Examine'!$H$2:$H$2336,"Not Found")</f>
        <v>0</v>
      </c>
      <c r="I1350" s="14" t="str">
        <f>_xlfn.XLOOKUP(A1350,'Medical Examine'!$A$2:$A$2336,'Medical Examine'!$I$2:$I$2336,"Not Found")</f>
        <v>NO</v>
      </c>
      <c r="J1350" s="13" t="str">
        <f>_xlfn.XLOOKUP(A1350,'Medical Examine'!$A$2:$A$2336,'Medical Examine'!$C$2:$C$2336,"Not Found")</f>
        <v>Overweight</v>
      </c>
      <c r="K1350" s="13" t="str">
        <f t="shared" si="21"/>
        <v>Normal</v>
      </c>
      <c r="L1350" s="15">
        <f>_xlfn.XLOOKUP(A1350,'Hospitalisation Details'!$A$2:$A$2344,'Hospitalisation Details'!$E$2:$E$2344,"")</f>
        <v>30312</v>
      </c>
      <c r="M1350" s="16">
        <f>_xlfn.XLOOKUP(A1350,'Hospitalisation Details'!$A$2:$A$2344,'Hospitalisation Details'!$H$2:$H$2344,"")</f>
        <v>8059.68</v>
      </c>
      <c r="N1350" s="14" t="str">
        <f>_xlfn.XLOOKUP(A1350,'Hospitalisation Details'!$A$2:$A$2344,'Hospitalisation Details'!$I$2:$I$2344,"")</f>
        <v>tier - 2</v>
      </c>
      <c r="O1350" s="14" t="str">
        <f>_xlfn.XLOOKUP(A1350,'Hospitalisation Details'!$A$2:$A$2344,'Hospitalisation Details'!$J$2:$J$2344,"")</f>
        <v>tier - 3</v>
      </c>
      <c r="P1350" s="14" t="str">
        <f>_xlfn.XLOOKUP(A1350,'Hospitalisation Details'!$A$2:$A$2344,'Hospitalisation Details'!$K$2:$K$2344,"")</f>
        <v>R1012</v>
      </c>
      <c r="Q1350" s="14">
        <f>_xlfn.XLOOKUP(A1350,'Hospitalisation Details'!$A$2:$A$2344,'Hospitalisation Details'!$F$2:$F$2344,"")</f>
        <v>40</v>
      </c>
    </row>
    <row r="1351" spans="1:17">
      <c r="A1351" s="12" t="s">
        <v>8323</v>
      </c>
      <c r="B1351" s="13" t="str">
        <f>_xlfn.XLOOKUP(A1351,'Customer Names'!$A$2:$A$2336,'Customer Names'!$C$2:$C$2336,"Not Found")</f>
        <v>James V</v>
      </c>
      <c r="C1351" s="13">
        <f>_xlfn.XLOOKUP(A1351,'Medical Examine'!$A$2:$A$2336,'Medical Examine'!$B$2:$B$2336,"Not Found")</f>
        <v>28.16</v>
      </c>
      <c r="D1351" s="13">
        <f>_xlfn.XLOOKUP(A1351,'Medical Examine'!$A$2:$A$2336,'Medical Examine'!$D$2:$D$2336,"Not Found")</f>
        <v>5.58</v>
      </c>
      <c r="E1351" s="14" t="str">
        <f>_xlfn.XLOOKUP(A1351,'Medical Examine'!$A$2:$A$2336,'Medical Examine'!$E$2:$E$2336,"Not Found")</f>
        <v>YES</v>
      </c>
      <c r="F1351" s="14" t="str">
        <f>_xlfn.XLOOKUP(A1351,'Medical Examine'!$A$2:$A$2336,'Medical Examine'!$F$2:$F$2336,"Not Found")</f>
        <v>NO</v>
      </c>
      <c r="G1351" s="14" t="str">
        <f>_xlfn.XLOOKUP(A1351,'Medical Examine'!$A$2:$A$2336,'Medical Examine'!$G$2:$G$2336,"Not Found")</f>
        <v>NO</v>
      </c>
      <c r="H1351" s="14">
        <f>_xlfn.XLOOKUP(A1351,'Medical Examine'!$A$2:$A$2336,'Medical Examine'!$H$2:$H$2336,"Not Found")</f>
        <v>0</v>
      </c>
      <c r="I1351" s="14" t="str">
        <f>_xlfn.XLOOKUP(A1351,'Medical Examine'!$A$2:$A$2336,'Medical Examine'!$I$2:$I$2336,"Not Found")</f>
        <v>NO</v>
      </c>
      <c r="J1351" s="13" t="str">
        <f>_xlfn.XLOOKUP(A1351,'Medical Examine'!$A$2:$A$2336,'Medical Examine'!$C$2:$C$2336,"Not Found")</f>
        <v>Overweight</v>
      </c>
      <c r="K1351" s="13" t="str">
        <f t="shared" si="21"/>
        <v>Normal</v>
      </c>
      <c r="L1351" s="15">
        <f>_xlfn.XLOOKUP(A1351,'Hospitalisation Details'!$A$2:$A$2344,'Hospitalisation Details'!$E$2:$E$2344,"")</f>
        <v>31379</v>
      </c>
      <c r="M1351" s="16">
        <f>_xlfn.XLOOKUP(A1351,'Hospitalisation Details'!$A$2:$A$2344,'Hospitalisation Details'!$H$2:$H$2344,"")</f>
        <v>8059.06</v>
      </c>
      <c r="N1351" s="14" t="str">
        <f>_xlfn.XLOOKUP(A1351,'Hospitalisation Details'!$A$2:$A$2344,'Hospitalisation Details'!$I$2:$I$2344,"")</f>
        <v>tier - 2</v>
      </c>
      <c r="O1351" s="14" t="str">
        <f>_xlfn.XLOOKUP(A1351,'Hospitalisation Details'!$A$2:$A$2344,'Hospitalisation Details'!$J$2:$J$2344,"")</f>
        <v>tier - 3</v>
      </c>
      <c r="P1351" s="14" t="str">
        <f>_xlfn.XLOOKUP(A1351,'Hospitalisation Details'!$A$2:$A$2344,'Hospitalisation Details'!$K$2:$K$2344,"")</f>
        <v>R1012</v>
      </c>
      <c r="Q1351" s="14">
        <f>_xlfn.XLOOKUP(A1351,'Hospitalisation Details'!$A$2:$A$2344,'Hospitalisation Details'!$F$2:$F$2344,"")</f>
        <v>37</v>
      </c>
    </row>
    <row r="1352" spans="1:17">
      <c r="A1352" s="12" t="s">
        <v>8326</v>
      </c>
      <c r="B1352" s="13" t="str">
        <f>_xlfn.XLOOKUP(A1352,'Customer Names'!$A$2:$A$2336,'Customer Names'!$C$2:$C$2336,"Not Found")</f>
        <v>Angie</v>
      </c>
      <c r="C1352" s="13">
        <f>_xlfn.XLOOKUP(A1352,'Medical Examine'!$A$2:$A$2336,'Medical Examine'!$B$2:$B$2336,"Not Found")</f>
        <v>45.54</v>
      </c>
      <c r="D1352" s="13">
        <f>_xlfn.XLOOKUP(A1352,'Medical Examine'!$A$2:$A$2336,'Medical Examine'!$D$2:$D$2336,"Not Found")</f>
        <v>5.84</v>
      </c>
      <c r="E1352" s="14" t="str">
        <f>_xlfn.XLOOKUP(A1352,'Medical Examine'!$A$2:$A$2336,'Medical Examine'!$E$2:$E$2336,"Not Found")</f>
        <v>NO</v>
      </c>
      <c r="F1352" s="14" t="str">
        <f>_xlfn.XLOOKUP(A1352,'Medical Examine'!$A$2:$A$2336,'Medical Examine'!$F$2:$F$2336,"Not Found")</f>
        <v>NO</v>
      </c>
      <c r="G1352" s="14" t="str">
        <f>_xlfn.XLOOKUP(A1352,'Medical Examine'!$A$2:$A$2336,'Medical Examine'!$G$2:$G$2336,"Not Found")</f>
        <v>YES</v>
      </c>
      <c r="H1352" s="14">
        <f>_xlfn.XLOOKUP(A1352,'Medical Examine'!$A$2:$A$2336,'Medical Examine'!$H$2:$H$2336,"Not Found")</f>
        <v>1</v>
      </c>
      <c r="I1352" s="14" t="str">
        <f>_xlfn.XLOOKUP(A1352,'Medical Examine'!$A$2:$A$2336,'Medical Examine'!$I$2:$I$2336,"Not Found")</f>
        <v>NO</v>
      </c>
      <c r="J1352" s="13" t="str">
        <f>_xlfn.XLOOKUP(A1352,'Medical Examine'!$A$2:$A$2336,'Medical Examine'!$C$2:$C$2336,"Not Found")</f>
        <v>Obesity</v>
      </c>
      <c r="K1352" s="13" t="str">
        <f t="shared" si="21"/>
        <v>Prediabetic</v>
      </c>
      <c r="L1352" s="15">
        <f>_xlfn.XLOOKUP(A1352,'Hospitalisation Details'!$A$2:$A$2344,'Hospitalisation Details'!$E$2:$E$2344,"")</f>
        <v>37967</v>
      </c>
      <c r="M1352" s="16">
        <f>_xlfn.XLOOKUP(A1352,'Hospitalisation Details'!$A$2:$A$2344,'Hospitalisation Details'!$H$2:$H$2344,"")</f>
        <v>8035.64</v>
      </c>
      <c r="N1352" s="14" t="str">
        <f>_xlfn.XLOOKUP(A1352,'Hospitalisation Details'!$A$2:$A$2344,'Hospitalisation Details'!$I$2:$I$2344,"")</f>
        <v>tier - 2</v>
      </c>
      <c r="O1352" s="14" t="str">
        <f>_xlfn.XLOOKUP(A1352,'Hospitalisation Details'!$A$2:$A$2344,'Hospitalisation Details'!$J$2:$J$2344,"")</f>
        <v>tier - 2</v>
      </c>
      <c r="P1352" s="14" t="str">
        <f>_xlfn.XLOOKUP(A1352,'Hospitalisation Details'!$A$2:$A$2344,'Hospitalisation Details'!$K$2:$K$2344,"")</f>
        <v>R1012</v>
      </c>
      <c r="Q1352" s="14">
        <f>_xlfn.XLOOKUP(A1352,'Hospitalisation Details'!$A$2:$A$2344,'Hospitalisation Details'!$F$2:$F$2344,"")</f>
        <v>19</v>
      </c>
    </row>
    <row r="1353" spans="1:17">
      <c r="A1353" s="12" t="s">
        <v>8328</v>
      </c>
      <c r="B1353" s="13" t="str">
        <f>_xlfn.XLOOKUP(A1353,'Customer Names'!$A$2:$A$2336,'Customer Names'!$C$2:$C$2336,"Not Found")</f>
        <v>Michael J.</v>
      </c>
      <c r="C1353" s="13">
        <f>_xlfn.XLOOKUP(A1353,'Medical Examine'!$A$2:$A$2336,'Medical Examine'!$B$2:$B$2336,"Not Found")</f>
        <v>28.7</v>
      </c>
      <c r="D1353" s="13">
        <f>_xlfn.XLOOKUP(A1353,'Medical Examine'!$A$2:$A$2336,'Medical Examine'!$D$2:$D$2336,"Not Found")</f>
        <v>4.2</v>
      </c>
      <c r="E1353" s="14" t="str">
        <f>_xlfn.XLOOKUP(A1353,'Medical Examine'!$A$2:$A$2336,'Medical Examine'!$E$2:$E$2336,"Not Found")</f>
        <v>NO</v>
      </c>
      <c r="F1353" s="14" t="str">
        <f>_xlfn.XLOOKUP(A1353,'Medical Examine'!$A$2:$A$2336,'Medical Examine'!$F$2:$F$2336,"Not Found")</f>
        <v>NO</v>
      </c>
      <c r="G1353" s="14" t="str">
        <f>_xlfn.XLOOKUP(A1353,'Medical Examine'!$A$2:$A$2336,'Medical Examine'!$G$2:$G$2336,"Not Found")</f>
        <v>NO</v>
      </c>
      <c r="H1353" s="14">
        <f>_xlfn.XLOOKUP(A1353,'Medical Examine'!$A$2:$A$2336,'Medical Examine'!$H$2:$H$2336,"Not Found")</f>
        <v>0</v>
      </c>
      <c r="I1353" s="14" t="str">
        <f>_xlfn.XLOOKUP(A1353,'Medical Examine'!$A$2:$A$2336,'Medical Examine'!$I$2:$I$2336,"Not Found")</f>
        <v>NO</v>
      </c>
      <c r="J1353" s="13" t="str">
        <f>_xlfn.XLOOKUP(A1353,'Medical Examine'!$A$2:$A$2336,'Medical Examine'!$C$2:$C$2336,"Not Found")</f>
        <v>Overweight</v>
      </c>
      <c r="K1353" s="13" t="str">
        <f t="shared" si="21"/>
        <v>Normal</v>
      </c>
      <c r="L1353" s="15">
        <f>_xlfn.XLOOKUP(A1353,'Hospitalisation Details'!$A$2:$A$2344,'Hospitalisation Details'!$E$2:$E$2344,"")</f>
        <v>28435</v>
      </c>
      <c r="M1353" s="16">
        <f>_xlfn.XLOOKUP(A1353,'Hospitalisation Details'!$A$2:$A$2344,'Hospitalisation Details'!$H$2:$H$2344,"")</f>
        <v>8027.97</v>
      </c>
      <c r="N1353" s="14" t="str">
        <f>_xlfn.XLOOKUP(A1353,'Hospitalisation Details'!$A$2:$A$2344,'Hospitalisation Details'!$I$2:$I$2344,"")</f>
        <v>tier - 3</v>
      </c>
      <c r="O1353" s="14" t="str">
        <f>_xlfn.XLOOKUP(A1353,'Hospitalisation Details'!$A$2:$A$2344,'Hospitalisation Details'!$J$2:$J$2344,"")</f>
        <v>tier - 2</v>
      </c>
      <c r="P1353" s="14" t="str">
        <f>_xlfn.XLOOKUP(A1353,'Hospitalisation Details'!$A$2:$A$2344,'Hospitalisation Details'!$K$2:$K$2344,"")</f>
        <v>R1011</v>
      </c>
      <c r="Q1353" s="14">
        <f>_xlfn.XLOOKUP(A1353,'Hospitalisation Details'!$A$2:$A$2344,'Hospitalisation Details'!$F$2:$F$2344,"")</f>
        <v>45</v>
      </c>
    </row>
    <row r="1354" spans="1:17">
      <c r="A1354" s="12" t="s">
        <v>8330</v>
      </c>
      <c r="B1354" s="13" t="str">
        <f>_xlfn.XLOOKUP(A1354,'Customer Names'!$A$2:$A$2336,'Customer Names'!$C$2:$C$2336,"Not Found")</f>
        <v>Sabina</v>
      </c>
      <c r="C1354" s="13">
        <f>_xlfn.XLOOKUP(A1354,'Medical Examine'!$A$2:$A$2336,'Medical Examine'!$B$2:$B$2336,"Not Found")</f>
        <v>27.74</v>
      </c>
      <c r="D1354" s="13">
        <f>_xlfn.XLOOKUP(A1354,'Medical Examine'!$A$2:$A$2336,'Medical Examine'!$D$2:$D$2336,"Not Found")</f>
        <v>6.06</v>
      </c>
      <c r="E1354" s="14" t="str">
        <f>_xlfn.XLOOKUP(A1354,'Medical Examine'!$A$2:$A$2336,'Medical Examine'!$E$2:$E$2336,"Not Found")</f>
        <v>YES</v>
      </c>
      <c r="F1354" s="14" t="str">
        <f>_xlfn.XLOOKUP(A1354,'Medical Examine'!$A$2:$A$2336,'Medical Examine'!$F$2:$F$2336,"Not Found")</f>
        <v>NO</v>
      </c>
      <c r="G1354" s="14" t="str">
        <f>_xlfn.XLOOKUP(A1354,'Medical Examine'!$A$2:$A$2336,'Medical Examine'!$G$2:$G$2336,"Not Found")</f>
        <v>NO</v>
      </c>
      <c r="H1354" s="14">
        <f>_xlfn.XLOOKUP(A1354,'Medical Examine'!$A$2:$A$2336,'Medical Examine'!$H$2:$H$2336,"Not Found")</f>
        <v>0</v>
      </c>
      <c r="I1354" s="14" t="str">
        <f>_xlfn.XLOOKUP(A1354,'Medical Examine'!$A$2:$A$2336,'Medical Examine'!$I$2:$I$2336,"Not Found")</f>
        <v>NO</v>
      </c>
      <c r="J1354" s="13" t="str">
        <f>_xlfn.XLOOKUP(A1354,'Medical Examine'!$A$2:$A$2336,'Medical Examine'!$C$2:$C$2336,"Not Found")</f>
        <v>Overweight</v>
      </c>
      <c r="K1354" s="13" t="str">
        <f t="shared" si="21"/>
        <v>Prediabetic</v>
      </c>
      <c r="L1354" s="15">
        <f>_xlfn.XLOOKUP(A1354,'Hospitalisation Details'!$A$2:$A$2344,'Hospitalisation Details'!$E$2:$E$2344,"")</f>
        <v>28114</v>
      </c>
      <c r="M1354" s="16">
        <f>_xlfn.XLOOKUP(A1354,'Hospitalisation Details'!$A$2:$A$2344,'Hospitalisation Details'!$H$2:$H$2344,"")</f>
        <v>8026.67</v>
      </c>
      <c r="N1354" s="14" t="str">
        <f>_xlfn.XLOOKUP(A1354,'Hospitalisation Details'!$A$2:$A$2344,'Hospitalisation Details'!$I$2:$I$2344,"")</f>
        <v>tier - 2</v>
      </c>
      <c r="O1354" s="14" t="str">
        <f>_xlfn.XLOOKUP(A1354,'Hospitalisation Details'!$A$2:$A$2344,'Hospitalisation Details'!$J$2:$J$2344,"")</f>
        <v>tier - 2</v>
      </c>
      <c r="P1354" s="14" t="str">
        <f>_xlfn.XLOOKUP(A1354,'Hospitalisation Details'!$A$2:$A$2344,'Hospitalisation Details'!$K$2:$K$2344,"")</f>
        <v>R1012</v>
      </c>
      <c r="Q1354" s="14">
        <f>_xlfn.XLOOKUP(A1354,'Hospitalisation Details'!$A$2:$A$2344,'Hospitalisation Details'!$F$2:$F$2344,"")</f>
        <v>46</v>
      </c>
    </row>
    <row r="1355" spans="1:17">
      <c r="A1355" s="12" t="s">
        <v>8333</v>
      </c>
      <c r="B1355" s="13" t="str">
        <f>_xlfn.XLOOKUP(A1355,'Customer Names'!$A$2:$A$2336,'Customer Names'!$C$2:$C$2336,"Not Found")</f>
        <v>Amy C</v>
      </c>
      <c r="C1355" s="13">
        <f>_xlfn.XLOOKUP(A1355,'Medical Examine'!$A$2:$A$2336,'Medical Examine'!$B$2:$B$2336,"Not Found")</f>
        <v>36.954999999999998</v>
      </c>
      <c r="D1355" s="13">
        <f>_xlfn.XLOOKUP(A1355,'Medical Examine'!$A$2:$A$2336,'Medical Examine'!$D$2:$D$2336,"Not Found")</f>
        <v>7.57</v>
      </c>
      <c r="E1355" s="14" t="str">
        <f>_xlfn.XLOOKUP(A1355,'Medical Examine'!$A$2:$A$2336,'Medical Examine'!$E$2:$E$2336,"Not Found")</f>
        <v>NO</v>
      </c>
      <c r="F1355" s="14" t="str">
        <f>_xlfn.XLOOKUP(A1355,'Medical Examine'!$A$2:$A$2336,'Medical Examine'!$F$2:$F$2336,"Not Found")</f>
        <v>NO</v>
      </c>
      <c r="G1355" s="14" t="str">
        <f>_xlfn.XLOOKUP(A1355,'Medical Examine'!$A$2:$A$2336,'Medical Examine'!$G$2:$G$2336,"Not Found")</f>
        <v>NO</v>
      </c>
      <c r="H1355" s="14">
        <f>_xlfn.XLOOKUP(A1355,'Medical Examine'!$A$2:$A$2336,'Medical Examine'!$H$2:$H$2336,"Not Found")</f>
        <v>0</v>
      </c>
      <c r="I1355" s="14" t="str">
        <f>_xlfn.XLOOKUP(A1355,'Medical Examine'!$A$2:$A$2336,'Medical Examine'!$I$2:$I$2336,"Not Found")</f>
        <v>NO</v>
      </c>
      <c r="J1355" s="13" t="str">
        <f>_xlfn.XLOOKUP(A1355,'Medical Examine'!$A$2:$A$2336,'Medical Examine'!$C$2:$C$2336,"Not Found")</f>
        <v>Obesity</v>
      </c>
      <c r="K1355" s="13" t="str">
        <f t="shared" si="21"/>
        <v>Diabetic</v>
      </c>
      <c r="L1355" s="15">
        <f>_xlfn.XLOOKUP(A1355,'Hospitalisation Details'!$A$2:$A$2344,'Hospitalisation Details'!$E$2:$E$2344,"")</f>
        <v>28688</v>
      </c>
      <c r="M1355" s="16">
        <f>_xlfn.XLOOKUP(A1355,'Hospitalisation Details'!$A$2:$A$2344,'Hospitalisation Details'!$H$2:$H$2344,"")</f>
        <v>8023.14</v>
      </c>
      <c r="N1355" s="14" t="str">
        <f>_xlfn.XLOOKUP(A1355,'Hospitalisation Details'!$A$2:$A$2344,'Hospitalisation Details'!$I$2:$I$2344,"")</f>
        <v>tier - 2</v>
      </c>
      <c r="O1355" s="14" t="str">
        <f>_xlfn.XLOOKUP(A1355,'Hospitalisation Details'!$A$2:$A$2344,'Hospitalisation Details'!$J$2:$J$2344,"")</f>
        <v>tier - 3</v>
      </c>
      <c r="P1355" s="14" t="str">
        <f>_xlfn.XLOOKUP(A1355,'Hospitalisation Details'!$A$2:$A$2344,'Hospitalisation Details'!$K$2:$K$2344,"")</f>
        <v>R1012</v>
      </c>
      <c r="Q1355" s="14">
        <f>_xlfn.XLOOKUP(A1355,'Hospitalisation Details'!$A$2:$A$2344,'Hospitalisation Details'!$F$2:$F$2344,"")</f>
        <v>44</v>
      </c>
    </row>
    <row r="1356" spans="1:17">
      <c r="A1356" s="12" t="s">
        <v>8335</v>
      </c>
      <c r="B1356" s="13" t="str">
        <f>_xlfn.XLOOKUP(A1356,'Customer Names'!$A$2:$A$2336,'Customer Names'!$C$2:$C$2336,"Not Found")</f>
        <v>Victoria U</v>
      </c>
      <c r="C1356" s="13">
        <f>_xlfn.XLOOKUP(A1356,'Medical Examine'!$A$2:$A$2336,'Medical Examine'!$B$2:$B$2336,"Not Found")</f>
        <v>30.69</v>
      </c>
      <c r="D1356" s="13">
        <f>_xlfn.XLOOKUP(A1356,'Medical Examine'!$A$2:$A$2336,'Medical Examine'!$D$2:$D$2336,"Not Found")</f>
        <v>6.15</v>
      </c>
      <c r="E1356" s="14" t="str">
        <f>_xlfn.XLOOKUP(A1356,'Medical Examine'!$A$2:$A$2336,'Medical Examine'!$E$2:$E$2336,"Not Found")</f>
        <v>NO</v>
      </c>
      <c r="F1356" s="14" t="str">
        <f>_xlfn.XLOOKUP(A1356,'Medical Examine'!$A$2:$A$2336,'Medical Examine'!$F$2:$F$2336,"Not Found")</f>
        <v>NO</v>
      </c>
      <c r="G1356" s="14" t="str">
        <f>_xlfn.XLOOKUP(A1356,'Medical Examine'!$A$2:$A$2336,'Medical Examine'!$G$2:$G$2336,"Not Found")</f>
        <v>NO</v>
      </c>
      <c r="H1356" s="14">
        <f>_xlfn.XLOOKUP(A1356,'Medical Examine'!$A$2:$A$2336,'Medical Examine'!$H$2:$H$2336,"Not Found")</f>
        <v>0</v>
      </c>
      <c r="I1356" s="14" t="str">
        <f>_xlfn.XLOOKUP(A1356,'Medical Examine'!$A$2:$A$2336,'Medical Examine'!$I$2:$I$2336,"Not Found")</f>
        <v>NO</v>
      </c>
      <c r="J1356" s="13" t="str">
        <f>_xlfn.XLOOKUP(A1356,'Medical Examine'!$A$2:$A$2336,'Medical Examine'!$C$2:$C$2336,"Not Found")</f>
        <v>Obesity</v>
      </c>
      <c r="K1356" s="13" t="str">
        <f t="shared" si="21"/>
        <v>Prediabetic</v>
      </c>
      <c r="L1356" s="15">
        <f>_xlfn.XLOOKUP(A1356,'Hospitalisation Details'!$A$2:$A$2344,'Hospitalisation Details'!$E$2:$E$2344,"")</f>
        <v>32815</v>
      </c>
      <c r="M1356" s="16">
        <f>_xlfn.XLOOKUP(A1356,'Hospitalisation Details'!$A$2:$A$2344,'Hospitalisation Details'!$H$2:$H$2344,"")</f>
        <v>8021.11</v>
      </c>
      <c r="N1356" s="14" t="str">
        <f>_xlfn.XLOOKUP(A1356,'Hospitalisation Details'!$A$2:$A$2344,'Hospitalisation Details'!$I$2:$I$2344,"")</f>
        <v>tier - 2</v>
      </c>
      <c r="O1356" s="14" t="str">
        <f>_xlfn.XLOOKUP(A1356,'Hospitalisation Details'!$A$2:$A$2344,'Hospitalisation Details'!$J$2:$J$2344,"")</f>
        <v>tier - 1</v>
      </c>
      <c r="P1356" s="14" t="str">
        <f>_xlfn.XLOOKUP(A1356,'Hospitalisation Details'!$A$2:$A$2344,'Hospitalisation Details'!$K$2:$K$2344,"")</f>
        <v>R1012</v>
      </c>
      <c r="Q1356" s="14">
        <f>_xlfn.XLOOKUP(A1356,'Hospitalisation Details'!$A$2:$A$2344,'Hospitalisation Details'!$F$2:$F$2344,"")</f>
        <v>33</v>
      </c>
    </row>
    <row r="1357" spans="1:17">
      <c r="A1357" s="12" t="s">
        <v>8337</v>
      </c>
      <c r="B1357" s="13" t="str">
        <f>_xlfn.XLOOKUP(A1357,'Customer Names'!$A$2:$A$2336,'Customer Names'!$C$2:$C$2336,"Not Found")</f>
        <v>Amelia B</v>
      </c>
      <c r="C1357" s="13">
        <f>_xlfn.XLOOKUP(A1357,'Medical Examine'!$A$2:$A$2336,'Medical Examine'!$B$2:$B$2336,"Not Found")</f>
        <v>24.984999999999999</v>
      </c>
      <c r="D1357" s="13">
        <f>_xlfn.XLOOKUP(A1357,'Medical Examine'!$A$2:$A$2336,'Medical Examine'!$D$2:$D$2336,"Not Found")</f>
        <v>4.5599999999999996</v>
      </c>
      <c r="E1357" s="14" t="str">
        <f>_xlfn.XLOOKUP(A1357,'Medical Examine'!$A$2:$A$2336,'Medical Examine'!$E$2:$E$2336,"Not Found")</f>
        <v>NO</v>
      </c>
      <c r="F1357" s="14" t="str">
        <f>_xlfn.XLOOKUP(A1357,'Medical Examine'!$A$2:$A$2336,'Medical Examine'!$F$2:$F$2336,"Not Found")</f>
        <v>NO</v>
      </c>
      <c r="G1357" s="14" t="str">
        <f>_xlfn.XLOOKUP(A1357,'Medical Examine'!$A$2:$A$2336,'Medical Examine'!$G$2:$G$2336,"Not Found")</f>
        <v>NO</v>
      </c>
      <c r="H1357" s="14">
        <f>_xlfn.XLOOKUP(A1357,'Medical Examine'!$A$2:$A$2336,'Medical Examine'!$H$2:$H$2336,"Not Found")</f>
        <v>0</v>
      </c>
      <c r="I1357" s="14" t="str">
        <f>_xlfn.XLOOKUP(A1357,'Medical Examine'!$A$2:$A$2336,'Medical Examine'!$I$2:$I$2336,"Not Found")</f>
        <v>NO</v>
      </c>
      <c r="J1357" s="13" t="str">
        <f>_xlfn.XLOOKUP(A1357,'Medical Examine'!$A$2:$A$2336,'Medical Examine'!$C$2:$C$2336,"Not Found")</f>
        <v>Normal Weight</v>
      </c>
      <c r="K1357" s="13" t="str">
        <f t="shared" si="21"/>
        <v>Normal</v>
      </c>
      <c r="L1357" s="15">
        <f>_xlfn.XLOOKUP(A1357,'Hospitalisation Details'!$A$2:$A$2344,'Hospitalisation Details'!$E$2:$E$2344,"")</f>
        <v>29533</v>
      </c>
      <c r="M1357" s="16">
        <f>_xlfn.XLOOKUP(A1357,'Hospitalisation Details'!$A$2:$A$2344,'Hospitalisation Details'!$H$2:$H$2344,"")</f>
        <v>8017.06</v>
      </c>
      <c r="N1357" s="14" t="str">
        <f>_xlfn.XLOOKUP(A1357,'Hospitalisation Details'!$A$2:$A$2344,'Hospitalisation Details'!$I$2:$I$2344,"")</f>
        <v>tier - 2</v>
      </c>
      <c r="O1357" s="14" t="str">
        <f>_xlfn.XLOOKUP(A1357,'Hospitalisation Details'!$A$2:$A$2344,'Hospitalisation Details'!$J$2:$J$2344,"")</f>
        <v>tier - 2</v>
      </c>
      <c r="P1357" s="14" t="str">
        <f>_xlfn.XLOOKUP(A1357,'Hospitalisation Details'!$A$2:$A$2344,'Hospitalisation Details'!$K$2:$K$2344,"")</f>
        <v>R1012</v>
      </c>
      <c r="Q1357" s="14">
        <f>_xlfn.XLOOKUP(A1357,'Hospitalisation Details'!$A$2:$A$2344,'Hospitalisation Details'!$F$2:$F$2344,"")</f>
        <v>42</v>
      </c>
    </row>
    <row r="1358" spans="1:17">
      <c r="A1358" s="12" t="s">
        <v>8340</v>
      </c>
      <c r="B1358" s="13" t="str">
        <f>_xlfn.XLOOKUP(A1358,'Customer Names'!$A$2:$A$2336,'Customer Names'!$C$2:$C$2336,"Not Found")</f>
        <v>Jackie J</v>
      </c>
      <c r="C1358" s="13">
        <f>_xlfn.XLOOKUP(A1358,'Medical Examine'!$A$2:$A$2336,'Medical Examine'!$B$2:$B$2336,"Not Found")</f>
        <v>39.42</v>
      </c>
      <c r="D1358" s="13">
        <f>_xlfn.XLOOKUP(A1358,'Medical Examine'!$A$2:$A$2336,'Medical Examine'!$D$2:$D$2336,"Not Found")</f>
        <v>4.72</v>
      </c>
      <c r="E1358" s="14" t="str">
        <f>_xlfn.XLOOKUP(A1358,'Medical Examine'!$A$2:$A$2336,'Medical Examine'!$E$2:$E$2336,"Not Found")</f>
        <v>YES</v>
      </c>
      <c r="F1358" s="14" t="str">
        <f>_xlfn.XLOOKUP(A1358,'Medical Examine'!$A$2:$A$2336,'Medical Examine'!$F$2:$F$2336,"Not Found")</f>
        <v>NO</v>
      </c>
      <c r="G1358" s="14" t="str">
        <f>_xlfn.XLOOKUP(A1358,'Medical Examine'!$A$2:$A$2336,'Medical Examine'!$G$2:$G$2336,"Not Found")</f>
        <v>NO</v>
      </c>
      <c r="H1358" s="14">
        <f>_xlfn.XLOOKUP(A1358,'Medical Examine'!$A$2:$A$2336,'Medical Examine'!$H$2:$H$2336,"Not Found")</f>
        <v>1</v>
      </c>
      <c r="I1358" s="14" t="str">
        <f>_xlfn.XLOOKUP(A1358,'Medical Examine'!$A$2:$A$2336,'Medical Examine'!$I$2:$I$2336,"Not Found")</f>
        <v>NO</v>
      </c>
      <c r="J1358" s="13" t="str">
        <f>_xlfn.XLOOKUP(A1358,'Medical Examine'!$A$2:$A$2336,'Medical Examine'!$C$2:$C$2336,"Not Found")</f>
        <v>Obesity</v>
      </c>
      <c r="K1358" s="13" t="str">
        <f t="shared" si="21"/>
        <v>Normal</v>
      </c>
      <c r="L1358" s="15">
        <f>_xlfn.XLOOKUP(A1358,'Hospitalisation Details'!$A$2:$A$2344,'Hospitalisation Details'!$E$2:$E$2344,"")</f>
        <v>34960</v>
      </c>
      <c r="M1358" s="16">
        <f>_xlfn.XLOOKUP(A1358,'Hospitalisation Details'!$A$2:$A$2344,'Hospitalisation Details'!$H$2:$H$2344,"")</f>
        <v>8014.62</v>
      </c>
      <c r="N1358" s="14" t="str">
        <f>_xlfn.XLOOKUP(A1358,'Hospitalisation Details'!$A$2:$A$2344,'Hospitalisation Details'!$I$2:$I$2344,"")</f>
        <v>tier - 2</v>
      </c>
      <c r="O1358" s="14" t="str">
        <f>_xlfn.XLOOKUP(A1358,'Hospitalisation Details'!$A$2:$A$2344,'Hospitalisation Details'!$J$2:$J$2344,"")</f>
        <v>tier - 3</v>
      </c>
      <c r="P1358" s="14" t="str">
        <f>_xlfn.XLOOKUP(A1358,'Hospitalisation Details'!$A$2:$A$2344,'Hospitalisation Details'!$K$2:$K$2344,"")</f>
        <v>R1012</v>
      </c>
      <c r="Q1358" s="14">
        <f>_xlfn.XLOOKUP(A1358,'Hospitalisation Details'!$A$2:$A$2344,'Hospitalisation Details'!$F$2:$F$2344,"")</f>
        <v>27</v>
      </c>
    </row>
    <row r="1359" spans="1:17">
      <c r="A1359" s="12" t="s">
        <v>8343</v>
      </c>
      <c r="B1359" s="13" t="str">
        <f>_xlfn.XLOOKUP(A1359,'Customer Names'!$A$2:$A$2336,'Customer Names'!$C$2:$C$2336,"Not Found")</f>
        <v>Justin</v>
      </c>
      <c r="C1359" s="13">
        <f>_xlfn.XLOOKUP(A1359,'Medical Examine'!$A$2:$A$2336,'Medical Examine'!$B$2:$B$2336,"Not Found")</f>
        <v>16.8</v>
      </c>
      <c r="D1359" s="13">
        <f>_xlfn.XLOOKUP(A1359,'Medical Examine'!$A$2:$A$2336,'Medical Examine'!$D$2:$D$2336,"Not Found")</f>
        <v>7.98</v>
      </c>
      <c r="E1359" s="14" t="str">
        <f>_xlfn.XLOOKUP(A1359,'Medical Examine'!$A$2:$A$2336,'Medical Examine'!$E$2:$E$2336,"Not Found")</f>
        <v>NO</v>
      </c>
      <c r="F1359" s="14" t="str">
        <f>_xlfn.XLOOKUP(A1359,'Medical Examine'!$A$2:$A$2336,'Medical Examine'!$F$2:$F$2336,"Not Found")</f>
        <v>NO</v>
      </c>
      <c r="G1359" s="14" t="str">
        <f>_xlfn.XLOOKUP(A1359,'Medical Examine'!$A$2:$A$2336,'Medical Examine'!$G$2:$G$2336,"Not Found")</f>
        <v>NO</v>
      </c>
      <c r="H1359" s="14">
        <f>_xlfn.XLOOKUP(A1359,'Medical Examine'!$A$2:$A$2336,'Medical Examine'!$H$2:$H$2336,"Not Found")</f>
        <v>0</v>
      </c>
      <c r="I1359" s="14" t="str">
        <f>_xlfn.XLOOKUP(A1359,'Medical Examine'!$A$2:$A$2336,'Medical Examine'!$I$2:$I$2336,"Not Found")</f>
        <v>NO</v>
      </c>
      <c r="J1359" s="13" t="str">
        <f>_xlfn.XLOOKUP(A1359,'Medical Examine'!$A$2:$A$2336,'Medical Examine'!$C$2:$C$2336,"Not Found")</f>
        <v>Under Weight</v>
      </c>
      <c r="K1359" s="13" t="str">
        <f t="shared" si="21"/>
        <v>Diabetic</v>
      </c>
      <c r="L1359" s="15">
        <f>_xlfn.XLOOKUP(A1359,'Hospitalisation Details'!$A$2:$A$2344,'Hospitalisation Details'!$E$2:$E$2344,"")</f>
        <v>22880</v>
      </c>
      <c r="M1359" s="16">
        <f>_xlfn.XLOOKUP(A1359,'Hospitalisation Details'!$A$2:$A$2344,'Hospitalisation Details'!$H$2:$H$2344,"")</f>
        <v>8004.96</v>
      </c>
      <c r="N1359" s="14" t="str">
        <f>_xlfn.XLOOKUP(A1359,'Hospitalisation Details'!$A$2:$A$2344,'Hospitalisation Details'!$I$2:$I$2344,"")</f>
        <v>tier - 3</v>
      </c>
      <c r="O1359" s="14" t="str">
        <f>_xlfn.XLOOKUP(A1359,'Hospitalisation Details'!$A$2:$A$2344,'Hospitalisation Details'!$J$2:$J$2344,"")</f>
        <v>tier - 1</v>
      </c>
      <c r="P1359" s="14" t="str">
        <f>_xlfn.XLOOKUP(A1359,'Hospitalisation Details'!$A$2:$A$2344,'Hospitalisation Details'!$K$2:$K$2344,"")</f>
        <v>R1013</v>
      </c>
      <c r="Q1359" s="14">
        <f>_xlfn.XLOOKUP(A1359,'Hospitalisation Details'!$A$2:$A$2344,'Hospitalisation Details'!$F$2:$F$2344,"")</f>
        <v>60</v>
      </c>
    </row>
    <row r="1360" spans="1:17">
      <c r="A1360" s="12" t="s">
        <v>8345</v>
      </c>
      <c r="B1360" s="13" t="str">
        <f>_xlfn.XLOOKUP(A1360,'Customer Names'!$A$2:$A$2336,'Customer Names'!$C$2:$C$2336,"Not Found")</f>
        <v>Kerry</v>
      </c>
      <c r="C1360" s="13">
        <f>_xlfn.XLOOKUP(A1360,'Medical Examine'!$A$2:$A$2336,'Medical Examine'!$B$2:$B$2336,"Not Found")</f>
        <v>23.274999999999999</v>
      </c>
      <c r="D1360" s="13">
        <f>_xlfn.XLOOKUP(A1360,'Medical Examine'!$A$2:$A$2336,'Medical Examine'!$D$2:$D$2336,"Not Found")</f>
        <v>6.26</v>
      </c>
      <c r="E1360" s="14" t="str">
        <f>_xlfn.XLOOKUP(A1360,'Medical Examine'!$A$2:$A$2336,'Medical Examine'!$E$2:$E$2336,"Not Found")</f>
        <v>YES</v>
      </c>
      <c r="F1360" s="14" t="str">
        <f>_xlfn.XLOOKUP(A1360,'Medical Examine'!$A$2:$A$2336,'Medical Examine'!$F$2:$F$2336,"Not Found")</f>
        <v>NO</v>
      </c>
      <c r="G1360" s="14" t="str">
        <f>_xlfn.XLOOKUP(A1360,'Medical Examine'!$A$2:$A$2336,'Medical Examine'!$G$2:$G$2336,"Not Found")</f>
        <v>YES</v>
      </c>
      <c r="H1360" s="14">
        <f>_xlfn.XLOOKUP(A1360,'Medical Examine'!$A$2:$A$2336,'Medical Examine'!$H$2:$H$2336,"Not Found")</f>
        <v>1</v>
      </c>
      <c r="I1360" s="14" t="str">
        <f>_xlfn.XLOOKUP(A1360,'Medical Examine'!$A$2:$A$2336,'Medical Examine'!$I$2:$I$2336,"Not Found")</f>
        <v>NO</v>
      </c>
      <c r="J1360" s="13" t="str">
        <f>_xlfn.XLOOKUP(A1360,'Medical Examine'!$A$2:$A$2336,'Medical Examine'!$C$2:$C$2336,"Not Found")</f>
        <v>Normal Weight</v>
      </c>
      <c r="K1360" s="13" t="str">
        <f t="shared" si="21"/>
        <v>Prediabetic</v>
      </c>
      <c r="L1360" s="15">
        <f>_xlfn.XLOOKUP(A1360,'Hospitalisation Details'!$A$2:$A$2344,'Hospitalisation Details'!$E$2:$E$2344,"")</f>
        <v>30548</v>
      </c>
      <c r="M1360" s="16">
        <f>_xlfn.XLOOKUP(A1360,'Hospitalisation Details'!$A$2:$A$2344,'Hospitalisation Details'!$H$2:$H$2344,"")</f>
        <v>7986.48</v>
      </c>
      <c r="N1360" s="14" t="str">
        <f>_xlfn.XLOOKUP(A1360,'Hospitalisation Details'!$A$2:$A$2344,'Hospitalisation Details'!$I$2:$I$2344,"")</f>
        <v>tier - 2</v>
      </c>
      <c r="O1360" s="14" t="str">
        <f>_xlfn.XLOOKUP(A1360,'Hospitalisation Details'!$A$2:$A$2344,'Hospitalisation Details'!$J$2:$J$2344,"")</f>
        <v>tier - 3</v>
      </c>
      <c r="P1360" s="14" t="str">
        <f>_xlfn.XLOOKUP(A1360,'Hospitalisation Details'!$A$2:$A$2344,'Hospitalisation Details'!$K$2:$K$2344,"")</f>
        <v>R1024</v>
      </c>
      <c r="Q1360" s="14">
        <f>_xlfn.XLOOKUP(A1360,'Hospitalisation Details'!$A$2:$A$2344,'Hospitalisation Details'!$F$2:$F$2344,"")</f>
        <v>39</v>
      </c>
    </row>
    <row r="1361" spans="1:17">
      <c r="A1361" s="12" t="s">
        <v>8348</v>
      </c>
      <c r="B1361" s="13" t="str">
        <f>_xlfn.XLOOKUP(A1361,'Customer Names'!$A$2:$A$2336,'Customer Names'!$C$2:$C$2336,"Not Found")</f>
        <v>Cindy G.</v>
      </c>
      <c r="C1361" s="13">
        <f>_xlfn.XLOOKUP(A1361,'Medical Examine'!$A$2:$A$2336,'Medical Examine'!$B$2:$B$2336,"Not Found")</f>
        <v>22.8</v>
      </c>
      <c r="D1361" s="13">
        <f>_xlfn.XLOOKUP(A1361,'Medical Examine'!$A$2:$A$2336,'Medical Examine'!$D$2:$D$2336,"Not Found")</f>
        <v>4.29</v>
      </c>
      <c r="E1361" s="14" t="str">
        <f>_xlfn.XLOOKUP(A1361,'Medical Examine'!$A$2:$A$2336,'Medical Examine'!$E$2:$E$2336,"Not Found")</f>
        <v>YES</v>
      </c>
      <c r="F1361" s="14" t="str">
        <f>_xlfn.XLOOKUP(A1361,'Medical Examine'!$A$2:$A$2336,'Medical Examine'!$F$2:$F$2336,"Not Found")</f>
        <v>NO</v>
      </c>
      <c r="G1361" s="14" t="str">
        <f>_xlfn.XLOOKUP(A1361,'Medical Examine'!$A$2:$A$2336,'Medical Examine'!$G$2:$G$2336,"Not Found")</f>
        <v>YES</v>
      </c>
      <c r="H1361" s="14">
        <f>_xlfn.XLOOKUP(A1361,'Medical Examine'!$A$2:$A$2336,'Medical Examine'!$H$2:$H$2336,"Not Found")</f>
        <v>1</v>
      </c>
      <c r="I1361" s="14" t="str">
        <f>_xlfn.XLOOKUP(A1361,'Medical Examine'!$A$2:$A$2336,'Medical Examine'!$I$2:$I$2336,"Not Found")</f>
        <v>NO</v>
      </c>
      <c r="J1361" s="13" t="str">
        <f>_xlfn.XLOOKUP(A1361,'Medical Examine'!$A$2:$A$2336,'Medical Examine'!$C$2:$C$2336,"Not Found")</f>
        <v>Normal Weight</v>
      </c>
      <c r="K1361" s="13" t="str">
        <f t="shared" si="21"/>
        <v>Normal</v>
      </c>
      <c r="L1361" s="15">
        <f>_xlfn.XLOOKUP(A1361,'Hospitalisation Details'!$A$2:$A$2344,'Hospitalisation Details'!$E$2:$E$2344,"")</f>
        <v>30556</v>
      </c>
      <c r="M1361" s="16">
        <f>_xlfn.XLOOKUP(A1361,'Hospitalisation Details'!$A$2:$A$2344,'Hospitalisation Details'!$H$2:$H$2344,"")</f>
        <v>7985.82</v>
      </c>
      <c r="N1361" s="14" t="str">
        <f>_xlfn.XLOOKUP(A1361,'Hospitalisation Details'!$A$2:$A$2344,'Hospitalisation Details'!$I$2:$I$2344,"")</f>
        <v>tier - 2</v>
      </c>
      <c r="O1361" s="14" t="str">
        <f>_xlfn.XLOOKUP(A1361,'Hospitalisation Details'!$A$2:$A$2344,'Hospitalisation Details'!$J$2:$J$2344,"")</f>
        <v>tier - 1</v>
      </c>
      <c r="P1361" s="14" t="str">
        <f>_xlfn.XLOOKUP(A1361,'Hospitalisation Details'!$A$2:$A$2344,'Hospitalisation Details'!$K$2:$K$2344,"")</f>
        <v>R1024</v>
      </c>
      <c r="Q1361" s="14">
        <f>_xlfn.XLOOKUP(A1361,'Hospitalisation Details'!$A$2:$A$2344,'Hospitalisation Details'!$F$2:$F$2344,"")</f>
        <v>39</v>
      </c>
    </row>
    <row r="1362" spans="1:17">
      <c r="A1362" s="12" t="s">
        <v>8350</v>
      </c>
      <c r="B1362" s="13" t="str">
        <f>_xlfn.XLOOKUP(A1362,'Customer Names'!$A$2:$A$2336,'Customer Names'!$C$2:$C$2336,"Not Found")</f>
        <v>Gennaro</v>
      </c>
      <c r="C1362" s="13">
        <f>_xlfn.XLOOKUP(A1362,'Medical Examine'!$A$2:$A$2336,'Medical Examine'!$B$2:$B$2336,"Not Found")</f>
        <v>24.3</v>
      </c>
      <c r="D1362" s="13">
        <f>_xlfn.XLOOKUP(A1362,'Medical Examine'!$A$2:$A$2336,'Medical Examine'!$D$2:$D$2336,"Not Found")</f>
        <v>5.43</v>
      </c>
      <c r="E1362" s="14" t="str">
        <f>_xlfn.XLOOKUP(A1362,'Medical Examine'!$A$2:$A$2336,'Medical Examine'!$E$2:$E$2336,"Not Found")</f>
        <v>NO</v>
      </c>
      <c r="F1362" s="14" t="str">
        <f>_xlfn.XLOOKUP(A1362,'Medical Examine'!$A$2:$A$2336,'Medical Examine'!$F$2:$F$2336,"Not Found")</f>
        <v>NO</v>
      </c>
      <c r="G1362" s="14" t="str">
        <f>_xlfn.XLOOKUP(A1362,'Medical Examine'!$A$2:$A$2336,'Medical Examine'!$G$2:$G$2336,"Not Found")</f>
        <v>NO</v>
      </c>
      <c r="H1362" s="14">
        <f>_xlfn.XLOOKUP(A1362,'Medical Examine'!$A$2:$A$2336,'Medical Examine'!$H$2:$H$2336,"Not Found")</f>
        <v>2</v>
      </c>
      <c r="I1362" s="14" t="str">
        <f>_xlfn.XLOOKUP(A1362,'Medical Examine'!$A$2:$A$2336,'Medical Examine'!$I$2:$I$2336,"Not Found")</f>
        <v>NO</v>
      </c>
      <c r="J1362" s="13" t="str">
        <f>_xlfn.XLOOKUP(A1362,'Medical Examine'!$A$2:$A$2336,'Medical Examine'!$C$2:$C$2336,"Not Found")</f>
        <v>Normal Weight</v>
      </c>
      <c r="K1362" s="13" t="str">
        <f t="shared" si="21"/>
        <v>Normal</v>
      </c>
      <c r="L1362" s="15">
        <f>_xlfn.XLOOKUP(A1362,'Hospitalisation Details'!$A$2:$A$2344,'Hospitalisation Details'!$E$2:$E$2344,"")</f>
        <v>26626</v>
      </c>
      <c r="M1362" s="16">
        <f>_xlfn.XLOOKUP(A1362,'Hospitalisation Details'!$A$2:$A$2344,'Hospitalisation Details'!$H$2:$H$2344,"")</f>
        <v>7980.34</v>
      </c>
      <c r="N1362" s="14" t="str">
        <f>_xlfn.XLOOKUP(A1362,'Hospitalisation Details'!$A$2:$A$2344,'Hospitalisation Details'!$I$2:$I$2344,"")</f>
        <v>tier - 2</v>
      </c>
      <c r="O1362" s="14" t="str">
        <f>_xlfn.XLOOKUP(A1362,'Hospitalisation Details'!$A$2:$A$2344,'Hospitalisation Details'!$J$2:$J$2344,"")</f>
        <v>tier - 2</v>
      </c>
      <c r="P1362" s="14" t="str">
        <f>_xlfn.XLOOKUP(A1362,'Hospitalisation Details'!$A$2:$A$2344,'Hospitalisation Details'!$K$2:$K$2344,"")</f>
        <v>R1013</v>
      </c>
      <c r="Q1362" s="14">
        <f>_xlfn.XLOOKUP(A1362,'Hospitalisation Details'!$A$2:$A$2344,'Hospitalisation Details'!$F$2:$F$2344,"")</f>
        <v>50</v>
      </c>
    </row>
    <row r="1363" spans="1:17">
      <c r="A1363" s="12" t="s">
        <v>8353</v>
      </c>
      <c r="B1363" s="13" t="str">
        <f>_xlfn.XLOOKUP(A1363,'Customer Names'!$A$2:$A$2336,'Customer Names'!$C$2:$C$2336,"Not Found")</f>
        <v>Terry</v>
      </c>
      <c r="C1363" s="13">
        <f>_xlfn.XLOOKUP(A1363,'Medical Examine'!$A$2:$A$2336,'Medical Examine'!$B$2:$B$2336,"Not Found")</f>
        <v>25.13</v>
      </c>
      <c r="D1363" s="13">
        <f>_xlfn.XLOOKUP(A1363,'Medical Examine'!$A$2:$A$2336,'Medical Examine'!$D$2:$D$2336,"Not Found")</f>
        <v>8</v>
      </c>
      <c r="E1363" s="14" t="str">
        <f>_xlfn.XLOOKUP(A1363,'Medical Examine'!$A$2:$A$2336,'Medical Examine'!$E$2:$E$2336,"Not Found")</f>
        <v>YES</v>
      </c>
      <c r="F1363" s="14" t="str">
        <f>_xlfn.XLOOKUP(A1363,'Medical Examine'!$A$2:$A$2336,'Medical Examine'!$F$2:$F$2336,"Not Found")</f>
        <v>NO</v>
      </c>
      <c r="G1363" s="14" t="str">
        <f>_xlfn.XLOOKUP(A1363,'Medical Examine'!$A$2:$A$2336,'Medical Examine'!$G$2:$G$2336,"Not Found")</f>
        <v>NO</v>
      </c>
      <c r="H1363" s="14">
        <f>_xlfn.XLOOKUP(A1363,'Medical Examine'!$A$2:$A$2336,'Medical Examine'!$H$2:$H$2336,"Not Found")</f>
        <v>1</v>
      </c>
      <c r="I1363" s="14" t="str">
        <f>_xlfn.XLOOKUP(A1363,'Medical Examine'!$A$2:$A$2336,'Medical Examine'!$I$2:$I$2336,"Not Found")</f>
        <v>NO</v>
      </c>
      <c r="J1363" s="13" t="str">
        <f>_xlfn.XLOOKUP(A1363,'Medical Examine'!$A$2:$A$2336,'Medical Examine'!$C$2:$C$2336,"Not Found")</f>
        <v>Overweight</v>
      </c>
      <c r="K1363" s="13" t="str">
        <f t="shared" si="21"/>
        <v>Diabetic</v>
      </c>
      <c r="L1363" s="15">
        <f>_xlfn.XLOOKUP(A1363,'Hospitalisation Details'!$A$2:$A$2344,'Hospitalisation Details'!$E$2:$E$2344,"")</f>
        <v>27616</v>
      </c>
      <c r="M1363" s="16">
        <f>_xlfn.XLOOKUP(A1363,'Hospitalisation Details'!$A$2:$A$2344,'Hospitalisation Details'!$H$2:$H$2344,"")</f>
        <v>7966.81</v>
      </c>
      <c r="N1363" s="14" t="str">
        <f>_xlfn.XLOOKUP(A1363,'Hospitalisation Details'!$A$2:$A$2344,'Hospitalisation Details'!$I$2:$I$2344,"")</f>
        <v>tier - 2</v>
      </c>
      <c r="O1363" s="14" t="str">
        <f>_xlfn.XLOOKUP(A1363,'Hospitalisation Details'!$A$2:$A$2344,'Hospitalisation Details'!$J$2:$J$2344,"")</f>
        <v>tier - 2</v>
      </c>
      <c r="P1363" s="14" t="str">
        <f>_xlfn.XLOOKUP(A1363,'Hospitalisation Details'!$A$2:$A$2344,'Hospitalisation Details'!$K$2:$K$2344,"")</f>
        <v>R1013</v>
      </c>
      <c r="Q1363" s="14">
        <f>_xlfn.XLOOKUP(A1363,'Hospitalisation Details'!$A$2:$A$2344,'Hospitalisation Details'!$F$2:$F$2344,"")</f>
        <v>47</v>
      </c>
    </row>
    <row r="1364" spans="1:17">
      <c r="A1364" s="12" t="s">
        <v>8356</v>
      </c>
      <c r="B1364" s="13" t="str">
        <f>_xlfn.XLOOKUP(A1364,'Customer Names'!$A$2:$A$2336,'Customer Names'!$C$2:$C$2336,"Not Found")</f>
        <v>Patrick J</v>
      </c>
      <c r="C1364" s="13">
        <f>_xlfn.XLOOKUP(A1364,'Medical Examine'!$A$2:$A$2336,'Medical Examine'!$B$2:$B$2336,"Not Found")</f>
        <v>22.72</v>
      </c>
      <c r="D1364" s="13">
        <f>_xlfn.XLOOKUP(A1364,'Medical Examine'!$A$2:$A$2336,'Medical Examine'!$D$2:$D$2336,"Not Found")</f>
        <v>9.9600000000000009</v>
      </c>
      <c r="E1364" s="14" t="str">
        <f>_xlfn.XLOOKUP(A1364,'Medical Examine'!$A$2:$A$2336,'Medical Examine'!$E$2:$E$2336,"Not Found")</f>
        <v>YES</v>
      </c>
      <c r="F1364" s="14" t="str">
        <f>_xlfn.XLOOKUP(A1364,'Medical Examine'!$A$2:$A$2336,'Medical Examine'!$F$2:$F$2336,"Not Found")</f>
        <v>NO</v>
      </c>
      <c r="G1364" s="14" t="str">
        <f>_xlfn.XLOOKUP(A1364,'Medical Examine'!$A$2:$A$2336,'Medical Examine'!$G$2:$G$2336,"Not Found")</f>
        <v>NO</v>
      </c>
      <c r="H1364" s="14">
        <f>_xlfn.XLOOKUP(A1364,'Medical Examine'!$A$2:$A$2336,'Medical Examine'!$H$2:$H$2336,"Not Found")</f>
        <v>2</v>
      </c>
      <c r="I1364" s="14" t="str">
        <f>_xlfn.XLOOKUP(A1364,'Medical Examine'!$A$2:$A$2336,'Medical Examine'!$I$2:$I$2336,"Not Found")</f>
        <v>NO</v>
      </c>
      <c r="J1364" s="13" t="str">
        <f>_xlfn.XLOOKUP(A1364,'Medical Examine'!$A$2:$A$2336,'Medical Examine'!$C$2:$C$2336,"Not Found")</f>
        <v>Normal Weight</v>
      </c>
      <c r="K1364" s="13" t="str">
        <f t="shared" si="21"/>
        <v>Diabetic</v>
      </c>
      <c r="L1364" s="15">
        <f>_xlfn.XLOOKUP(A1364,'Hospitalisation Details'!$A$2:$A$2344,'Hospitalisation Details'!$E$2:$E$2344,"")</f>
        <v>25738</v>
      </c>
      <c r="M1364" s="16">
        <f>_xlfn.XLOOKUP(A1364,'Hospitalisation Details'!$A$2:$A$2344,'Hospitalisation Details'!$H$2:$H$2344,"")</f>
        <v>7958.13</v>
      </c>
      <c r="N1364" s="14" t="str">
        <f>_xlfn.XLOOKUP(A1364,'Hospitalisation Details'!$A$2:$A$2344,'Hospitalisation Details'!$I$2:$I$2344,"")</f>
        <v>tier - 2</v>
      </c>
      <c r="O1364" s="14" t="str">
        <f>_xlfn.XLOOKUP(A1364,'Hospitalisation Details'!$A$2:$A$2344,'Hospitalisation Details'!$J$2:$J$2344,"")</f>
        <v>tier - 2</v>
      </c>
      <c r="P1364" s="14" t="str">
        <f>_xlfn.XLOOKUP(A1364,'Hospitalisation Details'!$A$2:$A$2344,'Hospitalisation Details'!$K$2:$K$2344,"")</f>
        <v>R1013</v>
      </c>
      <c r="Q1364" s="14">
        <f>_xlfn.XLOOKUP(A1364,'Hospitalisation Details'!$A$2:$A$2344,'Hospitalisation Details'!$F$2:$F$2344,"")</f>
        <v>52</v>
      </c>
    </row>
    <row r="1365" spans="1:17">
      <c r="A1365" s="12" t="s">
        <v>8358</v>
      </c>
      <c r="B1365" s="13" t="str">
        <f>_xlfn.XLOOKUP(A1365,'Customer Names'!$A$2:$A$2336,'Customer Names'!$C$2:$C$2336,"Not Found")</f>
        <v>Keara</v>
      </c>
      <c r="C1365" s="13">
        <f>_xlfn.XLOOKUP(A1365,'Medical Examine'!$A$2:$A$2336,'Medical Examine'!$B$2:$B$2336,"Not Found")</f>
        <v>32.6</v>
      </c>
      <c r="D1365" s="13">
        <f>_xlfn.XLOOKUP(A1365,'Medical Examine'!$A$2:$A$2336,'Medical Examine'!$D$2:$D$2336,"Not Found")</f>
        <v>6.8</v>
      </c>
      <c r="E1365" s="14" t="str">
        <f>_xlfn.XLOOKUP(A1365,'Medical Examine'!$A$2:$A$2336,'Medical Examine'!$E$2:$E$2336,"Not Found")</f>
        <v>YES</v>
      </c>
      <c r="F1365" s="14" t="str">
        <f>_xlfn.XLOOKUP(A1365,'Medical Examine'!$A$2:$A$2336,'Medical Examine'!$F$2:$F$2336,"Not Found")</f>
        <v>NO</v>
      </c>
      <c r="G1365" s="14" t="str">
        <f>_xlfn.XLOOKUP(A1365,'Medical Examine'!$A$2:$A$2336,'Medical Examine'!$G$2:$G$2336,"Not Found")</f>
        <v>NO</v>
      </c>
      <c r="H1365" s="14">
        <f>_xlfn.XLOOKUP(A1365,'Medical Examine'!$A$2:$A$2336,'Medical Examine'!$H$2:$H$2336,"Not Found")</f>
        <v>0</v>
      </c>
      <c r="I1365" s="14" t="str">
        <f>_xlfn.XLOOKUP(A1365,'Medical Examine'!$A$2:$A$2336,'Medical Examine'!$I$2:$I$2336,"Not Found")</f>
        <v>NO</v>
      </c>
      <c r="J1365" s="13" t="str">
        <f>_xlfn.XLOOKUP(A1365,'Medical Examine'!$A$2:$A$2336,'Medical Examine'!$C$2:$C$2336,"Not Found")</f>
        <v>Obesity</v>
      </c>
      <c r="K1365" s="13" t="str">
        <f t="shared" si="21"/>
        <v>Diabetic</v>
      </c>
      <c r="L1365" s="15">
        <f>_xlfn.XLOOKUP(A1365,'Hospitalisation Details'!$A$2:$A$2344,'Hospitalisation Details'!$E$2:$E$2344,"")</f>
        <v>29948</v>
      </c>
      <c r="M1365" s="16">
        <f>_xlfn.XLOOKUP(A1365,'Hospitalisation Details'!$A$2:$A$2344,'Hospitalisation Details'!$H$2:$H$2344,"")</f>
        <v>7954.52</v>
      </c>
      <c r="N1365" s="14" t="str">
        <f>_xlfn.XLOOKUP(A1365,'Hospitalisation Details'!$A$2:$A$2344,'Hospitalisation Details'!$I$2:$I$2344,"")</f>
        <v>tier - 2</v>
      </c>
      <c r="O1365" s="14" t="str">
        <f>_xlfn.XLOOKUP(A1365,'Hospitalisation Details'!$A$2:$A$2344,'Hospitalisation Details'!$J$2:$J$2344,"")</f>
        <v>tier - 2</v>
      </c>
      <c r="P1365" s="14" t="str">
        <f>_xlfn.XLOOKUP(A1365,'Hospitalisation Details'!$A$2:$A$2344,'Hospitalisation Details'!$K$2:$K$2344,"")</f>
        <v>R1011</v>
      </c>
      <c r="Q1365" s="14">
        <f>_xlfn.XLOOKUP(A1365,'Hospitalisation Details'!$A$2:$A$2344,'Hospitalisation Details'!$F$2:$F$2344,"")</f>
        <v>41</v>
      </c>
    </row>
    <row r="1366" spans="1:17">
      <c r="A1366" s="12" t="s">
        <v>8361</v>
      </c>
      <c r="B1366" s="13" t="str">
        <f>_xlfn.XLOOKUP(A1366,'Customer Names'!$A$2:$A$2336,'Customer Names'!$C$2:$C$2336,"Not Found")</f>
        <v>Nicole</v>
      </c>
      <c r="C1366" s="13">
        <f>_xlfn.XLOOKUP(A1366,'Medical Examine'!$A$2:$A$2336,'Medical Examine'!$B$2:$B$2336,"Not Found")</f>
        <v>17.28</v>
      </c>
      <c r="D1366" s="13">
        <f>_xlfn.XLOOKUP(A1366,'Medical Examine'!$A$2:$A$2336,'Medical Examine'!$D$2:$D$2336,"Not Found")</f>
        <v>6.22</v>
      </c>
      <c r="E1366" s="14" t="str">
        <f>_xlfn.XLOOKUP(A1366,'Medical Examine'!$A$2:$A$2336,'Medical Examine'!$E$2:$E$2336,"Not Found")</f>
        <v>YES</v>
      </c>
      <c r="F1366" s="14" t="str">
        <f>_xlfn.XLOOKUP(A1366,'Medical Examine'!$A$2:$A$2336,'Medical Examine'!$F$2:$F$2336,"Not Found")</f>
        <v>NO</v>
      </c>
      <c r="G1366" s="14" t="str">
        <f>_xlfn.XLOOKUP(A1366,'Medical Examine'!$A$2:$A$2336,'Medical Examine'!$G$2:$G$2336,"Not Found")</f>
        <v>NO</v>
      </c>
      <c r="H1366" s="14">
        <f>_xlfn.XLOOKUP(A1366,'Medical Examine'!$A$2:$A$2336,'Medical Examine'!$H$2:$H$2336,"Not Found")</f>
        <v>2</v>
      </c>
      <c r="I1366" s="14" t="str">
        <f>_xlfn.XLOOKUP(A1366,'Medical Examine'!$A$2:$A$2336,'Medical Examine'!$I$2:$I$2336,"Not Found")</f>
        <v>NO</v>
      </c>
      <c r="J1366" s="13" t="str">
        <f>_xlfn.XLOOKUP(A1366,'Medical Examine'!$A$2:$A$2336,'Medical Examine'!$C$2:$C$2336,"Not Found")</f>
        <v>Under Weight</v>
      </c>
      <c r="K1366" s="13" t="str">
        <f t="shared" si="21"/>
        <v>Prediabetic</v>
      </c>
      <c r="L1366" s="15">
        <f>_xlfn.XLOOKUP(A1366,'Hospitalisation Details'!$A$2:$A$2344,'Hospitalisation Details'!$E$2:$E$2344,"")</f>
        <v>24297</v>
      </c>
      <c r="M1366" s="16">
        <f>_xlfn.XLOOKUP(A1366,'Hospitalisation Details'!$A$2:$A$2344,'Hospitalisation Details'!$H$2:$H$2344,"")</f>
        <v>7953.72</v>
      </c>
      <c r="N1366" s="14" t="str">
        <f>_xlfn.XLOOKUP(A1366,'Hospitalisation Details'!$A$2:$A$2344,'Hospitalisation Details'!$I$2:$I$2344,"")</f>
        <v>tier - 3</v>
      </c>
      <c r="O1366" s="14" t="str">
        <f>_xlfn.XLOOKUP(A1366,'Hospitalisation Details'!$A$2:$A$2344,'Hospitalisation Details'!$J$2:$J$2344,"")</f>
        <v>tier - 3</v>
      </c>
      <c r="P1366" s="14" t="str">
        <f>_xlfn.XLOOKUP(A1366,'Hospitalisation Details'!$A$2:$A$2344,'Hospitalisation Details'!$K$2:$K$2344,"")</f>
        <v>R1012</v>
      </c>
      <c r="Q1366" s="14">
        <f>_xlfn.XLOOKUP(A1366,'Hospitalisation Details'!$A$2:$A$2344,'Hospitalisation Details'!$F$2:$F$2344,"")</f>
        <v>56</v>
      </c>
    </row>
    <row r="1367" spans="1:17">
      <c r="A1367" s="12" t="s">
        <v>8363</v>
      </c>
      <c r="B1367" s="13" t="str">
        <f>_xlfn.XLOOKUP(A1367,'Customer Names'!$A$2:$A$2336,'Customer Names'!$C$2:$C$2336,"Not Found")</f>
        <v>Katena</v>
      </c>
      <c r="C1367" s="13">
        <f>_xlfn.XLOOKUP(A1367,'Medical Examine'!$A$2:$A$2336,'Medical Examine'!$B$2:$B$2336,"Not Found")</f>
        <v>27.92</v>
      </c>
      <c r="D1367" s="13">
        <f>_xlfn.XLOOKUP(A1367,'Medical Examine'!$A$2:$A$2336,'Medical Examine'!$D$2:$D$2336,"Not Found")</f>
        <v>5.79</v>
      </c>
      <c r="E1367" s="14" t="str">
        <f>_xlfn.XLOOKUP(A1367,'Medical Examine'!$A$2:$A$2336,'Medical Examine'!$E$2:$E$2336,"Not Found")</f>
        <v>NO</v>
      </c>
      <c r="F1367" s="14" t="str">
        <f>_xlfn.XLOOKUP(A1367,'Medical Examine'!$A$2:$A$2336,'Medical Examine'!$F$2:$F$2336,"Not Found")</f>
        <v>NO</v>
      </c>
      <c r="G1367" s="14" t="str">
        <f>_xlfn.XLOOKUP(A1367,'Medical Examine'!$A$2:$A$2336,'Medical Examine'!$G$2:$G$2336,"Not Found")</f>
        <v>NO</v>
      </c>
      <c r="H1367" s="14">
        <f>_xlfn.XLOOKUP(A1367,'Medical Examine'!$A$2:$A$2336,'Medical Examine'!$H$2:$H$2336,"Not Found")</f>
        <v>1</v>
      </c>
      <c r="I1367" s="14" t="str">
        <f>_xlfn.XLOOKUP(A1367,'Medical Examine'!$A$2:$A$2336,'Medical Examine'!$I$2:$I$2336,"Not Found")</f>
        <v>NO</v>
      </c>
      <c r="J1367" s="13" t="str">
        <f>_xlfn.XLOOKUP(A1367,'Medical Examine'!$A$2:$A$2336,'Medical Examine'!$C$2:$C$2336,"Not Found")</f>
        <v>Overweight</v>
      </c>
      <c r="K1367" s="13" t="str">
        <f t="shared" si="21"/>
        <v>Prediabetic</v>
      </c>
      <c r="L1367" s="15">
        <f>_xlfn.XLOOKUP(A1367,'Hospitalisation Details'!$A$2:$A$2344,'Hospitalisation Details'!$E$2:$E$2344,"")</f>
        <v>32079</v>
      </c>
      <c r="M1367" s="16">
        <f>_xlfn.XLOOKUP(A1367,'Hospitalisation Details'!$A$2:$A$2344,'Hospitalisation Details'!$H$2:$H$2344,"")</f>
        <v>7948.22</v>
      </c>
      <c r="N1367" s="14" t="str">
        <f>_xlfn.XLOOKUP(A1367,'Hospitalisation Details'!$A$2:$A$2344,'Hospitalisation Details'!$I$2:$I$2344,"")</f>
        <v>tier - 2</v>
      </c>
      <c r="O1367" s="14" t="str">
        <f>_xlfn.XLOOKUP(A1367,'Hospitalisation Details'!$A$2:$A$2344,'Hospitalisation Details'!$J$2:$J$2344,"")</f>
        <v>tier - 3</v>
      </c>
      <c r="P1367" s="14" t="str">
        <f>_xlfn.XLOOKUP(A1367,'Hospitalisation Details'!$A$2:$A$2344,'Hospitalisation Details'!$K$2:$K$2344,"")</f>
        <v>R1025</v>
      </c>
      <c r="Q1367" s="14">
        <f>_xlfn.XLOOKUP(A1367,'Hospitalisation Details'!$A$2:$A$2344,'Hospitalisation Details'!$F$2:$F$2344,"")</f>
        <v>35</v>
      </c>
    </row>
    <row r="1368" spans="1:17">
      <c r="A1368" s="12" t="s">
        <v>8366</v>
      </c>
      <c r="B1368" s="13" t="str">
        <f>_xlfn.XLOOKUP(A1368,'Customer Names'!$A$2:$A$2336,'Customer Names'!$C$2:$C$2336,"Not Found")</f>
        <v>Bean K.</v>
      </c>
      <c r="C1368" s="13">
        <f>_xlfn.XLOOKUP(A1368,'Medical Examine'!$A$2:$A$2336,'Medical Examine'!$B$2:$B$2336,"Not Found")</f>
        <v>38.284999999999997</v>
      </c>
      <c r="D1368" s="13">
        <f>_xlfn.XLOOKUP(A1368,'Medical Examine'!$A$2:$A$2336,'Medical Examine'!$D$2:$D$2336,"Not Found")</f>
        <v>5.41</v>
      </c>
      <c r="E1368" s="14" t="str">
        <f>_xlfn.XLOOKUP(A1368,'Medical Examine'!$A$2:$A$2336,'Medical Examine'!$E$2:$E$2336,"Not Found")</f>
        <v>NO</v>
      </c>
      <c r="F1368" s="14" t="str">
        <f>_xlfn.XLOOKUP(A1368,'Medical Examine'!$A$2:$A$2336,'Medical Examine'!$F$2:$F$2336,"Not Found")</f>
        <v>NO</v>
      </c>
      <c r="G1368" s="14" t="str">
        <f>_xlfn.XLOOKUP(A1368,'Medical Examine'!$A$2:$A$2336,'Medical Examine'!$G$2:$G$2336,"Not Found")</f>
        <v>NO</v>
      </c>
      <c r="H1368" s="14">
        <f>_xlfn.XLOOKUP(A1368,'Medical Examine'!$A$2:$A$2336,'Medical Examine'!$H$2:$H$2336,"Not Found")</f>
        <v>0</v>
      </c>
      <c r="I1368" s="14" t="str">
        <f>_xlfn.XLOOKUP(A1368,'Medical Examine'!$A$2:$A$2336,'Medical Examine'!$I$2:$I$2336,"Not Found")</f>
        <v>NO</v>
      </c>
      <c r="J1368" s="13" t="str">
        <f>_xlfn.XLOOKUP(A1368,'Medical Examine'!$A$2:$A$2336,'Medical Examine'!$C$2:$C$2336,"Not Found")</f>
        <v>Obesity</v>
      </c>
      <c r="K1368" s="13" t="str">
        <f t="shared" si="21"/>
        <v>Normal</v>
      </c>
      <c r="L1368" s="15">
        <f>_xlfn.XLOOKUP(A1368,'Hospitalisation Details'!$A$2:$A$2344,'Hospitalisation Details'!$E$2:$E$2344,"")</f>
        <v>28326</v>
      </c>
      <c r="M1368" s="16">
        <f>_xlfn.XLOOKUP(A1368,'Hospitalisation Details'!$A$2:$A$2344,'Hospitalisation Details'!$H$2:$H$2344,"")</f>
        <v>7935.29</v>
      </c>
      <c r="N1368" s="14" t="str">
        <f>_xlfn.XLOOKUP(A1368,'Hospitalisation Details'!$A$2:$A$2344,'Hospitalisation Details'!$I$2:$I$2344,"")</f>
        <v>tier - 2</v>
      </c>
      <c r="O1368" s="14" t="str">
        <f>_xlfn.XLOOKUP(A1368,'Hospitalisation Details'!$A$2:$A$2344,'Hospitalisation Details'!$J$2:$J$2344,"")</f>
        <v>tier - 1</v>
      </c>
      <c r="P1368" s="14" t="str">
        <f>_xlfn.XLOOKUP(A1368,'Hospitalisation Details'!$A$2:$A$2344,'Hospitalisation Details'!$K$2:$K$2344,"")</f>
        <v>R1024</v>
      </c>
      <c r="Q1368" s="14">
        <f>_xlfn.XLOOKUP(A1368,'Hospitalisation Details'!$A$2:$A$2344,'Hospitalisation Details'!$F$2:$F$2344,"")</f>
        <v>45</v>
      </c>
    </row>
    <row r="1369" spans="1:17">
      <c r="A1369" s="12" t="s">
        <v>8369</v>
      </c>
      <c r="B1369" s="13" t="str">
        <f>_xlfn.XLOOKUP(A1369,'Customer Names'!$A$2:$A$2336,'Customer Names'!$C$2:$C$2336,"Not Found")</f>
        <v>Brian</v>
      </c>
      <c r="C1369" s="13">
        <f>_xlfn.XLOOKUP(A1369,'Medical Examine'!$A$2:$A$2336,'Medical Examine'!$B$2:$B$2336,"Not Found")</f>
        <v>16.48</v>
      </c>
      <c r="D1369" s="13">
        <f>_xlfn.XLOOKUP(A1369,'Medical Examine'!$A$2:$A$2336,'Medical Examine'!$D$2:$D$2336,"Not Found")</f>
        <v>11.05</v>
      </c>
      <c r="E1369" s="14" t="str">
        <f>_xlfn.XLOOKUP(A1369,'Medical Examine'!$A$2:$A$2336,'Medical Examine'!$E$2:$E$2336,"Not Found")</f>
        <v>NO</v>
      </c>
      <c r="F1369" s="14" t="str">
        <f>_xlfn.XLOOKUP(A1369,'Medical Examine'!$A$2:$A$2336,'Medical Examine'!$F$2:$F$2336,"Not Found")</f>
        <v>NO</v>
      </c>
      <c r="G1369" s="14" t="str">
        <f>_xlfn.XLOOKUP(A1369,'Medical Examine'!$A$2:$A$2336,'Medical Examine'!$G$2:$G$2336,"Not Found")</f>
        <v>NO</v>
      </c>
      <c r="H1369" s="14">
        <f>_xlfn.XLOOKUP(A1369,'Medical Examine'!$A$2:$A$2336,'Medical Examine'!$H$2:$H$2336,"Not Found")</f>
        <v>0</v>
      </c>
      <c r="I1369" s="14" t="str">
        <f>_xlfn.XLOOKUP(A1369,'Medical Examine'!$A$2:$A$2336,'Medical Examine'!$I$2:$I$2336,"Not Found")</f>
        <v>NO</v>
      </c>
      <c r="J1369" s="13" t="str">
        <f>_xlfn.XLOOKUP(A1369,'Medical Examine'!$A$2:$A$2336,'Medical Examine'!$C$2:$C$2336,"Not Found")</f>
        <v>Under Weight</v>
      </c>
      <c r="K1369" s="13" t="str">
        <f t="shared" si="21"/>
        <v>Diabetic</v>
      </c>
      <c r="L1369" s="15">
        <f>_xlfn.XLOOKUP(A1369,'Hospitalisation Details'!$A$2:$A$2344,'Hospitalisation Details'!$E$2:$E$2344,"")</f>
        <v>22929</v>
      </c>
      <c r="M1369" s="16">
        <f>_xlfn.XLOOKUP(A1369,'Hospitalisation Details'!$A$2:$A$2344,'Hospitalisation Details'!$H$2:$H$2344,"")</f>
        <v>7896.41</v>
      </c>
      <c r="N1369" s="14" t="str">
        <f>_xlfn.XLOOKUP(A1369,'Hospitalisation Details'!$A$2:$A$2344,'Hospitalisation Details'!$I$2:$I$2344,"")</f>
        <v>tier - 3</v>
      </c>
      <c r="O1369" s="14" t="str">
        <f>_xlfn.XLOOKUP(A1369,'Hospitalisation Details'!$A$2:$A$2344,'Hospitalisation Details'!$J$2:$J$2344,"")</f>
        <v>tier - 2</v>
      </c>
      <c r="P1369" s="14" t="str">
        <f>_xlfn.XLOOKUP(A1369,'Hospitalisation Details'!$A$2:$A$2344,'Hospitalisation Details'!$K$2:$K$2344,"")</f>
        <v>R1013</v>
      </c>
      <c r="Q1369" s="14">
        <f>_xlfn.XLOOKUP(A1369,'Hospitalisation Details'!$A$2:$A$2344,'Hospitalisation Details'!$F$2:$F$2344,"")</f>
        <v>60</v>
      </c>
    </row>
    <row r="1370" spans="1:17">
      <c r="A1370" s="12" t="s">
        <v>8370</v>
      </c>
      <c r="B1370" s="13" t="str">
        <f>_xlfn.XLOOKUP(A1370,'Customer Names'!$A$2:$A$2336,'Customer Names'!$C$2:$C$2336,"Not Found")</f>
        <v>Jan-Patrick</v>
      </c>
      <c r="C1370" s="13">
        <f>_xlfn.XLOOKUP(A1370,'Medical Examine'!$A$2:$A$2336,'Medical Examine'!$B$2:$B$2336,"Not Found")</f>
        <v>38.57</v>
      </c>
      <c r="D1370" s="13">
        <f>_xlfn.XLOOKUP(A1370,'Medical Examine'!$A$2:$A$2336,'Medical Examine'!$D$2:$D$2336,"Not Found")</f>
        <v>6.27</v>
      </c>
      <c r="E1370" s="14" t="str">
        <f>_xlfn.XLOOKUP(A1370,'Medical Examine'!$A$2:$A$2336,'Medical Examine'!$E$2:$E$2336,"Not Found")</f>
        <v>NO</v>
      </c>
      <c r="F1370" s="14" t="str">
        <f>_xlfn.XLOOKUP(A1370,'Medical Examine'!$A$2:$A$2336,'Medical Examine'!$F$2:$F$2336,"Not Found")</f>
        <v>NO</v>
      </c>
      <c r="G1370" s="14" t="str">
        <f>_xlfn.XLOOKUP(A1370,'Medical Examine'!$A$2:$A$2336,'Medical Examine'!$G$2:$G$2336,"Not Found")</f>
        <v>NO</v>
      </c>
      <c r="H1370" s="14">
        <f>_xlfn.XLOOKUP(A1370,'Medical Examine'!$A$2:$A$2336,'Medical Examine'!$H$2:$H$2336,"Not Found")</f>
        <v>0</v>
      </c>
      <c r="I1370" s="14" t="str">
        <f>_xlfn.XLOOKUP(A1370,'Medical Examine'!$A$2:$A$2336,'Medical Examine'!$I$2:$I$2336,"Not Found")</f>
        <v>NO</v>
      </c>
      <c r="J1370" s="13" t="str">
        <f>_xlfn.XLOOKUP(A1370,'Medical Examine'!$A$2:$A$2336,'Medical Examine'!$C$2:$C$2336,"Not Found")</f>
        <v>Obesity</v>
      </c>
      <c r="K1370" s="13" t="str">
        <f t="shared" si="21"/>
        <v>Prediabetic</v>
      </c>
      <c r="L1370" s="15">
        <f>_xlfn.XLOOKUP(A1370,'Hospitalisation Details'!$A$2:$A$2344,'Hospitalisation Details'!$E$2:$E$2344,"")</f>
        <v>34655</v>
      </c>
      <c r="M1370" s="16">
        <f>_xlfn.XLOOKUP(A1370,'Hospitalisation Details'!$A$2:$A$2344,'Hospitalisation Details'!$H$2:$H$2344,"")</f>
        <v>7851.85</v>
      </c>
      <c r="N1370" s="14" t="str">
        <f>_xlfn.XLOOKUP(A1370,'Hospitalisation Details'!$A$2:$A$2344,'Hospitalisation Details'!$I$2:$I$2344,"")</f>
        <v>tier - 2</v>
      </c>
      <c r="O1370" s="14" t="str">
        <f>_xlfn.XLOOKUP(A1370,'Hospitalisation Details'!$A$2:$A$2344,'Hospitalisation Details'!$J$2:$J$2344,"")</f>
        <v>tier - 3</v>
      </c>
      <c r="P1370" s="14" t="str">
        <f>_xlfn.XLOOKUP(A1370,'Hospitalisation Details'!$A$2:$A$2344,'Hospitalisation Details'!$K$2:$K$2344,"")</f>
        <v>R1012</v>
      </c>
      <c r="Q1370" s="14">
        <f>_xlfn.XLOOKUP(A1370,'Hospitalisation Details'!$A$2:$A$2344,'Hospitalisation Details'!$F$2:$F$2344,"")</f>
        <v>28</v>
      </c>
    </row>
    <row r="1371" spans="1:17">
      <c r="A1371" s="12" t="s">
        <v>8373</v>
      </c>
      <c r="B1371" s="13" t="str">
        <f>_xlfn.XLOOKUP(A1371,'Customer Names'!$A$2:$A$2336,'Customer Names'!$C$2:$C$2336,"Not Found")</f>
        <v>Jesse J</v>
      </c>
      <c r="C1371" s="13">
        <f>_xlfn.XLOOKUP(A1371,'Medical Examine'!$A$2:$A$2336,'Medical Examine'!$B$2:$B$2336,"Not Found")</f>
        <v>43.85</v>
      </c>
      <c r="D1371" s="13">
        <f>_xlfn.XLOOKUP(A1371,'Medical Examine'!$A$2:$A$2336,'Medical Examine'!$D$2:$D$2336,"Not Found")</f>
        <v>4.7699999999999996</v>
      </c>
      <c r="E1371" s="14" t="str">
        <f>_xlfn.XLOOKUP(A1371,'Medical Examine'!$A$2:$A$2336,'Medical Examine'!$E$2:$E$2336,"Not Found")</f>
        <v>YES</v>
      </c>
      <c r="F1371" s="14" t="str">
        <f>_xlfn.XLOOKUP(A1371,'Medical Examine'!$A$2:$A$2336,'Medical Examine'!$F$2:$F$2336,"Not Found")</f>
        <v>NO</v>
      </c>
      <c r="G1371" s="14" t="str">
        <f>_xlfn.XLOOKUP(A1371,'Medical Examine'!$A$2:$A$2336,'Medical Examine'!$G$2:$G$2336,"Not Found")</f>
        <v>NO</v>
      </c>
      <c r="H1371" s="14">
        <f>_xlfn.XLOOKUP(A1371,'Medical Examine'!$A$2:$A$2336,'Medical Examine'!$H$2:$H$2336,"Not Found")</f>
        <v>0</v>
      </c>
      <c r="I1371" s="14" t="str">
        <f>_xlfn.XLOOKUP(A1371,'Medical Examine'!$A$2:$A$2336,'Medical Examine'!$I$2:$I$2336,"Not Found")</f>
        <v>NO</v>
      </c>
      <c r="J1371" s="13" t="str">
        <f>_xlfn.XLOOKUP(A1371,'Medical Examine'!$A$2:$A$2336,'Medical Examine'!$C$2:$C$2336,"Not Found")</f>
        <v>Obesity</v>
      </c>
      <c r="K1371" s="13" t="str">
        <f t="shared" si="21"/>
        <v>Normal</v>
      </c>
      <c r="L1371" s="15">
        <f>_xlfn.XLOOKUP(A1371,'Hospitalisation Details'!$A$2:$A$2344,'Hospitalisation Details'!$E$2:$E$2344,"")</f>
        <v>37169</v>
      </c>
      <c r="M1371" s="16">
        <f>_xlfn.XLOOKUP(A1371,'Hospitalisation Details'!$A$2:$A$2344,'Hospitalisation Details'!$H$2:$H$2344,"")</f>
        <v>7844.8</v>
      </c>
      <c r="N1371" s="14" t="str">
        <f>_xlfn.XLOOKUP(A1371,'Hospitalisation Details'!$A$2:$A$2344,'Hospitalisation Details'!$I$2:$I$2344,"")</f>
        <v>tier - 2</v>
      </c>
      <c r="O1371" s="14" t="str">
        <f>_xlfn.XLOOKUP(A1371,'Hospitalisation Details'!$A$2:$A$2344,'Hospitalisation Details'!$J$2:$J$2344,"")</f>
        <v>tier - 2</v>
      </c>
      <c r="P1371" s="14" t="str">
        <f>_xlfn.XLOOKUP(A1371,'Hospitalisation Details'!$A$2:$A$2344,'Hospitalisation Details'!$K$2:$K$2344,"")</f>
        <v>R1012</v>
      </c>
      <c r="Q1371" s="14">
        <f>_xlfn.XLOOKUP(A1371,'Hospitalisation Details'!$A$2:$A$2344,'Hospitalisation Details'!$F$2:$F$2344,"")</f>
        <v>21</v>
      </c>
    </row>
    <row r="1372" spans="1:17">
      <c r="A1372" s="12" t="s">
        <v>8376</v>
      </c>
      <c r="B1372" s="13" t="str">
        <f>_xlfn.XLOOKUP(A1372,'Customer Names'!$A$2:$A$2336,'Customer Names'!$C$2:$C$2336,"Not Found")</f>
        <v>Lindsey M</v>
      </c>
      <c r="C1372" s="13">
        <f>_xlfn.XLOOKUP(A1372,'Medical Examine'!$A$2:$A$2336,'Medical Examine'!$B$2:$B$2336,"Not Found")</f>
        <v>30.11</v>
      </c>
      <c r="D1372" s="13">
        <f>_xlfn.XLOOKUP(A1372,'Medical Examine'!$A$2:$A$2336,'Medical Examine'!$D$2:$D$2336,"Not Found")</f>
        <v>4.08</v>
      </c>
      <c r="E1372" s="14" t="str">
        <f>_xlfn.XLOOKUP(A1372,'Medical Examine'!$A$2:$A$2336,'Medical Examine'!$E$2:$E$2336,"Not Found")</f>
        <v>NO</v>
      </c>
      <c r="F1372" s="14" t="str">
        <f>_xlfn.XLOOKUP(A1372,'Medical Examine'!$A$2:$A$2336,'Medical Examine'!$F$2:$F$2336,"Not Found")</f>
        <v>NO</v>
      </c>
      <c r="G1372" s="14" t="str">
        <f>_xlfn.XLOOKUP(A1372,'Medical Examine'!$A$2:$A$2336,'Medical Examine'!$G$2:$G$2336,"Not Found")</f>
        <v>NO</v>
      </c>
      <c r="H1372" s="14">
        <f>_xlfn.XLOOKUP(A1372,'Medical Examine'!$A$2:$A$2336,'Medical Examine'!$H$2:$H$2336,"Not Found")</f>
        <v>0</v>
      </c>
      <c r="I1372" s="14" t="str">
        <f>_xlfn.XLOOKUP(A1372,'Medical Examine'!$A$2:$A$2336,'Medical Examine'!$I$2:$I$2336,"Not Found")</f>
        <v>NO</v>
      </c>
      <c r="J1372" s="13" t="str">
        <f>_xlfn.XLOOKUP(A1372,'Medical Examine'!$A$2:$A$2336,'Medical Examine'!$C$2:$C$2336,"Not Found")</f>
        <v>Obesity</v>
      </c>
      <c r="K1372" s="13" t="str">
        <f t="shared" si="21"/>
        <v>Normal</v>
      </c>
      <c r="L1372" s="15">
        <f>_xlfn.XLOOKUP(A1372,'Hospitalisation Details'!$A$2:$A$2344,'Hospitalisation Details'!$E$2:$E$2344,"")</f>
        <v>32793</v>
      </c>
      <c r="M1372" s="16">
        <f>_xlfn.XLOOKUP(A1372,'Hospitalisation Details'!$A$2:$A$2344,'Hospitalisation Details'!$H$2:$H$2344,"")</f>
        <v>7824.37</v>
      </c>
      <c r="N1372" s="14" t="str">
        <f>_xlfn.XLOOKUP(A1372,'Hospitalisation Details'!$A$2:$A$2344,'Hospitalisation Details'!$I$2:$I$2344,"")</f>
        <v>tier - 2</v>
      </c>
      <c r="O1372" s="14" t="str">
        <f>_xlfn.XLOOKUP(A1372,'Hospitalisation Details'!$A$2:$A$2344,'Hospitalisation Details'!$J$2:$J$2344,"")</f>
        <v>tier - 2</v>
      </c>
      <c r="P1372" s="14" t="str">
        <f>_xlfn.XLOOKUP(A1372,'Hospitalisation Details'!$A$2:$A$2344,'Hospitalisation Details'!$K$2:$K$2344,"")</f>
        <v>R1012</v>
      </c>
      <c r="Q1372" s="14">
        <f>_xlfn.XLOOKUP(A1372,'Hospitalisation Details'!$A$2:$A$2344,'Hospitalisation Details'!$F$2:$F$2344,"")</f>
        <v>33</v>
      </c>
    </row>
    <row r="1373" spans="1:17">
      <c r="A1373" s="12" t="s">
        <v>8379</v>
      </c>
      <c r="B1373" s="13" t="str">
        <f>_xlfn.XLOOKUP(A1373,'Customer Names'!$A$2:$A$2336,'Customer Names'!$C$2:$C$2336,"Not Found")</f>
        <v>Marguerite K.</v>
      </c>
      <c r="C1373" s="13">
        <f>_xlfn.XLOOKUP(A1373,'Medical Examine'!$A$2:$A$2336,'Medical Examine'!$B$2:$B$2336,"Not Found")</f>
        <v>31.59</v>
      </c>
      <c r="D1373" s="13">
        <f>_xlfn.XLOOKUP(A1373,'Medical Examine'!$A$2:$A$2336,'Medical Examine'!$D$2:$D$2336,"Not Found")</f>
        <v>6.01</v>
      </c>
      <c r="E1373" s="14" t="str">
        <f>_xlfn.XLOOKUP(A1373,'Medical Examine'!$A$2:$A$2336,'Medical Examine'!$E$2:$E$2336,"Not Found")</f>
        <v>NO</v>
      </c>
      <c r="F1373" s="14" t="str">
        <f>_xlfn.XLOOKUP(A1373,'Medical Examine'!$A$2:$A$2336,'Medical Examine'!$F$2:$F$2336,"Not Found")</f>
        <v>NO</v>
      </c>
      <c r="G1373" s="14" t="str">
        <f>_xlfn.XLOOKUP(A1373,'Medical Examine'!$A$2:$A$2336,'Medical Examine'!$G$2:$G$2336,"Not Found")</f>
        <v>NO</v>
      </c>
      <c r="H1373" s="14">
        <f>_xlfn.XLOOKUP(A1373,'Medical Examine'!$A$2:$A$2336,'Medical Examine'!$H$2:$H$2336,"Not Found")</f>
        <v>0</v>
      </c>
      <c r="I1373" s="14" t="str">
        <f>_xlfn.XLOOKUP(A1373,'Medical Examine'!$A$2:$A$2336,'Medical Examine'!$I$2:$I$2336,"Not Found")</f>
        <v>NO</v>
      </c>
      <c r="J1373" s="13" t="str">
        <f>_xlfn.XLOOKUP(A1373,'Medical Examine'!$A$2:$A$2336,'Medical Examine'!$C$2:$C$2336,"Not Found")</f>
        <v>Obesity</v>
      </c>
      <c r="K1373" s="13" t="str">
        <f t="shared" si="21"/>
        <v>Prediabetic</v>
      </c>
      <c r="L1373" s="15">
        <f>_xlfn.XLOOKUP(A1373,'Hospitalisation Details'!$A$2:$A$2344,'Hospitalisation Details'!$E$2:$E$2344,"")</f>
        <v>33593</v>
      </c>
      <c r="M1373" s="16">
        <f>_xlfn.XLOOKUP(A1373,'Hospitalisation Details'!$A$2:$A$2344,'Hospitalisation Details'!$H$2:$H$2344,"")</f>
        <v>7812.67</v>
      </c>
      <c r="N1373" s="14" t="str">
        <f>_xlfn.XLOOKUP(A1373,'Hospitalisation Details'!$A$2:$A$2344,'Hospitalisation Details'!$I$2:$I$2344,"")</f>
        <v>tier - 2</v>
      </c>
      <c r="O1373" s="14" t="str">
        <f>_xlfn.XLOOKUP(A1373,'Hospitalisation Details'!$A$2:$A$2344,'Hospitalisation Details'!$J$2:$J$2344,"")</f>
        <v>tier - 1</v>
      </c>
      <c r="P1373" s="14" t="str">
        <f>_xlfn.XLOOKUP(A1373,'Hospitalisation Details'!$A$2:$A$2344,'Hospitalisation Details'!$K$2:$K$2344,"")</f>
        <v>R1012</v>
      </c>
      <c r="Q1373" s="14">
        <f>_xlfn.XLOOKUP(A1373,'Hospitalisation Details'!$A$2:$A$2344,'Hospitalisation Details'!$F$2:$F$2344,"")</f>
        <v>31</v>
      </c>
    </row>
    <row r="1374" spans="1:17">
      <c r="A1374" s="12" t="s">
        <v>8382</v>
      </c>
      <c r="B1374" s="13" t="str">
        <f>_xlfn.XLOOKUP(A1374,'Customer Names'!$A$2:$A$2336,'Customer Names'!$C$2:$C$2336,"Not Found")</f>
        <v>Travis</v>
      </c>
      <c r="C1374" s="13">
        <f>_xlfn.XLOOKUP(A1374,'Medical Examine'!$A$2:$A$2336,'Medical Examine'!$B$2:$B$2336,"Not Found")</f>
        <v>40.15</v>
      </c>
      <c r="D1374" s="13">
        <f>_xlfn.XLOOKUP(A1374,'Medical Examine'!$A$2:$A$2336,'Medical Examine'!$D$2:$D$2336,"Not Found")</f>
        <v>11.84</v>
      </c>
      <c r="E1374" s="14" t="str">
        <f>_xlfn.XLOOKUP(A1374,'Medical Examine'!$A$2:$A$2336,'Medical Examine'!$E$2:$E$2336,"Not Found")</f>
        <v>NO</v>
      </c>
      <c r="F1374" s="14" t="str">
        <f>_xlfn.XLOOKUP(A1374,'Medical Examine'!$A$2:$A$2336,'Medical Examine'!$F$2:$F$2336,"Not Found")</f>
        <v>NO</v>
      </c>
      <c r="G1374" s="14" t="str">
        <f>_xlfn.XLOOKUP(A1374,'Medical Examine'!$A$2:$A$2336,'Medical Examine'!$G$2:$G$2336,"Not Found")</f>
        <v>NO</v>
      </c>
      <c r="H1374" s="14">
        <f>_xlfn.XLOOKUP(A1374,'Medical Examine'!$A$2:$A$2336,'Medical Examine'!$H$2:$H$2336,"Not Found")</f>
        <v>0</v>
      </c>
      <c r="I1374" s="14" t="str">
        <f>_xlfn.XLOOKUP(A1374,'Medical Examine'!$A$2:$A$2336,'Medical Examine'!$I$2:$I$2336,"Not Found")</f>
        <v>NO</v>
      </c>
      <c r="J1374" s="13" t="str">
        <f>_xlfn.XLOOKUP(A1374,'Medical Examine'!$A$2:$A$2336,'Medical Examine'!$C$2:$C$2336,"Not Found")</f>
        <v>Obesity</v>
      </c>
      <c r="K1374" s="13" t="str">
        <f t="shared" si="21"/>
        <v>Diabetic</v>
      </c>
      <c r="L1374" s="15">
        <f>_xlfn.XLOOKUP(A1374,'Hospitalisation Details'!$A$2:$A$2344,'Hospitalisation Details'!$E$2:$E$2344,"")</f>
        <v>27342</v>
      </c>
      <c r="M1374" s="16">
        <f>_xlfn.XLOOKUP(A1374,'Hospitalisation Details'!$A$2:$A$2344,'Hospitalisation Details'!$H$2:$H$2344,"")</f>
        <v>7804.16</v>
      </c>
      <c r="N1374" s="14" t="str">
        <f>_xlfn.XLOOKUP(A1374,'Hospitalisation Details'!$A$2:$A$2344,'Hospitalisation Details'!$I$2:$I$2344,"")</f>
        <v>tier - 2</v>
      </c>
      <c r="O1374" s="14" t="str">
        <f>_xlfn.XLOOKUP(A1374,'Hospitalisation Details'!$A$2:$A$2344,'Hospitalisation Details'!$J$2:$J$2344,"")</f>
        <v>tier - 3</v>
      </c>
      <c r="P1374" s="14" t="str">
        <f>_xlfn.XLOOKUP(A1374,'Hospitalisation Details'!$A$2:$A$2344,'Hospitalisation Details'!$K$2:$K$2344,"")</f>
        <v>R1013</v>
      </c>
      <c r="Q1374" s="14">
        <f>_xlfn.XLOOKUP(A1374,'Hospitalisation Details'!$A$2:$A$2344,'Hospitalisation Details'!$F$2:$F$2344,"")</f>
        <v>48</v>
      </c>
    </row>
    <row r="1375" spans="1:17">
      <c r="A1375" s="12" t="s">
        <v>8384</v>
      </c>
      <c r="B1375" s="13" t="str">
        <f>_xlfn.XLOOKUP(A1375,'Customer Names'!$A$2:$A$2336,'Customer Names'!$C$2:$C$2336,"Not Found")</f>
        <v>Ricky</v>
      </c>
      <c r="C1375" s="13">
        <f>_xlfn.XLOOKUP(A1375,'Medical Examine'!$A$2:$A$2336,'Medical Examine'!$B$2:$B$2336,"Not Found")</f>
        <v>40.700000000000003</v>
      </c>
      <c r="D1375" s="13">
        <f>_xlfn.XLOOKUP(A1375,'Medical Examine'!$A$2:$A$2336,'Medical Examine'!$D$2:$D$2336,"Not Found")</f>
        <v>6.27</v>
      </c>
      <c r="E1375" s="14" t="str">
        <f>_xlfn.XLOOKUP(A1375,'Medical Examine'!$A$2:$A$2336,'Medical Examine'!$E$2:$E$2336,"Not Found")</f>
        <v>YES</v>
      </c>
      <c r="F1375" s="14" t="str">
        <f>_xlfn.XLOOKUP(A1375,'Medical Examine'!$A$2:$A$2336,'Medical Examine'!$F$2:$F$2336,"Not Found")</f>
        <v>NO</v>
      </c>
      <c r="G1375" s="14" t="str">
        <f>_xlfn.XLOOKUP(A1375,'Medical Examine'!$A$2:$A$2336,'Medical Examine'!$G$2:$G$2336,"Not Found")</f>
        <v>YES</v>
      </c>
      <c r="H1375" s="14">
        <f>_xlfn.XLOOKUP(A1375,'Medical Examine'!$A$2:$A$2336,'Medical Examine'!$H$2:$H$2336,"Not Found")</f>
        <v>1</v>
      </c>
      <c r="I1375" s="14" t="str">
        <f>_xlfn.XLOOKUP(A1375,'Medical Examine'!$A$2:$A$2336,'Medical Examine'!$I$2:$I$2336,"Not Found")</f>
        <v>NO</v>
      </c>
      <c r="J1375" s="13" t="str">
        <f>_xlfn.XLOOKUP(A1375,'Medical Examine'!$A$2:$A$2336,'Medical Examine'!$C$2:$C$2336,"Not Found")</f>
        <v>Obesity</v>
      </c>
      <c r="K1375" s="13" t="str">
        <f t="shared" si="21"/>
        <v>Prediabetic</v>
      </c>
      <c r="L1375" s="15">
        <f>_xlfn.XLOOKUP(A1375,'Hospitalisation Details'!$A$2:$A$2344,'Hospitalisation Details'!$E$2:$E$2344,"")</f>
        <v>35766</v>
      </c>
      <c r="M1375" s="16">
        <f>_xlfn.XLOOKUP(A1375,'Hospitalisation Details'!$A$2:$A$2344,'Hospitalisation Details'!$H$2:$H$2344,"")</f>
        <v>7803.77</v>
      </c>
      <c r="N1375" s="14" t="str">
        <f>_xlfn.XLOOKUP(A1375,'Hospitalisation Details'!$A$2:$A$2344,'Hospitalisation Details'!$I$2:$I$2344,"")</f>
        <v>tier - 2</v>
      </c>
      <c r="O1375" s="14" t="str">
        <f>_xlfn.XLOOKUP(A1375,'Hospitalisation Details'!$A$2:$A$2344,'Hospitalisation Details'!$J$2:$J$2344,"")</f>
        <v>tier - 3</v>
      </c>
      <c r="P1375" s="14" t="str">
        <f>_xlfn.XLOOKUP(A1375,'Hospitalisation Details'!$A$2:$A$2344,'Hospitalisation Details'!$K$2:$K$2344,"")</f>
        <v>R1012</v>
      </c>
      <c r="Q1375" s="14">
        <f>_xlfn.XLOOKUP(A1375,'Hospitalisation Details'!$A$2:$A$2344,'Hospitalisation Details'!$F$2:$F$2344,"")</f>
        <v>25</v>
      </c>
    </row>
    <row r="1376" spans="1:17">
      <c r="A1376" s="12" t="s">
        <v>8387</v>
      </c>
      <c r="B1376" s="13" t="str">
        <f>_xlfn.XLOOKUP(A1376,'Customer Names'!$A$2:$A$2336,'Customer Names'!$C$2:$C$2336,"Not Found")</f>
        <v>Colleen L.</v>
      </c>
      <c r="C1376" s="13">
        <f>_xlfn.XLOOKUP(A1376,'Medical Examine'!$A$2:$A$2336,'Medical Examine'!$B$2:$B$2336,"Not Found")</f>
        <v>40.76</v>
      </c>
      <c r="D1376" s="13">
        <f>_xlfn.XLOOKUP(A1376,'Medical Examine'!$A$2:$A$2336,'Medical Examine'!$D$2:$D$2336,"Not Found")</f>
        <v>5.28</v>
      </c>
      <c r="E1376" s="14" t="str">
        <f>_xlfn.XLOOKUP(A1376,'Medical Examine'!$A$2:$A$2336,'Medical Examine'!$E$2:$E$2336,"Not Found")</f>
        <v>NO</v>
      </c>
      <c r="F1376" s="14" t="str">
        <f>_xlfn.XLOOKUP(A1376,'Medical Examine'!$A$2:$A$2336,'Medical Examine'!$F$2:$F$2336,"Not Found")</f>
        <v>NO</v>
      </c>
      <c r="G1376" s="14" t="str">
        <f>_xlfn.XLOOKUP(A1376,'Medical Examine'!$A$2:$A$2336,'Medical Examine'!$G$2:$G$2336,"Not Found")</f>
        <v>NO</v>
      </c>
      <c r="H1376" s="14">
        <f>_xlfn.XLOOKUP(A1376,'Medical Examine'!$A$2:$A$2336,'Medical Examine'!$H$2:$H$2336,"Not Found")</f>
        <v>0</v>
      </c>
      <c r="I1376" s="14" t="str">
        <f>_xlfn.XLOOKUP(A1376,'Medical Examine'!$A$2:$A$2336,'Medical Examine'!$I$2:$I$2336,"Not Found")</f>
        <v>NO</v>
      </c>
      <c r="J1376" s="13" t="str">
        <f>_xlfn.XLOOKUP(A1376,'Medical Examine'!$A$2:$A$2336,'Medical Examine'!$C$2:$C$2336,"Not Found")</f>
        <v>Obesity</v>
      </c>
      <c r="K1376" s="13" t="str">
        <f t="shared" si="21"/>
        <v>Normal</v>
      </c>
      <c r="L1376" s="15">
        <f>_xlfn.XLOOKUP(A1376,'Hospitalisation Details'!$A$2:$A$2344,'Hospitalisation Details'!$E$2:$E$2344,"")</f>
        <v>36519</v>
      </c>
      <c r="M1376" s="16">
        <f>_xlfn.XLOOKUP(A1376,'Hospitalisation Details'!$A$2:$A$2344,'Hospitalisation Details'!$H$2:$H$2344,"")</f>
        <v>7794.68</v>
      </c>
      <c r="N1376" s="14" t="str">
        <f>_xlfn.XLOOKUP(A1376,'Hospitalisation Details'!$A$2:$A$2344,'Hospitalisation Details'!$I$2:$I$2344,"")</f>
        <v>tier - 2</v>
      </c>
      <c r="O1376" s="14" t="str">
        <f>_xlfn.XLOOKUP(A1376,'Hospitalisation Details'!$A$2:$A$2344,'Hospitalisation Details'!$J$2:$J$2344,"")</f>
        <v>tier - 2</v>
      </c>
      <c r="P1376" s="14" t="str">
        <f>_xlfn.XLOOKUP(A1376,'Hospitalisation Details'!$A$2:$A$2344,'Hospitalisation Details'!$K$2:$K$2344,"")</f>
        <v>R1026</v>
      </c>
      <c r="Q1376" s="14">
        <f>_xlfn.XLOOKUP(A1376,'Hospitalisation Details'!$A$2:$A$2344,'Hospitalisation Details'!$F$2:$F$2344,"")</f>
        <v>23</v>
      </c>
    </row>
    <row r="1377" spans="1:17">
      <c r="A1377" s="12" t="s">
        <v>8389</v>
      </c>
      <c r="B1377" s="13" t="str">
        <f>_xlfn.XLOOKUP(A1377,'Customer Names'!$A$2:$A$2336,'Customer Names'!$C$2:$C$2336,"Not Found")</f>
        <v>Charlie A</v>
      </c>
      <c r="C1377" s="13">
        <f>_xlfn.XLOOKUP(A1377,'Medical Examine'!$A$2:$A$2336,'Medical Examine'!$B$2:$B$2336,"Not Found")</f>
        <v>29.7</v>
      </c>
      <c r="D1377" s="13">
        <f>_xlfn.XLOOKUP(A1377,'Medical Examine'!$A$2:$A$2336,'Medical Examine'!$D$2:$D$2336,"Not Found")</f>
        <v>7.03</v>
      </c>
      <c r="E1377" s="14" t="str">
        <f>_xlfn.XLOOKUP(A1377,'Medical Examine'!$A$2:$A$2336,'Medical Examine'!$E$2:$E$2336,"Not Found")</f>
        <v>NO</v>
      </c>
      <c r="F1377" s="14" t="str">
        <f>_xlfn.XLOOKUP(A1377,'Medical Examine'!$A$2:$A$2336,'Medical Examine'!$F$2:$F$2336,"Not Found")</f>
        <v>NO</v>
      </c>
      <c r="G1377" s="14" t="str">
        <f>_xlfn.XLOOKUP(A1377,'Medical Examine'!$A$2:$A$2336,'Medical Examine'!$G$2:$G$2336,"Not Found")</f>
        <v>NO</v>
      </c>
      <c r="H1377" s="14">
        <f>_xlfn.XLOOKUP(A1377,'Medical Examine'!$A$2:$A$2336,'Medical Examine'!$H$2:$H$2336,"Not Found")</f>
        <v>0</v>
      </c>
      <c r="I1377" s="14" t="str">
        <f>_xlfn.XLOOKUP(A1377,'Medical Examine'!$A$2:$A$2336,'Medical Examine'!$I$2:$I$2336,"Not Found")</f>
        <v>NO</v>
      </c>
      <c r="J1377" s="13" t="str">
        <f>_xlfn.XLOOKUP(A1377,'Medical Examine'!$A$2:$A$2336,'Medical Examine'!$C$2:$C$2336,"Not Found")</f>
        <v>Overweight</v>
      </c>
      <c r="K1377" s="13" t="str">
        <f t="shared" si="21"/>
        <v>Diabetic</v>
      </c>
      <c r="L1377" s="15">
        <f>_xlfn.XLOOKUP(A1377,'Hospitalisation Details'!$A$2:$A$2344,'Hospitalisation Details'!$E$2:$E$2344,"")</f>
        <v>27369</v>
      </c>
      <c r="M1377" s="16">
        <f>_xlfn.XLOOKUP(A1377,'Hospitalisation Details'!$A$2:$A$2344,'Hospitalisation Details'!$H$2:$H$2344,"")</f>
        <v>7789.64</v>
      </c>
      <c r="N1377" s="14" t="str">
        <f>_xlfn.XLOOKUP(A1377,'Hospitalisation Details'!$A$2:$A$2344,'Hospitalisation Details'!$I$2:$I$2344,"")</f>
        <v>tier - 1</v>
      </c>
      <c r="O1377" s="14" t="str">
        <f>_xlfn.XLOOKUP(A1377,'Hospitalisation Details'!$A$2:$A$2344,'Hospitalisation Details'!$J$2:$J$2344,"")</f>
        <v>tier - 3</v>
      </c>
      <c r="P1377" s="14" t="str">
        <f>_xlfn.XLOOKUP(A1377,'Hospitalisation Details'!$A$2:$A$2344,'Hospitalisation Details'!$K$2:$K$2344,"")</f>
        <v>R1013</v>
      </c>
      <c r="Q1377" s="14">
        <f>_xlfn.XLOOKUP(A1377,'Hospitalisation Details'!$A$2:$A$2344,'Hospitalisation Details'!$F$2:$F$2344,"")</f>
        <v>48</v>
      </c>
    </row>
    <row r="1378" spans="1:17">
      <c r="A1378" s="12" t="s">
        <v>8392</v>
      </c>
      <c r="B1378" s="13" t="str">
        <f>_xlfn.XLOOKUP(A1378,'Customer Names'!$A$2:$A$2336,'Customer Names'!$C$2:$C$2336,"Not Found")</f>
        <v>Rick</v>
      </c>
      <c r="C1378" s="13">
        <f>_xlfn.XLOOKUP(A1378,'Medical Examine'!$A$2:$A$2336,'Medical Examine'!$B$2:$B$2336,"Not Found")</f>
        <v>40.58</v>
      </c>
      <c r="D1378" s="13">
        <f>_xlfn.XLOOKUP(A1378,'Medical Examine'!$A$2:$A$2336,'Medical Examine'!$D$2:$D$2336,"Not Found")</f>
        <v>5.32</v>
      </c>
      <c r="E1378" s="14" t="str">
        <f>_xlfn.XLOOKUP(A1378,'Medical Examine'!$A$2:$A$2336,'Medical Examine'!$E$2:$E$2336,"Not Found")</f>
        <v>YES</v>
      </c>
      <c r="F1378" s="14" t="str">
        <f>_xlfn.XLOOKUP(A1378,'Medical Examine'!$A$2:$A$2336,'Medical Examine'!$F$2:$F$2336,"Not Found")</f>
        <v>NO</v>
      </c>
      <c r="G1378" s="14" t="str">
        <f>_xlfn.XLOOKUP(A1378,'Medical Examine'!$A$2:$A$2336,'Medical Examine'!$G$2:$G$2336,"Not Found")</f>
        <v>YES</v>
      </c>
      <c r="H1378" s="14">
        <f>_xlfn.XLOOKUP(A1378,'Medical Examine'!$A$2:$A$2336,'Medical Examine'!$H$2:$H$2336,"Not Found")</f>
        <v>1</v>
      </c>
      <c r="I1378" s="14" t="str">
        <f>_xlfn.XLOOKUP(A1378,'Medical Examine'!$A$2:$A$2336,'Medical Examine'!$I$2:$I$2336,"Not Found")</f>
        <v>NO</v>
      </c>
      <c r="J1378" s="13" t="str">
        <f>_xlfn.XLOOKUP(A1378,'Medical Examine'!$A$2:$A$2336,'Medical Examine'!$C$2:$C$2336,"Not Found")</f>
        <v>Obesity</v>
      </c>
      <c r="K1378" s="13" t="str">
        <f t="shared" si="21"/>
        <v>Normal</v>
      </c>
      <c r="L1378" s="15">
        <f>_xlfn.XLOOKUP(A1378,'Hospitalisation Details'!$A$2:$A$2344,'Hospitalisation Details'!$E$2:$E$2344,"")</f>
        <v>35785</v>
      </c>
      <c r="M1378" s="16">
        <f>_xlfn.XLOOKUP(A1378,'Hospitalisation Details'!$A$2:$A$2344,'Hospitalisation Details'!$H$2:$H$2344,"")</f>
        <v>7763.06</v>
      </c>
      <c r="N1378" s="14" t="str">
        <f>_xlfn.XLOOKUP(A1378,'Hospitalisation Details'!$A$2:$A$2344,'Hospitalisation Details'!$I$2:$I$2344,"")</f>
        <v>tier - 2</v>
      </c>
      <c r="O1378" s="14" t="str">
        <f>_xlfn.XLOOKUP(A1378,'Hospitalisation Details'!$A$2:$A$2344,'Hospitalisation Details'!$J$2:$J$2344,"")</f>
        <v>tier - 1</v>
      </c>
      <c r="P1378" s="14" t="str">
        <f>_xlfn.XLOOKUP(A1378,'Hospitalisation Details'!$A$2:$A$2344,'Hospitalisation Details'!$K$2:$K$2344,"")</f>
        <v>R1012</v>
      </c>
      <c r="Q1378" s="14">
        <f>_xlfn.XLOOKUP(A1378,'Hospitalisation Details'!$A$2:$A$2344,'Hospitalisation Details'!$F$2:$F$2344,"")</f>
        <v>25</v>
      </c>
    </row>
    <row r="1379" spans="1:17">
      <c r="A1379" s="12" t="s">
        <v>8394</v>
      </c>
      <c r="B1379" s="13" t="str">
        <f>_xlfn.XLOOKUP(A1379,'Customer Names'!$A$2:$A$2336,'Customer Names'!$C$2:$C$2336,"Not Found")</f>
        <v>Lauren C</v>
      </c>
      <c r="C1379" s="13">
        <f>_xlfn.XLOOKUP(A1379,'Medical Examine'!$A$2:$A$2336,'Medical Examine'!$B$2:$B$2336,"Not Found")</f>
        <v>33.06</v>
      </c>
      <c r="D1379" s="13">
        <f>_xlfn.XLOOKUP(A1379,'Medical Examine'!$A$2:$A$2336,'Medical Examine'!$D$2:$D$2336,"Not Found")</f>
        <v>9.59</v>
      </c>
      <c r="E1379" s="14" t="str">
        <f>_xlfn.XLOOKUP(A1379,'Medical Examine'!$A$2:$A$2336,'Medical Examine'!$E$2:$E$2336,"Not Found")</f>
        <v>YES</v>
      </c>
      <c r="F1379" s="14" t="str">
        <f>_xlfn.XLOOKUP(A1379,'Medical Examine'!$A$2:$A$2336,'Medical Examine'!$F$2:$F$2336,"Not Found")</f>
        <v>NO</v>
      </c>
      <c r="G1379" s="14" t="str">
        <f>_xlfn.XLOOKUP(A1379,'Medical Examine'!$A$2:$A$2336,'Medical Examine'!$G$2:$G$2336,"Not Found")</f>
        <v>NO</v>
      </c>
      <c r="H1379" s="14">
        <f>_xlfn.XLOOKUP(A1379,'Medical Examine'!$A$2:$A$2336,'Medical Examine'!$H$2:$H$2336,"Not Found")</f>
        <v>0</v>
      </c>
      <c r="I1379" s="14" t="str">
        <f>_xlfn.XLOOKUP(A1379,'Medical Examine'!$A$2:$A$2336,'Medical Examine'!$I$2:$I$2336,"Not Found")</f>
        <v>NO</v>
      </c>
      <c r="J1379" s="13" t="str">
        <f>_xlfn.XLOOKUP(A1379,'Medical Examine'!$A$2:$A$2336,'Medical Examine'!$C$2:$C$2336,"Not Found")</f>
        <v>Obesity</v>
      </c>
      <c r="K1379" s="13" t="str">
        <f t="shared" si="21"/>
        <v>Diabetic</v>
      </c>
      <c r="L1379" s="15">
        <f>_xlfn.XLOOKUP(A1379,'Hospitalisation Details'!$A$2:$A$2344,'Hospitalisation Details'!$E$2:$E$2344,"")</f>
        <v>29767</v>
      </c>
      <c r="M1379" s="16">
        <f>_xlfn.XLOOKUP(A1379,'Hospitalisation Details'!$A$2:$A$2344,'Hospitalisation Details'!$H$2:$H$2344,"")</f>
        <v>7749.16</v>
      </c>
      <c r="N1379" s="14" t="str">
        <f>_xlfn.XLOOKUP(A1379,'Hospitalisation Details'!$A$2:$A$2344,'Hospitalisation Details'!$I$2:$I$2344,"")</f>
        <v>tier - 2</v>
      </c>
      <c r="O1379" s="14" t="str">
        <f>_xlfn.XLOOKUP(A1379,'Hospitalisation Details'!$A$2:$A$2344,'Hospitalisation Details'!$J$2:$J$2344,"")</f>
        <v>tier - 1</v>
      </c>
      <c r="P1379" s="14" t="str">
        <f>_xlfn.XLOOKUP(A1379,'Hospitalisation Details'!$A$2:$A$2344,'Hospitalisation Details'!$K$2:$K$2344,"")</f>
        <v>R1012</v>
      </c>
      <c r="Q1379" s="14">
        <f>_xlfn.XLOOKUP(A1379,'Hospitalisation Details'!$A$2:$A$2344,'Hospitalisation Details'!$F$2:$F$2344,"")</f>
        <v>41</v>
      </c>
    </row>
    <row r="1380" spans="1:17">
      <c r="A1380" s="12" t="s">
        <v>8397</v>
      </c>
      <c r="B1380" s="13" t="str">
        <f>_xlfn.XLOOKUP(A1380,'Customer Names'!$A$2:$A$2336,'Customer Names'!$C$2:$C$2336,"Not Found")</f>
        <v>Daniel</v>
      </c>
      <c r="C1380" s="13">
        <f>_xlfn.XLOOKUP(A1380,'Medical Examine'!$A$2:$A$2336,'Medical Examine'!$B$2:$B$2336,"Not Found")</f>
        <v>26.62</v>
      </c>
      <c r="D1380" s="13">
        <f>_xlfn.XLOOKUP(A1380,'Medical Examine'!$A$2:$A$2336,'Medical Examine'!$D$2:$D$2336,"Not Found")</f>
        <v>6.15</v>
      </c>
      <c r="E1380" s="14" t="str">
        <f>_xlfn.XLOOKUP(A1380,'Medical Examine'!$A$2:$A$2336,'Medical Examine'!$E$2:$E$2336,"Not Found")</f>
        <v>YES</v>
      </c>
      <c r="F1380" s="14" t="str">
        <f>_xlfn.XLOOKUP(A1380,'Medical Examine'!$A$2:$A$2336,'Medical Examine'!$F$2:$F$2336,"Not Found")</f>
        <v>NO</v>
      </c>
      <c r="G1380" s="14" t="str">
        <f>_xlfn.XLOOKUP(A1380,'Medical Examine'!$A$2:$A$2336,'Medical Examine'!$G$2:$G$2336,"Not Found")</f>
        <v>NO</v>
      </c>
      <c r="H1380" s="14">
        <f>_xlfn.XLOOKUP(A1380,'Medical Examine'!$A$2:$A$2336,'Medical Examine'!$H$2:$H$2336,"Not Found")</f>
        <v>0</v>
      </c>
      <c r="I1380" s="14" t="str">
        <f>_xlfn.XLOOKUP(A1380,'Medical Examine'!$A$2:$A$2336,'Medical Examine'!$I$2:$I$2336,"Not Found")</f>
        <v>NO</v>
      </c>
      <c r="J1380" s="13" t="str">
        <f>_xlfn.XLOOKUP(A1380,'Medical Examine'!$A$2:$A$2336,'Medical Examine'!$C$2:$C$2336,"Not Found")</f>
        <v>Overweight</v>
      </c>
      <c r="K1380" s="13" t="str">
        <f t="shared" si="21"/>
        <v>Prediabetic</v>
      </c>
      <c r="L1380" s="15">
        <f>_xlfn.XLOOKUP(A1380,'Hospitalisation Details'!$A$2:$A$2344,'Hospitalisation Details'!$E$2:$E$2344,"")</f>
        <v>28106</v>
      </c>
      <c r="M1380" s="16">
        <f>_xlfn.XLOOKUP(A1380,'Hospitalisation Details'!$A$2:$A$2344,'Hospitalisation Details'!$H$2:$H$2344,"")</f>
        <v>7742.11</v>
      </c>
      <c r="N1380" s="14" t="str">
        <f>_xlfn.XLOOKUP(A1380,'Hospitalisation Details'!$A$2:$A$2344,'Hospitalisation Details'!$I$2:$I$2344,"")</f>
        <v>tier - 3</v>
      </c>
      <c r="O1380" s="14" t="str">
        <f>_xlfn.XLOOKUP(A1380,'Hospitalisation Details'!$A$2:$A$2344,'Hospitalisation Details'!$J$2:$J$2344,"")</f>
        <v>tier - 2</v>
      </c>
      <c r="P1380" s="14" t="str">
        <f>_xlfn.XLOOKUP(A1380,'Hospitalisation Details'!$A$2:$A$2344,'Hospitalisation Details'!$K$2:$K$2344,"")</f>
        <v>R1013</v>
      </c>
      <c r="Q1380" s="14">
        <f>_xlfn.XLOOKUP(A1380,'Hospitalisation Details'!$A$2:$A$2344,'Hospitalisation Details'!$F$2:$F$2344,"")</f>
        <v>46</v>
      </c>
    </row>
    <row r="1381" spans="1:17">
      <c r="A1381" s="12" t="s">
        <v>8399</v>
      </c>
      <c r="B1381" s="13" t="str">
        <f>_xlfn.XLOOKUP(A1381,'Customer Names'!$A$2:$A$2336,'Customer Names'!$C$2:$C$2336,"Not Found")</f>
        <v>Jaime</v>
      </c>
      <c r="C1381" s="13">
        <f>_xlfn.XLOOKUP(A1381,'Medical Examine'!$A$2:$A$2336,'Medical Examine'!$B$2:$B$2336,"Not Found")</f>
        <v>37.1</v>
      </c>
      <c r="D1381" s="13">
        <f>_xlfn.XLOOKUP(A1381,'Medical Examine'!$A$2:$A$2336,'Medical Examine'!$D$2:$D$2336,"Not Found")</f>
        <v>11.08</v>
      </c>
      <c r="E1381" s="14" t="str">
        <f>_xlfn.XLOOKUP(A1381,'Medical Examine'!$A$2:$A$2336,'Medical Examine'!$E$2:$E$2336,"Not Found")</f>
        <v>NO</v>
      </c>
      <c r="F1381" s="14" t="str">
        <f>_xlfn.XLOOKUP(A1381,'Medical Examine'!$A$2:$A$2336,'Medical Examine'!$F$2:$F$2336,"Not Found")</f>
        <v>NO</v>
      </c>
      <c r="G1381" s="14" t="str">
        <f>_xlfn.XLOOKUP(A1381,'Medical Examine'!$A$2:$A$2336,'Medical Examine'!$G$2:$G$2336,"Not Found")</f>
        <v>NO</v>
      </c>
      <c r="H1381" s="14">
        <f>_xlfn.XLOOKUP(A1381,'Medical Examine'!$A$2:$A$2336,'Medical Examine'!$H$2:$H$2336,"Not Found")</f>
        <v>0</v>
      </c>
      <c r="I1381" s="14" t="str">
        <f>_xlfn.XLOOKUP(A1381,'Medical Examine'!$A$2:$A$2336,'Medical Examine'!$I$2:$I$2336,"Not Found")</f>
        <v>NO</v>
      </c>
      <c r="J1381" s="13" t="str">
        <f>_xlfn.XLOOKUP(A1381,'Medical Examine'!$A$2:$A$2336,'Medical Examine'!$C$2:$C$2336,"Not Found")</f>
        <v>Obesity</v>
      </c>
      <c r="K1381" s="13" t="str">
        <f t="shared" si="21"/>
        <v>Diabetic</v>
      </c>
      <c r="L1381" s="15">
        <f>_xlfn.XLOOKUP(A1381,'Hospitalisation Details'!$A$2:$A$2344,'Hospitalisation Details'!$E$2:$E$2344,"")</f>
        <v>28737</v>
      </c>
      <c r="M1381" s="16">
        <f>_xlfn.XLOOKUP(A1381,'Hospitalisation Details'!$A$2:$A$2344,'Hospitalisation Details'!$H$2:$H$2344,"")</f>
        <v>7740.34</v>
      </c>
      <c r="N1381" s="14" t="str">
        <f>_xlfn.XLOOKUP(A1381,'Hospitalisation Details'!$A$2:$A$2344,'Hospitalisation Details'!$I$2:$I$2344,"")</f>
        <v>tier - 1</v>
      </c>
      <c r="O1381" s="14" t="str">
        <f>_xlfn.XLOOKUP(A1381,'Hospitalisation Details'!$A$2:$A$2344,'Hospitalisation Details'!$J$2:$J$2344,"")</f>
        <v>tier - 1</v>
      </c>
      <c r="P1381" s="14" t="str">
        <f>_xlfn.XLOOKUP(A1381,'Hospitalisation Details'!$A$2:$A$2344,'Hospitalisation Details'!$K$2:$K$2344,"")</f>
        <v>R1011</v>
      </c>
      <c r="Q1381" s="14">
        <f>_xlfn.XLOOKUP(A1381,'Hospitalisation Details'!$A$2:$A$2344,'Hospitalisation Details'!$F$2:$F$2344,"")</f>
        <v>44</v>
      </c>
    </row>
    <row r="1382" spans="1:17">
      <c r="A1382" s="12" t="s">
        <v>8400</v>
      </c>
      <c r="B1382" s="13" t="str">
        <f>_xlfn.XLOOKUP(A1382,'Customer Names'!$A$2:$A$2336,'Customer Names'!$C$2:$C$2336,"Not Found")</f>
        <v>Erik R</v>
      </c>
      <c r="C1382" s="13">
        <f>_xlfn.XLOOKUP(A1382,'Medical Examine'!$A$2:$A$2336,'Medical Examine'!$B$2:$B$2336,"Not Found")</f>
        <v>18.28</v>
      </c>
      <c r="D1382" s="13">
        <f>_xlfn.XLOOKUP(A1382,'Medical Examine'!$A$2:$A$2336,'Medical Examine'!$D$2:$D$2336,"Not Found")</f>
        <v>7.95</v>
      </c>
      <c r="E1382" s="14" t="str">
        <f>_xlfn.XLOOKUP(A1382,'Medical Examine'!$A$2:$A$2336,'Medical Examine'!$E$2:$E$2336,"Not Found")</f>
        <v>NO</v>
      </c>
      <c r="F1382" s="14" t="str">
        <f>_xlfn.XLOOKUP(A1382,'Medical Examine'!$A$2:$A$2336,'Medical Examine'!$F$2:$F$2336,"Not Found")</f>
        <v>NO</v>
      </c>
      <c r="G1382" s="14" t="str">
        <f>_xlfn.XLOOKUP(A1382,'Medical Examine'!$A$2:$A$2336,'Medical Examine'!$G$2:$G$2336,"Not Found")</f>
        <v>NO</v>
      </c>
      <c r="H1382" s="14">
        <f>_xlfn.XLOOKUP(A1382,'Medical Examine'!$A$2:$A$2336,'Medical Examine'!$H$2:$H$2336,"Not Found")</f>
        <v>0</v>
      </c>
      <c r="I1382" s="14" t="str">
        <f>_xlfn.XLOOKUP(A1382,'Medical Examine'!$A$2:$A$2336,'Medical Examine'!$I$2:$I$2336,"Not Found")</f>
        <v>NO</v>
      </c>
      <c r="J1382" s="13" t="str">
        <f>_xlfn.XLOOKUP(A1382,'Medical Examine'!$A$2:$A$2336,'Medical Examine'!$C$2:$C$2336,"Not Found")</f>
        <v>Under Weight</v>
      </c>
      <c r="K1382" s="13" t="str">
        <f t="shared" si="21"/>
        <v>Diabetic</v>
      </c>
      <c r="L1382" s="15">
        <f>_xlfn.XLOOKUP(A1382,'Hospitalisation Details'!$A$2:$A$2344,'Hospitalisation Details'!$E$2:$E$2344,"")</f>
        <v>23941</v>
      </c>
      <c r="M1382" s="16">
        <f>_xlfn.XLOOKUP(A1382,'Hospitalisation Details'!$A$2:$A$2344,'Hospitalisation Details'!$H$2:$H$2344,"")</f>
        <v>7736.39</v>
      </c>
      <c r="N1382" s="14" t="str">
        <f>_xlfn.XLOOKUP(A1382,'Hospitalisation Details'!$A$2:$A$2344,'Hospitalisation Details'!$I$2:$I$2344,"")</f>
        <v>tier - 3</v>
      </c>
      <c r="O1382" s="14" t="str">
        <f>_xlfn.XLOOKUP(A1382,'Hospitalisation Details'!$A$2:$A$2344,'Hospitalisation Details'!$J$2:$J$2344,"")</f>
        <v>tier - 2</v>
      </c>
      <c r="P1382" s="14" t="str">
        <f>_xlfn.XLOOKUP(A1382,'Hospitalisation Details'!$A$2:$A$2344,'Hospitalisation Details'!$K$2:$K$2344,"")</f>
        <v>R1013</v>
      </c>
      <c r="Q1382" s="14">
        <f>_xlfn.XLOOKUP(A1382,'Hospitalisation Details'!$A$2:$A$2344,'Hospitalisation Details'!$F$2:$F$2344,"")</f>
        <v>57</v>
      </c>
    </row>
    <row r="1383" spans="1:17">
      <c r="A1383" s="12" t="s">
        <v>8403</v>
      </c>
      <c r="B1383" s="13" t="str">
        <f>_xlfn.XLOOKUP(A1383,'Customer Names'!$A$2:$A$2336,'Customer Names'!$C$2:$C$2336,"Not Found")</f>
        <v>Katie</v>
      </c>
      <c r="C1383" s="13">
        <f>_xlfn.XLOOKUP(A1383,'Medical Examine'!$A$2:$A$2336,'Medical Examine'!$B$2:$B$2336,"Not Found")</f>
        <v>35.814999999999998</v>
      </c>
      <c r="D1383" s="13">
        <f>_xlfn.XLOOKUP(A1383,'Medical Examine'!$A$2:$A$2336,'Medical Examine'!$D$2:$D$2336,"Not Found")</f>
        <v>6.23</v>
      </c>
      <c r="E1383" s="14" t="str">
        <f>_xlfn.XLOOKUP(A1383,'Medical Examine'!$A$2:$A$2336,'Medical Examine'!$E$2:$E$2336,"Not Found")</f>
        <v>NO</v>
      </c>
      <c r="F1383" s="14" t="str">
        <f>_xlfn.XLOOKUP(A1383,'Medical Examine'!$A$2:$A$2336,'Medical Examine'!$F$2:$F$2336,"Not Found")</f>
        <v>NO</v>
      </c>
      <c r="G1383" s="14" t="str">
        <f>_xlfn.XLOOKUP(A1383,'Medical Examine'!$A$2:$A$2336,'Medical Examine'!$G$2:$G$2336,"Not Found")</f>
        <v>NO</v>
      </c>
      <c r="H1383" s="14">
        <f>_xlfn.XLOOKUP(A1383,'Medical Examine'!$A$2:$A$2336,'Medical Examine'!$H$2:$H$2336,"Not Found")</f>
        <v>0</v>
      </c>
      <c r="I1383" s="14" t="str">
        <f>_xlfn.XLOOKUP(A1383,'Medical Examine'!$A$2:$A$2336,'Medical Examine'!$I$2:$I$2336,"Not Found")</f>
        <v>NO</v>
      </c>
      <c r="J1383" s="13" t="str">
        <f>_xlfn.XLOOKUP(A1383,'Medical Examine'!$A$2:$A$2336,'Medical Examine'!$C$2:$C$2336,"Not Found")</f>
        <v>Obesity</v>
      </c>
      <c r="K1383" s="13" t="str">
        <f t="shared" si="21"/>
        <v>Prediabetic</v>
      </c>
      <c r="L1383" s="15">
        <f>_xlfn.XLOOKUP(A1383,'Hospitalisation Details'!$A$2:$A$2344,'Hospitalisation Details'!$E$2:$E$2344,"")</f>
        <v>28366</v>
      </c>
      <c r="M1383" s="16">
        <f>_xlfn.XLOOKUP(A1383,'Hospitalisation Details'!$A$2:$A$2344,'Hospitalisation Details'!$H$2:$H$2344,"")</f>
        <v>7731.86</v>
      </c>
      <c r="N1383" s="14" t="str">
        <f>_xlfn.XLOOKUP(A1383,'Hospitalisation Details'!$A$2:$A$2344,'Hospitalisation Details'!$I$2:$I$2344,"")</f>
        <v>tier - 2</v>
      </c>
      <c r="O1383" s="14" t="str">
        <f>_xlfn.XLOOKUP(A1383,'Hospitalisation Details'!$A$2:$A$2344,'Hospitalisation Details'!$J$2:$J$2344,"")</f>
        <v>tier - 3</v>
      </c>
      <c r="P1383" s="14" t="str">
        <f>_xlfn.XLOOKUP(A1383,'Hospitalisation Details'!$A$2:$A$2344,'Hospitalisation Details'!$K$2:$K$2344,"")</f>
        <v>R1012</v>
      </c>
      <c r="Q1383" s="14">
        <f>_xlfn.XLOOKUP(A1383,'Hospitalisation Details'!$A$2:$A$2344,'Hospitalisation Details'!$F$2:$F$2344,"")</f>
        <v>45</v>
      </c>
    </row>
    <row r="1384" spans="1:17">
      <c r="A1384" s="12" t="s">
        <v>8405</v>
      </c>
      <c r="B1384" s="13" t="str">
        <f>_xlfn.XLOOKUP(A1384,'Customer Names'!$A$2:$A$2336,'Customer Names'!$C$2:$C$2336,"Not Found")</f>
        <v>Thomas A</v>
      </c>
      <c r="C1384" s="13">
        <f>_xlfn.XLOOKUP(A1384,'Medical Examine'!$A$2:$A$2336,'Medical Examine'!$B$2:$B$2336,"Not Found")</f>
        <v>30.69</v>
      </c>
      <c r="D1384" s="13">
        <f>_xlfn.XLOOKUP(A1384,'Medical Examine'!$A$2:$A$2336,'Medical Examine'!$D$2:$D$2336,"Not Found")</f>
        <v>6.5</v>
      </c>
      <c r="E1384" s="14" t="str">
        <f>_xlfn.XLOOKUP(A1384,'Medical Examine'!$A$2:$A$2336,'Medical Examine'!$E$2:$E$2336,"Not Found")</f>
        <v>NO</v>
      </c>
      <c r="F1384" s="14" t="str">
        <f>_xlfn.XLOOKUP(A1384,'Medical Examine'!$A$2:$A$2336,'Medical Examine'!$F$2:$F$2336,"Not Found")</f>
        <v>NO</v>
      </c>
      <c r="G1384" s="14" t="str">
        <f>_xlfn.XLOOKUP(A1384,'Medical Examine'!$A$2:$A$2336,'Medical Examine'!$G$2:$G$2336,"Not Found")</f>
        <v>NO</v>
      </c>
      <c r="H1384" s="14">
        <f>_xlfn.XLOOKUP(A1384,'Medical Examine'!$A$2:$A$2336,'Medical Examine'!$H$2:$H$2336,"Not Found")</f>
        <v>0</v>
      </c>
      <c r="I1384" s="14" t="str">
        <f>_xlfn.XLOOKUP(A1384,'Medical Examine'!$A$2:$A$2336,'Medical Examine'!$I$2:$I$2336,"Not Found")</f>
        <v>NO</v>
      </c>
      <c r="J1384" s="13" t="str">
        <f>_xlfn.XLOOKUP(A1384,'Medical Examine'!$A$2:$A$2336,'Medical Examine'!$C$2:$C$2336,"Not Found")</f>
        <v>Obesity</v>
      </c>
      <c r="K1384" s="13" t="str">
        <f t="shared" si="21"/>
        <v>Diabetic</v>
      </c>
      <c r="L1384" s="15">
        <f>_xlfn.XLOOKUP(A1384,'Hospitalisation Details'!$A$2:$A$2344,'Hospitalisation Details'!$E$2:$E$2344,"")</f>
        <v>28828</v>
      </c>
      <c r="M1384" s="16">
        <f>_xlfn.XLOOKUP(A1384,'Hospitalisation Details'!$A$2:$A$2344,'Hospitalisation Details'!$H$2:$H$2344,"")</f>
        <v>7731.43</v>
      </c>
      <c r="N1384" s="14" t="str">
        <f>_xlfn.XLOOKUP(A1384,'Hospitalisation Details'!$A$2:$A$2344,'Hospitalisation Details'!$I$2:$I$2344,"")</f>
        <v>tier - 3</v>
      </c>
      <c r="O1384" s="14" t="str">
        <f>_xlfn.XLOOKUP(A1384,'Hospitalisation Details'!$A$2:$A$2344,'Hospitalisation Details'!$J$2:$J$2344,"")</f>
        <v>tier - 2</v>
      </c>
      <c r="P1384" s="14" t="str">
        <f>_xlfn.XLOOKUP(A1384,'Hospitalisation Details'!$A$2:$A$2344,'Hospitalisation Details'!$K$2:$K$2344,"")</f>
        <v>R1013</v>
      </c>
      <c r="Q1384" s="14">
        <f>_xlfn.XLOOKUP(A1384,'Hospitalisation Details'!$A$2:$A$2344,'Hospitalisation Details'!$F$2:$F$2344,"")</f>
        <v>44</v>
      </c>
    </row>
    <row r="1385" spans="1:17">
      <c r="A1385" s="12" t="s">
        <v>8407</v>
      </c>
      <c r="B1385" s="13" t="str">
        <f>_xlfn.XLOOKUP(A1385,'Customer Names'!$A$2:$A$2336,'Customer Names'!$C$2:$C$2336,"Not Found")</f>
        <v>Jean-Marc</v>
      </c>
      <c r="C1385" s="13">
        <f>_xlfn.XLOOKUP(A1385,'Medical Examine'!$A$2:$A$2336,'Medical Examine'!$B$2:$B$2336,"Not Found")</f>
        <v>26.125</v>
      </c>
      <c r="D1385" s="13">
        <f>_xlfn.XLOOKUP(A1385,'Medical Examine'!$A$2:$A$2336,'Medical Examine'!$D$2:$D$2336,"Not Found")</f>
        <v>5.22</v>
      </c>
      <c r="E1385" s="14" t="str">
        <f>_xlfn.XLOOKUP(A1385,'Medical Examine'!$A$2:$A$2336,'Medical Examine'!$E$2:$E$2336,"Not Found")</f>
        <v>NO</v>
      </c>
      <c r="F1385" s="14" t="str">
        <f>_xlfn.XLOOKUP(A1385,'Medical Examine'!$A$2:$A$2336,'Medical Examine'!$F$2:$F$2336,"Not Found")</f>
        <v>NO</v>
      </c>
      <c r="G1385" s="14" t="str">
        <f>_xlfn.XLOOKUP(A1385,'Medical Examine'!$A$2:$A$2336,'Medical Examine'!$G$2:$G$2336,"Not Found")</f>
        <v>NO</v>
      </c>
      <c r="H1385" s="14">
        <f>_xlfn.XLOOKUP(A1385,'Medical Examine'!$A$2:$A$2336,'Medical Examine'!$H$2:$H$2336,"Not Found")</f>
        <v>0</v>
      </c>
      <c r="I1385" s="14" t="str">
        <f>_xlfn.XLOOKUP(A1385,'Medical Examine'!$A$2:$A$2336,'Medical Examine'!$I$2:$I$2336,"Not Found")</f>
        <v>NO</v>
      </c>
      <c r="J1385" s="13" t="str">
        <f>_xlfn.XLOOKUP(A1385,'Medical Examine'!$A$2:$A$2336,'Medical Examine'!$C$2:$C$2336,"Not Found")</f>
        <v>Overweight</v>
      </c>
      <c r="K1385" s="13" t="str">
        <f t="shared" si="21"/>
        <v>Normal</v>
      </c>
      <c r="L1385" s="15">
        <f>_xlfn.XLOOKUP(A1385,'Hospitalisation Details'!$A$2:$A$2344,'Hospitalisation Details'!$E$2:$E$2344,"")</f>
        <v>29474</v>
      </c>
      <c r="M1385" s="16">
        <f>_xlfn.XLOOKUP(A1385,'Hospitalisation Details'!$A$2:$A$2344,'Hospitalisation Details'!$H$2:$H$2344,"")</f>
        <v>7729.65</v>
      </c>
      <c r="N1385" s="14" t="str">
        <f>_xlfn.XLOOKUP(A1385,'Hospitalisation Details'!$A$2:$A$2344,'Hospitalisation Details'!$I$2:$I$2344,"")</f>
        <v>tier - 3</v>
      </c>
      <c r="O1385" s="14" t="str">
        <f>_xlfn.XLOOKUP(A1385,'Hospitalisation Details'!$A$2:$A$2344,'Hospitalisation Details'!$J$2:$J$2344,"")</f>
        <v>tier - 1</v>
      </c>
      <c r="P1385" s="14" t="str">
        <f>_xlfn.XLOOKUP(A1385,'Hospitalisation Details'!$A$2:$A$2344,'Hospitalisation Details'!$K$2:$K$2344,"")</f>
        <v>R1016</v>
      </c>
      <c r="Q1385" s="14">
        <f>_xlfn.XLOOKUP(A1385,'Hospitalisation Details'!$A$2:$A$2344,'Hospitalisation Details'!$F$2:$F$2344,"")</f>
        <v>42</v>
      </c>
    </row>
    <row r="1386" spans="1:17">
      <c r="A1386" s="12" t="s">
        <v>8410</v>
      </c>
      <c r="B1386" s="13" t="str">
        <f>_xlfn.XLOOKUP(A1386,'Customer Names'!$A$2:$A$2336,'Customer Names'!$C$2:$C$2336,"Not Found")</f>
        <v>Kerry L</v>
      </c>
      <c r="C1386" s="13">
        <f>_xlfn.XLOOKUP(A1386,'Medical Examine'!$A$2:$A$2336,'Medical Examine'!$B$2:$B$2336,"Not Found")</f>
        <v>34.58</v>
      </c>
      <c r="D1386" s="13">
        <f>_xlfn.XLOOKUP(A1386,'Medical Examine'!$A$2:$A$2336,'Medical Examine'!$D$2:$D$2336,"Not Found")</f>
        <v>6.3</v>
      </c>
      <c r="E1386" s="14" t="str">
        <f>_xlfn.XLOOKUP(A1386,'Medical Examine'!$A$2:$A$2336,'Medical Examine'!$E$2:$E$2336,"Not Found")</f>
        <v>NO</v>
      </c>
      <c r="F1386" s="14" t="str">
        <f>_xlfn.XLOOKUP(A1386,'Medical Examine'!$A$2:$A$2336,'Medical Examine'!$F$2:$F$2336,"Not Found")</f>
        <v>NO</v>
      </c>
      <c r="G1386" s="14" t="str">
        <f>_xlfn.XLOOKUP(A1386,'Medical Examine'!$A$2:$A$2336,'Medical Examine'!$G$2:$G$2336,"Not Found")</f>
        <v>YES</v>
      </c>
      <c r="H1386" s="14">
        <f>_xlfn.XLOOKUP(A1386,'Medical Examine'!$A$2:$A$2336,'Medical Examine'!$H$2:$H$2336,"Not Found")</f>
        <v>1</v>
      </c>
      <c r="I1386" s="14" t="str">
        <f>_xlfn.XLOOKUP(A1386,'Medical Examine'!$A$2:$A$2336,'Medical Examine'!$I$2:$I$2336,"Not Found")</f>
        <v>NO</v>
      </c>
      <c r="J1386" s="13" t="str">
        <f>_xlfn.XLOOKUP(A1386,'Medical Examine'!$A$2:$A$2336,'Medical Examine'!$C$2:$C$2336,"Not Found")</f>
        <v>Obesity</v>
      </c>
      <c r="K1386" s="13" t="str">
        <f t="shared" si="21"/>
        <v>Prediabetic</v>
      </c>
      <c r="L1386" s="15">
        <f>_xlfn.XLOOKUP(A1386,'Hospitalisation Details'!$A$2:$A$2344,'Hospitalisation Details'!$E$2:$E$2344,"")</f>
        <v>29008</v>
      </c>
      <c r="M1386" s="16">
        <f>_xlfn.XLOOKUP(A1386,'Hospitalisation Details'!$A$2:$A$2344,'Hospitalisation Details'!$H$2:$H$2344,"")</f>
        <v>7727.25</v>
      </c>
      <c r="N1386" s="14" t="str">
        <f>_xlfn.XLOOKUP(A1386,'Hospitalisation Details'!$A$2:$A$2344,'Hospitalisation Details'!$I$2:$I$2344,"")</f>
        <v>tier - 2</v>
      </c>
      <c r="O1386" s="14" t="str">
        <f>_xlfn.XLOOKUP(A1386,'Hospitalisation Details'!$A$2:$A$2344,'Hospitalisation Details'!$J$2:$J$2344,"")</f>
        <v>tier - 3</v>
      </c>
      <c r="P1386" s="14" t="str">
        <f>_xlfn.XLOOKUP(A1386,'Hospitalisation Details'!$A$2:$A$2344,'Hospitalisation Details'!$K$2:$K$2344,"")</f>
        <v>R1012</v>
      </c>
      <c r="Q1386" s="14">
        <f>_xlfn.XLOOKUP(A1386,'Hospitalisation Details'!$A$2:$A$2344,'Hospitalisation Details'!$F$2:$F$2344,"")</f>
        <v>44</v>
      </c>
    </row>
    <row r="1387" spans="1:17">
      <c r="A1387" s="12" t="s">
        <v>8412</v>
      </c>
      <c r="B1387" s="13" t="str">
        <f>_xlfn.XLOOKUP(A1387,'Customer Names'!$A$2:$A$2336,'Customer Names'!$C$2:$C$2336,"Not Found")</f>
        <v>Ulrich</v>
      </c>
      <c r="C1387" s="13">
        <f>_xlfn.XLOOKUP(A1387,'Medical Examine'!$A$2:$A$2336,'Medical Examine'!$B$2:$B$2336,"Not Found")</f>
        <v>27.4</v>
      </c>
      <c r="D1387" s="13">
        <f>_xlfn.XLOOKUP(A1387,'Medical Examine'!$A$2:$A$2336,'Medical Examine'!$D$2:$D$2336,"Not Found")</f>
        <v>8.84</v>
      </c>
      <c r="E1387" s="14" t="str">
        <f>_xlfn.XLOOKUP(A1387,'Medical Examine'!$A$2:$A$2336,'Medical Examine'!$E$2:$E$2336,"Not Found")</f>
        <v>NO</v>
      </c>
      <c r="F1387" s="14" t="str">
        <f>_xlfn.XLOOKUP(A1387,'Medical Examine'!$A$2:$A$2336,'Medical Examine'!$F$2:$F$2336,"Not Found")</f>
        <v>NO</v>
      </c>
      <c r="G1387" s="14" t="str">
        <f>_xlfn.XLOOKUP(A1387,'Medical Examine'!$A$2:$A$2336,'Medical Examine'!$G$2:$G$2336,"Not Found")</f>
        <v>NO</v>
      </c>
      <c r="H1387" s="14">
        <f>_xlfn.XLOOKUP(A1387,'Medical Examine'!$A$2:$A$2336,'Medical Examine'!$H$2:$H$2336,"Not Found")</f>
        <v>0</v>
      </c>
      <c r="I1387" s="14" t="str">
        <f>_xlfn.XLOOKUP(A1387,'Medical Examine'!$A$2:$A$2336,'Medical Examine'!$I$2:$I$2336,"Not Found")</f>
        <v>NO</v>
      </c>
      <c r="J1387" s="13" t="str">
        <f>_xlfn.XLOOKUP(A1387,'Medical Examine'!$A$2:$A$2336,'Medical Examine'!$C$2:$C$2336,"Not Found")</f>
        <v>Overweight</v>
      </c>
      <c r="K1387" s="13" t="str">
        <f t="shared" si="21"/>
        <v>Diabetic</v>
      </c>
      <c r="L1387" s="15">
        <f>_xlfn.XLOOKUP(A1387,'Hospitalisation Details'!$A$2:$A$2344,'Hospitalisation Details'!$E$2:$E$2344,"")</f>
        <v>28853</v>
      </c>
      <c r="M1387" s="16">
        <f>_xlfn.XLOOKUP(A1387,'Hospitalisation Details'!$A$2:$A$2344,'Hospitalisation Details'!$H$2:$H$2344,"")</f>
        <v>7726.85</v>
      </c>
      <c r="N1387" s="14" t="str">
        <f>_xlfn.XLOOKUP(A1387,'Hospitalisation Details'!$A$2:$A$2344,'Hospitalisation Details'!$I$2:$I$2344,"")</f>
        <v>tier - 1</v>
      </c>
      <c r="O1387" s="14" t="str">
        <f>_xlfn.XLOOKUP(A1387,'Hospitalisation Details'!$A$2:$A$2344,'Hospitalisation Details'!$J$2:$J$2344,"")</f>
        <v>tier - 2</v>
      </c>
      <c r="P1387" s="14" t="str">
        <f>_xlfn.XLOOKUP(A1387,'Hospitalisation Details'!$A$2:$A$2344,'Hospitalisation Details'!$K$2:$K$2344,"")</f>
        <v>R1011</v>
      </c>
      <c r="Q1387" s="14">
        <f>_xlfn.XLOOKUP(A1387,'Hospitalisation Details'!$A$2:$A$2344,'Hospitalisation Details'!$F$2:$F$2344,"")</f>
        <v>44</v>
      </c>
    </row>
    <row r="1388" spans="1:17">
      <c r="A1388" s="12" t="s">
        <v>8415</v>
      </c>
      <c r="B1388" s="13" t="str">
        <f>_xlfn.XLOOKUP(A1388,'Customer Names'!$A$2:$A$2336,'Customer Names'!$C$2:$C$2336,"Not Found")</f>
        <v>Justin P</v>
      </c>
      <c r="C1388" s="13">
        <f>_xlfn.XLOOKUP(A1388,'Medical Examine'!$A$2:$A$2336,'Medical Examine'!$B$2:$B$2336,"Not Found")</f>
        <v>27.53</v>
      </c>
      <c r="D1388" s="13">
        <f>_xlfn.XLOOKUP(A1388,'Medical Examine'!$A$2:$A$2336,'Medical Examine'!$D$2:$D$2336,"Not Found")</f>
        <v>4.1100000000000003</v>
      </c>
      <c r="E1388" s="14" t="str">
        <f>_xlfn.XLOOKUP(A1388,'Medical Examine'!$A$2:$A$2336,'Medical Examine'!$E$2:$E$2336,"Not Found")</f>
        <v>NO</v>
      </c>
      <c r="F1388" s="14" t="str">
        <f>_xlfn.XLOOKUP(A1388,'Medical Examine'!$A$2:$A$2336,'Medical Examine'!$F$2:$F$2336,"Not Found")</f>
        <v>NO</v>
      </c>
      <c r="G1388" s="14" t="str">
        <f>_xlfn.XLOOKUP(A1388,'Medical Examine'!$A$2:$A$2336,'Medical Examine'!$G$2:$G$2336,"Not Found")</f>
        <v>NO</v>
      </c>
      <c r="H1388" s="14">
        <f>_xlfn.XLOOKUP(A1388,'Medical Examine'!$A$2:$A$2336,'Medical Examine'!$H$2:$H$2336,"Not Found")</f>
        <v>1</v>
      </c>
      <c r="I1388" s="14" t="str">
        <f>_xlfn.XLOOKUP(A1388,'Medical Examine'!$A$2:$A$2336,'Medical Examine'!$I$2:$I$2336,"Not Found")</f>
        <v>NO</v>
      </c>
      <c r="J1388" s="13" t="str">
        <f>_xlfn.XLOOKUP(A1388,'Medical Examine'!$A$2:$A$2336,'Medical Examine'!$C$2:$C$2336,"Not Found")</f>
        <v>Overweight</v>
      </c>
      <c r="K1388" s="13" t="str">
        <f t="shared" si="21"/>
        <v>Normal</v>
      </c>
      <c r="L1388" s="15">
        <f>_xlfn.XLOOKUP(A1388,'Hospitalisation Details'!$A$2:$A$2344,'Hospitalisation Details'!$E$2:$E$2344,"")</f>
        <v>31970</v>
      </c>
      <c r="M1388" s="16">
        <f>_xlfn.XLOOKUP(A1388,'Hospitalisation Details'!$A$2:$A$2344,'Hospitalisation Details'!$H$2:$H$2344,"")</f>
        <v>7684.62</v>
      </c>
      <c r="N1388" s="14" t="str">
        <f>_xlfn.XLOOKUP(A1388,'Hospitalisation Details'!$A$2:$A$2344,'Hospitalisation Details'!$I$2:$I$2344,"")</f>
        <v>tier - 2</v>
      </c>
      <c r="O1388" s="14" t="str">
        <f>_xlfn.XLOOKUP(A1388,'Hospitalisation Details'!$A$2:$A$2344,'Hospitalisation Details'!$J$2:$J$2344,"")</f>
        <v>tier - 3</v>
      </c>
      <c r="P1388" s="14" t="str">
        <f>_xlfn.XLOOKUP(A1388,'Hospitalisation Details'!$A$2:$A$2344,'Hospitalisation Details'!$K$2:$K$2344,"")</f>
        <v>R1021</v>
      </c>
      <c r="Q1388" s="14">
        <f>_xlfn.XLOOKUP(A1388,'Hospitalisation Details'!$A$2:$A$2344,'Hospitalisation Details'!$F$2:$F$2344,"")</f>
        <v>35</v>
      </c>
    </row>
    <row r="1389" spans="1:17">
      <c r="A1389" s="12" t="s">
        <v>8417</v>
      </c>
      <c r="B1389" s="13" t="str">
        <f>_xlfn.XLOOKUP(A1389,'Customer Names'!$A$2:$A$2336,'Customer Names'!$C$2:$C$2336,"Not Found")</f>
        <v>Hannah E.</v>
      </c>
      <c r="C1389" s="13">
        <f>_xlfn.XLOOKUP(A1389,'Medical Examine'!$A$2:$A$2336,'Medical Examine'!$B$2:$B$2336,"Not Found")</f>
        <v>33</v>
      </c>
      <c r="D1389" s="13">
        <f>_xlfn.XLOOKUP(A1389,'Medical Examine'!$A$2:$A$2336,'Medical Examine'!$D$2:$D$2336,"Not Found")</f>
        <v>4.57</v>
      </c>
      <c r="E1389" s="14" t="str">
        <f>_xlfn.XLOOKUP(A1389,'Medical Examine'!$A$2:$A$2336,'Medical Examine'!$E$2:$E$2336,"Not Found")</f>
        <v>NO</v>
      </c>
      <c r="F1389" s="14" t="str">
        <f>_xlfn.XLOOKUP(A1389,'Medical Examine'!$A$2:$A$2336,'Medical Examine'!$F$2:$F$2336,"Not Found")</f>
        <v>NO</v>
      </c>
      <c r="G1389" s="14" t="str">
        <f>_xlfn.XLOOKUP(A1389,'Medical Examine'!$A$2:$A$2336,'Medical Examine'!$G$2:$G$2336,"Not Found")</f>
        <v>NO</v>
      </c>
      <c r="H1389" s="14">
        <f>_xlfn.XLOOKUP(A1389,'Medical Examine'!$A$2:$A$2336,'Medical Examine'!$H$2:$H$2336,"Not Found")</f>
        <v>0</v>
      </c>
      <c r="I1389" s="14" t="str">
        <f>_xlfn.XLOOKUP(A1389,'Medical Examine'!$A$2:$A$2336,'Medical Examine'!$I$2:$I$2336,"Not Found")</f>
        <v>NO</v>
      </c>
      <c r="J1389" s="13" t="str">
        <f>_xlfn.XLOOKUP(A1389,'Medical Examine'!$A$2:$A$2336,'Medical Examine'!$C$2:$C$2336,"Not Found")</f>
        <v>Obesity</v>
      </c>
      <c r="K1389" s="13" t="str">
        <f t="shared" si="21"/>
        <v>Normal</v>
      </c>
      <c r="L1389" s="15">
        <f>_xlfn.XLOOKUP(A1389,'Hospitalisation Details'!$A$2:$A$2344,'Hospitalisation Details'!$E$2:$E$2344,"")</f>
        <v>30303</v>
      </c>
      <c r="M1389" s="16">
        <f>_xlfn.XLOOKUP(A1389,'Hospitalisation Details'!$A$2:$A$2344,'Hospitalisation Details'!$H$2:$H$2344,"")</f>
        <v>7682.67</v>
      </c>
      <c r="N1389" s="14" t="str">
        <f>_xlfn.XLOOKUP(A1389,'Hospitalisation Details'!$A$2:$A$2344,'Hospitalisation Details'!$I$2:$I$2344,"")</f>
        <v>tier - 2</v>
      </c>
      <c r="O1389" s="14" t="str">
        <f>_xlfn.XLOOKUP(A1389,'Hospitalisation Details'!$A$2:$A$2344,'Hospitalisation Details'!$J$2:$J$2344,"")</f>
        <v>tier - 1</v>
      </c>
      <c r="P1389" s="14" t="str">
        <f>_xlfn.XLOOKUP(A1389,'Hospitalisation Details'!$A$2:$A$2344,'Hospitalisation Details'!$K$2:$K$2344,"")</f>
        <v>R1013</v>
      </c>
      <c r="Q1389" s="14">
        <f>_xlfn.XLOOKUP(A1389,'Hospitalisation Details'!$A$2:$A$2344,'Hospitalisation Details'!$F$2:$F$2344,"")</f>
        <v>40</v>
      </c>
    </row>
    <row r="1390" spans="1:17">
      <c r="A1390" s="12" t="s">
        <v>8420</v>
      </c>
      <c r="B1390" s="13" t="str">
        <f>_xlfn.XLOOKUP(A1390,'Customer Names'!$A$2:$A$2336,'Customer Names'!$C$2:$C$2336,"Not Found")</f>
        <v>David</v>
      </c>
      <c r="C1390" s="13">
        <f>_xlfn.XLOOKUP(A1390,'Medical Examine'!$A$2:$A$2336,'Medical Examine'!$B$2:$B$2336,"Not Found")</f>
        <v>25.78</v>
      </c>
      <c r="D1390" s="13">
        <f>_xlfn.XLOOKUP(A1390,'Medical Examine'!$A$2:$A$2336,'Medical Examine'!$D$2:$D$2336,"Not Found")</f>
        <v>11.06</v>
      </c>
      <c r="E1390" s="14" t="str">
        <f>_xlfn.XLOOKUP(A1390,'Medical Examine'!$A$2:$A$2336,'Medical Examine'!$E$2:$E$2336,"Not Found")</f>
        <v>YES</v>
      </c>
      <c r="F1390" s="14" t="str">
        <f>_xlfn.XLOOKUP(A1390,'Medical Examine'!$A$2:$A$2336,'Medical Examine'!$F$2:$F$2336,"Not Found")</f>
        <v>NO</v>
      </c>
      <c r="G1390" s="14" t="str">
        <f>_xlfn.XLOOKUP(A1390,'Medical Examine'!$A$2:$A$2336,'Medical Examine'!$G$2:$G$2336,"Not Found")</f>
        <v>NO</v>
      </c>
      <c r="H1390" s="14">
        <f>_xlfn.XLOOKUP(A1390,'Medical Examine'!$A$2:$A$2336,'Medical Examine'!$H$2:$H$2336,"Not Found")</f>
        <v>0</v>
      </c>
      <c r="I1390" s="14" t="str">
        <f>_xlfn.XLOOKUP(A1390,'Medical Examine'!$A$2:$A$2336,'Medical Examine'!$I$2:$I$2336,"Not Found")</f>
        <v>NO</v>
      </c>
      <c r="J1390" s="13" t="str">
        <f>_xlfn.XLOOKUP(A1390,'Medical Examine'!$A$2:$A$2336,'Medical Examine'!$C$2:$C$2336,"Not Found")</f>
        <v>Overweight</v>
      </c>
      <c r="K1390" s="13" t="str">
        <f t="shared" si="21"/>
        <v>Diabetic</v>
      </c>
      <c r="L1390" s="15">
        <f>_xlfn.XLOOKUP(A1390,'Hospitalisation Details'!$A$2:$A$2344,'Hospitalisation Details'!$E$2:$E$2344,"")</f>
        <v>29939</v>
      </c>
      <c r="M1390" s="16">
        <f>_xlfn.XLOOKUP(A1390,'Hospitalisation Details'!$A$2:$A$2344,'Hospitalisation Details'!$H$2:$H$2344,"")</f>
        <v>7681.17</v>
      </c>
      <c r="N1390" s="14" t="str">
        <f>_xlfn.XLOOKUP(A1390,'Hospitalisation Details'!$A$2:$A$2344,'Hospitalisation Details'!$I$2:$I$2344,"")</f>
        <v>tier - 2</v>
      </c>
      <c r="O1390" s="14" t="str">
        <f>_xlfn.XLOOKUP(A1390,'Hospitalisation Details'!$A$2:$A$2344,'Hospitalisation Details'!$J$2:$J$2344,"")</f>
        <v>tier - 2</v>
      </c>
      <c r="P1390" s="14" t="str">
        <f>_xlfn.XLOOKUP(A1390,'Hospitalisation Details'!$A$2:$A$2344,'Hospitalisation Details'!$K$2:$K$2344,"")</f>
        <v>R1020</v>
      </c>
      <c r="Q1390" s="14">
        <f>_xlfn.XLOOKUP(A1390,'Hospitalisation Details'!$A$2:$A$2344,'Hospitalisation Details'!$F$2:$F$2344,"")</f>
        <v>41</v>
      </c>
    </row>
    <row r="1391" spans="1:17">
      <c r="A1391" s="12" t="s">
        <v>8422</v>
      </c>
      <c r="B1391" s="13" t="str">
        <f>_xlfn.XLOOKUP(A1391,'Customer Names'!$A$2:$A$2336,'Customer Names'!$C$2:$C$2336,"Not Found")</f>
        <v>Jim</v>
      </c>
      <c r="C1391" s="13">
        <f>_xlfn.XLOOKUP(A1391,'Medical Examine'!$A$2:$A$2336,'Medical Examine'!$B$2:$B$2336,"Not Found")</f>
        <v>22.66</v>
      </c>
      <c r="D1391" s="13">
        <f>_xlfn.XLOOKUP(A1391,'Medical Examine'!$A$2:$A$2336,'Medical Examine'!$D$2:$D$2336,"Not Found")</f>
        <v>10.68</v>
      </c>
      <c r="E1391" s="14" t="str">
        <f>_xlfn.XLOOKUP(A1391,'Medical Examine'!$A$2:$A$2336,'Medical Examine'!$E$2:$E$2336,"Not Found")</f>
        <v>NO</v>
      </c>
      <c r="F1391" s="14" t="str">
        <f>_xlfn.XLOOKUP(A1391,'Medical Examine'!$A$2:$A$2336,'Medical Examine'!$F$2:$F$2336,"Not Found")</f>
        <v>NO</v>
      </c>
      <c r="G1391" s="14" t="str">
        <f>_xlfn.XLOOKUP(A1391,'Medical Examine'!$A$2:$A$2336,'Medical Examine'!$G$2:$G$2336,"Not Found")</f>
        <v>NO</v>
      </c>
      <c r="H1391" s="14">
        <f>_xlfn.XLOOKUP(A1391,'Medical Examine'!$A$2:$A$2336,'Medical Examine'!$H$2:$H$2336,"Not Found")</f>
        <v>0</v>
      </c>
      <c r="I1391" s="14" t="str">
        <f>_xlfn.XLOOKUP(A1391,'Medical Examine'!$A$2:$A$2336,'Medical Examine'!$I$2:$I$2336,"Not Found")</f>
        <v>NO</v>
      </c>
      <c r="J1391" s="13" t="str">
        <f>_xlfn.XLOOKUP(A1391,'Medical Examine'!$A$2:$A$2336,'Medical Examine'!$C$2:$C$2336,"Not Found")</f>
        <v>Normal Weight</v>
      </c>
      <c r="K1391" s="13" t="str">
        <f t="shared" si="21"/>
        <v>Diabetic</v>
      </c>
      <c r="L1391" s="15">
        <f>_xlfn.XLOOKUP(A1391,'Hospitalisation Details'!$A$2:$A$2344,'Hospitalisation Details'!$E$2:$E$2344,"")</f>
        <v>26217</v>
      </c>
      <c r="M1391" s="16">
        <f>_xlfn.XLOOKUP(A1391,'Hospitalisation Details'!$A$2:$A$2344,'Hospitalisation Details'!$H$2:$H$2344,"")</f>
        <v>7680.92</v>
      </c>
      <c r="N1391" s="14" t="str">
        <f>_xlfn.XLOOKUP(A1391,'Hospitalisation Details'!$A$2:$A$2344,'Hospitalisation Details'!$I$2:$I$2344,"")</f>
        <v>tier - 2</v>
      </c>
      <c r="O1391" s="14" t="str">
        <f>_xlfn.XLOOKUP(A1391,'Hospitalisation Details'!$A$2:$A$2344,'Hospitalisation Details'!$J$2:$J$2344,"")</f>
        <v>tier - 1</v>
      </c>
      <c r="P1391" s="14" t="str">
        <f>_xlfn.XLOOKUP(A1391,'Hospitalisation Details'!$A$2:$A$2344,'Hospitalisation Details'!$K$2:$K$2344,"")</f>
        <v>R1013</v>
      </c>
      <c r="Q1391" s="14">
        <f>_xlfn.XLOOKUP(A1391,'Hospitalisation Details'!$A$2:$A$2344,'Hospitalisation Details'!$F$2:$F$2344,"")</f>
        <v>51</v>
      </c>
    </row>
    <row r="1392" spans="1:17">
      <c r="A1392" s="12" t="s">
        <v>8424</v>
      </c>
      <c r="B1392" s="13" t="str">
        <f>_xlfn.XLOOKUP(A1392,'Customer Names'!$A$2:$A$2336,'Customer Names'!$C$2:$C$2336,"Not Found")</f>
        <v>Joseph P</v>
      </c>
      <c r="C1392" s="13">
        <f>_xlfn.XLOOKUP(A1392,'Medical Examine'!$A$2:$A$2336,'Medical Examine'!$B$2:$B$2336,"Not Found")</f>
        <v>38.81</v>
      </c>
      <c r="D1392" s="13">
        <f>_xlfn.XLOOKUP(A1392,'Medical Examine'!$A$2:$A$2336,'Medical Examine'!$D$2:$D$2336,"Not Found")</f>
        <v>6.14</v>
      </c>
      <c r="E1392" s="14" t="str">
        <f>_xlfn.XLOOKUP(A1392,'Medical Examine'!$A$2:$A$2336,'Medical Examine'!$E$2:$E$2336,"Not Found")</f>
        <v>YES</v>
      </c>
      <c r="F1392" s="14" t="str">
        <f>_xlfn.XLOOKUP(A1392,'Medical Examine'!$A$2:$A$2336,'Medical Examine'!$F$2:$F$2336,"Not Found")</f>
        <v>NO</v>
      </c>
      <c r="G1392" s="14" t="str">
        <f>_xlfn.XLOOKUP(A1392,'Medical Examine'!$A$2:$A$2336,'Medical Examine'!$G$2:$G$2336,"Not Found")</f>
        <v>NO</v>
      </c>
      <c r="H1392" s="14">
        <f>_xlfn.XLOOKUP(A1392,'Medical Examine'!$A$2:$A$2336,'Medical Examine'!$H$2:$H$2336,"Not Found")</f>
        <v>1</v>
      </c>
      <c r="I1392" s="14" t="str">
        <f>_xlfn.XLOOKUP(A1392,'Medical Examine'!$A$2:$A$2336,'Medical Examine'!$I$2:$I$2336,"Not Found")</f>
        <v>NO</v>
      </c>
      <c r="J1392" s="13" t="str">
        <f>_xlfn.XLOOKUP(A1392,'Medical Examine'!$A$2:$A$2336,'Medical Examine'!$C$2:$C$2336,"Not Found")</f>
        <v>Obesity</v>
      </c>
      <c r="K1392" s="13" t="str">
        <f t="shared" si="21"/>
        <v>Prediabetic</v>
      </c>
      <c r="L1392" s="15">
        <f>_xlfn.XLOOKUP(A1392,'Hospitalisation Details'!$A$2:$A$2344,'Hospitalisation Details'!$E$2:$E$2344,"")</f>
        <v>34955</v>
      </c>
      <c r="M1392" s="16">
        <f>_xlfn.XLOOKUP(A1392,'Hospitalisation Details'!$A$2:$A$2344,'Hospitalisation Details'!$H$2:$H$2344,"")</f>
        <v>7676.4</v>
      </c>
      <c r="N1392" s="14" t="str">
        <f>_xlfn.XLOOKUP(A1392,'Hospitalisation Details'!$A$2:$A$2344,'Hospitalisation Details'!$I$2:$I$2344,"")</f>
        <v>tier - 2</v>
      </c>
      <c r="O1392" s="14" t="str">
        <f>_xlfn.XLOOKUP(A1392,'Hospitalisation Details'!$A$2:$A$2344,'Hospitalisation Details'!$J$2:$J$2344,"")</f>
        <v>tier - 1</v>
      </c>
      <c r="P1392" s="14" t="str">
        <f>_xlfn.XLOOKUP(A1392,'Hospitalisation Details'!$A$2:$A$2344,'Hospitalisation Details'!$K$2:$K$2344,"")</f>
        <v>R1012</v>
      </c>
      <c r="Q1392" s="14">
        <f>_xlfn.XLOOKUP(A1392,'Hospitalisation Details'!$A$2:$A$2344,'Hospitalisation Details'!$F$2:$F$2344,"")</f>
        <v>27</v>
      </c>
    </row>
    <row r="1393" spans="1:17">
      <c r="A1393" s="12" t="s">
        <v>8426</v>
      </c>
      <c r="B1393" s="13" t="str">
        <f>_xlfn.XLOOKUP(A1393,'Customer Names'!$A$2:$A$2336,'Customer Names'!$C$2:$C$2336,"Not Found")</f>
        <v>Michael</v>
      </c>
      <c r="C1393" s="13">
        <f>_xlfn.XLOOKUP(A1393,'Medical Examine'!$A$2:$A$2336,'Medical Examine'!$B$2:$B$2336,"Not Found")</f>
        <v>38.51</v>
      </c>
      <c r="D1393" s="13">
        <f>_xlfn.XLOOKUP(A1393,'Medical Examine'!$A$2:$A$2336,'Medical Examine'!$D$2:$D$2336,"Not Found")</f>
        <v>5.45</v>
      </c>
      <c r="E1393" s="14" t="str">
        <f>_xlfn.XLOOKUP(A1393,'Medical Examine'!$A$2:$A$2336,'Medical Examine'!$E$2:$E$2336,"Not Found")</f>
        <v>YES</v>
      </c>
      <c r="F1393" s="14" t="str">
        <f>_xlfn.XLOOKUP(A1393,'Medical Examine'!$A$2:$A$2336,'Medical Examine'!$F$2:$F$2336,"Not Found")</f>
        <v>NO</v>
      </c>
      <c r="G1393" s="14" t="str">
        <f>_xlfn.XLOOKUP(A1393,'Medical Examine'!$A$2:$A$2336,'Medical Examine'!$G$2:$G$2336,"Not Found")</f>
        <v>NO</v>
      </c>
      <c r="H1393" s="14">
        <f>_xlfn.XLOOKUP(A1393,'Medical Examine'!$A$2:$A$2336,'Medical Examine'!$H$2:$H$2336,"Not Found")</f>
        <v>0</v>
      </c>
      <c r="I1393" s="14" t="str">
        <f>_xlfn.XLOOKUP(A1393,'Medical Examine'!$A$2:$A$2336,'Medical Examine'!$I$2:$I$2336,"Not Found")</f>
        <v>NO</v>
      </c>
      <c r="J1393" s="13" t="str">
        <f>_xlfn.XLOOKUP(A1393,'Medical Examine'!$A$2:$A$2336,'Medical Examine'!$C$2:$C$2336,"Not Found")</f>
        <v>Obesity</v>
      </c>
      <c r="K1393" s="13" t="str">
        <f t="shared" si="21"/>
        <v>Normal</v>
      </c>
      <c r="L1393" s="15">
        <f>_xlfn.XLOOKUP(A1393,'Hospitalisation Details'!$A$2:$A$2344,'Hospitalisation Details'!$E$2:$E$2344,"")</f>
        <v>35393</v>
      </c>
      <c r="M1393" s="16">
        <f>_xlfn.XLOOKUP(A1393,'Hospitalisation Details'!$A$2:$A$2344,'Hospitalisation Details'!$H$2:$H$2344,"")</f>
        <v>7670.75</v>
      </c>
      <c r="N1393" s="14" t="str">
        <f>_xlfn.XLOOKUP(A1393,'Hospitalisation Details'!$A$2:$A$2344,'Hospitalisation Details'!$I$2:$I$2344,"")</f>
        <v>tier - 2</v>
      </c>
      <c r="O1393" s="14" t="str">
        <f>_xlfn.XLOOKUP(A1393,'Hospitalisation Details'!$A$2:$A$2344,'Hospitalisation Details'!$J$2:$J$2344,"")</f>
        <v>tier - 2</v>
      </c>
      <c r="P1393" s="14" t="str">
        <f>_xlfn.XLOOKUP(A1393,'Hospitalisation Details'!$A$2:$A$2344,'Hospitalisation Details'!$K$2:$K$2344,"")</f>
        <v>R1022</v>
      </c>
      <c r="Q1393" s="14">
        <f>_xlfn.XLOOKUP(A1393,'Hospitalisation Details'!$A$2:$A$2344,'Hospitalisation Details'!$F$2:$F$2344,"")</f>
        <v>26</v>
      </c>
    </row>
    <row r="1394" spans="1:17">
      <c r="A1394" s="12" t="s">
        <v>8428</v>
      </c>
      <c r="B1394" s="13" t="str">
        <f>_xlfn.XLOOKUP(A1394,'Customer Names'!$A$2:$A$2336,'Customer Names'!$C$2:$C$2336,"Not Found")</f>
        <v>Gina M</v>
      </c>
      <c r="C1394" s="13">
        <f>_xlfn.XLOOKUP(A1394,'Medical Examine'!$A$2:$A$2336,'Medical Examine'!$B$2:$B$2336,"Not Found")</f>
        <v>22.98</v>
      </c>
      <c r="D1394" s="13">
        <f>_xlfn.XLOOKUP(A1394,'Medical Examine'!$A$2:$A$2336,'Medical Examine'!$D$2:$D$2336,"Not Found")</f>
        <v>6.14</v>
      </c>
      <c r="E1394" s="14" t="str">
        <f>_xlfn.XLOOKUP(A1394,'Medical Examine'!$A$2:$A$2336,'Medical Examine'!$E$2:$E$2336,"Not Found")</f>
        <v>YES</v>
      </c>
      <c r="F1394" s="14" t="str">
        <f>_xlfn.XLOOKUP(A1394,'Medical Examine'!$A$2:$A$2336,'Medical Examine'!$F$2:$F$2336,"Not Found")</f>
        <v>NO</v>
      </c>
      <c r="G1394" s="14" t="str">
        <f>_xlfn.XLOOKUP(A1394,'Medical Examine'!$A$2:$A$2336,'Medical Examine'!$G$2:$G$2336,"Not Found")</f>
        <v>NO</v>
      </c>
      <c r="H1394" s="14">
        <f>_xlfn.XLOOKUP(A1394,'Medical Examine'!$A$2:$A$2336,'Medical Examine'!$H$2:$H$2336,"Not Found")</f>
        <v>0</v>
      </c>
      <c r="I1394" s="14" t="str">
        <f>_xlfn.XLOOKUP(A1394,'Medical Examine'!$A$2:$A$2336,'Medical Examine'!$I$2:$I$2336,"Not Found")</f>
        <v>NO</v>
      </c>
      <c r="J1394" s="13" t="str">
        <f>_xlfn.XLOOKUP(A1394,'Medical Examine'!$A$2:$A$2336,'Medical Examine'!$C$2:$C$2336,"Not Found")</f>
        <v>Normal Weight</v>
      </c>
      <c r="K1394" s="13" t="str">
        <f t="shared" si="21"/>
        <v>Prediabetic</v>
      </c>
      <c r="L1394" s="15">
        <f>_xlfn.XLOOKUP(A1394,'Hospitalisation Details'!$A$2:$A$2344,'Hospitalisation Details'!$E$2:$E$2344,"")</f>
        <v>28042</v>
      </c>
      <c r="M1394" s="16">
        <f>_xlfn.XLOOKUP(A1394,'Hospitalisation Details'!$A$2:$A$2344,'Hospitalisation Details'!$H$2:$H$2344,"")</f>
        <v>7662.47</v>
      </c>
      <c r="N1394" s="14" t="str">
        <f>_xlfn.XLOOKUP(A1394,'Hospitalisation Details'!$A$2:$A$2344,'Hospitalisation Details'!$I$2:$I$2344,"")</f>
        <v>tier - 2</v>
      </c>
      <c r="O1394" s="14" t="str">
        <f>_xlfn.XLOOKUP(A1394,'Hospitalisation Details'!$A$2:$A$2344,'Hospitalisation Details'!$J$2:$J$2344,"")</f>
        <v>tier - 1</v>
      </c>
      <c r="P1394" s="14" t="str">
        <f>_xlfn.XLOOKUP(A1394,'Hospitalisation Details'!$A$2:$A$2344,'Hospitalisation Details'!$K$2:$K$2344,"")</f>
        <v>R1011</v>
      </c>
      <c r="Q1394" s="14">
        <f>_xlfn.XLOOKUP(A1394,'Hospitalisation Details'!$A$2:$A$2344,'Hospitalisation Details'!$F$2:$F$2344,"")</f>
        <v>46</v>
      </c>
    </row>
    <row r="1395" spans="1:17">
      <c r="A1395" s="12" t="s">
        <v>8431</v>
      </c>
      <c r="B1395" s="13" t="str">
        <f>_xlfn.XLOOKUP(A1395,'Customer Names'!$A$2:$A$2336,'Customer Names'!$C$2:$C$2336,"Not Found")</f>
        <v>Shantel C.</v>
      </c>
      <c r="C1395" s="13">
        <f>_xlfn.XLOOKUP(A1395,'Medical Examine'!$A$2:$A$2336,'Medical Examine'!$B$2:$B$2336,"Not Found")</f>
        <v>15.65</v>
      </c>
      <c r="D1395" s="13">
        <f>_xlfn.XLOOKUP(A1395,'Medical Examine'!$A$2:$A$2336,'Medical Examine'!$D$2:$D$2336,"Not Found")</f>
        <v>7.85</v>
      </c>
      <c r="E1395" s="14" t="str">
        <f>_xlfn.XLOOKUP(A1395,'Medical Examine'!$A$2:$A$2336,'Medical Examine'!$E$2:$E$2336,"Not Found")</f>
        <v>NO</v>
      </c>
      <c r="F1395" s="14" t="str">
        <f>_xlfn.XLOOKUP(A1395,'Medical Examine'!$A$2:$A$2336,'Medical Examine'!$F$2:$F$2336,"Not Found")</f>
        <v>NO</v>
      </c>
      <c r="G1395" s="14" t="str">
        <f>_xlfn.XLOOKUP(A1395,'Medical Examine'!$A$2:$A$2336,'Medical Examine'!$G$2:$G$2336,"Not Found")</f>
        <v>NO</v>
      </c>
      <c r="H1395" s="14">
        <f>_xlfn.XLOOKUP(A1395,'Medical Examine'!$A$2:$A$2336,'Medical Examine'!$H$2:$H$2336,"Not Found")</f>
        <v>0</v>
      </c>
      <c r="I1395" s="14" t="str">
        <f>_xlfn.XLOOKUP(A1395,'Medical Examine'!$A$2:$A$2336,'Medical Examine'!$I$2:$I$2336,"Not Found")</f>
        <v>NO</v>
      </c>
      <c r="J1395" s="13" t="str">
        <f>_xlfn.XLOOKUP(A1395,'Medical Examine'!$A$2:$A$2336,'Medical Examine'!$C$2:$C$2336,"Not Found")</f>
        <v>Under Weight</v>
      </c>
      <c r="K1395" s="13" t="str">
        <f t="shared" si="21"/>
        <v>Diabetic</v>
      </c>
      <c r="L1395" s="15">
        <f>_xlfn.XLOOKUP(A1395,'Hospitalisation Details'!$A$2:$A$2344,'Hospitalisation Details'!$E$2:$E$2344,"")</f>
        <v>24103</v>
      </c>
      <c r="M1395" s="16">
        <f>_xlfn.XLOOKUP(A1395,'Hospitalisation Details'!$A$2:$A$2344,'Hospitalisation Details'!$H$2:$H$2344,"")</f>
        <v>7657.69</v>
      </c>
      <c r="N1395" s="14" t="str">
        <f>_xlfn.XLOOKUP(A1395,'Hospitalisation Details'!$A$2:$A$2344,'Hospitalisation Details'!$I$2:$I$2344,"")</f>
        <v>tier - 3</v>
      </c>
      <c r="O1395" s="14" t="str">
        <f>_xlfn.XLOOKUP(A1395,'Hospitalisation Details'!$A$2:$A$2344,'Hospitalisation Details'!$J$2:$J$2344,"")</f>
        <v>tier - 3</v>
      </c>
      <c r="P1395" s="14" t="str">
        <f>_xlfn.XLOOKUP(A1395,'Hospitalisation Details'!$A$2:$A$2344,'Hospitalisation Details'!$K$2:$K$2344,"")</f>
        <v>R1012</v>
      </c>
      <c r="Q1395" s="14">
        <f>_xlfn.XLOOKUP(A1395,'Hospitalisation Details'!$A$2:$A$2344,'Hospitalisation Details'!$F$2:$F$2344,"")</f>
        <v>57</v>
      </c>
    </row>
    <row r="1396" spans="1:17">
      <c r="A1396" s="12" t="s">
        <v>8434</v>
      </c>
      <c r="B1396" s="13" t="str">
        <f>_xlfn.XLOOKUP(A1396,'Customer Names'!$A$2:$A$2336,'Customer Names'!$C$2:$C$2336,"Not Found")</f>
        <v>Brian</v>
      </c>
      <c r="C1396" s="13">
        <f>_xlfn.XLOOKUP(A1396,'Medical Examine'!$A$2:$A$2336,'Medical Examine'!$B$2:$B$2336,"Not Found")</f>
        <v>39.97</v>
      </c>
      <c r="D1396" s="13">
        <f>_xlfn.XLOOKUP(A1396,'Medical Examine'!$A$2:$A$2336,'Medical Examine'!$D$2:$D$2336,"Not Found")</f>
        <v>4.09</v>
      </c>
      <c r="E1396" s="14" t="str">
        <f>_xlfn.XLOOKUP(A1396,'Medical Examine'!$A$2:$A$2336,'Medical Examine'!$E$2:$E$2336,"Not Found")</f>
        <v>NO</v>
      </c>
      <c r="F1396" s="14" t="str">
        <f>_xlfn.XLOOKUP(A1396,'Medical Examine'!$A$2:$A$2336,'Medical Examine'!$F$2:$F$2336,"Not Found")</f>
        <v>NO</v>
      </c>
      <c r="G1396" s="14" t="str">
        <f>_xlfn.XLOOKUP(A1396,'Medical Examine'!$A$2:$A$2336,'Medical Examine'!$G$2:$G$2336,"Not Found")</f>
        <v>NO</v>
      </c>
      <c r="H1396" s="14">
        <f>_xlfn.XLOOKUP(A1396,'Medical Examine'!$A$2:$A$2336,'Medical Examine'!$H$2:$H$2336,"Not Found")</f>
        <v>1</v>
      </c>
      <c r="I1396" s="14" t="str">
        <f>_xlfn.XLOOKUP(A1396,'Medical Examine'!$A$2:$A$2336,'Medical Examine'!$I$2:$I$2336,"Not Found")</f>
        <v>NO</v>
      </c>
      <c r="J1396" s="13" t="str">
        <f>_xlfn.XLOOKUP(A1396,'Medical Examine'!$A$2:$A$2336,'Medical Examine'!$C$2:$C$2336,"Not Found")</f>
        <v>Obesity</v>
      </c>
      <c r="K1396" s="13" t="str">
        <f t="shared" si="21"/>
        <v>Normal</v>
      </c>
      <c r="L1396" s="15">
        <f>_xlfn.XLOOKUP(A1396,'Hospitalisation Details'!$A$2:$A$2344,'Hospitalisation Details'!$E$2:$E$2344,"")</f>
        <v>36068</v>
      </c>
      <c r="M1396" s="16">
        <f>_xlfn.XLOOKUP(A1396,'Hospitalisation Details'!$A$2:$A$2344,'Hospitalisation Details'!$H$2:$H$2344,"")</f>
        <v>7652.26</v>
      </c>
      <c r="N1396" s="14" t="str">
        <f>_xlfn.XLOOKUP(A1396,'Hospitalisation Details'!$A$2:$A$2344,'Hospitalisation Details'!$I$2:$I$2344,"")</f>
        <v>tier - 2</v>
      </c>
      <c r="O1396" s="14" t="str">
        <f>_xlfn.XLOOKUP(A1396,'Hospitalisation Details'!$A$2:$A$2344,'Hospitalisation Details'!$J$2:$J$2344,"")</f>
        <v>tier - 3</v>
      </c>
      <c r="P1396" s="14" t="str">
        <f>_xlfn.XLOOKUP(A1396,'Hospitalisation Details'!$A$2:$A$2344,'Hospitalisation Details'!$K$2:$K$2344,"")</f>
        <v>R1023</v>
      </c>
      <c r="Q1396" s="14">
        <f>_xlfn.XLOOKUP(A1396,'Hospitalisation Details'!$A$2:$A$2344,'Hospitalisation Details'!$F$2:$F$2344,"")</f>
        <v>24</v>
      </c>
    </row>
    <row r="1397" spans="1:17">
      <c r="A1397" s="12" t="s">
        <v>8436</v>
      </c>
      <c r="B1397" s="13" t="str">
        <f>_xlfn.XLOOKUP(A1397,'Customer Names'!$A$2:$A$2336,'Customer Names'!$C$2:$C$2336,"Not Found")</f>
        <v>Brian</v>
      </c>
      <c r="C1397" s="13">
        <f>_xlfn.XLOOKUP(A1397,'Medical Examine'!$A$2:$A$2336,'Medical Examine'!$B$2:$B$2336,"Not Found")</f>
        <v>37.22</v>
      </c>
      <c r="D1397" s="13">
        <f>_xlfn.XLOOKUP(A1397,'Medical Examine'!$A$2:$A$2336,'Medical Examine'!$D$2:$D$2336,"Not Found")</f>
        <v>4.62</v>
      </c>
      <c r="E1397" s="14" t="str">
        <f>_xlfn.XLOOKUP(A1397,'Medical Examine'!$A$2:$A$2336,'Medical Examine'!$E$2:$E$2336,"Not Found")</f>
        <v>NO</v>
      </c>
      <c r="F1397" s="14" t="str">
        <f>_xlfn.XLOOKUP(A1397,'Medical Examine'!$A$2:$A$2336,'Medical Examine'!$F$2:$F$2336,"Not Found")</f>
        <v>NO</v>
      </c>
      <c r="G1397" s="14" t="str">
        <f>_xlfn.XLOOKUP(A1397,'Medical Examine'!$A$2:$A$2336,'Medical Examine'!$G$2:$G$2336,"Not Found")</f>
        <v>YES</v>
      </c>
      <c r="H1397" s="14">
        <f>_xlfn.XLOOKUP(A1397,'Medical Examine'!$A$2:$A$2336,'Medical Examine'!$H$2:$H$2336,"Not Found")</f>
        <v>1</v>
      </c>
      <c r="I1397" s="14" t="str">
        <f>_xlfn.XLOOKUP(A1397,'Medical Examine'!$A$2:$A$2336,'Medical Examine'!$I$2:$I$2336,"Not Found")</f>
        <v>NO</v>
      </c>
      <c r="J1397" s="13" t="str">
        <f>_xlfn.XLOOKUP(A1397,'Medical Examine'!$A$2:$A$2336,'Medical Examine'!$C$2:$C$2336,"Not Found")</f>
        <v>Obesity</v>
      </c>
      <c r="K1397" s="13" t="str">
        <f t="shared" si="21"/>
        <v>Normal</v>
      </c>
      <c r="L1397" s="15">
        <f>_xlfn.XLOOKUP(A1397,'Hospitalisation Details'!$A$2:$A$2344,'Hospitalisation Details'!$E$2:$E$2344,"")</f>
        <v>34191</v>
      </c>
      <c r="M1397" s="16">
        <f>_xlfn.XLOOKUP(A1397,'Hospitalisation Details'!$A$2:$A$2344,'Hospitalisation Details'!$H$2:$H$2344,"")</f>
        <v>7650.8</v>
      </c>
      <c r="N1397" s="14" t="str">
        <f>_xlfn.XLOOKUP(A1397,'Hospitalisation Details'!$A$2:$A$2344,'Hospitalisation Details'!$I$2:$I$2344,"")</f>
        <v>tier - 2</v>
      </c>
      <c r="O1397" s="14" t="str">
        <f>_xlfn.XLOOKUP(A1397,'Hospitalisation Details'!$A$2:$A$2344,'Hospitalisation Details'!$J$2:$J$2344,"")</f>
        <v>tier - 2</v>
      </c>
      <c r="P1397" s="14" t="str">
        <f>_xlfn.XLOOKUP(A1397,'Hospitalisation Details'!$A$2:$A$2344,'Hospitalisation Details'!$K$2:$K$2344,"")</f>
        <v>R1012</v>
      </c>
      <c r="Q1397" s="14">
        <f>_xlfn.XLOOKUP(A1397,'Hospitalisation Details'!$A$2:$A$2344,'Hospitalisation Details'!$F$2:$F$2344,"")</f>
        <v>29</v>
      </c>
    </row>
    <row r="1398" spans="1:17">
      <c r="A1398" s="12" t="s">
        <v>8438</v>
      </c>
      <c r="B1398" s="13" t="str">
        <f>_xlfn.XLOOKUP(A1398,'Customer Names'!$A$2:$A$2336,'Customer Names'!$C$2:$C$2336,"Not Found")</f>
        <v>Jessica R</v>
      </c>
      <c r="C1398" s="13">
        <f>_xlfn.XLOOKUP(A1398,'Medical Examine'!$A$2:$A$2336,'Medical Examine'!$B$2:$B$2336,"Not Found")</f>
        <v>41.325000000000003</v>
      </c>
      <c r="D1398" s="13">
        <f>_xlfn.XLOOKUP(A1398,'Medical Examine'!$A$2:$A$2336,'Medical Examine'!$D$2:$D$2336,"Not Found")</f>
        <v>5.77</v>
      </c>
      <c r="E1398" s="14" t="str">
        <f>_xlfn.XLOOKUP(A1398,'Medical Examine'!$A$2:$A$2336,'Medical Examine'!$E$2:$E$2336,"Not Found")</f>
        <v>NO</v>
      </c>
      <c r="F1398" s="14" t="str">
        <f>_xlfn.XLOOKUP(A1398,'Medical Examine'!$A$2:$A$2336,'Medical Examine'!$F$2:$F$2336,"Not Found")</f>
        <v>NO</v>
      </c>
      <c r="G1398" s="14" t="str">
        <f>_xlfn.XLOOKUP(A1398,'Medical Examine'!$A$2:$A$2336,'Medical Examine'!$G$2:$G$2336,"Not Found")</f>
        <v>NO</v>
      </c>
      <c r="H1398" s="14">
        <f>_xlfn.XLOOKUP(A1398,'Medical Examine'!$A$2:$A$2336,'Medical Examine'!$H$2:$H$2336,"Not Found")</f>
        <v>0</v>
      </c>
      <c r="I1398" s="14" t="str">
        <f>_xlfn.XLOOKUP(A1398,'Medical Examine'!$A$2:$A$2336,'Medical Examine'!$I$2:$I$2336,"Not Found")</f>
        <v>NO</v>
      </c>
      <c r="J1398" s="13" t="str">
        <f>_xlfn.XLOOKUP(A1398,'Medical Examine'!$A$2:$A$2336,'Medical Examine'!$C$2:$C$2336,"Not Found")</f>
        <v>Obesity</v>
      </c>
      <c r="K1398" s="13" t="str">
        <f t="shared" si="21"/>
        <v>Prediabetic</v>
      </c>
      <c r="L1398" s="15">
        <f>_xlfn.XLOOKUP(A1398,'Hospitalisation Details'!$A$2:$A$2344,'Hospitalisation Details'!$E$2:$E$2344,"")</f>
        <v>29510</v>
      </c>
      <c r="M1398" s="16">
        <f>_xlfn.XLOOKUP(A1398,'Hospitalisation Details'!$A$2:$A$2344,'Hospitalisation Details'!$H$2:$H$2344,"")</f>
        <v>7650.77</v>
      </c>
      <c r="N1398" s="14" t="str">
        <f>_xlfn.XLOOKUP(A1398,'Hospitalisation Details'!$A$2:$A$2344,'Hospitalisation Details'!$I$2:$I$2344,"")</f>
        <v>tier - 2</v>
      </c>
      <c r="O1398" s="14" t="str">
        <f>_xlfn.XLOOKUP(A1398,'Hospitalisation Details'!$A$2:$A$2344,'Hospitalisation Details'!$J$2:$J$2344,"")</f>
        <v>tier - 2</v>
      </c>
      <c r="P1398" s="14" t="str">
        <f>_xlfn.XLOOKUP(A1398,'Hospitalisation Details'!$A$2:$A$2344,'Hospitalisation Details'!$K$2:$K$2344,"")</f>
        <v>R1024</v>
      </c>
      <c r="Q1398" s="14">
        <f>_xlfn.XLOOKUP(A1398,'Hospitalisation Details'!$A$2:$A$2344,'Hospitalisation Details'!$F$2:$F$2344,"")</f>
        <v>42</v>
      </c>
    </row>
    <row r="1399" spans="1:17">
      <c r="A1399" s="12" t="s">
        <v>8441</v>
      </c>
      <c r="B1399" s="13" t="str">
        <f>_xlfn.XLOOKUP(A1399,'Customer Names'!$A$2:$A$2336,'Customer Names'!$C$2:$C$2336,"Not Found")</f>
        <v>Robyn</v>
      </c>
      <c r="C1399" s="13">
        <f>_xlfn.XLOOKUP(A1399,'Medical Examine'!$A$2:$A$2336,'Medical Examine'!$B$2:$B$2336,"Not Found")</f>
        <v>40.31</v>
      </c>
      <c r="D1399" s="13">
        <f>_xlfn.XLOOKUP(A1399,'Medical Examine'!$A$2:$A$2336,'Medical Examine'!$D$2:$D$2336,"Not Found")</f>
        <v>5.84</v>
      </c>
      <c r="E1399" s="14" t="str">
        <f>_xlfn.XLOOKUP(A1399,'Medical Examine'!$A$2:$A$2336,'Medical Examine'!$E$2:$E$2336,"Not Found")</f>
        <v>NO</v>
      </c>
      <c r="F1399" s="14" t="str">
        <f>_xlfn.XLOOKUP(A1399,'Medical Examine'!$A$2:$A$2336,'Medical Examine'!$F$2:$F$2336,"Not Found")</f>
        <v>NO</v>
      </c>
      <c r="G1399" s="14" t="str">
        <f>_xlfn.XLOOKUP(A1399,'Medical Examine'!$A$2:$A$2336,'Medical Examine'!$G$2:$G$2336,"Not Found")</f>
        <v>NO</v>
      </c>
      <c r="H1399" s="14">
        <f>_xlfn.XLOOKUP(A1399,'Medical Examine'!$A$2:$A$2336,'Medical Examine'!$H$2:$H$2336,"Not Found")</f>
        <v>0</v>
      </c>
      <c r="I1399" s="14" t="str">
        <f>_xlfn.XLOOKUP(A1399,'Medical Examine'!$A$2:$A$2336,'Medical Examine'!$I$2:$I$2336,"Not Found")</f>
        <v>NO</v>
      </c>
      <c r="J1399" s="13" t="str">
        <f>_xlfn.XLOOKUP(A1399,'Medical Examine'!$A$2:$A$2336,'Medical Examine'!$C$2:$C$2336,"Not Found")</f>
        <v>Obesity</v>
      </c>
      <c r="K1399" s="13" t="str">
        <f t="shared" si="21"/>
        <v>Prediabetic</v>
      </c>
      <c r="L1399" s="15">
        <f>_xlfn.XLOOKUP(A1399,'Hospitalisation Details'!$A$2:$A$2344,'Hospitalisation Details'!$E$2:$E$2344,"")</f>
        <v>36326</v>
      </c>
      <c r="M1399" s="16">
        <f>_xlfn.XLOOKUP(A1399,'Hospitalisation Details'!$A$2:$A$2344,'Hospitalisation Details'!$H$2:$H$2344,"")</f>
        <v>7642.05</v>
      </c>
      <c r="N1399" s="14" t="str">
        <f>_xlfn.XLOOKUP(A1399,'Hospitalisation Details'!$A$2:$A$2344,'Hospitalisation Details'!$I$2:$I$2344,"")</f>
        <v>tier - 2</v>
      </c>
      <c r="O1399" s="14" t="str">
        <f>_xlfn.XLOOKUP(A1399,'Hospitalisation Details'!$A$2:$A$2344,'Hospitalisation Details'!$J$2:$J$2344,"")</f>
        <v>tier - 2</v>
      </c>
      <c r="P1399" s="14" t="str">
        <f>_xlfn.XLOOKUP(A1399,'Hospitalisation Details'!$A$2:$A$2344,'Hospitalisation Details'!$K$2:$K$2344,"")</f>
        <v>R1026</v>
      </c>
      <c r="Q1399" s="14">
        <f>_xlfn.XLOOKUP(A1399,'Hospitalisation Details'!$A$2:$A$2344,'Hospitalisation Details'!$F$2:$F$2344,"")</f>
        <v>23</v>
      </c>
    </row>
    <row r="1400" spans="1:17">
      <c r="A1400" s="12" t="s">
        <v>8444</v>
      </c>
      <c r="B1400" s="13" t="str">
        <f>_xlfn.XLOOKUP(A1400,'Customer Names'!$A$2:$A$2336,'Customer Names'!$C$2:$C$2336,"Not Found")</f>
        <v>Ashley</v>
      </c>
      <c r="C1400" s="13">
        <f>_xlfn.XLOOKUP(A1400,'Medical Examine'!$A$2:$A$2336,'Medical Examine'!$B$2:$B$2336,"Not Found")</f>
        <v>29.48</v>
      </c>
      <c r="D1400" s="13">
        <f>_xlfn.XLOOKUP(A1400,'Medical Examine'!$A$2:$A$2336,'Medical Examine'!$D$2:$D$2336,"Not Found")</f>
        <v>4.91</v>
      </c>
      <c r="E1400" s="14" t="str">
        <f>_xlfn.XLOOKUP(A1400,'Medical Examine'!$A$2:$A$2336,'Medical Examine'!$E$2:$E$2336,"Not Found")</f>
        <v>NO</v>
      </c>
      <c r="F1400" s="14" t="str">
        <f>_xlfn.XLOOKUP(A1400,'Medical Examine'!$A$2:$A$2336,'Medical Examine'!$F$2:$F$2336,"Not Found")</f>
        <v>NO</v>
      </c>
      <c r="G1400" s="14" t="str">
        <f>_xlfn.XLOOKUP(A1400,'Medical Examine'!$A$2:$A$2336,'Medical Examine'!$G$2:$G$2336,"Not Found")</f>
        <v>NO</v>
      </c>
      <c r="H1400" s="14">
        <f>_xlfn.XLOOKUP(A1400,'Medical Examine'!$A$2:$A$2336,'Medical Examine'!$H$2:$H$2336,"Not Found")</f>
        <v>0</v>
      </c>
      <c r="I1400" s="14" t="str">
        <f>_xlfn.XLOOKUP(A1400,'Medical Examine'!$A$2:$A$2336,'Medical Examine'!$I$2:$I$2336,"Not Found")</f>
        <v>NO</v>
      </c>
      <c r="J1400" s="13" t="str">
        <f>_xlfn.XLOOKUP(A1400,'Medical Examine'!$A$2:$A$2336,'Medical Examine'!$C$2:$C$2336,"Not Found")</f>
        <v>Overweight</v>
      </c>
      <c r="K1400" s="13" t="str">
        <f t="shared" si="21"/>
        <v>Normal</v>
      </c>
      <c r="L1400" s="15">
        <f>_xlfn.XLOOKUP(A1400,'Hospitalisation Details'!$A$2:$A$2344,'Hospitalisation Details'!$E$2:$E$2344,"")</f>
        <v>29426</v>
      </c>
      <c r="M1400" s="16">
        <f>_xlfn.XLOOKUP(A1400,'Hospitalisation Details'!$A$2:$A$2344,'Hospitalisation Details'!$H$2:$H$2344,"")</f>
        <v>7640.31</v>
      </c>
      <c r="N1400" s="14" t="str">
        <f>_xlfn.XLOOKUP(A1400,'Hospitalisation Details'!$A$2:$A$2344,'Hospitalisation Details'!$I$2:$I$2344,"")</f>
        <v>tier - 2</v>
      </c>
      <c r="O1400" s="14" t="str">
        <f>_xlfn.XLOOKUP(A1400,'Hospitalisation Details'!$A$2:$A$2344,'Hospitalisation Details'!$J$2:$J$2344,"")</f>
        <v>tier - 1</v>
      </c>
      <c r="P1400" s="14" t="str">
        <f>_xlfn.XLOOKUP(A1400,'Hospitalisation Details'!$A$2:$A$2344,'Hospitalisation Details'!$K$2:$K$2344,"")</f>
        <v>R1013</v>
      </c>
      <c r="Q1400" s="14">
        <f>_xlfn.XLOOKUP(A1400,'Hospitalisation Details'!$A$2:$A$2344,'Hospitalisation Details'!$F$2:$F$2344,"")</f>
        <v>42</v>
      </c>
    </row>
    <row r="1401" spans="1:17">
      <c r="A1401" s="12" t="s">
        <v>8446</v>
      </c>
      <c r="B1401" s="13" t="str">
        <f>_xlfn.XLOOKUP(A1401,'Customer Names'!$A$2:$A$2336,'Customer Names'!$C$2:$C$2336,"Not Found")</f>
        <v>Dana</v>
      </c>
      <c r="C1401" s="13">
        <f>_xlfn.XLOOKUP(A1401,'Medical Examine'!$A$2:$A$2336,'Medical Examine'!$B$2:$B$2336,"Not Found")</f>
        <v>33.155000000000001</v>
      </c>
      <c r="D1401" s="13">
        <f>_xlfn.XLOOKUP(A1401,'Medical Examine'!$A$2:$A$2336,'Medical Examine'!$D$2:$D$2336,"Not Found")</f>
        <v>5.07</v>
      </c>
      <c r="E1401" s="14" t="str">
        <f>_xlfn.XLOOKUP(A1401,'Medical Examine'!$A$2:$A$2336,'Medical Examine'!$E$2:$E$2336,"Not Found")</f>
        <v>NO</v>
      </c>
      <c r="F1401" s="14" t="str">
        <f>_xlfn.XLOOKUP(A1401,'Medical Examine'!$A$2:$A$2336,'Medical Examine'!$F$2:$F$2336,"Not Found")</f>
        <v>NO</v>
      </c>
      <c r="G1401" s="14" t="str">
        <f>_xlfn.XLOOKUP(A1401,'Medical Examine'!$A$2:$A$2336,'Medical Examine'!$G$2:$G$2336,"Not Found")</f>
        <v>NO</v>
      </c>
      <c r="H1401" s="14">
        <f>_xlfn.XLOOKUP(A1401,'Medical Examine'!$A$2:$A$2336,'Medical Examine'!$H$2:$H$2336,"Not Found")</f>
        <v>0</v>
      </c>
      <c r="I1401" s="14" t="str">
        <f>_xlfn.XLOOKUP(A1401,'Medical Examine'!$A$2:$A$2336,'Medical Examine'!$I$2:$I$2336,"Not Found")</f>
        <v>NO</v>
      </c>
      <c r="J1401" s="13" t="str">
        <f>_xlfn.XLOOKUP(A1401,'Medical Examine'!$A$2:$A$2336,'Medical Examine'!$C$2:$C$2336,"Not Found")</f>
        <v>Obesity</v>
      </c>
      <c r="K1401" s="13" t="str">
        <f t="shared" si="21"/>
        <v>Normal</v>
      </c>
      <c r="L1401" s="15">
        <f>_xlfn.XLOOKUP(A1401,'Hospitalisation Details'!$A$2:$A$2344,'Hospitalisation Details'!$E$2:$E$2344,"")</f>
        <v>29392</v>
      </c>
      <c r="M1401" s="16">
        <f>_xlfn.XLOOKUP(A1401,'Hospitalisation Details'!$A$2:$A$2344,'Hospitalisation Details'!$H$2:$H$2344,"")</f>
        <v>7639.42</v>
      </c>
      <c r="N1401" s="14" t="str">
        <f>_xlfn.XLOOKUP(A1401,'Hospitalisation Details'!$A$2:$A$2344,'Hospitalisation Details'!$I$2:$I$2344,"")</f>
        <v>tier - 2</v>
      </c>
      <c r="O1401" s="14" t="str">
        <f>_xlfn.XLOOKUP(A1401,'Hospitalisation Details'!$A$2:$A$2344,'Hospitalisation Details'!$J$2:$J$2344,"")</f>
        <v>tier - 2</v>
      </c>
      <c r="P1401" s="14" t="str">
        <f>_xlfn.XLOOKUP(A1401,'Hospitalisation Details'!$A$2:$A$2344,'Hospitalisation Details'!$K$2:$K$2344,"")</f>
        <v>R1024</v>
      </c>
      <c r="Q1401" s="14">
        <f>_xlfn.XLOOKUP(A1401,'Hospitalisation Details'!$A$2:$A$2344,'Hospitalisation Details'!$F$2:$F$2344,"")</f>
        <v>42</v>
      </c>
    </row>
    <row r="1402" spans="1:17">
      <c r="A1402" s="12" t="s">
        <v>8448</v>
      </c>
      <c r="B1402" s="13" t="str">
        <f>_xlfn.XLOOKUP(A1402,'Customer Names'!$A$2:$A$2336,'Customer Names'!$C$2:$C$2336,"Not Found")</f>
        <v>Jessica F.</v>
      </c>
      <c r="C1402" s="13">
        <f>_xlfn.XLOOKUP(A1402,'Medical Examine'!$A$2:$A$2336,'Medical Examine'!$B$2:$B$2336,"Not Found")</f>
        <v>42.85</v>
      </c>
      <c r="D1402" s="13">
        <f>_xlfn.XLOOKUP(A1402,'Medical Examine'!$A$2:$A$2336,'Medical Examine'!$D$2:$D$2336,"Not Found")</f>
        <v>5.81</v>
      </c>
      <c r="E1402" s="14" t="str">
        <f>_xlfn.XLOOKUP(A1402,'Medical Examine'!$A$2:$A$2336,'Medical Examine'!$E$2:$E$2336,"Not Found")</f>
        <v>YES</v>
      </c>
      <c r="F1402" s="14" t="str">
        <f>_xlfn.XLOOKUP(A1402,'Medical Examine'!$A$2:$A$2336,'Medical Examine'!$F$2:$F$2336,"Not Found")</f>
        <v>NO</v>
      </c>
      <c r="G1402" s="14" t="str">
        <f>_xlfn.XLOOKUP(A1402,'Medical Examine'!$A$2:$A$2336,'Medical Examine'!$G$2:$G$2336,"Not Found")</f>
        <v>NO</v>
      </c>
      <c r="H1402" s="14">
        <f>_xlfn.XLOOKUP(A1402,'Medical Examine'!$A$2:$A$2336,'Medical Examine'!$H$2:$H$2336,"Not Found")</f>
        <v>0</v>
      </c>
      <c r="I1402" s="14" t="str">
        <f>_xlfn.XLOOKUP(A1402,'Medical Examine'!$A$2:$A$2336,'Medical Examine'!$I$2:$I$2336,"Not Found")</f>
        <v>NO</v>
      </c>
      <c r="J1402" s="13" t="str">
        <f>_xlfn.XLOOKUP(A1402,'Medical Examine'!$A$2:$A$2336,'Medical Examine'!$C$2:$C$2336,"Not Found")</f>
        <v>Obesity</v>
      </c>
      <c r="K1402" s="13" t="str">
        <f t="shared" si="21"/>
        <v>Prediabetic</v>
      </c>
      <c r="L1402" s="15">
        <f>_xlfn.XLOOKUP(A1402,'Hospitalisation Details'!$A$2:$A$2344,'Hospitalisation Details'!$E$2:$E$2344,"")</f>
        <v>37238</v>
      </c>
      <c r="M1402" s="16">
        <f>_xlfn.XLOOKUP(A1402,'Hospitalisation Details'!$A$2:$A$2344,'Hospitalisation Details'!$H$2:$H$2344,"")</f>
        <v>7636.92</v>
      </c>
      <c r="N1402" s="14" t="str">
        <f>_xlfn.XLOOKUP(A1402,'Hospitalisation Details'!$A$2:$A$2344,'Hospitalisation Details'!$I$2:$I$2344,"")</f>
        <v>tier - 2</v>
      </c>
      <c r="O1402" s="14" t="str">
        <f>_xlfn.XLOOKUP(A1402,'Hospitalisation Details'!$A$2:$A$2344,'Hospitalisation Details'!$J$2:$J$2344,"")</f>
        <v>tier - 3</v>
      </c>
      <c r="P1402" s="14" t="str">
        <f>_xlfn.XLOOKUP(A1402,'Hospitalisation Details'!$A$2:$A$2344,'Hospitalisation Details'!$K$2:$K$2344,"")</f>
        <v>R1012</v>
      </c>
      <c r="Q1402" s="14">
        <f>_xlfn.XLOOKUP(A1402,'Hospitalisation Details'!$A$2:$A$2344,'Hospitalisation Details'!$F$2:$F$2344,"")</f>
        <v>21</v>
      </c>
    </row>
    <row r="1403" spans="1:17">
      <c r="A1403" s="12" t="s">
        <v>8450</v>
      </c>
      <c r="B1403" s="13" t="str">
        <f>_xlfn.XLOOKUP(A1403,'Customer Names'!$A$2:$A$2336,'Customer Names'!$C$2:$C$2336,"Not Found")</f>
        <v>Lindsey</v>
      </c>
      <c r="C1403" s="13">
        <f>_xlfn.XLOOKUP(A1403,'Medical Examine'!$A$2:$A$2336,'Medical Examine'!$B$2:$B$2336,"Not Found")</f>
        <v>32.340000000000003</v>
      </c>
      <c r="D1403" s="13">
        <f>_xlfn.XLOOKUP(A1403,'Medical Examine'!$A$2:$A$2336,'Medical Examine'!$D$2:$D$2336,"Not Found")</f>
        <v>11.2</v>
      </c>
      <c r="E1403" s="14" t="str">
        <f>_xlfn.XLOOKUP(A1403,'Medical Examine'!$A$2:$A$2336,'Medical Examine'!$E$2:$E$2336,"Not Found")</f>
        <v>NO</v>
      </c>
      <c r="F1403" s="14" t="str">
        <f>_xlfn.XLOOKUP(A1403,'Medical Examine'!$A$2:$A$2336,'Medical Examine'!$F$2:$F$2336,"Not Found")</f>
        <v>NO</v>
      </c>
      <c r="G1403" s="14" t="str">
        <f>_xlfn.XLOOKUP(A1403,'Medical Examine'!$A$2:$A$2336,'Medical Examine'!$G$2:$G$2336,"Not Found")</f>
        <v>NO</v>
      </c>
      <c r="H1403" s="14">
        <f>_xlfn.XLOOKUP(A1403,'Medical Examine'!$A$2:$A$2336,'Medical Examine'!$H$2:$H$2336,"Not Found")</f>
        <v>0</v>
      </c>
      <c r="I1403" s="14" t="str">
        <f>_xlfn.XLOOKUP(A1403,'Medical Examine'!$A$2:$A$2336,'Medical Examine'!$I$2:$I$2336,"Not Found")</f>
        <v>NO</v>
      </c>
      <c r="J1403" s="13" t="str">
        <f>_xlfn.XLOOKUP(A1403,'Medical Examine'!$A$2:$A$2336,'Medical Examine'!$C$2:$C$2336,"Not Found")</f>
        <v>Obesity</v>
      </c>
      <c r="K1403" s="13" t="str">
        <f t="shared" si="21"/>
        <v>Diabetic</v>
      </c>
      <c r="L1403" s="15">
        <f>_xlfn.XLOOKUP(A1403,'Hospitalisation Details'!$A$2:$A$2344,'Hospitalisation Details'!$E$2:$E$2344,"")</f>
        <v>28726</v>
      </c>
      <c r="M1403" s="16">
        <f>_xlfn.XLOOKUP(A1403,'Hospitalisation Details'!$A$2:$A$2344,'Hospitalisation Details'!$H$2:$H$2344,"")</f>
        <v>7633.72</v>
      </c>
      <c r="N1403" s="14" t="str">
        <f>_xlfn.XLOOKUP(A1403,'Hospitalisation Details'!$A$2:$A$2344,'Hospitalisation Details'!$I$2:$I$2344,"")</f>
        <v>tier - 2</v>
      </c>
      <c r="O1403" s="14" t="str">
        <f>_xlfn.XLOOKUP(A1403,'Hospitalisation Details'!$A$2:$A$2344,'Hospitalisation Details'!$J$2:$J$2344,"")</f>
        <v>tier - 1</v>
      </c>
      <c r="P1403" s="14" t="str">
        <f>_xlfn.XLOOKUP(A1403,'Hospitalisation Details'!$A$2:$A$2344,'Hospitalisation Details'!$K$2:$K$2344,"")</f>
        <v>R1013</v>
      </c>
      <c r="Q1403" s="14">
        <f>_xlfn.XLOOKUP(A1403,'Hospitalisation Details'!$A$2:$A$2344,'Hospitalisation Details'!$F$2:$F$2344,"")</f>
        <v>44</v>
      </c>
    </row>
    <row r="1404" spans="1:17">
      <c r="A1404" s="12" t="s">
        <v>8452</v>
      </c>
      <c r="B1404" s="13" t="str">
        <f>_xlfn.XLOOKUP(A1404,'Customer Names'!$A$2:$A$2336,'Customer Names'!$C$2:$C$2336,"Not Found")</f>
        <v>Kelly A</v>
      </c>
      <c r="C1404" s="13">
        <f>_xlfn.XLOOKUP(A1404,'Medical Examine'!$A$2:$A$2336,'Medical Examine'!$B$2:$B$2336,"Not Found")</f>
        <v>27.5</v>
      </c>
      <c r="D1404" s="13">
        <f>_xlfn.XLOOKUP(A1404,'Medical Examine'!$A$2:$A$2336,'Medical Examine'!$D$2:$D$2336,"Not Found")</f>
        <v>10.75</v>
      </c>
      <c r="E1404" s="14" t="str">
        <f>_xlfn.XLOOKUP(A1404,'Medical Examine'!$A$2:$A$2336,'Medical Examine'!$E$2:$E$2336,"Not Found")</f>
        <v>NO</v>
      </c>
      <c r="F1404" s="14" t="str">
        <f>_xlfn.XLOOKUP(A1404,'Medical Examine'!$A$2:$A$2336,'Medical Examine'!$F$2:$F$2336,"Not Found")</f>
        <v>NO</v>
      </c>
      <c r="G1404" s="14" t="str">
        <f>_xlfn.XLOOKUP(A1404,'Medical Examine'!$A$2:$A$2336,'Medical Examine'!$G$2:$G$2336,"Not Found")</f>
        <v>NO</v>
      </c>
      <c r="H1404" s="14">
        <f>_xlfn.XLOOKUP(A1404,'Medical Examine'!$A$2:$A$2336,'Medical Examine'!$H$2:$H$2336,"Not Found")</f>
        <v>0</v>
      </c>
      <c r="I1404" s="14" t="str">
        <f>_xlfn.XLOOKUP(A1404,'Medical Examine'!$A$2:$A$2336,'Medical Examine'!$I$2:$I$2336,"Not Found")</f>
        <v>NO</v>
      </c>
      <c r="J1404" s="13" t="str">
        <f>_xlfn.XLOOKUP(A1404,'Medical Examine'!$A$2:$A$2336,'Medical Examine'!$C$2:$C$2336,"Not Found")</f>
        <v>Overweight</v>
      </c>
      <c r="K1404" s="13" t="str">
        <f t="shared" si="21"/>
        <v>Diabetic</v>
      </c>
      <c r="L1404" s="15">
        <f>_xlfn.XLOOKUP(A1404,'Hospitalisation Details'!$A$2:$A$2344,'Hospitalisation Details'!$E$2:$E$2344,"")</f>
        <v>28823</v>
      </c>
      <c r="M1404" s="16">
        <f>_xlfn.XLOOKUP(A1404,'Hospitalisation Details'!$A$2:$A$2344,'Hospitalisation Details'!$H$2:$H$2344,"")</f>
        <v>7626.99</v>
      </c>
      <c r="N1404" s="14" t="str">
        <f>_xlfn.XLOOKUP(A1404,'Hospitalisation Details'!$A$2:$A$2344,'Hospitalisation Details'!$I$2:$I$2344,"")</f>
        <v>tier - 2</v>
      </c>
      <c r="O1404" s="14" t="str">
        <f>_xlfn.XLOOKUP(A1404,'Hospitalisation Details'!$A$2:$A$2344,'Hospitalisation Details'!$J$2:$J$2344,"")</f>
        <v>tier - 2</v>
      </c>
      <c r="P1404" s="14" t="str">
        <f>_xlfn.XLOOKUP(A1404,'Hospitalisation Details'!$A$2:$A$2344,'Hospitalisation Details'!$K$2:$K$2344,"")</f>
        <v>R1011</v>
      </c>
      <c r="Q1404" s="14">
        <f>_xlfn.XLOOKUP(A1404,'Hospitalisation Details'!$A$2:$A$2344,'Hospitalisation Details'!$F$2:$F$2344,"")</f>
        <v>44</v>
      </c>
    </row>
    <row r="1405" spans="1:17">
      <c r="A1405" s="12" t="s">
        <v>8455</v>
      </c>
      <c r="B1405" s="13" t="str">
        <f>_xlfn.XLOOKUP(A1405,'Customer Names'!$A$2:$A$2336,'Customer Names'!$C$2:$C$2336,"Not Found")</f>
        <v>Brooke E</v>
      </c>
      <c r="C1405" s="13">
        <f>_xlfn.XLOOKUP(A1405,'Medical Examine'!$A$2:$A$2336,'Medical Examine'!$B$2:$B$2336,"Not Found")</f>
        <v>25.8</v>
      </c>
      <c r="D1405" s="13">
        <f>_xlfn.XLOOKUP(A1405,'Medical Examine'!$A$2:$A$2336,'Medical Examine'!$D$2:$D$2336,"Not Found")</f>
        <v>7.8</v>
      </c>
      <c r="E1405" s="14" t="str">
        <f>_xlfn.XLOOKUP(A1405,'Medical Examine'!$A$2:$A$2336,'Medical Examine'!$E$2:$E$2336,"Not Found")</f>
        <v>NO</v>
      </c>
      <c r="F1405" s="14" t="str">
        <f>_xlfn.XLOOKUP(A1405,'Medical Examine'!$A$2:$A$2336,'Medical Examine'!$F$2:$F$2336,"Not Found")</f>
        <v>NO</v>
      </c>
      <c r="G1405" s="14" t="str">
        <f>_xlfn.XLOOKUP(A1405,'Medical Examine'!$A$2:$A$2336,'Medical Examine'!$G$2:$G$2336,"Not Found")</f>
        <v>NO</v>
      </c>
      <c r="H1405" s="14">
        <f>_xlfn.XLOOKUP(A1405,'Medical Examine'!$A$2:$A$2336,'Medical Examine'!$H$2:$H$2336,"Not Found")</f>
        <v>0</v>
      </c>
      <c r="I1405" s="14" t="str">
        <f>_xlfn.XLOOKUP(A1405,'Medical Examine'!$A$2:$A$2336,'Medical Examine'!$I$2:$I$2336,"Not Found")</f>
        <v>NO</v>
      </c>
      <c r="J1405" s="13" t="str">
        <f>_xlfn.XLOOKUP(A1405,'Medical Examine'!$A$2:$A$2336,'Medical Examine'!$C$2:$C$2336,"Not Found")</f>
        <v>Overweight</v>
      </c>
      <c r="K1405" s="13" t="str">
        <f t="shared" si="21"/>
        <v>Diabetic</v>
      </c>
      <c r="L1405" s="15">
        <f>_xlfn.XLOOKUP(A1405,'Hospitalisation Details'!$A$2:$A$2344,'Hospitalisation Details'!$E$2:$E$2344,"")</f>
        <v>28800</v>
      </c>
      <c r="M1405" s="16">
        <f>_xlfn.XLOOKUP(A1405,'Hospitalisation Details'!$A$2:$A$2344,'Hospitalisation Details'!$H$2:$H$2344,"")</f>
        <v>7624.63</v>
      </c>
      <c r="N1405" s="14" t="str">
        <f>_xlfn.XLOOKUP(A1405,'Hospitalisation Details'!$A$2:$A$2344,'Hospitalisation Details'!$I$2:$I$2344,"")</f>
        <v>tier - 2</v>
      </c>
      <c r="O1405" s="14" t="str">
        <f>_xlfn.XLOOKUP(A1405,'Hospitalisation Details'!$A$2:$A$2344,'Hospitalisation Details'!$J$2:$J$2344,"")</f>
        <v>tier - 1</v>
      </c>
      <c r="P1405" s="14" t="str">
        <f>_xlfn.XLOOKUP(A1405,'Hospitalisation Details'!$A$2:$A$2344,'Hospitalisation Details'!$K$2:$K$2344,"")</f>
        <v>R1011</v>
      </c>
      <c r="Q1405" s="14">
        <f>_xlfn.XLOOKUP(A1405,'Hospitalisation Details'!$A$2:$A$2344,'Hospitalisation Details'!$F$2:$F$2344,"")</f>
        <v>44</v>
      </c>
    </row>
    <row r="1406" spans="1:17">
      <c r="A1406" s="12" t="s">
        <v>8458</v>
      </c>
      <c r="B1406" s="13" t="str">
        <f>_xlfn.XLOOKUP(A1406,'Customer Names'!$A$2:$A$2336,'Customer Names'!$C$2:$C$2336,"Not Found")</f>
        <v>Katelyn E.</v>
      </c>
      <c r="C1406" s="13">
        <f>_xlfn.XLOOKUP(A1406,'Medical Examine'!$A$2:$A$2336,'Medical Examine'!$B$2:$B$2336,"Not Found")</f>
        <v>25</v>
      </c>
      <c r="D1406" s="13">
        <f>_xlfn.XLOOKUP(A1406,'Medical Examine'!$A$2:$A$2336,'Medical Examine'!$D$2:$D$2336,"Not Found")</f>
        <v>7.04</v>
      </c>
      <c r="E1406" s="14" t="str">
        <f>_xlfn.XLOOKUP(A1406,'Medical Examine'!$A$2:$A$2336,'Medical Examine'!$E$2:$E$2336,"Not Found")</f>
        <v>NO</v>
      </c>
      <c r="F1406" s="14" t="str">
        <f>_xlfn.XLOOKUP(A1406,'Medical Examine'!$A$2:$A$2336,'Medical Examine'!$F$2:$F$2336,"Not Found")</f>
        <v>NO</v>
      </c>
      <c r="G1406" s="14" t="str">
        <f>_xlfn.XLOOKUP(A1406,'Medical Examine'!$A$2:$A$2336,'Medical Examine'!$G$2:$G$2336,"Not Found")</f>
        <v>NO</v>
      </c>
      <c r="H1406" s="14">
        <f>_xlfn.XLOOKUP(A1406,'Medical Examine'!$A$2:$A$2336,'Medical Examine'!$H$2:$H$2336,"Not Found")</f>
        <v>0</v>
      </c>
      <c r="I1406" s="14" t="str">
        <f>_xlfn.XLOOKUP(A1406,'Medical Examine'!$A$2:$A$2336,'Medical Examine'!$I$2:$I$2336,"Not Found")</f>
        <v>NO</v>
      </c>
      <c r="J1406" s="13" t="str">
        <f>_xlfn.XLOOKUP(A1406,'Medical Examine'!$A$2:$A$2336,'Medical Examine'!$C$2:$C$2336,"Not Found")</f>
        <v>Overweight</v>
      </c>
      <c r="K1406" s="13" t="str">
        <f t="shared" si="21"/>
        <v>Diabetic</v>
      </c>
      <c r="L1406" s="15">
        <f>_xlfn.XLOOKUP(A1406,'Hospitalisation Details'!$A$2:$A$2344,'Hospitalisation Details'!$E$2:$E$2344,"")</f>
        <v>28822</v>
      </c>
      <c r="M1406" s="16">
        <f>_xlfn.XLOOKUP(A1406,'Hospitalisation Details'!$A$2:$A$2344,'Hospitalisation Details'!$H$2:$H$2344,"")</f>
        <v>7623.52</v>
      </c>
      <c r="N1406" s="14" t="str">
        <f>_xlfn.XLOOKUP(A1406,'Hospitalisation Details'!$A$2:$A$2344,'Hospitalisation Details'!$I$2:$I$2344,"")</f>
        <v>tier - 2</v>
      </c>
      <c r="O1406" s="14" t="str">
        <f>_xlfn.XLOOKUP(A1406,'Hospitalisation Details'!$A$2:$A$2344,'Hospitalisation Details'!$J$2:$J$2344,"")</f>
        <v>tier - 1</v>
      </c>
      <c r="P1406" s="14" t="str">
        <f>_xlfn.XLOOKUP(A1406,'Hospitalisation Details'!$A$2:$A$2344,'Hospitalisation Details'!$K$2:$K$2344,"")</f>
        <v>R1011</v>
      </c>
      <c r="Q1406" s="14">
        <f>_xlfn.XLOOKUP(A1406,'Hospitalisation Details'!$A$2:$A$2344,'Hospitalisation Details'!$F$2:$F$2344,"")</f>
        <v>44</v>
      </c>
    </row>
    <row r="1407" spans="1:17">
      <c r="A1407" s="12" t="s">
        <v>8461</v>
      </c>
      <c r="B1407" s="13" t="str">
        <f>_xlfn.XLOOKUP(A1407,'Customer Names'!$A$2:$A$2336,'Customer Names'!$C$2:$C$2336,"Not Found")</f>
        <v>Adam</v>
      </c>
      <c r="C1407" s="13">
        <f>_xlfn.XLOOKUP(A1407,'Medical Examine'!$A$2:$A$2336,'Medical Examine'!$B$2:$B$2336,"Not Found")</f>
        <v>41.2</v>
      </c>
      <c r="D1407" s="13">
        <f>_xlfn.XLOOKUP(A1407,'Medical Examine'!$A$2:$A$2336,'Medical Examine'!$D$2:$D$2336,"Not Found")</f>
        <v>4.18</v>
      </c>
      <c r="E1407" s="14" t="str">
        <f>_xlfn.XLOOKUP(A1407,'Medical Examine'!$A$2:$A$2336,'Medical Examine'!$E$2:$E$2336,"Not Found")</f>
        <v>YES</v>
      </c>
      <c r="F1407" s="14" t="str">
        <f>_xlfn.XLOOKUP(A1407,'Medical Examine'!$A$2:$A$2336,'Medical Examine'!$F$2:$F$2336,"Not Found")</f>
        <v>NO</v>
      </c>
      <c r="G1407" s="14" t="str">
        <f>_xlfn.XLOOKUP(A1407,'Medical Examine'!$A$2:$A$2336,'Medical Examine'!$G$2:$G$2336,"Not Found")</f>
        <v>NO</v>
      </c>
      <c r="H1407" s="14">
        <f>_xlfn.XLOOKUP(A1407,'Medical Examine'!$A$2:$A$2336,'Medical Examine'!$H$2:$H$2336,"Not Found")</f>
        <v>0</v>
      </c>
      <c r="I1407" s="14" t="str">
        <f>_xlfn.XLOOKUP(A1407,'Medical Examine'!$A$2:$A$2336,'Medical Examine'!$I$2:$I$2336,"Not Found")</f>
        <v>NO</v>
      </c>
      <c r="J1407" s="13" t="str">
        <f>_xlfn.XLOOKUP(A1407,'Medical Examine'!$A$2:$A$2336,'Medical Examine'!$C$2:$C$2336,"Not Found")</f>
        <v>Obesity</v>
      </c>
      <c r="K1407" s="13" t="str">
        <f t="shared" si="21"/>
        <v>Normal</v>
      </c>
      <c r="L1407" s="15">
        <f>_xlfn.XLOOKUP(A1407,'Hospitalisation Details'!$A$2:$A$2344,'Hospitalisation Details'!$E$2:$E$2344,"")</f>
        <v>35325</v>
      </c>
      <c r="M1407" s="16">
        <f>_xlfn.XLOOKUP(A1407,'Hospitalisation Details'!$A$2:$A$2344,'Hospitalisation Details'!$H$2:$H$2344,"")</f>
        <v>7623.13</v>
      </c>
      <c r="N1407" s="14" t="str">
        <f>_xlfn.XLOOKUP(A1407,'Hospitalisation Details'!$A$2:$A$2344,'Hospitalisation Details'!$I$2:$I$2344,"")</f>
        <v>tier - 2</v>
      </c>
      <c r="O1407" s="14" t="str">
        <f>_xlfn.XLOOKUP(A1407,'Hospitalisation Details'!$A$2:$A$2344,'Hospitalisation Details'!$J$2:$J$2344,"")</f>
        <v>tier - 3</v>
      </c>
      <c r="P1407" s="14" t="str">
        <f>_xlfn.XLOOKUP(A1407,'Hospitalisation Details'!$A$2:$A$2344,'Hospitalisation Details'!$K$2:$K$2344,"")</f>
        <v>R1011</v>
      </c>
      <c r="Q1407" s="14">
        <f>_xlfn.XLOOKUP(A1407,'Hospitalisation Details'!$A$2:$A$2344,'Hospitalisation Details'!$F$2:$F$2344,"")</f>
        <v>26</v>
      </c>
    </row>
    <row r="1408" spans="1:17">
      <c r="A1408" s="12" t="s">
        <v>8463</v>
      </c>
      <c r="B1408" s="13" t="str">
        <f>_xlfn.XLOOKUP(A1408,'Customer Names'!$A$2:$A$2336,'Customer Names'!$C$2:$C$2336,"Not Found")</f>
        <v>Dana</v>
      </c>
      <c r="C1408" s="13">
        <f>_xlfn.XLOOKUP(A1408,'Medical Examine'!$A$2:$A$2336,'Medical Examine'!$B$2:$B$2336,"Not Found")</f>
        <v>17.78</v>
      </c>
      <c r="D1408" s="13">
        <f>_xlfn.XLOOKUP(A1408,'Medical Examine'!$A$2:$A$2336,'Medical Examine'!$D$2:$D$2336,"Not Found")</f>
        <v>8.19</v>
      </c>
      <c r="E1408" s="14" t="str">
        <f>_xlfn.XLOOKUP(A1408,'Medical Examine'!$A$2:$A$2336,'Medical Examine'!$E$2:$E$2336,"Not Found")</f>
        <v>NO</v>
      </c>
      <c r="F1408" s="14" t="str">
        <f>_xlfn.XLOOKUP(A1408,'Medical Examine'!$A$2:$A$2336,'Medical Examine'!$F$2:$F$2336,"Not Found")</f>
        <v>NO</v>
      </c>
      <c r="G1408" s="14" t="str">
        <f>_xlfn.XLOOKUP(A1408,'Medical Examine'!$A$2:$A$2336,'Medical Examine'!$G$2:$G$2336,"Not Found")</f>
        <v>NO</v>
      </c>
      <c r="H1408" s="14">
        <f>_xlfn.XLOOKUP(A1408,'Medical Examine'!$A$2:$A$2336,'Medical Examine'!$H$2:$H$2336,"Not Found")</f>
        <v>0</v>
      </c>
      <c r="I1408" s="14" t="str">
        <f>_xlfn.XLOOKUP(A1408,'Medical Examine'!$A$2:$A$2336,'Medical Examine'!$I$2:$I$2336,"Not Found")</f>
        <v>NO</v>
      </c>
      <c r="J1408" s="13" t="str">
        <f>_xlfn.XLOOKUP(A1408,'Medical Examine'!$A$2:$A$2336,'Medical Examine'!$C$2:$C$2336,"Not Found")</f>
        <v>Under Weight</v>
      </c>
      <c r="K1408" s="13" t="str">
        <f t="shared" si="21"/>
        <v>Diabetic</v>
      </c>
      <c r="L1408" s="15">
        <f>_xlfn.XLOOKUP(A1408,'Hospitalisation Details'!$A$2:$A$2344,'Hospitalisation Details'!$E$2:$E$2344,"")</f>
        <v>25022</v>
      </c>
      <c r="M1408" s="16">
        <f>_xlfn.XLOOKUP(A1408,'Hospitalisation Details'!$A$2:$A$2344,'Hospitalisation Details'!$H$2:$H$2344,"")</f>
        <v>7609.6</v>
      </c>
      <c r="N1408" s="14" t="str">
        <f>_xlfn.XLOOKUP(A1408,'Hospitalisation Details'!$A$2:$A$2344,'Hospitalisation Details'!$I$2:$I$2344,"")</f>
        <v>tier - 3</v>
      </c>
      <c r="O1408" s="14" t="str">
        <f>_xlfn.XLOOKUP(A1408,'Hospitalisation Details'!$A$2:$A$2344,'Hospitalisation Details'!$J$2:$J$2344,"")</f>
        <v>tier - 2</v>
      </c>
      <c r="P1408" s="14" t="str">
        <f>_xlfn.XLOOKUP(A1408,'Hospitalisation Details'!$A$2:$A$2344,'Hospitalisation Details'!$K$2:$K$2344,"")</f>
        <v>R1012</v>
      </c>
      <c r="Q1408" s="14">
        <f>_xlfn.XLOOKUP(A1408,'Hospitalisation Details'!$A$2:$A$2344,'Hospitalisation Details'!$F$2:$F$2344,"")</f>
        <v>54</v>
      </c>
    </row>
    <row r="1409" spans="1:17">
      <c r="A1409" s="12" t="s">
        <v>8465</v>
      </c>
      <c r="B1409" s="13" t="str">
        <f>_xlfn.XLOOKUP(A1409,'Customer Names'!$A$2:$A$2336,'Customer Names'!$C$2:$C$2336,"Not Found")</f>
        <v>Eric W</v>
      </c>
      <c r="C1409" s="13">
        <f>_xlfn.XLOOKUP(A1409,'Medical Examine'!$A$2:$A$2336,'Medical Examine'!$B$2:$B$2336,"Not Found")</f>
        <v>40.119999999999997</v>
      </c>
      <c r="D1409" s="13">
        <f>_xlfn.XLOOKUP(A1409,'Medical Examine'!$A$2:$A$2336,'Medical Examine'!$D$2:$D$2336,"Not Found")</f>
        <v>6.22</v>
      </c>
      <c r="E1409" s="14" t="str">
        <f>_xlfn.XLOOKUP(A1409,'Medical Examine'!$A$2:$A$2336,'Medical Examine'!$E$2:$E$2336,"Not Found")</f>
        <v>YES</v>
      </c>
      <c r="F1409" s="14" t="str">
        <f>_xlfn.XLOOKUP(A1409,'Medical Examine'!$A$2:$A$2336,'Medical Examine'!$F$2:$F$2336,"Not Found")</f>
        <v>NO</v>
      </c>
      <c r="G1409" s="14" t="str">
        <f>_xlfn.XLOOKUP(A1409,'Medical Examine'!$A$2:$A$2336,'Medical Examine'!$G$2:$G$2336,"Not Found")</f>
        <v>YES</v>
      </c>
      <c r="H1409" s="14">
        <f>_xlfn.XLOOKUP(A1409,'Medical Examine'!$A$2:$A$2336,'Medical Examine'!$H$2:$H$2336,"Not Found")</f>
        <v>1</v>
      </c>
      <c r="I1409" s="14" t="str">
        <f>_xlfn.XLOOKUP(A1409,'Medical Examine'!$A$2:$A$2336,'Medical Examine'!$I$2:$I$2336,"Not Found")</f>
        <v>NO</v>
      </c>
      <c r="J1409" s="13" t="str">
        <f>_xlfn.XLOOKUP(A1409,'Medical Examine'!$A$2:$A$2336,'Medical Examine'!$C$2:$C$2336,"Not Found")</f>
        <v>Obesity</v>
      </c>
      <c r="K1409" s="13" t="str">
        <f t="shared" si="21"/>
        <v>Prediabetic</v>
      </c>
      <c r="L1409" s="15">
        <f>_xlfn.XLOOKUP(A1409,'Hospitalisation Details'!$A$2:$A$2344,'Hospitalisation Details'!$E$2:$E$2344,"")</f>
        <v>35703</v>
      </c>
      <c r="M1409" s="16">
        <f>_xlfn.XLOOKUP(A1409,'Hospitalisation Details'!$A$2:$A$2344,'Hospitalisation Details'!$H$2:$H$2344,"")</f>
        <v>7607.03</v>
      </c>
      <c r="N1409" s="14" t="str">
        <f>_xlfn.XLOOKUP(A1409,'Hospitalisation Details'!$A$2:$A$2344,'Hospitalisation Details'!$I$2:$I$2344,"")</f>
        <v>tier - 2</v>
      </c>
      <c r="O1409" s="14" t="str">
        <f>_xlfn.XLOOKUP(A1409,'Hospitalisation Details'!$A$2:$A$2344,'Hospitalisation Details'!$J$2:$J$2344,"")</f>
        <v>tier - 2</v>
      </c>
      <c r="P1409" s="14" t="str">
        <f>_xlfn.XLOOKUP(A1409,'Hospitalisation Details'!$A$2:$A$2344,'Hospitalisation Details'!$K$2:$K$2344,"")</f>
        <v>R1012</v>
      </c>
      <c r="Q1409" s="14">
        <f>_xlfn.XLOOKUP(A1409,'Hospitalisation Details'!$A$2:$A$2344,'Hospitalisation Details'!$F$2:$F$2344,"")</f>
        <v>25</v>
      </c>
    </row>
    <row r="1410" spans="1:17">
      <c r="A1410" s="12" t="s">
        <v>8467</v>
      </c>
      <c r="B1410" s="13" t="str">
        <f>_xlfn.XLOOKUP(A1410,'Customer Names'!$A$2:$A$2336,'Customer Names'!$C$2:$C$2336,"Not Found")</f>
        <v>Matthew D</v>
      </c>
      <c r="C1410" s="13">
        <f>_xlfn.XLOOKUP(A1410,'Medical Examine'!$A$2:$A$2336,'Medical Examine'!$B$2:$B$2336,"Not Found")</f>
        <v>19.350000000000001</v>
      </c>
      <c r="D1410" s="13">
        <f>_xlfn.XLOOKUP(A1410,'Medical Examine'!$A$2:$A$2336,'Medical Examine'!$D$2:$D$2336,"Not Found")</f>
        <v>8.2200000000000006</v>
      </c>
      <c r="E1410" s="14" t="str">
        <f>_xlfn.XLOOKUP(A1410,'Medical Examine'!$A$2:$A$2336,'Medical Examine'!$E$2:$E$2336,"Not Found")</f>
        <v>YES</v>
      </c>
      <c r="F1410" s="14" t="str">
        <f>_xlfn.XLOOKUP(A1410,'Medical Examine'!$A$2:$A$2336,'Medical Examine'!$F$2:$F$2336,"Not Found")</f>
        <v>NO</v>
      </c>
      <c r="G1410" s="14" t="str">
        <f>_xlfn.XLOOKUP(A1410,'Medical Examine'!$A$2:$A$2336,'Medical Examine'!$G$2:$G$2336,"Not Found")</f>
        <v>NO</v>
      </c>
      <c r="H1410" s="14">
        <f>_xlfn.XLOOKUP(A1410,'Medical Examine'!$A$2:$A$2336,'Medical Examine'!$H$2:$H$2336,"Not Found")</f>
        <v>0</v>
      </c>
      <c r="I1410" s="14" t="str">
        <f>_xlfn.XLOOKUP(A1410,'Medical Examine'!$A$2:$A$2336,'Medical Examine'!$I$2:$I$2336,"Not Found")</f>
        <v>NO</v>
      </c>
      <c r="J1410" s="13" t="str">
        <f>_xlfn.XLOOKUP(A1410,'Medical Examine'!$A$2:$A$2336,'Medical Examine'!$C$2:$C$2336,"Not Found")</f>
        <v>Normal Weight</v>
      </c>
      <c r="K1410" s="13" t="str">
        <f t="shared" si="21"/>
        <v>Diabetic</v>
      </c>
      <c r="L1410" s="15">
        <f>_xlfn.XLOOKUP(A1410,'Hospitalisation Details'!$A$2:$A$2344,'Hospitalisation Details'!$E$2:$E$2344,"")</f>
        <v>24670</v>
      </c>
      <c r="M1410" s="16">
        <f>_xlfn.XLOOKUP(A1410,'Hospitalisation Details'!$A$2:$A$2344,'Hospitalisation Details'!$H$2:$H$2344,"")</f>
        <v>7585.62</v>
      </c>
      <c r="N1410" s="14" t="str">
        <f>_xlfn.XLOOKUP(A1410,'Hospitalisation Details'!$A$2:$A$2344,'Hospitalisation Details'!$I$2:$I$2344,"")</f>
        <v>tier - 3</v>
      </c>
      <c r="O1410" s="14" t="str">
        <f>_xlfn.XLOOKUP(A1410,'Hospitalisation Details'!$A$2:$A$2344,'Hospitalisation Details'!$J$2:$J$2344,"")</f>
        <v>tier - 2</v>
      </c>
      <c r="P1410" s="14" t="str">
        <f>_xlfn.XLOOKUP(A1410,'Hospitalisation Details'!$A$2:$A$2344,'Hospitalisation Details'!$K$2:$K$2344,"")</f>
        <v>R1013</v>
      </c>
      <c r="Q1410" s="14">
        <f>_xlfn.XLOOKUP(A1410,'Hospitalisation Details'!$A$2:$A$2344,'Hospitalisation Details'!$F$2:$F$2344,"")</f>
        <v>55</v>
      </c>
    </row>
    <row r="1411" spans="1:17">
      <c r="A1411" s="12" t="s">
        <v>8469</v>
      </c>
      <c r="B1411" s="13" t="str">
        <f>_xlfn.XLOOKUP(A1411,'Customer Names'!$A$2:$A$2336,'Customer Names'!$C$2:$C$2336,"Not Found")</f>
        <v>Eoghan</v>
      </c>
      <c r="C1411" s="13">
        <f>_xlfn.XLOOKUP(A1411,'Medical Examine'!$A$2:$A$2336,'Medical Examine'!$B$2:$B$2336,"Not Found")</f>
        <v>36.69</v>
      </c>
      <c r="D1411" s="13">
        <f>_xlfn.XLOOKUP(A1411,'Medical Examine'!$A$2:$A$2336,'Medical Examine'!$D$2:$D$2336,"Not Found")</f>
        <v>6.15</v>
      </c>
      <c r="E1411" s="14" t="str">
        <f>_xlfn.XLOOKUP(A1411,'Medical Examine'!$A$2:$A$2336,'Medical Examine'!$E$2:$E$2336,"Not Found")</f>
        <v>NO</v>
      </c>
      <c r="F1411" s="14" t="str">
        <f>_xlfn.XLOOKUP(A1411,'Medical Examine'!$A$2:$A$2336,'Medical Examine'!$F$2:$F$2336,"Not Found")</f>
        <v>NO</v>
      </c>
      <c r="G1411" s="14" t="str">
        <f>_xlfn.XLOOKUP(A1411,'Medical Examine'!$A$2:$A$2336,'Medical Examine'!$G$2:$G$2336,"Not Found")</f>
        <v>NO</v>
      </c>
      <c r="H1411" s="14">
        <f>_xlfn.XLOOKUP(A1411,'Medical Examine'!$A$2:$A$2336,'Medical Examine'!$H$2:$H$2336,"Not Found")</f>
        <v>0</v>
      </c>
      <c r="I1411" s="14" t="str">
        <f>_xlfn.XLOOKUP(A1411,'Medical Examine'!$A$2:$A$2336,'Medical Examine'!$I$2:$I$2336,"Not Found")</f>
        <v>NO</v>
      </c>
      <c r="J1411" s="13" t="str">
        <f>_xlfn.XLOOKUP(A1411,'Medical Examine'!$A$2:$A$2336,'Medical Examine'!$C$2:$C$2336,"Not Found")</f>
        <v>Obesity</v>
      </c>
      <c r="K1411" s="13" t="str">
        <f t="shared" ref="K1411:K1474" si="22">IF(D1411&gt;=6.5,"Diabetic",IF(D1411&gt;=5.7,"Prediabetic","Normal"))</f>
        <v>Prediabetic</v>
      </c>
      <c r="L1411" s="15">
        <f>_xlfn.XLOOKUP(A1411,'Hospitalisation Details'!$A$2:$A$2344,'Hospitalisation Details'!$E$2:$E$2344,"")</f>
        <v>34560</v>
      </c>
      <c r="M1411" s="16">
        <f>_xlfn.XLOOKUP(A1411,'Hospitalisation Details'!$A$2:$A$2344,'Hospitalisation Details'!$H$2:$H$2344,"")</f>
        <v>7567.13</v>
      </c>
      <c r="N1411" s="14" t="str">
        <f>_xlfn.XLOOKUP(A1411,'Hospitalisation Details'!$A$2:$A$2344,'Hospitalisation Details'!$I$2:$I$2344,"")</f>
        <v>tier - 2</v>
      </c>
      <c r="O1411" s="14" t="str">
        <f>_xlfn.XLOOKUP(A1411,'Hospitalisation Details'!$A$2:$A$2344,'Hospitalisation Details'!$J$2:$J$2344,"")</f>
        <v>tier - 2</v>
      </c>
      <c r="P1411" s="14" t="str">
        <f>_xlfn.XLOOKUP(A1411,'Hospitalisation Details'!$A$2:$A$2344,'Hospitalisation Details'!$K$2:$K$2344,"")</f>
        <v>R1021</v>
      </c>
      <c r="Q1411" s="14">
        <f>_xlfn.XLOOKUP(A1411,'Hospitalisation Details'!$A$2:$A$2344,'Hospitalisation Details'!$F$2:$F$2344,"")</f>
        <v>28</v>
      </c>
    </row>
    <row r="1412" spans="1:17">
      <c r="A1412" s="12" t="s">
        <v>8472</v>
      </c>
      <c r="B1412" s="13" t="str">
        <f>_xlfn.XLOOKUP(A1412,'Customer Names'!$A$2:$A$2336,'Customer Names'!$C$2:$C$2336,"Not Found")</f>
        <v>Pamela W</v>
      </c>
      <c r="C1412" s="13">
        <f>_xlfn.XLOOKUP(A1412,'Medical Examine'!$A$2:$A$2336,'Medical Examine'!$B$2:$B$2336,"Not Found")</f>
        <v>28.51</v>
      </c>
      <c r="D1412" s="13">
        <f>_xlfn.XLOOKUP(A1412,'Medical Examine'!$A$2:$A$2336,'Medical Examine'!$D$2:$D$2336,"Not Found")</f>
        <v>5.65</v>
      </c>
      <c r="E1412" s="14" t="str">
        <f>_xlfn.XLOOKUP(A1412,'Medical Examine'!$A$2:$A$2336,'Medical Examine'!$E$2:$E$2336,"Not Found")</f>
        <v>YES</v>
      </c>
      <c r="F1412" s="14" t="str">
        <f>_xlfn.XLOOKUP(A1412,'Medical Examine'!$A$2:$A$2336,'Medical Examine'!$F$2:$F$2336,"Not Found")</f>
        <v>NO</v>
      </c>
      <c r="G1412" s="14" t="str">
        <f>_xlfn.XLOOKUP(A1412,'Medical Examine'!$A$2:$A$2336,'Medical Examine'!$G$2:$G$2336,"Not Found")</f>
        <v>NO</v>
      </c>
      <c r="H1412" s="14">
        <f>_xlfn.XLOOKUP(A1412,'Medical Examine'!$A$2:$A$2336,'Medical Examine'!$H$2:$H$2336,"Not Found")</f>
        <v>1</v>
      </c>
      <c r="I1412" s="14" t="str">
        <f>_xlfn.XLOOKUP(A1412,'Medical Examine'!$A$2:$A$2336,'Medical Examine'!$I$2:$I$2336,"Not Found")</f>
        <v>NO</v>
      </c>
      <c r="J1412" s="13" t="str">
        <f>_xlfn.XLOOKUP(A1412,'Medical Examine'!$A$2:$A$2336,'Medical Examine'!$C$2:$C$2336,"Not Found")</f>
        <v>Overweight</v>
      </c>
      <c r="K1412" s="13" t="str">
        <f t="shared" si="22"/>
        <v>Normal</v>
      </c>
      <c r="L1412" s="15">
        <f>_xlfn.XLOOKUP(A1412,'Hospitalisation Details'!$A$2:$A$2344,'Hospitalisation Details'!$E$2:$E$2344,"")</f>
        <v>32492</v>
      </c>
      <c r="M1412" s="16">
        <f>_xlfn.XLOOKUP(A1412,'Hospitalisation Details'!$A$2:$A$2344,'Hospitalisation Details'!$H$2:$H$2344,"")</f>
        <v>7538.52</v>
      </c>
      <c r="N1412" s="14" t="str">
        <f>_xlfn.XLOOKUP(A1412,'Hospitalisation Details'!$A$2:$A$2344,'Hospitalisation Details'!$I$2:$I$2344,"")</f>
        <v>tier - 2</v>
      </c>
      <c r="O1412" s="14" t="str">
        <f>_xlfn.XLOOKUP(A1412,'Hospitalisation Details'!$A$2:$A$2344,'Hospitalisation Details'!$J$2:$J$2344,"")</f>
        <v>tier - 2</v>
      </c>
      <c r="P1412" s="14" t="str">
        <f>_xlfn.XLOOKUP(A1412,'Hospitalisation Details'!$A$2:$A$2344,'Hospitalisation Details'!$K$2:$K$2344,"")</f>
        <v>R1012</v>
      </c>
      <c r="Q1412" s="14">
        <f>_xlfn.XLOOKUP(A1412,'Hospitalisation Details'!$A$2:$A$2344,'Hospitalisation Details'!$F$2:$F$2344,"")</f>
        <v>34</v>
      </c>
    </row>
    <row r="1413" spans="1:17">
      <c r="A1413" s="12" t="s">
        <v>8474</v>
      </c>
      <c r="B1413" s="13" t="str">
        <f>_xlfn.XLOOKUP(A1413,'Customer Names'!$A$2:$A$2336,'Customer Names'!$C$2:$C$2336,"Not Found")</f>
        <v>Lindsey M.</v>
      </c>
      <c r="C1413" s="13">
        <f>_xlfn.XLOOKUP(A1413,'Medical Examine'!$A$2:$A$2336,'Medical Examine'!$B$2:$B$2336,"Not Found")</f>
        <v>30.21</v>
      </c>
      <c r="D1413" s="13">
        <f>_xlfn.XLOOKUP(A1413,'Medical Examine'!$A$2:$A$2336,'Medical Examine'!$D$2:$D$2336,"Not Found")</f>
        <v>5.5</v>
      </c>
      <c r="E1413" s="14" t="str">
        <f>_xlfn.XLOOKUP(A1413,'Medical Examine'!$A$2:$A$2336,'Medical Examine'!$E$2:$E$2336,"Not Found")</f>
        <v>NO</v>
      </c>
      <c r="F1413" s="14" t="str">
        <f>_xlfn.XLOOKUP(A1413,'Medical Examine'!$A$2:$A$2336,'Medical Examine'!$F$2:$F$2336,"Not Found")</f>
        <v>NO</v>
      </c>
      <c r="G1413" s="14" t="str">
        <f>_xlfn.XLOOKUP(A1413,'Medical Examine'!$A$2:$A$2336,'Medical Examine'!$G$2:$G$2336,"Not Found")</f>
        <v>NO</v>
      </c>
      <c r="H1413" s="14">
        <f>_xlfn.XLOOKUP(A1413,'Medical Examine'!$A$2:$A$2336,'Medical Examine'!$H$2:$H$2336,"Not Found")</f>
        <v>1</v>
      </c>
      <c r="I1413" s="14" t="str">
        <f>_xlfn.XLOOKUP(A1413,'Medical Examine'!$A$2:$A$2336,'Medical Examine'!$I$2:$I$2336,"Not Found")</f>
        <v>NO</v>
      </c>
      <c r="J1413" s="13" t="str">
        <f>_xlfn.XLOOKUP(A1413,'Medical Examine'!$A$2:$A$2336,'Medical Examine'!$C$2:$C$2336,"Not Found")</f>
        <v>Obesity</v>
      </c>
      <c r="K1413" s="13" t="str">
        <f t="shared" si="22"/>
        <v>Normal</v>
      </c>
      <c r="L1413" s="15">
        <f>_xlfn.XLOOKUP(A1413,'Hospitalisation Details'!$A$2:$A$2344,'Hospitalisation Details'!$E$2:$E$2344,"")</f>
        <v>30916</v>
      </c>
      <c r="M1413" s="16">
        <f>_xlfn.XLOOKUP(A1413,'Hospitalisation Details'!$A$2:$A$2344,'Hospitalisation Details'!$H$2:$H$2344,"")</f>
        <v>7537.16</v>
      </c>
      <c r="N1413" s="14" t="str">
        <f>_xlfn.XLOOKUP(A1413,'Hospitalisation Details'!$A$2:$A$2344,'Hospitalisation Details'!$I$2:$I$2344,"")</f>
        <v>tier - 2</v>
      </c>
      <c r="O1413" s="14" t="str">
        <f>_xlfn.XLOOKUP(A1413,'Hospitalisation Details'!$A$2:$A$2344,'Hospitalisation Details'!$J$2:$J$2344,"")</f>
        <v>tier - 2</v>
      </c>
      <c r="P1413" s="14" t="str">
        <f>_xlfn.XLOOKUP(A1413,'Hospitalisation Details'!$A$2:$A$2344,'Hospitalisation Details'!$K$2:$K$2344,"")</f>
        <v>R1012</v>
      </c>
      <c r="Q1413" s="14">
        <f>_xlfn.XLOOKUP(A1413,'Hospitalisation Details'!$A$2:$A$2344,'Hospitalisation Details'!$F$2:$F$2344,"")</f>
        <v>38</v>
      </c>
    </row>
    <row r="1414" spans="1:17">
      <c r="A1414" s="12" t="s">
        <v>8477</v>
      </c>
      <c r="B1414" s="13" t="str">
        <f>_xlfn.XLOOKUP(A1414,'Customer Names'!$A$2:$A$2336,'Customer Names'!$C$2:$C$2336,"Not Found")</f>
        <v>Kassie</v>
      </c>
      <c r="C1414" s="13">
        <f>_xlfn.XLOOKUP(A1414,'Medical Examine'!$A$2:$A$2336,'Medical Examine'!$B$2:$B$2336,"Not Found")</f>
        <v>24.33</v>
      </c>
      <c r="D1414" s="13">
        <f>_xlfn.XLOOKUP(A1414,'Medical Examine'!$A$2:$A$2336,'Medical Examine'!$D$2:$D$2336,"Not Found")</f>
        <v>8</v>
      </c>
      <c r="E1414" s="14" t="str">
        <f>_xlfn.XLOOKUP(A1414,'Medical Examine'!$A$2:$A$2336,'Medical Examine'!$E$2:$E$2336,"Not Found")</f>
        <v>NO</v>
      </c>
      <c r="F1414" s="14" t="str">
        <f>_xlfn.XLOOKUP(A1414,'Medical Examine'!$A$2:$A$2336,'Medical Examine'!$F$2:$F$2336,"Not Found")</f>
        <v>NO</v>
      </c>
      <c r="G1414" s="14" t="str">
        <f>_xlfn.XLOOKUP(A1414,'Medical Examine'!$A$2:$A$2336,'Medical Examine'!$G$2:$G$2336,"Not Found")</f>
        <v>NO</v>
      </c>
      <c r="H1414" s="14">
        <f>_xlfn.XLOOKUP(A1414,'Medical Examine'!$A$2:$A$2336,'Medical Examine'!$H$2:$H$2336,"Not Found")</f>
        <v>0</v>
      </c>
      <c r="I1414" s="14" t="str">
        <f>_xlfn.XLOOKUP(A1414,'Medical Examine'!$A$2:$A$2336,'Medical Examine'!$I$2:$I$2336,"Not Found")</f>
        <v>NO</v>
      </c>
      <c r="J1414" s="13" t="str">
        <f>_xlfn.XLOOKUP(A1414,'Medical Examine'!$A$2:$A$2336,'Medical Examine'!$C$2:$C$2336,"Not Found")</f>
        <v>Normal Weight</v>
      </c>
      <c r="K1414" s="13" t="str">
        <f t="shared" si="22"/>
        <v>Diabetic</v>
      </c>
      <c r="L1414" s="15">
        <f>_xlfn.XLOOKUP(A1414,'Hospitalisation Details'!$A$2:$A$2344,'Hospitalisation Details'!$E$2:$E$2344,"")</f>
        <v>28838</v>
      </c>
      <c r="M1414" s="16">
        <f>_xlfn.XLOOKUP(A1414,'Hospitalisation Details'!$A$2:$A$2344,'Hospitalisation Details'!$H$2:$H$2344,"")</f>
        <v>7531.7</v>
      </c>
      <c r="N1414" s="14" t="str">
        <f>_xlfn.XLOOKUP(A1414,'Hospitalisation Details'!$A$2:$A$2344,'Hospitalisation Details'!$I$2:$I$2344,"")</f>
        <v>tier - 2</v>
      </c>
      <c r="O1414" s="14" t="str">
        <f>_xlfn.XLOOKUP(A1414,'Hospitalisation Details'!$A$2:$A$2344,'Hospitalisation Details'!$J$2:$J$2344,"")</f>
        <v>tier - 1</v>
      </c>
      <c r="P1414" s="14" t="str">
        <f>_xlfn.XLOOKUP(A1414,'Hospitalisation Details'!$A$2:$A$2344,'Hospitalisation Details'!$K$2:$K$2344,"")</f>
        <v>R1013</v>
      </c>
      <c r="Q1414" s="14">
        <f>_xlfn.XLOOKUP(A1414,'Hospitalisation Details'!$A$2:$A$2344,'Hospitalisation Details'!$F$2:$F$2344,"")</f>
        <v>44</v>
      </c>
    </row>
    <row r="1415" spans="1:17">
      <c r="A1415" s="12" t="s">
        <v>8479</v>
      </c>
      <c r="B1415" s="13" t="str">
        <f>_xlfn.XLOOKUP(A1415,'Customer Names'!$A$2:$A$2336,'Customer Names'!$C$2:$C$2336,"Not Found")</f>
        <v>Matthew</v>
      </c>
      <c r="C1415" s="13">
        <f>_xlfn.XLOOKUP(A1415,'Medical Examine'!$A$2:$A$2336,'Medical Examine'!$B$2:$B$2336,"Not Found")</f>
        <v>19.855</v>
      </c>
      <c r="D1415" s="13">
        <f>_xlfn.XLOOKUP(A1415,'Medical Examine'!$A$2:$A$2336,'Medical Examine'!$D$2:$D$2336,"Not Found")</f>
        <v>5.71</v>
      </c>
      <c r="E1415" s="14" t="str">
        <f>_xlfn.XLOOKUP(A1415,'Medical Examine'!$A$2:$A$2336,'Medical Examine'!$E$2:$E$2336,"Not Found")</f>
        <v>YES</v>
      </c>
      <c r="F1415" s="14" t="str">
        <f>_xlfn.XLOOKUP(A1415,'Medical Examine'!$A$2:$A$2336,'Medical Examine'!$F$2:$F$2336,"Not Found")</f>
        <v>NO</v>
      </c>
      <c r="G1415" s="14" t="str">
        <f>_xlfn.XLOOKUP(A1415,'Medical Examine'!$A$2:$A$2336,'Medical Examine'!$G$2:$G$2336,"Not Found")</f>
        <v>NO</v>
      </c>
      <c r="H1415" s="14">
        <f>_xlfn.XLOOKUP(A1415,'Medical Examine'!$A$2:$A$2336,'Medical Examine'!$H$2:$H$2336,"Not Found")</f>
        <v>0</v>
      </c>
      <c r="I1415" s="14" t="str">
        <f>_xlfn.XLOOKUP(A1415,'Medical Examine'!$A$2:$A$2336,'Medical Examine'!$I$2:$I$2336,"Not Found")</f>
        <v>NO</v>
      </c>
      <c r="J1415" s="13" t="str">
        <f>_xlfn.XLOOKUP(A1415,'Medical Examine'!$A$2:$A$2336,'Medical Examine'!$C$2:$C$2336,"Not Found")</f>
        <v>Normal Weight</v>
      </c>
      <c r="K1415" s="13" t="str">
        <f t="shared" si="22"/>
        <v>Prediabetic</v>
      </c>
      <c r="L1415" s="15">
        <f>_xlfn.XLOOKUP(A1415,'Hospitalisation Details'!$A$2:$A$2344,'Hospitalisation Details'!$E$2:$E$2344,"")</f>
        <v>28043</v>
      </c>
      <c r="M1415" s="16">
        <f>_xlfn.XLOOKUP(A1415,'Hospitalisation Details'!$A$2:$A$2344,'Hospitalisation Details'!$H$2:$H$2344,"")</f>
        <v>7526.71</v>
      </c>
      <c r="N1415" s="14" t="str">
        <f>_xlfn.XLOOKUP(A1415,'Hospitalisation Details'!$A$2:$A$2344,'Hospitalisation Details'!$I$2:$I$2344,"")</f>
        <v>tier - 3</v>
      </c>
      <c r="O1415" s="14" t="str">
        <f>_xlfn.XLOOKUP(A1415,'Hospitalisation Details'!$A$2:$A$2344,'Hospitalisation Details'!$J$2:$J$2344,"")</f>
        <v>tier - 1</v>
      </c>
      <c r="P1415" s="14" t="str">
        <f>_xlfn.XLOOKUP(A1415,'Hospitalisation Details'!$A$2:$A$2344,'Hospitalisation Details'!$K$2:$K$2344,"")</f>
        <v>R1012</v>
      </c>
      <c r="Q1415" s="14">
        <f>_xlfn.XLOOKUP(A1415,'Hospitalisation Details'!$A$2:$A$2344,'Hospitalisation Details'!$F$2:$F$2344,"")</f>
        <v>46</v>
      </c>
    </row>
    <row r="1416" spans="1:17">
      <c r="A1416" s="12" t="s">
        <v>8481</v>
      </c>
      <c r="B1416" s="13" t="str">
        <f>_xlfn.XLOOKUP(A1416,'Customer Names'!$A$2:$A$2336,'Customer Names'!$C$2:$C$2336,"Not Found")</f>
        <v>Ruben Dario</v>
      </c>
      <c r="C1416" s="13">
        <f>_xlfn.XLOOKUP(A1416,'Medical Examine'!$A$2:$A$2336,'Medical Examine'!$B$2:$B$2336,"Not Found")</f>
        <v>25.364999999999998</v>
      </c>
      <c r="D1416" s="13">
        <f>_xlfn.XLOOKUP(A1416,'Medical Examine'!$A$2:$A$2336,'Medical Examine'!$D$2:$D$2336,"Not Found")</f>
        <v>11.71</v>
      </c>
      <c r="E1416" s="14" t="str">
        <f>_xlfn.XLOOKUP(A1416,'Medical Examine'!$A$2:$A$2336,'Medical Examine'!$E$2:$E$2336,"Not Found")</f>
        <v>NO</v>
      </c>
      <c r="F1416" s="14" t="str">
        <f>_xlfn.XLOOKUP(A1416,'Medical Examine'!$A$2:$A$2336,'Medical Examine'!$F$2:$F$2336,"Not Found")</f>
        <v>NO</v>
      </c>
      <c r="G1416" s="14" t="str">
        <f>_xlfn.XLOOKUP(A1416,'Medical Examine'!$A$2:$A$2336,'Medical Examine'!$G$2:$G$2336,"Not Found")</f>
        <v>NO</v>
      </c>
      <c r="H1416" s="14">
        <f>_xlfn.XLOOKUP(A1416,'Medical Examine'!$A$2:$A$2336,'Medical Examine'!$H$2:$H$2336,"Not Found")</f>
        <v>0</v>
      </c>
      <c r="I1416" s="14" t="str">
        <f>_xlfn.XLOOKUP(A1416,'Medical Examine'!$A$2:$A$2336,'Medical Examine'!$I$2:$I$2336,"Not Found")</f>
        <v>NO</v>
      </c>
      <c r="J1416" s="13" t="str">
        <f>_xlfn.XLOOKUP(A1416,'Medical Examine'!$A$2:$A$2336,'Medical Examine'!$C$2:$C$2336,"Not Found")</f>
        <v>Overweight</v>
      </c>
      <c r="K1416" s="13" t="str">
        <f t="shared" si="22"/>
        <v>Diabetic</v>
      </c>
      <c r="L1416" s="15">
        <f>_xlfn.XLOOKUP(A1416,'Hospitalisation Details'!$A$2:$A$2344,'Hospitalisation Details'!$E$2:$E$2344,"")</f>
        <v>28781</v>
      </c>
      <c r="M1416" s="16">
        <f>_xlfn.XLOOKUP(A1416,'Hospitalisation Details'!$A$2:$A$2344,'Hospitalisation Details'!$H$2:$H$2344,"")</f>
        <v>7518.03</v>
      </c>
      <c r="N1416" s="14" t="str">
        <f>_xlfn.XLOOKUP(A1416,'Hospitalisation Details'!$A$2:$A$2344,'Hospitalisation Details'!$I$2:$I$2344,"")</f>
        <v>tier - 2</v>
      </c>
      <c r="O1416" s="14" t="str">
        <f>_xlfn.XLOOKUP(A1416,'Hospitalisation Details'!$A$2:$A$2344,'Hospitalisation Details'!$J$2:$J$2344,"")</f>
        <v>tier - 3</v>
      </c>
      <c r="P1416" s="14" t="str">
        <f>_xlfn.XLOOKUP(A1416,'Hospitalisation Details'!$A$2:$A$2344,'Hospitalisation Details'!$K$2:$K$2344,"")</f>
        <v>R1012</v>
      </c>
      <c r="Q1416" s="14">
        <f>_xlfn.XLOOKUP(A1416,'Hospitalisation Details'!$A$2:$A$2344,'Hospitalisation Details'!$F$2:$F$2344,"")</f>
        <v>44</v>
      </c>
    </row>
    <row r="1417" spans="1:17">
      <c r="A1417" s="12" t="s">
        <v>8484</v>
      </c>
      <c r="B1417" s="13" t="str">
        <f>_xlfn.XLOOKUP(A1417,'Customer Names'!$A$2:$A$2336,'Customer Names'!$C$2:$C$2336,"Not Found")</f>
        <v>Kevin</v>
      </c>
      <c r="C1417" s="13">
        <f>_xlfn.XLOOKUP(A1417,'Medical Examine'!$A$2:$A$2336,'Medical Examine'!$B$2:$B$2336,"Not Found")</f>
        <v>29.6</v>
      </c>
      <c r="D1417" s="13">
        <f>_xlfn.XLOOKUP(A1417,'Medical Examine'!$A$2:$A$2336,'Medical Examine'!$D$2:$D$2336,"Not Found")</f>
        <v>6.17</v>
      </c>
      <c r="E1417" s="14" t="str">
        <f>_xlfn.XLOOKUP(A1417,'Medical Examine'!$A$2:$A$2336,'Medical Examine'!$E$2:$E$2336,"Not Found")</f>
        <v>YES</v>
      </c>
      <c r="F1417" s="14" t="str">
        <f>_xlfn.XLOOKUP(A1417,'Medical Examine'!$A$2:$A$2336,'Medical Examine'!$F$2:$F$2336,"Not Found")</f>
        <v>NO</v>
      </c>
      <c r="G1417" s="14" t="str">
        <f>_xlfn.XLOOKUP(A1417,'Medical Examine'!$A$2:$A$2336,'Medical Examine'!$G$2:$G$2336,"Not Found")</f>
        <v>YES</v>
      </c>
      <c r="H1417" s="14">
        <f>_xlfn.XLOOKUP(A1417,'Medical Examine'!$A$2:$A$2336,'Medical Examine'!$H$2:$H$2336,"Not Found")</f>
        <v>1</v>
      </c>
      <c r="I1417" s="14" t="str">
        <f>_xlfn.XLOOKUP(A1417,'Medical Examine'!$A$2:$A$2336,'Medical Examine'!$I$2:$I$2336,"Not Found")</f>
        <v>NO</v>
      </c>
      <c r="J1417" s="13" t="str">
        <f>_xlfn.XLOOKUP(A1417,'Medical Examine'!$A$2:$A$2336,'Medical Examine'!$C$2:$C$2336,"Not Found")</f>
        <v>Overweight</v>
      </c>
      <c r="K1417" s="13" t="str">
        <f t="shared" si="22"/>
        <v>Prediabetic</v>
      </c>
      <c r="L1417" s="15">
        <f>_xlfn.XLOOKUP(A1417,'Hospitalisation Details'!$A$2:$A$2344,'Hospitalisation Details'!$E$2:$E$2344,"")</f>
        <v>30507</v>
      </c>
      <c r="M1417" s="16">
        <f>_xlfn.XLOOKUP(A1417,'Hospitalisation Details'!$A$2:$A$2344,'Hospitalisation Details'!$H$2:$H$2344,"")</f>
        <v>7512.27</v>
      </c>
      <c r="N1417" s="14" t="str">
        <f>_xlfn.XLOOKUP(A1417,'Hospitalisation Details'!$A$2:$A$2344,'Hospitalisation Details'!$I$2:$I$2344,"")</f>
        <v>tier - 3</v>
      </c>
      <c r="O1417" s="14" t="str">
        <f>_xlfn.XLOOKUP(A1417,'Hospitalisation Details'!$A$2:$A$2344,'Hospitalisation Details'!$J$2:$J$2344,"")</f>
        <v>tier - 2</v>
      </c>
      <c r="P1417" s="14" t="str">
        <f>_xlfn.XLOOKUP(A1417,'Hospitalisation Details'!$A$2:$A$2344,'Hospitalisation Details'!$K$2:$K$2344,"")</f>
        <v>R1011</v>
      </c>
      <c r="Q1417" s="14">
        <f>_xlfn.XLOOKUP(A1417,'Hospitalisation Details'!$A$2:$A$2344,'Hospitalisation Details'!$F$2:$F$2344,"")</f>
        <v>39</v>
      </c>
    </row>
    <row r="1418" spans="1:17">
      <c r="A1418" s="12" t="s">
        <v>8486</v>
      </c>
      <c r="B1418" s="13" t="str">
        <f>_xlfn.XLOOKUP(A1418,'Customer Names'!$A$2:$A$2336,'Customer Names'!$C$2:$C$2336,"Not Found")</f>
        <v>Lindsay M</v>
      </c>
      <c r="C1418" s="13">
        <f>_xlfn.XLOOKUP(A1418,'Medical Examine'!$A$2:$A$2336,'Medical Examine'!$B$2:$B$2336,"Not Found")</f>
        <v>39.43</v>
      </c>
      <c r="D1418" s="13">
        <f>_xlfn.XLOOKUP(A1418,'Medical Examine'!$A$2:$A$2336,'Medical Examine'!$D$2:$D$2336,"Not Found")</f>
        <v>6.1</v>
      </c>
      <c r="E1418" s="14" t="str">
        <f>_xlfn.XLOOKUP(A1418,'Medical Examine'!$A$2:$A$2336,'Medical Examine'!$E$2:$E$2336,"Not Found")</f>
        <v>YES</v>
      </c>
      <c r="F1418" s="14" t="str">
        <f>_xlfn.XLOOKUP(A1418,'Medical Examine'!$A$2:$A$2336,'Medical Examine'!$F$2:$F$2336,"Not Found")</f>
        <v>NO</v>
      </c>
      <c r="G1418" s="14" t="str">
        <f>_xlfn.XLOOKUP(A1418,'Medical Examine'!$A$2:$A$2336,'Medical Examine'!$G$2:$G$2336,"Not Found")</f>
        <v>YES</v>
      </c>
      <c r="H1418" s="14">
        <f>_xlfn.XLOOKUP(A1418,'Medical Examine'!$A$2:$A$2336,'Medical Examine'!$H$2:$H$2336,"Not Found")</f>
        <v>1</v>
      </c>
      <c r="I1418" s="14" t="str">
        <f>_xlfn.XLOOKUP(A1418,'Medical Examine'!$A$2:$A$2336,'Medical Examine'!$I$2:$I$2336,"Not Found")</f>
        <v>NO</v>
      </c>
      <c r="J1418" s="13" t="str">
        <f>_xlfn.XLOOKUP(A1418,'Medical Examine'!$A$2:$A$2336,'Medical Examine'!$C$2:$C$2336,"Not Found")</f>
        <v>Obesity</v>
      </c>
      <c r="K1418" s="13" t="str">
        <f t="shared" si="22"/>
        <v>Prediabetic</v>
      </c>
      <c r="L1418" s="15">
        <f>_xlfn.XLOOKUP(A1418,'Hospitalisation Details'!$A$2:$A$2344,'Hospitalisation Details'!$E$2:$E$2344,"")</f>
        <v>35731</v>
      </c>
      <c r="M1418" s="16">
        <f>_xlfn.XLOOKUP(A1418,'Hospitalisation Details'!$A$2:$A$2344,'Hospitalisation Details'!$H$2:$H$2344,"")</f>
        <v>7504.3</v>
      </c>
      <c r="N1418" s="14" t="str">
        <f>_xlfn.XLOOKUP(A1418,'Hospitalisation Details'!$A$2:$A$2344,'Hospitalisation Details'!$I$2:$I$2344,"")</f>
        <v>tier - 2</v>
      </c>
      <c r="O1418" s="14" t="str">
        <f>_xlfn.XLOOKUP(A1418,'Hospitalisation Details'!$A$2:$A$2344,'Hospitalisation Details'!$J$2:$J$2344,"")</f>
        <v>tier - 1</v>
      </c>
      <c r="P1418" s="14" t="str">
        <f>_xlfn.XLOOKUP(A1418,'Hospitalisation Details'!$A$2:$A$2344,'Hospitalisation Details'!$K$2:$K$2344,"")</f>
        <v>R1012</v>
      </c>
      <c r="Q1418" s="14">
        <f>_xlfn.XLOOKUP(A1418,'Hospitalisation Details'!$A$2:$A$2344,'Hospitalisation Details'!$F$2:$F$2344,"")</f>
        <v>25</v>
      </c>
    </row>
    <row r="1419" spans="1:17">
      <c r="A1419" s="12" t="s">
        <v>8489</v>
      </c>
      <c r="B1419" s="13" t="str">
        <f>_xlfn.XLOOKUP(A1419,'Customer Names'!$A$2:$A$2336,'Customer Names'!$C$2:$C$2336,"Not Found")</f>
        <v>Amanda</v>
      </c>
      <c r="C1419" s="13">
        <f>_xlfn.XLOOKUP(A1419,'Medical Examine'!$A$2:$A$2336,'Medical Examine'!$B$2:$B$2336,"Not Found")</f>
        <v>27.34</v>
      </c>
      <c r="D1419" s="13">
        <f>_xlfn.XLOOKUP(A1419,'Medical Examine'!$A$2:$A$2336,'Medical Examine'!$D$2:$D$2336,"Not Found")</f>
        <v>5.19</v>
      </c>
      <c r="E1419" s="14" t="str">
        <f>_xlfn.XLOOKUP(A1419,'Medical Examine'!$A$2:$A$2336,'Medical Examine'!$E$2:$E$2336,"Not Found")</f>
        <v>YES</v>
      </c>
      <c r="F1419" s="14" t="str">
        <f>_xlfn.XLOOKUP(A1419,'Medical Examine'!$A$2:$A$2336,'Medical Examine'!$F$2:$F$2336,"Not Found")</f>
        <v>NO</v>
      </c>
      <c r="G1419" s="14" t="str">
        <f>_xlfn.XLOOKUP(A1419,'Medical Examine'!$A$2:$A$2336,'Medical Examine'!$G$2:$G$2336,"Not Found")</f>
        <v>NO</v>
      </c>
      <c r="H1419" s="14">
        <f>_xlfn.XLOOKUP(A1419,'Medical Examine'!$A$2:$A$2336,'Medical Examine'!$H$2:$H$2336,"Not Found")</f>
        <v>1</v>
      </c>
      <c r="I1419" s="14" t="str">
        <f>_xlfn.XLOOKUP(A1419,'Medical Examine'!$A$2:$A$2336,'Medical Examine'!$I$2:$I$2336,"Not Found")</f>
        <v>NO</v>
      </c>
      <c r="J1419" s="13" t="str">
        <f>_xlfn.XLOOKUP(A1419,'Medical Examine'!$A$2:$A$2336,'Medical Examine'!$C$2:$C$2336,"Not Found")</f>
        <v>Overweight</v>
      </c>
      <c r="K1419" s="13" t="str">
        <f t="shared" si="22"/>
        <v>Normal</v>
      </c>
      <c r="L1419" s="15">
        <f>_xlfn.XLOOKUP(A1419,'Hospitalisation Details'!$A$2:$A$2344,'Hospitalisation Details'!$E$2:$E$2344,"")</f>
        <v>32492</v>
      </c>
      <c r="M1419" s="16">
        <f>_xlfn.XLOOKUP(A1419,'Hospitalisation Details'!$A$2:$A$2344,'Hospitalisation Details'!$H$2:$H$2344,"")</f>
        <v>7494.63</v>
      </c>
      <c r="N1419" s="14" t="str">
        <f>_xlfn.XLOOKUP(A1419,'Hospitalisation Details'!$A$2:$A$2344,'Hospitalisation Details'!$I$2:$I$2344,"")</f>
        <v>tier - 2</v>
      </c>
      <c r="O1419" s="14" t="str">
        <f>_xlfn.XLOOKUP(A1419,'Hospitalisation Details'!$A$2:$A$2344,'Hospitalisation Details'!$J$2:$J$2344,"")</f>
        <v>tier - 3</v>
      </c>
      <c r="P1419" s="14" t="str">
        <f>_xlfn.XLOOKUP(A1419,'Hospitalisation Details'!$A$2:$A$2344,'Hospitalisation Details'!$K$2:$K$2344,"")</f>
        <v>R1025</v>
      </c>
      <c r="Q1419" s="14">
        <f>_xlfn.XLOOKUP(A1419,'Hospitalisation Details'!$A$2:$A$2344,'Hospitalisation Details'!$F$2:$F$2344,"")</f>
        <v>34</v>
      </c>
    </row>
    <row r="1420" spans="1:17">
      <c r="A1420" s="12" t="s">
        <v>8491</v>
      </c>
      <c r="B1420" s="13" t="str">
        <f>_xlfn.XLOOKUP(A1420,'Customer Names'!$A$2:$A$2336,'Customer Names'!$C$2:$C$2336,"Not Found")</f>
        <v>James</v>
      </c>
      <c r="C1420" s="13">
        <f>_xlfn.XLOOKUP(A1420,'Medical Examine'!$A$2:$A$2336,'Medical Examine'!$B$2:$B$2336,"Not Found")</f>
        <v>39.01</v>
      </c>
      <c r="D1420" s="13">
        <f>_xlfn.XLOOKUP(A1420,'Medical Examine'!$A$2:$A$2336,'Medical Examine'!$D$2:$D$2336,"Not Found")</f>
        <v>5.37</v>
      </c>
      <c r="E1420" s="14" t="str">
        <f>_xlfn.XLOOKUP(A1420,'Medical Examine'!$A$2:$A$2336,'Medical Examine'!$E$2:$E$2336,"Not Found")</f>
        <v>YES</v>
      </c>
      <c r="F1420" s="14" t="str">
        <f>_xlfn.XLOOKUP(A1420,'Medical Examine'!$A$2:$A$2336,'Medical Examine'!$F$2:$F$2336,"Not Found")</f>
        <v>NO</v>
      </c>
      <c r="G1420" s="14" t="str">
        <f>_xlfn.XLOOKUP(A1420,'Medical Examine'!$A$2:$A$2336,'Medical Examine'!$G$2:$G$2336,"Not Found")</f>
        <v>NO</v>
      </c>
      <c r="H1420" s="14">
        <f>_xlfn.XLOOKUP(A1420,'Medical Examine'!$A$2:$A$2336,'Medical Examine'!$H$2:$H$2336,"Not Found")</f>
        <v>0</v>
      </c>
      <c r="I1420" s="14" t="str">
        <f>_xlfn.XLOOKUP(A1420,'Medical Examine'!$A$2:$A$2336,'Medical Examine'!$I$2:$I$2336,"Not Found")</f>
        <v>NO</v>
      </c>
      <c r="J1420" s="13" t="str">
        <f>_xlfn.XLOOKUP(A1420,'Medical Examine'!$A$2:$A$2336,'Medical Examine'!$C$2:$C$2336,"Not Found")</f>
        <v>Obesity</v>
      </c>
      <c r="K1420" s="13" t="str">
        <f t="shared" si="22"/>
        <v>Normal</v>
      </c>
      <c r="L1420" s="15">
        <f>_xlfn.XLOOKUP(A1420,'Hospitalisation Details'!$A$2:$A$2344,'Hospitalisation Details'!$E$2:$E$2344,"")</f>
        <v>35230</v>
      </c>
      <c r="M1420" s="16">
        <f>_xlfn.XLOOKUP(A1420,'Hospitalisation Details'!$A$2:$A$2344,'Hospitalisation Details'!$H$2:$H$2344,"")</f>
        <v>7487.38</v>
      </c>
      <c r="N1420" s="14" t="str">
        <f>_xlfn.XLOOKUP(A1420,'Hospitalisation Details'!$A$2:$A$2344,'Hospitalisation Details'!$I$2:$I$2344,"")</f>
        <v>tier - 2</v>
      </c>
      <c r="O1420" s="14" t="str">
        <f>_xlfn.XLOOKUP(A1420,'Hospitalisation Details'!$A$2:$A$2344,'Hospitalisation Details'!$J$2:$J$2344,"")</f>
        <v>tier - 3</v>
      </c>
      <c r="P1420" s="14" t="str">
        <f>_xlfn.XLOOKUP(A1420,'Hospitalisation Details'!$A$2:$A$2344,'Hospitalisation Details'!$K$2:$K$2344,"")</f>
        <v>R1012</v>
      </c>
      <c r="Q1420" s="14">
        <f>_xlfn.XLOOKUP(A1420,'Hospitalisation Details'!$A$2:$A$2344,'Hospitalisation Details'!$F$2:$F$2344,"")</f>
        <v>26</v>
      </c>
    </row>
    <row r="1421" spans="1:17">
      <c r="A1421" s="12" t="s">
        <v>8493</v>
      </c>
      <c r="B1421" s="13" t="str">
        <f>_xlfn.XLOOKUP(A1421,'Customer Names'!$A$2:$A$2336,'Customer Names'!$C$2:$C$2336,"Not Found")</f>
        <v>Samuel H.</v>
      </c>
      <c r="C1421" s="13">
        <f>_xlfn.XLOOKUP(A1421,'Medical Examine'!$A$2:$A$2336,'Medical Examine'!$B$2:$B$2336,"Not Found")</f>
        <v>18.989999999999998</v>
      </c>
      <c r="D1421" s="13">
        <f>_xlfn.XLOOKUP(A1421,'Medical Examine'!$A$2:$A$2336,'Medical Examine'!$D$2:$D$2336,"Not Found")</f>
        <v>10.82</v>
      </c>
      <c r="E1421" s="14" t="str">
        <f>_xlfn.XLOOKUP(A1421,'Medical Examine'!$A$2:$A$2336,'Medical Examine'!$E$2:$E$2336,"Not Found")</f>
        <v>YES</v>
      </c>
      <c r="F1421" s="14" t="str">
        <f>_xlfn.XLOOKUP(A1421,'Medical Examine'!$A$2:$A$2336,'Medical Examine'!$F$2:$F$2336,"Not Found")</f>
        <v>NO</v>
      </c>
      <c r="G1421" s="14" t="str">
        <f>_xlfn.XLOOKUP(A1421,'Medical Examine'!$A$2:$A$2336,'Medical Examine'!$G$2:$G$2336,"Not Found")</f>
        <v>NO</v>
      </c>
      <c r="H1421" s="14">
        <f>_xlfn.XLOOKUP(A1421,'Medical Examine'!$A$2:$A$2336,'Medical Examine'!$H$2:$H$2336,"Not Found")</f>
        <v>0</v>
      </c>
      <c r="I1421" s="14" t="str">
        <f>_xlfn.XLOOKUP(A1421,'Medical Examine'!$A$2:$A$2336,'Medical Examine'!$I$2:$I$2336,"Not Found")</f>
        <v>NO</v>
      </c>
      <c r="J1421" s="13" t="str">
        <f>_xlfn.XLOOKUP(A1421,'Medical Examine'!$A$2:$A$2336,'Medical Examine'!$C$2:$C$2336,"Not Found")</f>
        <v>Normal Weight</v>
      </c>
      <c r="K1421" s="13" t="str">
        <f t="shared" si="22"/>
        <v>Diabetic</v>
      </c>
      <c r="L1421" s="15">
        <f>_xlfn.XLOOKUP(A1421,'Hospitalisation Details'!$A$2:$A$2344,'Hospitalisation Details'!$E$2:$E$2344,"")</f>
        <v>24688</v>
      </c>
      <c r="M1421" s="16">
        <f>_xlfn.XLOOKUP(A1421,'Hospitalisation Details'!$A$2:$A$2344,'Hospitalisation Details'!$H$2:$H$2344,"")</f>
        <v>7463.51</v>
      </c>
      <c r="N1421" s="14" t="str">
        <f>_xlfn.XLOOKUP(A1421,'Hospitalisation Details'!$A$2:$A$2344,'Hospitalisation Details'!$I$2:$I$2344,"")</f>
        <v>tier - 3</v>
      </c>
      <c r="O1421" s="14" t="str">
        <f>_xlfn.XLOOKUP(A1421,'Hospitalisation Details'!$A$2:$A$2344,'Hospitalisation Details'!$J$2:$J$2344,"")</f>
        <v>tier - 3</v>
      </c>
      <c r="P1421" s="14" t="str">
        <f>_xlfn.XLOOKUP(A1421,'Hospitalisation Details'!$A$2:$A$2344,'Hospitalisation Details'!$K$2:$K$2344,"")</f>
        <v>R1013</v>
      </c>
      <c r="Q1421" s="14">
        <f>_xlfn.XLOOKUP(A1421,'Hospitalisation Details'!$A$2:$A$2344,'Hospitalisation Details'!$F$2:$F$2344,"")</f>
        <v>55</v>
      </c>
    </row>
    <row r="1422" spans="1:17">
      <c r="A1422" s="12" t="s">
        <v>8496</v>
      </c>
      <c r="B1422" s="13" t="str">
        <f>_xlfn.XLOOKUP(A1422,'Customer Names'!$A$2:$A$2336,'Customer Names'!$C$2:$C$2336,"Not Found")</f>
        <v>Jenni</v>
      </c>
      <c r="C1422" s="13">
        <f>_xlfn.XLOOKUP(A1422,'Medical Examine'!$A$2:$A$2336,'Medical Examine'!$B$2:$B$2336,"Not Found")</f>
        <v>42.3</v>
      </c>
      <c r="D1422" s="13">
        <f>_xlfn.XLOOKUP(A1422,'Medical Examine'!$A$2:$A$2336,'Medical Examine'!$D$2:$D$2336,"Not Found")</f>
        <v>6.06</v>
      </c>
      <c r="E1422" s="14" t="str">
        <f>_xlfn.XLOOKUP(A1422,'Medical Examine'!$A$2:$A$2336,'Medical Examine'!$E$2:$E$2336,"Not Found")</f>
        <v>YES</v>
      </c>
      <c r="F1422" s="14" t="str">
        <f>_xlfn.XLOOKUP(A1422,'Medical Examine'!$A$2:$A$2336,'Medical Examine'!$F$2:$F$2336,"Not Found")</f>
        <v>NO</v>
      </c>
      <c r="G1422" s="14" t="str">
        <f>_xlfn.XLOOKUP(A1422,'Medical Examine'!$A$2:$A$2336,'Medical Examine'!$G$2:$G$2336,"Not Found")</f>
        <v>NO</v>
      </c>
      <c r="H1422" s="14">
        <f>_xlfn.XLOOKUP(A1422,'Medical Examine'!$A$2:$A$2336,'Medical Examine'!$H$2:$H$2336,"Not Found")</f>
        <v>0</v>
      </c>
      <c r="I1422" s="14" t="str">
        <f>_xlfn.XLOOKUP(A1422,'Medical Examine'!$A$2:$A$2336,'Medical Examine'!$I$2:$I$2336,"Not Found")</f>
        <v>NO</v>
      </c>
      <c r="J1422" s="13" t="str">
        <f>_xlfn.XLOOKUP(A1422,'Medical Examine'!$A$2:$A$2336,'Medical Examine'!$C$2:$C$2336,"Not Found")</f>
        <v>Obesity</v>
      </c>
      <c r="K1422" s="13" t="str">
        <f t="shared" si="22"/>
        <v>Prediabetic</v>
      </c>
      <c r="L1422" s="15">
        <f>_xlfn.XLOOKUP(A1422,'Hospitalisation Details'!$A$2:$A$2344,'Hospitalisation Details'!$E$2:$E$2344,"")</f>
        <v>37043</v>
      </c>
      <c r="M1422" s="16">
        <f>_xlfn.XLOOKUP(A1422,'Hospitalisation Details'!$A$2:$A$2344,'Hospitalisation Details'!$H$2:$H$2344,"")</f>
        <v>7450.36</v>
      </c>
      <c r="N1422" s="14" t="str">
        <f>_xlfn.XLOOKUP(A1422,'Hospitalisation Details'!$A$2:$A$2344,'Hospitalisation Details'!$I$2:$I$2344,"")</f>
        <v>tier - 2</v>
      </c>
      <c r="O1422" s="14" t="str">
        <f>_xlfn.XLOOKUP(A1422,'Hospitalisation Details'!$A$2:$A$2344,'Hospitalisation Details'!$J$2:$J$2344,"")</f>
        <v>tier - 2</v>
      </c>
      <c r="P1422" s="14" t="str">
        <f>_xlfn.XLOOKUP(A1422,'Hospitalisation Details'!$A$2:$A$2344,'Hospitalisation Details'!$K$2:$K$2344,"")</f>
        <v>R1012</v>
      </c>
      <c r="Q1422" s="14">
        <f>_xlfn.XLOOKUP(A1422,'Hospitalisation Details'!$A$2:$A$2344,'Hospitalisation Details'!$F$2:$F$2344,"")</f>
        <v>22</v>
      </c>
    </row>
    <row r="1423" spans="1:17">
      <c r="A1423" s="12" t="s">
        <v>8499</v>
      </c>
      <c r="B1423" s="13" t="str">
        <f>_xlfn.XLOOKUP(A1423,'Customer Names'!$A$2:$A$2336,'Customer Names'!$C$2:$C$2336,"Not Found")</f>
        <v>Estuardo F</v>
      </c>
      <c r="C1423" s="13">
        <f>_xlfn.XLOOKUP(A1423,'Medical Examine'!$A$2:$A$2336,'Medical Examine'!$B$2:$B$2336,"Not Found")</f>
        <v>39.805</v>
      </c>
      <c r="D1423" s="13">
        <f>_xlfn.XLOOKUP(A1423,'Medical Examine'!$A$2:$A$2336,'Medical Examine'!$D$2:$D$2336,"Not Found")</f>
        <v>5.91</v>
      </c>
      <c r="E1423" s="14" t="str">
        <f>_xlfn.XLOOKUP(A1423,'Medical Examine'!$A$2:$A$2336,'Medical Examine'!$E$2:$E$2336,"Not Found")</f>
        <v>NO</v>
      </c>
      <c r="F1423" s="14" t="str">
        <f>_xlfn.XLOOKUP(A1423,'Medical Examine'!$A$2:$A$2336,'Medical Examine'!$F$2:$F$2336,"Not Found")</f>
        <v>NO</v>
      </c>
      <c r="G1423" s="14" t="str">
        <f>_xlfn.XLOOKUP(A1423,'Medical Examine'!$A$2:$A$2336,'Medical Examine'!$G$2:$G$2336,"Not Found")</f>
        <v>NO</v>
      </c>
      <c r="H1423" s="14">
        <f>_xlfn.XLOOKUP(A1423,'Medical Examine'!$A$2:$A$2336,'Medical Examine'!$H$2:$H$2336,"Not Found")</f>
        <v>0</v>
      </c>
      <c r="I1423" s="14" t="str">
        <f>_xlfn.XLOOKUP(A1423,'Medical Examine'!$A$2:$A$2336,'Medical Examine'!$I$2:$I$2336,"Not Found")</f>
        <v>NO</v>
      </c>
      <c r="J1423" s="13" t="str">
        <f>_xlfn.XLOOKUP(A1423,'Medical Examine'!$A$2:$A$2336,'Medical Examine'!$C$2:$C$2336,"Not Found")</f>
        <v>Obesity</v>
      </c>
      <c r="K1423" s="13" t="str">
        <f t="shared" si="22"/>
        <v>Prediabetic</v>
      </c>
      <c r="L1423" s="15">
        <f>_xlfn.XLOOKUP(A1423,'Hospitalisation Details'!$A$2:$A$2344,'Hospitalisation Details'!$E$2:$E$2344,"")</f>
        <v>28398</v>
      </c>
      <c r="M1423" s="16">
        <f>_xlfn.XLOOKUP(A1423,'Hospitalisation Details'!$A$2:$A$2344,'Hospitalisation Details'!$H$2:$H$2344,"")</f>
        <v>7448.4</v>
      </c>
      <c r="N1423" s="14" t="str">
        <f>_xlfn.XLOOKUP(A1423,'Hospitalisation Details'!$A$2:$A$2344,'Hospitalisation Details'!$I$2:$I$2344,"")</f>
        <v>tier - 3</v>
      </c>
      <c r="O1423" s="14" t="str">
        <f>_xlfn.XLOOKUP(A1423,'Hospitalisation Details'!$A$2:$A$2344,'Hospitalisation Details'!$J$2:$J$2344,"")</f>
        <v>tier - 3</v>
      </c>
      <c r="P1423" s="14" t="str">
        <f>_xlfn.XLOOKUP(A1423,'Hospitalisation Details'!$A$2:$A$2344,'Hospitalisation Details'!$K$2:$K$2344,"")</f>
        <v>R1017</v>
      </c>
      <c r="Q1423" s="14">
        <f>_xlfn.XLOOKUP(A1423,'Hospitalisation Details'!$A$2:$A$2344,'Hospitalisation Details'!$F$2:$F$2344,"")</f>
        <v>45</v>
      </c>
    </row>
    <row r="1424" spans="1:17">
      <c r="A1424" s="12" t="s">
        <v>8502</v>
      </c>
      <c r="B1424" s="13" t="str">
        <f>_xlfn.XLOOKUP(A1424,'Customer Names'!$A$2:$A$2336,'Customer Names'!$C$2:$C$2336,"Not Found")</f>
        <v>Brett</v>
      </c>
      <c r="C1424" s="13">
        <f>_xlfn.XLOOKUP(A1424,'Medical Examine'!$A$2:$A$2336,'Medical Examine'!$B$2:$B$2336,"Not Found")</f>
        <v>33.700000000000003</v>
      </c>
      <c r="D1424" s="13">
        <f>_xlfn.XLOOKUP(A1424,'Medical Examine'!$A$2:$A$2336,'Medical Examine'!$D$2:$D$2336,"Not Found")</f>
        <v>5.87</v>
      </c>
      <c r="E1424" s="14" t="str">
        <f>_xlfn.XLOOKUP(A1424,'Medical Examine'!$A$2:$A$2336,'Medical Examine'!$E$2:$E$2336,"Not Found")</f>
        <v>NO</v>
      </c>
      <c r="F1424" s="14" t="str">
        <f>_xlfn.XLOOKUP(A1424,'Medical Examine'!$A$2:$A$2336,'Medical Examine'!$F$2:$F$2336,"Not Found")</f>
        <v>NO</v>
      </c>
      <c r="G1424" s="14" t="str">
        <f>_xlfn.XLOOKUP(A1424,'Medical Examine'!$A$2:$A$2336,'Medical Examine'!$G$2:$G$2336,"Not Found")</f>
        <v>NO</v>
      </c>
      <c r="H1424" s="14">
        <f>_xlfn.XLOOKUP(A1424,'Medical Examine'!$A$2:$A$2336,'Medical Examine'!$H$2:$H$2336,"Not Found")</f>
        <v>0</v>
      </c>
      <c r="I1424" s="14" t="str">
        <f>_xlfn.XLOOKUP(A1424,'Medical Examine'!$A$2:$A$2336,'Medical Examine'!$I$2:$I$2336,"Not Found")</f>
        <v>NO</v>
      </c>
      <c r="J1424" s="13" t="str">
        <f>_xlfn.XLOOKUP(A1424,'Medical Examine'!$A$2:$A$2336,'Medical Examine'!$C$2:$C$2336,"Not Found")</f>
        <v>Obesity</v>
      </c>
      <c r="K1424" s="13" t="str">
        <f t="shared" si="22"/>
        <v>Prediabetic</v>
      </c>
      <c r="L1424" s="15">
        <f>_xlfn.XLOOKUP(A1424,'Hospitalisation Details'!$A$2:$A$2344,'Hospitalisation Details'!$E$2:$E$2344,"")</f>
        <v>28393</v>
      </c>
      <c r="M1424" s="16">
        <f>_xlfn.XLOOKUP(A1424,'Hospitalisation Details'!$A$2:$A$2344,'Hospitalisation Details'!$H$2:$H$2344,"")</f>
        <v>7445.92</v>
      </c>
      <c r="N1424" s="14" t="str">
        <f>_xlfn.XLOOKUP(A1424,'Hospitalisation Details'!$A$2:$A$2344,'Hospitalisation Details'!$I$2:$I$2344,"")</f>
        <v>tier - 3</v>
      </c>
      <c r="O1424" s="14" t="str">
        <f>_xlfn.XLOOKUP(A1424,'Hospitalisation Details'!$A$2:$A$2344,'Hospitalisation Details'!$J$2:$J$2344,"")</f>
        <v>tier - 1</v>
      </c>
      <c r="P1424" s="14" t="str">
        <f>_xlfn.XLOOKUP(A1424,'Hospitalisation Details'!$A$2:$A$2344,'Hospitalisation Details'!$K$2:$K$2344,"")</f>
        <v>R1011</v>
      </c>
      <c r="Q1424" s="14">
        <f>_xlfn.XLOOKUP(A1424,'Hospitalisation Details'!$A$2:$A$2344,'Hospitalisation Details'!$F$2:$F$2344,"")</f>
        <v>45</v>
      </c>
    </row>
    <row r="1425" spans="1:17">
      <c r="A1425" s="12" t="s">
        <v>8505</v>
      </c>
      <c r="B1425" s="13" t="str">
        <f>_xlfn.XLOOKUP(A1425,'Customer Names'!$A$2:$A$2336,'Customer Names'!$C$2:$C$2336,"Not Found")</f>
        <v>Sharon E.</v>
      </c>
      <c r="C1425" s="13">
        <f>_xlfn.XLOOKUP(A1425,'Medical Examine'!$A$2:$A$2336,'Medical Examine'!$B$2:$B$2336,"Not Found")</f>
        <v>36.195</v>
      </c>
      <c r="D1425" s="13">
        <f>_xlfn.XLOOKUP(A1425,'Medical Examine'!$A$2:$A$2336,'Medical Examine'!$D$2:$D$2336,"Not Found")</f>
        <v>6.22</v>
      </c>
      <c r="E1425" s="14" t="str">
        <f>_xlfn.XLOOKUP(A1425,'Medical Examine'!$A$2:$A$2336,'Medical Examine'!$E$2:$E$2336,"Not Found")</f>
        <v>NO</v>
      </c>
      <c r="F1425" s="14" t="str">
        <f>_xlfn.XLOOKUP(A1425,'Medical Examine'!$A$2:$A$2336,'Medical Examine'!$F$2:$F$2336,"Not Found")</f>
        <v>NO</v>
      </c>
      <c r="G1425" s="14" t="str">
        <f>_xlfn.XLOOKUP(A1425,'Medical Examine'!$A$2:$A$2336,'Medical Examine'!$G$2:$G$2336,"Not Found")</f>
        <v>NO</v>
      </c>
      <c r="H1425" s="14">
        <f>_xlfn.XLOOKUP(A1425,'Medical Examine'!$A$2:$A$2336,'Medical Examine'!$H$2:$H$2336,"Not Found")</f>
        <v>0</v>
      </c>
      <c r="I1425" s="14" t="str">
        <f>_xlfn.XLOOKUP(A1425,'Medical Examine'!$A$2:$A$2336,'Medical Examine'!$I$2:$I$2336,"Not Found")</f>
        <v>NO</v>
      </c>
      <c r="J1425" s="13" t="str">
        <f>_xlfn.XLOOKUP(A1425,'Medical Examine'!$A$2:$A$2336,'Medical Examine'!$C$2:$C$2336,"Not Found")</f>
        <v>Obesity</v>
      </c>
      <c r="K1425" s="13" t="str">
        <f t="shared" si="22"/>
        <v>Prediabetic</v>
      </c>
      <c r="L1425" s="15">
        <f>_xlfn.XLOOKUP(A1425,'Hospitalisation Details'!$A$2:$A$2344,'Hospitalisation Details'!$E$2:$E$2344,"")</f>
        <v>29409</v>
      </c>
      <c r="M1425" s="16">
        <f>_xlfn.XLOOKUP(A1425,'Hospitalisation Details'!$A$2:$A$2344,'Hospitalisation Details'!$H$2:$H$2344,"")</f>
        <v>7443.64</v>
      </c>
      <c r="N1425" s="14" t="str">
        <f>_xlfn.XLOOKUP(A1425,'Hospitalisation Details'!$A$2:$A$2344,'Hospitalisation Details'!$I$2:$I$2344,"")</f>
        <v>tier - 2</v>
      </c>
      <c r="O1425" s="14" t="str">
        <f>_xlfn.XLOOKUP(A1425,'Hospitalisation Details'!$A$2:$A$2344,'Hospitalisation Details'!$J$2:$J$2344,"")</f>
        <v>tier - 3</v>
      </c>
      <c r="P1425" s="14" t="str">
        <f>_xlfn.XLOOKUP(A1425,'Hospitalisation Details'!$A$2:$A$2344,'Hospitalisation Details'!$K$2:$K$2344,"")</f>
        <v>R1012</v>
      </c>
      <c r="Q1425" s="14">
        <f>_xlfn.XLOOKUP(A1425,'Hospitalisation Details'!$A$2:$A$2344,'Hospitalisation Details'!$F$2:$F$2344,"")</f>
        <v>42</v>
      </c>
    </row>
    <row r="1426" spans="1:17">
      <c r="A1426" s="12" t="s">
        <v>8508</v>
      </c>
      <c r="B1426" s="13" t="str">
        <f>_xlfn.XLOOKUP(A1426,'Customer Names'!$A$2:$A$2336,'Customer Names'!$C$2:$C$2336,"Not Found")</f>
        <v>Jacob W√¶ver</v>
      </c>
      <c r="C1426" s="13">
        <f>_xlfn.XLOOKUP(A1426,'Medical Examine'!$A$2:$A$2336,'Medical Examine'!$B$2:$B$2336,"Not Found")</f>
        <v>32.6</v>
      </c>
      <c r="D1426" s="13">
        <f>_xlfn.XLOOKUP(A1426,'Medical Examine'!$A$2:$A$2336,'Medical Examine'!$D$2:$D$2336,"Not Found")</f>
        <v>5.73</v>
      </c>
      <c r="E1426" s="14" t="str">
        <f>_xlfn.XLOOKUP(A1426,'Medical Examine'!$A$2:$A$2336,'Medical Examine'!$E$2:$E$2336,"Not Found")</f>
        <v>NO</v>
      </c>
      <c r="F1426" s="14" t="str">
        <f>_xlfn.XLOOKUP(A1426,'Medical Examine'!$A$2:$A$2336,'Medical Examine'!$F$2:$F$2336,"Not Found")</f>
        <v>NO</v>
      </c>
      <c r="G1426" s="14" t="str">
        <f>_xlfn.XLOOKUP(A1426,'Medical Examine'!$A$2:$A$2336,'Medical Examine'!$G$2:$G$2336,"Not Found")</f>
        <v>YES</v>
      </c>
      <c r="H1426" s="14">
        <f>_xlfn.XLOOKUP(A1426,'Medical Examine'!$A$2:$A$2336,'Medical Examine'!$H$2:$H$2336,"Not Found")</f>
        <v>1</v>
      </c>
      <c r="I1426" s="14" t="str">
        <f>_xlfn.XLOOKUP(A1426,'Medical Examine'!$A$2:$A$2336,'Medical Examine'!$I$2:$I$2336,"Not Found")</f>
        <v>NO</v>
      </c>
      <c r="J1426" s="13" t="str">
        <f>_xlfn.XLOOKUP(A1426,'Medical Examine'!$A$2:$A$2336,'Medical Examine'!$C$2:$C$2336,"Not Found")</f>
        <v>Obesity</v>
      </c>
      <c r="K1426" s="13" t="str">
        <f t="shared" si="22"/>
        <v>Prediabetic</v>
      </c>
      <c r="L1426" s="15">
        <f>_xlfn.XLOOKUP(A1426,'Hospitalisation Details'!$A$2:$A$2344,'Hospitalisation Details'!$E$2:$E$2344,"")</f>
        <v>29099</v>
      </c>
      <c r="M1426" s="16">
        <f>_xlfn.XLOOKUP(A1426,'Hospitalisation Details'!$A$2:$A$2344,'Hospitalisation Details'!$H$2:$H$2344,"")</f>
        <v>7441.5</v>
      </c>
      <c r="N1426" s="14" t="str">
        <f>_xlfn.XLOOKUP(A1426,'Hospitalisation Details'!$A$2:$A$2344,'Hospitalisation Details'!$I$2:$I$2344,"")</f>
        <v>tier - 3</v>
      </c>
      <c r="O1426" s="14" t="str">
        <f>_xlfn.XLOOKUP(A1426,'Hospitalisation Details'!$A$2:$A$2344,'Hospitalisation Details'!$J$2:$J$2344,"")</f>
        <v>tier - 2</v>
      </c>
      <c r="P1426" s="14" t="str">
        <f>_xlfn.XLOOKUP(A1426,'Hospitalisation Details'!$A$2:$A$2344,'Hospitalisation Details'!$K$2:$K$2344,"")</f>
        <v>R1011</v>
      </c>
      <c r="Q1426" s="14">
        <f>_xlfn.XLOOKUP(A1426,'Hospitalisation Details'!$A$2:$A$2344,'Hospitalisation Details'!$F$2:$F$2344,"")</f>
        <v>43</v>
      </c>
    </row>
    <row r="1427" spans="1:17">
      <c r="A1427" s="12" t="s">
        <v>8511</v>
      </c>
      <c r="B1427" s="13" t="str">
        <f>_xlfn.XLOOKUP(A1427,'Customer Names'!$A$2:$A$2336,'Customer Names'!$C$2:$C$2336,"Not Found")</f>
        <v>Scott</v>
      </c>
      <c r="C1427" s="13">
        <f>_xlfn.XLOOKUP(A1427,'Medical Examine'!$A$2:$A$2336,'Medical Examine'!$B$2:$B$2336,"Not Found")</f>
        <v>30.2</v>
      </c>
      <c r="D1427" s="13">
        <f>_xlfn.XLOOKUP(A1427,'Medical Examine'!$A$2:$A$2336,'Medical Examine'!$D$2:$D$2336,"Not Found")</f>
        <v>5.7</v>
      </c>
      <c r="E1427" s="14" t="str">
        <f>_xlfn.XLOOKUP(A1427,'Medical Examine'!$A$2:$A$2336,'Medical Examine'!$E$2:$E$2336,"Not Found")</f>
        <v>NO</v>
      </c>
      <c r="F1427" s="14" t="str">
        <f>_xlfn.XLOOKUP(A1427,'Medical Examine'!$A$2:$A$2336,'Medical Examine'!$F$2:$F$2336,"Not Found")</f>
        <v>NO</v>
      </c>
      <c r="G1427" s="14" t="str">
        <f>_xlfn.XLOOKUP(A1427,'Medical Examine'!$A$2:$A$2336,'Medical Examine'!$G$2:$G$2336,"Not Found")</f>
        <v>NO</v>
      </c>
      <c r="H1427" s="14">
        <f>_xlfn.XLOOKUP(A1427,'Medical Examine'!$A$2:$A$2336,'Medical Examine'!$H$2:$H$2336,"Not Found")</f>
        <v>0</v>
      </c>
      <c r="I1427" s="14" t="str">
        <f>_xlfn.XLOOKUP(A1427,'Medical Examine'!$A$2:$A$2336,'Medical Examine'!$I$2:$I$2336,"Not Found")</f>
        <v>NO</v>
      </c>
      <c r="J1427" s="13" t="str">
        <f>_xlfn.XLOOKUP(A1427,'Medical Examine'!$A$2:$A$2336,'Medical Examine'!$C$2:$C$2336,"Not Found")</f>
        <v>Obesity</v>
      </c>
      <c r="K1427" s="13" t="str">
        <f t="shared" si="22"/>
        <v>Prediabetic</v>
      </c>
      <c r="L1427" s="15">
        <f>_xlfn.XLOOKUP(A1427,'Hospitalisation Details'!$A$2:$A$2344,'Hospitalisation Details'!$E$2:$E$2344,"")</f>
        <v>28362</v>
      </c>
      <c r="M1427" s="16">
        <f>_xlfn.XLOOKUP(A1427,'Hospitalisation Details'!$A$2:$A$2344,'Hospitalisation Details'!$H$2:$H$2344,"")</f>
        <v>7441.05</v>
      </c>
      <c r="N1427" s="14" t="str">
        <f>_xlfn.XLOOKUP(A1427,'Hospitalisation Details'!$A$2:$A$2344,'Hospitalisation Details'!$I$2:$I$2344,"")</f>
        <v>tier - 3</v>
      </c>
      <c r="O1427" s="14" t="str">
        <f>_xlfn.XLOOKUP(A1427,'Hospitalisation Details'!$A$2:$A$2344,'Hospitalisation Details'!$J$2:$J$2344,"")</f>
        <v>tier - 2</v>
      </c>
      <c r="P1427" s="14" t="str">
        <f>_xlfn.XLOOKUP(A1427,'Hospitalisation Details'!$A$2:$A$2344,'Hospitalisation Details'!$K$2:$K$2344,"")</f>
        <v>R1011</v>
      </c>
      <c r="Q1427" s="14">
        <f>_xlfn.XLOOKUP(A1427,'Hospitalisation Details'!$A$2:$A$2344,'Hospitalisation Details'!$F$2:$F$2344,"")</f>
        <v>45</v>
      </c>
    </row>
    <row r="1428" spans="1:17">
      <c r="A1428" s="12" t="s">
        <v>8513</v>
      </c>
      <c r="B1428" s="13" t="str">
        <f>_xlfn.XLOOKUP(A1428,'Customer Names'!$A$2:$A$2336,'Customer Names'!$C$2:$C$2336,"Not Found")</f>
        <v>Brooke S.</v>
      </c>
      <c r="C1428" s="13">
        <f>_xlfn.XLOOKUP(A1428,'Medical Examine'!$A$2:$A$2336,'Medical Examine'!$B$2:$B$2336,"Not Found")</f>
        <v>27.645</v>
      </c>
      <c r="D1428" s="13">
        <f>_xlfn.XLOOKUP(A1428,'Medical Examine'!$A$2:$A$2336,'Medical Examine'!$D$2:$D$2336,"Not Found")</f>
        <v>9.91</v>
      </c>
      <c r="E1428" s="14" t="str">
        <f>_xlfn.XLOOKUP(A1428,'Medical Examine'!$A$2:$A$2336,'Medical Examine'!$E$2:$E$2336,"Not Found")</f>
        <v>NO</v>
      </c>
      <c r="F1428" s="14" t="str">
        <f>_xlfn.XLOOKUP(A1428,'Medical Examine'!$A$2:$A$2336,'Medical Examine'!$F$2:$F$2336,"Not Found")</f>
        <v>NO</v>
      </c>
      <c r="G1428" s="14" t="str">
        <f>_xlfn.XLOOKUP(A1428,'Medical Examine'!$A$2:$A$2336,'Medical Examine'!$G$2:$G$2336,"Not Found")</f>
        <v>NO</v>
      </c>
      <c r="H1428" s="14">
        <f>_xlfn.XLOOKUP(A1428,'Medical Examine'!$A$2:$A$2336,'Medical Examine'!$H$2:$H$2336,"Not Found")</f>
        <v>0</v>
      </c>
      <c r="I1428" s="14" t="str">
        <f>_xlfn.XLOOKUP(A1428,'Medical Examine'!$A$2:$A$2336,'Medical Examine'!$I$2:$I$2336,"Not Found")</f>
        <v>NO</v>
      </c>
      <c r="J1428" s="13" t="str">
        <f>_xlfn.XLOOKUP(A1428,'Medical Examine'!$A$2:$A$2336,'Medical Examine'!$C$2:$C$2336,"Not Found")</f>
        <v>Overweight</v>
      </c>
      <c r="K1428" s="13" t="str">
        <f t="shared" si="22"/>
        <v>Diabetic</v>
      </c>
      <c r="L1428" s="15">
        <f>_xlfn.XLOOKUP(A1428,'Hospitalisation Details'!$A$2:$A$2344,'Hospitalisation Details'!$E$2:$E$2344,"")</f>
        <v>28826</v>
      </c>
      <c r="M1428" s="16">
        <f>_xlfn.XLOOKUP(A1428,'Hospitalisation Details'!$A$2:$A$2344,'Hospitalisation Details'!$H$2:$H$2344,"")</f>
        <v>7421.19</v>
      </c>
      <c r="N1428" s="14" t="str">
        <f>_xlfn.XLOOKUP(A1428,'Hospitalisation Details'!$A$2:$A$2344,'Hospitalisation Details'!$I$2:$I$2344,"")</f>
        <v>tier - 2</v>
      </c>
      <c r="O1428" s="14" t="str">
        <f>_xlfn.XLOOKUP(A1428,'Hospitalisation Details'!$A$2:$A$2344,'Hospitalisation Details'!$J$2:$J$2344,"")</f>
        <v>tier - 3</v>
      </c>
      <c r="P1428" s="14" t="str">
        <f>_xlfn.XLOOKUP(A1428,'Hospitalisation Details'!$A$2:$A$2344,'Hospitalisation Details'!$K$2:$K$2344,"")</f>
        <v>R1012</v>
      </c>
      <c r="Q1428" s="14">
        <f>_xlfn.XLOOKUP(A1428,'Hospitalisation Details'!$A$2:$A$2344,'Hospitalisation Details'!$F$2:$F$2344,"")</f>
        <v>44</v>
      </c>
    </row>
    <row r="1429" spans="1:17">
      <c r="A1429" s="12" t="s">
        <v>8515</v>
      </c>
      <c r="B1429" s="13" t="str">
        <f>_xlfn.XLOOKUP(A1429,'Customer Names'!$A$2:$A$2336,'Customer Names'!$C$2:$C$2336,"Not Found")</f>
        <v>Kaye A.</v>
      </c>
      <c r="C1429" s="13">
        <f>_xlfn.XLOOKUP(A1429,'Medical Examine'!$A$2:$A$2336,'Medical Examine'!$B$2:$B$2336,"Not Found")</f>
        <v>26.41</v>
      </c>
      <c r="D1429" s="13">
        <f>_xlfn.XLOOKUP(A1429,'Medical Examine'!$A$2:$A$2336,'Medical Examine'!$D$2:$D$2336,"Not Found")</f>
        <v>11.4</v>
      </c>
      <c r="E1429" s="14" t="str">
        <f>_xlfn.XLOOKUP(A1429,'Medical Examine'!$A$2:$A$2336,'Medical Examine'!$E$2:$E$2336,"Not Found")</f>
        <v>NO</v>
      </c>
      <c r="F1429" s="14" t="str">
        <f>_xlfn.XLOOKUP(A1429,'Medical Examine'!$A$2:$A$2336,'Medical Examine'!$F$2:$F$2336,"Not Found")</f>
        <v>NO</v>
      </c>
      <c r="G1429" s="14" t="str">
        <f>_xlfn.XLOOKUP(A1429,'Medical Examine'!$A$2:$A$2336,'Medical Examine'!$G$2:$G$2336,"Not Found")</f>
        <v>NO</v>
      </c>
      <c r="H1429" s="14">
        <f>_xlfn.XLOOKUP(A1429,'Medical Examine'!$A$2:$A$2336,'Medical Examine'!$H$2:$H$2336,"Not Found")</f>
        <v>0</v>
      </c>
      <c r="I1429" s="14" t="str">
        <f>_xlfn.XLOOKUP(A1429,'Medical Examine'!$A$2:$A$2336,'Medical Examine'!$I$2:$I$2336,"Not Found")</f>
        <v>NO</v>
      </c>
      <c r="J1429" s="13" t="str">
        <f>_xlfn.XLOOKUP(A1429,'Medical Examine'!$A$2:$A$2336,'Medical Examine'!$C$2:$C$2336,"Not Found")</f>
        <v>Overweight</v>
      </c>
      <c r="K1429" s="13" t="str">
        <f t="shared" si="22"/>
        <v>Diabetic</v>
      </c>
      <c r="L1429" s="15">
        <f>_xlfn.XLOOKUP(A1429,'Hospitalisation Details'!$A$2:$A$2344,'Hospitalisation Details'!$E$2:$E$2344,"")</f>
        <v>28806</v>
      </c>
      <c r="M1429" s="16">
        <f>_xlfn.XLOOKUP(A1429,'Hospitalisation Details'!$A$2:$A$2344,'Hospitalisation Details'!$H$2:$H$2344,"")</f>
        <v>7419.48</v>
      </c>
      <c r="N1429" s="14" t="str">
        <f>_xlfn.XLOOKUP(A1429,'Hospitalisation Details'!$A$2:$A$2344,'Hospitalisation Details'!$I$2:$I$2344,"")</f>
        <v>tier - 2</v>
      </c>
      <c r="O1429" s="14" t="str">
        <f>_xlfn.XLOOKUP(A1429,'Hospitalisation Details'!$A$2:$A$2344,'Hospitalisation Details'!$J$2:$J$2344,"")</f>
        <v>tier - 2</v>
      </c>
      <c r="P1429" s="14" t="str">
        <f>_xlfn.XLOOKUP(A1429,'Hospitalisation Details'!$A$2:$A$2344,'Hospitalisation Details'!$K$2:$K$2344,"")</f>
        <v>R1012</v>
      </c>
      <c r="Q1429" s="14">
        <f>_xlfn.XLOOKUP(A1429,'Hospitalisation Details'!$A$2:$A$2344,'Hospitalisation Details'!$F$2:$F$2344,"")</f>
        <v>44</v>
      </c>
    </row>
    <row r="1430" spans="1:17">
      <c r="A1430" s="12" t="s">
        <v>8518</v>
      </c>
      <c r="B1430" s="13" t="str">
        <f>_xlfn.XLOOKUP(A1430,'Customer Names'!$A$2:$A$2336,'Customer Names'!$C$2:$C$2336,"Not Found")</f>
        <v>Carolyn</v>
      </c>
      <c r="C1430" s="13">
        <f>_xlfn.XLOOKUP(A1430,'Medical Examine'!$A$2:$A$2336,'Medical Examine'!$B$2:$B$2336,"Not Found")</f>
        <v>34.1</v>
      </c>
      <c r="D1430" s="13">
        <f>_xlfn.XLOOKUP(A1430,'Medical Examine'!$A$2:$A$2336,'Medical Examine'!$D$2:$D$2336,"Not Found")</f>
        <v>6.29</v>
      </c>
      <c r="E1430" s="14" t="str">
        <f>_xlfn.XLOOKUP(A1430,'Medical Examine'!$A$2:$A$2336,'Medical Examine'!$E$2:$E$2336,"Not Found")</f>
        <v>YES</v>
      </c>
      <c r="F1430" s="14" t="str">
        <f>_xlfn.XLOOKUP(A1430,'Medical Examine'!$A$2:$A$2336,'Medical Examine'!$F$2:$F$2336,"Not Found")</f>
        <v>NO</v>
      </c>
      <c r="G1430" s="14" t="str">
        <f>_xlfn.XLOOKUP(A1430,'Medical Examine'!$A$2:$A$2336,'Medical Examine'!$G$2:$G$2336,"Not Found")</f>
        <v>YES</v>
      </c>
      <c r="H1430" s="14">
        <f>_xlfn.XLOOKUP(A1430,'Medical Examine'!$A$2:$A$2336,'Medical Examine'!$H$2:$H$2336,"Not Found")</f>
        <v>1</v>
      </c>
      <c r="I1430" s="14" t="str">
        <f>_xlfn.XLOOKUP(A1430,'Medical Examine'!$A$2:$A$2336,'Medical Examine'!$I$2:$I$2336,"Not Found")</f>
        <v>NO</v>
      </c>
      <c r="J1430" s="13" t="str">
        <f>_xlfn.XLOOKUP(A1430,'Medical Examine'!$A$2:$A$2336,'Medical Examine'!$C$2:$C$2336,"Not Found")</f>
        <v>Obesity</v>
      </c>
      <c r="K1430" s="13" t="str">
        <f t="shared" si="22"/>
        <v>Prediabetic</v>
      </c>
      <c r="L1430" s="15">
        <f>_xlfn.XLOOKUP(A1430,'Hospitalisation Details'!$A$2:$A$2344,'Hospitalisation Details'!$E$2:$E$2344,"")</f>
        <v>30578</v>
      </c>
      <c r="M1430" s="16">
        <f>_xlfn.XLOOKUP(A1430,'Hospitalisation Details'!$A$2:$A$2344,'Hospitalisation Details'!$H$2:$H$2344,"")</f>
        <v>7418.52</v>
      </c>
      <c r="N1430" s="14" t="str">
        <f>_xlfn.XLOOKUP(A1430,'Hospitalisation Details'!$A$2:$A$2344,'Hospitalisation Details'!$I$2:$I$2344,"")</f>
        <v>tier - 2</v>
      </c>
      <c r="O1430" s="14" t="str">
        <f>_xlfn.XLOOKUP(A1430,'Hospitalisation Details'!$A$2:$A$2344,'Hospitalisation Details'!$J$2:$J$2344,"")</f>
        <v>tier - 2</v>
      </c>
      <c r="P1430" s="14" t="str">
        <f>_xlfn.XLOOKUP(A1430,'Hospitalisation Details'!$A$2:$A$2344,'Hospitalisation Details'!$K$2:$K$2344,"")</f>
        <v>R1011</v>
      </c>
      <c r="Q1430" s="14">
        <f>_xlfn.XLOOKUP(A1430,'Hospitalisation Details'!$A$2:$A$2344,'Hospitalisation Details'!$F$2:$F$2344,"")</f>
        <v>39</v>
      </c>
    </row>
    <row r="1431" spans="1:17">
      <c r="A1431" s="12" t="s">
        <v>8519</v>
      </c>
      <c r="B1431" s="13" t="str">
        <f>_xlfn.XLOOKUP(A1431,'Customer Names'!$A$2:$A$2336,'Customer Names'!$C$2:$C$2336,"Not Found")</f>
        <v>Daniel C.</v>
      </c>
      <c r="C1431" s="13">
        <f>_xlfn.XLOOKUP(A1431,'Medical Examine'!$A$2:$A$2336,'Medical Examine'!$B$2:$B$2336,"Not Found")</f>
        <v>17.3</v>
      </c>
      <c r="D1431" s="13">
        <f>_xlfn.XLOOKUP(A1431,'Medical Examine'!$A$2:$A$2336,'Medical Examine'!$D$2:$D$2336,"Not Found")</f>
        <v>9.2799999999999994</v>
      </c>
      <c r="E1431" s="14" t="str">
        <f>_xlfn.XLOOKUP(A1431,'Medical Examine'!$A$2:$A$2336,'Medical Examine'!$E$2:$E$2336,"Not Found")</f>
        <v>NO</v>
      </c>
      <c r="F1431" s="14" t="str">
        <f>_xlfn.XLOOKUP(A1431,'Medical Examine'!$A$2:$A$2336,'Medical Examine'!$F$2:$F$2336,"Not Found")</f>
        <v>NO</v>
      </c>
      <c r="G1431" s="14" t="str">
        <f>_xlfn.XLOOKUP(A1431,'Medical Examine'!$A$2:$A$2336,'Medical Examine'!$G$2:$G$2336,"Not Found")</f>
        <v>NO</v>
      </c>
      <c r="H1431" s="14">
        <f>_xlfn.XLOOKUP(A1431,'Medical Examine'!$A$2:$A$2336,'Medical Examine'!$H$2:$H$2336,"Not Found")</f>
        <v>0</v>
      </c>
      <c r="I1431" s="14" t="str">
        <f>_xlfn.XLOOKUP(A1431,'Medical Examine'!$A$2:$A$2336,'Medical Examine'!$I$2:$I$2336,"Not Found")</f>
        <v>NO</v>
      </c>
      <c r="J1431" s="13" t="str">
        <f>_xlfn.XLOOKUP(A1431,'Medical Examine'!$A$2:$A$2336,'Medical Examine'!$C$2:$C$2336,"Not Found")</f>
        <v>Under Weight</v>
      </c>
      <c r="K1431" s="13" t="str">
        <f t="shared" si="22"/>
        <v>Diabetic</v>
      </c>
      <c r="L1431" s="15">
        <f>_xlfn.XLOOKUP(A1431,'Hospitalisation Details'!$A$2:$A$2344,'Hospitalisation Details'!$E$2:$E$2344,"")</f>
        <v>24081</v>
      </c>
      <c r="M1431" s="16">
        <f>_xlfn.XLOOKUP(A1431,'Hospitalisation Details'!$A$2:$A$2344,'Hospitalisation Details'!$H$2:$H$2344,"")</f>
        <v>7403.98</v>
      </c>
      <c r="N1431" s="14" t="str">
        <f>_xlfn.XLOOKUP(A1431,'Hospitalisation Details'!$A$2:$A$2344,'Hospitalisation Details'!$I$2:$I$2344,"")</f>
        <v>tier - 3</v>
      </c>
      <c r="O1431" s="14" t="str">
        <f>_xlfn.XLOOKUP(A1431,'Hospitalisation Details'!$A$2:$A$2344,'Hospitalisation Details'!$J$2:$J$2344,"")</f>
        <v>tier - 2</v>
      </c>
      <c r="P1431" s="14" t="str">
        <f>_xlfn.XLOOKUP(A1431,'Hospitalisation Details'!$A$2:$A$2344,'Hospitalisation Details'!$K$2:$K$2344,"")</f>
        <v>R1013</v>
      </c>
      <c r="Q1431" s="14">
        <f>_xlfn.XLOOKUP(A1431,'Hospitalisation Details'!$A$2:$A$2344,'Hospitalisation Details'!$F$2:$F$2344,"")</f>
        <v>57</v>
      </c>
    </row>
    <row r="1432" spans="1:17">
      <c r="A1432" s="12" t="s">
        <v>8522</v>
      </c>
      <c r="B1432" s="13" t="str">
        <f>_xlfn.XLOOKUP(A1432,'Customer Names'!$A$2:$A$2336,'Customer Names'!$C$2:$C$2336,"Not Found")</f>
        <v>Laurie A</v>
      </c>
      <c r="C1432" s="13">
        <f>_xlfn.XLOOKUP(A1432,'Medical Examine'!$A$2:$A$2336,'Medical Examine'!$B$2:$B$2336,"Not Found")</f>
        <v>35.020000000000003</v>
      </c>
      <c r="D1432" s="13">
        <f>_xlfn.XLOOKUP(A1432,'Medical Examine'!$A$2:$A$2336,'Medical Examine'!$D$2:$D$2336,"Not Found")</f>
        <v>4.78</v>
      </c>
      <c r="E1432" s="14" t="str">
        <f>_xlfn.XLOOKUP(A1432,'Medical Examine'!$A$2:$A$2336,'Medical Examine'!$E$2:$E$2336,"Not Found")</f>
        <v>NO</v>
      </c>
      <c r="F1432" s="14" t="str">
        <f>_xlfn.XLOOKUP(A1432,'Medical Examine'!$A$2:$A$2336,'Medical Examine'!$F$2:$F$2336,"Not Found")</f>
        <v>NO</v>
      </c>
      <c r="G1432" s="14" t="str">
        <f>_xlfn.XLOOKUP(A1432,'Medical Examine'!$A$2:$A$2336,'Medical Examine'!$G$2:$G$2336,"Not Found")</f>
        <v>YES</v>
      </c>
      <c r="H1432" s="14">
        <f>_xlfn.XLOOKUP(A1432,'Medical Examine'!$A$2:$A$2336,'Medical Examine'!$H$2:$H$2336,"Not Found")</f>
        <v>1</v>
      </c>
      <c r="I1432" s="14" t="str">
        <f>_xlfn.XLOOKUP(A1432,'Medical Examine'!$A$2:$A$2336,'Medical Examine'!$I$2:$I$2336,"Not Found")</f>
        <v>NO</v>
      </c>
      <c r="J1432" s="13" t="str">
        <f>_xlfn.XLOOKUP(A1432,'Medical Examine'!$A$2:$A$2336,'Medical Examine'!$C$2:$C$2336,"Not Found")</f>
        <v>Obesity</v>
      </c>
      <c r="K1432" s="13" t="str">
        <f t="shared" si="22"/>
        <v>Normal</v>
      </c>
      <c r="L1432" s="15">
        <f>_xlfn.XLOOKUP(A1432,'Hospitalisation Details'!$A$2:$A$2344,'Hospitalisation Details'!$E$2:$E$2344,"")</f>
        <v>34172</v>
      </c>
      <c r="M1432" s="16">
        <f>_xlfn.XLOOKUP(A1432,'Hospitalisation Details'!$A$2:$A$2344,'Hospitalisation Details'!$H$2:$H$2344,"")</f>
        <v>7388.85</v>
      </c>
      <c r="N1432" s="14" t="str">
        <f>_xlfn.XLOOKUP(A1432,'Hospitalisation Details'!$A$2:$A$2344,'Hospitalisation Details'!$I$2:$I$2344,"")</f>
        <v>tier - 2</v>
      </c>
      <c r="O1432" s="14" t="str">
        <f>_xlfn.XLOOKUP(A1432,'Hospitalisation Details'!$A$2:$A$2344,'Hospitalisation Details'!$J$2:$J$2344,"")</f>
        <v>tier - 2</v>
      </c>
      <c r="P1432" s="14" t="str">
        <f>_xlfn.XLOOKUP(A1432,'Hospitalisation Details'!$A$2:$A$2344,'Hospitalisation Details'!$K$2:$K$2344,"")</f>
        <v>R1026</v>
      </c>
      <c r="Q1432" s="14">
        <f>_xlfn.XLOOKUP(A1432,'Hospitalisation Details'!$A$2:$A$2344,'Hospitalisation Details'!$F$2:$F$2344,"")</f>
        <v>29</v>
      </c>
    </row>
    <row r="1433" spans="1:17">
      <c r="A1433" s="12" t="s">
        <v>8525</v>
      </c>
      <c r="B1433" s="13" t="str">
        <f>_xlfn.XLOOKUP(A1433,'Customer Names'!$A$2:$A$2336,'Customer Names'!$C$2:$C$2336,"Not Found")</f>
        <v>Nicole</v>
      </c>
      <c r="C1433" s="13">
        <f>_xlfn.XLOOKUP(A1433,'Medical Examine'!$A$2:$A$2336,'Medical Examine'!$B$2:$B$2336,"Not Found")</f>
        <v>37.1</v>
      </c>
      <c r="D1433" s="13">
        <f>_xlfn.XLOOKUP(A1433,'Medical Examine'!$A$2:$A$2336,'Medical Examine'!$D$2:$D$2336,"Not Found")</f>
        <v>8.8699999999999992</v>
      </c>
      <c r="E1433" s="14" t="str">
        <f>_xlfn.XLOOKUP(A1433,'Medical Examine'!$A$2:$A$2336,'Medical Examine'!$E$2:$E$2336,"Not Found")</f>
        <v>YES</v>
      </c>
      <c r="F1433" s="14" t="str">
        <f>_xlfn.XLOOKUP(A1433,'Medical Examine'!$A$2:$A$2336,'Medical Examine'!$F$2:$F$2336,"Not Found")</f>
        <v>NO</v>
      </c>
      <c r="G1433" s="14" t="str">
        <f>_xlfn.XLOOKUP(A1433,'Medical Examine'!$A$2:$A$2336,'Medical Examine'!$G$2:$G$2336,"Not Found")</f>
        <v>NO</v>
      </c>
      <c r="H1433" s="14">
        <f>_xlfn.XLOOKUP(A1433,'Medical Examine'!$A$2:$A$2336,'Medical Examine'!$H$2:$H$2336,"Not Found")</f>
        <v>0</v>
      </c>
      <c r="I1433" s="14" t="str">
        <f>_xlfn.XLOOKUP(A1433,'Medical Examine'!$A$2:$A$2336,'Medical Examine'!$I$2:$I$2336,"Not Found")</f>
        <v>NO</v>
      </c>
      <c r="J1433" s="13" t="str">
        <f>_xlfn.XLOOKUP(A1433,'Medical Examine'!$A$2:$A$2336,'Medical Examine'!$C$2:$C$2336,"Not Found")</f>
        <v>Obesity</v>
      </c>
      <c r="K1433" s="13" t="str">
        <f t="shared" si="22"/>
        <v>Diabetic</v>
      </c>
      <c r="L1433" s="15">
        <f>_xlfn.XLOOKUP(A1433,'Hospitalisation Details'!$A$2:$A$2344,'Hospitalisation Details'!$E$2:$E$2344,"")</f>
        <v>29914</v>
      </c>
      <c r="M1433" s="16">
        <f>_xlfn.XLOOKUP(A1433,'Hospitalisation Details'!$A$2:$A$2344,'Hospitalisation Details'!$H$2:$H$2344,"")</f>
        <v>7371.77</v>
      </c>
      <c r="N1433" s="14" t="str">
        <f>_xlfn.XLOOKUP(A1433,'Hospitalisation Details'!$A$2:$A$2344,'Hospitalisation Details'!$I$2:$I$2344,"")</f>
        <v>tier - 2</v>
      </c>
      <c r="O1433" s="14" t="str">
        <f>_xlfn.XLOOKUP(A1433,'Hospitalisation Details'!$A$2:$A$2344,'Hospitalisation Details'!$J$2:$J$2344,"")</f>
        <v>tier - 1</v>
      </c>
      <c r="P1433" s="14" t="str">
        <f>_xlfn.XLOOKUP(A1433,'Hospitalisation Details'!$A$2:$A$2344,'Hospitalisation Details'!$K$2:$K$2344,"")</f>
        <v>R1011</v>
      </c>
      <c r="Q1433" s="14">
        <f>_xlfn.XLOOKUP(A1433,'Hospitalisation Details'!$A$2:$A$2344,'Hospitalisation Details'!$F$2:$F$2344,"")</f>
        <v>41</v>
      </c>
    </row>
    <row r="1434" spans="1:17">
      <c r="A1434" s="12" t="s">
        <v>8527</v>
      </c>
      <c r="B1434" s="13" t="str">
        <f>_xlfn.XLOOKUP(A1434,'Customer Names'!$A$2:$A$2336,'Customer Names'!$C$2:$C$2336,"Not Found")</f>
        <v>Shelby</v>
      </c>
      <c r="C1434" s="13">
        <f>_xlfn.XLOOKUP(A1434,'Medical Examine'!$A$2:$A$2336,'Medical Examine'!$B$2:$B$2336,"Not Found")</f>
        <v>16.79</v>
      </c>
      <c r="D1434" s="13">
        <f>_xlfn.XLOOKUP(A1434,'Medical Examine'!$A$2:$A$2336,'Medical Examine'!$D$2:$D$2336,"Not Found")</f>
        <v>11.4</v>
      </c>
      <c r="E1434" s="14" t="str">
        <f>_xlfn.XLOOKUP(A1434,'Medical Examine'!$A$2:$A$2336,'Medical Examine'!$E$2:$E$2336,"Not Found")</f>
        <v>NO</v>
      </c>
      <c r="F1434" s="14" t="str">
        <f>_xlfn.XLOOKUP(A1434,'Medical Examine'!$A$2:$A$2336,'Medical Examine'!$F$2:$F$2336,"Not Found")</f>
        <v>NO</v>
      </c>
      <c r="G1434" s="14" t="str">
        <f>_xlfn.XLOOKUP(A1434,'Medical Examine'!$A$2:$A$2336,'Medical Examine'!$G$2:$G$2336,"Not Found")</f>
        <v>NO</v>
      </c>
      <c r="H1434" s="14">
        <f>_xlfn.XLOOKUP(A1434,'Medical Examine'!$A$2:$A$2336,'Medical Examine'!$H$2:$H$2336,"Not Found")</f>
        <v>0</v>
      </c>
      <c r="I1434" s="14" t="str">
        <f>_xlfn.XLOOKUP(A1434,'Medical Examine'!$A$2:$A$2336,'Medical Examine'!$I$2:$I$2336,"Not Found")</f>
        <v>NO</v>
      </c>
      <c r="J1434" s="13" t="str">
        <f>_xlfn.XLOOKUP(A1434,'Medical Examine'!$A$2:$A$2336,'Medical Examine'!$C$2:$C$2336,"Not Found")</f>
        <v>Under Weight</v>
      </c>
      <c r="K1434" s="13" t="str">
        <f t="shared" si="22"/>
        <v>Diabetic</v>
      </c>
      <c r="L1434" s="15">
        <f>_xlfn.XLOOKUP(A1434,'Hospitalisation Details'!$A$2:$A$2344,'Hospitalisation Details'!$E$2:$E$2344,"")</f>
        <v>24085</v>
      </c>
      <c r="M1434" s="16">
        <f>_xlfn.XLOOKUP(A1434,'Hospitalisation Details'!$A$2:$A$2344,'Hospitalisation Details'!$H$2:$H$2344,"")</f>
        <v>7362.31</v>
      </c>
      <c r="N1434" s="14" t="str">
        <f>_xlfn.XLOOKUP(A1434,'Hospitalisation Details'!$A$2:$A$2344,'Hospitalisation Details'!$I$2:$I$2344,"")</f>
        <v>tier - 3</v>
      </c>
      <c r="O1434" s="14" t="str">
        <f>_xlfn.XLOOKUP(A1434,'Hospitalisation Details'!$A$2:$A$2344,'Hospitalisation Details'!$J$2:$J$2344,"")</f>
        <v>tier - 3</v>
      </c>
      <c r="P1434" s="14" t="str">
        <f>_xlfn.XLOOKUP(A1434,'Hospitalisation Details'!$A$2:$A$2344,'Hospitalisation Details'!$K$2:$K$2344,"")</f>
        <v>R1013</v>
      </c>
      <c r="Q1434" s="14">
        <f>_xlfn.XLOOKUP(A1434,'Hospitalisation Details'!$A$2:$A$2344,'Hospitalisation Details'!$F$2:$F$2344,"")</f>
        <v>57</v>
      </c>
    </row>
    <row r="1435" spans="1:17">
      <c r="A1435" s="12" t="s">
        <v>8530</v>
      </c>
      <c r="B1435" s="13" t="str">
        <f>_xlfn.XLOOKUP(A1435,'Customer Names'!$A$2:$A$2336,'Customer Names'!$C$2:$C$2336,"Not Found")</f>
        <v>Allison</v>
      </c>
      <c r="C1435" s="13">
        <f>_xlfn.XLOOKUP(A1435,'Medical Examine'!$A$2:$A$2336,'Medical Examine'!$B$2:$B$2336,"Not Found")</f>
        <v>31.635000000000002</v>
      </c>
      <c r="D1435" s="13">
        <f>_xlfn.XLOOKUP(A1435,'Medical Examine'!$A$2:$A$2336,'Medical Examine'!$D$2:$D$2336,"Not Found")</f>
        <v>9.1300000000000008</v>
      </c>
      <c r="E1435" s="14" t="str">
        <f>_xlfn.XLOOKUP(A1435,'Medical Examine'!$A$2:$A$2336,'Medical Examine'!$E$2:$E$2336,"Not Found")</f>
        <v>YES</v>
      </c>
      <c r="F1435" s="14" t="str">
        <f>_xlfn.XLOOKUP(A1435,'Medical Examine'!$A$2:$A$2336,'Medical Examine'!$F$2:$F$2336,"Not Found")</f>
        <v>NO</v>
      </c>
      <c r="G1435" s="14" t="str">
        <f>_xlfn.XLOOKUP(A1435,'Medical Examine'!$A$2:$A$2336,'Medical Examine'!$G$2:$G$2336,"Not Found")</f>
        <v>NO</v>
      </c>
      <c r="H1435" s="14">
        <f>_xlfn.XLOOKUP(A1435,'Medical Examine'!$A$2:$A$2336,'Medical Examine'!$H$2:$H$2336,"Not Found")</f>
        <v>0</v>
      </c>
      <c r="I1435" s="14" t="str">
        <f>_xlfn.XLOOKUP(A1435,'Medical Examine'!$A$2:$A$2336,'Medical Examine'!$I$2:$I$2336,"Not Found")</f>
        <v>NO</v>
      </c>
      <c r="J1435" s="13" t="str">
        <f>_xlfn.XLOOKUP(A1435,'Medical Examine'!$A$2:$A$2336,'Medical Examine'!$C$2:$C$2336,"Not Found")</f>
        <v>Obesity</v>
      </c>
      <c r="K1435" s="13" t="str">
        <f t="shared" si="22"/>
        <v>Diabetic</v>
      </c>
      <c r="L1435" s="15">
        <f>_xlfn.XLOOKUP(A1435,'Hospitalisation Details'!$A$2:$A$2344,'Hospitalisation Details'!$E$2:$E$2344,"")</f>
        <v>29783</v>
      </c>
      <c r="M1435" s="16">
        <f>_xlfn.XLOOKUP(A1435,'Hospitalisation Details'!$A$2:$A$2344,'Hospitalisation Details'!$H$2:$H$2344,"")</f>
        <v>7358.18</v>
      </c>
      <c r="N1435" s="14" t="str">
        <f>_xlfn.XLOOKUP(A1435,'Hospitalisation Details'!$A$2:$A$2344,'Hospitalisation Details'!$I$2:$I$2344,"")</f>
        <v>tier - 2</v>
      </c>
      <c r="O1435" s="14" t="str">
        <f>_xlfn.XLOOKUP(A1435,'Hospitalisation Details'!$A$2:$A$2344,'Hospitalisation Details'!$J$2:$J$2344,"")</f>
        <v>tier - 3</v>
      </c>
      <c r="P1435" s="14" t="str">
        <f>_xlfn.XLOOKUP(A1435,'Hospitalisation Details'!$A$2:$A$2344,'Hospitalisation Details'!$K$2:$K$2344,"")</f>
        <v>R1024</v>
      </c>
      <c r="Q1435" s="14">
        <f>_xlfn.XLOOKUP(A1435,'Hospitalisation Details'!$A$2:$A$2344,'Hospitalisation Details'!$F$2:$F$2344,"")</f>
        <v>41</v>
      </c>
    </row>
    <row r="1436" spans="1:17">
      <c r="A1436" s="12" t="s">
        <v>8532</v>
      </c>
      <c r="B1436" s="13" t="str">
        <f>_xlfn.XLOOKUP(A1436,'Customer Names'!$A$2:$A$2336,'Customer Names'!$C$2:$C$2336,"Not Found")</f>
        <v>Leticia</v>
      </c>
      <c r="C1436" s="13">
        <f>_xlfn.XLOOKUP(A1436,'Medical Examine'!$A$2:$A$2336,'Medical Examine'!$B$2:$B$2336,"Not Found")</f>
        <v>24.19</v>
      </c>
      <c r="D1436" s="13">
        <f>_xlfn.XLOOKUP(A1436,'Medical Examine'!$A$2:$A$2336,'Medical Examine'!$D$2:$D$2336,"Not Found")</f>
        <v>6.22</v>
      </c>
      <c r="E1436" s="14" t="str">
        <f>_xlfn.XLOOKUP(A1436,'Medical Examine'!$A$2:$A$2336,'Medical Examine'!$E$2:$E$2336,"Not Found")</f>
        <v>YES</v>
      </c>
      <c r="F1436" s="14" t="str">
        <f>_xlfn.XLOOKUP(A1436,'Medical Examine'!$A$2:$A$2336,'Medical Examine'!$F$2:$F$2336,"Not Found")</f>
        <v>NO</v>
      </c>
      <c r="G1436" s="14" t="str">
        <f>_xlfn.XLOOKUP(A1436,'Medical Examine'!$A$2:$A$2336,'Medical Examine'!$G$2:$G$2336,"Not Found")</f>
        <v>YES</v>
      </c>
      <c r="H1436" s="14">
        <f>_xlfn.XLOOKUP(A1436,'Medical Examine'!$A$2:$A$2336,'Medical Examine'!$H$2:$H$2336,"Not Found")</f>
        <v>1</v>
      </c>
      <c r="I1436" s="14" t="str">
        <f>_xlfn.XLOOKUP(A1436,'Medical Examine'!$A$2:$A$2336,'Medical Examine'!$I$2:$I$2336,"Not Found")</f>
        <v>NO</v>
      </c>
      <c r="J1436" s="13" t="str">
        <f>_xlfn.XLOOKUP(A1436,'Medical Examine'!$A$2:$A$2336,'Medical Examine'!$C$2:$C$2336,"Not Found")</f>
        <v>Normal Weight</v>
      </c>
      <c r="K1436" s="13" t="str">
        <f t="shared" si="22"/>
        <v>Prediabetic</v>
      </c>
      <c r="L1436" s="15">
        <f>_xlfn.XLOOKUP(A1436,'Hospitalisation Details'!$A$2:$A$2344,'Hospitalisation Details'!$E$2:$E$2344,"")</f>
        <v>30488</v>
      </c>
      <c r="M1436" s="16">
        <f>_xlfn.XLOOKUP(A1436,'Hospitalisation Details'!$A$2:$A$2344,'Hospitalisation Details'!$H$2:$H$2344,"")</f>
        <v>7357.49</v>
      </c>
      <c r="N1436" s="14" t="str">
        <f>_xlfn.XLOOKUP(A1436,'Hospitalisation Details'!$A$2:$A$2344,'Hospitalisation Details'!$I$2:$I$2344,"")</f>
        <v>tier - 2</v>
      </c>
      <c r="O1436" s="14" t="str">
        <f>_xlfn.XLOOKUP(A1436,'Hospitalisation Details'!$A$2:$A$2344,'Hospitalisation Details'!$J$2:$J$2344,"")</f>
        <v>tier - 2</v>
      </c>
      <c r="P1436" s="14" t="str">
        <f>_xlfn.XLOOKUP(A1436,'Hospitalisation Details'!$A$2:$A$2344,'Hospitalisation Details'!$K$2:$K$2344,"")</f>
        <v>R1012</v>
      </c>
      <c r="Q1436" s="14">
        <f>_xlfn.XLOOKUP(A1436,'Hospitalisation Details'!$A$2:$A$2344,'Hospitalisation Details'!$F$2:$F$2344,"")</f>
        <v>39</v>
      </c>
    </row>
    <row r="1437" spans="1:17">
      <c r="A1437" s="12" t="s">
        <v>8534</v>
      </c>
      <c r="B1437" s="13" t="str">
        <f>_xlfn.XLOOKUP(A1437,'Customer Names'!$A$2:$A$2336,'Customer Names'!$C$2:$C$2336,"Not Found")</f>
        <v>John S.</v>
      </c>
      <c r="C1437" s="13">
        <f>_xlfn.XLOOKUP(A1437,'Medical Examine'!$A$2:$A$2336,'Medical Examine'!$B$2:$B$2336,"Not Found")</f>
        <v>35.29</v>
      </c>
      <c r="D1437" s="13">
        <f>_xlfn.XLOOKUP(A1437,'Medical Examine'!$A$2:$A$2336,'Medical Examine'!$D$2:$D$2336,"Not Found")</f>
        <v>5.9</v>
      </c>
      <c r="E1437" s="14" t="str">
        <f>_xlfn.XLOOKUP(A1437,'Medical Examine'!$A$2:$A$2336,'Medical Examine'!$E$2:$E$2336,"Not Found")</f>
        <v>NO</v>
      </c>
      <c r="F1437" s="14" t="str">
        <f>_xlfn.XLOOKUP(A1437,'Medical Examine'!$A$2:$A$2336,'Medical Examine'!$F$2:$F$2336,"Not Found")</f>
        <v>NO</v>
      </c>
      <c r="G1437" s="14" t="str">
        <f>_xlfn.XLOOKUP(A1437,'Medical Examine'!$A$2:$A$2336,'Medical Examine'!$G$2:$G$2336,"Not Found")</f>
        <v>YES</v>
      </c>
      <c r="H1437" s="14">
        <f>_xlfn.XLOOKUP(A1437,'Medical Examine'!$A$2:$A$2336,'Medical Examine'!$H$2:$H$2336,"Not Found")</f>
        <v>1</v>
      </c>
      <c r="I1437" s="14" t="str">
        <f>_xlfn.XLOOKUP(A1437,'Medical Examine'!$A$2:$A$2336,'Medical Examine'!$I$2:$I$2336,"Not Found")</f>
        <v>NO</v>
      </c>
      <c r="J1437" s="13" t="str">
        <f>_xlfn.XLOOKUP(A1437,'Medical Examine'!$A$2:$A$2336,'Medical Examine'!$C$2:$C$2336,"Not Found")</f>
        <v>Obesity</v>
      </c>
      <c r="K1437" s="13" t="str">
        <f t="shared" si="22"/>
        <v>Prediabetic</v>
      </c>
      <c r="L1437" s="15">
        <f>_xlfn.XLOOKUP(A1437,'Hospitalisation Details'!$A$2:$A$2344,'Hospitalisation Details'!$E$2:$E$2344,"")</f>
        <v>34247</v>
      </c>
      <c r="M1437" s="16">
        <f>_xlfn.XLOOKUP(A1437,'Hospitalisation Details'!$A$2:$A$2344,'Hospitalisation Details'!$H$2:$H$2344,"")</f>
        <v>7349.12</v>
      </c>
      <c r="N1437" s="14" t="str">
        <f>_xlfn.XLOOKUP(A1437,'Hospitalisation Details'!$A$2:$A$2344,'Hospitalisation Details'!$I$2:$I$2344,"")</f>
        <v>tier - 2</v>
      </c>
      <c r="O1437" s="14" t="str">
        <f>_xlfn.XLOOKUP(A1437,'Hospitalisation Details'!$A$2:$A$2344,'Hospitalisation Details'!$J$2:$J$2344,"")</f>
        <v>tier - 2</v>
      </c>
      <c r="P1437" s="14" t="str">
        <f>_xlfn.XLOOKUP(A1437,'Hospitalisation Details'!$A$2:$A$2344,'Hospitalisation Details'!$K$2:$K$2344,"")</f>
        <v>R1021</v>
      </c>
      <c r="Q1437" s="14">
        <f>_xlfn.XLOOKUP(A1437,'Hospitalisation Details'!$A$2:$A$2344,'Hospitalisation Details'!$F$2:$F$2344,"")</f>
        <v>29</v>
      </c>
    </row>
    <row r="1438" spans="1:17">
      <c r="A1438" s="12" t="s">
        <v>8537</v>
      </c>
      <c r="B1438" s="13" t="str">
        <f>_xlfn.XLOOKUP(A1438,'Customer Names'!$A$2:$A$2336,'Customer Names'!$C$2:$C$2336,"Not Found")</f>
        <v>April</v>
      </c>
      <c r="C1438" s="13">
        <f>_xlfn.XLOOKUP(A1438,'Medical Examine'!$A$2:$A$2336,'Medical Examine'!$B$2:$B$2336,"Not Found")</f>
        <v>35.299999999999997</v>
      </c>
      <c r="D1438" s="13">
        <f>_xlfn.XLOOKUP(A1438,'Medical Examine'!$A$2:$A$2336,'Medical Examine'!$D$2:$D$2336,"Not Found")</f>
        <v>4.45</v>
      </c>
      <c r="E1438" s="14" t="str">
        <f>_xlfn.XLOOKUP(A1438,'Medical Examine'!$A$2:$A$2336,'Medical Examine'!$E$2:$E$2336,"Not Found")</f>
        <v>NO</v>
      </c>
      <c r="F1438" s="14" t="str">
        <f>_xlfn.XLOOKUP(A1438,'Medical Examine'!$A$2:$A$2336,'Medical Examine'!$F$2:$F$2336,"Not Found")</f>
        <v>NO</v>
      </c>
      <c r="G1438" s="14" t="str">
        <f>_xlfn.XLOOKUP(A1438,'Medical Examine'!$A$2:$A$2336,'Medical Examine'!$G$2:$G$2336,"Not Found")</f>
        <v>NO</v>
      </c>
      <c r="H1438" s="14">
        <f>_xlfn.XLOOKUP(A1438,'Medical Examine'!$A$2:$A$2336,'Medical Examine'!$H$2:$H$2336,"Not Found")</f>
        <v>0</v>
      </c>
      <c r="I1438" s="14" t="str">
        <f>_xlfn.XLOOKUP(A1438,'Medical Examine'!$A$2:$A$2336,'Medical Examine'!$I$2:$I$2336,"Not Found")</f>
        <v>NO</v>
      </c>
      <c r="J1438" s="13" t="str">
        <f>_xlfn.XLOOKUP(A1438,'Medical Examine'!$A$2:$A$2336,'Medical Examine'!$C$2:$C$2336,"Not Found")</f>
        <v>Obesity</v>
      </c>
      <c r="K1438" s="13" t="str">
        <f t="shared" si="22"/>
        <v>Normal</v>
      </c>
      <c r="L1438" s="15">
        <f>_xlfn.XLOOKUP(A1438,'Hospitalisation Details'!$A$2:$A$2344,'Hospitalisation Details'!$E$2:$E$2344,"")</f>
        <v>28460</v>
      </c>
      <c r="M1438" s="16">
        <f>_xlfn.XLOOKUP(A1438,'Hospitalisation Details'!$A$2:$A$2344,'Hospitalisation Details'!$H$2:$H$2344,"")</f>
        <v>7348.14</v>
      </c>
      <c r="N1438" s="14" t="str">
        <f>_xlfn.XLOOKUP(A1438,'Hospitalisation Details'!$A$2:$A$2344,'Hospitalisation Details'!$I$2:$I$2344,"")</f>
        <v>tier - 2</v>
      </c>
      <c r="O1438" s="14" t="str">
        <f>_xlfn.XLOOKUP(A1438,'Hospitalisation Details'!$A$2:$A$2344,'Hospitalisation Details'!$J$2:$J$2344,"")</f>
        <v>tier - 1</v>
      </c>
      <c r="P1438" s="14" t="str">
        <f>_xlfn.XLOOKUP(A1438,'Hospitalisation Details'!$A$2:$A$2344,'Hospitalisation Details'!$K$2:$K$2344,"")</f>
        <v>R1011</v>
      </c>
      <c r="Q1438" s="14">
        <f>_xlfn.XLOOKUP(A1438,'Hospitalisation Details'!$A$2:$A$2344,'Hospitalisation Details'!$F$2:$F$2344,"")</f>
        <v>45</v>
      </c>
    </row>
    <row r="1439" spans="1:17">
      <c r="A1439" s="12" t="s">
        <v>8539</v>
      </c>
      <c r="B1439" s="13" t="str">
        <f>_xlfn.XLOOKUP(A1439,'Customer Names'!$A$2:$A$2336,'Customer Names'!$C$2:$C$2336,"Not Found")</f>
        <v>Ashley N.</v>
      </c>
      <c r="C1439" s="13">
        <f>_xlfn.XLOOKUP(A1439,'Medical Examine'!$A$2:$A$2336,'Medical Examine'!$B$2:$B$2336,"Not Found")</f>
        <v>35.64</v>
      </c>
      <c r="D1439" s="13">
        <f>_xlfn.XLOOKUP(A1439,'Medical Examine'!$A$2:$A$2336,'Medical Examine'!$D$2:$D$2336,"Not Found")</f>
        <v>6.17</v>
      </c>
      <c r="E1439" s="14" t="str">
        <f>_xlfn.XLOOKUP(A1439,'Medical Examine'!$A$2:$A$2336,'Medical Examine'!$E$2:$E$2336,"Not Found")</f>
        <v>NO</v>
      </c>
      <c r="F1439" s="14" t="str">
        <f>_xlfn.XLOOKUP(A1439,'Medical Examine'!$A$2:$A$2336,'Medical Examine'!$F$2:$F$2336,"Not Found")</f>
        <v>NO</v>
      </c>
      <c r="G1439" s="14" t="str">
        <f>_xlfn.XLOOKUP(A1439,'Medical Examine'!$A$2:$A$2336,'Medical Examine'!$G$2:$G$2336,"Not Found")</f>
        <v>YES</v>
      </c>
      <c r="H1439" s="14">
        <f>_xlfn.XLOOKUP(A1439,'Medical Examine'!$A$2:$A$2336,'Medical Examine'!$H$2:$H$2336,"Not Found")</f>
        <v>1</v>
      </c>
      <c r="I1439" s="14" t="str">
        <f>_xlfn.XLOOKUP(A1439,'Medical Examine'!$A$2:$A$2336,'Medical Examine'!$I$2:$I$2336,"Not Found")</f>
        <v>NO</v>
      </c>
      <c r="J1439" s="13" t="str">
        <f>_xlfn.XLOOKUP(A1439,'Medical Examine'!$A$2:$A$2336,'Medical Examine'!$C$2:$C$2336,"Not Found")</f>
        <v>Obesity</v>
      </c>
      <c r="K1439" s="13" t="str">
        <f t="shared" si="22"/>
        <v>Prediabetic</v>
      </c>
      <c r="L1439" s="15">
        <f>_xlfn.XLOOKUP(A1439,'Hospitalisation Details'!$A$2:$A$2344,'Hospitalisation Details'!$E$2:$E$2344,"")</f>
        <v>29032</v>
      </c>
      <c r="M1439" s="16">
        <f>_xlfn.XLOOKUP(A1439,'Hospitalisation Details'!$A$2:$A$2344,'Hospitalisation Details'!$H$2:$H$2344,"")</f>
        <v>7345.73</v>
      </c>
      <c r="N1439" s="14" t="str">
        <f>_xlfn.XLOOKUP(A1439,'Hospitalisation Details'!$A$2:$A$2344,'Hospitalisation Details'!$I$2:$I$2344,"")</f>
        <v>tier - 2</v>
      </c>
      <c r="O1439" s="14" t="str">
        <f>_xlfn.XLOOKUP(A1439,'Hospitalisation Details'!$A$2:$A$2344,'Hospitalisation Details'!$J$2:$J$2344,"")</f>
        <v>tier - 1</v>
      </c>
      <c r="P1439" s="14" t="str">
        <f>_xlfn.XLOOKUP(A1439,'Hospitalisation Details'!$A$2:$A$2344,'Hospitalisation Details'!$K$2:$K$2344,"")</f>
        <v>R1013</v>
      </c>
      <c r="Q1439" s="14">
        <f>_xlfn.XLOOKUP(A1439,'Hospitalisation Details'!$A$2:$A$2344,'Hospitalisation Details'!$F$2:$F$2344,"")</f>
        <v>43</v>
      </c>
    </row>
    <row r="1440" spans="1:17">
      <c r="A1440" s="12" t="s">
        <v>8542</v>
      </c>
      <c r="B1440" s="13" t="str">
        <f>_xlfn.XLOOKUP(A1440,'Customer Names'!$A$2:$A$2336,'Customer Names'!$C$2:$C$2336,"Not Found")</f>
        <v>Madeleine</v>
      </c>
      <c r="C1440" s="13">
        <f>_xlfn.XLOOKUP(A1440,'Medical Examine'!$A$2:$A$2336,'Medical Examine'!$B$2:$B$2336,"Not Found")</f>
        <v>33.1</v>
      </c>
      <c r="D1440" s="13">
        <f>_xlfn.XLOOKUP(A1440,'Medical Examine'!$A$2:$A$2336,'Medical Examine'!$D$2:$D$2336,"Not Found")</f>
        <v>4.93</v>
      </c>
      <c r="E1440" s="14" t="str">
        <f>_xlfn.XLOOKUP(A1440,'Medical Examine'!$A$2:$A$2336,'Medical Examine'!$E$2:$E$2336,"Not Found")</f>
        <v>NO</v>
      </c>
      <c r="F1440" s="14" t="str">
        <f>_xlfn.XLOOKUP(A1440,'Medical Examine'!$A$2:$A$2336,'Medical Examine'!$F$2:$F$2336,"Not Found")</f>
        <v>NO</v>
      </c>
      <c r="G1440" s="14" t="str">
        <f>_xlfn.XLOOKUP(A1440,'Medical Examine'!$A$2:$A$2336,'Medical Examine'!$G$2:$G$2336,"Not Found")</f>
        <v>NO</v>
      </c>
      <c r="H1440" s="14">
        <f>_xlfn.XLOOKUP(A1440,'Medical Examine'!$A$2:$A$2336,'Medical Examine'!$H$2:$H$2336,"Not Found")</f>
        <v>0</v>
      </c>
      <c r="I1440" s="14" t="str">
        <f>_xlfn.XLOOKUP(A1440,'Medical Examine'!$A$2:$A$2336,'Medical Examine'!$I$2:$I$2336,"Not Found")</f>
        <v>NO</v>
      </c>
      <c r="J1440" s="13" t="str">
        <f>_xlfn.XLOOKUP(A1440,'Medical Examine'!$A$2:$A$2336,'Medical Examine'!$C$2:$C$2336,"Not Found")</f>
        <v>Obesity</v>
      </c>
      <c r="K1440" s="13" t="str">
        <f t="shared" si="22"/>
        <v>Normal</v>
      </c>
      <c r="L1440" s="15">
        <f>_xlfn.XLOOKUP(A1440,'Hospitalisation Details'!$A$2:$A$2344,'Hospitalisation Details'!$E$2:$E$2344,"")</f>
        <v>28477</v>
      </c>
      <c r="M1440" s="16">
        <f>_xlfn.XLOOKUP(A1440,'Hospitalisation Details'!$A$2:$A$2344,'Hospitalisation Details'!$H$2:$H$2344,"")</f>
        <v>7345.08</v>
      </c>
      <c r="N1440" s="14" t="str">
        <f>_xlfn.XLOOKUP(A1440,'Hospitalisation Details'!$A$2:$A$2344,'Hospitalisation Details'!$I$2:$I$2344,"")</f>
        <v>tier - 2</v>
      </c>
      <c r="O1440" s="14" t="str">
        <f>_xlfn.XLOOKUP(A1440,'Hospitalisation Details'!$A$2:$A$2344,'Hospitalisation Details'!$J$2:$J$2344,"")</f>
        <v>tier - 1</v>
      </c>
      <c r="P1440" s="14" t="str">
        <f>_xlfn.XLOOKUP(A1440,'Hospitalisation Details'!$A$2:$A$2344,'Hospitalisation Details'!$K$2:$K$2344,"")</f>
        <v>R1011</v>
      </c>
      <c r="Q1440" s="14">
        <f>_xlfn.XLOOKUP(A1440,'Hospitalisation Details'!$A$2:$A$2344,'Hospitalisation Details'!$F$2:$F$2344,"")</f>
        <v>45</v>
      </c>
    </row>
    <row r="1441" spans="1:17">
      <c r="A1441" s="12" t="s">
        <v>8544</v>
      </c>
      <c r="B1441" s="13" t="str">
        <f>_xlfn.XLOOKUP(A1441,'Customer Names'!$A$2:$A$2336,'Customer Names'!$C$2:$C$2336,"Not Found")</f>
        <v>Nelly S</v>
      </c>
      <c r="C1441" s="13">
        <f>_xlfn.XLOOKUP(A1441,'Medical Examine'!$A$2:$A$2336,'Medical Examine'!$B$2:$B$2336,"Not Found")</f>
        <v>26.41</v>
      </c>
      <c r="D1441" s="13">
        <f>_xlfn.XLOOKUP(A1441,'Medical Examine'!$A$2:$A$2336,'Medical Examine'!$D$2:$D$2336,"Not Found")</f>
        <v>7.32</v>
      </c>
      <c r="E1441" s="14" t="str">
        <f>_xlfn.XLOOKUP(A1441,'Medical Examine'!$A$2:$A$2336,'Medical Examine'!$E$2:$E$2336,"Not Found")</f>
        <v>YES</v>
      </c>
      <c r="F1441" s="14" t="str">
        <f>_xlfn.XLOOKUP(A1441,'Medical Examine'!$A$2:$A$2336,'Medical Examine'!$F$2:$F$2336,"Not Found")</f>
        <v>NO</v>
      </c>
      <c r="G1441" s="14" t="str">
        <f>_xlfn.XLOOKUP(A1441,'Medical Examine'!$A$2:$A$2336,'Medical Examine'!$G$2:$G$2336,"Not Found")</f>
        <v>NO</v>
      </c>
      <c r="H1441" s="14">
        <f>_xlfn.XLOOKUP(A1441,'Medical Examine'!$A$2:$A$2336,'Medical Examine'!$H$2:$H$2336,"Not Found")</f>
        <v>1</v>
      </c>
      <c r="I1441" s="14" t="str">
        <f>_xlfn.XLOOKUP(A1441,'Medical Examine'!$A$2:$A$2336,'Medical Examine'!$I$2:$I$2336,"Not Found")</f>
        <v>NO</v>
      </c>
      <c r="J1441" s="13" t="str">
        <f>_xlfn.XLOOKUP(A1441,'Medical Examine'!$A$2:$A$2336,'Medical Examine'!$C$2:$C$2336,"Not Found")</f>
        <v>Overweight</v>
      </c>
      <c r="K1441" s="13" t="str">
        <f t="shared" si="22"/>
        <v>Diabetic</v>
      </c>
      <c r="L1441" s="15">
        <f>_xlfn.XLOOKUP(A1441,'Hospitalisation Details'!$A$2:$A$2344,'Hospitalisation Details'!$E$2:$E$2344,"")</f>
        <v>31578</v>
      </c>
      <c r="M1441" s="16">
        <f>_xlfn.XLOOKUP(A1441,'Hospitalisation Details'!$A$2:$A$2344,'Hospitalisation Details'!$H$2:$H$2344,"")</f>
        <v>7339.93</v>
      </c>
      <c r="N1441" s="14" t="str">
        <f>_xlfn.XLOOKUP(A1441,'Hospitalisation Details'!$A$2:$A$2344,'Hospitalisation Details'!$I$2:$I$2344,"")</f>
        <v>tier - 2</v>
      </c>
      <c r="O1441" s="14" t="str">
        <f>_xlfn.XLOOKUP(A1441,'Hospitalisation Details'!$A$2:$A$2344,'Hospitalisation Details'!$J$2:$J$2344,"")</f>
        <v>tier - 2</v>
      </c>
      <c r="P1441" s="14" t="str">
        <f>_xlfn.XLOOKUP(A1441,'Hospitalisation Details'!$A$2:$A$2344,'Hospitalisation Details'!$K$2:$K$2344,"")</f>
        <v>R1012</v>
      </c>
      <c r="Q1441" s="14">
        <f>_xlfn.XLOOKUP(A1441,'Hospitalisation Details'!$A$2:$A$2344,'Hospitalisation Details'!$F$2:$F$2344,"")</f>
        <v>36</v>
      </c>
    </row>
    <row r="1442" spans="1:17">
      <c r="A1442" s="12" t="s">
        <v>8547</v>
      </c>
      <c r="B1442" s="13" t="str">
        <f>_xlfn.XLOOKUP(A1442,'Customer Names'!$A$2:$A$2336,'Customer Names'!$C$2:$C$2336,"Not Found")</f>
        <v>Meredith S</v>
      </c>
      <c r="C1442" s="13">
        <f>_xlfn.XLOOKUP(A1442,'Medical Examine'!$A$2:$A$2336,'Medical Examine'!$B$2:$B$2336,"Not Found")</f>
        <v>29.9</v>
      </c>
      <c r="D1442" s="13">
        <f>_xlfn.XLOOKUP(A1442,'Medical Examine'!$A$2:$A$2336,'Medical Examine'!$D$2:$D$2336,"Not Found")</f>
        <v>5.27</v>
      </c>
      <c r="E1442" s="14" t="str">
        <f>_xlfn.XLOOKUP(A1442,'Medical Examine'!$A$2:$A$2336,'Medical Examine'!$E$2:$E$2336,"Not Found")</f>
        <v>NO</v>
      </c>
      <c r="F1442" s="14" t="str">
        <f>_xlfn.XLOOKUP(A1442,'Medical Examine'!$A$2:$A$2336,'Medical Examine'!$F$2:$F$2336,"Not Found")</f>
        <v>NO</v>
      </c>
      <c r="G1442" s="14" t="str">
        <f>_xlfn.XLOOKUP(A1442,'Medical Examine'!$A$2:$A$2336,'Medical Examine'!$G$2:$G$2336,"Not Found")</f>
        <v>YES</v>
      </c>
      <c r="H1442" s="14">
        <f>_xlfn.XLOOKUP(A1442,'Medical Examine'!$A$2:$A$2336,'Medical Examine'!$H$2:$H$2336,"Not Found")</f>
        <v>1</v>
      </c>
      <c r="I1442" s="14" t="str">
        <f>_xlfn.XLOOKUP(A1442,'Medical Examine'!$A$2:$A$2336,'Medical Examine'!$I$2:$I$2336,"Not Found")</f>
        <v>NO</v>
      </c>
      <c r="J1442" s="13" t="str">
        <f>_xlfn.XLOOKUP(A1442,'Medical Examine'!$A$2:$A$2336,'Medical Examine'!$C$2:$C$2336,"Not Found")</f>
        <v>Overweight</v>
      </c>
      <c r="K1442" s="13" t="str">
        <f t="shared" si="22"/>
        <v>Normal</v>
      </c>
      <c r="L1442" s="15">
        <f>_xlfn.XLOOKUP(A1442,'Hospitalisation Details'!$A$2:$A$2344,'Hospitalisation Details'!$E$2:$E$2344,"")</f>
        <v>29117</v>
      </c>
      <c r="M1442" s="16">
        <f>_xlfn.XLOOKUP(A1442,'Hospitalisation Details'!$A$2:$A$2344,'Hospitalisation Details'!$H$2:$H$2344,"")</f>
        <v>7337.75</v>
      </c>
      <c r="N1442" s="14" t="str">
        <f>_xlfn.XLOOKUP(A1442,'Hospitalisation Details'!$A$2:$A$2344,'Hospitalisation Details'!$I$2:$I$2344,"")</f>
        <v>tier - 2</v>
      </c>
      <c r="O1442" s="14" t="str">
        <f>_xlfn.XLOOKUP(A1442,'Hospitalisation Details'!$A$2:$A$2344,'Hospitalisation Details'!$J$2:$J$2344,"")</f>
        <v>tier - 3</v>
      </c>
      <c r="P1442" s="14" t="str">
        <f>_xlfn.XLOOKUP(A1442,'Hospitalisation Details'!$A$2:$A$2344,'Hospitalisation Details'!$K$2:$K$2344,"")</f>
        <v>R1011</v>
      </c>
      <c r="Q1442" s="14">
        <f>_xlfn.XLOOKUP(A1442,'Hospitalisation Details'!$A$2:$A$2344,'Hospitalisation Details'!$F$2:$F$2344,"")</f>
        <v>43</v>
      </c>
    </row>
    <row r="1443" spans="1:17">
      <c r="A1443" s="12" t="s">
        <v>8549</v>
      </c>
      <c r="B1443" s="13" t="str">
        <f>_xlfn.XLOOKUP(A1443,'Customer Names'!$A$2:$A$2336,'Customer Names'!$C$2:$C$2336,"Not Found")</f>
        <v>Kevin</v>
      </c>
      <c r="C1443" s="13">
        <f>_xlfn.XLOOKUP(A1443,'Medical Examine'!$A$2:$A$2336,'Medical Examine'!$B$2:$B$2336,"Not Found")</f>
        <v>25.24</v>
      </c>
      <c r="D1443" s="13">
        <f>_xlfn.XLOOKUP(A1443,'Medical Examine'!$A$2:$A$2336,'Medical Examine'!$D$2:$D$2336,"Not Found")</f>
        <v>5.82</v>
      </c>
      <c r="E1443" s="14" t="str">
        <f>_xlfn.XLOOKUP(A1443,'Medical Examine'!$A$2:$A$2336,'Medical Examine'!$E$2:$E$2336,"Not Found")</f>
        <v>NO</v>
      </c>
      <c r="F1443" s="14" t="str">
        <f>_xlfn.XLOOKUP(A1443,'Medical Examine'!$A$2:$A$2336,'Medical Examine'!$F$2:$F$2336,"Not Found")</f>
        <v>NO</v>
      </c>
      <c r="G1443" s="14" t="str">
        <f>_xlfn.XLOOKUP(A1443,'Medical Examine'!$A$2:$A$2336,'Medical Examine'!$G$2:$G$2336,"Not Found")</f>
        <v>NO</v>
      </c>
      <c r="H1443" s="14">
        <f>_xlfn.XLOOKUP(A1443,'Medical Examine'!$A$2:$A$2336,'Medical Examine'!$H$2:$H$2336,"Not Found")</f>
        <v>1</v>
      </c>
      <c r="I1443" s="14" t="str">
        <f>_xlfn.XLOOKUP(A1443,'Medical Examine'!$A$2:$A$2336,'Medical Examine'!$I$2:$I$2336,"Not Found")</f>
        <v>NO</v>
      </c>
      <c r="J1443" s="13" t="str">
        <f>_xlfn.XLOOKUP(A1443,'Medical Examine'!$A$2:$A$2336,'Medical Examine'!$C$2:$C$2336,"Not Found")</f>
        <v>Overweight</v>
      </c>
      <c r="K1443" s="13" t="str">
        <f t="shared" si="22"/>
        <v>Prediabetic</v>
      </c>
      <c r="L1443" s="15">
        <f>_xlfn.XLOOKUP(A1443,'Hospitalisation Details'!$A$2:$A$2344,'Hospitalisation Details'!$E$2:$E$2344,"")</f>
        <v>30888</v>
      </c>
      <c r="M1443" s="16">
        <f>_xlfn.XLOOKUP(A1443,'Hospitalisation Details'!$A$2:$A$2344,'Hospitalisation Details'!$H$2:$H$2344,"")</f>
        <v>7325.47</v>
      </c>
      <c r="N1443" s="14" t="str">
        <f>_xlfn.XLOOKUP(A1443,'Hospitalisation Details'!$A$2:$A$2344,'Hospitalisation Details'!$I$2:$I$2344,"")</f>
        <v>tier - 2</v>
      </c>
      <c r="O1443" s="14" t="str">
        <f>_xlfn.XLOOKUP(A1443,'Hospitalisation Details'!$A$2:$A$2344,'Hospitalisation Details'!$J$2:$J$2344,"")</f>
        <v>tier - 1</v>
      </c>
      <c r="P1443" s="14" t="str">
        <f>_xlfn.XLOOKUP(A1443,'Hospitalisation Details'!$A$2:$A$2344,'Hospitalisation Details'!$K$2:$K$2344,"")</f>
        <v>R1012</v>
      </c>
      <c r="Q1443" s="14">
        <f>_xlfn.XLOOKUP(A1443,'Hospitalisation Details'!$A$2:$A$2344,'Hospitalisation Details'!$F$2:$F$2344,"")</f>
        <v>38</v>
      </c>
    </row>
    <row r="1444" spans="1:17">
      <c r="A1444" s="12" t="s">
        <v>8550</v>
      </c>
      <c r="B1444" s="13" t="str">
        <f>_xlfn.XLOOKUP(A1444,'Customer Names'!$A$2:$A$2336,'Customer Names'!$C$2:$C$2336,"Not Found")</f>
        <v>Lisa</v>
      </c>
      <c r="C1444" s="13">
        <f>_xlfn.XLOOKUP(A1444,'Medical Examine'!$A$2:$A$2336,'Medical Examine'!$B$2:$B$2336,"Not Found")</f>
        <v>25.08</v>
      </c>
      <c r="D1444" s="13">
        <f>_xlfn.XLOOKUP(A1444,'Medical Examine'!$A$2:$A$2336,'Medical Examine'!$D$2:$D$2336,"Not Found")</f>
        <v>5.8</v>
      </c>
      <c r="E1444" s="14" t="str">
        <f>_xlfn.XLOOKUP(A1444,'Medical Examine'!$A$2:$A$2336,'Medical Examine'!$E$2:$E$2336,"Not Found")</f>
        <v>NO</v>
      </c>
      <c r="F1444" s="14" t="str">
        <f>_xlfn.XLOOKUP(A1444,'Medical Examine'!$A$2:$A$2336,'Medical Examine'!$F$2:$F$2336,"Not Found")</f>
        <v>NO</v>
      </c>
      <c r="G1444" s="14" t="str">
        <f>_xlfn.XLOOKUP(A1444,'Medical Examine'!$A$2:$A$2336,'Medical Examine'!$G$2:$G$2336,"Not Found")</f>
        <v>YES</v>
      </c>
      <c r="H1444" s="14">
        <f>_xlfn.XLOOKUP(A1444,'Medical Examine'!$A$2:$A$2336,'Medical Examine'!$H$2:$H$2336,"Not Found")</f>
        <v>1</v>
      </c>
      <c r="I1444" s="14" t="str">
        <f>_xlfn.XLOOKUP(A1444,'Medical Examine'!$A$2:$A$2336,'Medical Examine'!$I$2:$I$2336,"Not Found")</f>
        <v>NO</v>
      </c>
      <c r="J1444" s="13" t="str">
        <f>_xlfn.XLOOKUP(A1444,'Medical Examine'!$A$2:$A$2336,'Medical Examine'!$C$2:$C$2336,"Not Found")</f>
        <v>Overweight</v>
      </c>
      <c r="K1444" s="13" t="str">
        <f t="shared" si="22"/>
        <v>Prediabetic</v>
      </c>
      <c r="L1444" s="15">
        <f>_xlfn.XLOOKUP(A1444,'Hospitalisation Details'!$A$2:$A$2344,'Hospitalisation Details'!$E$2:$E$2344,"")</f>
        <v>29025</v>
      </c>
      <c r="M1444" s="16">
        <f>_xlfn.XLOOKUP(A1444,'Hospitalisation Details'!$A$2:$A$2344,'Hospitalisation Details'!$H$2:$H$2344,"")</f>
        <v>7325.05</v>
      </c>
      <c r="N1444" s="14" t="str">
        <f>_xlfn.XLOOKUP(A1444,'Hospitalisation Details'!$A$2:$A$2344,'Hospitalisation Details'!$I$2:$I$2344,"")</f>
        <v>tier - 2</v>
      </c>
      <c r="O1444" s="14" t="str">
        <f>_xlfn.XLOOKUP(A1444,'Hospitalisation Details'!$A$2:$A$2344,'Hospitalisation Details'!$J$2:$J$2344,"")</f>
        <v>tier - 3</v>
      </c>
      <c r="P1444" s="14" t="str">
        <f>_xlfn.XLOOKUP(A1444,'Hospitalisation Details'!$A$2:$A$2344,'Hospitalisation Details'!$K$2:$K$2344,"")</f>
        <v>R1024</v>
      </c>
      <c r="Q1444" s="14">
        <f>_xlfn.XLOOKUP(A1444,'Hospitalisation Details'!$A$2:$A$2344,'Hospitalisation Details'!$F$2:$F$2344,"")</f>
        <v>43</v>
      </c>
    </row>
    <row r="1445" spans="1:17">
      <c r="A1445" s="12" t="s">
        <v>8552</v>
      </c>
      <c r="B1445" s="13" t="str">
        <f>_xlfn.XLOOKUP(A1445,'Customer Names'!$A$2:$A$2336,'Customer Names'!$C$2:$C$2336,"Not Found")</f>
        <v>Katherine A</v>
      </c>
      <c r="C1445" s="13">
        <f>_xlfn.XLOOKUP(A1445,'Medical Examine'!$A$2:$A$2336,'Medical Examine'!$B$2:$B$2336,"Not Found")</f>
        <v>29.164999999999999</v>
      </c>
      <c r="D1445" s="13">
        <f>_xlfn.XLOOKUP(A1445,'Medical Examine'!$A$2:$A$2336,'Medical Examine'!$D$2:$D$2336,"Not Found")</f>
        <v>4.87</v>
      </c>
      <c r="E1445" s="14" t="str">
        <f>_xlfn.XLOOKUP(A1445,'Medical Examine'!$A$2:$A$2336,'Medical Examine'!$E$2:$E$2336,"Not Found")</f>
        <v>NO</v>
      </c>
      <c r="F1445" s="14" t="str">
        <f>_xlfn.XLOOKUP(A1445,'Medical Examine'!$A$2:$A$2336,'Medical Examine'!$F$2:$F$2336,"Not Found")</f>
        <v>YES</v>
      </c>
      <c r="G1445" s="14" t="str">
        <f>_xlfn.XLOOKUP(A1445,'Medical Examine'!$A$2:$A$2336,'Medical Examine'!$G$2:$G$2336,"Not Found")</f>
        <v>NO</v>
      </c>
      <c r="H1445" s="14">
        <f>_xlfn.XLOOKUP(A1445,'Medical Examine'!$A$2:$A$2336,'Medical Examine'!$H$2:$H$2336,"Not Found")</f>
        <v>1</v>
      </c>
      <c r="I1445" s="14" t="str">
        <f>_xlfn.XLOOKUP(A1445,'Medical Examine'!$A$2:$A$2336,'Medical Examine'!$I$2:$I$2336,"Not Found")</f>
        <v>NO</v>
      </c>
      <c r="J1445" s="13" t="str">
        <f>_xlfn.XLOOKUP(A1445,'Medical Examine'!$A$2:$A$2336,'Medical Examine'!$C$2:$C$2336,"Not Found")</f>
        <v>Overweight</v>
      </c>
      <c r="K1445" s="13" t="str">
        <f t="shared" si="22"/>
        <v>Normal</v>
      </c>
      <c r="L1445" s="15">
        <f>_xlfn.XLOOKUP(A1445,'Hospitalisation Details'!$A$2:$A$2344,'Hospitalisation Details'!$E$2:$E$2344,"")</f>
        <v>38306</v>
      </c>
      <c r="M1445" s="16">
        <f>_xlfn.XLOOKUP(A1445,'Hospitalisation Details'!$A$2:$A$2344,'Hospitalisation Details'!$H$2:$H$2344,"")</f>
        <v>7323.73</v>
      </c>
      <c r="N1445" s="14" t="str">
        <f>_xlfn.XLOOKUP(A1445,'Hospitalisation Details'!$A$2:$A$2344,'Hospitalisation Details'!$I$2:$I$2344,"")</f>
        <v>tier - 2</v>
      </c>
      <c r="O1445" s="14" t="str">
        <f>_xlfn.XLOOKUP(A1445,'Hospitalisation Details'!$A$2:$A$2344,'Hospitalisation Details'!$J$2:$J$2344,"")</f>
        <v>tier - 2</v>
      </c>
      <c r="P1445" s="14" t="str">
        <f>_xlfn.XLOOKUP(A1445,'Hospitalisation Details'!$A$2:$A$2344,'Hospitalisation Details'!$K$2:$K$2344,"")</f>
        <v>R1024</v>
      </c>
      <c r="Q1445" s="14">
        <f>_xlfn.XLOOKUP(A1445,'Hospitalisation Details'!$A$2:$A$2344,'Hospitalisation Details'!$F$2:$F$2344,"")</f>
        <v>18</v>
      </c>
    </row>
    <row r="1446" spans="1:17">
      <c r="A1446" s="12" t="s">
        <v>8554</v>
      </c>
      <c r="B1446" s="13" t="str">
        <f>_xlfn.XLOOKUP(A1446,'Customer Names'!$A$2:$A$2336,'Customer Names'!$C$2:$C$2336,"Not Found")</f>
        <v>Steve</v>
      </c>
      <c r="C1446" s="13">
        <f>_xlfn.XLOOKUP(A1446,'Medical Examine'!$A$2:$A$2336,'Medical Examine'!$B$2:$B$2336,"Not Found")</f>
        <v>15.05</v>
      </c>
      <c r="D1446" s="13">
        <f>_xlfn.XLOOKUP(A1446,'Medical Examine'!$A$2:$A$2336,'Medical Examine'!$D$2:$D$2336,"Not Found")</f>
        <v>8.1199999999999992</v>
      </c>
      <c r="E1446" s="14" t="str">
        <f>_xlfn.XLOOKUP(A1446,'Medical Examine'!$A$2:$A$2336,'Medical Examine'!$E$2:$E$2336,"Not Found")</f>
        <v>NO</v>
      </c>
      <c r="F1446" s="14" t="str">
        <f>_xlfn.XLOOKUP(A1446,'Medical Examine'!$A$2:$A$2336,'Medical Examine'!$F$2:$F$2336,"Not Found")</f>
        <v>NO</v>
      </c>
      <c r="G1446" s="14" t="str">
        <f>_xlfn.XLOOKUP(A1446,'Medical Examine'!$A$2:$A$2336,'Medical Examine'!$G$2:$G$2336,"Not Found")</f>
        <v>NO</v>
      </c>
      <c r="H1446" s="14">
        <f>_xlfn.XLOOKUP(A1446,'Medical Examine'!$A$2:$A$2336,'Medical Examine'!$H$2:$H$2336,"Not Found")</f>
        <v>0</v>
      </c>
      <c r="I1446" s="14" t="str">
        <f>_xlfn.XLOOKUP(A1446,'Medical Examine'!$A$2:$A$2336,'Medical Examine'!$I$2:$I$2336,"Not Found")</f>
        <v>NO</v>
      </c>
      <c r="J1446" s="13" t="str">
        <f>_xlfn.XLOOKUP(A1446,'Medical Examine'!$A$2:$A$2336,'Medical Examine'!$C$2:$C$2336,"Not Found")</f>
        <v>Under Weight</v>
      </c>
      <c r="K1446" s="13" t="str">
        <f t="shared" si="22"/>
        <v>Diabetic</v>
      </c>
      <c r="L1446" s="15">
        <f>_xlfn.XLOOKUP(A1446,'Hospitalisation Details'!$A$2:$A$2344,'Hospitalisation Details'!$E$2:$E$2344,"")</f>
        <v>23934</v>
      </c>
      <c r="M1446" s="16">
        <f>_xlfn.XLOOKUP(A1446,'Hospitalisation Details'!$A$2:$A$2344,'Hospitalisation Details'!$H$2:$H$2344,"")</f>
        <v>7322.86</v>
      </c>
      <c r="N1446" s="14" t="str">
        <f>_xlfn.XLOOKUP(A1446,'Hospitalisation Details'!$A$2:$A$2344,'Hospitalisation Details'!$I$2:$I$2344,"")</f>
        <v>tier - 3</v>
      </c>
      <c r="O1446" s="14" t="str">
        <f>_xlfn.XLOOKUP(A1446,'Hospitalisation Details'!$A$2:$A$2344,'Hospitalisation Details'!$J$2:$J$2344,"")</f>
        <v>tier - 3</v>
      </c>
      <c r="P1446" s="14" t="str">
        <f>_xlfn.XLOOKUP(A1446,'Hospitalisation Details'!$A$2:$A$2344,'Hospitalisation Details'!$K$2:$K$2344,"")</f>
        <v>R1012</v>
      </c>
      <c r="Q1446" s="14">
        <f>_xlfn.XLOOKUP(A1446,'Hospitalisation Details'!$A$2:$A$2344,'Hospitalisation Details'!$F$2:$F$2344,"")</f>
        <v>57</v>
      </c>
    </row>
    <row r="1447" spans="1:17">
      <c r="A1447" s="12" t="s">
        <v>8557</v>
      </c>
      <c r="B1447" s="13" t="str">
        <f>_xlfn.XLOOKUP(A1447,'Customer Names'!$A$2:$A$2336,'Customer Names'!$C$2:$C$2336,"Not Found")</f>
        <v>Kate L.</v>
      </c>
      <c r="C1447" s="13">
        <f>_xlfn.XLOOKUP(A1447,'Medical Examine'!$A$2:$A$2336,'Medical Examine'!$B$2:$B$2336,"Not Found")</f>
        <v>19.95</v>
      </c>
      <c r="D1447" s="13">
        <f>_xlfn.XLOOKUP(A1447,'Medical Examine'!$A$2:$A$2336,'Medical Examine'!$D$2:$D$2336,"Not Found")</f>
        <v>4.3600000000000003</v>
      </c>
      <c r="E1447" s="14" t="str">
        <f>_xlfn.XLOOKUP(A1447,'Medical Examine'!$A$2:$A$2336,'Medical Examine'!$E$2:$E$2336,"Not Found")</f>
        <v>NO</v>
      </c>
      <c r="F1447" s="14" t="str">
        <f>_xlfn.XLOOKUP(A1447,'Medical Examine'!$A$2:$A$2336,'Medical Examine'!$F$2:$F$2336,"Not Found")</f>
        <v>NO</v>
      </c>
      <c r="G1447" s="14" t="str">
        <f>_xlfn.XLOOKUP(A1447,'Medical Examine'!$A$2:$A$2336,'Medical Examine'!$G$2:$G$2336,"Not Found")</f>
        <v>NO</v>
      </c>
      <c r="H1447" s="14">
        <f>_xlfn.XLOOKUP(A1447,'Medical Examine'!$A$2:$A$2336,'Medical Examine'!$H$2:$H$2336,"Not Found")</f>
        <v>2</v>
      </c>
      <c r="I1447" s="14" t="str">
        <f>_xlfn.XLOOKUP(A1447,'Medical Examine'!$A$2:$A$2336,'Medical Examine'!$I$2:$I$2336,"Not Found")</f>
        <v>NO</v>
      </c>
      <c r="J1447" s="13" t="str">
        <f>_xlfn.XLOOKUP(A1447,'Medical Examine'!$A$2:$A$2336,'Medical Examine'!$C$2:$C$2336,"Not Found")</f>
        <v>Normal Weight</v>
      </c>
      <c r="K1447" s="13" t="str">
        <f t="shared" si="22"/>
        <v>Normal</v>
      </c>
      <c r="L1447" s="15">
        <f>_xlfn.XLOOKUP(A1447,'Hospitalisation Details'!$A$2:$A$2344,'Hospitalisation Details'!$E$2:$E$2344,"")</f>
        <v>26522</v>
      </c>
      <c r="M1447" s="16">
        <f>_xlfn.XLOOKUP(A1447,'Hospitalisation Details'!$A$2:$A$2344,'Hospitalisation Details'!$H$2:$H$2344,"")</f>
        <v>7318.22</v>
      </c>
      <c r="N1447" s="14" t="str">
        <f>_xlfn.XLOOKUP(A1447,'Hospitalisation Details'!$A$2:$A$2344,'Hospitalisation Details'!$I$2:$I$2344,"")</f>
        <v>tier - 2</v>
      </c>
      <c r="O1447" s="14" t="str">
        <f>_xlfn.XLOOKUP(A1447,'Hospitalisation Details'!$A$2:$A$2344,'Hospitalisation Details'!$J$2:$J$2344,"")</f>
        <v>tier - 3</v>
      </c>
      <c r="P1447" s="14" t="str">
        <f>_xlfn.XLOOKUP(A1447,'Hospitalisation Details'!$A$2:$A$2344,'Hospitalisation Details'!$K$2:$K$2344,"")</f>
        <v>R1012</v>
      </c>
      <c r="Q1447" s="14">
        <f>_xlfn.XLOOKUP(A1447,'Hospitalisation Details'!$A$2:$A$2344,'Hospitalisation Details'!$F$2:$F$2344,"")</f>
        <v>50</v>
      </c>
    </row>
    <row r="1448" spans="1:17">
      <c r="A1448" s="12" t="s">
        <v>8559</v>
      </c>
      <c r="B1448" s="13" t="str">
        <f>_xlfn.XLOOKUP(A1448,'Customer Names'!$A$2:$A$2336,'Customer Names'!$C$2:$C$2336,"Not Found")</f>
        <v>Beth</v>
      </c>
      <c r="C1448" s="13">
        <f>_xlfn.XLOOKUP(A1448,'Medical Examine'!$A$2:$A$2336,'Medical Examine'!$B$2:$B$2336,"Not Found")</f>
        <v>16.66</v>
      </c>
      <c r="D1448" s="13">
        <f>_xlfn.XLOOKUP(A1448,'Medical Examine'!$A$2:$A$2336,'Medical Examine'!$D$2:$D$2336,"Not Found")</f>
        <v>9.16</v>
      </c>
      <c r="E1448" s="14" t="str">
        <f>_xlfn.XLOOKUP(A1448,'Medical Examine'!$A$2:$A$2336,'Medical Examine'!$E$2:$E$2336,"Not Found")</f>
        <v>NO</v>
      </c>
      <c r="F1448" s="14" t="str">
        <f>_xlfn.XLOOKUP(A1448,'Medical Examine'!$A$2:$A$2336,'Medical Examine'!$F$2:$F$2336,"Not Found")</f>
        <v>NO</v>
      </c>
      <c r="G1448" s="14" t="str">
        <f>_xlfn.XLOOKUP(A1448,'Medical Examine'!$A$2:$A$2336,'Medical Examine'!$G$2:$G$2336,"Not Found")</f>
        <v>NO</v>
      </c>
      <c r="H1448" s="14">
        <f>_xlfn.XLOOKUP(A1448,'Medical Examine'!$A$2:$A$2336,'Medical Examine'!$H$2:$H$2336,"Not Found")</f>
        <v>0</v>
      </c>
      <c r="I1448" s="14" t="str">
        <f>_xlfn.XLOOKUP(A1448,'Medical Examine'!$A$2:$A$2336,'Medical Examine'!$I$2:$I$2336,"Not Found")</f>
        <v>NO</v>
      </c>
      <c r="J1448" s="13" t="str">
        <f>_xlfn.XLOOKUP(A1448,'Medical Examine'!$A$2:$A$2336,'Medical Examine'!$C$2:$C$2336,"Not Found")</f>
        <v>Under Weight</v>
      </c>
      <c r="K1448" s="13" t="str">
        <f t="shared" si="22"/>
        <v>Diabetic</v>
      </c>
      <c r="L1448" s="15">
        <f>_xlfn.XLOOKUP(A1448,'Hospitalisation Details'!$A$2:$A$2344,'Hospitalisation Details'!$E$2:$E$2344,"")</f>
        <v>23918</v>
      </c>
      <c r="M1448" s="16">
        <f>_xlfn.XLOOKUP(A1448,'Hospitalisation Details'!$A$2:$A$2344,'Hospitalisation Details'!$H$2:$H$2344,"")</f>
        <v>7318.21</v>
      </c>
      <c r="N1448" s="14" t="str">
        <f>_xlfn.XLOOKUP(A1448,'Hospitalisation Details'!$A$2:$A$2344,'Hospitalisation Details'!$I$2:$I$2344,"")</f>
        <v>tier - 3</v>
      </c>
      <c r="O1448" s="14" t="str">
        <f>_xlfn.XLOOKUP(A1448,'Hospitalisation Details'!$A$2:$A$2344,'Hospitalisation Details'!$J$2:$J$2344,"")</f>
        <v>tier - 1</v>
      </c>
      <c r="P1448" s="14" t="str">
        <f>_xlfn.XLOOKUP(A1448,'Hospitalisation Details'!$A$2:$A$2344,'Hospitalisation Details'!$K$2:$K$2344,"")</f>
        <v>R1013</v>
      </c>
      <c r="Q1448" s="14">
        <f>_xlfn.XLOOKUP(A1448,'Hospitalisation Details'!$A$2:$A$2344,'Hospitalisation Details'!$F$2:$F$2344,"")</f>
        <v>57</v>
      </c>
    </row>
    <row r="1449" spans="1:17">
      <c r="A1449" s="12" t="s">
        <v>8561</v>
      </c>
      <c r="B1449" s="13" t="str">
        <f>_xlfn.XLOOKUP(A1449,'Customer Names'!$A$2:$A$2336,'Customer Names'!$C$2:$C$2336,"Not Found")</f>
        <v>Katharine</v>
      </c>
      <c r="C1449" s="13">
        <f>_xlfn.XLOOKUP(A1449,'Medical Examine'!$A$2:$A$2336,'Medical Examine'!$B$2:$B$2336,"Not Found")</f>
        <v>16.62</v>
      </c>
      <c r="D1449" s="13">
        <f>_xlfn.XLOOKUP(A1449,'Medical Examine'!$A$2:$A$2336,'Medical Examine'!$D$2:$D$2336,"Not Found")</f>
        <v>9.14</v>
      </c>
      <c r="E1449" s="14" t="str">
        <f>_xlfn.XLOOKUP(A1449,'Medical Examine'!$A$2:$A$2336,'Medical Examine'!$E$2:$E$2336,"Not Found")</f>
        <v>NO</v>
      </c>
      <c r="F1449" s="14" t="str">
        <f>_xlfn.XLOOKUP(A1449,'Medical Examine'!$A$2:$A$2336,'Medical Examine'!$F$2:$F$2336,"Not Found")</f>
        <v>NO</v>
      </c>
      <c r="G1449" s="14" t="str">
        <f>_xlfn.XLOOKUP(A1449,'Medical Examine'!$A$2:$A$2336,'Medical Examine'!$G$2:$G$2336,"Not Found")</f>
        <v>NO</v>
      </c>
      <c r="H1449" s="14">
        <f>_xlfn.XLOOKUP(A1449,'Medical Examine'!$A$2:$A$2336,'Medical Examine'!$H$2:$H$2336,"Not Found")</f>
        <v>0</v>
      </c>
      <c r="I1449" s="14" t="str">
        <f>_xlfn.XLOOKUP(A1449,'Medical Examine'!$A$2:$A$2336,'Medical Examine'!$I$2:$I$2336,"Not Found")</f>
        <v>NO</v>
      </c>
      <c r="J1449" s="13" t="str">
        <f>_xlfn.XLOOKUP(A1449,'Medical Examine'!$A$2:$A$2336,'Medical Examine'!$C$2:$C$2336,"Not Found")</f>
        <v>Under Weight</v>
      </c>
      <c r="K1449" s="13" t="str">
        <f t="shared" si="22"/>
        <v>Diabetic</v>
      </c>
      <c r="L1449" s="15">
        <f>_xlfn.XLOOKUP(A1449,'Hospitalisation Details'!$A$2:$A$2344,'Hospitalisation Details'!$E$2:$E$2344,"")</f>
        <v>23899</v>
      </c>
      <c r="M1449" s="16">
        <f>_xlfn.XLOOKUP(A1449,'Hospitalisation Details'!$A$2:$A$2344,'Hospitalisation Details'!$H$2:$H$2344,"")</f>
        <v>7304.65</v>
      </c>
      <c r="N1449" s="14" t="str">
        <f>_xlfn.XLOOKUP(A1449,'Hospitalisation Details'!$A$2:$A$2344,'Hospitalisation Details'!$I$2:$I$2344,"")</f>
        <v>tier - 3</v>
      </c>
      <c r="O1449" s="14" t="str">
        <f>_xlfn.XLOOKUP(A1449,'Hospitalisation Details'!$A$2:$A$2344,'Hospitalisation Details'!$J$2:$J$2344,"")</f>
        <v>tier - 3</v>
      </c>
      <c r="P1449" s="14" t="str">
        <f>_xlfn.XLOOKUP(A1449,'Hospitalisation Details'!$A$2:$A$2344,'Hospitalisation Details'!$K$2:$K$2344,"")</f>
        <v>R1013</v>
      </c>
      <c r="Q1449" s="14">
        <f>_xlfn.XLOOKUP(A1449,'Hospitalisation Details'!$A$2:$A$2344,'Hospitalisation Details'!$F$2:$F$2344,"")</f>
        <v>58</v>
      </c>
    </row>
    <row r="1450" spans="1:17">
      <c r="A1450" s="12" t="s">
        <v>8564</v>
      </c>
      <c r="B1450" s="13" t="str">
        <f>_xlfn.XLOOKUP(A1450,'Customer Names'!$A$2:$A$2336,'Customer Names'!$C$2:$C$2336,"Not Found")</f>
        <v>Heather L</v>
      </c>
      <c r="C1450" s="13">
        <f>_xlfn.XLOOKUP(A1450,'Medical Examine'!$A$2:$A$2336,'Medical Examine'!$B$2:$B$2336,"Not Found")</f>
        <v>15.36</v>
      </c>
      <c r="D1450" s="13">
        <f>_xlfn.XLOOKUP(A1450,'Medical Examine'!$A$2:$A$2336,'Medical Examine'!$D$2:$D$2336,"Not Found")</f>
        <v>5.49</v>
      </c>
      <c r="E1450" s="14" t="str">
        <f>_xlfn.XLOOKUP(A1450,'Medical Examine'!$A$2:$A$2336,'Medical Examine'!$E$2:$E$2336,"Not Found")</f>
        <v>YES</v>
      </c>
      <c r="F1450" s="14" t="str">
        <f>_xlfn.XLOOKUP(A1450,'Medical Examine'!$A$2:$A$2336,'Medical Examine'!$F$2:$F$2336,"Not Found")</f>
        <v>NO</v>
      </c>
      <c r="G1450" s="14" t="str">
        <f>_xlfn.XLOOKUP(A1450,'Medical Examine'!$A$2:$A$2336,'Medical Examine'!$G$2:$G$2336,"Not Found")</f>
        <v>NO</v>
      </c>
      <c r="H1450" s="14">
        <f>_xlfn.XLOOKUP(A1450,'Medical Examine'!$A$2:$A$2336,'Medical Examine'!$H$2:$H$2336,"Not Found")</f>
        <v>2</v>
      </c>
      <c r="I1450" s="14" t="str">
        <f>_xlfn.XLOOKUP(A1450,'Medical Examine'!$A$2:$A$2336,'Medical Examine'!$I$2:$I$2336,"Not Found")</f>
        <v>NO</v>
      </c>
      <c r="J1450" s="13" t="str">
        <f>_xlfn.XLOOKUP(A1450,'Medical Examine'!$A$2:$A$2336,'Medical Examine'!$C$2:$C$2336,"Not Found")</f>
        <v>Under Weight</v>
      </c>
      <c r="K1450" s="13" t="str">
        <f t="shared" si="22"/>
        <v>Normal</v>
      </c>
      <c r="L1450" s="15">
        <f>_xlfn.XLOOKUP(A1450,'Hospitalisation Details'!$A$2:$A$2344,'Hospitalisation Details'!$E$2:$E$2344,"")</f>
        <v>24467</v>
      </c>
      <c r="M1450" s="16">
        <f>_xlfn.XLOOKUP(A1450,'Hospitalisation Details'!$A$2:$A$2344,'Hospitalisation Details'!$H$2:$H$2344,"")</f>
        <v>7302.46</v>
      </c>
      <c r="N1450" s="14" t="str">
        <f>_xlfn.XLOOKUP(A1450,'Hospitalisation Details'!$A$2:$A$2344,'Hospitalisation Details'!$I$2:$I$2344,"")</f>
        <v>tier - 3</v>
      </c>
      <c r="O1450" s="14" t="str">
        <f>_xlfn.XLOOKUP(A1450,'Hospitalisation Details'!$A$2:$A$2344,'Hospitalisation Details'!$J$2:$J$2344,"")</f>
        <v>tier - 1</v>
      </c>
      <c r="P1450" s="14" t="str">
        <f>_xlfn.XLOOKUP(A1450,'Hospitalisation Details'!$A$2:$A$2344,'Hospitalisation Details'!$K$2:$K$2344,"")</f>
        <v>R1012</v>
      </c>
      <c r="Q1450" s="14">
        <f>_xlfn.XLOOKUP(A1450,'Hospitalisation Details'!$A$2:$A$2344,'Hospitalisation Details'!$F$2:$F$2344,"")</f>
        <v>56</v>
      </c>
    </row>
    <row r="1451" spans="1:17">
      <c r="A1451" s="12" t="s">
        <v>8567</v>
      </c>
      <c r="B1451" s="13" t="str">
        <f>_xlfn.XLOOKUP(A1451,'Customer Names'!$A$2:$A$2336,'Customer Names'!$C$2:$C$2336,"Not Found")</f>
        <v>Desiree</v>
      </c>
      <c r="C1451" s="13">
        <f>_xlfn.XLOOKUP(A1451,'Medical Examine'!$A$2:$A$2336,'Medical Examine'!$B$2:$B$2336,"Not Found")</f>
        <v>27.74</v>
      </c>
      <c r="D1451" s="13">
        <f>_xlfn.XLOOKUP(A1451,'Medical Examine'!$A$2:$A$2336,'Medical Examine'!$D$2:$D$2336,"Not Found")</f>
        <v>5.96</v>
      </c>
      <c r="E1451" s="14" t="str">
        <f>_xlfn.XLOOKUP(A1451,'Medical Examine'!$A$2:$A$2336,'Medical Examine'!$E$2:$E$2336,"Not Found")</f>
        <v>YES</v>
      </c>
      <c r="F1451" s="14" t="str">
        <f>_xlfn.XLOOKUP(A1451,'Medical Examine'!$A$2:$A$2336,'Medical Examine'!$F$2:$F$2336,"Not Found")</f>
        <v>NO</v>
      </c>
      <c r="G1451" s="14" t="str">
        <f>_xlfn.XLOOKUP(A1451,'Medical Examine'!$A$2:$A$2336,'Medical Examine'!$G$2:$G$2336,"Not Found")</f>
        <v>NO</v>
      </c>
      <c r="H1451" s="14">
        <f>_xlfn.XLOOKUP(A1451,'Medical Examine'!$A$2:$A$2336,'Medical Examine'!$H$2:$H$2336,"Not Found")</f>
        <v>0</v>
      </c>
      <c r="I1451" s="14" t="str">
        <f>_xlfn.XLOOKUP(A1451,'Medical Examine'!$A$2:$A$2336,'Medical Examine'!$I$2:$I$2336,"Not Found")</f>
        <v>NO</v>
      </c>
      <c r="J1451" s="13" t="str">
        <f>_xlfn.XLOOKUP(A1451,'Medical Examine'!$A$2:$A$2336,'Medical Examine'!$C$2:$C$2336,"Not Found")</f>
        <v>Overweight</v>
      </c>
      <c r="K1451" s="13" t="str">
        <f t="shared" si="22"/>
        <v>Prediabetic</v>
      </c>
      <c r="L1451" s="15">
        <f>_xlfn.XLOOKUP(A1451,'Hospitalisation Details'!$A$2:$A$2344,'Hospitalisation Details'!$E$2:$E$2344,"")</f>
        <v>31353</v>
      </c>
      <c r="M1451" s="16">
        <f>_xlfn.XLOOKUP(A1451,'Hospitalisation Details'!$A$2:$A$2344,'Hospitalisation Details'!$H$2:$H$2344,"")</f>
        <v>7281.51</v>
      </c>
      <c r="N1451" s="14" t="str">
        <f>_xlfn.XLOOKUP(A1451,'Hospitalisation Details'!$A$2:$A$2344,'Hospitalisation Details'!$I$2:$I$2344,"")</f>
        <v>tier - 2</v>
      </c>
      <c r="O1451" s="14" t="str">
        <f>_xlfn.XLOOKUP(A1451,'Hospitalisation Details'!$A$2:$A$2344,'Hospitalisation Details'!$J$2:$J$2344,"")</f>
        <v>tier - 1</v>
      </c>
      <c r="P1451" s="14" t="str">
        <f>_xlfn.XLOOKUP(A1451,'Hospitalisation Details'!$A$2:$A$2344,'Hospitalisation Details'!$K$2:$K$2344,"")</f>
        <v>R1012</v>
      </c>
      <c r="Q1451" s="14">
        <f>_xlfn.XLOOKUP(A1451,'Hospitalisation Details'!$A$2:$A$2344,'Hospitalisation Details'!$F$2:$F$2344,"")</f>
        <v>37</v>
      </c>
    </row>
    <row r="1452" spans="1:17">
      <c r="A1452" s="12" t="s">
        <v>8570</v>
      </c>
      <c r="B1452" s="13" t="str">
        <f>_xlfn.XLOOKUP(A1452,'Customer Names'!$A$2:$A$2336,'Customer Names'!$C$2:$C$2336,"Not Found")</f>
        <v>Peter B.</v>
      </c>
      <c r="C1452" s="13">
        <f>_xlfn.XLOOKUP(A1452,'Medical Examine'!$A$2:$A$2336,'Medical Examine'!$B$2:$B$2336,"Not Found")</f>
        <v>22.44</v>
      </c>
      <c r="D1452" s="13">
        <f>_xlfn.XLOOKUP(A1452,'Medical Examine'!$A$2:$A$2336,'Medical Examine'!$D$2:$D$2336,"Not Found")</f>
        <v>4.62</v>
      </c>
      <c r="E1452" s="14" t="str">
        <f>_xlfn.XLOOKUP(A1452,'Medical Examine'!$A$2:$A$2336,'Medical Examine'!$E$2:$E$2336,"Not Found")</f>
        <v>YES</v>
      </c>
      <c r="F1452" s="14" t="str">
        <f>_xlfn.XLOOKUP(A1452,'Medical Examine'!$A$2:$A$2336,'Medical Examine'!$F$2:$F$2336,"Not Found")</f>
        <v>NO</v>
      </c>
      <c r="G1452" s="14" t="str">
        <f>_xlfn.XLOOKUP(A1452,'Medical Examine'!$A$2:$A$2336,'Medical Examine'!$G$2:$G$2336,"Not Found")</f>
        <v>NO</v>
      </c>
      <c r="H1452" s="14">
        <f>_xlfn.XLOOKUP(A1452,'Medical Examine'!$A$2:$A$2336,'Medical Examine'!$H$2:$H$2336,"Not Found")</f>
        <v>0</v>
      </c>
      <c r="I1452" s="14" t="str">
        <f>_xlfn.XLOOKUP(A1452,'Medical Examine'!$A$2:$A$2336,'Medical Examine'!$I$2:$I$2336,"Not Found")</f>
        <v>NO</v>
      </c>
      <c r="J1452" s="13" t="str">
        <f>_xlfn.XLOOKUP(A1452,'Medical Examine'!$A$2:$A$2336,'Medical Examine'!$C$2:$C$2336,"Not Found")</f>
        <v>Normal Weight</v>
      </c>
      <c r="K1452" s="13" t="str">
        <f t="shared" si="22"/>
        <v>Normal</v>
      </c>
      <c r="L1452" s="15">
        <f>_xlfn.XLOOKUP(A1452,'Hospitalisation Details'!$A$2:$A$2344,'Hospitalisation Details'!$E$2:$E$2344,"")</f>
        <v>28112</v>
      </c>
      <c r="M1452" s="16">
        <f>_xlfn.XLOOKUP(A1452,'Hospitalisation Details'!$A$2:$A$2344,'Hospitalisation Details'!$H$2:$H$2344,"")</f>
        <v>7273.02</v>
      </c>
      <c r="N1452" s="14" t="str">
        <f>_xlfn.XLOOKUP(A1452,'Hospitalisation Details'!$A$2:$A$2344,'Hospitalisation Details'!$I$2:$I$2344,"")</f>
        <v>tier - 2</v>
      </c>
      <c r="O1452" s="14" t="str">
        <f>_xlfn.XLOOKUP(A1452,'Hospitalisation Details'!$A$2:$A$2344,'Hospitalisation Details'!$J$2:$J$2344,"")</f>
        <v>tier - 1</v>
      </c>
      <c r="P1452" s="14" t="str">
        <f>_xlfn.XLOOKUP(A1452,'Hospitalisation Details'!$A$2:$A$2344,'Hospitalisation Details'!$K$2:$K$2344,"")</f>
        <v>R1013</v>
      </c>
      <c r="Q1452" s="14">
        <f>_xlfn.XLOOKUP(A1452,'Hospitalisation Details'!$A$2:$A$2344,'Hospitalisation Details'!$F$2:$F$2344,"")</f>
        <v>46</v>
      </c>
    </row>
    <row r="1453" spans="1:17">
      <c r="A1453" s="12" t="s">
        <v>8573</v>
      </c>
      <c r="B1453" s="13" t="str">
        <f>_xlfn.XLOOKUP(A1453,'Customer Names'!$A$2:$A$2336,'Customer Names'!$C$2:$C$2336,"Not Found")</f>
        <v>Adam</v>
      </c>
      <c r="C1453" s="13">
        <f>_xlfn.XLOOKUP(A1453,'Medical Examine'!$A$2:$A$2336,'Medical Examine'!$B$2:$B$2336,"Not Found")</f>
        <v>37.049999999999997</v>
      </c>
      <c r="D1453" s="13">
        <f>_xlfn.XLOOKUP(A1453,'Medical Examine'!$A$2:$A$2336,'Medical Examine'!$D$2:$D$2336,"Not Found")</f>
        <v>9.9600000000000009</v>
      </c>
      <c r="E1453" s="14" t="str">
        <f>_xlfn.XLOOKUP(A1453,'Medical Examine'!$A$2:$A$2336,'Medical Examine'!$E$2:$E$2336,"Not Found")</f>
        <v>YES</v>
      </c>
      <c r="F1453" s="14" t="str">
        <f>_xlfn.XLOOKUP(A1453,'Medical Examine'!$A$2:$A$2336,'Medical Examine'!$F$2:$F$2336,"Not Found")</f>
        <v>NO</v>
      </c>
      <c r="G1453" s="14" t="str">
        <f>_xlfn.XLOOKUP(A1453,'Medical Examine'!$A$2:$A$2336,'Medical Examine'!$G$2:$G$2336,"Not Found")</f>
        <v>NO</v>
      </c>
      <c r="H1453" s="14">
        <f>_xlfn.XLOOKUP(A1453,'Medical Examine'!$A$2:$A$2336,'Medical Examine'!$H$2:$H$2336,"Not Found")</f>
        <v>0</v>
      </c>
      <c r="I1453" s="14" t="str">
        <f>_xlfn.XLOOKUP(A1453,'Medical Examine'!$A$2:$A$2336,'Medical Examine'!$I$2:$I$2336,"Not Found")</f>
        <v>NO</v>
      </c>
      <c r="J1453" s="13" t="str">
        <f>_xlfn.XLOOKUP(A1453,'Medical Examine'!$A$2:$A$2336,'Medical Examine'!$C$2:$C$2336,"Not Found")</f>
        <v>Obesity</v>
      </c>
      <c r="K1453" s="13" t="str">
        <f t="shared" si="22"/>
        <v>Diabetic</v>
      </c>
      <c r="L1453" s="15">
        <f>_xlfn.XLOOKUP(A1453,'Hospitalisation Details'!$A$2:$A$2344,'Hospitalisation Details'!$E$2:$E$2344,"")</f>
        <v>29802</v>
      </c>
      <c r="M1453" s="16">
        <f>_xlfn.XLOOKUP(A1453,'Hospitalisation Details'!$A$2:$A$2344,'Hospitalisation Details'!$H$2:$H$2344,"")</f>
        <v>7265.7</v>
      </c>
      <c r="N1453" s="14" t="str">
        <f>_xlfn.XLOOKUP(A1453,'Hospitalisation Details'!$A$2:$A$2344,'Hospitalisation Details'!$I$2:$I$2344,"")</f>
        <v>tier - 3</v>
      </c>
      <c r="O1453" s="14" t="str">
        <f>_xlfn.XLOOKUP(A1453,'Hospitalisation Details'!$A$2:$A$2344,'Hospitalisation Details'!$J$2:$J$2344,"")</f>
        <v>tier - 3</v>
      </c>
      <c r="P1453" s="14" t="str">
        <f>_xlfn.XLOOKUP(A1453,'Hospitalisation Details'!$A$2:$A$2344,'Hospitalisation Details'!$K$2:$K$2344,"")</f>
        <v>R1012</v>
      </c>
      <c r="Q1453" s="14">
        <f>_xlfn.XLOOKUP(A1453,'Hospitalisation Details'!$A$2:$A$2344,'Hospitalisation Details'!$F$2:$F$2344,"")</f>
        <v>41</v>
      </c>
    </row>
    <row r="1454" spans="1:17">
      <c r="A1454" s="12" t="s">
        <v>8575</v>
      </c>
      <c r="B1454" s="13" t="str">
        <f>_xlfn.XLOOKUP(A1454,'Customer Names'!$A$2:$A$2336,'Customer Names'!$C$2:$C$2336,"Not Found")</f>
        <v>Jeremy J</v>
      </c>
      <c r="C1454" s="13">
        <f>_xlfn.XLOOKUP(A1454,'Medical Examine'!$A$2:$A$2336,'Medical Examine'!$B$2:$B$2336,"Not Found")</f>
        <v>22.95</v>
      </c>
      <c r="D1454" s="13">
        <f>_xlfn.XLOOKUP(A1454,'Medical Examine'!$A$2:$A$2336,'Medical Examine'!$D$2:$D$2336,"Not Found")</f>
        <v>10.53</v>
      </c>
      <c r="E1454" s="14" t="str">
        <f>_xlfn.XLOOKUP(A1454,'Medical Examine'!$A$2:$A$2336,'Medical Examine'!$E$2:$E$2336,"Not Found")</f>
        <v>NO</v>
      </c>
      <c r="F1454" s="14" t="str">
        <f>_xlfn.XLOOKUP(A1454,'Medical Examine'!$A$2:$A$2336,'Medical Examine'!$F$2:$F$2336,"Not Found")</f>
        <v>NO</v>
      </c>
      <c r="G1454" s="14" t="str">
        <f>_xlfn.XLOOKUP(A1454,'Medical Examine'!$A$2:$A$2336,'Medical Examine'!$G$2:$G$2336,"Not Found")</f>
        <v>NO</v>
      </c>
      <c r="H1454" s="14">
        <f>_xlfn.XLOOKUP(A1454,'Medical Examine'!$A$2:$A$2336,'Medical Examine'!$H$2:$H$2336,"Not Found")</f>
        <v>2</v>
      </c>
      <c r="I1454" s="14" t="str">
        <f>_xlfn.XLOOKUP(A1454,'Medical Examine'!$A$2:$A$2336,'Medical Examine'!$I$2:$I$2336,"Not Found")</f>
        <v>NO</v>
      </c>
      <c r="J1454" s="13" t="str">
        <f>_xlfn.XLOOKUP(A1454,'Medical Examine'!$A$2:$A$2336,'Medical Examine'!$C$2:$C$2336,"Not Found")</f>
        <v>Normal Weight</v>
      </c>
      <c r="K1454" s="13" t="str">
        <f t="shared" si="22"/>
        <v>Diabetic</v>
      </c>
      <c r="L1454" s="15">
        <f>_xlfn.XLOOKUP(A1454,'Hospitalisation Details'!$A$2:$A$2344,'Hospitalisation Details'!$E$2:$E$2344,"")</f>
        <v>26962</v>
      </c>
      <c r="M1454" s="16">
        <f>_xlfn.XLOOKUP(A1454,'Hospitalisation Details'!$A$2:$A$2344,'Hospitalisation Details'!$H$2:$H$2344,"")</f>
        <v>7265.58</v>
      </c>
      <c r="N1454" s="14" t="str">
        <f>_xlfn.XLOOKUP(A1454,'Hospitalisation Details'!$A$2:$A$2344,'Hospitalisation Details'!$I$2:$I$2344,"")</f>
        <v>tier - 2</v>
      </c>
      <c r="O1454" s="14" t="str">
        <f>_xlfn.XLOOKUP(A1454,'Hospitalisation Details'!$A$2:$A$2344,'Hospitalisation Details'!$J$2:$J$2344,"")</f>
        <v>tier - 2</v>
      </c>
      <c r="P1454" s="14" t="str">
        <f>_xlfn.XLOOKUP(A1454,'Hospitalisation Details'!$A$2:$A$2344,'Hospitalisation Details'!$K$2:$K$2344,"")</f>
        <v>R1013</v>
      </c>
      <c r="Q1454" s="14">
        <f>_xlfn.XLOOKUP(A1454,'Hospitalisation Details'!$A$2:$A$2344,'Hospitalisation Details'!$F$2:$F$2344,"")</f>
        <v>49</v>
      </c>
    </row>
    <row r="1455" spans="1:17">
      <c r="A1455" s="12" t="s">
        <v>8577</v>
      </c>
      <c r="B1455" s="13" t="str">
        <f>_xlfn.XLOOKUP(A1455,'Customer Names'!$A$2:$A$2336,'Customer Names'!$C$2:$C$2336,"Not Found")</f>
        <v>Adam C</v>
      </c>
      <c r="C1455" s="13">
        <f>_xlfn.XLOOKUP(A1455,'Medical Examine'!$A$2:$A$2336,'Medical Examine'!$B$2:$B$2336,"Not Found")</f>
        <v>34.200000000000003</v>
      </c>
      <c r="D1455" s="13">
        <f>_xlfn.XLOOKUP(A1455,'Medical Examine'!$A$2:$A$2336,'Medical Examine'!$D$2:$D$2336,"Not Found")</f>
        <v>6.69</v>
      </c>
      <c r="E1455" s="14" t="str">
        <f>_xlfn.XLOOKUP(A1455,'Medical Examine'!$A$2:$A$2336,'Medical Examine'!$E$2:$E$2336,"Not Found")</f>
        <v>YES</v>
      </c>
      <c r="F1455" s="14" t="str">
        <f>_xlfn.XLOOKUP(A1455,'Medical Examine'!$A$2:$A$2336,'Medical Examine'!$F$2:$F$2336,"Not Found")</f>
        <v>NO</v>
      </c>
      <c r="G1455" s="14" t="str">
        <f>_xlfn.XLOOKUP(A1455,'Medical Examine'!$A$2:$A$2336,'Medical Examine'!$G$2:$G$2336,"Not Found")</f>
        <v>NO</v>
      </c>
      <c r="H1455" s="14">
        <f>_xlfn.XLOOKUP(A1455,'Medical Examine'!$A$2:$A$2336,'Medical Examine'!$H$2:$H$2336,"Not Found")</f>
        <v>0</v>
      </c>
      <c r="I1455" s="14" t="str">
        <f>_xlfn.XLOOKUP(A1455,'Medical Examine'!$A$2:$A$2336,'Medical Examine'!$I$2:$I$2336,"Not Found")</f>
        <v>NO</v>
      </c>
      <c r="J1455" s="13" t="str">
        <f>_xlfn.XLOOKUP(A1455,'Medical Examine'!$A$2:$A$2336,'Medical Examine'!$C$2:$C$2336,"Not Found")</f>
        <v>Obesity</v>
      </c>
      <c r="K1455" s="13" t="str">
        <f t="shared" si="22"/>
        <v>Diabetic</v>
      </c>
      <c r="L1455" s="15">
        <f>_xlfn.XLOOKUP(A1455,'Hospitalisation Details'!$A$2:$A$2344,'Hospitalisation Details'!$E$2:$E$2344,"")</f>
        <v>29750</v>
      </c>
      <c r="M1455" s="16">
        <f>_xlfn.XLOOKUP(A1455,'Hospitalisation Details'!$A$2:$A$2344,'Hospitalisation Details'!$H$2:$H$2344,"")</f>
        <v>7261.74</v>
      </c>
      <c r="N1455" s="14" t="str">
        <f>_xlfn.XLOOKUP(A1455,'Hospitalisation Details'!$A$2:$A$2344,'Hospitalisation Details'!$I$2:$I$2344,"")</f>
        <v>tier - 3</v>
      </c>
      <c r="O1455" s="14" t="str">
        <f>_xlfn.XLOOKUP(A1455,'Hospitalisation Details'!$A$2:$A$2344,'Hospitalisation Details'!$J$2:$J$2344,"")</f>
        <v>tier - 3</v>
      </c>
      <c r="P1455" s="14" t="str">
        <f>_xlfn.XLOOKUP(A1455,'Hospitalisation Details'!$A$2:$A$2344,'Hospitalisation Details'!$K$2:$K$2344,"")</f>
        <v>R1012</v>
      </c>
      <c r="Q1455" s="14">
        <f>_xlfn.XLOOKUP(A1455,'Hospitalisation Details'!$A$2:$A$2344,'Hospitalisation Details'!$F$2:$F$2344,"")</f>
        <v>41</v>
      </c>
    </row>
    <row r="1456" spans="1:17">
      <c r="A1456" s="12" t="s">
        <v>8580</v>
      </c>
      <c r="B1456" s="13" t="str">
        <f>_xlfn.XLOOKUP(A1456,'Customer Names'!$A$2:$A$2336,'Customer Names'!$C$2:$C$2336,"Not Found")</f>
        <v>Jon</v>
      </c>
      <c r="C1456" s="13">
        <f>_xlfn.XLOOKUP(A1456,'Medical Examine'!$A$2:$A$2336,'Medical Examine'!$B$2:$B$2336,"Not Found")</f>
        <v>30.59</v>
      </c>
      <c r="D1456" s="13">
        <f>_xlfn.XLOOKUP(A1456,'Medical Examine'!$A$2:$A$2336,'Medical Examine'!$D$2:$D$2336,"Not Found")</f>
        <v>9.5500000000000007</v>
      </c>
      <c r="E1456" s="14" t="str">
        <f>_xlfn.XLOOKUP(A1456,'Medical Examine'!$A$2:$A$2336,'Medical Examine'!$E$2:$E$2336,"Not Found")</f>
        <v>YES</v>
      </c>
      <c r="F1456" s="14" t="str">
        <f>_xlfn.XLOOKUP(A1456,'Medical Examine'!$A$2:$A$2336,'Medical Examine'!$F$2:$F$2336,"Not Found")</f>
        <v>NO</v>
      </c>
      <c r="G1456" s="14" t="str">
        <f>_xlfn.XLOOKUP(A1456,'Medical Examine'!$A$2:$A$2336,'Medical Examine'!$G$2:$G$2336,"Not Found")</f>
        <v>NO</v>
      </c>
      <c r="H1456" s="14">
        <f>_xlfn.XLOOKUP(A1456,'Medical Examine'!$A$2:$A$2336,'Medical Examine'!$H$2:$H$2336,"Not Found")</f>
        <v>0</v>
      </c>
      <c r="I1456" s="14" t="str">
        <f>_xlfn.XLOOKUP(A1456,'Medical Examine'!$A$2:$A$2336,'Medical Examine'!$I$2:$I$2336,"Not Found")</f>
        <v>NO</v>
      </c>
      <c r="J1456" s="13" t="str">
        <f>_xlfn.XLOOKUP(A1456,'Medical Examine'!$A$2:$A$2336,'Medical Examine'!$C$2:$C$2336,"Not Found")</f>
        <v>Obesity</v>
      </c>
      <c r="K1456" s="13" t="str">
        <f t="shared" si="22"/>
        <v>Diabetic</v>
      </c>
      <c r="L1456" s="15">
        <f>_xlfn.XLOOKUP(A1456,'Hospitalisation Details'!$A$2:$A$2344,'Hospitalisation Details'!$E$2:$E$2344,"")</f>
        <v>29812</v>
      </c>
      <c r="M1456" s="16">
        <f>_xlfn.XLOOKUP(A1456,'Hospitalisation Details'!$A$2:$A$2344,'Hospitalisation Details'!$H$2:$H$2344,"")</f>
        <v>7256.72</v>
      </c>
      <c r="N1456" s="14" t="str">
        <f>_xlfn.XLOOKUP(A1456,'Hospitalisation Details'!$A$2:$A$2344,'Hospitalisation Details'!$I$2:$I$2344,"")</f>
        <v>tier - 3</v>
      </c>
      <c r="O1456" s="14" t="str">
        <f>_xlfn.XLOOKUP(A1456,'Hospitalisation Details'!$A$2:$A$2344,'Hospitalisation Details'!$J$2:$J$2344,"")</f>
        <v>tier - 2</v>
      </c>
      <c r="P1456" s="14" t="str">
        <f>_xlfn.XLOOKUP(A1456,'Hospitalisation Details'!$A$2:$A$2344,'Hospitalisation Details'!$K$2:$K$2344,"")</f>
        <v>R1012</v>
      </c>
      <c r="Q1456" s="14">
        <f>_xlfn.XLOOKUP(A1456,'Hospitalisation Details'!$A$2:$A$2344,'Hospitalisation Details'!$F$2:$F$2344,"")</f>
        <v>41</v>
      </c>
    </row>
    <row r="1457" spans="1:17">
      <c r="A1457" s="12" t="s">
        <v>8583</v>
      </c>
      <c r="B1457" s="13" t="str">
        <f>_xlfn.XLOOKUP(A1457,'Customer Names'!$A$2:$A$2336,'Customer Names'!$C$2:$C$2336,"Not Found")</f>
        <v>Steven J</v>
      </c>
      <c r="C1457" s="13">
        <f>_xlfn.XLOOKUP(A1457,'Medical Examine'!$A$2:$A$2336,'Medical Examine'!$B$2:$B$2336,"Not Found")</f>
        <v>25.51</v>
      </c>
      <c r="D1457" s="13">
        <f>_xlfn.XLOOKUP(A1457,'Medical Examine'!$A$2:$A$2336,'Medical Examine'!$D$2:$D$2336,"Not Found")</f>
        <v>6.05</v>
      </c>
      <c r="E1457" s="14" t="str">
        <f>_xlfn.XLOOKUP(A1457,'Medical Examine'!$A$2:$A$2336,'Medical Examine'!$E$2:$E$2336,"Not Found")</f>
        <v>NO</v>
      </c>
      <c r="F1457" s="14" t="str">
        <f>_xlfn.XLOOKUP(A1457,'Medical Examine'!$A$2:$A$2336,'Medical Examine'!$F$2:$F$2336,"Not Found")</f>
        <v>NO</v>
      </c>
      <c r="G1457" s="14" t="str">
        <f>_xlfn.XLOOKUP(A1457,'Medical Examine'!$A$2:$A$2336,'Medical Examine'!$G$2:$G$2336,"Not Found")</f>
        <v>NO</v>
      </c>
      <c r="H1457" s="14">
        <f>_xlfn.XLOOKUP(A1457,'Medical Examine'!$A$2:$A$2336,'Medical Examine'!$H$2:$H$2336,"Not Found")</f>
        <v>0</v>
      </c>
      <c r="I1457" s="14" t="str">
        <f>_xlfn.XLOOKUP(A1457,'Medical Examine'!$A$2:$A$2336,'Medical Examine'!$I$2:$I$2336,"Not Found")</f>
        <v>NO</v>
      </c>
      <c r="J1457" s="13" t="str">
        <f>_xlfn.XLOOKUP(A1457,'Medical Examine'!$A$2:$A$2336,'Medical Examine'!$C$2:$C$2336,"Not Found")</f>
        <v>Overweight</v>
      </c>
      <c r="K1457" s="13" t="str">
        <f t="shared" si="22"/>
        <v>Prediabetic</v>
      </c>
      <c r="L1457" s="15">
        <f>_xlfn.XLOOKUP(A1457,'Hospitalisation Details'!$A$2:$A$2344,'Hospitalisation Details'!$E$2:$E$2344,"")</f>
        <v>30156</v>
      </c>
      <c r="M1457" s="16">
        <f>_xlfn.XLOOKUP(A1457,'Hospitalisation Details'!$A$2:$A$2344,'Hospitalisation Details'!$H$2:$H$2344,"")</f>
        <v>7248.71</v>
      </c>
      <c r="N1457" s="14" t="str">
        <f>_xlfn.XLOOKUP(A1457,'Hospitalisation Details'!$A$2:$A$2344,'Hospitalisation Details'!$I$2:$I$2344,"")</f>
        <v>tier - 2</v>
      </c>
      <c r="O1457" s="14" t="str">
        <f>_xlfn.XLOOKUP(A1457,'Hospitalisation Details'!$A$2:$A$2344,'Hospitalisation Details'!$J$2:$J$2344,"")</f>
        <v>tier - 1</v>
      </c>
      <c r="P1457" s="14" t="str">
        <f>_xlfn.XLOOKUP(A1457,'Hospitalisation Details'!$A$2:$A$2344,'Hospitalisation Details'!$K$2:$K$2344,"")</f>
        <v>R1013</v>
      </c>
      <c r="Q1457" s="14">
        <f>_xlfn.XLOOKUP(A1457,'Hospitalisation Details'!$A$2:$A$2344,'Hospitalisation Details'!$F$2:$F$2344,"")</f>
        <v>40</v>
      </c>
    </row>
    <row r="1458" spans="1:17">
      <c r="A1458" s="12" t="s">
        <v>8585</v>
      </c>
      <c r="B1458" s="13" t="str">
        <f>_xlfn.XLOOKUP(A1458,'Customer Names'!$A$2:$A$2336,'Customer Names'!$C$2:$C$2336,"Not Found")</f>
        <v>Jessica P.</v>
      </c>
      <c r="C1458" s="13">
        <f>_xlfn.XLOOKUP(A1458,'Medical Examine'!$A$2:$A$2336,'Medical Examine'!$B$2:$B$2336,"Not Found")</f>
        <v>29.04</v>
      </c>
      <c r="D1458" s="13">
        <f>_xlfn.XLOOKUP(A1458,'Medical Examine'!$A$2:$A$2336,'Medical Examine'!$D$2:$D$2336,"Not Found")</f>
        <v>10.56</v>
      </c>
      <c r="E1458" s="14" t="str">
        <f>_xlfn.XLOOKUP(A1458,'Medical Examine'!$A$2:$A$2336,'Medical Examine'!$E$2:$E$2336,"Not Found")</f>
        <v>YES</v>
      </c>
      <c r="F1458" s="14" t="str">
        <f>_xlfn.XLOOKUP(A1458,'Medical Examine'!$A$2:$A$2336,'Medical Examine'!$F$2:$F$2336,"Not Found")</f>
        <v>NO</v>
      </c>
      <c r="G1458" s="14" t="str">
        <f>_xlfn.XLOOKUP(A1458,'Medical Examine'!$A$2:$A$2336,'Medical Examine'!$G$2:$G$2336,"Not Found")</f>
        <v>NO</v>
      </c>
      <c r="H1458" s="14">
        <f>_xlfn.XLOOKUP(A1458,'Medical Examine'!$A$2:$A$2336,'Medical Examine'!$H$2:$H$2336,"Not Found")</f>
        <v>1</v>
      </c>
      <c r="I1458" s="14" t="str">
        <f>_xlfn.XLOOKUP(A1458,'Medical Examine'!$A$2:$A$2336,'Medical Examine'!$I$2:$I$2336,"Not Found")</f>
        <v>NO</v>
      </c>
      <c r="J1458" s="13" t="str">
        <f>_xlfn.XLOOKUP(A1458,'Medical Examine'!$A$2:$A$2336,'Medical Examine'!$C$2:$C$2336,"Not Found")</f>
        <v>Overweight</v>
      </c>
      <c r="K1458" s="13" t="str">
        <f t="shared" si="22"/>
        <v>Diabetic</v>
      </c>
      <c r="L1458" s="15">
        <f>_xlfn.XLOOKUP(A1458,'Hospitalisation Details'!$A$2:$A$2344,'Hospitalisation Details'!$E$2:$E$2344,"")</f>
        <v>31657</v>
      </c>
      <c r="M1458" s="16">
        <f>_xlfn.XLOOKUP(A1458,'Hospitalisation Details'!$A$2:$A$2344,'Hospitalisation Details'!$H$2:$H$2344,"")</f>
        <v>7243.81</v>
      </c>
      <c r="N1458" s="14" t="str">
        <f>_xlfn.XLOOKUP(A1458,'Hospitalisation Details'!$A$2:$A$2344,'Hospitalisation Details'!$I$2:$I$2344,"")</f>
        <v>tier - 2</v>
      </c>
      <c r="O1458" s="14" t="str">
        <f>_xlfn.XLOOKUP(A1458,'Hospitalisation Details'!$A$2:$A$2344,'Hospitalisation Details'!$J$2:$J$2344,"")</f>
        <v>tier - 3</v>
      </c>
      <c r="P1458" s="14" t="str">
        <f>_xlfn.XLOOKUP(A1458,'Hospitalisation Details'!$A$2:$A$2344,'Hospitalisation Details'!$K$2:$K$2344,"")</f>
        <v>R1013</v>
      </c>
      <c r="Q1458" s="14">
        <f>_xlfn.XLOOKUP(A1458,'Hospitalisation Details'!$A$2:$A$2344,'Hospitalisation Details'!$F$2:$F$2344,"")</f>
        <v>36</v>
      </c>
    </row>
    <row r="1459" spans="1:17">
      <c r="A1459" s="12" t="s">
        <v>8588</v>
      </c>
      <c r="B1459" s="13" t="str">
        <f>_xlfn.XLOOKUP(A1459,'Customer Names'!$A$2:$A$2336,'Customer Names'!$C$2:$C$2336,"Not Found")</f>
        <v>Ashley</v>
      </c>
      <c r="C1459" s="13">
        <f>_xlfn.XLOOKUP(A1459,'Medical Examine'!$A$2:$A$2336,'Medical Examine'!$B$2:$B$2336,"Not Found")</f>
        <v>22.135000000000002</v>
      </c>
      <c r="D1459" s="13">
        <f>_xlfn.XLOOKUP(A1459,'Medical Examine'!$A$2:$A$2336,'Medical Examine'!$D$2:$D$2336,"Not Found")</f>
        <v>10.81</v>
      </c>
      <c r="E1459" s="14" t="str">
        <f>_xlfn.XLOOKUP(A1459,'Medical Examine'!$A$2:$A$2336,'Medical Examine'!$E$2:$E$2336,"Not Found")</f>
        <v>YES</v>
      </c>
      <c r="F1459" s="14" t="str">
        <f>_xlfn.XLOOKUP(A1459,'Medical Examine'!$A$2:$A$2336,'Medical Examine'!$F$2:$F$2336,"Not Found")</f>
        <v>NO</v>
      </c>
      <c r="G1459" s="14" t="str">
        <f>_xlfn.XLOOKUP(A1459,'Medical Examine'!$A$2:$A$2336,'Medical Examine'!$G$2:$G$2336,"Not Found")</f>
        <v>NO</v>
      </c>
      <c r="H1459" s="14">
        <f>_xlfn.XLOOKUP(A1459,'Medical Examine'!$A$2:$A$2336,'Medical Examine'!$H$2:$H$2336,"Not Found")</f>
        <v>1</v>
      </c>
      <c r="I1459" s="14" t="str">
        <f>_xlfn.XLOOKUP(A1459,'Medical Examine'!$A$2:$A$2336,'Medical Examine'!$I$2:$I$2336,"Not Found")</f>
        <v>NO</v>
      </c>
      <c r="J1459" s="13" t="str">
        <f>_xlfn.XLOOKUP(A1459,'Medical Examine'!$A$2:$A$2336,'Medical Examine'!$C$2:$C$2336,"Not Found")</f>
        <v>Normal Weight</v>
      </c>
      <c r="K1459" s="13" t="str">
        <f t="shared" si="22"/>
        <v>Diabetic</v>
      </c>
      <c r="L1459" s="15">
        <f>_xlfn.XLOOKUP(A1459,'Hospitalisation Details'!$A$2:$A$2344,'Hospitalisation Details'!$E$2:$E$2344,"")</f>
        <v>31606</v>
      </c>
      <c r="M1459" s="16">
        <f>_xlfn.XLOOKUP(A1459,'Hospitalisation Details'!$A$2:$A$2344,'Hospitalisation Details'!$H$2:$H$2344,"")</f>
        <v>7228.22</v>
      </c>
      <c r="N1459" s="14" t="str">
        <f>_xlfn.XLOOKUP(A1459,'Hospitalisation Details'!$A$2:$A$2344,'Hospitalisation Details'!$I$2:$I$2344,"")</f>
        <v>tier - 2</v>
      </c>
      <c r="O1459" s="14" t="str">
        <f>_xlfn.XLOOKUP(A1459,'Hospitalisation Details'!$A$2:$A$2344,'Hospitalisation Details'!$J$2:$J$2344,"")</f>
        <v>tier - 1</v>
      </c>
      <c r="P1459" s="14" t="str">
        <f>_xlfn.XLOOKUP(A1459,'Hospitalisation Details'!$A$2:$A$2344,'Hospitalisation Details'!$K$2:$K$2344,"")</f>
        <v>R1024</v>
      </c>
      <c r="Q1459" s="14">
        <f>_xlfn.XLOOKUP(A1459,'Hospitalisation Details'!$A$2:$A$2344,'Hospitalisation Details'!$F$2:$F$2344,"")</f>
        <v>36</v>
      </c>
    </row>
    <row r="1460" spans="1:17">
      <c r="A1460" s="12" t="s">
        <v>8590</v>
      </c>
      <c r="B1460" s="13" t="str">
        <f>_xlfn.XLOOKUP(A1460,'Customer Names'!$A$2:$A$2336,'Customer Names'!$C$2:$C$2336,"Not Found")</f>
        <v>Arturo H.</v>
      </c>
      <c r="C1460" s="13">
        <f>_xlfn.XLOOKUP(A1460,'Medical Examine'!$A$2:$A$2336,'Medical Examine'!$B$2:$B$2336,"Not Found")</f>
        <v>21.375</v>
      </c>
      <c r="D1460" s="13">
        <f>_xlfn.XLOOKUP(A1460,'Medical Examine'!$A$2:$A$2336,'Medical Examine'!$D$2:$D$2336,"Not Found")</f>
        <v>4.32</v>
      </c>
      <c r="E1460" s="14" t="str">
        <f>_xlfn.XLOOKUP(A1460,'Medical Examine'!$A$2:$A$2336,'Medical Examine'!$E$2:$E$2336,"Not Found")</f>
        <v>NO</v>
      </c>
      <c r="F1460" s="14" t="str">
        <f>_xlfn.XLOOKUP(A1460,'Medical Examine'!$A$2:$A$2336,'Medical Examine'!$F$2:$F$2336,"Not Found")</f>
        <v>NO</v>
      </c>
      <c r="G1460" s="14" t="str">
        <f>_xlfn.XLOOKUP(A1460,'Medical Examine'!$A$2:$A$2336,'Medical Examine'!$G$2:$G$2336,"Not Found")</f>
        <v>NO</v>
      </c>
      <c r="H1460" s="14">
        <f>_xlfn.XLOOKUP(A1460,'Medical Examine'!$A$2:$A$2336,'Medical Examine'!$H$2:$H$2336,"Not Found")</f>
        <v>0</v>
      </c>
      <c r="I1460" s="14" t="str">
        <f>_xlfn.XLOOKUP(A1460,'Medical Examine'!$A$2:$A$2336,'Medical Examine'!$I$2:$I$2336,"Not Found")</f>
        <v>NO</v>
      </c>
      <c r="J1460" s="13" t="str">
        <f>_xlfn.XLOOKUP(A1460,'Medical Examine'!$A$2:$A$2336,'Medical Examine'!$C$2:$C$2336,"Not Found")</f>
        <v>Normal Weight</v>
      </c>
      <c r="K1460" s="13" t="str">
        <f t="shared" si="22"/>
        <v>Normal</v>
      </c>
      <c r="L1460" s="15">
        <f>_xlfn.XLOOKUP(A1460,'Hospitalisation Details'!$A$2:$A$2344,'Hospitalisation Details'!$E$2:$E$2344,"")</f>
        <v>28383</v>
      </c>
      <c r="M1460" s="16">
        <f>_xlfn.XLOOKUP(A1460,'Hospitalisation Details'!$A$2:$A$2344,'Hospitalisation Details'!$H$2:$H$2344,"")</f>
        <v>7222.79</v>
      </c>
      <c r="N1460" s="14" t="str">
        <f>_xlfn.XLOOKUP(A1460,'Hospitalisation Details'!$A$2:$A$2344,'Hospitalisation Details'!$I$2:$I$2344,"")</f>
        <v>tier - 3</v>
      </c>
      <c r="O1460" s="14" t="str">
        <f>_xlfn.XLOOKUP(A1460,'Hospitalisation Details'!$A$2:$A$2344,'Hospitalisation Details'!$J$2:$J$2344,"")</f>
        <v>tier - 3</v>
      </c>
      <c r="P1460" s="14" t="str">
        <f>_xlfn.XLOOKUP(A1460,'Hospitalisation Details'!$A$2:$A$2344,'Hospitalisation Details'!$K$2:$K$2344,"")</f>
        <v>R1012</v>
      </c>
      <c r="Q1460" s="14">
        <f>_xlfn.XLOOKUP(A1460,'Hospitalisation Details'!$A$2:$A$2344,'Hospitalisation Details'!$F$2:$F$2344,"")</f>
        <v>45</v>
      </c>
    </row>
    <row r="1461" spans="1:17">
      <c r="A1461" s="12" t="s">
        <v>8593</v>
      </c>
      <c r="B1461" s="13" t="str">
        <f>_xlfn.XLOOKUP(A1461,'Customer Names'!$A$2:$A$2336,'Customer Names'!$C$2:$C$2336,"Not Found")</f>
        <v>Ketil</v>
      </c>
      <c r="C1461" s="13">
        <f>_xlfn.XLOOKUP(A1461,'Medical Examine'!$A$2:$A$2336,'Medical Examine'!$B$2:$B$2336,"Not Found")</f>
        <v>29.19</v>
      </c>
      <c r="D1461" s="13">
        <f>_xlfn.XLOOKUP(A1461,'Medical Examine'!$A$2:$A$2336,'Medical Examine'!$D$2:$D$2336,"Not Found")</f>
        <v>4.37</v>
      </c>
      <c r="E1461" s="14" t="str">
        <f>_xlfn.XLOOKUP(A1461,'Medical Examine'!$A$2:$A$2336,'Medical Examine'!$E$2:$E$2336,"Not Found")</f>
        <v>NO</v>
      </c>
      <c r="F1461" s="14" t="str">
        <f>_xlfn.XLOOKUP(A1461,'Medical Examine'!$A$2:$A$2336,'Medical Examine'!$F$2:$F$2336,"Not Found")</f>
        <v>NO</v>
      </c>
      <c r="G1461" s="14" t="str">
        <f>_xlfn.XLOOKUP(A1461,'Medical Examine'!$A$2:$A$2336,'Medical Examine'!$G$2:$G$2336,"Not Found")</f>
        <v>NO</v>
      </c>
      <c r="H1461" s="14">
        <f>_xlfn.XLOOKUP(A1461,'Medical Examine'!$A$2:$A$2336,'Medical Examine'!$H$2:$H$2336,"Not Found")</f>
        <v>0</v>
      </c>
      <c r="I1461" s="14" t="str">
        <f>_xlfn.XLOOKUP(A1461,'Medical Examine'!$A$2:$A$2336,'Medical Examine'!$I$2:$I$2336,"Not Found")</f>
        <v>NO</v>
      </c>
      <c r="J1461" s="13" t="str">
        <f>_xlfn.XLOOKUP(A1461,'Medical Examine'!$A$2:$A$2336,'Medical Examine'!$C$2:$C$2336,"Not Found")</f>
        <v>Overweight</v>
      </c>
      <c r="K1461" s="13" t="str">
        <f t="shared" si="22"/>
        <v>Normal</v>
      </c>
      <c r="L1461" s="15">
        <f>_xlfn.XLOOKUP(A1461,'Hospitalisation Details'!$A$2:$A$2344,'Hospitalisation Details'!$E$2:$E$2344,"")</f>
        <v>33417</v>
      </c>
      <c r="M1461" s="16">
        <f>_xlfn.XLOOKUP(A1461,'Hospitalisation Details'!$A$2:$A$2344,'Hospitalisation Details'!$H$2:$H$2344,"")</f>
        <v>7220.25</v>
      </c>
      <c r="N1461" s="14" t="str">
        <f>_xlfn.XLOOKUP(A1461,'Hospitalisation Details'!$A$2:$A$2344,'Hospitalisation Details'!$I$2:$I$2344,"")</f>
        <v>tier - 2</v>
      </c>
      <c r="O1461" s="14" t="str">
        <f>_xlfn.XLOOKUP(A1461,'Hospitalisation Details'!$A$2:$A$2344,'Hospitalisation Details'!$J$2:$J$2344,"")</f>
        <v>tier - 2</v>
      </c>
      <c r="P1461" s="14" t="str">
        <f>_xlfn.XLOOKUP(A1461,'Hospitalisation Details'!$A$2:$A$2344,'Hospitalisation Details'!$K$2:$K$2344,"")</f>
        <v>R1021</v>
      </c>
      <c r="Q1461" s="14">
        <f>_xlfn.XLOOKUP(A1461,'Hospitalisation Details'!$A$2:$A$2344,'Hospitalisation Details'!$F$2:$F$2344,"")</f>
        <v>31</v>
      </c>
    </row>
    <row r="1462" spans="1:17">
      <c r="A1462" s="12" t="s">
        <v>8595</v>
      </c>
      <c r="B1462" s="13" t="str">
        <f>_xlfn.XLOOKUP(A1462,'Customer Names'!$A$2:$A$2336,'Customer Names'!$C$2:$C$2336,"Not Found")</f>
        <v>Katie</v>
      </c>
      <c r="C1462" s="13">
        <f>_xlfn.XLOOKUP(A1462,'Medical Examine'!$A$2:$A$2336,'Medical Examine'!$B$2:$B$2336,"Not Found")</f>
        <v>31.92</v>
      </c>
      <c r="D1462" s="13">
        <f>_xlfn.XLOOKUP(A1462,'Medical Examine'!$A$2:$A$2336,'Medical Examine'!$D$2:$D$2336,"Not Found")</f>
        <v>4.8099999999999996</v>
      </c>
      <c r="E1462" s="14" t="str">
        <f>_xlfn.XLOOKUP(A1462,'Medical Examine'!$A$2:$A$2336,'Medical Examine'!$E$2:$E$2336,"Not Found")</f>
        <v>YES</v>
      </c>
      <c r="F1462" s="14" t="str">
        <f>_xlfn.XLOOKUP(A1462,'Medical Examine'!$A$2:$A$2336,'Medical Examine'!$F$2:$F$2336,"Not Found")</f>
        <v>NO</v>
      </c>
      <c r="G1462" s="14" t="str">
        <f>_xlfn.XLOOKUP(A1462,'Medical Examine'!$A$2:$A$2336,'Medical Examine'!$G$2:$G$2336,"Not Found")</f>
        <v>YES</v>
      </c>
      <c r="H1462" s="14">
        <f>_xlfn.XLOOKUP(A1462,'Medical Examine'!$A$2:$A$2336,'Medical Examine'!$H$2:$H$2336,"Not Found")</f>
        <v>1</v>
      </c>
      <c r="I1462" s="14" t="str">
        <f>_xlfn.XLOOKUP(A1462,'Medical Examine'!$A$2:$A$2336,'Medical Examine'!$I$2:$I$2336,"Not Found")</f>
        <v>NO</v>
      </c>
      <c r="J1462" s="13" t="str">
        <f>_xlfn.XLOOKUP(A1462,'Medical Examine'!$A$2:$A$2336,'Medical Examine'!$C$2:$C$2336,"Not Found")</f>
        <v>Obesity</v>
      </c>
      <c r="K1462" s="13" t="str">
        <f t="shared" si="22"/>
        <v>Normal</v>
      </c>
      <c r="L1462" s="15">
        <f>_xlfn.XLOOKUP(A1462,'Hospitalisation Details'!$A$2:$A$2344,'Hospitalisation Details'!$E$2:$E$2344,"")</f>
        <v>30641</v>
      </c>
      <c r="M1462" s="16">
        <f>_xlfn.XLOOKUP(A1462,'Hospitalisation Details'!$A$2:$A$2344,'Hospitalisation Details'!$H$2:$H$2344,"")</f>
        <v>7209.49</v>
      </c>
      <c r="N1462" s="14" t="str">
        <f>_xlfn.XLOOKUP(A1462,'Hospitalisation Details'!$A$2:$A$2344,'Hospitalisation Details'!$I$2:$I$2344,"")</f>
        <v>tier - 2</v>
      </c>
      <c r="O1462" s="14" t="str">
        <f>_xlfn.XLOOKUP(A1462,'Hospitalisation Details'!$A$2:$A$2344,'Hospitalisation Details'!$J$2:$J$2344,"")</f>
        <v>tier - 3</v>
      </c>
      <c r="P1462" s="14" t="str">
        <f>_xlfn.XLOOKUP(A1462,'Hospitalisation Details'!$A$2:$A$2344,'Hospitalisation Details'!$K$2:$K$2344,"")</f>
        <v>R1012</v>
      </c>
      <c r="Q1462" s="14">
        <f>_xlfn.XLOOKUP(A1462,'Hospitalisation Details'!$A$2:$A$2344,'Hospitalisation Details'!$F$2:$F$2344,"")</f>
        <v>39</v>
      </c>
    </row>
    <row r="1463" spans="1:17">
      <c r="A1463" s="12" t="s">
        <v>8596</v>
      </c>
      <c r="B1463" s="13" t="str">
        <f>_xlfn.XLOOKUP(A1463,'Customer Names'!$A$2:$A$2336,'Customer Names'!$C$2:$C$2336,"Not Found")</f>
        <v>Christi</v>
      </c>
      <c r="C1463" s="13">
        <f>_xlfn.XLOOKUP(A1463,'Medical Examine'!$A$2:$A$2336,'Medical Examine'!$B$2:$B$2336,"Not Found")</f>
        <v>26.315000000000001</v>
      </c>
      <c r="D1463" s="13">
        <f>_xlfn.XLOOKUP(A1463,'Medical Examine'!$A$2:$A$2336,'Medical Examine'!$D$2:$D$2336,"Not Found")</f>
        <v>4.5599999999999996</v>
      </c>
      <c r="E1463" s="14" t="str">
        <f>_xlfn.XLOOKUP(A1463,'Medical Examine'!$A$2:$A$2336,'Medical Examine'!$E$2:$E$2336,"Not Found")</f>
        <v>YES</v>
      </c>
      <c r="F1463" s="14" t="str">
        <f>_xlfn.XLOOKUP(A1463,'Medical Examine'!$A$2:$A$2336,'Medical Examine'!$F$2:$F$2336,"Not Found")</f>
        <v>NO</v>
      </c>
      <c r="G1463" s="14" t="str">
        <f>_xlfn.XLOOKUP(A1463,'Medical Examine'!$A$2:$A$2336,'Medical Examine'!$G$2:$G$2336,"Not Found")</f>
        <v>YES</v>
      </c>
      <c r="H1463" s="14">
        <f>_xlfn.XLOOKUP(A1463,'Medical Examine'!$A$2:$A$2336,'Medical Examine'!$H$2:$H$2336,"Not Found")</f>
        <v>1</v>
      </c>
      <c r="I1463" s="14" t="str">
        <f>_xlfn.XLOOKUP(A1463,'Medical Examine'!$A$2:$A$2336,'Medical Examine'!$I$2:$I$2336,"Not Found")</f>
        <v>NO</v>
      </c>
      <c r="J1463" s="13" t="str">
        <f>_xlfn.XLOOKUP(A1463,'Medical Examine'!$A$2:$A$2336,'Medical Examine'!$C$2:$C$2336,"Not Found")</f>
        <v>Overweight</v>
      </c>
      <c r="K1463" s="13" t="str">
        <f t="shared" si="22"/>
        <v>Normal</v>
      </c>
      <c r="L1463" s="15">
        <f>_xlfn.XLOOKUP(A1463,'Hospitalisation Details'!$A$2:$A$2344,'Hospitalisation Details'!$E$2:$E$2344,"")</f>
        <v>30539</v>
      </c>
      <c r="M1463" s="16">
        <f>_xlfn.XLOOKUP(A1463,'Hospitalisation Details'!$A$2:$A$2344,'Hospitalisation Details'!$H$2:$H$2344,"")</f>
        <v>7201.7</v>
      </c>
      <c r="N1463" s="14" t="str">
        <f>_xlfn.XLOOKUP(A1463,'Hospitalisation Details'!$A$2:$A$2344,'Hospitalisation Details'!$I$2:$I$2344,"")</f>
        <v>tier - 2</v>
      </c>
      <c r="O1463" s="14" t="str">
        <f>_xlfn.XLOOKUP(A1463,'Hospitalisation Details'!$A$2:$A$2344,'Hospitalisation Details'!$J$2:$J$2344,"")</f>
        <v>tier - 3</v>
      </c>
      <c r="P1463" s="14" t="str">
        <f>_xlfn.XLOOKUP(A1463,'Hospitalisation Details'!$A$2:$A$2344,'Hospitalisation Details'!$K$2:$K$2344,"")</f>
        <v>R1012</v>
      </c>
      <c r="Q1463" s="14">
        <f>_xlfn.XLOOKUP(A1463,'Hospitalisation Details'!$A$2:$A$2344,'Hospitalisation Details'!$F$2:$F$2344,"")</f>
        <v>39</v>
      </c>
    </row>
    <row r="1464" spans="1:17">
      <c r="A1464" s="12" t="s">
        <v>8598</v>
      </c>
      <c r="B1464" s="13" t="str">
        <f>_xlfn.XLOOKUP(A1464,'Customer Names'!$A$2:$A$2336,'Customer Names'!$C$2:$C$2336,"Not Found")</f>
        <v>Alan</v>
      </c>
      <c r="C1464" s="13">
        <f>_xlfn.XLOOKUP(A1464,'Medical Examine'!$A$2:$A$2336,'Medical Examine'!$B$2:$B$2336,"Not Found")</f>
        <v>35.299999999999997</v>
      </c>
      <c r="D1464" s="13">
        <f>_xlfn.XLOOKUP(A1464,'Medical Examine'!$A$2:$A$2336,'Medical Examine'!$D$2:$D$2336,"Not Found")</f>
        <v>4.3899999999999997</v>
      </c>
      <c r="E1464" s="14" t="str">
        <f>_xlfn.XLOOKUP(A1464,'Medical Examine'!$A$2:$A$2336,'Medical Examine'!$E$2:$E$2336,"Not Found")</f>
        <v>NO</v>
      </c>
      <c r="F1464" s="14" t="str">
        <f>_xlfn.XLOOKUP(A1464,'Medical Examine'!$A$2:$A$2336,'Medical Examine'!$F$2:$F$2336,"Not Found")</f>
        <v>NO</v>
      </c>
      <c r="G1464" s="14" t="str">
        <f>_xlfn.XLOOKUP(A1464,'Medical Examine'!$A$2:$A$2336,'Medical Examine'!$G$2:$G$2336,"Not Found")</f>
        <v>NO</v>
      </c>
      <c r="H1464" s="14">
        <f>_xlfn.XLOOKUP(A1464,'Medical Examine'!$A$2:$A$2336,'Medical Examine'!$H$2:$H$2336,"Not Found")</f>
        <v>0</v>
      </c>
      <c r="I1464" s="14" t="str">
        <f>_xlfn.XLOOKUP(A1464,'Medical Examine'!$A$2:$A$2336,'Medical Examine'!$I$2:$I$2336,"Not Found")</f>
        <v>NO</v>
      </c>
      <c r="J1464" s="13" t="str">
        <f>_xlfn.XLOOKUP(A1464,'Medical Examine'!$A$2:$A$2336,'Medical Examine'!$C$2:$C$2336,"Not Found")</f>
        <v>Obesity</v>
      </c>
      <c r="K1464" s="13" t="str">
        <f t="shared" si="22"/>
        <v>Normal</v>
      </c>
      <c r="L1464" s="15">
        <f>_xlfn.XLOOKUP(A1464,'Hospitalisation Details'!$A$2:$A$2344,'Hospitalisation Details'!$E$2:$E$2344,"")</f>
        <v>30208</v>
      </c>
      <c r="M1464" s="16">
        <f>_xlfn.XLOOKUP(A1464,'Hospitalisation Details'!$A$2:$A$2344,'Hospitalisation Details'!$H$2:$H$2344,"")</f>
        <v>7196.87</v>
      </c>
      <c r="N1464" s="14" t="str">
        <f>_xlfn.XLOOKUP(A1464,'Hospitalisation Details'!$A$2:$A$2344,'Hospitalisation Details'!$I$2:$I$2344,"")</f>
        <v>tier - 3</v>
      </c>
      <c r="O1464" s="14" t="str">
        <f>_xlfn.XLOOKUP(A1464,'Hospitalisation Details'!$A$2:$A$2344,'Hospitalisation Details'!$J$2:$J$2344,"")</f>
        <v>tier - 2</v>
      </c>
      <c r="P1464" s="14" t="str">
        <f>_xlfn.XLOOKUP(A1464,'Hospitalisation Details'!$A$2:$A$2344,'Hospitalisation Details'!$K$2:$K$2344,"")</f>
        <v>R1011</v>
      </c>
      <c r="Q1464" s="14">
        <f>_xlfn.XLOOKUP(A1464,'Hospitalisation Details'!$A$2:$A$2344,'Hospitalisation Details'!$F$2:$F$2344,"")</f>
        <v>40</v>
      </c>
    </row>
    <row r="1465" spans="1:17">
      <c r="A1465" s="12" t="s">
        <v>8600</v>
      </c>
      <c r="B1465" s="13" t="str">
        <f>_xlfn.XLOOKUP(A1465,'Customer Names'!$A$2:$A$2336,'Customer Names'!$C$2:$C$2336,"Not Found")</f>
        <v>Edivaldo B. Sr.</v>
      </c>
      <c r="C1465" s="13">
        <f>_xlfn.XLOOKUP(A1465,'Medical Examine'!$A$2:$A$2336,'Medical Examine'!$B$2:$B$2336,"Not Found")</f>
        <v>18.91</v>
      </c>
      <c r="D1465" s="13">
        <f>_xlfn.XLOOKUP(A1465,'Medical Examine'!$A$2:$A$2336,'Medical Examine'!$D$2:$D$2336,"Not Found")</f>
        <v>11.44</v>
      </c>
      <c r="E1465" s="14" t="str">
        <f>_xlfn.XLOOKUP(A1465,'Medical Examine'!$A$2:$A$2336,'Medical Examine'!$E$2:$E$2336,"Not Found")</f>
        <v>NO</v>
      </c>
      <c r="F1465" s="14" t="str">
        <f>_xlfn.XLOOKUP(A1465,'Medical Examine'!$A$2:$A$2336,'Medical Examine'!$F$2:$F$2336,"Not Found")</f>
        <v>NO</v>
      </c>
      <c r="G1465" s="14" t="str">
        <f>_xlfn.XLOOKUP(A1465,'Medical Examine'!$A$2:$A$2336,'Medical Examine'!$G$2:$G$2336,"Not Found")</f>
        <v>NO</v>
      </c>
      <c r="H1465" s="14">
        <f>_xlfn.XLOOKUP(A1465,'Medical Examine'!$A$2:$A$2336,'Medical Examine'!$H$2:$H$2336,"Not Found")</f>
        <v>0</v>
      </c>
      <c r="I1465" s="14" t="str">
        <f>_xlfn.XLOOKUP(A1465,'Medical Examine'!$A$2:$A$2336,'Medical Examine'!$I$2:$I$2336,"Not Found")</f>
        <v>NO</v>
      </c>
      <c r="J1465" s="13" t="str">
        <f>_xlfn.XLOOKUP(A1465,'Medical Examine'!$A$2:$A$2336,'Medical Examine'!$C$2:$C$2336,"Not Found")</f>
        <v>Normal Weight</v>
      </c>
      <c r="K1465" s="13" t="str">
        <f t="shared" si="22"/>
        <v>Diabetic</v>
      </c>
      <c r="L1465" s="15">
        <f>_xlfn.XLOOKUP(A1465,'Hospitalisation Details'!$A$2:$A$2344,'Hospitalisation Details'!$E$2:$E$2344,"")</f>
        <v>25076</v>
      </c>
      <c r="M1465" s="16">
        <f>_xlfn.XLOOKUP(A1465,'Hospitalisation Details'!$A$2:$A$2344,'Hospitalisation Details'!$H$2:$H$2344,"")</f>
        <v>7179.52</v>
      </c>
      <c r="N1465" s="14" t="str">
        <f>_xlfn.XLOOKUP(A1465,'Hospitalisation Details'!$A$2:$A$2344,'Hospitalisation Details'!$I$2:$I$2344,"")</f>
        <v>tier - 3</v>
      </c>
      <c r="O1465" s="14" t="str">
        <f>_xlfn.XLOOKUP(A1465,'Hospitalisation Details'!$A$2:$A$2344,'Hospitalisation Details'!$J$2:$J$2344,"")</f>
        <v>tier - 3</v>
      </c>
      <c r="P1465" s="14" t="str">
        <f>_xlfn.XLOOKUP(A1465,'Hospitalisation Details'!$A$2:$A$2344,'Hospitalisation Details'!$K$2:$K$2344,"")</f>
        <v>R1013</v>
      </c>
      <c r="Q1465" s="14">
        <f>_xlfn.XLOOKUP(A1465,'Hospitalisation Details'!$A$2:$A$2344,'Hospitalisation Details'!$F$2:$F$2344,"")</f>
        <v>54</v>
      </c>
    </row>
    <row r="1466" spans="1:17">
      <c r="A1466" s="12" t="s">
        <v>8603</v>
      </c>
      <c r="B1466" s="13" t="str">
        <f>_xlfn.XLOOKUP(A1466,'Customer Names'!$A$2:$A$2336,'Customer Names'!$C$2:$C$2336,"Not Found")</f>
        <v>Eve</v>
      </c>
      <c r="C1466" s="13">
        <f>_xlfn.XLOOKUP(A1466,'Medical Examine'!$A$2:$A$2336,'Medical Examine'!$B$2:$B$2336,"Not Found")</f>
        <v>22.41</v>
      </c>
      <c r="D1466" s="13">
        <f>_xlfn.XLOOKUP(A1466,'Medical Examine'!$A$2:$A$2336,'Medical Examine'!$D$2:$D$2336,"Not Found")</f>
        <v>11.37</v>
      </c>
      <c r="E1466" s="14" t="str">
        <f>_xlfn.XLOOKUP(A1466,'Medical Examine'!$A$2:$A$2336,'Medical Examine'!$E$2:$E$2336,"Not Found")</f>
        <v>YES</v>
      </c>
      <c r="F1466" s="14" t="str">
        <f>_xlfn.XLOOKUP(A1466,'Medical Examine'!$A$2:$A$2336,'Medical Examine'!$F$2:$F$2336,"Not Found")</f>
        <v>NO</v>
      </c>
      <c r="G1466" s="14" t="str">
        <f>_xlfn.XLOOKUP(A1466,'Medical Examine'!$A$2:$A$2336,'Medical Examine'!$G$2:$G$2336,"Not Found")</f>
        <v>NO</v>
      </c>
      <c r="H1466" s="14">
        <f>_xlfn.XLOOKUP(A1466,'Medical Examine'!$A$2:$A$2336,'Medical Examine'!$H$2:$H$2336,"Not Found")</f>
        <v>1</v>
      </c>
      <c r="I1466" s="14" t="str">
        <f>_xlfn.XLOOKUP(A1466,'Medical Examine'!$A$2:$A$2336,'Medical Examine'!$I$2:$I$2336,"Not Found")</f>
        <v>NO</v>
      </c>
      <c r="J1466" s="13" t="str">
        <f>_xlfn.XLOOKUP(A1466,'Medical Examine'!$A$2:$A$2336,'Medical Examine'!$C$2:$C$2336,"Not Found")</f>
        <v>Normal Weight</v>
      </c>
      <c r="K1466" s="13" t="str">
        <f t="shared" si="22"/>
        <v>Diabetic</v>
      </c>
      <c r="L1466" s="15">
        <f>_xlfn.XLOOKUP(A1466,'Hospitalisation Details'!$A$2:$A$2344,'Hospitalisation Details'!$E$2:$E$2344,"")</f>
        <v>27594</v>
      </c>
      <c r="M1466" s="16">
        <f>_xlfn.XLOOKUP(A1466,'Hospitalisation Details'!$A$2:$A$2344,'Hospitalisation Details'!$H$2:$H$2344,"")</f>
        <v>7175.51</v>
      </c>
      <c r="N1466" s="14" t="str">
        <f>_xlfn.XLOOKUP(A1466,'Hospitalisation Details'!$A$2:$A$2344,'Hospitalisation Details'!$I$2:$I$2344,"")</f>
        <v>tier - 2</v>
      </c>
      <c r="O1466" s="14" t="str">
        <f>_xlfn.XLOOKUP(A1466,'Hospitalisation Details'!$A$2:$A$2344,'Hospitalisation Details'!$J$2:$J$2344,"")</f>
        <v>tier - 3</v>
      </c>
      <c r="P1466" s="14" t="str">
        <f>_xlfn.XLOOKUP(A1466,'Hospitalisation Details'!$A$2:$A$2344,'Hospitalisation Details'!$K$2:$K$2344,"")</f>
        <v>R1013</v>
      </c>
      <c r="Q1466" s="14">
        <f>_xlfn.XLOOKUP(A1466,'Hospitalisation Details'!$A$2:$A$2344,'Hospitalisation Details'!$F$2:$F$2344,"")</f>
        <v>47</v>
      </c>
    </row>
    <row r="1467" spans="1:17">
      <c r="A1467" s="12" t="s">
        <v>8605</v>
      </c>
      <c r="B1467" s="13" t="str">
        <f>_xlfn.XLOOKUP(A1467,'Customer Names'!$A$2:$A$2336,'Customer Names'!$C$2:$C$2336,"Not Found")</f>
        <v>Devin</v>
      </c>
      <c r="C1467" s="13">
        <f>_xlfn.XLOOKUP(A1467,'Medical Examine'!$A$2:$A$2336,'Medical Examine'!$B$2:$B$2336,"Not Found")</f>
        <v>22.704999999999998</v>
      </c>
      <c r="D1467" s="13">
        <f>_xlfn.XLOOKUP(A1467,'Medical Examine'!$A$2:$A$2336,'Medical Examine'!$D$2:$D$2336,"Not Found")</f>
        <v>6.14</v>
      </c>
      <c r="E1467" s="14" t="str">
        <f>_xlfn.XLOOKUP(A1467,'Medical Examine'!$A$2:$A$2336,'Medical Examine'!$E$2:$E$2336,"Not Found")</f>
        <v>NO</v>
      </c>
      <c r="F1467" s="14" t="str">
        <f>_xlfn.XLOOKUP(A1467,'Medical Examine'!$A$2:$A$2336,'Medical Examine'!$F$2:$F$2336,"Not Found")</f>
        <v>NO</v>
      </c>
      <c r="G1467" s="14" t="str">
        <f>_xlfn.XLOOKUP(A1467,'Medical Examine'!$A$2:$A$2336,'Medical Examine'!$G$2:$G$2336,"Not Found")</f>
        <v>NO</v>
      </c>
      <c r="H1467" s="14">
        <f>_xlfn.XLOOKUP(A1467,'Medical Examine'!$A$2:$A$2336,'Medical Examine'!$H$2:$H$2336,"Not Found")</f>
        <v>0</v>
      </c>
      <c r="I1467" s="14" t="str">
        <f>_xlfn.XLOOKUP(A1467,'Medical Examine'!$A$2:$A$2336,'Medical Examine'!$I$2:$I$2336,"Not Found")</f>
        <v>NO</v>
      </c>
      <c r="J1467" s="13" t="str">
        <f>_xlfn.XLOOKUP(A1467,'Medical Examine'!$A$2:$A$2336,'Medical Examine'!$C$2:$C$2336,"Not Found")</f>
        <v>Normal Weight</v>
      </c>
      <c r="K1467" s="13" t="str">
        <f t="shared" si="22"/>
        <v>Prediabetic</v>
      </c>
      <c r="L1467" s="15">
        <f>_xlfn.XLOOKUP(A1467,'Hospitalisation Details'!$A$2:$A$2344,'Hospitalisation Details'!$E$2:$E$2344,"")</f>
        <v>30179</v>
      </c>
      <c r="M1467" s="16">
        <f>_xlfn.XLOOKUP(A1467,'Hospitalisation Details'!$A$2:$A$2344,'Hospitalisation Details'!$H$2:$H$2344,"")</f>
        <v>7173.36</v>
      </c>
      <c r="N1467" s="14" t="str">
        <f>_xlfn.XLOOKUP(A1467,'Hospitalisation Details'!$A$2:$A$2344,'Hospitalisation Details'!$I$2:$I$2344,"")</f>
        <v>tier - 3</v>
      </c>
      <c r="O1467" s="14" t="str">
        <f>_xlfn.XLOOKUP(A1467,'Hospitalisation Details'!$A$2:$A$2344,'Hospitalisation Details'!$J$2:$J$2344,"")</f>
        <v>tier - 2</v>
      </c>
      <c r="P1467" s="14" t="str">
        <f>_xlfn.XLOOKUP(A1467,'Hospitalisation Details'!$A$2:$A$2344,'Hospitalisation Details'!$K$2:$K$2344,"")</f>
        <v>R1016</v>
      </c>
      <c r="Q1467" s="14">
        <f>_xlfn.XLOOKUP(A1467,'Hospitalisation Details'!$A$2:$A$2344,'Hospitalisation Details'!$F$2:$F$2344,"")</f>
        <v>40</v>
      </c>
    </row>
    <row r="1468" spans="1:17">
      <c r="A1468" s="12" t="s">
        <v>8607</v>
      </c>
      <c r="B1468" s="13" t="str">
        <f>_xlfn.XLOOKUP(A1468,'Customer Names'!$A$2:$A$2336,'Customer Names'!$C$2:$C$2336,"Not Found")</f>
        <v>Shaun R</v>
      </c>
      <c r="C1468" s="13">
        <f>_xlfn.XLOOKUP(A1468,'Medical Examine'!$A$2:$A$2336,'Medical Examine'!$B$2:$B$2336,"Not Found")</f>
        <v>37.18</v>
      </c>
      <c r="D1468" s="13">
        <f>_xlfn.XLOOKUP(A1468,'Medical Examine'!$A$2:$A$2336,'Medical Examine'!$D$2:$D$2336,"Not Found")</f>
        <v>4.8899999999999997</v>
      </c>
      <c r="E1468" s="14" t="str">
        <f>_xlfn.XLOOKUP(A1468,'Medical Examine'!$A$2:$A$2336,'Medical Examine'!$E$2:$E$2336,"Not Found")</f>
        <v>NO</v>
      </c>
      <c r="F1468" s="14" t="str">
        <f>_xlfn.XLOOKUP(A1468,'Medical Examine'!$A$2:$A$2336,'Medical Examine'!$F$2:$F$2336,"Not Found")</f>
        <v>NO</v>
      </c>
      <c r="G1468" s="14" t="str">
        <f>_xlfn.XLOOKUP(A1468,'Medical Examine'!$A$2:$A$2336,'Medical Examine'!$G$2:$G$2336,"Not Found")</f>
        <v>NO</v>
      </c>
      <c r="H1468" s="14">
        <f>_xlfn.XLOOKUP(A1468,'Medical Examine'!$A$2:$A$2336,'Medical Examine'!$H$2:$H$2336,"Not Found")</f>
        <v>0</v>
      </c>
      <c r="I1468" s="14" t="str">
        <f>_xlfn.XLOOKUP(A1468,'Medical Examine'!$A$2:$A$2336,'Medical Examine'!$I$2:$I$2336,"Not Found")</f>
        <v>NO</v>
      </c>
      <c r="J1468" s="13" t="str">
        <f>_xlfn.XLOOKUP(A1468,'Medical Examine'!$A$2:$A$2336,'Medical Examine'!$C$2:$C$2336,"Not Found")</f>
        <v>Obesity</v>
      </c>
      <c r="K1468" s="13" t="str">
        <f t="shared" si="22"/>
        <v>Normal</v>
      </c>
      <c r="L1468" s="15">
        <f>_xlfn.XLOOKUP(A1468,'Hospitalisation Details'!$A$2:$A$2344,'Hospitalisation Details'!$E$2:$E$2344,"")</f>
        <v>29494</v>
      </c>
      <c r="M1468" s="16">
        <f>_xlfn.XLOOKUP(A1468,'Hospitalisation Details'!$A$2:$A$2344,'Hospitalisation Details'!$H$2:$H$2344,"")</f>
        <v>7162.01</v>
      </c>
      <c r="N1468" s="14" t="str">
        <f>_xlfn.XLOOKUP(A1468,'Hospitalisation Details'!$A$2:$A$2344,'Hospitalisation Details'!$I$2:$I$2344,"")</f>
        <v>tier - 2</v>
      </c>
      <c r="O1468" s="14" t="str">
        <f>_xlfn.XLOOKUP(A1468,'Hospitalisation Details'!$A$2:$A$2344,'Hospitalisation Details'!$J$2:$J$2344,"")</f>
        <v>tier - 3</v>
      </c>
      <c r="P1468" s="14" t="str">
        <f>_xlfn.XLOOKUP(A1468,'Hospitalisation Details'!$A$2:$A$2344,'Hospitalisation Details'!$K$2:$K$2344,"")</f>
        <v>R1013</v>
      </c>
      <c r="Q1468" s="14">
        <f>_xlfn.XLOOKUP(A1468,'Hospitalisation Details'!$A$2:$A$2344,'Hospitalisation Details'!$F$2:$F$2344,"")</f>
        <v>42</v>
      </c>
    </row>
    <row r="1469" spans="1:17">
      <c r="A1469" s="12" t="s">
        <v>8610</v>
      </c>
      <c r="B1469" s="13" t="str">
        <f>_xlfn.XLOOKUP(A1469,'Customer Names'!$A$2:$A$2336,'Customer Names'!$C$2:$C$2336,"Not Found")</f>
        <v>Adrian</v>
      </c>
      <c r="C1469" s="13">
        <f>_xlfn.XLOOKUP(A1469,'Medical Examine'!$A$2:$A$2336,'Medical Examine'!$B$2:$B$2336,"Not Found")</f>
        <v>35.97</v>
      </c>
      <c r="D1469" s="13">
        <f>_xlfn.XLOOKUP(A1469,'Medical Examine'!$A$2:$A$2336,'Medical Examine'!$D$2:$D$2336,"Not Found")</f>
        <v>4.5999999999999996</v>
      </c>
      <c r="E1469" s="14" t="str">
        <f>_xlfn.XLOOKUP(A1469,'Medical Examine'!$A$2:$A$2336,'Medical Examine'!$E$2:$E$2336,"Not Found")</f>
        <v>NO</v>
      </c>
      <c r="F1469" s="14" t="str">
        <f>_xlfn.XLOOKUP(A1469,'Medical Examine'!$A$2:$A$2336,'Medical Examine'!$F$2:$F$2336,"Not Found")</f>
        <v>NO</v>
      </c>
      <c r="G1469" s="14" t="str">
        <f>_xlfn.XLOOKUP(A1469,'Medical Examine'!$A$2:$A$2336,'Medical Examine'!$G$2:$G$2336,"Not Found")</f>
        <v>NO</v>
      </c>
      <c r="H1469" s="14">
        <f>_xlfn.XLOOKUP(A1469,'Medical Examine'!$A$2:$A$2336,'Medical Examine'!$H$2:$H$2336,"Not Found")</f>
        <v>0</v>
      </c>
      <c r="I1469" s="14" t="str">
        <f>_xlfn.XLOOKUP(A1469,'Medical Examine'!$A$2:$A$2336,'Medical Examine'!$I$2:$I$2336,"Not Found")</f>
        <v>NO</v>
      </c>
      <c r="J1469" s="13" t="str">
        <f>_xlfn.XLOOKUP(A1469,'Medical Examine'!$A$2:$A$2336,'Medical Examine'!$C$2:$C$2336,"Not Found")</f>
        <v>Obesity</v>
      </c>
      <c r="K1469" s="13" t="str">
        <f t="shared" si="22"/>
        <v>Normal</v>
      </c>
      <c r="L1469" s="15">
        <f>_xlfn.XLOOKUP(A1469,'Hospitalisation Details'!$A$2:$A$2344,'Hospitalisation Details'!$E$2:$E$2344,"")</f>
        <v>29501</v>
      </c>
      <c r="M1469" s="16">
        <f>_xlfn.XLOOKUP(A1469,'Hospitalisation Details'!$A$2:$A$2344,'Hospitalisation Details'!$H$2:$H$2344,"")</f>
        <v>7160.33</v>
      </c>
      <c r="N1469" s="14" t="str">
        <f>_xlfn.XLOOKUP(A1469,'Hospitalisation Details'!$A$2:$A$2344,'Hospitalisation Details'!$I$2:$I$2344,"")</f>
        <v>tier - 2</v>
      </c>
      <c r="O1469" s="14" t="str">
        <f>_xlfn.XLOOKUP(A1469,'Hospitalisation Details'!$A$2:$A$2344,'Hospitalisation Details'!$J$2:$J$2344,"")</f>
        <v>tier - 1</v>
      </c>
      <c r="P1469" s="14" t="str">
        <f>_xlfn.XLOOKUP(A1469,'Hospitalisation Details'!$A$2:$A$2344,'Hospitalisation Details'!$K$2:$K$2344,"")</f>
        <v>R1013</v>
      </c>
      <c r="Q1469" s="14">
        <f>_xlfn.XLOOKUP(A1469,'Hospitalisation Details'!$A$2:$A$2344,'Hospitalisation Details'!$F$2:$F$2344,"")</f>
        <v>42</v>
      </c>
    </row>
    <row r="1470" spans="1:17">
      <c r="A1470" s="12" t="s">
        <v>8613</v>
      </c>
      <c r="B1470" s="13" t="str">
        <f>_xlfn.XLOOKUP(A1470,'Customer Names'!$A$2:$A$2336,'Customer Names'!$C$2:$C$2336,"Not Found")</f>
        <v>Andrew</v>
      </c>
      <c r="C1470" s="13">
        <f>_xlfn.XLOOKUP(A1470,'Medical Examine'!$A$2:$A$2336,'Medical Examine'!$B$2:$B$2336,"Not Found")</f>
        <v>35.799999999999997</v>
      </c>
      <c r="D1470" s="13">
        <f>_xlfn.XLOOKUP(A1470,'Medical Examine'!$A$2:$A$2336,'Medical Examine'!$D$2:$D$2336,"Not Found")</f>
        <v>4.42</v>
      </c>
      <c r="E1470" s="14" t="str">
        <f>_xlfn.XLOOKUP(A1470,'Medical Examine'!$A$2:$A$2336,'Medical Examine'!$E$2:$E$2336,"Not Found")</f>
        <v>NO</v>
      </c>
      <c r="F1470" s="14" t="str">
        <f>_xlfn.XLOOKUP(A1470,'Medical Examine'!$A$2:$A$2336,'Medical Examine'!$F$2:$F$2336,"Not Found")</f>
        <v>NO</v>
      </c>
      <c r="G1470" s="14" t="str">
        <f>_xlfn.XLOOKUP(A1470,'Medical Examine'!$A$2:$A$2336,'Medical Examine'!$G$2:$G$2336,"Not Found")</f>
        <v>NO</v>
      </c>
      <c r="H1470" s="14">
        <f>_xlfn.XLOOKUP(A1470,'Medical Examine'!$A$2:$A$2336,'Medical Examine'!$H$2:$H$2336,"Not Found")</f>
        <v>0</v>
      </c>
      <c r="I1470" s="14" t="str">
        <f>_xlfn.XLOOKUP(A1470,'Medical Examine'!$A$2:$A$2336,'Medical Examine'!$I$2:$I$2336,"Not Found")</f>
        <v>NO</v>
      </c>
      <c r="J1470" s="13" t="str">
        <f>_xlfn.XLOOKUP(A1470,'Medical Examine'!$A$2:$A$2336,'Medical Examine'!$C$2:$C$2336,"Not Found")</f>
        <v>Obesity</v>
      </c>
      <c r="K1470" s="13" t="str">
        <f t="shared" si="22"/>
        <v>Normal</v>
      </c>
      <c r="L1470" s="15">
        <f>_xlfn.XLOOKUP(A1470,'Hospitalisation Details'!$A$2:$A$2344,'Hospitalisation Details'!$E$2:$E$2344,"")</f>
        <v>29394</v>
      </c>
      <c r="M1470" s="16">
        <f>_xlfn.XLOOKUP(A1470,'Hospitalisation Details'!$A$2:$A$2344,'Hospitalisation Details'!$H$2:$H$2344,"")</f>
        <v>7160.09</v>
      </c>
      <c r="N1470" s="14" t="str">
        <f>_xlfn.XLOOKUP(A1470,'Hospitalisation Details'!$A$2:$A$2344,'Hospitalisation Details'!$I$2:$I$2344,"")</f>
        <v>tier - 2</v>
      </c>
      <c r="O1470" s="14" t="str">
        <f>_xlfn.XLOOKUP(A1470,'Hospitalisation Details'!$A$2:$A$2344,'Hospitalisation Details'!$J$2:$J$2344,"")</f>
        <v>tier - 2</v>
      </c>
      <c r="P1470" s="14" t="str">
        <f>_xlfn.XLOOKUP(A1470,'Hospitalisation Details'!$A$2:$A$2344,'Hospitalisation Details'!$K$2:$K$2344,"")</f>
        <v>R1011</v>
      </c>
      <c r="Q1470" s="14">
        <f>_xlfn.XLOOKUP(A1470,'Hospitalisation Details'!$A$2:$A$2344,'Hospitalisation Details'!$F$2:$F$2344,"")</f>
        <v>42</v>
      </c>
    </row>
    <row r="1471" spans="1:17">
      <c r="A1471" s="12" t="s">
        <v>8615</v>
      </c>
      <c r="B1471" s="13" t="str">
        <f>_xlfn.XLOOKUP(A1471,'Customer Names'!$A$2:$A$2336,'Customer Names'!$C$2:$C$2336,"Not Found")</f>
        <v>Mallory</v>
      </c>
      <c r="C1471" s="13">
        <f>_xlfn.XLOOKUP(A1471,'Medical Examine'!$A$2:$A$2336,'Medical Examine'!$B$2:$B$2336,"Not Found")</f>
        <v>28.31</v>
      </c>
      <c r="D1471" s="13">
        <f>_xlfn.XLOOKUP(A1471,'Medical Examine'!$A$2:$A$2336,'Medical Examine'!$D$2:$D$2336,"Not Found")</f>
        <v>7.48</v>
      </c>
      <c r="E1471" s="14" t="str">
        <f>_xlfn.XLOOKUP(A1471,'Medical Examine'!$A$2:$A$2336,'Medical Examine'!$E$2:$E$2336,"Not Found")</f>
        <v>YES</v>
      </c>
      <c r="F1471" s="14" t="str">
        <f>_xlfn.XLOOKUP(A1471,'Medical Examine'!$A$2:$A$2336,'Medical Examine'!$F$2:$F$2336,"Not Found")</f>
        <v>NO</v>
      </c>
      <c r="G1471" s="14" t="str">
        <f>_xlfn.XLOOKUP(A1471,'Medical Examine'!$A$2:$A$2336,'Medical Examine'!$G$2:$G$2336,"Not Found")</f>
        <v>NO</v>
      </c>
      <c r="H1471" s="14">
        <f>_xlfn.XLOOKUP(A1471,'Medical Examine'!$A$2:$A$2336,'Medical Examine'!$H$2:$H$2336,"Not Found")</f>
        <v>0</v>
      </c>
      <c r="I1471" s="14" t="str">
        <f>_xlfn.XLOOKUP(A1471,'Medical Examine'!$A$2:$A$2336,'Medical Examine'!$I$2:$I$2336,"Not Found")</f>
        <v>NO</v>
      </c>
      <c r="J1471" s="13" t="str">
        <f>_xlfn.XLOOKUP(A1471,'Medical Examine'!$A$2:$A$2336,'Medical Examine'!$C$2:$C$2336,"Not Found")</f>
        <v>Overweight</v>
      </c>
      <c r="K1471" s="13" t="str">
        <f t="shared" si="22"/>
        <v>Diabetic</v>
      </c>
      <c r="L1471" s="15">
        <f>_xlfn.XLOOKUP(A1471,'Hospitalisation Details'!$A$2:$A$2344,'Hospitalisation Details'!$E$2:$E$2344,"")</f>
        <v>29784</v>
      </c>
      <c r="M1471" s="16">
        <f>_xlfn.XLOOKUP(A1471,'Hospitalisation Details'!$A$2:$A$2344,'Hospitalisation Details'!$H$2:$H$2344,"")</f>
        <v>7153.55</v>
      </c>
      <c r="N1471" s="14" t="str">
        <f>_xlfn.XLOOKUP(A1471,'Hospitalisation Details'!$A$2:$A$2344,'Hospitalisation Details'!$I$2:$I$2344,"")</f>
        <v>tier - 2</v>
      </c>
      <c r="O1471" s="14" t="str">
        <f>_xlfn.XLOOKUP(A1471,'Hospitalisation Details'!$A$2:$A$2344,'Hospitalisation Details'!$J$2:$J$2344,"")</f>
        <v>tier - 1</v>
      </c>
      <c r="P1471" s="14" t="str">
        <f>_xlfn.XLOOKUP(A1471,'Hospitalisation Details'!$A$2:$A$2344,'Hospitalisation Details'!$K$2:$K$2344,"")</f>
        <v>R1012</v>
      </c>
      <c r="Q1471" s="14">
        <f>_xlfn.XLOOKUP(A1471,'Hospitalisation Details'!$A$2:$A$2344,'Hospitalisation Details'!$F$2:$F$2344,"")</f>
        <v>41</v>
      </c>
    </row>
    <row r="1472" spans="1:17">
      <c r="A1472" s="12" t="s">
        <v>8618</v>
      </c>
      <c r="B1472" s="13" t="str">
        <f>_xlfn.XLOOKUP(A1472,'Customer Names'!$A$2:$A$2336,'Customer Names'!$C$2:$C$2336,"Not Found")</f>
        <v>Shawn E</v>
      </c>
      <c r="C1472" s="13">
        <f>_xlfn.XLOOKUP(A1472,'Medical Examine'!$A$2:$A$2336,'Medical Examine'!$B$2:$B$2336,"Not Found")</f>
        <v>38.06</v>
      </c>
      <c r="D1472" s="13">
        <f>_xlfn.XLOOKUP(A1472,'Medical Examine'!$A$2:$A$2336,'Medical Examine'!$D$2:$D$2336,"Not Found")</f>
        <v>10.74</v>
      </c>
      <c r="E1472" s="14" t="str">
        <f>_xlfn.XLOOKUP(A1472,'Medical Examine'!$A$2:$A$2336,'Medical Examine'!$E$2:$E$2336,"Not Found")</f>
        <v>NO</v>
      </c>
      <c r="F1472" s="14" t="str">
        <f>_xlfn.XLOOKUP(A1472,'Medical Examine'!$A$2:$A$2336,'Medical Examine'!$F$2:$F$2336,"Not Found")</f>
        <v>NO</v>
      </c>
      <c r="G1472" s="14" t="str">
        <f>_xlfn.XLOOKUP(A1472,'Medical Examine'!$A$2:$A$2336,'Medical Examine'!$G$2:$G$2336,"Not Found")</f>
        <v>NO</v>
      </c>
      <c r="H1472" s="14">
        <f>_xlfn.XLOOKUP(A1472,'Medical Examine'!$A$2:$A$2336,'Medical Examine'!$H$2:$H$2336,"Not Found")</f>
        <v>0</v>
      </c>
      <c r="I1472" s="14" t="str">
        <f>_xlfn.XLOOKUP(A1472,'Medical Examine'!$A$2:$A$2336,'Medical Examine'!$I$2:$I$2336,"Not Found")</f>
        <v>NO</v>
      </c>
      <c r="J1472" s="13" t="str">
        <f>_xlfn.XLOOKUP(A1472,'Medical Examine'!$A$2:$A$2336,'Medical Examine'!$C$2:$C$2336,"Not Found")</f>
        <v>Obesity</v>
      </c>
      <c r="K1472" s="13" t="str">
        <f t="shared" si="22"/>
        <v>Diabetic</v>
      </c>
      <c r="L1472" s="15">
        <f>_xlfn.XLOOKUP(A1472,'Hospitalisation Details'!$A$2:$A$2344,'Hospitalisation Details'!$E$2:$E$2344,"")</f>
        <v>28739</v>
      </c>
      <c r="M1472" s="16">
        <f>_xlfn.XLOOKUP(A1472,'Hospitalisation Details'!$A$2:$A$2344,'Hospitalisation Details'!$H$2:$H$2344,"")</f>
        <v>7152.67</v>
      </c>
      <c r="N1472" s="14" t="str">
        <f>_xlfn.XLOOKUP(A1472,'Hospitalisation Details'!$A$2:$A$2344,'Hospitalisation Details'!$I$2:$I$2344,"")</f>
        <v>tier - 3</v>
      </c>
      <c r="O1472" s="14" t="str">
        <f>_xlfn.XLOOKUP(A1472,'Hospitalisation Details'!$A$2:$A$2344,'Hospitalisation Details'!$J$2:$J$2344,"")</f>
        <v>tier - 2</v>
      </c>
      <c r="P1472" s="14" t="str">
        <f>_xlfn.XLOOKUP(A1472,'Hospitalisation Details'!$A$2:$A$2344,'Hospitalisation Details'!$K$2:$K$2344,"")</f>
        <v>R1013</v>
      </c>
      <c r="Q1472" s="14">
        <f>_xlfn.XLOOKUP(A1472,'Hospitalisation Details'!$A$2:$A$2344,'Hospitalisation Details'!$F$2:$F$2344,"")</f>
        <v>44</v>
      </c>
    </row>
    <row r="1473" spans="1:17">
      <c r="A1473" s="12" t="s">
        <v>8621</v>
      </c>
      <c r="B1473" s="13" t="str">
        <f>_xlfn.XLOOKUP(A1473,'Customer Names'!$A$2:$A$2336,'Customer Names'!$C$2:$C$2336,"Not Found")</f>
        <v>Sarah E</v>
      </c>
      <c r="C1473" s="13">
        <f>_xlfn.XLOOKUP(A1473,'Medical Examine'!$A$2:$A$2336,'Medical Examine'!$B$2:$B$2336,"Not Found")</f>
        <v>28</v>
      </c>
      <c r="D1473" s="13">
        <f>_xlfn.XLOOKUP(A1473,'Medical Examine'!$A$2:$A$2336,'Medical Examine'!$D$2:$D$2336,"Not Found")</f>
        <v>5.19</v>
      </c>
      <c r="E1473" s="14" t="str">
        <f>_xlfn.XLOOKUP(A1473,'Medical Examine'!$A$2:$A$2336,'Medical Examine'!$E$2:$E$2336,"Not Found")</f>
        <v>NO</v>
      </c>
      <c r="F1473" s="14" t="str">
        <f>_xlfn.XLOOKUP(A1473,'Medical Examine'!$A$2:$A$2336,'Medical Examine'!$F$2:$F$2336,"Not Found")</f>
        <v>NO</v>
      </c>
      <c r="G1473" s="14" t="str">
        <f>_xlfn.XLOOKUP(A1473,'Medical Examine'!$A$2:$A$2336,'Medical Examine'!$G$2:$G$2336,"Not Found")</f>
        <v>NO</v>
      </c>
      <c r="H1473" s="14">
        <f>_xlfn.XLOOKUP(A1473,'Medical Examine'!$A$2:$A$2336,'Medical Examine'!$H$2:$H$2336,"Not Found")</f>
        <v>1</v>
      </c>
      <c r="I1473" s="14" t="str">
        <f>_xlfn.XLOOKUP(A1473,'Medical Examine'!$A$2:$A$2336,'Medical Examine'!$I$2:$I$2336,"Not Found")</f>
        <v>NO</v>
      </c>
      <c r="J1473" s="13" t="str">
        <f>_xlfn.XLOOKUP(A1473,'Medical Examine'!$A$2:$A$2336,'Medical Examine'!$C$2:$C$2336,"Not Found")</f>
        <v>Overweight</v>
      </c>
      <c r="K1473" s="13" t="str">
        <f t="shared" si="22"/>
        <v>Normal</v>
      </c>
      <c r="L1473" s="15">
        <f>_xlfn.XLOOKUP(A1473,'Hospitalisation Details'!$A$2:$A$2344,'Hospitalisation Details'!$E$2:$E$2344,"")</f>
        <v>30862</v>
      </c>
      <c r="M1473" s="16">
        <f>_xlfn.XLOOKUP(A1473,'Hospitalisation Details'!$A$2:$A$2344,'Hospitalisation Details'!$H$2:$H$2344,"")</f>
        <v>7151.09</v>
      </c>
      <c r="N1473" s="14" t="str">
        <f>_xlfn.XLOOKUP(A1473,'Hospitalisation Details'!$A$2:$A$2344,'Hospitalisation Details'!$I$2:$I$2344,"")</f>
        <v>tier - 2</v>
      </c>
      <c r="O1473" s="14" t="str">
        <f>_xlfn.XLOOKUP(A1473,'Hospitalisation Details'!$A$2:$A$2344,'Hospitalisation Details'!$J$2:$J$2344,"")</f>
        <v>tier - 2</v>
      </c>
      <c r="P1473" s="14" t="str">
        <f>_xlfn.XLOOKUP(A1473,'Hospitalisation Details'!$A$2:$A$2344,'Hospitalisation Details'!$K$2:$K$2344,"")</f>
        <v>R1011</v>
      </c>
      <c r="Q1473" s="14">
        <f>_xlfn.XLOOKUP(A1473,'Hospitalisation Details'!$A$2:$A$2344,'Hospitalisation Details'!$F$2:$F$2344,"")</f>
        <v>38</v>
      </c>
    </row>
    <row r="1474" spans="1:17">
      <c r="A1474" s="12" t="s">
        <v>8623</v>
      </c>
      <c r="B1474" s="13" t="str">
        <f>_xlfn.XLOOKUP(A1474,'Customer Names'!$A$2:$A$2336,'Customer Names'!$C$2:$C$2336,"Not Found")</f>
        <v>Josh</v>
      </c>
      <c r="C1474" s="13">
        <f>_xlfn.XLOOKUP(A1474,'Medical Examine'!$A$2:$A$2336,'Medical Examine'!$B$2:$B$2336,"Not Found")</f>
        <v>34.32</v>
      </c>
      <c r="D1474" s="13">
        <f>_xlfn.XLOOKUP(A1474,'Medical Examine'!$A$2:$A$2336,'Medical Examine'!$D$2:$D$2336,"Not Found")</f>
        <v>9.17</v>
      </c>
      <c r="E1474" s="14" t="str">
        <f>_xlfn.XLOOKUP(A1474,'Medical Examine'!$A$2:$A$2336,'Medical Examine'!$E$2:$E$2336,"Not Found")</f>
        <v>NO</v>
      </c>
      <c r="F1474" s="14" t="str">
        <f>_xlfn.XLOOKUP(A1474,'Medical Examine'!$A$2:$A$2336,'Medical Examine'!$F$2:$F$2336,"Not Found")</f>
        <v>NO</v>
      </c>
      <c r="G1474" s="14" t="str">
        <f>_xlfn.XLOOKUP(A1474,'Medical Examine'!$A$2:$A$2336,'Medical Examine'!$G$2:$G$2336,"Not Found")</f>
        <v>NO</v>
      </c>
      <c r="H1474" s="14">
        <f>_xlfn.XLOOKUP(A1474,'Medical Examine'!$A$2:$A$2336,'Medical Examine'!$H$2:$H$2336,"Not Found")</f>
        <v>0</v>
      </c>
      <c r="I1474" s="14" t="str">
        <f>_xlfn.XLOOKUP(A1474,'Medical Examine'!$A$2:$A$2336,'Medical Examine'!$I$2:$I$2336,"Not Found")</f>
        <v>NO</v>
      </c>
      <c r="J1474" s="13" t="str">
        <f>_xlfn.XLOOKUP(A1474,'Medical Examine'!$A$2:$A$2336,'Medical Examine'!$C$2:$C$2336,"Not Found")</f>
        <v>Obesity</v>
      </c>
      <c r="K1474" s="13" t="str">
        <f t="shared" si="22"/>
        <v>Diabetic</v>
      </c>
      <c r="L1474" s="15">
        <f>_xlfn.XLOOKUP(A1474,'Hospitalisation Details'!$A$2:$A$2344,'Hospitalisation Details'!$E$2:$E$2344,"")</f>
        <v>28701</v>
      </c>
      <c r="M1474" s="16">
        <f>_xlfn.XLOOKUP(A1474,'Hospitalisation Details'!$A$2:$A$2344,'Hospitalisation Details'!$H$2:$H$2344,"")</f>
        <v>7147.47</v>
      </c>
      <c r="N1474" s="14" t="str">
        <f>_xlfn.XLOOKUP(A1474,'Hospitalisation Details'!$A$2:$A$2344,'Hospitalisation Details'!$I$2:$I$2344,"")</f>
        <v>tier - 2</v>
      </c>
      <c r="O1474" s="14" t="str">
        <f>_xlfn.XLOOKUP(A1474,'Hospitalisation Details'!$A$2:$A$2344,'Hospitalisation Details'!$J$2:$J$2344,"")</f>
        <v>tier - 3</v>
      </c>
      <c r="P1474" s="14" t="str">
        <f>_xlfn.XLOOKUP(A1474,'Hospitalisation Details'!$A$2:$A$2344,'Hospitalisation Details'!$K$2:$K$2344,"")</f>
        <v>R1013</v>
      </c>
      <c r="Q1474" s="14">
        <f>_xlfn.XLOOKUP(A1474,'Hospitalisation Details'!$A$2:$A$2344,'Hospitalisation Details'!$F$2:$F$2344,"")</f>
        <v>44</v>
      </c>
    </row>
    <row r="1475" spans="1:17">
      <c r="A1475" s="12" t="s">
        <v>8625</v>
      </c>
      <c r="B1475" s="13" t="str">
        <f>_xlfn.XLOOKUP(A1475,'Customer Names'!$A$2:$A$2336,'Customer Names'!$C$2:$C$2336,"Not Found")</f>
        <v>Johann A</v>
      </c>
      <c r="C1475" s="13">
        <f>_xlfn.XLOOKUP(A1475,'Medical Examine'!$A$2:$A$2336,'Medical Examine'!$B$2:$B$2336,"Not Found")</f>
        <v>22.3</v>
      </c>
      <c r="D1475" s="13">
        <f>_xlfn.XLOOKUP(A1475,'Medical Examine'!$A$2:$A$2336,'Medical Examine'!$D$2:$D$2336,"Not Found")</f>
        <v>4.95</v>
      </c>
      <c r="E1475" s="14" t="str">
        <f>_xlfn.XLOOKUP(A1475,'Medical Examine'!$A$2:$A$2336,'Medical Examine'!$E$2:$E$2336,"Not Found")</f>
        <v>YES</v>
      </c>
      <c r="F1475" s="14" t="str">
        <f>_xlfn.XLOOKUP(A1475,'Medical Examine'!$A$2:$A$2336,'Medical Examine'!$F$2:$F$2336,"Not Found")</f>
        <v>NO</v>
      </c>
      <c r="G1475" s="14" t="str">
        <f>_xlfn.XLOOKUP(A1475,'Medical Examine'!$A$2:$A$2336,'Medical Examine'!$G$2:$G$2336,"Not Found")</f>
        <v>NO</v>
      </c>
      <c r="H1475" s="14">
        <f>_xlfn.XLOOKUP(A1475,'Medical Examine'!$A$2:$A$2336,'Medical Examine'!$H$2:$H$2336,"Not Found")</f>
        <v>0</v>
      </c>
      <c r="I1475" s="14" t="str">
        <f>_xlfn.XLOOKUP(A1475,'Medical Examine'!$A$2:$A$2336,'Medical Examine'!$I$2:$I$2336,"Not Found")</f>
        <v>NO</v>
      </c>
      <c r="J1475" s="13" t="str">
        <f>_xlfn.XLOOKUP(A1475,'Medical Examine'!$A$2:$A$2336,'Medical Examine'!$C$2:$C$2336,"Not Found")</f>
        <v>Normal Weight</v>
      </c>
      <c r="K1475" s="13" t="str">
        <f t="shared" ref="K1475:K1538" si="23">IF(D1475&gt;=6.5,"Diabetic",IF(D1475&gt;=5.7,"Prediabetic","Normal"))</f>
        <v>Normal</v>
      </c>
      <c r="L1475" s="15">
        <f>_xlfn.XLOOKUP(A1475,'Hospitalisation Details'!$A$2:$A$2344,'Hospitalisation Details'!$E$2:$E$2344,"")</f>
        <v>27935</v>
      </c>
      <c r="M1475" s="16">
        <f>_xlfn.XLOOKUP(A1475,'Hospitalisation Details'!$A$2:$A$2344,'Hospitalisation Details'!$H$2:$H$2344,"")</f>
        <v>7147.11</v>
      </c>
      <c r="N1475" s="14" t="str">
        <f>_xlfn.XLOOKUP(A1475,'Hospitalisation Details'!$A$2:$A$2344,'Hospitalisation Details'!$I$2:$I$2344,"")</f>
        <v>tier - 3</v>
      </c>
      <c r="O1475" s="14" t="str">
        <f>_xlfn.XLOOKUP(A1475,'Hospitalisation Details'!$A$2:$A$2344,'Hospitalisation Details'!$J$2:$J$2344,"")</f>
        <v>tier - 2</v>
      </c>
      <c r="P1475" s="14" t="str">
        <f>_xlfn.XLOOKUP(A1475,'Hospitalisation Details'!$A$2:$A$2344,'Hospitalisation Details'!$K$2:$K$2344,"")</f>
        <v>R1011</v>
      </c>
      <c r="Q1475" s="14">
        <f>_xlfn.XLOOKUP(A1475,'Hospitalisation Details'!$A$2:$A$2344,'Hospitalisation Details'!$F$2:$F$2344,"")</f>
        <v>46</v>
      </c>
    </row>
    <row r="1476" spans="1:17">
      <c r="A1476" s="12" t="s">
        <v>8628</v>
      </c>
      <c r="B1476" s="13" t="str">
        <f>_xlfn.XLOOKUP(A1476,'Customer Names'!$A$2:$A$2336,'Customer Names'!$C$2:$C$2336,"Not Found")</f>
        <v>Robin M.</v>
      </c>
      <c r="C1476" s="13">
        <f>_xlfn.XLOOKUP(A1476,'Medical Examine'!$A$2:$A$2336,'Medical Examine'!$B$2:$B$2336,"Not Found")</f>
        <v>27.835000000000001</v>
      </c>
      <c r="D1476" s="13">
        <f>_xlfn.XLOOKUP(A1476,'Medical Examine'!$A$2:$A$2336,'Medical Examine'!$D$2:$D$2336,"Not Found")</f>
        <v>6.03</v>
      </c>
      <c r="E1476" s="14" t="str">
        <f>_xlfn.XLOOKUP(A1476,'Medical Examine'!$A$2:$A$2336,'Medical Examine'!$E$2:$E$2336,"Not Found")</f>
        <v>NO</v>
      </c>
      <c r="F1476" s="14" t="str">
        <f>_xlfn.XLOOKUP(A1476,'Medical Examine'!$A$2:$A$2336,'Medical Examine'!$F$2:$F$2336,"Not Found")</f>
        <v>NO</v>
      </c>
      <c r="G1476" s="14" t="str">
        <f>_xlfn.XLOOKUP(A1476,'Medical Examine'!$A$2:$A$2336,'Medical Examine'!$G$2:$G$2336,"Not Found")</f>
        <v>NO</v>
      </c>
      <c r="H1476" s="14">
        <f>_xlfn.XLOOKUP(A1476,'Medical Examine'!$A$2:$A$2336,'Medical Examine'!$H$2:$H$2336,"Not Found")</f>
        <v>1</v>
      </c>
      <c r="I1476" s="14" t="str">
        <f>_xlfn.XLOOKUP(A1476,'Medical Examine'!$A$2:$A$2336,'Medical Examine'!$I$2:$I$2336,"Not Found")</f>
        <v>NO</v>
      </c>
      <c r="J1476" s="13" t="str">
        <f>_xlfn.XLOOKUP(A1476,'Medical Examine'!$A$2:$A$2336,'Medical Examine'!$C$2:$C$2336,"Not Found")</f>
        <v>Overweight</v>
      </c>
      <c r="K1476" s="13" t="str">
        <f t="shared" si="23"/>
        <v>Prediabetic</v>
      </c>
      <c r="L1476" s="15">
        <f>_xlfn.XLOOKUP(A1476,'Hospitalisation Details'!$A$2:$A$2344,'Hospitalisation Details'!$E$2:$E$2344,"")</f>
        <v>31007</v>
      </c>
      <c r="M1476" s="16">
        <f>_xlfn.XLOOKUP(A1476,'Hospitalisation Details'!$A$2:$A$2344,'Hospitalisation Details'!$H$2:$H$2344,"")</f>
        <v>7144.86</v>
      </c>
      <c r="N1476" s="14" t="str">
        <f>_xlfn.XLOOKUP(A1476,'Hospitalisation Details'!$A$2:$A$2344,'Hospitalisation Details'!$I$2:$I$2344,"")</f>
        <v>tier - 2</v>
      </c>
      <c r="O1476" s="14" t="str">
        <f>_xlfn.XLOOKUP(A1476,'Hospitalisation Details'!$A$2:$A$2344,'Hospitalisation Details'!$J$2:$J$2344,"")</f>
        <v>tier - 2</v>
      </c>
      <c r="P1476" s="14" t="str">
        <f>_xlfn.XLOOKUP(A1476,'Hospitalisation Details'!$A$2:$A$2344,'Hospitalisation Details'!$K$2:$K$2344,"")</f>
        <v>R1024</v>
      </c>
      <c r="Q1476" s="14">
        <f>_xlfn.XLOOKUP(A1476,'Hospitalisation Details'!$A$2:$A$2344,'Hospitalisation Details'!$F$2:$F$2344,"")</f>
        <v>38</v>
      </c>
    </row>
    <row r="1477" spans="1:17">
      <c r="A1477" s="12" t="s">
        <v>8631</v>
      </c>
      <c r="B1477" s="13" t="str">
        <f>_xlfn.XLOOKUP(A1477,'Customer Names'!$A$2:$A$2336,'Customer Names'!$C$2:$C$2336,"Not Found")</f>
        <v>Kyle K</v>
      </c>
      <c r="C1477" s="13">
        <f>_xlfn.XLOOKUP(A1477,'Medical Examine'!$A$2:$A$2336,'Medical Examine'!$B$2:$B$2336,"Not Found")</f>
        <v>39.229999999999997</v>
      </c>
      <c r="D1477" s="13">
        <f>_xlfn.XLOOKUP(A1477,'Medical Examine'!$A$2:$A$2336,'Medical Examine'!$D$2:$D$2336,"Not Found")</f>
        <v>5.36</v>
      </c>
      <c r="E1477" s="14" t="str">
        <f>_xlfn.XLOOKUP(A1477,'Medical Examine'!$A$2:$A$2336,'Medical Examine'!$E$2:$E$2336,"Not Found")</f>
        <v>NO</v>
      </c>
      <c r="F1477" s="14" t="str">
        <f>_xlfn.XLOOKUP(A1477,'Medical Examine'!$A$2:$A$2336,'Medical Examine'!$F$2:$F$2336,"Not Found")</f>
        <v>NO</v>
      </c>
      <c r="G1477" s="14" t="str">
        <f>_xlfn.XLOOKUP(A1477,'Medical Examine'!$A$2:$A$2336,'Medical Examine'!$G$2:$G$2336,"Not Found")</f>
        <v>NO</v>
      </c>
      <c r="H1477" s="14">
        <f>_xlfn.XLOOKUP(A1477,'Medical Examine'!$A$2:$A$2336,'Medical Examine'!$H$2:$H$2336,"Not Found")</f>
        <v>0</v>
      </c>
      <c r="I1477" s="14" t="str">
        <f>_xlfn.XLOOKUP(A1477,'Medical Examine'!$A$2:$A$2336,'Medical Examine'!$I$2:$I$2336,"Not Found")</f>
        <v>NO</v>
      </c>
      <c r="J1477" s="13" t="str">
        <f>_xlfn.XLOOKUP(A1477,'Medical Examine'!$A$2:$A$2336,'Medical Examine'!$C$2:$C$2336,"Not Found")</f>
        <v>Obesity</v>
      </c>
      <c r="K1477" s="13" t="str">
        <f t="shared" si="23"/>
        <v>Normal</v>
      </c>
      <c r="L1477" s="15">
        <f>_xlfn.XLOOKUP(A1477,'Hospitalisation Details'!$A$2:$A$2344,'Hospitalisation Details'!$E$2:$E$2344,"")</f>
        <v>36380</v>
      </c>
      <c r="M1477" s="16">
        <f>_xlfn.XLOOKUP(A1477,'Hospitalisation Details'!$A$2:$A$2344,'Hospitalisation Details'!$H$2:$H$2344,"")</f>
        <v>7144.4</v>
      </c>
      <c r="N1477" s="14" t="str">
        <f>_xlfn.XLOOKUP(A1477,'Hospitalisation Details'!$A$2:$A$2344,'Hospitalisation Details'!$I$2:$I$2344,"")</f>
        <v>tier - 2</v>
      </c>
      <c r="O1477" s="14" t="str">
        <f>_xlfn.XLOOKUP(A1477,'Hospitalisation Details'!$A$2:$A$2344,'Hospitalisation Details'!$J$2:$J$2344,"")</f>
        <v>tier - 1</v>
      </c>
      <c r="P1477" s="14" t="str">
        <f>_xlfn.XLOOKUP(A1477,'Hospitalisation Details'!$A$2:$A$2344,'Hospitalisation Details'!$K$2:$K$2344,"")</f>
        <v>R1022</v>
      </c>
      <c r="Q1477" s="14">
        <f>_xlfn.XLOOKUP(A1477,'Hospitalisation Details'!$A$2:$A$2344,'Hospitalisation Details'!$F$2:$F$2344,"")</f>
        <v>23</v>
      </c>
    </row>
    <row r="1478" spans="1:17">
      <c r="A1478" s="12" t="s">
        <v>8634</v>
      </c>
      <c r="B1478" s="13" t="str">
        <f>_xlfn.XLOOKUP(A1478,'Customer Names'!$A$2:$A$2336,'Customer Names'!$C$2:$C$2336,"Not Found")</f>
        <v>Alison</v>
      </c>
      <c r="C1478" s="13">
        <f>_xlfn.XLOOKUP(A1478,'Medical Examine'!$A$2:$A$2336,'Medical Examine'!$B$2:$B$2336,"Not Found")</f>
        <v>19.95</v>
      </c>
      <c r="D1478" s="13">
        <f>_xlfn.XLOOKUP(A1478,'Medical Examine'!$A$2:$A$2336,'Medical Examine'!$D$2:$D$2336,"Not Found")</f>
        <v>6.11</v>
      </c>
      <c r="E1478" s="14" t="str">
        <f>_xlfn.XLOOKUP(A1478,'Medical Examine'!$A$2:$A$2336,'Medical Examine'!$E$2:$E$2336,"Not Found")</f>
        <v>NO</v>
      </c>
      <c r="F1478" s="14" t="str">
        <f>_xlfn.XLOOKUP(A1478,'Medical Examine'!$A$2:$A$2336,'Medical Examine'!$F$2:$F$2336,"Not Found")</f>
        <v>NO</v>
      </c>
      <c r="G1478" s="14" t="str">
        <f>_xlfn.XLOOKUP(A1478,'Medical Examine'!$A$2:$A$2336,'Medical Examine'!$G$2:$G$2336,"Not Found")</f>
        <v>NO</v>
      </c>
      <c r="H1478" s="14">
        <f>_xlfn.XLOOKUP(A1478,'Medical Examine'!$A$2:$A$2336,'Medical Examine'!$H$2:$H$2336,"Not Found")</f>
        <v>1</v>
      </c>
      <c r="I1478" s="14" t="str">
        <f>_xlfn.XLOOKUP(A1478,'Medical Examine'!$A$2:$A$2336,'Medical Examine'!$I$2:$I$2336,"Not Found")</f>
        <v>NO</v>
      </c>
      <c r="J1478" s="13" t="str">
        <f>_xlfn.XLOOKUP(A1478,'Medical Examine'!$A$2:$A$2336,'Medical Examine'!$C$2:$C$2336,"Not Found")</f>
        <v>Normal Weight</v>
      </c>
      <c r="K1478" s="13" t="str">
        <f t="shared" si="23"/>
        <v>Prediabetic</v>
      </c>
      <c r="L1478" s="15">
        <f>_xlfn.XLOOKUP(A1478,'Hospitalisation Details'!$A$2:$A$2344,'Hospitalisation Details'!$E$2:$E$2344,"")</f>
        <v>30870</v>
      </c>
      <c r="M1478" s="16">
        <f>_xlfn.XLOOKUP(A1478,'Hospitalisation Details'!$A$2:$A$2344,'Hospitalisation Details'!$H$2:$H$2344,"")</f>
        <v>7133.9</v>
      </c>
      <c r="N1478" s="14" t="str">
        <f>_xlfn.XLOOKUP(A1478,'Hospitalisation Details'!$A$2:$A$2344,'Hospitalisation Details'!$I$2:$I$2344,"")</f>
        <v>tier - 2</v>
      </c>
      <c r="O1478" s="14" t="str">
        <f>_xlfn.XLOOKUP(A1478,'Hospitalisation Details'!$A$2:$A$2344,'Hospitalisation Details'!$J$2:$J$2344,"")</f>
        <v>tier - 1</v>
      </c>
      <c r="P1478" s="14" t="str">
        <f>_xlfn.XLOOKUP(A1478,'Hospitalisation Details'!$A$2:$A$2344,'Hospitalisation Details'!$K$2:$K$2344,"")</f>
        <v>R1024</v>
      </c>
      <c r="Q1478" s="14">
        <f>_xlfn.XLOOKUP(A1478,'Hospitalisation Details'!$A$2:$A$2344,'Hospitalisation Details'!$F$2:$F$2344,"")</f>
        <v>38</v>
      </c>
    </row>
    <row r="1479" spans="1:17">
      <c r="A1479" s="12" t="s">
        <v>8636</v>
      </c>
      <c r="B1479" s="13" t="str">
        <f>_xlfn.XLOOKUP(A1479,'Customer Names'!$A$2:$A$2336,'Customer Names'!$C$2:$C$2336,"Not Found")</f>
        <v>Michael A.</v>
      </c>
      <c r="C1479" s="13">
        <f>_xlfn.XLOOKUP(A1479,'Medical Examine'!$A$2:$A$2336,'Medical Examine'!$B$2:$B$2336,"Not Found")</f>
        <v>34.64</v>
      </c>
      <c r="D1479" s="13">
        <f>_xlfn.XLOOKUP(A1479,'Medical Examine'!$A$2:$A$2336,'Medical Examine'!$D$2:$D$2336,"Not Found")</f>
        <v>4.88</v>
      </c>
      <c r="E1479" s="14" t="str">
        <f>_xlfn.XLOOKUP(A1479,'Medical Examine'!$A$2:$A$2336,'Medical Examine'!$E$2:$E$2336,"Not Found")</f>
        <v>NO</v>
      </c>
      <c r="F1479" s="14" t="str">
        <f>_xlfn.XLOOKUP(A1479,'Medical Examine'!$A$2:$A$2336,'Medical Examine'!$F$2:$F$2336,"Not Found")</f>
        <v>NO</v>
      </c>
      <c r="G1479" s="14" t="str">
        <f>_xlfn.XLOOKUP(A1479,'Medical Examine'!$A$2:$A$2336,'Medical Examine'!$G$2:$G$2336,"Not Found")</f>
        <v>YES</v>
      </c>
      <c r="H1479" s="14">
        <f>_xlfn.XLOOKUP(A1479,'Medical Examine'!$A$2:$A$2336,'Medical Examine'!$H$2:$H$2336,"Not Found")</f>
        <v>1</v>
      </c>
      <c r="I1479" s="14" t="str">
        <f>_xlfn.XLOOKUP(A1479,'Medical Examine'!$A$2:$A$2336,'Medical Examine'!$I$2:$I$2336,"Not Found")</f>
        <v>NO</v>
      </c>
      <c r="J1479" s="13" t="str">
        <f>_xlfn.XLOOKUP(A1479,'Medical Examine'!$A$2:$A$2336,'Medical Examine'!$C$2:$C$2336,"Not Found")</f>
        <v>Obesity</v>
      </c>
      <c r="K1479" s="13" t="str">
        <f t="shared" si="23"/>
        <v>Normal</v>
      </c>
      <c r="L1479" s="15">
        <f>_xlfn.XLOOKUP(A1479,'Hospitalisation Details'!$A$2:$A$2344,'Hospitalisation Details'!$E$2:$E$2344,"")</f>
        <v>34182</v>
      </c>
      <c r="M1479" s="16">
        <f>_xlfn.XLOOKUP(A1479,'Hospitalisation Details'!$A$2:$A$2344,'Hospitalisation Details'!$H$2:$H$2344,"")</f>
        <v>7128.64</v>
      </c>
      <c r="N1479" s="14" t="str">
        <f>_xlfn.XLOOKUP(A1479,'Hospitalisation Details'!$A$2:$A$2344,'Hospitalisation Details'!$I$2:$I$2344,"")</f>
        <v>tier - 2</v>
      </c>
      <c r="O1479" s="14" t="str">
        <f>_xlfn.XLOOKUP(A1479,'Hospitalisation Details'!$A$2:$A$2344,'Hospitalisation Details'!$J$2:$J$2344,"")</f>
        <v>tier - 2</v>
      </c>
      <c r="P1479" s="14" t="str">
        <f>_xlfn.XLOOKUP(A1479,'Hospitalisation Details'!$A$2:$A$2344,'Hospitalisation Details'!$K$2:$K$2344,"")</f>
        <v>R1021</v>
      </c>
      <c r="Q1479" s="14">
        <f>_xlfn.XLOOKUP(A1479,'Hospitalisation Details'!$A$2:$A$2344,'Hospitalisation Details'!$F$2:$F$2344,"")</f>
        <v>29</v>
      </c>
    </row>
    <row r="1480" spans="1:17">
      <c r="A1480" s="12" t="s">
        <v>8639</v>
      </c>
      <c r="B1480" s="13" t="str">
        <f>_xlfn.XLOOKUP(A1480,'Customer Names'!$A$2:$A$2336,'Customer Names'!$C$2:$C$2336,"Not Found")</f>
        <v>Byron A</v>
      </c>
      <c r="C1480" s="13">
        <f>_xlfn.XLOOKUP(A1480,'Medical Examine'!$A$2:$A$2336,'Medical Examine'!$B$2:$B$2336,"Not Found")</f>
        <v>18.75</v>
      </c>
      <c r="D1480" s="13">
        <f>_xlfn.XLOOKUP(A1480,'Medical Examine'!$A$2:$A$2336,'Medical Examine'!$D$2:$D$2336,"Not Found")</f>
        <v>6.72</v>
      </c>
      <c r="E1480" s="14" t="str">
        <f>_xlfn.XLOOKUP(A1480,'Medical Examine'!$A$2:$A$2336,'Medical Examine'!$E$2:$E$2336,"Not Found")</f>
        <v>NO</v>
      </c>
      <c r="F1480" s="14" t="str">
        <f>_xlfn.XLOOKUP(A1480,'Medical Examine'!$A$2:$A$2336,'Medical Examine'!$F$2:$F$2336,"Not Found")</f>
        <v>NO</v>
      </c>
      <c r="G1480" s="14" t="str">
        <f>_xlfn.XLOOKUP(A1480,'Medical Examine'!$A$2:$A$2336,'Medical Examine'!$G$2:$G$2336,"Not Found")</f>
        <v>NO</v>
      </c>
      <c r="H1480" s="14">
        <f>_xlfn.XLOOKUP(A1480,'Medical Examine'!$A$2:$A$2336,'Medical Examine'!$H$2:$H$2336,"Not Found")</f>
        <v>0</v>
      </c>
      <c r="I1480" s="14" t="str">
        <f>_xlfn.XLOOKUP(A1480,'Medical Examine'!$A$2:$A$2336,'Medical Examine'!$I$2:$I$2336,"Not Found")</f>
        <v>NO</v>
      </c>
      <c r="J1480" s="13" t="str">
        <f>_xlfn.XLOOKUP(A1480,'Medical Examine'!$A$2:$A$2336,'Medical Examine'!$C$2:$C$2336,"Not Found")</f>
        <v>Normal Weight</v>
      </c>
      <c r="K1480" s="13" t="str">
        <f t="shared" si="23"/>
        <v>Diabetic</v>
      </c>
      <c r="L1480" s="15">
        <f>_xlfn.XLOOKUP(A1480,'Hospitalisation Details'!$A$2:$A$2344,'Hospitalisation Details'!$E$2:$E$2344,"")</f>
        <v>25018</v>
      </c>
      <c r="M1480" s="16">
        <f>_xlfn.XLOOKUP(A1480,'Hospitalisation Details'!$A$2:$A$2344,'Hospitalisation Details'!$H$2:$H$2344,"")</f>
        <v>7125.25</v>
      </c>
      <c r="N1480" s="14" t="str">
        <f>_xlfn.XLOOKUP(A1480,'Hospitalisation Details'!$A$2:$A$2344,'Hospitalisation Details'!$I$2:$I$2344,"")</f>
        <v>tier - 3</v>
      </c>
      <c r="O1480" s="14" t="str">
        <f>_xlfn.XLOOKUP(A1480,'Hospitalisation Details'!$A$2:$A$2344,'Hospitalisation Details'!$J$2:$J$2344,"")</f>
        <v>tier - 2</v>
      </c>
      <c r="P1480" s="14" t="str">
        <f>_xlfn.XLOOKUP(A1480,'Hospitalisation Details'!$A$2:$A$2344,'Hospitalisation Details'!$K$2:$K$2344,"")</f>
        <v>R1013</v>
      </c>
      <c r="Q1480" s="14">
        <f>_xlfn.XLOOKUP(A1480,'Hospitalisation Details'!$A$2:$A$2344,'Hospitalisation Details'!$F$2:$F$2344,"")</f>
        <v>54</v>
      </c>
    </row>
    <row r="1481" spans="1:17">
      <c r="A1481" s="12" t="s">
        <v>8642</v>
      </c>
      <c r="B1481" s="13" t="str">
        <f>_xlfn.XLOOKUP(A1481,'Customer Names'!$A$2:$A$2336,'Customer Names'!$C$2:$C$2336,"Not Found")</f>
        <v>Carine A</v>
      </c>
      <c r="C1481" s="13">
        <f>_xlfn.XLOOKUP(A1481,'Medical Examine'!$A$2:$A$2336,'Medical Examine'!$B$2:$B$2336,"Not Found")</f>
        <v>26.48</v>
      </c>
      <c r="D1481" s="13">
        <f>_xlfn.XLOOKUP(A1481,'Medical Examine'!$A$2:$A$2336,'Medical Examine'!$D$2:$D$2336,"Not Found")</f>
        <v>4.2</v>
      </c>
      <c r="E1481" s="14" t="str">
        <f>_xlfn.XLOOKUP(A1481,'Medical Examine'!$A$2:$A$2336,'Medical Examine'!$E$2:$E$2336,"Not Found")</f>
        <v>NO</v>
      </c>
      <c r="F1481" s="14" t="str">
        <f>_xlfn.XLOOKUP(A1481,'Medical Examine'!$A$2:$A$2336,'Medical Examine'!$F$2:$F$2336,"Not Found")</f>
        <v>NO</v>
      </c>
      <c r="G1481" s="14" t="str">
        <f>_xlfn.XLOOKUP(A1481,'Medical Examine'!$A$2:$A$2336,'Medical Examine'!$G$2:$G$2336,"Not Found")</f>
        <v>NO</v>
      </c>
      <c r="H1481" s="14">
        <f>_xlfn.XLOOKUP(A1481,'Medical Examine'!$A$2:$A$2336,'Medical Examine'!$H$2:$H$2336,"Not Found")</f>
        <v>1</v>
      </c>
      <c r="I1481" s="14" t="str">
        <f>_xlfn.XLOOKUP(A1481,'Medical Examine'!$A$2:$A$2336,'Medical Examine'!$I$2:$I$2336,"Not Found")</f>
        <v>NO</v>
      </c>
      <c r="J1481" s="13" t="str">
        <f>_xlfn.XLOOKUP(A1481,'Medical Examine'!$A$2:$A$2336,'Medical Examine'!$C$2:$C$2336,"Not Found")</f>
        <v>Overweight</v>
      </c>
      <c r="K1481" s="13" t="str">
        <f t="shared" si="23"/>
        <v>Normal</v>
      </c>
      <c r="L1481" s="15">
        <f>_xlfn.XLOOKUP(A1481,'Hospitalisation Details'!$A$2:$A$2344,'Hospitalisation Details'!$E$2:$E$2344,"")</f>
        <v>32000</v>
      </c>
      <c r="M1481" s="16">
        <f>_xlfn.XLOOKUP(A1481,'Hospitalisation Details'!$A$2:$A$2344,'Hospitalisation Details'!$H$2:$H$2344,"")</f>
        <v>7106.81</v>
      </c>
      <c r="N1481" s="14" t="str">
        <f>_xlfn.XLOOKUP(A1481,'Hospitalisation Details'!$A$2:$A$2344,'Hospitalisation Details'!$I$2:$I$2344,"")</f>
        <v>tier - 2</v>
      </c>
      <c r="O1481" s="14" t="str">
        <f>_xlfn.XLOOKUP(A1481,'Hospitalisation Details'!$A$2:$A$2344,'Hospitalisation Details'!$J$2:$J$2344,"")</f>
        <v>tier - 1</v>
      </c>
      <c r="P1481" s="14" t="str">
        <f>_xlfn.XLOOKUP(A1481,'Hospitalisation Details'!$A$2:$A$2344,'Hospitalisation Details'!$K$2:$K$2344,"")</f>
        <v>R1012</v>
      </c>
      <c r="Q1481" s="14">
        <f>_xlfn.XLOOKUP(A1481,'Hospitalisation Details'!$A$2:$A$2344,'Hospitalisation Details'!$F$2:$F$2344,"")</f>
        <v>35</v>
      </c>
    </row>
    <row r="1482" spans="1:17">
      <c r="A1482" s="12" t="s">
        <v>8645</v>
      </c>
      <c r="B1482" s="13" t="str">
        <f>_xlfn.XLOOKUP(A1482,'Customer Names'!$A$2:$A$2336,'Customer Names'!$C$2:$C$2336,"Not Found")</f>
        <v>Nathaniel</v>
      </c>
      <c r="C1482" s="13">
        <f>_xlfn.XLOOKUP(A1482,'Medical Examine'!$A$2:$A$2336,'Medical Examine'!$B$2:$B$2336,"Not Found")</f>
        <v>34.83</v>
      </c>
      <c r="D1482" s="13">
        <f>_xlfn.XLOOKUP(A1482,'Medical Examine'!$A$2:$A$2336,'Medical Examine'!$D$2:$D$2336,"Not Found")</f>
        <v>5.79</v>
      </c>
      <c r="E1482" s="14" t="str">
        <f>_xlfn.XLOOKUP(A1482,'Medical Examine'!$A$2:$A$2336,'Medical Examine'!$E$2:$E$2336,"Not Found")</f>
        <v>NO</v>
      </c>
      <c r="F1482" s="14" t="str">
        <f>_xlfn.XLOOKUP(A1482,'Medical Examine'!$A$2:$A$2336,'Medical Examine'!$F$2:$F$2336,"Not Found")</f>
        <v>NO</v>
      </c>
      <c r="G1482" s="14" t="str">
        <f>_xlfn.XLOOKUP(A1482,'Medical Examine'!$A$2:$A$2336,'Medical Examine'!$G$2:$G$2336,"Not Found")</f>
        <v>NO</v>
      </c>
      <c r="H1482" s="14">
        <f>_xlfn.XLOOKUP(A1482,'Medical Examine'!$A$2:$A$2336,'Medical Examine'!$H$2:$H$2336,"Not Found")</f>
        <v>1</v>
      </c>
      <c r="I1482" s="14" t="str">
        <f>_xlfn.XLOOKUP(A1482,'Medical Examine'!$A$2:$A$2336,'Medical Examine'!$I$2:$I$2336,"Not Found")</f>
        <v>NO</v>
      </c>
      <c r="J1482" s="13" t="str">
        <f>_xlfn.XLOOKUP(A1482,'Medical Examine'!$A$2:$A$2336,'Medical Examine'!$C$2:$C$2336,"Not Found")</f>
        <v>Obesity</v>
      </c>
      <c r="K1482" s="13" t="str">
        <f t="shared" si="23"/>
        <v>Prediabetic</v>
      </c>
      <c r="L1482" s="15">
        <f>_xlfn.XLOOKUP(A1482,'Hospitalisation Details'!$A$2:$A$2344,'Hospitalisation Details'!$E$2:$E$2344,"")</f>
        <v>33773</v>
      </c>
      <c r="M1482" s="16">
        <f>_xlfn.XLOOKUP(A1482,'Hospitalisation Details'!$A$2:$A$2344,'Hospitalisation Details'!$H$2:$H$2344,"")</f>
        <v>7096.98</v>
      </c>
      <c r="N1482" s="14" t="str">
        <f>_xlfn.XLOOKUP(A1482,'Hospitalisation Details'!$A$2:$A$2344,'Hospitalisation Details'!$I$2:$I$2344,"")</f>
        <v>tier - 2</v>
      </c>
      <c r="O1482" s="14" t="str">
        <f>_xlfn.XLOOKUP(A1482,'Hospitalisation Details'!$A$2:$A$2344,'Hospitalisation Details'!$J$2:$J$2344,"")</f>
        <v>tier - 2</v>
      </c>
      <c r="P1482" s="14" t="str">
        <f>_xlfn.XLOOKUP(A1482,'Hospitalisation Details'!$A$2:$A$2344,'Hospitalisation Details'!$K$2:$K$2344,"")</f>
        <v>R1012</v>
      </c>
      <c r="Q1482" s="14">
        <f>_xlfn.XLOOKUP(A1482,'Hospitalisation Details'!$A$2:$A$2344,'Hospitalisation Details'!$F$2:$F$2344,"")</f>
        <v>30</v>
      </c>
    </row>
    <row r="1483" spans="1:17">
      <c r="A1483" s="12" t="s">
        <v>8647</v>
      </c>
      <c r="B1483" s="13" t="str">
        <f>_xlfn.XLOOKUP(A1483,'Customer Names'!$A$2:$A$2336,'Customer Names'!$C$2:$C$2336,"Not Found")</f>
        <v>Lindsay A.</v>
      </c>
      <c r="C1483" s="13">
        <f>_xlfn.XLOOKUP(A1483,'Medical Examine'!$A$2:$A$2336,'Medical Examine'!$B$2:$B$2336,"Not Found")</f>
        <v>25.46</v>
      </c>
      <c r="D1483" s="13">
        <f>_xlfn.XLOOKUP(A1483,'Medical Examine'!$A$2:$A$2336,'Medical Examine'!$D$2:$D$2336,"Not Found")</f>
        <v>4.29</v>
      </c>
      <c r="E1483" s="14" t="str">
        <f>_xlfn.XLOOKUP(A1483,'Medical Examine'!$A$2:$A$2336,'Medical Examine'!$E$2:$E$2336,"Not Found")</f>
        <v>NO</v>
      </c>
      <c r="F1483" s="14" t="str">
        <f>_xlfn.XLOOKUP(A1483,'Medical Examine'!$A$2:$A$2336,'Medical Examine'!$F$2:$F$2336,"Not Found")</f>
        <v>NO</v>
      </c>
      <c r="G1483" s="14" t="str">
        <f>_xlfn.XLOOKUP(A1483,'Medical Examine'!$A$2:$A$2336,'Medical Examine'!$G$2:$G$2336,"Not Found")</f>
        <v>NO</v>
      </c>
      <c r="H1483" s="14">
        <f>_xlfn.XLOOKUP(A1483,'Medical Examine'!$A$2:$A$2336,'Medical Examine'!$H$2:$H$2336,"Not Found")</f>
        <v>0</v>
      </c>
      <c r="I1483" s="14" t="str">
        <f>_xlfn.XLOOKUP(A1483,'Medical Examine'!$A$2:$A$2336,'Medical Examine'!$I$2:$I$2336,"Not Found")</f>
        <v>NO</v>
      </c>
      <c r="J1483" s="13" t="str">
        <f>_xlfn.XLOOKUP(A1483,'Medical Examine'!$A$2:$A$2336,'Medical Examine'!$C$2:$C$2336,"Not Found")</f>
        <v>Overweight</v>
      </c>
      <c r="K1483" s="13" t="str">
        <f t="shared" si="23"/>
        <v>Normal</v>
      </c>
      <c r="L1483" s="15">
        <f>_xlfn.XLOOKUP(A1483,'Hospitalisation Details'!$A$2:$A$2344,'Hospitalisation Details'!$E$2:$E$2344,"")</f>
        <v>30230</v>
      </c>
      <c r="M1483" s="16">
        <f>_xlfn.XLOOKUP(A1483,'Hospitalisation Details'!$A$2:$A$2344,'Hospitalisation Details'!$H$2:$H$2344,"")</f>
        <v>7077.19</v>
      </c>
      <c r="N1483" s="14" t="str">
        <f>_xlfn.XLOOKUP(A1483,'Hospitalisation Details'!$A$2:$A$2344,'Hospitalisation Details'!$I$2:$I$2344,"")</f>
        <v>tier - 2</v>
      </c>
      <c r="O1483" s="14" t="str">
        <f>_xlfn.XLOOKUP(A1483,'Hospitalisation Details'!$A$2:$A$2344,'Hospitalisation Details'!$J$2:$J$2344,"")</f>
        <v>tier - 3</v>
      </c>
      <c r="P1483" s="14" t="str">
        <f>_xlfn.XLOOKUP(A1483,'Hospitalisation Details'!$A$2:$A$2344,'Hospitalisation Details'!$K$2:$K$2344,"")</f>
        <v>R1024</v>
      </c>
      <c r="Q1483" s="14">
        <f>_xlfn.XLOOKUP(A1483,'Hospitalisation Details'!$A$2:$A$2344,'Hospitalisation Details'!$F$2:$F$2344,"")</f>
        <v>40</v>
      </c>
    </row>
    <row r="1484" spans="1:17">
      <c r="A1484" s="12" t="s">
        <v>8649</v>
      </c>
      <c r="B1484" s="13" t="str">
        <f>_xlfn.XLOOKUP(A1484,'Customer Names'!$A$2:$A$2336,'Customer Names'!$C$2:$C$2336,"Not Found")</f>
        <v>Justin R</v>
      </c>
      <c r="C1484" s="13">
        <f>_xlfn.XLOOKUP(A1484,'Medical Examine'!$A$2:$A$2336,'Medical Examine'!$B$2:$B$2336,"Not Found")</f>
        <v>23.31</v>
      </c>
      <c r="D1484" s="13">
        <f>_xlfn.XLOOKUP(A1484,'Medical Examine'!$A$2:$A$2336,'Medical Examine'!$D$2:$D$2336,"Not Found")</f>
        <v>8.27</v>
      </c>
      <c r="E1484" s="14" t="str">
        <f>_xlfn.XLOOKUP(A1484,'Medical Examine'!$A$2:$A$2336,'Medical Examine'!$E$2:$E$2336,"Not Found")</f>
        <v>NO</v>
      </c>
      <c r="F1484" s="14" t="str">
        <f>_xlfn.XLOOKUP(A1484,'Medical Examine'!$A$2:$A$2336,'Medical Examine'!$F$2:$F$2336,"Not Found")</f>
        <v>NO</v>
      </c>
      <c r="G1484" s="14" t="str">
        <f>_xlfn.XLOOKUP(A1484,'Medical Examine'!$A$2:$A$2336,'Medical Examine'!$G$2:$G$2336,"Not Found")</f>
        <v>NO</v>
      </c>
      <c r="H1484" s="14">
        <f>_xlfn.XLOOKUP(A1484,'Medical Examine'!$A$2:$A$2336,'Medical Examine'!$H$2:$H$2336,"Not Found")</f>
        <v>0</v>
      </c>
      <c r="I1484" s="14" t="str">
        <f>_xlfn.XLOOKUP(A1484,'Medical Examine'!$A$2:$A$2336,'Medical Examine'!$I$2:$I$2336,"Not Found")</f>
        <v>NO</v>
      </c>
      <c r="J1484" s="13" t="str">
        <f>_xlfn.XLOOKUP(A1484,'Medical Examine'!$A$2:$A$2336,'Medical Examine'!$C$2:$C$2336,"Not Found")</f>
        <v>Normal Weight</v>
      </c>
      <c r="K1484" s="13" t="str">
        <f t="shared" si="23"/>
        <v>Diabetic</v>
      </c>
      <c r="L1484" s="15">
        <f>_xlfn.XLOOKUP(A1484,'Hospitalisation Details'!$A$2:$A$2344,'Hospitalisation Details'!$E$2:$E$2344,"")</f>
        <v>28665</v>
      </c>
      <c r="M1484" s="16">
        <f>_xlfn.XLOOKUP(A1484,'Hospitalisation Details'!$A$2:$A$2344,'Hospitalisation Details'!$H$2:$H$2344,"")</f>
        <v>7054.41</v>
      </c>
      <c r="N1484" s="14" t="str">
        <f>_xlfn.XLOOKUP(A1484,'Hospitalisation Details'!$A$2:$A$2344,'Hospitalisation Details'!$I$2:$I$2344,"")</f>
        <v>tier - 2</v>
      </c>
      <c r="O1484" s="14" t="str">
        <f>_xlfn.XLOOKUP(A1484,'Hospitalisation Details'!$A$2:$A$2344,'Hospitalisation Details'!$J$2:$J$2344,"")</f>
        <v>tier - 2</v>
      </c>
      <c r="P1484" s="14" t="str">
        <f>_xlfn.XLOOKUP(A1484,'Hospitalisation Details'!$A$2:$A$2344,'Hospitalisation Details'!$K$2:$K$2344,"")</f>
        <v>R1013</v>
      </c>
      <c r="Q1484" s="14">
        <f>_xlfn.XLOOKUP(A1484,'Hospitalisation Details'!$A$2:$A$2344,'Hospitalisation Details'!$F$2:$F$2344,"")</f>
        <v>44</v>
      </c>
    </row>
    <row r="1485" spans="1:17">
      <c r="A1485" s="12" t="s">
        <v>8652</v>
      </c>
      <c r="B1485" s="13" t="str">
        <f>_xlfn.XLOOKUP(A1485,'Customer Names'!$A$2:$A$2336,'Customer Names'!$C$2:$C$2336,"Not Found")</f>
        <v>Casey</v>
      </c>
      <c r="C1485" s="13">
        <f>_xlfn.XLOOKUP(A1485,'Medical Examine'!$A$2:$A$2336,'Medical Examine'!$B$2:$B$2336,"Not Found")</f>
        <v>29</v>
      </c>
      <c r="D1485" s="13">
        <f>_xlfn.XLOOKUP(A1485,'Medical Examine'!$A$2:$A$2336,'Medical Examine'!$D$2:$D$2336,"Not Found")</f>
        <v>4.5599999999999996</v>
      </c>
      <c r="E1485" s="14" t="str">
        <f>_xlfn.XLOOKUP(A1485,'Medical Examine'!$A$2:$A$2336,'Medical Examine'!$E$2:$E$2336,"Not Found")</f>
        <v>NO</v>
      </c>
      <c r="F1485" s="14" t="str">
        <f>_xlfn.XLOOKUP(A1485,'Medical Examine'!$A$2:$A$2336,'Medical Examine'!$F$2:$F$2336,"Not Found")</f>
        <v>NO</v>
      </c>
      <c r="G1485" s="14" t="str">
        <f>_xlfn.XLOOKUP(A1485,'Medical Examine'!$A$2:$A$2336,'Medical Examine'!$G$2:$G$2336,"Not Found")</f>
        <v>NO</v>
      </c>
      <c r="H1485" s="14">
        <f>_xlfn.XLOOKUP(A1485,'Medical Examine'!$A$2:$A$2336,'Medical Examine'!$H$2:$H$2336,"Not Found")</f>
        <v>0</v>
      </c>
      <c r="I1485" s="14" t="str">
        <f>_xlfn.XLOOKUP(A1485,'Medical Examine'!$A$2:$A$2336,'Medical Examine'!$I$2:$I$2336,"Not Found")</f>
        <v>NO</v>
      </c>
      <c r="J1485" s="13" t="str">
        <f>_xlfn.XLOOKUP(A1485,'Medical Examine'!$A$2:$A$2336,'Medical Examine'!$C$2:$C$2336,"Not Found")</f>
        <v>Overweight</v>
      </c>
      <c r="K1485" s="13" t="str">
        <f t="shared" si="23"/>
        <v>Normal</v>
      </c>
      <c r="L1485" s="15">
        <f>_xlfn.XLOOKUP(A1485,'Hospitalisation Details'!$A$2:$A$2344,'Hospitalisation Details'!$E$2:$E$2344,"")</f>
        <v>29400</v>
      </c>
      <c r="M1485" s="16">
        <f>_xlfn.XLOOKUP(A1485,'Hospitalisation Details'!$A$2:$A$2344,'Hospitalisation Details'!$H$2:$H$2344,"")</f>
        <v>7050.64</v>
      </c>
      <c r="N1485" s="14" t="str">
        <f>_xlfn.XLOOKUP(A1485,'Hospitalisation Details'!$A$2:$A$2344,'Hospitalisation Details'!$I$2:$I$2344,"")</f>
        <v>tier - 2</v>
      </c>
      <c r="O1485" s="14" t="str">
        <f>_xlfn.XLOOKUP(A1485,'Hospitalisation Details'!$A$2:$A$2344,'Hospitalisation Details'!$J$2:$J$2344,"")</f>
        <v>tier - 3</v>
      </c>
      <c r="P1485" s="14" t="str">
        <f>_xlfn.XLOOKUP(A1485,'Hospitalisation Details'!$A$2:$A$2344,'Hospitalisation Details'!$K$2:$K$2344,"")</f>
        <v>R1011</v>
      </c>
      <c r="Q1485" s="14">
        <f>_xlfn.XLOOKUP(A1485,'Hospitalisation Details'!$A$2:$A$2344,'Hospitalisation Details'!$F$2:$F$2344,"")</f>
        <v>42</v>
      </c>
    </row>
    <row r="1486" spans="1:17">
      <c r="A1486" s="12" t="s">
        <v>8654</v>
      </c>
      <c r="B1486" s="13" t="str">
        <f>_xlfn.XLOOKUP(A1486,'Customer Names'!$A$2:$A$2336,'Customer Names'!$C$2:$C$2336,"Not Found")</f>
        <v>Amanda L</v>
      </c>
      <c r="C1486" s="13">
        <f>_xlfn.XLOOKUP(A1486,'Medical Examine'!$A$2:$A$2336,'Medical Examine'!$B$2:$B$2336,"Not Found")</f>
        <v>32.869999999999997</v>
      </c>
      <c r="D1486" s="13">
        <f>_xlfn.XLOOKUP(A1486,'Medical Examine'!$A$2:$A$2336,'Medical Examine'!$D$2:$D$2336,"Not Found")</f>
        <v>5.33</v>
      </c>
      <c r="E1486" s="14" t="str">
        <f>_xlfn.XLOOKUP(A1486,'Medical Examine'!$A$2:$A$2336,'Medical Examine'!$E$2:$E$2336,"Not Found")</f>
        <v>NO</v>
      </c>
      <c r="F1486" s="14" t="str">
        <f>_xlfn.XLOOKUP(A1486,'Medical Examine'!$A$2:$A$2336,'Medical Examine'!$F$2:$F$2336,"Not Found")</f>
        <v>NO</v>
      </c>
      <c r="G1486" s="14" t="str">
        <f>_xlfn.XLOOKUP(A1486,'Medical Examine'!$A$2:$A$2336,'Medical Examine'!$G$2:$G$2336,"Not Found")</f>
        <v>NO</v>
      </c>
      <c r="H1486" s="14">
        <f>_xlfn.XLOOKUP(A1486,'Medical Examine'!$A$2:$A$2336,'Medical Examine'!$H$2:$H$2336,"Not Found")</f>
        <v>0</v>
      </c>
      <c r="I1486" s="14" t="str">
        <f>_xlfn.XLOOKUP(A1486,'Medical Examine'!$A$2:$A$2336,'Medical Examine'!$I$2:$I$2336,"Not Found")</f>
        <v>NO</v>
      </c>
      <c r="J1486" s="13" t="str">
        <f>_xlfn.XLOOKUP(A1486,'Medical Examine'!$A$2:$A$2336,'Medical Examine'!$C$2:$C$2336,"Not Found")</f>
        <v>Obesity</v>
      </c>
      <c r="K1486" s="13" t="str">
        <f t="shared" si="23"/>
        <v>Normal</v>
      </c>
      <c r="L1486" s="15">
        <f>_xlfn.XLOOKUP(A1486,'Hospitalisation Details'!$A$2:$A$2344,'Hospitalisation Details'!$E$2:$E$2344,"")</f>
        <v>29423</v>
      </c>
      <c r="M1486" s="16">
        <f>_xlfn.XLOOKUP(A1486,'Hospitalisation Details'!$A$2:$A$2344,'Hospitalisation Details'!$H$2:$H$2344,"")</f>
        <v>7050.02</v>
      </c>
      <c r="N1486" s="14" t="str">
        <f>_xlfn.XLOOKUP(A1486,'Hospitalisation Details'!$A$2:$A$2344,'Hospitalisation Details'!$I$2:$I$2344,"")</f>
        <v>tier - 2</v>
      </c>
      <c r="O1486" s="14" t="str">
        <f>_xlfn.XLOOKUP(A1486,'Hospitalisation Details'!$A$2:$A$2344,'Hospitalisation Details'!$J$2:$J$2344,"")</f>
        <v>tier - 1</v>
      </c>
      <c r="P1486" s="14" t="str">
        <f>_xlfn.XLOOKUP(A1486,'Hospitalisation Details'!$A$2:$A$2344,'Hospitalisation Details'!$K$2:$K$2344,"")</f>
        <v>R1024</v>
      </c>
      <c r="Q1486" s="14">
        <f>_xlfn.XLOOKUP(A1486,'Hospitalisation Details'!$A$2:$A$2344,'Hospitalisation Details'!$F$2:$F$2344,"")</f>
        <v>42</v>
      </c>
    </row>
    <row r="1487" spans="1:17">
      <c r="A1487" s="12" t="s">
        <v>8656</v>
      </c>
      <c r="B1487" s="13" t="str">
        <f>_xlfn.XLOOKUP(A1487,'Customer Names'!$A$2:$A$2336,'Customer Names'!$C$2:$C$2336,"Not Found")</f>
        <v>Ayako N.</v>
      </c>
      <c r="C1487" s="13">
        <f>_xlfn.XLOOKUP(A1487,'Medical Examine'!$A$2:$A$2336,'Medical Examine'!$B$2:$B$2336,"Not Found")</f>
        <v>26.18</v>
      </c>
      <c r="D1487" s="13">
        <f>_xlfn.XLOOKUP(A1487,'Medical Examine'!$A$2:$A$2336,'Medical Examine'!$D$2:$D$2336,"Not Found")</f>
        <v>5.63</v>
      </c>
      <c r="E1487" s="14" t="str">
        <f>_xlfn.XLOOKUP(A1487,'Medical Examine'!$A$2:$A$2336,'Medical Examine'!$E$2:$E$2336,"Not Found")</f>
        <v>NO</v>
      </c>
      <c r="F1487" s="14" t="str">
        <f>_xlfn.XLOOKUP(A1487,'Medical Examine'!$A$2:$A$2336,'Medical Examine'!$F$2:$F$2336,"Not Found")</f>
        <v>NO</v>
      </c>
      <c r="G1487" s="14" t="str">
        <f>_xlfn.XLOOKUP(A1487,'Medical Examine'!$A$2:$A$2336,'Medical Examine'!$G$2:$G$2336,"Not Found")</f>
        <v>NO</v>
      </c>
      <c r="H1487" s="14">
        <f>_xlfn.XLOOKUP(A1487,'Medical Examine'!$A$2:$A$2336,'Medical Examine'!$H$2:$H$2336,"Not Found")</f>
        <v>0</v>
      </c>
      <c r="I1487" s="14" t="str">
        <f>_xlfn.XLOOKUP(A1487,'Medical Examine'!$A$2:$A$2336,'Medical Examine'!$I$2:$I$2336,"Not Found")</f>
        <v>NO</v>
      </c>
      <c r="J1487" s="13" t="str">
        <f>_xlfn.XLOOKUP(A1487,'Medical Examine'!$A$2:$A$2336,'Medical Examine'!$C$2:$C$2336,"Not Found")</f>
        <v>Overweight</v>
      </c>
      <c r="K1487" s="13" t="str">
        <f t="shared" si="23"/>
        <v>Normal</v>
      </c>
      <c r="L1487" s="15">
        <f>_xlfn.XLOOKUP(A1487,'Hospitalisation Details'!$A$2:$A$2344,'Hospitalisation Details'!$E$2:$E$2344,"")</f>
        <v>29516</v>
      </c>
      <c r="M1487" s="16">
        <f>_xlfn.XLOOKUP(A1487,'Hospitalisation Details'!$A$2:$A$2344,'Hospitalisation Details'!$H$2:$H$2344,"")</f>
        <v>7046.72</v>
      </c>
      <c r="N1487" s="14" t="str">
        <f>_xlfn.XLOOKUP(A1487,'Hospitalisation Details'!$A$2:$A$2344,'Hospitalisation Details'!$I$2:$I$2344,"")</f>
        <v>tier - 2</v>
      </c>
      <c r="O1487" s="14" t="str">
        <f>_xlfn.XLOOKUP(A1487,'Hospitalisation Details'!$A$2:$A$2344,'Hospitalisation Details'!$J$2:$J$2344,"")</f>
        <v>tier - 3</v>
      </c>
      <c r="P1487" s="14" t="str">
        <f>_xlfn.XLOOKUP(A1487,'Hospitalisation Details'!$A$2:$A$2344,'Hospitalisation Details'!$K$2:$K$2344,"")</f>
        <v>R1013</v>
      </c>
      <c r="Q1487" s="14">
        <f>_xlfn.XLOOKUP(A1487,'Hospitalisation Details'!$A$2:$A$2344,'Hospitalisation Details'!$F$2:$F$2344,"")</f>
        <v>42</v>
      </c>
    </row>
    <row r="1488" spans="1:17">
      <c r="A1488" s="12" t="s">
        <v>8659</v>
      </c>
      <c r="B1488" s="13" t="str">
        <f>_xlfn.XLOOKUP(A1488,'Customer Names'!$A$2:$A$2336,'Customer Names'!$C$2:$C$2336,"Not Found")</f>
        <v>Emilee</v>
      </c>
      <c r="C1488" s="13">
        <f>_xlfn.XLOOKUP(A1488,'Medical Examine'!$A$2:$A$2336,'Medical Examine'!$B$2:$B$2336,"Not Found")</f>
        <v>25.3</v>
      </c>
      <c r="D1488" s="13">
        <f>_xlfn.XLOOKUP(A1488,'Medical Examine'!$A$2:$A$2336,'Medical Examine'!$D$2:$D$2336,"Not Found")</f>
        <v>5.12</v>
      </c>
      <c r="E1488" s="14" t="str">
        <f>_xlfn.XLOOKUP(A1488,'Medical Examine'!$A$2:$A$2336,'Medical Examine'!$E$2:$E$2336,"Not Found")</f>
        <v>NO</v>
      </c>
      <c r="F1488" s="14" t="str">
        <f>_xlfn.XLOOKUP(A1488,'Medical Examine'!$A$2:$A$2336,'Medical Examine'!$F$2:$F$2336,"Not Found")</f>
        <v>NO</v>
      </c>
      <c r="G1488" s="14" t="str">
        <f>_xlfn.XLOOKUP(A1488,'Medical Examine'!$A$2:$A$2336,'Medical Examine'!$G$2:$G$2336,"Not Found")</f>
        <v>NO</v>
      </c>
      <c r="H1488" s="14">
        <f>_xlfn.XLOOKUP(A1488,'Medical Examine'!$A$2:$A$2336,'Medical Examine'!$H$2:$H$2336,"Not Found")</f>
        <v>0</v>
      </c>
      <c r="I1488" s="14" t="str">
        <f>_xlfn.XLOOKUP(A1488,'Medical Examine'!$A$2:$A$2336,'Medical Examine'!$I$2:$I$2336,"Not Found")</f>
        <v>NO</v>
      </c>
      <c r="J1488" s="13" t="str">
        <f>_xlfn.XLOOKUP(A1488,'Medical Examine'!$A$2:$A$2336,'Medical Examine'!$C$2:$C$2336,"Not Found")</f>
        <v>Overweight</v>
      </c>
      <c r="K1488" s="13" t="str">
        <f t="shared" si="23"/>
        <v>Normal</v>
      </c>
      <c r="L1488" s="15">
        <f>_xlfn.XLOOKUP(A1488,'Hospitalisation Details'!$A$2:$A$2344,'Hospitalisation Details'!$E$2:$E$2344,"")</f>
        <v>29428</v>
      </c>
      <c r="M1488" s="16">
        <f>_xlfn.XLOOKUP(A1488,'Hospitalisation Details'!$A$2:$A$2344,'Hospitalisation Details'!$H$2:$H$2344,"")</f>
        <v>7045.5</v>
      </c>
      <c r="N1488" s="14" t="str">
        <f>_xlfn.XLOOKUP(A1488,'Hospitalisation Details'!$A$2:$A$2344,'Hospitalisation Details'!$I$2:$I$2344,"")</f>
        <v>tier - 2</v>
      </c>
      <c r="O1488" s="14" t="str">
        <f>_xlfn.XLOOKUP(A1488,'Hospitalisation Details'!$A$2:$A$2344,'Hospitalisation Details'!$J$2:$J$2344,"")</f>
        <v>tier - 1</v>
      </c>
      <c r="P1488" s="14" t="str">
        <f>_xlfn.XLOOKUP(A1488,'Hospitalisation Details'!$A$2:$A$2344,'Hospitalisation Details'!$K$2:$K$2344,"")</f>
        <v>R1011</v>
      </c>
      <c r="Q1488" s="14">
        <f>_xlfn.XLOOKUP(A1488,'Hospitalisation Details'!$A$2:$A$2344,'Hospitalisation Details'!$F$2:$F$2344,"")</f>
        <v>42</v>
      </c>
    </row>
    <row r="1489" spans="1:17">
      <c r="A1489" s="12" t="s">
        <v>8662</v>
      </c>
      <c r="B1489" s="13" t="str">
        <f>_xlfn.XLOOKUP(A1489,'Customer Names'!$A$2:$A$2336,'Customer Names'!$C$2:$C$2336,"Not Found")</f>
        <v>Stephen M</v>
      </c>
      <c r="C1489" s="13">
        <f>_xlfn.XLOOKUP(A1489,'Medical Examine'!$A$2:$A$2336,'Medical Examine'!$B$2:$B$2336,"Not Found")</f>
        <v>36.94</v>
      </c>
      <c r="D1489" s="13">
        <f>_xlfn.XLOOKUP(A1489,'Medical Examine'!$A$2:$A$2336,'Medical Examine'!$D$2:$D$2336,"Not Found")</f>
        <v>5.15</v>
      </c>
      <c r="E1489" s="14" t="str">
        <f>_xlfn.XLOOKUP(A1489,'Medical Examine'!$A$2:$A$2336,'Medical Examine'!$E$2:$E$2336,"Not Found")</f>
        <v>YES</v>
      </c>
      <c r="F1489" s="14" t="str">
        <f>_xlfn.XLOOKUP(A1489,'Medical Examine'!$A$2:$A$2336,'Medical Examine'!$F$2:$F$2336,"Not Found")</f>
        <v>NO</v>
      </c>
      <c r="G1489" s="14" t="str">
        <f>_xlfn.XLOOKUP(A1489,'Medical Examine'!$A$2:$A$2336,'Medical Examine'!$G$2:$G$2336,"Not Found")</f>
        <v>NO</v>
      </c>
      <c r="H1489" s="14">
        <f>_xlfn.XLOOKUP(A1489,'Medical Examine'!$A$2:$A$2336,'Medical Examine'!$H$2:$H$2336,"Not Found")</f>
        <v>1</v>
      </c>
      <c r="I1489" s="14" t="str">
        <f>_xlfn.XLOOKUP(A1489,'Medical Examine'!$A$2:$A$2336,'Medical Examine'!$I$2:$I$2336,"Not Found")</f>
        <v>NO</v>
      </c>
      <c r="J1489" s="13" t="str">
        <f>_xlfn.XLOOKUP(A1489,'Medical Examine'!$A$2:$A$2336,'Medical Examine'!$C$2:$C$2336,"Not Found")</f>
        <v>Obesity</v>
      </c>
      <c r="K1489" s="13" t="str">
        <f t="shared" si="23"/>
        <v>Normal</v>
      </c>
      <c r="L1489" s="15">
        <f>_xlfn.XLOOKUP(A1489,'Hospitalisation Details'!$A$2:$A$2344,'Hospitalisation Details'!$E$2:$E$2344,"")</f>
        <v>35001</v>
      </c>
      <c r="M1489" s="16">
        <f>_xlfn.XLOOKUP(A1489,'Hospitalisation Details'!$A$2:$A$2344,'Hospitalisation Details'!$H$2:$H$2344,"")</f>
        <v>7042.11</v>
      </c>
      <c r="N1489" s="14" t="str">
        <f>_xlfn.XLOOKUP(A1489,'Hospitalisation Details'!$A$2:$A$2344,'Hospitalisation Details'!$I$2:$I$2344,"")</f>
        <v>tier - 2</v>
      </c>
      <c r="O1489" s="14" t="str">
        <f>_xlfn.XLOOKUP(A1489,'Hospitalisation Details'!$A$2:$A$2344,'Hospitalisation Details'!$J$2:$J$2344,"")</f>
        <v>tier - 3</v>
      </c>
      <c r="P1489" s="14" t="str">
        <f>_xlfn.XLOOKUP(A1489,'Hospitalisation Details'!$A$2:$A$2344,'Hospitalisation Details'!$K$2:$K$2344,"")</f>
        <v>R1012</v>
      </c>
      <c r="Q1489" s="14">
        <f>_xlfn.XLOOKUP(A1489,'Hospitalisation Details'!$A$2:$A$2344,'Hospitalisation Details'!$F$2:$F$2344,"")</f>
        <v>27</v>
      </c>
    </row>
    <row r="1490" spans="1:17">
      <c r="A1490" s="12" t="s">
        <v>8664</v>
      </c>
      <c r="B1490" s="13" t="str">
        <f>_xlfn.XLOOKUP(A1490,'Customer Names'!$A$2:$A$2336,'Customer Names'!$C$2:$C$2336,"Not Found")</f>
        <v>Annemarie A</v>
      </c>
      <c r="C1490" s="13">
        <f>_xlfn.XLOOKUP(A1490,'Medical Examine'!$A$2:$A$2336,'Medical Examine'!$B$2:$B$2336,"Not Found")</f>
        <v>22.86</v>
      </c>
      <c r="D1490" s="13">
        <f>_xlfn.XLOOKUP(A1490,'Medical Examine'!$A$2:$A$2336,'Medical Examine'!$D$2:$D$2336,"Not Found")</f>
        <v>7.5</v>
      </c>
      <c r="E1490" s="14" t="str">
        <f>_xlfn.XLOOKUP(A1490,'Medical Examine'!$A$2:$A$2336,'Medical Examine'!$E$2:$E$2336,"Not Found")</f>
        <v>NO</v>
      </c>
      <c r="F1490" s="14" t="str">
        <f>_xlfn.XLOOKUP(A1490,'Medical Examine'!$A$2:$A$2336,'Medical Examine'!$F$2:$F$2336,"Not Found")</f>
        <v>NO</v>
      </c>
      <c r="G1490" s="14" t="str">
        <f>_xlfn.XLOOKUP(A1490,'Medical Examine'!$A$2:$A$2336,'Medical Examine'!$G$2:$G$2336,"Not Found")</f>
        <v>NO</v>
      </c>
      <c r="H1490" s="14">
        <f>_xlfn.XLOOKUP(A1490,'Medical Examine'!$A$2:$A$2336,'Medical Examine'!$H$2:$H$2336,"Not Found")</f>
        <v>0</v>
      </c>
      <c r="I1490" s="14" t="str">
        <f>_xlfn.XLOOKUP(A1490,'Medical Examine'!$A$2:$A$2336,'Medical Examine'!$I$2:$I$2336,"Not Found")</f>
        <v>NO</v>
      </c>
      <c r="J1490" s="13" t="str">
        <f>_xlfn.XLOOKUP(A1490,'Medical Examine'!$A$2:$A$2336,'Medical Examine'!$C$2:$C$2336,"Not Found")</f>
        <v>Normal Weight</v>
      </c>
      <c r="K1490" s="13" t="str">
        <f t="shared" si="23"/>
        <v>Diabetic</v>
      </c>
      <c r="L1490" s="15">
        <f>_xlfn.XLOOKUP(A1490,'Hospitalisation Details'!$A$2:$A$2344,'Hospitalisation Details'!$E$2:$E$2344,"")</f>
        <v>28643</v>
      </c>
      <c r="M1490" s="16">
        <f>_xlfn.XLOOKUP(A1490,'Hospitalisation Details'!$A$2:$A$2344,'Hospitalisation Details'!$H$2:$H$2344,"")</f>
        <v>7033.08</v>
      </c>
      <c r="N1490" s="14" t="str">
        <f>_xlfn.XLOOKUP(A1490,'Hospitalisation Details'!$A$2:$A$2344,'Hospitalisation Details'!$I$2:$I$2344,"")</f>
        <v>tier - 2</v>
      </c>
      <c r="O1490" s="14" t="str">
        <f>_xlfn.XLOOKUP(A1490,'Hospitalisation Details'!$A$2:$A$2344,'Hospitalisation Details'!$J$2:$J$2344,"")</f>
        <v>tier - 2</v>
      </c>
      <c r="P1490" s="14" t="str">
        <f>_xlfn.XLOOKUP(A1490,'Hospitalisation Details'!$A$2:$A$2344,'Hospitalisation Details'!$K$2:$K$2344,"")</f>
        <v>R1013</v>
      </c>
      <c r="Q1490" s="14">
        <f>_xlfn.XLOOKUP(A1490,'Hospitalisation Details'!$A$2:$A$2344,'Hospitalisation Details'!$F$2:$F$2344,"")</f>
        <v>45</v>
      </c>
    </row>
    <row r="1491" spans="1:17">
      <c r="A1491" s="12" t="s">
        <v>8667</v>
      </c>
      <c r="B1491" s="13" t="str">
        <f>_xlfn.XLOOKUP(A1491,'Customer Names'!$A$2:$A$2336,'Customer Names'!$C$2:$C$2336,"Not Found")</f>
        <v>Ashley R</v>
      </c>
      <c r="C1491" s="13">
        <f>_xlfn.XLOOKUP(A1491,'Medical Examine'!$A$2:$A$2336,'Medical Examine'!$B$2:$B$2336,"Not Found")</f>
        <v>18.760000000000002</v>
      </c>
      <c r="D1491" s="13">
        <f>_xlfn.XLOOKUP(A1491,'Medical Examine'!$A$2:$A$2336,'Medical Examine'!$D$2:$D$2336,"Not Found")</f>
        <v>4.88</v>
      </c>
      <c r="E1491" s="14" t="str">
        <f>_xlfn.XLOOKUP(A1491,'Medical Examine'!$A$2:$A$2336,'Medical Examine'!$E$2:$E$2336,"Not Found")</f>
        <v>YES</v>
      </c>
      <c r="F1491" s="14" t="str">
        <f>_xlfn.XLOOKUP(A1491,'Medical Examine'!$A$2:$A$2336,'Medical Examine'!$F$2:$F$2336,"Not Found")</f>
        <v>NO</v>
      </c>
      <c r="G1491" s="14" t="str">
        <f>_xlfn.XLOOKUP(A1491,'Medical Examine'!$A$2:$A$2336,'Medical Examine'!$G$2:$G$2336,"Not Found")</f>
        <v>YES</v>
      </c>
      <c r="H1491" s="14">
        <f>_xlfn.XLOOKUP(A1491,'Medical Examine'!$A$2:$A$2336,'Medical Examine'!$H$2:$H$2336,"Not Found")</f>
        <v>1</v>
      </c>
      <c r="I1491" s="14" t="str">
        <f>_xlfn.XLOOKUP(A1491,'Medical Examine'!$A$2:$A$2336,'Medical Examine'!$I$2:$I$2336,"Not Found")</f>
        <v>NO</v>
      </c>
      <c r="J1491" s="13" t="str">
        <f>_xlfn.XLOOKUP(A1491,'Medical Examine'!$A$2:$A$2336,'Medical Examine'!$C$2:$C$2336,"Not Found")</f>
        <v>Normal Weight</v>
      </c>
      <c r="K1491" s="13" t="str">
        <f t="shared" si="23"/>
        <v>Normal</v>
      </c>
      <c r="L1491" s="15">
        <f>_xlfn.XLOOKUP(A1491,'Hospitalisation Details'!$A$2:$A$2344,'Hospitalisation Details'!$E$2:$E$2344,"")</f>
        <v>25390</v>
      </c>
      <c r="M1491" s="16">
        <f>_xlfn.XLOOKUP(A1491,'Hospitalisation Details'!$A$2:$A$2344,'Hospitalisation Details'!$H$2:$H$2344,"")</f>
        <v>7003.1</v>
      </c>
      <c r="N1491" s="14" t="str">
        <f>_xlfn.XLOOKUP(A1491,'Hospitalisation Details'!$A$2:$A$2344,'Hospitalisation Details'!$I$2:$I$2344,"")</f>
        <v>tier - 2</v>
      </c>
      <c r="O1491" s="14" t="str">
        <f>_xlfn.XLOOKUP(A1491,'Hospitalisation Details'!$A$2:$A$2344,'Hospitalisation Details'!$J$2:$J$2344,"")</f>
        <v>tier - 3</v>
      </c>
      <c r="P1491" s="14" t="str">
        <f>_xlfn.XLOOKUP(A1491,'Hospitalisation Details'!$A$2:$A$2344,'Hospitalisation Details'!$K$2:$K$2344,"")</f>
        <v>R1013</v>
      </c>
      <c r="Q1491" s="14">
        <f>_xlfn.XLOOKUP(A1491,'Hospitalisation Details'!$A$2:$A$2344,'Hospitalisation Details'!$F$2:$F$2344,"")</f>
        <v>53</v>
      </c>
    </row>
    <row r="1492" spans="1:17">
      <c r="A1492" s="12" t="s">
        <v>8670</v>
      </c>
      <c r="B1492" s="13" t="str">
        <f>_xlfn.XLOOKUP(A1492,'Customer Names'!$A$2:$A$2336,'Customer Names'!$C$2:$C$2336,"Not Found")</f>
        <v>Leslie A</v>
      </c>
      <c r="C1492" s="13">
        <f>_xlfn.XLOOKUP(A1492,'Medical Examine'!$A$2:$A$2336,'Medical Examine'!$B$2:$B$2336,"Not Found")</f>
        <v>24.36</v>
      </c>
      <c r="D1492" s="13">
        <f>_xlfn.XLOOKUP(A1492,'Medical Examine'!$A$2:$A$2336,'Medical Examine'!$D$2:$D$2336,"Not Found")</f>
        <v>5.57</v>
      </c>
      <c r="E1492" s="14" t="str">
        <f>_xlfn.XLOOKUP(A1492,'Medical Examine'!$A$2:$A$2336,'Medical Examine'!$E$2:$E$2336,"Not Found")</f>
        <v>NO</v>
      </c>
      <c r="F1492" s="14" t="str">
        <f>_xlfn.XLOOKUP(A1492,'Medical Examine'!$A$2:$A$2336,'Medical Examine'!$F$2:$F$2336,"Not Found")</f>
        <v>NO</v>
      </c>
      <c r="G1492" s="14" t="str">
        <f>_xlfn.XLOOKUP(A1492,'Medical Examine'!$A$2:$A$2336,'Medical Examine'!$G$2:$G$2336,"Not Found")</f>
        <v>NO</v>
      </c>
      <c r="H1492" s="14">
        <f>_xlfn.XLOOKUP(A1492,'Medical Examine'!$A$2:$A$2336,'Medical Examine'!$H$2:$H$2336,"Not Found")</f>
        <v>0</v>
      </c>
      <c r="I1492" s="14" t="str">
        <f>_xlfn.XLOOKUP(A1492,'Medical Examine'!$A$2:$A$2336,'Medical Examine'!$I$2:$I$2336,"Not Found")</f>
        <v>NO</v>
      </c>
      <c r="J1492" s="13" t="str">
        <f>_xlfn.XLOOKUP(A1492,'Medical Examine'!$A$2:$A$2336,'Medical Examine'!$C$2:$C$2336,"Not Found")</f>
        <v>Normal Weight</v>
      </c>
      <c r="K1492" s="13" t="str">
        <f t="shared" si="23"/>
        <v>Normal</v>
      </c>
      <c r="L1492" s="15">
        <f>_xlfn.XLOOKUP(A1492,'Hospitalisation Details'!$A$2:$A$2344,'Hospitalisation Details'!$E$2:$E$2344,"")</f>
        <v>30195</v>
      </c>
      <c r="M1492" s="16">
        <f>_xlfn.XLOOKUP(A1492,'Hospitalisation Details'!$A$2:$A$2344,'Hospitalisation Details'!$H$2:$H$2344,"")</f>
        <v>6989.95</v>
      </c>
      <c r="N1492" s="14" t="str">
        <f>_xlfn.XLOOKUP(A1492,'Hospitalisation Details'!$A$2:$A$2344,'Hospitalisation Details'!$I$2:$I$2344,"")</f>
        <v>tier - 2</v>
      </c>
      <c r="O1492" s="14" t="str">
        <f>_xlfn.XLOOKUP(A1492,'Hospitalisation Details'!$A$2:$A$2344,'Hospitalisation Details'!$J$2:$J$2344,"")</f>
        <v>tier - 1</v>
      </c>
      <c r="P1492" s="14" t="str">
        <f>_xlfn.XLOOKUP(A1492,'Hospitalisation Details'!$A$2:$A$2344,'Hospitalisation Details'!$K$2:$K$2344,"")</f>
        <v>R1013</v>
      </c>
      <c r="Q1492" s="14">
        <f>_xlfn.XLOOKUP(A1492,'Hospitalisation Details'!$A$2:$A$2344,'Hospitalisation Details'!$F$2:$F$2344,"")</f>
        <v>40</v>
      </c>
    </row>
    <row r="1493" spans="1:17">
      <c r="A1493" s="12" t="s">
        <v>8673</v>
      </c>
      <c r="B1493" s="13" t="str">
        <f>_xlfn.XLOOKUP(A1493,'Customer Names'!$A$2:$A$2336,'Customer Names'!$C$2:$C$2336,"Not Found")</f>
        <v>Mauricio J. Sr.</v>
      </c>
      <c r="C1493" s="13">
        <f>_xlfn.XLOOKUP(A1493,'Medical Examine'!$A$2:$A$2336,'Medical Examine'!$B$2:$B$2336,"Not Found")</f>
        <v>32.299999999999997</v>
      </c>
      <c r="D1493" s="13">
        <f>_xlfn.XLOOKUP(A1493,'Medical Examine'!$A$2:$A$2336,'Medical Examine'!$D$2:$D$2336,"Not Found")</f>
        <v>5.31</v>
      </c>
      <c r="E1493" s="14" t="str">
        <f>_xlfn.XLOOKUP(A1493,'Medical Examine'!$A$2:$A$2336,'Medical Examine'!$E$2:$E$2336,"Not Found")</f>
        <v>NO</v>
      </c>
      <c r="F1493" s="14" t="str">
        <f>_xlfn.XLOOKUP(A1493,'Medical Examine'!$A$2:$A$2336,'Medical Examine'!$F$2:$F$2336,"Not Found")</f>
        <v>NO</v>
      </c>
      <c r="G1493" s="14" t="str">
        <f>_xlfn.XLOOKUP(A1493,'Medical Examine'!$A$2:$A$2336,'Medical Examine'!$G$2:$G$2336,"Not Found")</f>
        <v>NO</v>
      </c>
      <c r="H1493" s="14">
        <f>_xlfn.XLOOKUP(A1493,'Medical Examine'!$A$2:$A$2336,'Medical Examine'!$H$2:$H$2336,"Not Found")</f>
        <v>0</v>
      </c>
      <c r="I1493" s="14" t="str">
        <f>_xlfn.XLOOKUP(A1493,'Medical Examine'!$A$2:$A$2336,'Medical Examine'!$I$2:$I$2336,"Not Found")</f>
        <v>NO</v>
      </c>
      <c r="J1493" s="13" t="str">
        <f>_xlfn.XLOOKUP(A1493,'Medical Examine'!$A$2:$A$2336,'Medical Examine'!$C$2:$C$2336,"Not Found")</f>
        <v>Obesity</v>
      </c>
      <c r="K1493" s="13" t="str">
        <f t="shared" si="23"/>
        <v>Normal</v>
      </c>
      <c r="L1493" s="15">
        <f>_xlfn.XLOOKUP(A1493,'Hospitalisation Details'!$A$2:$A$2344,'Hospitalisation Details'!$E$2:$E$2344,"")</f>
        <v>30242</v>
      </c>
      <c r="M1493" s="16">
        <f>_xlfn.XLOOKUP(A1493,'Hospitalisation Details'!$A$2:$A$2344,'Hospitalisation Details'!$H$2:$H$2344,"")</f>
        <v>6986.7</v>
      </c>
      <c r="N1493" s="14" t="str">
        <f>_xlfn.XLOOKUP(A1493,'Hospitalisation Details'!$A$2:$A$2344,'Hospitalisation Details'!$I$2:$I$2344,"")</f>
        <v>tier - 3</v>
      </c>
      <c r="O1493" s="14" t="str">
        <f>_xlfn.XLOOKUP(A1493,'Hospitalisation Details'!$A$2:$A$2344,'Hospitalisation Details'!$J$2:$J$2344,"")</f>
        <v>tier - 1</v>
      </c>
      <c r="P1493" s="14" t="str">
        <f>_xlfn.XLOOKUP(A1493,'Hospitalisation Details'!$A$2:$A$2344,'Hospitalisation Details'!$K$2:$K$2344,"")</f>
        <v>R1012</v>
      </c>
      <c r="Q1493" s="14">
        <f>_xlfn.XLOOKUP(A1493,'Hospitalisation Details'!$A$2:$A$2344,'Hospitalisation Details'!$F$2:$F$2344,"")</f>
        <v>40</v>
      </c>
    </row>
    <row r="1494" spans="1:17">
      <c r="A1494" s="12" t="s">
        <v>8676</v>
      </c>
      <c r="B1494" s="13" t="str">
        <f>_xlfn.XLOOKUP(A1494,'Customer Names'!$A$2:$A$2336,'Customer Names'!$C$2:$C$2336,"Not Found")</f>
        <v>Kieran</v>
      </c>
      <c r="C1494" s="13">
        <f>_xlfn.XLOOKUP(A1494,'Medical Examine'!$A$2:$A$2336,'Medical Examine'!$B$2:$B$2336,"Not Found")</f>
        <v>22.704999999999998</v>
      </c>
      <c r="D1494" s="13">
        <f>_xlfn.XLOOKUP(A1494,'Medical Examine'!$A$2:$A$2336,'Medical Examine'!$D$2:$D$2336,"Not Found")</f>
        <v>4.57</v>
      </c>
      <c r="E1494" s="14" t="str">
        <f>_xlfn.XLOOKUP(A1494,'Medical Examine'!$A$2:$A$2336,'Medical Examine'!$E$2:$E$2336,"Not Found")</f>
        <v>YES</v>
      </c>
      <c r="F1494" s="14" t="str">
        <f>_xlfn.XLOOKUP(A1494,'Medical Examine'!$A$2:$A$2336,'Medical Examine'!$F$2:$F$2336,"Not Found")</f>
        <v>NO</v>
      </c>
      <c r="G1494" s="14" t="str">
        <f>_xlfn.XLOOKUP(A1494,'Medical Examine'!$A$2:$A$2336,'Medical Examine'!$G$2:$G$2336,"Not Found")</f>
        <v>NO</v>
      </c>
      <c r="H1494" s="14">
        <f>_xlfn.XLOOKUP(A1494,'Medical Examine'!$A$2:$A$2336,'Medical Examine'!$H$2:$H$2336,"Not Found")</f>
        <v>0</v>
      </c>
      <c r="I1494" s="14" t="str">
        <f>_xlfn.XLOOKUP(A1494,'Medical Examine'!$A$2:$A$2336,'Medical Examine'!$I$2:$I$2336,"Not Found")</f>
        <v>NO</v>
      </c>
      <c r="J1494" s="13" t="str">
        <f>_xlfn.XLOOKUP(A1494,'Medical Examine'!$A$2:$A$2336,'Medical Examine'!$C$2:$C$2336,"Not Found")</f>
        <v>Normal Weight</v>
      </c>
      <c r="K1494" s="13" t="str">
        <f t="shared" si="23"/>
        <v>Normal</v>
      </c>
      <c r="L1494" s="15">
        <f>_xlfn.XLOOKUP(A1494,'Hospitalisation Details'!$A$2:$A$2344,'Hospitalisation Details'!$E$2:$E$2344,"")</f>
        <v>31391</v>
      </c>
      <c r="M1494" s="16">
        <f>_xlfn.XLOOKUP(A1494,'Hospitalisation Details'!$A$2:$A$2344,'Hospitalisation Details'!$H$2:$H$2344,"")</f>
        <v>6985.51</v>
      </c>
      <c r="N1494" s="14" t="str">
        <f>_xlfn.XLOOKUP(A1494,'Hospitalisation Details'!$A$2:$A$2344,'Hospitalisation Details'!$I$2:$I$2344,"")</f>
        <v>tier - 2</v>
      </c>
      <c r="O1494" s="14" t="str">
        <f>_xlfn.XLOOKUP(A1494,'Hospitalisation Details'!$A$2:$A$2344,'Hospitalisation Details'!$J$2:$J$2344,"")</f>
        <v>tier - 2</v>
      </c>
      <c r="P1494" s="14" t="str">
        <f>_xlfn.XLOOKUP(A1494,'Hospitalisation Details'!$A$2:$A$2344,'Hospitalisation Details'!$K$2:$K$2344,"")</f>
        <v>R1019</v>
      </c>
      <c r="Q1494" s="14">
        <f>_xlfn.XLOOKUP(A1494,'Hospitalisation Details'!$A$2:$A$2344,'Hospitalisation Details'!$F$2:$F$2344,"")</f>
        <v>37</v>
      </c>
    </row>
    <row r="1495" spans="1:17">
      <c r="A1495" s="12" t="s">
        <v>8679</v>
      </c>
      <c r="B1495" s="13" t="str">
        <f>_xlfn.XLOOKUP(A1495,'Customer Names'!$A$2:$A$2336,'Customer Names'!$C$2:$C$2336,"Not Found")</f>
        <v>Elizabeth A</v>
      </c>
      <c r="C1495" s="13">
        <f>_xlfn.XLOOKUP(A1495,'Medical Examine'!$A$2:$A$2336,'Medical Examine'!$B$2:$B$2336,"Not Found")</f>
        <v>21.79</v>
      </c>
      <c r="D1495" s="13">
        <f>_xlfn.XLOOKUP(A1495,'Medical Examine'!$A$2:$A$2336,'Medical Examine'!$D$2:$D$2336,"Not Found")</f>
        <v>8.6999999999999993</v>
      </c>
      <c r="E1495" s="14" t="str">
        <f>_xlfn.XLOOKUP(A1495,'Medical Examine'!$A$2:$A$2336,'Medical Examine'!$E$2:$E$2336,"Not Found")</f>
        <v>YES</v>
      </c>
      <c r="F1495" s="14" t="str">
        <f>_xlfn.XLOOKUP(A1495,'Medical Examine'!$A$2:$A$2336,'Medical Examine'!$F$2:$F$2336,"Not Found")</f>
        <v>NO</v>
      </c>
      <c r="G1495" s="14" t="str">
        <f>_xlfn.XLOOKUP(A1495,'Medical Examine'!$A$2:$A$2336,'Medical Examine'!$G$2:$G$2336,"Not Found")</f>
        <v>NO</v>
      </c>
      <c r="H1495" s="14">
        <f>_xlfn.XLOOKUP(A1495,'Medical Examine'!$A$2:$A$2336,'Medical Examine'!$H$2:$H$2336,"Not Found")</f>
        <v>1</v>
      </c>
      <c r="I1495" s="14" t="str">
        <f>_xlfn.XLOOKUP(A1495,'Medical Examine'!$A$2:$A$2336,'Medical Examine'!$I$2:$I$2336,"Not Found")</f>
        <v>NO</v>
      </c>
      <c r="J1495" s="13" t="str">
        <f>_xlfn.XLOOKUP(A1495,'Medical Examine'!$A$2:$A$2336,'Medical Examine'!$C$2:$C$2336,"Not Found")</f>
        <v>Normal Weight</v>
      </c>
      <c r="K1495" s="13" t="str">
        <f t="shared" si="23"/>
        <v>Diabetic</v>
      </c>
      <c r="L1495" s="15">
        <f>_xlfn.XLOOKUP(A1495,'Hospitalisation Details'!$A$2:$A$2344,'Hospitalisation Details'!$E$2:$E$2344,"")</f>
        <v>27548</v>
      </c>
      <c r="M1495" s="16">
        <f>_xlfn.XLOOKUP(A1495,'Hospitalisation Details'!$A$2:$A$2344,'Hospitalisation Details'!$H$2:$H$2344,"")</f>
        <v>6965.21</v>
      </c>
      <c r="N1495" s="14" t="str">
        <f>_xlfn.XLOOKUP(A1495,'Hospitalisation Details'!$A$2:$A$2344,'Hospitalisation Details'!$I$2:$I$2344,"")</f>
        <v>tier - 2</v>
      </c>
      <c r="O1495" s="14" t="str">
        <f>_xlfn.XLOOKUP(A1495,'Hospitalisation Details'!$A$2:$A$2344,'Hospitalisation Details'!$J$2:$J$2344,"")</f>
        <v>tier - 3</v>
      </c>
      <c r="P1495" s="14" t="str">
        <f>_xlfn.XLOOKUP(A1495,'Hospitalisation Details'!$A$2:$A$2344,'Hospitalisation Details'!$K$2:$K$2344,"")</f>
        <v>R1013</v>
      </c>
      <c r="Q1495" s="14">
        <f>_xlfn.XLOOKUP(A1495,'Hospitalisation Details'!$A$2:$A$2344,'Hospitalisation Details'!$F$2:$F$2344,"")</f>
        <v>48</v>
      </c>
    </row>
    <row r="1496" spans="1:17">
      <c r="A1496" s="12" t="s">
        <v>8681</v>
      </c>
      <c r="B1496" s="13" t="str">
        <f>_xlfn.XLOOKUP(A1496,'Customer Names'!$A$2:$A$2336,'Customer Names'!$C$2:$C$2336,"Not Found")</f>
        <v>Zeke M.</v>
      </c>
      <c r="C1496" s="13">
        <f>_xlfn.XLOOKUP(A1496,'Medical Examine'!$A$2:$A$2336,'Medical Examine'!$B$2:$B$2336,"Not Found")</f>
        <v>24.52</v>
      </c>
      <c r="D1496" s="13">
        <f>_xlfn.XLOOKUP(A1496,'Medical Examine'!$A$2:$A$2336,'Medical Examine'!$D$2:$D$2336,"Not Found")</f>
        <v>4.76</v>
      </c>
      <c r="E1496" s="14" t="str">
        <f>_xlfn.XLOOKUP(A1496,'Medical Examine'!$A$2:$A$2336,'Medical Examine'!$E$2:$E$2336,"Not Found")</f>
        <v>NO</v>
      </c>
      <c r="F1496" s="14" t="str">
        <f>_xlfn.XLOOKUP(A1496,'Medical Examine'!$A$2:$A$2336,'Medical Examine'!$F$2:$F$2336,"Not Found")</f>
        <v>NO</v>
      </c>
      <c r="G1496" s="14" t="str">
        <f>_xlfn.XLOOKUP(A1496,'Medical Examine'!$A$2:$A$2336,'Medical Examine'!$G$2:$G$2336,"Not Found")</f>
        <v>NO</v>
      </c>
      <c r="H1496" s="14">
        <f>_xlfn.XLOOKUP(A1496,'Medical Examine'!$A$2:$A$2336,'Medical Examine'!$H$2:$H$2336,"Not Found")</f>
        <v>0</v>
      </c>
      <c r="I1496" s="14" t="str">
        <f>_xlfn.XLOOKUP(A1496,'Medical Examine'!$A$2:$A$2336,'Medical Examine'!$I$2:$I$2336,"Not Found")</f>
        <v>NO</v>
      </c>
      <c r="J1496" s="13" t="str">
        <f>_xlfn.XLOOKUP(A1496,'Medical Examine'!$A$2:$A$2336,'Medical Examine'!$C$2:$C$2336,"Not Found")</f>
        <v>Normal Weight</v>
      </c>
      <c r="K1496" s="13" t="str">
        <f t="shared" si="23"/>
        <v>Normal</v>
      </c>
      <c r="L1496" s="15">
        <f>_xlfn.XLOOKUP(A1496,'Hospitalisation Details'!$A$2:$A$2344,'Hospitalisation Details'!$E$2:$E$2344,"")</f>
        <v>29451</v>
      </c>
      <c r="M1496" s="16">
        <f>_xlfn.XLOOKUP(A1496,'Hospitalisation Details'!$A$2:$A$2344,'Hospitalisation Details'!$H$2:$H$2344,"")</f>
        <v>6951.12</v>
      </c>
      <c r="N1496" s="14" t="str">
        <f>_xlfn.XLOOKUP(A1496,'Hospitalisation Details'!$A$2:$A$2344,'Hospitalisation Details'!$I$2:$I$2344,"")</f>
        <v>tier - 2</v>
      </c>
      <c r="O1496" s="14" t="str">
        <f>_xlfn.XLOOKUP(A1496,'Hospitalisation Details'!$A$2:$A$2344,'Hospitalisation Details'!$J$2:$J$2344,"")</f>
        <v>tier - 2</v>
      </c>
      <c r="P1496" s="14" t="str">
        <f>_xlfn.XLOOKUP(A1496,'Hospitalisation Details'!$A$2:$A$2344,'Hospitalisation Details'!$K$2:$K$2344,"")</f>
        <v>R1013</v>
      </c>
      <c r="Q1496" s="14">
        <f>_xlfn.XLOOKUP(A1496,'Hospitalisation Details'!$A$2:$A$2344,'Hospitalisation Details'!$F$2:$F$2344,"")</f>
        <v>42</v>
      </c>
    </row>
    <row r="1497" spans="1:17">
      <c r="A1497" s="12" t="s">
        <v>8684</v>
      </c>
      <c r="B1497" s="13" t="str">
        <f>_xlfn.XLOOKUP(A1497,'Customer Names'!$A$2:$A$2336,'Customer Names'!$C$2:$C$2336,"Not Found")</f>
        <v>Chip</v>
      </c>
      <c r="C1497" s="13">
        <f>_xlfn.XLOOKUP(A1497,'Medical Examine'!$A$2:$A$2336,'Medical Examine'!$B$2:$B$2336,"Not Found")</f>
        <v>39.520000000000003</v>
      </c>
      <c r="D1497" s="13">
        <f>_xlfn.XLOOKUP(A1497,'Medical Examine'!$A$2:$A$2336,'Medical Examine'!$D$2:$D$2336,"Not Found")</f>
        <v>11.81</v>
      </c>
      <c r="E1497" s="14" t="str">
        <f>_xlfn.XLOOKUP(A1497,'Medical Examine'!$A$2:$A$2336,'Medical Examine'!$E$2:$E$2336,"Not Found")</f>
        <v>NO</v>
      </c>
      <c r="F1497" s="14" t="str">
        <f>_xlfn.XLOOKUP(A1497,'Medical Examine'!$A$2:$A$2336,'Medical Examine'!$F$2:$F$2336,"Not Found")</f>
        <v>NO</v>
      </c>
      <c r="G1497" s="14" t="str">
        <f>_xlfn.XLOOKUP(A1497,'Medical Examine'!$A$2:$A$2336,'Medical Examine'!$G$2:$G$2336,"Not Found")</f>
        <v>NO</v>
      </c>
      <c r="H1497" s="14">
        <f>_xlfn.XLOOKUP(A1497,'Medical Examine'!$A$2:$A$2336,'Medical Examine'!$H$2:$H$2336,"Not Found")</f>
        <v>0</v>
      </c>
      <c r="I1497" s="14" t="str">
        <f>_xlfn.XLOOKUP(A1497,'Medical Examine'!$A$2:$A$2336,'Medical Examine'!$I$2:$I$2336,"Not Found")</f>
        <v>NO</v>
      </c>
      <c r="J1497" s="13" t="str">
        <f>_xlfn.XLOOKUP(A1497,'Medical Examine'!$A$2:$A$2336,'Medical Examine'!$C$2:$C$2336,"Not Found")</f>
        <v>Obesity</v>
      </c>
      <c r="K1497" s="13" t="str">
        <f t="shared" si="23"/>
        <v>Diabetic</v>
      </c>
      <c r="L1497" s="15">
        <f>_xlfn.XLOOKUP(A1497,'Hospitalisation Details'!$A$2:$A$2344,'Hospitalisation Details'!$E$2:$E$2344,"")</f>
        <v>28839</v>
      </c>
      <c r="M1497" s="16">
        <f>_xlfn.XLOOKUP(A1497,'Hospitalisation Details'!$A$2:$A$2344,'Hospitalisation Details'!$H$2:$H$2344,"")</f>
        <v>6948.7</v>
      </c>
      <c r="N1497" s="14" t="str">
        <f>_xlfn.XLOOKUP(A1497,'Hospitalisation Details'!$A$2:$A$2344,'Hospitalisation Details'!$I$2:$I$2344,"")</f>
        <v>tier - 1</v>
      </c>
      <c r="O1497" s="14" t="str">
        <f>_xlfn.XLOOKUP(A1497,'Hospitalisation Details'!$A$2:$A$2344,'Hospitalisation Details'!$J$2:$J$2344,"")</f>
        <v>tier - 2</v>
      </c>
      <c r="P1497" s="14" t="str">
        <f>_xlfn.XLOOKUP(A1497,'Hospitalisation Details'!$A$2:$A$2344,'Hospitalisation Details'!$K$2:$K$2344,"")</f>
        <v>R1012</v>
      </c>
      <c r="Q1497" s="14">
        <f>_xlfn.XLOOKUP(A1497,'Hospitalisation Details'!$A$2:$A$2344,'Hospitalisation Details'!$F$2:$F$2344,"")</f>
        <v>44</v>
      </c>
    </row>
    <row r="1498" spans="1:17">
      <c r="A1498" s="12" t="s">
        <v>8687</v>
      </c>
      <c r="B1498" s="13" t="str">
        <f>_xlfn.XLOOKUP(A1498,'Customer Names'!$A$2:$A$2336,'Customer Names'!$C$2:$C$2336,"Not Found")</f>
        <v>Miguel Angel Sr.</v>
      </c>
      <c r="C1498" s="13">
        <f>_xlfn.XLOOKUP(A1498,'Medical Examine'!$A$2:$A$2336,'Medical Examine'!$B$2:$B$2336,"Not Found")</f>
        <v>24.49</v>
      </c>
      <c r="D1498" s="13">
        <f>_xlfn.XLOOKUP(A1498,'Medical Examine'!$A$2:$A$2336,'Medical Examine'!$D$2:$D$2336,"Not Found")</f>
        <v>4.67</v>
      </c>
      <c r="E1498" s="14" t="str">
        <f>_xlfn.XLOOKUP(A1498,'Medical Examine'!$A$2:$A$2336,'Medical Examine'!$E$2:$E$2336,"Not Found")</f>
        <v>NO</v>
      </c>
      <c r="F1498" s="14" t="str">
        <f>_xlfn.XLOOKUP(A1498,'Medical Examine'!$A$2:$A$2336,'Medical Examine'!$F$2:$F$2336,"Not Found")</f>
        <v>NO</v>
      </c>
      <c r="G1498" s="14" t="str">
        <f>_xlfn.XLOOKUP(A1498,'Medical Examine'!$A$2:$A$2336,'Medical Examine'!$G$2:$G$2336,"Not Found")</f>
        <v>NO</v>
      </c>
      <c r="H1498" s="14">
        <f>_xlfn.XLOOKUP(A1498,'Medical Examine'!$A$2:$A$2336,'Medical Examine'!$H$2:$H$2336,"Not Found")</f>
        <v>0</v>
      </c>
      <c r="I1498" s="14" t="str">
        <f>_xlfn.XLOOKUP(A1498,'Medical Examine'!$A$2:$A$2336,'Medical Examine'!$I$2:$I$2336,"Not Found")</f>
        <v>NO</v>
      </c>
      <c r="J1498" s="13" t="str">
        <f>_xlfn.XLOOKUP(A1498,'Medical Examine'!$A$2:$A$2336,'Medical Examine'!$C$2:$C$2336,"Not Found")</f>
        <v>Normal Weight</v>
      </c>
      <c r="K1498" s="13" t="str">
        <f t="shared" si="23"/>
        <v>Normal</v>
      </c>
      <c r="L1498" s="15">
        <f>_xlfn.XLOOKUP(A1498,'Hospitalisation Details'!$A$2:$A$2344,'Hospitalisation Details'!$E$2:$E$2344,"")</f>
        <v>29499</v>
      </c>
      <c r="M1498" s="16">
        <f>_xlfn.XLOOKUP(A1498,'Hospitalisation Details'!$A$2:$A$2344,'Hospitalisation Details'!$H$2:$H$2344,"")</f>
        <v>6940.94</v>
      </c>
      <c r="N1498" s="14" t="str">
        <f>_xlfn.XLOOKUP(A1498,'Hospitalisation Details'!$A$2:$A$2344,'Hospitalisation Details'!$I$2:$I$2344,"")</f>
        <v>tier - 2</v>
      </c>
      <c r="O1498" s="14" t="str">
        <f>_xlfn.XLOOKUP(A1498,'Hospitalisation Details'!$A$2:$A$2344,'Hospitalisation Details'!$J$2:$J$2344,"")</f>
        <v>tier - 3</v>
      </c>
      <c r="P1498" s="14" t="str">
        <f>_xlfn.XLOOKUP(A1498,'Hospitalisation Details'!$A$2:$A$2344,'Hospitalisation Details'!$K$2:$K$2344,"")</f>
        <v>R1013</v>
      </c>
      <c r="Q1498" s="14">
        <f>_xlfn.XLOOKUP(A1498,'Hospitalisation Details'!$A$2:$A$2344,'Hospitalisation Details'!$F$2:$F$2344,"")</f>
        <v>42</v>
      </c>
    </row>
    <row r="1499" spans="1:17">
      <c r="A1499" s="12" t="s">
        <v>8690</v>
      </c>
      <c r="B1499" s="13" t="str">
        <f>_xlfn.XLOOKUP(A1499,'Customer Names'!$A$2:$A$2336,'Customer Names'!$C$2:$C$2336,"Not Found")</f>
        <v>Brian</v>
      </c>
      <c r="C1499" s="13">
        <f>_xlfn.XLOOKUP(A1499,'Medical Examine'!$A$2:$A$2336,'Medical Examine'!$B$2:$B$2336,"Not Found")</f>
        <v>26.315000000000001</v>
      </c>
      <c r="D1499" s="13">
        <f>_xlfn.XLOOKUP(A1499,'Medical Examine'!$A$2:$A$2336,'Medical Examine'!$D$2:$D$2336,"Not Found")</f>
        <v>6.02</v>
      </c>
      <c r="E1499" s="14" t="str">
        <f>_xlfn.XLOOKUP(A1499,'Medical Examine'!$A$2:$A$2336,'Medical Examine'!$E$2:$E$2336,"Not Found")</f>
        <v>NO</v>
      </c>
      <c r="F1499" s="14" t="str">
        <f>_xlfn.XLOOKUP(A1499,'Medical Examine'!$A$2:$A$2336,'Medical Examine'!$F$2:$F$2336,"Not Found")</f>
        <v>NO</v>
      </c>
      <c r="G1499" s="14" t="str">
        <f>_xlfn.XLOOKUP(A1499,'Medical Examine'!$A$2:$A$2336,'Medical Examine'!$G$2:$G$2336,"Not Found")</f>
        <v>NO</v>
      </c>
      <c r="H1499" s="14">
        <f>_xlfn.XLOOKUP(A1499,'Medical Examine'!$A$2:$A$2336,'Medical Examine'!$H$2:$H$2336,"Not Found")</f>
        <v>0</v>
      </c>
      <c r="I1499" s="14" t="str">
        <f>_xlfn.XLOOKUP(A1499,'Medical Examine'!$A$2:$A$2336,'Medical Examine'!$I$2:$I$2336,"Not Found")</f>
        <v>NO</v>
      </c>
      <c r="J1499" s="13" t="str">
        <f>_xlfn.XLOOKUP(A1499,'Medical Examine'!$A$2:$A$2336,'Medical Examine'!$C$2:$C$2336,"Not Found")</f>
        <v>Overweight</v>
      </c>
      <c r="K1499" s="13" t="str">
        <f t="shared" si="23"/>
        <v>Prediabetic</v>
      </c>
      <c r="L1499" s="15">
        <f>_xlfn.XLOOKUP(A1499,'Hospitalisation Details'!$A$2:$A$2344,'Hospitalisation Details'!$E$2:$E$2344,"")</f>
        <v>29463</v>
      </c>
      <c r="M1499" s="16">
        <f>_xlfn.XLOOKUP(A1499,'Hospitalisation Details'!$A$2:$A$2344,'Hospitalisation Details'!$H$2:$H$2344,"")</f>
        <v>6940.91</v>
      </c>
      <c r="N1499" s="14" t="str">
        <f>_xlfn.XLOOKUP(A1499,'Hospitalisation Details'!$A$2:$A$2344,'Hospitalisation Details'!$I$2:$I$2344,"")</f>
        <v>tier - 2</v>
      </c>
      <c r="O1499" s="14" t="str">
        <f>_xlfn.XLOOKUP(A1499,'Hospitalisation Details'!$A$2:$A$2344,'Hospitalisation Details'!$J$2:$J$2344,"")</f>
        <v>tier - 2</v>
      </c>
      <c r="P1499" s="14" t="str">
        <f>_xlfn.XLOOKUP(A1499,'Hospitalisation Details'!$A$2:$A$2344,'Hospitalisation Details'!$K$2:$K$2344,"")</f>
        <v>R1012</v>
      </c>
      <c r="Q1499" s="14">
        <f>_xlfn.XLOOKUP(A1499,'Hospitalisation Details'!$A$2:$A$2344,'Hospitalisation Details'!$F$2:$F$2344,"")</f>
        <v>42</v>
      </c>
    </row>
    <row r="1500" spans="1:17">
      <c r="A1500" s="12" t="s">
        <v>8692</v>
      </c>
      <c r="B1500" s="13" t="str">
        <f>_xlfn.XLOOKUP(A1500,'Customer Names'!$A$2:$A$2336,'Customer Names'!$C$2:$C$2336,"Not Found")</f>
        <v>Meghan</v>
      </c>
      <c r="C1500" s="13">
        <f>_xlfn.XLOOKUP(A1500,'Medical Examine'!$A$2:$A$2336,'Medical Examine'!$B$2:$B$2336,"Not Found")</f>
        <v>22.58</v>
      </c>
      <c r="D1500" s="13">
        <f>_xlfn.XLOOKUP(A1500,'Medical Examine'!$A$2:$A$2336,'Medical Examine'!$D$2:$D$2336,"Not Found")</f>
        <v>7.46</v>
      </c>
      <c r="E1500" s="14" t="str">
        <f>_xlfn.XLOOKUP(A1500,'Medical Examine'!$A$2:$A$2336,'Medical Examine'!$E$2:$E$2336,"Not Found")</f>
        <v>NO</v>
      </c>
      <c r="F1500" s="14" t="str">
        <f>_xlfn.XLOOKUP(A1500,'Medical Examine'!$A$2:$A$2336,'Medical Examine'!$F$2:$F$2336,"Not Found")</f>
        <v>NO</v>
      </c>
      <c r="G1500" s="14" t="str">
        <f>_xlfn.XLOOKUP(A1500,'Medical Examine'!$A$2:$A$2336,'Medical Examine'!$G$2:$G$2336,"Not Found")</f>
        <v>NO</v>
      </c>
      <c r="H1500" s="14">
        <f>_xlfn.XLOOKUP(A1500,'Medical Examine'!$A$2:$A$2336,'Medical Examine'!$H$2:$H$2336,"Not Found")</f>
        <v>0</v>
      </c>
      <c r="I1500" s="14" t="str">
        <f>_xlfn.XLOOKUP(A1500,'Medical Examine'!$A$2:$A$2336,'Medical Examine'!$I$2:$I$2336,"Not Found")</f>
        <v>NO</v>
      </c>
      <c r="J1500" s="13" t="str">
        <f>_xlfn.XLOOKUP(A1500,'Medical Examine'!$A$2:$A$2336,'Medical Examine'!$C$2:$C$2336,"Not Found")</f>
        <v>Normal Weight</v>
      </c>
      <c r="K1500" s="13" t="str">
        <f t="shared" si="23"/>
        <v>Diabetic</v>
      </c>
      <c r="L1500" s="15">
        <f>_xlfn.XLOOKUP(A1500,'Hospitalisation Details'!$A$2:$A$2344,'Hospitalisation Details'!$E$2:$E$2344,"")</f>
        <v>28823</v>
      </c>
      <c r="M1500" s="16">
        <f>_xlfn.XLOOKUP(A1500,'Hospitalisation Details'!$A$2:$A$2344,'Hospitalisation Details'!$H$2:$H$2344,"")</f>
        <v>6938.11</v>
      </c>
      <c r="N1500" s="14" t="str">
        <f>_xlfn.XLOOKUP(A1500,'Hospitalisation Details'!$A$2:$A$2344,'Hospitalisation Details'!$I$2:$I$2344,"")</f>
        <v>tier - 2</v>
      </c>
      <c r="O1500" s="14" t="str">
        <f>_xlfn.XLOOKUP(A1500,'Hospitalisation Details'!$A$2:$A$2344,'Hospitalisation Details'!$J$2:$J$2344,"")</f>
        <v>tier - 2</v>
      </c>
      <c r="P1500" s="14" t="str">
        <f>_xlfn.XLOOKUP(A1500,'Hospitalisation Details'!$A$2:$A$2344,'Hospitalisation Details'!$K$2:$K$2344,"")</f>
        <v>R1013</v>
      </c>
      <c r="Q1500" s="14">
        <f>_xlfn.XLOOKUP(A1500,'Hospitalisation Details'!$A$2:$A$2344,'Hospitalisation Details'!$F$2:$F$2344,"")</f>
        <v>44</v>
      </c>
    </row>
    <row r="1501" spans="1:17">
      <c r="A1501" s="12" t="s">
        <v>8694</v>
      </c>
      <c r="B1501" s="13" t="str">
        <f>_xlfn.XLOOKUP(A1501,'Customer Names'!$A$2:$A$2336,'Customer Names'!$C$2:$C$2336,"Not Found")</f>
        <v>Meredith L.</v>
      </c>
      <c r="C1501" s="13">
        <f>_xlfn.XLOOKUP(A1501,'Medical Examine'!$A$2:$A$2336,'Medical Examine'!$B$2:$B$2336,"Not Found")</f>
        <v>19.475000000000001</v>
      </c>
      <c r="D1501" s="13">
        <f>_xlfn.XLOOKUP(A1501,'Medical Examine'!$A$2:$A$2336,'Medical Examine'!$D$2:$D$2336,"Not Found")</f>
        <v>4.74</v>
      </c>
      <c r="E1501" s="14" t="str">
        <f>_xlfn.XLOOKUP(A1501,'Medical Examine'!$A$2:$A$2336,'Medical Examine'!$E$2:$E$2336,"Not Found")</f>
        <v>NO</v>
      </c>
      <c r="F1501" s="14" t="str">
        <f>_xlfn.XLOOKUP(A1501,'Medical Examine'!$A$2:$A$2336,'Medical Examine'!$F$2:$F$2336,"Not Found")</f>
        <v>NO</v>
      </c>
      <c r="G1501" s="14" t="str">
        <f>_xlfn.XLOOKUP(A1501,'Medical Examine'!$A$2:$A$2336,'Medical Examine'!$G$2:$G$2336,"Not Found")</f>
        <v>NO</v>
      </c>
      <c r="H1501" s="14">
        <f>_xlfn.XLOOKUP(A1501,'Medical Examine'!$A$2:$A$2336,'Medical Examine'!$H$2:$H$2336,"Not Found")</f>
        <v>1</v>
      </c>
      <c r="I1501" s="14" t="str">
        <f>_xlfn.XLOOKUP(A1501,'Medical Examine'!$A$2:$A$2336,'Medical Examine'!$I$2:$I$2336,"Not Found")</f>
        <v>NO</v>
      </c>
      <c r="J1501" s="13" t="str">
        <f>_xlfn.XLOOKUP(A1501,'Medical Examine'!$A$2:$A$2336,'Medical Examine'!$C$2:$C$2336,"Not Found")</f>
        <v>Normal Weight</v>
      </c>
      <c r="K1501" s="13" t="str">
        <f t="shared" si="23"/>
        <v>Normal</v>
      </c>
      <c r="L1501" s="15">
        <f>_xlfn.XLOOKUP(A1501,'Hospitalisation Details'!$A$2:$A$2344,'Hospitalisation Details'!$E$2:$E$2344,"")</f>
        <v>30930</v>
      </c>
      <c r="M1501" s="16">
        <f>_xlfn.XLOOKUP(A1501,'Hospitalisation Details'!$A$2:$A$2344,'Hospitalisation Details'!$H$2:$H$2344,"")</f>
        <v>6933.24</v>
      </c>
      <c r="N1501" s="14" t="str">
        <f>_xlfn.XLOOKUP(A1501,'Hospitalisation Details'!$A$2:$A$2344,'Hospitalisation Details'!$I$2:$I$2344,"")</f>
        <v>tier - 2</v>
      </c>
      <c r="O1501" s="14" t="str">
        <f>_xlfn.XLOOKUP(A1501,'Hospitalisation Details'!$A$2:$A$2344,'Hospitalisation Details'!$J$2:$J$2344,"")</f>
        <v>tier - 3</v>
      </c>
      <c r="P1501" s="14" t="str">
        <f>_xlfn.XLOOKUP(A1501,'Hospitalisation Details'!$A$2:$A$2344,'Hospitalisation Details'!$K$2:$K$2344,"")</f>
        <v>R1012</v>
      </c>
      <c r="Q1501" s="14">
        <f>_xlfn.XLOOKUP(A1501,'Hospitalisation Details'!$A$2:$A$2344,'Hospitalisation Details'!$F$2:$F$2344,"")</f>
        <v>38</v>
      </c>
    </row>
    <row r="1502" spans="1:17">
      <c r="A1502" s="12" t="s">
        <v>8696</v>
      </c>
      <c r="B1502" s="13" t="str">
        <f>_xlfn.XLOOKUP(A1502,'Customer Names'!$A$2:$A$2336,'Customer Names'!$C$2:$C$2336,"Not Found")</f>
        <v>Millicent M</v>
      </c>
      <c r="C1502" s="13">
        <f>_xlfn.XLOOKUP(A1502,'Medical Examine'!$A$2:$A$2336,'Medical Examine'!$B$2:$B$2336,"Not Found")</f>
        <v>26.33</v>
      </c>
      <c r="D1502" s="13">
        <f>_xlfn.XLOOKUP(A1502,'Medical Examine'!$A$2:$A$2336,'Medical Examine'!$D$2:$D$2336,"Not Found")</f>
        <v>4.79</v>
      </c>
      <c r="E1502" s="14" t="str">
        <f>_xlfn.XLOOKUP(A1502,'Medical Examine'!$A$2:$A$2336,'Medical Examine'!$E$2:$E$2336,"Not Found")</f>
        <v>NO</v>
      </c>
      <c r="F1502" s="14" t="str">
        <f>_xlfn.XLOOKUP(A1502,'Medical Examine'!$A$2:$A$2336,'Medical Examine'!$F$2:$F$2336,"Not Found")</f>
        <v>NO</v>
      </c>
      <c r="G1502" s="14" t="str">
        <f>_xlfn.XLOOKUP(A1502,'Medical Examine'!$A$2:$A$2336,'Medical Examine'!$G$2:$G$2336,"Not Found")</f>
        <v>NO</v>
      </c>
      <c r="H1502" s="14">
        <f>_xlfn.XLOOKUP(A1502,'Medical Examine'!$A$2:$A$2336,'Medical Examine'!$H$2:$H$2336,"Not Found")</f>
        <v>0</v>
      </c>
      <c r="I1502" s="14" t="str">
        <f>_xlfn.XLOOKUP(A1502,'Medical Examine'!$A$2:$A$2336,'Medical Examine'!$I$2:$I$2336,"Not Found")</f>
        <v>NO</v>
      </c>
      <c r="J1502" s="13" t="str">
        <f>_xlfn.XLOOKUP(A1502,'Medical Examine'!$A$2:$A$2336,'Medical Examine'!$C$2:$C$2336,"Not Found")</f>
        <v>Overweight</v>
      </c>
      <c r="K1502" s="13" t="str">
        <f t="shared" si="23"/>
        <v>Normal</v>
      </c>
      <c r="L1502" s="15">
        <f>_xlfn.XLOOKUP(A1502,'Hospitalisation Details'!$A$2:$A$2344,'Hospitalisation Details'!$E$2:$E$2344,"")</f>
        <v>32863</v>
      </c>
      <c r="M1502" s="16">
        <f>_xlfn.XLOOKUP(A1502,'Hospitalisation Details'!$A$2:$A$2344,'Hospitalisation Details'!$H$2:$H$2344,"")</f>
        <v>6895.19</v>
      </c>
      <c r="N1502" s="14" t="str">
        <f>_xlfn.XLOOKUP(A1502,'Hospitalisation Details'!$A$2:$A$2344,'Hospitalisation Details'!$I$2:$I$2344,"")</f>
        <v>tier - 2</v>
      </c>
      <c r="O1502" s="14" t="str">
        <f>_xlfn.XLOOKUP(A1502,'Hospitalisation Details'!$A$2:$A$2344,'Hospitalisation Details'!$J$2:$J$2344,"")</f>
        <v>tier - 3</v>
      </c>
      <c r="P1502" s="14" t="str">
        <f>_xlfn.XLOOKUP(A1502,'Hospitalisation Details'!$A$2:$A$2344,'Hospitalisation Details'!$K$2:$K$2344,"")</f>
        <v>R1024</v>
      </c>
      <c r="Q1502" s="14">
        <f>_xlfn.XLOOKUP(A1502,'Hospitalisation Details'!$A$2:$A$2344,'Hospitalisation Details'!$F$2:$F$2344,"")</f>
        <v>33</v>
      </c>
    </row>
    <row r="1503" spans="1:17">
      <c r="A1503" s="12" t="s">
        <v>8699</v>
      </c>
      <c r="B1503" s="13" t="str">
        <f>_xlfn.XLOOKUP(A1503,'Customer Names'!$A$2:$A$2336,'Customer Names'!$C$2:$C$2336,"Not Found")</f>
        <v>Kathleen</v>
      </c>
      <c r="C1503" s="13">
        <f>_xlfn.XLOOKUP(A1503,'Medical Examine'!$A$2:$A$2336,'Medical Examine'!$B$2:$B$2336,"Not Found")</f>
        <v>17.29</v>
      </c>
      <c r="D1503" s="13">
        <f>_xlfn.XLOOKUP(A1503,'Medical Examine'!$A$2:$A$2336,'Medical Examine'!$D$2:$D$2336,"Not Found")</f>
        <v>5.35</v>
      </c>
      <c r="E1503" s="14" t="str">
        <f>_xlfn.XLOOKUP(A1503,'Medical Examine'!$A$2:$A$2336,'Medical Examine'!$E$2:$E$2336,"Not Found")</f>
        <v>YES</v>
      </c>
      <c r="F1503" s="14" t="str">
        <f>_xlfn.XLOOKUP(A1503,'Medical Examine'!$A$2:$A$2336,'Medical Examine'!$F$2:$F$2336,"Not Found")</f>
        <v>NO</v>
      </c>
      <c r="G1503" s="14" t="str">
        <f>_xlfn.XLOOKUP(A1503,'Medical Examine'!$A$2:$A$2336,'Medical Examine'!$G$2:$G$2336,"Not Found")</f>
        <v>NO</v>
      </c>
      <c r="H1503" s="14">
        <f>_xlfn.XLOOKUP(A1503,'Medical Examine'!$A$2:$A$2336,'Medical Examine'!$H$2:$H$2336,"Not Found")</f>
        <v>0</v>
      </c>
      <c r="I1503" s="14" t="str">
        <f>_xlfn.XLOOKUP(A1503,'Medical Examine'!$A$2:$A$2336,'Medical Examine'!$I$2:$I$2336,"Not Found")</f>
        <v>NO</v>
      </c>
      <c r="J1503" s="13" t="str">
        <f>_xlfn.XLOOKUP(A1503,'Medical Examine'!$A$2:$A$2336,'Medical Examine'!$C$2:$C$2336,"Not Found")</f>
        <v>Under Weight</v>
      </c>
      <c r="K1503" s="13" t="str">
        <f t="shared" si="23"/>
        <v>Normal</v>
      </c>
      <c r="L1503" s="15">
        <f>_xlfn.XLOOKUP(A1503,'Hospitalisation Details'!$A$2:$A$2344,'Hospitalisation Details'!$E$2:$E$2344,"")</f>
        <v>31300</v>
      </c>
      <c r="M1503" s="16">
        <f>_xlfn.XLOOKUP(A1503,'Hospitalisation Details'!$A$2:$A$2344,'Hospitalisation Details'!$H$2:$H$2344,"")</f>
        <v>6877.98</v>
      </c>
      <c r="N1503" s="14" t="str">
        <f>_xlfn.XLOOKUP(A1503,'Hospitalisation Details'!$A$2:$A$2344,'Hospitalisation Details'!$I$2:$I$2344,"")</f>
        <v>tier - 2</v>
      </c>
      <c r="O1503" s="14" t="str">
        <f>_xlfn.XLOOKUP(A1503,'Hospitalisation Details'!$A$2:$A$2344,'Hospitalisation Details'!$J$2:$J$2344,"")</f>
        <v>tier - 1</v>
      </c>
      <c r="P1503" s="14" t="str">
        <f>_xlfn.XLOOKUP(A1503,'Hospitalisation Details'!$A$2:$A$2344,'Hospitalisation Details'!$K$2:$K$2344,"")</f>
        <v>R1024</v>
      </c>
      <c r="Q1503" s="14">
        <f>_xlfn.XLOOKUP(A1503,'Hospitalisation Details'!$A$2:$A$2344,'Hospitalisation Details'!$F$2:$F$2344,"")</f>
        <v>37</v>
      </c>
    </row>
    <row r="1504" spans="1:17">
      <c r="A1504" s="12" t="s">
        <v>8701</v>
      </c>
      <c r="B1504" s="13" t="str">
        <f>_xlfn.XLOOKUP(A1504,'Customer Names'!$A$2:$A$2336,'Customer Names'!$C$2:$C$2336,"Not Found")</f>
        <v>Kimberly K</v>
      </c>
      <c r="C1504" s="13">
        <f>_xlfn.XLOOKUP(A1504,'Medical Examine'!$A$2:$A$2336,'Medical Examine'!$B$2:$B$2336,"Not Found")</f>
        <v>42.88</v>
      </c>
      <c r="D1504" s="13">
        <f>_xlfn.XLOOKUP(A1504,'Medical Examine'!$A$2:$A$2336,'Medical Examine'!$D$2:$D$2336,"Not Found")</f>
        <v>4.87</v>
      </c>
      <c r="E1504" s="14" t="str">
        <f>_xlfn.XLOOKUP(A1504,'Medical Examine'!$A$2:$A$2336,'Medical Examine'!$E$2:$E$2336,"Not Found")</f>
        <v>NO</v>
      </c>
      <c r="F1504" s="14" t="str">
        <f>_xlfn.XLOOKUP(A1504,'Medical Examine'!$A$2:$A$2336,'Medical Examine'!$F$2:$F$2336,"Not Found")</f>
        <v>YES</v>
      </c>
      <c r="G1504" s="14" t="str">
        <f>_xlfn.XLOOKUP(A1504,'Medical Examine'!$A$2:$A$2336,'Medical Examine'!$G$2:$G$2336,"Not Found")</f>
        <v>NO</v>
      </c>
      <c r="H1504" s="14">
        <f>_xlfn.XLOOKUP(A1504,'Medical Examine'!$A$2:$A$2336,'Medical Examine'!$H$2:$H$2336,"Not Found")</f>
        <v>1</v>
      </c>
      <c r="I1504" s="14" t="str">
        <f>_xlfn.XLOOKUP(A1504,'Medical Examine'!$A$2:$A$2336,'Medical Examine'!$I$2:$I$2336,"Not Found")</f>
        <v>NO</v>
      </c>
      <c r="J1504" s="13" t="str">
        <f>_xlfn.XLOOKUP(A1504,'Medical Examine'!$A$2:$A$2336,'Medical Examine'!$C$2:$C$2336,"Not Found")</f>
        <v>Obesity</v>
      </c>
      <c r="K1504" s="13" t="str">
        <f t="shared" si="23"/>
        <v>Normal</v>
      </c>
      <c r="L1504" s="15">
        <f>_xlfn.XLOOKUP(A1504,'Hospitalisation Details'!$A$2:$A$2344,'Hospitalisation Details'!$E$2:$E$2344,"")</f>
        <v>38345</v>
      </c>
      <c r="M1504" s="16">
        <f>_xlfn.XLOOKUP(A1504,'Hospitalisation Details'!$A$2:$A$2344,'Hospitalisation Details'!$H$2:$H$2344,"")</f>
        <v>6876.53</v>
      </c>
      <c r="N1504" s="14" t="str">
        <f>_xlfn.XLOOKUP(A1504,'Hospitalisation Details'!$A$2:$A$2344,'Hospitalisation Details'!$I$2:$I$2344,"")</f>
        <v>tier - 2</v>
      </c>
      <c r="O1504" s="14" t="str">
        <f>_xlfn.XLOOKUP(A1504,'Hospitalisation Details'!$A$2:$A$2344,'Hospitalisation Details'!$J$2:$J$2344,"")</f>
        <v>tier - 1</v>
      </c>
      <c r="P1504" s="14" t="str">
        <f>_xlfn.XLOOKUP(A1504,'Hospitalisation Details'!$A$2:$A$2344,'Hospitalisation Details'!$K$2:$K$2344,"")</f>
        <v>R1012</v>
      </c>
      <c r="Q1504" s="14">
        <f>_xlfn.XLOOKUP(A1504,'Hospitalisation Details'!$A$2:$A$2344,'Hospitalisation Details'!$F$2:$F$2344,"")</f>
        <v>18</v>
      </c>
    </row>
    <row r="1505" spans="1:17">
      <c r="A1505" s="12" t="s">
        <v>8704</v>
      </c>
      <c r="B1505" s="13" t="str">
        <f>_xlfn.XLOOKUP(A1505,'Customer Names'!$A$2:$A$2336,'Customer Names'!$C$2:$C$2336,"Not Found")</f>
        <v>Justin C</v>
      </c>
      <c r="C1505" s="13">
        <f>_xlfn.XLOOKUP(A1505,'Medical Examine'!$A$2:$A$2336,'Medical Examine'!$B$2:$B$2336,"Not Found")</f>
        <v>32.200000000000003</v>
      </c>
      <c r="D1505" s="13">
        <f>_xlfn.XLOOKUP(A1505,'Medical Examine'!$A$2:$A$2336,'Medical Examine'!$D$2:$D$2336,"Not Found")</f>
        <v>10.09</v>
      </c>
      <c r="E1505" s="14" t="str">
        <f>_xlfn.XLOOKUP(A1505,'Medical Examine'!$A$2:$A$2336,'Medical Examine'!$E$2:$E$2336,"Not Found")</f>
        <v>YES</v>
      </c>
      <c r="F1505" s="14" t="str">
        <f>_xlfn.XLOOKUP(A1505,'Medical Examine'!$A$2:$A$2336,'Medical Examine'!$F$2:$F$2336,"Not Found")</f>
        <v>NO</v>
      </c>
      <c r="G1505" s="14" t="str">
        <f>_xlfn.XLOOKUP(A1505,'Medical Examine'!$A$2:$A$2336,'Medical Examine'!$G$2:$G$2336,"Not Found")</f>
        <v>NO</v>
      </c>
      <c r="H1505" s="14">
        <f>_xlfn.XLOOKUP(A1505,'Medical Examine'!$A$2:$A$2336,'Medical Examine'!$H$2:$H$2336,"Not Found")</f>
        <v>0</v>
      </c>
      <c r="I1505" s="14" t="str">
        <f>_xlfn.XLOOKUP(A1505,'Medical Examine'!$A$2:$A$2336,'Medical Examine'!$I$2:$I$2336,"Not Found")</f>
        <v>NO</v>
      </c>
      <c r="J1505" s="13" t="str">
        <f>_xlfn.XLOOKUP(A1505,'Medical Examine'!$A$2:$A$2336,'Medical Examine'!$C$2:$C$2336,"Not Found")</f>
        <v>Obesity</v>
      </c>
      <c r="K1505" s="13" t="str">
        <f t="shared" si="23"/>
        <v>Diabetic</v>
      </c>
      <c r="L1505" s="15">
        <f>_xlfn.XLOOKUP(A1505,'Hospitalisation Details'!$A$2:$A$2344,'Hospitalisation Details'!$E$2:$E$2344,"")</f>
        <v>29760</v>
      </c>
      <c r="M1505" s="16">
        <f>_xlfn.XLOOKUP(A1505,'Hospitalisation Details'!$A$2:$A$2344,'Hospitalisation Details'!$H$2:$H$2344,"")</f>
        <v>6875.96</v>
      </c>
      <c r="N1505" s="14" t="str">
        <f>_xlfn.XLOOKUP(A1505,'Hospitalisation Details'!$A$2:$A$2344,'Hospitalisation Details'!$I$2:$I$2344,"")</f>
        <v>tier - 2</v>
      </c>
      <c r="O1505" s="14" t="str">
        <f>_xlfn.XLOOKUP(A1505,'Hospitalisation Details'!$A$2:$A$2344,'Hospitalisation Details'!$J$2:$J$2344,"")</f>
        <v>tier - 2</v>
      </c>
      <c r="P1505" s="14" t="str">
        <f>_xlfn.XLOOKUP(A1505,'Hospitalisation Details'!$A$2:$A$2344,'Hospitalisation Details'!$K$2:$K$2344,"")</f>
        <v>R1011</v>
      </c>
      <c r="Q1505" s="14">
        <f>_xlfn.XLOOKUP(A1505,'Hospitalisation Details'!$A$2:$A$2344,'Hospitalisation Details'!$F$2:$F$2344,"")</f>
        <v>41</v>
      </c>
    </row>
    <row r="1506" spans="1:17">
      <c r="A1506" s="12" t="s">
        <v>8706</v>
      </c>
      <c r="B1506" s="13" t="str">
        <f>_xlfn.XLOOKUP(A1506,'Customer Names'!$A$2:$A$2336,'Customer Names'!$C$2:$C$2336,"Not Found")</f>
        <v>Tristan P.</v>
      </c>
      <c r="C1506" s="13">
        <f>_xlfn.XLOOKUP(A1506,'Medical Examine'!$A$2:$A$2336,'Medical Examine'!$B$2:$B$2336,"Not Found")</f>
        <v>18.75</v>
      </c>
      <c r="D1506" s="13">
        <f>_xlfn.XLOOKUP(A1506,'Medical Examine'!$A$2:$A$2336,'Medical Examine'!$D$2:$D$2336,"Not Found")</f>
        <v>5.47</v>
      </c>
      <c r="E1506" s="14" t="str">
        <f>_xlfn.XLOOKUP(A1506,'Medical Examine'!$A$2:$A$2336,'Medical Examine'!$E$2:$E$2336,"Not Found")</f>
        <v>YES</v>
      </c>
      <c r="F1506" s="14" t="str">
        <f>_xlfn.XLOOKUP(A1506,'Medical Examine'!$A$2:$A$2336,'Medical Examine'!$F$2:$F$2336,"Not Found")</f>
        <v>NO</v>
      </c>
      <c r="G1506" s="14" t="str">
        <f>_xlfn.XLOOKUP(A1506,'Medical Examine'!$A$2:$A$2336,'Medical Examine'!$G$2:$G$2336,"Not Found")</f>
        <v>YES</v>
      </c>
      <c r="H1506" s="14">
        <f>_xlfn.XLOOKUP(A1506,'Medical Examine'!$A$2:$A$2336,'Medical Examine'!$H$2:$H$2336,"Not Found")</f>
        <v>1</v>
      </c>
      <c r="I1506" s="14" t="str">
        <f>_xlfn.XLOOKUP(A1506,'Medical Examine'!$A$2:$A$2336,'Medical Examine'!$I$2:$I$2336,"Not Found")</f>
        <v>NO</v>
      </c>
      <c r="J1506" s="13" t="str">
        <f>_xlfn.XLOOKUP(A1506,'Medical Examine'!$A$2:$A$2336,'Medical Examine'!$C$2:$C$2336,"Not Found")</f>
        <v>Normal Weight</v>
      </c>
      <c r="K1506" s="13" t="str">
        <f t="shared" si="23"/>
        <v>Normal</v>
      </c>
      <c r="L1506" s="15">
        <f>_xlfn.XLOOKUP(A1506,'Hospitalisation Details'!$A$2:$A$2344,'Hospitalisation Details'!$E$2:$E$2344,"")</f>
        <v>25499</v>
      </c>
      <c r="M1506" s="16">
        <f>_xlfn.XLOOKUP(A1506,'Hospitalisation Details'!$A$2:$A$2344,'Hospitalisation Details'!$H$2:$H$2344,"")</f>
        <v>6868.39</v>
      </c>
      <c r="N1506" s="14" t="str">
        <f>_xlfn.XLOOKUP(A1506,'Hospitalisation Details'!$A$2:$A$2344,'Hospitalisation Details'!$I$2:$I$2344,"")</f>
        <v>tier - 2</v>
      </c>
      <c r="O1506" s="14" t="str">
        <f>_xlfn.XLOOKUP(A1506,'Hospitalisation Details'!$A$2:$A$2344,'Hospitalisation Details'!$J$2:$J$2344,"")</f>
        <v>tier - 2</v>
      </c>
      <c r="P1506" s="14" t="str">
        <f>_xlfn.XLOOKUP(A1506,'Hospitalisation Details'!$A$2:$A$2344,'Hospitalisation Details'!$K$2:$K$2344,"")</f>
        <v>R1013</v>
      </c>
      <c r="Q1506" s="14">
        <f>_xlfn.XLOOKUP(A1506,'Hospitalisation Details'!$A$2:$A$2344,'Hospitalisation Details'!$F$2:$F$2344,"")</f>
        <v>53</v>
      </c>
    </row>
    <row r="1507" spans="1:17">
      <c r="A1507" s="12" t="s">
        <v>8709</v>
      </c>
      <c r="B1507" s="13" t="str">
        <f>_xlfn.XLOOKUP(A1507,'Customer Names'!$A$2:$A$2336,'Customer Names'!$C$2:$C$2336,"Not Found")</f>
        <v>Traci A</v>
      </c>
      <c r="C1507" s="13">
        <f>_xlfn.XLOOKUP(A1507,'Medical Examine'!$A$2:$A$2336,'Medical Examine'!$B$2:$B$2336,"Not Found")</f>
        <v>22.36</v>
      </c>
      <c r="D1507" s="13">
        <f>_xlfn.XLOOKUP(A1507,'Medical Examine'!$A$2:$A$2336,'Medical Examine'!$D$2:$D$2336,"Not Found")</f>
        <v>8.6</v>
      </c>
      <c r="E1507" s="14" t="str">
        <f>_xlfn.XLOOKUP(A1507,'Medical Examine'!$A$2:$A$2336,'Medical Examine'!$E$2:$E$2336,"Not Found")</f>
        <v>NO</v>
      </c>
      <c r="F1507" s="14" t="str">
        <f>_xlfn.XLOOKUP(A1507,'Medical Examine'!$A$2:$A$2336,'Medical Examine'!$F$2:$F$2336,"Not Found")</f>
        <v>NO</v>
      </c>
      <c r="G1507" s="14" t="str">
        <f>_xlfn.XLOOKUP(A1507,'Medical Examine'!$A$2:$A$2336,'Medical Examine'!$G$2:$G$2336,"Not Found")</f>
        <v>NO</v>
      </c>
      <c r="H1507" s="14">
        <f>_xlfn.XLOOKUP(A1507,'Medical Examine'!$A$2:$A$2336,'Medical Examine'!$H$2:$H$2336,"Not Found")</f>
        <v>0</v>
      </c>
      <c r="I1507" s="14" t="str">
        <f>_xlfn.XLOOKUP(A1507,'Medical Examine'!$A$2:$A$2336,'Medical Examine'!$I$2:$I$2336,"Not Found")</f>
        <v>NO</v>
      </c>
      <c r="J1507" s="13" t="str">
        <f>_xlfn.XLOOKUP(A1507,'Medical Examine'!$A$2:$A$2336,'Medical Examine'!$C$2:$C$2336,"Not Found")</f>
        <v>Normal Weight</v>
      </c>
      <c r="K1507" s="13" t="str">
        <f t="shared" si="23"/>
        <v>Diabetic</v>
      </c>
      <c r="L1507" s="15">
        <f>_xlfn.XLOOKUP(A1507,'Hospitalisation Details'!$A$2:$A$2344,'Hospitalisation Details'!$E$2:$E$2344,"")</f>
        <v>28707</v>
      </c>
      <c r="M1507" s="16">
        <f>_xlfn.XLOOKUP(A1507,'Hospitalisation Details'!$A$2:$A$2344,'Hospitalisation Details'!$H$2:$H$2344,"")</f>
        <v>6863.49</v>
      </c>
      <c r="N1507" s="14" t="str">
        <f>_xlfn.XLOOKUP(A1507,'Hospitalisation Details'!$A$2:$A$2344,'Hospitalisation Details'!$I$2:$I$2344,"")</f>
        <v>tier - 2</v>
      </c>
      <c r="O1507" s="14" t="str">
        <f>_xlfn.XLOOKUP(A1507,'Hospitalisation Details'!$A$2:$A$2344,'Hospitalisation Details'!$J$2:$J$2344,"")</f>
        <v>tier - 1</v>
      </c>
      <c r="P1507" s="14" t="str">
        <f>_xlfn.XLOOKUP(A1507,'Hospitalisation Details'!$A$2:$A$2344,'Hospitalisation Details'!$K$2:$K$2344,"")</f>
        <v>R1013</v>
      </c>
      <c r="Q1507" s="14">
        <f>_xlfn.XLOOKUP(A1507,'Hospitalisation Details'!$A$2:$A$2344,'Hospitalisation Details'!$F$2:$F$2344,"")</f>
        <v>44</v>
      </c>
    </row>
    <row r="1508" spans="1:17">
      <c r="A1508" s="12" t="s">
        <v>8712</v>
      </c>
      <c r="B1508" s="13" t="str">
        <f>_xlfn.XLOOKUP(A1508,'Customer Names'!$A$2:$A$2336,'Customer Names'!$C$2:$C$2336,"Not Found")</f>
        <v>Justin P</v>
      </c>
      <c r="C1508" s="13">
        <f>_xlfn.XLOOKUP(A1508,'Medical Examine'!$A$2:$A$2336,'Medical Examine'!$B$2:$B$2336,"Not Found")</f>
        <v>23.94</v>
      </c>
      <c r="D1508" s="13">
        <f>_xlfn.XLOOKUP(A1508,'Medical Examine'!$A$2:$A$2336,'Medical Examine'!$D$2:$D$2336,"Not Found")</f>
        <v>10.74</v>
      </c>
      <c r="E1508" s="14" t="str">
        <f>_xlfn.XLOOKUP(A1508,'Medical Examine'!$A$2:$A$2336,'Medical Examine'!$E$2:$E$2336,"Not Found")</f>
        <v>YES</v>
      </c>
      <c r="F1508" s="14" t="str">
        <f>_xlfn.XLOOKUP(A1508,'Medical Examine'!$A$2:$A$2336,'Medical Examine'!$F$2:$F$2336,"Not Found")</f>
        <v>NO</v>
      </c>
      <c r="G1508" s="14" t="str">
        <f>_xlfn.XLOOKUP(A1508,'Medical Examine'!$A$2:$A$2336,'Medical Examine'!$G$2:$G$2336,"Not Found")</f>
        <v>NO</v>
      </c>
      <c r="H1508" s="14">
        <f>_xlfn.XLOOKUP(A1508,'Medical Examine'!$A$2:$A$2336,'Medical Examine'!$H$2:$H$2336,"Not Found")</f>
        <v>0</v>
      </c>
      <c r="I1508" s="14" t="str">
        <f>_xlfn.XLOOKUP(A1508,'Medical Examine'!$A$2:$A$2336,'Medical Examine'!$I$2:$I$2336,"Not Found")</f>
        <v>NO</v>
      </c>
      <c r="J1508" s="13" t="str">
        <f>_xlfn.XLOOKUP(A1508,'Medical Examine'!$A$2:$A$2336,'Medical Examine'!$C$2:$C$2336,"Not Found")</f>
        <v>Normal Weight</v>
      </c>
      <c r="K1508" s="13" t="str">
        <f t="shared" si="23"/>
        <v>Diabetic</v>
      </c>
      <c r="L1508" s="15">
        <f>_xlfn.XLOOKUP(A1508,'Hospitalisation Details'!$A$2:$A$2344,'Hospitalisation Details'!$E$2:$E$2344,"")</f>
        <v>29756</v>
      </c>
      <c r="M1508" s="16">
        <f>_xlfn.XLOOKUP(A1508,'Hospitalisation Details'!$A$2:$A$2344,'Hospitalisation Details'!$H$2:$H$2344,"")</f>
        <v>6858.48</v>
      </c>
      <c r="N1508" s="14" t="str">
        <f>_xlfn.XLOOKUP(A1508,'Hospitalisation Details'!$A$2:$A$2344,'Hospitalisation Details'!$I$2:$I$2344,"")</f>
        <v>tier - 2</v>
      </c>
      <c r="O1508" s="14" t="str">
        <f>_xlfn.XLOOKUP(A1508,'Hospitalisation Details'!$A$2:$A$2344,'Hospitalisation Details'!$J$2:$J$2344,"")</f>
        <v>tier - 2</v>
      </c>
      <c r="P1508" s="14" t="str">
        <f>_xlfn.XLOOKUP(A1508,'Hospitalisation Details'!$A$2:$A$2344,'Hospitalisation Details'!$K$2:$K$2344,"")</f>
        <v>R1019</v>
      </c>
      <c r="Q1508" s="14">
        <f>_xlfn.XLOOKUP(A1508,'Hospitalisation Details'!$A$2:$A$2344,'Hospitalisation Details'!$F$2:$F$2344,"")</f>
        <v>41</v>
      </c>
    </row>
    <row r="1509" spans="1:17">
      <c r="A1509" s="12" t="s">
        <v>8714</v>
      </c>
      <c r="B1509" s="13" t="str">
        <f>_xlfn.XLOOKUP(A1509,'Customer Names'!$A$2:$A$2336,'Customer Names'!$C$2:$C$2336,"Not Found")</f>
        <v>Logan M</v>
      </c>
      <c r="C1509" s="13">
        <f>_xlfn.XLOOKUP(A1509,'Medical Examine'!$A$2:$A$2336,'Medical Examine'!$B$2:$B$2336,"Not Found")</f>
        <v>30.1</v>
      </c>
      <c r="D1509" s="13">
        <f>_xlfn.XLOOKUP(A1509,'Medical Examine'!$A$2:$A$2336,'Medical Examine'!$D$2:$D$2336,"Not Found")</f>
        <v>4.3899999999999997</v>
      </c>
      <c r="E1509" s="14" t="str">
        <f>_xlfn.XLOOKUP(A1509,'Medical Examine'!$A$2:$A$2336,'Medical Examine'!$E$2:$E$2336,"Not Found")</f>
        <v>NO</v>
      </c>
      <c r="F1509" s="14" t="str">
        <f>_xlfn.XLOOKUP(A1509,'Medical Examine'!$A$2:$A$2336,'Medical Examine'!$F$2:$F$2336,"Not Found")</f>
        <v>NO</v>
      </c>
      <c r="G1509" s="14" t="str">
        <f>_xlfn.XLOOKUP(A1509,'Medical Examine'!$A$2:$A$2336,'Medical Examine'!$G$2:$G$2336,"Not Found")</f>
        <v>YES</v>
      </c>
      <c r="H1509" s="14">
        <f>_xlfn.XLOOKUP(A1509,'Medical Examine'!$A$2:$A$2336,'Medical Examine'!$H$2:$H$2336,"Not Found")</f>
        <v>1</v>
      </c>
      <c r="I1509" s="14" t="str">
        <f>_xlfn.XLOOKUP(A1509,'Medical Examine'!$A$2:$A$2336,'Medical Examine'!$I$2:$I$2336,"Not Found")</f>
        <v>NO</v>
      </c>
      <c r="J1509" s="13" t="str">
        <f>_xlfn.XLOOKUP(A1509,'Medical Examine'!$A$2:$A$2336,'Medical Examine'!$C$2:$C$2336,"Not Found")</f>
        <v>Obesity</v>
      </c>
      <c r="K1509" s="13" t="str">
        <f t="shared" si="23"/>
        <v>Normal</v>
      </c>
      <c r="L1509" s="15">
        <f>_xlfn.XLOOKUP(A1509,'Hospitalisation Details'!$A$2:$A$2344,'Hospitalisation Details'!$E$2:$E$2344,"")</f>
        <v>29163</v>
      </c>
      <c r="M1509" s="16">
        <f>_xlfn.XLOOKUP(A1509,'Hospitalisation Details'!$A$2:$A$2344,'Hospitalisation Details'!$H$2:$H$2344,"")</f>
        <v>6849.03</v>
      </c>
      <c r="N1509" s="14" t="str">
        <f>_xlfn.XLOOKUP(A1509,'Hospitalisation Details'!$A$2:$A$2344,'Hospitalisation Details'!$I$2:$I$2344,"")</f>
        <v>tier - 2</v>
      </c>
      <c r="O1509" s="14" t="str">
        <f>_xlfn.XLOOKUP(A1509,'Hospitalisation Details'!$A$2:$A$2344,'Hospitalisation Details'!$J$2:$J$2344,"")</f>
        <v>tier - 2</v>
      </c>
      <c r="P1509" s="14" t="str">
        <f>_xlfn.XLOOKUP(A1509,'Hospitalisation Details'!$A$2:$A$2344,'Hospitalisation Details'!$K$2:$K$2344,"")</f>
        <v>R1011</v>
      </c>
      <c r="Q1509" s="14">
        <f>_xlfn.XLOOKUP(A1509,'Hospitalisation Details'!$A$2:$A$2344,'Hospitalisation Details'!$F$2:$F$2344,"")</f>
        <v>43</v>
      </c>
    </row>
    <row r="1510" spans="1:17">
      <c r="A1510" s="12" t="s">
        <v>8716</v>
      </c>
      <c r="B1510" s="13" t="str">
        <f>_xlfn.XLOOKUP(A1510,'Customer Names'!$A$2:$A$2336,'Customer Names'!$C$2:$C$2336,"Not Found")</f>
        <v>Sebastien</v>
      </c>
      <c r="C1510" s="13">
        <f>_xlfn.XLOOKUP(A1510,'Medical Examine'!$A$2:$A$2336,'Medical Examine'!$B$2:$B$2336,"Not Found")</f>
        <v>21.93</v>
      </c>
      <c r="D1510" s="13">
        <f>_xlfn.XLOOKUP(A1510,'Medical Examine'!$A$2:$A$2336,'Medical Examine'!$D$2:$D$2336,"Not Found")</f>
        <v>6.3</v>
      </c>
      <c r="E1510" s="14" t="str">
        <f>_xlfn.XLOOKUP(A1510,'Medical Examine'!$A$2:$A$2336,'Medical Examine'!$E$2:$E$2336,"Not Found")</f>
        <v>NO</v>
      </c>
      <c r="F1510" s="14" t="str">
        <f>_xlfn.XLOOKUP(A1510,'Medical Examine'!$A$2:$A$2336,'Medical Examine'!$F$2:$F$2336,"Not Found")</f>
        <v>NO</v>
      </c>
      <c r="G1510" s="14" t="str">
        <f>_xlfn.XLOOKUP(A1510,'Medical Examine'!$A$2:$A$2336,'Medical Examine'!$G$2:$G$2336,"Not Found")</f>
        <v>NO</v>
      </c>
      <c r="H1510" s="14">
        <f>_xlfn.XLOOKUP(A1510,'Medical Examine'!$A$2:$A$2336,'Medical Examine'!$H$2:$H$2336,"Not Found")</f>
        <v>0</v>
      </c>
      <c r="I1510" s="14" t="str">
        <f>_xlfn.XLOOKUP(A1510,'Medical Examine'!$A$2:$A$2336,'Medical Examine'!$I$2:$I$2336,"Not Found")</f>
        <v>NO</v>
      </c>
      <c r="J1510" s="13" t="str">
        <f>_xlfn.XLOOKUP(A1510,'Medical Examine'!$A$2:$A$2336,'Medical Examine'!$C$2:$C$2336,"Not Found")</f>
        <v>Normal Weight</v>
      </c>
      <c r="K1510" s="13" t="str">
        <f t="shared" si="23"/>
        <v>Prediabetic</v>
      </c>
      <c r="L1510" s="15">
        <f>_xlfn.XLOOKUP(A1510,'Hospitalisation Details'!$A$2:$A$2344,'Hospitalisation Details'!$E$2:$E$2344,"")</f>
        <v>28291</v>
      </c>
      <c r="M1510" s="16">
        <f>_xlfn.XLOOKUP(A1510,'Hospitalisation Details'!$A$2:$A$2344,'Hospitalisation Details'!$H$2:$H$2344,"")</f>
        <v>6843.17</v>
      </c>
      <c r="N1510" s="14" t="str">
        <f>_xlfn.XLOOKUP(A1510,'Hospitalisation Details'!$A$2:$A$2344,'Hospitalisation Details'!$I$2:$I$2344,"")</f>
        <v>tier - 2</v>
      </c>
      <c r="O1510" s="14" t="str">
        <f>_xlfn.XLOOKUP(A1510,'Hospitalisation Details'!$A$2:$A$2344,'Hospitalisation Details'!$J$2:$J$2344,"")</f>
        <v>tier - 1</v>
      </c>
      <c r="P1510" s="14" t="str">
        <f>_xlfn.XLOOKUP(A1510,'Hospitalisation Details'!$A$2:$A$2344,'Hospitalisation Details'!$K$2:$K$2344,"")</f>
        <v>R1013</v>
      </c>
      <c r="Q1510" s="14">
        <f>_xlfn.XLOOKUP(A1510,'Hospitalisation Details'!$A$2:$A$2344,'Hospitalisation Details'!$F$2:$F$2344,"")</f>
        <v>45</v>
      </c>
    </row>
    <row r="1511" spans="1:17">
      <c r="A1511" s="12" t="s">
        <v>8717</v>
      </c>
      <c r="B1511" s="13" t="str">
        <f>_xlfn.XLOOKUP(A1511,'Customer Names'!$A$2:$A$2336,'Customer Names'!$C$2:$C$2336,"Not Found")</f>
        <v>Tiffany A</v>
      </c>
      <c r="C1511" s="13">
        <f>_xlfn.XLOOKUP(A1511,'Medical Examine'!$A$2:$A$2336,'Medical Examine'!$B$2:$B$2336,"Not Found")</f>
        <v>39.75</v>
      </c>
      <c r="D1511" s="13">
        <f>_xlfn.XLOOKUP(A1511,'Medical Examine'!$A$2:$A$2336,'Medical Examine'!$D$2:$D$2336,"Not Found")</f>
        <v>5.41</v>
      </c>
      <c r="E1511" s="14" t="str">
        <f>_xlfn.XLOOKUP(A1511,'Medical Examine'!$A$2:$A$2336,'Medical Examine'!$E$2:$E$2336,"Not Found")</f>
        <v>NO</v>
      </c>
      <c r="F1511" s="14" t="str">
        <f>_xlfn.XLOOKUP(A1511,'Medical Examine'!$A$2:$A$2336,'Medical Examine'!$F$2:$F$2336,"Not Found")</f>
        <v>YES</v>
      </c>
      <c r="G1511" s="14" t="str">
        <f>_xlfn.XLOOKUP(A1511,'Medical Examine'!$A$2:$A$2336,'Medical Examine'!$G$2:$G$2336,"Not Found")</f>
        <v>NO</v>
      </c>
      <c r="H1511" s="14">
        <f>_xlfn.XLOOKUP(A1511,'Medical Examine'!$A$2:$A$2336,'Medical Examine'!$H$2:$H$2336,"Not Found")</f>
        <v>1</v>
      </c>
      <c r="I1511" s="14" t="str">
        <f>_xlfn.XLOOKUP(A1511,'Medical Examine'!$A$2:$A$2336,'Medical Examine'!$I$2:$I$2336,"Not Found")</f>
        <v>NO</v>
      </c>
      <c r="J1511" s="13" t="str">
        <f>_xlfn.XLOOKUP(A1511,'Medical Examine'!$A$2:$A$2336,'Medical Examine'!$C$2:$C$2336,"Not Found")</f>
        <v>Obesity</v>
      </c>
      <c r="K1511" s="13" t="str">
        <f t="shared" si="23"/>
        <v>Normal</v>
      </c>
      <c r="L1511" s="15">
        <f>_xlfn.XLOOKUP(A1511,'Hospitalisation Details'!$A$2:$A$2344,'Hospitalisation Details'!$E$2:$E$2344,"")</f>
        <v>36860</v>
      </c>
      <c r="M1511" s="16">
        <f>_xlfn.XLOOKUP(A1511,'Hospitalisation Details'!$A$2:$A$2344,'Hospitalisation Details'!$H$2:$H$2344,"")</f>
        <v>6842.28</v>
      </c>
      <c r="N1511" s="14" t="str">
        <f>_xlfn.XLOOKUP(A1511,'Hospitalisation Details'!$A$2:$A$2344,'Hospitalisation Details'!$I$2:$I$2344,"")</f>
        <v>tier - 2</v>
      </c>
      <c r="O1511" s="14" t="str">
        <f>_xlfn.XLOOKUP(A1511,'Hospitalisation Details'!$A$2:$A$2344,'Hospitalisation Details'!$J$2:$J$2344,"")</f>
        <v>tier - 1</v>
      </c>
      <c r="P1511" s="14" t="str">
        <f>_xlfn.XLOOKUP(A1511,'Hospitalisation Details'!$A$2:$A$2344,'Hospitalisation Details'!$K$2:$K$2344,"")</f>
        <v>R1012</v>
      </c>
      <c r="Q1511" s="14">
        <f>_xlfn.XLOOKUP(A1511,'Hospitalisation Details'!$A$2:$A$2344,'Hospitalisation Details'!$F$2:$F$2344,"")</f>
        <v>22</v>
      </c>
    </row>
    <row r="1512" spans="1:17">
      <c r="A1512" s="12" t="s">
        <v>8720</v>
      </c>
      <c r="B1512" s="13" t="str">
        <f>_xlfn.XLOOKUP(A1512,'Customer Names'!$A$2:$A$2336,'Customer Names'!$C$2:$C$2336,"Not Found")</f>
        <v>Matthew</v>
      </c>
      <c r="C1512" s="13">
        <f>_xlfn.XLOOKUP(A1512,'Medical Examine'!$A$2:$A$2336,'Medical Examine'!$B$2:$B$2336,"Not Found")</f>
        <v>26.03</v>
      </c>
      <c r="D1512" s="13">
        <f>_xlfn.XLOOKUP(A1512,'Medical Examine'!$A$2:$A$2336,'Medical Examine'!$D$2:$D$2336,"Not Found")</f>
        <v>4.47</v>
      </c>
      <c r="E1512" s="14" t="str">
        <f>_xlfn.XLOOKUP(A1512,'Medical Examine'!$A$2:$A$2336,'Medical Examine'!$E$2:$E$2336,"Not Found")</f>
        <v>NO</v>
      </c>
      <c r="F1512" s="14" t="str">
        <f>_xlfn.XLOOKUP(A1512,'Medical Examine'!$A$2:$A$2336,'Medical Examine'!$F$2:$F$2336,"Not Found")</f>
        <v>NO</v>
      </c>
      <c r="G1512" s="14" t="str">
        <f>_xlfn.XLOOKUP(A1512,'Medical Examine'!$A$2:$A$2336,'Medical Examine'!$G$2:$G$2336,"Not Found")</f>
        <v>YES</v>
      </c>
      <c r="H1512" s="14">
        <f>_xlfn.XLOOKUP(A1512,'Medical Examine'!$A$2:$A$2336,'Medical Examine'!$H$2:$H$2336,"Not Found")</f>
        <v>1</v>
      </c>
      <c r="I1512" s="14" t="str">
        <f>_xlfn.XLOOKUP(A1512,'Medical Examine'!$A$2:$A$2336,'Medical Examine'!$I$2:$I$2336,"Not Found")</f>
        <v>NO</v>
      </c>
      <c r="J1512" s="13" t="str">
        <f>_xlfn.XLOOKUP(A1512,'Medical Examine'!$A$2:$A$2336,'Medical Examine'!$C$2:$C$2336,"Not Found")</f>
        <v>Overweight</v>
      </c>
      <c r="K1512" s="13" t="str">
        <f t="shared" si="23"/>
        <v>Normal</v>
      </c>
      <c r="L1512" s="15">
        <f>_xlfn.XLOOKUP(A1512,'Hospitalisation Details'!$A$2:$A$2344,'Hospitalisation Details'!$E$2:$E$2344,"")</f>
        <v>29051</v>
      </c>
      <c r="M1512" s="16">
        <f>_xlfn.XLOOKUP(A1512,'Hospitalisation Details'!$A$2:$A$2344,'Hospitalisation Details'!$H$2:$H$2344,"")</f>
        <v>6837.37</v>
      </c>
      <c r="N1512" s="14" t="str">
        <f>_xlfn.XLOOKUP(A1512,'Hospitalisation Details'!$A$2:$A$2344,'Hospitalisation Details'!$I$2:$I$2344,"")</f>
        <v>tier - 3</v>
      </c>
      <c r="O1512" s="14" t="str">
        <f>_xlfn.XLOOKUP(A1512,'Hospitalisation Details'!$A$2:$A$2344,'Hospitalisation Details'!$J$2:$J$2344,"")</f>
        <v>tier - 1</v>
      </c>
      <c r="P1512" s="14" t="str">
        <f>_xlfn.XLOOKUP(A1512,'Hospitalisation Details'!$A$2:$A$2344,'Hospitalisation Details'!$K$2:$K$2344,"")</f>
        <v>R1016</v>
      </c>
      <c r="Q1512" s="14">
        <f>_xlfn.XLOOKUP(A1512,'Hospitalisation Details'!$A$2:$A$2344,'Hospitalisation Details'!$F$2:$F$2344,"")</f>
        <v>43</v>
      </c>
    </row>
    <row r="1513" spans="1:17">
      <c r="A1513" s="12" t="s">
        <v>8722</v>
      </c>
      <c r="B1513" s="13" t="str">
        <f>_xlfn.XLOOKUP(A1513,'Customer Names'!$A$2:$A$2336,'Customer Names'!$C$2:$C$2336,"Not Found")</f>
        <v>Luke</v>
      </c>
      <c r="C1513" s="13">
        <f>_xlfn.XLOOKUP(A1513,'Medical Examine'!$A$2:$A$2336,'Medical Examine'!$B$2:$B$2336,"Not Found")</f>
        <v>34.51</v>
      </c>
      <c r="D1513" s="13">
        <f>_xlfn.XLOOKUP(A1513,'Medical Examine'!$A$2:$A$2336,'Medical Examine'!$D$2:$D$2336,"Not Found")</f>
        <v>6.26</v>
      </c>
      <c r="E1513" s="14" t="str">
        <f>_xlfn.XLOOKUP(A1513,'Medical Examine'!$A$2:$A$2336,'Medical Examine'!$E$2:$E$2336,"Not Found")</f>
        <v>NO</v>
      </c>
      <c r="F1513" s="14" t="str">
        <f>_xlfn.XLOOKUP(A1513,'Medical Examine'!$A$2:$A$2336,'Medical Examine'!$F$2:$F$2336,"Not Found")</f>
        <v>NO</v>
      </c>
      <c r="G1513" s="14" t="str">
        <f>_xlfn.XLOOKUP(A1513,'Medical Examine'!$A$2:$A$2336,'Medical Examine'!$G$2:$G$2336,"Not Found")</f>
        <v>NO</v>
      </c>
      <c r="H1513" s="14">
        <f>_xlfn.XLOOKUP(A1513,'Medical Examine'!$A$2:$A$2336,'Medical Examine'!$H$2:$H$2336,"Not Found")</f>
        <v>0</v>
      </c>
      <c r="I1513" s="14" t="str">
        <f>_xlfn.XLOOKUP(A1513,'Medical Examine'!$A$2:$A$2336,'Medical Examine'!$I$2:$I$2336,"Not Found")</f>
        <v>NO</v>
      </c>
      <c r="J1513" s="13" t="str">
        <f>_xlfn.XLOOKUP(A1513,'Medical Examine'!$A$2:$A$2336,'Medical Examine'!$C$2:$C$2336,"Not Found")</f>
        <v>Obesity</v>
      </c>
      <c r="K1513" s="13" t="str">
        <f t="shared" si="23"/>
        <v>Prediabetic</v>
      </c>
      <c r="L1513" s="15">
        <f>_xlfn.XLOOKUP(A1513,'Hospitalisation Details'!$A$2:$A$2344,'Hospitalisation Details'!$E$2:$E$2344,"")</f>
        <v>34523</v>
      </c>
      <c r="M1513" s="16">
        <f>_xlfn.XLOOKUP(A1513,'Hospitalisation Details'!$A$2:$A$2344,'Hospitalisation Details'!$H$2:$H$2344,"")</f>
        <v>6827.69</v>
      </c>
      <c r="N1513" s="14" t="str">
        <f>_xlfn.XLOOKUP(A1513,'Hospitalisation Details'!$A$2:$A$2344,'Hospitalisation Details'!$I$2:$I$2344,"")</f>
        <v>tier - 2</v>
      </c>
      <c r="O1513" s="14" t="str">
        <f>_xlfn.XLOOKUP(A1513,'Hospitalisation Details'!$A$2:$A$2344,'Hospitalisation Details'!$J$2:$J$2344,"")</f>
        <v>tier - 2</v>
      </c>
      <c r="P1513" s="14" t="str">
        <f>_xlfn.XLOOKUP(A1513,'Hospitalisation Details'!$A$2:$A$2344,'Hospitalisation Details'!$K$2:$K$2344,"")</f>
        <v>R1021</v>
      </c>
      <c r="Q1513" s="14">
        <f>_xlfn.XLOOKUP(A1513,'Hospitalisation Details'!$A$2:$A$2344,'Hospitalisation Details'!$F$2:$F$2344,"")</f>
        <v>28</v>
      </c>
    </row>
    <row r="1514" spans="1:17">
      <c r="A1514" s="12" t="s">
        <v>8725</v>
      </c>
      <c r="B1514" s="13" t="str">
        <f>_xlfn.XLOOKUP(A1514,'Customer Names'!$A$2:$A$2336,'Customer Names'!$C$2:$C$2336,"Not Found")</f>
        <v>Leigh</v>
      </c>
      <c r="C1514" s="13">
        <f>_xlfn.XLOOKUP(A1514,'Medical Examine'!$A$2:$A$2336,'Medical Examine'!$B$2:$B$2336,"Not Found")</f>
        <v>19.32</v>
      </c>
      <c r="D1514" s="13">
        <f>_xlfn.XLOOKUP(A1514,'Medical Examine'!$A$2:$A$2336,'Medical Examine'!$D$2:$D$2336,"Not Found")</f>
        <v>11.58</v>
      </c>
      <c r="E1514" s="14" t="str">
        <f>_xlfn.XLOOKUP(A1514,'Medical Examine'!$A$2:$A$2336,'Medical Examine'!$E$2:$E$2336,"Not Found")</f>
        <v>YES</v>
      </c>
      <c r="F1514" s="14" t="str">
        <f>_xlfn.XLOOKUP(A1514,'Medical Examine'!$A$2:$A$2336,'Medical Examine'!$F$2:$F$2336,"Not Found")</f>
        <v>NO</v>
      </c>
      <c r="G1514" s="14" t="str">
        <f>_xlfn.XLOOKUP(A1514,'Medical Examine'!$A$2:$A$2336,'Medical Examine'!$G$2:$G$2336,"Not Found")</f>
        <v>NO</v>
      </c>
      <c r="H1514" s="14">
        <f>_xlfn.XLOOKUP(A1514,'Medical Examine'!$A$2:$A$2336,'Medical Examine'!$H$2:$H$2336,"Not Found")</f>
        <v>1</v>
      </c>
      <c r="I1514" s="14" t="str">
        <f>_xlfn.XLOOKUP(A1514,'Medical Examine'!$A$2:$A$2336,'Medical Examine'!$I$2:$I$2336,"Not Found")</f>
        <v>NO</v>
      </c>
      <c r="J1514" s="13" t="str">
        <f>_xlfn.XLOOKUP(A1514,'Medical Examine'!$A$2:$A$2336,'Medical Examine'!$C$2:$C$2336,"Not Found")</f>
        <v>Normal Weight</v>
      </c>
      <c r="K1514" s="13" t="str">
        <f t="shared" si="23"/>
        <v>Diabetic</v>
      </c>
      <c r="L1514" s="15">
        <f>_xlfn.XLOOKUP(A1514,'Hospitalisation Details'!$A$2:$A$2344,'Hospitalisation Details'!$E$2:$E$2344,"")</f>
        <v>27623</v>
      </c>
      <c r="M1514" s="16">
        <f>_xlfn.XLOOKUP(A1514,'Hospitalisation Details'!$A$2:$A$2344,'Hospitalisation Details'!$H$2:$H$2344,"")</f>
        <v>6809.46</v>
      </c>
      <c r="N1514" s="14" t="str">
        <f>_xlfn.XLOOKUP(A1514,'Hospitalisation Details'!$A$2:$A$2344,'Hospitalisation Details'!$I$2:$I$2344,"")</f>
        <v>tier - 2</v>
      </c>
      <c r="O1514" s="14" t="str">
        <f>_xlfn.XLOOKUP(A1514,'Hospitalisation Details'!$A$2:$A$2344,'Hospitalisation Details'!$J$2:$J$2344,"")</f>
        <v>tier - 1</v>
      </c>
      <c r="P1514" s="14" t="str">
        <f>_xlfn.XLOOKUP(A1514,'Hospitalisation Details'!$A$2:$A$2344,'Hospitalisation Details'!$K$2:$K$2344,"")</f>
        <v>R1012</v>
      </c>
      <c r="Q1514" s="14">
        <f>_xlfn.XLOOKUP(A1514,'Hospitalisation Details'!$A$2:$A$2344,'Hospitalisation Details'!$F$2:$F$2344,"")</f>
        <v>47</v>
      </c>
    </row>
    <row r="1515" spans="1:17">
      <c r="A1515" s="12" t="s">
        <v>8728</v>
      </c>
      <c r="B1515" s="13" t="str">
        <f>_xlfn.XLOOKUP(A1515,'Customer Names'!$A$2:$A$2336,'Customer Names'!$C$2:$C$2336,"Not Found")</f>
        <v>Yosuke</v>
      </c>
      <c r="C1515" s="13">
        <f>_xlfn.XLOOKUP(A1515,'Medical Examine'!$A$2:$A$2336,'Medical Examine'!$B$2:$B$2336,"Not Found")</f>
        <v>28.5</v>
      </c>
      <c r="D1515" s="13">
        <f>_xlfn.XLOOKUP(A1515,'Medical Examine'!$A$2:$A$2336,'Medical Examine'!$D$2:$D$2336,"Not Found")</f>
        <v>4.3600000000000003</v>
      </c>
      <c r="E1515" s="14" t="str">
        <f>_xlfn.XLOOKUP(A1515,'Medical Examine'!$A$2:$A$2336,'Medical Examine'!$E$2:$E$2336,"Not Found")</f>
        <v>NO</v>
      </c>
      <c r="F1515" s="14" t="str">
        <f>_xlfn.XLOOKUP(A1515,'Medical Examine'!$A$2:$A$2336,'Medical Examine'!$F$2:$F$2336,"Not Found")</f>
        <v>NO</v>
      </c>
      <c r="G1515" s="14" t="str">
        <f>_xlfn.XLOOKUP(A1515,'Medical Examine'!$A$2:$A$2336,'Medical Examine'!$G$2:$G$2336,"Not Found")</f>
        <v>NO</v>
      </c>
      <c r="H1515" s="14">
        <f>_xlfn.XLOOKUP(A1515,'Medical Examine'!$A$2:$A$2336,'Medical Examine'!$H$2:$H$2336,"Not Found")</f>
        <v>0</v>
      </c>
      <c r="I1515" s="14" t="str">
        <f>_xlfn.XLOOKUP(A1515,'Medical Examine'!$A$2:$A$2336,'Medical Examine'!$I$2:$I$2336,"Not Found")</f>
        <v>NO</v>
      </c>
      <c r="J1515" s="13" t="str">
        <f>_xlfn.XLOOKUP(A1515,'Medical Examine'!$A$2:$A$2336,'Medical Examine'!$C$2:$C$2336,"Not Found")</f>
        <v>Overweight</v>
      </c>
      <c r="K1515" s="13" t="str">
        <f t="shared" si="23"/>
        <v>Normal</v>
      </c>
      <c r="L1515" s="15">
        <f>_xlfn.XLOOKUP(A1515,'Hospitalisation Details'!$A$2:$A$2344,'Hospitalisation Details'!$E$2:$E$2344,"")</f>
        <v>33418</v>
      </c>
      <c r="M1515" s="16">
        <f>_xlfn.XLOOKUP(A1515,'Hospitalisation Details'!$A$2:$A$2344,'Hospitalisation Details'!$H$2:$H$2344,"")</f>
        <v>6799.46</v>
      </c>
      <c r="N1515" s="14" t="str">
        <f>_xlfn.XLOOKUP(A1515,'Hospitalisation Details'!$A$2:$A$2344,'Hospitalisation Details'!$I$2:$I$2344,"")</f>
        <v>tier - 1</v>
      </c>
      <c r="O1515" s="14" t="str">
        <f>_xlfn.XLOOKUP(A1515,'Hospitalisation Details'!$A$2:$A$2344,'Hospitalisation Details'!$J$2:$J$2344,"")</f>
        <v>tier - 2</v>
      </c>
      <c r="P1515" s="14" t="str">
        <f>_xlfn.XLOOKUP(A1515,'Hospitalisation Details'!$A$2:$A$2344,'Hospitalisation Details'!$K$2:$K$2344,"")</f>
        <v>R1014</v>
      </c>
      <c r="Q1515" s="14">
        <f>_xlfn.XLOOKUP(A1515,'Hospitalisation Details'!$A$2:$A$2344,'Hospitalisation Details'!$F$2:$F$2344,"")</f>
        <v>31</v>
      </c>
    </row>
    <row r="1516" spans="1:17">
      <c r="A1516" s="12" t="s">
        <v>8731</v>
      </c>
      <c r="B1516" s="13" t="str">
        <f>_xlfn.XLOOKUP(A1516,'Customer Names'!$A$2:$A$2336,'Customer Names'!$C$2:$C$2336,"Not Found")</f>
        <v>Matthew</v>
      </c>
      <c r="C1516" s="13">
        <f>_xlfn.XLOOKUP(A1516,'Medical Examine'!$A$2:$A$2336,'Medical Examine'!$B$2:$B$2336,"Not Found")</f>
        <v>30.875</v>
      </c>
      <c r="D1516" s="13">
        <f>_xlfn.XLOOKUP(A1516,'Medical Examine'!$A$2:$A$2336,'Medical Examine'!$D$2:$D$2336,"Not Found")</f>
        <v>4.1399999999999997</v>
      </c>
      <c r="E1516" s="14" t="str">
        <f>_xlfn.XLOOKUP(A1516,'Medical Examine'!$A$2:$A$2336,'Medical Examine'!$E$2:$E$2336,"Not Found")</f>
        <v>YES</v>
      </c>
      <c r="F1516" s="14" t="str">
        <f>_xlfn.XLOOKUP(A1516,'Medical Examine'!$A$2:$A$2336,'Medical Examine'!$F$2:$F$2336,"Not Found")</f>
        <v>NO</v>
      </c>
      <c r="G1516" s="14" t="str">
        <f>_xlfn.XLOOKUP(A1516,'Medical Examine'!$A$2:$A$2336,'Medical Examine'!$G$2:$G$2336,"Not Found")</f>
        <v>NO</v>
      </c>
      <c r="H1516" s="14">
        <f>_xlfn.XLOOKUP(A1516,'Medical Examine'!$A$2:$A$2336,'Medical Examine'!$H$2:$H$2336,"Not Found")</f>
        <v>0</v>
      </c>
      <c r="I1516" s="14" t="str">
        <f>_xlfn.XLOOKUP(A1516,'Medical Examine'!$A$2:$A$2336,'Medical Examine'!$I$2:$I$2336,"Not Found")</f>
        <v>NO</v>
      </c>
      <c r="J1516" s="13" t="str">
        <f>_xlfn.XLOOKUP(A1516,'Medical Examine'!$A$2:$A$2336,'Medical Examine'!$C$2:$C$2336,"Not Found")</f>
        <v>Obesity</v>
      </c>
      <c r="K1516" s="13" t="str">
        <f t="shared" si="23"/>
        <v>Normal</v>
      </c>
      <c r="L1516" s="15">
        <f>_xlfn.XLOOKUP(A1516,'Hospitalisation Details'!$A$2:$A$2344,'Hospitalisation Details'!$E$2:$E$2344,"")</f>
        <v>31405</v>
      </c>
      <c r="M1516" s="16">
        <f>_xlfn.XLOOKUP(A1516,'Hospitalisation Details'!$A$2:$A$2344,'Hospitalisation Details'!$H$2:$H$2344,"")</f>
        <v>6796.86</v>
      </c>
      <c r="N1516" s="14" t="str">
        <f>_xlfn.XLOOKUP(A1516,'Hospitalisation Details'!$A$2:$A$2344,'Hospitalisation Details'!$I$2:$I$2344,"")</f>
        <v>tier - 3</v>
      </c>
      <c r="O1516" s="14" t="str">
        <f>_xlfn.XLOOKUP(A1516,'Hospitalisation Details'!$A$2:$A$2344,'Hospitalisation Details'!$J$2:$J$2344,"")</f>
        <v>tier - 3</v>
      </c>
      <c r="P1516" s="14" t="str">
        <f>_xlfn.XLOOKUP(A1516,'Hospitalisation Details'!$A$2:$A$2344,'Hospitalisation Details'!$K$2:$K$2344,"")</f>
        <v>R1012</v>
      </c>
      <c r="Q1516" s="14">
        <f>_xlfn.XLOOKUP(A1516,'Hospitalisation Details'!$A$2:$A$2344,'Hospitalisation Details'!$F$2:$F$2344,"")</f>
        <v>37</v>
      </c>
    </row>
    <row r="1517" spans="1:17">
      <c r="A1517" s="12" t="s">
        <v>8733</v>
      </c>
      <c r="B1517" s="13" t="str">
        <f>_xlfn.XLOOKUP(A1517,'Customer Names'!$A$2:$A$2336,'Customer Names'!$C$2:$C$2336,"Not Found")</f>
        <v>Jacob</v>
      </c>
      <c r="C1517" s="13">
        <f>_xlfn.XLOOKUP(A1517,'Medical Examine'!$A$2:$A$2336,'Medical Examine'!$B$2:$B$2336,"Not Found")</f>
        <v>24.02</v>
      </c>
      <c r="D1517" s="13">
        <f>_xlfn.XLOOKUP(A1517,'Medical Examine'!$A$2:$A$2336,'Medical Examine'!$D$2:$D$2336,"Not Found")</f>
        <v>4.38</v>
      </c>
      <c r="E1517" s="14" t="str">
        <f>_xlfn.XLOOKUP(A1517,'Medical Examine'!$A$2:$A$2336,'Medical Examine'!$E$2:$E$2336,"Not Found")</f>
        <v>NO</v>
      </c>
      <c r="F1517" s="14" t="str">
        <f>_xlfn.XLOOKUP(A1517,'Medical Examine'!$A$2:$A$2336,'Medical Examine'!$F$2:$F$2336,"Not Found")</f>
        <v>NO</v>
      </c>
      <c r="G1517" s="14" t="str">
        <f>_xlfn.XLOOKUP(A1517,'Medical Examine'!$A$2:$A$2336,'Medical Examine'!$G$2:$G$2336,"Not Found")</f>
        <v>NO</v>
      </c>
      <c r="H1517" s="14">
        <f>_xlfn.XLOOKUP(A1517,'Medical Examine'!$A$2:$A$2336,'Medical Examine'!$H$2:$H$2336,"Not Found")</f>
        <v>0</v>
      </c>
      <c r="I1517" s="14" t="str">
        <f>_xlfn.XLOOKUP(A1517,'Medical Examine'!$A$2:$A$2336,'Medical Examine'!$I$2:$I$2336,"Not Found")</f>
        <v>NO</v>
      </c>
      <c r="J1517" s="13" t="str">
        <f>_xlfn.XLOOKUP(A1517,'Medical Examine'!$A$2:$A$2336,'Medical Examine'!$C$2:$C$2336,"Not Found")</f>
        <v>Normal Weight</v>
      </c>
      <c r="K1517" s="13" t="str">
        <f t="shared" si="23"/>
        <v>Normal</v>
      </c>
      <c r="L1517" s="15">
        <f>_xlfn.XLOOKUP(A1517,'Hospitalisation Details'!$A$2:$A$2344,'Hospitalisation Details'!$E$2:$E$2344,"")</f>
        <v>29548</v>
      </c>
      <c r="M1517" s="16">
        <f>_xlfn.XLOOKUP(A1517,'Hospitalisation Details'!$A$2:$A$2344,'Hospitalisation Details'!$H$2:$H$2344,"")</f>
        <v>6781.52</v>
      </c>
      <c r="N1517" s="14" t="str">
        <f>_xlfn.XLOOKUP(A1517,'Hospitalisation Details'!$A$2:$A$2344,'Hospitalisation Details'!$I$2:$I$2344,"")</f>
        <v>tier - 2</v>
      </c>
      <c r="O1517" s="14" t="str">
        <f>_xlfn.XLOOKUP(A1517,'Hospitalisation Details'!$A$2:$A$2344,'Hospitalisation Details'!$J$2:$J$2344,"")</f>
        <v>tier - 2</v>
      </c>
      <c r="P1517" s="14" t="str">
        <f>_xlfn.XLOOKUP(A1517,'Hospitalisation Details'!$A$2:$A$2344,'Hospitalisation Details'!$K$2:$K$2344,"")</f>
        <v>R1013</v>
      </c>
      <c r="Q1517" s="14">
        <f>_xlfn.XLOOKUP(A1517,'Hospitalisation Details'!$A$2:$A$2344,'Hospitalisation Details'!$F$2:$F$2344,"")</f>
        <v>42</v>
      </c>
    </row>
    <row r="1518" spans="1:17">
      <c r="A1518" s="12" t="s">
        <v>8735</v>
      </c>
      <c r="B1518" s="13" t="str">
        <f>_xlfn.XLOOKUP(A1518,'Customer Names'!$A$2:$A$2336,'Customer Names'!$C$2:$C$2336,"Not Found")</f>
        <v>Jodi</v>
      </c>
      <c r="C1518" s="13">
        <f>_xlfn.XLOOKUP(A1518,'Medical Examine'!$A$2:$A$2336,'Medical Examine'!$B$2:$B$2336,"Not Found")</f>
        <v>36.08</v>
      </c>
      <c r="D1518" s="13">
        <f>_xlfn.XLOOKUP(A1518,'Medical Examine'!$A$2:$A$2336,'Medical Examine'!$D$2:$D$2336,"Not Found")</f>
        <v>11.61</v>
      </c>
      <c r="E1518" s="14" t="str">
        <f>_xlfn.XLOOKUP(A1518,'Medical Examine'!$A$2:$A$2336,'Medical Examine'!$E$2:$E$2336,"Not Found")</f>
        <v>YES</v>
      </c>
      <c r="F1518" s="14" t="str">
        <f>_xlfn.XLOOKUP(A1518,'Medical Examine'!$A$2:$A$2336,'Medical Examine'!$F$2:$F$2336,"Not Found")</f>
        <v>NO</v>
      </c>
      <c r="G1518" s="14" t="str">
        <f>_xlfn.XLOOKUP(A1518,'Medical Examine'!$A$2:$A$2336,'Medical Examine'!$G$2:$G$2336,"Not Found")</f>
        <v>NO</v>
      </c>
      <c r="H1518" s="14">
        <f>_xlfn.XLOOKUP(A1518,'Medical Examine'!$A$2:$A$2336,'Medical Examine'!$H$2:$H$2336,"Not Found")</f>
        <v>0</v>
      </c>
      <c r="I1518" s="14" t="str">
        <f>_xlfn.XLOOKUP(A1518,'Medical Examine'!$A$2:$A$2336,'Medical Examine'!$I$2:$I$2336,"Not Found")</f>
        <v>NO</v>
      </c>
      <c r="J1518" s="13" t="str">
        <f>_xlfn.XLOOKUP(A1518,'Medical Examine'!$A$2:$A$2336,'Medical Examine'!$C$2:$C$2336,"Not Found")</f>
        <v>Obesity</v>
      </c>
      <c r="K1518" s="13" t="str">
        <f t="shared" si="23"/>
        <v>Diabetic</v>
      </c>
      <c r="L1518" s="15">
        <f>_xlfn.XLOOKUP(A1518,'Hospitalisation Details'!$A$2:$A$2344,'Hospitalisation Details'!$E$2:$E$2344,"")</f>
        <v>29867</v>
      </c>
      <c r="M1518" s="16">
        <f>_xlfn.XLOOKUP(A1518,'Hospitalisation Details'!$A$2:$A$2344,'Hospitalisation Details'!$H$2:$H$2344,"")</f>
        <v>6781.35</v>
      </c>
      <c r="N1518" s="14" t="str">
        <f>_xlfn.XLOOKUP(A1518,'Hospitalisation Details'!$A$2:$A$2344,'Hospitalisation Details'!$I$2:$I$2344,"")</f>
        <v>tier - 2</v>
      </c>
      <c r="O1518" s="14" t="str">
        <f>_xlfn.XLOOKUP(A1518,'Hospitalisation Details'!$A$2:$A$2344,'Hospitalisation Details'!$J$2:$J$2344,"")</f>
        <v>tier - 1</v>
      </c>
      <c r="P1518" s="14" t="str">
        <f>_xlfn.XLOOKUP(A1518,'Hospitalisation Details'!$A$2:$A$2344,'Hospitalisation Details'!$K$2:$K$2344,"")</f>
        <v>R1013</v>
      </c>
      <c r="Q1518" s="14">
        <f>_xlfn.XLOOKUP(A1518,'Hospitalisation Details'!$A$2:$A$2344,'Hospitalisation Details'!$F$2:$F$2344,"")</f>
        <v>41</v>
      </c>
    </row>
    <row r="1519" spans="1:17">
      <c r="A1519" s="12" t="s">
        <v>8738</v>
      </c>
      <c r="B1519" s="13" t="str">
        <f>_xlfn.XLOOKUP(A1519,'Customer Names'!$A$2:$A$2336,'Customer Names'!$C$2:$C$2336,"Not Found")</f>
        <v>Lauren</v>
      </c>
      <c r="C1519" s="13">
        <f>_xlfn.XLOOKUP(A1519,'Medical Examine'!$A$2:$A$2336,'Medical Examine'!$B$2:$B$2336,"Not Found")</f>
        <v>32.200000000000003</v>
      </c>
      <c r="D1519" s="13">
        <f>_xlfn.XLOOKUP(A1519,'Medical Examine'!$A$2:$A$2336,'Medical Examine'!$D$2:$D$2336,"Not Found")</f>
        <v>10.59</v>
      </c>
      <c r="E1519" s="14" t="str">
        <f>_xlfn.XLOOKUP(A1519,'Medical Examine'!$A$2:$A$2336,'Medical Examine'!$E$2:$E$2336,"Not Found")</f>
        <v>YES</v>
      </c>
      <c r="F1519" s="14" t="str">
        <f>_xlfn.XLOOKUP(A1519,'Medical Examine'!$A$2:$A$2336,'Medical Examine'!$F$2:$F$2336,"Not Found")</f>
        <v>NO</v>
      </c>
      <c r="G1519" s="14" t="str">
        <f>_xlfn.XLOOKUP(A1519,'Medical Examine'!$A$2:$A$2336,'Medical Examine'!$G$2:$G$2336,"Not Found")</f>
        <v>NO</v>
      </c>
      <c r="H1519" s="14">
        <f>_xlfn.XLOOKUP(A1519,'Medical Examine'!$A$2:$A$2336,'Medical Examine'!$H$2:$H$2336,"Not Found")</f>
        <v>0</v>
      </c>
      <c r="I1519" s="14" t="str">
        <f>_xlfn.XLOOKUP(A1519,'Medical Examine'!$A$2:$A$2336,'Medical Examine'!$I$2:$I$2336,"Not Found")</f>
        <v>NO</v>
      </c>
      <c r="J1519" s="13" t="str">
        <f>_xlfn.XLOOKUP(A1519,'Medical Examine'!$A$2:$A$2336,'Medical Examine'!$C$2:$C$2336,"Not Found")</f>
        <v>Obesity</v>
      </c>
      <c r="K1519" s="13" t="str">
        <f t="shared" si="23"/>
        <v>Diabetic</v>
      </c>
      <c r="L1519" s="15">
        <f>_xlfn.XLOOKUP(A1519,'Hospitalisation Details'!$A$2:$A$2344,'Hospitalisation Details'!$E$2:$E$2344,"")</f>
        <v>29832</v>
      </c>
      <c r="M1519" s="16">
        <f>_xlfn.XLOOKUP(A1519,'Hospitalisation Details'!$A$2:$A$2344,'Hospitalisation Details'!$H$2:$H$2344,"")</f>
        <v>6775.96</v>
      </c>
      <c r="N1519" s="14" t="str">
        <f>_xlfn.XLOOKUP(A1519,'Hospitalisation Details'!$A$2:$A$2344,'Hospitalisation Details'!$I$2:$I$2344,"")</f>
        <v>tier - 2</v>
      </c>
      <c r="O1519" s="14" t="str">
        <f>_xlfn.XLOOKUP(A1519,'Hospitalisation Details'!$A$2:$A$2344,'Hospitalisation Details'!$J$2:$J$2344,"")</f>
        <v>tier - 3</v>
      </c>
      <c r="P1519" s="14" t="str">
        <f>_xlfn.XLOOKUP(A1519,'Hospitalisation Details'!$A$2:$A$2344,'Hospitalisation Details'!$K$2:$K$2344,"")</f>
        <v>R1011</v>
      </c>
      <c r="Q1519" s="14">
        <f>_xlfn.XLOOKUP(A1519,'Hospitalisation Details'!$A$2:$A$2344,'Hospitalisation Details'!$F$2:$F$2344,"")</f>
        <v>41</v>
      </c>
    </row>
    <row r="1520" spans="1:17">
      <c r="A1520" s="12" t="s">
        <v>8740</v>
      </c>
      <c r="B1520" s="13" t="str">
        <f>_xlfn.XLOOKUP(A1520,'Customer Names'!$A$2:$A$2336,'Customer Names'!$C$2:$C$2336,"Not Found")</f>
        <v>Misti C</v>
      </c>
      <c r="C1520" s="13">
        <f>_xlfn.XLOOKUP(A1520,'Medical Examine'!$A$2:$A$2336,'Medical Examine'!$B$2:$B$2336,"Not Found")</f>
        <v>28.05</v>
      </c>
      <c r="D1520" s="13">
        <f>_xlfn.XLOOKUP(A1520,'Medical Examine'!$A$2:$A$2336,'Medical Examine'!$D$2:$D$2336,"Not Found")</f>
        <v>11.85</v>
      </c>
      <c r="E1520" s="14" t="str">
        <f>_xlfn.XLOOKUP(A1520,'Medical Examine'!$A$2:$A$2336,'Medical Examine'!$E$2:$E$2336,"Not Found")</f>
        <v>YES</v>
      </c>
      <c r="F1520" s="14" t="str">
        <f>_xlfn.XLOOKUP(A1520,'Medical Examine'!$A$2:$A$2336,'Medical Examine'!$F$2:$F$2336,"Not Found")</f>
        <v>NO</v>
      </c>
      <c r="G1520" s="14" t="str">
        <f>_xlfn.XLOOKUP(A1520,'Medical Examine'!$A$2:$A$2336,'Medical Examine'!$G$2:$G$2336,"Not Found")</f>
        <v>NO</v>
      </c>
      <c r="H1520" s="14">
        <f>_xlfn.XLOOKUP(A1520,'Medical Examine'!$A$2:$A$2336,'Medical Examine'!$H$2:$H$2336,"Not Found")</f>
        <v>0</v>
      </c>
      <c r="I1520" s="14" t="str">
        <f>_xlfn.XLOOKUP(A1520,'Medical Examine'!$A$2:$A$2336,'Medical Examine'!$I$2:$I$2336,"Not Found")</f>
        <v>NO</v>
      </c>
      <c r="J1520" s="13" t="str">
        <f>_xlfn.XLOOKUP(A1520,'Medical Examine'!$A$2:$A$2336,'Medical Examine'!$C$2:$C$2336,"Not Found")</f>
        <v>Overweight</v>
      </c>
      <c r="K1520" s="13" t="str">
        <f t="shared" si="23"/>
        <v>Diabetic</v>
      </c>
      <c r="L1520" s="15">
        <f>_xlfn.XLOOKUP(A1520,'Hospitalisation Details'!$A$2:$A$2344,'Hospitalisation Details'!$E$2:$E$2344,"")</f>
        <v>29850</v>
      </c>
      <c r="M1520" s="16">
        <f>_xlfn.XLOOKUP(A1520,'Hospitalisation Details'!$A$2:$A$2344,'Hospitalisation Details'!$H$2:$H$2344,"")</f>
        <v>6770.19</v>
      </c>
      <c r="N1520" s="14" t="str">
        <f>_xlfn.XLOOKUP(A1520,'Hospitalisation Details'!$A$2:$A$2344,'Hospitalisation Details'!$I$2:$I$2344,"")</f>
        <v>tier - 2</v>
      </c>
      <c r="O1520" s="14" t="str">
        <f>_xlfn.XLOOKUP(A1520,'Hospitalisation Details'!$A$2:$A$2344,'Hospitalisation Details'!$J$2:$J$2344,"")</f>
        <v>tier - 3</v>
      </c>
      <c r="P1520" s="14" t="str">
        <f>_xlfn.XLOOKUP(A1520,'Hospitalisation Details'!$A$2:$A$2344,'Hospitalisation Details'!$K$2:$K$2344,"")</f>
        <v>R1013</v>
      </c>
      <c r="Q1520" s="14">
        <f>_xlfn.XLOOKUP(A1520,'Hospitalisation Details'!$A$2:$A$2344,'Hospitalisation Details'!$F$2:$F$2344,"")</f>
        <v>41</v>
      </c>
    </row>
    <row r="1521" spans="1:17">
      <c r="A1521" s="12" t="s">
        <v>8743</v>
      </c>
      <c r="B1521" s="13" t="str">
        <f>_xlfn.XLOOKUP(A1521,'Customer Names'!$A$2:$A$2336,'Customer Names'!$C$2:$C$2336,"Not Found")</f>
        <v>Angela J</v>
      </c>
      <c r="C1521" s="13">
        <f>_xlfn.XLOOKUP(A1521,'Medical Examine'!$A$2:$A$2336,'Medical Examine'!$B$2:$B$2336,"Not Found")</f>
        <v>19</v>
      </c>
      <c r="D1521" s="13">
        <f>_xlfn.XLOOKUP(A1521,'Medical Examine'!$A$2:$A$2336,'Medical Examine'!$D$2:$D$2336,"Not Found")</f>
        <v>5.46</v>
      </c>
      <c r="E1521" s="14" t="str">
        <f>_xlfn.XLOOKUP(A1521,'Medical Examine'!$A$2:$A$2336,'Medical Examine'!$E$2:$E$2336,"Not Found")</f>
        <v>YES</v>
      </c>
      <c r="F1521" s="14" t="str">
        <f>_xlfn.XLOOKUP(A1521,'Medical Examine'!$A$2:$A$2336,'Medical Examine'!$F$2:$F$2336,"Not Found")</f>
        <v>NO</v>
      </c>
      <c r="G1521" s="14" t="str">
        <f>_xlfn.XLOOKUP(A1521,'Medical Examine'!$A$2:$A$2336,'Medical Examine'!$G$2:$G$2336,"Not Found")</f>
        <v>NO</v>
      </c>
      <c r="H1521" s="14">
        <f>_xlfn.XLOOKUP(A1521,'Medical Examine'!$A$2:$A$2336,'Medical Examine'!$H$2:$H$2336,"Not Found")</f>
        <v>1</v>
      </c>
      <c r="I1521" s="14" t="str">
        <f>_xlfn.XLOOKUP(A1521,'Medical Examine'!$A$2:$A$2336,'Medical Examine'!$I$2:$I$2336,"Not Found")</f>
        <v>NO</v>
      </c>
      <c r="J1521" s="13" t="str">
        <f>_xlfn.XLOOKUP(A1521,'Medical Examine'!$A$2:$A$2336,'Medical Examine'!$C$2:$C$2336,"Not Found")</f>
        <v>Normal Weight</v>
      </c>
      <c r="K1521" s="13" t="str">
        <f t="shared" si="23"/>
        <v>Normal</v>
      </c>
      <c r="L1521" s="15">
        <f>_xlfn.XLOOKUP(A1521,'Hospitalisation Details'!$A$2:$A$2344,'Hospitalisation Details'!$E$2:$E$2344,"")</f>
        <v>32426</v>
      </c>
      <c r="M1521" s="16">
        <f>_xlfn.XLOOKUP(A1521,'Hospitalisation Details'!$A$2:$A$2344,'Hospitalisation Details'!$H$2:$H$2344,"")</f>
        <v>6753.04</v>
      </c>
      <c r="N1521" s="14" t="str">
        <f>_xlfn.XLOOKUP(A1521,'Hospitalisation Details'!$A$2:$A$2344,'Hospitalisation Details'!$I$2:$I$2344,"")</f>
        <v>tier - 2</v>
      </c>
      <c r="O1521" s="14" t="str">
        <f>_xlfn.XLOOKUP(A1521,'Hospitalisation Details'!$A$2:$A$2344,'Hospitalisation Details'!$J$2:$J$2344,"")</f>
        <v>tier - 2</v>
      </c>
      <c r="P1521" s="14" t="str">
        <f>_xlfn.XLOOKUP(A1521,'Hospitalisation Details'!$A$2:$A$2344,'Hospitalisation Details'!$K$2:$K$2344,"")</f>
        <v>R1024</v>
      </c>
      <c r="Q1521" s="14">
        <f>_xlfn.XLOOKUP(A1521,'Hospitalisation Details'!$A$2:$A$2344,'Hospitalisation Details'!$F$2:$F$2344,"")</f>
        <v>34</v>
      </c>
    </row>
    <row r="1522" spans="1:17">
      <c r="A1522" s="12" t="s">
        <v>8746</v>
      </c>
      <c r="B1522" s="13" t="str">
        <f>_xlfn.XLOOKUP(A1522,'Customer Names'!$A$2:$A$2336,'Customer Names'!$C$2:$C$2336,"Not Found")</f>
        <v>Jonathan D.</v>
      </c>
      <c r="C1522" s="13">
        <f>_xlfn.XLOOKUP(A1522,'Medical Examine'!$A$2:$A$2336,'Medical Examine'!$B$2:$B$2336,"Not Found")</f>
        <v>16.13</v>
      </c>
      <c r="D1522" s="13">
        <f>_xlfn.XLOOKUP(A1522,'Medical Examine'!$A$2:$A$2336,'Medical Examine'!$D$2:$D$2336,"Not Found")</f>
        <v>4.54</v>
      </c>
      <c r="E1522" s="14" t="str">
        <f>_xlfn.XLOOKUP(A1522,'Medical Examine'!$A$2:$A$2336,'Medical Examine'!$E$2:$E$2336,"Not Found")</f>
        <v>YES</v>
      </c>
      <c r="F1522" s="14" t="str">
        <f>_xlfn.XLOOKUP(A1522,'Medical Examine'!$A$2:$A$2336,'Medical Examine'!$F$2:$F$2336,"Not Found")</f>
        <v>NO</v>
      </c>
      <c r="G1522" s="14" t="str">
        <f>_xlfn.XLOOKUP(A1522,'Medical Examine'!$A$2:$A$2336,'Medical Examine'!$G$2:$G$2336,"Not Found")</f>
        <v>NO</v>
      </c>
      <c r="H1522" s="14">
        <f>_xlfn.XLOOKUP(A1522,'Medical Examine'!$A$2:$A$2336,'Medical Examine'!$H$2:$H$2336,"Not Found")</f>
        <v>2</v>
      </c>
      <c r="I1522" s="14" t="str">
        <f>_xlfn.XLOOKUP(A1522,'Medical Examine'!$A$2:$A$2336,'Medical Examine'!$I$2:$I$2336,"Not Found")</f>
        <v>NO</v>
      </c>
      <c r="J1522" s="13" t="str">
        <f>_xlfn.XLOOKUP(A1522,'Medical Examine'!$A$2:$A$2336,'Medical Examine'!$C$2:$C$2336,"Not Found")</f>
        <v>Under Weight</v>
      </c>
      <c r="K1522" s="13" t="str">
        <f t="shared" si="23"/>
        <v>Normal</v>
      </c>
      <c r="L1522" s="15">
        <f>_xlfn.XLOOKUP(A1522,'Hospitalisation Details'!$A$2:$A$2344,'Hospitalisation Details'!$E$2:$E$2344,"")</f>
        <v>24450</v>
      </c>
      <c r="M1522" s="16">
        <f>_xlfn.XLOOKUP(A1522,'Hospitalisation Details'!$A$2:$A$2344,'Hospitalisation Details'!$H$2:$H$2344,"")</f>
        <v>6750.27</v>
      </c>
      <c r="N1522" s="14" t="str">
        <f>_xlfn.XLOOKUP(A1522,'Hospitalisation Details'!$A$2:$A$2344,'Hospitalisation Details'!$I$2:$I$2344,"")</f>
        <v>tier - 3</v>
      </c>
      <c r="O1522" s="14" t="str">
        <f>_xlfn.XLOOKUP(A1522,'Hospitalisation Details'!$A$2:$A$2344,'Hospitalisation Details'!$J$2:$J$2344,"")</f>
        <v>tier - 2</v>
      </c>
      <c r="P1522" s="14" t="str">
        <f>_xlfn.XLOOKUP(A1522,'Hospitalisation Details'!$A$2:$A$2344,'Hospitalisation Details'!$K$2:$K$2344,"")</f>
        <v>R1013</v>
      </c>
      <c r="Q1522" s="14">
        <f>_xlfn.XLOOKUP(A1522,'Hospitalisation Details'!$A$2:$A$2344,'Hospitalisation Details'!$F$2:$F$2344,"")</f>
        <v>56</v>
      </c>
    </row>
    <row r="1523" spans="1:17">
      <c r="A1523" s="12" t="s">
        <v>8749</v>
      </c>
      <c r="B1523" s="13" t="str">
        <f>_xlfn.XLOOKUP(A1523,'Customer Names'!$A$2:$A$2336,'Customer Names'!$C$2:$C$2336,"Not Found")</f>
        <v>Victoria</v>
      </c>
      <c r="C1523" s="13">
        <f>_xlfn.XLOOKUP(A1523,'Medical Examine'!$A$2:$A$2336,'Medical Examine'!$B$2:$B$2336,"Not Found")</f>
        <v>18.77</v>
      </c>
      <c r="D1523" s="13">
        <f>_xlfn.XLOOKUP(A1523,'Medical Examine'!$A$2:$A$2336,'Medical Examine'!$D$2:$D$2336,"Not Found")</f>
        <v>11.98</v>
      </c>
      <c r="E1523" s="14" t="str">
        <f>_xlfn.XLOOKUP(A1523,'Medical Examine'!$A$2:$A$2336,'Medical Examine'!$E$2:$E$2336,"Not Found")</f>
        <v>YES</v>
      </c>
      <c r="F1523" s="14" t="str">
        <f>_xlfn.XLOOKUP(A1523,'Medical Examine'!$A$2:$A$2336,'Medical Examine'!$F$2:$F$2336,"Not Found")</f>
        <v>NO</v>
      </c>
      <c r="G1523" s="14" t="str">
        <f>_xlfn.XLOOKUP(A1523,'Medical Examine'!$A$2:$A$2336,'Medical Examine'!$G$2:$G$2336,"Not Found")</f>
        <v>NO</v>
      </c>
      <c r="H1523" s="14">
        <f>_xlfn.XLOOKUP(A1523,'Medical Examine'!$A$2:$A$2336,'Medical Examine'!$H$2:$H$2336,"Not Found")</f>
        <v>2</v>
      </c>
      <c r="I1523" s="14" t="str">
        <f>_xlfn.XLOOKUP(A1523,'Medical Examine'!$A$2:$A$2336,'Medical Examine'!$I$2:$I$2336,"Not Found")</f>
        <v>NO</v>
      </c>
      <c r="J1523" s="13" t="str">
        <f>_xlfn.XLOOKUP(A1523,'Medical Examine'!$A$2:$A$2336,'Medical Examine'!$C$2:$C$2336,"Not Found")</f>
        <v>Normal Weight</v>
      </c>
      <c r="K1523" s="13" t="str">
        <f t="shared" si="23"/>
        <v>Diabetic</v>
      </c>
      <c r="L1523" s="15">
        <f>_xlfn.XLOOKUP(A1523,'Hospitalisation Details'!$A$2:$A$2344,'Hospitalisation Details'!$E$2:$E$2344,"")</f>
        <v>25736</v>
      </c>
      <c r="M1523" s="16">
        <f>_xlfn.XLOOKUP(A1523,'Hospitalisation Details'!$A$2:$A$2344,'Hospitalisation Details'!$H$2:$H$2344,"")</f>
        <v>6749.63</v>
      </c>
      <c r="N1523" s="14" t="str">
        <f>_xlfn.XLOOKUP(A1523,'Hospitalisation Details'!$A$2:$A$2344,'Hospitalisation Details'!$I$2:$I$2344,"")</f>
        <v>tier - 2</v>
      </c>
      <c r="O1523" s="14" t="str">
        <f>_xlfn.XLOOKUP(A1523,'Hospitalisation Details'!$A$2:$A$2344,'Hospitalisation Details'!$J$2:$J$2344,"")</f>
        <v>tier - 1</v>
      </c>
      <c r="P1523" s="14" t="str">
        <f>_xlfn.XLOOKUP(A1523,'Hospitalisation Details'!$A$2:$A$2344,'Hospitalisation Details'!$K$2:$K$2344,"")</f>
        <v>R1013</v>
      </c>
      <c r="Q1523" s="14">
        <f>_xlfn.XLOOKUP(A1523,'Hospitalisation Details'!$A$2:$A$2344,'Hospitalisation Details'!$F$2:$F$2344,"")</f>
        <v>52</v>
      </c>
    </row>
    <row r="1524" spans="1:17">
      <c r="A1524" s="12" t="s">
        <v>8751</v>
      </c>
      <c r="B1524" s="13" t="str">
        <f>_xlfn.XLOOKUP(A1524,'Customer Names'!$A$2:$A$2336,'Customer Names'!$C$2:$C$2336,"Not Found")</f>
        <v>Adrian R.</v>
      </c>
      <c r="C1524" s="13">
        <f>_xlfn.XLOOKUP(A1524,'Medical Examine'!$A$2:$A$2336,'Medical Examine'!$B$2:$B$2336,"Not Found")</f>
        <v>28.88</v>
      </c>
      <c r="D1524" s="13">
        <f>_xlfn.XLOOKUP(A1524,'Medical Examine'!$A$2:$A$2336,'Medical Examine'!$D$2:$D$2336,"Not Found")</f>
        <v>6.59</v>
      </c>
      <c r="E1524" s="14" t="str">
        <f>_xlfn.XLOOKUP(A1524,'Medical Examine'!$A$2:$A$2336,'Medical Examine'!$E$2:$E$2336,"Not Found")</f>
        <v>YES</v>
      </c>
      <c r="F1524" s="14" t="str">
        <f>_xlfn.XLOOKUP(A1524,'Medical Examine'!$A$2:$A$2336,'Medical Examine'!$F$2:$F$2336,"Not Found")</f>
        <v>NO</v>
      </c>
      <c r="G1524" s="14" t="str">
        <f>_xlfn.XLOOKUP(A1524,'Medical Examine'!$A$2:$A$2336,'Medical Examine'!$G$2:$G$2336,"Not Found")</f>
        <v>NO</v>
      </c>
      <c r="H1524" s="14">
        <f>_xlfn.XLOOKUP(A1524,'Medical Examine'!$A$2:$A$2336,'Medical Examine'!$H$2:$H$2336,"Not Found")</f>
        <v>1</v>
      </c>
      <c r="I1524" s="14" t="str">
        <f>_xlfn.XLOOKUP(A1524,'Medical Examine'!$A$2:$A$2336,'Medical Examine'!$I$2:$I$2336,"Not Found")</f>
        <v>NO</v>
      </c>
      <c r="J1524" s="13" t="str">
        <f>_xlfn.XLOOKUP(A1524,'Medical Examine'!$A$2:$A$2336,'Medical Examine'!$C$2:$C$2336,"Not Found")</f>
        <v>Overweight</v>
      </c>
      <c r="K1524" s="13" t="str">
        <f t="shared" si="23"/>
        <v>Diabetic</v>
      </c>
      <c r="L1524" s="15">
        <f>_xlfn.XLOOKUP(A1524,'Hospitalisation Details'!$A$2:$A$2344,'Hospitalisation Details'!$E$2:$E$2344,"")</f>
        <v>31568</v>
      </c>
      <c r="M1524" s="16">
        <f>_xlfn.XLOOKUP(A1524,'Hospitalisation Details'!$A$2:$A$2344,'Hospitalisation Details'!$H$2:$H$2344,"")</f>
        <v>6748.59</v>
      </c>
      <c r="N1524" s="14" t="str">
        <f>_xlfn.XLOOKUP(A1524,'Hospitalisation Details'!$A$2:$A$2344,'Hospitalisation Details'!$I$2:$I$2344,"")</f>
        <v>tier - 3</v>
      </c>
      <c r="O1524" s="14" t="str">
        <f>_xlfn.XLOOKUP(A1524,'Hospitalisation Details'!$A$2:$A$2344,'Hospitalisation Details'!$J$2:$J$2344,"")</f>
        <v>tier - 1</v>
      </c>
      <c r="P1524" s="14" t="str">
        <f>_xlfn.XLOOKUP(A1524,'Hospitalisation Details'!$A$2:$A$2344,'Hospitalisation Details'!$K$2:$K$2344,"")</f>
        <v>R1016</v>
      </c>
      <c r="Q1524" s="14">
        <f>_xlfn.XLOOKUP(A1524,'Hospitalisation Details'!$A$2:$A$2344,'Hospitalisation Details'!$F$2:$F$2344,"")</f>
        <v>37</v>
      </c>
    </row>
    <row r="1525" spans="1:17">
      <c r="A1525" s="12" t="s">
        <v>8754</v>
      </c>
      <c r="B1525" s="13" t="str">
        <f>_xlfn.XLOOKUP(A1525,'Customer Names'!$A$2:$A$2336,'Customer Names'!$C$2:$C$2336,"Not Found")</f>
        <v>Andrew</v>
      </c>
      <c r="C1525" s="13">
        <f>_xlfn.XLOOKUP(A1525,'Medical Examine'!$A$2:$A$2336,'Medical Examine'!$B$2:$B$2336,"Not Found")</f>
        <v>27.55</v>
      </c>
      <c r="D1525" s="13">
        <f>_xlfn.XLOOKUP(A1525,'Medical Examine'!$A$2:$A$2336,'Medical Examine'!$D$2:$D$2336,"Not Found")</f>
        <v>10.83</v>
      </c>
      <c r="E1525" s="14" t="str">
        <f>_xlfn.XLOOKUP(A1525,'Medical Examine'!$A$2:$A$2336,'Medical Examine'!$E$2:$E$2336,"Not Found")</f>
        <v>YES</v>
      </c>
      <c r="F1525" s="14" t="str">
        <f>_xlfn.XLOOKUP(A1525,'Medical Examine'!$A$2:$A$2336,'Medical Examine'!$F$2:$F$2336,"Not Found")</f>
        <v>NO</v>
      </c>
      <c r="G1525" s="14" t="str">
        <f>_xlfn.XLOOKUP(A1525,'Medical Examine'!$A$2:$A$2336,'Medical Examine'!$G$2:$G$2336,"Not Found")</f>
        <v>NO</v>
      </c>
      <c r="H1525" s="14">
        <f>_xlfn.XLOOKUP(A1525,'Medical Examine'!$A$2:$A$2336,'Medical Examine'!$H$2:$H$2336,"Not Found")</f>
        <v>1</v>
      </c>
      <c r="I1525" s="14" t="str">
        <f>_xlfn.XLOOKUP(A1525,'Medical Examine'!$A$2:$A$2336,'Medical Examine'!$I$2:$I$2336,"Not Found")</f>
        <v>NO</v>
      </c>
      <c r="J1525" s="13" t="str">
        <f>_xlfn.XLOOKUP(A1525,'Medical Examine'!$A$2:$A$2336,'Medical Examine'!$C$2:$C$2336,"Not Found")</f>
        <v>Overweight</v>
      </c>
      <c r="K1525" s="13" t="str">
        <f t="shared" si="23"/>
        <v>Diabetic</v>
      </c>
      <c r="L1525" s="15">
        <f>_xlfn.XLOOKUP(A1525,'Hospitalisation Details'!$A$2:$A$2344,'Hospitalisation Details'!$E$2:$E$2344,"")</f>
        <v>31631</v>
      </c>
      <c r="M1525" s="16">
        <f>_xlfn.XLOOKUP(A1525,'Hospitalisation Details'!$A$2:$A$2344,'Hospitalisation Details'!$H$2:$H$2344,"")</f>
        <v>6746.74</v>
      </c>
      <c r="N1525" s="14" t="str">
        <f>_xlfn.XLOOKUP(A1525,'Hospitalisation Details'!$A$2:$A$2344,'Hospitalisation Details'!$I$2:$I$2344,"")</f>
        <v>tier - 3</v>
      </c>
      <c r="O1525" s="14" t="str">
        <f>_xlfn.XLOOKUP(A1525,'Hospitalisation Details'!$A$2:$A$2344,'Hospitalisation Details'!$J$2:$J$2344,"")</f>
        <v>tier - 2</v>
      </c>
      <c r="P1525" s="14" t="str">
        <f>_xlfn.XLOOKUP(A1525,'Hospitalisation Details'!$A$2:$A$2344,'Hospitalisation Details'!$K$2:$K$2344,"")</f>
        <v>R1016</v>
      </c>
      <c r="Q1525" s="14">
        <f>_xlfn.XLOOKUP(A1525,'Hospitalisation Details'!$A$2:$A$2344,'Hospitalisation Details'!$F$2:$F$2344,"")</f>
        <v>36</v>
      </c>
    </row>
    <row r="1526" spans="1:17">
      <c r="A1526" s="12" t="s">
        <v>8756</v>
      </c>
      <c r="B1526" s="13" t="str">
        <f>_xlfn.XLOOKUP(A1526,'Customer Names'!$A$2:$A$2336,'Customer Names'!$C$2:$C$2336,"Not Found")</f>
        <v>Jason A.</v>
      </c>
      <c r="C1526" s="13">
        <f>_xlfn.XLOOKUP(A1526,'Medical Examine'!$A$2:$A$2336,'Medical Examine'!$B$2:$B$2336,"Not Found")</f>
        <v>15.6</v>
      </c>
      <c r="D1526" s="13">
        <f>_xlfn.XLOOKUP(A1526,'Medical Examine'!$A$2:$A$2336,'Medical Examine'!$D$2:$D$2336,"Not Found")</f>
        <v>8.6</v>
      </c>
      <c r="E1526" s="14" t="str">
        <f>_xlfn.XLOOKUP(A1526,'Medical Examine'!$A$2:$A$2336,'Medical Examine'!$E$2:$E$2336,"Not Found")</f>
        <v>NO</v>
      </c>
      <c r="F1526" s="14" t="str">
        <f>_xlfn.XLOOKUP(A1526,'Medical Examine'!$A$2:$A$2336,'Medical Examine'!$F$2:$F$2336,"Not Found")</f>
        <v>NO</v>
      </c>
      <c r="G1526" s="14" t="str">
        <f>_xlfn.XLOOKUP(A1526,'Medical Examine'!$A$2:$A$2336,'Medical Examine'!$G$2:$G$2336,"Not Found")</f>
        <v>NO</v>
      </c>
      <c r="H1526" s="14">
        <f>_xlfn.XLOOKUP(A1526,'Medical Examine'!$A$2:$A$2336,'Medical Examine'!$H$2:$H$2336,"Not Found")</f>
        <v>0</v>
      </c>
      <c r="I1526" s="14" t="str">
        <f>_xlfn.XLOOKUP(A1526,'Medical Examine'!$A$2:$A$2336,'Medical Examine'!$I$2:$I$2336,"Not Found")</f>
        <v>NO</v>
      </c>
      <c r="J1526" s="13" t="str">
        <f>_xlfn.XLOOKUP(A1526,'Medical Examine'!$A$2:$A$2336,'Medical Examine'!$C$2:$C$2336,"Not Found")</f>
        <v>Under Weight</v>
      </c>
      <c r="K1526" s="13" t="str">
        <f t="shared" si="23"/>
        <v>Diabetic</v>
      </c>
      <c r="L1526" s="15">
        <f>_xlfn.XLOOKUP(A1526,'Hospitalisation Details'!$A$2:$A$2344,'Hospitalisation Details'!$E$2:$E$2344,"")</f>
        <v>25037</v>
      </c>
      <c r="M1526" s="16">
        <f>_xlfn.XLOOKUP(A1526,'Hospitalisation Details'!$A$2:$A$2344,'Hospitalisation Details'!$H$2:$H$2344,"")</f>
        <v>6738.84</v>
      </c>
      <c r="N1526" s="14" t="str">
        <f>_xlfn.XLOOKUP(A1526,'Hospitalisation Details'!$A$2:$A$2344,'Hospitalisation Details'!$I$2:$I$2344,"")</f>
        <v>tier - 3</v>
      </c>
      <c r="O1526" s="14" t="str">
        <f>_xlfn.XLOOKUP(A1526,'Hospitalisation Details'!$A$2:$A$2344,'Hospitalisation Details'!$J$2:$J$2344,"")</f>
        <v>tier - 1</v>
      </c>
      <c r="P1526" s="14" t="str">
        <f>_xlfn.XLOOKUP(A1526,'Hospitalisation Details'!$A$2:$A$2344,'Hospitalisation Details'!$K$2:$K$2344,"")</f>
        <v>R1012</v>
      </c>
      <c r="Q1526" s="14">
        <f>_xlfn.XLOOKUP(A1526,'Hospitalisation Details'!$A$2:$A$2344,'Hospitalisation Details'!$F$2:$F$2344,"")</f>
        <v>54</v>
      </c>
    </row>
    <row r="1527" spans="1:17">
      <c r="A1527" s="12" t="s">
        <v>8758</v>
      </c>
      <c r="B1527" s="13" t="str">
        <f>_xlfn.XLOOKUP(A1527,'Customer Names'!$A$2:$A$2336,'Customer Names'!$C$2:$C$2336,"Not Found")</f>
        <v>Rachel</v>
      </c>
      <c r="C1527" s="13">
        <f>_xlfn.XLOOKUP(A1527,'Medical Examine'!$A$2:$A$2336,'Medical Examine'!$B$2:$B$2336,"Not Found")</f>
        <v>21.99</v>
      </c>
      <c r="D1527" s="13">
        <f>_xlfn.XLOOKUP(A1527,'Medical Examine'!$A$2:$A$2336,'Medical Examine'!$D$2:$D$2336,"Not Found")</f>
        <v>11.17</v>
      </c>
      <c r="E1527" s="14" t="str">
        <f>_xlfn.XLOOKUP(A1527,'Medical Examine'!$A$2:$A$2336,'Medical Examine'!$E$2:$E$2336,"Not Found")</f>
        <v>NO</v>
      </c>
      <c r="F1527" s="14" t="str">
        <f>_xlfn.XLOOKUP(A1527,'Medical Examine'!$A$2:$A$2336,'Medical Examine'!$F$2:$F$2336,"Not Found")</f>
        <v>NO</v>
      </c>
      <c r="G1527" s="14" t="str">
        <f>_xlfn.XLOOKUP(A1527,'Medical Examine'!$A$2:$A$2336,'Medical Examine'!$G$2:$G$2336,"Not Found")</f>
        <v>NO</v>
      </c>
      <c r="H1527" s="14">
        <f>_xlfn.XLOOKUP(A1527,'Medical Examine'!$A$2:$A$2336,'Medical Examine'!$H$2:$H$2336,"Not Found")</f>
        <v>0</v>
      </c>
      <c r="I1527" s="14" t="str">
        <f>_xlfn.XLOOKUP(A1527,'Medical Examine'!$A$2:$A$2336,'Medical Examine'!$I$2:$I$2336,"Not Found")</f>
        <v>NO</v>
      </c>
      <c r="J1527" s="13" t="str">
        <f>_xlfn.XLOOKUP(A1527,'Medical Examine'!$A$2:$A$2336,'Medical Examine'!$C$2:$C$2336,"Not Found")</f>
        <v>Normal Weight</v>
      </c>
      <c r="K1527" s="13" t="str">
        <f t="shared" si="23"/>
        <v>Diabetic</v>
      </c>
      <c r="L1527" s="15">
        <f>_xlfn.XLOOKUP(A1527,'Hospitalisation Details'!$A$2:$A$2344,'Hospitalisation Details'!$E$2:$E$2344,"")</f>
        <v>28784</v>
      </c>
      <c r="M1527" s="16">
        <f>_xlfn.XLOOKUP(A1527,'Hospitalisation Details'!$A$2:$A$2344,'Hospitalisation Details'!$H$2:$H$2344,"")</f>
        <v>6737.98</v>
      </c>
      <c r="N1527" s="14" t="str">
        <f>_xlfn.XLOOKUP(A1527,'Hospitalisation Details'!$A$2:$A$2344,'Hospitalisation Details'!$I$2:$I$2344,"")</f>
        <v>tier - 2</v>
      </c>
      <c r="O1527" s="14" t="str">
        <f>_xlfn.XLOOKUP(A1527,'Hospitalisation Details'!$A$2:$A$2344,'Hospitalisation Details'!$J$2:$J$2344,"")</f>
        <v>tier - 3</v>
      </c>
      <c r="P1527" s="14" t="str">
        <f>_xlfn.XLOOKUP(A1527,'Hospitalisation Details'!$A$2:$A$2344,'Hospitalisation Details'!$K$2:$K$2344,"")</f>
        <v>R1013</v>
      </c>
      <c r="Q1527" s="14">
        <f>_xlfn.XLOOKUP(A1527,'Hospitalisation Details'!$A$2:$A$2344,'Hospitalisation Details'!$F$2:$F$2344,"")</f>
        <v>44</v>
      </c>
    </row>
    <row r="1528" spans="1:17">
      <c r="A1528" s="12" t="s">
        <v>8761</v>
      </c>
      <c r="B1528" s="13" t="str">
        <f>_xlfn.XLOOKUP(A1528,'Customer Names'!$A$2:$A$2336,'Customer Names'!$C$2:$C$2336,"Not Found")</f>
        <v>Susan</v>
      </c>
      <c r="C1528" s="13">
        <f>_xlfn.XLOOKUP(A1528,'Medical Examine'!$A$2:$A$2336,'Medical Examine'!$B$2:$B$2336,"Not Found")</f>
        <v>34.85</v>
      </c>
      <c r="D1528" s="13">
        <f>_xlfn.XLOOKUP(A1528,'Medical Examine'!$A$2:$A$2336,'Medical Examine'!$D$2:$D$2336,"Not Found")</f>
        <v>5.75</v>
      </c>
      <c r="E1528" s="14" t="str">
        <f>_xlfn.XLOOKUP(A1528,'Medical Examine'!$A$2:$A$2336,'Medical Examine'!$E$2:$E$2336,"Not Found")</f>
        <v>NO</v>
      </c>
      <c r="F1528" s="14" t="str">
        <f>_xlfn.XLOOKUP(A1528,'Medical Examine'!$A$2:$A$2336,'Medical Examine'!$F$2:$F$2336,"Not Found")</f>
        <v>NO</v>
      </c>
      <c r="G1528" s="14" t="str">
        <f>_xlfn.XLOOKUP(A1528,'Medical Examine'!$A$2:$A$2336,'Medical Examine'!$G$2:$G$2336,"Not Found")</f>
        <v>NO</v>
      </c>
      <c r="H1528" s="14">
        <f>_xlfn.XLOOKUP(A1528,'Medical Examine'!$A$2:$A$2336,'Medical Examine'!$H$2:$H$2336,"Not Found")</f>
        <v>0</v>
      </c>
      <c r="I1528" s="14" t="str">
        <f>_xlfn.XLOOKUP(A1528,'Medical Examine'!$A$2:$A$2336,'Medical Examine'!$I$2:$I$2336,"Not Found")</f>
        <v>NO</v>
      </c>
      <c r="J1528" s="13" t="str">
        <f>_xlfn.XLOOKUP(A1528,'Medical Examine'!$A$2:$A$2336,'Medical Examine'!$C$2:$C$2336,"Not Found")</f>
        <v>Obesity</v>
      </c>
      <c r="K1528" s="13" t="str">
        <f t="shared" si="23"/>
        <v>Prediabetic</v>
      </c>
      <c r="L1528" s="15">
        <f>_xlfn.XLOOKUP(A1528,'Hospitalisation Details'!$A$2:$A$2344,'Hospitalisation Details'!$E$2:$E$2344,"")</f>
        <v>34498</v>
      </c>
      <c r="M1528" s="16">
        <f>_xlfn.XLOOKUP(A1528,'Hospitalisation Details'!$A$2:$A$2344,'Hospitalisation Details'!$H$2:$H$2344,"")</f>
        <v>6721.37</v>
      </c>
      <c r="N1528" s="14" t="str">
        <f>_xlfn.XLOOKUP(A1528,'Hospitalisation Details'!$A$2:$A$2344,'Hospitalisation Details'!$I$2:$I$2344,"")</f>
        <v>tier - 2</v>
      </c>
      <c r="O1528" s="14" t="str">
        <f>_xlfn.XLOOKUP(A1528,'Hospitalisation Details'!$A$2:$A$2344,'Hospitalisation Details'!$J$2:$J$2344,"")</f>
        <v>tier - 1</v>
      </c>
      <c r="P1528" s="14" t="str">
        <f>_xlfn.XLOOKUP(A1528,'Hospitalisation Details'!$A$2:$A$2344,'Hospitalisation Details'!$K$2:$K$2344,"")</f>
        <v>R1012</v>
      </c>
      <c r="Q1528" s="14">
        <f>_xlfn.XLOOKUP(A1528,'Hospitalisation Details'!$A$2:$A$2344,'Hospitalisation Details'!$F$2:$F$2344,"")</f>
        <v>28</v>
      </c>
    </row>
    <row r="1529" spans="1:17">
      <c r="A1529" s="12" t="s">
        <v>8764</v>
      </c>
      <c r="B1529" s="13" t="str">
        <f>_xlfn.XLOOKUP(A1529,'Customer Names'!$A$2:$A$2336,'Customer Names'!$C$2:$C$2336,"Not Found")</f>
        <v>Cameron M.</v>
      </c>
      <c r="C1529" s="13">
        <f>_xlfn.XLOOKUP(A1529,'Medical Examine'!$A$2:$A$2336,'Medical Examine'!$B$2:$B$2336,"Not Found")</f>
        <v>24.51</v>
      </c>
      <c r="D1529" s="13">
        <f>_xlfn.XLOOKUP(A1529,'Medical Examine'!$A$2:$A$2336,'Medical Examine'!$D$2:$D$2336,"Not Found")</f>
        <v>4.83</v>
      </c>
      <c r="E1529" s="14" t="str">
        <f>_xlfn.XLOOKUP(A1529,'Medical Examine'!$A$2:$A$2336,'Medical Examine'!$E$2:$E$2336,"Not Found")</f>
        <v>YES</v>
      </c>
      <c r="F1529" s="14" t="str">
        <f>_xlfn.XLOOKUP(A1529,'Medical Examine'!$A$2:$A$2336,'Medical Examine'!$F$2:$F$2336,"Not Found")</f>
        <v>NO</v>
      </c>
      <c r="G1529" s="14" t="str">
        <f>_xlfn.XLOOKUP(A1529,'Medical Examine'!$A$2:$A$2336,'Medical Examine'!$G$2:$G$2336,"Not Found")</f>
        <v>YES</v>
      </c>
      <c r="H1529" s="14">
        <f>_xlfn.XLOOKUP(A1529,'Medical Examine'!$A$2:$A$2336,'Medical Examine'!$H$2:$H$2336,"Not Found")</f>
        <v>1</v>
      </c>
      <c r="I1529" s="14" t="str">
        <f>_xlfn.XLOOKUP(A1529,'Medical Examine'!$A$2:$A$2336,'Medical Examine'!$I$2:$I$2336,"Not Found")</f>
        <v>NO</v>
      </c>
      <c r="J1529" s="13" t="str">
        <f>_xlfn.XLOOKUP(A1529,'Medical Examine'!$A$2:$A$2336,'Medical Examine'!$C$2:$C$2336,"Not Found")</f>
        <v>Normal Weight</v>
      </c>
      <c r="K1529" s="13" t="str">
        <f t="shared" si="23"/>
        <v>Normal</v>
      </c>
      <c r="L1529" s="15">
        <f>_xlfn.XLOOKUP(A1529,'Hospitalisation Details'!$A$2:$A$2344,'Hospitalisation Details'!$E$2:$E$2344,"")</f>
        <v>30479</v>
      </c>
      <c r="M1529" s="16">
        <f>_xlfn.XLOOKUP(A1529,'Hospitalisation Details'!$A$2:$A$2344,'Hospitalisation Details'!$H$2:$H$2344,"")</f>
        <v>6710.19</v>
      </c>
      <c r="N1529" s="14" t="str">
        <f>_xlfn.XLOOKUP(A1529,'Hospitalisation Details'!$A$2:$A$2344,'Hospitalisation Details'!$I$2:$I$2344,"")</f>
        <v>tier - 3</v>
      </c>
      <c r="O1529" s="14" t="str">
        <f>_xlfn.XLOOKUP(A1529,'Hospitalisation Details'!$A$2:$A$2344,'Hospitalisation Details'!$J$2:$J$2344,"")</f>
        <v>tier - 3</v>
      </c>
      <c r="P1529" s="14" t="str">
        <f>_xlfn.XLOOKUP(A1529,'Hospitalisation Details'!$A$2:$A$2344,'Hospitalisation Details'!$K$2:$K$2344,"")</f>
        <v>R1012</v>
      </c>
      <c r="Q1529" s="14">
        <f>_xlfn.XLOOKUP(A1529,'Hospitalisation Details'!$A$2:$A$2344,'Hospitalisation Details'!$F$2:$F$2344,"")</f>
        <v>39</v>
      </c>
    </row>
    <row r="1530" spans="1:17">
      <c r="A1530" s="12" t="s">
        <v>8767</v>
      </c>
      <c r="B1530" s="13" t="str">
        <f>_xlfn.XLOOKUP(A1530,'Customer Names'!$A$2:$A$2336,'Customer Names'!$C$2:$C$2336,"Not Found")</f>
        <v>Claudia A.</v>
      </c>
      <c r="C1530" s="13">
        <f>_xlfn.XLOOKUP(A1530,'Medical Examine'!$A$2:$A$2336,'Medical Examine'!$B$2:$B$2336,"Not Found")</f>
        <v>19.399999999999999</v>
      </c>
      <c r="D1530" s="13">
        <f>_xlfn.XLOOKUP(A1530,'Medical Examine'!$A$2:$A$2336,'Medical Examine'!$D$2:$D$2336,"Not Found")</f>
        <v>11.93</v>
      </c>
      <c r="E1530" s="14" t="str">
        <f>_xlfn.XLOOKUP(A1530,'Medical Examine'!$A$2:$A$2336,'Medical Examine'!$E$2:$E$2336,"Not Found")</f>
        <v>NO</v>
      </c>
      <c r="F1530" s="14" t="str">
        <f>_xlfn.XLOOKUP(A1530,'Medical Examine'!$A$2:$A$2336,'Medical Examine'!$F$2:$F$2336,"Not Found")</f>
        <v>NO</v>
      </c>
      <c r="G1530" s="14" t="str">
        <f>_xlfn.XLOOKUP(A1530,'Medical Examine'!$A$2:$A$2336,'Medical Examine'!$G$2:$G$2336,"Not Found")</f>
        <v>NO</v>
      </c>
      <c r="H1530" s="14">
        <f>_xlfn.XLOOKUP(A1530,'Medical Examine'!$A$2:$A$2336,'Medical Examine'!$H$2:$H$2336,"Not Found")</f>
        <v>0</v>
      </c>
      <c r="I1530" s="14" t="str">
        <f>_xlfn.XLOOKUP(A1530,'Medical Examine'!$A$2:$A$2336,'Medical Examine'!$I$2:$I$2336,"Not Found")</f>
        <v>NO</v>
      </c>
      <c r="J1530" s="13" t="str">
        <f>_xlfn.XLOOKUP(A1530,'Medical Examine'!$A$2:$A$2336,'Medical Examine'!$C$2:$C$2336,"Not Found")</f>
        <v>Normal Weight</v>
      </c>
      <c r="K1530" s="13" t="str">
        <f t="shared" si="23"/>
        <v>Diabetic</v>
      </c>
      <c r="L1530" s="15">
        <f>_xlfn.XLOOKUP(A1530,'Hospitalisation Details'!$A$2:$A$2344,'Hospitalisation Details'!$E$2:$E$2344,"")</f>
        <v>26279</v>
      </c>
      <c r="M1530" s="16">
        <f>_xlfn.XLOOKUP(A1530,'Hospitalisation Details'!$A$2:$A$2344,'Hospitalisation Details'!$H$2:$H$2344,"")</f>
        <v>6706.47</v>
      </c>
      <c r="N1530" s="14" t="str">
        <f>_xlfn.XLOOKUP(A1530,'Hospitalisation Details'!$A$2:$A$2344,'Hospitalisation Details'!$I$2:$I$2344,"")</f>
        <v>tier - 2</v>
      </c>
      <c r="O1530" s="14" t="str">
        <f>_xlfn.XLOOKUP(A1530,'Hospitalisation Details'!$A$2:$A$2344,'Hospitalisation Details'!$J$2:$J$2344,"")</f>
        <v>tier - 1</v>
      </c>
      <c r="P1530" s="14" t="str">
        <f>_xlfn.XLOOKUP(A1530,'Hospitalisation Details'!$A$2:$A$2344,'Hospitalisation Details'!$K$2:$K$2344,"")</f>
        <v>R1013</v>
      </c>
      <c r="Q1530" s="14">
        <f>_xlfn.XLOOKUP(A1530,'Hospitalisation Details'!$A$2:$A$2344,'Hospitalisation Details'!$F$2:$F$2344,"")</f>
        <v>51</v>
      </c>
    </row>
    <row r="1531" spans="1:17">
      <c r="A1531" s="12" t="s">
        <v>8770</v>
      </c>
      <c r="B1531" s="13" t="str">
        <f>_xlfn.XLOOKUP(A1531,'Customer Names'!$A$2:$A$2336,'Customer Names'!$C$2:$C$2336,"Not Found")</f>
        <v>Kate</v>
      </c>
      <c r="C1531" s="13">
        <f>_xlfn.XLOOKUP(A1531,'Medical Examine'!$A$2:$A$2336,'Medical Examine'!$B$2:$B$2336,"Not Found")</f>
        <v>15.1</v>
      </c>
      <c r="D1531" s="13">
        <f>_xlfn.XLOOKUP(A1531,'Medical Examine'!$A$2:$A$2336,'Medical Examine'!$D$2:$D$2336,"Not Found")</f>
        <v>8.41</v>
      </c>
      <c r="E1531" s="14" t="str">
        <f>_xlfn.XLOOKUP(A1531,'Medical Examine'!$A$2:$A$2336,'Medical Examine'!$E$2:$E$2336,"Not Found")</f>
        <v>NO</v>
      </c>
      <c r="F1531" s="14" t="str">
        <f>_xlfn.XLOOKUP(A1531,'Medical Examine'!$A$2:$A$2336,'Medical Examine'!$F$2:$F$2336,"Not Found")</f>
        <v>NO</v>
      </c>
      <c r="G1531" s="14" t="str">
        <f>_xlfn.XLOOKUP(A1531,'Medical Examine'!$A$2:$A$2336,'Medical Examine'!$G$2:$G$2336,"Not Found")</f>
        <v>NO</v>
      </c>
      <c r="H1531" s="14">
        <f>_xlfn.XLOOKUP(A1531,'Medical Examine'!$A$2:$A$2336,'Medical Examine'!$H$2:$H$2336,"Not Found")</f>
        <v>0</v>
      </c>
      <c r="I1531" s="14" t="str">
        <f>_xlfn.XLOOKUP(A1531,'Medical Examine'!$A$2:$A$2336,'Medical Examine'!$I$2:$I$2336,"Not Found")</f>
        <v>NO</v>
      </c>
      <c r="J1531" s="13" t="str">
        <f>_xlfn.XLOOKUP(A1531,'Medical Examine'!$A$2:$A$2336,'Medical Examine'!$C$2:$C$2336,"Not Found")</f>
        <v>Under Weight</v>
      </c>
      <c r="K1531" s="13" t="str">
        <f t="shared" si="23"/>
        <v>Diabetic</v>
      </c>
      <c r="L1531" s="15">
        <f>_xlfn.XLOOKUP(A1531,'Hospitalisation Details'!$A$2:$A$2344,'Hospitalisation Details'!$E$2:$E$2344,"")</f>
        <v>25032</v>
      </c>
      <c r="M1531" s="16">
        <f>_xlfn.XLOOKUP(A1531,'Hospitalisation Details'!$A$2:$A$2344,'Hospitalisation Details'!$H$2:$H$2344,"")</f>
        <v>6700.56</v>
      </c>
      <c r="N1531" s="14" t="str">
        <f>_xlfn.XLOOKUP(A1531,'Hospitalisation Details'!$A$2:$A$2344,'Hospitalisation Details'!$I$2:$I$2344,"")</f>
        <v>tier - 3</v>
      </c>
      <c r="O1531" s="14" t="str">
        <f>_xlfn.XLOOKUP(A1531,'Hospitalisation Details'!$A$2:$A$2344,'Hospitalisation Details'!$J$2:$J$2344,"")</f>
        <v>tier - 1</v>
      </c>
      <c r="P1531" s="14" t="str">
        <f>_xlfn.XLOOKUP(A1531,'Hospitalisation Details'!$A$2:$A$2344,'Hospitalisation Details'!$K$2:$K$2344,"")</f>
        <v>R1012</v>
      </c>
      <c r="Q1531" s="14">
        <f>_xlfn.XLOOKUP(A1531,'Hospitalisation Details'!$A$2:$A$2344,'Hospitalisation Details'!$F$2:$F$2344,"")</f>
        <v>54</v>
      </c>
    </row>
    <row r="1532" spans="1:17">
      <c r="A1532" s="12" t="s">
        <v>8771</v>
      </c>
      <c r="B1532" s="13" t="str">
        <f>_xlfn.XLOOKUP(A1532,'Customer Names'!$A$2:$A$2336,'Customer Names'!$C$2:$C$2336,"Not Found")</f>
        <v>Nicole M.</v>
      </c>
      <c r="C1532" s="13">
        <f>_xlfn.XLOOKUP(A1532,'Medical Examine'!$A$2:$A$2336,'Medical Examine'!$B$2:$B$2336,"Not Found")</f>
        <v>23.37</v>
      </c>
      <c r="D1532" s="13">
        <f>_xlfn.XLOOKUP(A1532,'Medical Examine'!$A$2:$A$2336,'Medical Examine'!$D$2:$D$2336,"Not Found")</f>
        <v>5.59</v>
      </c>
      <c r="E1532" s="14" t="str">
        <f>_xlfn.XLOOKUP(A1532,'Medical Examine'!$A$2:$A$2336,'Medical Examine'!$E$2:$E$2336,"Not Found")</f>
        <v>YES</v>
      </c>
      <c r="F1532" s="14" t="str">
        <f>_xlfn.XLOOKUP(A1532,'Medical Examine'!$A$2:$A$2336,'Medical Examine'!$F$2:$F$2336,"Not Found")</f>
        <v>NO</v>
      </c>
      <c r="G1532" s="14" t="str">
        <f>_xlfn.XLOOKUP(A1532,'Medical Examine'!$A$2:$A$2336,'Medical Examine'!$G$2:$G$2336,"Not Found")</f>
        <v>NO</v>
      </c>
      <c r="H1532" s="14">
        <f>_xlfn.XLOOKUP(A1532,'Medical Examine'!$A$2:$A$2336,'Medical Examine'!$H$2:$H$2336,"Not Found")</f>
        <v>0</v>
      </c>
      <c r="I1532" s="14" t="str">
        <f>_xlfn.XLOOKUP(A1532,'Medical Examine'!$A$2:$A$2336,'Medical Examine'!$I$2:$I$2336,"Not Found")</f>
        <v>NO</v>
      </c>
      <c r="J1532" s="13" t="str">
        <f>_xlfn.XLOOKUP(A1532,'Medical Examine'!$A$2:$A$2336,'Medical Examine'!$C$2:$C$2336,"Not Found")</f>
        <v>Normal Weight</v>
      </c>
      <c r="K1532" s="13" t="str">
        <f t="shared" si="23"/>
        <v>Normal</v>
      </c>
      <c r="L1532" s="15">
        <f>_xlfn.XLOOKUP(A1532,'Hospitalisation Details'!$A$2:$A$2344,'Hospitalisation Details'!$E$2:$E$2344,"")</f>
        <v>31237</v>
      </c>
      <c r="M1532" s="16">
        <f>_xlfn.XLOOKUP(A1532,'Hospitalisation Details'!$A$2:$A$2344,'Hospitalisation Details'!$H$2:$H$2344,"")</f>
        <v>6686.43</v>
      </c>
      <c r="N1532" s="14" t="str">
        <f>_xlfn.XLOOKUP(A1532,'Hospitalisation Details'!$A$2:$A$2344,'Hospitalisation Details'!$I$2:$I$2344,"")</f>
        <v>tier - 2</v>
      </c>
      <c r="O1532" s="14" t="str">
        <f>_xlfn.XLOOKUP(A1532,'Hospitalisation Details'!$A$2:$A$2344,'Hospitalisation Details'!$J$2:$J$2344,"")</f>
        <v>tier - 3</v>
      </c>
      <c r="P1532" s="14" t="str">
        <f>_xlfn.XLOOKUP(A1532,'Hospitalisation Details'!$A$2:$A$2344,'Hospitalisation Details'!$K$2:$K$2344,"")</f>
        <v>R1012</v>
      </c>
      <c r="Q1532" s="14">
        <f>_xlfn.XLOOKUP(A1532,'Hospitalisation Details'!$A$2:$A$2344,'Hospitalisation Details'!$F$2:$F$2344,"")</f>
        <v>37</v>
      </c>
    </row>
    <row r="1533" spans="1:17">
      <c r="A1533" s="12" t="s">
        <v>8773</v>
      </c>
      <c r="B1533" s="13" t="str">
        <f>_xlfn.XLOOKUP(A1533,'Customer Names'!$A$2:$A$2336,'Customer Names'!$C$2:$C$2336,"Not Found")</f>
        <v>Jack</v>
      </c>
      <c r="C1533" s="13">
        <f>_xlfn.XLOOKUP(A1533,'Medical Examine'!$A$2:$A$2336,'Medical Examine'!$B$2:$B$2336,"Not Found")</f>
        <v>42.4</v>
      </c>
      <c r="D1533" s="13">
        <f>_xlfn.XLOOKUP(A1533,'Medical Examine'!$A$2:$A$2336,'Medical Examine'!$D$2:$D$2336,"Not Found")</f>
        <v>4.0599999999999996</v>
      </c>
      <c r="E1533" s="14" t="str">
        <f>_xlfn.XLOOKUP(A1533,'Medical Examine'!$A$2:$A$2336,'Medical Examine'!$E$2:$E$2336,"Not Found")</f>
        <v>NO</v>
      </c>
      <c r="F1533" s="14" t="str">
        <f>_xlfn.XLOOKUP(A1533,'Medical Examine'!$A$2:$A$2336,'Medical Examine'!$F$2:$F$2336,"Not Found")</f>
        <v>NO</v>
      </c>
      <c r="G1533" s="14" t="str">
        <f>_xlfn.XLOOKUP(A1533,'Medical Examine'!$A$2:$A$2336,'Medical Examine'!$G$2:$G$2336,"Not Found")</f>
        <v>NO</v>
      </c>
      <c r="H1533" s="14">
        <f>_xlfn.XLOOKUP(A1533,'Medical Examine'!$A$2:$A$2336,'Medical Examine'!$H$2:$H$2336,"Not Found")</f>
        <v>0</v>
      </c>
      <c r="I1533" s="14" t="str">
        <f>_xlfn.XLOOKUP(A1533,'Medical Examine'!$A$2:$A$2336,'Medical Examine'!$I$2:$I$2336,"Not Found")</f>
        <v>NO</v>
      </c>
      <c r="J1533" s="13" t="str">
        <f>_xlfn.XLOOKUP(A1533,'Medical Examine'!$A$2:$A$2336,'Medical Examine'!$C$2:$C$2336,"Not Found")</f>
        <v>Obesity</v>
      </c>
      <c r="K1533" s="13" t="str">
        <f t="shared" si="23"/>
        <v>Normal</v>
      </c>
      <c r="L1533" s="15">
        <f>_xlfn.XLOOKUP(A1533,'Hospitalisation Details'!$A$2:$A$2344,'Hospitalisation Details'!$E$2:$E$2344,"")</f>
        <v>32801</v>
      </c>
      <c r="M1533" s="16">
        <f>_xlfn.XLOOKUP(A1533,'Hospitalisation Details'!$A$2:$A$2344,'Hospitalisation Details'!$H$2:$H$2344,"")</f>
        <v>6666.24</v>
      </c>
      <c r="N1533" s="14" t="str">
        <f>_xlfn.XLOOKUP(A1533,'Hospitalisation Details'!$A$2:$A$2344,'Hospitalisation Details'!$I$2:$I$2344,"")</f>
        <v>tier - 3</v>
      </c>
      <c r="O1533" s="14" t="str">
        <f>_xlfn.XLOOKUP(A1533,'Hospitalisation Details'!$A$2:$A$2344,'Hospitalisation Details'!$J$2:$J$2344,"")</f>
        <v>tier - 1</v>
      </c>
      <c r="P1533" s="14" t="str">
        <f>_xlfn.XLOOKUP(A1533,'Hospitalisation Details'!$A$2:$A$2344,'Hospitalisation Details'!$K$2:$K$2344,"")</f>
        <v>R1011</v>
      </c>
      <c r="Q1533" s="14">
        <f>_xlfn.XLOOKUP(A1533,'Hospitalisation Details'!$A$2:$A$2344,'Hospitalisation Details'!$F$2:$F$2344,"")</f>
        <v>33</v>
      </c>
    </row>
    <row r="1534" spans="1:17">
      <c r="A1534" s="12" t="s">
        <v>8776</v>
      </c>
      <c r="B1534" s="13" t="str">
        <f>_xlfn.XLOOKUP(A1534,'Customer Names'!$A$2:$A$2336,'Customer Names'!$C$2:$C$2336,"Not Found")</f>
        <v>Gregory</v>
      </c>
      <c r="C1534" s="13">
        <f>_xlfn.XLOOKUP(A1534,'Medical Examine'!$A$2:$A$2336,'Medical Examine'!$B$2:$B$2336,"Not Found")</f>
        <v>28.405000000000001</v>
      </c>
      <c r="D1534" s="13">
        <f>_xlfn.XLOOKUP(A1534,'Medical Examine'!$A$2:$A$2336,'Medical Examine'!$D$2:$D$2336,"Not Found")</f>
        <v>7.02</v>
      </c>
      <c r="E1534" s="14" t="str">
        <f>_xlfn.XLOOKUP(A1534,'Medical Examine'!$A$2:$A$2336,'Medical Examine'!$E$2:$E$2336,"Not Found")</f>
        <v>YES</v>
      </c>
      <c r="F1534" s="14" t="str">
        <f>_xlfn.XLOOKUP(A1534,'Medical Examine'!$A$2:$A$2336,'Medical Examine'!$F$2:$F$2336,"Not Found")</f>
        <v>NO</v>
      </c>
      <c r="G1534" s="14" t="str">
        <f>_xlfn.XLOOKUP(A1534,'Medical Examine'!$A$2:$A$2336,'Medical Examine'!$G$2:$G$2336,"Not Found")</f>
        <v>NO</v>
      </c>
      <c r="H1534" s="14">
        <f>_xlfn.XLOOKUP(A1534,'Medical Examine'!$A$2:$A$2336,'Medical Examine'!$H$2:$H$2336,"Not Found")</f>
        <v>0</v>
      </c>
      <c r="I1534" s="14" t="str">
        <f>_xlfn.XLOOKUP(A1534,'Medical Examine'!$A$2:$A$2336,'Medical Examine'!$I$2:$I$2336,"Not Found")</f>
        <v>NO</v>
      </c>
      <c r="J1534" s="13" t="str">
        <f>_xlfn.XLOOKUP(A1534,'Medical Examine'!$A$2:$A$2336,'Medical Examine'!$C$2:$C$2336,"Not Found")</f>
        <v>Overweight</v>
      </c>
      <c r="K1534" s="13" t="str">
        <f t="shared" si="23"/>
        <v>Diabetic</v>
      </c>
      <c r="L1534" s="15">
        <f>_xlfn.XLOOKUP(A1534,'Hospitalisation Details'!$A$2:$A$2344,'Hospitalisation Details'!$E$2:$E$2344,"")</f>
        <v>29846</v>
      </c>
      <c r="M1534" s="16">
        <f>_xlfn.XLOOKUP(A1534,'Hospitalisation Details'!$A$2:$A$2344,'Hospitalisation Details'!$H$2:$H$2344,"")</f>
        <v>6664.69</v>
      </c>
      <c r="N1534" s="14" t="str">
        <f>_xlfn.XLOOKUP(A1534,'Hospitalisation Details'!$A$2:$A$2344,'Hospitalisation Details'!$I$2:$I$2344,"")</f>
        <v>tier - 3</v>
      </c>
      <c r="O1534" s="14" t="str">
        <f>_xlfn.XLOOKUP(A1534,'Hospitalisation Details'!$A$2:$A$2344,'Hospitalisation Details'!$J$2:$J$2344,"")</f>
        <v>tier - 1</v>
      </c>
      <c r="P1534" s="14" t="str">
        <f>_xlfn.XLOOKUP(A1534,'Hospitalisation Details'!$A$2:$A$2344,'Hospitalisation Details'!$K$2:$K$2344,"")</f>
        <v>R1012</v>
      </c>
      <c r="Q1534" s="14">
        <f>_xlfn.XLOOKUP(A1534,'Hospitalisation Details'!$A$2:$A$2344,'Hospitalisation Details'!$F$2:$F$2344,"")</f>
        <v>41</v>
      </c>
    </row>
    <row r="1535" spans="1:17">
      <c r="A1535" s="12" t="s">
        <v>8778</v>
      </c>
      <c r="B1535" s="13" t="str">
        <f>_xlfn.XLOOKUP(A1535,'Customer Names'!$A$2:$A$2336,'Customer Names'!$C$2:$C$2336,"Not Found")</f>
        <v>Rebecca</v>
      </c>
      <c r="C1535" s="13">
        <f>_xlfn.XLOOKUP(A1535,'Medical Examine'!$A$2:$A$2336,'Medical Examine'!$B$2:$B$2336,"Not Found")</f>
        <v>23.4</v>
      </c>
      <c r="D1535" s="13">
        <f>_xlfn.XLOOKUP(A1535,'Medical Examine'!$A$2:$A$2336,'Medical Examine'!$D$2:$D$2336,"Not Found")</f>
        <v>4.47</v>
      </c>
      <c r="E1535" s="14" t="str">
        <f>_xlfn.XLOOKUP(A1535,'Medical Examine'!$A$2:$A$2336,'Medical Examine'!$E$2:$E$2336,"Not Found")</f>
        <v>NO</v>
      </c>
      <c r="F1535" s="14" t="str">
        <f>_xlfn.XLOOKUP(A1535,'Medical Examine'!$A$2:$A$2336,'Medical Examine'!$F$2:$F$2336,"Not Found")</f>
        <v>NO</v>
      </c>
      <c r="G1535" s="14" t="str">
        <f>_xlfn.XLOOKUP(A1535,'Medical Examine'!$A$2:$A$2336,'Medical Examine'!$G$2:$G$2336,"Not Found")</f>
        <v>NO</v>
      </c>
      <c r="H1535" s="14">
        <f>_xlfn.XLOOKUP(A1535,'Medical Examine'!$A$2:$A$2336,'Medical Examine'!$H$2:$H$2336,"Not Found")</f>
        <v>0</v>
      </c>
      <c r="I1535" s="14" t="str">
        <f>_xlfn.XLOOKUP(A1535,'Medical Examine'!$A$2:$A$2336,'Medical Examine'!$I$2:$I$2336,"Not Found")</f>
        <v>NO</v>
      </c>
      <c r="J1535" s="13" t="str">
        <f>_xlfn.XLOOKUP(A1535,'Medical Examine'!$A$2:$A$2336,'Medical Examine'!$C$2:$C$2336,"Not Found")</f>
        <v>Normal Weight</v>
      </c>
      <c r="K1535" s="13" t="str">
        <f t="shared" si="23"/>
        <v>Normal</v>
      </c>
      <c r="L1535" s="15">
        <f>_xlfn.XLOOKUP(A1535,'Hospitalisation Details'!$A$2:$A$2344,'Hospitalisation Details'!$E$2:$E$2344,"")</f>
        <v>30221</v>
      </c>
      <c r="M1535" s="16">
        <f>_xlfn.XLOOKUP(A1535,'Hospitalisation Details'!$A$2:$A$2344,'Hospitalisation Details'!$H$2:$H$2344,"")</f>
        <v>6664.32</v>
      </c>
      <c r="N1535" s="14" t="str">
        <f>_xlfn.XLOOKUP(A1535,'Hospitalisation Details'!$A$2:$A$2344,'Hospitalisation Details'!$I$2:$I$2344,"")</f>
        <v>tier - 2</v>
      </c>
      <c r="O1535" s="14" t="str">
        <f>_xlfn.XLOOKUP(A1535,'Hospitalisation Details'!$A$2:$A$2344,'Hospitalisation Details'!$J$2:$J$2344,"")</f>
        <v>tier - 2</v>
      </c>
      <c r="P1535" s="14" t="str">
        <f>_xlfn.XLOOKUP(A1535,'Hospitalisation Details'!$A$2:$A$2344,'Hospitalisation Details'!$K$2:$K$2344,"")</f>
        <v>R1013</v>
      </c>
      <c r="Q1535" s="14">
        <f>_xlfn.XLOOKUP(A1535,'Hospitalisation Details'!$A$2:$A$2344,'Hospitalisation Details'!$F$2:$F$2344,"")</f>
        <v>40</v>
      </c>
    </row>
    <row r="1536" spans="1:17">
      <c r="A1536" s="12" t="s">
        <v>8780</v>
      </c>
      <c r="B1536" s="13" t="str">
        <f>_xlfn.XLOOKUP(A1536,'Customer Names'!$A$2:$A$2336,'Customer Names'!$C$2:$C$2336,"Not Found")</f>
        <v>Adam</v>
      </c>
      <c r="C1536" s="13">
        <f>_xlfn.XLOOKUP(A1536,'Medical Examine'!$A$2:$A$2336,'Medical Examine'!$B$2:$B$2336,"Not Found")</f>
        <v>33.44</v>
      </c>
      <c r="D1536" s="13">
        <f>_xlfn.XLOOKUP(A1536,'Medical Examine'!$A$2:$A$2336,'Medical Examine'!$D$2:$D$2336,"Not Found")</f>
        <v>4.54</v>
      </c>
      <c r="E1536" s="14" t="str">
        <f>_xlfn.XLOOKUP(A1536,'Medical Examine'!$A$2:$A$2336,'Medical Examine'!$E$2:$E$2336,"Not Found")</f>
        <v>NO</v>
      </c>
      <c r="F1536" s="14" t="str">
        <f>_xlfn.XLOOKUP(A1536,'Medical Examine'!$A$2:$A$2336,'Medical Examine'!$F$2:$F$2336,"Not Found")</f>
        <v>NO</v>
      </c>
      <c r="G1536" s="14" t="str">
        <f>_xlfn.XLOOKUP(A1536,'Medical Examine'!$A$2:$A$2336,'Medical Examine'!$G$2:$G$2336,"Not Found")</f>
        <v>NO</v>
      </c>
      <c r="H1536" s="14">
        <f>_xlfn.XLOOKUP(A1536,'Medical Examine'!$A$2:$A$2336,'Medical Examine'!$H$2:$H$2336,"Not Found")</f>
        <v>0</v>
      </c>
      <c r="I1536" s="14" t="str">
        <f>_xlfn.XLOOKUP(A1536,'Medical Examine'!$A$2:$A$2336,'Medical Examine'!$I$2:$I$2336,"Not Found")</f>
        <v>NO</v>
      </c>
      <c r="J1536" s="13" t="str">
        <f>_xlfn.XLOOKUP(A1536,'Medical Examine'!$A$2:$A$2336,'Medical Examine'!$C$2:$C$2336,"Not Found")</f>
        <v>Obesity</v>
      </c>
      <c r="K1536" s="13" t="str">
        <f t="shared" si="23"/>
        <v>Normal</v>
      </c>
      <c r="L1536" s="15">
        <f>_xlfn.XLOOKUP(A1536,'Hospitalisation Details'!$A$2:$A$2344,'Hospitalisation Details'!$E$2:$E$2344,"")</f>
        <v>32831</v>
      </c>
      <c r="M1536" s="16">
        <f>_xlfn.XLOOKUP(A1536,'Hospitalisation Details'!$A$2:$A$2344,'Hospitalisation Details'!$H$2:$H$2344,"")</f>
        <v>6653.79</v>
      </c>
      <c r="N1536" s="14" t="str">
        <f>_xlfn.XLOOKUP(A1536,'Hospitalisation Details'!$A$2:$A$2344,'Hospitalisation Details'!$I$2:$I$2344,"")</f>
        <v>tier - 2</v>
      </c>
      <c r="O1536" s="14" t="str">
        <f>_xlfn.XLOOKUP(A1536,'Hospitalisation Details'!$A$2:$A$2344,'Hospitalisation Details'!$J$2:$J$2344,"")</f>
        <v>tier - 1</v>
      </c>
      <c r="P1536" s="14" t="str">
        <f>_xlfn.XLOOKUP(A1536,'Hospitalisation Details'!$A$2:$A$2344,'Hospitalisation Details'!$K$2:$K$2344,"")</f>
        <v>R1013</v>
      </c>
      <c r="Q1536" s="14">
        <f>_xlfn.XLOOKUP(A1536,'Hospitalisation Details'!$A$2:$A$2344,'Hospitalisation Details'!$F$2:$F$2344,"")</f>
        <v>33</v>
      </c>
    </row>
    <row r="1537" spans="1:17">
      <c r="A1537" s="12" t="s">
        <v>8782</v>
      </c>
      <c r="B1537" s="13" t="str">
        <f>_xlfn.XLOOKUP(A1537,'Customer Names'!$A$2:$A$2336,'Customer Names'!$C$2:$C$2336,"Not Found")</f>
        <v>Ryan</v>
      </c>
      <c r="C1537" s="13">
        <f>_xlfn.XLOOKUP(A1537,'Medical Examine'!$A$2:$A$2336,'Medical Examine'!$B$2:$B$2336,"Not Found")</f>
        <v>21.12</v>
      </c>
      <c r="D1537" s="13">
        <f>_xlfn.XLOOKUP(A1537,'Medical Examine'!$A$2:$A$2336,'Medical Examine'!$D$2:$D$2336,"Not Found")</f>
        <v>4.99</v>
      </c>
      <c r="E1537" s="14" t="str">
        <f>_xlfn.XLOOKUP(A1537,'Medical Examine'!$A$2:$A$2336,'Medical Examine'!$E$2:$E$2336,"Not Found")</f>
        <v>NO</v>
      </c>
      <c r="F1537" s="14" t="str">
        <f>_xlfn.XLOOKUP(A1537,'Medical Examine'!$A$2:$A$2336,'Medical Examine'!$F$2:$F$2336,"Not Found")</f>
        <v>NO</v>
      </c>
      <c r="G1537" s="14" t="str">
        <f>_xlfn.XLOOKUP(A1537,'Medical Examine'!$A$2:$A$2336,'Medical Examine'!$G$2:$G$2336,"Not Found")</f>
        <v>NO</v>
      </c>
      <c r="H1537" s="14">
        <f>_xlfn.XLOOKUP(A1537,'Medical Examine'!$A$2:$A$2336,'Medical Examine'!$H$2:$H$2336,"Not Found")</f>
        <v>1</v>
      </c>
      <c r="I1537" s="14" t="str">
        <f>_xlfn.XLOOKUP(A1537,'Medical Examine'!$A$2:$A$2336,'Medical Examine'!$I$2:$I$2336,"Not Found")</f>
        <v>NO</v>
      </c>
      <c r="J1537" s="13" t="str">
        <f>_xlfn.XLOOKUP(A1537,'Medical Examine'!$A$2:$A$2336,'Medical Examine'!$C$2:$C$2336,"Not Found")</f>
        <v>Normal Weight</v>
      </c>
      <c r="K1537" s="13" t="str">
        <f t="shared" si="23"/>
        <v>Normal</v>
      </c>
      <c r="L1537" s="15">
        <f>_xlfn.XLOOKUP(A1537,'Hospitalisation Details'!$A$2:$A$2344,'Hospitalisation Details'!$E$2:$E$2344,"")</f>
        <v>30864</v>
      </c>
      <c r="M1537" s="16">
        <f>_xlfn.XLOOKUP(A1537,'Hospitalisation Details'!$A$2:$A$2344,'Hospitalisation Details'!$H$2:$H$2344,"")</f>
        <v>6652.53</v>
      </c>
      <c r="N1537" s="14" t="str">
        <f>_xlfn.XLOOKUP(A1537,'Hospitalisation Details'!$A$2:$A$2344,'Hospitalisation Details'!$I$2:$I$2344,"")</f>
        <v>tier - 3</v>
      </c>
      <c r="O1537" s="14" t="str">
        <f>_xlfn.XLOOKUP(A1537,'Hospitalisation Details'!$A$2:$A$2344,'Hospitalisation Details'!$J$2:$J$2344,"")</f>
        <v>tier - 2</v>
      </c>
      <c r="P1537" s="14" t="str">
        <f>_xlfn.XLOOKUP(A1537,'Hospitalisation Details'!$A$2:$A$2344,'Hospitalisation Details'!$K$2:$K$2344,"")</f>
        <v>R1013</v>
      </c>
      <c r="Q1537" s="14">
        <f>_xlfn.XLOOKUP(A1537,'Hospitalisation Details'!$A$2:$A$2344,'Hospitalisation Details'!$F$2:$F$2344,"")</f>
        <v>38</v>
      </c>
    </row>
    <row r="1538" spans="1:17">
      <c r="A1538" s="12" t="s">
        <v>8784</v>
      </c>
      <c r="B1538" s="13" t="str">
        <f>_xlfn.XLOOKUP(A1538,'Customer Names'!$A$2:$A$2336,'Customer Names'!$C$2:$C$2336,"Not Found")</f>
        <v>Jackie K.</v>
      </c>
      <c r="C1538" s="13">
        <f>_xlfn.XLOOKUP(A1538,'Medical Examine'!$A$2:$A$2336,'Medical Examine'!$B$2:$B$2336,"Not Found")</f>
        <v>18.48</v>
      </c>
      <c r="D1538" s="13">
        <f>_xlfn.XLOOKUP(A1538,'Medical Examine'!$A$2:$A$2336,'Medical Examine'!$D$2:$D$2336,"Not Found")</f>
        <v>10.84</v>
      </c>
      <c r="E1538" s="14" t="str">
        <f>_xlfn.XLOOKUP(A1538,'Medical Examine'!$A$2:$A$2336,'Medical Examine'!$E$2:$E$2336,"Not Found")</f>
        <v>YES</v>
      </c>
      <c r="F1538" s="14" t="str">
        <f>_xlfn.XLOOKUP(A1538,'Medical Examine'!$A$2:$A$2336,'Medical Examine'!$F$2:$F$2336,"Not Found")</f>
        <v>NO</v>
      </c>
      <c r="G1538" s="14" t="str">
        <f>_xlfn.XLOOKUP(A1538,'Medical Examine'!$A$2:$A$2336,'Medical Examine'!$G$2:$G$2336,"Not Found")</f>
        <v>NO</v>
      </c>
      <c r="H1538" s="14">
        <f>_xlfn.XLOOKUP(A1538,'Medical Examine'!$A$2:$A$2336,'Medical Examine'!$H$2:$H$2336,"Not Found")</f>
        <v>2</v>
      </c>
      <c r="I1538" s="14" t="str">
        <f>_xlfn.XLOOKUP(A1538,'Medical Examine'!$A$2:$A$2336,'Medical Examine'!$I$2:$I$2336,"Not Found")</f>
        <v>NO</v>
      </c>
      <c r="J1538" s="13" t="str">
        <f>_xlfn.XLOOKUP(A1538,'Medical Examine'!$A$2:$A$2336,'Medical Examine'!$C$2:$C$2336,"Not Found")</f>
        <v>Under Weight</v>
      </c>
      <c r="K1538" s="13" t="str">
        <f t="shared" si="23"/>
        <v>Diabetic</v>
      </c>
      <c r="L1538" s="15">
        <f>_xlfn.XLOOKUP(A1538,'Hospitalisation Details'!$A$2:$A$2344,'Hospitalisation Details'!$E$2:$E$2344,"")</f>
        <v>25880</v>
      </c>
      <c r="M1538" s="16">
        <f>_xlfn.XLOOKUP(A1538,'Hospitalisation Details'!$A$2:$A$2344,'Hospitalisation Details'!$H$2:$H$2344,"")</f>
        <v>6651.26</v>
      </c>
      <c r="N1538" s="14" t="str">
        <f>_xlfn.XLOOKUP(A1538,'Hospitalisation Details'!$A$2:$A$2344,'Hospitalisation Details'!$I$2:$I$2344,"")</f>
        <v>tier - 2</v>
      </c>
      <c r="O1538" s="14" t="str">
        <f>_xlfn.XLOOKUP(A1538,'Hospitalisation Details'!$A$2:$A$2344,'Hospitalisation Details'!$J$2:$J$2344,"")</f>
        <v>tier - 3</v>
      </c>
      <c r="P1538" s="14" t="str">
        <f>_xlfn.XLOOKUP(A1538,'Hospitalisation Details'!$A$2:$A$2344,'Hospitalisation Details'!$K$2:$K$2344,"")</f>
        <v>R1013</v>
      </c>
      <c r="Q1538" s="14">
        <f>_xlfn.XLOOKUP(A1538,'Hospitalisation Details'!$A$2:$A$2344,'Hospitalisation Details'!$F$2:$F$2344,"")</f>
        <v>52</v>
      </c>
    </row>
    <row r="1539" spans="1:17">
      <c r="A1539" s="12" t="s">
        <v>8787</v>
      </c>
      <c r="B1539" s="13" t="str">
        <f>_xlfn.XLOOKUP(A1539,'Customer Names'!$A$2:$A$2336,'Customer Names'!$C$2:$C$2336,"Not Found")</f>
        <v>Chris</v>
      </c>
      <c r="C1539" s="13">
        <f>_xlfn.XLOOKUP(A1539,'Medical Examine'!$A$2:$A$2336,'Medical Examine'!$B$2:$B$2336,"Not Found")</f>
        <v>16.815000000000001</v>
      </c>
      <c r="D1539" s="13">
        <f>_xlfn.XLOOKUP(A1539,'Medical Examine'!$A$2:$A$2336,'Medical Examine'!$D$2:$D$2336,"Not Found")</f>
        <v>5.63</v>
      </c>
      <c r="E1539" s="14" t="str">
        <f>_xlfn.XLOOKUP(A1539,'Medical Examine'!$A$2:$A$2336,'Medical Examine'!$E$2:$E$2336,"Not Found")</f>
        <v>NO</v>
      </c>
      <c r="F1539" s="14" t="str">
        <f>_xlfn.XLOOKUP(A1539,'Medical Examine'!$A$2:$A$2336,'Medical Examine'!$F$2:$F$2336,"Not Found")</f>
        <v>NO</v>
      </c>
      <c r="G1539" s="14" t="str">
        <f>_xlfn.XLOOKUP(A1539,'Medical Examine'!$A$2:$A$2336,'Medical Examine'!$G$2:$G$2336,"Not Found")</f>
        <v>NO</v>
      </c>
      <c r="H1539" s="14">
        <f>_xlfn.XLOOKUP(A1539,'Medical Examine'!$A$2:$A$2336,'Medical Examine'!$H$2:$H$2336,"Not Found")</f>
        <v>1</v>
      </c>
      <c r="I1539" s="14" t="str">
        <f>_xlfn.XLOOKUP(A1539,'Medical Examine'!$A$2:$A$2336,'Medical Examine'!$I$2:$I$2336,"Not Found")</f>
        <v>NO</v>
      </c>
      <c r="J1539" s="13" t="str">
        <f>_xlfn.XLOOKUP(A1539,'Medical Examine'!$A$2:$A$2336,'Medical Examine'!$C$2:$C$2336,"Not Found")</f>
        <v>Under Weight</v>
      </c>
      <c r="K1539" s="13" t="str">
        <f t="shared" ref="K1539:K1602" si="24">IF(D1539&gt;=6.5,"Diabetic",IF(D1539&gt;=5.7,"Prediabetic","Normal"))</f>
        <v>Normal</v>
      </c>
      <c r="L1539" s="15">
        <f>_xlfn.XLOOKUP(A1539,'Hospitalisation Details'!$A$2:$A$2344,'Hospitalisation Details'!$E$2:$E$2344,"")</f>
        <v>31024</v>
      </c>
      <c r="M1539" s="16">
        <f>_xlfn.XLOOKUP(A1539,'Hospitalisation Details'!$A$2:$A$2344,'Hospitalisation Details'!$H$2:$H$2344,"")</f>
        <v>6640.54</v>
      </c>
      <c r="N1539" s="14" t="str">
        <f>_xlfn.XLOOKUP(A1539,'Hospitalisation Details'!$A$2:$A$2344,'Hospitalisation Details'!$I$2:$I$2344,"")</f>
        <v>tier - 2</v>
      </c>
      <c r="O1539" s="14" t="str">
        <f>_xlfn.XLOOKUP(A1539,'Hospitalisation Details'!$A$2:$A$2344,'Hospitalisation Details'!$J$2:$J$2344,"")</f>
        <v>tier - 3</v>
      </c>
      <c r="P1539" s="14" t="str">
        <f>_xlfn.XLOOKUP(A1539,'Hospitalisation Details'!$A$2:$A$2344,'Hospitalisation Details'!$K$2:$K$2344,"")</f>
        <v>R1019</v>
      </c>
      <c r="Q1539" s="14">
        <f>_xlfn.XLOOKUP(A1539,'Hospitalisation Details'!$A$2:$A$2344,'Hospitalisation Details'!$F$2:$F$2344,"")</f>
        <v>38</v>
      </c>
    </row>
    <row r="1540" spans="1:17">
      <c r="A1540" s="12" t="s">
        <v>8789</v>
      </c>
      <c r="B1540" s="13" t="str">
        <f>_xlfn.XLOOKUP(A1540,'Customer Names'!$A$2:$A$2336,'Customer Names'!$C$2:$C$2336,"Not Found")</f>
        <v>Tyler C</v>
      </c>
      <c r="C1540" s="13">
        <f>_xlfn.XLOOKUP(A1540,'Medical Examine'!$A$2:$A$2336,'Medical Examine'!$B$2:$B$2336,"Not Found")</f>
        <v>26.72</v>
      </c>
      <c r="D1540" s="13">
        <f>_xlfn.XLOOKUP(A1540,'Medical Examine'!$A$2:$A$2336,'Medical Examine'!$D$2:$D$2336,"Not Found")</f>
        <v>4.1399999999999997</v>
      </c>
      <c r="E1540" s="14" t="str">
        <f>_xlfn.XLOOKUP(A1540,'Medical Examine'!$A$2:$A$2336,'Medical Examine'!$E$2:$E$2336,"Not Found")</f>
        <v>NO</v>
      </c>
      <c r="F1540" s="14" t="str">
        <f>_xlfn.XLOOKUP(A1540,'Medical Examine'!$A$2:$A$2336,'Medical Examine'!$F$2:$F$2336,"Not Found")</f>
        <v>NO</v>
      </c>
      <c r="G1540" s="14" t="str">
        <f>_xlfn.XLOOKUP(A1540,'Medical Examine'!$A$2:$A$2336,'Medical Examine'!$G$2:$G$2336,"Not Found")</f>
        <v>NO</v>
      </c>
      <c r="H1540" s="14">
        <f>_xlfn.XLOOKUP(A1540,'Medical Examine'!$A$2:$A$2336,'Medical Examine'!$H$2:$H$2336,"Not Found")</f>
        <v>0</v>
      </c>
      <c r="I1540" s="14" t="str">
        <f>_xlfn.XLOOKUP(A1540,'Medical Examine'!$A$2:$A$2336,'Medical Examine'!$I$2:$I$2336,"Not Found")</f>
        <v>NO</v>
      </c>
      <c r="J1540" s="13" t="str">
        <f>_xlfn.XLOOKUP(A1540,'Medical Examine'!$A$2:$A$2336,'Medical Examine'!$C$2:$C$2336,"Not Found")</f>
        <v>Overweight</v>
      </c>
      <c r="K1540" s="13" t="str">
        <f t="shared" si="24"/>
        <v>Normal</v>
      </c>
      <c r="L1540" s="15">
        <f>_xlfn.XLOOKUP(A1540,'Hospitalisation Details'!$A$2:$A$2344,'Hospitalisation Details'!$E$2:$E$2344,"")</f>
        <v>33030</v>
      </c>
      <c r="M1540" s="16">
        <f>_xlfn.XLOOKUP(A1540,'Hospitalisation Details'!$A$2:$A$2344,'Hospitalisation Details'!$H$2:$H$2344,"")</f>
        <v>6639.3</v>
      </c>
      <c r="N1540" s="14" t="str">
        <f>_xlfn.XLOOKUP(A1540,'Hospitalisation Details'!$A$2:$A$2344,'Hospitalisation Details'!$I$2:$I$2344,"")</f>
        <v>tier - 2</v>
      </c>
      <c r="O1540" s="14" t="str">
        <f>_xlfn.XLOOKUP(A1540,'Hospitalisation Details'!$A$2:$A$2344,'Hospitalisation Details'!$J$2:$J$2344,"")</f>
        <v>tier - 2</v>
      </c>
      <c r="P1540" s="14" t="str">
        <f>_xlfn.XLOOKUP(A1540,'Hospitalisation Details'!$A$2:$A$2344,'Hospitalisation Details'!$K$2:$K$2344,"")</f>
        <v>R1021</v>
      </c>
      <c r="Q1540" s="14">
        <f>_xlfn.XLOOKUP(A1540,'Hospitalisation Details'!$A$2:$A$2344,'Hospitalisation Details'!$F$2:$F$2344,"")</f>
        <v>33</v>
      </c>
    </row>
    <row r="1541" spans="1:17">
      <c r="A1541" s="12" t="s">
        <v>8792</v>
      </c>
      <c r="B1541" s="13" t="str">
        <f>_xlfn.XLOOKUP(A1541,'Customer Names'!$A$2:$A$2336,'Customer Names'!$C$2:$C$2336,"Not Found")</f>
        <v>Yoshie</v>
      </c>
      <c r="C1541" s="13">
        <f>_xlfn.XLOOKUP(A1541,'Medical Examine'!$A$2:$A$2336,'Medical Examine'!$B$2:$B$2336,"Not Found")</f>
        <v>41.42</v>
      </c>
      <c r="D1541" s="13">
        <f>_xlfn.XLOOKUP(A1541,'Medical Examine'!$A$2:$A$2336,'Medical Examine'!$D$2:$D$2336,"Not Found")</f>
        <v>5.17</v>
      </c>
      <c r="E1541" s="14" t="str">
        <f>_xlfn.XLOOKUP(A1541,'Medical Examine'!$A$2:$A$2336,'Medical Examine'!$E$2:$E$2336,"Not Found")</f>
        <v>NO</v>
      </c>
      <c r="F1541" s="14" t="str">
        <f>_xlfn.XLOOKUP(A1541,'Medical Examine'!$A$2:$A$2336,'Medical Examine'!$F$2:$F$2336,"Not Found")</f>
        <v>NO</v>
      </c>
      <c r="G1541" s="14" t="str">
        <f>_xlfn.XLOOKUP(A1541,'Medical Examine'!$A$2:$A$2336,'Medical Examine'!$G$2:$G$2336,"Not Found")</f>
        <v>YES</v>
      </c>
      <c r="H1541" s="14">
        <f>_xlfn.XLOOKUP(A1541,'Medical Examine'!$A$2:$A$2336,'Medical Examine'!$H$2:$H$2336,"Not Found")</f>
        <v>1</v>
      </c>
      <c r="I1541" s="14" t="str">
        <f>_xlfn.XLOOKUP(A1541,'Medical Examine'!$A$2:$A$2336,'Medical Examine'!$I$2:$I$2336,"Not Found")</f>
        <v>NO</v>
      </c>
      <c r="J1541" s="13" t="str">
        <f>_xlfn.XLOOKUP(A1541,'Medical Examine'!$A$2:$A$2336,'Medical Examine'!$C$2:$C$2336,"Not Found")</f>
        <v>Obesity</v>
      </c>
      <c r="K1541" s="13" t="str">
        <f t="shared" si="24"/>
        <v>Normal</v>
      </c>
      <c r="L1541" s="15">
        <f>_xlfn.XLOOKUP(A1541,'Hospitalisation Details'!$A$2:$A$2344,'Hospitalisation Details'!$E$2:$E$2344,"")</f>
        <v>37868</v>
      </c>
      <c r="M1541" s="16">
        <f>_xlfn.XLOOKUP(A1541,'Hospitalisation Details'!$A$2:$A$2344,'Hospitalisation Details'!$H$2:$H$2344,"")</f>
        <v>6638.16</v>
      </c>
      <c r="N1541" s="14" t="str">
        <f>_xlfn.XLOOKUP(A1541,'Hospitalisation Details'!$A$2:$A$2344,'Hospitalisation Details'!$I$2:$I$2344,"")</f>
        <v>tier - 2</v>
      </c>
      <c r="O1541" s="14" t="str">
        <f>_xlfn.XLOOKUP(A1541,'Hospitalisation Details'!$A$2:$A$2344,'Hospitalisation Details'!$J$2:$J$2344,"")</f>
        <v>tier - 1</v>
      </c>
      <c r="P1541" s="14" t="str">
        <f>_xlfn.XLOOKUP(A1541,'Hospitalisation Details'!$A$2:$A$2344,'Hospitalisation Details'!$K$2:$K$2344,"")</f>
        <v>R1012</v>
      </c>
      <c r="Q1541" s="14">
        <f>_xlfn.XLOOKUP(A1541,'Hospitalisation Details'!$A$2:$A$2344,'Hospitalisation Details'!$F$2:$F$2344,"")</f>
        <v>19</v>
      </c>
    </row>
    <row r="1542" spans="1:17">
      <c r="A1542" s="12" t="s">
        <v>8795</v>
      </c>
      <c r="B1542" s="13" t="str">
        <f>_xlfn.XLOOKUP(A1542,'Customer Names'!$A$2:$A$2336,'Customer Names'!$C$2:$C$2336,"Not Found")</f>
        <v>Lauren A</v>
      </c>
      <c r="C1542" s="13">
        <f>_xlfn.XLOOKUP(A1542,'Medical Examine'!$A$2:$A$2336,'Medical Examine'!$B$2:$B$2336,"Not Found")</f>
        <v>20.69</v>
      </c>
      <c r="D1542" s="13">
        <f>_xlfn.XLOOKUP(A1542,'Medical Examine'!$A$2:$A$2336,'Medical Examine'!$D$2:$D$2336,"Not Found")</f>
        <v>6.93</v>
      </c>
      <c r="E1542" s="14" t="str">
        <f>_xlfn.XLOOKUP(A1542,'Medical Examine'!$A$2:$A$2336,'Medical Examine'!$E$2:$E$2336,"Not Found")</f>
        <v>NO</v>
      </c>
      <c r="F1542" s="14" t="str">
        <f>_xlfn.XLOOKUP(A1542,'Medical Examine'!$A$2:$A$2336,'Medical Examine'!$F$2:$F$2336,"Not Found")</f>
        <v>NO</v>
      </c>
      <c r="G1542" s="14" t="str">
        <f>_xlfn.XLOOKUP(A1542,'Medical Examine'!$A$2:$A$2336,'Medical Examine'!$G$2:$G$2336,"Not Found")</f>
        <v>NO</v>
      </c>
      <c r="H1542" s="14">
        <f>_xlfn.XLOOKUP(A1542,'Medical Examine'!$A$2:$A$2336,'Medical Examine'!$H$2:$H$2336,"Not Found")</f>
        <v>2</v>
      </c>
      <c r="I1542" s="14" t="str">
        <f>_xlfn.XLOOKUP(A1542,'Medical Examine'!$A$2:$A$2336,'Medical Examine'!$I$2:$I$2336,"Not Found")</f>
        <v>NO</v>
      </c>
      <c r="J1542" s="13" t="str">
        <f>_xlfn.XLOOKUP(A1542,'Medical Examine'!$A$2:$A$2336,'Medical Examine'!$C$2:$C$2336,"Not Found")</f>
        <v>Normal Weight</v>
      </c>
      <c r="K1542" s="13" t="str">
        <f t="shared" si="24"/>
        <v>Diabetic</v>
      </c>
      <c r="L1542" s="15">
        <f>_xlfn.XLOOKUP(A1542,'Hospitalisation Details'!$A$2:$A$2344,'Hospitalisation Details'!$E$2:$E$2344,"")</f>
        <v>26905</v>
      </c>
      <c r="M1542" s="16">
        <f>_xlfn.XLOOKUP(A1542,'Hospitalisation Details'!$A$2:$A$2344,'Hospitalisation Details'!$H$2:$H$2344,"")</f>
        <v>6630.31</v>
      </c>
      <c r="N1542" s="14" t="str">
        <f>_xlfn.XLOOKUP(A1542,'Hospitalisation Details'!$A$2:$A$2344,'Hospitalisation Details'!$I$2:$I$2344,"")</f>
        <v>tier - 2</v>
      </c>
      <c r="O1542" s="14" t="str">
        <f>_xlfn.XLOOKUP(A1542,'Hospitalisation Details'!$A$2:$A$2344,'Hospitalisation Details'!$J$2:$J$2344,"")</f>
        <v>tier - 1</v>
      </c>
      <c r="P1542" s="14" t="str">
        <f>_xlfn.XLOOKUP(A1542,'Hospitalisation Details'!$A$2:$A$2344,'Hospitalisation Details'!$K$2:$K$2344,"")</f>
        <v>R1013</v>
      </c>
      <c r="Q1542" s="14">
        <f>_xlfn.XLOOKUP(A1542,'Hospitalisation Details'!$A$2:$A$2344,'Hospitalisation Details'!$F$2:$F$2344,"")</f>
        <v>49</v>
      </c>
    </row>
    <row r="1543" spans="1:17">
      <c r="A1543" s="12" t="s">
        <v>8798</v>
      </c>
      <c r="B1543" s="13" t="str">
        <f>_xlfn.XLOOKUP(A1543,'Customer Names'!$A$2:$A$2336,'Customer Names'!$C$2:$C$2336,"Not Found")</f>
        <v>Mason D.</v>
      </c>
      <c r="C1543" s="13">
        <f>_xlfn.XLOOKUP(A1543,'Medical Examine'!$A$2:$A$2336,'Medical Examine'!$B$2:$B$2336,"Not Found")</f>
        <v>41.23</v>
      </c>
      <c r="D1543" s="13">
        <f>_xlfn.XLOOKUP(A1543,'Medical Examine'!$A$2:$A$2336,'Medical Examine'!$D$2:$D$2336,"Not Found")</f>
        <v>4.24</v>
      </c>
      <c r="E1543" s="14" t="str">
        <f>_xlfn.XLOOKUP(A1543,'Medical Examine'!$A$2:$A$2336,'Medical Examine'!$E$2:$E$2336,"Not Found")</f>
        <v>NO</v>
      </c>
      <c r="F1543" s="14" t="str">
        <f>_xlfn.XLOOKUP(A1543,'Medical Examine'!$A$2:$A$2336,'Medical Examine'!$F$2:$F$2336,"Not Found")</f>
        <v>NO</v>
      </c>
      <c r="G1543" s="14" t="str">
        <f>_xlfn.XLOOKUP(A1543,'Medical Examine'!$A$2:$A$2336,'Medical Examine'!$G$2:$G$2336,"Not Found")</f>
        <v>NO</v>
      </c>
      <c r="H1543" s="14">
        <f>_xlfn.XLOOKUP(A1543,'Medical Examine'!$A$2:$A$2336,'Medical Examine'!$H$2:$H$2336,"Not Found")</f>
        <v>0</v>
      </c>
      <c r="I1543" s="14" t="str">
        <f>_xlfn.XLOOKUP(A1543,'Medical Examine'!$A$2:$A$2336,'Medical Examine'!$I$2:$I$2336,"Not Found")</f>
        <v>NO</v>
      </c>
      <c r="J1543" s="13" t="str">
        <f>_xlfn.XLOOKUP(A1543,'Medical Examine'!$A$2:$A$2336,'Medical Examine'!$C$2:$C$2336,"Not Found")</f>
        <v>Obesity</v>
      </c>
      <c r="K1543" s="13" t="str">
        <f t="shared" si="24"/>
        <v>Normal</v>
      </c>
      <c r="L1543" s="15">
        <f>_xlfn.XLOOKUP(A1543,'Hospitalisation Details'!$A$2:$A$2344,'Hospitalisation Details'!$E$2:$E$2344,"")</f>
        <v>30191</v>
      </c>
      <c r="M1543" s="16">
        <f>_xlfn.XLOOKUP(A1543,'Hospitalisation Details'!$A$2:$A$2344,'Hospitalisation Details'!$H$2:$H$2344,"")</f>
        <v>6610.11</v>
      </c>
      <c r="N1543" s="14" t="str">
        <f>_xlfn.XLOOKUP(A1543,'Hospitalisation Details'!$A$2:$A$2344,'Hospitalisation Details'!$I$2:$I$2344,"")</f>
        <v>tier - 3</v>
      </c>
      <c r="O1543" s="14" t="str">
        <f>_xlfn.XLOOKUP(A1543,'Hospitalisation Details'!$A$2:$A$2344,'Hospitalisation Details'!$J$2:$J$2344,"")</f>
        <v>tier - 2</v>
      </c>
      <c r="P1543" s="14" t="str">
        <f>_xlfn.XLOOKUP(A1543,'Hospitalisation Details'!$A$2:$A$2344,'Hospitalisation Details'!$K$2:$K$2344,"")</f>
        <v>R1015</v>
      </c>
      <c r="Q1543" s="14">
        <f>_xlfn.XLOOKUP(A1543,'Hospitalisation Details'!$A$2:$A$2344,'Hospitalisation Details'!$F$2:$F$2344,"")</f>
        <v>40</v>
      </c>
    </row>
    <row r="1544" spans="1:17">
      <c r="A1544" s="12" t="s">
        <v>8800</v>
      </c>
      <c r="B1544" s="13" t="str">
        <f>_xlfn.XLOOKUP(A1544,'Customer Names'!$A$2:$A$2336,'Customer Names'!$C$2:$C$2336,"Not Found")</f>
        <v>Ryan</v>
      </c>
      <c r="C1544" s="13">
        <f>_xlfn.XLOOKUP(A1544,'Medical Examine'!$A$2:$A$2336,'Medical Examine'!$B$2:$B$2336,"Not Found")</f>
        <v>29.9</v>
      </c>
      <c r="D1544" s="13">
        <f>_xlfn.XLOOKUP(A1544,'Medical Examine'!$A$2:$A$2336,'Medical Examine'!$D$2:$D$2336,"Not Found")</f>
        <v>5.91</v>
      </c>
      <c r="E1544" s="14" t="str">
        <f>_xlfn.XLOOKUP(A1544,'Medical Examine'!$A$2:$A$2336,'Medical Examine'!$E$2:$E$2336,"Not Found")</f>
        <v>NO</v>
      </c>
      <c r="F1544" s="14" t="str">
        <f>_xlfn.XLOOKUP(A1544,'Medical Examine'!$A$2:$A$2336,'Medical Examine'!$F$2:$F$2336,"Not Found")</f>
        <v>NO</v>
      </c>
      <c r="G1544" s="14" t="str">
        <f>_xlfn.XLOOKUP(A1544,'Medical Examine'!$A$2:$A$2336,'Medical Examine'!$G$2:$G$2336,"Not Found")</f>
        <v>NO</v>
      </c>
      <c r="H1544" s="14">
        <f>_xlfn.XLOOKUP(A1544,'Medical Examine'!$A$2:$A$2336,'Medical Examine'!$H$2:$H$2336,"Not Found")</f>
        <v>0</v>
      </c>
      <c r="I1544" s="14" t="str">
        <f>_xlfn.XLOOKUP(A1544,'Medical Examine'!$A$2:$A$2336,'Medical Examine'!$I$2:$I$2336,"Not Found")</f>
        <v>NO</v>
      </c>
      <c r="J1544" s="13" t="str">
        <f>_xlfn.XLOOKUP(A1544,'Medical Examine'!$A$2:$A$2336,'Medical Examine'!$C$2:$C$2336,"Not Found")</f>
        <v>Overweight</v>
      </c>
      <c r="K1544" s="13" t="str">
        <f t="shared" si="24"/>
        <v>Prediabetic</v>
      </c>
      <c r="L1544" s="15">
        <f>_xlfn.XLOOKUP(A1544,'Hospitalisation Details'!$A$2:$A$2344,'Hospitalisation Details'!$E$2:$E$2344,"")</f>
        <v>30262</v>
      </c>
      <c r="M1544" s="16">
        <f>_xlfn.XLOOKUP(A1544,'Hospitalisation Details'!$A$2:$A$2344,'Hospitalisation Details'!$H$2:$H$2344,"")</f>
        <v>6600.36</v>
      </c>
      <c r="N1544" s="14" t="str">
        <f>_xlfn.XLOOKUP(A1544,'Hospitalisation Details'!$A$2:$A$2344,'Hospitalisation Details'!$I$2:$I$2344,"")</f>
        <v>tier - 2</v>
      </c>
      <c r="O1544" s="14" t="str">
        <f>_xlfn.XLOOKUP(A1544,'Hospitalisation Details'!$A$2:$A$2344,'Hospitalisation Details'!$J$2:$J$2344,"")</f>
        <v>tier - 3</v>
      </c>
      <c r="P1544" s="14" t="str">
        <f>_xlfn.XLOOKUP(A1544,'Hospitalisation Details'!$A$2:$A$2344,'Hospitalisation Details'!$K$2:$K$2344,"")</f>
        <v>R1011</v>
      </c>
      <c r="Q1544" s="14">
        <f>_xlfn.XLOOKUP(A1544,'Hospitalisation Details'!$A$2:$A$2344,'Hospitalisation Details'!$F$2:$F$2344,"")</f>
        <v>40</v>
      </c>
    </row>
    <row r="1545" spans="1:17">
      <c r="A1545" s="12" t="s">
        <v>8802</v>
      </c>
      <c r="B1545" s="13" t="str">
        <f>_xlfn.XLOOKUP(A1545,'Customer Names'!$A$2:$A$2336,'Customer Names'!$C$2:$C$2336,"Not Found")</f>
        <v>Arturo</v>
      </c>
      <c r="C1545" s="13">
        <f>_xlfn.XLOOKUP(A1545,'Medical Examine'!$A$2:$A$2336,'Medical Examine'!$B$2:$B$2336,"Not Found")</f>
        <v>34.104999999999997</v>
      </c>
      <c r="D1545" s="13">
        <f>_xlfn.XLOOKUP(A1545,'Medical Examine'!$A$2:$A$2336,'Medical Examine'!$D$2:$D$2336,"Not Found")</f>
        <v>5.93</v>
      </c>
      <c r="E1545" s="14" t="str">
        <f>_xlfn.XLOOKUP(A1545,'Medical Examine'!$A$2:$A$2336,'Medical Examine'!$E$2:$E$2336,"Not Found")</f>
        <v>NO</v>
      </c>
      <c r="F1545" s="14" t="str">
        <f>_xlfn.XLOOKUP(A1545,'Medical Examine'!$A$2:$A$2336,'Medical Examine'!$F$2:$F$2336,"Not Found")</f>
        <v>NO</v>
      </c>
      <c r="G1545" s="14" t="str">
        <f>_xlfn.XLOOKUP(A1545,'Medical Examine'!$A$2:$A$2336,'Medical Examine'!$G$2:$G$2336,"Not Found")</f>
        <v>NO</v>
      </c>
      <c r="H1545" s="14">
        <f>_xlfn.XLOOKUP(A1545,'Medical Examine'!$A$2:$A$2336,'Medical Examine'!$H$2:$H$2336,"Not Found")</f>
        <v>0</v>
      </c>
      <c r="I1545" s="14" t="str">
        <f>_xlfn.XLOOKUP(A1545,'Medical Examine'!$A$2:$A$2336,'Medical Examine'!$I$2:$I$2336,"Not Found")</f>
        <v>NO</v>
      </c>
      <c r="J1545" s="13" t="str">
        <f>_xlfn.XLOOKUP(A1545,'Medical Examine'!$A$2:$A$2336,'Medical Examine'!$C$2:$C$2336,"Not Found")</f>
        <v>Obesity</v>
      </c>
      <c r="K1545" s="13" t="str">
        <f t="shared" si="24"/>
        <v>Prediabetic</v>
      </c>
      <c r="L1545" s="15">
        <f>_xlfn.XLOOKUP(A1545,'Hospitalisation Details'!$A$2:$A$2344,'Hospitalisation Details'!$E$2:$E$2344,"")</f>
        <v>30314</v>
      </c>
      <c r="M1545" s="16">
        <f>_xlfn.XLOOKUP(A1545,'Hospitalisation Details'!$A$2:$A$2344,'Hospitalisation Details'!$H$2:$H$2344,"")</f>
        <v>6600.21</v>
      </c>
      <c r="N1545" s="14" t="str">
        <f>_xlfn.XLOOKUP(A1545,'Hospitalisation Details'!$A$2:$A$2344,'Hospitalisation Details'!$I$2:$I$2344,"")</f>
        <v>tier - 3</v>
      </c>
      <c r="O1545" s="14" t="str">
        <f>_xlfn.XLOOKUP(A1545,'Hospitalisation Details'!$A$2:$A$2344,'Hospitalisation Details'!$J$2:$J$2344,"")</f>
        <v>tier - 2</v>
      </c>
      <c r="P1545" s="14" t="str">
        <f>_xlfn.XLOOKUP(A1545,'Hospitalisation Details'!$A$2:$A$2344,'Hospitalisation Details'!$K$2:$K$2344,"")</f>
        <v>R1016</v>
      </c>
      <c r="Q1545" s="14">
        <f>_xlfn.XLOOKUP(A1545,'Hospitalisation Details'!$A$2:$A$2344,'Hospitalisation Details'!$F$2:$F$2344,"")</f>
        <v>40</v>
      </c>
    </row>
    <row r="1546" spans="1:17">
      <c r="A1546" s="12" t="s">
        <v>8805</v>
      </c>
      <c r="B1546" s="13" t="str">
        <f>_xlfn.XLOOKUP(A1546,'Customer Names'!$A$2:$A$2336,'Customer Names'!$C$2:$C$2336,"Not Found")</f>
        <v>Jake</v>
      </c>
      <c r="C1546" s="13">
        <f>_xlfn.XLOOKUP(A1546,'Medical Examine'!$A$2:$A$2336,'Medical Examine'!$B$2:$B$2336,"Not Found")</f>
        <v>24.97</v>
      </c>
      <c r="D1546" s="13">
        <f>_xlfn.XLOOKUP(A1546,'Medical Examine'!$A$2:$A$2336,'Medical Examine'!$D$2:$D$2336,"Not Found")</f>
        <v>5.66</v>
      </c>
      <c r="E1546" s="14" t="str">
        <f>_xlfn.XLOOKUP(A1546,'Medical Examine'!$A$2:$A$2336,'Medical Examine'!$E$2:$E$2336,"Not Found")</f>
        <v>NO</v>
      </c>
      <c r="F1546" s="14" t="str">
        <f>_xlfn.XLOOKUP(A1546,'Medical Examine'!$A$2:$A$2336,'Medical Examine'!$F$2:$F$2336,"Not Found")</f>
        <v>NO</v>
      </c>
      <c r="G1546" s="14" t="str">
        <f>_xlfn.XLOOKUP(A1546,'Medical Examine'!$A$2:$A$2336,'Medical Examine'!$G$2:$G$2336,"Not Found")</f>
        <v>NO</v>
      </c>
      <c r="H1546" s="14">
        <f>_xlfn.XLOOKUP(A1546,'Medical Examine'!$A$2:$A$2336,'Medical Examine'!$H$2:$H$2336,"Not Found")</f>
        <v>0</v>
      </c>
      <c r="I1546" s="14" t="str">
        <f>_xlfn.XLOOKUP(A1546,'Medical Examine'!$A$2:$A$2336,'Medical Examine'!$I$2:$I$2336,"Not Found")</f>
        <v>NO</v>
      </c>
      <c r="J1546" s="13" t="str">
        <f>_xlfn.XLOOKUP(A1546,'Medical Examine'!$A$2:$A$2336,'Medical Examine'!$C$2:$C$2336,"Not Found")</f>
        <v>Normal Weight</v>
      </c>
      <c r="K1546" s="13" t="str">
        <f t="shared" si="24"/>
        <v>Normal</v>
      </c>
      <c r="L1546" s="15">
        <f>_xlfn.XLOOKUP(A1546,'Hospitalisation Details'!$A$2:$A$2344,'Hospitalisation Details'!$E$2:$E$2344,"")</f>
        <v>30277</v>
      </c>
      <c r="M1546" s="16">
        <f>_xlfn.XLOOKUP(A1546,'Hospitalisation Details'!$A$2:$A$2344,'Hospitalisation Details'!$H$2:$H$2344,"")</f>
        <v>6593.51</v>
      </c>
      <c r="N1546" s="14" t="str">
        <f>_xlfn.XLOOKUP(A1546,'Hospitalisation Details'!$A$2:$A$2344,'Hospitalisation Details'!$I$2:$I$2344,"")</f>
        <v>tier - 2</v>
      </c>
      <c r="O1546" s="14" t="str">
        <f>_xlfn.XLOOKUP(A1546,'Hospitalisation Details'!$A$2:$A$2344,'Hospitalisation Details'!$J$2:$J$2344,"")</f>
        <v>tier - 1</v>
      </c>
      <c r="P1546" s="14" t="str">
        <f>_xlfn.XLOOKUP(A1546,'Hospitalisation Details'!$A$2:$A$2344,'Hospitalisation Details'!$K$2:$K$2344,"")</f>
        <v>R1013</v>
      </c>
      <c r="Q1546" s="14">
        <f>_xlfn.XLOOKUP(A1546,'Hospitalisation Details'!$A$2:$A$2344,'Hospitalisation Details'!$F$2:$F$2344,"")</f>
        <v>40</v>
      </c>
    </row>
    <row r="1547" spans="1:17">
      <c r="A1547" s="12" t="s">
        <v>8808</v>
      </c>
      <c r="B1547" s="13" t="str">
        <f>_xlfn.XLOOKUP(A1547,'Customer Names'!$A$2:$A$2336,'Customer Names'!$C$2:$C$2336,"Not Found")</f>
        <v>Sarah E</v>
      </c>
      <c r="C1547" s="13">
        <f>_xlfn.XLOOKUP(A1547,'Medical Examine'!$A$2:$A$2336,'Medical Examine'!$B$2:$B$2336,"Not Found")</f>
        <v>34.799999999999997</v>
      </c>
      <c r="D1547" s="13">
        <f>_xlfn.XLOOKUP(A1547,'Medical Examine'!$A$2:$A$2336,'Medical Examine'!$D$2:$D$2336,"Not Found")</f>
        <v>4.1900000000000004</v>
      </c>
      <c r="E1547" s="14" t="str">
        <f>_xlfn.XLOOKUP(A1547,'Medical Examine'!$A$2:$A$2336,'Medical Examine'!$E$2:$E$2336,"Not Found")</f>
        <v>NO</v>
      </c>
      <c r="F1547" s="14" t="str">
        <f>_xlfn.XLOOKUP(A1547,'Medical Examine'!$A$2:$A$2336,'Medical Examine'!$F$2:$F$2336,"Not Found")</f>
        <v>NO</v>
      </c>
      <c r="G1547" s="14" t="str">
        <f>_xlfn.XLOOKUP(A1547,'Medical Examine'!$A$2:$A$2336,'Medical Examine'!$G$2:$G$2336,"Not Found")</f>
        <v>NO</v>
      </c>
      <c r="H1547" s="14">
        <f>_xlfn.XLOOKUP(A1547,'Medical Examine'!$A$2:$A$2336,'Medical Examine'!$H$2:$H$2336,"Not Found")</f>
        <v>1</v>
      </c>
      <c r="I1547" s="14" t="str">
        <f>_xlfn.XLOOKUP(A1547,'Medical Examine'!$A$2:$A$2336,'Medical Examine'!$I$2:$I$2336,"Not Found")</f>
        <v>NO</v>
      </c>
      <c r="J1547" s="13" t="str">
        <f>_xlfn.XLOOKUP(A1547,'Medical Examine'!$A$2:$A$2336,'Medical Examine'!$C$2:$C$2336,"Not Found")</f>
        <v>Obesity</v>
      </c>
      <c r="K1547" s="13" t="str">
        <f t="shared" si="24"/>
        <v>Normal</v>
      </c>
      <c r="L1547" s="15">
        <f>_xlfn.XLOOKUP(A1547,'Hospitalisation Details'!$A$2:$A$2344,'Hospitalisation Details'!$E$2:$E$2344,"")</f>
        <v>30960</v>
      </c>
      <c r="M1547" s="16">
        <f>_xlfn.XLOOKUP(A1547,'Hospitalisation Details'!$A$2:$A$2344,'Hospitalisation Details'!$H$2:$H$2344,"")</f>
        <v>6571.54</v>
      </c>
      <c r="N1547" s="14" t="str">
        <f>_xlfn.XLOOKUP(A1547,'Hospitalisation Details'!$A$2:$A$2344,'Hospitalisation Details'!$I$2:$I$2344,"")</f>
        <v>tier - 2</v>
      </c>
      <c r="O1547" s="14" t="str">
        <f>_xlfn.XLOOKUP(A1547,'Hospitalisation Details'!$A$2:$A$2344,'Hospitalisation Details'!$J$2:$J$2344,"")</f>
        <v>tier - 3</v>
      </c>
      <c r="P1547" s="14" t="str">
        <f>_xlfn.XLOOKUP(A1547,'Hospitalisation Details'!$A$2:$A$2344,'Hospitalisation Details'!$K$2:$K$2344,"")</f>
        <v>R1011</v>
      </c>
      <c r="Q1547" s="14">
        <f>_xlfn.XLOOKUP(A1547,'Hospitalisation Details'!$A$2:$A$2344,'Hospitalisation Details'!$F$2:$F$2344,"")</f>
        <v>38</v>
      </c>
    </row>
    <row r="1548" spans="1:17">
      <c r="A1548" s="12" t="s">
        <v>8810</v>
      </c>
      <c r="B1548" s="13" t="str">
        <f>_xlfn.XLOOKUP(A1548,'Customer Names'!$A$2:$A$2336,'Customer Names'!$C$2:$C$2336,"Not Found")</f>
        <v>Alison L.</v>
      </c>
      <c r="C1548" s="13">
        <f>_xlfn.XLOOKUP(A1548,'Medical Examine'!$A$2:$A$2336,'Medical Examine'!$B$2:$B$2336,"Not Found")</f>
        <v>32.965000000000003</v>
      </c>
      <c r="D1548" s="13">
        <f>_xlfn.XLOOKUP(A1548,'Medical Examine'!$A$2:$A$2336,'Medical Examine'!$D$2:$D$2336,"Not Found")</f>
        <v>9.2100000000000009</v>
      </c>
      <c r="E1548" s="14" t="str">
        <f>_xlfn.XLOOKUP(A1548,'Medical Examine'!$A$2:$A$2336,'Medical Examine'!$E$2:$E$2336,"Not Found")</f>
        <v>YES</v>
      </c>
      <c r="F1548" s="14" t="str">
        <f>_xlfn.XLOOKUP(A1548,'Medical Examine'!$A$2:$A$2336,'Medical Examine'!$F$2:$F$2336,"Not Found")</f>
        <v>NO</v>
      </c>
      <c r="G1548" s="14" t="str">
        <f>_xlfn.XLOOKUP(A1548,'Medical Examine'!$A$2:$A$2336,'Medical Examine'!$G$2:$G$2336,"Not Found")</f>
        <v>NO</v>
      </c>
      <c r="H1548" s="14">
        <f>_xlfn.XLOOKUP(A1548,'Medical Examine'!$A$2:$A$2336,'Medical Examine'!$H$2:$H$2336,"Not Found")</f>
        <v>0</v>
      </c>
      <c r="I1548" s="14" t="str">
        <f>_xlfn.XLOOKUP(A1548,'Medical Examine'!$A$2:$A$2336,'Medical Examine'!$I$2:$I$2336,"Not Found")</f>
        <v>NO</v>
      </c>
      <c r="J1548" s="13" t="str">
        <f>_xlfn.XLOOKUP(A1548,'Medical Examine'!$A$2:$A$2336,'Medical Examine'!$C$2:$C$2336,"Not Found")</f>
        <v>Obesity</v>
      </c>
      <c r="K1548" s="13" t="str">
        <f t="shared" si="24"/>
        <v>Diabetic</v>
      </c>
      <c r="L1548" s="15">
        <f>_xlfn.XLOOKUP(A1548,'Hospitalisation Details'!$A$2:$A$2344,'Hospitalisation Details'!$E$2:$E$2344,"")</f>
        <v>29787</v>
      </c>
      <c r="M1548" s="16">
        <f>_xlfn.XLOOKUP(A1548,'Hospitalisation Details'!$A$2:$A$2344,'Hospitalisation Details'!$H$2:$H$2344,"")</f>
        <v>6571.02</v>
      </c>
      <c r="N1548" s="14" t="str">
        <f>_xlfn.XLOOKUP(A1548,'Hospitalisation Details'!$A$2:$A$2344,'Hospitalisation Details'!$I$2:$I$2344,"")</f>
        <v>tier - 2</v>
      </c>
      <c r="O1548" s="14" t="str">
        <f>_xlfn.XLOOKUP(A1548,'Hospitalisation Details'!$A$2:$A$2344,'Hospitalisation Details'!$J$2:$J$2344,"")</f>
        <v>tier - 1</v>
      </c>
      <c r="P1548" s="14" t="str">
        <f>_xlfn.XLOOKUP(A1548,'Hospitalisation Details'!$A$2:$A$2344,'Hospitalisation Details'!$K$2:$K$2344,"")</f>
        <v>R1012</v>
      </c>
      <c r="Q1548" s="14">
        <f>_xlfn.XLOOKUP(A1548,'Hospitalisation Details'!$A$2:$A$2344,'Hospitalisation Details'!$F$2:$F$2344,"")</f>
        <v>41</v>
      </c>
    </row>
    <row r="1549" spans="1:17">
      <c r="A1549" s="12" t="s">
        <v>8813</v>
      </c>
      <c r="B1549" s="13" t="str">
        <f>_xlfn.XLOOKUP(A1549,'Customer Names'!$A$2:$A$2336,'Customer Names'!$C$2:$C$2336,"Not Found")</f>
        <v>Karen A.</v>
      </c>
      <c r="C1549" s="13">
        <f>_xlfn.XLOOKUP(A1549,'Medical Examine'!$A$2:$A$2336,'Medical Examine'!$B$2:$B$2336,"Not Found")</f>
        <v>27.265000000000001</v>
      </c>
      <c r="D1549" s="13">
        <f>_xlfn.XLOOKUP(A1549,'Medical Examine'!$A$2:$A$2336,'Medical Examine'!$D$2:$D$2336,"Not Found")</f>
        <v>5.51</v>
      </c>
      <c r="E1549" s="14" t="str">
        <f>_xlfn.XLOOKUP(A1549,'Medical Examine'!$A$2:$A$2336,'Medical Examine'!$E$2:$E$2336,"Not Found")</f>
        <v>NO</v>
      </c>
      <c r="F1549" s="14" t="str">
        <f>_xlfn.XLOOKUP(A1549,'Medical Examine'!$A$2:$A$2336,'Medical Examine'!$F$2:$F$2336,"Not Found")</f>
        <v>NO</v>
      </c>
      <c r="G1549" s="14" t="str">
        <f>_xlfn.XLOOKUP(A1549,'Medical Examine'!$A$2:$A$2336,'Medical Examine'!$G$2:$G$2336,"Not Found")</f>
        <v>NO</v>
      </c>
      <c r="H1549" s="14">
        <f>_xlfn.XLOOKUP(A1549,'Medical Examine'!$A$2:$A$2336,'Medical Examine'!$H$2:$H$2336,"Not Found")</f>
        <v>1</v>
      </c>
      <c r="I1549" s="14" t="str">
        <f>_xlfn.XLOOKUP(A1549,'Medical Examine'!$A$2:$A$2336,'Medical Examine'!$I$2:$I$2336,"Not Found")</f>
        <v>NO</v>
      </c>
      <c r="J1549" s="13" t="str">
        <f>_xlfn.XLOOKUP(A1549,'Medical Examine'!$A$2:$A$2336,'Medical Examine'!$C$2:$C$2336,"Not Found")</f>
        <v>Overweight</v>
      </c>
      <c r="K1549" s="13" t="str">
        <f t="shared" si="24"/>
        <v>Normal</v>
      </c>
      <c r="L1549" s="15">
        <f>_xlfn.XLOOKUP(A1549,'Hospitalisation Details'!$A$2:$A$2344,'Hospitalisation Details'!$E$2:$E$2344,"")</f>
        <v>30945</v>
      </c>
      <c r="M1549" s="16">
        <f>_xlfn.XLOOKUP(A1549,'Hospitalisation Details'!$A$2:$A$2344,'Hospitalisation Details'!$H$2:$H$2344,"")</f>
        <v>6555.07</v>
      </c>
      <c r="N1549" s="14" t="str">
        <f>_xlfn.XLOOKUP(A1549,'Hospitalisation Details'!$A$2:$A$2344,'Hospitalisation Details'!$I$2:$I$2344,"")</f>
        <v>tier - 2</v>
      </c>
      <c r="O1549" s="14" t="str">
        <f>_xlfn.XLOOKUP(A1549,'Hospitalisation Details'!$A$2:$A$2344,'Hospitalisation Details'!$J$2:$J$2344,"")</f>
        <v>tier - 2</v>
      </c>
      <c r="P1549" s="14" t="str">
        <f>_xlfn.XLOOKUP(A1549,'Hospitalisation Details'!$A$2:$A$2344,'Hospitalisation Details'!$K$2:$K$2344,"")</f>
        <v>R1024</v>
      </c>
      <c r="Q1549" s="14">
        <f>_xlfn.XLOOKUP(A1549,'Hospitalisation Details'!$A$2:$A$2344,'Hospitalisation Details'!$F$2:$F$2344,"")</f>
        <v>38</v>
      </c>
    </row>
    <row r="1550" spans="1:17">
      <c r="A1550" s="12" t="s">
        <v>8816</v>
      </c>
      <c r="B1550" s="13" t="str">
        <f>_xlfn.XLOOKUP(A1550,'Customer Names'!$A$2:$A$2336,'Customer Names'!$C$2:$C$2336,"Not Found")</f>
        <v>Thomas R. Jr.</v>
      </c>
      <c r="C1550" s="13">
        <f>_xlfn.XLOOKUP(A1550,'Medical Examine'!$A$2:$A$2336,'Medical Examine'!$B$2:$B$2336,"Not Found")</f>
        <v>17.059999999999999</v>
      </c>
      <c r="D1550" s="13">
        <f>_xlfn.XLOOKUP(A1550,'Medical Examine'!$A$2:$A$2336,'Medical Examine'!$D$2:$D$2336,"Not Found")</f>
        <v>8.5</v>
      </c>
      <c r="E1550" s="14" t="str">
        <f>_xlfn.XLOOKUP(A1550,'Medical Examine'!$A$2:$A$2336,'Medical Examine'!$E$2:$E$2336,"Not Found")</f>
        <v>NO</v>
      </c>
      <c r="F1550" s="14" t="str">
        <f>_xlfn.XLOOKUP(A1550,'Medical Examine'!$A$2:$A$2336,'Medical Examine'!$F$2:$F$2336,"Not Found")</f>
        <v>NO</v>
      </c>
      <c r="G1550" s="14" t="str">
        <f>_xlfn.XLOOKUP(A1550,'Medical Examine'!$A$2:$A$2336,'Medical Examine'!$G$2:$G$2336,"Not Found")</f>
        <v>NO</v>
      </c>
      <c r="H1550" s="14">
        <f>_xlfn.XLOOKUP(A1550,'Medical Examine'!$A$2:$A$2336,'Medical Examine'!$H$2:$H$2336,"Not Found")</f>
        <v>0</v>
      </c>
      <c r="I1550" s="14" t="str">
        <f>_xlfn.XLOOKUP(A1550,'Medical Examine'!$A$2:$A$2336,'Medical Examine'!$I$2:$I$2336,"Not Found")</f>
        <v>NO</v>
      </c>
      <c r="J1550" s="13" t="str">
        <f>_xlfn.XLOOKUP(A1550,'Medical Examine'!$A$2:$A$2336,'Medical Examine'!$C$2:$C$2336,"Not Found")</f>
        <v>Under Weight</v>
      </c>
      <c r="K1550" s="13" t="str">
        <f t="shared" si="24"/>
        <v>Diabetic</v>
      </c>
      <c r="L1550" s="15">
        <f>_xlfn.XLOOKUP(A1550,'Hospitalisation Details'!$A$2:$A$2344,'Hospitalisation Details'!$E$2:$E$2344,"")</f>
        <v>25183</v>
      </c>
      <c r="M1550" s="16">
        <f>_xlfn.XLOOKUP(A1550,'Hospitalisation Details'!$A$2:$A$2344,'Hospitalisation Details'!$H$2:$H$2344,"")</f>
        <v>6552.01</v>
      </c>
      <c r="N1550" s="14" t="str">
        <f>_xlfn.XLOOKUP(A1550,'Hospitalisation Details'!$A$2:$A$2344,'Hospitalisation Details'!$I$2:$I$2344,"")</f>
        <v>tier - 3</v>
      </c>
      <c r="O1550" s="14" t="str">
        <f>_xlfn.XLOOKUP(A1550,'Hospitalisation Details'!$A$2:$A$2344,'Hospitalisation Details'!$J$2:$J$2344,"")</f>
        <v>tier - 2</v>
      </c>
      <c r="P1550" s="14" t="str">
        <f>_xlfn.XLOOKUP(A1550,'Hospitalisation Details'!$A$2:$A$2344,'Hospitalisation Details'!$K$2:$K$2344,"")</f>
        <v>R1013</v>
      </c>
      <c r="Q1550" s="14">
        <f>_xlfn.XLOOKUP(A1550,'Hospitalisation Details'!$A$2:$A$2344,'Hospitalisation Details'!$F$2:$F$2344,"")</f>
        <v>54</v>
      </c>
    </row>
    <row r="1551" spans="1:17">
      <c r="A1551" s="12" t="s">
        <v>8818</v>
      </c>
      <c r="B1551" s="13" t="str">
        <f>_xlfn.XLOOKUP(A1551,'Customer Names'!$A$2:$A$2336,'Customer Names'!$C$2:$C$2336,"Not Found")</f>
        <v>Stephanie W.</v>
      </c>
      <c r="C1551" s="13">
        <f>_xlfn.XLOOKUP(A1551,'Medical Examine'!$A$2:$A$2336,'Medical Examine'!$B$2:$B$2336,"Not Found")</f>
        <v>36.29</v>
      </c>
      <c r="D1551" s="13">
        <f>_xlfn.XLOOKUP(A1551,'Medical Examine'!$A$2:$A$2336,'Medical Examine'!$D$2:$D$2336,"Not Found")</f>
        <v>6.23</v>
      </c>
      <c r="E1551" s="14" t="str">
        <f>_xlfn.XLOOKUP(A1551,'Medical Examine'!$A$2:$A$2336,'Medical Examine'!$E$2:$E$2336,"Not Found")</f>
        <v>NO</v>
      </c>
      <c r="F1551" s="14" t="str">
        <f>_xlfn.XLOOKUP(A1551,'Medical Examine'!$A$2:$A$2336,'Medical Examine'!$F$2:$F$2336,"Not Found")</f>
        <v>NO</v>
      </c>
      <c r="G1551" s="14" t="str">
        <f>_xlfn.XLOOKUP(A1551,'Medical Examine'!$A$2:$A$2336,'Medical Examine'!$G$2:$G$2336,"Not Found")</f>
        <v>NO</v>
      </c>
      <c r="H1551" s="14">
        <f>_xlfn.XLOOKUP(A1551,'Medical Examine'!$A$2:$A$2336,'Medical Examine'!$H$2:$H$2336,"Not Found")</f>
        <v>0</v>
      </c>
      <c r="I1551" s="14" t="str">
        <f>_xlfn.XLOOKUP(A1551,'Medical Examine'!$A$2:$A$2336,'Medical Examine'!$I$2:$I$2336,"Not Found")</f>
        <v>NO</v>
      </c>
      <c r="J1551" s="13" t="str">
        <f>_xlfn.XLOOKUP(A1551,'Medical Examine'!$A$2:$A$2336,'Medical Examine'!$C$2:$C$2336,"Not Found")</f>
        <v>Obesity</v>
      </c>
      <c r="K1551" s="13" t="str">
        <f t="shared" si="24"/>
        <v>Prediabetic</v>
      </c>
      <c r="L1551" s="15">
        <f>_xlfn.XLOOKUP(A1551,'Hospitalisation Details'!$A$2:$A$2344,'Hospitalisation Details'!$E$2:$E$2344,"")</f>
        <v>32726</v>
      </c>
      <c r="M1551" s="16">
        <f>_xlfn.XLOOKUP(A1551,'Hospitalisation Details'!$A$2:$A$2344,'Hospitalisation Details'!$H$2:$H$2344,"")</f>
        <v>6551.75</v>
      </c>
      <c r="N1551" s="14" t="str">
        <f>_xlfn.XLOOKUP(A1551,'Hospitalisation Details'!$A$2:$A$2344,'Hospitalisation Details'!$I$2:$I$2344,"")</f>
        <v>tier - 2</v>
      </c>
      <c r="O1551" s="14" t="str">
        <f>_xlfn.XLOOKUP(A1551,'Hospitalisation Details'!$A$2:$A$2344,'Hospitalisation Details'!$J$2:$J$2344,"")</f>
        <v>tier - 2</v>
      </c>
      <c r="P1551" s="14" t="str">
        <f>_xlfn.XLOOKUP(A1551,'Hospitalisation Details'!$A$2:$A$2344,'Hospitalisation Details'!$K$2:$K$2344,"")</f>
        <v>R1024</v>
      </c>
      <c r="Q1551" s="14">
        <f>_xlfn.XLOOKUP(A1551,'Hospitalisation Details'!$A$2:$A$2344,'Hospitalisation Details'!$F$2:$F$2344,"")</f>
        <v>33</v>
      </c>
    </row>
    <row r="1552" spans="1:17">
      <c r="A1552" s="12" t="s">
        <v>8820</v>
      </c>
      <c r="B1552" s="13" t="str">
        <f>_xlfn.XLOOKUP(A1552,'Customer Names'!$A$2:$A$2336,'Customer Names'!$C$2:$C$2336,"Not Found")</f>
        <v>Ezra</v>
      </c>
      <c r="C1552" s="13">
        <f>_xlfn.XLOOKUP(A1552,'Medical Examine'!$A$2:$A$2336,'Medical Examine'!$B$2:$B$2336,"Not Found")</f>
        <v>28.594999999999999</v>
      </c>
      <c r="D1552" s="13">
        <f>_xlfn.XLOOKUP(A1552,'Medical Examine'!$A$2:$A$2336,'Medical Examine'!$D$2:$D$2336,"Not Found")</f>
        <v>8.5299999999999994</v>
      </c>
      <c r="E1552" s="14" t="str">
        <f>_xlfn.XLOOKUP(A1552,'Medical Examine'!$A$2:$A$2336,'Medical Examine'!$E$2:$E$2336,"Not Found")</f>
        <v>YES</v>
      </c>
      <c r="F1552" s="14" t="str">
        <f>_xlfn.XLOOKUP(A1552,'Medical Examine'!$A$2:$A$2336,'Medical Examine'!$F$2:$F$2336,"Not Found")</f>
        <v>NO</v>
      </c>
      <c r="G1552" s="14" t="str">
        <f>_xlfn.XLOOKUP(A1552,'Medical Examine'!$A$2:$A$2336,'Medical Examine'!$G$2:$G$2336,"Not Found")</f>
        <v>NO</v>
      </c>
      <c r="H1552" s="14">
        <f>_xlfn.XLOOKUP(A1552,'Medical Examine'!$A$2:$A$2336,'Medical Examine'!$H$2:$H$2336,"Not Found")</f>
        <v>1</v>
      </c>
      <c r="I1552" s="14" t="str">
        <f>_xlfn.XLOOKUP(A1552,'Medical Examine'!$A$2:$A$2336,'Medical Examine'!$I$2:$I$2336,"Not Found")</f>
        <v>NO</v>
      </c>
      <c r="J1552" s="13" t="str">
        <f>_xlfn.XLOOKUP(A1552,'Medical Examine'!$A$2:$A$2336,'Medical Examine'!$C$2:$C$2336,"Not Found")</f>
        <v>Overweight</v>
      </c>
      <c r="K1552" s="13" t="str">
        <f t="shared" si="24"/>
        <v>Diabetic</v>
      </c>
      <c r="L1552" s="15">
        <f>_xlfn.XLOOKUP(A1552,'Hospitalisation Details'!$A$2:$A$2344,'Hospitalisation Details'!$E$2:$E$2344,"")</f>
        <v>31764</v>
      </c>
      <c r="M1552" s="16">
        <f>_xlfn.XLOOKUP(A1552,'Hospitalisation Details'!$A$2:$A$2344,'Hospitalisation Details'!$H$2:$H$2344,"")</f>
        <v>6548.2</v>
      </c>
      <c r="N1552" s="14" t="str">
        <f>_xlfn.XLOOKUP(A1552,'Hospitalisation Details'!$A$2:$A$2344,'Hospitalisation Details'!$I$2:$I$2344,"")</f>
        <v>tier - 2</v>
      </c>
      <c r="O1552" s="14" t="str">
        <f>_xlfn.XLOOKUP(A1552,'Hospitalisation Details'!$A$2:$A$2344,'Hospitalisation Details'!$J$2:$J$2344,"")</f>
        <v>tier - 3</v>
      </c>
      <c r="P1552" s="14" t="str">
        <f>_xlfn.XLOOKUP(A1552,'Hospitalisation Details'!$A$2:$A$2344,'Hospitalisation Details'!$K$2:$K$2344,"")</f>
        <v>R1012</v>
      </c>
      <c r="Q1552" s="14">
        <f>_xlfn.XLOOKUP(A1552,'Hospitalisation Details'!$A$2:$A$2344,'Hospitalisation Details'!$F$2:$F$2344,"")</f>
        <v>36</v>
      </c>
    </row>
    <row r="1553" spans="1:17">
      <c r="A1553" s="12" t="s">
        <v>8823</v>
      </c>
      <c r="B1553" s="13" t="str">
        <f>_xlfn.XLOOKUP(A1553,'Customer Names'!$A$2:$A$2336,'Customer Names'!$C$2:$C$2336,"Not Found")</f>
        <v>Jim</v>
      </c>
      <c r="C1553" s="13">
        <f>_xlfn.XLOOKUP(A1553,'Medical Examine'!$A$2:$A$2336,'Medical Examine'!$B$2:$B$2336,"Not Found")</f>
        <v>17.8</v>
      </c>
      <c r="D1553" s="13">
        <f>_xlfn.XLOOKUP(A1553,'Medical Examine'!$A$2:$A$2336,'Medical Examine'!$D$2:$D$2336,"Not Found")</f>
        <v>5.75</v>
      </c>
      <c r="E1553" s="14" t="str">
        <f>_xlfn.XLOOKUP(A1553,'Medical Examine'!$A$2:$A$2336,'Medical Examine'!$E$2:$E$2336,"Not Found")</f>
        <v>YES</v>
      </c>
      <c r="F1553" s="14" t="str">
        <f>_xlfn.XLOOKUP(A1553,'Medical Examine'!$A$2:$A$2336,'Medical Examine'!$F$2:$F$2336,"Not Found")</f>
        <v>NO</v>
      </c>
      <c r="G1553" s="14" t="str">
        <f>_xlfn.XLOOKUP(A1553,'Medical Examine'!$A$2:$A$2336,'Medical Examine'!$G$2:$G$2336,"Not Found")</f>
        <v>YES</v>
      </c>
      <c r="H1553" s="14">
        <f>_xlfn.XLOOKUP(A1553,'Medical Examine'!$A$2:$A$2336,'Medical Examine'!$H$2:$H$2336,"Not Found")</f>
        <v>1</v>
      </c>
      <c r="I1553" s="14" t="str">
        <f>_xlfn.XLOOKUP(A1553,'Medical Examine'!$A$2:$A$2336,'Medical Examine'!$I$2:$I$2336,"Not Found")</f>
        <v>NO</v>
      </c>
      <c r="J1553" s="13" t="str">
        <f>_xlfn.XLOOKUP(A1553,'Medical Examine'!$A$2:$A$2336,'Medical Examine'!$C$2:$C$2336,"Not Found")</f>
        <v>Under Weight</v>
      </c>
      <c r="K1553" s="13" t="str">
        <f t="shared" si="24"/>
        <v>Prediabetic</v>
      </c>
      <c r="L1553" s="15">
        <f>_xlfn.XLOOKUP(A1553,'Hospitalisation Details'!$A$2:$A$2344,'Hospitalisation Details'!$E$2:$E$2344,"")</f>
        <v>25540</v>
      </c>
      <c r="M1553" s="16">
        <f>_xlfn.XLOOKUP(A1553,'Hospitalisation Details'!$A$2:$A$2344,'Hospitalisation Details'!$H$2:$H$2344,"")</f>
        <v>6546.16</v>
      </c>
      <c r="N1553" s="14" t="str">
        <f>_xlfn.XLOOKUP(A1553,'Hospitalisation Details'!$A$2:$A$2344,'Hospitalisation Details'!$I$2:$I$2344,"")</f>
        <v>tier - 2</v>
      </c>
      <c r="O1553" s="14" t="str">
        <f>_xlfn.XLOOKUP(A1553,'Hospitalisation Details'!$A$2:$A$2344,'Hospitalisation Details'!$J$2:$J$2344,"")</f>
        <v>tier - 3</v>
      </c>
      <c r="P1553" s="14" t="str">
        <f>_xlfn.XLOOKUP(A1553,'Hospitalisation Details'!$A$2:$A$2344,'Hospitalisation Details'!$K$2:$K$2344,"")</f>
        <v>R1013</v>
      </c>
      <c r="Q1553" s="14">
        <f>_xlfn.XLOOKUP(A1553,'Hospitalisation Details'!$A$2:$A$2344,'Hospitalisation Details'!$F$2:$F$2344,"")</f>
        <v>53</v>
      </c>
    </row>
    <row r="1554" spans="1:17">
      <c r="A1554" s="12" t="s">
        <v>8824</v>
      </c>
      <c r="B1554" s="13" t="str">
        <f>_xlfn.XLOOKUP(A1554,'Customer Names'!$A$2:$A$2336,'Customer Names'!$C$2:$C$2336,"Not Found")</f>
        <v>Ari L.</v>
      </c>
      <c r="C1554" s="13">
        <f>_xlfn.XLOOKUP(A1554,'Medical Examine'!$A$2:$A$2336,'Medical Examine'!$B$2:$B$2336,"Not Found")</f>
        <v>21.4</v>
      </c>
      <c r="D1554" s="13">
        <f>_xlfn.XLOOKUP(A1554,'Medical Examine'!$A$2:$A$2336,'Medical Examine'!$D$2:$D$2336,"Not Found")</f>
        <v>5.6</v>
      </c>
      <c r="E1554" s="14" t="str">
        <f>_xlfn.XLOOKUP(A1554,'Medical Examine'!$A$2:$A$2336,'Medical Examine'!$E$2:$E$2336,"Not Found")</f>
        <v>NO</v>
      </c>
      <c r="F1554" s="14" t="str">
        <f>_xlfn.XLOOKUP(A1554,'Medical Examine'!$A$2:$A$2336,'Medical Examine'!$F$2:$F$2336,"Not Found")</f>
        <v>NO</v>
      </c>
      <c r="G1554" s="14" t="str">
        <f>_xlfn.XLOOKUP(A1554,'Medical Examine'!$A$2:$A$2336,'Medical Examine'!$G$2:$G$2336,"Not Found")</f>
        <v>NO</v>
      </c>
      <c r="H1554" s="14">
        <f>_xlfn.XLOOKUP(A1554,'Medical Examine'!$A$2:$A$2336,'Medical Examine'!$H$2:$H$2336,"Not Found")</f>
        <v>0</v>
      </c>
      <c r="I1554" s="14" t="str">
        <f>_xlfn.XLOOKUP(A1554,'Medical Examine'!$A$2:$A$2336,'Medical Examine'!$I$2:$I$2336,"Not Found")</f>
        <v>NO</v>
      </c>
      <c r="J1554" s="13" t="str">
        <f>_xlfn.XLOOKUP(A1554,'Medical Examine'!$A$2:$A$2336,'Medical Examine'!$C$2:$C$2336,"Not Found")</f>
        <v>Normal Weight</v>
      </c>
      <c r="K1554" s="13" t="str">
        <f t="shared" si="24"/>
        <v>Normal</v>
      </c>
      <c r="L1554" s="15">
        <f>_xlfn.XLOOKUP(A1554,'Hospitalisation Details'!$A$2:$A$2344,'Hospitalisation Details'!$E$2:$E$2344,"")</f>
        <v>30226</v>
      </c>
      <c r="M1554" s="16">
        <f>_xlfn.XLOOKUP(A1554,'Hospitalisation Details'!$A$2:$A$2344,'Hospitalisation Details'!$H$2:$H$2344,"")</f>
        <v>6536.68</v>
      </c>
      <c r="N1554" s="14" t="str">
        <f>_xlfn.XLOOKUP(A1554,'Hospitalisation Details'!$A$2:$A$2344,'Hospitalisation Details'!$I$2:$I$2344,"")</f>
        <v>tier - 2</v>
      </c>
      <c r="O1554" s="14" t="str">
        <f>_xlfn.XLOOKUP(A1554,'Hospitalisation Details'!$A$2:$A$2344,'Hospitalisation Details'!$J$2:$J$2344,"")</f>
        <v>tier - 2</v>
      </c>
      <c r="P1554" s="14" t="str">
        <f>_xlfn.XLOOKUP(A1554,'Hospitalisation Details'!$A$2:$A$2344,'Hospitalisation Details'!$K$2:$K$2344,"")</f>
        <v>R1012</v>
      </c>
      <c r="Q1554" s="14">
        <f>_xlfn.XLOOKUP(A1554,'Hospitalisation Details'!$A$2:$A$2344,'Hospitalisation Details'!$F$2:$F$2344,"")</f>
        <v>40</v>
      </c>
    </row>
    <row r="1555" spans="1:17">
      <c r="A1555" s="12" t="s">
        <v>8827</v>
      </c>
      <c r="B1555" s="13" t="str">
        <f>_xlfn.XLOOKUP(A1555,'Customer Names'!$A$2:$A$2336,'Customer Names'!$C$2:$C$2336,"Not Found")</f>
        <v>Fanny</v>
      </c>
      <c r="C1555" s="13">
        <f>_xlfn.XLOOKUP(A1555,'Medical Examine'!$A$2:$A$2336,'Medical Examine'!$B$2:$B$2336,"Not Found")</f>
        <v>23.01</v>
      </c>
      <c r="D1555" s="13">
        <f>_xlfn.XLOOKUP(A1555,'Medical Examine'!$A$2:$A$2336,'Medical Examine'!$D$2:$D$2336,"Not Found")</f>
        <v>4.68</v>
      </c>
      <c r="E1555" s="14" t="str">
        <f>_xlfn.XLOOKUP(A1555,'Medical Examine'!$A$2:$A$2336,'Medical Examine'!$E$2:$E$2336,"Not Found")</f>
        <v>NO</v>
      </c>
      <c r="F1555" s="14" t="str">
        <f>_xlfn.XLOOKUP(A1555,'Medical Examine'!$A$2:$A$2336,'Medical Examine'!$F$2:$F$2336,"Not Found")</f>
        <v>NO</v>
      </c>
      <c r="G1555" s="14" t="str">
        <f>_xlfn.XLOOKUP(A1555,'Medical Examine'!$A$2:$A$2336,'Medical Examine'!$G$2:$G$2336,"Not Found")</f>
        <v>NO</v>
      </c>
      <c r="H1555" s="14">
        <f>_xlfn.XLOOKUP(A1555,'Medical Examine'!$A$2:$A$2336,'Medical Examine'!$H$2:$H$2336,"Not Found")</f>
        <v>0</v>
      </c>
      <c r="I1555" s="14" t="str">
        <f>_xlfn.XLOOKUP(A1555,'Medical Examine'!$A$2:$A$2336,'Medical Examine'!$I$2:$I$2336,"Not Found")</f>
        <v>NO</v>
      </c>
      <c r="J1555" s="13" t="str">
        <f>_xlfn.XLOOKUP(A1555,'Medical Examine'!$A$2:$A$2336,'Medical Examine'!$C$2:$C$2336,"Not Found")</f>
        <v>Normal Weight</v>
      </c>
      <c r="K1555" s="13" t="str">
        <f t="shared" si="24"/>
        <v>Normal</v>
      </c>
      <c r="L1555" s="15">
        <f>_xlfn.XLOOKUP(A1555,'Hospitalisation Details'!$A$2:$A$2344,'Hospitalisation Details'!$E$2:$E$2344,"")</f>
        <v>30175</v>
      </c>
      <c r="M1555" s="16">
        <f>_xlfn.XLOOKUP(A1555,'Hospitalisation Details'!$A$2:$A$2344,'Hospitalisation Details'!$H$2:$H$2344,"")</f>
        <v>6532.04</v>
      </c>
      <c r="N1555" s="14" t="str">
        <f>_xlfn.XLOOKUP(A1555,'Hospitalisation Details'!$A$2:$A$2344,'Hospitalisation Details'!$I$2:$I$2344,"")</f>
        <v>tier - 2</v>
      </c>
      <c r="O1555" s="14" t="str">
        <f>_xlfn.XLOOKUP(A1555,'Hospitalisation Details'!$A$2:$A$2344,'Hospitalisation Details'!$J$2:$J$2344,"")</f>
        <v>tier - 1</v>
      </c>
      <c r="P1555" s="14" t="str">
        <f>_xlfn.XLOOKUP(A1555,'Hospitalisation Details'!$A$2:$A$2344,'Hospitalisation Details'!$K$2:$K$2344,"")</f>
        <v>R1013</v>
      </c>
      <c r="Q1555" s="14">
        <f>_xlfn.XLOOKUP(A1555,'Hospitalisation Details'!$A$2:$A$2344,'Hospitalisation Details'!$F$2:$F$2344,"")</f>
        <v>40</v>
      </c>
    </row>
    <row r="1556" spans="1:17">
      <c r="A1556" s="12" t="s">
        <v>8830</v>
      </c>
      <c r="B1556" s="13" t="str">
        <f>_xlfn.XLOOKUP(A1556,'Customer Names'!$A$2:$A$2336,'Customer Names'!$C$2:$C$2336,"Not Found")</f>
        <v>Heather</v>
      </c>
      <c r="C1556" s="13">
        <f>_xlfn.XLOOKUP(A1556,'Medical Examine'!$A$2:$A$2336,'Medical Examine'!$B$2:$B$2336,"Not Found")</f>
        <v>19.86</v>
      </c>
      <c r="D1556" s="13">
        <f>_xlfn.XLOOKUP(A1556,'Medical Examine'!$A$2:$A$2336,'Medical Examine'!$D$2:$D$2336,"Not Found")</f>
        <v>5.62</v>
      </c>
      <c r="E1556" s="14" t="str">
        <f>_xlfn.XLOOKUP(A1556,'Medical Examine'!$A$2:$A$2336,'Medical Examine'!$E$2:$E$2336,"Not Found")</f>
        <v>YES</v>
      </c>
      <c r="F1556" s="14" t="str">
        <f>_xlfn.XLOOKUP(A1556,'Medical Examine'!$A$2:$A$2336,'Medical Examine'!$F$2:$F$2336,"Not Found")</f>
        <v>NO</v>
      </c>
      <c r="G1556" s="14" t="str">
        <f>_xlfn.XLOOKUP(A1556,'Medical Examine'!$A$2:$A$2336,'Medical Examine'!$G$2:$G$2336,"Not Found")</f>
        <v>NO</v>
      </c>
      <c r="H1556" s="14">
        <f>_xlfn.XLOOKUP(A1556,'Medical Examine'!$A$2:$A$2336,'Medical Examine'!$H$2:$H$2336,"Not Found")</f>
        <v>0</v>
      </c>
      <c r="I1556" s="14" t="str">
        <f>_xlfn.XLOOKUP(A1556,'Medical Examine'!$A$2:$A$2336,'Medical Examine'!$I$2:$I$2336,"Not Found")</f>
        <v>NO</v>
      </c>
      <c r="J1556" s="13" t="str">
        <f>_xlfn.XLOOKUP(A1556,'Medical Examine'!$A$2:$A$2336,'Medical Examine'!$C$2:$C$2336,"Not Found")</f>
        <v>Normal Weight</v>
      </c>
      <c r="K1556" s="13" t="str">
        <f t="shared" si="24"/>
        <v>Normal</v>
      </c>
      <c r="L1556" s="15">
        <f>_xlfn.XLOOKUP(A1556,'Hospitalisation Details'!$A$2:$A$2344,'Hospitalisation Details'!$E$2:$E$2344,"")</f>
        <v>28056</v>
      </c>
      <c r="M1556" s="16">
        <f>_xlfn.XLOOKUP(A1556,'Hospitalisation Details'!$A$2:$A$2344,'Hospitalisation Details'!$H$2:$H$2344,"")</f>
        <v>6529.21</v>
      </c>
      <c r="N1556" s="14" t="str">
        <f>_xlfn.XLOOKUP(A1556,'Hospitalisation Details'!$A$2:$A$2344,'Hospitalisation Details'!$I$2:$I$2344,"")</f>
        <v>tier - 2</v>
      </c>
      <c r="O1556" s="14" t="str">
        <f>_xlfn.XLOOKUP(A1556,'Hospitalisation Details'!$A$2:$A$2344,'Hospitalisation Details'!$J$2:$J$2344,"")</f>
        <v>tier - 1</v>
      </c>
      <c r="P1556" s="14" t="str">
        <f>_xlfn.XLOOKUP(A1556,'Hospitalisation Details'!$A$2:$A$2344,'Hospitalisation Details'!$K$2:$K$2344,"")</f>
        <v>R1013</v>
      </c>
      <c r="Q1556" s="14">
        <f>_xlfn.XLOOKUP(A1556,'Hospitalisation Details'!$A$2:$A$2344,'Hospitalisation Details'!$F$2:$F$2344,"")</f>
        <v>46</v>
      </c>
    </row>
    <row r="1557" spans="1:17">
      <c r="A1557" s="12" t="s">
        <v>8832</v>
      </c>
      <c r="B1557" s="13" t="str">
        <f>_xlfn.XLOOKUP(A1557,'Customer Names'!$A$2:$A$2336,'Customer Names'!$C$2:$C$2336,"Not Found")</f>
        <v>Peter W. Sr.</v>
      </c>
      <c r="C1557" s="13">
        <f>_xlfn.XLOOKUP(A1557,'Medical Examine'!$A$2:$A$2336,'Medical Examine'!$B$2:$B$2336,"Not Found")</f>
        <v>33.58</v>
      </c>
      <c r="D1557" s="13">
        <f>_xlfn.XLOOKUP(A1557,'Medical Examine'!$A$2:$A$2336,'Medical Examine'!$D$2:$D$2336,"Not Found")</f>
        <v>5.08</v>
      </c>
      <c r="E1557" s="14" t="str">
        <f>_xlfn.XLOOKUP(A1557,'Medical Examine'!$A$2:$A$2336,'Medical Examine'!$E$2:$E$2336,"Not Found")</f>
        <v>NO</v>
      </c>
      <c r="F1557" s="14" t="str">
        <f>_xlfn.XLOOKUP(A1557,'Medical Examine'!$A$2:$A$2336,'Medical Examine'!$F$2:$F$2336,"Not Found")</f>
        <v>NO</v>
      </c>
      <c r="G1557" s="14" t="str">
        <f>_xlfn.XLOOKUP(A1557,'Medical Examine'!$A$2:$A$2336,'Medical Examine'!$G$2:$G$2336,"Not Found")</f>
        <v>NO</v>
      </c>
      <c r="H1557" s="14">
        <f>_xlfn.XLOOKUP(A1557,'Medical Examine'!$A$2:$A$2336,'Medical Examine'!$H$2:$H$2336,"Not Found")</f>
        <v>0</v>
      </c>
      <c r="I1557" s="14" t="str">
        <f>_xlfn.XLOOKUP(A1557,'Medical Examine'!$A$2:$A$2336,'Medical Examine'!$I$2:$I$2336,"Not Found")</f>
        <v>NO</v>
      </c>
      <c r="J1557" s="13" t="str">
        <f>_xlfn.XLOOKUP(A1557,'Medical Examine'!$A$2:$A$2336,'Medical Examine'!$C$2:$C$2336,"Not Found")</f>
        <v>Obesity</v>
      </c>
      <c r="K1557" s="13" t="str">
        <f t="shared" si="24"/>
        <v>Normal</v>
      </c>
      <c r="L1557" s="15">
        <f>_xlfn.XLOOKUP(A1557,'Hospitalisation Details'!$A$2:$A$2344,'Hospitalisation Details'!$E$2:$E$2344,"")</f>
        <v>34522</v>
      </c>
      <c r="M1557" s="16">
        <f>_xlfn.XLOOKUP(A1557,'Hospitalisation Details'!$A$2:$A$2344,'Hospitalisation Details'!$H$2:$H$2344,"")</f>
        <v>6512.24</v>
      </c>
      <c r="N1557" s="14" t="str">
        <f>_xlfn.XLOOKUP(A1557,'Hospitalisation Details'!$A$2:$A$2344,'Hospitalisation Details'!$I$2:$I$2344,"")</f>
        <v>tier - 2</v>
      </c>
      <c r="O1557" s="14" t="str">
        <f>_xlfn.XLOOKUP(A1557,'Hospitalisation Details'!$A$2:$A$2344,'Hospitalisation Details'!$J$2:$J$2344,"")</f>
        <v>tier - 1</v>
      </c>
      <c r="P1557" s="14" t="str">
        <f>_xlfn.XLOOKUP(A1557,'Hospitalisation Details'!$A$2:$A$2344,'Hospitalisation Details'!$K$2:$K$2344,"")</f>
        <v>R1021</v>
      </c>
      <c r="Q1557" s="14">
        <f>_xlfn.XLOOKUP(A1557,'Hospitalisation Details'!$A$2:$A$2344,'Hospitalisation Details'!$F$2:$F$2344,"")</f>
        <v>28</v>
      </c>
    </row>
    <row r="1558" spans="1:17">
      <c r="A1558" s="12" t="s">
        <v>8834</v>
      </c>
      <c r="B1558" s="13" t="str">
        <f>_xlfn.XLOOKUP(A1558,'Customer Names'!$A$2:$A$2336,'Customer Names'!$C$2:$C$2336,"Not Found")</f>
        <v>Catherine A</v>
      </c>
      <c r="C1558" s="13">
        <f>_xlfn.XLOOKUP(A1558,'Medical Examine'!$A$2:$A$2336,'Medical Examine'!$B$2:$B$2336,"Not Found")</f>
        <v>29.81</v>
      </c>
      <c r="D1558" s="13">
        <f>_xlfn.XLOOKUP(A1558,'Medical Examine'!$A$2:$A$2336,'Medical Examine'!$D$2:$D$2336,"Not Found")</f>
        <v>5.28</v>
      </c>
      <c r="E1558" s="14" t="str">
        <f>_xlfn.XLOOKUP(A1558,'Medical Examine'!$A$2:$A$2336,'Medical Examine'!$E$2:$E$2336,"Not Found")</f>
        <v>NO</v>
      </c>
      <c r="F1558" s="14" t="str">
        <f>_xlfn.XLOOKUP(A1558,'Medical Examine'!$A$2:$A$2336,'Medical Examine'!$F$2:$F$2336,"Not Found")</f>
        <v>NO</v>
      </c>
      <c r="G1558" s="14" t="str">
        <f>_xlfn.XLOOKUP(A1558,'Medical Examine'!$A$2:$A$2336,'Medical Examine'!$G$2:$G$2336,"Not Found")</f>
        <v>NO</v>
      </c>
      <c r="H1558" s="14">
        <f>_xlfn.XLOOKUP(A1558,'Medical Examine'!$A$2:$A$2336,'Medical Examine'!$H$2:$H$2336,"Not Found")</f>
        <v>0</v>
      </c>
      <c r="I1558" s="14" t="str">
        <f>_xlfn.XLOOKUP(A1558,'Medical Examine'!$A$2:$A$2336,'Medical Examine'!$I$2:$I$2336,"Not Found")</f>
        <v>NO</v>
      </c>
      <c r="J1558" s="13" t="str">
        <f>_xlfn.XLOOKUP(A1558,'Medical Examine'!$A$2:$A$2336,'Medical Examine'!$C$2:$C$2336,"Not Found")</f>
        <v>Overweight</v>
      </c>
      <c r="K1558" s="13" t="str">
        <f t="shared" si="24"/>
        <v>Normal</v>
      </c>
      <c r="L1558" s="15">
        <f>_xlfn.XLOOKUP(A1558,'Hospitalisation Details'!$A$2:$A$2344,'Hospitalisation Details'!$E$2:$E$2344,"")</f>
        <v>30191</v>
      </c>
      <c r="M1558" s="16">
        <f>_xlfn.XLOOKUP(A1558,'Hospitalisation Details'!$A$2:$A$2344,'Hospitalisation Details'!$H$2:$H$2344,"")</f>
        <v>6500.24</v>
      </c>
      <c r="N1558" s="14" t="str">
        <f>_xlfn.XLOOKUP(A1558,'Hospitalisation Details'!$A$2:$A$2344,'Hospitalisation Details'!$I$2:$I$2344,"")</f>
        <v>tier - 2</v>
      </c>
      <c r="O1558" s="14" t="str">
        <f>_xlfn.XLOOKUP(A1558,'Hospitalisation Details'!$A$2:$A$2344,'Hospitalisation Details'!$J$2:$J$2344,"")</f>
        <v>tier - 2</v>
      </c>
      <c r="P1558" s="14" t="str">
        <f>_xlfn.XLOOKUP(A1558,'Hospitalisation Details'!$A$2:$A$2344,'Hospitalisation Details'!$K$2:$K$2344,"")</f>
        <v>R1013</v>
      </c>
      <c r="Q1558" s="14">
        <f>_xlfn.XLOOKUP(A1558,'Hospitalisation Details'!$A$2:$A$2344,'Hospitalisation Details'!$F$2:$F$2344,"")</f>
        <v>40</v>
      </c>
    </row>
    <row r="1559" spans="1:17">
      <c r="A1559" s="12" t="s">
        <v>8837</v>
      </c>
      <c r="B1559" s="13" t="str">
        <f>_xlfn.XLOOKUP(A1559,'Customer Names'!$A$2:$A$2336,'Customer Names'!$C$2:$C$2336,"Not Found")</f>
        <v>Kelly A</v>
      </c>
      <c r="C1559" s="13">
        <f>_xlfn.XLOOKUP(A1559,'Medical Examine'!$A$2:$A$2336,'Medical Examine'!$B$2:$B$2336,"Not Found")</f>
        <v>27.4</v>
      </c>
      <c r="D1559" s="13">
        <f>_xlfn.XLOOKUP(A1559,'Medical Examine'!$A$2:$A$2336,'Medical Examine'!$D$2:$D$2336,"Not Found")</f>
        <v>4.6100000000000003</v>
      </c>
      <c r="E1559" s="14" t="str">
        <f>_xlfn.XLOOKUP(A1559,'Medical Examine'!$A$2:$A$2336,'Medical Examine'!$E$2:$E$2336,"Not Found")</f>
        <v>NO</v>
      </c>
      <c r="F1559" s="14" t="str">
        <f>_xlfn.XLOOKUP(A1559,'Medical Examine'!$A$2:$A$2336,'Medical Examine'!$F$2:$F$2336,"Not Found")</f>
        <v>NO</v>
      </c>
      <c r="G1559" s="14" t="str">
        <f>_xlfn.XLOOKUP(A1559,'Medical Examine'!$A$2:$A$2336,'Medical Examine'!$G$2:$G$2336,"Not Found")</f>
        <v>NO</v>
      </c>
      <c r="H1559" s="14">
        <f>_xlfn.XLOOKUP(A1559,'Medical Examine'!$A$2:$A$2336,'Medical Examine'!$H$2:$H$2336,"Not Found")</f>
        <v>0</v>
      </c>
      <c r="I1559" s="14" t="str">
        <f>_xlfn.XLOOKUP(A1559,'Medical Examine'!$A$2:$A$2336,'Medical Examine'!$I$2:$I$2336,"Not Found")</f>
        <v>NO</v>
      </c>
      <c r="J1559" s="13" t="str">
        <f>_xlfn.XLOOKUP(A1559,'Medical Examine'!$A$2:$A$2336,'Medical Examine'!$C$2:$C$2336,"Not Found")</f>
        <v>Overweight</v>
      </c>
      <c r="K1559" s="13" t="str">
        <f t="shared" si="24"/>
        <v>Normal</v>
      </c>
      <c r="L1559" s="15">
        <f>_xlfn.XLOOKUP(A1559,'Hospitalisation Details'!$A$2:$A$2344,'Hospitalisation Details'!$E$2:$E$2344,"")</f>
        <v>30233</v>
      </c>
      <c r="M1559" s="16">
        <f>_xlfn.XLOOKUP(A1559,'Hospitalisation Details'!$A$2:$A$2344,'Hospitalisation Details'!$H$2:$H$2344,"")</f>
        <v>6496.89</v>
      </c>
      <c r="N1559" s="14" t="str">
        <f>_xlfn.XLOOKUP(A1559,'Hospitalisation Details'!$A$2:$A$2344,'Hospitalisation Details'!$I$2:$I$2344,"")</f>
        <v>tier - 2</v>
      </c>
      <c r="O1559" s="14" t="str">
        <f>_xlfn.XLOOKUP(A1559,'Hospitalisation Details'!$A$2:$A$2344,'Hospitalisation Details'!$J$2:$J$2344,"")</f>
        <v>tier - 3</v>
      </c>
      <c r="P1559" s="14" t="str">
        <f>_xlfn.XLOOKUP(A1559,'Hospitalisation Details'!$A$2:$A$2344,'Hospitalisation Details'!$K$2:$K$2344,"")</f>
        <v>R1011</v>
      </c>
      <c r="Q1559" s="14">
        <f>_xlfn.XLOOKUP(A1559,'Hospitalisation Details'!$A$2:$A$2344,'Hospitalisation Details'!$F$2:$F$2344,"")</f>
        <v>40</v>
      </c>
    </row>
    <row r="1560" spans="1:17">
      <c r="A1560" s="12" t="s">
        <v>8839</v>
      </c>
      <c r="B1560" s="13" t="str">
        <f>_xlfn.XLOOKUP(A1560,'Customer Names'!$A$2:$A$2336,'Customer Names'!$C$2:$C$2336,"Not Found")</f>
        <v>Janel N.</v>
      </c>
      <c r="C1560" s="13">
        <f>_xlfn.XLOOKUP(A1560,'Medical Examine'!$A$2:$A$2336,'Medical Examine'!$B$2:$B$2336,"Not Found")</f>
        <v>17.98</v>
      </c>
      <c r="D1560" s="13">
        <f>_xlfn.XLOOKUP(A1560,'Medical Examine'!$A$2:$A$2336,'Medical Examine'!$D$2:$D$2336,"Not Found")</f>
        <v>6.57</v>
      </c>
      <c r="E1560" s="14" t="str">
        <f>_xlfn.XLOOKUP(A1560,'Medical Examine'!$A$2:$A$2336,'Medical Examine'!$E$2:$E$2336,"Not Found")</f>
        <v>YES</v>
      </c>
      <c r="F1560" s="14" t="str">
        <f>_xlfn.XLOOKUP(A1560,'Medical Examine'!$A$2:$A$2336,'Medical Examine'!$F$2:$F$2336,"Not Found")</f>
        <v>NO</v>
      </c>
      <c r="G1560" s="14" t="str">
        <f>_xlfn.XLOOKUP(A1560,'Medical Examine'!$A$2:$A$2336,'Medical Examine'!$G$2:$G$2336,"Not Found")</f>
        <v>NO</v>
      </c>
      <c r="H1560" s="14">
        <f>_xlfn.XLOOKUP(A1560,'Medical Examine'!$A$2:$A$2336,'Medical Examine'!$H$2:$H$2336,"Not Found")</f>
        <v>2</v>
      </c>
      <c r="I1560" s="14" t="str">
        <f>_xlfn.XLOOKUP(A1560,'Medical Examine'!$A$2:$A$2336,'Medical Examine'!$I$2:$I$2336,"Not Found")</f>
        <v>NO</v>
      </c>
      <c r="J1560" s="13" t="str">
        <f>_xlfn.XLOOKUP(A1560,'Medical Examine'!$A$2:$A$2336,'Medical Examine'!$C$2:$C$2336,"Not Found")</f>
        <v>Under Weight</v>
      </c>
      <c r="K1560" s="13" t="str">
        <f t="shared" si="24"/>
        <v>Diabetic</v>
      </c>
      <c r="L1560" s="15">
        <f>_xlfn.XLOOKUP(A1560,'Hospitalisation Details'!$A$2:$A$2344,'Hospitalisation Details'!$E$2:$E$2344,"")</f>
        <v>25903</v>
      </c>
      <c r="M1560" s="16">
        <f>_xlfn.XLOOKUP(A1560,'Hospitalisation Details'!$A$2:$A$2344,'Hospitalisation Details'!$H$2:$H$2344,"")</f>
        <v>6481.67</v>
      </c>
      <c r="N1560" s="14" t="str">
        <f>_xlfn.XLOOKUP(A1560,'Hospitalisation Details'!$A$2:$A$2344,'Hospitalisation Details'!$I$2:$I$2344,"")</f>
        <v>tier - 2</v>
      </c>
      <c r="O1560" s="14" t="str">
        <f>_xlfn.XLOOKUP(A1560,'Hospitalisation Details'!$A$2:$A$2344,'Hospitalisation Details'!$J$2:$J$2344,"")</f>
        <v>tier - 2</v>
      </c>
      <c r="P1560" s="14" t="str">
        <f>_xlfn.XLOOKUP(A1560,'Hospitalisation Details'!$A$2:$A$2344,'Hospitalisation Details'!$K$2:$K$2344,"")</f>
        <v>R1013</v>
      </c>
      <c r="Q1560" s="14">
        <f>_xlfn.XLOOKUP(A1560,'Hospitalisation Details'!$A$2:$A$2344,'Hospitalisation Details'!$F$2:$F$2344,"")</f>
        <v>52</v>
      </c>
    </row>
    <row r="1561" spans="1:17">
      <c r="A1561" s="12" t="s">
        <v>8842</v>
      </c>
      <c r="B1561" s="13" t="str">
        <f>_xlfn.XLOOKUP(A1561,'Customer Names'!$A$2:$A$2336,'Customer Names'!$C$2:$C$2336,"Not Found")</f>
        <v>Yann Kai</v>
      </c>
      <c r="C1561" s="13">
        <f>_xlfn.XLOOKUP(A1561,'Medical Examine'!$A$2:$A$2336,'Medical Examine'!$B$2:$B$2336,"Not Found")</f>
        <v>37.9</v>
      </c>
      <c r="D1561" s="13">
        <f>_xlfn.XLOOKUP(A1561,'Medical Examine'!$A$2:$A$2336,'Medical Examine'!$D$2:$D$2336,"Not Found")</f>
        <v>5.83</v>
      </c>
      <c r="E1561" s="14" t="str">
        <f>_xlfn.XLOOKUP(A1561,'Medical Examine'!$A$2:$A$2336,'Medical Examine'!$E$2:$E$2336,"Not Found")</f>
        <v>NO</v>
      </c>
      <c r="F1561" s="14" t="str">
        <f>_xlfn.XLOOKUP(A1561,'Medical Examine'!$A$2:$A$2336,'Medical Examine'!$F$2:$F$2336,"Not Found")</f>
        <v>NO</v>
      </c>
      <c r="G1561" s="14" t="str">
        <f>_xlfn.XLOOKUP(A1561,'Medical Examine'!$A$2:$A$2336,'Medical Examine'!$G$2:$G$2336,"Not Found")</f>
        <v>NO</v>
      </c>
      <c r="H1561" s="14">
        <f>_xlfn.XLOOKUP(A1561,'Medical Examine'!$A$2:$A$2336,'Medical Examine'!$H$2:$H$2336,"Not Found")</f>
        <v>0</v>
      </c>
      <c r="I1561" s="14" t="str">
        <f>_xlfn.XLOOKUP(A1561,'Medical Examine'!$A$2:$A$2336,'Medical Examine'!$I$2:$I$2336,"Not Found")</f>
        <v>NO</v>
      </c>
      <c r="J1561" s="13" t="str">
        <f>_xlfn.XLOOKUP(A1561,'Medical Examine'!$A$2:$A$2336,'Medical Examine'!$C$2:$C$2336,"Not Found")</f>
        <v>Obesity</v>
      </c>
      <c r="K1561" s="13" t="str">
        <f t="shared" si="24"/>
        <v>Prediabetic</v>
      </c>
      <c r="L1561" s="15">
        <f>_xlfn.XLOOKUP(A1561,'Hospitalisation Details'!$A$2:$A$2344,'Hospitalisation Details'!$E$2:$E$2344,"")</f>
        <v>29380</v>
      </c>
      <c r="M1561" s="16">
        <f>_xlfn.XLOOKUP(A1561,'Hospitalisation Details'!$A$2:$A$2344,'Hospitalisation Details'!$H$2:$H$2344,"")</f>
        <v>6474.01</v>
      </c>
      <c r="N1561" s="14" t="str">
        <f>_xlfn.XLOOKUP(A1561,'Hospitalisation Details'!$A$2:$A$2344,'Hospitalisation Details'!$I$2:$I$2344,"")</f>
        <v>tier - 2</v>
      </c>
      <c r="O1561" s="14" t="str">
        <f>_xlfn.XLOOKUP(A1561,'Hospitalisation Details'!$A$2:$A$2344,'Hospitalisation Details'!$J$2:$J$2344,"")</f>
        <v>tier - 3</v>
      </c>
      <c r="P1561" s="14" t="str">
        <f>_xlfn.XLOOKUP(A1561,'Hospitalisation Details'!$A$2:$A$2344,'Hospitalisation Details'!$K$2:$K$2344,"")</f>
        <v>R1011</v>
      </c>
      <c r="Q1561" s="14">
        <f>_xlfn.XLOOKUP(A1561,'Hospitalisation Details'!$A$2:$A$2344,'Hospitalisation Details'!$F$2:$F$2344,"")</f>
        <v>43</v>
      </c>
    </row>
    <row r="1562" spans="1:17">
      <c r="A1562" s="12" t="s">
        <v>8845</v>
      </c>
      <c r="B1562" s="13" t="str">
        <f>_xlfn.XLOOKUP(A1562,'Customer Names'!$A$2:$A$2336,'Customer Names'!$C$2:$C$2336,"Not Found")</f>
        <v>Zachary R.</v>
      </c>
      <c r="C1562" s="13">
        <f>_xlfn.XLOOKUP(A1562,'Medical Examine'!$A$2:$A$2336,'Medical Examine'!$B$2:$B$2336,"Not Found")</f>
        <v>25.27</v>
      </c>
      <c r="D1562" s="13">
        <f>_xlfn.XLOOKUP(A1562,'Medical Examine'!$A$2:$A$2336,'Medical Examine'!$D$2:$D$2336,"Not Found")</f>
        <v>6.98</v>
      </c>
      <c r="E1562" s="14" t="str">
        <f>_xlfn.XLOOKUP(A1562,'Medical Examine'!$A$2:$A$2336,'Medical Examine'!$E$2:$E$2336,"Not Found")</f>
        <v>YES</v>
      </c>
      <c r="F1562" s="14" t="str">
        <f>_xlfn.XLOOKUP(A1562,'Medical Examine'!$A$2:$A$2336,'Medical Examine'!$F$2:$F$2336,"Not Found")</f>
        <v>NO</v>
      </c>
      <c r="G1562" s="14" t="str">
        <f>_xlfn.XLOOKUP(A1562,'Medical Examine'!$A$2:$A$2336,'Medical Examine'!$G$2:$G$2336,"Not Found")</f>
        <v>NO</v>
      </c>
      <c r="H1562" s="14">
        <f>_xlfn.XLOOKUP(A1562,'Medical Examine'!$A$2:$A$2336,'Medical Examine'!$H$2:$H$2336,"Not Found")</f>
        <v>0</v>
      </c>
      <c r="I1562" s="14" t="str">
        <f>_xlfn.XLOOKUP(A1562,'Medical Examine'!$A$2:$A$2336,'Medical Examine'!$I$2:$I$2336,"Not Found")</f>
        <v>NO</v>
      </c>
      <c r="J1562" s="13" t="str">
        <f>_xlfn.XLOOKUP(A1562,'Medical Examine'!$A$2:$A$2336,'Medical Examine'!$C$2:$C$2336,"Not Found")</f>
        <v>Overweight</v>
      </c>
      <c r="K1562" s="13" t="str">
        <f t="shared" si="24"/>
        <v>Diabetic</v>
      </c>
      <c r="L1562" s="15">
        <f>_xlfn.XLOOKUP(A1562,'Hospitalisation Details'!$A$2:$A$2344,'Hospitalisation Details'!$E$2:$E$2344,"")</f>
        <v>29794</v>
      </c>
      <c r="M1562" s="16">
        <f>_xlfn.XLOOKUP(A1562,'Hospitalisation Details'!$A$2:$A$2344,'Hospitalisation Details'!$H$2:$H$2344,"")</f>
        <v>6473.15</v>
      </c>
      <c r="N1562" s="14" t="str">
        <f>_xlfn.XLOOKUP(A1562,'Hospitalisation Details'!$A$2:$A$2344,'Hospitalisation Details'!$I$2:$I$2344,"")</f>
        <v>tier - 2</v>
      </c>
      <c r="O1562" s="14" t="str">
        <f>_xlfn.XLOOKUP(A1562,'Hospitalisation Details'!$A$2:$A$2344,'Hospitalisation Details'!$J$2:$J$2344,"")</f>
        <v>tier - 2</v>
      </c>
      <c r="P1562" s="14" t="str">
        <f>_xlfn.XLOOKUP(A1562,'Hospitalisation Details'!$A$2:$A$2344,'Hospitalisation Details'!$K$2:$K$2344,"")</f>
        <v>R1013</v>
      </c>
      <c r="Q1562" s="14">
        <f>_xlfn.XLOOKUP(A1562,'Hospitalisation Details'!$A$2:$A$2344,'Hospitalisation Details'!$F$2:$F$2344,"")</f>
        <v>41</v>
      </c>
    </row>
    <row r="1563" spans="1:17">
      <c r="A1563" s="12" t="s">
        <v>8848</v>
      </c>
      <c r="B1563" s="13" t="str">
        <f>_xlfn.XLOOKUP(A1563,'Customer Names'!$A$2:$A$2336,'Customer Names'!$C$2:$C$2336,"Not Found")</f>
        <v>Alejandro Sr.</v>
      </c>
      <c r="C1563" s="13">
        <f>_xlfn.XLOOKUP(A1563,'Medical Examine'!$A$2:$A$2336,'Medical Examine'!$B$2:$B$2336,"Not Found")</f>
        <v>29.26</v>
      </c>
      <c r="D1563" s="13">
        <f>_xlfn.XLOOKUP(A1563,'Medical Examine'!$A$2:$A$2336,'Medical Examine'!$D$2:$D$2336,"Not Found")</f>
        <v>4.03</v>
      </c>
      <c r="E1563" s="14" t="str">
        <f>_xlfn.XLOOKUP(A1563,'Medical Examine'!$A$2:$A$2336,'Medical Examine'!$E$2:$E$2336,"Not Found")</f>
        <v>NO</v>
      </c>
      <c r="F1563" s="14" t="str">
        <f>_xlfn.XLOOKUP(A1563,'Medical Examine'!$A$2:$A$2336,'Medical Examine'!$F$2:$F$2336,"Not Found")</f>
        <v>NO</v>
      </c>
      <c r="G1563" s="14" t="str">
        <f>_xlfn.XLOOKUP(A1563,'Medical Examine'!$A$2:$A$2336,'Medical Examine'!$G$2:$G$2336,"Not Found")</f>
        <v>NO</v>
      </c>
      <c r="H1563" s="14">
        <f>_xlfn.XLOOKUP(A1563,'Medical Examine'!$A$2:$A$2336,'Medical Examine'!$H$2:$H$2336,"Not Found")</f>
        <v>1</v>
      </c>
      <c r="I1563" s="14" t="str">
        <f>_xlfn.XLOOKUP(A1563,'Medical Examine'!$A$2:$A$2336,'Medical Examine'!$I$2:$I$2336,"Not Found")</f>
        <v>NO</v>
      </c>
      <c r="J1563" s="13" t="str">
        <f>_xlfn.XLOOKUP(A1563,'Medical Examine'!$A$2:$A$2336,'Medical Examine'!$C$2:$C$2336,"Not Found")</f>
        <v>Overweight</v>
      </c>
      <c r="K1563" s="13" t="str">
        <f t="shared" si="24"/>
        <v>Normal</v>
      </c>
      <c r="L1563" s="15">
        <f>_xlfn.XLOOKUP(A1563,'Hospitalisation Details'!$A$2:$A$2344,'Hospitalisation Details'!$E$2:$E$2344,"")</f>
        <v>30987</v>
      </c>
      <c r="M1563" s="16">
        <f>_xlfn.XLOOKUP(A1563,'Hospitalisation Details'!$A$2:$A$2344,'Hospitalisation Details'!$H$2:$H$2344,"")</f>
        <v>6457.84</v>
      </c>
      <c r="N1563" s="14" t="str">
        <f>_xlfn.XLOOKUP(A1563,'Hospitalisation Details'!$A$2:$A$2344,'Hospitalisation Details'!$I$2:$I$2344,"")</f>
        <v>tier - 2</v>
      </c>
      <c r="O1563" s="14" t="str">
        <f>_xlfn.XLOOKUP(A1563,'Hospitalisation Details'!$A$2:$A$2344,'Hospitalisation Details'!$J$2:$J$2344,"")</f>
        <v>tier - 3</v>
      </c>
      <c r="P1563" s="14" t="str">
        <f>_xlfn.XLOOKUP(A1563,'Hospitalisation Details'!$A$2:$A$2344,'Hospitalisation Details'!$K$2:$K$2344,"")</f>
        <v>R1012</v>
      </c>
      <c r="Q1563" s="14">
        <f>_xlfn.XLOOKUP(A1563,'Hospitalisation Details'!$A$2:$A$2344,'Hospitalisation Details'!$F$2:$F$2344,"")</f>
        <v>38</v>
      </c>
    </row>
    <row r="1564" spans="1:17">
      <c r="A1564" s="12" t="s">
        <v>8851</v>
      </c>
      <c r="B1564" s="13" t="str">
        <f>_xlfn.XLOOKUP(A1564,'Customer Names'!$A$2:$A$2336,'Customer Names'!$C$2:$C$2336,"Not Found")</f>
        <v>Nicholas R.</v>
      </c>
      <c r="C1564" s="13">
        <f>_xlfn.XLOOKUP(A1564,'Medical Examine'!$A$2:$A$2336,'Medical Examine'!$B$2:$B$2336,"Not Found")</f>
        <v>27.835000000000001</v>
      </c>
      <c r="D1564" s="13">
        <f>_xlfn.XLOOKUP(A1564,'Medical Examine'!$A$2:$A$2336,'Medical Examine'!$D$2:$D$2336,"Not Found")</f>
        <v>4.5599999999999996</v>
      </c>
      <c r="E1564" s="14" t="str">
        <f>_xlfn.XLOOKUP(A1564,'Medical Examine'!$A$2:$A$2336,'Medical Examine'!$E$2:$E$2336,"Not Found")</f>
        <v>NO</v>
      </c>
      <c r="F1564" s="14" t="str">
        <f>_xlfn.XLOOKUP(A1564,'Medical Examine'!$A$2:$A$2336,'Medical Examine'!$F$2:$F$2336,"Not Found")</f>
        <v>NO</v>
      </c>
      <c r="G1564" s="14" t="str">
        <f>_xlfn.XLOOKUP(A1564,'Medical Examine'!$A$2:$A$2336,'Medical Examine'!$G$2:$G$2336,"Not Found")</f>
        <v>NO</v>
      </c>
      <c r="H1564" s="14">
        <f>_xlfn.XLOOKUP(A1564,'Medical Examine'!$A$2:$A$2336,'Medical Examine'!$H$2:$H$2336,"Not Found")</f>
        <v>1</v>
      </c>
      <c r="I1564" s="14" t="str">
        <f>_xlfn.XLOOKUP(A1564,'Medical Examine'!$A$2:$A$2336,'Medical Examine'!$I$2:$I$2336,"Not Found")</f>
        <v>NO</v>
      </c>
      <c r="J1564" s="13" t="str">
        <f>_xlfn.XLOOKUP(A1564,'Medical Examine'!$A$2:$A$2336,'Medical Examine'!$C$2:$C$2336,"Not Found")</f>
        <v>Overweight</v>
      </c>
      <c r="K1564" s="13" t="str">
        <f t="shared" si="24"/>
        <v>Normal</v>
      </c>
      <c r="L1564" s="15">
        <f>_xlfn.XLOOKUP(A1564,'Hospitalisation Details'!$A$2:$A$2344,'Hospitalisation Details'!$E$2:$E$2344,"")</f>
        <v>30920</v>
      </c>
      <c r="M1564" s="16">
        <f>_xlfn.XLOOKUP(A1564,'Hospitalisation Details'!$A$2:$A$2344,'Hospitalisation Details'!$H$2:$H$2344,"")</f>
        <v>6455.86</v>
      </c>
      <c r="N1564" s="14" t="str">
        <f>_xlfn.XLOOKUP(A1564,'Hospitalisation Details'!$A$2:$A$2344,'Hospitalisation Details'!$I$2:$I$2344,"")</f>
        <v>tier - 3</v>
      </c>
      <c r="O1564" s="14" t="str">
        <f>_xlfn.XLOOKUP(A1564,'Hospitalisation Details'!$A$2:$A$2344,'Hospitalisation Details'!$J$2:$J$2344,"")</f>
        <v>tier - 3</v>
      </c>
      <c r="P1564" s="14" t="str">
        <f>_xlfn.XLOOKUP(A1564,'Hospitalisation Details'!$A$2:$A$2344,'Hospitalisation Details'!$K$2:$K$2344,"")</f>
        <v>R1012</v>
      </c>
      <c r="Q1564" s="14">
        <f>_xlfn.XLOOKUP(A1564,'Hospitalisation Details'!$A$2:$A$2344,'Hospitalisation Details'!$F$2:$F$2344,"")</f>
        <v>38</v>
      </c>
    </row>
    <row r="1565" spans="1:17">
      <c r="A1565" s="12" t="s">
        <v>8854</v>
      </c>
      <c r="B1565" s="13" t="str">
        <f>_xlfn.XLOOKUP(A1565,'Customer Names'!$A$2:$A$2336,'Customer Names'!$C$2:$C$2336,"Not Found")</f>
        <v>Paul</v>
      </c>
      <c r="C1565" s="13">
        <f>_xlfn.XLOOKUP(A1565,'Medical Examine'!$A$2:$A$2336,'Medical Examine'!$B$2:$B$2336,"Not Found")</f>
        <v>46.53</v>
      </c>
      <c r="D1565" s="13">
        <f>_xlfn.XLOOKUP(A1565,'Medical Examine'!$A$2:$A$2336,'Medical Examine'!$D$2:$D$2336,"Not Found")</f>
        <v>5.38</v>
      </c>
      <c r="E1565" s="14" t="str">
        <f>_xlfn.XLOOKUP(A1565,'Medical Examine'!$A$2:$A$2336,'Medical Examine'!$E$2:$E$2336,"Not Found")</f>
        <v>YES</v>
      </c>
      <c r="F1565" s="14" t="str">
        <f>_xlfn.XLOOKUP(A1565,'Medical Examine'!$A$2:$A$2336,'Medical Examine'!$F$2:$F$2336,"Not Found")</f>
        <v>NO</v>
      </c>
      <c r="G1565" s="14" t="str">
        <f>_xlfn.XLOOKUP(A1565,'Medical Examine'!$A$2:$A$2336,'Medical Examine'!$G$2:$G$2336,"Not Found")</f>
        <v>NO</v>
      </c>
      <c r="H1565" s="14">
        <f>_xlfn.XLOOKUP(A1565,'Medical Examine'!$A$2:$A$2336,'Medical Examine'!$H$2:$H$2336,"Not Found")</f>
        <v>0</v>
      </c>
      <c r="I1565" s="14" t="str">
        <f>_xlfn.XLOOKUP(A1565,'Medical Examine'!$A$2:$A$2336,'Medical Examine'!$I$2:$I$2336,"Not Found")</f>
        <v>NO</v>
      </c>
      <c r="J1565" s="13" t="str">
        <f>_xlfn.XLOOKUP(A1565,'Medical Examine'!$A$2:$A$2336,'Medical Examine'!$C$2:$C$2336,"Not Found")</f>
        <v>Obesity</v>
      </c>
      <c r="K1565" s="13" t="str">
        <f t="shared" si="24"/>
        <v>Normal</v>
      </c>
      <c r="L1565" s="15">
        <f>_xlfn.XLOOKUP(A1565,'Hospitalisation Details'!$A$2:$A$2344,'Hospitalisation Details'!$E$2:$E$2344,"")</f>
        <v>31250</v>
      </c>
      <c r="M1565" s="16">
        <f>_xlfn.XLOOKUP(A1565,'Hospitalisation Details'!$A$2:$A$2344,'Hospitalisation Details'!$H$2:$H$2344,"")</f>
        <v>6435.62</v>
      </c>
      <c r="N1565" s="14" t="str">
        <f>_xlfn.XLOOKUP(A1565,'Hospitalisation Details'!$A$2:$A$2344,'Hospitalisation Details'!$I$2:$I$2344,"")</f>
        <v>tier - 3</v>
      </c>
      <c r="O1565" s="14" t="str">
        <f>_xlfn.XLOOKUP(A1565,'Hospitalisation Details'!$A$2:$A$2344,'Hospitalisation Details'!$J$2:$J$2344,"")</f>
        <v>tier - 2</v>
      </c>
      <c r="P1565" s="14" t="str">
        <f>_xlfn.XLOOKUP(A1565,'Hospitalisation Details'!$A$2:$A$2344,'Hospitalisation Details'!$K$2:$K$2344,"")</f>
        <v>R1013</v>
      </c>
      <c r="Q1565" s="14">
        <f>_xlfn.XLOOKUP(A1565,'Hospitalisation Details'!$A$2:$A$2344,'Hospitalisation Details'!$F$2:$F$2344,"")</f>
        <v>37</v>
      </c>
    </row>
    <row r="1566" spans="1:17">
      <c r="A1566" s="12" t="s">
        <v>8855</v>
      </c>
      <c r="B1566" s="13" t="str">
        <f>_xlfn.XLOOKUP(A1566,'Customer Names'!$A$2:$A$2336,'Customer Names'!$C$2:$C$2336,"Not Found")</f>
        <v>Michael D</v>
      </c>
      <c r="C1566" s="13">
        <f>_xlfn.XLOOKUP(A1566,'Medical Examine'!$A$2:$A$2336,'Medical Examine'!$B$2:$B$2336,"Not Found")</f>
        <v>20.58</v>
      </c>
      <c r="D1566" s="13">
        <f>_xlfn.XLOOKUP(A1566,'Medical Examine'!$A$2:$A$2336,'Medical Examine'!$D$2:$D$2336,"Not Found")</f>
        <v>11.04</v>
      </c>
      <c r="E1566" s="14" t="str">
        <f>_xlfn.XLOOKUP(A1566,'Medical Examine'!$A$2:$A$2336,'Medical Examine'!$E$2:$E$2336,"Not Found")</f>
        <v>YES</v>
      </c>
      <c r="F1566" s="14" t="str">
        <f>_xlfn.XLOOKUP(A1566,'Medical Examine'!$A$2:$A$2336,'Medical Examine'!$F$2:$F$2336,"Not Found")</f>
        <v>NO</v>
      </c>
      <c r="G1566" s="14" t="str">
        <f>_xlfn.XLOOKUP(A1566,'Medical Examine'!$A$2:$A$2336,'Medical Examine'!$G$2:$G$2336,"Not Found")</f>
        <v>NO</v>
      </c>
      <c r="H1566" s="14">
        <f>_xlfn.XLOOKUP(A1566,'Medical Examine'!$A$2:$A$2336,'Medical Examine'!$H$2:$H$2336,"Not Found")</f>
        <v>1</v>
      </c>
      <c r="I1566" s="14" t="str">
        <f>_xlfn.XLOOKUP(A1566,'Medical Examine'!$A$2:$A$2336,'Medical Examine'!$I$2:$I$2336,"Not Found")</f>
        <v>NO</v>
      </c>
      <c r="J1566" s="13" t="str">
        <f>_xlfn.XLOOKUP(A1566,'Medical Examine'!$A$2:$A$2336,'Medical Examine'!$C$2:$C$2336,"Not Found")</f>
        <v>Normal Weight</v>
      </c>
      <c r="K1566" s="13" t="str">
        <f t="shared" si="24"/>
        <v>Diabetic</v>
      </c>
      <c r="L1566" s="15">
        <f>_xlfn.XLOOKUP(A1566,'Hospitalisation Details'!$A$2:$A$2344,'Hospitalisation Details'!$E$2:$E$2344,"")</f>
        <v>27611</v>
      </c>
      <c r="M1566" s="16">
        <f>_xlfn.XLOOKUP(A1566,'Hospitalisation Details'!$A$2:$A$2344,'Hospitalisation Details'!$H$2:$H$2344,"")</f>
        <v>6423.48</v>
      </c>
      <c r="N1566" s="14" t="str">
        <f>_xlfn.XLOOKUP(A1566,'Hospitalisation Details'!$A$2:$A$2344,'Hospitalisation Details'!$I$2:$I$2344,"")</f>
        <v>tier - 2</v>
      </c>
      <c r="O1566" s="14" t="str">
        <f>_xlfn.XLOOKUP(A1566,'Hospitalisation Details'!$A$2:$A$2344,'Hospitalisation Details'!$J$2:$J$2344,"")</f>
        <v>tier - 3</v>
      </c>
      <c r="P1566" s="14" t="str">
        <f>_xlfn.XLOOKUP(A1566,'Hospitalisation Details'!$A$2:$A$2344,'Hospitalisation Details'!$K$2:$K$2344,"")</f>
        <v>R1013</v>
      </c>
      <c r="Q1566" s="14">
        <f>_xlfn.XLOOKUP(A1566,'Hospitalisation Details'!$A$2:$A$2344,'Hospitalisation Details'!$F$2:$F$2344,"")</f>
        <v>47</v>
      </c>
    </row>
    <row r="1567" spans="1:17">
      <c r="A1567" s="12" t="s">
        <v>8857</v>
      </c>
      <c r="B1567" s="13" t="str">
        <f>_xlfn.XLOOKUP(A1567,'Customer Names'!$A$2:$A$2336,'Customer Names'!$C$2:$C$2336,"Not Found")</f>
        <v>Marina</v>
      </c>
      <c r="C1567" s="13">
        <f>_xlfn.XLOOKUP(A1567,'Medical Examine'!$A$2:$A$2336,'Medical Examine'!$B$2:$B$2336,"Not Found")</f>
        <v>19.53</v>
      </c>
      <c r="D1567" s="13">
        <f>_xlfn.XLOOKUP(A1567,'Medical Examine'!$A$2:$A$2336,'Medical Examine'!$D$2:$D$2336,"Not Found")</f>
        <v>6.09</v>
      </c>
      <c r="E1567" s="14" t="str">
        <f>_xlfn.XLOOKUP(A1567,'Medical Examine'!$A$2:$A$2336,'Medical Examine'!$E$2:$E$2336,"Not Found")</f>
        <v>YES</v>
      </c>
      <c r="F1567" s="14" t="str">
        <f>_xlfn.XLOOKUP(A1567,'Medical Examine'!$A$2:$A$2336,'Medical Examine'!$F$2:$F$2336,"Not Found")</f>
        <v>NO</v>
      </c>
      <c r="G1567" s="14" t="str">
        <f>_xlfn.XLOOKUP(A1567,'Medical Examine'!$A$2:$A$2336,'Medical Examine'!$G$2:$G$2336,"Not Found")</f>
        <v>NO</v>
      </c>
      <c r="H1567" s="14">
        <f>_xlfn.XLOOKUP(A1567,'Medical Examine'!$A$2:$A$2336,'Medical Examine'!$H$2:$H$2336,"Not Found")</f>
        <v>0</v>
      </c>
      <c r="I1567" s="14" t="str">
        <f>_xlfn.XLOOKUP(A1567,'Medical Examine'!$A$2:$A$2336,'Medical Examine'!$I$2:$I$2336,"Not Found")</f>
        <v>NO</v>
      </c>
      <c r="J1567" s="13" t="str">
        <f>_xlfn.XLOOKUP(A1567,'Medical Examine'!$A$2:$A$2336,'Medical Examine'!$C$2:$C$2336,"Not Found")</f>
        <v>Normal Weight</v>
      </c>
      <c r="K1567" s="13" t="str">
        <f t="shared" si="24"/>
        <v>Prediabetic</v>
      </c>
      <c r="L1567" s="15">
        <f>_xlfn.XLOOKUP(A1567,'Hospitalisation Details'!$A$2:$A$2344,'Hospitalisation Details'!$E$2:$E$2344,"")</f>
        <v>28124</v>
      </c>
      <c r="M1567" s="16">
        <f>_xlfn.XLOOKUP(A1567,'Hospitalisation Details'!$A$2:$A$2344,'Hospitalisation Details'!$H$2:$H$2344,"")</f>
        <v>6417.28</v>
      </c>
      <c r="N1567" s="14" t="str">
        <f>_xlfn.XLOOKUP(A1567,'Hospitalisation Details'!$A$2:$A$2344,'Hospitalisation Details'!$I$2:$I$2344,"")</f>
        <v>tier - 2</v>
      </c>
      <c r="O1567" s="14" t="str">
        <f>_xlfn.XLOOKUP(A1567,'Hospitalisation Details'!$A$2:$A$2344,'Hospitalisation Details'!$J$2:$J$2344,"")</f>
        <v>tier - 3</v>
      </c>
      <c r="P1567" s="14" t="str">
        <f>_xlfn.XLOOKUP(A1567,'Hospitalisation Details'!$A$2:$A$2344,'Hospitalisation Details'!$K$2:$K$2344,"")</f>
        <v>R1013</v>
      </c>
      <c r="Q1567" s="14">
        <f>_xlfn.XLOOKUP(A1567,'Hospitalisation Details'!$A$2:$A$2344,'Hospitalisation Details'!$F$2:$F$2344,"")</f>
        <v>46</v>
      </c>
    </row>
    <row r="1568" spans="1:17">
      <c r="A1568" s="12" t="s">
        <v>8860</v>
      </c>
      <c r="B1568" s="13" t="str">
        <f>_xlfn.XLOOKUP(A1568,'Customer Names'!$A$2:$A$2336,'Customer Names'!$C$2:$C$2336,"Not Found")</f>
        <v>Caroline</v>
      </c>
      <c r="C1568" s="13">
        <f>_xlfn.XLOOKUP(A1568,'Medical Examine'!$A$2:$A$2336,'Medical Examine'!$B$2:$B$2336,"Not Found")</f>
        <v>27.7</v>
      </c>
      <c r="D1568" s="13">
        <f>_xlfn.XLOOKUP(A1568,'Medical Examine'!$A$2:$A$2336,'Medical Examine'!$D$2:$D$2336,"Not Found")</f>
        <v>4.71</v>
      </c>
      <c r="E1568" s="14" t="str">
        <f>_xlfn.XLOOKUP(A1568,'Medical Examine'!$A$2:$A$2336,'Medical Examine'!$E$2:$E$2336,"Not Found")</f>
        <v>NO</v>
      </c>
      <c r="F1568" s="14" t="str">
        <f>_xlfn.XLOOKUP(A1568,'Medical Examine'!$A$2:$A$2336,'Medical Examine'!$F$2:$F$2336,"Not Found")</f>
        <v>NO</v>
      </c>
      <c r="G1568" s="14" t="str">
        <f>_xlfn.XLOOKUP(A1568,'Medical Examine'!$A$2:$A$2336,'Medical Examine'!$G$2:$G$2336,"Not Found")</f>
        <v>NO</v>
      </c>
      <c r="H1568" s="14">
        <f>_xlfn.XLOOKUP(A1568,'Medical Examine'!$A$2:$A$2336,'Medical Examine'!$H$2:$H$2336,"Not Found")</f>
        <v>1</v>
      </c>
      <c r="I1568" s="14" t="str">
        <f>_xlfn.XLOOKUP(A1568,'Medical Examine'!$A$2:$A$2336,'Medical Examine'!$I$2:$I$2336,"Not Found")</f>
        <v>NO</v>
      </c>
      <c r="J1568" s="13" t="str">
        <f>_xlfn.XLOOKUP(A1568,'Medical Examine'!$A$2:$A$2336,'Medical Examine'!$C$2:$C$2336,"Not Found")</f>
        <v>Overweight</v>
      </c>
      <c r="K1568" s="13" t="str">
        <f t="shared" si="24"/>
        <v>Normal</v>
      </c>
      <c r="L1568" s="15">
        <f>_xlfn.XLOOKUP(A1568,'Hospitalisation Details'!$A$2:$A$2344,'Hospitalisation Details'!$E$2:$E$2344,"")</f>
        <v>32024</v>
      </c>
      <c r="M1568" s="16">
        <f>_xlfn.XLOOKUP(A1568,'Hospitalisation Details'!$A$2:$A$2344,'Hospitalisation Details'!$H$2:$H$2344,"")</f>
        <v>6414.18</v>
      </c>
      <c r="N1568" s="14" t="str">
        <f>_xlfn.XLOOKUP(A1568,'Hospitalisation Details'!$A$2:$A$2344,'Hospitalisation Details'!$I$2:$I$2344,"")</f>
        <v>tier - 2</v>
      </c>
      <c r="O1568" s="14" t="str">
        <f>_xlfn.XLOOKUP(A1568,'Hospitalisation Details'!$A$2:$A$2344,'Hospitalisation Details'!$J$2:$J$2344,"")</f>
        <v>tier - 2</v>
      </c>
      <c r="P1568" s="14" t="str">
        <f>_xlfn.XLOOKUP(A1568,'Hospitalisation Details'!$A$2:$A$2344,'Hospitalisation Details'!$K$2:$K$2344,"")</f>
        <v>R1011</v>
      </c>
      <c r="Q1568" s="14">
        <f>_xlfn.XLOOKUP(A1568,'Hospitalisation Details'!$A$2:$A$2344,'Hospitalisation Details'!$F$2:$F$2344,"")</f>
        <v>35</v>
      </c>
    </row>
    <row r="1569" spans="1:17">
      <c r="A1569" s="12" t="s">
        <v>8862</v>
      </c>
      <c r="B1569" s="13" t="str">
        <f>_xlfn.XLOOKUP(A1569,'Customer Names'!$A$2:$A$2336,'Customer Names'!$C$2:$C$2336,"Not Found")</f>
        <v>Ross P</v>
      </c>
      <c r="C1569" s="13">
        <f>_xlfn.XLOOKUP(A1569,'Medical Examine'!$A$2:$A$2336,'Medical Examine'!$B$2:$B$2336,"Not Found")</f>
        <v>18.920000000000002</v>
      </c>
      <c r="D1569" s="13">
        <f>_xlfn.XLOOKUP(A1569,'Medical Examine'!$A$2:$A$2336,'Medical Examine'!$D$2:$D$2336,"Not Found")</f>
        <v>8.18</v>
      </c>
      <c r="E1569" s="14" t="str">
        <f>_xlfn.XLOOKUP(A1569,'Medical Examine'!$A$2:$A$2336,'Medical Examine'!$E$2:$E$2336,"Not Found")</f>
        <v>NO</v>
      </c>
      <c r="F1569" s="14" t="str">
        <f>_xlfn.XLOOKUP(A1569,'Medical Examine'!$A$2:$A$2336,'Medical Examine'!$F$2:$F$2336,"Not Found")</f>
        <v>NO</v>
      </c>
      <c r="G1569" s="14" t="str">
        <f>_xlfn.XLOOKUP(A1569,'Medical Examine'!$A$2:$A$2336,'Medical Examine'!$G$2:$G$2336,"Not Found")</f>
        <v>NO</v>
      </c>
      <c r="H1569" s="14">
        <f>_xlfn.XLOOKUP(A1569,'Medical Examine'!$A$2:$A$2336,'Medical Examine'!$H$2:$H$2336,"Not Found")</f>
        <v>0</v>
      </c>
      <c r="I1569" s="14" t="str">
        <f>_xlfn.XLOOKUP(A1569,'Medical Examine'!$A$2:$A$2336,'Medical Examine'!$I$2:$I$2336,"Not Found")</f>
        <v>NO</v>
      </c>
      <c r="J1569" s="13" t="str">
        <f>_xlfn.XLOOKUP(A1569,'Medical Examine'!$A$2:$A$2336,'Medical Examine'!$C$2:$C$2336,"Not Found")</f>
        <v>Normal Weight</v>
      </c>
      <c r="K1569" s="13" t="str">
        <f t="shared" si="24"/>
        <v>Diabetic</v>
      </c>
      <c r="L1569" s="15">
        <f>_xlfn.XLOOKUP(A1569,'Hospitalisation Details'!$A$2:$A$2344,'Hospitalisation Details'!$E$2:$E$2344,"")</f>
        <v>26167</v>
      </c>
      <c r="M1569" s="16">
        <f>_xlfn.XLOOKUP(A1569,'Hospitalisation Details'!$A$2:$A$2344,'Hospitalisation Details'!$H$2:$H$2344,"")</f>
        <v>6412.34</v>
      </c>
      <c r="N1569" s="14" t="str">
        <f>_xlfn.XLOOKUP(A1569,'Hospitalisation Details'!$A$2:$A$2344,'Hospitalisation Details'!$I$2:$I$2344,"")</f>
        <v>tier - 2</v>
      </c>
      <c r="O1569" s="14" t="str">
        <f>_xlfn.XLOOKUP(A1569,'Hospitalisation Details'!$A$2:$A$2344,'Hospitalisation Details'!$J$2:$J$2344,"")</f>
        <v>tier - 3</v>
      </c>
      <c r="P1569" s="14" t="str">
        <f>_xlfn.XLOOKUP(A1569,'Hospitalisation Details'!$A$2:$A$2344,'Hospitalisation Details'!$K$2:$K$2344,"")</f>
        <v>R1013</v>
      </c>
      <c r="Q1569" s="14">
        <f>_xlfn.XLOOKUP(A1569,'Hospitalisation Details'!$A$2:$A$2344,'Hospitalisation Details'!$F$2:$F$2344,"")</f>
        <v>51</v>
      </c>
    </row>
    <row r="1570" spans="1:17">
      <c r="A1570" s="12" t="s">
        <v>8864</v>
      </c>
      <c r="B1570" s="13" t="str">
        <f>_xlfn.XLOOKUP(A1570,'Customer Names'!$A$2:$A$2336,'Customer Names'!$C$2:$C$2336,"Not Found")</f>
        <v>Aoife</v>
      </c>
      <c r="C1570" s="13">
        <f>_xlfn.XLOOKUP(A1570,'Medical Examine'!$A$2:$A$2336,'Medical Examine'!$B$2:$B$2336,"Not Found")</f>
        <v>17.760000000000002</v>
      </c>
      <c r="D1570" s="13">
        <f>_xlfn.XLOOKUP(A1570,'Medical Examine'!$A$2:$A$2336,'Medical Examine'!$D$2:$D$2336,"Not Found")</f>
        <v>11.18</v>
      </c>
      <c r="E1570" s="14" t="str">
        <f>_xlfn.XLOOKUP(A1570,'Medical Examine'!$A$2:$A$2336,'Medical Examine'!$E$2:$E$2336,"Not Found")</f>
        <v>YES</v>
      </c>
      <c r="F1570" s="14" t="str">
        <f>_xlfn.XLOOKUP(A1570,'Medical Examine'!$A$2:$A$2336,'Medical Examine'!$F$2:$F$2336,"Not Found")</f>
        <v>NO</v>
      </c>
      <c r="G1570" s="14" t="str">
        <f>_xlfn.XLOOKUP(A1570,'Medical Examine'!$A$2:$A$2336,'Medical Examine'!$G$2:$G$2336,"Not Found")</f>
        <v>NO</v>
      </c>
      <c r="H1570" s="14">
        <f>_xlfn.XLOOKUP(A1570,'Medical Examine'!$A$2:$A$2336,'Medical Examine'!$H$2:$H$2336,"Not Found")</f>
        <v>2</v>
      </c>
      <c r="I1570" s="14" t="str">
        <f>_xlfn.XLOOKUP(A1570,'Medical Examine'!$A$2:$A$2336,'Medical Examine'!$I$2:$I$2336,"Not Found")</f>
        <v>NO</v>
      </c>
      <c r="J1570" s="13" t="str">
        <f>_xlfn.XLOOKUP(A1570,'Medical Examine'!$A$2:$A$2336,'Medical Examine'!$C$2:$C$2336,"Not Found")</f>
        <v>Under Weight</v>
      </c>
      <c r="K1570" s="13" t="str">
        <f t="shared" si="24"/>
        <v>Diabetic</v>
      </c>
      <c r="L1570" s="15">
        <f>_xlfn.XLOOKUP(A1570,'Hospitalisation Details'!$A$2:$A$2344,'Hospitalisation Details'!$E$2:$E$2344,"")</f>
        <v>25800</v>
      </c>
      <c r="M1570" s="16">
        <f>_xlfn.XLOOKUP(A1570,'Hospitalisation Details'!$A$2:$A$2344,'Hospitalisation Details'!$H$2:$H$2344,"")</f>
        <v>6407.05</v>
      </c>
      <c r="N1570" s="14" t="str">
        <f>_xlfn.XLOOKUP(A1570,'Hospitalisation Details'!$A$2:$A$2344,'Hospitalisation Details'!$I$2:$I$2344,"")</f>
        <v>tier - 2</v>
      </c>
      <c r="O1570" s="14" t="str">
        <f>_xlfn.XLOOKUP(A1570,'Hospitalisation Details'!$A$2:$A$2344,'Hospitalisation Details'!$J$2:$J$2344,"")</f>
        <v>tier - 1</v>
      </c>
      <c r="P1570" s="14" t="str">
        <f>_xlfn.XLOOKUP(A1570,'Hospitalisation Details'!$A$2:$A$2344,'Hospitalisation Details'!$K$2:$K$2344,"")</f>
        <v>R1013</v>
      </c>
      <c r="Q1570" s="14">
        <f>_xlfn.XLOOKUP(A1570,'Hospitalisation Details'!$A$2:$A$2344,'Hospitalisation Details'!$F$2:$F$2344,"")</f>
        <v>52</v>
      </c>
    </row>
    <row r="1571" spans="1:17">
      <c r="A1571" s="12" t="s">
        <v>8867</v>
      </c>
      <c r="B1571" s="13" t="str">
        <f>_xlfn.XLOOKUP(A1571,'Customer Names'!$A$2:$A$2336,'Customer Names'!$C$2:$C$2336,"Not Found")</f>
        <v>Wesley</v>
      </c>
      <c r="C1571" s="13">
        <f>_xlfn.XLOOKUP(A1571,'Medical Examine'!$A$2:$A$2336,'Medical Examine'!$B$2:$B$2336,"Not Found")</f>
        <v>29.83</v>
      </c>
      <c r="D1571" s="13">
        <f>_xlfn.XLOOKUP(A1571,'Medical Examine'!$A$2:$A$2336,'Medical Examine'!$D$2:$D$2336,"Not Found")</f>
        <v>5.03</v>
      </c>
      <c r="E1571" s="14" t="str">
        <f>_xlfn.XLOOKUP(A1571,'Medical Examine'!$A$2:$A$2336,'Medical Examine'!$E$2:$E$2336,"Not Found")</f>
        <v>YES</v>
      </c>
      <c r="F1571" s="14" t="str">
        <f>_xlfn.XLOOKUP(A1571,'Medical Examine'!$A$2:$A$2336,'Medical Examine'!$F$2:$F$2336,"Not Found")</f>
        <v>NO</v>
      </c>
      <c r="G1571" s="14" t="str">
        <f>_xlfn.XLOOKUP(A1571,'Medical Examine'!$A$2:$A$2336,'Medical Examine'!$G$2:$G$2336,"Not Found")</f>
        <v>NO</v>
      </c>
      <c r="H1571" s="14">
        <f>_xlfn.XLOOKUP(A1571,'Medical Examine'!$A$2:$A$2336,'Medical Examine'!$H$2:$H$2336,"Not Found")</f>
        <v>0</v>
      </c>
      <c r="I1571" s="14" t="str">
        <f>_xlfn.XLOOKUP(A1571,'Medical Examine'!$A$2:$A$2336,'Medical Examine'!$I$2:$I$2336,"Not Found")</f>
        <v>NO</v>
      </c>
      <c r="J1571" s="13" t="str">
        <f>_xlfn.XLOOKUP(A1571,'Medical Examine'!$A$2:$A$2336,'Medical Examine'!$C$2:$C$2336,"Not Found")</f>
        <v>Overweight</v>
      </c>
      <c r="K1571" s="13" t="str">
        <f t="shared" si="24"/>
        <v>Normal</v>
      </c>
      <c r="L1571" s="15">
        <f>_xlfn.XLOOKUP(A1571,'Hospitalisation Details'!$A$2:$A$2344,'Hospitalisation Details'!$E$2:$E$2344,"")</f>
        <v>31391</v>
      </c>
      <c r="M1571" s="16">
        <f>_xlfn.XLOOKUP(A1571,'Hospitalisation Details'!$A$2:$A$2344,'Hospitalisation Details'!$H$2:$H$2344,"")</f>
        <v>6406.41</v>
      </c>
      <c r="N1571" s="14" t="str">
        <f>_xlfn.XLOOKUP(A1571,'Hospitalisation Details'!$A$2:$A$2344,'Hospitalisation Details'!$I$2:$I$2344,"")</f>
        <v>tier - 1</v>
      </c>
      <c r="O1571" s="14" t="str">
        <f>_xlfn.XLOOKUP(A1571,'Hospitalisation Details'!$A$2:$A$2344,'Hospitalisation Details'!$J$2:$J$2344,"")</f>
        <v>tier - 3</v>
      </c>
      <c r="P1571" s="14" t="str">
        <f>_xlfn.XLOOKUP(A1571,'Hospitalisation Details'!$A$2:$A$2344,'Hospitalisation Details'!$K$2:$K$2344,"")</f>
        <v>R1014</v>
      </c>
      <c r="Q1571" s="14">
        <f>_xlfn.XLOOKUP(A1571,'Hospitalisation Details'!$A$2:$A$2344,'Hospitalisation Details'!$F$2:$F$2344,"")</f>
        <v>37</v>
      </c>
    </row>
    <row r="1572" spans="1:17">
      <c r="A1572" s="12" t="s">
        <v>8869</v>
      </c>
      <c r="B1572" s="13" t="str">
        <f>_xlfn.XLOOKUP(A1572,'Customer Names'!$A$2:$A$2336,'Customer Names'!$C$2:$C$2336,"Not Found")</f>
        <v>Rebecca J</v>
      </c>
      <c r="C1572" s="13">
        <f>_xlfn.XLOOKUP(A1572,'Medical Examine'!$A$2:$A$2336,'Medical Examine'!$B$2:$B$2336,"Not Found")</f>
        <v>23.465</v>
      </c>
      <c r="D1572" s="13">
        <f>_xlfn.XLOOKUP(A1572,'Medical Examine'!$A$2:$A$2336,'Medical Examine'!$D$2:$D$2336,"Not Found")</f>
        <v>5.56</v>
      </c>
      <c r="E1572" s="14" t="str">
        <f>_xlfn.XLOOKUP(A1572,'Medical Examine'!$A$2:$A$2336,'Medical Examine'!$E$2:$E$2336,"Not Found")</f>
        <v>NO</v>
      </c>
      <c r="F1572" s="14" t="str">
        <f>_xlfn.XLOOKUP(A1572,'Medical Examine'!$A$2:$A$2336,'Medical Examine'!$F$2:$F$2336,"Not Found")</f>
        <v>NO</v>
      </c>
      <c r="G1572" s="14" t="str">
        <f>_xlfn.XLOOKUP(A1572,'Medical Examine'!$A$2:$A$2336,'Medical Examine'!$G$2:$G$2336,"Not Found")</f>
        <v>NO</v>
      </c>
      <c r="H1572" s="14">
        <f>_xlfn.XLOOKUP(A1572,'Medical Examine'!$A$2:$A$2336,'Medical Examine'!$H$2:$H$2336,"Not Found")</f>
        <v>1</v>
      </c>
      <c r="I1572" s="14" t="str">
        <f>_xlfn.XLOOKUP(A1572,'Medical Examine'!$A$2:$A$2336,'Medical Examine'!$I$2:$I$2336,"Not Found")</f>
        <v>NO</v>
      </c>
      <c r="J1572" s="13" t="str">
        <f>_xlfn.XLOOKUP(A1572,'Medical Examine'!$A$2:$A$2336,'Medical Examine'!$C$2:$C$2336,"Not Found")</f>
        <v>Normal Weight</v>
      </c>
      <c r="K1572" s="13" t="str">
        <f t="shared" si="24"/>
        <v>Normal</v>
      </c>
      <c r="L1572" s="15">
        <f>_xlfn.XLOOKUP(A1572,'Hospitalisation Details'!$A$2:$A$2344,'Hospitalisation Details'!$E$2:$E$2344,"")</f>
        <v>32029</v>
      </c>
      <c r="M1572" s="16">
        <f>_xlfn.XLOOKUP(A1572,'Hospitalisation Details'!$A$2:$A$2344,'Hospitalisation Details'!$H$2:$H$2344,"")</f>
        <v>6402.29</v>
      </c>
      <c r="N1572" s="14" t="str">
        <f>_xlfn.XLOOKUP(A1572,'Hospitalisation Details'!$A$2:$A$2344,'Hospitalisation Details'!$I$2:$I$2344,"")</f>
        <v>tier - 2</v>
      </c>
      <c r="O1572" s="14" t="str">
        <f>_xlfn.XLOOKUP(A1572,'Hospitalisation Details'!$A$2:$A$2344,'Hospitalisation Details'!$J$2:$J$2344,"")</f>
        <v>tier - 3</v>
      </c>
      <c r="P1572" s="14" t="str">
        <f>_xlfn.XLOOKUP(A1572,'Hospitalisation Details'!$A$2:$A$2344,'Hospitalisation Details'!$K$2:$K$2344,"")</f>
        <v>R1024</v>
      </c>
      <c r="Q1572" s="14">
        <f>_xlfn.XLOOKUP(A1572,'Hospitalisation Details'!$A$2:$A$2344,'Hospitalisation Details'!$F$2:$F$2344,"")</f>
        <v>35</v>
      </c>
    </row>
    <row r="1573" spans="1:17">
      <c r="A1573" s="12" t="s">
        <v>8871</v>
      </c>
      <c r="B1573" s="13" t="str">
        <f>_xlfn.XLOOKUP(A1573,'Customer Names'!$A$2:$A$2336,'Customer Names'!$C$2:$C$2336,"Not Found")</f>
        <v>Barry P.</v>
      </c>
      <c r="C1573" s="13">
        <f>_xlfn.XLOOKUP(A1573,'Medical Examine'!$A$2:$A$2336,'Medical Examine'!$B$2:$B$2336,"Not Found")</f>
        <v>29.355</v>
      </c>
      <c r="D1573" s="13">
        <f>_xlfn.XLOOKUP(A1573,'Medical Examine'!$A$2:$A$2336,'Medical Examine'!$D$2:$D$2336,"Not Found")</f>
        <v>4.33</v>
      </c>
      <c r="E1573" s="14" t="str">
        <f>_xlfn.XLOOKUP(A1573,'Medical Examine'!$A$2:$A$2336,'Medical Examine'!$E$2:$E$2336,"Not Found")</f>
        <v>NO</v>
      </c>
      <c r="F1573" s="14" t="str">
        <f>_xlfn.XLOOKUP(A1573,'Medical Examine'!$A$2:$A$2336,'Medical Examine'!$F$2:$F$2336,"Not Found")</f>
        <v>NO</v>
      </c>
      <c r="G1573" s="14" t="str">
        <f>_xlfn.XLOOKUP(A1573,'Medical Examine'!$A$2:$A$2336,'Medical Examine'!$G$2:$G$2336,"Not Found")</f>
        <v>NO</v>
      </c>
      <c r="H1573" s="14">
        <f>_xlfn.XLOOKUP(A1573,'Medical Examine'!$A$2:$A$2336,'Medical Examine'!$H$2:$H$2336,"Not Found")</f>
        <v>0</v>
      </c>
      <c r="I1573" s="14" t="str">
        <f>_xlfn.XLOOKUP(A1573,'Medical Examine'!$A$2:$A$2336,'Medical Examine'!$I$2:$I$2336,"Not Found")</f>
        <v>NO</v>
      </c>
      <c r="J1573" s="13" t="str">
        <f>_xlfn.XLOOKUP(A1573,'Medical Examine'!$A$2:$A$2336,'Medical Examine'!$C$2:$C$2336,"Not Found")</f>
        <v>Overweight</v>
      </c>
      <c r="K1573" s="13" t="str">
        <f t="shared" si="24"/>
        <v>Normal</v>
      </c>
      <c r="L1573" s="15">
        <f>_xlfn.XLOOKUP(A1573,'Hospitalisation Details'!$A$2:$A$2344,'Hospitalisation Details'!$E$2:$E$2344,"")</f>
        <v>30252</v>
      </c>
      <c r="M1573" s="16">
        <f>_xlfn.XLOOKUP(A1573,'Hospitalisation Details'!$A$2:$A$2344,'Hospitalisation Details'!$H$2:$H$2344,"")</f>
        <v>6393.6</v>
      </c>
      <c r="N1573" s="14" t="str">
        <f>_xlfn.XLOOKUP(A1573,'Hospitalisation Details'!$A$2:$A$2344,'Hospitalisation Details'!$I$2:$I$2344,"")</f>
        <v>tier - 2</v>
      </c>
      <c r="O1573" s="14" t="str">
        <f>_xlfn.XLOOKUP(A1573,'Hospitalisation Details'!$A$2:$A$2344,'Hospitalisation Details'!$J$2:$J$2344,"")</f>
        <v>tier - 1</v>
      </c>
      <c r="P1573" s="14" t="str">
        <f>_xlfn.XLOOKUP(A1573,'Hospitalisation Details'!$A$2:$A$2344,'Hospitalisation Details'!$K$2:$K$2344,"")</f>
        <v>R1012</v>
      </c>
      <c r="Q1573" s="14">
        <f>_xlfn.XLOOKUP(A1573,'Hospitalisation Details'!$A$2:$A$2344,'Hospitalisation Details'!$F$2:$F$2344,"")</f>
        <v>40</v>
      </c>
    </row>
    <row r="1574" spans="1:17">
      <c r="A1574" s="12" t="s">
        <v>8873</v>
      </c>
      <c r="B1574" s="13" t="str">
        <f>_xlfn.XLOOKUP(A1574,'Customer Names'!$A$2:$A$2336,'Customer Names'!$C$2:$C$2336,"Not Found")</f>
        <v>Maciej</v>
      </c>
      <c r="C1574" s="13">
        <f>_xlfn.XLOOKUP(A1574,'Medical Examine'!$A$2:$A$2336,'Medical Examine'!$B$2:$B$2336,"Not Found")</f>
        <v>35.49</v>
      </c>
      <c r="D1574" s="13">
        <f>_xlfn.XLOOKUP(A1574,'Medical Examine'!$A$2:$A$2336,'Medical Examine'!$D$2:$D$2336,"Not Found")</f>
        <v>5.21</v>
      </c>
      <c r="E1574" s="14" t="str">
        <f>_xlfn.XLOOKUP(A1574,'Medical Examine'!$A$2:$A$2336,'Medical Examine'!$E$2:$E$2336,"Not Found")</f>
        <v>YES</v>
      </c>
      <c r="F1574" s="14" t="str">
        <f>_xlfn.XLOOKUP(A1574,'Medical Examine'!$A$2:$A$2336,'Medical Examine'!$F$2:$F$2336,"Not Found")</f>
        <v>NO</v>
      </c>
      <c r="G1574" s="14" t="str">
        <f>_xlfn.XLOOKUP(A1574,'Medical Examine'!$A$2:$A$2336,'Medical Examine'!$G$2:$G$2336,"Not Found")</f>
        <v>YES</v>
      </c>
      <c r="H1574" s="14">
        <f>_xlfn.XLOOKUP(A1574,'Medical Examine'!$A$2:$A$2336,'Medical Examine'!$H$2:$H$2336,"Not Found")</f>
        <v>1</v>
      </c>
      <c r="I1574" s="14" t="str">
        <f>_xlfn.XLOOKUP(A1574,'Medical Examine'!$A$2:$A$2336,'Medical Examine'!$I$2:$I$2336,"Not Found")</f>
        <v>NO</v>
      </c>
      <c r="J1574" s="13" t="str">
        <f>_xlfn.XLOOKUP(A1574,'Medical Examine'!$A$2:$A$2336,'Medical Examine'!$C$2:$C$2336,"Not Found")</f>
        <v>Obesity</v>
      </c>
      <c r="K1574" s="13" t="str">
        <f t="shared" si="24"/>
        <v>Normal</v>
      </c>
      <c r="L1574" s="15">
        <f>_xlfn.XLOOKUP(A1574,'Hospitalisation Details'!$A$2:$A$2344,'Hospitalisation Details'!$E$2:$E$2344,"")</f>
        <v>35658</v>
      </c>
      <c r="M1574" s="16">
        <f>_xlfn.XLOOKUP(A1574,'Hospitalisation Details'!$A$2:$A$2344,'Hospitalisation Details'!$H$2:$H$2344,"")</f>
        <v>6389.53</v>
      </c>
      <c r="N1574" s="14" t="str">
        <f>_xlfn.XLOOKUP(A1574,'Hospitalisation Details'!$A$2:$A$2344,'Hospitalisation Details'!$I$2:$I$2344,"")</f>
        <v>tier - 2</v>
      </c>
      <c r="O1574" s="14" t="str">
        <f>_xlfn.XLOOKUP(A1574,'Hospitalisation Details'!$A$2:$A$2344,'Hospitalisation Details'!$J$2:$J$2344,"")</f>
        <v>tier - 2</v>
      </c>
      <c r="P1574" s="14" t="str">
        <f>_xlfn.XLOOKUP(A1574,'Hospitalisation Details'!$A$2:$A$2344,'Hospitalisation Details'!$K$2:$K$2344,"")</f>
        <v>R1021</v>
      </c>
      <c r="Q1574" s="14">
        <f>_xlfn.XLOOKUP(A1574,'Hospitalisation Details'!$A$2:$A$2344,'Hospitalisation Details'!$F$2:$F$2344,"")</f>
        <v>25</v>
      </c>
    </row>
    <row r="1575" spans="1:17">
      <c r="A1575" s="12" t="s">
        <v>8876</v>
      </c>
      <c r="B1575" s="13" t="str">
        <f>_xlfn.XLOOKUP(A1575,'Customer Names'!$A$2:$A$2336,'Customer Names'!$C$2:$C$2336,"Not Found")</f>
        <v>Jerry D.</v>
      </c>
      <c r="C1575" s="13">
        <f>_xlfn.XLOOKUP(A1575,'Medical Examine'!$A$2:$A$2336,'Medical Examine'!$B$2:$B$2336,"Not Found")</f>
        <v>26.315000000000001</v>
      </c>
      <c r="D1575" s="13">
        <f>_xlfn.XLOOKUP(A1575,'Medical Examine'!$A$2:$A$2336,'Medical Examine'!$D$2:$D$2336,"Not Found")</f>
        <v>5.89</v>
      </c>
      <c r="E1575" s="14" t="str">
        <f>_xlfn.XLOOKUP(A1575,'Medical Examine'!$A$2:$A$2336,'Medical Examine'!$E$2:$E$2336,"Not Found")</f>
        <v>NO</v>
      </c>
      <c r="F1575" s="14" t="str">
        <f>_xlfn.XLOOKUP(A1575,'Medical Examine'!$A$2:$A$2336,'Medical Examine'!$F$2:$F$2336,"Not Found")</f>
        <v>NO</v>
      </c>
      <c r="G1575" s="14" t="str">
        <f>_xlfn.XLOOKUP(A1575,'Medical Examine'!$A$2:$A$2336,'Medical Examine'!$G$2:$G$2336,"Not Found")</f>
        <v>NO</v>
      </c>
      <c r="H1575" s="14">
        <f>_xlfn.XLOOKUP(A1575,'Medical Examine'!$A$2:$A$2336,'Medical Examine'!$H$2:$H$2336,"Not Found")</f>
        <v>0</v>
      </c>
      <c r="I1575" s="14" t="str">
        <f>_xlfn.XLOOKUP(A1575,'Medical Examine'!$A$2:$A$2336,'Medical Examine'!$I$2:$I$2336,"Not Found")</f>
        <v>NO</v>
      </c>
      <c r="J1575" s="13" t="str">
        <f>_xlfn.XLOOKUP(A1575,'Medical Examine'!$A$2:$A$2336,'Medical Examine'!$C$2:$C$2336,"Not Found")</f>
        <v>Overweight</v>
      </c>
      <c r="K1575" s="13" t="str">
        <f t="shared" si="24"/>
        <v>Prediabetic</v>
      </c>
      <c r="L1575" s="15">
        <f>_xlfn.XLOOKUP(A1575,'Hospitalisation Details'!$A$2:$A$2344,'Hospitalisation Details'!$E$2:$E$2344,"")</f>
        <v>30169</v>
      </c>
      <c r="M1575" s="16">
        <f>_xlfn.XLOOKUP(A1575,'Hospitalisation Details'!$A$2:$A$2344,'Hospitalisation Details'!$H$2:$H$2344,"")</f>
        <v>6389.38</v>
      </c>
      <c r="N1575" s="14" t="str">
        <f>_xlfn.XLOOKUP(A1575,'Hospitalisation Details'!$A$2:$A$2344,'Hospitalisation Details'!$I$2:$I$2344,"")</f>
        <v>tier - 1</v>
      </c>
      <c r="O1575" s="14" t="str">
        <f>_xlfn.XLOOKUP(A1575,'Hospitalisation Details'!$A$2:$A$2344,'Hospitalisation Details'!$J$2:$J$2344,"")</f>
        <v>tier - 2</v>
      </c>
      <c r="P1575" s="14" t="str">
        <f>_xlfn.XLOOKUP(A1575,'Hospitalisation Details'!$A$2:$A$2344,'Hospitalisation Details'!$K$2:$K$2344,"")</f>
        <v>R1012</v>
      </c>
      <c r="Q1575" s="14">
        <f>_xlfn.XLOOKUP(A1575,'Hospitalisation Details'!$A$2:$A$2344,'Hospitalisation Details'!$F$2:$F$2344,"")</f>
        <v>40</v>
      </c>
    </row>
    <row r="1576" spans="1:17">
      <c r="A1576" s="12" t="s">
        <v>8879</v>
      </c>
      <c r="B1576" s="13" t="str">
        <f>_xlfn.XLOOKUP(A1576,'Customer Names'!$A$2:$A$2336,'Customer Names'!$C$2:$C$2336,"Not Found")</f>
        <v>Eric A.</v>
      </c>
      <c r="C1576" s="13">
        <f>_xlfn.XLOOKUP(A1576,'Medical Examine'!$A$2:$A$2336,'Medical Examine'!$B$2:$B$2336,"Not Found")</f>
        <v>19.79</v>
      </c>
      <c r="D1576" s="13">
        <f>_xlfn.XLOOKUP(A1576,'Medical Examine'!$A$2:$A$2336,'Medical Examine'!$D$2:$D$2336,"Not Found")</f>
        <v>4.8099999999999996</v>
      </c>
      <c r="E1576" s="14" t="str">
        <f>_xlfn.XLOOKUP(A1576,'Medical Examine'!$A$2:$A$2336,'Medical Examine'!$E$2:$E$2336,"Not Found")</f>
        <v>YES</v>
      </c>
      <c r="F1576" s="14" t="str">
        <f>_xlfn.XLOOKUP(A1576,'Medical Examine'!$A$2:$A$2336,'Medical Examine'!$F$2:$F$2336,"Not Found")</f>
        <v>NO</v>
      </c>
      <c r="G1576" s="14" t="str">
        <f>_xlfn.XLOOKUP(A1576,'Medical Examine'!$A$2:$A$2336,'Medical Examine'!$G$2:$G$2336,"Not Found")</f>
        <v>NO</v>
      </c>
      <c r="H1576" s="14">
        <f>_xlfn.XLOOKUP(A1576,'Medical Examine'!$A$2:$A$2336,'Medical Examine'!$H$2:$H$2336,"Not Found")</f>
        <v>0</v>
      </c>
      <c r="I1576" s="14" t="str">
        <f>_xlfn.XLOOKUP(A1576,'Medical Examine'!$A$2:$A$2336,'Medical Examine'!$I$2:$I$2336,"Not Found")</f>
        <v>NO</v>
      </c>
      <c r="J1576" s="13" t="str">
        <f>_xlfn.XLOOKUP(A1576,'Medical Examine'!$A$2:$A$2336,'Medical Examine'!$C$2:$C$2336,"Not Found")</f>
        <v>Normal Weight</v>
      </c>
      <c r="K1576" s="13" t="str">
        <f t="shared" si="24"/>
        <v>Normal</v>
      </c>
      <c r="L1576" s="15">
        <f>_xlfn.XLOOKUP(A1576,'Hospitalisation Details'!$A$2:$A$2344,'Hospitalisation Details'!$E$2:$E$2344,"")</f>
        <v>28082</v>
      </c>
      <c r="M1576" s="16">
        <f>_xlfn.XLOOKUP(A1576,'Hospitalisation Details'!$A$2:$A$2344,'Hospitalisation Details'!$H$2:$H$2344,"")</f>
        <v>6374.16</v>
      </c>
      <c r="N1576" s="14" t="str">
        <f>_xlfn.XLOOKUP(A1576,'Hospitalisation Details'!$A$2:$A$2344,'Hospitalisation Details'!$I$2:$I$2344,"")</f>
        <v>tier - 2</v>
      </c>
      <c r="O1576" s="14" t="str">
        <f>_xlfn.XLOOKUP(A1576,'Hospitalisation Details'!$A$2:$A$2344,'Hospitalisation Details'!$J$2:$J$2344,"")</f>
        <v>tier - 2</v>
      </c>
      <c r="P1576" s="14" t="str">
        <f>_xlfn.XLOOKUP(A1576,'Hospitalisation Details'!$A$2:$A$2344,'Hospitalisation Details'!$K$2:$K$2344,"")</f>
        <v>R1013</v>
      </c>
      <c r="Q1576" s="14">
        <f>_xlfn.XLOOKUP(A1576,'Hospitalisation Details'!$A$2:$A$2344,'Hospitalisation Details'!$F$2:$F$2344,"")</f>
        <v>46</v>
      </c>
    </row>
    <row r="1577" spans="1:17">
      <c r="A1577" s="12" t="s">
        <v>8881</v>
      </c>
      <c r="B1577" s="13" t="str">
        <f>_xlfn.XLOOKUP(A1577,'Customer Names'!$A$2:$A$2336,'Customer Names'!$C$2:$C$2336,"Not Found")</f>
        <v>Cathi</v>
      </c>
      <c r="C1577" s="13">
        <f>_xlfn.XLOOKUP(A1577,'Medical Examine'!$A$2:$A$2336,'Medical Examine'!$B$2:$B$2336,"Not Found")</f>
        <v>40.564999999999998</v>
      </c>
      <c r="D1577" s="13">
        <f>_xlfn.XLOOKUP(A1577,'Medical Examine'!$A$2:$A$2336,'Medical Examine'!$D$2:$D$2336,"Not Found")</f>
        <v>5.66</v>
      </c>
      <c r="E1577" s="14" t="str">
        <f>_xlfn.XLOOKUP(A1577,'Medical Examine'!$A$2:$A$2336,'Medical Examine'!$E$2:$E$2336,"Not Found")</f>
        <v>NO</v>
      </c>
      <c r="F1577" s="14" t="str">
        <f>_xlfn.XLOOKUP(A1577,'Medical Examine'!$A$2:$A$2336,'Medical Examine'!$F$2:$F$2336,"Not Found")</f>
        <v>NO</v>
      </c>
      <c r="G1577" s="14" t="str">
        <f>_xlfn.XLOOKUP(A1577,'Medical Examine'!$A$2:$A$2336,'Medical Examine'!$G$2:$G$2336,"Not Found")</f>
        <v>NO</v>
      </c>
      <c r="H1577" s="14">
        <f>_xlfn.XLOOKUP(A1577,'Medical Examine'!$A$2:$A$2336,'Medical Examine'!$H$2:$H$2336,"Not Found")</f>
        <v>1</v>
      </c>
      <c r="I1577" s="14" t="str">
        <f>_xlfn.XLOOKUP(A1577,'Medical Examine'!$A$2:$A$2336,'Medical Examine'!$I$2:$I$2336,"Not Found")</f>
        <v>NO</v>
      </c>
      <c r="J1577" s="13" t="str">
        <f>_xlfn.XLOOKUP(A1577,'Medical Examine'!$A$2:$A$2336,'Medical Examine'!$C$2:$C$2336,"Not Found")</f>
        <v>Obesity</v>
      </c>
      <c r="K1577" s="13" t="str">
        <f t="shared" si="24"/>
        <v>Normal</v>
      </c>
      <c r="L1577" s="15">
        <f>_xlfn.XLOOKUP(A1577,'Hospitalisation Details'!$A$2:$A$2344,'Hospitalisation Details'!$E$2:$E$2344,"")</f>
        <v>30907</v>
      </c>
      <c r="M1577" s="16">
        <f>_xlfn.XLOOKUP(A1577,'Hospitalisation Details'!$A$2:$A$2344,'Hospitalisation Details'!$H$2:$H$2344,"")</f>
        <v>6373.56</v>
      </c>
      <c r="N1577" s="14" t="str">
        <f>_xlfn.XLOOKUP(A1577,'Hospitalisation Details'!$A$2:$A$2344,'Hospitalisation Details'!$I$2:$I$2344,"")</f>
        <v>tier - 2</v>
      </c>
      <c r="O1577" s="14" t="str">
        <f>_xlfn.XLOOKUP(A1577,'Hospitalisation Details'!$A$2:$A$2344,'Hospitalisation Details'!$J$2:$J$2344,"")</f>
        <v>tier - 1</v>
      </c>
      <c r="P1577" s="14" t="str">
        <f>_xlfn.XLOOKUP(A1577,'Hospitalisation Details'!$A$2:$A$2344,'Hospitalisation Details'!$K$2:$K$2344,"")</f>
        <v>R1012</v>
      </c>
      <c r="Q1577" s="14">
        <f>_xlfn.XLOOKUP(A1577,'Hospitalisation Details'!$A$2:$A$2344,'Hospitalisation Details'!$F$2:$F$2344,"")</f>
        <v>38</v>
      </c>
    </row>
    <row r="1578" spans="1:17">
      <c r="A1578" s="12" t="s">
        <v>8883</v>
      </c>
      <c r="B1578" s="13" t="str">
        <f>_xlfn.XLOOKUP(A1578,'Customer Names'!$A$2:$A$2336,'Customer Names'!$C$2:$C$2336,"Not Found")</f>
        <v>Alex M</v>
      </c>
      <c r="C1578" s="13">
        <f>_xlfn.XLOOKUP(A1578,'Medical Examine'!$A$2:$A$2336,'Medical Examine'!$B$2:$B$2336,"Not Found")</f>
        <v>18.03</v>
      </c>
      <c r="D1578" s="13">
        <f>_xlfn.XLOOKUP(A1578,'Medical Examine'!$A$2:$A$2336,'Medical Examine'!$D$2:$D$2336,"Not Found")</f>
        <v>10.66</v>
      </c>
      <c r="E1578" s="14" t="str">
        <f>_xlfn.XLOOKUP(A1578,'Medical Examine'!$A$2:$A$2336,'Medical Examine'!$E$2:$E$2336,"Not Found")</f>
        <v>YES</v>
      </c>
      <c r="F1578" s="14" t="str">
        <f>_xlfn.XLOOKUP(A1578,'Medical Examine'!$A$2:$A$2336,'Medical Examine'!$F$2:$F$2336,"Not Found")</f>
        <v>NO</v>
      </c>
      <c r="G1578" s="14" t="str">
        <f>_xlfn.XLOOKUP(A1578,'Medical Examine'!$A$2:$A$2336,'Medical Examine'!$G$2:$G$2336,"Not Found")</f>
        <v>NO</v>
      </c>
      <c r="H1578" s="14">
        <f>_xlfn.XLOOKUP(A1578,'Medical Examine'!$A$2:$A$2336,'Medical Examine'!$H$2:$H$2336,"Not Found")</f>
        <v>2</v>
      </c>
      <c r="I1578" s="14" t="str">
        <f>_xlfn.XLOOKUP(A1578,'Medical Examine'!$A$2:$A$2336,'Medical Examine'!$I$2:$I$2336,"Not Found")</f>
        <v>NO</v>
      </c>
      <c r="J1578" s="13" t="str">
        <f>_xlfn.XLOOKUP(A1578,'Medical Examine'!$A$2:$A$2336,'Medical Examine'!$C$2:$C$2336,"Not Found")</f>
        <v>Under Weight</v>
      </c>
      <c r="K1578" s="13" t="str">
        <f t="shared" si="24"/>
        <v>Diabetic</v>
      </c>
      <c r="L1578" s="15">
        <f>_xlfn.XLOOKUP(A1578,'Hospitalisation Details'!$A$2:$A$2344,'Hospitalisation Details'!$E$2:$E$2344,"")</f>
        <v>25881</v>
      </c>
      <c r="M1578" s="16">
        <f>_xlfn.XLOOKUP(A1578,'Hospitalisation Details'!$A$2:$A$2344,'Hospitalisation Details'!$H$2:$H$2344,"")</f>
        <v>6367.31</v>
      </c>
      <c r="N1578" s="14" t="str">
        <f>_xlfn.XLOOKUP(A1578,'Hospitalisation Details'!$A$2:$A$2344,'Hospitalisation Details'!$I$2:$I$2344,"")</f>
        <v>tier - 2</v>
      </c>
      <c r="O1578" s="14" t="str">
        <f>_xlfn.XLOOKUP(A1578,'Hospitalisation Details'!$A$2:$A$2344,'Hospitalisation Details'!$J$2:$J$2344,"")</f>
        <v>tier - 1</v>
      </c>
      <c r="P1578" s="14" t="str">
        <f>_xlfn.XLOOKUP(A1578,'Hospitalisation Details'!$A$2:$A$2344,'Hospitalisation Details'!$K$2:$K$2344,"")</f>
        <v>R1013</v>
      </c>
      <c r="Q1578" s="14">
        <f>_xlfn.XLOOKUP(A1578,'Hospitalisation Details'!$A$2:$A$2344,'Hospitalisation Details'!$F$2:$F$2344,"")</f>
        <v>52</v>
      </c>
    </row>
    <row r="1579" spans="1:17">
      <c r="A1579" s="12" t="s">
        <v>8886</v>
      </c>
      <c r="B1579" s="13" t="str">
        <f>_xlfn.XLOOKUP(A1579,'Customer Names'!$A$2:$A$2336,'Customer Names'!$C$2:$C$2336,"Not Found")</f>
        <v>Liang</v>
      </c>
      <c r="C1579" s="13">
        <f>_xlfn.XLOOKUP(A1579,'Medical Examine'!$A$2:$A$2336,'Medical Examine'!$B$2:$B$2336,"Not Found")</f>
        <v>34.65</v>
      </c>
      <c r="D1579" s="13">
        <f>_xlfn.XLOOKUP(A1579,'Medical Examine'!$A$2:$A$2336,'Medical Examine'!$D$2:$D$2336,"Not Found")</f>
        <v>5.98</v>
      </c>
      <c r="E1579" s="14" t="str">
        <f>_xlfn.XLOOKUP(A1579,'Medical Examine'!$A$2:$A$2336,'Medical Examine'!$E$2:$E$2336,"Not Found")</f>
        <v>YES</v>
      </c>
      <c r="F1579" s="14" t="str">
        <f>_xlfn.XLOOKUP(A1579,'Medical Examine'!$A$2:$A$2336,'Medical Examine'!$F$2:$F$2336,"Not Found")</f>
        <v>NO</v>
      </c>
      <c r="G1579" s="14" t="str">
        <f>_xlfn.XLOOKUP(A1579,'Medical Examine'!$A$2:$A$2336,'Medical Examine'!$G$2:$G$2336,"Not Found")</f>
        <v>NO</v>
      </c>
      <c r="H1579" s="14">
        <f>_xlfn.XLOOKUP(A1579,'Medical Examine'!$A$2:$A$2336,'Medical Examine'!$H$2:$H$2336,"Not Found")</f>
        <v>0</v>
      </c>
      <c r="I1579" s="14" t="str">
        <f>_xlfn.XLOOKUP(A1579,'Medical Examine'!$A$2:$A$2336,'Medical Examine'!$I$2:$I$2336,"Not Found")</f>
        <v>NO</v>
      </c>
      <c r="J1579" s="13" t="str">
        <f>_xlfn.XLOOKUP(A1579,'Medical Examine'!$A$2:$A$2336,'Medical Examine'!$C$2:$C$2336,"Not Found")</f>
        <v>Obesity</v>
      </c>
      <c r="K1579" s="13" t="str">
        <f t="shared" si="24"/>
        <v>Prediabetic</v>
      </c>
      <c r="L1579" s="15">
        <f>_xlfn.XLOOKUP(A1579,'Hospitalisation Details'!$A$2:$A$2344,'Hospitalisation Details'!$E$2:$E$2344,"")</f>
        <v>35253</v>
      </c>
      <c r="M1579" s="16">
        <f>_xlfn.XLOOKUP(A1579,'Hospitalisation Details'!$A$2:$A$2344,'Hospitalisation Details'!$H$2:$H$2344,"")</f>
        <v>6361.47</v>
      </c>
      <c r="N1579" s="14" t="str">
        <f>_xlfn.XLOOKUP(A1579,'Hospitalisation Details'!$A$2:$A$2344,'Hospitalisation Details'!$I$2:$I$2344,"")</f>
        <v>tier - 2</v>
      </c>
      <c r="O1579" s="14" t="str">
        <f>_xlfn.XLOOKUP(A1579,'Hospitalisation Details'!$A$2:$A$2344,'Hospitalisation Details'!$J$2:$J$2344,"")</f>
        <v>tier - 3</v>
      </c>
      <c r="P1579" s="14" t="str">
        <f>_xlfn.XLOOKUP(A1579,'Hospitalisation Details'!$A$2:$A$2344,'Hospitalisation Details'!$K$2:$K$2344,"")</f>
        <v>R1021</v>
      </c>
      <c r="Q1579" s="14">
        <f>_xlfn.XLOOKUP(A1579,'Hospitalisation Details'!$A$2:$A$2344,'Hospitalisation Details'!$F$2:$F$2344,"")</f>
        <v>26</v>
      </c>
    </row>
    <row r="1580" spans="1:17">
      <c r="A1580" s="12" t="s">
        <v>8889</v>
      </c>
      <c r="B1580" s="13" t="str">
        <f>_xlfn.XLOOKUP(A1580,'Customer Names'!$A$2:$A$2336,'Customer Names'!$C$2:$C$2336,"Not Found")</f>
        <v>Lexy</v>
      </c>
      <c r="C1580" s="13">
        <f>_xlfn.XLOOKUP(A1580,'Medical Examine'!$A$2:$A$2336,'Medical Examine'!$B$2:$B$2336,"Not Found")</f>
        <v>42.94</v>
      </c>
      <c r="D1580" s="13">
        <f>_xlfn.XLOOKUP(A1580,'Medical Examine'!$A$2:$A$2336,'Medical Examine'!$D$2:$D$2336,"Not Found")</f>
        <v>4.34</v>
      </c>
      <c r="E1580" s="14" t="str">
        <f>_xlfn.XLOOKUP(A1580,'Medical Examine'!$A$2:$A$2336,'Medical Examine'!$E$2:$E$2336,"Not Found")</f>
        <v>NO</v>
      </c>
      <c r="F1580" s="14" t="str">
        <f>_xlfn.XLOOKUP(A1580,'Medical Examine'!$A$2:$A$2336,'Medical Examine'!$F$2:$F$2336,"Not Found")</f>
        <v>NO</v>
      </c>
      <c r="G1580" s="14" t="str">
        <f>_xlfn.XLOOKUP(A1580,'Medical Examine'!$A$2:$A$2336,'Medical Examine'!$G$2:$G$2336,"Not Found")</f>
        <v>NO</v>
      </c>
      <c r="H1580" s="14">
        <f>_xlfn.XLOOKUP(A1580,'Medical Examine'!$A$2:$A$2336,'Medical Examine'!$H$2:$H$2336,"Not Found")</f>
        <v>0</v>
      </c>
      <c r="I1580" s="14" t="str">
        <f>_xlfn.XLOOKUP(A1580,'Medical Examine'!$A$2:$A$2336,'Medical Examine'!$I$2:$I$2336,"Not Found")</f>
        <v>NO</v>
      </c>
      <c r="J1580" s="13" t="str">
        <f>_xlfn.XLOOKUP(A1580,'Medical Examine'!$A$2:$A$2336,'Medical Examine'!$C$2:$C$2336,"Not Found")</f>
        <v>Obesity</v>
      </c>
      <c r="K1580" s="13" t="str">
        <f t="shared" si="24"/>
        <v>Normal</v>
      </c>
      <c r="L1580" s="15">
        <f>_xlfn.XLOOKUP(A1580,'Hospitalisation Details'!$A$2:$A$2344,'Hospitalisation Details'!$E$2:$E$2344,"")</f>
        <v>32683</v>
      </c>
      <c r="M1580" s="16">
        <f>_xlfn.XLOOKUP(A1580,'Hospitalisation Details'!$A$2:$A$2344,'Hospitalisation Details'!$H$2:$H$2344,"")</f>
        <v>6360.99</v>
      </c>
      <c r="N1580" s="14" t="str">
        <f>_xlfn.XLOOKUP(A1580,'Hospitalisation Details'!$A$2:$A$2344,'Hospitalisation Details'!$I$2:$I$2344,"")</f>
        <v>tier - 2</v>
      </c>
      <c r="O1580" s="14" t="str">
        <f>_xlfn.XLOOKUP(A1580,'Hospitalisation Details'!$A$2:$A$2344,'Hospitalisation Details'!$J$2:$J$2344,"")</f>
        <v>tier - 2</v>
      </c>
      <c r="P1580" s="14" t="str">
        <f>_xlfn.XLOOKUP(A1580,'Hospitalisation Details'!$A$2:$A$2344,'Hospitalisation Details'!$K$2:$K$2344,"")</f>
        <v>R1012</v>
      </c>
      <c r="Q1580" s="14">
        <f>_xlfn.XLOOKUP(A1580,'Hospitalisation Details'!$A$2:$A$2344,'Hospitalisation Details'!$F$2:$F$2344,"")</f>
        <v>33</v>
      </c>
    </row>
    <row r="1581" spans="1:17">
      <c r="A1581" s="12" t="s">
        <v>8891</v>
      </c>
      <c r="B1581" s="13" t="str">
        <f>_xlfn.XLOOKUP(A1581,'Customer Names'!$A$2:$A$2336,'Customer Names'!$C$2:$C$2336,"Not Found")</f>
        <v>Michael</v>
      </c>
      <c r="C1581" s="13">
        <f>_xlfn.XLOOKUP(A1581,'Medical Examine'!$A$2:$A$2336,'Medical Examine'!$B$2:$B$2336,"Not Found")</f>
        <v>31.254999999999999</v>
      </c>
      <c r="D1581" s="13">
        <f>_xlfn.XLOOKUP(A1581,'Medical Examine'!$A$2:$A$2336,'Medical Examine'!$D$2:$D$2336,"Not Found")</f>
        <v>5.17</v>
      </c>
      <c r="E1581" s="14" t="str">
        <f>_xlfn.XLOOKUP(A1581,'Medical Examine'!$A$2:$A$2336,'Medical Examine'!$E$2:$E$2336,"Not Found")</f>
        <v>NO</v>
      </c>
      <c r="F1581" s="14" t="str">
        <f>_xlfn.XLOOKUP(A1581,'Medical Examine'!$A$2:$A$2336,'Medical Examine'!$F$2:$F$2336,"Not Found")</f>
        <v>NO</v>
      </c>
      <c r="G1581" s="14" t="str">
        <f>_xlfn.XLOOKUP(A1581,'Medical Examine'!$A$2:$A$2336,'Medical Examine'!$G$2:$G$2336,"Not Found")</f>
        <v>NO</v>
      </c>
      <c r="H1581" s="14">
        <f>_xlfn.XLOOKUP(A1581,'Medical Examine'!$A$2:$A$2336,'Medical Examine'!$H$2:$H$2336,"Not Found")</f>
        <v>0</v>
      </c>
      <c r="I1581" s="14" t="str">
        <f>_xlfn.XLOOKUP(A1581,'Medical Examine'!$A$2:$A$2336,'Medical Examine'!$I$2:$I$2336,"Not Found")</f>
        <v>NO</v>
      </c>
      <c r="J1581" s="13" t="str">
        <f>_xlfn.XLOOKUP(A1581,'Medical Examine'!$A$2:$A$2336,'Medical Examine'!$C$2:$C$2336,"Not Found")</f>
        <v>Obesity</v>
      </c>
      <c r="K1581" s="13" t="str">
        <f t="shared" si="24"/>
        <v>Normal</v>
      </c>
      <c r="L1581" s="15">
        <f>_xlfn.XLOOKUP(A1581,'Hospitalisation Details'!$A$2:$A$2344,'Hospitalisation Details'!$E$2:$E$2344,"")</f>
        <v>29524</v>
      </c>
      <c r="M1581" s="16">
        <f>_xlfn.XLOOKUP(A1581,'Hospitalisation Details'!$A$2:$A$2344,'Hospitalisation Details'!$H$2:$H$2344,"")</f>
        <v>6358.78</v>
      </c>
      <c r="N1581" s="14" t="str">
        <f>_xlfn.XLOOKUP(A1581,'Hospitalisation Details'!$A$2:$A$2344,'Hospitalisation Details'!$I$2:$I$2344,"")</f>
        <v>tier - 2</v>
      </c>
      <c r="O1581" s="14" t="str">
        <f>_xlfn.XLOOKUP(A1581,'Hospitalisation Details'!$A$2:$A$2344,'Hospitalisation Details'!$J$2:$J$2344,"")</f>
        <v>tier - 1</v>
      </c>
      <c r="P1581" s="14" t="str">
        <f>_xlfn.XLOOKUP(A1581,'Hospitalisation Details'!$A$2:$A$2344,'Hospitalisation Details'!$K$2:$K$2344,"")</f>
        <v>R1012</v>
      </c>
      <c r="Q1581" s="14">
        <f>_xlfn.XLOOKUP(A1581,'Hospitalisation Details'!$A$2:$A$2344,'Hospitalisation Details'!$F$2:$F$2344,"")</f>
        <v>42</v>
      </c>
    </row>
    <row r="1582" spans="1:17">
      <c r="A1582" s="12" t="s">
        <v>8893</v>
      </c>
      <c r="B1582" s="13" t="str">
        <f>_xlfn.XLOOKUP(A1582,'Customer Names'!$A$2:$A$2336,'Customer Names'!$C$2:$C$2336,"Not Found")</f>
        <v>Samuel L</v>
      </c>
      <c r="C1582" s="13">
        <f>_xlfn.XLOOKUP(A1582,'Medical Examine'!$A$2:$A$2336,'Medical Examine'!$B$2:$B$2336,"Not Found")</f>
        <v>45.43</v>
      </c>
      <c r="D1582" s="13">
        <f>_xlfn.XLOOKUP(A1582,'Medical Examine'!$A$2:$A$2336,'Medical Examine'!$D$2:$D$2336,"Not Found")</f>
        <v>4.2300000000000004</v>
      </c>
      <c r="E1582" s="14" t="str">
        <f>_xlfn.XLOOKUP(A1582,'Medical Examine'!$A$2:$A$2336,'Medical Examine'!$E$2:$E$2336,"Not Found")</f>
        <v>YES</v>
      </c>
      <c r="F1582" s="14" t="str">
        <f>_xlfn.XLOOKUP(A1582,'Medical Examine'!$A$2:$A$2336,'Medical Examine'!$F$2:$F$2336,"Not Found")</f>
        <v>NO</v>
      </c>
      <c r="G1582" s="14" t="str">
        <f>_xlfn.XLOOKUP(A1582,'Medical Examine'!$A$2:$A$2336,'Medical Examine'!$G$2:$G$2336,"Not Found")</f>
        <v>YES</v>
      </c>
      <c r="H1582" s="14">
        <f>_xlfn.XLOOKUP(A1582,'Medical Examine'!$A$2:$A$2336,'Medical Examine'!$H$2:$H$2336,"Not Found")</f>
        <v>1</v>
      </c>
      <c r="I1582" s="14" t="str">
        <f>_xlfn.XLOOKUP(A1582,'Medical Examine'!$A$2:$A$2336,'Medical Examine'!$I$2:$I$2336,"Not Found")</f>
        <v>NO</v>
      </c>
      <c r="J1582" s="13" t="str">
        <f>_xlfn.XLOOKUP(A1582,'Medical Examine'!$A$2:$A$2336,'Medical Examine'!$C$2:$C$2336,"Not Found")</f>
        <v>Obesity</v>
      </c>
      <c r="K1582" s="13" t="str">
        <f t="shared" si="24"/>
        <v>Normal</v>
      </c>
      <c r="L1582" s="15">
        <f>_xlfn.XLOOKUP(A1582,'Hospitalisation Details'!$A$2:$A$2344,'Hospitalisation Details'!$E$2:$E$2344,"")</f>
        <v>30547</v>
      </c>
      <c r="M1582" s="16">
        <f>_xlfn.XLOOKUP(A1582,'Hospitalisation Details'!$A$2:$A$2344,'Hospitalisation Details'!$H$2:$H$2344,"")</f>
        <v>6356.27</v>
      </c>
      <c r="N1582" s="14" t="str">
        <f>_xlfn.XLOOKUP(A1582,'Hospitalisation Details'!$A$2:$A$2344,'Hospitalisation Details'!$I$2:$I$2344,"")</f>
        <v>tier - 3</v>
      </c>
      <c r="O1582" s="14" t="str">
        <f>_xlfn.XLOOKUP(A1582,'Hospitalisation Details'!$A$2:$A$2344,'Hospitalisation Details'!$J$2:$J$2344,"")</f>
        <v>tier - 2</v>
      </c>
      <c r="P1582" s="14" t="str">
        <f>_xlfn.XLOOKUP(A1582,'Hospitalisation Details'!$A$2:$A$2344,'Hospitalisation Details'!$K$2:$K$2344,"")</f>
        <v>R1013</v>
      </c>
      <c r="Q1582" s="14">
        <f>_xlfn.XLOOKUP(A1582,'Hospitalisation Details'!$A$2:$A$2344,'Hospitalisation Details'!$F$2:$F$2344,"")</f>
        <v>39</v>
      </c>
    </row>
    <row r="1583" spans="1:17">
      <c r="A1583" s="12" t="s">
        <v>8896</v>
      </c>
      <c r="B1583" s="13" t="str">
        <f>_xlfn.XLOOKUP(A1583,'Customer Names'!$A$2:$A$2336,'Customer Names'!$C$2:$C$2336,"Not Found")</f>
        <v>Spencer A.</v>
      </c>
      <c r="C1583" s="13">
        <f>_xlfn.XLOOKUP(A1583,'Medical Examine'!$A$2:$A$2336,'Medical Examine'!$B$2:$B$2336,"Not Found")</f>
        <v>32.340000000000003</v>
      </c>
      <c r="D1583" s="13">
        <f>_xlfn.XLOOKUP(A1583,'Medical Examine'!$A$2:$A$2336,'Medical Examine'!$D$2:$D$2336,"Not Found")</f>
        <v>4.88</v>
      </c>
      <c r="E1583" s="14" t="str">
        <f>_xlfn.XLOOKUP(A1583,'Medical Examine'!$A$2:$A$2336,'Medical Examine'!$E$2:$E$2336,"Not Found")</f>
        <v>YES</v>
      </c>
      <c r="F1583" s="14" t="str">
        <f>_xlfn.XLOOKUP(A1583,'Medical Examine'!$A$2:$A$2336,'Medical Examine'!$F$2:$F$2336,"Not Found")</f>
        <v>NO</v>
      </c>
      <c r="G1583" s="14" t="str">
        <f>_xlfn.XLOOKUP(A1583,'Medical Examine'!$A$2:$A$2336,'Medical Examine'!$G$2:$G$2336,"Not Found")</f>
        <v>YES</v>
      </c>
      <c r="H1583" s="14">
        <f>_xlfn.XLOOKUP(A1583,'Medical Examine'!$A$2:$A$2336,'Medical Examine'!$H$2:$H$2336,"Not Found")</f>
        <v>1</v>
      </c>
      <c r="I1583" s="14" t="str">
        <f>_xlfn.XLOOKUP(A1583,'Medical Examine'!$A$2:$A$2336,'Medical Examine'!$I$2:$I$2336,"Not Found")</f>
        <v>NO</v>
      </c>
      <c r="J1583" s="13" t="str">
        <f>_xlfn.XLOOKUP(A1583,'Medical Examine'!$A$2:$A$2336,'Medical Examine'!$C$2:$C$2336,"Not Found")</f>
        <v>Obesity</v>
      </c>
      <c r="K1583" s="13" t="str">
        <f t="shared" si="24"/>
        <v>Normal</v>
      </c>
      <c r="L1583" s="15">
        <f>_xlfn.XLOOKUP(A1583,'Hospitalisation Details'!$A$2:$A$2344,'Hospitalisation Details'!$E$2:$E$2344,"")</f>
        <v>30610</v>
      </c>
      <c r="M1583" s="16">
        <f>_xlfn.XLOOKUP(A1583,'Hospitalisation Details'!$A$2:$A$2344,'Hospitalisation Details'!$H$2:$H$2344,"")</f>
        <v>6338.08</v>
      </c>
      <c r="N1583" s="14" t="str">
        <f>_xlfn.XLOOKUP(A1583,'Hospitalisation Details'!$A$2:$A$2344,'Hospitalisation Details'!$I$2:$I$2344,"")</f>
        <v>tier - 2</v>
      </c>
      <c r="O1583" s="14" t="str">
        <f>_xlfn.XLOOKUP(A1583,'Hospitalisation Details'!$A$2:$A$2344,'Hospitalisation Details'!$J$2:$J$2344,"")</f>
        <v>tier - 1</v>
      </c>
      <c r="P1583" s="14" t="str">
        <f>_xlfn.XLOOKUP(A1583,'Hospitalisation Details'!$A$2:$A$2344,'Hospitalisation Details'!$K$2:$K$2344,"")</f>
        <v>R1013</v>
      </c>
      <c r="Q1583" s="14">
        <f>_xlfn.XLOOKUP(A1583,'Hospitalisation Details'!$A$2:$A$2344,'Hospitalisation Details'!$F$2:$F$2344,"")</f>
        <v>39</v>
      </c>
    </row>
    <row r="1584" spans="1:17">
      <c r="A1584" s="12" t="s">
        <v>8898</v>
      </c>
      <c r="B1584" s="13" t="str">
        <f>_xlfn.XLOOKUP(A1584,'Customer Names'!$A$2:$A$2336,'Customer Names'!$C$2:$C$2336,"Not Found")</f>
        <v>Rochelle</v>
      </c>
      <c r="C1584" s="13">
        <f>_xlfn.XLOOKUP(A1584,'Medical Examine'!$A$2:$A$2336,'Medical Examine'!$B$2:$B$2336,"Not Found")</f>
        <v>25.46</v>
      </c>
      <c r="D1584" s="13">
        <f>_xlfn.XLOOKUP(A1584,'Medical Examine'!$A$2:$A$2336,'Medical Examine'!$D$2:$D$2336,"Not Found")</f>
        <v>9.7100000000000009</v>
      </c>
      <c r="E1584" s="14" t="str">
        <f>_xlfn.XLOOKUP(A1584,'Medical Examine'!$A$2:$A$2336,'Medical Examine'!$E$2:$E$2336,"Not Found")</f>
        <v>YES</v>
      </c>
      <c r="F1584" s="14" t="str">
        <f>_xlfn.XLOOKUP(A1584,'Medical Examine'!$A$2:$A$2336,'Medical Examine'!$F$2:$F$2336,"Not Found")</f>
        <v>NO</v>
      </c>
      <c r="G1584" s="14" t="str">
        <f>_xlfn.XLOOKUP(A1584,'Medical Examine'!$A$2:$A$2336,'Medical Examine'!$G$2:$G$2336,"Not Found")</f>
        <v>NO</v>
      </c>
      <c r="H1584" s="14">
        <f>_xlfn.XLOOKUP(A1584,'Medical Examine'!$A$2:$A$2336,'Medical Examine'!$H$2:$H$2336,"Not Found")</f>
        <v>1</v>
      </c>
      <c r="I1584" s="14" t="str">
        <f>_xlfn.XLOOKUP(A1584,'Medical Examine'!$A$2:$A$2336,'Medical Examine'!$I$2:$I$2336,"Not Found")</f>
        <v>NO</v>
      </c>
      <c r="J1584" s="13" t="str">
        <f>_xlfn.XLOOKUP(A1584,'Medical Examine'!$A$2:$A$2336,'Medical Examine'!$C$2:$C$2336,"Not Found")</f>
        <v>Overweight</v>
      </c>
      <c r="K1584" s="13" t="str">
        <f t="shared" si="24"/>
        <v>Diabetic</v>
      </c>
      <c r="L1584" s="15">
        <f>_xlfn.XLOOKUP(A1584,'Hospitalisation Details'!$A$2:$A$2344,'Hospitalisation Details'!$E$2:$E$2344,"")</f>
        <v>31680</v>
      </c>
      <c r="M1584" s="16">
        <f>_xlfn.XLOOKUP(A1584,'Hospitalisation Details'!$A$2:$A$2344,'Hospitalisation Details'!$H$2:$H$2344,"")</f>
        <v>6335.64</v>
      </c>
      <c r="N1584" s="14" t="str">
        <f>_xlfn.XLOOKUP(A1584,'Hospitalisation Details'!$A$2:$A$2344,'Hospitalisation Details'!$I$2:$I$2344,"")</f>
        <v>tier - 2</v>
      </c>
      <c r="O1584" s="14" t="str">
        <f>_xlfn.XLOOKUP(A1584,'Hospitalisation Details'!$A$2:$A$2344,'Hospitalisation Details'!$J$2:$J$2344,"")</f>
        <v>tier - 2</v>
      </c>
      <c r="P1584" s="14" t="str">
        <f>_xlfn.XLOOKUP(A1584,'Hospitalisation Details'!$A$2:$A$2344,'Hospitalisation Details'!$K$2:$K$2344,"")</f>
        <v>R1013</v>
      </c>
      <c r="Q1584" s="14">
        <f>_xlfn.XLOOKUP(A1584,'Hospitalisation Details'!$A$2:$A$2344,'Hospitalisation Details'!$F$2:$F$2344,"")</f>
        <v>36</v>
      </c>
    </row>
    <row r="1585" spans="1:17">
      <c r="A1585" s="12" t="s">
        <v>8901</v>
      </c>
      <c r="B1585" s="13" t="str">
        <f>_xlfn.XLOOKUP(A1585,'Customer Names'!$A$2:$A$2336,'Customer Names'!$C$2:$C$2336,"Not Found")</f>
        <v>Paula</v>
      </c>
      <c r="C1585" s="13">
        <f>_xlfn.XLOOKUP(A1585,'Medical Examine'!$A$2:$A$2336,'Medical Examine'!$B$2:$B$2336,"Not Found")</f>
        <v>37.145000000000003</v>
      </c>
      <c r="D1585" s="13">
        <f>_xlfn.XLOOKUP(A1585,'Medical Examine'!$A$2:$A$2336,'Medical Examine'!$D$2:$D$2336,"Not Found")</f>
        <v>5.32</v>
      </c>
      <c r="E1585" s="14" t="str">
        <f>_xlfn.XLOOKUP(A1585,'Medical Examine'!$A$2:$A$2336,'Medical Examine'!$E$2:$E$2336,"Not Found")</f>
        <v>NO</v>
      </c>
      <c r="F1585" s="14" t="str">
        <f>_xlfn.XLOOKUP(A1585,'Medical Examine'!$A$2:$A$2336,'Medical Examine'!$F$2:$F$2336,"Not Found")</f>
        <v>NO</v>
      </c>
      <c r="G1585" s="14" t="str">
        <f>_xlfn.XLOOKUP(A1585,'Medical Examine'!$A$2:$A$2336,'Medical Examine'!$G$2:$G$2336,"Not Found")</f>
        <v>NO</v>
      </c>
      <c r="H1585" s="14">
        <f>_xlfn.XLOOKUP(A1585,'Medical Examine'!$A$2:$A$2336,'Medical Examine'!$H$2:$H$2336,"Not Found")</f>
        <v>0</v>
      </c>
      <c r="I1585" s="14" t="str">
        <f>_xlfn.XLOOKUP(A1585,'Medical Examine'!$A$2:$A$2336,'Medical Examine'!$I$2:$I$2336,"Not Found")</f>
        <v>NO</v>
      </c>
      <c r="J1585" s="13" t="str">
        <f>_xlfn.XLOOKUP(A1585,'Medical Examine'!$A$2:$A$2336,'Medical Examine'!$C$2:$C$2336,"Not Found")</f>
        <v>Obesity</v>
      </c>
      <c r="K1585" s="13" t="str">
        <f t="shared" si="24"/>
        <v>Normal</v>
      </c>
      <c r="L1585" s="15">
        <f>_xlfn.XLOOKUP(A1585,'Hospitalisation Details'!$A$2:$A$2344,'Hospitalisation Details'!$E$2:$E$2344,"")</f>
        <v>33098</v>
      </c>
      <c r="M1585" s="16">
        <f>_xlfn.XLOOKUP(A1585,'Hospitalisation Details'!$A$2:$A$2344,'Hospitalisation Details'!$H$2:$H$2344,"")</f>
        <v>6334.34</v>
      </c>
      <c r="N1585" s="14" t="str">
        <f>_xlfn.XLOOKUP(A1585,'Hospitalisation Details'!$A$2:$A$2344,'Hospitalisation Details'!$I$2:$I$2344,"")</f>
        <v>tier - 2</v>
      </c>
      <c r="O1585" s="14" t="str">
        <f>_xlfn.XLOOKUP(A1585,'Hospitalisation Details'!$A$2:$A$2344,'Hospitalisation Details'!$J$2:$J$2344,"")</f>
        <v>tier - 2</v>
      </c>
      <c r="P1585" s="14" t="str">
        <f>_xlfn.XLOOKUP(A1585,'Hospitalisation Details'!$A$2:$A$2344,'Hospitalisation Details'!$K$2:$K$2344,"")</f>
        <v>R1024</v>
      </c>
      <c r="Q1585" s="14">
        <f>_xlfn.XLOOKUP(A1585,'Hospitalisation Details'!$A$2:$A$2344,'Hospitalisation Details'!$F$2:$F$2344,"")</f>
        <v>32</v>
      </c>
    </row>
    <row r="1586" spans="1:17">
      <c r="A1586" s="12" t="s">
        <v>8904</v>
      </c>
      <c r="B1586" s="13" t="str">
        <f>_xlfn.XLOOKUP(A1586,'Customer Names'!$A$2:$A$2336,'Customer Names'!$C$2:$C$2336,"Not Found")</f>
        <v>Madeline E.</v>
      </c>
      <c r="C1586" s="13">
        <f>_xlfn.XLOOKUP(A1586,'Medical Examine'!$A$2:$A$2336,'Medical Examine'!$B$2:$B$2336,"Not Found")</f>
        <v>30.8</v>
      </c>
      <c r="D1586" s="13">
        <f>_xlfn.XLOOKUP(A1586,'Medical Examine'!$A$2:$A$2336,'Medical Examine'!$D$2:$D$2336,"Not Found")</f>
        <v>5.83</v>
      </c>
      <c r="E1586" s="14" t="str">
        <f>_xlfn.XLOOKUP(A1586,'Medical Examine'!$A$2:$A$2336,'Medical Examine'!$E$2:$E$2336,"Not Found")</f>
        <v>YES</v>
      </c>
      <c r="F1586" s="14" t="str">
        <f>_xlfn.XLOOKUP(A1586,'Medical Examine'!$A$2:$A$2336,'Medical Examine'!$F$2:$F$2336,"Not Found")</f>
        <v>NO</v>
      </c>
      <c r="G1586" s="14" t="str">
        <f>_xlfn.XLOOKUP(A1586,'Medical Examine'!$A$2:$A$2336,'Medical Examine'!$G$2:$G$2336,"Not Found")</f>
        <v>NO</v>
      </c>
      <c r="H1586" s="14">
        <f>_xlfn.XLOOKUP(A1586,'Medical Examine'!$A$2:$A$2336,'Medical Examine'!$H$2:$H$2336,"Not Found")</f>
        <v>0</v>
      </c>
      <c r="I1586" s="14" t="str">
        <f>_xlfn.XLOOKUP(A1586,'Medical Examine'!$A$2:$A$2336,'Medical Examine'!$I$2:$I$2336,"Not Found")</f>
        <v>NO</v>
      </c>
      <c r="J1586" s="13" t="str">
        <f>_xlfn.XLOOKUP(A1586,'Medical Examine'!$A$2:$A$2336,'Medical Examine'!$C$2:$C$2336,"Not Found")</f>
        <v>Obesity</v>
      </c>
      <c r="K1586" s="13" t="str">
        <f t="shared" si="24"/>
        <v>Prediabetic</v>
      </c>
      <c r="L1586" s="15">
        <f>_xlfn.XLOOKUP(A1586,'Hospitalisation Details'!$A$2:$A$2344,'Hospitalisation Details'!$E$2:$E$2344,"")</f>
        <v>31396</v>
      </c>
      <c r="M1586" s="16">
        <f>_xlfn.XLOOKUP(A1586,'Hospitalisation Details'!$A$2:$A$2344,'Hospitalisation Details'!$H$2:$H$2344,"")</f>
        <v>6313.76</v>
      </c>
      <c r="N1586" s="14" t="str">
        <f>_xlfn.XLOOKUP(A1586,'Hospitalisation Details'!$A$2:$A$2344,'Hospitalisation Details'!$I$2:$I$2344,"")</f>
        <v>tier - 2</v>
      </c>
      <c r="O1586" s="14" t="str">
        <f>_xlfn.XLOOKUP(A1586,'Hospitalisation Details'!$A$2:$A$2344,'Hospitalisation Details'!$J$2:$J$2344,"")</f>
        <v>tier - 1</v>
      </c>
      <c r="P1586" s="14" t="str">
        <f>_xlfn.XLOOKUP(A1586,'Hospitalisation Details'!$A$2:$A$2344,'Hospitalisation Details'!$K$2:$K$2344,"")</f>
        <v>R1013</v>
      </c>
      <c r="Q1586" s="14">
        <f>_xlfn.XLOOKUP(A1586,'Hospitalisation Details'!$A$2:$A$2344,'Hospitalisation Details'!$F$2:$F$2344,"")</f>
        <v>37</v>
      </c>
    </row>
    <row r="1587" spans="1:17">
      <c r="A1587" s="12" t="s">
        <v>8907</v>
      </c>
      <c r="B1587" s="13" t="str">
        <f>_xlfn.XLOOKUP(A1587,'Customer Names'!$A$2:$A$2336,'Customer Names'!$C$2:$C$2336,"Not Found")</f>
        <v>Maria Isabel</v>
      </c>
      <c r="C1587" s="13">
        <f>_xlfn.XLOOKUP(A1587,'Medical Examine'!$A$2:$A$2336,'Medical Examine'!$B$2:$B$2336,"Not Found")</f>
        <v>29.5</v>
      </c>
      <c r="D1587" s="13">
        <f>_xlfn.XLOOKUP(A1587,'Medical Examine'!$A$2:$A$2336,'Medical Examine'!$D$2:$D$2336,"Not Found")</f>
        <v>5.54</v>
      </c>
      <c r="E1587" s="14" t="str">
        <f>_xlfn.XLOOKUP(A1587,'Medical Examine'!$A$2:$A$2336,'Medical Examine'!$E$2:$E$2336,"Not Found")</f>
        <v>YES</v>
      </c>
      <c r="F1587" s="14" t="str">
        <f>_xlfn.XLOOKUP(A1587,'Medical Examine'!$A$2:$A$2336,'Medical Examine'!$F$2:$F$2336,"Not Found")</f>
        <v>NO</v>
      </c>
      <c r="G1587" s="14" t="str">
        <f>_xlfn.XLOOKUP(A1587,'Medical Examine'!$A$2:$A$2336,'Medical Examine'!$G$2:$G$2336,"Not Found")</f>
        <v>NO</v>
      </c>
      <c r="H1587" s="14">
        <f>_xlfn.XLOOKUP(A1587,'Medical Examine'!$A$2:$A$2336,'Medical Examine'!$H$2:$H$2336,"Not Found")</f>
        <v>0</v>
      </c>
      <c r="I1587" s="14" t="str">
        <f>_xlfn.XLOOKUP(A1587,'Medical Examine'!$A$2:$A$2336,'Medical Examine'!$I$2:$I$2336,"Not Found")</f>
        <v>NO</v>
      </c>
      <c r="J1587" s="13" t="str">
        <f>_xlfn.XLOOKUP(A1587,'Medical Examine'!$A$2:$A$2336,'Medical Examine'!$C$2:$C$2336,"Not Found")</f>
        <v>Overweight</v>
      </c>
      <c r="K1587" s="13" t="str">
        <f t="shared" si="24"/>
        <v>Normal</v>
      </c>
      <c r="L1587" s="15">
        <f>_xlfn.XLOOKUP(A1587,'Hospitalisation Details'!$A$2:$A$2344,'Hospitalisation Details'!$E$2:$E$2344,"")</f>
        <v>31370</v>
      </c>
      <c r="M1587" s="16">
        <f>_xlfn.XLOOKUP(A1587,'Hospitalisation Details'!$A$2:$A$2344,'Hospitalisation Details'!$H$2:$H$2344,"")</f>
        <v>6311.95</v>
      </c>
      <c r="N1587" s="14" t="str">
        <f>_xlfn.XLOOKUP(A1587,'Hospitalisation Details'!$A$2:$A$2344,'Hospitalisation Details'!$I$2:$I$2344,"")</f>
        <v>tier - 2</v>
      </c>
      <c r="O1587" s="14" t="str">
        <f>_xlfn.XLOOKUP(A1587,'Hospitalisation Details'!$A$2:$A$2344,'Hospitalisation Details'!$J$2:$J$2344,"")</f>
        <v>tier - 1</v>
      </c>
      <c r="P1587" s="14" t="str">
        <f>_xlfn.XLOOKUP(A1587,'Hospitalisation Details'!$A$2:$A$2344,'Hospitalisation Details'!$K$2:$K$2344,"")</f>
        <v>R1011</v>
      </c>
      <c r="Q1587" s="14">
        <f>_xlfn.XLOOKUP(A1587,'Hospitalisation Details'!$A$2:$A$2344,'Hospitalisation Details'!$F$2:$F$2344,"")</f>
        <v>37</v>
      </c>
    </row>
    <row r="1588" spans="1:17">
      <c r="A1588" s="12" t="s">
        <v>8910</v>
      </c>
      <c r="B1588" s="13" t="str">
        <f>_xlfn.XLOOKUP(A1588,'Customer Names'!$A$2:$A$2336,'Customer Names'!$C$2:$C$2336,"Not Found")</f>
        <v>Arthur M.</v>
      </c>
      <c r="C1588" s="13">
        <f>_xlfn.XLOOKUP(A1588,'Medical Examine'!$A$2:$A$2336,'Medical Examine'!$B$2:$B$2336,"Not Found")</f>
        <v>43.39</v>
      </c>
      <c r="D1588" s="13">
        <f>_xlfn.XLOOKUP(A1588,'Medical Examine'!$A$2:$A$2336,'Medical Examine'!$D$2:$D$2336,"Not Found")</f>
        <v>5.85</v>
      </c>
      <c r="E1588" s="14" t="str">
        <f>_xlfn.XLOOKUP(A1588,'Medical Examine'!$A$2:$A$2336,'Medical Examine'!$E$2:$E$2336,"Not Found")</f>
        <v>NO</v>
      </c>
      <c r="F1588" s="14" t="str">
        <f>_xlfn.XLOOKUP(A1588,'Medical Examine'!$A$2:$A$2336,'Medical Examine'!$F$2:$F$2336,"Not Found")</f>
        <v>YES</v>
      </c>
      <c r="G1588" s="14" t="str">
        <f>_xlfn.XLOOKUP(A1588,'Medical Examine'!$A$2:$A$2336,'Medical Examine'!$G$2:$G$2336,"Not Found")</f>
        <v>NO</v>
      </c>
      <c r="H1588" s="14">
        <f>_xlfn.XLOOKUP(A1588,'Medical Examine'!$A$2:$A$2336,'Medical Examine'!$H$2:$H$2336,"Not Found")</f>
        <v>1</v>
      </c>
      <c r="I1588" s="14" t="str">
        <f>_xlfn.XLOOKUP(A1588,'Medical Examine'!$A$2:$A$2336,'Medical Examine'!$I$2:$I$2336,"Not Found")</f>
        <v>NO</v>
      </c>
      <c r="J1588" s="13" t="str">
        <f>_xlfn.XLOOKUP(A1588,'Medical Examine'!$A$2:$A$2336,'Medical Examine'!$C$2:$C$2336,"Not Found")</f>
        <v>Obesity</v>
      </c>
      <c r="K1588" s="13" t="str">
        <f t="shared" si="24"/>
        <v>Prediabetic</v>
      </c>
      <c r="L1588" s="15">
        <f>_xlfn.XLOOKUP(A1588,'Hospitalisation Details'!$A$2:$A$2344,'Hospitalisation Details'!$E$2:$E$2344,"")</f>
        <v>38195</v>
      </c>
      <c r="M1588" s="16">
        <f>_xlfn.XLOOKUP(A1588,'Hospitalisation Details'!$A$2:$A$2344,'Hospitalisation Details'!$H$2:$H$2344,"")</f>
        <v>6311.11</v>
      </c>
      <c r="N1588" s="14" t="str">
        <f>_xlfn.XLOOKUP(A1588,'Hospitalisation Details'!$A$2:$A$2344,'Hospitalisation Details'!$I$2:$I$2344,"")</f>
        <v>tier - 2</v>
      </c>
      <c r="O1588" s="14" t="str">
        <f>_xlfn.XLOOKUP(A1588,'Hospitalisation Details'!$A$2:$A$2344,'Hospitalisation Details'!$J$2:$J$2344,"")</f>
        <v>tier - 2</v>
      </c>
      <c r="P1588" s="14" t="str">
        <f>_xlfn.XLOOKUP(A1588,'Hospitalisation Details'!$A$2:$A$2344,'Hospitalisation Details'!$K$2:$K$2344,"")</f>
        <v>R1011</v>
      </c>
      <c r="Q1588" s="14">
        <f>_xlfn.XLOOKUP(A1588,'Hospitalisation Details'!$A$2:$A$2344,'Hospitalisation Details'!$F$2:$F$2344,"")</f>
        <v>18</v>
      </c>
    </row>
    <row r="1589" spans="1:17">
      <c r="A1589" s="12" t="s">
        <v>8913</v>
      </c>
      <c r="B1589" s="13" t="str">
        <f>_xlfn.XLOOKUP(A1589,'Customer Names'!$A$2:$A$2336,'Customer Names'!$C$2:$C$2336,"Not Found")</f>
        <v>Joseph R.</v>
      </c>
      <c r="C1589" s="13">
        <f>_xlfn.XLOOKUP(A1589,'Medical Examine'!$A$2:$A$2336,'Medical Examine'!$B$2:$B$2336,"Not Found")</f>
        <v>15.08</v>
      </c>
      <c r="D1589" s="13">
        <f>_xlfn.XLOOKUP(A1589,'Medical Examine'!$A$2:$A$2336,'Medical Examine'!$D$2:$D$2336,"Not Found")</f>
        <v>4.8499999999999996</v>
      </c>
      <c r="E1589" s="14" t="str">
        <f>_xlfn.XLOOKUP(A1589,'Medical Examine'!$A$2:$A$2336,'Medical Examine'!$E$2:$E$2336,"Not Found")</f>
        <v>YES</v>
      </c>
      <c r="F1589" s="14" t="str">
        <f>_xlfn.XLOOKUP(A1589,'Medical Examine'!$A$2:$A$2336,'Medical Examine'!$F$2:$F$2336,"Not Found")</f>
        <v>NO</v>
      </c>
      <c r="G1589" s="14" t="str">
        <f>_xlfn.XLOOKUP(A1589,'Medical Examine'!$A$2:$A$2336,'Medical Examine'!$G$2:$G$2336,"Not Found")</f>
        <v>YES</v>
      </c>
      <c r="H1589" s="14">
        <f>_xlfn.XLOOKUP(A1589,'Medical Examine'!$A$2:$A$2336,'Medical Examine'!$H$2:$H$2336,"Not Found")</f>
        <v>1</v>
      </c>
      <c r="I1589" s="14" t="str">
        <f>_xlfn.XLOOKUP(A1589,'Medical Examine'!$A$2:$A$2336,'Medical Examine'!$I$2:$I$2336,"Not Found")</f>
        <v>NO</v>
      </c>
      <c r="J1589" s="13" t="str">
        <f>_xlfn.XLOOKUP(A1589,'Medical Examine'!$A$2:$A$2336,'Medical Examine'!$C$2:$C$2336,"Not Found")</f>
        <v>Under Weight</v>
      </c>
      <c r="K1589" s="13" t="str">
        <f t="shared" si="24"/>
        <v>Normal</v>
      </c>
      <c r="L1589" s="15">
        <f>_xlfn.XLOOKUP(A1589,'Hospitalisation Details'!$A$2:$A$2344,'Hospitalisation Details'!$E$2:$E$2344,"")</f>
        <v>25450</v>
      </c>
      <c r="M1589" s="16">
        <f>_xlfn.XLOOKUP(A1589,'Hospitalisation Details'!$A$2:$A$2344,'Hospitalisation Details'!$H$2:$H$2344,"")</f>
        <v>6305.61</v>
      </c>
      <c r="N1589" s="14" t="str">
        <f>_xlfn.XLOOKUP(A1589,'Hospitalisation Details'!$A$2:$A$2344,'Hospitalisation Details'!$I$2:$I$2344,"")</f>
        <v>tier - 2</v>
      </c>
      <c r="O1589" s="14" t="str">
        <f>_xlfn.XLOOKUP(A1589,'Hospitalisation Details'!$A$2:$A$2344,'Hospitalisation Details'!$J$2:$J$2344,"")</f>
        <v>tier - 2</v>
      </c>
      <c r="P1589" s="14" t="str">
        <f>_xlfn.XLOOKUP(A1589,'Hospitalisation Details'!$A$2:$A$2344,'Hospitalisation Details'!$K$2:$K$2344,"")</f>
        <v>R1012</v>
      </c>
      <c r="Q1589" s="14">
        <f>_xlfn.XLOOKUP(A1589,'Hospitalisation Details'!$A$2:$A$2344,'Hospitalisation Details'!$F$2:$F$2344,"")</f>
        <v>53</v>
      </c>
    </row>
    <row r="1590" spans="1:17">
      <c r="A1590" s="12" t="s">
        <v>8916</v>
      </c>
      <c r="B1590" s="13" t="str">
        <f>_xlfn.XLOOKUP(A1590,'Customer Names'!$A$2:$A$2336,'Customer Names'!$C$2:$C$2336,"Not Found")</f>
        <v>Sachiko</v>
      </c>
      <c r="C1590" s="13">
        <f>_xlfn.XLOOKUP(A1590,'Medical Examine'!$A$2:$A$2336,'Medical Examine'!$B$2:$B$2336,"Not Found")</f>
        <v>20.48</v>
      </c>
      <c r="D1590" s="13">
        <f>_xlfn.XLOOKUP(A1590,'Medical Examine'!$A$2:$A$2336,'Medical Examine'!$D$2:$D$2336,"Not Found")</f>
        <v>11.09</v>
      </c>
      <c r="E1590" s="14" t="str">
        <f>_xlfn.XLOOKUP(A1590,'Medical Examine'!$A$2:$A$2336,'Medical Examine'!$E$2:$E$2336,"Not Found")</f>
        <v>NO</v>
      </c>
      <c r="F1590" s="14" t="str">
        <f>_xlfn.XLOOKUP(A1590,'Medical Examine'!$A$2:$A$2336,'Medical Examine'!$F$2:$F$2336,"Not Found")</f>
        <v>NO</v>
      </c>
      <c r="G1590" s="14" t="str">
        <f>_xlfn.XLOOKUP(A1590,'Medical Examine'!$A$2:$A$2336,'Medical Examine'!$G$2:$G$2336,"Not Found")</f>
        <v>NO</v>
      </c>
      <c r="H1590" s="14">
        <f>_xlfn.XLOOKUP(A1590,'Medical Examine'!$A$2:$A$2336,'Medical Examine'!$H$2:$H$2336,"Not Found")</f>
        <v>0</v>
      </c>
      <c r="I1590" s="14" t="str">
        <f>_xlfn.XLOOKUP(A1590,'Medical Examine'!$A$2:$A$2336,'Medical Examine'!$I$2:$I$2336,"Not Found")</f>
        <v>NO</v>
      </c>
      <c r="J1590" s="13" t="str">
        <f>_xlfn.XLOOKUP(A1590,'Medical Examine'!$A$2:$A$2336,'Medical Examine'!$C$2:$C$2336,"Not Found")</f>
        <v>Normal Weight</v>
      </c>
      <c r="K1590" s="13" t="str">
        <f t="shared" si="24"/>
        <v>Diabetic</v>
      </c>
      <c r="L1590" s="15">
        <f>_xlfn.XLOOKUP(A1590,'Hospitalisation Details'!$A$2:$A$2344,'Hospitalisation Details'!$E$2:$E$2344,"")</f>
        <v>27289</v>
      </c>
      <c r="M1590" s="16">
        <f>_xlfn.XLOOKUP(A1590,'Hospitalisation Details'!$A$2:$A$2344,'Hospitalisation Details'!$H$2:$H$2344,"")</f>
        <v>6302.23</v>
      </c>
      <c r="N1590" s="14" t="str">
        <f>_xlfn.XLOOKUP(A1590,'Hospitalisation Details'!$A$2:$A$2344,'Hospitalisation Details'!$I$2:$I$2344,"")</f>
        <v>tier - 2</v>
      </c>
      <c r="O1590" s="14" t="str">
        <f>_xlfn.XLOOKUP(A1590,'Hospitalisation Details'!$A$2:$A$2344,'Hospitalisation Details'!$J$2:$J$2344,"")</f>
        <v>tier - 1</v>
      </c>
      <c r="P1590" s="14" t="str">
        <f>_xlfn.XLOOKUP(A1590,'Hospitalisation Details'!$A$2:$A$2344,'Hospitalisation Details'!$K$2:$K$2344,"")</f>
        <v>R1013</v>
      </c>
      <c r="Q1590" s="14">
        <f>_xlfn.XLOOKUP(A1590,'Hospitalisation Details'!$A$2:$A$2344,'Hospitalisation Details'!$F$2:$F$2344,"")</f>
        <v>48</v>
      </c>
    </row>
    <row r="1591" spans="1:17">
      <c r="A1591" s="12" t="s">
        <v>8919</v>
      </c>
      <c r="B1591" s="13" t="str">
        <f>_xlfn.XLOOKUP(A1591,'Customer Names'!$A$2:$A$2336,'Customer Names'!$C$2:$C$2336,"Not Found")</f>
        <v>Christopher</v>
      </c>
      <c r="C1591" s="13">
        <f>_xlfn.XLOOKUP(A1591,'Medical Examine'!$A$2:$A$2336,'Medical Examine'!$B$2:$B$2336,"Not Found")</f>
        <v>34.450000000000003</v>
      </c>
      <c r="D1591" s="13">
        <f>_xlfn.XLOOKUP(A1591,'Medical Examine'!$A$2:$A$2336,'Medical Examine'!$D$2:$D$2336,"Not Found")</f>
        <v>5.58</v>
      </c>
      <c r="E1591" s="14" t="str">
        <f>_xlfn.XLOOKUP(A1591,'Medical Examine'!$A$2:$A$2336,'Medical Examine'!$E$2:$E$2336,"Not Found")</f>
        <v>YES</v>
      </c>
      <c r="F1591" s="14" t="str">
        <f>_xlfn.XLOOKUP(A1591,'Medical Examine'!$A$2:$A$2336,'Medical Examine'!$F$2:$F$2336,"Not Found")</f>
        <v>NO</v>
      </c>
      <c r="G1591" s="14" t="str">
        <f>_xlfn.XLOOKUP(A1591,'Medical Examine'!$A$2:$A$2336,'Medical Examine'!$G$2:$G$2336,"Not Found")</f>
        <v>NO</v>
      </c>
      <c r="H1591" s="14">
        <f>_xlfn.XLOOKUP(A1591,'Medical Examine'!$A$2:$A$2336,'Medical Examine'!$H$2:$H$2336,"Not Found")</f>
        <v>0</v>
      </c>
      <c r="I1591" s="14" t="str">
        <f>_xlfn.XLOOKUP(A1591,'Medical Examine'!$A$2:$A$2336,'Medical Examine'!$I$2:$I$2336,"Not Found")</f>
        <v>NO</v>
      </c>
      <c r="J1591" s="13" t="str">
        <f>_xlfn.XLOOKUP(A1591,'Medical Examine'!$A$2:$A$2336,'Medical Examine'!$C$2:$C$2336,"Not Found")</f>
        <v>Obesity</v>
      </c>
      <c r="K1591" s="13" t="str">
        <f t="shared" si="24"/>
        <v>Normal</v>
      </c>
      <c r="L1591" s="15">
        <f>_xlfn.XLOOKUP(A1591,'Hospitalisation Details'!$A$2:$A$2344,'Hospitalisation Details'!$E$2:$E$2344,"")</f>
        <v>35250</v>
      </c>
      <c r="M1591" s="16">
        <f>_xlfn.XLOOKUP(A1591,'Hospitalisation Details'!$A$2:$A$2344,'Hospitalisation Details'!$H$2:$H$2344,"")</f>
        <v>6293.63</v>
      </c>
      <c r="N1591" s="14" t="str">
        <f>_xlfn.XLOOKUP(A1591,'Hospitalisation Details'!$A$2:$A$2344,'Hospitalisation Details'!$I$2:$I$2344,"")</f>
        <v>tier - 2</v>
      </c>
      <c r="O1591" s="14" t="str">
        <f>_xlfn.XLOOKUP(A1591,'Hospitalisation Details'!$A$2:$A$2344,'Hospitalisation Details'!$J$2:$J$2344,"")</f>
        <v>tier - 3</v>
      </c>
      <c r="P1591" s="14" t="str">
        <f>_xlfn.XLOOKUP(A1591,'Hospitalisation Details'!$A$2:$A$2344,'Hospitalisation Details'!$K$2:$K$2344,"")</f>
        <v>R1021</v>
      </c>
      <c r="Q1591" s="14">
        <f>_xlfn.XLOOKUP(A1591,'Hospitalisation Details'!$A$2:$A$2344,'Hospitalisation Details'!$F$2:$F$2344,"")</f>
        <v>26</v>
      </c>
    </row>
    <row r="1592" spans="1:17">
      <c r="A1592" s="12" t="s">
        <v>8920</v>
      </c>
      <c r="B1592" s="13" t="str">
        <f>_xlfn.XLOOKUP(A1592,'Customer Names'!$A$2:$A$2336,'Customer Names'!$C$2:$C$2336,"Not Found")</f>
        <v>Joseph</v>
      </c>
      <c r="C1592" s="13">
        <f>_xlfn.XLOOKUP(A1592,'Medical Examine'!$A$2:$A$2336,'Medical Examine'!$B$2:$B$2336,"Not Found")</f>
        <v>34.21</v>
      </c>
      <c r="D1592" s="13">
        <f>_xlfn.XLOOKUP(A1592,'Medical Examine'!$A$2:$A$2336,'Medical Examine'!$D$2:$D$2336,"Not Found")</f>
        <v>9.7200000000000006</v>
      </c>
      <c r="E1592" s="14" t="str">
        <f>_xlfn.XLOOKUP(A1592,'Medical Examine'!$A$2:$A$2336,'Medical Examine'!$E$2:$E$2336,"Not Found")</f>
        <v>YES</v>
      </c>
      <c r="F1592" s="14" t="str">
        <f>_xlfn.XLOOKUP(A1592,'Medical Examine'!$A$2:$A$2336,'Medical Examine'!$F$2:$F$2336,"Not Found")</f>
        <v>NO</v>
      </c>
      <c r="G1592" s="14" t="str">
        <f>_xlfn.XLOOKUP(A1592,'Medical Examine'!$A$2:$A$2336,'Medical Examine'!$G$2:$G$2336,"Not Found")</f>
        <v>NO</v>
      </c>
      <c r="H1592" s="14">
        <f>_xlfn.XLOOKUP(A1592,'Medical Examine'!$A$2:$A$2336,'Medical Examine'!$H$2:$H$2336,"Not Found")</f>
        <v>0</v>
      </c>
      <c r="I1592" s="14" t="str">
        <f>_xlfn.XLOOKUP(A1592,'Medical Examine'!$A$2:$A$2336,'Medical Examine'!$I$2:$I$2336,"Not Found")</f>
        <v>NO</v>
      </c>
      <c r="J1592" s="13" t="str">
        <f>_xlfn.XLOOKUP(A1592,'Medical Examine'!$A$2:$A$2336,'Medical Examine'!$C$2:$C$2336,"Not Found")</f>
        <v>Obesity</v>
      </c>
      <c r="K1592" s="13" t="str">
        <f t="shared" si="24"/>
        <v>Diabetic</v>
      </c>
      <c r="L1592" s="15">
        <f>_xlfn.XLOOKUP(A1592,'Hospitalisation Details'!$A$2:$A$2344,'Hospitalisation Details'!$E$2:$E$2344,"")</f>
        <v>29824</v>
      </c>
      <c r="M1592" s="16">
        <f>_xlfn.XLOOKUP(A1592,'Hospitalisation Details'!$A$2:$A$2344,'Hospitalisation Details'!$H$2:$H$2344,"")</f>
        <v>6289.75</v>
      </c>
      <c r="N1592" s="14" t="str">
        <f>_xlfn.XLOOKUP(A1592,'Hospitalisation Details'!$A$2:$A$2344,'Hospitalisation Details'!$I$2:$I$2344,"")</f>
        <v>tier - 2</v>
      </c>
      <c r="O1592" s="14" t="str">
        <f>_xlfn.XLOOKUP(A1592,'Hospitalisation Details'!$A$2:$A$2344,'Hospitalisation Details'!$J$2:$J$2344,"")</f>
        <v>tier - 3</v>
      </c>
      <c r="P1592" s="14" t="str">
        <f>_xlfn.XLOOKUP(A1592,'Hospitalisation Details'!$A$2:$A$2344,'Hospitalisation Details'!$K$2:$K$2344,"")</f>
        <v>R1013</v>
      </c>
      <c r="Q1592" s="14">
        <f>_xlfn.XLOOKUP(A1592,'Hospitalisation Details'!$A$2:$A$2344,'Hospitalisation Details'!$F$2:$F$2344,"")</f>
        <v>41</v>
      </c>
    </row>
    <row r="1593" spans="1:17">
      <c r="A1593" s="12" t="s">
        <v>8922</v>
      </c>
      <c r="B1593" s="13" t="str">
        <f>_xlfn.XLOOKUP(A1593,'Customer Names'!$A$2:$A$2336,'Customer Names'!$C$2:$C$2336,"Not Found")</f>
        <v>Lawrence</v>
      </c>
      <c r="C1593" s="13">
        <f>_xlfn.XLOOKUP(A1593,'Medical Examine'!$A$2:$A$2336,'Medical Examine'!$B$2:$B$2336,"Not Found")</f>
        <v>28.8</v>
      </c>
      <c r="D1593" s="13">
        <f>_xlfn.XLOOKUP(A1593,'Medical Examine'!$A$2:$A$2336,'Medical Examine'!$D$2:$D$2336,"Not Found")</f>
        <v>11.41</v>
      </c>
      <c r="E1593" s="14" t="str">
        <f>_xlfn.XLOOKUP(A1593,'Medical Examine'!$A$2:$A$2336,'Medical Examine'!$E$2:$E$2336,"Not Found")</f>
        <v>YES</v>
      </c>
      <c r="F1593" s="14" t="str">
        <f>_xlfn.XLOOKUP(A1593,'Medical Examine'!$A$2:$A$2336,'Medical Examine'!$F$2:$F$2336,"Not Found")</f>
        <v>NO</v>
      </c>
      <c r="G1593" s="14" t="str">
        <f>_xlfn.XLOOKUP(A1593,'Medical Examine'!$A$2:$A$2336,'Medical Examine'!$G$2:$G$2336,"Not Found")</f>
        <v>NO</v>
      </c>
      <c r="H1593" s="14">
        <f>_xlfn.XLOOKUP(A1593,'Medical Examine'!$A$2:$A$2336,'Medical Examine'!$H$2:$H$2336,"Not Found")</f>
        <v>0</v>
      </c>
      <c r="I1593" s="14" t="str">
        <f>_xlfn.XLOOKUP(A1593,'Medical Examine'!$A$2:$A$2336,'Medical Examine'!$I$2:$I$2336,"Not Found")</f>
        <v>NO</v>
      </c>
      <c r="J1593" s="13" t="str">
        <f>_xlfn.XLOOKUP(A1593,'Medical Examine'!$A$2:$A$2336,'Medical Examine'!$C$2:$C$2336,"Not Found")</f>
        <v>Overweight</v>
      </c>
      <c r="K1593" s="13" t="str">
        <f t="shared" si="24"/>
        <v>Diabetic</v>
      </c>
      <c r="L1593" s="15">
        <f>_xlfn.XLOOKUP(A1593,'Hospitalisation Details'!$A$2:$A$2344,'Hospitalisation Details'!$E$2:$E$2344,"")</f>
        <v>29914</v>
      </c>
      <c r="M1593" s="16">
        <f>_xlfn.XLOOKUP(A1593,'Hospitalisation Details'!$A$2:$A$2344,'Hospitalisation Details'!$H$2:$H$2344,"")</f>
        <v>6282.24</v>
      </c>
      <c r="N1593" s="14" t="str">
        <f>_xlfn.XLOOKUP(A1593,'Hospitalisation Details'!$A$2:$A$2344,'Hospitalisation Details'!$I$2:$I$2344,"")</f>
        <v>tier - 2</v>
      </c>
      <c r="O1593" s="14" t="str">
        <f>_xlfn.XLOOKUP(A1593,'Hospitalisation Details'!$A$2:$A$2344,'Hospitalisation Details'!$J$2:$J$2344,"")</f>
        <v>tier - 1</v>
      </c>
      <c r="P1593" s="14" t="str">
        <f>_xlfn.XLOOKUP(A1593,'Hospitalisation Details'!$A$2:$A$2344,'Hospitalisation Details'!$K$2:$K$2344,"")</f>
        <v>R1011</v>
      </c>
      <c r="Q1593" s="14">
        <f>_xlfn.XLOOKUP(A1593,'Hospitalisation Details'!$A$2:$A$2344,'Hospitalisation Details'!$F$2:$F$2344,"")</f>
        <v>41</v>
      </c>
    </row>
    <row r="1594" spans="1:17">
      <c r="A1594" s="12" t="s">
        <v>8924</v>
      </c>
      <c r="B1594" s="13" t="str">
        <f>_xlfn.XLOOKUP(A1594,'Customer Names'!$A$2:$A$2336,'Customer Names'!$C$2:$C$2336,"Not Found")</f>
        <v>Katie</v>
      </c>
      <c r="C1594" s="13">
        <f>_xlfn.XLOOKUP(A1594,'Medical Examine'!$A$2:$A$2336,'Medical Examine'!$B$2:$B$2336,"Not Found")</f>
        <v>31.74</v>
      </c>
      <c r="D1594" s="13">
        <f>_xlfn.XLOOKUP(A1594,'Medical Examine'!$A$2:$A$2336,'Medical Examine'!$D$2:$D$2336,"Not Found")</f>
        <v>4.46</v>
      </c>
      <c r="E1594" s="14" t="str">
        <f>_xlfn.XLOOKUP(A1594,'Medical Examine'!$A$2:$A$2336,'Medical Examine'!$E$2:$E$2336,"Not Found")</f>
        <v>NO</v>
      </c>
      <c r="F1594" s="14" t="str">
        <f>_xlfn.XLOOKUP(A1594,'Medical Examine'!$A$2:$A$2336,'Medical Examine'!$F$2:$F$2336,"Not Found")</f>
        <v>NO</v>
      </c>
      <c r="G1594" s="14" t="str">
        <f>_xlfn.XLOOKUP(A1594,'Medical Examine'!$A$2:$A$2336,'Medical Examine'!$G$2:$G$2336,"Not Found")</f>
        <v>YES</v>
      </c>
      <c r="H1594" s="14">
        <f>_xlfn.XLOOKUP(A1594,'Medical Examine'!$A$2:$A$2336,'Medical Examine'!$H$2:$H$2336,"Not Found")</f>
        <v>1</v>
      </c>
      <c r="I1594" s="14" t="str">
        <f>_xlfn.XLOOKUP(A1594,'Medical Examine'!$A$2:$A$2336,'Medical Examine'!$I$2:$I$2336,"Not Found")</f>
        <v>NO</v>
      </c>
      <c r="J1594" s="13" t="str">
        <f>_xlfn.XLOOKUP(A1594,'Medical Examine'!$A$2:$A$2336,'Medical Examine'!$C$2:$C$2336,"Not Found")</f>
        <v>Obesity</v>
      </c>
      <c r="K1594" s="13" t="str">
        <f t="shared" si="24"/>
        <v>Normal</v>
      </c>
      <c r="L1594" s="15">
        <f>_xlfn.XLOOKUP(A1594,'Hospitalisation Details'!$A$2:$A$2344,'Hospitalisation Details'!$E$2:$E$2344,"")</f>
        <v>34258</v>
      </c>
      <c r="M1594" s="16">
        <f>_xlfn.XLOOKUP(A1594,'Hospitalisation Details'!$A$2:$A$2344,'Hospitalisation Details'!$H$2:$H$2344,"")</f>
        <v>6276.3</v>
      </c>
      <c r="N1594" s="14" t="str">
        <f>_xlfn.XLOOKUP(A1594,'Hospitalisation Details'!$A$2:$A$2344,'Hospitalisation Details'!$I$2:$I$2344,"")</f>
        <v>tier - 2</v>
      </c>
      <c r="O1594" s="14" t="str">
        <f>_xlfn.XLOOKUP(A1594,'Hospitalisation Details'!$A$2:$A$2344,'Hospitalisation Details'!$J$2:$J$2344,"")</f>
        <v>tier - 1</v>
      </c>
      <c r="P1594" s="14" t="str">
        <f>_xlfn.XLOOKUP(A1594,'Hospitalisation Details'!$A$2:$A$2344,'Hospitalisation Details'!$K$2:$K$2344,"")</f>
        <v>R1025</v>
      </c>
      <c r="Q1594" s="14">
        <f>_xlfn.XLOOKUP(A1594,'Hospitalisation Details'!$A$2:$A$2344,'Hospitalisation Details'!$F$2:$F$2344,"")</f>
        <v>29</v>
      </c>
    </row>
    <row r="1595" spans="1:17">
      <c r="A1595" s="12" t="s">
        <v>8926</v>
      </c>
      <c r="B1595" s="13" t="str">
        <f>_xlfn.XLOOKUP(A1595,'Customer Names'!$A$2:$A$2336,'Customer Names'!$C$2:$C$2336,"Not Found")</f>
        <v>Ruben</v>
      </c>
      <c r="C1595" s="13">
        <f>_xlfn.XLOOKUP(A1595,'Medical Examine'!$A$2:$A$2336,'Medical Examine'!$B$2:$B$2336,"Not Found")</f>
        <v>21.78</v>
      </c>
      <c r="D1595" s="13">
        <f>_xlfn.XLOOKUP(A1595,'Medical Examine'!$A$2:$A$2336,'Medical Examine'!$D$2:$D$2336,"Not Found")</f>
        <v>9.31</v>
      </c>
      <c r="E1595" s="14" t="str">
        <f>_xlfn.XLOOKUP(A1595,'Medical Examine'!$A$2:$A$2336,'Medical Examine'!$E$2:$E$2336,"Not Found")</f>
        <v>YES</v>
      </c>
      <c r="F1595" s="14" t="str">
        <f>_xlfn.XLOOKUP(A1595,'Medical Examine'!$A$2:$A$2336,'Medical Examine'!$F$2:$F$2336,"Not Found")</f>
        <v>NO</v>
      </c>
      <c r="G1595" s="14" t="str">
        <f>_xlfn.XLOOKUP(A1595,'Medical Examine'!$A$2:$A$2336,'Medical Examine'!$G$2:$G$2336,"Not Found")</f>
        <v>NO</v>
      </c>
      <c r="H1595" s="14">
        <f>_xlfn.XLOOKUP(A1595,'Medical Examine'!$A$2:$A$2336,'Medical Examine'!$H$2:$H$2336,"Not Found")</f>
        <v>0</v>
      </c>
      <c r="I1595" s="14" t="str">
        <f>_xlfn.XLOOKUP(A1595,'Medical Examine'!$A$2:$A$2336,'Medical Examine'!$I$2:$I$2336,"Not Found")</f>
        <v>NO</v>
      </c>
      <c r="J1595" s="13" t="str">
        <f>_xlfn.XLOOKUP(A1595,'Medical Examine'!$A$2:$A$2336,'Medical Examine'!$C$2:$C$2336,"Not Found")</f>
        <v>Normal Weight</v>
      </c>
      <c r="K1595" s="13" t="str">
        <f t="shared" si="24"/>
        <v>Diabetic</v>
      </c>
      <c r="L1595" s="15">
        <f>_xlfn.XLOOKUP(A1595,'Hospitalisation Details'!$A$2:$A$2344,'Hospitalisation Details'!$E$2:$E$2344,"")</f>
        <v>29767</v>
      </c>
      <c r="M1595" s="16">
        <f>_xlfn.XLOOKUP(A1595,'Hospitalisation Details'!$A$2:$A$2344,'Hospitalisation Details'!$H$2:$H$2344,"")</f>
        <v>6272.48</v>
      </c>
      <c r="N1595" s="14" t="str">
        <f>_xlfn.XLOOKUP(A1595,'Hospitalisation Details'!$A$2:$A$2344,'Hospitalisation Details'!$I$2:$I$2344,"")</f>
        <v>tier - 1</v>
      </c>
      <c r="O1595" s="14" t="str">
        <f>_xlfn.XLOOKUP(A1595,'Hospitalisation Details'!$A$2:$A$2344,'Hospitalisation Details'!$J$2:$J$2344,"")</f>
        <v>tier - 3</v>
      </c>
      <c r="P1595" s="14" t="str">
        <f>_xlfn.XLOOKUP(A1595,'Hospitalisation Details'!$A$2:$A$2344,'Hospitalisation Details'!$K$2:$K$2344,"")</f>
        <v>R1013</v>
      </c>
      <c r="Q1595" s="14">
        <f>_xlfn.XLOOKUP(A1595,'Hospitalisation Details'!$A$2:$A$2344,'Hospitalisation Details'!$F$2:$F$2344,"")</f>
        <v>41</v>
      </c>
    </row>
    <row r="1596" spans="1:17">
      <c r="A1596" s="12" t="s">
        <v>8929</v>
      </c>
      <c r="B1596" s="13" t="str">
        <f>_xlfn.XLOOKUP(A1596,'Customer Names'!$A$2:$A$2336,'Customer Names'!$C$2:$C$2336,"Not Found")</f>
        <v>Sarah</v>
      </c>
      <c r="C1596" s="13">
        <f>_xlfn.XLOOKUP(A1596,'Medical Examine'!$A$2:$A$2336,'Medical Examine'!$B$2:$B$2336,"Not Found")</f>
        <v>23.75</v>
      </c>
      <c r="D1596" s="13">
        <f>_xlfn.XLOOKUP(A1596,'Medical Examine'!$A$2:$A$2336,'Medical Examine'!$D$2:$D$2336,"Not Found")</f>
        <v>5.03</v>
      </c>
      <c r="E1596" s="14" t="str">
        <f>_xlfn.XLOOKUP(A1596,'Medical Examine'!$A$2:$A$2336,'Medical Examine'!$E$2:$E$2336,"Not Found")</f>
        <v>NO</v>
      </c>
      <c r="F1596" s="14" t="str">
        <f>_xlfn.XLOOKUP(A1596,'Medical Examine'!$A$2:$A$2336,'Medical Examine'!$F$2:$F$2336,"Not Found")</f>
        <v>NO</v>
      </c>
      <c r="G1596" s="14" t="str">
        <f>_xlfn.XLOOKUP(A1596,'Medical Examine'!$A$2:$A$2336,'Medical Examine'!$G$2:$G$2336,"Not Found")</f>
        <v>NO</v>
      </c>
      <c r="H1596" s="14">
        <f>_xlfn.XLOOKUP(A1596,'Medical Examine'!$A$2:$A$2336,'Medical Examine'!$H$2:$H$2336,"Not Found")</f>
        <v>1</v>
      </c>
      <c r="I1596" s="14" t="str">
        <f>_xlfn.XLOOKUP(A1596,'Medical Examine'!$A$2:$A$2336,'Medical Examine'!$I$2:$I$2336,"Not Found")</f>
        <v>NO</v>
      </c>
      <c r="J1596" s="13" t="str">
        <f>_xlfn.XLOOKUP(A1596,'Medical Examine'!$A$2:$A$2336,'Medical Examine'!$C$2:$C$2336,"Not Found")</f>
        <v>Normal Weight</v>
      </c>
      <c r="K1596" s="13" t="str">
        <f t="shared" si="24"/>
        <v>Normal</v>
      </c>
      <c r="L1596" s="15">
        <f>_xlfn.XLOOKUP(A1596,'Hospitalisation Details'!$A$2:$A$2344,'Hospitalisation Details'!$E$2:$E$2344,"")</f>
        <v>30950</v>
      </c>
      <c r="M1596" s="16">
        <f>_xlfn.XLOOKUP(A1596,'Hospitalisation Details'!$A$2:$A$2344,'Hospitalisation Details'!$H$2:$H$2344,"")</f>
        <v>6269.33</v>
      </c>
      <c r="N1596" s="14" t="str">
        <f>_xlfn.XLOOKUP(A1596,'Hospitalisation Details'!$A$2:$A$2344,'Hospitalisation Details'!$I$2:$I$2344,"")</f>
        <v>tier - 2</v>
      </c>
      <c r="O1596" s="14" t="str">
        <f>_xlfn.XLOOKUP(A1596,'Hospitalisation Details'!$A$2:$A$2344,'Hospitalisation Details'!$J$2:$J$2344,"")</f>
        <v>tier - 1</v>
      </c>
      <c r="P1596" s="14" t="str">
        <f>_xlfn.XLOOKUP(A1596,'Hospitalisation Details'!$A$2:$A$2344,'Hospitalisation Details'!$K$2:$K$2344,"")</f>
        <v>R1013</v>
      </c>
      <c r="Q1596" s="14">
        <f>_xlfn.XLOOKUP(A1596,'Hospitalisation Details'!$A$2:$A$2344,'Hospitalisation Details'!$F$2:$F$2344,"")</f>
        <v>38</v>
      </c>
    </row>
    <row r="1597" spans="1:17">
      <c r="A1597" s="12" t="s">
        <v>8931</v>
      </c>
      <c r="B1597" s="13" t="str">
        <f>_xlfn.XLOOKUP(A1597,'Customer Names'!$A$2:$A$2336,'Customer Names'!$C$2:$C$2336,"Not Found")</f>
        <v>Angela R.</v>
      </c>
      <c r="C1597" s="13">
        <f>_xlfn.XLOOKUP(A1597,'Medical Examine'!$A$2:$A$2336,'Medical Examine'!$B$2:$B$2336,"Not Found")</f>
        <v>33.21</v>
      </c>
      <c r="D1597" s="13">
        <f>_xlfn.XLOOKUP(A1597,'Medical Examine'!$A$2:$A$2336,'Medical Examine'!$D$2:$D$2336,"Not Found")</f>
        <v>5.07</v>
      </c>
      <c r="E1597" s="14" t="str">
        <f>_xlfn.XLOOKUP(A1597,'Medical Examine'!$A$2:$A$2336,'Medical Examine'!$E$2:$E$2336,"Not Found")</f>
        <v>YES</v>
      </c>
      <c r="F1597" s="14" t="str">
        <f>_xlfn.XLOOKUP(A1597,'Medical Examine'!$A$2:$A$2336,'Medical Examine'!$F$2:$F$2336,"Not Found")</f>
        <v>NO</v>
      </c>
      <c r="G1597" s="14" t="str">
        <f>_xlfn.XLOOKUP(A1597,'Medical Examine'!$A$2:$A$2336,'Medical Examine'!$G$2:$G$2336,"Not Found")</f>
        <v>NO</v>
      </c>
      <c r="H1597" s="14">
        <f>_xlfn.XLOOKUP(A1597,'Medical Examine'!$A$2:$A$2336,'Medical Examine'!$H$2:$H$2336,"Not Found")</f>
        <v>1</v>
      </c>
      <c r="I1597" s="14" t="str">
        <f>_xlfn.XLOOKUP(A1597,'Medical Examine'!$A$2:$A$2336,'Medical Examine'!$I$2:$I$2336,"Not Found")</f>
        <v>NO</v>
      </c>
      <c r="J1597" s="13" t="str">
        <f>_xlfn.XLOOKUP(A1597,'Medical Examine'!$A$2:$A$2336,'Medical Examine'!$C$2:$C$2336,"Not Found")</f>
        <v>Obesity</v>
      </c>
      <c r="K1597" s="13" t="str">
        <f t="shared" si="24"/>
        <v>Normal</v>
      </c>
      <c r="L1597" s="15">
        <f>_xlfn.XLOOKUP(A1597,'Hospitalisation Details'!$A$2:$A$2344,'Hospitalisation Details'!$E$2:$E$2344,"")</f>
        <v>34989</v>
      </c>
      <c r="M1597" s="16">
        <f>_xlfn.XLOOKUP(A1597,'Hospitalisation Details'!$A$2:$A$2344,'Hospitalisation Details'!$H$2:$H$2344,"")</f>
        <v>6261.2</v>
      </c>
      <c r="N1597" s="14" t="str">
        <f>_xlfn.XLOOKUP(A1597,'Hospitalisation Details'!$A$2:$A$2344,'Hospitalisation Details'!$I$2:$I$2344,"")</f>
        <v>tier - 2</v>
      </c>
      <c r="O1597" s="14" t="str">
        <f>_xlfn.XLOOKUP(A1597,'Hospitalisation Details'!$A$2:$A$2344,'Hospitalisation Details'!$J$2:$J$2344,"")</f>
        <v>tier - 1</v>
      </c>
      <c r="P1597" s="14" t="str">
        <f>_xlfn.XLOOKUP(A1597,'Hospitalisation Details'!$A$2:$A$2344,'Hospitalisation Details'!$K$2:$K$2344,"")</f>
        <v>R1026</v>
      </c>
      <c r="Q1597" s="14">
        <f>_xlfn.XLOOKUP(A1597,'Hospitalisation Details'!$A$2:$A$2344,'Hospitalisation Details'!$F$2:$F$2344,"")</f>
        <v>27</v>
      </c>
    </row>
    <row r="1598" spans="1:17">
      <c r="A1598" s="12" t="s">
        <v>8934</v>
      </c>
      <c r="B1598" s="13" t="str">
        <f>_xlfn.XLOOKUP(A1598,'Customer Names'!$A$2:$A$2336,'Customer Names'!$C$2:$C$2336,"Not Found")</f>
        <v>Chatham</v>
      </c>
      <c r="C1598" s="13">
        <f>_xlfn.XLOOKUP(A1598,'Medical Examine'!$A$2:$A$2336,'Medical Examine'!$B$2:$B$2336,"Not Found")</f>
        <v>17.7</v>
      </c>
      <c r="D1598" s="13">
        <f>_xlfn.XLOOKUP(A1598,'Medical Examine'!$A$2:$A$2336,'Medical Examine'!$D$2:$D$2336,"Not Found")</f>
        <v>10.42</v>
      </c>
      <c r="E1598" s="14" t="str">
        <f>_xlfn.XLOOKUP(A1598,'Medical Examine'!$A$2:$A$2336,'Medical Examine'!$E$2:$E$2336,"Not Found")</f>
        <v>YES</v>
      </c>
      <c r="F1598" s="14" t="str">
        <f>_xlfn.XLOOKUP(A1598,'Medical Examine'!$A$2:$A$2336,'Medical Examine'!$F$2:$F$2336,"Not Found")</f>
        <v>NO</v>
      </c>
      <c r="G1598" s="14" t="str">
        <f>_xlfn.XLOOKUP(A1598,'Medical Examine'!$A$2:$A$2336,'Medical Examine'!$G$2:$G$2336,"Not Found")</f>
        <v>NO</v>
      </c>
      <c r="H1598" s="14">
        <f>_xlfn.XLOOKUP(A1598,'Medical Examine'!$A$2:$A$2336,'Medical Examine'!$H$2:$H$2336,"Not Found")</f>
        <v>2</v>
      </c>
      <c r="I1598" s="14" t="str">
        <f>_xlfn.XLOOKUP(A1598,'Medical Examine'!$A$2:$A$2336,'Medical Examine'!$I$2:$I$2336,"Not Found")</f>
        <v>NO</v>
      </c>
      <c r="J1598" s="13" t="str">
        <f>_xlfn.XLOOKUP(A1598,'Medical Examine'!$A$2:$A$2336,'Medical Examine'!$C$2:$C$2336,"Not Found")</f>
        <v>Under Weight</v>
      </c>
      <c r="K1598" s="13" t="str">
        <f t="shared" si="24"/>
        <v>Diabetic</v>
      </c>
      <c r="L1598" s="15">
        <f>_xlfn.XLOOKUP(A1598,'Hospitalisation Details'!$A$2:$A$2344,'Hospitalisation Details'!$E$2:$E$2344,"")</f>
        <v>25852</v>
      </c>
      <c r="M1598" s="16">
        <f>_xlfn.XLOOKUP(A1598,'Hospitalisation Details'!$A$2:$A$2344,'Hospitalisation Details'!$H$2:$H$2344,"")</f>
        <v>6255.38</v>
      </c>
      <c r="N1598" s="14" t="str">
        <f>_xlfn.XLOOKUP(A1598,'Hospitalisation Details'!$A$2:$A$2344,'Hospitalisation Details'!$I$2:$I$2344,"")</f>
        <v>tier - 2</v>
      </c>
      <c r="O1598" s="14" t="str">
        <f>_xlfn.XLOOKUP(A1598,'Hospitalisation Details'!$A$2:$A$2344,'Hospitalisation Details'!$J$2:$J$2344,"")</f>
        <v>tier - 2</v>
      </c>
      <c r="P1598" s="14" t="str">
        <f>_xlfn.XLOOKUP(A1598,'Hospitalisation Details'!$A$2:$A$2344,'Hospitalisation Details'!$K$2:$K$2344,"")</f>
        <v>R1013</v>
      </c>
      <c r="Q1598" s="14">
        <f>_xlfn.XLOOKUP(A1598,'Hospitalisation Details'!$A$2:$A$2344,'Hospitalisation Details'!$F$2:$F$2344,"")</f>
        <v>52</v>
      </c>
    </row>
    <row r="1599" spans="1:17">
      <c r="A1599" s="12" t="s">
        <v>8937</v>
      </c>
      <c r="B1599" s="13" t="str">
        <f>_xlfn.XLOOKUP(A1599,'Customer Names'!$A$2:$A$2336,'Customer Names'!$C$2:$C$2336,"Not Found")</f>
        <v>Derek</v>
      </c>
      <c r="C1599" s="13">
        <f>_xlfn.XLOOKUP(A1599,'Medical Examine'!$A$2:$A$2336,'Medical Examine'!$B$2:$B$2336,"Not Found")</f>
        <v>17.2</v>
      </c>
      <c r="D1599" s="13">
        <f>_xlfn.XLOOKUP(A1599,'Medical Examine'!$A$2:$A$2336,'Medical Examine'!$D$2:$D$2336,"Not Found")</f>
        <v>6.45</v>
      </c>
      <c r="E1599" s="14" t="str">
        <f>_xlfn.XLOOKUP(A1599,'Medical Examine'!$A$2:$A$2336,'Medical Examine'!$E$2:$E$2336,"Not Found")</f>
        <v>NO</v>
      </c>
      <c r="F1599" s="14" t="str">
        <f>_xlfn.XLOOKUP(A1599,'Medical Examine'!$A$2:$A$2336,'Medical Examine'!$F$2:$F$2336,"Not Found")</f>
        <v>NO</v>
      </c>
      <c r="G1599" s="14" t="str">
        <f>_xlfn.XLOOKUP(A1599,'Medical Examine'!$A$2:$A$2336,'Medical Examine'!$G$2:$G$2336,"Not Found")</f>
        <v>NO</v>
      </c>
      <c r="H1599" s="14">
        <f>_xlfn.XLOOKUP(A1599,'Medical Examine'!$A$2:$A$2336,'Medical Examine'!$H$2:$H$2336,"Not Found")</f>
        <v>2</v>
      </c>
      <c r="I1599" s="14" t="str">
        <f>_xlfn.XLOOKUP(A1599,'Medical Examine'!$A$2:$A$2336,'Medical Examine'!$I$2:$I$2336,"Not Found")</f>
        <v>NO</v>
      </c>
      <c r="J1599" s="13" t="str">
        <f>_xlfn.XLOOKUP(A1599,'Medical Examine'!$A$2:$A$2336,'Medical Examine'!$C$2:$C$2336,"Not Found")</f>
        <v>Under Weight</v>
      </c>
      <c r="K1599" s="13" t="str">
        <f t="shared" si="24"/>
        <v>Prediabetic</v>
      </c>
      <c r="L1599" s="15">
        <f>_xlfn.XLOOKUP(A1599,'Hospitalisation Details'!$A$2:$A$2344,'Hospitalisation Details'!$E$2:$E$2344,"")</f>
        <v>26550</v>
      </c>
      <c r="M1599" s="16">
        <f>_xlfn.XLOOKUP(A1599,'Hospitalisation Details'!$A$2:$A$2344,'Hospitalisation Details'!$H$2:$H$2344,"")</f>
        <v>6254.13</v>
      </c>
      <c r="N1599" s="14" t="str">
        <f>_xlfn.XLOOKUP(A1599,'Hospitalisation Details'!$A$2:$A$2344,'Hospitalisation Details'!$I$2:$I$2344,"")</f>
        <v>tier - 2</v>
      </c>
      <c r="O1599" s="14" t="str">
        <f>_xlfn.XLOOKUP(A1599,'Hospitalisation Details'!$A$2:$A$2344,'Hospitalisation Details'!$J$2:$J$2344,"")</f>
        <v>tier - 2</v>
      </c>
      <c r="P1599" s="14" t="str">
        <f>_xlfn.XLOOKUP(A1599,'Hospitalisation Details'!$A$2:$A$2344,'Hospitalisation Details'!$K$2:$K$2344,"")</f>
        <v>R1012</v>
      </c>
      <c r="Q1599" s="14">
        <f>_xlfn.XLOOKUP(A1599,'Hospitalisation Details'!$A$2:$A$2344,'Hospitalisation Details'!$F$2:$F$2344,"")</f>
        <v>50</v>
      </c>
    </row>
    <row r="1600" spans="1:17">
      <c r="A1600" s="12" t="s">
        <v>8940</v>
      </c>
      <c r="B1600" s="13" t="str">
        <f>_xlfn.XLOOKUP(A1600,'Customer Names'!$A$2:$A$2336,'Customer Names'!$C$2:$C$2336,"Not Found")</f>
        <v>Kalvin J.</v>
      </c>
      <c r="C1600" s="13">
        <f>_xlfn.XLOOKUP(A1600,'Medical Examine'!$A$2:$A$2336,'Medical Examine'!$B$2:$B$2336,"Not Found")</f>
        <v>19.21</v>
      </c>
      <c r="D1600" s="13">
        <f>_xlfn.XLOOKUP(A1600,'Medical Examine'!$A$2:$A$2336,'Medical Examine'!$D$2:$D$2336,"Not Found")</f>
        <v>5.52</v>
      </c>
      <c r="E1600" s="14" t="str">
        <f>_xlfn.XLOOKUP(A1600,'Medical Examine'!$A$2:$A$2336,'Medical Examine'!$E$2:$E$2336,"Not Found")</f>
        <v>NO</v>
      </c>
      <c r="F1600" s="14" t="str">
        <f>_xlfn.XLOOKUP(A1600,'Medical Examine'!$A$2:$A$2336,'Medical Examine'!$F$2:$F$2336,"Not Found")</f>
        <v>NO</v>
      </c>
      <c r="G1600" s="14" t="str">
        <f>_xlfn.XLOOKUP(A1600,'Medical Examine'!$A$2:$A$2336,'Medical Examine'!$G$2:$G$2336,"Not Found")</f>
        <v>NO</v>
      </c>
      <c r="H1600" s="14">
        <f>_xlfn.XLOOKUP(A1600,'Medical Examine'!$A$2:$A$2336,'Medical Examine'!$H$2:$H$2336,"Not Found")</f>
        <v>2</v>
      </c>
      <c r="I1600" s="14" t="str">
        <f>_xlfn.XLOOKUP(A1600,'Medical Examine'!$A$2:$A$2336,'Medical Examine'!$I$2:$I$2336,"Not Found")</f>
        <v>NO</v>
      </c>
      <c r="J1600" s="13" t="str">
        <f>_xlfn.XLOOKUP(A1600,'Medical Examine'!$A$2:$A$2336,'Medical Examine'!$C$2:$C$2336,"Not Found")</f>
        <v>Normal Weight</v>
      </c>
      <c r="K1600" s="13" t="str">
        <f t="shared" si="24"/>
        <v>Normal</v>
      </c>
      <c r="L1600" s="15">
        <f>_xlfn.XLOOKUP(A1600,'Hospitalisation Details'!$A$2:$A$2344,'Hospitalisation Details'!$E$2:$E$2344,"")</f>
        <v>26614</v>
      </c>
      <c r="M1600" s="16">
        <f>_xlfn.XLOOKUP(A1600,'Hospitalisation Details'!$A$2:$A$2344,'Hospitalisation Details'!$H$2:$H$2344,"")</f>
        <v>6253.85</v>
      </c>
      <c r="N1600" s="14" t="str">
        <f>_xlfn.XLOOKUP(A1600,'Hospitalisation Details'!$A$2:$A$2344,'Hospitalisation Details'!$I$2:$I$2344,"")</f>
        <v>tier - 2</v>
      </c>
      <c r="O1600" s="14" t="str">
        <f>_xlfn.XLOOKUP(A1600,'Hospitalisation Details'!$A$2:$A$2344,'Hospitalisation Details'!$J$2:$J$2344,"")</f>
        <v>tier - 2</v>
      </c>
      <c r="P1600" s="14" t="str">
        <f>_xlfn.XLOOKUP(A1600,'Hospitalisation Details'!$A$2:$A$2344,'Hospitalisation Details'!$K$2:$K$2344,"")</f>
        <v>R1013</v>
      </c>
      <c r="Q1600" s="14">
        <f>_xlfn.XLOOKUP(A1600,'Hospitalisation Details'!$A$2:$A$2344,'Hospitalisation Details'!$F$2:$F$2344,"")</f>
        <v>50</v>
      </c>
    </row>
    <row r="1601" spans="1:17">
      <c r="A1601" s="12" t="s">
        <v>8942</v>
      </c>
      <c r="B1601" s="13" t="str">
        <f>_xlfn.XLOOKUP(A1601,'Customer Names'!$A$2:$A$2336,'Customer Names'!$C$2:$C$2336,"Not Found")</f>
        <v>Dave</v>
      </c>
      <c r="C1601" s="13">
        <f>_xlfn.XLOOKUP(A1601,'Medical Examine'!$A$2:$A$2336,'Medical Examine'!$B$2:$B$2336,"Not Found")</f>
        <v>23.2</v>
      </c>
      <c r="D1601" s="13">
        <f>_xlfn.XLOOKUP(A1601,'Medical Examine'!$A$2:$A$2336,'Medical Examine'!$D$2:$D$2336,"Not Found")</f>
        <v>4.41</v>
      </c>
      <c r="E1601" s="14" t="str">
        <f>_xlfn.XLOOKUP(A1601,'Medical Examine'!$A$2:$A$2336,'Medical Examine'!$E$2:$E$2336,"Not Found")</f>
        <v>NO</v>
      </c>
      <c r="F1601" s="14" t="str">
        <f>_xlfn.XLOOKUP(A1601,'Medical Examine'!$A$2:$A$2336,'Medical Examine'!$F$2:$F$2336,"Not Found")</f>
        <v>NO</v>
      </c>
      <c r="G1601" s="14" t="str">
        <f>_xlfn.XLOOKUP(A1601,'Medical Examine'!$A$2:$A$2336,'Medical Examine'!$G$2:$G$2336,"Not Found")</f>
        <v>YES</v>
      </c>
      <c r="H1601" s="14">
        <f>_xlfn.XLOOKUP(A1601,'Medical Examine'!$A$2:$A$2336,'Medical Examine'!$H$2:$H$2336,"Not Found")</f>
        <v>1</v>
      </c>
      <c r="I1601" s="14" t="str">
        <f>_xlfn.XLOOKUP(A1601,'Medical Examine'!$A$2:$A$2336,'Medical Examine'!$I$2:$I$2336,"Not Found")</f>
        <v>NO</v>
      </c>
      <c r="J1601" s="13" t="str">
        <f>_xlfn.XLOOKUP(A1601,'Medical Examine'!$A$2:$A$2336,'Medical Examine'!$C$2:$C$2336,"Not Found")</f>
        <v>Normal Weight</v>
      </c>
      <c r="K1601" s="13" t="str">
        <f t="shared" si="24"/>
        <v>Normal</v>
      </c>
      <c r="L1601" s="15">
        <f>_xlfn.XLOOKUP(A1601,'Hospitalisation Details'!$A$2:$A$2344,'Hospitalisation Details'!$E$2:$E$2344,"")</f>
        <v>29138</v>
      </c>
      <c r="M1601" s="16">
        <f>_xlfn.XLOOKUP(A1601,'Hospitalisation Details'!$A$2:$A$2344,'Hospitalisation Details'!$H$2:$H$2344,"")</f>
        <v>6250.44</v>
      </c>
      <c r="N1601" s="14" t="str">
        <f>_xlfn.XLOOKUP(A1601,'Hospitalisation Details'!$A$2:$A$2344,'Hospitalisation Details'!$I$2:$I$2344,"")</f>
        <v>tier - 2</v>
      </c>
      <c r="O1601" s="14" t="str">
        <f>_xlfn.XLOOKUP(A1601,'Hospitalisation Details'!$A$2:$A$2344,'Hospitalisation Details'!$J$2:$J$2344,"")</f>
        <v>tier - 1</v>
      </c>
      <c r="P1601" s="14" t="str">
        <f>_xlfn.XLOOKUP(A1601,'Hospitalisation Details'!$A$2:$A$2344,'Hospitalisation Details'!$K$2:$K$2344,"")</f>
        <v>R1011</v>
      </c>
      <c r="Q1601" s="14">
        <f>_xlfn.XLOOKUP(A1601,'Hospitalisation Details'!$A$2:$A$2344,'Hospitalisation Details'!$F$2:$F$2344,"")</f>
        <v>43</v>
      </c>
    </row>
    <row r="1602" spans="1:17">
      <c r="A1602" s="12" t="s">
        <v>8944</v>
      </c>
      <c r="B1602" s="13" t="str">
        <f>_xlfn.XLOOKUP(A1602,'Customer Names'!$A$2:$A$2336,'Customer Names'!$C$2:$C$2336,"Not Found")</f>
        <v>Barbara G.</v>
      </c>
      <c r="C1602" s="13">
        <f>_xlfn.XLOOKUP(A1602,'Medical Examine'!$A$2:$A$2336,'Medical Examine'!$B$2:$B$2336,"Not Found")</f>
        <v>32.5</v>
      </c>
      <c r="D1602" s="13">
        <f>_xlfn.XLOOKUP(A1602,'Medical Examine'!$A$2:$A$2336,'Medical Examine'!$D$2:$D$2336,"Not Found")</f>
        <v>4.6900000000000004</v>
      </c>
      <c r="E1602" s="14" t="str">
        <f>_xlfn.XLOOKUP(A1602,'Medical Examine'!$A$2:$A$2336,'Medical Examine'!$E$2:$E$2336,"Not Found")</f>
        <v>YES</v>
      </c>
      <c r="F1602" s="14" t="str">
        <f>_xlfn.XLOOKUP(A1602,'Medical Examine'!$A$2:$A$2336,'Medical Examine'!$F$2:$F$2336,"Not Found")</f>
        <v>NO</v>
      </c>
      <c r="G1602" s="14" t="str">
        <f>_xlfn.XLOOKUP(A1602,'Medical Examine'!$A$2:$A$2336,'Medical Examine'!$G$2:$G$2336,"Not Found")</f>
        <v>YES</v>
      </c>
      <c r="H1602" s="14">
        <f>_xlfn.XLOOKUP(A1602,'Medical Examine'!$A$2:$A$2336,'Medical Examine'!$H$2:$H$2336,"Not Found")</f>
        <v>1</v>
      </c>
      <c r="I1602" s="14" t="str">
        <f>_xlfn.XLOOKUP(A1602,'Medical Examine'!$A$2:$A$2336,'Medical Examine'!$I$2:$I$2336,"Not Found")</f>
        <v>NO</v>
      </c>
      <c r="J1602" s="13" t="str">
        <f>_xlfn.XLOOKUP(A1602,'Medical Examine'!$A$2:$A$2336,'Medical Examine'!$C$2:$C$2336,"Not Found")</f>
        <v>Obesity</v>
      </c>
      <c r="K1602" s="13" t="str">
        <f t="shared" si="24"/>
        <v>Normal</v>
      </c>
      <c r="L1602" s="15">
        <f>_xlfn.XLOOKUP(A1602,'Hospitalisation Details'!$A$2:$A$2344,'Hospitalisation Details'!$E$2:$E$2344,"")</f>
        <v>30539</v>
      </c>
      <c r="M1602" s="16">
        <f>_xlfn.XLOOKUP(A1602,'Hospitalisation Details'!$A$2:$A$2344,'Hospitalisation Details'!$H$2:$H$2344,"")</f>
        <v>6238.3</v>
      </c>
      <c r="N1602" s="14" t="str">
        <f>_xlfn.XLOOKUP(A1602,'Hospitalisation Details'!$A$2:$A$2344,'Hospitalisation Details'!$I$2:$I$2344,"")</f>
        <v>tier - 2</v>
      </c>
      <c r="O1602" s="14" t="str">
        <f>_xlfn.XLOOKUP(A1602,'Hospitalisation Details'!$A$2:$A$2344,'Hospitalisation Details'!$J$2:$J$2344,"")</f>
        <v>tier - 1</v>
      </c>
      <c r="P1602" s="14" t="str">
        <f>_xlfn.XLOOKUP(A1602,'Hospitalisation Details'!$A$2:$A$2344,'Hospitalisation Details'!$K$2:$K$2344,"")</f>
        <v>R1011</v>
      </c>
      <c r="Q1602" s="14">
        <f>_xlfn.XLOOKUP(A1602,'Hospitalisation Details'!$A$2:$A$2344,'Hospitalisation Details'!$F$2:$F$2344,"")</f>
        <v>39</v>
      </c>
    </row>
    <row r="1603" spans="1:17">
      <c r="A1603" s="12" t="s">
        <v>8947</v>
      </c>
      <c r="B1603" s="13" t="str">
        <f>_xlfn.XLOOKUP(A1603,'Customer Names'!$A$2:$A$2336,'Customer Names'!$C$2:$C$2336,"Not Found")</f>
        <v>Skylar</v>
      </c>
      <c r="C1603" s="13">
        <f>_xlfn.XLOOKUP(A1603,'Medical Examine'!$A$2:$A$2336,'Medical Examine'!$B$2:$B$2336,"Not Found")</f>
        <v>20.9</v>
      </c>
      <c r="D1603" s="13">
        <f>_xlfn.XLOOKUP(A1603,'Medical Examine'!$A$2:$A$2336,'Medical Examine'!$D$2:$D$2336,"Not Found")</f>
        <v>6.94</v>
      </c>
      <c r="E1603" s="14" t="str">
        <f>_xlfn.XLOOKUP(A1603,'Medical Examine'!$A$2:$A$2336,'Medical Examine'!$E$2:$E$2336,"Not Found")</f>
        <v>NO</v>
      </c>
      <c r="F1603" s="14" t="str">
        <f>_xlfn.XLOOKUP(A1603,'Medical Examine'!$A$2:$A$2336,'Medical Examine'!$F$2:$F$2336,"Not Found")</f>
        <v>NO</v>
      </c>
      <c r="G1603" s="14" t="str">
        <f>_xlfn.XLOOKUP(A1603,'Medical Examine'!$A$2:$A$2336,'Medical Examine'!$G$2:$G$2336,"Not Found")</f>
        <v>NO</v>
      </c>
      <c r="H1603" s="14">
        <f>_xlfn.XLOOKUP(A1603,'Medical Examine'!$A$2:$A$2336,'Medical Examine'!$H$2:$H$2336,"Not Found")</f>
        <v>0</v>
      </c>
      <c r="I1603" s="14" t="str">
        <f>_xlfn.XLOOKUP(A1603,'Medical Examine'!$A$2:$A$2336,'Medical Examine'!$I$2:$I$2336,"Not Found")</f>
        <v>NO</v>
      </c>
      <c r="J1603" s="13" t="str">
        <f>_xlfn.XLOOKUP(A1603,'Medical Examine'!$A$2:$A$2336,'Medical Examine'!$C$2:$C$2336,"Not Found")</f>
        <v>Normal Weight</v>
      </c>
      <c r="K1603" s="13" t="str">
        <f t="shared" ref="K1603:K1666" si="25">IF(D1603&gt;=6.5,"Diabetic",IF(D1603&gt;=5.7,"Prediabetic","Normal"))</f>
        <v>Diabetic</v>
      </c>
      <c r="L1603" s="15">
        <f>_xlfn.XLOOKUP(A1603,'Hospitalisation Details'!$A$2:$A$2344,'Hospitalisation Details'!$E$2:$E$2344,"")</f>
        <v>28752</v>
      </c>
      <c r="M1603" s="16">
        <f>_xlfn.XLOOKUP(A1603,'Hospitalisation Details'!$A$2:$A$2344,'Hospitalisation Details'!$H$2:$H$2344,"")</f>
        <v>6236.95</v>
      </c>
      <c r="N1603" s="14" t="str">
        <f>_xlfn.XLOOKUP(A1603,'Hospitalisation Details'!$A$2:$A$2344,'Hospitalisation Details'!$I$2:$I$2344,"")</f>
        <v>tier - 2</v>
      </c>
      <c r="O1603" s="14" t="str">
        <f>_xlfn.XLOOKUP(A1603,'Hospitalisation Details'!$A$2:$A$2344,'Hospitalisation Details'!$J$2:$J$2344,"")</f>
        <v>tier - 2</v>
      </c>
      <c r="P1603" s="14" t="str">
        <f>_xlfn.XLOOKUP(A1603,'Hospitalisation Details'!$A$2:$A$2344,'Hospitalisation Details'!$K$2:$K$2344,"")</f>
        <v>R1013</v>
      </c>
      <c r="Q1603" s="14">
        <f>_xlfn.XLOOKUP(A1603,'Hospitalisation Details'!$A$2:$A$2344,'Hospitalisation Details'!$F$2:$F$2344,"")</f>
        <v>44</v>
      </c>
    </row>
    <row r="1604" spans="1:17">
      <c r="A1604" s="12" t="s">
        <v>8949</v>
      </c>
      <c r="B1604" s="13" t="str">
        <f>_xlfn.XLOOKUP(A1604,'Customer Names'!$A$2:$A$2336,'Customer Names'!$C$2:$C$2336,"Not Found")</f>
        <v>Nick</v>
      </c>
      <c r="C1604" s="13">
        <f>_xlfn.XLOOKUP(A1604,'Medical Examine'!$A$2:$A$2336,'Medical Examine'!$B$2:$B$2336,"Not Found")</f>
        <v>19.11</v>
      </c>
      <c r="D1604" s="13">
        <f>_xlfn.XLOOKUP(A1604,'Medical Examine'!$A$2:$A$2336,'Medical Examine'!$D$2:$D$2336,"Not Found")</f>
        <v>4.3499999999999996</v>
      </c>
      <c r="E1604" s="14" t="str">
        <f>_xlfn.XLOOKUP(A1604,'Medical Examine'!$A$2:$A$2336,'Medical Examine'!$E$2:$E$2336,"Not Found")</f>
        <v>NO</v>
      </c>
      <c r="F1604" s="14" t="str">
        <f>_xlfn.XLOOKUP(A1604,'Medical Examine'!$A$2:$A$2336,'Medical Examine'!$F$2:$F$2336,"Not Found")</f>
        <v>NO</v>
      </c>
      <c r="G1604" s="14" t="str">
        <f>_xlfn.XLOOKUP(A1604,'Medical Examine'!$A$2:$A$2336,'Medical Examine'!$G$2:$G$2336,"Not Found")</f>
        <v>NO</v>
      </c>
      <c r="H1604" s="14">
        <f>_xlfn.XLOOKUP(A1604,'Medical Examine'!$A$2:$A$2336,'Medical Examine'!$H$2:$H$2336,"Not Found")</f>
        <v>2</v>
      </c>
      <c r="I1604" s="14" t="str">
        <f>_xlfn.XLOOKUP(A1604,'Medical Examine'!$A$2:$A$2336,'Medical Examine'!$I$2:$I$2336,"Not Found")</f>
        <v>NO</v>
      </c>
      <c r="J1604" s="13" t="str">
        <f>_xlfn.XLOOKUP(A1604,'Medical Examine'!$A$2:$A$2336,'Medical Examine'!$C$2:$C$2336,"Not Found")</f>
        <v>Normal Weight</v>
      </c>
      <c r="K1604" s="13" t="str">
        <f t="shared" si="25"/>
        <v>Normal</v>
      </c>
      <c r="L1604" s="15">
        <f>_xlfn.XLOOKUP(A1604,'Hospitalisation Details'!$A$2:$A$2344,'Hospitalisation Details'!$E$2:$E$2344,"")</f>
        <v>26479</v>
      </c>
      <c r="M1604" s="16">
        <f>_xlfn.XLOOKUP(A1604,'Hospitalisation Details'!$A$2:$A$2344,'Hospitalisation Details'!$H$2:$H$2344,"")</f>
        <v>6219.93</v>
      </c>
      <c r="N1604" s="14" t="str">
        <f>_xlfn.XLOOKUP(A1604,'Hospitalisation Details'!$A$2:$A$2344,'Hospitalisation Details'!$I$2:$I$2344,"")</f>
        <v>tier - 2</v>
      </c>
      <c r="O1604" s="14" t="str">
        <f>_xlfn.XLOOKUP(A1604,'Hospitalisation Details'!$A$2:$A$2344,'Hospitalisation Details'!$J$2:$J$2344,"")</f>
        <v>tier - 2</v>
      </c>
      <c r="P1604" s="14" t="str">
        <f>_xlfn.XLOOKUP(A1604,'Hospitalisation Details'!$A$2:$A$2344,'Hospitalisation Details'!$K$2:$K$2344,"")</f>
        <v>R1013</v>
      </c>
      <c r="Q1604" s="14">
        <f>_xlfn.XLOOKUP(A1604,'Hospitalisation Details'!$A$2:$A$2344,'Hospitalisation Details'!$F$2:$F$2344,"")</f>
        <v>50</v>
      </c>
    </row>
    <row r="1605" spans="1:17">
      <c r="A1605" s="12" t="s">
        <v>8951</v>
      </c>
      <c r="B1605" s="13" t="str">
        <f>_xlfn.XLOOKUP(A1605,'Customer Names'!$A$2:$A$2336,'Customer Names'!$C$2:$C$2336,"Not Found")</f>
        <v>Sunny S</v>
      </c>
      <c r="C1605" s="13">
        <f>_xlfn.XLOOKUP(A1605,'Medical Examine'!$A$2:$A$2336,'Medical Examine'!$B$2:$B$2336,"Not Found")</f>
        <v>31.17</v>
      </c>
      <c r="D1605" s="13">
        <f>_xlfn.XLOOKUP(A1605,'Medical Examine'!$A$2:$A$2336,'Medical Examine'!$D$2:$D$2336,"Not Found")</f>
        <v>5.28</v>
      </c>
      <c r="E1605" s="14" t="str">
        <f>_xlfn.XLOOKUP(A1605,'Medical Examine'!$A$2:$A$2336,'Medical Examine'!$E$2:$E$2336,"Not Found")</f>
        <v>NO</v>
      </c>
      <c r="F1605" s="14" t="str">
        <f>_xlfn.XLOOKUP(A1605,'Medical Examine'!$A$2:$A$2336,'Medical Examine'!$F$2:$F$2336,"Not Found")</f>
        <v>NO</v>
      </c>
      <c r="G1605" s="14" t="str">
        <f>_xlfn.XLOOKUP(A1605,'Medical Examine'!$A$2:$A$2336,'Medical Examine'!$G$2:$G$2336,"Not Found")</f>
        <v>NO</v>
      </c>
      <c r="H1605" s="14">
        <f>_xlfn.XLOOKUP(A1605,'Medical Examine'!$A$2:$A$2336,'Medical Examine'!$H$2:$H$2336,"Not Found")</f>
        <v>1</v>
      </c>
      <c r="I1605" s="14" t="str">
        <f>_xlfn.XLOOKUP(A1605,'Medical Examine'!$A$2:$A$2336,'Medical Examine'!$I$2:$I$2336,"Not Found")</f>
        <v>NO</v>
      </c>
      <c r="J1605" s="13" t="str">
        <f>_xlfn.XLOOKUP(A1605,'Medical Examine'!$A$2:$A$2336,'Medical Examine'!$C$2:$C$2336,"Not Found")</f>
        <v>Obesity</v>
      </c>
      <c r="K1605" s="13" t="str">
        <f t="shared" si="25"/>
        <v>Normal</v>
      </c>
      <c r="L1605" s="15">
        <f>_xlfn.XLOOKUP(A1605,'Hospitalisation Details'!$A$2:$A$2344,'Hospitalisation Details'!$E$2:$E$2344,"")</f>
        <v>33828</v>
      </c>
      <c r="M1605" s="16">
        <f>_xlfn.XLOOKUP(A1605,'Hospitalisation Details'!$A$2:$A$2344,'Hospitalisation Details'!$H$2:$H$2344,"")</f>
        <v>6208.5</v>
      </c>
      <c r="N1605" s="14" t="str">
        <f>_xlfn.XLOOKUP(A1605,'Hospitalisation Details'!$A$2:$A$2344,'Hospitalisation Details'!$I$2:$I$2344,"")</f>
        <v>tier - 2</v>
      </c>
      <c r="O1605" s="14" t="str">
        <f>_xlfn.XLOOKUP(A1605,'Hospitalisation Details'!$A$2:$A$2344,'Hospitalisation Details'!$J$2:$J$2344,"")</f>
        <v>tier - 1</v>
      </c>
      <c r="P1605" s="14" t="str">
        <f>_xlfn.XLOOKUP(A1605,'Hospitalisation Details'!$A$2:$A$2344,'Hospitalisation Details'!$K$2:$K$2344,"")</f>
        <v>R1021</v>
      </c>
      <c r="Q1605" s="14">
        <f>_xlfn.XLOOKUP(A1605,'Hospitalisation Details'!$A$2:$A$2344,'Hospitalisation Details'!$F$2:$F$2344,"")</f>
        <v>30</v>
      </c>
    </row>
    <row r="1606" spans="1:17">
      <c r="A1606" s="12" t="s">
        <v>8953</v>
      </c>
      <c r="B1606" s="13" t="str">
        <f>_xlfn.XLOOKUP(A1606,'Customer Names'!$A$2:$A$2336,'Customer Names'!$C$2:$C$2336,"Not Found")</f>
        <v>Anne-Marie</v>
      </c>
      <c r="C1606" s="13">
        <f>_xlfn.XLOOKUP(A1606,'Medical Examine'!$A$2:$A$2336,'Medical Examine'!$B$2:$B$2336,"Not Found")</f>
        <v>36.08</v>
      </c>
      <c r="D1606" s="13">
        <f>_xlfn.XLOOKUP(A1606,'Medical Examine'!$A$2:$A$2336,'Medical Examine'!$D$2:$D$2336,"Not Found")</f>
        <v>4.29</v>
      </c>
      <c r="E1606" s="14" t="str">
        <f>_xlfn.XLOOKUP(A1606,'Medical Examine'!$A$2:$A$2336,'Medical Examine'!$E$2:$E$2336,"Not Found")</f>
        <v>NO</v>
      </c>
      <c r="F1606" s="14" t="str">
        <f>_xlfn.XLOOKUP(A1606,'Medical Examine'!$A$2:$A$2336,'Medical Examine'!$F$2:$F$2336,"Not Found")</f>
        <v>NO</v>
      </c>
      <c r="G1606" s="14" t="str">
        <f>_xlfn.XLOOKUP(A1606,'Medical Examine'!$A$2:$A$2336,'Medical Examine'!$G$2:$G$2336,"Not Found")</f>
        <v>NO</v>
      </c>
      <c r="H1606" s="14">
        <f>_xlfn.XLOOKUP(A1606,'Medical Examine'!$A$2:$A$2336,'Medical Examine'!$H$2:$H$2336,"Not Found")</f>
        <v>0</v>
      </c>
      <c r="I1606" s="14" t="str">
        <f>_xlfn.XLOOKUP(A1606,'Medical Examine'!$A$2:$A$2336,'Medical Examine'!$I$2:$I$2336,"Not Found")</f>
        <v>NO</v>
      </c>
      <c r="J1606" s="13" t="str">
        <f>_xlfn.XLOOKUP(A1606,'Medical Examine'!$A$2:$A$2336,'Medical Examine'!$C$2:$C$2336,"Not Found")</f>
        <v>Obesity</v>
      </c>
      <c r="K1606" s="13" t="str">
        <f t="shared" si="25"/>
        <v>Normal</v>
      </c>
      <c r="L1606" s="15">
        <f>_xlfn.XLOOKUP(A1606,'Hospitalisation Details'!$A$2:$A$2344,'Hospitalisation Details'!$E$2:$E$2344,"")</f>
        <v>36413</v>
      </c>
      <c r="M1606" s="16">
        <f>_xlfn.XLOOKUP(A1606,'Hospitalisation Details'!$A$2:$A$2344,'Hospitalisation Details'!$H$2:$H$2344,"")</f>
        <v>6207.26</v>
      </c>
      <c r="N1606" s="14" t="str">
        <f>_xlfn.XLOOKUP(A1606,'Hospitalisation Details'!$A$2:$A$2344,'Hospitalisation Details'!$I$2:$I$2344,"")</f>
        <v>tier - 2</v>
      </c>
      <c r="O1606" s="14" t="str">
        <f>_xlfn.XLOOKUP(A1606,'Hospitalisation Details'!$A$2:$A$2344,'Hospitalisation Details'!$J$2:$J$2344,"")</f>
        <v>tier - 2</v>
      </c>
      <c r="P1606" s="14" t="str">
        <f>_xlfn.XLOOKUP(A1606,'Hospitalisation Details'!$A$2:$A$2344,'Hospitalisation Details'!$K$2:$K$2344,"")</f>
        <v>R1026</v>
      </c>
      <c r="Q1606" s="14">
        <f>_xlfn.XLOOKUP(A1606,'Hospitalisation Details'!$A$2:$A$2344,'Hospitalisation Details'!$F$2:$F$2344,"")</f>
        <v>23</v>
      </c>
    </row>
    <row r="1607" spans="1:17">
      <c r="A1607" s="12" t="s">
        <v>8955</v>
      </c>
      <c r="B1607" s="13" t="str">
        <f>_xlfn.XLOOKUP(A1607,'Customer Names'!$A$2:$A$2336,'Customer Names'!$C$2:$C$2336,"Not Found")</f>
        <v>Nicholas</v>
      </c>
      <c r="C1607" s="13">
        <f>_xlfn.XLOOKUP(A1607,'Medical Examine'!$A$2:$A$2336,'Medical Examine'!$B$2:$B$2336,"Not Found")</f>
        <v>28.024999999999999</v>
      </c>
      <c r="D1607" s="13">
        <f>_xlfn.XLOOKUP(A1607,'Medical Examine'!$A$2:$A$2336,'Medical Examine'!$D$2:$D$2336,"Not Found")</f>
        <v>5.69</v>
      </c>
      <c r="E1607" s="14" t="str">
        <f>_xlfn.XLOOKUP(A1607,'Medical Examine'!$A$2:$A$2336,'Medical Examine'!$E$2:$E$2336,"Not Found")</f>
        <v>YES</v>
      </c>
      <c r="F1607" s="14" t="str">
        <f>_xlfn.XLOOKUP(A1607,'Medical Examine'!$A$2:$A$2336,'Medical Examine'!$F$2:$F$2336,"Not Found")</f>
        <v>NO</v>
      </c>
      <c r="G1607" s="14" t="str">
        <f>_xlfn.XLOOKUP(A1607,'Medical Examine'!$A$2:$A$2336,'Medical Examine'!$G$2:$G$2336,"Not Found")</f>
        <v>NO</v>
      </c>
      <c r="H1607" s="14">
        <f>_xlfn.XLOOKUP(A1607,'Medical Examine'!$A$2:$A$2336,'Medical Examine'!$H$2:$H$2336,"Not Found")</f>
        <v>0</v>
      </c>
      <c r="I1607" s="14" t="str">
        <f>_xlfn.XLOOKUP(A1607,'Medical Examine'!$A$2:$A$2336,'Medical Examine'!$I$2:$I$2336,"Not Found")</f>
        <v>NO</v>
      </c>
      <c r="J1607" s="13" t="str">
        <f>_xlfn.XLOOKUP(A1607,'Medical Examine'!$A$2:$A$2336,'Medical Examine'!$C$2:$C$2336,"Not Found")</f>
        <v>Overweight</v>
      </c>
      <c r="K1607" s="13" t="str">
        <f t="shared" si="25"/>
        <v>Normal</v>
      </c>
      <c r="L1607" s="15">
        <f>_xlfn.XLOOKUP(A1607,'Hospitalisation Details'!$A$2:$A$2344,'Hospitalisation Details'!$E$2:$E$2344,"")</f>
        <v>31312</v>
      </c>
      <c r="M1607" s="16">
        <f>_xlfn.XLOOKUP(A1607,'Hospitalisation Details'!$A$2:$A$2344,'Hospitalisation Details'!$H$2:$H$2344,"")</f>
        <v>6203.9</v>
      </c>
      <c r="N1607" s="14" t="str">
        <f>_xlfn.XLOOKUP(A1607,'Hospitalisation Details'!$A$2:$A$2344,'Hospitalisation Details'!$I$2:$I$2344,"")</f>
        <v>tier - 2</v>
      </c>
      <c r="O1607" s="14" t="str">
        <f>_xlfn.XLOOKUP(A1607,'Hospitalisation Details'!$A$2:$A$2344,'Hospitalisation Details'!$J$2:$J$2344,"")</f>
        <v>tier - 2</v>
      </c>
      <c r="P1607" s="14" t="str">
        <f>_xlfn.XLOOKUP(A1607,'Hospitalisation Details'!$A$2:$A$2344,'Hospitalisation Details'!$K$2:$K$2344,"")</f>
        <v>R1012</v>
      </c>
      <c r="Q1607" s="14">
        <f>_xlfn.XLOOKUP(A1607,'Hospitalisation Details'!$A$2:$A$2344,'Hospitalisation Details'!$F$2:$F$2344,"")</f>
        <v>37</v>
      </c>
    </row>
    <row r="1608" spans="1:17">
      <c r="A1608" s="12" t="s">
        <v>8957</v>
      </c>
      <c r="B1608" s="13" t="str">
        <f>_xlfn.XLOOKUP(A1608,'Customer Names'!$A$2:$A$2336,'Customer Names'!$C$2:$C$2336,"Not Found")</f>
        <v>Scott M.</v>
      </c>
      <c r="C1608" s="13">
        <f>_xlfn.XLOOKUP(A1608,'Medical Examine'!$A$2:$A$2336,'Medical Examine'!$B$2:$B$2336,"Not Found")</f>
        <v>24.32</v>
      </c>
      <c r="D1608" s="13">
        <f>_xlfn.XLOOKUP(A1608,'Medical Examine'!$A$2:$A$2336,'Medical Examine'!$D$2:$D$2336,"Not Found")</f>
        <v>5.56</v>
      </c>
      <c r="E1608" s="14" t="str">
        <f>_xlfn.XLOOKUP(A1608,'Medical Examine'!$A$2:$A$2336,'Medical Examine'!$E$2:$E$2336,"Not Found")</f>
        <v>YES</v>
      </c>
      <c r="F1608" s="14" t="str">
        <f>_xlfn.XLOOKUP(A1608,'Medical Examine'!$A$2:$A$2336,'Medical Examine'!$F$2:$F$2336,"Not Found")</f>
        <v>NO</v>
      </c>
      <c r="G1608" s="14" t="str">
        <f>_xlfn.XLOOKUP(A1608,'Medical Examine'!$A$2:$A$2336,'Medical Examine'!$G$2:$G$2336,"Not Found")</f>
        <v>NO</v>
      </c>
      <c r="H1608" s="14">
        <f>_xlfn.XLOOKUP(A1608,'Medical Examine'!$A$2:$A$2336,'Medical Examine'!$H$2:$H$2336,"Not Found")</f>
        <v>0</v>
      </c>
      <c r="I1608" s="14" t="str">
        <f>_xlfn.XLOOKUP(A1608,'Medical Examine'!$A$2:$A$2336,'Medical Examine'!$I$2:$I$2336,"Not Found")</f>
        <v>NO</v>
      </c>
      <c r="J1608" s="13" t="str">
        <f>_xlfn.XLOOKUP(A1608,'Medical Examine'!$A$2:$A$2336,'Medical Examine'!$C$2:$C$2336,"Not Found")</f>
        <v>Normal Weight</v>
      </c>
      <c r="K1608" s="13" t="str">
        <f t="shared" si="25"/>
        <v>Normal</v>
      </c>
      <c r="L1608" s="15">
        <f>_xlfn.XLOOKUP(A1608,'Hospitalisation Details'!$A$2:$A$2344,'Hospitalisation Details'!$E$2:$E$2344,"")</f>
        <v>31250</v>
      </c>
      <c r="M1608" s="16">
        <f>_xlfn.XLOOKUP(A1608,'Hospitalisation Details'!$A$2:$A$2344,'Hospitalisation Details'!$H$2:$H$2344,"")</f>
        <v>6198.75</v>
      </c>
      <c r="N1608" s="14" t="str">
        <f>_xlfn.XLOOKUP(A1608,'Hospitalisation Details'!$A$2:$A$2344,'Hospitalisation Details'!$I$2:$I$2344,"")</f>
        <v>tier - 2</v>
      </c>
      <c r="O1608" s="14" t="str">
        <f>_xlfn.XLOOKUP(A1608,'Hospitalisation Details'!$A$2:$A$2344,'Hospitalisation Details'!$J$2:$J$2344,"")</f>
        <v>tier - 1</v>
      </c>
      <c r="P1608" s="14" t="str">
        <f>_xlfn.XLOOKUP(A1608,'Hospitalisation Details'!$A$2:$A$2344,'Hospitalisation Details'!$K$2:$K$2344,"")</f>
        <v>R1012</v>
      </c>
      <c r="Q1608" s="14">
        <f>_xlfn.XLOOKUP(A1608,'Hospitalisation Details'!$A$2:$A$2344,'Hospitalisation Details'!$F$2:$F$2344,"")</f>
        <v>37</v>
      </c>
    </row>
    <row r="1609" spans="1:17">
      <c r="A1609" s="12" t="s">
        <v>8959</v>
      </c>
      <c r="B1609" s="13" t="str">
        <f>_xlfn.XLOOKUP(A1609,'Customer Names'!$A$2:$A$2336,'Customer Names'!$C$2:$C$2336,"Not Found")</f>
        <v>Marisa A</v>
      </c>
      <c r="C1609" s="13">
        <f>_xlfn.XLOOKUP(A1609,'Medical Examine'!$A$2:$A$2336,'Medical Examine'!$B$2:$B$2336,"Not Found")</f>
        <v>38</v>
      </c>
      <c r="D1609" s="13">
        <f>_xlfn.XLOOKUP(A1609,'Medical Examine'!$A$2:$A$2336,'Medical Examine'!$D$2:$D$2336,"Not Found")</f>
        <v>5.41</v>
      </c>
      <c r="E1609" s="14" t="str">
        <f>_xlfn.XLOOKUP(A1609,'Medical Examine'!$A$2:$A$2336,'Medical Examine'!$E$2:$E$2336,"Not Found")</f>
        <v>YES</v>
      </c>
      <c r="F1609" s="14" t="str">
        <f>_xlfn.XLOOKUP(A1609,'Medical Examine'!$A$2:$A$2336,'Medical Examine'!$F$2:$F$2336,"Not Found")</f>
        <v>NO</v>
      </c>
      <c r="G1609" s="14" t="str">
        <f>_xlfn.XLOOKUP(A1609,'Medical Examine'!$A$2:$A$2336,'Medical Examine'!$G$2:$G$2336,"Not Found")</f>
        <v>NO</v>
      </c>
      <c r="H1609" s="14">
        <f>_xlfn.XLOOKUP(A1609,'Medical Examine'!$A$2:$A$2336,'Medical Examine'!$H$2:$H$2336,"Not Found")</f>
        <v>1</v>
      </c>
      <c r="I1609" s="14" t="str">
        <f>_xlfn.XLOOKUP(A1609,'Medical Examine'!$A$2:$A$2336,'Medical Examine'!$I$2:$I$2336,"Not Found")</f>
        <v>NO</v>
      </c>
      <c r="J1609" s="13" t="str">
        <f>_xlfn.XLOOKUP(A1609,'Medical Examine'!$A$2:$A$2336,'Medical Examine'!$C$2:$C$2336,"Not Found")</f>
        <v>Obesity</v>
      </c>
      <c r="K1609" s="13" t="str">
        <f t="shared" si="25"/>
        <v>Normal</v>
      </c>
      <c r="L1609" s="15">
        <f>_xlfn.XLOOKUP(A1609,'Hospitalisation Details'!$A$2:$A$2344,'Hospitalisation Details'!$E$2:$E$2344,"")</f>
        <v>32439</v>
      </c>
      <c r="M1609" s="16">
        <f>_xlfn.XLOOKUP(A1609,'Hospitalisation Details'!$A$2:$A$2344,'Hospitalisation Details'!$H$2:$H$2344,"")</f>
        <v>6196.45</v>
      </c>
      <c r="N1609" s="14" t="str">
        <f>_xlfn.XLOOKUP(A1609,'Hospitalisation Details'!$A$2:$A$2344,'Hospitalisation Details'!$I$2:$I$2344,"")</f>
        <v>tier - 2</v>
      </c>
      <c r="O1609" s="14" t="str">
        <f>_xlfn.XLOOKUP(A1609,'Hospitalisation Details'!$A$2:$A$2344,'Hospitalisation Details'!$J$2:$J$2344,"")</f>
        <v>tier - 1</v>
      </c>
      <c r="P1609" s="14" t="str">
        <f>_xlfn.XLOOKUP(A1609,'Hospitalisation Details'!$A$2:$A$2344,'Hospitalisation Details'!$K$2:$K$2344,"")</f>
        <v>R1011</v>
      </c>
      <c r="Q1609" s="14">
        <f>_xlfn.XLOOKUP(A1609,'Hospitalisation Details'!$A$2:$A$2344,'Hospitalisation Details'!$F$2:$F$2344,"")</f>
        <v>34</v>
      </c>
    </row>
    <row r="1610" spans="1:17">
      <c r="A1610" s="12" t="s">
        <v>8962</v>
      </c>
      <c r="B1610" s="13" t="str">
        <f>_xlfn.XLOOKUP(A1610,'Customer Names'!$A$2:$A$2336,'Customer Names'!$C$2:$C$2336,"Not Found")</f>
        <v>Katie</v>
      </c>
      <c r="C1610" s="13">
        <f>_xlfn.XLOOKUP(A1610,'Medical Examine'!$A$2:$A$2336,'Medical Examine'!$B$2:$B$2336,"Not Found")</f>
        <v>31.6</v>
      </c>
      <c r="D1610" s="13">
        <f>_xlfn.XLOOKUP(A1610,'Medical Examine'!$A$2:$A$2336,'Medical Examine'!$D$2:$D$2336,"Not Found")</f>
        <v>10.85</v>
      </c>
      <c r="E1610" s="14" t="str">
        <f>_xlfn.XLOOKUP(A1610,'Medical Examine'!$A$2:$A$2336,'Medical Examine'!$E$2:$E$2336,"Not Found")</f>
        <v>YES</v>
      </c>
      <c r="F1610" s="14" t="str">
        <f>_xlfn.XLOOKUP(A1610,'Medical Examine'!$A$2:$A$2336,'Medical Examine'!$F$2:$F$2336,"Not Found")</f>
        <v>NO</v>
      </c>
      <c r="G1610" s="14" t="str">
        <f>_xlfn.XLOOKUP(A1610,'Medical Examine'!$A$2:$A$2336,'Medical Examine'!$G$2:$G$2336,"Not Found")</f>
        <v>NO</v>
      </c>
      <c r="H1610" s="14">
        <f>_xlfn.XLOOKUP(A1610,'Medical Examine'!$A$2:$A$2336,'Medical Examine'!$H$2:$H$2336,"Not Found")</f>
        <v>0</v>
      </c>
      <c r="I1610" s="14" t="str">
        <f>_xlfn.XLOOKUP(A1610,'Medical Examine'!$A$2:$A$2336,'Medical Examine'!$I$2:$I$2336,"Not Found")</f>
        <v>NO</v>
      </c>
      <c r="J1610" s="13" t="str">
        <f>_xlfn.XLOOKUP(A1610,'Medical Examine'!$A$2:$A$2336,'Medical Examine'!$C$2:$C$2336,"Not Found")</f>
        <v>Obesity</v>
      </c>
      <c r="K1610" s="13" t="str">
        <f t="shared" si="25"/>
        <v>Diabetic</v>
      </c>
      <c r="L1610" s="15">
        <f>_xlfn.XLOOKUP(A1610,'Hospitalisation Details'!$A$2:$A$2344,'Hospitalisation Details'!$E$2:$E$2344,"")</f>
        <v>29860</v>
      </c>
      <c r="M1610" s="16">
        <f>_xlfn.XLOOKUP(A1610,'Hospitalisation Details'!$A$2:$A$2344,'Hospitalisation Details'!$H$2:$H$2344,"")</f>
        <v>6186.13</v>
      </c>
      <c r="N1610" s="14" t="str">
        <f>_xlfn.XLOOKUP(A1610,'Hospitalisation Details'!$A$2:$A$2344,'Hospitalisation Details'!$I$2:$I$2344,"")</f>
        <v>tier - 2</v>
      </c>
      <c r="O1610" s="14" t="str">
        <f>_xlfn.XLOOKUP(A1610,'Hospitalisation Details'!$A$2:$A$2344,'Hospitalisation Details'!$J$2:$J$2344,"")</f>
        <v>tier - 3</v>
      </c>
      <c r="P1610" s="14" t="str">
        <f>_xlfn.XLOOKUP(A1610,'Hospitalisation Details'!$A$2:$A$2344,'Hospitalisation Details'!$K$2:$K$2344,"")</f>
        <v>R1011</v>
      </c>
      <c r="Q1610" s="14">
        <f>_xlfn.XLOOKUP(A1610,'Hospitalisation Details'!$A$2:$A$2344,'Hospitalisation Details'!$F$2:$F$2344,"")</f>
        <v>41</v>
      </c>
    </row>
    <row r="1611" spans="1:17">
      <c r="A1611" s="12" t="s">
        <v>8964</v>
      </c>
      <c r="B1611" s="13" t="str">
        <f>_xlfn.XLOOKUP(A1611,'Customer Names'!$A$2:$A$2336,'Customer Names'!$C$2:$C$2336,"Not Found")</f>
        <v>Amy L</v>
      </c>
      <c r="C1611" s="13">
        <f>_xlfn.XLOOKUP(A1611,'Medical Examine'!$A$2:$A$2336,'Medical Examine'!$B$2:$B$2336,"Not Found")</f>
        <v>31.02</v>
      </c>
      <c r="D1611" s="13">
        <f>_xlfn.XLOOKUP(A1611,'Medical Examine'!$A$2:$A$2336,'Medical Examine'!$D$2:$D$2336,"Not Found")</f>
        <v>11.63</v>
      </c>
      <c r="E1611" s="14" t="str">
        <f>_xlfn.XLOOKUP(A1611,'Medical Examine'!$A$2:$A$2336,'Medical Examine'!$E$2:$E$2336,"Not Found")</f>
        <v>YES</v>
      </c>
      <c r="F1611" s="14" t="str">
        <f>_xlfn.XLOOKUP(A1611,'Medical Examine'!$A$2:$A$2336,'Medical Examine'!$F$2:$F$2336,"Not Found")</f>
        <v>NO</v>
      </c>
      <c r="G1611" s="14" t="str">
        <f>_xlfn.XLOOKUP(A1611,'Medical Examine'!$A$2:$A$2336,'Medical Examine'!$G$2:$G$2336,"Not Found")</f>
        <v>NO</v>
      </c>
      <c r="H1611" s="14">
        <f>_xlfn.XLOOKUP(A1611,'Medical Examine'!$A$2:$A$2336,'Medical Examine'!$H$2:$H$2336,"Not Found")</f>
        <v>0</v>
      </c>
      <c r="I1611" s="14" t="str">
        <f>_xlfn.XLOOKUP(A1611,'Medical Examine'!$A$2:$A$2336,'Medical Examine'!$I$2:$I$2336,"Not Found")</f>
        <v>NO</v>
      </c>
      <c r="J1611" s="13" t="str">
        <f>_xlfn.XLOOKUP(A1611,'Medical Examine'!$A$2:$A$2336,'Medical Examine'!$C$2:$C$2336,"Not Found")</f>
        <v>Obesity</v>
      </c>
      <c r="K1611" s="13" t="str">
        <f t="shared" si="25"/>
        <v>Diabetic</v>
      </c>
      <c r="L1611" s="15">
        <f>_xlfn.XLOOKUP(A1611,'Hospitalisation Details'!$A$2:$A$2344,'Hospitalisation Details'!$E$2:$E$2344,"")</f>
        <v>29912</v>
      </c>
      <c r="M1611" s="16">
        <f>_xlfn.XLOOKUP(A1611,'Hospitalisation Details'!$A$2:$A$2344,'Hospitalisation Details'!$H$2:$H$2344,"")</f>
        <v>6185.32</v>
      </c>
      <c r="N1611" s="14" t="str">
        <f>_xlfn.XLOOKUP(A1611,'Hospitalisation Details'!$A$2:$A$2344,'Hospitalisation Details'!$I$2:$I$2344,"")</f>
        <v>tier - 2</v>
      </c>
      <c r="O1611" s="14" t="str">
        <f>_xlfn.XLOOKUP(A1611,'Hospitalisation Details'!$A$2:$A$2344,'Hospitalisation Details'!$J$2:$J$2344,"")</f>
        <v>tier - 1</v>
      </c>
      <c r="P1611" s="14" t="str">
        <f>_xlfn.XLOOKUP(A1611,'Hospitalisation Details'!$A$2:$A$2344,'Hospitalisation Details'!$K$2:$K$2344,"")</f>
        <v>R1013</v>
      </c>
      <c r="Q1611" s="14">
        <f>_xlfn.XLOOKUP(A1611,'Hospitalisation Details'!$A$2:$A$2344,'Hospitalisation Details'!$F$2:$F$2344,"")</f>
        <v>41</v>
      </c>
    </row>
    <row r="1612" spans="1:17">
      <c r="A1612" s="12" t="s">
        <v>8967</v>
      </c>
      <c r="B1612" s="13" t="str">
        <f>_xlfn.XLOOKUP(A1612,'Customer Names'!$A$2:$A$2336,'Customer Names'!$C$2:$C$2336,"Not Found")</f>
        <v>Jenna M</v>
      </c>
      <c r="C1612" s="13">
        <f>_xlfn.XLOOKUP(A1612,'Medical Examine'!$A$2:$A$2336,'Medical Examine'!$B$2:$B$2336,"Not Found")</f>
        <v>29.26</v>
      </c>
      <c r="D1612" s="13">
        <f>_xlfn.XLOOKUP(A1612,'Medical Examine'!$A$2:$A$2336,'Medical Examine'!$D$2:$D$2336,"Not Found")</f>
        <v>5.68</v>
      </c>
      <c r="E1612" s="14" t="str">
        <f>_xlfn.XLOOKUP(A1612,'Medical Examine'!$A$2:$A$2336,'Medical Examine'!$E$2:$E$2336,"Not Found")</f>
        <v>YES</v>
      </c>
      <c r="F1612" s="14" t="str">
        <f>_xlfn.XLOOKUP(A1612,'Medical Examine'!$A$2:$A$2336,'Medical Examine'!$F$2:$F$2336,"Not Found")</f>
        <v>NO</v>
      </c>
      <c r="G1612" s="14" t="str">
        <f>_xlfn.XLOOKUP(A1612,'Medical Examine'!$A$2:$A$2336,'Medical Examine'!$G$2:$G$2336,"Not Found")</f>
        <v>NO</v>
      </c>
      <c r="H1612" s="14">
        <f>_xlfn.XLOOKUP(A1612,'Medical Examine'!$A$2:$A$2336,'Medical Examine'!$H$2:$H$2336,"Not Found")</f>
        <v>1</v>
      </c>
      <c r="I1612" s="14" t="str">
        <f>_xlfn.XLOOKUP(A1612,'Medical Examine'!$A$2:$A$2336,'Medical Examine'!$I$2:$I$2336,"Not Found")</f>
        <v>NO</v>
      </c>
      <c r="J1612" s="13" t="str">
        <f>_xlfn.XLOOKUP(A1612,'Medical Examine'!$A$2:$A$2336,'Medical Examine'!$C$2:$C$2336,"Not Found")</f>
        <v>Overweight</v>
      </c>
      <c r="K1612" s="13" t="str">
        <f t="shared" si="25"/>
        <v>Normal</v>
      </c>
      <c r="L1612" s="15">
        <f>_xlfn.XLOOKUP(A1612,'Hospitalisation Details'!$A$2:$A$2344,'Hospitalisation Details'!$E$2:$E$2344,"")</f>
        <v>32448</v>
      </c>
      <c r="M1612" s="16">
        <f>_xlfn.XLOOKUP(A1612,'Hospitalisation Details'!$A$2:$A$2344,'Hospitalisation Details'!$H$2:$H$2344,"")</f>
        <v>6184.3</v>
      </c>
      <c r="N1612" s="14" t="str">
        <f>_xlfn.XLOOKUP(A1612,'Hospitalisation Details'!$A$2:$A$2344,'Hospitalisation Details'!$I$2:$I$2344,"")</f>
        <v>tier - 2</v>
      </c>
      <c r="O1612" s="14" t="str">
        <f>_xlfn.XLOOKUP(A1612,'Hospitalisation Details'!$A$2:$A$2344,'Hospitalisation Details'!$J$2:$J$2344,"")</f>
        <v>tier - 3</v>
      </c>
      <c r="P1612" s="14" t="str">
        <f>_xlfn.XLOOKUP(A1612,'Hospitalisation Details'!$A$2:$A$2344,'Hospitalisation Details'!$K$2:$K$2344,"")</f>
        <v>R1013</v>
      </c>
      <c r="Q1612" s="14">
        <f>_xlfn.XLOOKUP(A1612,'Hospitalisation Details'!$A$2:$A$2344,'Hospitalisation Details'!$F$2:$F$2344,"")</f>
        <v>34</v>
      </c>
    </row>
    <row r="1613" spans="1:17">
      <c r="A1613" s="12" t="s">
        <v>8970</v>
      </c>
      <c r="B1613" s="13" t="str">
        <f>_xlfn.XLOOKUP(A1613,'Customer Names'!$A$2:$A$2336,'Customer Names'!$C$2:$C$2336,"Not Found")</f>
        <v>Elizabeth M.</v>
      </c>
      <c r="C1613" s="13">
        <f>_xlfn.XLOOKUP(A1613,'Medical Examine'!$A$2:$A$2336,'Medical Examine'!$B$2:$B$2336,"Not Found")</f>
        <v>15.09</v>
      </c>
      <c r="D1613" s="13">
        <f>_xlfn.XLOOKUP(A1613,'Medical Examine'!$A$2:$A$2336,'Medical Examine'!$D$2:$D$2336,"Not Found")</f>
        <v>7.59</v>
      </c>
      <c r="E1613" s="14" t="str">
        <f>_xlfn.XLOOKUP(A1613,'Medical Examine'!$A$2:$A$2336,'Medical Examine'!$E$2:$E$2336,"Not Found")</f>
        <v>YES</v>
      </c>
      <c r="F1613" s="14" t="str">
        <f>_xlfn.XLOOKUP(A1613,'Medical Examine'!$A$2:$A$2336,'Medical Examine'!$F$2:$F$2336,"Not Found")</f>
        <v>NO</v>
      </c>
      <c r="G1613" s="14" t="str">
        <f>_xlfn.XLOOKUP(A1613,'Medical Examine'!$A$2:$A$2336,'Medical Examine'!$G$2:$G$2336,"Not Found")</f>
        <v>NO</v>
      </c>
      <c r="H1613" s="14">
        <f>_xlfn.XLOOKUP(A1613,'Medical Examine'!$A$2:$A$2336,'Medical Examine'!$H$2:$H$2336,"Not Found")</f>
        <v>2</v>
      </c>
      <c r="I1613" s="14" t="str">
        <f>_xlfn.XLOOKUP(A1613,'Medical Examine'!$A$2:$A$2336,'Medical Examine'!$I$2:$I$2336,"Not Found")</f>
        <v>NO</v>
      </c>
      <c r="J1613" s="13" t="str">
        <f>_xlfn.XLOOKUP(A1613,'Medical Examine'!$A$2:$A$2336,'Medical Examine'!$C$2:$C$2336,"Not Found")</f>
        <v>Under Weight</v>
      </c>
      <c r="K1613" s="13" t="str">
        <f t="shared" si="25"/>
        <v>Diabetic</v>
      </c>
      <c r="L1613" s="15">
        <f>_xlfn.XLOOKUP(A1613,'Hospitalisation Details'!$A$2:$A$2344,'Hospitalisation Details'!$E$2:$E$2344,"")</f>
        <v>25846</v>
      </c>
      <c r="M1613" s="16">
        <f>_xlfn.XLOOKUP(A1613,'Hospitalisation Details'!$A$2:$A$2344,'Hospitalisation Details'!$H$2:$H$2344,"")</f>
        <v>6183.46</v>
      </c>
      <c r="N1613" s="14" t="str">
        <f>_xlfn.XLOOKUP(A1613,'Hospitalisation Details'!$A$2:$A$2344,'Hospitalisation Details'!$I$2:$I$2344,"")</f>
        <v>tier - 2</v>
      </c>
      <c r="O1613" s="14" t="str">
        <f>_xlfn.XLOOKUP(A1613,'Hospitalisation Details'!$A$2:$A$2344,'Hospitalisation Details'!$J$2:$J$2344,"")</f>
        <v>tier - 2</v>
      </c>
      <c r="P1613" s="14" t="str">
        <f>_xlfn.XLOOKUP(A1613,'Hospitalisation Details'!$A$2:$A$2344,'Hospitalisation Details'!$K$2:$K$2344,"")</f>
        <v>R1012</v>
      </c>
      <c r="Q1613" s="14">
        <f>_xlfn.XLOOKUP(A1613,'Hospitalisation Details'!$A$2:$A$2344,'Hospitalisation Details'!$F$2:$F$2344,"")</f>
        <v>52</v>
      </c>
    </row>
    <row r="1614" spans="1:17">
      <c r="A1614" s="12" t="s">
        <v>8972</v>
      </c>
      <c r="B1614" s="13" t="str">
        <f>_xlfn.XLOOKUP(A1614,'Customer Names'!$A$2:$A$2336,'Customer Names'!$C$2:$C$2336,"Not Found")</f>
        <v>Lyazid</v>
      </c>
      <c r="C1614" s="13">
        <f>_xlfn.XLOOKUP(A1614,'Medical Examine'!$A$2:$A$2336,'Medical Examine'!$B$2:$B$2336,"Not Found")</f>
        <v>22.63</v>
      </c>
      <c r="D1614" s="13">
        <f>_xlfn.XLOOKUP(A1614,'Medical Examine'!$A$2:$A$2336,'Medical Examine'!$D$2:$D$2336,"Not Found")</f>
        <v>5.09</v>
      </c>
      <c r="E1614" s="14" t="str">
        <f>_xlfn.XLOOKUP(A1614,'Medical Examine'!$A$2:$A$2336,'Medical Examine'!$E$2:$E$2336,"Not Found")</f>
        <v>YES</v>
      </c>
      <c r="F1614" s="14" t="str">
        <f>_xlfn.XLOOKUP(A1614,'Medical Examine'!$A$2:$A$2336,'Medical Examine'!$F$2:$F$2336,"Not Found")</f>
        <v>NO</v>
      </c>
      <c r="G1614" s="14" t="str">
        <f>_xlfn.XLOOKUP(A1614,'Medical Examine'!$A$2:$A$2336,'Medical Examine'!$G$2:$G$2336,"Not Found")</f>
        <v>NO</v>
      </c>
      <c r="H1614" s="14">
        <f>_xlfn.XLOOKUP(A1614,'Medical Examine'!$A$2:$A$2336,'Medical Examine'!$H$2:$H$2336,"Not Found")</f>
        <v>0</v>
      </c>
      <c r="I1614" s="14" t="str">
        <f>_xlfn.XLOOKUP(A1614,'Medical Examine'!$A$2:$A$2336,'Medical Examine'!$I$2:$I$2336,"Not Found")</f>
        <v>NO</v>
      </c>
      <c r="J1614" s="13" t="str">
        <f>_xlfn.XLOOKUP(A1614,'Medical Examine'!$A$2:$A$2336,'Medical Examine'!$C$2:$C$2336,"Not Found")</f>
        <v>Normal Weight</v>
      </c>
      <c r="K1614" s="13" t="str">
        <f t="shared" si="25"/>
        <v>Normal</v>
      </c>
      <c r="L1614" s="15">
        <f>_xlfn.XLOOKUP(A1614,'Hospitalisation Details'!$A$2:$A$2344,'Hospitalisation Details'!$E$2:$E$2344,"")</f>
        <v>31268</v>
      </c>
      <c r="M1614" s="16">
        <f>_xlfn.XLOOKUP(A1614,'Hospitalisation Details'!$A$2:$A$2344,'Hospitalisation Details'!$H$2:$H$2344,"")</f>
        <v>6183.32</v>
      </c>
      <c r="N1614" s="14" t="str">
        <f>_xlfn.XLOOKUP(A1614,'Hospitalisation Details'!$A$2:$A$2344,'Hospitalisation Details'!$I$2:$I$2344,"")</f>
        <v>tier - 2</v>
      </c>
      <c r="O1614" s="14" t="str">
        <f>_xlfn.XLOOKUP(A1614,'Hospitalisation Details'!$A$2:$A$2344,'Hospitalisation Details'!$J$2:$J$2344,"")</f>
        <v>tier - 2</v>
      </c>
      <c r="P1614" s="14" t="str">
        <f>_xlfn.XLOOKUP(A1614,'Hospitalisation Details'!$A$2:$A$2344,'Hospitalisation Details'!$K$2:$K$2344,"")</f>
        <v>R1012</v>
      </c>
      <c r="Q1614" s="14">
        <f>_xlfn.XLOOKUP(A1614,'Hospitalisation Details'!$A$2:$A$2344,'Hospitalisation Details'!$F$2:$F$2344,"")</f>
        <v>37</v>
      </c>
    </row>
    <row r="1615" spans="1:17">
      <c r="A1615" s="12" t="s">
        <v>8975</v>
      </c>
      <c r="B1615" s="13" t="str">
        <f>_xlfn.XLOOKUP(A1615,'Customer Names'!$A$2:$A$2336,'Customer Names'!$C$2:$C$2336,"Not Found")</f>
        <v>Lindsey A.</v>
      </c>
      <c r="C1615" s="13">
        <f>_xlfn.XLOOKUP(A1615,'Medical Examine'!$A$2:$A$2336,'Medical Examine'!$B$2:$B$2336,"Not Found")</f>
        <v>23.46</v>
      </c>
      <c r="D1615" s="13">
        <f>_xlfn.XLOOKUP(A1615,'Medical Examine'!$A$2:$A$2336,'Medical Examine'!$D$2:$D$2336,"Not Found")</f>
        <v>4.21</v>
      </c>
      <c r="E1615" s="14" t="str">
        <f>_xlfn.XLOOKUP(A1615,'Medical Examine'!$A$2:$A$2336,'Medical Examine'!$E$2:$E$2336,"Not Found")</f>
        <v>NO</v>
      </c>
      <c r="F1615" s="14" t="str">
        <f>_xlfn.XLOOKUP(A1615,'Medical Examine'!$A$2:$A$2336,'Medical Examine'!$F$2:$F$2336,"Not Found")</f>
        <v>NO</v>
      </c>
      <c r="G1615" s="14" t="str">
        <f>_xlfn.XLOOKUP(A1615,'Medical Examine'!$A$2:$A$2336,'Medical Examine'!$G$2:$G$2336,"Not Found")</f>
        <v>NO</v>
      </c>
      <c r="H1615" s="14">
        <f>_xlfn.XLOOKUP(A1615,'Medical Examine'!$A$2:$A$2336,'Medical Examine'!$H$2:$H$2336,"Not Found")</f>
        <v>1</v>
      </c>
      <c r="I1615" s="14" t="str">
        <f>_xlfn.XLOOKUP(A1615,'Medical Examine'!$A$2:$A$2336,'Medical Examine'!$I$2:$I$2336,"Not Found")</f>
        <v>NO</v>
      </c>
      <c r="J1615" s="13" t="str">
        <f>_xlfn.XLOOKUP(A1615,'Medical Examine'!$A$2:$A$2336,'Medical Examine'!$C$2:$C$2336,"Not Found")</f>
        <v>Normal Weight</v>
      </c>
      <c r="K1615" s="13" t="str">
        <f t="shared" si="25"/>
        <v>Normal</v>
      </c>
      <c r="L1615" s="15">
        <f>_xlfn.XLOOKUP(A1615,'Hospitalisation Details'!$A$2:$A$2344,'Hospitalisation Details'!$E$2:$E$2344,"")</f>
        <v>30961</v>
      </c>
      <c r="M1615" s="16">
        <f>_xlfn.XLOOKUP(A1615,'Hospitalisation Details'!$A$2:$A$2344,'Hospitalisation Details'!$H$2:$H$2344,"")</f>
        <v>6170.96</v>
      </c>
      <c r="N1615" s="14" t="str">
        <f>_xlfn.XLOOKUP(A1615,'Hospitalisation Details'!$A$2:$A$2344,'Hospitalisation Details'!$I$2:$I$2344,"")</f>
        <v>tier - 2</v>
      </c>
      <c r="O1615" s="14" t="str">
        <f>_xlfn.XLOOKUP(A1615,'Hospitalisation Details'!$A$2:$A$2344,'Hospitalisation Details'!$J$2:$J$2344,"")</f>
        <v>tier - 1</v>
      </c>
      <c r="P1615" s="14" t="str">
        <f>_xlfn.XLOOKUP(A1615,'Hospitalisation Details'!$A$2:$A$2344,'Hospitalisation Details'!$K$2:$K$2344,"")</f>
        <v>R1013</v>
      </c>
      <c r="Q1615" s="14">
        <f>_xlfn.XLOOKUP(A1615,'Hospitalisation Details'!$A$2:$A$2344,'Hospitalisation Details'!$F$2:$F$2344,"")</f>
        <v>38</v>
      </c>
    </row>
    <row r="1616" spans="1:17">
      <c r="A1616" s="12" t="s">
        <v>8978</v>
      </c>
      <c r="B1616" s="13" t="str">
        <f>_xlfn.XLOOKUP(A1616,'Customer Names'!$A$2:$A$2336,'Customer Names'!$C$2:$C$2336,"Not Found")</f>
        <v>Chris</v>
      </c>
      <c r="C1616" s="13">
        <f>_xlfn.XLOOKUP(A1616,'Medical Examine'!$A$2:$A$2336,'Medical Examine'!$B$2:$B$2336,"Not Found")</f>
        <v>22.56</v>
      </c>
      <c r="D1616" s="13">
        <f>_xlfn.XLOOKUP(A1616,'Medical Examine'!$A$2:$A$2336,'Medical Examine'!$D$2:$D$2336,"Not Found")</f>
        <v>4.34</v>
      </c>
      <c r="E1616" s="14" t="str">
        <f>_xlfn.XLOOKUP(A1616,'Medical Examine'!$A$2:$A$2336,'Medical Examine'!$E$2:$E$2336,"Not Found")</f>
        <v>YES</v>
      </c>
      <c r="F1616" s="14" t="str">
        <f>_xlfn.XLOOKUP(A1616,'Medical Examine'!$A$2:$A$2336,'Medical Examine'!$F$2:$F$2336,"Not Found")</f>
        <v>NO</v>
      </c>
      <c r="G1616" s="14" t="str">
        <f>_xlfn.XLOOKUP(A1616,'Medical Examine'!$A$2:$A$2336,'Medical Examine'!$G$2:$G$2336,"Not Found")</f>
        <v>NO</v>
      </c>
      <c r="H1616" s="14">
        <f>_xlfn.XLOOKUP(A1616,'Medical Examine'!$A$2:$A$2336,'Medical Examine'!$H$2:$H$2336,"Not Found")</f>
        <v>0</v>
      </c>
      <c r="I1616" s="14" t="str">
        <f>_xlfn.XLOOKUP(A1616,'Medical Examine'!$A$2:$A$2336,'Medical Examine'!$I$2:$I$2336,"Not Found")</f>
        <v>NO</v>
      </c>
      <c r="J1616" s="13" t="str">
        <f>_xlfn.XLOOKUP(A1616,'Medical Examine'!$A$2:$A$2336,'Medical Examine'!$C$2:$C$2336,"Not Found")</f>
        <v>Normal Weight</v>
      </c>
      <c r="K1616" s="13" t="str">
        <f t="shared" si="25"/>
        <v>Normal</v>
      </c>
      <c r="L1616" s="15">
        <f>_xlfn.XLOOKUP(A1616,'Hospitalisation Details'!$A$2:$A$2344,'Hospitalisation Details'!$E$2:$E$2344,"")</f>
        <v>31335</v>
      </c>
      <c r="M1616" s="16">
        <f>_xlfn.XLOOKUP(A1616,'Hospitalisation Details'!$A$2:$A$2344,'Hospitalisation Details'!$H$2:$H$2344,"")</f>
        <v>6159.57</v>
      </c>
      <c r="N1616" s="14" t="str">
        <f>_xlfn.XLOOKUP(A1616,'Hospitalisation Details'!$A$2:$A$2344,'Hospitalisation Details'!$I$2:$I$2344,"")</f>
        <v>tier - 2</v>
      </c>
      <c r="O1616" s="14" t="str">
        <f>_xlfn.XLOOKUP(A1616,'Hospitalisation Details'!$A$2:$A$2344,'Hospitalisation Details'!$J$2:$J$2344,"")</f>
        <v>tier - 1</v>
      </c>
      <c r="P1616" s="14" t="str">
        <f>_xlfn.XLOOKUP(A1616,'Hospitalisation Details'!$A$2:$A$2344,'Hospitalisation Details'!$K$2:$K$2344,"")</f>
        <v>R1012</v>
      </c>
      <c r="Q1616" s="14">
        <f>_xlfn.XLOOKUP(A1616,'Hospitalisation Details'!$A$2:$A$2344,'Hospitalisation Details'!$F$2:$F$2344,"")</f>
        <v>37</v>
      </c>
    </row>
    <row r="1617" spans="1:17">
      <c r="A1617" s="12" t="s">
        <v>8980</v>
      </c>
      <c r="B1617" s="13" t="str">
        <f>_xlfn.XLOOKUP(A1617,'Customer Names'!$A$2:$A$2336,'Customer Names'!$C$2:$C$2336,"Not Found")</f>
        <v>Jennifer A</v>
      </c>
      <c r="C1617" s="13">
        <f>_xlfn.XLOOKUP(A1617,'Medical Examine'!$A$2:$A$2336,'Medical Examine'!$B$2:$B$2336,"Not Found")</f>
        <v>19.28</v>
      </c>
      <c r="D1617" s="13">
        <f>_xlfn.XLOOKUP(A1617,'Medical Examine'!$A$2:$A$2336,'Medical Examine'!$D$2:$D$2336,"Not Found")</f>
        <v>11.85</v>
      </c>
      <c r="E1617" s="14" t="str">
        <f>_xlfn.XLOOKUP(A1617,'Medical Examine'!$A$2:$A$2336,'Medical Examine'!$E$2:$E$2336,"Not Found")</f>
        <v>NO</v>
      </c>
      <c r="F1617" s="14" t="str">
        <f>_xlfn.XLOOKUP(A1617,'Medical Examine'!$A$2:$A$2336,'Medical Examine'!$F$2:$F$2336,"Not Found")</f>
        <v>NO</v>
      </c>
      <c r="G1617" s="14" t="str">
        <f>_xlfn.XLOOKUP(A1617,'Medical Examine'!$A$2:$A$2336,'Medical Examine'!$G$2:$G$2336,"Not Found")</f>
        <v>NO</v>
      </c>
      <c r="H1617" s="14">
        <f>_xlfn.XLOOKUP(A1617,'Medical Examine'!$A$2:$A$2336,'Medical Examine'!$H$2:$H$2336,"Not Found")</f>
        <v>2</v>
      </c>
      <c r="I1617" s="14" t="str">
        <f>_xlfn.XLOOKUP(A1617,'Medical Examine'!$A$2:$A$2336,'Medical Examine'!$I$2:$I$2336,"Not Found")</f>
        <v>NO</v>
      </c>
      <c r="J1617" s="13" t="str">
        <f>_xlfn.XLOOKUP(A1617,'Medical Examine'!$A$2:$A$2336,'Medical Examine'!$C$2:$C$2336,"Not Found")</f>
        <v>Normal Weight</v>
      </c>
      <c r="K1617" s="13" t="str">
        <f t="shared" si="25"/>
        <v>Diabetic</v>
      </c>
      <c r="L1617" s="15">
        <f>_xlfn.XLOOKUP(A1617,'Hospitalisation Details'!$A$2:$A$2344,'Hospitalisation Details'!$E$2:$E$2344,"")</f>
        <v>26974</v>
      </c>
      <c r="M1617" s="16">
        <f>_xlfn.XLOOKUP(A1617,'Hospitalisation Details'!$A$2:$A$2344,'Hospitalisation Details'!$H$2:$H$2344,"")</f>
        <v>6152.05</v>
      </c>
      <c r="N1617" s="14" t="str">
        <f>_xlfn.XLOOKUP(A1617,'Hospitalisation Details'!$A$2:$A$2344,'Hospitalisation Details'!$I$2:$I$2344,"")</f>
        <v>tier - 2</v>
      </c>
      <c r="O1617" s="14" t="str">
        <f>_xlfn.XLOOKUP(A1617,'Hospitalisation Details'!$A$2:$A$2344,'Hospitalisation Details'!$J$2:$J$2344,"")</f>
        <v>tier - 3</v>
      </c>
      <c r="P1617" s="14" t="str">
        <f>_xlfn.XLOOKUP(A1617,'Hospitalisation Details'!$A$2:$A$2344,'Hospitalisation Details'!$K$2:$K$2344,"")</f>
        <v>R1013</v>
      </c>
      <c r="Q1617" s="14">
        <f>_xlfn.XLOOKUP(A1617,'Hospitalisation Details'!$A$2:$A$2344,'Hospitalisation Details'!$F$2:$F$2344,"")</f>
        <v>49</v>
      </c>
    </row>
    <row r="1618" spans="1:17">
      <c r="A1618" s="12" t="s">
        <v>8983</v>
      </c>
      <c r="B1618" s="13" t="str">
        <f>_xlfn.XLOOKUP(A1618,'Customer Names'!$A$2:$A$2336,'Customer Names'!$C$2:$C$2336,"Not Found")</f>
        <v>Leif S.</v>
      </c>
      <c r="C1618" s="13">
        <f>_xlfn.XLOOKUP(A1618,'Medical Examine'!$A$2:$A$2336,'Medical Examine'!$B$2:$B$2336,"Not Found")</f>
        <v>15.37</v>
      </c>
      <c r="D1618" s="13">
        <f>_xlfn.XLOOKUP(A1618,'Medical Examine'!$A$2:$A$2336,'Medical Examine'!$D$2:$D$2336,"Not Found")</f>
        <v>9.61</v>
      </c>
      <c r="E1618" s="14" t="str">
        <f>_xlfn.XLOOKUP(A1618,'Medical Examine'!$A$2:$A$2336,'Medical Examine'!$E$2:$E$2336,"Not Found")</f>
        <v>YES</v>
      </c>
      <c r="F1618" s="14" t="str">
        <f>_xlfn.XLOOKUP(A1618,'Medical Examine'!$A$2:$A$2336,'Medical Examine'!$F$2:$F$2336,"Not Found")</f>
        <v>NO</v>
      </c>
      <c r="G1618" s="14" t="str">
        <f>_xlfn.XLOOKUP(A1618,'Medical Examine'!$A$2:$A$2336,'Medical Examine'!$G$2:$G$2336,"Not Found")</f>
        <v>NO</v>
      </c>
      <c r="H1618" s="14">
        <f>_xlfn.XLOOKUP(A1618,'Medical Examine'!$A$2:$A$2336,'Medical Examine'!$H$2:$H$2336,"Not Found")</f>
        <v>2</v>
      </c>
      <c r="I1618" s="14" t="str">
        <f>_xlfn.XLOOKUP(A1618,'Medical Examine'!$A$2:$A$2336,'Medical Examine'!$I$2:$I$2336,"Not Found")</f>
        <v>NO</v>
      </c>
      <c r="J1618" s="13" t="str">
        <f>_xlfn.XLOOKUP(A1618,'Medical Examine'!$A$2:$A$2336,'Medical Examine'!$C$2:$C$2336,"Not Found")</f>
        <v>Under Weight</v>
      </c>
      <c r="K1618" s="13" t="str">
        <f t="shared" si="25"/>
        <v>Diabetic</v>
      </c>
      <c r="L1618" s="15">
        <f>_xlfn.XLOOKUP(A1618,'Hospitalisation Details'!$A$2:$A$2344,'Hospitalisation Details'!$E$2:$E$2344,"")</f>
        <v>25855</v>
      </c>
      <c r="M1618" s="16">
        <f>_xlfn.XLOOKUP(A1618,'Hospitalisation Details'!$A$2:$A$2344,'Hospitalisation Details'!$H$2:$H$2344,"")</f>
        <v>6147.12</v>
      </c>
      <c r="N1618" s="14" t="str">
        <f>_xlfn.XLOOKUP(A1618,'Hospitalisation Details'!$A$2:$A$2344,'Hospitalisation Details'!$I$2:$I$2344,"")</f>
        <v>tier - 2</v>
      </c>
      <c r="O1618" s="14" t="str">
        <f>_xlfn.XLOOKUP(A1618,'Hospitalisation Details'!$A$2:$A$2344,'Hospitalisation Details'!$J$2:$J$2344,"")</f>
        <v>tier - 3</v>
      </c>
      <c r="P1618" s="14" t="str">
        <f>_xlfn.XLOOKUP(A1618,'Hospitalisation Details'!$A$2:$A$2344,'Hospitalisation Details'!$K$2:$K$2344,"")</f>
        <v>R1012</v>
      </c>
      <c r="Q1618" s="14">
        <f>_xlfn.XLOOKUP(A1618,'Hospitalisation Details'!$A$2:$A$2344,'Hospitalisation Details'!$F$2:$F$2344,"")</f>
        <v>52</v>
      </c>
    </row>
    <row r="1619" spans="1:17">
      <c r="A1619" s="12" t="s">
        <v>8986</v>
      </c>
      <c r="B1619" s="13" t="str">
        <f>_xlfn.XLOOKUP(A1619,'Customer Names'!$A$2:$A$2336,'Customer Names'!$C$2:$C$2336,"Not Found")</f>
        <v>Stephanie A</v>
      </c>
      <c r="C1619" s="13">
        <f>_xlfn.XLOOKUP(A1619,'Medical Examine'!$A$2:$A$2336,'Medical Examine'!$B$2:$B$2336,"Not Found")</f>
        <v>18.71</v>
      </c>
      <c r="D1619" s="13">
        <f>_xlfn.XLOOKUP(A1619,'Medical Examine'!$A$2:$A$2336,'Medical Examine'!$D$2:$D$2336,"Not Found")</f>
        <v>5.29</v>
      </c>
      <c r="E1619" s="14" t="str">
        <f>_xlfn.XLOOKUP(A1619,'Medical Examine'!$A$2:$A$2336,'Medical Examine'!$E$2:$E$2336,"Not Found")</f>
        <v>YES</v>
      </c>
      <c r="F1619" s="14" t="str">
        <f>_xlfn.XLOOKUP(A1619,'Medical Examine'!$A$2:$A$2336,'Medical Examine'!$F$2:$F$2336,"Not Found")</f>
        <v>NO</v>
      </c>
      <c r="G1619" s="14" t="str">
        <f>_xlfn.XLOOKUP(A1619,'Medical Examine'!$A$2:$A$2336,'Medical Examine'!$G$2:$G$2336,"Not Found")</f>
        <v>NO</v>
      </c>
      <c r="H1619" s="14">
        <f>_xlfn.XLOOKUP(A1619,'Medical Examine'!$A$2:$A$2336,'Medical Examine'!$H$2:$H$2336,"Not Found")</f>
        <v>0</v>
      </c>
      <c r="I1619" s="14" t="str">
        <f>_xlfn.XLOOKUP(A1619,'Medical Examine'!$A$2:$A$2336,'Medical Examine'!$I$2:$I$2336,"Not Found")</f>
        <v>NO</v>
      </c>
      <c r="J1619" s="13" t="str">
        <f>_xlfn.XLOOKUP(A1619,'Medical Examine'!$A$2:$A$2336,'Medical Examine'!$C$2:$C$2336,"Not Found")</f>
        <v>Normal Weight</v>
      </c>
      <c r="K1619" s="13" t="str">
        <f t="shared" si="25"/>
        <v>Normal</v>
      </c>
      <c r="L1619" s="15">
        <f>_xlfn.XLOOKUP(A1619,'Hospitalisation Details'!$A$2:$A$2344,'Hospitalisation Details'!$E$2:$E$2344,"")</f>
        <v>28106</v>
      </c>
      <c r="M1619" s="16">
        <f>_xlfn.XLOOKUP(A1619,'Hospitalisation Details'!$A$2:$A$2344,'Hospitalisation Details'!$H$2:$H$2344,"")</f>
        <v>6139.14</v>
      </c>
      <c r="N1619" s="14" t="str">
        <f>_xlfn.XLOOKUP(A1619,'Hospitalisation Details'!$A$2:$A$2344,'Hospitalisation Details'!$I$2:$I$2344,"")</f>
        <v>tier - 2</v>
      </c>
      <c r="O1619" s="14" t="str">
        <f>_xlfn.XLOOKUP(A1619,'Hospitalisation Details'!$A$2:$A$2344,'Hospitalisation Details'!$J$2:$J$2344,"")</f>
        <v>tier - 3</v>
      </c>
      <c r="P1619" s="14" t="str">
        <f>_xlfn.XLOOKUP(A1619,'Hospitalisation Details'!$A$2:$A$2344,'Hospitalisation Details'!$K$2:$K$2344,"")</f>
        <v>R1013</v>
      </c>
      <c r="Q1619" s="14">
        <f>_xlfn.XLOOKUP(A1619,'Hospitalisation Details'!$A$2:$A$2344,'Hospitalisation Details'!$F$2:$F$2344,"")</f>
        <v>46</v>
      </c>
    </row>
    <row r="1620" spans="1:17">
      <c r="A1620" s="12" t="s">
        <v>8988</v>
      </c>
      <c r="B1620" s="13" t="str">
        <f>_xlfn.XLOOKUP(A1620,'Customer Names'!$A$2:$A$2336,'Customer Names'!$C$2:$C$2336,"Not Found")</f>
        <v>Bo</v>
      </c>
      <c r="C1620" s="13">
        <f>_xlfn.XLOOKUP(A1620,'Medical Examine'!$A$2:$A$2336,'Medical Examine'!$B$2:$B$2336,"Not Found")</f>
        <v>20.61</v>
      </c>
      <c r="D1620" s="13">
        <f>_xlfn.XLOOKUP(A1620,'Medical Examine'!$A$2:$A$2336,'Medical Examine'!$D$2:$D$2336,"Not Found")</f>
        <v>6.89</v>
      </c>
      <c r="E1620" s="14" t="str">
        <f>_xlfn.XLOOKUP(A1620,'Medical Examine'!$A$2:$A$2336,'Medical Examine'!$E$2:$E$2336,"Not Found")</f>
        <v>NO</v>
      </c>
      <c r="F1620" s="14" t="str">
        <f>_xlfn.XLOOKUP(A1620,'Medical Examine'!$A$2:$A$2336,'Medical Examine'!$F$2:$F$2336,"Not Found")</f>
        <v>NO</v>
      </c>
      <c r="G1620" s="14" t="str">
        <f>_xlfn.XLOOKUP(A1620,'Medical Examine'!$A$2:$A$2336,'Medical Examine'!$G$2:$G$2336,"Not Found")</f>
        <v>NO</v>
      </c>
      <c r="H1620" s="14">
        <f>_xlfn.XLOOKUP(A1620,'Medical Examine'!$A$2:$A$2336,'Medical Examine'!$H$2:$H$2336,"Not Found")</f>
        <v>0</v>
      </c>
      <c r="I1620" s="14" t="str">
        <f>_xlfn.XLOOKUP(A1620,'Medical Examine'!$A$2:$A$2336,'Medical Examine'!$I$2:$I$2336,"Not Found")</f>
        <v>NO</v>
      </c>
      <c r="J1620" s="13" t="str">
        <f>_xlfn.XLOOKUP(A1620,'Medical Examine'!$A$2:$A$2336,'Medical Examine'!$C$2:$C$2336,"Not Found")</f>
        <v>Normal Weight</v>
      </c>
      <c r="K1620" s="13" t="str">
        <f t="shared" si="25"/>
        <v>Diabetic</v>
      </c>
      <c r="L1620" s="15">
        <f>_xlfn.XLOOKUP(A1620,'Hospitalisation Details'!$A$2:$A$2344,'Hospitalisation Details'!$E$2:$E$2344,"")</f>
        <v>28738</v>
      </c>
      <c r="M1620" s="16">
        <f>_xlfn.XLOOKUP(A1620,'Hospitalisation Details'!$A$2:$A$2344,'Hospitalisation Details'!$H$2:$H$2344,"")</f>
        <v>6138.58</v>
      </c>
      <c r="N1620" s="14" t="str">
        <f>_xlfn.XLOOKUP(A1620,'Hospitalisation Details'!$A$2:$A$2344,'Hospitalisation Details'!$I$2:$I$2344,"")</f>
        <v>tier - 2</v>
      </c>
      <c r="O1620" s="14" t="str">
        <f>_xlfn.XLOOKUP(A1620,'Hospitalisation Details'!$A$2:$A$2344,'Hospitalisation Details'!$J$2:$J$2344,"")</f>
        <v>tier - 1</v>
      </c>
      <c r="P1620" s="14" t="str">
        <f>_xlfn.XLOOKUP(A1620,'Hospitalisation Details'!$A$2:$A$2344,'Hospitalisation Details'!$K$2:$K$2344,"")</f>
        <v>R1013</v>
      </c>
      <c r="Q1620" s="14">
        <f>_xlfn.XLOOKUP(A1620,'Hospitalisation Details'!$A$2:$A$2344,'Hospitalisation Details'!$F$2:$F$2344,"")</f>
        <v>44</v>
      </c>
    </row>
    <row r="1621" spans="1:17">
      <c r="A1621" s="12" t="s">
        <v>8990</v>
      </c>
      <c r="B1621" s="13" t="str">
        <f>_xlfn.XLOOKUP(A1621,'Customer Names'!$A$2:$A$2336,'Customer Names'!$C$2:$C$2336,"Not Found")</f>
        <v>Leah</v>
      </c>
      <c r="C1621" s="13">
        <f>_xlfn.XLOOKUP(A1621,'Medical Examine'!$A$2:$A$2336,'Medical Examine'!$B$2:$B$2336,"Not Found")</f>
        <v>15.99</v>
      </c>
      <c r="D1621" s="13">
        <f>_xlfn.XLOOKUP(A1621,'Medical Examine'!$A$2:$A$2336,'Medical Examine'!$D$2:$D$2336,"Not Found")</f>
        <v>4.57</v>
      </c>
      <c r="E1621" s="14" t="str">
        <f>_xlfn.XLOOKUP(A1621,'Medical Examine'!$A$2:$A$2336,'Medical Examine'!$E$2:$E$2336,"Not Found")</f>
        <v>YES</v>
      </c>
      <c r="F1621" s="14" t="str">
        <f>_xlfn.XLOOKUP(A1621,'Medical Examine'!$A$2:$A$2336,'Medical Examine'!$F$2:$F$2336,"Not Found")</f>
        <v>NO</v>
      </c>
      <c r="G1621" s="14" t="str">
        <f>_xlfn.XLOOKUP(A1621,'Medical Examine'!$A$2:$A$2336,'Medical Examine'!$G$2:$G$2336,"Not Found")</f>
        <v>YES</v>
      </c>
      <c r="H1621" s="14">
        <f>_xlfn.XLOOKUP(A1621,'Medical Examine'!$A$2:$A$2336,'Medical Examine'!$H$2:$H$2336,"Not Found")</f>
        <v>1</v>
      </c>
      <c r="I1621" s="14" t="str">
        <f>_xlfn.XLOOKUP(A1621,'Medical Examine'!$A$2:$A$2336,'Medical Examine'!$I$2:$I$2336,"Not Found")</f>
        <v>NO</v>
      </c>
      <c r="J1621" s="13" t="str">
        <f>_xlfn.XLOOKUP(A1621,'Medical Examine'!$A$2:$A$2336,'Medical Examine'!$C$2:$C$2336,"Not Found")</f>
        <v>Under Weight</v>
      </c>
      <c r="K1621" s="13" t="str">
        <f t="shared" si="25"/>
        <v>Normal</v>
      </c>
      <c r="L1621" s="15">
        <f>_xlfn.XLOOKUP(A1621,'Hospitalisation Details'!$A$2:$A$2344,'Hospitalisation Details'!$E$2:$E$2344,"")</f>
        <v>25516</v>
      </c>
      <c r="M1621" s="16">
        <f>_xlfn.XLOOKUP(A1621,'Hospitalisation Details'!$A$2:$A$2344,'Hospitalisation Details'!$H$2:$H$2344,"")</f>
        <v>6138.5</v>
      </c>
      <c r="N1621" s="14" t="str">
        <f>_xlfn.XLOOKUP(A1621,'Hospitalisation Details'!$A$2:$A$2344,'Hospitalisation Details'!$I$2:$I$2344,"")</f>
        <v>tier - 2</v>
      </c>
      <c r="O1621" s="14" t="str">
        <f>_xlfn.XLOOKUP(A1621,'Hospitalisation Details'!$A$2:$A$2344,'Hospitalisation Details'!$J$2:$J$2344,"")</f>
        <v>tier - 2</v>
      </c>
      <c r="P1621" s="14" t="str">
        <f>_xlfn.XLOOKUP(A1621,'Hospitalisation Details'!$A$2:$A$2344,'Hospitalisation Details'!$K$2:$K$2344,"")</f>
        <v>R1011</v>
      </c>
      <c r="Q1621" s="14">
        <f>_xlfn.XLOOKUP(A1621,'Hospitalisation Details'!$A$2:$A$2344,'Hospitalisation Details'!$F$2:$F$2344,"")</f>
        <v>53</v>
      </c>
    </row>
    <row r="1622" spans="1:17">
      <c r="A1622" s="12" t="s">
        <v>8993</v>
      </c>
      <c r="B1622" s="13" t="str">
        <f>_xlfn.XLOOKUP(A1622,'Customer Names'!$A$2:$A$2336,'Customer Names'!$C$2:$C$2336,"Not Found")</f>
        <v>Kara Lynne</v>
      </c>
      <c r="C1622" s="13">
        <f>_xlfn.XLOOKUP(A1622,'Medical Examine'!$A$2:$A$2336,'Medical Examine'!$B$2:$B$2336,"Not Found")</f>
        <v>33.155000000000001</v>
      </c>
      <c r="D1622" s="13">
        <f>_xlfn.XLOOKUP(A1622,'Medical Examine'!$A$2:$A$2336,'Medical Examine'!$D$2:$D$2336,"Not Found")</f>
        <v>4.32</v>
      </c>
      <c r="E1622" s="14" t="str">
        <f>_xlfn.XLOOKUP(A1622,'Medical Examine'!$A$2:$A$2336,'Medical Examine'!$E$2:$E$2336,"Not Found")</f>
        <v>NO</v>
      </c>
      <c r="F1622" s="14" t="str">
        <f>_xlfn.XLOOKUP(A1622,'Medical Examine'!$A$2:$A$2336,'Medical Examine'!$F$2:$F$2336,"Not Found")</f>
        <v>NO</v>
      </c>
      <c r="G1622" s="14" t="str">
        <f>_xlfn.XLOOKUP(A1622,'Medical Examine'!$A$2:$A$2336,'Medical Examine'!$G$2:$G$2336,"Not Found")</f>
        <v>NO</v>
      </c>
      <c r="H1622" s="14">
        <f>_xlfn.XLOOKUP(A1622,'Medical Examine'!$A$2:$A$2336,'Medical Examine'!$H$2:$H$2336,"Not Found")</f>
        <v>0</v>
      </c>
      <c r="I1622" s="14" t="str">
        <f>_xlfn.XLOOKUP(A1622,'Medical Examine'!$A$2:$A$2336,'Medical Examine'!$I$2:$I$2336,"Not Found")</f>
        <v>NO</v>
      </c>
      <c r="J1622" s="13" t="str">
        <f>_xlfn.XLOOKUP(A1622,'Medical Examine'!$A$2:$A$2336,'Medical Examine'!$C$2:$C$2336,"Not Found")</f>
        <v>Obesity</v>
      </c>
      <c r="K1622" s="13" t="str">
        <f t="shared" si="25"/>
        <v>Normal</v>
      </c>
      <c r="L1622" s="15">
        <f>_xlfn.XLOOKUP(A1622,'Hospitalisation Details'!$A$2:$A$2344,'Hospitalisation Details'!$E$2:$E$2344,"")</f>
        <v>33103</v>
      </c>
      <c r="M1622" s="16">
        <f>_xlfn.XLOOKUP(A1622,'Hospitalisation Details'!$A$2:$A$2344,'Hospitalisation Details'!$H$2:$H$2344,"")</f>
        <v>6128.8</v>
      </c>
      <c r="N1622" s="14" t="str">
        <f>_xlfn.XLOOKUP(A1622,'Hospitalisation Details'!$A$2:$A$2344,'Hospitalisation Details'!$I$2:$I$2344,"")</f>
        <v>tier - 2</v>
      </c>
      <c r="O1622" s="14" t="str">
        <f>_xlfn.XLOOKUP(A1622,'Hospitalisation Details'!$A$2:$A$2344,'Hospitalisation Details'!$J$2:$J$2344,"")</f>
        <v>tier - 3</v>
      </c>
      <c r="P1622" s="14" t="str">
        <f>_xlfn.XLOOKUP(A1622,'Hospitalisation Details'!$A$2:$A$2344,'Hospitalisation Details'!$K$2:$K$2344,"")</f>
        <v>R1012</v>
      </c>
      <c r="Q1622" s="14">
        <f>_xlfn.XLOOKUP(A1622,'Hospitalisation Details'!$A$2:$A$2344,'Hospitalisation Details'!$F$2:$F$2344,"")</f>
        <v>32</v>
      </c>
    </row>
    <row r="1623" spans="1:17">
      <c r="A1623" s="12" t="s">
        <v>8996</v>
      </c>
      <c r="B1623" s="13" t="str">
        <f>_xlfn.XLOOKUP(A1623,'Customer Names'!$A$2:$A$2336,'Customer Names'!$C$2:$C$2336,"Not Found")</f>
        <v>Jeffrey</v>
      </c>
      <c r="C1623" s="13">
        <f>_xlfn.XLOOKUP(A1623,'Medical Examine'!$A$2:$A$2336,'Medical Examine'!$B$2:$B$2336,"Not Found")</f>
        <v>26.22</v>
      </c>
      <c r="D1623" s="13">
        <f>_xlfn.XLOOKUP(A1623,'Medical Examine'!$A$2:$A$2336,'Medical Examine'!$D$2:$D$2336,"Not Found")</f>
        <v>5.57</v>
      </c>
      <c r="E1623" s="14" t="str">
        <f>_xlfn.XLOOKUP(A1623,'Medical Examine'!$A$2:$A$2336,'Medical Examine'!$E$2:$E$2336,"Not Found")</f>
        <v>YES</v>
      </c>
      <c r="F1623" s="14" t="str">
        <f>_xlfn.XLOOKUP(A1623,'Medical Examine'!$A$2:$A$2336,'Medical Examine'!$F$2:$F$2336,"Not Found")</f>
        <v>NO</v>
      </c>
      <c r="G1623" s="14" t="str">
        <f>_xlfn.XLOOKUP(A1623,'Medical Examine'!$A$2:$A$2336,'Medical Examine'!$G$2:$G$2336,"Not Found")</f>
        <v>YES</v>
      </c>
      <c r="H1623" s="14">
        <f>_xlfn.XLOOKUP(A1623,'Medical Examine'!$A$2:$A$2336,'Medical Examine'!$H$2:$H$2336,"Not Found")</f>
        <v>1</v>
      </c>
      <c r="I1623" s="14" t="str">
        <f>_xlfn.XLOOKUP(A1623,'Medical Examine'!$A$2:$A$2336,'Medical Examine'!$I$2:$I$2336,"Not Found")</f>
        <v>NO</v>
      </c>
      <c r="J1623" s="13" t="str">
        <f>_xlfn.XLOOKUP(A1623,'Medical Examine'!$A$2:$A$2336,'Medical Examine'!$C$2:$C$2336,"Not Found")</f>
        <v>Overweight</v>
      </c>
      <c r="K1623" s="13" t="str">
        <f t="shared" si="25"/>
        <v>Normal</v>
      </c>
      <c r="L1623" s="15">
        <f>_xlfn.XLOOKUP(A1623,'Hospitalisation Details'!$A$2:$A$2344,'Hospitalisation Details'!$E$2:$E$2344,"")</f>
        <v>30636</v>
      </c>
      <c r="M1623" s="16">
        <f>_xlfn.XLOOKUP(A1623,'Hospitalisation Details'!$A$2:$A$2344,'Hospitalisation Details'!$H$2:$H$2344,"")</f>
        <v>6123.57</v>
      </c>
      <c r="N1623" s="14" t="str">
        <f>_xlfn.XLOOKUP(A1623,'Hospitalisation Details'!$A$2:$A$2344,'Hospitalisation Details'!$I$2:$I$2344,"")</f>
        <v>tier - 3</v>
      </c>
      <c r="O1623" s="14" t="str">
        <f>_xlfn.XLOOKUP(A1623,'Hospitalisation Details'!$A$2:$A$2344,'Hospitalisation Details'!$J$2:$J$2344,"")</f>
        <v>tier - 2</v>
      </c>
      <c r="P1623" s="14" t="str">
        <f>_xlfn.XLOOKUP(A1623,'Hospitalisation Details'!$A$2:$A$2344,'Hospitalisation Details'!$K$2:$K$2344,"")</f>
        <v>R1012</v>
      </c>
      <c r="Q1623" s="14">
        <f>_xlfn.XLOOKUP(A1623,'Hospitalisation Details'!$A$2:$A$2344,'Hospitalisation Details'!$F$2:$F$2344,"")</f>
        <v>39</v>
      </c>
    </row>
    <row r="1624" spans="1:17">
      <c r="A1624" s="12" t="s">
        <v>8998</v>
      </c>
      <c r="B1624" s="13" t="str">
        <f>_xlfn.XLOOKUP(A1624,'Customer Names'!$A$2:$A$2336,'Customer Names'!$C$2:$C$2336,"Not Found")</f>
        <v>Justin</v>
      </c>
      <c r="C1624" s="13">
        <f>_xlfn.XLOOKUP(A1624,'Medical Examine'!$A$2:$A$2336,'Medical Examine'!$B$2:$B$2336,"Not Found")</f>
        <v>21.85</v>
      </c>
      <c r="D1624" s="13">
        <f>_xlfn.XLOOKUP(A1624,'Medical Examine'!$A$2:$A$2336,'Medical Examine'!$D$2:$D$2336,"Not Found")</f>
        <v>5.26</v>
      </c>
      <c r="E1624" s="14" t="str">
        <f>_xlfn.XLOOKUP(A1624,'Medical Examine'!$A$2:$A$2336,'Medical Examine'!$E$2:$E$2336,"Not Found")</f>
        <v>YES</v>
      </c>
      <c r="F1624" s="14" t="str">
        <f>_xlfn.XLOOKUP(A1624,'Medical Examine'!$A$2:$A$2336,'Medical Examine'!$F$2:$F$2336,"Not Found")</f>
        <v>NO</v>
      </c>
      <c r="G1624" s="14" t="str">
        <f>_xlfn.XLOOKUP(A1624,'Medical Examine'!$A$2:$A$2336,'Medical Examine'!$G$2:$G$2336,"Not Found")</f>
        <v>YES</v>
      </c>
      <c r="H1624" s="14">
        <f>_xlfn.XLOOKUP(A1624,'Medical Examine'!$A$2:$A$2336,'Medical Examine'!$H$2:$H$2336,"Not Found")</f>
        <v>1</v>
      </c>
      <c r="I1624" s="14" t="str">
        <f>_xlfn.XLOOKUP(A1624,'Medical Examine'!$A$2:$A$2336,'Medical Examine'!$I$2:$I$2336,"Not Found")</f>
        <v>NO</v>
      </c>
      <c r="J1624" s="13" t="str">
        <f>_xlfn.XLOOKUP(A1624,'Medical Examine'!$A$2:$A$2336,'Medical Examine'!$C$2:$C$2336,"Not Found")</f>
        <v>Normal Weight</v>
      </c>
      <c r="K1624" s="13" t="str">
        <f t="shared" si="25"/>
        <v>Normal</v>
      </c>
      <c r="L1624" s="15">
        <f>_xlfn.XLOOKUP(A1624,'Hospitalisation Details'!$A$2:$A$2344,'Hospitalisation Details'!$E$2:$E$2344,"")</f>
        <v>30539</v>
      </c>
      <c r="M1624" s="16">
        <f>_xlfn.XLOOKUP(A1624,'Hospitalisation Details'!$A$2:$A$2344,'Hospitalisation Details'!$H$2:$H$2344,"")</f>
        <v>6117.49</v>
      </c>
      <c r="N1624" s="14" t="str">
        <f>_xlfn.XLOOKUP(A1624,'Hospitalisation Details'!$A$2:$A$2344,'Hospitalisation Details'!$I$2:$I$2344,"")</f>
        <v>tier - 2</v>
      </c>
      <c r="O1624" s="14" t="str">
        <f>_xlfn.XLOOKUP(A1624,'Hospitalisation Details'!$A$2:$A$2344,'Hospitalisation Details'!$J$2:$J$2344,"")</f>
        <v>tier - 3</v>
      </c>
      <c r="P1624" s="14" t="str">
        <f>_xlfn.XLOOKUP(A1624,'Hospitalisation Details'!$A$2:$A$2344,'Hospitalisation Details'!$K$2:$K$2344,"")</f>
        <v>R1012</v>
      </c>
      <c r="Q1624" s="14">
        <f>_xlfn.XLOOKUP(A1624,'Hospitalisation Details'!$A$2:$A$2344,'Hospitalisation Details'!$F$2:$F$2344,"")</f>
        <v>39</v>
      </c>
    </row>
    <row r="1625" spans="1:17">
      <c r="A1625" s="12" t="s">
        <v>9000</v>
      </c>
      <c r="B1625" s="13" t="str">
        <f>_xlfn.XLOOKUP(A1625,'Customer Names'!$A$2:$A$2336,'Customer Names'!$C$2:$C$2336,"Not Found")</f>
        <v>Emily</v>
      </c>
      <c r="C1625" s="13">
        <f>_xlfn.XLOOKUP(A1625,'Medical Examine'!$A$2:$A$2336,'Medical Examine'!$B$2:$B$2336,"Not Found")</f>
        <v>30.495000000000001</v>
      </c>
      <c r="D1625" s="13">
        <f>_xlfn.XLOOKUP(A1625,'Medical Examine'!$A$2:$A$2336,'Medical Examine'!$D$2:$D$2336,"Not Found")</f>
        <v>6.25</v>
      </c>
      <c r="E1625" s="14" t="str">
        <f>_xlfn.XLOOKUP(A1625,'Medical Examine'!$A$2:$A$2336,'Medical Examine'!$E$2:$E$2336,"Not Found")</f>
        <v>NO</v>
      </c>
      <c r="F1625" s="14" t="str">
        <f>_xlfn.XLOOKUP(A1625,'Medical Examine'!$A$2:$A$2336,'Medical Examine'!$F$2:$F$2336,"Not Found")</f>
        <v>NO</v>
      </c>
      <c r="G1625" s="14" t="str">
        <f>_xlfn.XLOOKUP(A1625,'Medical Examine'!$A$2:$A$2336,'Medical Examine'!$G$2:$G$2336,"Not Found")</f>
        <v>NO</v>
      </c>
      <c r="H1625" s="14">
        <f>_xlfn.XLOOKUP(A1625,'Medical Examine'!$A$2:$A$2336,'Medical Examine'!$H$2:$H$2336,"Not Found")</f>
        <v>0</v>
      </c>
      <c r="I1625" s="14" t="str">
        <f>_xlfn.XLOOKUP(A1625,'Medical Examine'!$A$2:$A$2336,'Medical Examine'!$I$2:$I$2336,"Not Found")</f>
        <v>NO</v>
      </c>
      <c r="J1625" s="13" t="str">
        <f>_xlfn.XLOOKUP(A1625,'Medical Examine'!$A$2:$A$2336,'Medical Examine'!$C$2:$C$2336,"Not Found")</f>
        <v>Obesity</v>
      </c>
      <c r="K1625" s="13" t="str">
        <f t="shared" si="25"/>
        <v>Prediabetic</v>
      </c>
      <c r="L1625" s="15">
        <f>_xlfn.XLOOKUP(A1625,'Hospitalisation Details'!$A$2:$A$2344,'Hospitalisation Details'!$E$2:$E$2344,"")</f>
        <v>33444</v>
      </c>
      <c r="M1625" s="16">
        <f>_xlfn.XLOOKUP(A1625,'Hospitalisation Details'!$A$2:$A$2344,'Hospitalisation Details'!$H$2:$H$2344,"")</f>
        <v>6113.23</v>
      </c>
      <c r="N1625" s="14" t="str">
        <f>_xlfn.XLOOKUP(A1625,'Hospitalisation Details'!$A$2:$A$2344,'Hospitalisation Details'!$I$2:$I$2344,"")</f>
        <v>tier - 2</v>
      </c>
      <c r="O1625" s="14" t="str">
        <f>_xlfn.XLOOKUP(A1625,'Hospitalisation Details'!$A$2:$A$2344,'Hospitalisation Details'!$J$2:$J$2344,"")</f>
        <v>tier - 2</v>
      </c>
      <c r="P1625" s="14" t="str">
        <f>_xlfn.XLOOKUP(A1625,'Hospitalisation Details'!$A$2:$A$2344,'Hospitalisation Details'!$K$2:$K$2344,"")</f>
        <v>R1024</v>
      </c>
      <c r="Q1625" s="14">
        <f>_xlfn.XLOOKUP(A1625,'Hospitalisation Details'!$A$2:$A$2344,'Hospitalisation Details'!$F$2:$F$2344,"")</f>
        <v>31</v>
      </c>
    </row>
    <row r="1626" spans="1:17">
      <c r="A1626" s="12" t="s">
        <v>9002</v>
      </c>
      <c r="B1626" s="13" t="str">
        <f>_xlfn.XLOOKUP(A1626,'Customer Names'!$A$2:$A$2336,'Customer Names'!$C$2:$C$2336,"Not Found")</f>
        <v>Rebecca</v>
      </c>
      <c r="C1626" s="13">
        <f>_xlfn.XLOOKUP(A1626,'Medical Examine'!$A$2:$A$2336,'Medical Examine'!$B$2:$B$2336,"Not Found")</f>
        <v>34.104999999999997</v>
      </c>
      <c r="D1626" s="13">
        <f>_xlfn.XLOOKUP(A1626,'Medical Examine'!$A$2:$A$2336,'Medical Examine'!$D$2:$D$2336,"Not Found")</f>
        <v>5.67</v>
      </c>
      <c r="E1626" s="14" t="str">
        <f>_xlfn.XLOOKUP(A1626,'Medical Examine'!$A$2:$A$2336,'Medical Examine'!$E$2:$E$2336,"Not Found")</f>
        <v>YES</v>
      </c>
      <c r="F1626" s="14" t="str">
        <f>_xlfn.XLOOKUP(A1626,'Medical Examine'!$A$2:$A$2336,'Medical Examine'!$F$2:$F$2336,"Not Found")</f>
        <v>NO</v>
      </c>
      <c r="G1626" s="14" t="str">
        <f>_xlfn.XLOOKUP(A1626,'Medical Examine'!$A$2:$A$2336,'Medical Examine'!$G$2:$G$2336,"Not Found")</f>
        <v>NO</v>
      </c>
      <c r="H1626" s="14">
        <f>_xlfn.XLOOKUP(A1626,'Medical Examine'!$A$2:$A$2336,'Medical Examine'!$H$2:$H$2336,"Not Found")</f>
        <v>0</v>
      </c>
      <c r="I1626" s="14" t="str">
        <f>_xlfn.XLOOKUP(A1626,'Medical Examine'!$A$2:$A$2336,'Medical Examine'!$I$2:$I$2336,"Not Found")</f>
        <v>NO</v>
      </c>
      <c r="J1626" s="13" t="str">
        <f>_xlfn.XLOOKUP(A1626,'Medical Examine'!$A$2:$A$2336,'Medical Examine'!$C$2:$C$2336,"Not Found")</f>
        <v>Obesity</v>
      </c>
      <c r="K1626" s="13" t="str">
        <f t="shared" si="25"/>
        <v>Normal</v>
      </c>
      <c r="L1626" s="15">
        <f>_xlfn.XLOOKUP(A1626,'Hospitalisation Details'!$A$2:$A$2344,'Hospitalisation Details'!$E$2:$E$2344,"")</f>
        <v>31249</v>
      </c>
      <c r="M1626" s="16">
        <f>_xlfn.XLOOKUP(A1626,'Hospitalisation Details'!$A$2:$A$2344,'Hospitalisation Details'!$H$2:$H$2344,"")</f>
        <v>6112.35</v>
      </c>
      <c r="N1626" s="14" t="str">
        <f>_xlfn.XLOOKUP(A1626,'Hospitalisation Details'!$A$2:$A$2344,'Hospitalisation Details'!$I$2:$I$2344,"")</f>
        <v>tier - 2</v>
      </c>
      <c r="O1626" s="14" t="str">
        <f>_xlfn.XLOOKUP(A1626,'Hospitalisation Details'!$A$2:$A$2344,'Hospitalisation Details'!$J$2:$J$2344,"")</f>
        <v>tier - 1</v>
      </c>
      <c r="P1626" s="14" t="str">
        <f>_xlfn.XLOOKUP(A1626,'Hospitalisation Details'!$A$2:$A$2344,'Hospitalisation Details'!$K$2:$K$2344,"")</f>
        <v>R1012</v>
      </c>
      <c r="Q1626" s="14">
        <f>_xlfn.XLOOKUP(A1626,'Hospitalisation Details'!$A$2:$A$2344,'Hospitalisation Details'!$F$2:$F$2344,"")</f>
        <v>37</v>
      </c>
    </row>
    <row r="1627" spans="1:17">
      <c r="A1627" s="12" t="s">
        <v>9004</v>
      </c>
      <c r="B1627" s="13" t="str">
        <f>_xlfn.XLOOKUP(A1627,'Customer Names'!$A$2:$A$2336,'Customer Names'!$C$2:$C$2336,"Not Found")</f>
        <v>Allie</v>
      </c>
      <c r="C1627" s="13">
        <f>_xlfn.XLOOKUP(A1627,'Medical Examine'!$A$2:$A$2336,'Medical Examine'!$B$2:$B$2336,"Not Found")</f>
        <v>32.770000000000003</v>
      </c>
      <c r="D1627" s="13">
        <f>_xlfn.XLOOKUP(A1627,'Medical Examine'!$A$2:$A$2336,'Medical Examine'!$D$2:$D$2336,"Not Found")</f>
        <v>4.42</v>
      </c>
      <c r="E1627" s="14" t="str">
        <f>_xlfn.XLOOKUP(A1627,'Medical Examine'!$A$2:$A$2336,'Medical Examine'!$E$2:$E$2336,"Not Found")</f>
        <v>YES</v>
      </c>
      <c r="F1627" s="14" t="str">
        <f>_xlfn.XLOOKUP(A1627,'Medical Examine'!$A$2:$A$2336,'Medical Examine'!$F$2:$F$2336,"Not Found")</f>
        <v>NO</v>
      </c>
      <c r="G1627" s="14" t="str">
        <f>_xlfn.XLOOKUP(A1627,'Medical Examine'!$A$2:$A$2336,'Medical Examine'!$G$2:$G$2336,"Not Found")</f>
        <v>NO</v>
      </c>
      <c r="H1627" s="14">
        <f>_xlfn.XLOOKUP(A1627,'Medical Examine'!$A$2:$A$2336,'Medical Examine'!$H$2:$H$2336,"Not Found")</f>
        <v>1</v>
      </c>
      <c r="I1627" s="14" t="str">
        <f>_xlfn.XLOOKUP(A1627,'Medical Examine'!$A$2:$A$2336,'Medical Examine'!$I$2:$I$2336,"Not Found")</f>
        <v>NO</v>
      </c>
      <c r="J1627" s="13" t="str">
        <f>_xlfn.XLOOKUP(A1627,'Medical Examine'!$A$2:$A$2336,'Medical Examine'!$C$2:$C$2336,"Not Found")</f>
        <v>Obesity</v>
      </c>
      <c r="K1627" s="13" t="str">
        <f t="shared" si="25"/>
        <v>Normal</v>
      </c>
      <c r="L1627" s="15">
        <f>_xlfn.XLOOKUP(A1627,'Hospitalisation Details'!$A$2:$A$2344,'Hospitalisation Details'!$E$2:$E$2344,"")</f>
        <v>34951</v>
      </c>
      <c r="M1627" s="16">
        <f>_xlfn.XLOOKUP(A1627,'Hospitalisation Details'!$A$2:$A$2344,'Hospitalisation Details'!$H$2:$H$2344,"")</f>
        <v>6111.95</v>
      </c>
      <c r="N1627" s="14" t="str">
        <f>_xlfn.XLOOKUP(A1627,'Hospitalisation Details'!$A$2:$A$2344,'Hospitalisation Details'!$I$2:$I$2344,"")</f>
        <v>tier - 2</v>
      </c>
      <c r="O1627" s="14" t="str">
        <f>_xlfn.XLOOKUP(A1627,'Hospitalisation Details'!$A$2:$A$2344,'Hospitalisation Details'!$J$2:$J$2344,"")</f>
        <v>tier - 3</v>
      </c>
      <c r="P1627" s="14" t="str">
        <f>_xlfn.XLOOKUP(A1627,'Hospitalisation Details'!$A$2:$A$2344,'Hospitalisation Details'!$K$2:$K$2344,"")</f>
        <v>R1026</v>
      </c>
      <c r="Q1627" s="14">
        <f>_xlfn.XLOOKUP(A1627,'Hospitalisation Details'!$A$2:$A$2344,'Hospitalisation Details'!$F$2:$F$2344,"")</f>
        <v>27</v>
      </c>
    </row>
    <row r="1628" spans="1:17">
      <c r="A1628" s="12" t="s">
        <v>9006</v>
      </c>
      <c r="B1628" s="13" t="str">
        <f>_xlfn.XLOOKUP(A1628,'Customer Names'!$A$2:$A$2336,'Customer Names'!$C$2:$C$2336,"Not Found")</f>
        <v>Trasi</v>
      </c>
      <c r="C1628" s="13">
        <f>_xlfn.XLOOKUP(A1628,'Medical Examine'!$A$2:$A$2336,'Medical Examine'!$B$2:$B$2336,"Not Found")</f>
        <v>16.850000000000001</v>
      </c>
      <c r="D1628" s="13">
        <f>_xlfn.XLOOKUP(A1628,'Medical Examine'!$A$2:$A$2336,'Medical Examine'!$D$2:$D$2336,"Not Found")</f>
        <v>11.75</v>
      </c>
      <c r="E1628" s="14" t="str">
        <f>_xlfn.XLOOKUP(A1628,'Medical Examine'!$A$2:$A$2336,'Medical Examine'!$E$2:$E$2336,"Not Found")</f>
        <v>YES</v>
      </c>
      <c r="F1628" s="14" t="str">
        <f>_xlfn.XLOOKUP(A1628,'Medical Examine'!$A$2:$A$2336,'Medical Examine'!$F$2:$F$2336,"Not Found")</f>
        <v>NO</v>
      </c>
      <c r="G1628" s="14" t="str">
        <f>_xlfn.XLOOKUP(A1628,'Medical Examine'!$A$2:$A$2336,'Medical Examine'!$G$2:$G$2336,"Not Found")</f>
        <v>NO</v>
      </c>
      <c r="H1628" s="14">
        <f>_xlfn.XLOOKUP(A1628,'Medical Examine'!$A$2:$A$2336,'Medical Examine'!$H$2:$H$2336,"Not Found")</f>
        <v>2</v>
      </c>
      <c r="I1628" s="14" t="str">
        <f>_xlfn.XLOOKUP(A1628,'Medical Examine'!$A$2:$A$2336,'Medical Examine'!$I$2:$I$2336,"Not Found")</f>
        <v>NO</v>
      </c>
      <c r="J1628" s="13" t="str">
        <f>_xlfn.XLOOKUP(A1628,'Medical Examine'!$A$2:$A$2336,'Medical Examine'!$C$2:$C$2336,"Not Found")</f>
        <v>Under Weight</v>
      </c>
      <c r="K1628" s="13" t="str">
        <f t="shared" si="25"/>
        <v>Diabetic</v>
      </c>
      <c r="L1628" s="15">
        <f>_xlfn.XLOOKUP(A1628,'Hospitalisation Details'!$A$2:$A$2344,'Hospitalisation Details'!$E$2:$E$2344,"")</f>
        <v>25728</v>
      </c>
      <c r="M1628" s="16">
        <f>_xlfn.XLOOKUP(A1628,'Hospitalisation Details'!$A$2:$A$2344,'Hospitalisation Details'!$H$2:$H$2344,"")</f>
        <v>6098.38</v>
      </c>
      <c r="N1628" s="14" t="str">
        <f>_xlfn.XLOOKUP(A1628,'Hospitalisation Details'!$A$2:$A$2344,'Hospitalisation Details'!$I$2:$I$2344,"")</f>
        <v>tier - 2</v>
      </c>
      <c r="O1628" s="14" t="str">
        <f>_xlfn.XLOOKUP(A1628,'Hospitalisation Details'!$A$2:$A$2344,'Hospitalisation Details'!$J$2:$J$2344,"")</f>
        <v>tier - 2</v>
      </c>
      <c r="P1628" s="14" t="str">
        <f>_xlfn.XLOOKUP(A1628,'Hospitalisation Details'!$A$2:$A$2344,'Hospitalisation Details'!$K$2:$K$2344,"")</f>
        <v>R1013</v>
      </c>
      <c r="Q1628" s="14">
        <f>_xlfn.XLOOKUP(A1628,'Hospitalisation Details'!$A$2:$A$2344,'Hospitalisation Details'!$F$2:$F$2344,"")</f>
        <v>52</v>
      </c>
    </row>
    <row r="1629" spans="1:17">
      <c r="A1629" s="12" t="s">
        <v>9009</v>
      </c>
      <c r="B1629" s="13" t="str">
        <f>_xlfn.XLOOKUP(A1629,'Customer Names'!$A$2:$A$2336,'Customer Names'!$C$2:$C$2336,"Not Found")</f>
        <v>Kevin</v>
      </c>
      <c r="C1629" s="13">
        <f>_xlfn.XLOOKUP(A1629,'Medical Examine'!$A$2:$A$2336,'Medical Examine'!$B$2:$B$2336,"Not Found")</f>
        <v>34.700000000000003</v>
      </c>
      <c r="D1629" s="13">
        <f>_xlfn.XLOOKUP(A1629,'Medical Examine'!$A$2:$A$2336,'Medical Examine'!$D$2:$D$2336,"Not Found")</f>
        <v>6.06</v>
      </c>
      <c r="E1629" s="14" t="str">
        <f>_xlfn.XLOOKUP(A1629,'Medical Examine'!$A$2:$A$2336,'Medical Examine'!$E$2:$E$2336,"Not Found")</f>
        <v>NO</v>
      </c>
      <c r="F1629" s="14" t="str">
        <f>_xlfn.XLOOKUP(A1629,'Medical Examine'!$A$2:$A$2336,'Medical Examine'!$F$2:$F$2336,"Not Found")</f>
        <v>NO</v>
      </c>
      <c r="G1629" s="14" t="str">
        <f>_xlfn.XLOOKUP(A1629,'Medical Examine'!$A$2:$A$2336,'Medical Examine'!$G$2:$G$2336,"Not Found")</f>
        <v>NO</v>
      </c>
      <c r="H1629" s="14">
        <f>_xlfn.XLOOKUP(A1629,'Medical Examine'!$A$2:$A$2336,'Medical Examine'!$H$2:$H$2336,"Not Found")</f>
        <v>1</v>
      </c>
      <c r="I1629" s="14" t="str">
        <f>_xlfn.XLOOKUP(A1629,'Medical Examine'!$A$2:$A$2336,'Medical Examine'!$I$2:$I$2336,"Not Found")</f>
        <v>NO</v>
      </c>
      <c r="J1629" s="13" t="str">
        <f>_xlfn.XLOOKUP(A1629,'Medical Examine'!$A$2:$A$2336,'Medical Examine'!$C$2:$C$2336,"Not Found")</f>
        <v>Obesity</v>
      </c>
      <c r="K1629" s="13" t="str">
        <f t="shared" si="25"/>
        <v>Prediabetic</v>
      </c>
      <c r="L1629" s="15">
        <f>_xlfn.XLOOKUP(A1629,'Hospitalisation Details'!$A$2:$A$2344,'Hospitalisation Details'!$E$2:$E$2344,"")</f>
        <v>30888</v>
      </c>
      <c r="M1629" s="16">
        <f>_xlfn.XLOOKUP(A1629,'Hospitalisation Details'!$A$2:$A$2344,'Hospitalisation Details'!$H$2:$H$2344,"")</f>
        <v>6082.41</v>
      </c>
      <c r="N1629" s="14" t="str">
        <f>_xlfn.XLOOKUP(A1629,'Hospitalisation Details'!$A$2:$A$2344,'Hospitalisation Details'!$I$2:$I$2344,"")</f>
        <v>tier - 1</v>
      </c>
      <c r="O1629" s="14" t="str">
        <f>_xlfn.XLOOKUP(A1629,'Hospitalisation Details'!$A$2:$A$2344,'Hospitalisation Details'!$J$2:$J$2344,"")</f>
        <v>tier - 2</v>
      </c>
      <c r="P1629" s="14" t="str">
        <f>_xlfn.XLOOKUP(A1629,'Hospitalisation Details'!$A$2:$A$2344,'Hospitalisation Details'!$K$2:$K$2344,"")</f>
        <v>R1011</v>
      </c>
      <c r="Q1629" s="14">
        <f>_xlfn.XLOOKUP(A1629,'Hospitalisation Details'!$A$2:$A$2344,'Hospitalisation Details'!$F$2:$F$2344,"")</f>
        <v>38</v>
      </c>
    </row>
    <row r="1630" spans="1:17">
      <c r="A1630" s="12" t="s">
        <v>9011</v>
      </c>
      <c r="B1630" s="13" t="str">
        <f>_xlfn.XLOOKUP(A1630,'Customer Names'!$A$2:$A$2336,'Customer Names'!$C$2:$C$2336,"Not Found")</f>
        <v>Fernando</v>
      </c>
      <c r="C1630" s="13">
        <f>_xlfn.XLOOKUP(A1630,'Medical Examine'!$A$2:$A$2336,'Medical Examine'!$B$2:$B$2336,"Not Found")</f>
        <v>37.049999999999997</v>
      </c>
      <c r="D1630" s="13">
        <f>_xlfn.XLOOKUP(A1630,'Medical Examine'!$A$2:$A$2336,'Medical Examine'!$D$2:$D$2336,"Not Found")</f>
        <v>5.48</v>
      </c>
      <c r="E1630" s="14" t="str">
        <f>_xlfn.XLOOKUP(A1630,'Medical Examine'!$A$2:$A$2336,'Medical Examine'!$E$2:$E$2336,"Not Found")</f>
        <v>NO</v>
      </c>
      <c r="F1630" s="14" t="str">
        <f>_xlfn.XLOOKUP(A1630,'Medical Examine'!$A$2:$A$2336,'Medical Examine'!$F$2:$F$2336,"Not Found")</f>
        <v>NO</v>
      </c>
      <c r="G1630" s="14" t="str">
        <f>_xlfn.XLOOKUP(A1630,'Medical Examine'!$A$2:$A$2336,'Medical Examine'!$G$2:$G$2336,"Not Found")</f>
        <v>NO</v>
      </c>
      <c r="H1630" s="14">
        <f>_xlfn.XLOOKUP(A1630,'Medical Examine'!$A$2:$A$2336,'Medical Examine'!$H$2:$H$2336,"Not Found")</f>
        <v>1</v>
      </c>
      <c r="I1630" s="14" t="str">
        <f>_xlfn.XLOOKUP(A1630,'Medical Examine'!$A$2:$A$2336,'Medical Examine'!$I$2:$I$2336,"Not Found")</f>
        <v>NO</v>
      </c>
      <c r="J1630" s="13" t="str">
        <f>_xlfn.XLOOKUP(A1630,'Medical Examine'!$A$2:$A$2336,'Medical Examine'!$C$2:$C$2336,"Not Found")</f>
        <v>Obesity</v>
      </c>
      <c r="K1630" s="13" t="str">
        <f t="shared" si="25"/>
        <v>Normal</v>
      </c>
      <c r="L1630" s="15">
        <f>_xlfn.XLOOKUP(A1630,'Hospitalisation Details'!$A$2:$A$2344,'Hospitalisation Details'!$E$2:$E$2344,"")</f>
        <v>30969</v>
      </c>
      <c r="M1630" s="16">
        <f>_xlfn.XLOOKUP(A1630,'Hospitalisation Details'!$A$2:$A$2344,'Hospitalisation Details'!$H$2:$H$2344,"")</f>
        <v>6079.67</v>
      </c>
      <c r="N1630" s="14" t="str">
        <f>_xlfn.XLOOKUP(A1630,'Hospitalisation Details'!$A$2:$A$2344,'Hospitalisation Details'!$I$2:$I$2344,"")</f>
        <v>tier - 1</v>
      </c>
      <c r="O1630" s="14" t="str">
        <f>_xlfn.XLOOKUP(A1630,'Hospitalisation Details'!$A$2:$A$2344,'Hospitalisation Details'!$J$2:$J$2344,"")</f>
        <v>tier - 1</v>
      </c>
      <c r="P1630" s="14" t="str">
        <f>_xlfn.XLOOKUP(A1630,'Hospitalisation Details'!$A$2:$A$2344,'Hospitalisation Details'!$K$2:$K$2344,"")</f>
        <v>R1014</v>
      </c>
      <c r="Q1630" s="14">
        <f>_xlfn.XLOOKUP(A1630,'Hospitalisation Details'!$A$2:$A$2344,'Hospitalisation Details'!$F$2:$F$2344,"")</f>
        <v>38</v>
      </c>
    </row>
    <row r="1631" spans="1:17">
      <c r="A1631" s="12" t="s">
        <v>9014</v>
      </c>
      <c r="B1631" s="13" t="str">
        <f>_xlfn.XLOOKUP(A1631,'Customer Names'!$A$2:$A$2336,'Customer Names'!$C$2:$C$2336,"Not Found")</f>
        <v>Ieva</v>
      </c>
      <c r="C1631" s="13">
        <f>_xlfn.XLOOKUP(A1631,'Medical Examine'!$A$2:$A$2336,'Medical Examine'!$B$2:$B$2336,"Not Found")</f>
        <v>18.78</v>
      </c>
      <c r="D1631" s="13">
        <f>_xlfn.XLOOKUP(A1631,'Medical Examine'!$A$2:$A$2336,'Medical Examine'!$D$2:$D$2336,"Not Found")</f>
        <v>4.45</v>
      </c>
      <c r="E1631" s="14" t="str">
        <f>_xlfn.XLOOKUP(A1631,'Medical Examine'!$A$2:$A$2336,'Medical Examine'!$E$2:$E$2336,"Not Found")</f>
        <v>NO</v>
      </c>
      <c r="F1631" s="14" t="str">
        <f>_xlfn.XLOOKUP(A1631,'Medical Examine'!$A$2:$A$2336,'Medical Examine'!$F$2:$F$2336,"Not Found")</f>
        <v>NO</v>
      </c>
      <c r="G1631" s="14" t="str">
        <f>_xlfn.XLOOKUP(A1631,'Medical Examine'!$A$2:$A$2336,'Medical Examine'!$G$2:$G$2336,"Not Found")</f>
        <v>YES</v>
      </c>
      <c r="H1631" s="14">
        <f>_xlfn.XLOOKUP(A1631,'Medical Examine'!$A$2:$A$2336,'Medical Examine'!$H$2:$H$2336,"Not Found")</f>
        <v>1</v>
      </c>
      <c r="I1631" s="14" t="str">
        <f>_xlfn.XLOOKUP(A1631,'Medical Examine'!$A$2:$A$2336,'Medical Examine'!$I$2:$I$2336,"Not Found")</f>
        <v>NO</v>
      </c>
      <c r="J1631" s="13" t="str">
        <f>_xlfn.XLOOKUP(A1631,'Medical Examine'!$A$2:$A$2336,'Medical Examine'!$C$2:$C$2336,"Not Found")</f>
        <v>Normal Weight</v>
      </c>
      <c r="K1631" s="13" t="str">
        <f t="shared" si="25"/>
        <v>Normal</v>
      </c>
      <c r="L1631" s="15">
        <f>_xlfn.XLOOKUP(A1631,'Hospitalisation Details'!$A$2:$A$2344,'Hospitalisation Details'!$E$2:$E$2344,"")</f>
        <v>29075</v>
      </c>
      <c r="M1631" s="16">
        <f>_xlfn.XLOOKUP(A1631,'Hospitalisation Details'!$A$2:$A$2344,'Hospitalisation Details'!$H$2:$H$2344,"")</f>
        <v>6074.37</v>
      </c>
      <c r="N1631" s="14" t="str">
        <f>_xlfn.XLOOKUP(A1631,'Hospitalisation Details'!$A$2:$A$2344,'Hospitalisation Details'!$I$2:$I$2344,"")</f>
        <v>tier - 2</v>
      </c>
      <c r="O1631" s="14" t="str">
        <f>_xlfn.XLOOKUP(A1631,'Hospitalisation Details'!$A$2:$A$2344,'Hospitalisation Details'!$J$2:$J$2344,"")</f>
        <v>tier - 2</v>
      </c>
      <c r="P1631" s="14" t="str">
        <f>_xlfn.XLOOKUP(A1631,'Hospitalisation Details'!$A$2:$A$2344,'Hospitalisation Details'!$K$2:$K$2344,"")</f>
        <v>R1012</v>
      </c>
      <c r="Q1631" s="14">
        <f>_xlfn.XLOOKUP(A1631,'Hospitalisation Details'!$A$2:$A$2344,'Hospitalisation Details'!$F$2:$F$2344,"")</f>
        <v>43</v>
      </c>
    </row>
    <row r="1632" spans="1:17">
      <c r="A1632" s="12" t="s">
        <v>9017</v>
      </c>
      <c r="B1632" s="13" t="str">
        <f>_xlfn.XLOOKUP(A1632,'Customer Names'!$A$2:$A$2336,'Customer Names'!$C$2:$C$2336,"Not Found")</f>
        <v>Chris</v>
      </c>
      <c r="C1632" s="13">
        <f>_xlfn.XLOOKUP(A1632,'Medical Examine'!$A$2:$A$2336,'Medical Examine'!$B$2:$B$2336,"Not Found")</f>
        <v>28.024999999999999</v>
      </c>
      <c r="D1632" s="13">
        <f>_xlfn.XLOOKUP(A1632,'Medical Examine'!$A$2:$A$2336,'Medical Examine'!$D$2:$D$2336,"Not Found")</f>
        <v>5</v>
      </c>
      <c r="E1632" s="14" t="str">
        <f>_xlfn.XLOOKUP(A1632,'Medical Examine'!$A$2:$A$2336,'Medical Examine'!$E$2:$E$2336,"Not Found")</f>
        <v>NO</v>
      </c>
      <c r="F1632" s="14" t="str">
        <f>_xlfn.XLOOKUP(A1632,'Medical Examine'!$A$2:$A$2336,'Medical Examine'!$F$2:$F$2336,"Not Found")</f>
        <v>NO</v>
      </c>
      <c r="G1632" s="14" t="str">
        <f>_xlfn.XLOOKUP(A1632,'Medical Examine'!$A$2:$A$2336,'Medical Examine'!$G$2:$G$2336,"Not Found")</f>
        <v>NO</v>
      </c>
      <c r="H1632" s="14">
        <f>_xlfn.XLOOKUP(A1632,'Medical Examine'!$A$2:$A$2336,'Medical Examine'!$H$2:$H$2336,"Not Found")</f>
        <v>1</v>
      </c>
      <c r="I1632" s="14" t="str">
        <f>_xlfn.XLOOKUP(A1632,'Medical Examine'!$A$2:$A$2336,'Medical Examine'!$I$2:$I$2336,"Not Found")</f>
        <v>NO</v>
      </c>
      <c r="J1632" s="13" t="str">
        <f>_xlfn.XLOOKUP(A1632,'Medical Examine'!$A$2:$A$2336,'Medical Examine'!$C$2:$C$2336,"Not Found")</f>
        <v>Overweight</v>
      </c>
      <c r="K1632" s="13" t="str">
        <f t="shared" si="25"/>
        <v>Normal</v>
      </c>
      <c r="L1632" s="15">
        <f>_xlfn.XLOOKUP(A1632,'Hospitalisation Details'!$A$2:$A$2344,'Hospitalisation Details'!$E$2:$E$2344,"")</f>
        <v>30946</v>
      </c>
      <c r="M1632" s="16">
        <f>_xlfn.XLOOKUP(A1632,'Hospitalisation Details'!$A$2:$A$2344,'Hospitalisation Details'!$H$2:$H$2344,"")</f>
        <v>6067.13</v>
      </c>
      <c r="N1632" s="14" t="str">
        <f>_xlfn.XLOOKUP(A1632,'Hospitalisation Details'!$A$2:$A$2344,'Hospitalisation Details'!$I$2:$I$2344,"")</f>
        <v>tier - 3</v>
      </c>
      <c r="O1632" s="14" t="str">
        <f>_xlfn.XLOOKUP(A1632,'Hospitalisation Details'!$A$2:$A$2344,'Hospitalisation Details'!$J$2:$J$2344,"")</f>
        <v>tier - 1</v>
      </c>
      <c r="P1632" s="14" t="str">
        <f>_xlfn.XLOOKUP(A1632,'Hospitalisation Details'!$A$2:$A$2344,'Hospitalisation Details'!$K$2:$K$2344,"")</f>
        <v>R1016</v>
      </c>
      <c r="Q1632" s="14">
        <f>_xlfn.XLOOKUP(A1632,'Hospitalisation Details'!$A$2:$A$2344,'Hospitalisation Details'!$F$2:$F$2344,"")</f>
        <v>38</v>
      </c>
    </row>
    <row r="1633" spans="1:17">
      <c r="A1633" s="12" t="s">
        <v>9018</v>
      </c>
      <c r="B1633" s="13" t="str">
        <f>_xlfn.XLOOKUP(A1633,'Customer Names'!$A$2:$A$2336,'Customer Names'!$C$2:$C$2336,"Not Found")</f>
        <v>Drew L.</v>
      </c>
      <c r="C1633" s="13">
        <f>_xlfn.XLOOKUP(A1633,'Medical Examine'!$A$2:$A$2336,'Medical Examine'!$B$2:$B$2336,"Not Found")</f>
        <v>35.090000000000003</v>
      </c>
      <c r="D1633" s="13">
        <f>_xlfn.XLOOKUP(A1633,'Medical Examine'!$A$2:$A$2336,'Medical Examine'!$D$2:$D$2336,"Not Found")</f>
        <v>5.84</v>
      </c>
      <c r="E1633" s="14" t="str">
        <f>_xlfn.XLOOKUP(A1633,'Medical Examine'!$A$2:$A$2336,'Medical Examine'!$E$2:$E$2336,"Not Found")</f>
        <v>NO</v>
      </c>
      <c r="F1633" s="14" t="str">
        <f>_xlfn.XLOOKUP(A1633,'Medical Examine'!$A$2:$A$2336,'Medical Examine'!$F$2:$F$2336,"Not Found")</f>
        <v>NO</v>
      </c>
      <c r="G1633" s="14" t="str">
        <f>_xlfn.XLOOKUP(A1633,'Medical Examine'!$A$2:$A$2336,'Medical Examine'!$G$2:$G$2336,"Not Found")</f>
        <v>NO</v>
      </c>
      <c r="H1633" s="14">
        <f>_xlfn.XLOOKUP(A1633,'Medical Examine'!$A$2:$A$2336,'Medical Examine'!$H$2:$H$2336,"Not Found")</f>
        <v>0</v>
      </c>
      <c r="I1633" s="14" t="str">
        <f>_xlfn.XLOOKUP(A1633,'Medical Examine'!$A$2:$A$2336,'Medical Examine'!$I$2:$I$2336,"Not Found")</f>
        <v>NO</v>
      </c>
      <c r="J1633" s="13" t="str">
        <f>_xlfn.XLOOKUP(A1633,'Medical Examine'!$A$2:$A$2336,'Medical Examine'!$C$2:$C$2336,"Not Found")</f>
        <v>Obesity</v>
      </c>
      <c r="K1633" s="13" t="str">
        <f t="shared" si="25"/>
        <v>Prediabetic</v>
      </c>
      <c r="L1633" s="15">
        <f>_xlfn.XLOOKUP(A1633,'Hospitalisation Details'!$A$2:$A$2344,'Hospitalisation Details'!$E$2:$E$2344,"")</f>
        <v>34646</v>
      </c>
      <c r="M1633" s="16">
        <f>_xlfn.XLOOKUP(A1633,'Hospitalisation Details'!$A$2:$A$2344,'Hospitalisation Details'!$H$2:$H$2344,"")</f>
        <v>6064.37</v>
      </c>
      <c r="N1633" s="14" t="str">
        <f>_xlfn.XLOOKUP(A1633,'Hospitalisation Details'!$A$2:$A$2344,'Hospitalisation Details'!$I$2:$I$2344,"")</f>
        <v>tier - 2</v>
      </c>
      <c r="O1633" s="14" t="str">
        <f>_xlfn.XLOOKUP(A1633,'Hospitalisation Details'!$A$2:$A$2344,'Hospitalisation Details'!$J$2:$J$2344,"")</f>
        <v>tier - 2</v>
      </c>
      <c r="P1633" s="14" t="str">
        <f>_xlfn.XLOOKUP(A1633,'Hospitalisation Details'!$A$2:$A$2344,'Hospitalisation Details'!$K$2:$K$2344,"")</f>
        <v>R1011</v>
      </c>
      <c r="Q1633" s="14">
        <f>_xlfn.XLOOKUP(A1633,'Hospitalisation Details'!$A$2:$A$2344,'Hospitalisation Details'!$F$2:$F$2344,"")</f>
        <v>28</v>
      </c>
    </row>
    <row r="1634" spans="1:17">
      <c r="A1634" s="12" t="s">
        <v>9020</v>
      </c>
      <c r="B1634" s="13" t="str">
        <f>_xlfn.XLOOKUP(A1634,'Customer Names'!$A$2:$A$2336,'Customer Names'!$C$2:$C$2336,"Not Found")</f>
        <v>Christina</v>
      </c>
      <c r="C1634" s="13">
        <f>_xlfn.XLOOKUP(A1634,'Medical Examine'!$A$2:$A$2336,'Medical Examine'!$B$2:$B$2336,"Not Found")</f>
        <v>34.42</v>
      </c>
      <c r="D1634" s="13">
        <f>_xlfn.XLOOKUP(A1634,'Medical Examine'!$A$2:$A$2336,'Medical Examine'!$D$2:$D$2336,"Not Found")</f>
        <v>5.21</v>
      </c>
      <c r="E1634" s="14" t="str">
        <f>_xlfn.XLOOKUP(A1634,'Medical Examine'!$A$2:$A$2336,'Medical Examine'!$E$2:$E$2336,"Not Found")</f>
        <v>YES</v>
      </c>
      <c r="F1634" s="14" t="str">
        <f>_xlfn.XLOOKUP(A1634,'Medical Examine'!$A$2:$A$2336,'Medical Examine'!$F$2:$F$2336,"Not Found")</f>
        <v>NO</v>
      </c>
      <c r="G1634" s="14" t="str">
        <f>_xlfn.XLOOKUP(A1634,'Medical Examine'!$A$2:$A$2336,'Medical Examine'!$G$2:$G$2336,"Not Found")</f>
        <v>NO</v>
      </c>
      <c r="H1634" s="14">
        <f>_xlfn.XLOOKUP(A1634,'Medical Examine'!$A$2:$A$2336,'Medical Examine'!$H$2:$H$2336,"Not Found")</f>
        <v>0</v>
      </c>
      <c r="I1634" s="14" t="str">
        <f>_xlfn.XLOOKUP(A1634,'Medical Examine'!$A$2:$A$2336,'Medical Examine'!$I$2:$I$2336,"Not Found")</f>
        <v>NO</v>
      </c>
      <c r="J1634" s="13" t="str">
        <f>_xlfn.XLOOKUP(A1634,'Medical Examine'!$A$2:$A$2336,'Medical Examine'!$C$2:$C$2336,"Not Found")</f>
        <v>Obesity</v>
      </c>
      <c r="K1634" s="13" t="str">
        <f t="shared" si="25"/>
        <v>Normal</v>
      </c>
      <c r="L1634" s="15">
        <f>_xlfn.XLOOKUP(A1634,'Hospitalisation Details'!$A$2:$A$2344,'Hospitalisation Details'!$E$2:$E$2344,"")</f>
        <v>35274</v>
      </c>
      <c r="M1634" s="16">
        <f>_xlfn.XLOOKUP(A1634,'Hospitalisation Details'!$A$2:$A$2344,'Hospitalisation Details'!$H$2:$H$2344,"")</f>
        <v>6061.8</v>
      </c>
      <c r="N1634" s="14" t="str">
        <f>_xlfn.XLOOKUP(A1634,'Hospitalisation Details'!$A$2:$A$2344,'Hospitalisation Details'!$I$2:$I$2344,"")</f>
        <v>tier - 2</v>
      </c>
      <c r="O1634" s="14" t="str">
        <f>_xlfn.XLOOKUP(A1634,'Hospitalisation Details'!$A$2:$A$2344,'Hospitalisation Details'!$J$2:$J$2344,"")</f>
        <v>tier - 3</v>
      </c>
      <c r="P1634" s="14" t="str">
        <f>_xlfn.XLOOKUP(A1634,'Hospitalisation Details'!$A$2:$A$2344,'Hospitalisation Details'!$K$2:$K$2344,"")</f>
        <v>R1012</v>
      </c>
      <c r="Q1634" s="14">
        <f>_xlfn.XLOOKUP(A1634,'Hospitalisation Details'!$A$2:$A$2344,'Hospitalisation Details'!$F$2:$F$2344,"")</f>
        <v>26</v>
      </c>
    </row>
    <row r="1635" spans="1:17">
      <c r="A1635" s="12" t="s">
        <v>9022</v>
      </c>
      <c r="B1635" s="13" t="str">
        <f>_xlfn.XLOOKUP(A1635,'Customer Names'!$A$2:$A$2336,'Customer Names'!$C$2:$C$2336,"Not Found")</f>
        <v>Alexander G</v>
      </c>
      <c r="C1635" s="13">
        <f>_xlfn.XLOOKUP(A1635,'Medical Examine'!$A$2:$A$2336,'Medical Examine'!$B$2:$B$2336,"Not Found")</f>
        <v>29.4</v>
      </c>
      <c r="D1635" s="13">
        <f>_xlfn.XLOOKUP(A1635,'Medical Examine'!$A$2:$A$2336,'Medical Examine'!$D$2:$D$2336,"Not Found")</f>
        <v>4.26</v>
      </c>
      <c r="E1635" s="14" t="str">
        <f>_xlfn.XLOOKUP(A1635,'Medical Examine'!$A$2:$A$2336,'Medical Examine'!$E$2:$E$2336,"Not Found")</f>
        <v>NO</v>
      </c>
      <c r="F1635" s="14" t="str">
        <f>_xlfn.XLOOKUP(A1635,'Medical Examine'!$A$2:$A$2336,'Medical Examine'!$F$2:$F$2336,"Not Found")</f>
        <v>NO</v>
      </c>
      <c r="G1635" s="14" t="str">
        <f>_xlfn.XLOOKUP(A1635,'Medical Examine'!$A$2:$A$2336,'Medical Examine'!$G$2:$G$2336,"Not Found")</f>
        <v>NO</v>
      </c>
      <c r="H1635" s="14">
        <f>_xlfn.XLOOKUP(A1635,'Medical Examine'!$A$2:$A$2336,'Medical Examine'!$H$2:$H$2336,"Not Found")</f>
        <v>0</v>
      </c>
      <c r="I1635" s="14" t="str">
        <f>_xlfn.XLOOKUP(A1635,'Medical Examine'!$A$2:$A$2336,'Medical Examine'!$I$2:$I$2336,"Not Found")</f>
        <v>NO</v>
      </c>
      <c r="J1635" s="13" t="str">
        <f>_xlfn.XLOOKUP(A1635,'Medical Examine'!$A$2:$A$2336,'Medical Examine'!$C$2:$C$2336,"Not Found")</f>
        <v>Overweight</v>
      </c>
      <c r="K1635" s="13" t="str">
        <f t="shared" si="25"/>
        <v>Normal</v>
      </c>
      <c r="L1635" s="15">
        <f>_xlfn.XLOOKUP(A1635,'Hospitalisation Details'!$A$2:$A$2344,'Hospitalisation Details'!$E$2:$E$2344,"")</f>
        <v>32736</v>
      </c>
      <c r="M1635" s="16">
        <f>_xlfn.XLOOKUP(A1635,'Hospitalisation Details'!$A$2:$A$2344,'Hospitalisation Details'!$H$2:$H$2344,"")</f>
        <v>6059.17</v>
      </c>
      <c r="N1635" s="14" t="str">
        <f>_xlfn.XLOOKUP(A1635,'Hospitalisation Details'!$A$2:$A$2344,'Hospitalisation Details'!$I$2:$I$2344,"")</f>
        <v>tier - 2</v>
      </c>
      <c r="O1635" s="14" t="str">
        <f>_xlfn.XLOOKUP(A1635,'Hospitalisation Details'!$A$2:$A$2344,'Hospitalisation Details'!$J$2:$J$2344,"")</f>
        <v>tier - 1</v>
      </c>
      <c r="P1635" s="14" t="str">
        <f>_xlfn.XLOOKUP(A1635,'Hospitalisation Details'!$A$2:$A$2344,'Hospitalisation Details'!$K$2:$K$2344,"")</f>
        <v>R1011</v>
      </c>
      <c r="Q1635" s="14">
        <f>_xlfn.XLOOKUP(A1635,'Hospitalisation Details'!$A$2:$A$2344,'Hospitalisation Details'!$F$2:$F$2344,"")</f>
        <v>33</v>
      </c>
    </row>
    <row r="1636" spans="1:17">
      <c r="A1636" s="12" t="s">
        <v>9025</v>
      </c>
      <c r="B1636" s="13" t="str">
        <f>_xlfn.XLOOKUP(A1636,'Customer Names'!$A$2:$A$2336,'Customer Names'!$C$2:$C$2336,"Not Found")</f>
        <v>Meaghan</v>
      </c>
      <c r="C1636" s="13">
        <f>_xlfn.XLOOKUP(A1636,'Medical Examine'!$A$2:$A$2336,'Medical Examine'!$B$2:$B$2336,"Not Found")</f>
        <v>21.31</v>
      </c>
      <c r="D1636" s="13">
        <f>_xlfn.XLOOKUP(A1636,'Medical Examine'!$A$2:$A$2336,'Medical Examine'!$D$2:$D$2336,"Not Found")</f>
        <v>4.17</v>
      </c>
      <c r="E1636" s="14" t="str">
        <f>_xlfn.XLOOKUP(A1636,'Medical Examine'!$A$2:$A$2336,'Medical Examine'!$E$2:$E$2336,"Not Found")</f>
        <v>NO</v>
      </c>
      <c r="F1636" s="14" t="str">
        <f>_xlfn.XLOOKUP(A1636,'Medical Examine'!$A$2:$A$2336,'Medical Examine'!$F$2:$F$2336,"Not Found")</f>
        <v>NO</v>
      </c>
      <c r="G1636" s="14" t="str">
        <f>_xlfn.XLOOKUP(A1636,'Medical Examine'!$A$2:$A$2336,'Medical Examine'!$G$2:$G$2336,"Not Found")</f>
        <v>NO</v>
      </c>
      <c r="H1636" s="14">
        <f>_xlfn.XLOOKUP(A1636,'Medical Examine'!$A$2:$A$2336,'Medical Examine'!$H$2:$H$2336,"Not Found")</f>
        <v>0</v>
      </c>
      <c r="I1636" s="14" t="str">
        <f>_xlfn.XLOOKUP(A1636,'Medical Examine'!$A$2:$A$2336,'Medical Examine'!$I$2:$I$2336,"Not Found")</f>
        <v>NO</v>
      </c>
      <c r="J1636" s="13" t="str">
        <f>_xlfn.XLOOKUP(A1636,'Medical Examine'!$A$2:$A$2336,'Medical Examine'!$C$2:$C$2336,"Not Found")</f>
        <v>Normal Weight</v>
      </c>
      <c r="K1636" s="13" t="str">
        <f t="shared" si="25"/>
        <v>Normal</v>
      </c>
      <c r="L1636" s="15">
        <f>_xlfn.XLOOKUP(A1636,'Hospitalisation Details'!$A$2:$A$2344,'Hospitalisation Details'!$E$2:$E$2344,"")</f>
        <v>29441</v>
      </c>
      <c r="M1636" s="16">
        <f>_xlfn.XLOOKUP(A1636,'Hospitalisation Details'!$A$2:$A$2344,'Hospitalisation Details'!$H$2:$H$2344,"")</f>
        <v>5993.62</v>
      </c>
      <c r="N1636" s="14" t="str">
        <f>_xlfn.XLOOKUP(A1636,'Hospitalisation Details'!$A$2:$A$2344,'Hospitalisation Details'!$I$2:$I$2344,"")</f>
        <v>tier - 2</v>
      </c>
      <c r="O1636" s="14" t="str">
        <f>_xlfn.XLOOKUP(A1636,'Hospitalisation Details'!$A$2:$A$2344,'Hospitalisation Details'!$J$2:$J$2344,"")</f>
        <v>tier - 3</v>
      </c>
      <c r="P1636" s="14" t="str">
        <f>_xlfn.XLOOKUP(A1636,'Hospitalisation Details'!$A$2:$A$2344,'Hospitalisation Details'!$K$2:$K$2344,"")</f>
        <v>R1013</v>
      </c>
      <c r="Q1636" s="14">
        <f>_xlfn.XLOOKUP(A1636,'Hospitalisation Details'!$A$2:$A$2344,'Hospitalisation Details'!$F$2:$F$2344,"")</f>
        <v>42</v>
      </c>
    </row>
    <row r="1637" spans="1:17">
      <c r="A1637" s="12" t="s">
        <v>9028</v>
      </c>
      <c r="B1637" s="13" t="str">
        <f>_xlfn.XLOOKUP(A1637,'Customer Names'!$A$2:$A$2336,'Customer Names'!$C$2:$C$2336,"Not Found")</f>
        <v>Kristin</v>
      </c>
      <c r="C1637" s="13">
        <f>_xlfn.XLOOKUP(A1637,'Medical Examine'!$A$2:$A$2336,'Medical Examine'!$B$2:$B$2336,"Not Found")</f>
        <v>19.559999999999999</v>
      </c>
      <c r="D1637" s="13">
        <f>_xlfn.XLOOKUP(A1637,'Medical Examine'!$A$2:$A$2336,'Medical Examine'!$D$2:$D$2336,"Not Found")</f>
        <v>11.96</v>
      </c>
      <c r="E1637" s="14" t="str">
        <f>_xlfn.XLOOKUP(A1637,'Medical Examine'!$A$2:$A$2336,'Medical Examine'!$E$2:$E$2336,"Not Found")</f>
        <v>NO</v>
      </c>
      <c r="F1637" s="14" t="str">
        <f>_xlfn.XLOOKUP(A1637,'Medical Examine'!$A$2:$A$2336,'Medical Examine'!$F$2:$F$2336,"Not Found")</f>
        <v>NO</v>
      </c>
      <c r="G1637" s="14" t="str">
        <f>_xlfn.XLOOKUP(A1637,'Medical Examine'!$A$2:$A$2336,'Medical Examine'!$G$2:$G$2336,"Not Found")</f>
        <v>NO</v>
      </c>
      <c r="H1637" s="14">
        <f>_xlfn.XLOOKUP(A1637,'Medical Examine'!$A$2:$A$2336,'Medical Examine'!$H$2:$H$2336,"Not Found")</f>
        <v>0</v>
      </c>
      <c r="I1637" s="14" t="str">
        <f>_xlfn.XLOOKUP(A1637,'Medical Examine'!$A$2:$A$2336,'Medical Examine'!$I$2:$I$2336,"Not Found")</f>
        <v>NO</v>
      </c>
      <c r="J1637" s="13" t="str">
        <f>_xlfn.XLOOKUP(A1637,'Medical Examine'!$A$2:$A$2336,'Medical Examine'!$C$2:$C$2336,"Not Found")</f>
        <v>Normal Weight</v>
      </c>
      <c r="K1637" s="13" t="str">
        <f t="shared" si="25"/>
        <v>Diabetic</v>
      </c>
      <c r="L1637" s="15">
        <f>_xlfn.XLOOKUP(A1637,'Hospitalisation Details'!$A$2:$A$2344,'Hospitalisation Details'!$E$2:$E$2344,"")</f>
        <v>27258</v>
      </c>
      <c r="M1637" s="16">
        <f>_xlfn.XLOOKUP(A1637,'Hospitalisation Details'!$A$2:$A$2344,'Hospitalisation Details'!$H$2:$H$2344,"")</f>
        <v>5990.17</v>
      </c>
      <c r="N1637" s="14" t="str">
        <f>_xlfn.XLOOKUP(A1637,'Hospitalisation Details'!$A$2:$A$2344,'Hospitalisation Details'!$I$2:$I$2344,"")</f>
        <v>tier - 2</v>
      </c>
      <c r="O1637" s="14" t="str">
        <f>_xlfn.XLOOKUP(A1637,'Hospitalisation Details'!$A$2:$A$2344,'Hospitalisation Details'!$J$2:$J$2344,"")</f>
        <v>tier - 2</v>
      </c>
      <c r="P1637" s="14" t="str">
        <f>_xlfn.XLOOKUP(A1637,'Hospitalisation Details'!$A$2:$A$2344,'Hospitalisation Details'!$K$2:$K$2344,"")</f>
        <v>R1013</v>
      </c>
      <c r="Q1637" s="14">
        <f>_xlfn.XLOOKUP(A1637,'Hospitalisation Details'!$A$2:$A$2344,'Hospitalisation Details'!$F$2:$F$2344,"")</f>
        <v>48</v>
      </c>
    </row>
    <row r="1638" spans="1:17">
      <c r="A1638" s="12" t="s">
        <v>9030</v>
      </c>
      <c r="B1638" s="13" t="str">
        <f>_xlfn.XLOOKUP(A1638,'Customer Names'!$A$2:$A$2336,'Customer Names'!$C$2:$C$2336,"Not Found")</f>
        <v>Andrea K.</v>
      </c>
      <c r="C1638" s="13">
        <f>_xlfn.XLOOKUP(A1638,'Medical Examine'!$A$2:$A$2336,'Medical Examine'!$B$2:$B$2336,"Not Found")</f>
        <v>37.335000000000001</v>
      </c>
      <c r="D1638" s="13">
        <f>_xlfn.XLOOKUP(A1638,'Medical Examine'!$A$2:$A$2336,'Medical Examine'!$D$2:$D$2336,"Not Found")</f>
        <v>6.26</v>
      </c>
      <c r="E1638" s="14" t="str">
        <f>_xlfn.XLOOKUP(A1638,'Medical Examine'!$A$2:$A$2336,'Medical Examine'!$E$2:$E$2336,"Not Found")</f>
        <v>YES</v>
      </c>
      <c r="F1638" s="14" t="str">
        <f>_xlfn.XLOOKUP(A1638,'Medical Examine'!$A$2:$A$2336,'Medical Examine'!$F$2:$F$2336,"Not Found")</f>
        <v>NO</v>
      </c>
      <c r="G1638" s="14" t="str">
        <f>_xlfn.XLOOKUP(A1638,'Medical Examine'!$A$2:$A$2336,'Medical Examine'!$G$2:$G$2336,"Not Found")</f>
        <v>NO</v>
      </c>
      <c r="H1638" s="14">
        <f>_xlfn.XLOOKUP(A1638,'Medical Examine'!$A$2:$A$2336,'Medical Examine'!$H$2:$H$2336,"Not Found")</f>
        <v>1</v>
      </c>
      <c r="I1638" s="14" t="str">
        <f>_xlfn.XLOOKUP(A1638,'Medical Examine'!$A$2:$A$2336,'Medical Examine'!$I$2:$I$2336,"Not Found")</f>
        <v>NO</v>
      </c>
      <c r="J1638" s="13" t="str">
        <f>_xlfn.XLOOKUP(A1638,'Medical Examine'!$A$2:$A$2336,'Medical Examine'!$C$2:$C$2336,"Not Found")</f>
        <v>Obesity</v>
      </c>
      <c r="K1638" s="13" t="str">
        <f t="shared" si="25"/>
        <v>Prediabetic</v>
      </c>
      <c r="L1638" s="15">
        <f>_xlfn.XLOOKUP(A1638,'Hospitalisation Details'!$A$2:$A$2344,'Hospitalisation Details'!$E$2:$E$2344,"")</f>
        <v>32304</v>
      </c>
      <c r="M1638" s="16">
        <f>_xlfn.XLOOKUP(A1638,'Hospitalisation Details'!$A$2:$A$2344,'Hospitalisation Details'!$H$2:$H$2344,"")</f>
        <v>5989.52</v>
      </c>
      <c r="N1638" s="14" t="str">
        <f>_xlfn.XLOOKUP(A1638,'Hospitalisation Details'!$A$2:$A$2344,'Hospitalisation Details'!$I$2:$I$2344,"")</f>
        <v>tier - 2</v>
      </c>
      <c r="O1638" s="14" t="str">
        <f>_xlfn.XLOOKUP(A1638,'Hospitalisation Details'!$A$2:$A$2344,'Hospitalisation Details'!$J$2:$J$2344,"")</f>
        <v>tier - 1</v>
      </c>
      <c r="P1638" s="14" t="str">
        <f>_xlfn.XLOOKUP(A1638,'Hospitalisation Details'!$A$2:$A$2344,'Hospitalisation Details'!$K$2:$K$2344,"")</f>
        <v>R1012</v>
      </c>
      <c r="Q1638" s="14">
        <f>_xlfn.XLOOKUP(A1638,'Hospitalisation Details'!$A$2:$A$2344,'Hospitalisation Details'!$F$2:$F$2344,"")</f>
        <v>34</v>
      </c>
    </row>
    <row r="1639" spans="1:17">
      <c r="A1639" s="12" t="s">
        <v>9033</v>
      </c>
      <c r="B1639" s="13" t="str">
        <f>_xlfn.XLOOKUP(A1639,'Customer Names'!$A$2:$A$2336,'Customer Names'!$C$2:$C$2336,"Not Found")</f>
        <v>Kris</v>
      </c>
      <c r="C1639" s="13">
        <f>_xlfn.XLOOKUP(A1639,'Medical Examine'!$A$2:$A$2336,'Medical Examine'!$B$2:$B$2336,"Not Found")</f>
        <v>19.53</v>
      </c>
      <c r="D1639" s="13">
        <f>_xlfn.XLOOKUP(A1639,'Medical Examine'!$A$2:$A$2336,'Medical Examine'!$D$2:$D$2336,"Not Found")</f>
        <v>11.68</v>
      </c>
      <c r="E1639" s="14" t="str">
        <f>_xlfn.XLOOKUP(A1639,'Medical Examine'!$A$2:$A$2336,'Medical Examine'!$E$2:$E$2336,"Not Found")</f>
        <v>NO</v>
      </c>
      <c r="F1639" s="14" t="str">
        <f>_xlfn.XLOOKUP(A1639,'Medical Examine'!$A$2:$A$2336,'Medical Examine'!$F$2:$F$2336,"Not Found")</f>
        <v>NO</v>
      </c>
      <c r="G1639" s="14" t="str">
        <f>_xlfn.XLOOKUP(A1639,'Medical Examine'!$A$2:$A$2336,'Medical Examine'!$G$2:$G$2336,"Not Found")</f>
        <v>NO</v>
      </c>
      <c r="H1639" s="14">
        <f>_xlfn.XLOOKUP(A1639,'Medical Examine'!$A$2:$A$2336,'Medical Examine'!$H$2:$H$2336,"Not Found")</f>
        <v>0</v>
      </c>
      <c r="I1639" s="14" t="str">
        <f>_xlfn.XLOOKUP(A1639,'Medical Examine'!$A$2:$A$2336,'Medical Examine'!$I$2:$I$2336,"Not Found")</f>
        <v>NO</v>
      </c>
      <c r="J1639" s="13" t="str">
        <f>_xlfn.XLOOKUP(A1639,'Medical Examine'!$A$2:$A$2336,'Medical Examine'!$C$2:$C$2336,"Not Found")</f>
        <v>Normal Weight</v>
      </c>
      <c r="K1639" s="13" t="str">
        <f t="shared" si="25"/>
        <v>Diabetic</v>
      </c>
      <c r="L1639" s="15">
        <f>_xlfn.XLOOKUP(A1639,'Hospitalisation Details'!$A$2:$A$2344,'Hospitalisation Details'!$E$2:$E$2344,"")</f>
        <v>27313</v>
      </c>
      <c r="M1639" s="16">
        <f>_xlfn.XLOOKUP(A1639,'Hospitalisation Details'!$A$2:$A$2344,'Hospitalisation Details'!$H$2:$H$2344,"")</f>
        <v>5979.99</v>
      </c>
      <c r="N1639" s="14" t="str">
        <f>_xlfn.XLOOKUP(A1639,'Hospitalisation Details'!$A$2:$A$2344,'Hospitalisation Details'!$I$2:$I$2344,"")</f>
        <v>tier - 2</v>
      </c>
      <c r="O1639" s="14" t="str">
        <f>_xlfn.XLOOKUP(A1639,'Hospitalisation Details'!$A$2:$A$2344,'Hospitalisation Details'!$J$2:$J$2344,"")</f>
        <v>tier - 3</v>
      </c>
      <c r="P1639" s="14" t="str">
        <f>_xlfn.XLOOKUP(A1639,'Hospitalisation Details'!$A$2:$A$2344,'Hospitalisation Details'!$K$2:$K$2344,"")</f>
        <v>R1013</v>
      </c>
      <c r="Q1639" s="14">
        <f>_xlfn.XLOOKUP(A1639,'Hospitalisation Details'!$A$2:$A$2344,'Hospitalisation Details'!$F$2:$F$2344,"")</f>
        <v>48</v>
      </c>
    </row>
    <row r="1640" spans="1:17">
      <c r="A1640" s="12" t="s">
        <v>9035</v>
      </c>
      <c r="B1640" s="13" t="str">
        <f>_xlfn.XLOOKUP(A1640,'Customer Names'!$A$2:$A$2336,'Customer Names'!$C$2:$C$2336,"Not Found")</f>
        <v>Alden W</v>
      </c>
      <c r="C1640" s="13">
        <f>_xlfn.XLOOKUP(A1640,'Medical Examine'!$A$2:$A$2336,'Medical Examine'!$B$2:$B$2336,"Not Found")</f>
        <v>34.1</v>
      </c>
      <c r="D1640" s="13">
        <f>_xlfn.XLOOKUP(A1640,'Medical Examine'!$A$2:$A$2336,'Medical Examine'!$D$2:$D$2336,"Not Found")</f>
        <v>5.16</v>
      </c>
      <c r="E1640" s="14" t="str">
        <f>_xlfn.XLOOKUP(A1640,'Medical Examine'!$A$2:$A$2336,'Medical Examine'!$E$2:$E$2336,"Not Found")</f>
        <v>NO</v>
      </c>
      <c r="F1640" s="14" t="str">
        <f>_xlfn.XLOOKUP(A1640,'Medical Examine'!$A$2:$A$2336,'Medical Examine'!$F$2:$F$2336,"Not Found")</f>
        <v>NO</v>
      </c>
      <c r="G1640" s="14" t="str">
        <f>_xlfn.XLOOKUP(A1640,'Medical Examine'!$A$2:$A$2336,'Medical Examine'!$G$2:$G$2336,"Not Found")</f>
        <v>NO</v>
      </c>
      <c r="H1640" s="14">
        <f>_xlfn.XLOOKUP(A1640,'Medical Examine'!$A$2:$A$2336,'Medical Examine'!$H$2:$H$2336,"Not Found")</f>
        <v>0</v>
      </c>
      <c r="I1640" s="14" t="str">
        <f>_xlfn.XLOOKUP(A1640,'Medical Examine'!$A$2:$A$2336,'Medical Examine'!$I$2:$I$2336,"Not Found")</f>
        <v>NO</v>
      </c>
      <c r="J1640" s="13" t="str">
        <f>_xlfn.XLOOKUP(A1640,'Medical Examine'!$A$2:$A$2336,'Medical Examine'!$C$2:$C$2336,"Not Found")</f>
        <v>Obesity</v>
      </c>
      <c r="K1640" s="13" t="str">
        <f t="shared" si="25"/>
        <v>Normal</v>
      </c>
      <c r="L1640" s="15">
        <f>_xlfn.XLOOKUP(A1640,'Hospitalisation Details'!$A$2:$A$2344,'Hospitalisation Details'!$E$2:$E$2344,"")</f>
        <v>29504</v>
      </c>
      <c r="M1640" s="16">
        <f>_xlfn.XLOOKUP(A1640,'Hospitalisation Details'!$A$2:$A$2344,'Hospitalisation Details'!$H$2:$H$2344,"")</f>
        <v>5979.73</v>
      </c>
      <c r="N1640" s="14" t="str">
        <f>_xlfn.XLOOKUP(A1640,'Hospitalisation Details'!$A$2:$A$2344,'Hospitalisation Details'!$I$2:$I$2344,"")</f>
        <v>tier - 2</v>
      </c>
      <c r="O1640" s="14" t="str">
        <f>_xlfn.XLOOKUP(A1640,'Hospitalisation Details'!$A$2:$A$2344,'Hospitalisation Details'!$J$2:$J$2344,"")</f>
        <v>tier - 2</v>
      </c>
      <c r="P1640" s="14" t="str">
        <f>_xlfn.XLOOKUP(A1640,'Hospitalisation Details'!$A$2:$A$2344,'Hospitalisation Details'!$K$2:$K$2344,"")</f>
        <v>R1011</v>
      </c>
      <c r="Q1640" s="14">
        <f>_xlfn.XLOOKUP(A1640,'Hospitalisation Details'!$A$2:$A$2344,'Hospitalisation Details'!$F$2:$F$2344,"")</f>
        <v>42</v>
      </c>
    </row>
    <row r="1641" spans="1:17">
      <c r="A1641" s="12" t="s">
        <v>9037</v>
      </c>
      <c r="B1641" s="13" t="str">
        <f>_xlfn.XLOOKUP(A1641,'Customer Names'!$A$2:$A$2336,'Customer Names'!$C$2:$C$2336,"Not Found")</f>
        <v>Suzanne M</v>
      </c>
      <c r="C1641" s="13">
        <f>_xlfn.XLOOKUP(A1641,'Medical Examine'!$A$2:$A$2336,'Medical Examine'!$B$2:$B$2336,"Not Found")</f>
        <v>16.5</v>
      </c>
      <c r="D1641" s="13">
        <f>_xlfn.XLOOKUP(A1641,'Medical Examine'!$A$2:$A$2336,'Medical Examine'!$D$2:$D$2336,"Not Found")</f>
        <v>6.9</v>
      </c>
      <c r="E1641" s="14" t="str">
        <f>_xlfn.XLOOKUP(A1641,'Medical Examine'!$A$2:$A$2336,'Medical Examine'!$E$2:$E$2336,"Not Found")</f>
        <v>YES</v>
      </c>
      <c r="F1641" s="14" t="str">
        <f>_xlfn.XLOOKUP(A1641,'Medical Examine'!$A$2:$A$2336,'Medical Examine'!$F$2:$F$2336,"Not Found")</f>
        <v>NO</v>
      </c>
      <c r="G1641" s="14" t="str">
        <f>_xlfn.XLOOKUP(A1641,'Medical Examine'!$A$2:$A$2336,'Medical Examine'!$G$2:$G$2336,"Not Found")</f>
        <v>NO</v>
      </c>
      <c r="H1641" s="14">
        <f>_xlfn.XLOOKUP(A1641,'Medical Examine'!$A$2:$A$2336,'Medical Examine'!$H$2:$H$2336,"Not Found")</f>
        <v>2</v>
      </c>
      <c r="I1641" s="14" t="str">
        <f>_xlfn.XLOOKUP(A1641,'Medical Examine'!$A$2:$A$2336,'Medical Examine'!$I$2:$I$2336,"Not Found")</f>
        <v>NO</v>
      </c>
      <c r="J1641" s="13" t="str">
        <f>_xlfn.XLOOKUP(A1641,'Medical Examine'!$A$2:$A$2336,'Medical Examine'!$C$2:$C$2336,"Not Found")</f>
        <v>Under Weight</v>
      </c>
      <c r="K1641" s="13" t="str">
        <f t="shared" si="25"/>
        <v>Diabetic</v>
      </c>
      <c r="L1641" s="15">
        <f>_xlfn.XLOOKUP(A1641,'Hospitalisation Details'!$A$2:$A$2344,'Hospitalisation Details'!$E$2:$E$2344,"")</f>
        <v>25744</v>
      </c>
      <c r="M1641" s="16">
        <f>_xlfn.XLOOKUP(A1641,'Hospitalisation Details'!$A$2:$A$2344,'Hospitalisation Details'!$H$2:$H$2344,"")</f>
        <v>5979.66</v>
      </c>
      <c r="N1641" s="14" t="str">
        <f>_xlfn.XLOOKUP(A1641,'Hospitalisation Details'!$A$2:$A$2344,'Hospitalisation Details'!$I$2:$I$2344,"")</f>
        <v>tier - 2</v>
      </c>
      <c r="O1641" s="14" t="str">
        <f>_xlfn.XLOOKUP(A1641,'Hospitalisation Details'!$A$2:$A$2344,'Hospitalisation Details'!$J$2:$J$2344,"")</f>
        <v>tier - 3</v>
      </c>
      <c r="P1641" s="14" t="str">
        <f>_xlfn.XLOOKUP(A1641,'Hospitalisation Details'!$A$2:$A$2344,'Hospitalisation Details'!$K$2:$K$2344,"")</f>
        <v>R1013</v>
      </c>
      <c r="Q1641" s="14">
        <f>_xlfn.XLOOKUP(A1641,'Hospitalisation Details'!$A$2:$A$2344,'Hospitalisation Details'!$F$2:$F$2344,"")</f>
        <v>52</v>
      </c>
    </row>
    <row r="1642" spans="1:17">
      <c r="A1642" s="12" t="s">
        <v>9040</v>
      </c>
      <c r="B1642" s="13" t="str">
        <f>_xlfn.XLOOKUP(A1642,'Customer Names'!$A$2:$A$2336,'Customer Names'!$C$2:$C$2336,"Not Found")</f>
        <v>Heidi Z.</v>
      </c>
      <c r="C1642" s="13">
        <f>_xlfn.XLOOKUP(A1642,'Medical Examine'!$A$2:$A$2336,'Medical Examine'!$B$2:$B$2336,"Not Found")</f>
        <v>30.69</v>
      </c>
      <c r="D1642" s="13">
        <f>_xlfn.XLOOKUP(A1642,'Medical Examine'!$A$2:$A$2336,'Medical Examine'!$D$2:$D$2336,"Not Found")</f>
        <v>4.83</v>
      </c>
      <c r="E1642" s="14" t="str">
        <f>_xlfn.XLOOKUP(A1642,'Medical Examine'!$A$2:$A$2336,'Medical Examine'!$E$2:$E$2336,"Not Found")</f>
        <v>NO</v>
      </c>
      <c r="F1642" s="14" t="str">
        <f>_xlfn.XLOOKUP(A1642,'Medical Examine'!$A$2:$A$2336,'Medical Examine'!$F$2:$F$2336,"Not Found")</f>
        <v>NO</v>
      </c>
      <c r="G1642" s="14" t="str">
        <f>_xlfn.XLOOKUP(A1642,'Medical Examine'!$A$2:$A$2336,'Medical Examine'!$G$2:$G$2336,"Not Found")</f>
        <v>NO</v>
      </c>
      <c r="H1642" s="14">
        <f>_xlfn.XLOOKUP(A1642,'Medical Examine'!$A$2:$A$2336,'Medical Examine'!$H$2:$H$2336,"Not Found")</f>
        <v>1</v>
      </c>
      <c r="I1642" s="14" t="str">
        <f>_xlfn.XLOOKUP(A1642,'Medical Examine'!$A$2:$A$2336,'Medical Examine'!$I$2:$I$2336,"Not Found")</f>
        <v>NO</v>
      </c>
      <c r="J1642" s="13" t="str">
        <f>_xlfn.XLOOKUP(A1642,'Medical Examine'!$A$2:$A$2336,'Medical Examine'!$C$2:$C$2336,"Not Found")</f>
        <v>Obesity</v>
      </c>
      <c r="K1642" s="13" t="str">
        <f t="shared" si="25"/>
        <v>Normal</v>
      </c>
      <c r="L1642" s="15">
        <f>_xlfn.XLOOKUP(A1642,'Hospitalisation Details'!$A$2:$A$2344,'Hospitalisation Details'!$E$2:$E$2344,"")</f>
        <v>30997</v>
      </c>
      <c r="M1642" s="16">
        <f>_xlfn.XLOOKUP(A1642,'Hospitalisation Details'!$A$2:$A$2344,'Hospitalisation Details'!$H$2:$H$2344,"")</f>
        <v>5976.83</v>
      </c>
      <c r="N1642" s="14" t="str">
        <f>_xlfn.XLOOKUP(A1642,'Hospitalisation Details'!$A$2:$A$2344,'Hospitalisation Details'!$I$2:$I$2344,"")</f>
        <v>tier - 2</v>
      </c>
      <c r="O1642" s="14" t="str">
        <f>_xlfn.XLOOKUP(A1642,'Hospitalisation Details'!$A$2:$A$2344,'Hospitalisation Details'!$J$2:$J$2344,"")</f>
        <v>tier - 2</v>
      </c>
      <c r="P1642" s="14" t="str">
        <f>_xlfn.XLOOKUP(A1642,'Hospitalisation Details'!$A$2:$A$2344,'Hospitalisation Details'!$K$2:$K$2344,"")</f>
        <v>R1013</v>
      </c>
      <c r="Q1642" s="14">
        <f>_xlfn.XLOOKUP(A1642,'Hospitalisation Details'!$A$2:$A$2344,'Hospitalisation Details'!$F$2:$F$2344,"")</f>
        <v>38</v>
      </c>
    </row>
    <row r="1643" spans="1:17">
      <c r="A1643" s="12" t="s">
        <v>9043</v>
      </c>
      <c r="B1643" s="13" t="str">
        <f>_xlfn.XLOOKUP(A1643,'Customer Names'!$A$2:$A$2336,'Customer Names'!$C$2:$C$2336,"Not Found")</f>
        <v>Carolyn</v>
      </c>
      <c r="C1643" s="13">
        <f>_xlfn.XLOOKUP(A1643,'Medical Examine'!$A$2:$A$2336,'Medical Examine'!$B$2:$B$2336,"Not Found")</f>
        <v>28.93</v>
      </c>
      <c r="D1643" s="13">
        <f>_xlfn.XLOOKUP(A1643,'Medical Examine'!$A$2:$A$2336,'Medical Examine'!$D$2:$D$2336,"Not Found")</f>
        <v>4.87</v>
      </c>
      <c r="E1643" s="14" t="str">
        <f>_xlfn.XLOOKUP(A1643,'Medical Examine'!$A$2:$A$2336,'Medical Examine'!$E$2:$E$2336,"Not Found")</f>
        <v>NO</v>
      </c>
      <c r="F1643" s="14" t="str">
        <f>_xlfn.XLOOKUP(A1643,'Medical Examine'!$A$2:$A$2336,'Medical Examine'!$F$2:$F$2336,"Not Found")</f>
        <v>NO</v>
      </c>
      <c r="G1643" s="14" t="str">
        <f>_xlfn.XLOOKUP(A1643,'Medical Examine'!$A$2:$A$2336,'Medical Examine'!$G$2:$G$2336,"Not Found")</f>
        <v>NO</v>
      </c>
      <c r="H1643" s="14">
        <f>_xlfn.XLOOKUP(A1643,'Medical Examine'!$A$2:$A$2336,'Medical Examine'!$H$2:$H$2336,"Not Found")</f>
        <v>1</v>
      </c>
      <c r="I1643" s="14" t="str">
        <f>_xlfn.XLOOKUP(A1643,'Medical Examine'!$A$2:$A$2336,'Medical Examine'!$I$2:$I$2336,"Not Found")</f>
        <v>NO</v>
      </c>
      <c r="J1643" s="13" t="str">
        <f>_xlfn.XLOOKUP(A1643,'Medical Examine'!$A$2:$A$2336,'Medical Examine'!$C$2:$C$2336,"Not Found")</f>
        <v>Overweight</v>
      </c>
      <c r="K1643" s="13" t="str">
        <f t="shared" si="25"/>
        <v>Normal</v>
      </c>
      <c r="L1643" s="15">
        <f>_xlfn.XLOOKUP(A1643,'Hospitalisation Details'!$A$2:$A$2344,'Hospitalisation Details'!$E$2:$E$2344,"")</f>
        <v>30944</v>
      </c>
      <c r="M1643" s="16">
        <f>_xlfn.XLOOKUP(A1643,'Hospitalisation Details'!$A$2:$A$2344,'Hospitalisation Details'!$H$2:$H$2344,"")</f>
        <v>5974.38</v>
      </c>
      <c r="N1643" s="14" t="str">
        <f>_xlfn.XLOOKUP(A1643,'Hospitalisation Details'!$A$2:$A$2344,'Hospitalisation Details'!$I$2:$I$2344,"")</f>
        <v>tier - 2</v>
      </c>
      <c r="O1643" s="14" t="str">
        <f>_xlfn.XLOOKUP(A1643,'Hospitalisation Details'!$A$2:$A$2344,'Hospitalisation Details'!$J$2:$J$2344,"")</f>
        <v>tier - 3</v>
      </c>
      <c r="P1643" s="14" t="str">
        <f>_xlfn.XLOOKUP(A1643,'Hospitalisation Details'!$A$2:$A$2344,'Hospitalisation Details'!$K$2:$K$2344,"")</f>
        <v>R1013</v>
      </c>
      <c r="Q1643" s="14">
        <f>_xlfn.XLOOKUP(A1643,'Hospitalisation Details'!$A$2:$A$2344,'Hospitalisation Details'!$F$2:$F$2344,"")</f>
        <v>38</v>
      </c>
    </row>
    <row r="1644" spans="1:17">
      <c r="A1644" s="12" t="s">
        <v>9044</v>
      </c>
      <c r="B1644" s="13" t="str">
        <f>_xlfn.XLOOKUP(A1644,'Customer Names'!$A$2:$A$2336,'Customer Names'!$C$2:$C$2336,"Not Found")</f>
        <v>Sabine</v>
      </c>
      <c r="C1644" s="13">
        <f>_xlfn.XLOOKUP(A1644,'Medical Examine'!$A$2:$A$2336,'Medical Examine'!$B$2:$B$2336,"Not Found")</f>
        <v>38.9</v>
      </c>
      <c r="D1644" s="13">
        <f>_xlfn.XLOOKUP(A1644,'Medical Examine'!$A$2:$A$2336,'Medical Examine'!$D$2:$D$2336,"Not Found")</f>
        <v>4.28</v>
      </c>
      <c r="E1644" s="14" t="str">
        <f>_xlfn.XLOOKUP(A1644,'Medical Examine'!$A$2:$A$2336,'Medical Examine'!$E$2:$E$2336,"Not Found")</f>
        <v>NO</v>
      </c>
      <c r="F1644" s="14" t="str">
        <f>_xlfn.XLOOKUP(A1644,'Medical Examine'!$A$2:$A$2336,'Medical Examine'!$F$2:$F$2336,"Not Found")</f>
        <v>NO</v>
      </c>
      <c r="G1644" s="14" t="str">
        <f>_xlfn.XLOOKUP(A1644,'Medical Examine'!$A$2:$A$2336,'Medical Examine'!$G$2:$G$2336,"Not Found")</f>
        <v>NO</v>
      </c>
      <c r="H1644" s="14">
        <f>_xlfn.XLOOKUP(A1644,'Medical Examine'!$A$2:$A$2336,'Medical Examine'!$H$2:$H$2336,"Not Found")</f>
        <v>0</v>
      </c>
      <c r="I1644" s="14" t="str">
        <f>_xlfn.XLOOKUP(A1644,'Medical Examine'!$A$2:$A$2336,'Medical Examine'!$I$2:$I$2336,"Not Found")</f>
        <v>NO</v>
      </c>
      <c r="J1644" s="13" t="str">
        <f>_xlfn.XLOOKUP(A1644,'Medical Examine'!$A$2:$A$2336,'Medical Examine'!$C$2:$C$2336,"Not Found")</f>
        <v>Obesity</v>
      </c>
      <c r="K1644" s="13" t="str">
        <f t="shared" si="25"/>
        <v>Normal</v>
      </c>
      <c r="L1644" s="15">
        <f>_xlfn.XLOOKUP(A1644,'Hospitalisation Details'!$A$2:$A$2344,'Hospitalisation Details'!$E$2:$E$2344,"")</f>
        <v>32711</v>
      </c>
      <c r="M1644" s="16">
        <f>_xlfn.XLOOKUP(A1644,'Hospitalisation Details'!$A$2:$A$2344,'Hospitalisation Details'!$H$2:$H$2344,"")</f>
        <v>5972.38</v>
      </c>
      <c r="N1644" s="14" t="str">
        <f>_xlfn.XLOOKUP(A1644,'Hospitalisation Details'!$A$2:$A$2344,'Hospitalisation Details'!$I$2:$I$2344,"")</f>
        <v>tier - 2</v>
      </c>
      <c r="O1644" s="14" t="str">
        <f>_xlfn.XLOOKUP(A1644,'Hospitalisation Details'!$A$2:$A$2344,'Hospitalisation Details'!$J$2:$J$2344,"")</f>
        <v>tier - 2</v>
      </c>
      <c r="P1644" s="14" t="str">
        <f>_xlfn.XLOOKUP(A1644,'Hospitalisation Details'!$A$2:$A$2344,'Hospitalisation Details'!$K$2:$K$2344,"")</f>
        <v>R1011</v>
      </c>
      <c r="Q1644" s="14">
        <f>_xlfn.XLOOKUP(A1644,'Hospitalisation Details'!$A$2:$A$2344,'Hospitalisation Details'!$F$2:$F$2344,"")</f>
        <v>33</v>
      </c>
    </row>
    <row r="1645" spans="1:17">
      <c r="A1645" s="12" t="s">
        <v>9046</v>
      </c>
      <c r="B1645" s="13" t="str">
        <f>_xlfn.XLOOKUP(A1645,'Customer Names'!$A$2:$A$2336,'Customer Names'!$C$2:$C$2336,"Not Found")</f>
        <v>Bobby</v>
      </c>
      <c r="C1645" s="13">
        <f>_xlfn.XLOOKUP(A1645,'Medical Examine'!$A$2:$A$2336,'Medical Examine'!$B$2:$B$2336,"Not Found")</f>
        <v>26.9</v>
      </c>
      <c r="D1645" s="13">
        <f>_xlfn.XLOOKUP(A1645,'Medical Examine'!$A$2:$A$2336,'Medical Examine'!$D$2:$D$2336,"Not Found")</f>
        <v>4.07</v>
      </c>
      <c r="E1645" s="14" t="str">
        <f>_xlfn.XLOOKUP(A1645,'Medical Examine'!$A$2:$A$2336,'Medical Examine'!$E$2:$E$2336,"Not Found")</f>
        <v>NO</v>
      </c>
      <c r="F1645" s="14" t="str">
        <f>_xlfn.XLOOKUP(A1645,'Medical Examine'!$A$2:$A$2336,'Medical Examine'!$F$2:$F$2336,"Not Found")</f>
        <v>NO</v>
      </c>
      <c r="G1645" s="14" t="str">
        <f>_xlfn.XLOOKUP(A1645,'Medical Examine'!$A$2:$A$2336,'Medical Examine'!$G$2:$G$2336,"Not Found")</f>
        <v>NO</v>
      </c>
      <c r="H1645" s="14">
        <f>_xlfn.XLOOKUP(A1645,'Medical Examine'!$A$2:$A$2336,'Medical Examine'!$H$2:$H$2336,"Not Found")</f>
        <v>0</v>
      </c>
      <c r="I1645" s="14" t="str">
        <f>_xlfn.XLOOKUP(A1645,'Medical Examine'!$A$2:$A$2336,'Medical Examine'!$I$2:$I$2336,"Not Found")</f>
        <v>NO</v>
      </c>
      <c r="J1645" s="13" t="str">
        <f>_xlfn.XLOOKUP(A1645,'Medical Examine'!$A$2:$A$2336,'Medical Examine'!$C$2:$C$2336,"Not Found")</f>
        <v>Overweight</v>
      </c>
      <c r="K1645" s="13" t="str">
        <f t="shared" si="25"/>
        <v>Normal</v>
      </c>
      <c r="L1645" s="15">
        <f>_xlfn.XLOOKUP(A1645,'Hospitalisation Details'!$A$2:$A$2344,'Hospitalisation Details'!$E$2:$E$2344,"")</f>
        <v>29423</v>
      </c>
      <c r="M1645" s="16">
        <f>_xlfn.XLOOKUP(A1645,'Hospitalisation Details'!$A$2:$A$2344,'Hospitalisation Details'!$H$2:$H$2344,"")</f>
        <v>5969.72</v>
      </c>
      <c r="N1645" s="14" t="str">
        <f>_xlfn.XLOOKUP(A1645,'Hospitalisation Details'!$A$2:$A$2344,'Hospitalisation Details'!$I$2:$I$2344,"")</f>
        <v>tier - 3</v>
      </c>
      <c r="O1645" s="14" t="str">
        <f>_xlfn.XLOOKUP(A1645,'Hospitalisation Details'!$A$2:$A$2344,'Hospitalisation Details'!$J$2:$J$2344,"")</f>
        <v>tier - 3</v>
      </c>
      <c r="P1645" s="14" t="str">
        <f>_xlfn.XLOOKUP(A1645,'Hospitalisation Details'!$A$2:$A$2344,'Hospitalisation Details'!$K$2:$K$2344,"")</f>
        <v>R1011</v>
      </c>
      <c r="Q1645" s="14">
        <f>_xlfn.XLOOKUP(A1645,'Hospitalisation Details'!$A$2:$A$2344,'Hospitalisation Details'!$F$2:$F$2344,"")</f>
        <v>42</v>
      </c>
    </row>
    <row r="1646" spans="1:17">
      <c r="A1646" s="12" t="s">
        <v>9047</v>
      </c>
      <c r="B1646" s="13" t="str">
        <f>_xlfn.XLOOKUP(A1646,'Customer Names'!$A$2:$A$2336,'Customer Names'!$C$2:$C$2336,"Not Found")</f>
        <v>Fan</v>
      </c>
      <c r="C1646" s="13">
        <f>_xlfn.XLOOKUP(A1646,'Medical Examine'!$A$2:$A$2336,'Medical Examine'!$B$2:$B$2336,"Not Found")</f>
        <v>24.86</v>
      </c>
      <c r="D1646" s="13">
        <f>_xlfn.XLOOKUP(A1646,'Medical Examine'!$A$2:$A$2336,'Medical Examine'!$D$2:$D$2336,"Not Found")</f>
        <v>6.23</v>
      </c>
      <c r="E1646" s="14" t="str">
        <f>_xlfn.XLOOKUP(A1646,'Medical Examine'!$A$2:$A$2336,'Medical Examine'!$E$2:$E$2336,"Not Found")</f>
        <v>NO</v>
      </c>
      <c r="F1646" s="14" t="str">
        <f>_xlfn.XLOOKUP(A1646,'Medical Examine'!$A$2:$A$2336,'Medical Examine'!$F$2:$F$2336,"Not Found")</f>
        <v>NO</v>
      </c>
      <c r="G1646" s="14" t="str">
        <f>_xlfn.XLOOKUP(A1646,'Medical Examine'!$A$2:$A$2336,'Medical Examine'!$G$2:$G$2336,"Not Found")</f>
        <v>NO</v>
      </c>
      <c r="H1646" s="14">
        <f>_xlfn.XLOOKUP(A1646,'Medical Examine'!$A$2:$A$2336,'Medical Examine'!$H$2:$H$2336,"Not Found")</f>
        <v>0</v>
      </c>
      <c r="I1646" s="14" t="str">
        <f>_xlfn.XLOOKUP(A1646,'Medical Examine'!$A$2:$A$2336,'Medical Examine'!$I$2:$I$2336,"Not Found")</f>
        <v>NO</v>
      </c>
      <c r="J1646" s="13" t="str">
        <f>_xlfn.XLOOKUP(A1646,'Medical Examine'!$A$2:$A$2336,'Medical Examine'!$C$2:$C$2336,"Not Found")</f>
        <v>Normal Weight</v>
      </c>
      <c r="K1646" s="13" t="str">
        <f t="shared" si="25"/>
        <v>Prediabetic</v>
      </c>
      <c r="L1646" s="15">
        <f>_xlfn.XLOOKUP(A1646,'Hospitalisation Details'!$A$2:$A$2344,'Hospitalisation Details'!$E$2:$E$2344,"")</f>
        <v>29438</v>
      </c>
      <c r="M1646" s="16">
        <f>_xlfn.XLOOKUP(A1646,'Hospitalisation Details'!$A$2:$A$2344,'Hospitalisation Details'!$H$2:$H$2344,"")</f>
        <v>5966.89</v>
      </c>
      <c r="N1646" s="14" t="str">
        <f>_xlfn.XLOOKUP(A1646,'Hospitalisation Details'!$A$2:$A$2344,'Hospitalisation Details'!$I$2:$I$2344,"")</f>
        <v>tier - 2</v>
      </c>
      <c r="O1646" s="14" t="str">
        <f>_xlfn.XLOOKUP(A1646,'Hospitalisation Details'!$A$2:$A$2344,'Hospitalisation Details'!$J$2:$J$2344,"")</f>
        <v>tier - 3</v>
      </c>
      <c r="P1646" s="14" t="str">
        <f>_xlfn.XLOOKUP(A1646,'Hospitalisation Details'!$A$2:$A$2344,'Hospitalisation Details'!$K$2:$K$2344,"")</f>
        <v>R1013</v>
      </c>
      <c r="Q1646" s="14">
        <f>_xlfn.XLOOKUP(A1646,'Hospitalisation Details'!$A$2:$A$2344,'Hospitalisation Details'!$F$2:$F$2344,"")</f>
        <v>42</v>
      </c>
    </row>
    <row r="1647" spans="1:17">
      <c r="A1647" s="12" t="s">
        <v>9049</v>
      </c>
      <c r="B1647" s="13" t="str">
        <f>_xlfn.XLOOKUP(A1647,'Customer Names'!$A$2:$A$2336,'Customer Names'!$C$2:$C$2336,"Not Found")</f>
        <v>Rachel M</v>
      </c>
      <c r="C1647" s="13">
        <f>_xlfn.XLOOKUP(A1647,'Medical Examine'!$A$2:$A$2336,'Medical Examine'!$B$2:$B$2336,"Not Found")</f>
        <v>39.14</v>
      </c>
      <c r="D1647" s="13">
        <f>_xlfn.XLOOKUP(A1647,'Medical Examine'!$A$2:$A$2336,'Medical Examine'!$D$2:$D$2336,"Not Found")</f>
        <v>6.24</v>
      </c>
      <c r="E1647" s="14" t="str">
        <f>_xlfn.XLOOKUP(A1647,'Medical Examine'!$A$2:$A$2336,'Medical Examine'!$E$2:$E$2336,"Not Found")</f>
        <v>NO</v>
      </c>
      <c r="F1647" s="14" t="str">
        <f>_xlfn.XLOOKUP(A1647,'Medical Examine'!$A$2:$A$2336,'Medical Examine'!$F$2:$F$2336,"Not Found")</f>
        <v>YES</v>
      </c>
      <c r="G1647" s="14" t="str">
        <f>_xlfn.XLOOKUP(A1647,'Medical Examine'!$A$2:$A$2336,'Medical Examine'!$G$2:$G$2336,"Not Found")</f>
        <v>NO</v>
      </c>
      <c r="H1647" s="14">
        <f>_xlfn.XLOOKUP(A1647,'Medical Examine'!$A$2:$A$2336,'Medical Examine'!$H$2:$H$2336,"Not Found")</f>
        <v>1</v>
      </c>
      <c r="I1647" s="14" t="str">
        <f>_xlfn.XLOOKUP(A1647,'Medical Examine'!$A$2:$A$2336,'Medical Examine'!$I$2:$I$2336,"Not Found")</f>
        <v>NO</v>
      </c>
      <c r="J1647" s="13" t="str">
        <f>_xlfn.XLOOKUP(A1647,'Medical Examine'!$A$2:$A$2336,'Medical Examine'!$C$2:$C$2336,"Not Found")</f>
        <v>Obesity</v>
      </c>
      <c r="K1647" s="13" t="str">
        <f t="shared" si="25"/>
        <v>Prediabetic</v>
      </c>
      <c r="L1647" s="15">
        <f>_xlfn.XLOOKUP(A1647,'Hospitalisation Details'!$A$2:$A$2344,'Hospitalisation Details'!$E$2:$E$2344,"")</f>
        <v>38183</v>
      </c>
      <c r="M1647" s="16">
        <f>_xlfn.XLOOKUP(A1647,'Hospitalisation Details'!$A$2:$A$2344,'Hospitalisation Details'!$H$2:$H$2344,"")</f>
        <v>5960.91</v>
      </c>
      <c r="N1647" s="14" t="str">
        <f>_xlfn.XLOOKUP(A1647,'Hospitalisation Details'!$A$2:$A$2344,'Hospitalisation Details'!$I$2:$I$2344,"")</f>
        <v>tier - 2</v>
      </c>
      <c r="O1647" s="14" t="str">
        <f>_xlfn.XLOOKUP(A1647,'Hospitalisation Details'!$A$2:$A$2344,'Hospitalisation Details'!$J$2:$J$2344,"")</f>
        <v>tier - 1</v>
      </c>
      <c r="P1647" s="14" t="str">
        <f>_xlfn.XLOOKUP(A1647,'Hospitalisation Details'!$A$2:$A$2344,'Hospitalisation Details'!$K$2:$K$2344,"")</f>
        <v>R1026</v>
      </c>
      <c r="Q1647" s="14">
        <f>_xlfn.XLOOKUP(A1647,'Hospitalisation Details'!$A$2:$A$2344,'Hospitalisation Details'!$F$2:$F$2344,"")</f>
        <v>18</v>
      </c>
    </row>
    <row r="1648" spans="1:17">
      <c r="A1648" s="12" t="s">
        <v>9051</v>
      </c>
      <c r="B1648" s="13" t="str">
        <f>_xlfn.XLOOKUP(A1648,'Customer Names'!$A$2:$A$2336,'Customer Names'!$C$2:$C$2336,"Not Found")</f>
        <v>Greg</v>
      </c>
      <c r="C1648" s="13">
        <f>_xlfn.XLOOKUP(A1648,'Medical Examine'!$A$2:$A$2336,'Medical Examine'!$B$2:$B$2336,"Not Found")</f>
        <v>39.799999999999997</v>
      </c>
      <c r="D1648" s="13">
        <f>_xlfn.XLOOKUP(A1648,'Medical Examine'!$A$2:$A$2336,'Medical Examine'!$D$2:$D$2336,"Not Found")</f>
        <v>6.17</v>
      </c>
      <c r="E1648" s="14" t="str">
        <f>_xlfn.XLOOKUP(A1648,'Medical Examine'!$A$2:$A$2336,'Medical Examine'!$E$2:$E$2336,"Not Found")</f>
        <v>NO</v>
      </c>
      <c r="F1648" s="14" t="str">
        <f>_xlfn.XLOOKUP(A1648,'Medical Examine'!$A$2:$A$2336,'Medical Examine'!$F$2:$F$2336,"Not Found")</f>
        <v>NO</v>
      </c>
      <c r="G1648" s="14" t="str">
        <f>_xlfn.XLOOKUP(A1648,'Medical Examine'!$A$2:$A$2336,'Medical Examine'!$G$2:$G$2336,"Not Found")</f>
        <v>YES</v>
      </c>
      <c r="H1648" s="14">
        <f>_xlfn.XLOOKUP(A1648,'Medical Examine'!$A$2:$A$2336,'Medical Examine'!$H$2:$H$2336,"Not Found")</f>
        <v>1</v>
      </c>
      <c r="I1648" s="14" t="str">
        <f>_xlfn.XLOOKUP(A1648,'Medical Examine'!$A$2:$A$2336,'Medical Examine'!$I$2:$I$2336,"Not Found")</f>
        <v>NO</v>
      </c>
      <c r="J1648" s="13" t="str">
        <f>_xlfn.XLOOKUP(A1648,'Medical Examine'!$A$2:$A$2336,'Medical Examine'!$C$2:$C$2336,"Not Found")</f>
        <v>Obesity</v>
      </c>
      <c r="K1648" s="13" t="str">
        <f t="shared" si="25"/>
        <v>Prediabetic</v>
      </c>
      <c r="L1648" s="15">
        <f>_xlfn.XLOOKUP(A1648,'Hospitalisation Details'!$A$2:$A$2344,'Hospitalisation Details'!$E$2:$E$2344,"")</f>
        <v>37846</v>
      </c>
      <c r="M1648" s="16">
        <f>_xlfn.XLOOKUP(A1648,'Hospitalisation Details'!$A$2:$A$2344,'Hospitalisation Details'!$H$2:$H$2344,"")</f>
        <v>5957.35</v>
      </c>
      <c r="N1648" s="14" t="str">
        <f>_xlfn.XLOOKUP(A1648,'Hospitalisation Details'!$A$2:$A$2344,'Hospitalisation Details'!$I$2:$I$2344,"")</f>
        <v>tier - 2</v>
      </c>
      <c r="O1648" s="14" t="str">
        <f>_xlfn.XLOOKUP(A1648,'Hospitalisation Details'!$A$2:$A$2344,'Hospitalisation Details'!$J$2:$J$2344,"")</f>
        <v>tier - 2</v>
      </c>
      <c r="P1648" s="14" t="str">
        <f>_xlfn.XLOOKUP(A1648,'Hospitalisation Details'!$A$2:$A$2344,'Hospitalisation Details'!$K$2:$K$2344,"")</f>
        <v>R1012</v>
      </c>
      <c r="Q1648" s="14">
        <f>_xlfn.XLOOKUP(A1648,'Hospitalisation Details'!$A$2:$A$2344,'Hospitalisation Details'!$F$2:$F$2344,"")</f>
        <v>19</v>
      </c>
    </row>
    <row r="1649" spans="1:17">
      <c r="A1649" s="12" t="s">
        <v>9053</v>
      </c>
      <c r="B1649" s="13" t="str">
        <f>_xlfn.XLOOKUP(A1649,'Customer Names'!$A$2:$A$2336,'Customer Names'!$C$2:$C$2336,"Not Found")</f>
        <v>Dan</v>
      </c>
      <c r="C1649" s="13">
        <f>_xlfn.XLOOKUP(A1649,'Medical Examine'!$A$2:$A$2336,'Medical Examine'!$B$2:$B$2336,"Not Found")</f>
        <v>34.32</v>
      </c>
      <c r="D1649" s="13">
        <f>_xlfn.XLOOKUP(A1649,'Medical Examine'!$A$2:$A$2336,'Medical Examine'!$D$2:$D$2336,"Not Found")</f>
        <v>5.16</v>
      </c>
      <c r="E1649" s="14" t="str">
        <f>_xlfn.XLOOKUP(A1649,'Medical Examine'!$A$2:$A$2336,'Medical Examine'!$E$2:$E$2336,"Not Found")</f>
        <v>NO</v>
      </c>
      <c r="F1649" s="14" t="str">
        <f>_xlfn.XLOOKUP(A1649,'Medical Examine'!$A$2:$A$2336,'Medical Examine'!$F$2:$F$2336,"Not Found")</f>
        <v>NO</v>
      </c>
      <c r="G1649" s="14" t="str">
        <f>_xlfn.XLOOKUP(A1649,'Medical Examine'!$A$2:$A$2336,'Medical Examine'!$G$2:$G$2336,"Not Found")</f>
        <v>NO</v>
      </c>
      <c r="H1649" s="14">
        <f>_xlfn.XLOOKUP(A1649,'Medical Examine'!$A$2:$A$2336,'Medical Examine'!$H$2:$H$2336,"Not Found")</f>
        <v>1</v>
      </c>
      <c r="I1649" s="14" t="str">
        <f>_xlfn.XLOOKUP(A1649,'Medical Examine'!$A$2:$A$2336,'Medical Examine'!$I$2:$I$2336,"Not Found")</f>
        <v>NO</v>
      </c>
      <c r="J1649" s="13" t="str">
        <f>_xlfn.XLOOKUP(A1649,'Medical Examine'!$A$2:$A$2336,'Medical Examine'!$C$2:$C$2336,"Not Found")</f>
        <v>Obesity</v>
      </c>
      <c r="K1649" s="13" t="str">
        <f t="shared" si="25"/>
        <v>Normal</v>
      </c>
      <c r="L1649" s="15">
        <f>_xlfn.XLOOKUP(A1649,'Hospitalisation Details'!$A$2:$A$2344,'Hospitalisation Details'!$E$2:$E$2344,"")</f>
        <v>31972</v>
      </c>
      <c r="M1649" s="16">
        <f>_xlfn.XLOOKUP(A1649,'Hospitalisation Details'!$A$2:$A$2344,'Hospitalisation Details'!$H$2:$H$2344,"")</f>
        <v>5934.38</v>
      </c>
      <c r="N1649" s="14" t="str">
        <f>_xlfn.XLOOKUP(A1649,'Hospitalisation Details'!$A$2:$A$2344,'Hospitalisation Details'!$I$2:$I$2344,"")</f>
        <v>tier - 3</v>
      </c>
      <c r="O1649" s="14" t="str">
        <f>_xlfn.XLOOKUP(A1649,'Hospitalisation Details'!$A$2:$A$2344,'Hospitalisation Details'!$J$2:$J$2344,"")</f>
        <v>tier - 2</v>
      </c>
      <c r="P1649" s="14" t="str">
        <f>_xlfn.XLOOKUP(A1649,'Hospitalisation Details'!$A$2:$A$2344,'Hospitalisation Details'!$K$2:$K$2344,"")</f>
        <v>R1013</v>
      </c>
      <c r="Q1649" s="14">
        <f>_xlfn.XLOOKUP(A1649,'Hospitalisation Details'!$A$2:$A$2344,'Hospitalisation Details'!$F$2:$F$2344,"")</f>
        <v>35</v>
      </c>
    </row>
    <row r="1650" spans="1:17">
      <c r="A1650" s="12" t="s">
        <v>9055</v>
      </c>
      <c r="B1650" s="13" t="str">
        <f>_xlfn.XLOOKUP(A1650,'Customer Names'!$A$2:$A$2336,'Customer Names'!$C$2:$C$2336,"Not Found")</f>
        <v>Jennifer A</v>
      </c>
      <c r="C1650" s="13">
        <f>_xlfn.XLOOKUP(A1650,'Medical Examine'!$A$2:$A$2336,'Medical Examine'!$B$2:$B$2336,"Not Found")</f>
        <v>32.51</v>
      </c>
      <c r="D1650" s="13">
        <f>_xlfn.XLOOKUP(A1650,'Medical Examine'!$A$2:$A$2336,'Medical Examine'!$D$2:$D$2336,"Not Found")</f>
        <v>4.3</v>
      </c>
      <c r="E1650" s="14" t="str">
        <f>_xlfn.XLOOKUP(A1650,'Medical Examine'!$A$2:$A$2336,'Medical Examine'!$E$2:$E$2336,"Not Found")</f>
        <v>NO</v>
      </c>
      <c r="F1650" s="14" t="str">
        <f>_xlfn.XLOOKUP(A1650,'Medical Examine'!$A$2:$A$2336,'Medical Examine'!$F$2:$F$2336,"Not Found")</f>
        <v>NO</v>
      </c>
      <c r="G1650" s="14" t="str">
        <f>_xlfn.XLOOKUP(A1650,'Medical Examine'!$A$2:$A$2336,'Medical Examine'!$G$2:$G$2336,"Not Found")</f>
        <v>NO</v>
      </c>
      <c r="H1650" s="14">
        <f>_xlfn.XLOOKUP(A1650,'Medical Examine'!$A$2:$A$2336,'Medical Examine'!$H$2:$H$2336,"Not Found")</f>
        <v>0</v>
      </c>
      <c r="I1650" s="14" t="str">
        <f>_xlfn.XLOOKUP(A1650,'Medical Examine'!$A$2:$A$2336,'Medical Examine'!$I$2:$I$2336,"Not Found")</f>
        <v>NO</v>
      </c>
      <c r="J1650" s="13" t="str">
        <f>_xlfn.XLOOKUP(A1650,'Medical Examine'!$A$2:$A$2336,'Medical Examine'!$C$2:$C$2336,"Not Found")</f>
        <v>Obesity</v>
      </c>
      <c r="K1650" s="13" t="str">
        <f t="shared" si="25"/>
        <v>Normal</v>
      </c>
      <c r="L1650" s="15">
        <f>_xlfn.XLOOKUP(A1650,'Hospitalisation Details'!$A$2:$A$2344,'Hospitalisation Details'!$E$2:$E$2344,"")</f>
        <v>34545</v>
      </c>
      <c r="M1650" s="16">
        <f>_xlfn.XLOOKUP(A1650,'Hospitalisation Details'!$A$2:$A$2344,'Hospitalisation Details'!$H$2:$H$2344,"")</f>
        <v>5927.65</v>
      </c>
      <c r="N1650" s="14" t="str">
        <f>_xlfn.XLOOKUP(A1650,'Hospitalisation Details'!$A$2:$A$2344,'Hospitalisation Details'!$I$2:$I$2344,"")</f>
        <v>tier - 2</v>
      </c>
      <c r="O1650" s="14" t="str">
        <f>_xlfn.XLOOKUP(A1650,'Hospitalisation Details'!$A$2:$A$2344,'Hospitalisation Details'!$J$2:$J$2344,"")</f>
        <v>tier - 1</v>
      </c>
      <c r="P1650" s="14" t="str">
        <f>_xlfn.XLOOKUP(A1650,'Hospitalisation Details'!$A$2:$A$2344,'Hospitalisation Details'!$K$2:$K$2344,"")</f>
        <v>R1012</v>
      </c>
      <c r="Q1650" s="14">
        <f>_xlfn.XLOOKUP(A1650,'Hospitalisation Details'!$A$2:$A$2344,'Hospitalisation Details'!$F$2:$F$2344,"")</f>
        <v>28</v>
      </c>
    </row>
    <row r="1651" spans="1:17">
      <c r="A1651" s="12" t="s">
        <v>9056</v>
      </c>
      <c r="B1651" s="13" t="str">
        <f>_xlfn.XLOOKUP(A1651,'Customer Names'!$A$2:$A$2336,'Customer Names'!$C$2:$C$2336,"Not Found")</f>
        <v>Jessica</v>
      </c>
      <c r="C1651" s="13">
        <f>_xlfn.XLOOKUP(A1651,'Medical Examine'!$A$2:$A$2336,'Medical Examine'!$B$2:$B$2336,"Not Found")</f>
        <v>30.71</v>
      </c>
      <c r="D1651" s="13">
        <f>_xlfn.XLOOKUP(A1651,'Medical Examine'!$A$2:$A$2336,'Medical Examine'!$D$2:$D$2336,"Not Found")</f>
        <v>6.14</v>
      </c>
      <c r="E1651" s="14" t="str">
        <f>_xlfn.XLOOKUP(A1651,'Medical Examine'!$A$2:$A$2336,'Medical Examine'!$E$2:$E$2336,"Not Found")</f>
        <v>NO</v>
      </c>
      <c r="F1651" s="14" t="str">
        <f>_xlfn.XLOOKUP(A1651,'Medical Examine'!$A$2:$A$2336,'Medical Examine'!$F$2:$F$2336,"Not Found")</f>
        <v>NO</v>
      </c>
      <c r="G1651" s="14" t="str">
        <f>_xlfn.XLOOKUP(A1651,'Medical Examine'!$A$2:$A$2336,'Medical Examine'!$G$2:$G$2336,"Not Found")</f>
        <v>YES</v>
      </c>
      <c r="H1651" s="14">
        <f>_xlfn.XLOOKUP(A1651,'Medical Examine'!$A$2:$A$2336,'Medical Examine'!$H$2:$H$2336,"Not Found")</f>
        <v>1</v>
      </c>
      <c r="I1651" s="14" t="str">
        <f>_xlfn.XLOOKUP(A1651,'Medical Examine'!$A$2:$A$2336,'Medical Examine'!$I$2:$I$2336,"Not Found")</f>
        <v>NO</v>
      </c>
      <c r="J1651" s="13" t="str">
        <f>_xlfn.XLOOKUP(A1651,'Medical Examine'!$A$2:$A$2336,'Medical Examine'!$C$2:$C$2336,"Not Found")</f>
        <v>Obesity</v>
      </c>
      <c r="K1651" s="13" t="str">
        <f t="shared" si="25"/>
        <v>Prediabetic</v>
      </c>
      <c r="L1651" s="15">
        <f>_xlfn.XLOOKUP(A1651,'Hospitalisation Details'!$A$2:$A$2344,'Hospitalisation Details'!$E$2:$E$2344,"")</f>
        <v>34194</v>
      </c>
      <c r="M1651" s="16">
        <f>_xlfn.XLOOKUP(A1651,'Hospitalisation Details'!$A$2:$A$2344,'Hospitalisation Details'!$H$2:$H$2344,"")</f>
        <v>5926.93</v>
      </c>
      <c r="N1651" s="14" t="str">
        <f>_xlfn.XLOOKUP(A1651,'Hospitalisation Details'!$A$2:$A$2344,'Hospitalisation Details'!$I$2:$I$2344,"")</f>
        <v>tier - 2</v>
      </c>
      <c r="O1651" s="14" t="str">
        <f>_xlfn.XLOOKUP(A1651,'Hospitalisation Details'!$A$2:$A$2344,'Hospitalisation Details'!$J$2:$J$2344,"")</f>
        <v>tier - 2</v>
      </c>
      <c r="P1651" s="14" t="str">
        <f>_xlfn.XLOOKUP(A1651,'Hospitalisation Details'!$A$2:$A$2344,'Hospitalisation Details'!$K$2:$K$2344,"")</f>
        <v>R1025</v>
      </c>
      <c r="Q1651" s="14">
        <f>_xlfn.XLOOKUP(A1651,'Hospitalisation Details'!$A$2:$A$2344,'Hospitalisation Details'!$F$2:$F$2344,"")</f>
        <v>29</v>
      </c>
    </row>
    <row r="1652" spans="1:17">
      <c r="A1652" s="12" t="s">
        <v>9058</v>
      </c>
      <c r="B1652" s="13" t="str">
        <f>_xlfn.XLOOKUP(A1652,'Customer Names'!$A$2:$A$2336,'Customer Names'!$C$2:$C$2336,"Not Found")</f>
        <v>Chaiwat</v>
      </c>
      <c r="C1652" s="13">
        <f>_xlfn.XLOOKUP(A1652,'Medical Examine'!$A$2:$A$2336,'Medical Examine'!$B$2:$B$2336,"Not Found")</f>
        <v>28.9</v>
      </c>
      <c r="D1652" s="13">
        <f>_xlfn.XLOOKUP(A1652,'Medical Examine'!$A$2:$A$2336,'Medical Examine'!$D$2:$D$2336,"Not Found")</f>
        <v>5.36</v>
      </c>
      <c r="E1652" s="14" t="str">
        <f>_xlfn.XLOOKUP(A1652,'Medical Examine'!$A$2:$A$2336,'Medical Examine'!$E$2:$E$2336,"Not Found")</f>
        <v>NO</v>
      </c>
      <c r="F1652" s="14" t="str">
        <f>_xlfn.XLOOKUP(A1652,'Medical Examine'!$A$2:$A$2336,'Medical Examine'!$F$2:$F$2336,"Not Found")</f>
        <v>NO</v>
      </c>
      <c r="G1652" s="14" t="str">
        <f>_xlfn.XLOOKUP(A1652,'Medical Examine'!$A$2:$A$2336,'Medical Examine'!$G$2:$G$2336,"Not Found")</f>
        <v>NO</v>
      </c>
      <c r="H1652" s="14">
        <f>_xlfn.XLOOKUP(A1652,'Medical Examine'!$A$2:$A$2336,'Medical Examine'!$H$2:$H$2336,"Not Found")</f>
        <v>1</v>
      </c>
      <c r="I1652" s="14" t="str">
        <f>_xlfn.XLOOKUP(A1652,'Medical Examine'!$A$2:$A$2336,'Medical Examine'!$I$2:$I$2336,"Not Found")</f>
        <v>NO</v>
      </c>
      <c r="J1652" s="13" t="str">
        <f>_xlfn.XLOOKUP(A1652,'Medical Examine'!$A$2:$A$2336,'Medical Examine'!$C$2:$C$2336,"Not Found")</f>
        <v>Overweight</v>
      </c>
      <c r="K1652" s="13" t="str">
        <f t="shared" si="25"/>
        <v>Normal</v>
      </c>
      <c r="L1652" s="15">
        <f>_xlfn.XLOOKUP(A1652,'Hospitalisation Details'!$A$2:$A$2344,'Hospitalisation Details'!$E$2:$E$2344,"")</f>
        <v>31987</v>
      </c>
      <c r="M1652" s="16">
        <f>_xlfn.XLOOKUP(A1652,'Hospitalisation Details'!$A$2:$A$2344,'Hospitalisation Details'!$H$2:$H$2344,"")</f>
        <v>5926.85</v>
      </c>
      <c r="N1652" s="14" t="str">
        <f>_xlfn.XLOOKUP(A1652,'Hospitalisation Details'!$A$2:$A$2344,'Hospitalisation Details'!$I$2:$I$2344,"")</f>
        <v>tier - 3</v>
      </c>
      <c r="O1652" s="14" t="str">
        <f>_xlfn.XLOOKUP(A1652,'Hospitalisation Details'!$A$2:$A$2344,'Hospitalisation Details'!$J$2:$J$2344,"")</f>
        <v>tier - 3</v>
      </c>
      <c r="P1652" s="14" t="str">
        <f>_xlfn.XLOOKUP(A1652,'Hospitalisation Details'!$A$2:$A$2344,'Hospitalisation Details'!$K$2:$K$2344,"")</f>
        <v>R1011</v>
      </c>
      <c r="Q1652" s="14">
        <f>_xlfn.XLOOKUP(A1652,'Hospitalisation Details'!$A$2:$A$2344,'Hospitalisation Details'!$F$2:$F$2344,"")</f>
        <v>35</v>
      </c>
    </row>
    <row r="1653" spans="1:17">
      <c r="A1653" s="12" t="s">
        <v>9061</v>
      </c>
      <c r="B1653" s="13" t="str">
        <f>_xlfn.XLOOKUP(A1653,'Customer Names'!$A$2:$A$2336,'Customer Names'!$C$2:$C$2336,"Not Found")</f>
        <v>Kerri</v>
      </c>
      <c r="C1653" s="13">
        <f>_xlfn.XLOOKUP(A1653,'Medical Examine'!$A$2:$A$2336,'Medical Examine'!$B$2:$B$2336,"Not Found")</f>
        <v>36.19</v>
      </c>
      <c r="D1653" s="13">
        <f>_xlfn.XLOOKUP(A1653,'Medical Examine'!$A$2:$A$2336,'Medical Examine'!$D$2:$D$2336,"Not Found")</f>
        <v>4.3</v>
      </c>
      <c r="E1653" s="14" t="str">
        <f>_xlfn.XLOOKUP(A1653,'Medical Examine'!$A$2:$A$2336,'Medical Examine'!$E$2:$E$2336,"Not Found")</f>
        <v>NO</v>
      </c>
      <c r="F1653" s="14" t="str">
        <f>_xlfn.XLOOKUP(A1653,'Medical Examine'!$A$2:$A$2336,'Medical Examine'!$F$2:$F$2336,"Not Found")</f>
        <v>NO</v>
      </c>
      <c r="G1653" s="14" t="str">
        <f>_xlfn.XLOOKUP(A1653,'Medical Examine'!$A$2:$A$2336,'Medical Examine'!$G$2:$G$2336,"Not Found")</f>
        <v>NO</v>
      </c>
      <c r="H1653" s="14">
        <f>_xlfn.XLOOKUP(A1653,'Medical Examine'!$A$2:$A$2336,'Medical Examine'!$H$2:$H$2336,"Not Found")</f>
        <v>0</v>
      </c>
      <c r="I1653" s="14" t="str">
        <f>_xlfn.XLOOKUP(A1653,'Medical Examine'!$A$2:$A$2336,'Medical Examine'!$I$2:$I$2336,"Not Found")</f>
        <v>NO</v>
      </c>
      <c r="J1653" s="13" t="str">
        <f>_xlfn.XLOOKUP(A1653,'Medical Examine'!$A$2:$A$2336,'Medical Examine'!$C$2:$C$2336,"Not Found")</f>
        <v>Obesity</v>
      </c>
      <c r="K1653" s="13" t="str">
        <f t="shared" si="25"/>
        <v>Normal</v>
      </c>
      <c r="L1653" s="15">
        <f>_xlfn.XLOOKUP(A1653,'Hospitalisation Details'!$A$2:$A$2344,'Hospitalisation Details'!$E$2:$E$2344,"")</f>
        <v>30306</v>
      </c>
      <c r="M1653" s="16">
        <f>_xlfn.XLOOKUP(A1653,'Hospitalisation Details'!$A$2:$A$2344,'Hospitalisation Details'!$H$2:$H$2344,"")</f>
        <v>5920.1</v>
      </c>
      <c r="N1653" s="14" t="str">
        <f>_xlfn.XLOOKUP(A1653,'Hospitalisation Details'!$A$2:$A$2344,'Hospitalisation Details'!$I$2:$I$2344,"")</f>
        <v>tier - 2</v>
      </c>
      <c r="O1653" s="14" t="str">
        <f>_xlfn.XLOOKUP(A1653,'Hospitalisation Details'!$A$2:$A$2344,'Hospitalisation Details'!$J$2:$J$2344,"")</f>
        <v>tier - 1</v>
      </c>
      <c r="P1653" s="14" t="str">
        <f>_xlfn.XLOOKUP(A1653,'Hospitalisation Details'!$A$2:$A$2344,'Hospitalisation Details'!$K$2:$K$2344,"")</f>
        <v>R1013</v>
      </c>
      <c r="Q1653" s="14">
        <f>_xlfn.XLOOKUP(A1653,'Hospitalisation Details'!$A$2:$A$2344,'Hospitalisation Details'!$F$2:$F$2344,"")</f>
        <v>40</v>
      </c>
    </row>
    <row r="1654" spans="1:17">
      <c r="A1654" s="12" t="s">
        <v>9064</v>
      </c>
      <c r="B1654" s="13" t="str">
        <f>_xlfn.XLOOKUP(A1654,'Customer Names'!$A$2:$A$2336,'Customer Names'!$C$2:$C$2336,"Not Found")</f>
        <v>Lisa</v>
      </c>
      <c r="C1654" s="13">
        <f>_xlfn.XLOOKUP(A1654,'Medical Examine'!$A$2:$A$2336,'Medical Examine'!$B$2:$B$2336,"Not Found")</f>
        <v>29.6</v>
      </c>
      <c r="D1654" s="13">
        <f>_xlfn.XLOOKUP(A1654,'Medical Examine'!$A$2:$A$2336,'Medical Examine'!$D$2:$D$2336,"Not Found")</f>
        <v>4.09</v>
      </c>
      <c r="E1654" s="14" t="str">
        <f>_xlfn.XLOOKUP(A1654,'Medical Examine'!$A$2:$A$2336,'Medical Examine'!$E$2:$E$2336,"Not Found")</f>
        <v>NO</v>
      </c>
      <c r="F1654" s="14" t="str">
        <f>_xlfn.XLOOKUP(A1654,'Medical Examine'!$A$2:$A$2336,'Medical Examine'!$F$2:$F$2336,"Not Found")</f>
        <v>NO</v>
      </c>
      <c r="G1654" s="14" t="str">
        <f>_xlfn.XLOOKUP(A1654,'Medical Examine'!$A$2:$A$2336,'Medical Examine'!$G$2:$G$2336,"Not Found")</f>
        <v>NO</v>
      </c>
      <c r="H1654" s="14">
        <f>_xlfn.XLOOKUP(A1654,'Medical Examine'!$A$2:$A$2336,'Medical Examine'!$H$2:$H$2336,"Not Found")</f>
        <v>0</v>
      </c>
      <c r="I1654" s="14" t="str">
        <f>_xlfn.XLOOKUP(A1654,'Medical Examine'!$A$2:$A$2336,'Medical Examine'!$I$2:$I$2336,"Not Found")</f>
        <v>NO</v>
      </c>
      <c r="J1654" s="13" t="str">
        <f>_xlfn.XLOOKUP(A1654,'Medical Examine'!$A$2:$A$2336,'Medical Examine'!$C$2:$C$2336,"Not Found")</f>
        <v>Overweight</v>
      </c>
      <c r="K1654" s="13" t="str">
        <f t="shared" si="25"/>
        <v>Normal</v>
      </c>
      <c r="L1654" s="15">
        <f>_xlfn.XLOOKUP(A1654,'Hospitalisation Details'!$A$2:$A$2344,'Hospitalisation Details'!$E$2:$E$2344,"")</f>
        <v>30140</v>
      </c>
      <c r="M1654" s="16">
        <f>_xlfn.XLOOKUP(A1654,'Hospitalisation Details'!$A$2:$A$2344,'Hospitalisation Details'!$H$2:$H$2344,"")</f>
        <v>5910.94</v>
      </c>
      <c r="N1654" s="14" t="str">
        <f>_xlfn.XLOOKUP(A1654,'Hospitalisation Details'!$A$2:$A$2344,'Hospitalisation Details'!$I$2:$I$2344,"")</f>
        <v>tier - 2</v>
      </c>
      <c r="O1654" s="14" t="str">
        <f>_xlfn.XLOOKUP(A1654,'Hospitalisation Details'!$A$2:$A$2344,'Hospitalisation Details'!$J$2:$J$2344,"")</f>
        <v>tier - 1</v>
      </c>
      <c r="P1654" s="14" t="str">
        <f>_xlfn.XLOOKUP(A1654,'Hospitalisation Details'!$A$2:$A$2344,'Hospitalisation Details'!$K$2:$K$2344,"")</f>
        <v>R1011</v>
      </c>
      <c r="Q1654" s="14">
        <f>_xlfn.XLOOKUP(A1654,'Hospitalisation Details'!$A$2:$A$2344,'Hospitalisation Details'!$F$2:$F$2344,"")</f>
        <v>40</v>
      </c>
    </row>
    <row r="1655" spans="1:17">
      <c r="A1655" s="12" t="s">
        <v>9066</v>
      </c>
      <c r="B1655" s="13" t="str">
        <f>_xlfn.XLOOKUP(A1655,'Customer Names'!$A$2:$A$2336,'Customer Names'!$C$2:$C$2336,"Not Found")</f>
        <v>Nicholas G</v>
      </c>
      <c r="C1655" s="13">
        <f>_xlfn.XLOOKUP(A1655,'Medical Examine'!$A$2:$A$2336,'Medical Examine'!$B$2:$B$2336,"Not Found")</f>
        <v>30.95</v>
      </c>
      <c r="D1655" s="13">
        <f>_xlfn.XLOOKUP(A1655,'Medical Examine'!$A$2:$A$2336,'Medical Examine'!$D$2:$D$2336,"Not Found")</f>
        <v>6.27</v>
      </c>
      <c r="E1655" s="14" t="str">
        <f>_xlfn.XLOOKUP(A1655,'Medical Examine'!$A$2:$A$2336,'Medical Examine'!$E$2:$E$2336,"Not Found")</f>
        <v>NO</v>
      </c>
      <c r="F1655" s="14" t="str">
        <f>_xlfn.XLOOKUP(A1655,'Medical Examine'!$A$2:$A$2336,'Medical Examine'!$F$2:$F$2336,"Not Found")</f>
        <v>NO</v>
      </c>
      <c r="G1655" s="14" t="str">
        <f>_xlfn.XLOOKUP(A1655,'Medical Examine'!$A$2:$A$2336,'Medical Examine'!$G$2:$G$2336,"Not Found")</f>
        <v>YES</v>
      </c>
      <c r="H1655" s="14">
        <f>_xlfn.XLOOKUP(A1655,'Medical Examine'!$A$2:$A$2336,'Medical Examine'!$H$2:$H$2336,"Not Found")</f>
        <v>1</v>
      </c>
      <c r="I1655" s="14" t="str">
        <f>_xlfn.XLOOKUP(A1655,'Medical Examine'!$A$2:$A$2336,'Medical Examine'!$I$2:$I$2336,"Not Found")</f>
        <v>NO</v>
      </c>
      <c r="J1655" s="13" t="str">
        <f>_xlfn.XLOOKUP(A1655,'Medical Examine'!$A$2:$A$2336,'Medical Examine'!$C$2:$C$2336,"Not Found")</f>
        <v>Obesity</v>
      </c>
      <c r="K1655" s="13" t="str">
        <f t="shared" si="25"/>
        <v>Prediabetic</v>
      </c>
      <c r="L1655" s="15">
        <f>_xlfn.XLOOKUP(A1655,'Hospitalisation Details'!$A$2:$A$2344,'Hospitalisation Details'!$E$2:$E$2344,"")</f>
        <v>34261</v>
      </c>
      <c r="M1655" s="16">
        <f>_xlfn.XLOOKUP(A1655,'Hospitalisation Details'!$A$2:$A$2344,'Hospitalisation Details'!$H$2:$H$2344,"")</f>
        <v>5877.02</v>
      </c>
      <c r="N1655" s="14" t="str">
        <f>_xlfn.XLOOKUP(A1655,'Hospitalisation Details'!$A$2:$A$2344,'Hospitalisation Details'!$I$2:$I$2344,"")</f>
        <v>tier - 2</v>
      </c>
      <c r="O1655" s="14" t="str">
        <f>_xlfn.XLOOKUP(A1655,'Hospitalisation Details'!$A$2:$A$2344,'Hospitalisation Details'!$J$2:$J$2344,"")</f>
        <v>tier - 2</v>
      </c>
      <c r="P1655" s="14" t="str">
        <f>_xlfn.XLOOKUP(A1655,'Hospitalisation Details'!$A$2:$A$2344,'Hospitalisation Details'!$K$2:$K$2344,"")</f>
        <v>R1021</v>
      </c>
      <c r="Q1655" s="14">
        <f>_xlfn.XLOOKUP(A1655,'Hospitalisation Details'!$A$2:$A$2344,'Hospitalisation Details'!$F$2:$F$2344,"")</f>
        <v>29</v>
      </c>
    </row>
    <row r="1656" spans="1:17">
      <c r="A1656" s="12" t="s">
        <v>9069</v>
      </c>
      <c r="B1656" s="13" t="str">
        <f>_xlfn.XLOOKUP(A1656,'Customer Names'!$A$2:$A$2336,'Customer Names'!$C$2:$C$2336,"Not Found")</f>
        <v>Vasilis S</v>
      </c>
      <c r="C1656" s="13">
        <f>_xlfn.XLOOKUP(A1656,'Medical Examine'!$A$2:$A$2336,'Medical Examine'!$B$2:$B$2336,"Not Found")</f>
        <v>19.95</v>
      </c>
      <c r="D1656" s="13">
        <f>_xlfn.XLOOKUP(A1656,'Medical Examine'!$A$2:$A$2336,'Medical Examine'!$D$2:$D$2336,"Not Found")</f>
        <v>5.39</v>
      </c>
      <c r="E1656" s="14" t="str">
        <f>_xlfn.XLOOKUP(A1656,'Medical Examine'!$A$2:$A$2336,'Medical Examine'!$E$2:$E$2336,"Not Found")</f>
        <v>NO</v>
      </c>
      <c r="F1656" s="14" t="str">
        <f>_xlfn.XLOOKUP(A1656,'Medical Examine'!$A$2:$A$2336,'Medical Examine'!$F$2:$F$2336,"Not Found")</f>
        <v>NO</v>
      </c>
      <c r="G1656" s="14" t="str">
        <f>_xlfn.XLOOKUP(A1656,'Medical Examine'!$A$2:$A$2336,'Medical Examine'!$G$2:$G$2336,"Not Found")</f>
        <v>NO</v>
      </c>
      <c r="H1656" s="14">
        <f>_xlfn.XLOOKUP(A1656,'Medical Examine'!$A$2:$A$2336,'Medical Examine'!$H$2:$H$2336,"Not Found")</f>
        <v>1</v>
      </c>
      <c r="I1656" s="14" t="str">
        <f>_xlfn.XLOOKUP(A1656,'Medical Examine'!$A$2:$A$2336,'Medical Examine'!$I$2:$I$2336,"Not Found")</f>
        <v>NO</v>
      </c>
      <c r="J1656" s="13" t="str">
        <f>_xlfn.XLOOKUP(A1656,'Medical Examine'!$A$2:$A$2336,'Medical Examine'!$C$2:$C$2336,"Not Found")</f>
        <v>Normal Weight</v>
      </c>
      <c r="K1656" s="13" t="str">
        <f t="shared" si="25"/>
        <v>Normal</v>
      </c>
      <c r="L1656" s="15">
        <f>_xlfn.XLOOKUP(A1656,'Hospitalisation Details'!$A$2:$A$2344,'Hospitalisation Details'!$E$2:$E$2344,"")</f>
        <v>31008</v>
      </c>
      <c r="M1656" s="16">
        <f>_xlfn.XLOOKUP(A1656,'Hospitalisation Details'!$A$2:$A$2344,'Hospitalisation Details'!$H$2:$H$2344,"")</f>
        <v>5855.9</v>
      </c>
      <c r="N1656" s="14" t="str">
        <f>_xlfn.XLOOKUP(A1656,'Hospitalisation Details'!$A$2:$A$2344,'Hospitalisation Details'!$I$2:$I$2344,"")</f>
        <v>tier - 2</v>
      </c>
      <c r="O1656" s="14" t="str">
        <f>_xlfn.XLOOKUP(A1656,'Hospitalisation Details'!$A$2:$A$2344,'Hospitalisation Details'!$J$2:$J$2344,"")</f>
        <v>tier - 3</v>
      </c>
      <c r="P1656" s="14" t="str">
        <f>_xlfn.XLOOKUP(A1656,'Hospitalisation Details'!$A$2:$A$2344,'Hospitalisation Details'!$K$2:$K$2344,"")</f>
        <v>R1012</v>
      </c>
      <c r="Q1656" s="14">
        <f>_xlfn.XLOOKUP(A1656,'Hospitalisation Details'!$A$2:$A$2344,'Hospitalisation Details'!$F$2:$F$2344,"")</f>
        <v>38</v>
      </c>
    </row>
    <row r="1657" spans="1:17">
      <c r="A1657" s="12" t="s">
        <v>9072</v>
      </c>
      <c r="B1657" s="13" t="str">
        <f>_xlfn.XLOOKUP(A1657,'Customer Names'!$A$2:$A$2336,'Customer Names'!$C$2:$C$2336,"Not Found")</f>
        <v>Michael P</v>
      </c>
      <c r="C1657" s="13">
        <f>_xlfn.XLOOKUP(A1657,'Medical Examine'!$A$2:$A$2336,'Medical Examine'!$B$2:$B$2336,"Not Found")</f>
        <v>23.65</v>
      </c>
      <c r="D1657" s="13">
        <f>_xlfn.XLOOKUP(A1657,'Medical Examine'!$A$2:$A$2336,'Medical Examine'!$D$2:$D$2336,"Not Found")</f>
        <v>5.75</v>
      </c>
      <c r="E1657" s="14" t="str">
        <f>_xlfn.XLOOKUP(A1657,'Medical Examine'!$A$2:$A$2336,'Medical Examine'!$E$2:$E$2336,"Not Found")</f>
        <v>YES</v>
      </c>
      <c r="F1657" s="14" t="str">
        <f>_xlfn.XLOOKUP(A1657,'Medical Examine'!$A$2:$A$2336,'Medical Examine'!$F$2:$F$2336,"Not Found")</f>
        <v>NO</v>
      </c>
      <c r="G1657" s="14" t="str">
        <f>_xlfn.XLOOKUP(A1657,'Medical Examine'!$A$2:$A$2336,'Medical Examine'!$G$2:$G$2336,"Not Found")</f>
        <v>NO</v>
      </c>
      <c r="H1657" s="14">
        <f>_xlfn.XLOOKUP(A1657,'Medical Examine'!$A$2:$A$2336,'Medical Examine'!$H$2:$H$2336,"Not Found")</f>
        <v>0</v>
      </c>
      <c r="I1657" s="14" t="str">
        <f>_xlfn.XLOOKUP(A1657,'Medical Examine'!$A$2:$A$2336,'Medical Examine'!$I$2:$I$2336,"Not Found")</f>
        <v>NO</v>
      </c>
      <c r="J1657" s="13" t="str">
        <f>_xlfn.XLOOKUP(A1657,'Medical Examine'!$A$2:$A$2336,'Medical Examine'!$C$2:$C$2336,"Not Found")</f>
        <v>Normal Weight</v>
      </c>
      <c r="K1657" s="13" t="str">
        <f t="shared" si="25"/>
        <v>Prediabetic</v>
      </c>
      <c r="L1657" s="15">
        <f>_xlfn.XLOOKUP(A1657,'Hospitalisation Details'!$A$2:$A$2344,'Hospitalisation Details'!$E$2:$E$2344,"")</f>
        <v>31216</v>
      </c>
      <c r="M1657" s="16">
        <f>_xlfn.XLOOKUP(A1657,'Hospitalisation Details'!$A$2:$A$2344,'Hospitalisation Details'!$H$2:$H$2344,"")</f>
        <v>5847.24</v>
      </c>
      <c r="N1657" s="14" t="str">
        <f>_xlfn.XLOOKUP(A1657,'Hospitalisation Details'!$A$2:$A$2344,'Hospitalisation Details'!$I$2:$I$2344,"")</f>
        <v>tier - 2</v>
      </c>
      <c r="O1657" s="14" t="str">
        <f>_xlfn.XLOOKUP(A1657,'Hospitalisation Details'!$A$2:$A$2344,'Hospitalisation Details'!$J$2:$J$2344,"")</f>
        <v>tier - 1</v>
      </c>
      <c r="P1657" s="14" t="str">
        <f>_xlfn.XLOOKUP(A1657,'Hospitalisation Details'!$A$2:$A$2344,'Hospitalisation Details'!$K$2:$K$2344,"")</f>
        <v>R1013</v>
      </c>
      <c r="Q1657" s="14">
        <f>_xlfn.XLOOKUP(A1657,'Hospitalisation Details'!$A$2:$A$2344,'Hospitalisation Details'!$F$2:$F$2344,"")</f>
        <v>37</v>
      </c>
    </row>
    <row r="1658" spans="1:17">
      <c r="A1658" s="12" t="s">
        <v>9074</v>
      </c>
      <c r="B1658" s="13" t="str">
        <f>_xlfn.XLOOKUP(A1658,'Customer Names'!$A$2:$A$2336,'Customer Names'!$C$2:$C$2336,"Not Found")</f>
        <v>Colleen C.</v>
      </c>
      <c r="C1658" s="13">
        <f>_xlfn.XLOOKUP(A1658,'Medical Examine'!$A$2:$A$2336,'Medical Examine'!$B$2:$B$2336,"Not Found")</f>
        <v>43.34</v>
      </c>
      <c r="D1658" s="13">
        <f>_xlfn.XLOOKUP(A1658,'Medical Examine'!$A$2:$A$2336,'Medical Examine'!$D$2:$D$2336,"Not Found")</f>
        <v>4.91</v>
      </c>
      <c r="E1658" s="14" t="str">
        <f>_xlfn.XLOOKUP(A1658,'Medical Examine'!$A$2:$A$2336,'Medical Examine'!$E$2:$E$2336,"Not Found")</f>
        <v>NO</v>
      </c>
      <c r="F1658" s="14" t="str">
        <f>_xlfn.XLOOKUP(A1658,'Medical Examine'!$A$2:$A$2336,'Medical Examine'!$F$2:$F$2336,"Not Found")</f>
        <v>NO</v>
      </c>
      <c r="G1658" s="14" t="str">
        <f>_xlfn.XLOOKUP(A1658,'Medical Examine'!$A$2:$A$2336,'Medical Examine'!$G$2:$G$2336,"Not Found")</f>
        <v>NO</v>
      </c>
      <c r="H1658" s="14">
        <f>_xlfn.XLOOKUP(A1658,'Medical Examine'!$A$2:$A$2336,'Medical Examine'!$H$2:$H$2336,"Not Found")</f>
        <v>1</v>
      </c>
      <c r="I1658" s="14" t="str">
        <f>_xlfn.XLOOKUP(A1658,'Medical Examine'!$A$2:$A$2336,'Medical Examine'!$I$2:$I$2336,"Not Found")</f>
        <v>NO</v>
      </c>
      <c r="J1658" s="13" t="str">
        <f>_xlfn.XLOOKUP(A1658,'Medical Examine'!$A$2:$A$2336,'Medical Examine'!$C$2:$C$2336,"Not Found")</f>
        <v>Obesity</v>
      </c>
      <c r="K1658" s="13" t="str">
        <f t="shared" si="25"/>
        <v>Normal</v>
      </c>
      <c r="L1658" s="15">
        <f>_xlfn.XLOOKUP(A1658,'Hospitalisation Details'!$A$2:$A$2344,'Hospitalisation Details'!$E$2:$E$2344,"")</f>
        <v>32050</v>
      </c>
      <c r="M1658" s="16">
        <f>_xlfn.XLOOKUP(A1658,'Hospitalisation Details'!$A$2:$A$2344,'Hospitalisation Details'!$H$2:$H$2344,"")</f>
        <v>5846.92</v>
      </c>
      <c r="N1658" s="14" t="str">
        <f>_xlfn.XLOOKUP(A1658,'Hospitalisation Details'!$A$2:$A$2344,'Hospitalisation Details'!$I$2:$I$2344,"")</f>
        <v>tier - 2</v>
      </c>
      <c r="O1658" s="14" t="str">
        <f>_xlfn.XLOOKUP(A1658,'Hospitalisation Details'!$A$2:$A$2344,'Hospitalisation Details'!$J$2:$J$2344,"")</f>
        <v>tier - 2</v>
      </c>
      <c r="P1658" s="14" t="str">
        <f>_xlfn.XLOOKUP(A1658,'Hospitalisation Details'!$A$2:$A$2344,'Hospitalisation Details'!$K$2:$K$2344,"")</f>
        <v>R1013</v>
      </c>
      <c r="Q1658" s="14">
        <f>_xlfn.XLOOKUP(A1658,'Hospitalisation Details'!$A$2:$A$2344,'Hospitalisation Details'!$F$2:$F$2344,"")</f>
        <v>35</v>
      </c>
    </row>
    <row r="1659" spans="1:17">
      <c r="A1659" s="12" t="s">
        <v>9076</v>
      </c>
      <c r="B1659" s="13" t="str">
        <f>_xlfn.XLOOKUP(A1659,'Customer Names'!$A$2:$A$2336,'Customer Names'!$C$2:$C$2336,"Not Found")</f>
        <v>Annika</v>
      </c>
      <c r="C1659" s="13">
        <f>_xlfn.XLOOKUP(A1659,'Medical Examine'!$A$2:$A$2336,'Medical Examine'!$B$2:$B$2336,"Not Found")</f>
        <v>31.98</v>
      </c>
      <c r="D1659" s="13">
        <f>_xlfn.XLOOKUP(A1659,'Medical Examine'!$A$2:$A$2336,'Medical Examine'!$D$2:$D$2336,"Not Found")</f>
        <v>4.46</v>
      </c>
      <c r="E1659" s="14" t="str">
        <f>_xlfn.XLOOKUP(A1659,'Medical Examine'!$A$2:$A$2336,'Medical Examine'!$E$2:$E$2336,"Not Found")</f>
        <v>YES</v>
      </c>
      <c r="F1659" s="14" t="str">
        <f>_xlfn.XLOOKUP(A1659,'Medical Examine'!$A$2:$A$2336,'Medical Examine'!$F$2:$F$2336,"Not Found")</f>
        <v>NO</v>
      </c>
      <c r="G1659" s="14" t="str">
        <f>_xlfn.XLOOKUP(A1659,'Medical Examine'!$A$2:$A$2336,'Medical Examine'!$G$2:$G$2336,"Not Found")</f>
        <v>NO</v>
      </c>
      <c r="H1659" s="14">
        <f>_xlfn.XLOOKUP(A1659,'Medical Examine'!$A$2:$A$2336,'Medical Examine'!$H$2:$H$2336,"Not Found")</f>
        <v>1</v>
      </c>
      <c r="I1659" s="14" t="str">
        <f>_xlfn.XLOOKUP(A1659,'Medical Examine'!$A$2:$A$2336,'Medical Examine'!$I$2:$I$2336,"Not Found")</f>
        <v>NO</v>
      </c>
      <c r="J1659" s="13" t="str">
        <f>_xlfn.XLOOKUP(A1659,'Medical Examine'!$A$2:$A$2336,'Medical Examine'!$C$2:$C$2336,"Not Found")</f>
        <v>Obesity</v>
      </c>
      <c r="K1659" s="13" t="str">
        <f t="shared" si="25"/>
        <v>Normal</v>
      </c>
      <c r="L1659" s="15">
        <f>_xlfn.XLOOKUP(A1659,'Hospitalisation Details'!$A$2:$A$2344,'Hospitalisation Details'!$E$2:$E$2344,"")</f>
        <v>34931</v>
      </c>
      <c r="M1659" s="16">
        <f>_xlfn.XLOOKUP(A1659,'Hospitalisation Details'!$A$2:$A$2344,'Hospitalisation Details'!$H$2:$H$2344,"")</f>
        <v>5843.99</v>
      </c>
      <c r="N1659" s="14" t="str">
        <f>_xlfn.XLOOKUP(A1659,'Hospitalisation Details'!$A$2:$A$2344,'Hospitalisation Details'!$I$2:$I$2344,"")</f>
        <v>tier - 2</v>
      </c>
      <c r="O1659" s="14" t="str">
        <f>_xlfn.XLOOKUP(A1659,'Hospitalisation Details'!$A$2:$A$2344,'Hospitalisation Details'!$J$2:$J$2344,"")</f>
        <v>tier - 2</v>
      </c>
      <c r="P1659" s="14" t="str">
        <f>_xlfn.XLOOKUP(A1659,'Hospitalisation Details'!$A$2:$A$2344,'Hospitalisation Details'!$K$2:$K$2344,"")</f>
        <v>R1025</v>
      </c>
      <c r="Q1659" s="14">
        <f>_xlfn.XLOOKUP(A1659,'Hospitalisation Details'!$A$2:$A$2344,'Hospitalisation Details'!$F$2:$F$2344,"")</f>
        <v>27</v>
      </c>
    </row>
    <row r="1660" spans="1:17">
      <c r="A1660" s="12" t="s">
        <v>9079</v>
      </c>
      <c r="B1660" s="13" t="str">
        <f>_xlfn.XLOOKUP(A1660,'Customer Names'!$A$2:$A$2336,'Customer Names'!$C$2:$C$2336,"Not Found")</f>
        <v>Kelly</v>
      </c>
      <c r="C1660" s="13">
        <f>_xlfn.XLOOKUP(A1660,'Medical Examine'!$A$2:$A$2336,'Medical Examine'!$B$2:$B$2336,"Not Found")</f>
        <v>35.86</v>
      </c>
      <c r="D1660" s="13">
        <f>_xlfn.XLOOKUP(A1660,'Medical Examine'!$A$2:$A$2336,'Medical Examine'!$D$2:$D$2336,"Not Found")</f>
        <v>6.22</v>
      </c>
      <c r="E1660" s="14" t="str">
        <f>_xlfn.XLOOKUP(A1660,'Medical Examine'!$A$2:$A$2336,'Medical Examine'!$E$2:$E$2336,"Not Found")</f>
        <v>NO</v>
      </c>
      <c r="F1660" s="14" t="str">
        <f>_xlfn.XLOOKUP(A1660,'Medical Examine'!$A$2:$A$2336,'Medical Examine'!$F$2:$F$2336,"Not Found")</f>
        <v>NO</v>
      </c>
      <c r="G1660" s="14" t="str">
        <f>_xlfn.XLOOKUP(A1660,'Medical Examine'!$A$2:$A$2336,'Medical Examine'!$G$2:$G$2336,"Not Found")</f>
        <v>NO</v>
      </c>
      <c r="H1660" s="14">
        <f>_xlfn.XLOOKUP(A1660,'Medical Examine'!$A$2:$A$2336,'Medical Examine'!$H$2:$H$2336,"Not Found")</f>
        <v>1</v>
      </c>
      <c r="I1660" s="14" t="str">
        <f>_xlfn.XLOOKUP(A1660,'Medical Examine'!$A$2:$A$2336,'Medical Examine'!$I$2:$I$2336,"Not Found")</f>
        <v>NO</v>
      </c>
      <c r="J1660" s="13" t="str">
        <f>_xlfn.XLOOKUP(A1660,'Medical Examine'!$A$2:$A$2336,'Medical Examine'!$C$2:$C$2336,"Not Found")</f>
        <v>Obesity</v>
      </c>
      <c r="K1660" s="13" t="str">
        <f t="shared" si="25"/>
        <v>Prediabetic</v>
      </c>
      <c r="L1660" s="15">
        <f>_xlfn.XLOOKUP(A1660,'Hospitalisation Details'!$A$2:$A$2344,'Hospitalisation Details'!$E$2:$E$2344,"")</f>
        <v>31985</v>
      </c>
      <c r="M1660" s="16">
        <f>_xlfn.XLOOKUP(A1660,'Hospitalisation Details'!$A$2:$A$2344,'Hospitalisation Details'!$H$2:$H$2344,"")</f>
        <v>5836.52</v>
      </c>
      <c r="N1660" s="14" t="str">
        <f>_xlfn.XLOOKUP(A1660,'Hospitalisation Details'!$A$2:$A$2344,'Hospitalisation Details'!$I$2:$I$2344,"")</f>
        <v>tier - 2</v>
      </c>
      <c r="O1660" s="14" t="str">
        <f>_xlfn.XLOOKUP(A1660,'Hospitalisation Details'!$A$2:$A$2344,'Hospitalisation Details'!$J$2:$J$2344,"")</f>
        <v>tier - 3</v>
      </c>
      <c r="P1660" s="14" t="str">
        <f>_xlfn.XLOOKUP(A1660,'Hospitalisation Details'!$A$2:$A$2344,'Hospitalisation Details'!$K$2:$K$2344,"")</f>
        <v>R1013</v>
      </c>
      <c r="Q1660" s="14">
        <f>_xlfn.XLOOKUP(A1660,'Hospitalisation Details'!$A$2:$A$2344,'Hospitalisation Details'!$F$2:$F$2344,"")</f>
        <v>35</v>
      </c>
    </row>
    <row r="1661" spans="1:17">
      <c r="A1661" s="12" t="s">
        <v>9080</v>
      </c>
      <c r="B1661" s="13" t="str">
        <f>_xlfn.XLOOKUP(A1661,'Customer Names'!$A$2:$A$2336,'Customer Names'!$C$2:$C$2336,"Not Found")</f>
        <v>Nicholas C.</v>
      </c>
      <c r="C1661" s="13">
        <f>_xlfn.XLOOKUP(A1661,'Medical Examine'!$A$2:$A$2336,'Medical Examine'!$B$2:$B$2336,"Not Found")</f>
        <v>15.2</v>
      </c>
      <c r="D1661" s="13">
        <f>_xlfn.XLOOKUP(A1661,'Medical Examine'!$A$2:$A$2336,'Medical Examine'!$D$2:$D$2336,"Not Found")</f>
        <v>8.82</v>
      </c>
      <c r="E1661" s="14" t="str">
        <f>_xlfn.XLOOKUP(A1661,'Medical Examine'!$A$2:$A$2336,'Medical Examine'!$E$2:$E$2336,"Not Found")</f>
        <v>NO</v>
      </c>
      <c r="F1661" s="14" t="str">
        <f>_xlfn.XLOOKUP(A1661,'Medical Examine'!$A$2:$A$2336,'Medical Examine'!$F$2:$F$2336,"Not Found")</f>
        <v>NO</v>
      </c>
      <c r="G1661" s="14" t="str">
        <f>_xlfn.XLOOKUP(A1661,'Medical Examine'!$A$2:$A$2336,'Medical Examine'!$G$2:$G$2336,"Not Found")</f>
        <v>NO</v>
      </c>
      <c r="H1661" s="14">
        <f>_xlfn.XLOOKUP(A1661,'Medical Examine'!$A$2:$A$2336,'Medical Examine'!$H$2:$H$2336,"Not Found")</f>
        <v>0</v>
      </c>
      <c r="I1661" s="14" t="str">
        <f>_xlfn.XLOOKUP(A1661,'Medical Examine'!$A$2:$A$2336,'Medical Examine'!$I$2:$I$2336,"Not Found")</f>
        <v>NO</v>
      </c>
      <c r="J1661" s="13" t="str">
        <f>_xlfn.XLOOKUP(A1661,'Medical Examine'!$A$2:$A$2336,'Medical Examine'!$C$2:$C$2336,"Not Found")</f>
        <v>Under Weight</v>
      </c>
      <c r="K1661" s="13" t="str">
        <f t="shared" si="25"/>
        <v>Diabetic</v>
      </c>
      <c r="L1661" s="15">
        <f>_xlfn.XLOOKUP(A1661,'Hospitalisation Details'!$A$2:$A$2344,'Hospitalisation Details'!$E$2:$E$2344,"")</f>
        <v>26203</v>
      </c>
      <c r="M1661" s="16">
        <f>_xlfn.XLOOKUP(A1661,'Hospitalisation Details'!$A$2:$A$2344,'Hospitalisation Details'!$H$2:$H$2344,"")</f>
        <v>5832.6</v>
      </c>
      <c r="N1661" s="14" t="str">
        <f>_xlfn.XLOOKUP(A1661,'Hospitalisation Details'!$A$2:$A$2344,'Hospitalisation Details'!$I$2:$I$2344,"")</f>
        <v>tier - 2</v>
      </c>
      <c r="O1661" s="14" t="str">
        <f>_xlfn.XLOOKUP(A1661,'Hospitalisation Details'!$A$2:$A$2344,'Hospitalisation Details'!$J$2:$J$2344,"")</f>
        <v>tier - 3</v>
      </c>
      <c r="P1661" s="14" t="str">
        <f>_xlfn.XLOOKUP(A1661,'Hospitalisation Details'!$A$2:$A$2344,'Hospitalisation Details'!$K$2:$K$2344,"")</f>
        <v>R1012</v>
      </c>
      <c r="Q1661" s="14">
        <f>_xlfn.XLOOKUP(A1661,'Hospitalisation Details'!$A$2:$A$2344,'Hospitalisation Details'!$F$2:$F$2344,"")</f>
        <v>51</v>
      </c>
    </row>
    <row r="1662" spans="1:17">
      <c r="A1662" s="12" t="s">
        <v>9083</v>
      </c>
      <c r="B1662" s="13" t="str">
        <f>_xlfn.XLOOKUP(A1662,'Customer Names'!$A$2:$A$2336,'Customer Names'!$C$2:$C$2336,"Not Found")</f>
        <v>Kelly K</v>
      </c>
      <c r="C1662" s="13">
        <f>_xlfn.XLOOKUP(A1662,'Medical Examine'!$A$2:$A$2336,'Medical Examine'!$B$2:$B$2336,"Not Found")</f>
        <v>37.200000000000003</v>
      </c>
      <c r="D1662" s="13">
        <f>_xlfn.XLOOKUP(A1662,'Medical Examine'!$A$2:$A$2336,'Medical Examine'!$D$2:$D$2336,"Not Found")</f>
        <v>10.14</v>
      </c>
      <c r="E1662" s="14" t="str">
        <f>_xlfn.XLOOKUP(A1662,'Medical Examine'!$A$2:$A$2336,'Medical Examine'!$E$2:$E$2336,"Not Found")</f>
        <v>NO</v>
      </c>
      <c r="F1662" s="14" t="str">
        <f>_xlfn.XLOOKUP(A1662,'Medical Examine'!$A$2:$A$2336,'Medical Examine'!$F$2:$F$2336,"Not Found")</f>
        <v>NO</v>
      </c>
      <c r="G1662" s="14" t="str">
        <f>_xlfn.XLOOKUP(A1662,'Medical Examine'!$A$2:$A$2336,'Medical Examine'!$G$2:$G$2336,"Not Found")</f>
        <v>NO</v>
      </c>
      <c r="H1662" s="14">
        <f>_xlfn.XLOOKUP(A1662,'Medical Examine'!$A$2:$A$2336,'Medical Examine'!$H$2:$H$2336,"Not Found")</f>
        <v>0</v>
      </c>
      <c r="I1662" s="14" t="str">
        <f>_xlfn.XLOOKUP(A1662,'Medical Examine'!$A$2:$A$2336,'Medical Examine'!$I$2:$I$2336,"Not Found")</f>
        <v>NO</v>
      </c>
      <c r="J1662" s="13" t="str">
        <f>_xlfn.XLOOKUP(A1662,'Medical Examine'!$A$2:$A$2336,'Medical Examine'!$C$2:$C$2336,"Not Found")</f>
        <v>Obesity</v>
      </c>
      <c r="K1662" s="13" t="str">
        <f t="shared" si="25"/>
        <v>Diabetic</v>
      </c>
      <c r="L1662" s="15">
        <f>_xlfn.XLOOKUP(A1662,'Hospitalisation Details'!$A$2:$A$2344,'Hospitalisation Details'!$E$2:$E$2344,"")</f>
        <v>37459</v>
      </c>
      <c r="M1662" s="16">
        <f>_xlfn.XLOOKUP(A1662,'Hospitalisation Details'!$A$2:$A$2344,'Hospitalisation Details'!$H$2:$H$2344,"")</f>
        <v>5816.58</v>
      </c>
      <c r="N1662" s="14" t="str">
        <f>_xlfn.XLOOKUP(A1662,'Hospitalisation Details'!$A$2:$A$2344,'Hospitalisation Details'!$I$2:$I$2344,"")</f>
        <v>tier - 2</v>
      </c>
      <c r="O1662" s="14" t="str">
        <f>_xlfn.XLOOKUP(A1662,'Hospitalisation Details'!$A$2:$A$2344,'Hospitalisation Details'!$J$2:$J$2344,"")</f>
        <v>tier - 2</v>
      </c>
      <c r="P1662" s="14" t="str">
        <f>_xlfn.XLOOKUP(A1662,'Hospitalisation Details'!$A$2:$A$2344,'Hospitalisation Details'!$K$2:$K$2344,"")</f>
        <v>R1026</v>
      </c>
      <c r="Q1662" s="14">
        <f>_xlfn.XLOOKUP(A1662,'Hospitalisation Details'!$A$2:$A$2344,'Hospitalisation Details'!$F$2:$F$2344,"")</f>
        <v>20</v>
      </c>
    </row>
    <row r="1663" spans="1:17">
      <c r="A1663" s="12" t="s">
        <v>9086</v>
      </c>
      <c r="B1663" s="13" t="str">
        <f>_xlfn.XLOOKUP(A1663,'Customer Names'!$A$2:$A$2336,'Customer Names'!$C$2:$C$2336,"Not Found")</f>
        <v>Andrew</v>
      </c>
      <c r="C1663" s="13">
        <f>_xlfn.XLOOKUP(A1663,'Medical Examine'!$A$2:$A$2336,'Medical Examine'!$B$2:$B$2336,"Not Found")</f>
        <v>17.91</v>
      </c>
      <c r="D1663" s="13">
        <f>_xlfn.XLOOKUP(A1663,'Medical Examine'!$A$2:$A$2336,'Medical Examine'!$D$2:$D$2336,"Not Found")</f>
        <v>4.66</v>
      </c>
      <c r="E1663" s="14" t="str">
        <f>_xlfn.XLOOKUP(A1663,'Medical Examine'!$A$2:$A$2336,'Medical Examine'!$E$2:$E$2336,"Not Found")</f>
        <v>NO</v>
      </c>
      <c r="F1663" s="14" t="str">
        <f>_xlfn.XLOOKUP(A1663,'Medical Examine'!$A$2:$A$2336,'Medical Examine'!$F$2:$F$2336,"Not Found")</f>
        <v>NO</v>
      </c>
      <c r="G1663" s="14" t="str">
        <f>_xlfn.XLOOKUP(A1663,'Medical Examine'!$A$2:$A$2336,'Medical Examine'!$G$2:$G$2336,"Not Found")</f>
        <v>NO</v>
      </c>
      <c r="H1663" s="14">
        <f>_xlfn.XLOOKUP(A1663,'Medical Examine'!$A$2:$A$2336,'Medical Examine'!$H$2:$H$2336,"Not Found")</f>
        <v>2</v>
      </c>
      <c r="I1663" s="14" t="str">
        <f>_xlfn.XLOOKUP(A1663,'Medical Examine'!$A$2:$A$2336,'Medical Examine'!$I$2:$I$2336,"Not Found")</f>
        <v>NO</v>
      </c>
      <c r="J1663" s="13" t="str">
        <f>_xlfn.XLOOKUP(A1663,'Medical Examine'!$A$2:$A$2336,'Medical Examine'!$C$2:$C$2336,"Not Found")</f>
        <v>Under Weight</v>
      </c>
      <c r="K1663" s="13" t="str">
        <f t="shared" si="25"/>
        <v>Normal</v>
      </c>
      <c r="L1663" s="15">
        <f>_xlfn.XLOOKUP(A1663,'Hospitalisation Details'!$A$2:$A$2344,'Hospitalisation Details'!$E$2:$E$2344,"")</f>
        <v>26605</v>
      </c>
      <c r="M1663" s="16">
        <f>_xlfn.XLOOKUP(A1663,'Hospitalisation Details'!$A$2:$A$2344,'Hospitalisation Details'!$H$2:$H$2344,"")</f>
        <v>5812.9</v>
      </c>
      <c r="N1663" s="14" t="str">
        <f>_xlfn.XLOOKUP(A1663,'Hospitalisation Details'!$A$2:$A$2344,'Hospitalisation Details'!$I$2:$I$2344,"")</f>
        <v>tier - 2</v>
      </c>
      <c r="O1663" s="14" t="str">
        <f>_xlfn.XLOOKUP(A1663,'Hospitalisation Details'!$A$2:$A$2344,'Hospitalisation Details'!$J$2:$J$2344,"")</f>
        <v>tier - 2</v>
      </c>
      <c r="P1663" s="14" t="str">
        <f>_xlfn.XLOOKUP(A1663,'Hospitalisation Details'!$A$2:$A$2344,'Hospitalisation Details'!$K$2:$K$2344,"")</f>
        <v>R1013</v>
      </c>
      <c r="Q1663" s="14">
        <f>_xlfn.XLOOKUP(A1663,'Hospitalisation Details'!$A$2:$A$2344,'Hospitalisation Details'!$F$2:$F$2344,"")</f>
        <v>50</v>
      </c>
    </row>
    <row r="1664" spans="1:17">
      <c r="A1664" s="12" t="s">
        <v>9088</v>
      </c>
      <c r="B1664" s="13" t="str">
        <f>_xlfn.XLOOKUP(A1664,'Customer Names'!$A$2:$A$2336,'Customer Names'!$C$2:$C$2336,"Not Found")</f>
        <v>Hannah</v>
      </c>
      <c r="C1664" s="13">
        <f>_xlfn.XLOOKUP(A1664,'Medical Examine'!$A$2:$A$2336,'Medical Examine'!$B$2:$B$2336,"Not Found")</f>
        <v>20.76</v>
      </c>
      <c r="D1664" s="13">
        <f>_xlfn.XLOOKUP(A1664,'Medical Examine'!$A$2:$A$2336,'Medical Examine'!$D$2:$D$2336,"Not Found")</f>
        <v>6.26</v>
      </c>
      <c r="E1664" s="14" t="str">
        <f>_xlfn.XLOOKUP(A1664,'Medical Examine'!$A$2:$A$2336,'Medical Examine'!$E$2:$E$2336,"Not Found")</f>
        <v>NO</v>
      </c>
      <c r="F1664" s="14" t="str">
        <f>_xlfn.XLOOKUP(A1664,'Medical Examine'!$A$2:$A$2336,'Medical Examine'!$F$2:$F$2336,"Not Found")</f>
        <v>NO</v>
      </c>
      <c r="G1664" s="14" t="str">
        <f>_xlfn.XLOOKUP(A1664,'Medical Examine'!$A$2:$A$2336,'Medical Examine'!$G$2:$G$2336,"Not Found")</f>
        <v>NO</v>
      </c>
      <c r="H1664" s="14">
        <f>_xlfn.XLOOKUP(A1664,'Medical Examine'!$A$2:$A$2336,'Medical Examine'!$H$2:$H$2336,"Not Found")</f>
        <v>0</v>
      </c>
      <c r="I1664" s="14" t="str">
        <f>_xlfn.XLOOKUP(A1664,'Medical Examine'!$A$2:$A$2336,'Medical Examine'!$I$2:$I$2336,"Not Found")</f>
        <v>NO</v>
      </c>
      <c r="J1664" s="13" t="str">
        <f>_xlfn.XLOOKUP(A1664,'Medical Examine'!$A$2:$A$2336,'Medical Examine'!$C$2:$C$2336,"Not Found")</f>
        <v>Normal Weight</v>
      </c>
      <c r="K1664" s="13" t="str">
        <f t="shared" si="25"/>
        <v>Prediabetic</v>
      </c>
      <c r="L1664" s="15">
        <f>_xlfn.XLOOKUP(A1664,'Hospitalisation Details'!$A$2:$A$2344,'Hospitalisation Details'!$E$2:$E$2344,"")</f>
        <v>29482</v>
      </c>
      <c r="M1664" s="16">
        <f>_xlfn.XLOOKUP(A1664,'Hospitalisation Details'!$A$2:$A$2344,'Hospitalisation Details'!$H$2:$H$2344,"")</f>
        <v>5807.06</v>
      </c>
      <c r="N1664" s="14" t="str">
        <f>_xlfn.XLOOKUP(A1664,'Hospitalisation Details'!$A$2:$A$2344,'Hospitalisation Details'!$I$2:$I$2344,"")</f>
        <v>tier - 2</v>
      </c>
      <c r="O1664" s="14" t="str">
        <f>_xlfn.XLOOKUP(A1664,'Hospitalisation Details'!$A$2:$A$2344,'Hospitalisation Details'!$J$2:$J$2344,"")</f>
        <v>tier - 3</v>
      </c>
      <c r="P1664" s="14" t="str">
        <f>_xlfn.XLOOKUP(A1664,'Hospitalisation Details'!$A$2:$A$2344,'Hospitalisation Details'!$K$2:$K$2344,"")</f>
        <v>R1013</v>
      </c>
      <c r="Q1664" s="14">
        <f>_xlfn.XLOOKUP(A1664,'Hospitalisation Details'!$A$2:$A$2344,'Hospitalisation Details'!$F$2:$F$2344,"")</f>
        <v>42</v>
      </c>
    </row>
    <row r="1665" spans="1:17">
      <c r="A1665" s="12" t="s">
        <v>9091</v>
      </c>
      <c r="B1665" s="13" t="str">
        <f>_xlfn.XLOOKUP(A1665,'Customer Names'!$A$2:$A$2336,'Customer Names'!$C$2:$C$2336,"Not Found")</f>
        <v>Patricio Sr.</v>
      </c>
      <c r="C1665" s="13">
        <f>_xlfn.XLOOKUP(A1665,'Medical Examine'!$A$2:$A$2336,'Medical Examine'!$B$2:$B$2336,"Not Found")</f>
        <v>38.99</v>
      </c>
      <c r="D1665" s="13">
        <f>_xlfn.XLOOKUP(A1665,'Medical Examine'!$A$2:$A$2336,'Medical Examine'!$D$2:$D$2336,"Not Found")</f>
        <v>5.21</v>
      </c>
      <c r="E1665" s="14" t="str">
        <f>_xlfn.XLOOKUP(A1665,'Medical Examine'!$A$2:$A$2336,'Medical Examine'!$E$2:$E$2336,"Not Found")</f>
        <v>NO</v>
      </c>
      <c r="F1665" s="14" t="str">
        <f>_xlfn.XLOOKUP(A1665,'Medical Examine'!$A$2:$A$2336,'Medical Examine'!$F$2:$F$2336,"Not Found")</f>
        <v>YES</v>
      </c>
      <c r="G1665" s="14" t="str">
        <f>_xlfn.XLOOKUP(A1665,'Medical Examine'!$A$2:$A$2336,'Medical Examine'!$G$2:$G$2336,"Not Found")</f>
        <v>NO</v>
      </c>
      <c r="H1665" s="14">
        <f>_xlfn.XLOOKUP(A1665,'Medical Examine'!$A$2:$A$2336,'Medical Examine'!$H$2:$H$2336,"Not Found")</f>
        <v>1</v>
      </c>
      <c r="I1665" s="14" t="str">
        <f>_xlfn.XLOOKUP(A1665,'Medical Examine'!$A$2:$A$2336,'Medical Examine'!$I$2:$I$2336,"Not Found")</f>
        <v>NO</v>
      </c>
      <c r="J1665" s="13" t="str">
        <f>_xlfn.XLOOKUP(A1665,'Medical Examine'!$A$2:$A$2336,'Medical Examine'!$C$2:$C$2336,"Not Found")</f>
        <v>Obesity</v>
      </c>
      <c r="K1665" s="13" t="str">
        <f t="shared" si="25"/>
        <v>Normal</v>
      </c>
      <c r="L1665" s="15">
        <f>_xlfn.XLOOKUP(A1665,'Hospitalisation Details'!$A$2:$A$2344,'Hospitalisation Details'!$E$2:$E$2344,"")</f>
        <v>38292</v>
      </c>
      <c r="M1665" s="16">
        <f>_xlfn.XLOOKUP(A1665,'Hospitalisation Details'!$A$2:$A$2344,'Hospitalisation Details'!$H$2:$H$2344,"")</f>
        <v>5778.71</v>
      </c>
      <c r="N1665" s="14" t="str">
        <f>_xlfn.XLOOKUP(A1665,'Hospitalisation Details'!$A$2:$A$2344,'Hospitalisation Details'!$I$2:$I$2344,"")</f>
        <v>tier - 2</v>
      </c>
      <c r="O1665" s="14" t="str">
        <f>_xlfn.XLOOKUP(A1665,'Hospitalisation Details'!$A$2:$A$2344,'Hospitalisation Details'!$J$2:$J$2344,"")</f>
        <v>tier - 3</v>
      </c>
      <c r="P1665" s="14" t="str">
        <f>_xlfn.XLOOKUP(A1665,'Hospitalisation Details'!$A$2:$A$2344,'Hospitalisation Details'!$K$2:$K$2344,"")</f>
        <v>R1022</v>
      </c>
      <c r="Q1665" s="14">
        <f>_xlfn.XLOOKUP(A1665,'Hospitalisation Details'!$A$2:$A$2344,'Hospitalisation Details'!$F$2:$F$2344,"")</f>
        <v>18</v>
      </c>
    </row>
    <row r="1666" spans="1:17">
      <c r="A1666" s="12" t="s">
        <v>9094</v>
      </c>
      <c r="B1666" s="13" t="str">
        <f>_xlfn.XLOOKUP(A1666,'Customer Names'!$A$2:$A$2336,'Customer Names'!$C$2:$C$2336,"Not Found")</f>
        <v>Robert B</v>
      </c>
      <c r="C1666" s="13">
        <f>_xlfn.XLOOKUP(A1666,'Medical Examine'!$A$2:$A$2336,'Medical Examine'!$B$2:$B$2336,"Not Found")</f>
        <v>42.655000000000001</v>
      </c>
      <c r="D1666" s="13">
        <f>_xlfn.XLOOKUP(A1666,'Medical Examine'!$A$2:$A$2336,'Medical Examine'!$D$2:$D$2336,"Not Found")</f>
        <v>5.94</v>
      </c>
      <c r="E1666" s="14" t="str">
        <f>_xlfn.XLOOKUP(A1666,'Medical Examine'!$A$2:$A$2336,'Medical Examine'!$E$2:$E$2336,"Not Found")</f>
        <v>YES</v>
      </c>
      <c r="F1666" s="14" t="str">
        <f>_xlfn.XLOOKUP(A1666,'Medical Examine'!$A$2:$A$2336,'Medical Examine'!$F$2:$F$2336,"Not Found")</f>
        <v>NO</v>
      </c>
      <c r="G1666" s="14" t="str">
        <f>_xlfn.XLOOKUP(A1666,'Medical Examine'!$A$2:$A$2336,'Medical Examine'!$G$2:$G$2336,"Not Found")</f>
        <v>YES</v>
      </c>
      <c r="H1666" s="14">
        <f>_xlfn.XLOOKUP(A1666,'Medical Examine'!$A$2:$A$2336,'Medical Examine'!$H$2:$H$2336,"Not Found")</f>
        <v>1</v>
      </c>
      <c r="I1666" s="14" t="str">
        <f>_xlfn.XLOOKUP(A1666,'Medical Examine'!$A$2:$A$2336,'Medical Examine'!$I$2:$I$2336,"Not Found")</f>
        <v>NO</v>
      </c>
      <c r="J1666" s="13" t="str">
        <f>_xlfn.XLOOKUP(A1666,'Medical Examine'!$A$2:$A$2336,'Medical Examine'!$C$2:$C$2336,"Not Found")</f>
        <v>Obesity</v>
      </c>
      <c r="K1666" s="13" t="str">
        <f t="shared" si="25"/>
        <v>Prediabetic</v>
      </c>
      <c r="L1666" s="15">
        <f>_xlfn.XLOOKUP(A1666,'Hospitalisation Details'!$A$2:$A$2344,'Hospitalisation Details'!$E$2:$E$2344,"")</f>
        <v>30558</v>
      </c>
      <c r="M1666" s="16">
        <f>_xlfn.XLOOKUP(A1666,'Hospitalisation Details'!$A$2:$A$2344,'Hospitalisation Details'!$H$2:$H$2344,"")</f>
        <v>5757.41</v>
      </c>
      <c r="N1666" s="14" t="str">
        <f>_xlfn.XLOOKUP(A1666,'Hospitalisation Details'!$A$2:$A$2344,'Hospitalisation Details'!$I$2:$I$2344,"")</f>
        <v>tier - 2</v>
      </c>
      <c r="O1666" s="14" t="str">
        <f>_xlfn.XLOOKUP(A1666,'Hospitalisation Details'!$A$2:$A$2344,'Hospitalisation Details'!$J$2:$J$2344,"")</f>
        <v>tier - 3</v>
      </c>
      <c r="P1666" s="14" t="str">
        <f>_xlfn.XLOOKUP(A1666,'Hospitalisation Details'!$A$2:$A$2344,'Hospitalisation Details'!$K$2:$K$2344,"")</f>
        <v>R1019</v>
      </c>
      <c r="Q1666" s="14">
        <f>_xlfn.XLOOKUP(A1666,'Hospitalisation Details'!$A$2:$A$2344,'Hospitalisation Details'!$F$2:$F$2344,"")</f>
        <v>39</v>
      </c>
    </row>
    <row r="1667" spans="1:17">
      <c r="A1667" s="12" t="s">
        <v>9097</v>
      </c>
      <c r="B1667" s="13" t="str">
        <f>_xlfn.XLOOKUP(A1667,'Customer Names'!$A$2:$A$2336,'Customer Names'!$C$2:$C$2336,"Not Found")</f>
        <v>Benjamin M</v>
      </c>
      <c r="C1667" s="13">
        <f>_xlfn.XLOOKUP(A1667,'Medical Examine'!$A$2:$A$2336,'Medical Examine'!$B$2:$B$2336,"Not Found")</f>
        <v>30.57</v>
      </c>
      <c r="D1667" s="13">
        <f>_xlfn.XLOOKUP(A1667,'Medical Examine'!$A$2:$A$2336,'Medical Examine'!$D$2:$D$2336,"Not Found")</f>
        <v>5.34</v>
      </c>
      <c r="E1667" s="14" t="str">
        <f>_xlfn.XLOOKUP(A1667,'Medical Examine'!$A$2:$A$2336,'Medical Examine'!$E$2:$E$2336,"Not Found")</f>
        <v>NO</v>
      </c>
      <c r="F1667" s="14" t="str">
        <f>_xlfn.XLOOKUP(A1667,'Medical Examine'!$A$2:$A$2336,'Medical Examine'!$F$2:$F$2336,"Not Found")</f>
        <v>NO</v>
      </c>
      <c r="G1667" s="14" t="str">
        <f>_xlfn.XLOOKUP(A1667,'Medical Examine'!$A$2:$A$2336,'Medical Examine'!$G$2:$G$2336,"Not Found")</f>
        <v>YES</v>
      </c>
      <c r="H1667" s="14">
        <f>_xlfn.XLOOKUP(A1667,'Medical Examine'!$A$2:$A$2336,'Medical Examine'!$H$2:$H$2336,"Not Found")</f>
        <v>1</v>
      </c>
      <c r="I1667" s="14" t="str">
        <f>_xlfn.XLOOKUP(A1667,'Medical Examine'!$A$2:$A$2336,'Medical Examine'!$I$2:$I$2336,"Not Found")</f>
        <v>NO</v>
      </c>
      <c r="J1667" s="13" t="str">
        <f>_xlfn.XLOOKUP(A1667,'Medical Examine'!$A$2:$A$2336,'Medical Examine'!$C$2:$C$2336,"Not Found")</f>
        <v>Obesity</v>
      </c>
      <c r="K1667" s="13" t="str">
        <f t="shared" ref="K1667:K1730" si="26">IF(D1667&gt;=6.5,"Diabetic",IF(D1667&gt;=5.7,"Prediabetic","Normal"))</f>
        <v>Normal</v>
      </c>
      <c r="L1667" s="15">
        <f>_xlfn.XLOOKUP(A1667,'Hospitalisation Details'!$A$2:$A$2344,'Hospitalisation Details'!$E$2:$E$2344,"")</f>
        <v>34130</v>
      </c>
      <c r="M1667" s="16">
        <f>_xlfn.XLOOKUP(A1667,'Hospitalisation Details'!$A$2:$A$2344,'Hospitalisation Details'!$H$2:$H$2344,"")</f>
        <v>5748.13</v>
      </c>
      <c r="N1667" s="14" t="str">
        <f>_xlfn.XLOOKUP(A1667,'Hospitalisation Details'!$A$2:$A$2344,'Hospitalisation Details'!$I$2:$I$2344,"")</f>
        <v>tier - 2</v>
      </c>
      <c r="O1667" s="14" t="str">
        <f>_xlfn.XLOOKUP(A1667,'Hospitalisation Details'!$A$2:$A$2344,'Hospitalisation Details'!$J$2:$J$2344,"")</f>
        <v>tier - 1</v>
      </c>
      <c r="P1667" s="14" t="str">
        <f>_xlfn.XLOOKUP(A1667,'Hospitalisation Details'!$A$2:$A$2344,'Hospitalisation Details'!$K$2:$K$2344,"")</f>
        <v>R1021</v>
      </c>
      <c r="Q1667" s="14">
        <f>_xlfn.XLOOKUP(A1667,'Hospitalisation Details'!$A$2:$A$2344,'Hospitalisation Details'!$F$2:$F$2344,"")</f>
        <v>29</v>
      </c>
    </row>
    <row r="1668" spans="1:17">
      <c r="A1668" s="12" t="s">
        <v>9099</v>
      </c>
      <c r="B1668" s="13" t="str">
        <f>_xlfn.XLOOKUP(A1668,'Customer Names'!$A$2:$A$2336,'Customer Names'!$C$2:$C$2336,"Not Found")</f>
        <v>Robert</v>
      </c>
      <c r="C1668" s="13">
        <f>_xlfn.XLOOKUP(A1668,'Medical Examine'!$A$2:$A$2336,'Medical Examine'!$B$2:$B$2336,"Not Found")</f>
        <v>17.7</v>
      </c>
      <c r="D1668" s="13">
        <f>_xlfn.XLOOKUP(A1668,'Medical Examine'!$A$2:$A$2336,'Medical Examine'!$D$2:$D$2336,"Not Found")</f>
        <v>6.38</v>
      </c>
      <c r="E1668" s="14" t="str">
        <f>_xlfn.XLOOKUP(A1668,'Medical Examine'!$A$2:$A$2336,'Medical Examine'!$E$2:$E$2336,"Not Found")</f>
        <v>NO</v>
      </c>
      <c r="F1668" s="14" t="str">
        <f>_xlfn.XLOOKUP(A1668,'Medical Examine'!$A$2:$A$2336,'Medical Examine'!$F$2:$F$2336,"Not Found")</f>
        <v>NO</v>
      </c>
      <c r="G1668" s="14" t="str">
        <f>_xlfn.XLOOKUP(A1668,'Medical Examine'!$A$2:$A$2336,'Medical Examine'!$G$2:$G$2336,"Not Found")</f>
        <v>NO</v>
      </c>
      <c r="H1668" s="14">
        <f>_xlfn.XLOOKUP(A1668,'Medical Examine'!$A$2:$A$2336,'Medical Examine'!$H$2:$H$2336,"Not Found")</f>
        <v>2</v>
      </c>
      <c r="I1668" s="14" t="str">
        <f>_xlfn.XLOOKUP(A1668,'Medical Examine'!$A$2:$A$2336,'Medical Examine'!$I$2:$I$2336,"Not Found")</f>
        <v>NO</v>
      </c>
      <c r="J1668" s="13" t="str">
        <f>_xlfn.XLOOKUP(A1668,'Medical Examine'!$A$2:$A$2336,'Medical Examine'!$C$2:$C$2336,"Not Found")</f>
        <v>Under Weight</v>
      </c>
      <c r="K1668" s="13" t="str">
        <f t="shared" si="26"/>
        <v>Prediabetic</v>
      </c>
      <c r="L1668" s="15">
        <f>_xlfn.XLOOKUP(A1668,'Hospitalisation Details'!$A$2:$A$2344,'Hospitalisation Details'!$E$2:$E$2344,"")</f>
        <v>26532</v>
      </c>
      <c r="M1668" s="16">
        <f>_xlfn.XLOOKUP(A1668,'Hospitalisation Details'!$A$2:$A$2344,'Hospitalisation Details'!$H$2:$H$2344,"")</f>
        <v>5741.67</v>
      </c>
      <c r="N1668" s="14" t="str">
        <f>_xlfn.XLOOKUP(A1668,'Hospitalisation Details'!$A$2:$A$2344,'Hospitalisation Details'!$I$2:$I$2344,"")</f>
        <v>tier - 2</v>
      </c>
      <c r="O1668" s="14" t="str">
        <f>_xlfn.XLOOKUP(A1668,'Hospitalisation Details'!$A$2:$A$2344,'Hospitalisation Details'!$J$2:$J$2344,"")</f>
        <v>tier - 3</v>
      </c>
      <c r="P1668" s="14" t="str">
        <f>_xlfn.XLOOKUP(A1668,'Hospitalisation Details'!$A$2:$A$2344,'Hospitalisation Details'!$K$2:$K$2344,"")</f>
        <v>R1013</v>
      </c>
      <c r="Q1668" s="14">
        <f>_xlfn.XLOOKUP(A1668,'Hospitalisation Details'!$A$2:$A$2344,'Hospitalisation Details'!$F$2:$F$2344,"")</f>
        <v>50</v>
      </c>
    </row>
    <row r="1669" spans="1:17">
      <c r="A1669" s="12" t="s">
        <v>9101</v>
      </c>
      <c r="B1669" s="13" t="str">
        <f>_xlfn.XLOOKUP(A1669,'Customer Names'!$A$2:$A$2336,'Customer Names'!$C$2:$C$2336,"Not Found")</f>
        <v>Eric R.</v>
      </c>
      <c r="C1669" s="13">
        <f>_xlfn.XLOOKUP(A1669,'Medical Examine'!$A$2:$A$2336,'Medical Examine'!$B$2:$B$2336,"Not Found")</f>
        <v>34.770000000000003</v>
      </c>
      <c r="D1669" s="13">
        <f>_xlfn.XLOOKUP(A1669,'Medical Examine'!$A$2:$A$2336,'Medical Examine'!$D$2:$D$2336,"Not Found")</f>
        <v>4.47</v>
      </c>
      <c r="E1669" s="14" t="str">
        <f>_xlfn.XLOOKUP(A1669,'Medical Examine'!$A$2:$A$2336,'Medical Examine'!$E$2:$E$2336,"Not Found")</f>
        <v>NO</v>
      </c>
      <c r="F1669" s="14" t="str">
        <f>_xlfn.XLOOKUP(A1669,'Medical Examine'!$A$2:$A$2336,'Medical Examine'!$F$2:$F$2336,"Not Found")</f>
        <v>NO</v>
      </c>
      <c r="G1669" s="14" t="str">
        <f>_xlfn.XLOOKUP(A1669,'Medical Examine'!$A$2:$A$2336,'Medical Examine'!$G$2:$G$2336,"Not Found")</f>
        <v>NO</v>
      </c>
      <c r="H1669" s="14">
        <f>_xlfn.XLOOKUP(A1669,'Medical Examine'!$A$2:$A$2336,'Medical Examine'!$H$2:$H$2336,"Not Found")</f>
        <v>1</v>
      </c>
      <c r="I1669" s="14" t="str">
        <f>_xlfn.XLOOKUP(A1669,'Medical Examine'!$A$2:$A$2336,'Medical Examine'!$I$2:$I$2336,"Not Found")</f>
        <v>NO</v>
      </c>
      <c r="J1669" s="13" t="str">
        <f>_xlfn.XLOOKUP(A1669,'Medical Examine'!$A$2:$A$2336,'Medical Examine'!$C$2:$C$2336,"Not Found")</f>
        <v>Obesity</v>
      </c>
      <c r="K1669" s="13" t="str">
        <f t="shared" si="26"/>
        <v>Normal</v>
      </c>
      <c r="L1669" s="15">
        <f>_xlfn.XLOOKUP(A1669,'Hospitalisation Details'!$A$2:$A$2344,'Hospitalisation Details'!$E$2:$E$2344,"")</f>
        <v>32069</v>
      </c>
      <c r="M1669" s="16">
        <f>_xlfn.XLOOKUP(A1669,'Hospitalisation Details'!$A$2:$A$2344,'Hospitalisation Details'!$H$2:$H$2344,"")</f>
        <v>5729.01</v>
      </c>
      <c r="N1669" s="14" t="str">
        <f>_xlfn.XLOOKUP(A1669,'Hospitalisation Details'!$A$2:$A$2344,'Hospitalisation Details'!$I$2:$I$2344,"")</f>
        <v>tier - 1</v>
      </c>
      <c r="O1669" s="14" t="str">
        <f>_xlfn.XLOOKUP(A1669,'Hospitalisation Details'!$A$2:$A$2344,'Hospitalisation Details'!$J$2:$J$2344,"")</f>
        <v>tier - 2</v>
      </c>
      <c r="P1669" s="14" t="str">
        <f>_xlfn.XLOOKUP(A1669,'Hospitalisation Details'!$A$2:$A$2344,'Hospitalisation Details'!$K$2:$K$2344,"")</f>
        <v>R1012</v>
      </c>
      <c r="Q1669" s="14">
        <f>_xlfn.XLOOKUP(A1669,'Hospitalisation Details'!$A$2:$A$2344,'Hospitalisation Details'!$F$2:$F$2344,"")</f>
        <v>35</v>
      </c>
    </row>
    <row r="1670" spans="1:17">
      <c r="A1670" s="12" t="s">
        <v>9104</v>
      </c>
      <c r="B1670" s="13" t="str">
        <f>_xlfn.XLOOKUP(A1670,'Customer Names'!$A$2:$A$2336,'Customer Names'!$C$2:$C$2336,"Not Found")</f>
        <v>Matthew</v>
      </c>
      <c r="C1670" s="13">
        <f>_xlfn.XLOOKUP(A1670,'Medical Examine'!$A$2:$A$2336,'Medical Examine'!$B$2:$B$2336,"Not Found")</f>
        <v>16.88</v>
      </c>
      <c r="D1670" s="13">
        <f>_xlfn.XLOOKUP(A1670,'Medical Examine'!$A$2:$A$2336,'Medical Examine'!$D$2:$D$2336,"Not Found")</f>
        <v>9.9600000000000009</v>
      </c>
      <c r="E1670" s="14" t="str">
        <f>_xlfn.XLOOKUP(A1670,'Medical Examine'!$A$2:$A$2336,'Medical Examine'!$E$2:$E$2336,"Not Found")</f>
        <v>NO</v>
      </c>
      <c r="F1670" s="14" t="str">
        <f>_xlfn.XLOOKUP(A1670,'Medical Examine'!$A$2:$A$2336,'Medical Examine'!$F$2:$F$2336,"Not Found")</f>
        <v>NO</v>
      </c>
      <c r="G1670" s="14" t="str">
        <f>_xlfn.XLOOKUP(A1670,'Medical Examine'!$A$2:$A$2336,'Medical Examine'!$G$2:$G$2336,"Not Found")</f>
        <v>NO</v>
      </c>
      <c r="H1670" s="14">
        <f>_xlfn.XLOOKUP(A1670,'Medical Examine'!$A$2:$A$2336,'Medical Examine'!$H$2:$H$2336,"Not Found")</f>
        <v>0</v>
      </c>
      <c r="I1670" s="14" t="str">
        <f>_xlfn.XLOOKUP(A1670,'Medical Examine'!$A$2:$A$2336,'Medical Examine'!$I$2:$I$2336,"Not Found")</f>
        <v>NO</v>
      </c>
      <c r="J1670" s="13" t="str">
        <f>_xlfn.XLOOKUP(A1670,'Medical Examine'!$A$2:$A$2336,'Medical Examine'!$C$2:$C$2336,"Not Found")</f>
        <v>Under Weight</v>
      </c>
      <c r="K1670" s="13" t="str">
        <f t="shared" si="26"/>
        <v>Diabetic</v>
      </c>
      <c r="L1670" s="15">
        <f>_xlfn.XLOOKUP(A1670,'Hospitalisation Details'!$A$2:$A$2344,'Hospitalisation Details'!$E$2:$E$2344,"")</f>
        <v>26285</v>
      </c>
      <c r="M1670" s="16">
        <f>_xlfn.XLOOKUP(A1670,'Hospitalisation Details'!$A$2:$A$2344,'Hospitalisation Details'!$H$2:$H$2344,"")</f>
        <v>5720.38</v>
      </c>
      <c r="N1670" s="14" t="str">
        <f>_xlfn.XLOOKUP(A1670,'Hospitalisation Details'!$A$2:$A$2344,'Hospitalisation Details'!$I$2:$I$2344,"")</f>
        <v>tier - 2</v>
      </c>
      <c r="O1670" s="14" t="str">
        <f>_xlfn.XLOOKUP(A1670,'Hospitalisation Details'!$A$2:$A$2344,'Hospitalisation Details'!$J$2:$J$2344,"")</f>
        <v>tier - 1</v>
      </c>
      <c r="P1670" s="14" t="str">
        <f>_xlfn.XLOOKUP(A1670,'Hospitalisation Details'!$A$2:$A$2344,'Hospitalisation Details'!$K$2:$K$2344,"")</f>
        <v>R1013</v>
      </c>
      <c r="Q1670" s="14">
        <f>_xlfn.XLOOKUP(A1670,'Hospitalisation Details'!$A$2:$A$2344,'Hospitalisation Details'!$F$2:$F$2344,"")</f>
        <v>51</v>
      </c>
    </row>
    <row r="1671" spans="1:17">
      <c r="A1671" s="12" t="s">
        <v>9105</v>
      </c>
      <c r="B1671" s="13" t="str">
        <f>_xlfn.XLOOKUP(A1671,'Customer Names'!$A$2:$A$2336,'Customer Names'!$C$2:$C$2336,"Not Found")</f>
        <v>Bob R</v>
      </c>
      <c r="C1671" s="13">
        <f>_xlfn.XLOOKUP(A1671,'Medical Examine'!$A$2:$A$2336,'Medical Examine'!$B$2:$B$2336,"Not Found")</f>
        <v>40.26</v>
      </c>
      <c r="D1671" s="13">
        <f>_xlfn.XLOOKUP(A1671,'Medical Examine'!$A$2:$A$2336,'Medical Examine'!$D$2:$D$2336,"Not Found")</f>
        <v>9.92</v>
      </c>
      <c r="E1671" s="14" t="str">
        <f>_xlfn.XLOOKUP(A1671,'Medical Examine'!$A$2:$A$2336,'Medical Examine'!$E$2:$E$2336,"Not Found")</f>
        <v>YES</v>
      </c>
      <c r="F1671" s="14" t="str">
        <f>_xlfn.XLOOKUP(A1671,'Medical Examine'!$A$2:$A$2336,'Medical Examine'!$F$2:$F$2336,"Not Found")</f>
        <v>NO</v>
      </c>
      <c r="G1671" s="14" t="str">
        <f>_xlfn.XLOOKUP(A1671,'Medical Examine'!$A$2:$A$2336,'Medical Examine'!$G$2:$G$2336,"Not Found")</f>
        <v>NO</v>
      </c>
      <c r="H1671" s="14">
        <f>_xlfn.XLOOKUP(A1671,'Medical Examine'!$A$2:$A$2336,'Medical Examine'!$H$2:$H$2336,"Not Found")</f>
        <v>0</v>
      </c>
      <c r="I1671" s="14" t="str">
        <f>_xlfn.XLOOKUP(A1671,'Medical Examine'!$A$2:$A$2336,'Medical Examine'!$I$2:$I$2336,"Not Found")</f>
        <v>NO</v>
      </c>
      <c r="J1671" s="13" t="str">
        <f>_xlfn.XLOOKUP(A1671,'Medical Examine'!$A$2:$A$2336,'Medical Examine'!$C$2:$C$2336,"Not Found")</f>
        <v>Obesity</v>
      </c>
      <c r="K1671" s="13" t="str">
        <f t="shared" si="26"/>
        <v>Diabetic</v>
      </c>
      <c r="L1671" s="15">
        <f>_xlfn.XLOOKUP(A1671,'Hospitalisation Details'!$A$2:$A$2344,'Hospitalisation Details'!$E$2:$E$2344,"")</f>
        <v>29828</v>
      </c>
      <c r="M1671" s="16">
        <f>_xlfn.XLOOKUP(A1671,'Hospitalisation Details'!$A$2:$A$2344,'Hospitalisation Details'!$H$2:$H$2344,"")</f>
        <v>5709.16</v>
      </c>
      <c r="N1671" s="14" t="str">
        <f>_xlfn.XLOOKUP(A1671,'Hospitalisation Details'!$A$2:$A$2344,'Hospitalisation Details'!$I$2:$I$2344,"")</f>
        <v>tier - 3</v>
      </c>
      <c r="O1671" s="14" t="str">
        <f>_xlfn.XLOOKUP(A1671,'Hospitalisation Details'!$A$2:$A$2344,'Hospitalisation Details'!$J$2:$J$2344,"")</f>
        <v>tier - 3</v>
      </c>
      <c r="P1671" s="14" t="str">
        <f>_xlfn.XLOOKUP(A1671,'Hospitalisation Details'!$A$2:$A$2344,'Hospitalisation Details'!$K$2:$K$2344,"")</f>
        <v>R1013</v>
      </c>
      <c r="Q1671" s="14">
        <f>_xlfn.XLOOKUP(A1671,'Hospitalisation Details'!$A$2:$A$2344,'Hospitalisation Details'!$F$2:$F$2344,"")</f>
        <v>41</v>
      </c>
    </row>
    <row r="1672" spans="1:17">
      <c r="A1672" s="12" t="s">
        <v>9108</v>
      </c>
      <c r="B1672" s="13" t="str">
        <f>_xlfn.XLOOKUP(A1672,'Customer Names'!$A$2:$A$2336,'Customer Names'!$C$2:$C$2336,"Not Found")</f>
        <v>Stephanie J.</v>
      </c>
      <c r="C1672" s="13">
        <f>_xlfn.XLOOKUP(A1672,'Medical Examine'!$A$2:$A$2336,'Medical Examine'!$B$2:$B$2336,"Not Found")</f>
        <v>25.6</v>
      </c>
      <c r="D1672" s="13">
        <f>_xlfn.XLOOKUP(A1672,'Medical Examine'!$A$2:$A$2336,'Medical Examine'!$D$2:$D$2336,"Not Found")</f>
        <v>6.03</v>
      </c>
      <c r="E1672" s="14" t="str">
        <f>_xlfn.XLOOKUP(A1672,'Medical Examine'!$A$2:$A$2336,'Medical Examine'!$E$2:$E$2336,"Not Found")</f>
        <v>NO</v>
      </c>
      <c r="F1672" s="14" t="str">
        <f>_xlfn.XLOOKUP(A1672,'Medical Examine'!$A$2:$A$2336,'Medical Examine'!$F$2:$F$2336,"Not Found")</f>
        <v>NO</v>
      </c>
      <c r="G1672" s="14" t="str">
        <f>_xlfn.XLOOKUP(A1672,'Medical Examine'!$A$2:$A$2336,'Medical Examine'!$G$2:$G$2336,"Not Found")</f>
        <v>YES</v>
      </c>
      <c r="H1672" s="14">
        <f>_xlfn.XLOOKUP(A1672,'Medical Examine'!$A$2:$A$2336,'Medical Examine'!$H$2:$H$2336,"Not Found")</f>
        <v>1</v>
      </c>
      <c r="I1672" s="14" t="str">
        <f>_xlfn.XLOOKUP(A1672,'Medical Examine'!$A$2:$A$2336,'Medical Examine'!$I$2:$I$2336,"Not Found")</f>
        <v>NO</v>
      </c>
      <c r="J1672" s="13" t="str">
        <f>_xlfn.XLOOKUP(A1672,'Medical Examine'!$A$2:$A$2336,'Medical Examine'!$C$2:$C$2336,"Not Found")</f>
        <v>Overweight</v>
      </c>
      <c r="K1672" s="13" t="str">
        <f t="shared" si="26"/>
        <v>Prediabetic</v>
      </c>
      <c r="L1672" s="15">
        <f>_xlfn.XLOOKUP(A1672,'Hospitalisation Details'!$A$2:$A$2344,'Hospitalisation Details'!$E$2:$E$2344,"")</f>
        <v>34276</v>
      </c>
      <c r="M1672" s="16">
        <f>_xlfn.XLOOKUP(A1672,'Hospitalisation Details'!$A$2:$A$2344,'Hospitalisation Details'!$H$2:$H$2344,"")</f>
        <v>5708.87</v>
      </c>
      <c r="N1672" s="14" t="str">
        <f>_xlfn.XLOOKUP(A1672,'Hospitalisation Details'!$A$2:$A$2344,'Hospitalisation Details'!$I$2:$I$2344,"")</f>
        <v>tier - 2</v>
      </c>
      <c r="O1672" s="14" t="str">
        <f>_xlfn.XLOOKUP(A1672,'Hospitalisation Details'!$A$2:$A$2344,'Hospitalisation Details'!$J$2:$J$2344,"")</f>
        <v>tier - 1</v>
      </c>
      <c r="P1672" s="14" t="str">
        <f>_xlfn.XLOOKUP(A1672,'Hospitalisation Details'!$A$2:$A$2344,'Hospitalisation Details'!$K$2:$K$2344,"")</f>
        <v>R1011</v>
      </c>
      <c r="Q1672" s="14">
        <f>_xlfn.XLOOKUP(A1672,'Hospitalisation Details'!$A$2:$A$2344,'Hospitalisation Details'!$F$2:$F$2344,"")</f>
        <v>29</v>
      </c>
    </row>
    <row r="1673" spans="1:17">
      <c r="A1673" s="12" t="s">
        <v>9110</v>
      </c>
      <c r="B1673" s="13" t="str">
        <f>_xlfn.XLOOKUP(A1673,'Customer Names'!$A$2:$A$2336,'Customer Names'!$C$2:$C$2336,"Not Found")</f>
        <v>Jake</v>
      </c>
      <c r="C1673" s="13">
        <f>_xlfn.XLOOKUP(A1673,'Medical Examine'!$A$2:$A$2336,'Medical Examine'!$B$2:$B$2336,"Not Found")</f>
        <v>33.549999999999997</v>
      </c>
      <c r="D1673" s="13">
        <f>_xlfn.XLOOKUP(A1673,'Medical Examine'!$A$2:$A$2336,'Medical Examine'!$D$2:$D$2336,"Not Found")</f>
        <v>10.9</v>
      </c>
      <c r="E1673" s="14" t="str">
        <f>_xlfn.XLOOKUP(A1673,'Medical Examine'!$A$2:$A$2336,'Medical Examine'!$E$2:$E$2336,"Not Found")</f>
        <v>YES</v>
      </c>
      <c r="F1673" s="14" t="str">
        <f>_xlfn.XLOOKUP(A1673,'Medical Examine'!$A$2:$A$2336,'Medical Examine'!$F$2:$F$2336,"Not Found")</f>
        <v>NO</v>
      </c>
      <c r="G1673" s="14" t="str">
        <f>_xlfn.XLOOKUP(A1673,'Medical Examine'!$A$2:$A$2336,'Medical Examine'!$G$2:$G$2336,"Not Found")</f>
        <v>NO</v>
      </c>
      <c r="H1673" s="14">
        <f>_xlfn.XLOOKUP(A1673,'Medical Examine'!$A$2:$A$2336,'Medical Examine'!$H$2:$H$2336,"Not Found")</f>
        <v>0</v>
      </c>
      <c r="I1673" s="14" t="str">
        <f>_xlfn.XLOOKUP(A1673,'Medical Examine'!$A$2:$A$2336,'Medical Examine'!$I$2:$I$2336,"Not Found")</f>
        <v>NO</v>
      </c>
      <c r="J1673" s="13" t="str">
        <f>_xlfn.XLOOKUP(A1673,'Medical Examine'!$A$2:$A$2336,'Medical Examine'!$C$2:$C$2336,"Not Found")</f>
        <v>Obesity</v>
      </c>
      <c r="K1673" s="13" t="str">
        <f t="shared" si="26"/>
        <v>Diabetic</v>
      </c>
      <c r="L1673" s="15">
        <f>_xlfn.XLOOKUP(A1673,'Hospitalisation Details'!$A$2:$A$2344,'Hospitalisation Details'!$E$2:$E$2344,"")</f>
        <v>29752</v>
      </c>
      <c r="M1673" s="16">
        <f>_xlfn.XLOOKUP(A1673,'Hospitalisation Details'!$A$2:$A$2344,'Hospitalisation Details'!$H$2:$H$2344,"")</f>
        <v>5699.84</v>
      </c>
      <c r="N1673" s="14" t="str">
        <f>_xlfn.XLOOKUP(A1673,'Hospitalisation Details'!$A$2:$A$2344,'Hospitalisation Details'!$I$2:$I$2344,"")</f>
        <v>tier - 2</v>
      </c>
      <c r="O1673" s="14" t="str">
        <f>_xlfn.XLOOKUP(A1673,'Hospitalisation Details'!$A$2:$A$2344,'Hospitalisation Details'!$J$2:$J$2344,"")</f>
        <v>tier - 3</v>
      </c>
      <c r="P1673" s="14" t="str">
        <f>_xlfn.XLOOKUP(A1673,'Hospitalisation Details'!$A$2:$A$2344,'Hospitalisation Details'!$K$2:$K$2344,"")</f>
        <v>R1013</v>
      </c>
      <c r="Q1673" s="14">
        <f>_xlfn.XLOOKUP(A1673,'Hospitalisation Details'!$A$2:$A$2344,'Hospitalisation Details'!$F$2:$F$2344,"")</f>
        <v>41</v>
      </c>
    </row>
    <row r="1674" spans="1:17">
      <c r="A1674" s="12" t="s">
        <v>9112</v>
      </c>
      <c r="B1674" s="13" t="str">
        <f>_xlfn.XLOOKUP(A1674,'Customer Names'!$A$2:$A$2336,'Customer Names'!$C$2:$C$2336,"Not Found")</f>
        <v>Alison L.</v>
      </c>
      <c r="C1674" s="13">
        <f>_xlfn.XLOOKUP(A1674,'Medical Examine'!$A$2:$A$2336,'Medical Examine'!$B$2:$B$2336,"Not Found")</f>
        <v>16.690000000000001</v>
      </c>
      <c r="D1674" s="13">
        <f>_xlfn.XLOOKUP(A1674,'Medical Examine'!$A$2:$A$2336,'Medical Examine'!$D$2:$D$2336,"Not Found")</f>
        <v>10.66</v>
      </c>
      <c r="E1674" s="14" t="str">
        <f>_xlfn.XLOOKUP(A1674,'Medical Examine'!$A$2:$A$2336,'Medical Examine'!$E$2:$E$2336,"Not Found")</f>
        <v>NO</v>
      </c>
      <c r="F1674" s="14" t="str">
        <f>_xlfn.XLOOKUP(A1674,'Medical Examine'!$A$2:$A$2336,'Medical Examine'!$F$2:$F$2336,"Not Found")</f>
        <v>NO</v>
      </c>
      <c r="G1674" s="14" t="str">
        <f>_xlfn.XLOOKUP(A1674,'Medical Examine'!$A$2:$A$2336,'Medical Examine'!$G$2:$G$2336,"Not Found")</f>
        <v>NO</v>
      </c>
      <c r="H1674" s="14">
        <f>_xlfn.XLOOKUP(A1674,'Medical Examine'!$A$2:$A$2336,'Medical Examine'!$H$2:$H$2336,"Not Found")</f>
        <v>0</v>
      </c>
      <c r="I1674" s="14" t="str">
        <f>_xlfn.XLOOKUP(A1674,'Medical Examine'!$A$2:$A$2336,'Medical Examine'!$I$2:$I$2336,"Not Found")</f>
        <v>NO</v>
      </c>
      <c r="J1674" s="13" t="str">
        <f>_xlfn.XLOOKUP(A1674,'Medical Examine'!$A$2:$A$2336,'Medical Examine'!$C$2:$C$2336,"Not Found")</f>
        <v>Under Weight</v>
      </c>
      <c r="K1674" s="13" t="str">
        <f t="shared" si="26"/>
        <v>Diabetic</v>
      </c>
      <c r="L1674" s="15">
        <f>_xlfn.XLOOKUP(A1674,'Hospitalisation Details'!$A$2:$A$2344,'Hospitalisation Details'!$E$2:$E$2344,"")</f>
        <v>27216</v>
      </c>
      <c r="M1674" s="16">
        <f>_xlfn.XLOOKUP(A1674,'Hospitalisation Details'!$A$2:$A$2344,'Hospitalisation Details'!$H$2:$H$2344,"")</f>
        <v>5698.74</v>
      </c>
      <c r="N1674" s="14" t="str">
        <f>_xlfn.XLOOKUP(A1674,'Hospitalisation Details'!$A$2:$A$2344,'Hospitalisation Details'!$I$2:$I$2344,"")</f>
        <v>tier - 2</v>
      </c>
      <c r="O1674" s="14" t="str">
        <f>_xlfn.XLOOKUP(A1674,'Hospitalisation Details'!$A$2:$A$2344,'Hospitalisation Details'!$J$2:$J$2344,"")</f>
        <v>tier - 2</v>
      </c>
      <c r="P1674" s="14" t="str">
        <f>_xlfn.XLOOKUP(A1674,'Hospitalisation Details'!$A$2:$A$2344,'Hospitalisation Details'!$K$2:$K$2344,"")</f>
        <v>R1012</v>
      </c>
      <c r="Q1674" s="14">
        <f>_xlfn.XLOOKUP(A1674,'Hospitalisation Details'!$A$2:$A$2344,'Hospitalisation Details'!$F$2:$F$2344,"")</f>
        <v>48</v>
      </c>
    </row>
    <row r="1675" spans="1:17">
      <c r="A1675" s="12" t="s">
        <v>9114</v>
      </c>
      <c r="B1675" s="13" t="str">
        <f>_xlfn.XLOOKUP(A1675,'Customer Names'!$A$2:$A$2336,'Customer Names'!$C$2:$C$2336,"Not Found")</f>
        <v>Lindsay M</v>
      </c>
      <c r="C1675" s="13">
        <f>_xlfn.XLOOKUP(A1675,'Medical Examine'!$A$2:$A$2336,'Medical Examine'!$B$2:$B$2336,"Not Found")</f>
        <v>19.95</v>
      </c>
      <c r="D1675" s="13">
        <f>_xlfn.XLOOKUP(A1675,'Medical Examine'!$A$2:$A$2336,'Medical Examine'!$D$2:$D$2336,"Not Found")</f>
        <v>4.05</v>
      </c>
      <c r="E1675" s="14" t="str">
        <f>_xlfn.XLOOKUP(A1675,'Medical Examine'!$A$2:$A$2336,'Medical Examine'!$E$2:$E$2336,"Not Found")</f>
        <v>NO</v>
      </c>
      <c r="F1675" s="14" t="str">
        <f>_xlfn.XLOOKUP(A1675,'Medical Examine'!$A$2:$A$2336,'Medical Examine'!$F$2:$F$2336,"Not Found")</f>
        <v>NO</v>
      </c>
      <c r="G1675" s="14" t="str">
        <f>_xlfn.XLOOKUP(A1675,'Medical Examine'!$A$2:$A$2336,'Medical Examine'!$G$2:$G$2336,"Not Found")</f>
        <v>NO</v>
      </c>
      <c r="H1675" s="14">
        <f>_xlfn.XLOOKUP(A1675,'Medical Examine'!$A$2:$A$2336,'Medical Examine'!$H$2:$H$2336,"Not Found")</f>
        <v>1</v>
      </c>
      <c r="I1675" s="14" t="str">
        <f>_xlfn.XLOOKUP(A1675,'Medical Examine'!$A$2:$A$2336,'Medical Examine'!$I$2:$I$2336,"Not Found")</f>
        <v>NO</v>
      </c>
      <c r="J1675" s="13" t="str">
        <f>_xlfn.XLOOKUP(A1675,'Medical Examine'!$A$2:$A$2336,'Medical Examine'!$C$2:$C$2336,"Not Found")</f>
        <v>Normal Weight</v>
      </c>
      <c r="K1675" s="13" t="str">
        <f t="shared" si="26"/>
        <v>Normal</v>
      </c>
      <c r="L1675" s="15">
        <f>_xlfn.XLOOKUP(A1675,'Hospitalisation Details'!$A$2:$A$2344,'Hospitalisation Details'!$E$2:$E$2344,"")</f>
        <v>33911</v>
      </c>
      <c r="M1675" s="16">
        <f>_xlfn.XLOOKUP(A1675,'Hospitalisation Details'!$A$2:$A$2344,'Hospitalisation Details'!$H$2:$H$2344,"")</f>
        <v>5693.43</v>
      </c>
      <c r="N1675" s="14" t="str">
        <f>_xlfn.XLOOKUP(A1675,'Hospitalisation Details'!$A$2:$A$2344,'Hospitalisation Details'!$I$2:$I$2344,"")</f>
        <v>tier - 2</v>
      </c>
      <c r="O1675" s="14" t="str">
        <f>_xlfn.XLOOKUP(A1675,'Hospitalisation Details'!$A$2:$A$2344,'Hospitalisation Details'!$J$2:$J$2344,"")</f>
        <v>tier - 3</v>
      </c>
      <c r="P1675" s="14" t="str">
        <f>_xlfn.XLOOKUP(A1675,'Hospitalisation Details'!$A$2:$A$2344,'Hospitalisation Details'!$K$2:$K$2344,"")</f>
        <v>R1012</v>
      </c>
      <c r="Q1675" s="14">
        <f>_xlfn.XLOOKUP(A1675,'Hospitalisation Details'!$A$2:$A$2344,'Hospitalisation Details'!$F$2:$F$2344,"")</f>
        <v>30</v>
      </c>
    </row>
    <row r="1676" spans="1:17">
      <c r="A1676" s="12" t="s">
        <v>9116</v>
      </c>
      <c r="B1676" s="13" t="str">
        <f>_xlfn.XLOOKUP(A1676,'Customer Names'!$A$2:$A$2336,'Customer Names'!$C$2:$C$2336,"Not Found")</f>
        <v>Guillaume</v>
      </c>
      <c r="C1676" s="13">
        <f>_xlfn.XLOOKUP(A1676,'Medical Examine'!$A$2:$A$2336,'Medical Examine'!$B$2:$B$2336,"Not Found")</f>
        <v>17.55</v>
      </c>
      <c r="D1676" s="13">
        <f>_xlfn.XLOOKUP(A1676,'Medical Examine'!$A$2:$A$2336,'Medical Examine'!$D$2:$D$2336,"Not Found")</f>
        <v>4.2300000000000004</v>
      </c>
      <c r="E1676" s="14" t="str">
        <f>_xlfn.XLOOKUP(A1676,'Medical Examine'!$A$2:$A$2336,'Medical Examine'!$E$2:$E$2336,"Not Found")</f>
        <v>NO</v>
      </c>
      <c r="F1676" s="14" t="str">
        <f>_xlfn.XLOOKUP(A1676,'Medical Examine'!$A$2:$A$2336,'Medical Examine'!$F$2:$F$2336,"Not Found")</f>
        <v>NO</v>
      </c>
      <c r="G1676" s="14" t="str">
        <f>_xlfn.XLOOKUP(A1676,'Medical Examine'!$A$2:$A$2336,'Medical Examine'!$G$2:$G$2336,"Not Found")</f>
        <v>NO</v>
      </c>
      <c r="H1676" s="14">
        <f>_xlfn.XLOOKUP(A1676,'Medical Examine'!$A$2:$A$2336,'Medical Examine'!$H$2:$H$2336,"Not Found")</f>
        <v>2</v>
      </c>
      <c r="I1676" s="14" t="str">
        <f>_xlfn.XLOOKUP(A1676,'Medical Examine'!$A$2:$A$2336,'Medical Examine'!$I$2:$I$2336,"Not Found")</f>
        <v>NO</v>
      </c>
      <c r="J1676" s="13" t="str">
        <f>_xlfn.XLOOKUP(A1676,'Medical Examine'!$A$2:$A$2336,'Medical Examine'!$C$2:$C$2336,"Not Found")</f>
        <v>Under Weight</v>
      </c>
      <c r="K1676" s="13" t="str">
        <f t="shared" si="26"/>
        <v>Normal</v>
      </c>
      <c r="L1676" s="15">
        <f>_xlfn.XLOOKUP(A1676,'Hospitalisation Details'!$A$2:$A$2344,'Hospitalisation Details'!$E$2:$E$2344,"")</f>
        <v>26600</v>
      </c>
      <c r="M1676" s="16">
        <f>_xlfn.XLOOKUP(A1676,'Hospitalisation Details'!$A$2:$A$2344,'Hospitalisation Details'!$H$2:$H$2344,"")</f>
        <v>5690.79</v>
      </c>
      <c r="N1676" s="14" t="str">
        <f>_xlfn.XLOOKUP(A1676,'Hospitalisation Details'!$A$2:$A$2344,'Hospitalisation Details'!$I$2:$I$2344,"")</f>
        <v>tier - 2</v>
      </c>
      <c r="O1676" s="14" t="str">
        <f>_xlfn.XLOOKUP(A1676,'Hospitalisation Details'!$A$2:$A$2344,'Hospitalisation Details'!$J$2:$J$2344,"")</f>
        <v>tier - 1</v>
      </c>
      <c r="P1676" s="14" t="str">
        <f>_xlfn.XLOOKUP(A1676,'Hospitalisation Details'!$A$2:$A$2344,'Hospitalisation Details'!$K$2:$K$2344,"")</f>
        <v>R1013</v>
      </c>
      <c r="Q1676" s="14">
        <f>_xlfn.XLOOKUP(A1676,'Hospitalisation Details'!$A$2:$A$2344,'Hospitalisation Details'!$F$2:$F$2344,"")</f>
        <v>50</v>
      </c>
    </row>
    <row r="1677" spans="1:17">
      <c r="A1677" s="12" t="s">
        <v>9119</v>
      </c>
      <c r="B1677" s="13" t="str">
        <f>_xlfn.XLOOKUP(A1677,'Customer Names'!$A$2:$A$2336,'Customer Names'!$C$2:$C$2336,"Not Found")</f>
        <v>Kaylee</v>
      </c>
      <c r="C1677" s="13">
        <f>_xlfn.XLOOKUP(A1677,'Medical Examine'!$A$2:$A$2336,'Medical Examine'!$B$2:$B$2336,"Not Found")</f>
        <v>22.01</v>
      </c>
      <c r="D1677" s="13">
        <f>_xlfn.XLOOKUP(A1677,'Medical Examine'!$A$2:$A$2336,'Medical Examine'!$D$2:$D$2336,"Not Found")</f>
        <v>5.01</v>
      </c>
      <c r="E1677" s="14" t="str">
        <f>_xlfn.XLOOKUP(A1677,'Medical Examine'!$A$2:$A$2336,'Medical Examine'!$E$2:$E$2336,"Not Found")</f>
        <v>NO</v>
      </c>
      <c r="F1677" s="14" t="str">
        <f>_xlfn.XLOOKUP(A1677,'Medical Examine'!$A$2:$A$2336,'Medical Examine'!$F$2:$F$2336,"Not Found")</f>
        <v>NO</v>
      </c>
      <c r="G1677" s="14" t="str">
        <f>_xlfn.XLOOKUP(A1677,'Medical Examine'!$A$2:$A$2336,'Medical Examine'!$G$2:$G$2336,"Not Found")</f>
        <v>NO</v>
      </c>
      <c r="H1677" s="14">
        <f>_xlfn.XLOOKUP(A1677,'Medical Examine'!$A$2:$A$2336,'Medical Examine'!$H$2:$H$2336,"Not Found")</f>
        <v>1</v>
      </c>
      <c r="I1677" s="14" t="str">
        <f>_xlfn.XLOOKUP(A1677,'Medical Examine'!$A$2:$A$2336,'Medical Examine'!$I$2:$I$2336,"Not Found")</f>
        <v>NO</v>
      </c>
      <c r="J1677" s="13" t="str">
        <f>_xlfn.XLOOKUP(A1677,'Medical Examine'!$A$2:$A$2336,'Medical Examine'!$C$2:$C$2336,"Not Found")</f>
        <v>Normal Weight</v>
      </c>
      <c r="K1677" s="13" t="str">
        <f t="shared" si="26"/>
        <v>Normal</v>
      </c>
      <c r="L1677" s="15">
        <f>_xlfn.XLOOKUP(A1677,'Hospitalisation Details'!$A$2:$A$2344,'Hospitalisation Details'!$E$2:$E$2344,"")</f>
        <v>30906</v>
      </c>
      <c r="M1677" s="16">
        <f>_xlfn.XLOOKUP(A1677,'Hospitalisation Details'!$A$2:$A$2344,'Hospitalisation Details'!$H$2:$H$2344,"")</f>
        <v>5679.13</v>
      </c>
      <c r="N1677" s="14" t="str">
        <f>_xlfn.XLOOKUP(A1677,'Hospitalisation Details'!$A$2:$A$2344,'Hospitalisation Details'!$I$2:$I$2344,"")</f>
        <v>tier - 2</v>
      </c>
      <c r="O1677" s="14" t="str">
        <f>_xlfn.XLOOKUP(A1677,'Hospitalisation Details'!$A$2:$A$2344,'Hospitalisation Details'!$J$2:$J$2344,"")</f>
        <v>tier - 2</v>
      </c>
      <c r="P1677" s="14" t="str">
        <f>_xlfn.XLOOKUP(A1677,'Hospitalisation Details'!$A$2:$A$2344,'Hospitalisation Details'!$K$2:$K$2344,"")</f>
        <v>R1013</v>
      </c>
      <c r="Q1677" s="14">
        <f>_xlfn.XLOOKUP(A1677,'Hospitalisation Details'!$A$2:$A$2344,'Hospitalisation Details'!$F$2:$F$2344,"")</f>
        <v>38</v>
      </c>
    </row>
    <row r="1678" spans="1:17">
      <c r="A1678" s="12" t="s">
        <v>9122</v>
      </c>
      <c r="B1678" s="13" t="str">
        <f>_xlfn.XLOOKUP(A1678,'Customer Names'!$A$2:$A$2336,'Customer Names'!$C$2:$C$2336,"Not Found")</f>
        <v>Theresa</v>
      </c>
      <c r="C1678" s="13">
        <f>_xlfn.XLOOKUP(A1678,'Medical Examine'!$A$2:$A$2336,'Medical Examine'!$B$2:$B$2336,"Not Found")</f>
        <v>41.8</v>
      </c>
      <c r="D1678" s="13">
        <f>_xlfn.XLOOKUP(A1678,'Medical Examine'!$A$2:$A$2336,'Medical Examine'!$D$2:$D$2336,"Not Found")</f>
        <v>5.82</v>
      </c>
      <c r="E1678" s="14" t="str">
        <f>_xlfn.XLOOKUP(A1678,'Medical Examine'!$A$2:$A$2336,'Medical Examine'!$E$2:$E$2336,"Not Found")</f>
        <v>YES</v>
      </c>
      <c r="F1678" s="14" t="str">
        <f>_xlfn.XLOOKUP(A1678,'Medical Examine'!$A$2:$A$2336,'Medical Examine'!$F$2:$F$2336,"Not Found")</f>
        <v>NO</v>
      </c>
      <c r="G1678" s="14" t="str">
        <f>_xlfn.XLOOKUP(A1678,'Medical Examine'!$A$2:$A$2336,'Medical Examine'!$G$2:$G$2336,"Not Found")</f>
        <v>YES</v>
      </c>
      <c r="H1678" s="14">
        <f>_xlfn.XLOOKUP(A1678,'Medical Examine'!$A$2:$A$2336,'Medical Examine'!$H$2:$H$2336,"Not Found")</f>
        <v>1</v>
      </c>
      <c r="I1678" s="14" t="str">
        <f>_xlfn.XLOOKUP(A1678,'Medical Examine'!$A$2:$A$2336,'Medical Examine'!$I$2:$I$2336,"Not Found")</f>
        <v>NO</v>
      </c>
      <c r="J1678" s="13" t="str">
        <f>_xlfn.XLOOKUP(A1678,'Medical Examine'!$A$2:$A$2336,'Medical Examine'!$C$2:$C$2336,"Not Found")</f>
        <v>Obesity</v>
      </c>
      <c r="K1678" s="13" t="str">
        <f t="shared" si="26"/>
        <v>Prediabetic</v>
      </c>
      <c r="L1678" s="15">
        <f>_xlfn.XLOOKUP(A1678,'Hospitalisation Details'!$A$2:$A$2344,'Hospitalisation Details'!$E$2:$E$2344,"")</f>
        <v>30562</v>
      </c>
      <c r="M1678" s="16">
        <f>_xlfn.XLOOKUP(A1678,'Hospitalisation Details'!$A$2:$A$2344,'Hospitalisation Details'!$H$2:$H$2344,"")</f>
        <v>5662.23</v>
      </c>
      <c r="N1678" s="14" t="str">
        <f>_xlfn.XLOOKUP(A1678,'Hospitalisation Details'!$A$2:$A$2344,'Hospitalisation Details'!$I$2:$I$2344,"")</f>
        <v>tier - 2</v>
      </c>
      <c r="O1678" s="14" t="str">
        <f>_xlfn.XLOOKUP(A1678,'Hospitalisation Details'!$A$2:$A$2344,'Hospitalisation Details'!$J$2:$J$2344,"")</f>
        <v>tier - 1</v>
      </c>
      <c r="P1678" s="14" t="str">
        <f>_xlfn.XLOOKUP(A1678,'Hospitalisation Details'!$A$2:$A$2344,'Hospitalisation Details'!$K$2:$K$2344,"")</f>
        <v>R1013</v>
      </c>
      <c r="Q1678" s="14">
        <f>_xlfn.XLOOKUP(A1678,'Hospitalisation Details'!$A$2:$A$2344,'Hospitalisation Details'!$F$2:$F$2344,"")</f>
        <v>39</v>
      </c>
    </row>
    <row r="1679" spans="1:17">
      <c r="A1679" s="12" t="s">
        <v>9125</v>
      </c>
      <c r="B1679" s="13" t="str">
        <f>_xlfn.XLOOKUP(A1679,'Customer Names'!$A$2:$A$2336,'Customer Names'!$C$2:$C$2336,"Not Found")</f>
        <v>Travis G.</v>
      </c>
      <c r="C1679" s="13">
        <f>_xlfn.XLOOKUP(A1679,'Medical Examine'!$A$2:$A$2336,'Medical Examine'!$B$2:$B$2336,"Not Found")</f>
        <v>19.170000000000002</v>
      </c>
      <c r="D1679" s="13">
        <f>_xlfn.XLOOKUP(A1679,'Medical Examine'!$A$2:$A$2336,'Medical Examine'!$D$2:$D$2336,"Not Found")</f>
        <v>7.94</v>
      </c>
      <c r="E1679" s="14" t="str">
        <f>_xlfn.XLOOKUP(A1679,'Medical Examine'!$A$2:$A$2336,'Medical Examine'!$E$2:$E$2336,"Not Found")</f>
        <v>NO</v>
      </c>
      <c r="F1679" s="14" t="str">
        <f>_xlfn.XLOOKUP(A1679,'Medical Examine'!$A$2:$A$2336,'Medical Examine'!$F$2:$F$2336,"Not Found")</f>
        <v>NO</v>
      </c>
      <c r="G1679" s="14" t="str">
        <f>_xlfn.XLOOKUP(A1679,'Medical Examine'!$A$2:$A$2336,'Medical Examine'!$G$2:$G$2336,"Not Found")</f>
        <v>NO</v>
      </c>
      <c r="H1679" s="14">
        <f>_xlfn.XLOOKUP(A1679,'Medical Examine'!$A$2:$A$2336,'Medical Examine'!$H$2:$H$2336,"Not Found")</f>
        <v>0</v>
      </c>
      <c r="I1679" s="14" t="str">
        <f>_xlfn.XLOOKUP(A1679,'Medical Examine'!$A$2:$A$2336,'Medical Examine'!$I$2:$I$2336,"Not Found")</f>
        <v>NO</v>
      </c>
      <c r="J1679" s="13" t="str">
        <f>_xlfn.XLOOKUP(A1679,'Medical Examine'!$A$2:$A$2336,'Medical Examine'!$C$2:$C$2336,"Not Found")</f>
        <v>Normal Weight</v>
      </c>
      <c r="K1679" s="13" t="str">
        <f t="shared" si="26"/>
        <v>Diabetic</v>
      </c>
      <c r="L1679" s="15">
        <f>_xlfn.XLOOKUP(A1679,'Hospitalisation Details'!$A$2:$A$2344,'Hospitalisation Details'!$E$2:$E$2344,"")</f>
        <v>28760</v>
      </c>
      <c r="M1679" s="16">
        <f>_xlfn.XLOOKUP(A1679,'Hospitalisation Details'!$A$2:$A$2344,'Hospitalisation Details'!$H$2:$H$2344,"")</f>
        <v>5650.14</v>
      </c>
      <c r="N1679" s="14" t="str">
        <f>_xlfn.XLOOKUP(A1679,'Hospitalisation Details'!$A$2:$A$2344,'Hospitalisation Details'!$I$2:$I$2344,"")</f>
        <v>tier - 2</v>
      </c>
      <c r="O1679" s="14" t="str">
        <f>_xlfn.XLOOKUP(A1679,'Hospitalisation Details'!$A$2:$A$2344,'Hospitalisation Details'!$J$2:$J$2344,"")</f>
        <v>tier - 1</v>
      </c>
      <c r="P1679" s="14" t="str">
        <f>_xlfn.XLOOKUP(A1679,'Hospitalisation Details'!$A$2:$A$2344,'Hospitalisation Details'!$K$2:$K$2344,"")</f>
        <v>R1013</v>
      </c>
      <c r="Q1679" s="14">
        <f>_xlfn.XLOOKUP(A1679,'Hospitalisation Details'!$A$2:$A$2344,'Hospitalisation Details'!$F$2:$F$2344,"")</f>
        <v>44</v>
      </c>
    </row>
    <row r="1680" spans="1:17">
      <c r="A1680" s="12" t="s">
        <v>9128</v>
      </c>
      <c r="B1680" s="13" t="str">
        <f>_xlfn.XLOOKUP(A1680,'Customer Names'!$A$2:$A$2336,'Customer Names'!$C$2:$C$2336,"Not Found")</f>
        <v>Emma L.</v>
      </c>
      <c r="C1680" s="13">
        <f>_xlfn.XLOOKUP(A1680,'Medical Examine'!$A$2:$A$2336,'Medical Examine'!$B$2:$B$2336,"Not Found")</f>
        <v>32.799999999999997</v>
      </c>
      <c r="D1680" s="13">
        <f>_xlfn.XLOOKUP(A1680,'Medical Examine'!$A$2:$A$2336,'Medical Examine'!$D$2:$D$2336,"Not Found")</f>
        <v>6.16</v>
      </c>
      <c r="E1680" s="14" t="str">
        <f>_xlfn.XLOOKUP(A1680,'Medical Examine'!$A$2:$A$2336,'Medical Examine'!$E$2:$E$2336,"Not Found")</f>
        <v>YES</v>
      </c>
      <c r="F1680" s="14" t="str">
        <f>_xlfn.XLOOKUP(A1680,'Medical Examine'!$A$2:$A$2336,'Medical Examine'!$F$2:$F$2336,"Not Found")</f>
        <v>NO</v>
      </c>
      <c r="G1680" s="14" t="str">
        <f>_xlfn.XLOOKUP(A1680,'Medical Examine'!$A$2:$A$2336,'Medical Examine'!$G$2:$G$2336,"Not Found")</f>
        <v>YES</v>
      </c>
      <c r="H1680" s="14">
        <f>_xlfn.XLOOKUP(A1680,'Medical Examine'!$A$2:$A$2336,'Medical Examine'!$H$2:$H$2336,"Not Found")</f>
        <v>1</v>
      </c>
      <c r="I1680" s="14" t="str">
        <f>_xlfn.XLOOKUP(A1680,'Medical Examine'!$A$2:$A$2336,'Medical Examine'!$I$2:$I$2336,"Not Found")</f>
        <v>NO</v>
      </c>
      <c r="J1680" s="13" t="str">
        <f>_xlfn.XLOOKUP(A1680,'Medical Examine'!$A$2:$A$2336,'Medical Examine'!$C$2:$C$2336,"Not Found")</f>
        <v>Obesity</v>
      </c>
      <c r="K1680" s="13" t="str">
        <f t="shared" si="26"/>
        <v>Prediabetic</v>
      </c>
      <c r="L1680" s="15">
        <f>_xlfn.XLOOKUP(A1680,'Hospitalisation Details'!$A$2:$A$2344,'Hospitalisation Details'!$E$2:$E$2344,"")</f>
        <v>30475</v>
      </c>
      <c r="M1680" s="16">
        <f>_xlfn.XLOOKUP(A1680,'Hospitalisation Details'!$A$2:$A$2344,'Hospitalisation Details'!$H$2:$H$2344,"")</f>
        <v>5649.72</v>
      </c>
      <c r="N1680" s="14" t="str">
        <f>_xlfn.XLOOKUP(A1680,'Hospitalisation Details'!$A$2:$A$2344,'Hospitalisation Details'!$I$2:$I$2344,"")</f>
        <v>tier - 2</v>
      </c>
      <c r="O1680" s="14" t="str">
        <f>_xlfn.XLOOKUP(A1680,'Hospitalisation Details'!$A$2:$A$2344,'Hospitalisation Details'!$J$2:$J$2344,"")</f>
        <v>tier - 3</v>
      </c>
      <c r="P1680" s="14" t="str">
        <f>_xlfn.XLOOKUP(A1680,'Hospitalisation Details'!$A$2:$A$2344,'Hospitalisation Details'!$K$2:$K$2344,"")</f>
        <v>R1011</v>
      </c>
      <c r="Q1680" s="14">
        <f>_xlfn.XLOOKUP(A1680,'Hospitalisation Details'!$A$2:$A$2344,'Hospitalisation Details'!$F$2:$F$2344,"")</f>
        <v>40</v>
      </c>
    </row>
    <row r="1681" spans="1:17">
      <c r="A1681" s="12" t="s">
        <v>9130</v>
      </c>
      <c r="B1681" s="13" t="str">
        <f>_xlfn.XLOOKUP(A1681,'Customer Names'!$A$2:$A$2336,'Customer Names'!$C$2:$C$2336,"Not Found")</f>
        <v>Linda</v>
      </c>
      <c r="C1681" s="13">
        <f>_xlfn.XLOOKUP(A1681,'Medical Examine'!$A$2:$A$2336,'Medical Examine'!$B$2:$B$2336,"Not Found")</f>
        <v>35.814999999999998</v>
      </c>
      <c r="D1681" s="13">
        <f>_xlfn.XLOOKUP(A1681,'Medical Examine'!$A$2:$A$2336,'Medical Examine'!$D$2:$D$2336,"Not Found")</f>
        <v>4.1500000000000004</v>
      </c>
      <c r="E1681" s="14" t="str">
        <f>_xlfn.XLOOKUP(A1681,'Medical Examine'!$A$2:$A$2336,'Medical Examine'!$E$2:$E$2336,"Not Found")</f>
        <v>NO</v>
      </c>
      <c r="F1681" s="14" t="str">
        <f>_xlfn.XLOOKUP(A1681,'Medical Examine'!$A$2:$A$2336,'Medical Examine'!$F$2:$F$2336,"Not Found")</f>
        <v>NO</v>
      </c>
      <c r="G1681" s="14" t="str">
        <f>_xlfn.XLOOKUP(A1681,'Medical Examine'!$A$2:$A$2336,'Medical Examine'!$G$2:$G$2336,"Not Found")</f>
        <v>NO</v>
      </c>
      <c r="H1681" s="14">
        <f>_xlfn.XLOOKUP(A1681,'Medical Examine'!$A$2:$A$2336,'Medical Examine'!$H$2:$H$2336,"Not Found")</f>
        <v>1</v>
      </c>
      <c r="I1681" s="14" t="str">
        <f>_xlfn.XLOOKUP(A1681,'Medical Examine'!$A$2:$A$2336,'Medical Examine'!$I$2:$I$2336,"Not Found")</f>
        <v>NO</v>
      </c>
      <c r="J1681" s="13" t="str">
        <f>_xlfn.XLOOKUP(A1681,'Medical Examine'!$A$2:$A$2336,'Medical Examine'!$C$2:$C$2336,"Not Found")</f>
        <v>Obesity</v>
      </c>
      <c r="K1681" s="13" t="str">
        <f t="shared" si="26"/>
        <v>Normal</v>
      </c>
      <c r="L1681" s="15">
        <f>_xlfn.XLOOKUP(A1681,'Hospitalisation Details'!$A$2:$A$2344,'Hospitalisation Details'!$E$2:$E$2344,"")</f>
        <v>32120</v>
      </c>
      <c r="M1681" s="16">
        <f>_xlfn.XLOOKUP(A1681,'Hospitalisation Details'!$A$2:$A$2344,'Hospitalisation Details'!$H$2:$H$2344,"")</f>
        <v>5630.46</v>
      </c>
      <c r="N1681" s="14" t="str">
        <f>_xlfn.XLOOKUP(A1681,'Hospitalisation Details'!$A$2:$A$2344,'Hospitalisation Details'!$I$2:$I$2344,"")</f>
        <v>tier - 2</v>
      </c>
      <c r="O1681" s="14" t="str">
        <f>_xlfn.XLOOKUP(A1681,'Hospitalisation Details'!$A$2:$A$2344,'Hospitalisation Details'!$J$2:$J$2344,"")</f>
        <v>tier - 3</v>
      </c>
      <c r="P1681" s="14" t="str">
        <f>_xlfn.XLOOKUP(A1681,'Hospitalisation Details'!$A$2:$A$2344,'Hospitalisation Details'!$K$2:$K$2344,"")</f>
        <v>R1012</v>
      </c>
      <c r="Q1681" s="14">
        <f>_xlfn.XLOOKUP(A1681,'Hospitalisation Details'!$A$2:$A$2344,'Hospitalisation Details'!$F$2:$F$2344,"")</f>
        <v>35</v>
      </c>
    </row>
    <row r="1682" spans="1:17">
      <c r="A1682" s="12" t="s">
        <v>9133</v>
      </c>
      <c r="B1682" s="13" t="str">
        <f>_xlfn.XLOOKUP(A1682,'Customer Names'!$A$2:$A$2336,'Customer Names'!$C$2:$C$2336,"Not Found")</f>
        <v>Owen R</v>
      </c>
      <c r="C1682" s="13">
        <f>_xlfn.XLOOKUP(A1682,'Medical Examine'!$A$2:$A$2336,'Medical Examine'!$B$2:$B$2336,"Not Found")</f>
        <v>24.3</v>
      </c>
      <c r="D1682" s="13">
        <f>_xlfn.XLOOKUP(A1682,'Medical Examine'!$A$2:$A$2336,'Medical Examine'!$D$2:$D$2336,"Not Found")</f>
        <v>6.23</v>
      </c>
      <c r="E1682" s="14" t="str">
        <f>_xlfn.XLOOKUP(A1682,'Medical Examine'!$A$2:$A$2336,'Medical Examine'!$E$2:$E$2336,"Not Found")</f>
        <v>NO</v>
      </c>
      <c r="F1682" s="14" t="str">
        <f>_xlfn.XLOOKUP(A1682,'Medical Examine'!$A$2:$A$2336,'Medical Examine'!$F$2:$F$2336,"Not Found")</f>
        <v>NO</v>
      </c>
      <c r="G1682" s="14" t="str">
        <f>_xlfn.XLOOKUP(A1682,'Medical Examine'!$A$2:$A$2336,'Medical Examine'!$G$2:$G$2336,"Not Found")</f>
        <v>NO</v>
      </c>
      <c r="H1682" s="14">
        <f>_xlfn.XLOOKUP(A1682,'Medical Examine'!$A$2:$A$2336,'Medical Examine'!$H$2:$H$2336,"Not Found")</f>
        <v>0</v>
      </c>
      <c r="I1682" s="14" t="str">
        <f>_xlfn.XLOOKUP(A1682,'Medical Examine'!$A$2:$A$2336,'Medical Examine'!$I$2:$I$2336,"Not Found")</f>
        <v>NO</v>
      </c>
      <c r="J1682" s="13" t="str">
        <f>_xlfn.XLOOKUP(A1682,'Medical Examine'!$A$2:$A$2336,'Medical Examine'!$C$2:$C$2336,"Not Found")</f>
        <v>Normal Weight</v>
      </c>
      <c r="K1682" s="13" t="str">
        <f t="shared" si="26"/>
        <v>Prediabetic</v>
      </c>
      <c r="L1682" s="15">
        <f>_xlfn.XLOOKUP(A1682,'Hospitalisation Details'!$A$2:$A$2344,'Hospitalisation Details'!$E$2:$E$2344,"")</f>
        <v>34653</v>
      </c>
      <c r="M1682" s="16">
        <f>_xlfn.XLOOKUP(A1682,'Hospitalisation Details'!$A$2:$A$2344,'Hospitalisation Details'!$H$2:$H$2344,"")</f>
        <v>5615.37</v>
      </c>
      <c r="N1682" s="14" t="str">
        <f>_xlfn.XLOOKUP(A1682,'Hospitalisation Details'!$A$2:$A$2344,'Hospitalisation Details'!$I$2:$I$2344,"")</f>
        <v>tier - 2</v>
      </c>
      <c r="O1682" s="14" t="str">
        <f>_xlfn.XLOOKUP(A1682,'Hospitalisation Details'!$A$2:$A$2344,'Hospitalisation Details'!$J$2:$J$2344,"")</f>
        <v>tier - 3</v>
      </c>
      <c r="P1682" s="14" t="str">
        <f>_xlfn.XLOOKUP(A1682,'Hospitalisation Details'!$A$2:$A$2344,'Hospitalisation Details'!$K$2:$K$2344,"")</f>
        <v>R1011</v>
      </c>
      <c r="Q1682" s="14">
        <f>_xlfn.XLOOKUP(A1682,'Hospitalisation Details'!$A$2:$A$2344,'Hospitalisation Details'!$F$2:$F$2344,"")</f>
        <v>28</v>
      </c>
    </row>
    <row r="1683" spans="1:17">
      <c r="A1683" s="12" t="s">
        <v>9135</v>
      </c>
      <c r="B1683" s="13" t="str">
        <f>_xlfn.XLOOKUP(A1683,'Customer Names'!$A$2:$A$2336,'Customer Names'!$C$2:$C$2336,"Not Found")</f>
        <v>Jacob</v>
      </c>
      <c r="C1683" s="13">
        <f>_xlfn.XLOOKUP(A1683,'Medical Examine'!$A$2:$A$2336,'Medical Examine'!$B$2:$B$2336,"Not Found")</f>
        <v>19.059999999999999</v>
      </c>
      <c r="D1683" s="13">
        <f>_xlfn.XLOOKUP(A1683,'Medical Examine'!$A$2:$A$2336,'Medical Examine'!$D$2:$D$2336,"Not Found")</f>
        <v>7.41</v>
      </c>
      <c r="E1683" s="14" t="str">
        <f>_xlfn.XLOOKUP(A1683,'Medical Examine'!$A$2:$A$2336,'Medical Examine'!$E$2:$E$2336,"Not Found")</f>
        <v>NO</v>
      </c>
      <c r="F1683" s="14" t="str">
        <f>_xlfn.XLOOKUP(A1683,'Medical Examine'!$A$2:$A$2336,'Medical Examine'!$F$2:$F$2336,"Not Found")</f>
        <v>NO</v>
      </c>
      <c r="G1683" s="14" t="str">
        <f>_xlfn.XLOOKUP(A1683,'Medical Examine'!$A$2:$A$2336,'Medical Examine'!$G$2:$G$2336,"Not Found")</f>
        <v>NO</v>
      </c>
      <c r="H1683" s="14">
        <f>_xlfn.XLOOKUP(A1683,'Medical Examine'!$A$2:$A$2336,'Medical Examine'!$H$2:$H$2336,"Not Found")</f>
        <v>0</v>
      </c>
      <c r="I1683" s="14" t="str">
        <f>_xlfn.XLOOKUP(A1683,'Medical Examine'!$A$2:$A$2336,'Medical Examine'!$I$2:$I$2336,"Not Found")</f>
        <v>NO</v>
      </c>
      <c r="J1683" s="13" t="str">
        <f>_xlfn.XLOOKUP(A1683,'Medical Examine'!$A$2:$A$2336,'Medical Examine'!$C$2:$C$2336,"Not Found")</f>
        <v>Normal Weight</v>
      </c>
      <c r="K1683" s="13" t="str">
        <f t="shared" si="26"/>
        <v>Diabetic</v>
      </c>
      <c r="L1683" s="15">
        <f>_xlfn.XLOOKUP(A1683,'Hospitalisation Details'!$A$2:$A$2344,'Hospitalisation Details'!$E$2:$E$2344,"")</f>
        <v>28744</v>
      </c>
      <c r="M1683" s="16">
        <f>_xlfn.XLOOKUP(A1683,'Hospitalisation Details'!$A$2:$A$2344,'Hospitalisation Details'!$H$2:$H$2344,"")</f>
        <v>5612.83</v>
      </c>
      <c r="N1683" s="14" t="str">
        <f>_xlfn.XLOOKUP(A1683,'Hospitalisation Details'!$A$2:$A$2344,'Hospitalisation Details'!$I$2:$I$2344,"")</f>
        <v>tier - 2</v>
      </c>
      <c r="O1683" s="14" t="str">
        <f>_xlfn.XLOOKUP(A1683,'Hospitalisation Details'!$A$2:$A$2344,'Hospitalisation Details'!$J$2:$J$2344,"")</f>
        <v>tier - 3</v>
      </c>
      <c r="P1683" s="14" t="str">
        <f>_xlfn.XLOOKUP(A1683,'Hospitalisation Details'!$A$2:$A$2344,'Hospitalisation Details'!$K$2:$K$2344,"")</f>
        <v>R1013</v>
      </c>
      <c r="Q1683" s="14">
        <f>_xlfn.XLOOKUP(A1683,'Hospitalisation Details'!$A$2:$A$2344,'Hospitalisation Details'!$F$2:$F$2344,"")</f>
        <v>44</v>
      </c>
    </row>
    <row r="1684" spans="1:17">
      <c r="A1684" s="12" t="s">
        <v>9137</v>
      </c>
      <c r="B1684" s="13" t="str">
        <f>_xlfn.XLOOKUP(A1684,'Customer Names'!$A$2:$A$2336,'Customer Names'!$C$2:$C$2336,"Not Found")</f>
        <v>Jacqueline</v>
      </c>
      <c r="C1684" s="13">
        <f>_xlfn.XLOOKUP(A1684,'Medical Examine'!$A$2:$A$2336,'Medical Examine'!$B$2:$B$2336,"Not Found")</f>
        <v>33.25</v>
      </c>
      <c r="D1684" s="13">
        <f>_xlfn.XLOOKUP(A1684,'Medical Examine'!$A$2:$A$2336,'Medical Examine'!$D$2:$D$2336,"Not Found")</f>
        <v>5.62</v>
      </c>
      <c r="E1684" s="14" t="str">
        <f>_xlfn.XLOOKUP(A1684,'Medical Examine'!$A$2:$A$2336,'Medical Examine'!$E$2:$E$2336,"Not Found")</f>
        <v>YES</v>
      </c>
      <c r="F1684" s="14" t="str">
        <f>_xlfn.XLOOKUP(A1684,'Medical Examine'!$A$2:$A$2336,'Medical Examine'!$F$2:$F$2336,"Not Found")</f>
        <v>NO</v>
      </c>
      <c r="G1684" s="14" t="str">
        <f>_xlfn.XLOOKUP(A1684,'Medical Examine'!$A$2:$A$2336,'Medical Examine'!$G$2:$G$2336,"Not Found")</f>
        <v>NO</v>
      </c>
      <c r="H1684" s="14">
        <f>_xlfn.XLOOKUP(A1684,'Medical Examine'!$A$2:$A$2336,'Medical Examine'!$H$2:$H$2336,"Not Found")</f>
        <v>1</v>
      </c>
      <c r="I1684" s="14" t="str">
        <f>_xlfn.XLOOKUP(A1684,'Medical Examine'!$A$2:$A$2336,'Medical Examine'!$I$2:$I$2336,"Not Found")</f>
        <v>NO</v>
      </c>
      <c r="J1684" s="13" t="str">
        <f>_xlfn.XLOOKUP(A1684,'Medical Examine'!$A$2:$A$2336,'Medical Examine'!$C$2:$C$2336,"Not Found")</f>
        <v>Obesity</v>
      </c>
      <c r="K1684" s="13" t="str">
        <f t="shared" si="26"/>
        <v>Normal</v>
      </c>
      <c r="L1684" s="15">
        <f>_xlfn.XLOOKUP(A1684,'Hospitalisation Details'!$A$2:$A$2344,'Hospitalisation Details'!$E$2:$E$2344,"")</f>
        <v>32465</v>
      </c>
      <c r="M1684" s="16">
        <f>_xlfn.XLOOKUP(A1684,'Hospitalisation Details'!$A$2:$A$2344,'Hospitalisation Details'!$H$2:$H$2344,"")</f>
        <v>5594.85</v>
      </c>
      <c r="N1684" s="14" t="str">
        <f>_xlfn.XLOOKUP(A1684,'Hospitalisation Details'!$A$2:$A$2344,'Hospitalisation Details'!$I$2:$I$2344,"")</f>
        <v>tier - 2</v>
      </c>
      <c r="O1684" s="14" t="str">
        <f>_xlfn.XLOOKUP(A1684,'Hospitalisation Details'!$A$2:$A$2344,'Hospitalisation Details'!$J$2:$J$2344,"")</f>
        <v>tier - 3</v>
      </c>
      <c r="P1684" s="14" t="str">
        <f>_xlfn.XLOOKUP(A1684,'Hospitalisation Details'!$A$2:$A$2344,'Hospitalisation Details'!$K$2:$K$2344,"")</f>
        <v>R1024</v>
      </c>
      <c r="Q1684" s="14">
        <f>_xlfn.XLOOKUP(A1684,'Hospitalisation Details'!$A$2:$A$2344,'Hospitalisation Details'!$F$2:$F$2344,"")</f>
        <v>34</v>
      </c>
    </row>
    <row r="1685" spans="1:17">
      <c r="A1685" s="12" t="s">
        <v>9139</v>
      </c>
      <c r="B1685" s="13" t="str">
        <f>_xlfn.XLOOKUP(A1685,'Customer Names'!$A$2:$A$2336,'Customer Names'!$C$2:$C$2336,"Not Found")</f>
        <v>Yefeng</v>
      </c>
      <c r="C1685" s="13">
        <f>_xlfn.XLOOKUP(A1685,'Medical Examine'!$A$2:$A$2336,'Medical Examine'!$B$2:$B$2336,"Not Found")</f>
        <v>21.37</v>
      </c>
      <c r="D1685" s="13">
        <f>_xlfn.XLOOKUP(A1685,'Medical Examine'!$A$2:$A$2336,'Medical Examine'!$D$2:$D$2336,"Not Found")</f>
        <v>4.54</v>
      </c>
      <c r="E1685" s="14" t="str">
        <f>_xlfn.XLOOKUP(A1685,'Medical Examine'!$A$2:$A$2336,'Medical Examine'!$E$2:$E$2336,"Not Found")</f>
        <v>YES</v>
      </c>
      <c r="F1685" s="14" t="str">
        <f>_xlfn.XLOOKUP(A1685,'Medical Examine'!$A$2:$A$2336,'Medical Examine'!$F$2:$F$2336,"Not Found")</f>
        <v>NO</v>
      </c>
      <c r="G1685" s="14" t="str">
        <f>_xlfn.XLOOKUP(A1685,'Medical Examine'!$A$2:$A$2336,'Medical Examine'!$G$2:$G$2336,"Not Found")</f>
        <v>YES</v>
      </c>
      <c r="H1685" s="14">
        <f>_xlfn.XLOOKUP(A1685,'Medical Examine'!$A$2:$A$2336,'Medical Examine'!$H$2:$H$2336,"Not Found")</f>
        <v>1</v>
      </c>
      <c r="I1685" s="14" t="str">
        <f>_xlfn.XLOOKUP(A1685,'Medical Examine'!$A$2:$A$2336,'Medical Examine'!$I$2:$I$2336,"Not Found")</f>
        <v>NO</v>
      </c>
      <c r="J1685" s="13" t="str">
        <f>_xlfn.XLOOKUP(A1685,'Medical Examine'!$A$2:$A$2336,'Medical Examine'!$C$2:$C$2336,"Not Found")</f>
        <v>Normal Weight</v>
      </c>
      <c r="K1685" s="13" t="str">
        <f t="shared" si="26"/>
        <v>Normal</v>
      </c>
      <c r="L1685" s="15">
        <f>_xlfn.XLOOKUP(A1685,'Hospitalisation Details'!$A$2:$A$2344,'Hospitalisation Details'!$E$2:$E$2344,"")</f>
        <v>30592</v>
      </c>
      <c r="M1685" s="16">
        <f>_xlfn.XLOOKUP(A1685,'Hospitalisation Details'!$A$2:$A$2344,'Hospitalisation Details'!$H$2:$H$2344,"")</f>
        <v>5587.59</v>
      </c>
      <c r="N1685" s="14" t="str">
        <f>_xlfn.XLOOKUP(A1685,'Hospitalisation Details'!$A$2:$A$2344,'Hospitalisation Details'!$I$2:$I$2344,"")</f>
        <v>tier - 2</v>
      </c>
      <c r="O1685" s="14" t="str">
        <f>_xlfn.XLOOKUP(A1685,'Hospitalisation Details'!$A$2:$A$2344,'Hospitalisation Details'!$J$2:$J$2344,"")</f>
        <v>tier - 1</v>
      </c>
      <c r="P1685" s="14" t="str">
        <f>_xlfn.XLOOKUP(A1685,'Hospitalisation Details'!$A$2:$A$2344,'Hospitalisation Details'!$K$2:$K$2344,"")</f>
        <v>R1013</v>
      </c>
      <c r="Q1685" s="14">
        <f>_xlfn.XLOOKUP(A1685,'Hospitalisation Details'!$A$2:$A$2344,'Hospitalisation Details'!$F$2:$F$2344,"")</f>
        <v>39</v>
      </c>
    </row>
    <row r="1686" spans="1:17">
      <c r="A1686" s="12" t="s">
        <v>9141</v>
      </c>
      <c r="B1686" s="13" t="str">
        <f>_xlfn.XLOOKUP(A1686,'Customer Names'!$A$2:$A$2336,'Customer Names'!$C$2:$C$2336,"Not Found")</f>
        <v>Thomas J</v>
      </c>
      <c r="C1686" s="13">
        <f>_xlfn.XLOOKUP(A1686,'Medical Examine'!$A$2:$A$2336,'Medical Examine'!$B$2:$B$2336,"Not Found")</f>
        <v>34.43</v>
      </c>
      <c r="D1686" s="13">
        <f>_xlfn.XLOOKUP(A1686,'Medical Examine'!$A$2:$A$2336,'Medical Examine'!$D$2:$D$2336,"Not Found")</f>
        <v>8.6199999999999992</v>
      </c>
      <c r="E1686" s="14" t="str">
        <f>_xlfn.XLOOKUP(A1686,'Medical Examine'!$A$2:$A$2336,'Medical Examine'!$E$2:$E$2336,"Not Found")</f>
        <v>YES</v>
      </c>
      <c r="F1686" s="14" t="str">
        <f>_xlfn.XLOOKUP(A1686,'Medical Examine'!$A$2:$A$2336,'Medical Examine'!$F$2:$F$2336,"Not Found")</f>
        <v>NO</v>
      </c>
      <c r="G1686" s="14" t="str">
        <f>_xlfn.XLOOKUP(A1686,'Medical Examine'!$A$2:$A$2336,'Medical Examine'!$G$2:$G$2336,"Not Found")</f>
        <v>NO</v>
      </c>
      <c r="H1686" s="14">
        <f>_xlfn.XLOOKUP(A1686,'Medical Examine'!$A$2:$A$2336,'Medical Examine'!$H$2:$H$2336,"Not Found")</f>
        <v>1</v>
      </c>
      <c r="I1686" s="14" t="str">
        <f>_xlfn.XLOOKUP(A1686,'Medical Examine'!$A$2:$A$2336,'Medical Examine'!$I$2:$I$2336,"Not Found")</f>
        <v>NO</v>
      </c>
      <c r="J1686" s="13" t="str">
        <f>_xlfn.XLOOKUP(A1686,'Medical Examine'!$A$2:$A$2336,'Medical Examine'!$C$2:$C$2336,"Not Found")</f>
        <v>Obesity</v>
      </c>
      <c r="K1686" s="13" t="str">
        <f t="shared" si="26"/>
        <v>Diabetic</v>
      </c>
      <c r="L1686" s="15">
        <f>_xlfn.XLOOKUP(A1686,'Hospitalisation Details'!$A$2:$A$2344,'Hospitalisation Details'!$E$2:$E$2344,"")</f>
        <v>31737</v>
      </c>
      <c r="M1686" s="16">
        <f>_xlfn.XLOOKUP(A1686,'Hospitalisation Details'!$A$2:$A$2344,'Hospitalisation Details'!$H$2:$H$2344,"")</f>
        <v>5584.31</v>
      </c>
      <c r="N1686" s="14" t="str">
        <f>_xlfn.XLOOKUP(A1686,'Hospitalisation Details'!$A$2:$A$2344,'Hospitalisation Details'!$I$2:$I$2344,"")</f>
        <v>tier - 3</v>
      </c>
      <c r="O1686" s="14" t="str">
        <f>_xlfn.XLOOKUP(A1686,'Hospitalisation Details'!$A$2:$A$2344,'Hospitalisation Details'!$J$2:$J$2344,"")</f>
        <v>tier - 1</v>
      </c>
      <c r="P1686" s="14" t="str">
        <f>_xlfn.XLOOKUP(A1686,'Hospitalisation Details'!$A$2:$A$2344,'Hospitalisation Details'!$K$2:$K$2344,"")</f>
        <v>R1013</v>
      </c>
      <c r="Q1686" s="14">
        <f>_xlfn.XLOOKUP(A1686,'Hospitalisation Details'!$A$2:$A$2344,'Hospitalisation Details'!$F$2:$F$2344,"")</f>
        <v>36</v>
      </c>
    </row>
    <row r="1687" spans="1:17">
      <c r="A1687" s="12" t="s">
        <v>9143</v>
      </c>
      <c r="B1687" s="13" t="str">
        <f>_xlfn.XLOOKUP(A1687,'Customer Names'!$A$2:$A$2336,'Customer Names'!$C$2:$C$2336,"Not Found")</f>
        <v>Ken</v>
      </c>
      <c r="C1687" s="13">
        <f>_xlfn.XLOOKUP(A1687,'Medical Examine'!$A$2:$A$2336,'Medical Examine'!$B$2:$B$2336,"Not Found")</f>
        <v>20.86</v>
      </c>
      <c r="D1687" s="13">
        <f>_xlfn.XLOOKUP(A1687,'Medical Examine'!$A$2:$A$2336,'Medical Examine'!$D$2:$D$2336,"Not Found")</f>
        <v>4.3600000000000003</v>
      </c>
      <c r="E1687" s="14" t="str">
        <f>_xlfn.XLOOKUP(A1687,'Medical Examine'!$A$2:$A$2336,'Medical Examine'!$E$2:$E$2336,"Not Found")</f>
        <v>YES</v>
      </c>
      <c r="F1687" s="14" t="str">
        <f>_xlfn.XLOOKUP(A1687,'Medical Examine'!$A$2:$A$2336,'Medical Examine'!$F$2:$F$2336,"Not Found")</f>
        <v>NO</v>
      </c>
      <c r="G1687" s="14" t="str">
        <f>_xlfn.XLOOKUP(A1687,'Medical Examine'!$A$2:$A$2336,'Medical Examine'!$G$2:$G$2336,"Not Found")</f>
        <v>NO</v>
      </c>
      <c r="H1687" s="14">
        <f>_xlfn.XLOOKUP(A1687,'Medical Examine'!$A$2:$A$2336,'Medical Examine'!$H$2:$H$2336,"Not Found")</f>
        <v>0</v>
      </c>
      <c r="I1687" s="14" t="str">
        <f>_xlfn.XLOOKUP(A1687,'Medical Examine'!$A$2:$A$2336,'Medical Examine'!$I$2:$I$2336,"Not Found")</f>
        <v>NO</v>
      </c>
      <c r="J1687" s="13" t="str">
        <f>_xlfn.XLOOKUP(A1687,'Medical Examine'!$A$2:$A$2336,'Medical Examine'!$C$2:$C$2336,"Not Found")</f>
        <v>Normal Weight</v>
      </c>
      <c r="K1687" s="13" t="str">
        <f t="shared" si="26"/>
        <v>Normal</v>
      </c>
      <c r="L1687" s="15">
        <f>_xlfn.XLOOKUP(A1687,'Hospitalisation Details'!$A$2:$A$2344,'Hospitalisation Details'!$E$2:$E$2344,"")</f>
        <v>31295</v>
      </c>
      <c r="M1687" s="16">
        <f>_xlfn.XLOOKUP(A1687,'Hospitalisation Details'!$A$2:$A$2344,'Hospitalisation Details'!$H$2:$H$2344,"")</f>
        <v>5582.95</v>
      </c>
      <c r="N1687" s="14" t="str">
        <f>_xlfn.XLOOKUP(A1687,'Hospitalisation Details'!$A$2:$A$2344,'Hospitalisation Details'!$I$2:$I$2344,"")</f>
        <v>tier - 2</v>
      </c>
      <c r="O1687" s="14" t="str">
        <f>_xlfn.XLOOKUP(A1687,'Hospitalisation Details'!$A$2:$A$2344,'Hospitalisation Details'!$J$2:$J$2344,"")</f>
        <v>tier - 1</v>
      </c>
      <c r="P1687" s="14" t="str">
        <f>_xlfn.XLOOKUP(A1687,'Hospitalisation Details'!$A$2:$A$2344,'Hospitalisation Details'!$K$2:$K$2344,"")</f>
        <v>R1012</v>
      </c>
      <c r="Q1687" s="14">
        <f>_xlfn.XLOOKUP(A1687,'Hospitalisation Details'!$A$2:$A$2344,'Hospitalisation Details'!$F$2:$F$2344,"")</f>
        <v>37</v>
      </c>
    </row>
    <row r="1688" spans="1:17">
      <c r="A1688" s="12" t="s">
        <v>9145</v>
      </c>
      <c r="B1688" s="13" t="str">
        <f>_xlfn.XLOOKUP(A1688,'Customer Names'!$A$2:$A$2336,'Customer Names'!$C$2:$C$2336,"Not Found")</f>
        <v>Annie E</v>
      </c>
      <c r="C1688" s="13">
        <f>_xlfn.XLOOKUP(A1688,'Medical Examine'!$A$2:$A$2336,'Medical Examine'!$B$2:$B$2336,"Not Found")</f>
        <v>18.34</v>
      </c>
      <c r="D1688" s="13">
        <f>_xlfn.XLOOKUP(A1688,'Medical Examine'!$A$2:$A$2336,'Medical Examine'!$D$2:$D$2336,"Not Found")</f>
        <v>10.01</v>
      </c>
      <c r="E1688" s="14" t="str">
        <f>_xlfn.XLOOKUP(A1688,'Medical Examine'!$A$2:$A$2336,'Medical Examine'!$E$2:$E$2336,"Not Found")</f>
        <v>NO</v>
      </c>
      <c r="F1688" s="14" t="str">
        <f>_xlfn.XLOOKUP(A1688,'Medical Examine'!$A$2:$A$2336,'Medical Examine'!$F$2:$F$2336,"Not Found")</f>
        <v>NO</v>
      </c>
      <c r="G1688" s="14" t="str">
        <f>_xlfn.XLOOKUP(A1688,'Medical Examine'!$A$2:$A$2336,'Medical Examine'!$G$2:$G$2336,"Not Found")</f>
        <v>NO</v>
      </c>
      <c r="H1688" s="14">
        <f>_xlfn.XLOOKUP(A1688,'Medical Examine'!$A$2:$A$2336,'Medical Examine'!$H$2:$H$2336,"Not Found")</f>
        <v>0</v>
      </c>
      <c r="I1688" s="14" t="str">
        <f>_xlfn.XLOOKUP(A1688,'Medical Examine'!$A$2:$A$2336,'Medical Examine'!$I$2:$I$2336,"Not Found")</f>
        <v>NO</v>
      </c>
      <c r="J1688" s="13" t="str">
        <f>_xlfn.XLOOKUP(A1688,'Medical Examine'!$A$2:$A$2336,'Medical Examine'!$C$2:$C$2336,"Not Found")</f>
        <v>Under Weight</v>
      </c>
      <c r="K1688" s="13" t="str">
        <f t="shared" si="26"/>
        <v>Diabetic</v>
      </c>
      <c r="L1688" s="15">
        <f>_xlfn.XLOOKUP(A1688,'Hospitalisation Details'!$A$2:$A$2344,'Hospitalisation Details'!$E$2:$E$2344,"")</f>
        <v>27290</v>
      </c>
      <c r="M1688" s="16">
        <f>_xlfn.XLOOKUP(A1688,'Hospitalisation Details'!$A$2:$A$2344,'Hospitalisation Details'!$H$2:$H$2344,"")</f>
        <v>5576.35</v>
      </c>
      <c r="N1688" s="14" t="str">
        <f>_xlfn.XLOOKUP(A1688,'Hospitalisation Details'!$A$2:$A$2344,'Hospitalisation Details'!$I$2:$I$2344,"")</f>
        <v>tier - 2</v>
      </c>
      <c r="O1688" s="14" t="str">
        <f>_xlfn.XLOOKUP(A1688,'Hospitalisation Details'!$A$2:$A$2344,'Hospitalisation Details'!$J$2:$J$2344,"")</f>
        <v>tier - 3</v>
      </c>
      <c r="P1688" s="14" t="str">
        <f>_xlfn.XLOOKUP(A1688,'Hospitalisation Details'!$A$2:$A$2344,'Hospitalisation Details'!$K$2:$K$2344,"")</f>
        <v>R1013</v>
      </c>
      <c r="Q1688" s="14">
        <f>_xlfn.XLOOKUP(A1688,'Hospitalisation Details'!$A$2:$A$2344,'Hospitalisation Details'!$F$2:$F$2344,"")</f>
        <v>48</v>
      </c>
    </row>
    <row r="1689" spans="1:17">
      <c r="A1689" s="12" t="s">
        <v>9148</v>
      </c>
      <c r="B1689" s="13" t="str">
        <f>_xlfn.XLOOKUP(A1689,'Customer Names'!$A$2:$A$2336,'Customer Names'!$C$2:$C$2336,"Not Found")</f>
        <v>Noel K.</v>
      </c>
      <c r="C1689" s="13">
        <f>_xlfn.XLOOKUP(A1689,'Medical Examine'!$A$2:$A$2336,'Medical Examine'!$B$2:$B$2336,"Not Found")</f>
        <v>34.15</v>
      </c>
      <c r="D1689" s="13">
        <f>_xlfn.XLOOKUP(A1689,'Medical Examine'!$A$2:$A$2336,'Medical Examine'!$D$2:$D$2336,"Not Found")</f>
        <v>5.42</v>
      </c>
      <c r="E1689" s="14" t="str">
        <f>_xlfn.XLOOKUP(A1689,'Medical Examine'!$A$2:$A$2336,'Medical Examine'!$E$2:$E$2336,"Not Found")</f>
        <v>NO</v>
      </c>
      <c r="F1689" s="14" t="str">
        <f>_xlfn.XLOOKUP(A1689,'Medical Examine'!$A$2:$A$2336,'Medical Examine'!$F$2:$F$2336,"Not Found")</f>
        <v>NO</v>
      </c>
      <c r="G1689" s="14" t="str">
        <f>_xlfn.XLOOKUP(A1689,'Medical Examine'!$A$2:$A$2336,'Medical Examine'!$G$2:$G$2336,"Not Found")</f>
        <v>NO</v>
      </c>
      <c r="H1689" s="14">
        <f>_xlfn.XLOOKUP(A1689,'Medical Examine'!$A$2:$A$2336,'Medical Examine'!$H$2:$H$2336,"Not Found")</f>
        <v>0</v>
      </c>
      <c r="I1689" s="14" t="str">
        <f>_xlfn.XLOOKUP(A1689,'Medical Examine'!$A$2:$A$2336,'Medical Examine'!$I$2:$I$2336,"Not Found")</f>
        <v>NO</v>
      </c>
      <c r="J1689" s="13" t="str">
        <f>_xlfn.XLOOKUP(A1689,'Medical Examine'!$A$2:$A$2336,'Medical Examine'!$C$2:$C$2336,"Not Found")</f>
        <v>Obesity</v>
      </c>
      <c r="K1689" s="13" t="str">
        <f t="shared" si="26"/>
        <v>Normal</v>
      </c>
      <c r="L1689" s="15">
        <f>_xlfn.XLOOKUP(A1689,'Hospitalisation Details'!$A$2:$A$2344,'Hospitalisation Details'!$E$2:$E$2344,"")</f>
        <v>36425</v>
      </c>
      <c r="M1689" s="16">
        <f>_xlfn.XLOOKUP(A1689,'Hospitalisation Details'!$A$2:$A$2344,'Hospitalisation Details'!$H$2:$H$2344,"")</f>
        <v>5552.61</v>
      </c>
      <c r="N1689" s="14" t="str">
        <f>_xlfn.XLOOKUP(A1689,'Hospitalisation Details'!$A$2:$A$2344,'Hospitalisation Details'!$I$2:$I$2344,"")</f>
        <v>tier - 2</v>
      </c>
      <c r="O1689" s="14" t="str">
        <f>_xlfn.XLOOKUP(A1689,'Hospitalisation Details'!$A$2:$A$2344,'Hospitalisation Details'!$J$2:$J$2344,"")</f>
        <v>tier - 3</v>
      </c>
      <c r="P1689" s="14" t="str">
        <f>_xlfn.XLOOKUP(A1689,'Hospitalisation Details'!$A$2:$A$2344,'Hospitalisation Details'!$K$2:$K$2344,"")</f>
        <v>R1026</v>
      </c>
      <c r="Q1689" s="14">
        <f>_xlfn.XLOOKUP(A1689,'Hospitalisation Details'!$A$2:$A$2344,'Hospitalisation Details'!$F$2:$F$2344,"")</f>
        <v>23</v>
      </c>
    </row>
    <row r="1690" spans="1:17">
      <c r="A1690" s="12" t="s">
        <v>9151</v>
      </c>
      <c r="B1690" s="13" t="str">
        <f>_xlfn.XLOOKUP(A1690,'Customer Names'!$A$2:$A$2336,'Customer Names'!$C$2:$C$2336,"Not Found")</f>
        <v>Mark S</v>
      </c>
      <c r="C1690" s="13">
        <f>_xlfn.XLOOKUP(A1690,'Medical Examine'!$A$2:$A$2336,'Medical Examine'!$B$2:$B$2336,"Not Found")</f>
        <v>18.350000000000001</v>
      </c>
      <c r="D1690" s="13">
        <f>_xlfn.XLOOKUP(A1690,'Medical Examine'!$A$2:$A$2336,'Medical Examine'!$D$2:$D$2336,"Not Found")</f>
        <v>5.12</v>
      </c>
      <c r="E1690" s="14" t="str">
        <f>_xlfn.XLOOKUP(A1690,'Medical Examine'!$A$2:$A$2336,'Medical Examine'!$E$2:$E$2336,"Not Found")</f>
        <v>NO</v>
      </c>
      <c r="F1690" s="14" t="str">
        <f>_xlfn.XLOOKUP(A1690,'Medical Examine'!$A$2:$A$2336,'Medical Examine'!$F$2:$F$2336,"Not Found")</f>
        <v>NO</v>
      </c>
      <c r="G1690" s="14" t="str">
        <f>_xlfn.XLOOKUP(A1690,'Medical Examine'!$A$2:$A$2336,'Medical Examine'!$G$2:$G$2336,"Not Found")</f>
        <v>NO</v>
      </c>
      <c r="H1690" s="14">
        <f>_xlfn.XLOOKUP(A1690,'Medical Examine'!$A$2:$A$2336,'Medical Examine'!$H$2:$H$2336,"Not Found")</f>
        <v>0</v>
      </c>
      <c r="I1690" s="14" t="str">
        <f>_xlfn.XLOOKUP(A1690,'Medical Examine'!$A$2:$A$2336,'Medical Examine'!$I$2:$I$2336,"Not Found")</f>
        <v>NO</v>
      </c>
      <c r="J1690" s="13" t="str">
        <f>_xlfn.XLOOKUP(A1690,'Medical Examine'!$A$2:$A$2336,'Medical Examine'!$C$2:$C$2336,"Not Found")</f>
        <v>Under Weight</v>
      </c>
      <c r="K1690" s="13" t="str">
        <f t="shared" si="26"/>
        <v>Normal</v>
      </c>
      <c r="L1690" s="15">
        <f>_xlfn.XLOOKUP(A1690,'Hospitalisation Details'!$A$2:$A$2344,'Hospitalisation Details'!$E$2:$E$2344,"")</f>
        <v>29562</v>
      </c>
      <c r="M1690" s="16">
        <f>_xlfn.XLOOKUP(A1690,'Hospitalisation Details'!$A$2:$A$2344,'Hospitalisation Details'!$H$2:$H$2344,"")</f>
        <v>5540.35</v>
      </c>
      <c r="N1690" s="14" t="str">
        <f>_xlfn.XLOOKUP(A1690,'Hospitalisation Details'!$A$2:$A$2344,'Hospitalisation Details'!$I$2:$I$2344,"")</f>
        <v>tier - 2</v>
      </c>
      <c r="O1690" s="14" t="str">
        <f>_xlfn.XLOOKUP(A1690,'Hospitalisation Details'!$A$2:$A$2344,'Hospitalisation Details'!$J$2:$J$2344,"")</f>
        <v>tier - 2</v>
      </c>
      <c r="P1690" s="14" t="str">
        <f>_xlfn.XLOOKUP(A1690,'Hospitalisation Details'!$A$2:$A$2344,'Hospitalisation Details'!$K$2:$K$2344,"")</f>
        <v>R1012</v>
      </c>
      <c r="Q1690" s="14">
        <f>_xlfn.XLOOKUP(A1690,'Hospitalisation Details'!$A$2:$A$2344,'Hospitalisation Details'!$F$2:$F$2344,"")</f>
        <v>42</v>
      </c>
    </row>
    <row r="1691" spans="1:17">
      <c r="A1691" s="12" t="s">
        <v>9153</v>
      </c>
      <c r="B1691" s="13" t="str">
        <f>_xlfn.XLOOKUP(A1691,'Customer Names'!$A$2:$A$2336,'Customer Names'!$C$2:$C$2336,"Not Found")</f>
        <v>Federica</v>
      </c>
      <c r="C1691" s="13">
        <f>_xlfn.XLOOKUP(A1691,'Medical Examine'!$A$2:$A$2336,'Medical Examine'!$B$2:$B$2336,"Not Found")</f>
        <v>22.13</v>
      </c>
      <c r="D1691" s="13">
        <f>_xlfn.XLOOKUP(A1691,'Medical Examine'!$A$2:$A$2336,'Medical Examine'!$D$2:$D$2336,"Not Found")</f>
        <v>9.1999999999999993</v>
      </c>
      <c r="E1691" s="14" t="str">
        <f>_xlfn.XLOOKUP(A1691,'Medical Examine'!$A$2:$A$2336,'Medical Examine'!$E$2:$E$2336,"Not Found")</f>
        <v>YES</v>
      </c>
      <c r="F1691" s="14" t="str">
        <f>_xlfn.XLOOKUP(A1691,'Medical Examine'!$A$2:$A$2336,'Medical Examine'!$F$2:$F$2336,"Not Found")</f>
        <v>NO</v>
      </c>
      <c r="G1691" s="14" t="str">
        <f>_xlfn.XLOOKUP(A1691,'Medical Examine'!$A$2:$A$2336,'Medical Examine'!$G$2:$G$2336,"Not Found")</f>
        <v>NO</v>
      </c>
      <c r="H1691" s="14">
        <f>_xlfn.XLOOKUP(A1691,'Medical Examine'!$A$2:$A$2336,'Medical Examine'!$H$2:$H$2336,"Not Found")</f>
        <v>0</v>
      </c>
      <c r="I1691" s="14" t="str">
        <f>_xlfn.XLOOKUP(A1691,'Medical Examine'!$A$2:$A$2336,'Medical Examine'!$I$2:$I$2336,"Not Found")</f>
        <v>NO</v>
      </c>
      <c r="J1691" s="13" t="str">
        <f>_xlfn.XLOOKUP(A1691,'Medical Examine'!$A$2:$A$2336,'Medical Examine'!$C$2:$C$2336,"Not Found")</f>
        <v>Normal Weight</v>
      </c>
      <c r="K1691" s="13" t="str">
        <f t="shared" si="26"/>
        <v>Diabetic</v>
      </c>
      <c r="L1691" s="15">
        <f>_xlfn.XLOOKUP(A1691,'Hospitalisation Details'!$A$2:$A$2344,'Hospitalisation Details'!$E$2:$E$2344,"")</f>
        <v>29897</v>
      </c>
      <c r="M1691" s="16">
        <f>_xlfn.XLOOKUP(A1691,'Hospitalisation Details'!$A$2:$A$2344,'Hospitalisation Details'!$H$2:$H$2344,"")</f>
        <v>5539.4</v>
      </c>
      <c r="N1691" s="14" t="str">
        <f>_xlfn.XLOOKUP(A1691,'Hospitalisation Details'!$A$2:$A$2344,'Hospitalisation Details'!$I$2:$I$2344,"")</f>
        <v>tier - 2</v>
      </c>
      <c r="O1691" s="14" t="str">
        <f>_xlfn.XLOOKUP(A1691,'Hospitalisation Details'!$A$2:$A$2344,'Hospitalisation Details'!$J$2:$J$2344,"")</f>
        <v>tier - 2</v>
      </c>
      <c r="P1691" s="14" t="str">
        <f>_xlfn.XLOOKUP(A1691,'Hospitalisation Details'!$A$2:$A$2344,'Hospitalisation Details'!$K$2:$K$2344,"")</f>
        <v>R1013</v>
      </c>
      <c r="Q1691" s="14">
        <f>_xlfn.XLOOKUP(A1691,'Hospitalisation Details'!$A$2:$A$2344,'Hospitalisation Details'!$F$2:$F$2344,"")</f>
        <v>41</v>
      </c>
    </row>
    <row r="1692" spans="1:17">
      <c r="A1692" s="12" t="s">
        <v>9156</v>
      </c>
      <c r="B1692" s="13" t="str">
        <f>_xlfn.XLOOKUP(A1692,'Customer Names'!$A$2:$A$2336,'Customer Names'!$C$2:$C$2336,"Not Found")</f>
        <v>Pamela L</v>
      </c>
      <c r="C1692" s="13">
        <f>_xlfn.XLOOKUP(A1692,'Medical Examine'!$A$2:$A$2336,'Medical Examine'!$B$2:$B$2336,"Not Found")</f>
        <v>22.51</v>
      </c>
      <c r="D1692" s="13">
        <f>_xlfn.XLOOKUP(A1692,'Medical Examine'!$A$2:$A$2336,'Medical Examine'!$D$2:$D$2336,"Not Found")</f>
        <v>6.08</v>
      </c>
      <c r="E1692" s="14" t="str">
        <f>_xlfn.XLOOKUP(A1692,'Medical Examine'!$A$2:$A$2336,'Medical Examine'!$E$2:$E$2336,"Not Found")</f>
        <v>YES</v>
      </c>
      <c r="F1692" s="14" t="str">
        <f>_xlfn.XLOOKUP(A1692,'Medical Examine'!$A$2:$A$2336,'Medical Examine'!$F$2:$F$2336,"Not Found")</f>
        <v>NO</v>
      </c>
      <c r="G1692" s="14" t="str">
        <f>_xlfn.XLOOKUP(A1692,'Medical Examine'!$A$2:$A$2336,'Medical Examine'!$G$2:$G$2336,"Not Found")</f>
        <v>NO</v>
      </c>
      <c r="H1692" s="14">
        <f>_xlfn.XLOOKUP(A1692,'Medical Examine'!$A$2:$A$2336,'Medical Examine'!$H$2:$H$2336,"Not Found")</f>
        <v>1</v>
      </c>
      <c r="I1692" s="14" t="str">
        <f>_xlfn.XLOOKUP(A1692,'Medical Examine'!$A$2:$A$2336,'Medical Examine'!$I$2:$I$2336,"Not Found")</f>
        <v>NO</v>
      </c>
      <c r="J1692" s="13" t="str">
        <f>_xlfn.XLOOKUP(A1692,'Medical Examine'!$A$2:$A$2336,'Medical Examine'!$C$2:$C$2336,"Not Found")</f>
        <v>Normal Weight</v>
      </c>
      <c r="K1692" s="13" t="str">
        <f t="shared" si="26"/>
        <v>Prediabetic</v>
      </c>
      <c r="L1692" s="15">
        <f>_xlfn.XLOOKUP(A1692,'Hospitalisation Details'!$A$2:$A$2344,'Hospitalisation Details'!$E$2:$E$2344,"")</f>
        <v>32353</v>
      </c>
      <c r="M1692" s="16">
        <f>_xlfn.XLOOKUP(A1692,'Hospitalisation Details'!$A$2:$A$2344,'Hospitalisation Details'!$H$2:$H$2344,"")</f>
        <v>5503.36</v>
      </c>
      <c r="N1692" s="14" t="str">
        <f>_xlfn.XLOOKUP(A1692,'Hospitalisation Details'!$A$2:$A$2344,'Hospitalisation Details'!$I$2:$I$2344,"")</f>
        <v>tier - 2</v>
      </c>
      <c r="O1692" s="14" t="str">
        <f>_xlfn.XLOOKUP(A1692,'Hospitalisation Details'!$A$2:$A$2344,'Hospitalisation Details'!$J$2:$J$2344,"")</f>
        <v>tier - 2</v>
      </c>
      <c r="P1692" s="14" t="str">
        <f>_xlfn.XLOOKUP(A1692,'Hospitalisation Details'!$A$2:$A$2344,'Hospitalisation Details'!$K$2:$K$2344,"")</f>
        <v>R1012</v>
      </c>
      <c r="Q1692" s="14">
        <f>_xlfn.XLOOKUP(A1692,'Hospitalisation Details'!$A$2:$A$2344,'Hospitalisation Details'!$F$2:$F$2344,"")</f>
        <v>34</v>
      </c>
    </row>
    <row r="1693" spans="1:17">
      <c r="A1693" s="12" t="s">
        <v>9159</v>
      </c>
      <c r="B1693" s="13" t="str">
        <f>_xlfn.XLOOKUP(A1693,'Customer Names'!$A$2:$A$2336,'Customer Names'!$C$2:$C$2336,"Not Found")</f>
        <v>Andrew W.</v>
      </c>
      <c r="C1693" s="13">
        <f>_xlfn.XLOOKUP(A1693,'Medical Examine'!$A$2:$A$2336,'Medical Examine'!$B$2:$B$2336,"Not Found")</f>
        <v>31</v>
      </c>
      <c r="D1693" s="13">
        <f>_xlfn.XLOOKUP(A1693,'Medical Examine'!$A$2:$A$2336,'Medical Examine'!$D$2:$D$2336,"Not Found")</f>
        <v>4.7699999999999996</v>
      </c>
      <c r="E1693" s="14" t="str">
        <f>_xlfn.XLOOKUP(A1693,'Medical Examine'!$A$2:$A$2336,'Medical Examine'!$E$2:$E$2336,"Not Found")</f>
        <v>NO</v>
      </c>
      <c r="F1693" s="14" t="str">
        <f>_xlfn.XLOOKUP(A1693,'Medical Examine'!$A$2:$A$2336,'Medical Examine'!$F$2:$F$2336,"Not Found")</f>
        <v>NO</v>
      </c>
      <c r="G1693" s="14" t="str">
        <f>_xlfn.XLOOKUP(A1693,'Medical Examine'!$A$2:$A$2336,'Medical Examine'!$G$2:$G$2336,"Not Found")</f>
        <v>NO</v>
      </c>
      <c r="H1693" s="14">
        <f>_xlfn.XLOOKUP(A1693,'Medical Examine'!$A$2:$A$2336,'Medical Examine'!$H$2:$H$2336,"Not Found")</f>
        <v>1</v>
      </c>
      <c r="I1693" s="14" t="str">
        <f>_xlfn.XLOOKUP(A1693,'Medical Examine'!$A$2:$A$2336,'Medical Examine'!$I$2:$I$2336,"Not Found")</f>
        <v>NO</v>
      </c>
      <c r="J1693" s="13" t="str">
        <f>_xlfn.XLOOKUP(A1693,'Medical Examine'!$A$2:$A$2336,'Medical Examine'!$C$2:$C$2336,"Not Found")</f>
        <v>Obesity</v>
      </c>
      <c r="K1693" s="13" t="str">
        <f t="shared" si="26"/>
        <v>Normal</v>
      </c>
      <c r="L1693" s="15">
        <f>_xlfn.XLOOKUP(A1693,'Hospitalisation Details'!$A$2:$A$2344,'Hospitalisation Details'!$E$2:$E$2344,"")</f>
        <v>30911</v>
      </c>
      <c r="M1693" s="16">
        <f>_xlfn.XLOOKUP(A1693,'Hospitalisation Details'!$A$2:$A$2344,'Hospitalisation Details'!$H$2:$H$2344,"")</f>
        <v>5488.26</v>
      </c>
      <c r="N1693" s="14" t="str">
        <f>_xlfn.XLOOKUP(A1693,'Hospitalisation Details'!$A$2:$A$2344,'Hospitalisation Details'!$I$2:$I$2344,"")</f>
        <v>tier - 2</v>
      </c>
      <c r="O1693" s="14" t="str">
        <f>_xlfn.XLOOKUP(A1693,'Hospitalisation Details'!$A$2:$A$2344,'Hospitalisation Details'!$J$2:$J$2344,"")</f>
        <v>tier - 3</v>
      </c>
      <c r="P1693" s="14" t="str">
        <f>_xlfn.XLOOKUP(A1693,'Hospitalisation Details'!$A$2:$A$2344,'Hospitalisation Details'!$K$2:$K$2344,"")</f>
        <v>R1011</v>
      </c>
      <c r="Q1693" s="14">
        <f>_xlfn.XLOOKUP(A1693,'Hospitalisation Details'!$A$2:$A$2344,'Hospitalisation Details'!$F$2:$F$2344,"")</f>
        <v>38</v>
      </c>
    </row>
    <row r="1694" spans="1:17">
      <c r="A1694" s="12" t="s">
        <v>9162</v>
      </c>
      <c r="B1694" s="13" t="str">
        <f>_xlfn.XLOOKUP(A1694,'Customer Names'!$A$2:$A$2336,'Customer Names'!$C$2:$C$2336,"Not Found")</f>
        <v>Randall</v>
      </c>
      <c r="C1694" s="13">
        <f>_xlfn.XLOOKUP(A1694,'Medical Examine'!$A$2:$A$2336,'Medical Examine'!$B$2:$B$2336,"Not Found")</f>
        <v>28.27</v>
      </c>
      <c r="D1694" s="13">
        <f>_xlfn.XLOOKUP(A1694,'Medical Examine'!$A$2:$A$2336,'Medical Examine'!$D$2:$D$2336,"Not Found")</f>
        <v>4.62</v>
      </c>
      <c r="E1694" s="14" t="str">
        <f>_xlfn.XLOOKUP(A1694,'Medical Examine'!$A$2:$A$2336,'Medical Examine'!$E$2:$E$2336,"Not Found")</f>
        <v>NO</v>
      </c>
      <c r="F1694" s="14" t="str">
        <f>_xlfn.XLOOKUP(A1694,'Medical Examine'!$A$2:$A$2336,'Medical Examine'!$F$2:$F$2336,"Not Found")</f>
        <v>NO</v>
      </c>
      <c r="G1694" s="14" t="str">
        <f>_xlfn.XLOOKUP(A1694,'Medical Examine'!$A$2:$A$2336,'Medical Examine'!$G$2:$G$2336,"Not Found")</f>
        <v>NO</v>
      </c>
      <c r="H1694" s="14">
        <f>_xlfn.XLOOKUP(A1694,'Medical Examine'!$A$2:$A$2336,'Medical Examine'!$H$2:$H$2336,"Not Found")</f>
        <v>1</v>
      </c>
      <c r="I1694" s="14" t="str">
        <f>_xlfn.XLOOKUP(A1694,'Medical Examine'!$A$2:$A$2336,'Medical Examine'!$I$2:$I$2336,"Not Found")</f>
        <v>NO</v>
      </c>
      <c r="J1694" s="13" t="str">
        <f>_xlfn.XLOOKUP(A1694,'Medical Examine'!$A$2:$A$2336,'Medical Examine'!$C$2:$C$2336,"Not Found")</f>
        <v>Overweight</v>
      </c>
      <c r="K1694" s="13" t="str">
        <f t="shared" si="26"/>
        <v>Normal</v>
      </c>
      <c r="L1694" s="15">
        <f>_xlfn.XLOOKUP(A1694,'Hospitalisation Details'!$A$2:$A$2344,'Hospitalisation Details'!$E$2:$E$2344,"")</f>
        <v>30920</v>
      </c>
      <c r="M1694" s="16">
        <f>_xlfn.XLOOKUP(A1694,'Hospitalisation Details'!$A$2:$A$2344,'Hospitalisation Details'!$H$2:$H$2344,"")</f>
        <v>5484.47</v>
      </c>
      <c r="N1694" s="14" t="str">
        <f>_xlfn.XLOOKUP(A1694,'Hospitalisation Details'!$A$2:$A$2344,'Hospitalisation Details'!$I$2:$I$2344,"")</f>
        <v>tier - 2</v>
      </c>
      <c r="O1694" s="14" t="str">
        <f>_xlfn.XLOOKUP(A1694,'Hospitalisation Details'!$A$2:$A$2344,'Hospitalisation Details'!$J$2:$J$2344,"")</f>
        <v>tier - 2</v>
      </c>
      <c r="P1694" s="14" t="str">
        <f>_xlfn.XLOOKUP(A1694,'Hospitalisation Details'!$A$2:$A$2344,'Hospitalisation Details'!$K$2:$K$2344,"")</f>
        <v>R1013</v>
      </c>
      <c r="Q1694" s="14">
        <f>_xlfn.XLOOKUP(A1694,'Hospitalisation Details'!$A$2:$A$2344,'Hospitalisation Details'!$F$2:$F$2344,"")</f>
        <v>38</v>
      </c>
    </row>
    <row r="1695" spans="1:17">
      <c r="A1695" s="12" t="s">
        <v>9163</v>
      </c>
      <c r="B1695" s="13" t="str">
        <f>_xlfn.XLOOKUP(A1695,'Customer Names'!$A$2:$A$2336,'Customer Names'!$C$2:$C$2336,"Not Found")</f>
        <v>Tracy L</v>
      </c>
      <c r="C1695" s="13">
        <f>_xlfn.XLOOKUP(A1695,'Medical Examine'!$A$2:$A$2336,'Medical Examine'!$B$2:$B$2336,"Not Found")</f>
        <v>29.92</v>
      </c>
      <c r="D1695" s="13">
        <f>_xlfn.XLOOKUP(A1695,'Medical Examine'!$A$2:$A$2336,'Medical Examine'!$D$2:$D$2336,"Not Found")</f>
        <v>9.07</v>
      </c>
      <c r="E1695" s="14" t="str">
        <f>_xlfn.XLOOKUP(A1695,'Medical Examine'!$A$2:$A$2336,'Medical Examine'!$E$2:$E$2336,"Not Found")</f>
        <v>YES</v>
      </c>
      <c r="F1695" s="14" t="str">
        <f>_xlfn.XLOOKUP(A1695,'Medical Examine'!$A$2:$A$2336,'Medical Examine'!$F$2:$F$2336,"Not Found")</f>
        <v>NO</v>
      </c>
      <c r="G1695" s="14" t="str">
        <f>_xlfn.XLOOKUP(A1695,'Medical Examine'!$A$2:$A$2336,'Medical Examine'!$G$2:$G$2336,"Not Found")</f>
        <v>NO</v>
      </c>
      <c r="H1695" s="14">
        <f>_xlfn.XLOOKUP(A1695,'Medical Examine'!$A$2:$A$2336,'Medical Examine'!$H$2:$H$2336,"Not Found")</f>
        <v>1</v>
      </c>
      <c r="I1695" s="14" t="str">
        <f>_xlfn.XLOOKUP(A1695,'Medical Examine'!$A$2:$A$2336,'Medical Examine'!$I$2:$I$2336,"Not Found")</f>
        <v>NO</v>
      </c>
      <c r="J1695" s="13" t="str">
        <f>_xlfn.XLOOKUP(A1695,'Medical Examine'!$A$2:$A$2336,'Medical Examine'!$C$2:$C$2336,"Not Found")</f>
        <v>Overweight</v>
      </c>
      <c r="K1695" s="13" t="str">
        <f t="shared" si="26"/>
        <v>Diabetic</v>
      </c>
      <c r="L1695" s="15">
        <f>_xlfn.XLOOKUP(A1695,'Hospitalisation Details'!$A$2:$A$2344,'Hospitalisation Details'!$E$2:$E$2344,"")</f>
        <v>31685</v>
      </c>
      <c r="M1695" s="16">
        <f>_xlfn.XLOOKUP(A1695,'Hospitalisation Details'!$A$2:$A$2344,'Hospitalisation Details'!$H$2:$H$2344,"")</f>
        <v>5478.04</v>
      </c>
      <c r="N1695" s="14" t="str">
        <f>_xlfn.XLOOKUP(A1695,'Hospitalisation Details'!$A$2:$A$2344,'Hospitalisation Details'!$I$2:$I$2344,"")</f>
        <v>tier - 2</v>
      </c>
      <c r="O1695" s="14" t="str">
        <f>_xlfn.XLOOKUP(A1695,'Hospitalisation Details'!$A$2:$A$2344,'Hospitalisation Details'!$J$2:$J$2344,"")</f>
        <v>tier - 3</v>
      </c>
      <c r="P1695" s="14" t="str">
        <f>_xlfn.XLOOKUP(A1695,'Hospitalisation Details'!$A$2:$A$2344,'Hospitalisation Details'!$K$2:$K$2344,"")</f>
        <v>R1013</v>
      </c>
      <c r="Q1695" s="14">
        <f>_xlfn.XLOOKUP(A1695,'Hospitalisation Details'!$A$2:$A$2344,'Hospitalisation Details'!$F$2:$F$2344,"")</f>
        <v>36</v>
      </c>
    </row>
    <row r="1696" spans="1:17">
      <c r="A1696" s="12" t="s">
        <v>9165</v>
      </c>
      <c r="B1696" s="13" t="str">
        <f>_xlfn.XLOOKUP(A1696,'Customer Names'!$A$2:$A$2336,'Customer Names'!$C$2:$C$2336,"Not Found")</f>
        <v>Azelie</v>
      </c>
      <c r="C1696" s="13">
        <f>_xlfn.XLOOKUP(A1696,'Medical Examine'!$A$2:$A$2336,'Medical Examine'!$B$2:$B$2336,"Not Found")</f>
        <v>25.9</v>
      </c>
      <c r="D1696" s="13">
        <f>_xlfn.XLOOKUP(A1696,'Medical Examine'!$A$2:$A$2336,'Medical Examine'!$D$2:$D$2336,"Not Found")</f>
        <v>9.1199999999999992</v>
      </c>
      <c r="E1696" s="14" t="str">
        <f>_xlfn.XLOOKUP(A1696,'Medical Examine'!$A$2:$A$2336,'Medical Examine'!$E$2:$E$2336,"Not Found")</f>
        <v>YES</v>
      </c>
      <c r="F1696" s="14" t="str">
        <f>_xlfn.XLOOKUP(A1696,'Medical Examine'!$A$2:$A$2336,'Medical Examine'!$F$2:$F$2336,"Not Found")</f>
        <v>NO</v>
      </c>
      <c r="G1696" s="14" t="str">
        <f>_xlfn.XLOOKUP(A1696,'Medical Examine'!$A$2:$A$2336,'Medical Examine'!$G$2:$G$2336,"Not Found")</f>
        <v>NO</v>
      </c>
      <c r="H1696" s="14">
        <f>_xlfn.XLOOKUP(A1696,'Medical Examine'!$A$2:$A$2336,'Medical Examine'!$H$2:$H$2336,"Not Found")</f>
        <v>1</v>
      </c>
      <c r="I1696" s="14" t="str">
        <f>_xlfn.XLOOKUP(A1696,'Medical Examine'!$A$2:$A$2336,'Medical Examine'!$I$2:$I$2336,"Not Found")</f>
        <v>NO</v>
      </c>
      <c r="J1696" s="13" t="str">
        <f>_xlfn.XLOOKUP(A1696,'Medical Examine'!$A$2:$A$2336,'Medical Examine'!$C$2:$C$2336,"Not Found")</f>
        <v>Overweight</v>
      </c>
      <c r="K1696" s="13" t="str">
        <f t="shared" si="26"/>
        <v>Diabetic</v>
      </c>
      <c r="L1696" s="15">
        <f>_xlfn.XLOOKUP(A1696,'Hospitalisation Details'!$A$2:$A$2344,'Hospitalisation Details'!$E$2:$E$2344,"")</f>
        <v>31605</v>
      </c>
      <c r="M1696" s="16">
        <f>_xlfn.XLOOKUP(A1696,'Hospitalisation Details'!$A$2:$A$2344,'Hospitalisation Details'!$H$2:$H$2344,"")</f>
        <v>5472.45</v>
      </c>
      <c r="N1696" s="14" t="str">
        <f>_xlfn.XLOOKUP(A1696,'Hospitalisation Details'!$A$2:$A$2344,'Hospitalisation Details'!$I$2:$I$2344,"")</f>
        <v>tier - 2</v>
      </c>
      <c r="O1696" s="14" t="str">
        <f>_xlfn.XLOOKUP(A1696,'Hospitalisation Details'!$A$2:$A$2344,'Hospitalisation Details'!$J$2:$J$2344,"")</f>
        <v>tier - 3</v>
      </c>
      <c r="P1696" s="14" t="str">
        <f>_xlfn.XLOOKUP(A1696,'Hospitalisation Details'!$A$2:$A$2344,'Hospitalisation Details'!$K$2:$K$2344,"")</f>
        <v>R1011</v>
      </c>
      <c r="Q1696" s="14">
        <f>_xlfn.XLOOKUP(A1696,'Hospitalisation Details'!$A$2:$A$2344,'Hospitalisation Details'!$F$2:$F$2344,"")</f>
        <v>36</v>
      </c>
    </row>
    <row r="1697" spans="1:17">
      <c r="A1697" s="12" t="s">
        <v>9168</v>
      </c>
      <c r="B1697" s="13" t="str">
        <f>_xlfn.XLOOKUP(A1697,'Customer Names'!$A$2:$A$2336,'Customer Names'!$C$2:$C$2336,"Not Found")</f>
        <v>Monica M.</v>
      </c>
      <c r="C1697" s="13">
        <f>_xlfn.XLOOKUP(A1697,'Medical Examine'!$A$2:$A$2336,'Medical Examine'!$B$2:$B$2336,"Not Found")</f>
        <v>27.74</v>
      </c>
      <c r="D1697" s="13">
        <f>_xlfn.XLOOKUP(A1697,'Medical Examine'!$A$2:$A$2336,'Medical Examine'!$D$2:$D$2336,"Not Found")</f>
        <v>7.32</v>
      </c>
      <c r="E1697" s="14" t="str">
        <f>_xlfn.XLOOKUP(A1697,'Medical Examine'!$A$2:$A$2336,'Medical Examine'!$E$2:$E$2336,"Not Found")</f>
        <v>YES</v>
      </c>
      <c r="F1697" s="14" t="str">
        <f>_xlfn.XLOOKUP(A1697,'Medical Examine'!$A$2:$A$2336,'Medical Examine'!$F$2:$F$2336,"Not Found")</f>
        <v>NO</v>
      </c>
      <c r="G1697" s="14" t="str">
        <f>_xlfn.XLOOKUP(A1697,'Medical Examine'!$A$2:$A$2336,'Medical Examine'!$G$2:$G$2336,"Not Found")</f>
        <v>NO</v>
      </c>
      <c r="H1697" s="14">
        <f>_xlfn.XLOOKUP(A1697,'Medical Examine'!$A$2:$A$2336,'Medical Examine'!$H$2:$H$2336,"Not Found")</f>
        <v>1</v>
      </c>
      <c r="I1697" s="14" t="str">
        <f>_xlfn.XLOOKUP(A1697,'Medical Examine'!$A$2:$A$2336,'Medical Examine'!$I$2:$I$2336,"Not Found")</f>
        <v>NO</v>
      </c>
      <c r="J1697" s="13" t="str">
        <f>_xlfn.XLOOKUP(A1697,'Medical Examine'!$A$2:$A$2336,'Medical Examine'!$C$2:$C$2336,"Not Found")</f>
        <v>Overweight</v>
      </c>
      <c r="K1697" s="13" t="str">
        <f t="shared" si="26"/>
        <v>Diabetic</v>
      </c>
      <c r="L1697" s="15">
        <f>_xlfn.XLOOKUP(A1697,'Hospitalisation Details'!$A$2:$A$2344,'Hospitalisation Details'!$E$2:$E$2344,"")</f>
        <v>31748</v>
      </c>
      <c r="M1697" s="16">
        <f>_xlfn.XLOOKUP(A1697,'Hospitalisation Details'!$A$2:$A$2344,'Hospitalisation Details'!$H$2:$H$2344,"")</f>
        <v>5469.01</v>
      </c>
      <c r="N1697" s="14" t="str">
        <f>_xlfn.XLOOKUP(A1697,'Hospitalisation Details'!$A$2:$A$2344,'Hospitalisation Details'!$I$2:$I$2344,"")</f>
        <v>tier - 2</v>
      </c>
      <c r="O1697" s="14" t="str">
        <f>_xlfn.XLOOKUP(A1697,'Hospitalisation Details'!$A$2:$A$2344,'Hospitalisation Details'!$J$2:$J$2344,"")</f>
        <v>tier - 2</v>
      </c>
      <c r="P1697" s="14" t="str">
        <f>_xlfn.XLOOKUP(A1697,'Hospitalisation Details'!$A$2:$A$2344,'Hospitalisation Details'!$K$2:$K$2344,"")</f>
        <v>R1024</v>
      </c>
      <c r="Q1697" s="14">
        <f>_xlfn.XLOOKUP(A1697,'Hospitalisation Details'!$A$2:$A$2344,'Hospitalisation Details'!$F$2:$F$2344,"")</f>
        <v>36</v>
      </c>
    </row>
    <row r="1698" spans="1:17">
      <c r="A1698" s="12" t="s">
        <v>9171</v>
      </c>
      <c r="B1698" s="13" t="str">
        <f>_xlfn.XLOOKUP(A1698,'Customer Names'!$A$2:$A$2336,'Customer Names'!$C$2:$C$2336,"Not Found")</f>
        <v>Katarina K.</v>
      </c>
      <c r="C1698" s="13">
        <f>_xlfn.XLOOKUP(A1698,'Medical Examine'!$A$2:$A$2336,'Medical Examine'!$B$2:$B$2336,"Not Found")</f>
        <v>17.260000000000002</v>
      </c>
      <c r="D1698" s="13">
        <f>_xlfn.XLOOKUP(A1698,'Medical Examine'!$A$2:$A$2336,'Medical Examine'!$D$2:$D$2336,"Not Found")</f>
        <v>11.73</v>
      </c>
      <c r="E1698" s="14" t="str">
        <f>_xlfn.XLOOKUP(A1698,'Medical Examine'!$A$2:$A$2336,'Medical Examine'!$E$2:$E$2336,"Not Found")</f>
        <v>NO</v>
      </c>
      <c r="F1698" s="14" t="str">
        <f>_xlfn.XLOOKUP(A1698,'Medical Examine'!$A$2:$A$2336,'Medical Examine'!$F$2:$F$2336,"Not Found")</f>
        <v>NO</v>
      </c>
      <c r="G1698" s="14" t="str">
        <f>_xlfn.XLOOKUP(A1698,'Medical Examine'!$A$2:$A$2336,'Medical Examine'!$G$2:$G$2336,"Not Found")</f>
        <v>NO</v>
      </c>
      <c r="H1698" s="14">
        <f>_xlfn.XLOOKUP(A1698,'Medical Examine'!$A$2:$A$2336,'Medical Examine'!$H$2:$H$2336,"Not Found")</f>
        <v>2</v>
      </c>
      <c r="I1698" s="14" t="str">
        <f>_xlfn.XLOOKUP(A1698,'Medical Examine'!$A$2:$A$2336,'Medical Examine'!$I$2:$I$2336,"Not Found")</f>
        <v>NO</v>
      </c>
      <c r="J1698" s="13" t="str">
        <f>_xlfn.XLOOKUP(A1698,'Medical Examine'!$A$2:$A$2336,'Medical Examine'!$C$2:$C$2336,"Not Found")</f>
        <v>Under Weight</v>
      </c>
      <c r="K1698" s="13" t="str">
        <f t="shared" si="26"/>
        <v>Diabetic</v>
      </c>
      <c r="L1698" s="15">
        <f>_xlfn.XLOOKUP(A1698,'Hospitalisation Details'!$A$2:$A$2344,'Hospitalisation Details'!$E$2:$E$2344,"")</f>
        <v>26961</v>
      </c>
      <c r="M1698" s="16">
        <f>_xlfn.XLOOKUP(A1698,'Hospitalisation Details'!$A$2:$A$2344,'Hospitalisation Details'!$H$2:$H$2344,"")</f>
        <v>5466.88</v>
      </c>
      <c r="N1698" s="14" t="str">
        <f>_xlfn.XLOOKUP(A1698,'Hospitalisation Details'!$A$2:$A$2344,'Hospitalisation Details'!$I$2:$I$2344,"")</f>
        <v>tier - 2</v>
      </c>
      <c r="O1698" s="14" t="str">
        <f>_xlfn.XLOOKUP(A1698,'Hospitalisation Details'!$A$2:$A$2344,'Hospitalisation Details'!$J$2:$J$2344,"")</f>
        <v>tier - 2</v>
      </c>
      <c r="P1698" s="14" t="str">
        <f>_xlfn.XLOOKUP(A1698,'Hospitalisation Details'!$A$2:$A$2344,'Hospitalisation Details'!$K$2:$K$2344,"")</f>
        <v>R1013</v>
      </c>
      <c r="Q1698" s="14">
        <f>_xlfn.XLOOKUP(A1698,'Hospitalisation Details'!$A$2:$A$2344,'Hospitalisation Details'!$F$2:$F$2344,"")</f>
        <v>49</v>
      </c>
    </row>
    <row r="1699" spans="1:17">
      <c r="A1699" s="12" t="s">
        <v>9173</v>
      </c>
      <c r="B1699" s="13" t="str">
        <f>_xlfn.XLOOKUP(A1699,'Customer Names'!$A$2:$A$2336,'Customer Names'!$C$2:$C$2336,"Not Found")</f>
        <v>Jamie L.</v>
      </c>
      <c r="C1699" s="13">
        <f>_xlfn.XLOOKUP(A1699,'Medical Examine'!$A$2:$A$2336,'Medical Examine'!$B$2:$B$2336,"Not Found")</f>
        <v>19.855</v>
      </c>
      <c r="D1699" s="13">
        <f>_xlfn.XLOOKUP(A1699,'Medical Examine'!$A$2:$A$2336,'Medical Examine'!$D$2:$D$2336,"Not Found")</f>
        <v>6.64</v>
      </c>
      <c r="E1699" s="14" t="str">
        <f>_xlfn.XLOOKUP(A1699,'Medical Examine'!$A$2:$A$2336,'Medical Examine'!$E$2:$E$2336,"Not Found")</f>
        <v>YES</v>
      </c>
      <c r="F1699" s="14" t="str">
        <f>_xlfn.XLOOKUP(A1699,'Medical Examine'!$A$2:$A$2336,'Medical Examine'!$F$2:$F$2336,"Not Found")</f>
        <v>NO</v>
      </c>
      <c r="G1699" s="14" t="str">
        <f>_xlfn.XLOOKUP(A1699,'Medical Examine'!$A$2:$A$2336,'Medical Examine'!$G$2:$G$2336,"Not Found")</f>
        <v>NO</v>
      </c>
      <c r="H1699" s="14">
        <f>_xlfn.XLOOKUP(A1699,'Medical Examine'!$A$2:$A$2336,'Medical Examine'!$H$2:$H$2336,"Not Found")</f>
        <v>1</v>
      </c>
      <c r="I1699" s="14" t="str">
        <f>_xlfn.XLOOKUP(A1699,'Medical Examine'!$A$2:$A$2336,'Medical Examine'!$I$2:$I$2336,"Not Found")</f>
        <v>NO</v>
      </c>
      <c r="J1699" s="13" t="str">
        <f>_xlfn.XLOOKUP(A1699,'Medical Examine'!$A$2:$A$2336,'Medical Examine'!$C$2:$C$2336,"Not Found")</f>
        <v>Normal Weight</v>
      </c>
      <c r="K1699" s="13" t="str">
        <f t="shared" si="26"/>
        <v>Diabetic</v>
      </c>
      <c r="L1699" s="15">
        <f>_xlfn.XLOOKUP(A1699,'Hospitalisation Details'!$A$2:$A$2344,'Hospitalisation Details'!$E$2:$E$2344,"")</f>
        <v>31771</v>
      </c>
      <c r="M1699" s="16">
        <f>_xlfn.XLOOKUP(A1699,'Hospitalisation Details'!$A$2:$A$2344,'Hospitalisation Details'!$H$2:$H$2344,"")</f>
        <v>5458.05</v>
      </c>
      <c r="N1699" s="14" t="str">
        <f>_xlfn.XLOOKUP(A1699,'Hospitalisation Details'!$A$2:$A$2344,'Hospitalisation Details'!$I$2:$I$2344,"")</f>
        <v>tier - 2</v>
      </c>
      <c r="O1699" s="14" t="str">
        <f>_xlfn.XLOOKUP(A1699,'Hospitalisation Details'!$A$2:$A$2344,'Hospitalisation Details'!$J$2:$J$2344,"")</f>
        <v>tier - 2</v>
      </c>
      <c r="P1699" s="14" t="str">
        <f>_xlfn.XLOOKUP(A1699,'Hospitalisation Details'!$A$2:$A$2344,'Hospitalisation Details'!$K$2:$K$2344,"")</f>
        <v>R1024</v>
      </c>
      <c r="Q1699" s="14">
        <f>_xlfn.XLOOKUP(A1699,'Hospitalisation Details'!$A$2:$A$2344,'Hospitalisation Details'!$F$2:$F$2344,"")</f>
        <v>36</v>
      </c>
    </row>
    <row r="1700" spans="1:17">
      <c r="A1700" s="12" t="s">
        <v>9175</v>
      </c>
      <c r="B1700" s="13" t="str">
        <f>_xlfn.XLOOKUP(A1700,'Customer Names'!$A$2:$A$2336,'Customer Names'!$C$2:$C$2336,"Not Found")</f>
        <v>Brian</v>
      </c>
      <c r="C1700" s="13">
        <f>_xlfn.XLOOKUP(A1700,'Medical Examine'!$A$2:$A$2336,'Medical Examine'!$B$2:$B$2336,"Not Found")</f>
        <v>41.69</v>
      </c>
      <c r="D1700" s="13">
        <f>_xlfn.XLOOKUP(A1700,'Medical Examine'!$A$2:$A$2336,'Medical Examine'!$D$2:$D$2336,"Not Found")</f>
        <v>5.78</v>
      </c>
      <c r="E1700" s="14" t="str">
        <f>_xlfn.XLOOKUP(A1700,'Medical Examine'!$A$2:$A$2336,'Medical Examine'!$E$2:$E$2336,"Not Found")</f>
        <v>NO</v>
      </c>
      <c r="F1700" s="14" t="str">
        <f>_xlfn.XLOOKUP(A1700,'Medical Examine'!$A$2:$A$2336,'Medical Examine'!$F$2:$F$2336,"Not Found")</f>
        <v>NO</v>
      </c>
      <c r="G1700" s="14" t="str">
        <f>_xlfn.XLOOKUP(A1700,'Medical Examine'!$A$2:$A$2336,'Medical Examine'!$G$2:$G$2336,"Not Found")</f>
        <v>NO</v>
      </c>
      <c r="H1700" s="14">
        <f>_xlfn.XLOOKUP(A1700,'Medical Examine'!$A$2:$A$2336,'Medical Examine'!$H$2:$H$2336,"Not Found")</f>
        <v>0</v>
      </c>
      <c r="I1700" s="14" t="str">
        <f>_xlfn.XLOOKUP(A1700,'Medical Examine'!$A$2:$A$2336,'Medical Examine'!$I$2:$I$2336,"Not Found")</f>
        <v>NO</v>
      </c>
      <c r="J1700" s="13" t="str">
        <f>_xlfn.XLOOKUP(A1700,'Medical Examine'!$A$2:$A$2336,'Medical Examine'!$C$2:$C$2336,"Not Found")</f>
        <v>Obesity</v>
      </c>
      <c r="K1700" s="13" t="str">
        <f t="shared" si="26"/>
        <v>Prediabetic</v>
      </c>
      <c r="L1700" s="15">
        <f>_xlfn.XLOOKUP(A1700,'Hospitalisation Details'!$A$2:$A$2344,'Hospitalisation Details'!$E$2:$E$2344,"")</f>
        <v>30188</v>
      </c>
      <c r="M1700" s="16">
        <f>_xlfn.XLOOKUP(A1700,'Hospitalisation Details'!$A$2:$A$2344,'Hospitalisation Details'!$H$2:$H$2344,"")</f>
        <v>5438.75</v>
      </c>
      <c r="N1700" s="14" t="str">
        <f>_xlfn.XLOOKUP(A1700,'Hospitalisation Details'!$A$2:$A$2344,'Hospitalisation Details'!$I$2:$I$2344,"")</f>
        <v>tier - 3</v>
      </c>
      <c r="O1700" s="14" t="str">
        <f>_xlfn.XLOOKUP(A1700,'Hospitalisation Details'!$A$2:$A$2344,'Hospitalisation Details'!$J$2:$J$2344,"")</f>
        <v>tier - 2</v>
      </c>
      <c r="P1700" s="14" t="str">
        <f>_xlfn.XLOOKUP(A1700,'Hospitalisation Details'!$A$2:$A$2344,'Hospitalisation Details'!$K$2:$K$2344,"")</f>
        <v>R1013</v>
      </c>
      <c r="Q1700" s="14">
        <f>_xlfn.XLOOKUP(A1700,'Hospitalisation Details'!$A$2:$A$2344,'Hospitalisation Details'!$F$2:$F$2344,"")</f>
        <v>40</v>
      </c>
    </row>
    <row r="1701" spans="1:17">
      <c r="A1701" s="12" t="s">
        <v>9177</v>
      </c>
      <c r="B1701" s="13" t="str">
        <f>_xlfn.XLOOKUP(A1701,'Customer Names'!$A$2:$A$2336,'Customer Names'!$C$2:$C$2336,"Not Found")</f>
        <v>Stacey L.</v>
      </c>
      <c r="C1701" s="13">
        <f>_xlfn.XLOOKUP(A1701,'Medical Examine'!$A$2:$A$2336,'Medical Examine'!$B$2:$B$2336,"Not Found")</f>
        <v>16.12</v>
      </c>
      <c r="D1701" s="13">
        <f>_xlfn.XLOOKUP(A1701,'Medical Examine'!$A$2:$A$2336,'Medical Examine'!$D$2:$D$2336,"Not Found")</f>
        <v>10.45</v>
      </c>
      <c r="E1701" s="14" t="str">
        <f>_xlfn.XLOOKUP(A1701,'Medical Examine'!$A$2:$A$2336,'Medical Examine'!$E$2:$E$2336,"Not Found")</f>
        <v>NO</v>
      </c>
      <c r="F1701" s="14" t="str">
        <f>_xlfn.XLOOKUP(A1701,'Medical Examine'!$A$2:$A$2336,'Medical Examine'!$F$2:$F$2336,"Not Found")</f>
        <v>NO</v>
      </c>
      <c r="G1701" s="14" t="str">
        <f>_xlfn.XLOOKUP(A1701,'Medical Examine'!$A$2:$A$2336,'Medical Examine'!$G$2:$G$2336,"Not Found")</f>
        <v>NO</v>
      </c>
      <c r="H1701" s="14">
        <f>_xlfn.XLOOKUP(A1701,'Medical Examine'!$A$2:$A$2336,'Medical Examine'!$H$2:$H$2336,"Not Found")</f>
        <v>0</v>
      </c>
      <c r="I1701" s="14" t="str">
        <f>_xlfn.XLOOKUP(A1701,'Medical Examine'!$A$2:$A$2336,'Medical Examine'!$I$2:$I$2336,"Not Found")</f>
        <v>NO</v>
      </c>
      <c r="J1701" s="13" t="str">
        <f>_xlfn.XLOOKUP(A1701,'Medical Examine'!$A$2:$A$2336,'Medical Examine'!$C$2:$C$2336,"Not Found")</f>
        <v>Under Weight</v>
      </c>
      <c r="K1701" s="13" t="str">
        <f t="shared" si="26"/>
        <v>Diabetic</v>
      </c>
      <c r="L1701" s="15">
        <f>_xlfn.XLOOKUP(A1701,'Hospitalisation Details'!$A$2:$A$2344,'Hospitalisation Details'!$E$2:$E$2344,"")</f>
        <v>28649</v>
      </c>
      <c r="M1701" s="16">
        <f>_xlfn.XLOOKUP(A1701,'Hospitalisation Details'!$A$2:$A$2344,'Hospitalisation Details'!$H$2:$H$2344,"")</f>
        <v>5428.98</v>
      </c>
      <c r="N1701" s="14" t="str">
        <f>_xlfn.XLOOKUP(A1701,'Hospitalisation Details'!$A$2:$A$2344,'Hospitalisation Details'!$I$2:$I$2344,"")</f>
        <v>tier - 2</v>
      </c>
      <c r="O1701" s="14" t="str">
        <f>_xlfn.XLOOKUP(A1701,'Hospitalisation Details'!$A$2:$A$2344,'Hospitalisation Details'!$J$2:$J$2344,"")</f>
        <v>tier - 2</v>
      </c>
      <c r="P1701" s="14" t="str">
        <f>_xlfn.XLOOKUP(A1701,'Hospitalisation Details'!$A$2:$A$2344,'Hospitalisation Details'!$K$2:$K$2344,"")</f>
        <v>R1012</v>
      </c>
      <c r="Q1701" s="14">
        <f>_xlfn.XLOOKUP(A1701,'Hospitalisation Details'!$A$2:$A$2344,'Hospitalisation Details'!$F$2:$F$2344,"")</f>
        <v>45</v>
      </c>
    </row>
    <row r="1702" spans="1:17">
      <c r="A1702" s="12" t="s">
        <v>9180</v>
      </c>
      <c r="B1702" s="13" t="str">
        <f>_xlfn.XLOOKUP(A1702,'Customer Names'!$A$2:$A$2336,'Customer Names'!$C$2:$C$2336,"Not Found")</f>
        <v>Stephen</v>
      </c>
      <c r="C1702" s="13">
        <f>_xlfn.XLOOKUP(A1702,'Medical Examine'!$A$2:$A$2336,'Medical Examine'!$B$2:$B$2336,"Not Found")</f>
        <v>37.43</v>
      </c>
      <c r="D1702" s="13">
        <f>_xlfn.XLOOKUP(A1702,'Medical Examine'!$A$2:$A$2336,'Medical Examine'!$D$2:$D$2336,"Not Found")</f>
        <v>4.5199999999999996</v>
      </c>
      <c r="E1702" s="14" t="str">
        <f>_xlfn.XLOOKUP(A1702,'Medical Examine'!$A$2:$A$2336,'Medical Examine'!$E$2:$E$2336,"Not Found")</f>
        <v>NO</v>
      </c>
      <c r="F1702" s="14" t="str">
        <f>_xlfn.XLOOKUP(A1702,'Medical Examine'!$A$2:$A$2336,'Medical Examine'!$F$2:$F$2336,"Not Found")</f>
        <v>NO</v>
      </c>
      <c r="G1702" s="14" t="str">
        <f>_xlfn.XLOOKUP(A1702,'Medical Examine'!$A$2:$A$2336,'Medical Examine'!$G$2:$G$2336,"Not Found")</f>
        <v>NO</v>
      </c>
      <c r="H1702" s="14">
        <f>_xlfn.XLOOKUP(A1702,'Medical Examine'!$A$2:$A$2336,'Medical Examine'!$H$2:$H$2336,"Not Found")</f>
        <v>1</v>
      </c>
      <c r="I1702" s="14" t="str">
        <f>_xlfn.XLOOKUP(A1702,'Medical Examine'!$A$2:$A$2336,'Medical Examine'!$I$2:$I$2336,"Not Found")</f>
        <v>NO</v>
      </c>
      <c r="J1702" s="13" t="str">
        <f>_xlfn.XLOOKUP(A1702,'Medical Examine'!$A$2:$A$2336,'Medical Examine'!$C$2:$C$2336,"Not Found")</f>
        <v>Obesity</v>
      </c>
      <c r="K1702" s="13" t="str">
        <f t="shared" si="26"/>
        <v>Normal</v>
      </c>
      <c r="L1702" s="15">
        <f>_xlfn.XLOOKUP(A1702,'Hospitalisation Details'!$A$2:$A$2344,'Hospitalisation Details'!$E$2:$E$2344,"")</f>
        <v>33864</v>
      </c>
      <c r="M1702" s="16">
        <f>_xlfn.XLOOKUP(A1702,'Hospitalisation Details'!$A$2:$A$2344,'Hospitalisation Details'!$H$2:$H$2344,"")</f>
        <v>5428.73</v>
      </c>
      <c r="N1702" s="14" t="str">
        <f>_xlfn.XLOOKUP(A1702,'Hospitalisation Details'!$A$2:$A$2344,'Hospitalisation Details'!$I$2:$I$2344,"")</f>
        <v>tier - 3</v>
      </c>
      <c r="O1702" s="14" t="str">
        <f>_xlfn.XLOOKUP(A1702,'Hospitalisation Details'!$A$2:$A$2344,'Hospitalisation Details'!$J$2:$J$2344,"")</f>
        <v>tier - 1</v>
      </c>
      <c r="P1702" s="14" t="str">
        <f>_xlfn.XLOOKUP(A1702,'Hospitalisation Details'!$A$2:$A$2344,'Hospitalisation Details'!$K$2:$K$2344,"")</f>
        <v>R1017</v>
      </c>
      <c r="Q1702" s="14">
        <f>_xlfn.XLOOKUP(A1702,'Hospitalisation Details'!$A$2:$A$2344,'Hospitalisation Details'!$F$2:$F$2344,"")</f>
        <v>30</v>
      </c>
    </row>
    <row r="1703" spans="1:17">
      <c r="A1703" s="12" t="s">
        <v>9182</v>
      </c>
      <c r="B1703" s="13" t="str">
        <f>_xlfn.XLOOKUP(A1703,'Customer Names'!$A$2:$A$2336,'Customer Names'!$C$2:$C$2336,"Not Found")</f>
        <v>Joshua</v>
      </c>
      <c r="C1703" s="13">
        <f>_xlfn.XLOOKUP(A1703,'Medical Examine'!$A$2:$A$2336,'Medical Examine'!$B$2:$B$2336,"Not Found")</f>
        <v>31.065000000000001</v>
      </c>
      <c r="D1703" s="13">
        <f>_xlfn.XLOOKUP(A1703,'Medical Examine'!$A$2:$A$2336,'Medical Examine'!$D$2:$D$2336,"Not Found")</f>
        <v>5.71</v>
      </c>
      <c r="E1703" s="14" t="str">
        <f>_xlfn.XLOOKUP(A1703,'Medical Examine'!$A$2:$A$2336,'Medical Examine'!$E$2:$E$2336,"Not Found")</f>
        <v>NO</v>
      </c>
      <c r="F1703" s="14" t="str">
        <f>_xlfn.XLOOKUP(A1703,'Medical Examine'!$A$2:$A$2336,'Medical Examine'!$F$2:$F$2336,"Not Found")</f>
        <v>NO</v>
      </c>
      <c r="G1703" s="14" t="str">
        <f>_xlfn.XLOOKUP(A1703,'Medical Examine'!$A$2:$A$2336,'Medical Examine'!$G$2:$G$2336,"Not Found")</f>
        <v>NO</v>
      </c>
      <c r="H1703" s="14">
        <f>_xlfn.XLOOKUP(A1703,'Medical Examine'!$A$2:$A$2336,'Medical Examine'!$H$2:$H$2336,"Not Found")</f>
        <v>0</v>
      </c>
      <c r="I1703" s="14" t="str">
        <f>_xlfn.XLOOKUP(A1703,'Medical Examine'!$A$2:$A$2336,'Medical Examine'!$I$2:$I$2336,"Not Found")</f>
        <v>NO</v>
      </c>
      <c r="J1703" s="13" t="str">
        <f>_xlfn.XLOOKUP(A1703,'Medical Examine'!$A$2:$A$2336,'Medical Examine'!$C$2:$C$2336,"Not Found")</f>
        <v>Obesity</v>
      </c>
      <c r="K1703" s="13" t="str">
        <f t="shared" si="26"/>
        <v>Prediabetic</v>
      </c>
      <c r="L1703" s="15">
        <f>_xlfn.XLOOKUP(A1703,'Hospitalisation Details'!$A$2:$A$2344,'Hospitalisation Details'!$E$2:$E$2344,"")</f>
        <v>33425</v>
      </c>
      <c r="M1703" s="16">
        <f>_xlfn.XLOOKUP(A1703,'Hospitalisation Details'!$A$2:$A$2344,'Hospitalisation Details'!$H$2:$H$2344,"")</f>
        <v>5425.02</v>
      </c>
      <c r="N1703" s="14" t="str">
        <f>_xlfn.XLOOKUP(A1703,'Hospitalisation Details'!$A$2:$A$2344,'Hospitalisation Details'!$I$2:$I$2344,"")</f>
        <v>tier - 2</v>
      </c>
      <c r="O1703" s="14" t="str">
        <f>_xlfn.XLOOKUP(A1703,'Hospitalisation Details'!$A$2:$A$2344,'Hospitalisation Details'!$J$2:$J$2344,"")</f>
        <v>tier - 1</v>
      </c>
      <c r="P1703" s="14" t="str">
        <f>_xlfn.XLOOKUP(A1703,'Hospitalisation Details'!$A$2:$A$2344,'Hospitalisation Details'!$K$2:$K$2344,"")</f>
        <v>R1012</v>
      </c>
      <c r="Q1703" s="14">
        <f>_xlfn.XLOOKUP(A1703,'Hospitalisation Details'!$A$2:$A$2344,'Hospitalisation Details'!$F$2:$F$2344,"")</f>
        <v>31</v>
      </c>
    </row>
    <row r="1704" spans="1:17">
      <c r="A1704" s="12" t="s">
        <v>9184</v>
      </c>
      <c r="B1704" s="13" t="str">
        <f>_xlfn.XLOOKUP(A1704,'Customer Names'!$A$2:$A$2336,'Customer Names'!$C$2:$C$2336,"Not Found")</f>
        <v>Josh</v>
      </c>
      <c r="C1704" s="13">
        <f>_xlfn.XLOOKUP(A1704,'Medical Examine'!$A$2:$A$2336,'Medical Examine'!$B$2:$B$2336,"Not Found")</f>
        <v>25.08</v>
      </c>
      <c r="D1704" s="13">
        <f>_xlfn.XLOOKUP(A1704,'Medical Examine'!$A$2:$A$2336,'Medical Examine'!$D$2:$D$2336,"Not Found")</f>
        <v>4.7699999999999996</v>
      </c>
      <c r="E1704" s="14" t="str">
        <f>_xlfn.XLOOKUP(A1704,'Medical Examine'!$A$2:$A$2336,'Medical Examine'!$E$2:$E$2336,"Not Found")</f>
        <v>NO</v>
      </c>
      <c r="F1704" s="14" t="str">
        <f>_xlfn.XLOOKUP(A1704,'Medical Examine'!$A$2:$A$2336,'Medical Examine'!$F$2:$F$2336,"Not Found")</f>
        <v>NO</v>
      </c>
      <c r="G1704" s="14" t="str">
        <f>_xlfn.XLOOKUP(A1704,'Medical Examine'!$A$2:$A$2336,'Medical Examine'!$G$2:$G$2336,"Not Found")</f>
        <v>NO</v>
      </c>
      <c r="H1704" s="14">
        <f>_xlfn.XLOOKUP(A1704,'Medical Examine'!$A$2:$A$2336,'Medical Examine'!$H$2:$H$2336,"Not Found")</f>
        <v>0</v>
      </c>
      <c r="I1704" s="14" t="str">
        <f>_xlfn.XLOOKUP(A1704,'Medical Examine'!$A$2:$A$2336,'Medical Examine'!$I$2:$I$2336,"Not Found")</f>
        <v>NO</v>
      </c>
      <c r="J1704" s="13" t="str">
        <f>_xlfn.XLOOKUP(A1704,'Medical Examine'!$A$2:$A$2336,'Medical Examine'!$C$2:$C$2336,"Not Found")</f>
        <v>Overweight</v>
      </c>
      <c r="K1704" s="13" t="str">
        <f t="shared" si="26"/>
        <v>Normal</v>
      </c>
      <c r="L1704" s="15">
        <f>_xlfn.XLOOKUP(A1704,'Hospitalisation Details'!$A$2:$A$2344,'Hospitalisation Details'!$E$2:$E$2344,"")</f>
        <v>30221</v>
      </c>
      <c r="M1704" s="16">
        <f>_xlfn.XLOOKUP(A1704,'Hospitalisation Details'!$A$2:$A$2344,'Hospitalisation Details'!$H$2:$H$2344,"")</f>
        <v>5415.66</v>
      </c>
      <c r="N1704" s="14" t="str">
        <f>_xlfn.XLOOKUP(A1704,'Hospitalisation Details'!$A$2:$A$2344,'Hospitalisation Details'!$I$2:$I$2344,"")</f>
        <v>tier - 2</v>
      </c>
      <c r="O1704" s="14" t="str">
        <f>_xlfn.XLOOKUP(A1704,'Hospitalisation Details'!$A$2:$A$2344,'Hospitalisation Details'!$J$2:$J$2344,"")</f>
        <v>tier - 3</v>
      </c>
      <c r="P1704" s="14" t="str">
        <f>_xlfn.XLOOKUP(A1704,'Hospitalisation Details'!$A$2:$A$2344,'Hospitalisation Details'!$K$2:$K$2344,"")</f>
        <v>R1013</v>
      </c>
      <c r="Q1704" s="14">
        <f>_xlfn.XLOOKUP(A1704,'Hospitalisation Details'!$A$2:$A$2344,'Hospitalisation Details'!$F$2:$F$2344,"")</f>
        <v>40</v>
      </c>
    </row>
    <row r="1705" spans="1:17">
      <c r="A1705" s="12" t="s">
        <v>9186</v>
      </c>
      <c r="B1705" s="13" t="str">
        <f>_xlfn.XLOOKUP(A1705,'Customer Names'!$A$2:$A$2336,'Customer Names'!$C$2:$C$2336,"Not Found")</f>
        <v>Heather</v>
      </c>
      <c r="C1705" s="13">
        <f>_xlfn.XLOOKUP(A1705,'Medical Examine'!$A$2:$A$2336,'Medical Examine'!$B$2:$B$2336,"Not Found")</f>
        <v>15.2</v>
      </c>
      <c r="D1705" s="13">
        <f>_xlfn.XLOOKUP(A1705,'Medical Examine'!$A$2:$A$2336,'Medical Examine'!$D$2:$D$2336,"Not Found")</f>
        <v>7.81</v>
      </c>
      <c r="E1705" s="14" t="str">
        <f>_xlfn.XLOOKUP(A1705,'Medical Examine'!$A$2:$A$2336,'Medical Examine'!$E$2:$E$2336,"Not Found")</f>
        <v>YES</v>
      </c>
      <c r="F1705" s="14" t="str">
        <f>_xlfn.XLOOKUP(A1705,'Medical Examine'!$A$2:$A$2336,'Medical Examine'!$F$2:$F$2336,"Not Found")</f>
        <v>NO</v>
      </c>
      <c r="G1705" s="14" t="str">
        <f>_xlfn.XLOOKUP(A1705,'Medical Examine'!$A$2:$A$2336,'Medical Examine'!$G$2:$G$2336,"Not Found")</f>
        <v>NO</v>
      </c>
      <c r="H1705" s="14">
        <f>_xlfn.XLOOKUP(A1705,'Medical Examine'!$A$2:$A$2336,'Medical Examine'!$H$2:$H$2336,"Not Found")</f>
        <v>1</v>
      </c>
      <c r="I1705" s="14" t="str">
        <f>_xlfn.XLOOKUP(A1705,'Medical Examine'!$A$2:$A$2336,'Medical Examine'!$I$2:$I$2336,"Not Found")</f>
        <v>NO</v>
      </c>
      <c r="J1705" s="13" t="str">
        <f>_xlfn.XLOOKUP(A1705,'Medical Examine'!$A$2:$A$2336,'Medical Examine'!$C$2:$C$2336,"Not Found")</f>
        <v>Under Weight</v>
      </c>
      <c r="K1705" s="13" t="str">
        <f t="shared" si="26"/>
        <v>Diabetic</v>
      </c>
      <c r="L1705" s="15">
        <f>_xlfn.XLOOKUP(A1705,'Hospitalisation Details'!$A$2:$A$2344,'Hospitalisation Details'!$E$2:$E$2344,"")</f>
        <v>27664</v>
      </c>
      <c r="M1705" s="16">
        <f>_xlfn.XLOOKUP(A1705,'Hospitalisation Details'!$A$2:$A$2344,'Hospitalisation Details'!$H$2:$H$2344,"")</f>
        <v>5411.99</v>
      </c>
      <c r="N1705" s="14" t="str">
        <f>_xlfn.XLOOKUP(A1705,'Hospitalisation Details'!$A$2:$A$2344,'Hospitalisation Details'!$I$2:$I$2344,"")</f>
        <v>tier - 2</v>
      </c>
      <c r="O1705" s="14" t="str">
        <f>_xlfn.XLOOKUP(A1705,'Hospitalisation Details'!$A$2:$A$2344,'Hospitalisation Details'!$J$2:$J$2344,"")</f>
        <v>tier - 3</v>
      </c>
      <c r="P1705" s="14" t="str">
        <f>_xlfn.XLOOKUP(A1705,'Hospitalisation Details'!$A$2:$A$2344,'Hospitalisation Details'!$K$2:$K$2344,"")</f>
        <v>R1012</v>
      </c>
      <c r="Q1705" s="14">
        <f>_xlfn.XLOOKUP(A1705,'Hospitalisation Details'!$A$2:$A$2344,'Hospitalisation Details'!$F$2:$F$2344,"")</f>
        <v>47</v>
      </c>
    </row>
    <row r="1706" spans="1:17">
      <c r="A1706" s="12" t="s">
        <v>9188</v>
      </c>
      <c r="B1706" s="13" t="str">
        <f>_xlfn.XLOOKUP(A1706,'Customer Names'!$A$2:$A$2336,'Customer Names'!$C$2:$C$2336,"Not Found")</f>
        <v>James C.</v>
      </c>
      <c r="C1706" s="13">
        <f>_xlfn.XLOOKUP(A1706,'Medical Examine'!$A$2:$A$2336,'Medical Examine'!$B$2:$B$2336,"Not Found")</f>
        <v>22.34</v>
      </c>
      <c r="D1706" s="13">
        <f>_xlfn.XLOOKUP(A1706,'Medical Examine'!$A$2:$A$2336,'Medical Examine'!$D$2:$D$2336,"Not Found")</f>
        <v>5.19</v>
      </c>
      <c r="E1706" s="14" t="str">
        <f>_xlfn.XLOOKUP(A1706,'Medical Examine'!$A$2:$A$2336,'Medical Examine'!$E$2:$E$2336,"Not Found")</f>
        <v>YES</v>
      </c>
      <c r="F1706" s="14" t="str">
        <f>_xlfn.XLOOKUP(A1706,'Medical Examine'!$A$2:$A$2336,'Medical Examine'!$F$2:$F$2336,"Not Found")</f>
        <v>NO</v>
      </c>
      <c r="G1706" s="14" t="str">
        <f>_xlfn.XLOOKUP(A1706,'Medical Examine'!$A$2:$A$2336,'Medical Examine'!$G$2:$G$2336,"Not Found")</f>
        <v>NO</v>
      </c>
      <c r="H1706" s="14">
        <f>_xlfn.XLOOKUP(A1706,'Medical Examine'!$A$2:$A$2336,'Medical Examine'!$H$2:$H$2336,"Not Found")</f>
        <v>0</v>
      </c>
      <c r="I1706" s="14" t="str">
        <f>_xlfn.XLOOKUP(A1706,'Medical Examine'!$A$2:$A$2336,'Medical Examine'!$I$2:$I$2336,"Not Found")</f>
        <v>NO</v>
      </c>
      <c r="J1706" s="13" t="str">
        <f>_xlfn.XLOOKUP(A1706,'Medical Examine'!$A$2:$A$2336,'Medical Examine'!$C$2:$C$2336,"Not Found")</f>
        <v>Normal Weight</v>
      </c>
      <c r="K1706" s="13" t="str">
        <f t="shared" si="26"/>
        <v>Normal</v>
      </c>
      <c r="L1706" s="15">
        <f>_xlfn.XLOOKUP(A1706,'Hospitalisation Details'!$A$2:$A$2344,'Hospitalisation Details'!$E$2:$E$2344,"")</f>
        <v>31404</v>
      </c>
      <c r="M1706" s="16">
        <f>_xlfn.XLOOKUP(A1706,'Hospitalisation Details'!$A$2:$A$2344,'Hospitalisation Details'!$H$2:$H$2344,"")</f>
        <v>5402.89</v>
      </c>
      <c r="N1706" s="14" t="str">
        <f>_xlfn.XLOOKUP(A1706,'Hospitalisation Details'!$A$2:$A$2344,'Hospitalisation Details'!$I$2:$I$2344,"")</f>
        <v>tier - 2</v>
      </c>
      <c r="O1706" s="14" t="str">
        <f>_xlfn.XLOOKUP(A1706,'Hospitalisation Details'!$A$2:$A$2344,'Hospitalisation Details'!$J$2:$J$2344,"")</f>
        <v>tier - 1</v>
      </c>
      <c r="P1706" s="14" t="str">
        <f>_xlfn.XLOOKUP(A1706,'Hospitalisation Details'!$A$2:$A$2344,'Hospitalisation Details'!$K$2:$K$2344,"")</f>
        <v>R1013</v>
      </c>
      <c r="Q1706" s="14">
        <f>_xlfn.XLOOKUP(A1706,'Hospitalisation Details'!$A$2:$A$2344,'Hospitalisation Details'!$F$2:$F$2344,"")</f>
        <v>37</v>
      </c>
    </row>
    <row r="1707" spans="1:17">
      <c r="A1707" s="12" t="s">
        <v>9190</v>
      </c>
      <c r="B1707" s="13" t="str">
        <f>_xlfn.XLOOKUP(A1707,'Customer Names'!$A$2:$A$2336,'Customer Names'!$C$2:$C$2336,"Not Found")</f>
        <v>Kim</v>
      </c>
      <c r="C1707" s="13">
        <f>_xlfn.XLOOKUP(A1707,'Medical Examine'!$A$2:$A$2336,'Medical Examine'!$B$2:$B$2336,"Not Found")</f>
        <v>40.15</v>
      </c>
      <c r="D1707" s="13">
        <f>_xlfn.XLOOKUP(A1707,'Medical Examine'!$A$2:$A$2336,'Medical Examine'!$D$2:$D$2336,"Not Found")</f>
        <v>5.93</v>
      </c>
      <c r="E1707" s="14" t="str">
        <f>_xlfn.XLOOKUP(A1707,'Medical Examine'!$A$2:$A$2336,'Medical Examine'!$E$2:$E$2336,"Not Found")</f>
        <v>NO</v>
      </c>
      <c r="F1707" s="14" t="str">
        <f>_xlfn.XLOOKUP(A1707,'Medical Examine'!$A$2:$A$2336,'Medical Examine'!$F$2:$F$2336,"Not Found")</f>
        <v>NO</v>
      </c>
      <c r="G1707" s="14" t="str">
        <f>_xlfn.XLOOKUP(A1707,'Medical Examine'!$A$2:$A$2336,'Medical Examine'!$G$2:$G$2336,"Not Found")</f>
        <v>NO</v>
      </c>
      <c r="H1707" s="14">
        <f>_xlfn.XLOOKUP(A1707,'Medical Examine'!$A$2:$A$2336,'Medical Examine'!$H$2:$H$2336,"Not Found")</f>
        <v>1</v>
      </c>
      <c r="I1707" s="14" t="str">
        <f>_xlfn.XLOOKUP(A1707,'Medical Examine'!$A$2:$A$2336,'Medical Examine'!$I$2:$I$2336,"Not Found")</f>
        <v>NO</v>
      </c>
      <c r="J1707" s="13" t="str">
        <f>_xlfn.XLOOKUP(A1707,'Medical Examine'!$A$2:$A$2336,'Medical Examine'!$C$2:$C$2336,"Not Found")</f>
        <v>Obesity</v>
      </c>
      <c r="K1707" s="13" t="str">
        <f t="shared" si="26"/>
        <v>Prediabetic</v>
      </c>
      <c r="L1707" s="15">
        <f>_xlfn.XLOOKUP(A1707,'Hospitalisation Details'!$A$2:$A$2344,'Hospitalisation Details'!$E$2:$E$2344,"")</f>
        <v>30895</v>
      </c>
      <c r="M1707" s="16">
        <f>_xlfn.XLOOKUP(A1707,'Hospitalisation Details'!$A$2:$A$2344,'Hospitalisation Details'!$H$2:$H$2344,"")</f>
        <v>5400.98</v>
      </c>
      <c r="N1707" s="14" t="str">
        <f>_xlfn.XLOOKUP(A1707,'Hospitalisation Details'!$A$2:$A$2344,'Hospitalisation Details'!$I$2:$I$2344,"")</f>
        <v>tier - 2</v>
      </c>
      <c r="O1707" s="14" t="str">
        <f>_xlfn.XLOOKUP(A1707,'Hospitalisation Details'!$A$2:$A$2344,'Hospitalisation Details'!$J$2:$J$2344,"")</f>
        <v>tier - 2</v>
      </c>
      <c r="P1707" s="14" t="str">
        <f>_xlfn.XLOOKUP(A1707,'Hospitalisation Details'!$A$2:$A$2344,'Hospitalisation Details'!$K$2:$K$2344,"")</f>
        <v>R1013</v>
      </c>
      <c r="Q1707" s="14">
        <f>_xlfn.XLOOKUP(A1707,'Hospitalisation Details'!$A$2:$A$2344,'Hospitalisation Details'!$F$2:$F$2344,"")</f>
        <v>38</v>
      </c>
    </row>
    <row r="1708" spans="1:17">
      <c r="A1708" s="12" t="s">
        <v>9193</v>
      </c>
      <c r="B1708" s="13" t="str">
        <f>_xlfn.XLOOKUP(A1708,'Customer Names'!$A$2:$A$2336,'Customer Names'!$C$2:$C$2336,"Not Found")</f>
        <v>Marie E.</v>
      </c>
      <c r="C1708" s="13">
        <f>_xlfn.XLOOKUP(A1708,'Medical Examine'!$A$2:$A$2336,'Medical Examine'!$B$2:$B$2336,"Not Found")</f>
        <v>37.729999999999997</v>
      </c>
      <c r="D1708" s="13">
        <f>_xlfn.XLOOKUP(A1708,'Medical Examine'!$A$2:$A$2336,'Medical Examine'!$D$2:$D$2336,"Not Found")</f>
        <v>6.29</v>
      </c>
      <c r="E1708" s="14" t="str">
        <f>_xlfn.XLOOKUP(A1708,'Medical Examine'!$A$2:$A$2336,'Medical Examine'!$E$2:$E$2336,"Not Found")</f>
        <v>NO</v>
      </c>
      <c r="F1708" s="14" t="str">
        <f>_xlfn.XLOOKUP(A1708,'Medical Examine'!$A$2:$A$2336,'Medical Examine'!$F$2:$F$2336,"Not Found")</f>
        <v>NO</v>
      </c>
      <c r="G1708" s="14" t="str">
        <f>_xlfn.XLOOKUP(A1708,'Medical Examine'!$A$2:$A$2336,'Medical Examine'!$G$2:$G$2336,"Not Found")</f>
        <v>NO</v>
      </c>
      <c r="H1708" s="14">
        <f>_xlfn.XLOOKUP(A1708,'Medical Examine'!$A$2:$A$2336,'Medical Examine'!$H$2:$H$2336,"Not Found")</f>
        <v>1</v>
      </c>
      <c r="I1708" s="14" t="str">
        <f>_xlfn.XLOOKUP(A1708,'Medical Examine'!$A$2:$A$2336,'Medical Examine'!$I$2:$I$2336,"Not Found")</f>
        <v>NO</v>
      </c>
      <c r="J1708" s="13" t="str">
        <f>_xlfn.XLOOKUP(A1708,'Medical Examine'!$A$2:$A$2336,'Medical Examine'!$C$2:$C$2336,"Not Found")</f>
        <v>Obesity</v>
      </c>
      <c r="K1708" s="13" t="str">
        <f t="shared" si="26"/>
        <v>Prediabetic</v>
      </c>
      <c r="L1708" s="15">
        <f>_xlfn.XLOOKUP(A1708,'Hospitalisation Details'!$A$2:$A$2344,'Hospitalisation Details'!$E$2:$E$2344,"")</f>
        <v>30928</v>
      </c>
      <c r="M1708" s="16">
        <f>_xlfn.XLOOKUP(A1708,'Hospitalisation Details'!$A$2:$A$2344,'Hospitalisation Details'!$H$2:$H$2344,"")</f>
        <v>5397.62</v>
      </c>
      <c r="N1708" s="14" t="str">
        <f>_xlfn.XLOOKUP(A1708,'Hospitalisation Details'!$A$2:$A$2344,'Hospitalisation Details'!$I$2:$I$2344,"")</f>
        <v>tier - 2</v>
      </c>
      <c r="O1708" s="14" t="str">
        <f>_xlfn.XLOOKUP(A1708,'Hospitalisation Details'!$A$2:$A$2344,'Hospitalisation Details'!$J$2:$J$2344,"")</f>
        <v>tier - 2</v>
      </c>
      <c r="P1708" s="14" t="str">
        <f>_xlfn.XLOOKUP(A1708,'Hospitalisation Details'!$A$2:$A$2344,'Hospitalisation Details'!$K$2:$K$2344,"")</f>
        <v>R1013</v>
      </c>
      <c r="Q1708" s="14">
        <f>_xlfn.XLOOKUP(A1708,'Hospitalisation Details'!$A$2:$A$2344,'Hospitalisation Details'!$F$2:$F$2344,"")</f>
        <v>38</v>
      </c>
    </row>
    <row r="1709" spans="1:17">
      <c r="A1709" s="12" t="s">
        <v>9194</v>
      </c>
      <c r="B1709" s="13" t="str">
        <f>_xlfn.XLOOKUP(A1709,'Customer Names'!$A$2:$A$2336,'Customer Names'!$C$2:$C$2336,"Not Found")</f>
        <v>Dariusz</v>
      </c>
      <c r="C1709" s="13">
        <f>_xlfn.XLOOKUP(A1709,'Medical Examine'!$A$2:$A$2336,'Medical Examine'!$B$2:$B$2336,"Not Found")</f>
        <v>25.35</v>
      </c>
      <c r="D1709" s="13">
        <f>_xlfn.XLOOKUP(A1709,'Medical Examine'!$A$2:$A$2336,'Medical Examine'!$D$2:$D$2336,"Not Found")</f>
        <v>4.9000000000000004</v>
      </c>
      <c r="E1709" s="14" t="str">
        <f>_xlfn.XLOOKUP(A1709,'Medical Examine'!$A$2:$A$2336,'Medical Examine'!$E$2:$E$2336,"Not Found")</f>
        <v>NO</v>
      </c>
      <c r="F1709" s="14" t="str">
        <f>_xlfn.XLOOKUP(A1709,'Medical Examine'!$A$2:$A$2336,'Medical Examine'!$F$2:$F$2336,"Not Found")</f>
        <v>NO</v>
      </c>
      <c r="G1709" s="14" t="str">
        <f>_xlfn.XLOOKUP(A1709,'Medical Examine'!$A$2:$A$2336,'Medical Examine'!$G$2:$G$2336,"Not Found")</f>
        <v>NO</v>
      </c>
      <c r="H1709" s="14">
        <f>_xlfn.XLOOKUP(A1709,'Medical Examine'!$A$2:$A$2336,'Medical Examine'!$H$2:$H$2336,"Not Found")</f>
        <v>0</v>
      </c>
      <c r="I1709" s="14" t="str">
        <f>_xlfn.XLOOKUP(A1709,'Medical Examine'!$A$2:$A$2336,'Medical Examine'!$I$2:$I$2336,"Not Found")</f>
        <v>NO</v>
      </c>
      <c r="J1709" s="13" t="str">
        <f>_xlfn.XLOOKUP(A1709,'Medical Examine'!$A$2:$A$2336,'Medical Examine'!$C$2:$C$2336,"Not Found")</f>
        <v>Overweight</v>
      </c>
      <c r="K1709" s="13" t="str">
        <f t="shared" si="26"/>
        <v>Normal</v>
      </c>
      <c r="L1709" s="15">
        <f>_xlfn.XLOOKUP(A1709,'Hospitalisation Details'!$A$2:$A$2344,'Hospitalisation Details'!$E$2:$E$2344,"")</f>
        <v>32818</v>
      </c>
      <c r="M1709" s="16">
        <f>_xlfn.XLOOKUP(A1709,'Hospitalisation Details'!$A$2:$A$2344,'Hospitalisation Details'!$H$2:$H$2344,"")</f>
        <v>5396.44</v>
      </c>
      <c r="N1709" s="14" t="str">
        <f>_xlfn.XLOOKUP(A1709,'Hospitalisation Details'!$A$2:$A$2344,'Hospitalisation Details'!$I$2:$I$2344,"")</f>
        <v>tier - 2</v>
      </c>
      <c r="O1709" s="14" t="str">
        <f>_xlfn.XLOOKUP(A1709,'Hospitalisation Details'!$A$2:$A$2344,'Hospitalisation Details'!$J$2:$J$2344,"")</f>
        <v>tier - 3</v>
      </c>
      <c r="P1709" s="14" t="str">
        <f>_xlfn.XLOOKUP(A1709,'Hospitalisation Details'!$A$2:$A$2344,'Hospitalisation Details'!$K$2:$K$2344,"")</f>
        <v>R1013</v>
      </c>
      <c r="Q1709" s="14">
        <f>_xlfn.XLOOKUP(A1709,'Hospitalisation Details'!$A$2:$A$2344,'Hospitalisation Details'!$F$2:$F$2344,"")</f>
        <v>33</v>
      </c>
    </row>
    <row r="1710" spans="1:17">
      <c r="A1710" s="12" t="s">
        <v>9197</v>
      </c>
      <c r="B1710" s="13" t="str">
        <f>_xlfn.XLOOKUP(A1710,'Customer Names'!$A$2:$A$2336,'Customer Names'!$C$2:$C$2336,"Not Found")</f>
        <v>Jessica E.</v>
      </c>
      <c r="C1710" s="13">
        <f>_xlfn.XLOOKUP(A1710,'Medical Examine'!$A$2:$A$2336,'Medical Examine'!$B$2:$B$2336,"Not Found")</f>
        <v>26.41</v>
      </c>
      <c r="D1710" s="13">
        <f>_xlfn.XLOOKUP(A1710,'Medical Examine'!$A$2:$A$2336,'Medical Examine'!$D$2:$D$2336,"Not Found")</f>
        <v>5.07</v>
      </c>
      <c r="E1710" s="14" t="str">
        <f>_xlfn.XLOOKUP(A1710,'Medical Examine'!$A$2:$A$2336,'Medical Examine'!$E$2:$E$2336,"Not Found")</f>
        <v>YES</v>
      </c>
      <c r="F1710" s="14" t="str">
        <f>_xlfn.XLOOKUP(A1710,'Medical Examine'!$A$2:$A$2336,'Medical Examine'!$F$2:$F$2336,"Not Found")</f>
        <v>NO</v>
      </c>
      <c r="G1710" s="14" t="str">
        <f>_xlfn.XLOOKUP(A1710,'Medical Examine'!$A$2:$A$2336,'Medical Examine'!$G$2:$G$2336,"Not Found")</f>
        <v>NO</v>
      </c>
      <c r="H1710" s="14">
        <f>_xlfn.XLOOKUP(A1710,'Medical Examine'!$A$2:$A$2336,'Medical Examine'!$H$2:$H$2336,"Not Found")</f>
        <v>1</v>
      </c>
      <c r="I1710" s="14" t="str">
        <f>_xlfn.XLOOKUP(A1710,'Medical Examine'!$A$2:$A$2336,'Medical Examine'!$I$2:$I$2336,"Not Found")</f>
        <v>NO</v>
      </c>
      <c r="J1710" s="13" t="str">
        <f>_xlfn.XLOOKUP(A1710,'Medical Examine'!$A$2:$A$2336,'Medical Examine'!$C$2:$C$2336,"Not Found")</f>
        <v>Overweight</v>
      </c>
      <c r="K1710" s="13" t="str">
        <f t="shared" si="26"/>
        <v>Normal</v>
      </c>
      <c r="L1710" s="15">
        <f>_xlfn.XLOOKUP(A1710,'Hospitalisation Details'!$A$2:$A$2344,'Hospitalisation Details'!$E$2:$E$2344,"")</f>
        <v>32363</v>
      </c>
      <c r="M1710" s="16">
        <f>_xlfn.XLOOKUP(A1710,'Hospitalisation Details'!$A$2:$A$2344,'Hospitalisation Details'!$H$2:$H$2344,"")</f>
        <v>5385.34</v>
      </c>
      <c r="N1710" s="14" t="str">
        <f>_xlfn.XLOOKUP(A1710,'Hospitalisation Details'!$A$2:$A$2344,'Hospitalisation Details'!$I$2:$I$2344,"")</f>
        <v>tier - 2</v>
      </c>
      <c r="O1710" s="14" t="str">
        <f>_xlfn.XLOOKUP(A1710,'Hospitalisation Details'!$A$2:$A$2344,'Hospitalisation Details'!$J$2:$J$2344,"")</f>
        <v>tier - 3</v>
      </c>
      <c r="P1710" s="14" t="str">
        <f>_xlfn.XLOOKUP(A1710,'Hospitalisation Details'!$A$2:$A$2344,'Hospitalisation Details'!$K$2:$K$2344,"")</f>
        <v>R1012</v>
      </c>
      <c r="Q1710" s="14">
        <f>_xlfn.XLOOKUP(A1710,'Hospitalisation Details'!$A$2:$A$2344,'Hospitalisation Details'!$F$2:$F$2344,"")</f>
        <v>34</v>
      </c>
    </row>
    <row r="1711" spans="1:17">
      <c r="A1711" s="12" t="s">
        <v>9198</v>
      </c>
      <c r="B1711" s="13" t="str">
        <f>_xlfn.XLOOKUP(A1711,'Customer Names'!$A$2:$A$2336,'Customer Names'!$C$2:$C$2336,"Not Found")</f>
        <v>Kristen</v>
      </c>
      <c r="C1711" s="13">
        <f>_xlfn.XLOOKUP(A1711,'Medical Examine'!$A$2:$A$2336,'Medical Examine'!$B$2:$B$2336,"Not Found")</f>
        <v>27.6</v>
      </c>
      <c r="D1711" s="13">
        <f>_xlfn.XLOOKUP(A1711,'Medical Examine'!$A$2:$A$2336,'Medical Examine'!$D$2:$D$2336,"Not Found")</f>
        <v>5.33</v>
      </c>
      <c r="E1711" s="14" t="str">
        <f>_xlfn.XLOOKUP(A1711,'Medical Examine'!$A$2:$A$2336,'Medical Examine'!$E$2:$E$2336,"Not Found")</f>
        <v>NO</v>
      </c>
      <c r="F1711" s="14" t="str">
        <f>_xlfn.XLOOKUP(A1711,'Medical Examine'!$A$2:$A$2336,'Medical Examine'!$F$2:$F$2336,"Not Found")</f>
        <v>NO</v>
      </c>
      <c r="G1711" s="14" t="str">
        <f>_xlfn.XLOOKUP(A1711,'Medical Examine'!$A$2:$A$2336,'Medical Examine'!$G$2:$G$2336,"Not Found")</f>
        <v>NO</v>
      </c>
      <c r="H1711" s="14">
        <f>_xlfn.XLOOKUP(A1711,'Medical Examine'!$A$2:$A$2336,'Medical Examine'!$H$2:$H$2336,"Not Found")</f>
        <v>1</v>
      </c>
      <c r="I1711" s="14" t="str">
        <f>_xlfn.XLOOKUP(A1711,'Medical Examine'!$A$2:$A$2336,'Medical Examine'!$I$2:$I$2336,"Not Found")</f>
        <v>NO</v>
      </c>
      <c r="J1711" s="13" t="str">
        <f>_xlfn.XLOOKUP(A1711,'Medical Examine'!$A$2:$A$2336,'Medical Examine'!$C$2:$C$2336,"Not Found")</f>
        <v>Overweight</v>
      </c>
      <c r="K1711" s="13" t="str">
        <f t="shared" si="26"/>
        <v>Normal</v>
      </c>
      <c r="L1711" s="15">
        <f>_xlfn.XLOOKUP(A1711,'Hospitalisation Details'!$A$2:$A$2344,'Hospitalisation Details'!$E$2:$E$2344,"")</f>
        <v>30834</v>
      </c>
      <c r="M1711" s="16">
        <f>_xlfn.XLOOKUP(A1711,'Hospitalisation Details'!$A$2:$A$2344,'Hospitalisation Details'!$H$2:$H$2344,"")</f>
        <v>5383.54</v>
      </c>
      <c r="N1711" s="14" t="str">
        <f>_xlfn.XLOOKUP(A1711,'Hospitalisation Details'!$A$2:$A$2344,'Hospitalisation Details'!$I$2:$I$2344,"")</f>
        <v>tier - 2</v>
      </c>
      <c r="O1711" s="14" t="str">
        <f>_xlfn.XLOOKUP(A1711,'Hospitalisation Details'!$A$2:$A$2344,'Hospitalisation Details'!$J$2:$J$2344,"")</f>
        <v>tier - 3</v>
      </c>
      <c r="P1711" s="14" t="str">
        <f>_xlfn.XLOOKUP(A1711,'Hospitalisation Details'!$A$2:$A$2344,'Hospitalisation Details'!$K$2:$K$2344,"")</f>
        <v>R1011</v>
      </c>
      <c r="Q1711" s="14">
        <f>_xlfn.XLOOKUP(A1711,'Hospitalisation Details'!$A$2:$A$2344,'Hospitalisation Details'!$F$2:$F$2344,"")</f>
        <v>39</v>
      </c>
    </row>
    <row r="1712" spans="1:17">
      <c r="A1712" s="12" t="s">
        <v>9201</v>
      </c>
      <c r="B1712" s="13" t="str">
        <f>_xlfn.XLOOKUP(A1712,'Customer Names'!$A$2:$A$2336,'Customer Names'!$C$2:$C$2336,"Not Found")</f>
        <v>Jose Guadalupe P. Sr.</v>
      </c>
      <c r="C1712" s="13">
        <f>_xlfn.XLOOKUP(A1712,'Medical Examine'!$A$2:$A$2336,'Medical Examine'!$B$2:$B$2336,"Not Found")</f>
        <v>33.82</v>
      </c>
      <c r="D1712" s="13">
        <f>_xlfn.XLOOKUP(A1712,'Medical Examine'!$A$2:$A$2336,'Medical Examine'!$D$2:$D$2336,"Not Found")</f>
        <v>8.93</v>
      </c>
      <c r="E1712" s="14" t="str">
        <f>_xlfn.XLOOKUP(A1712,'Medical Examine'!$A$2:$A$2336,'Medical Examine'!$E$2:$E$2336,"Not Found")</f>
        <v>YES</v>
      </c>
      <c r="F1712" s="14" t="str">
        <f>_xlfn.XLOOKUP(A1712,'Medical Examine'!$A$2:$A$2336,'Medical Examine'!$F$2:$F$2336,"Not Found")</f>
        <v>NO</v>
      </c>
      <c r="G1712" s="14" t="str">
        <f>_xlfn.XLOOKUP(A1712,'Medical Examine'!$A$2:$A$2336,'Medical Examine'!$G$2:$G$2336,"Not Found")</f>
        <v>NO</v>
      </c>
      <c r="H1712" s="14">
        <f>_xlfn.XLOOKUP(A1712,'Medical Examine'!$A$2:$A$2336,'Medical Examine'!$H$2:$H$2336,"Not Found")</f>
        <v>1</v>
      </c>
      <c r="I1712" s="14" t="str">
        <f>_xlfn.XLOOKUP(A1712,'Medical Examine'!$A$2:$A$2336,'Medical Examine'!$I$2:$I$2336,"Not Found")</f>
        <v>NO</v>
      </c>
      <c r="J1712" s="13" t="str">
        <f>_xlfn.XLOOKUP(A1712,'Medical Examine'!$A$2:$A$2336,'Medical Examine'!$C$2:$C$2336,"Not Found")</f>
        <v>Obesity</v>
      </c>
      <c r="K1712" s="13" t="str">
        <f t="shared" si="26"/>
        <v>Diabetic</v>
      </c>
      <c r="L1712" s="15">
        <f>_xlfn.XLOOKUP(A1712,'Hospitalisation Details'!$A$2:$A$2344,'Hospitalisation Details'!$E$2:$E$2344,"")</f>
        <v>31615</v>
      </c>
      <c r="M1712" s="16">
        <f>_xlfn.XLOOKUP(A1712,'Hospitalisation Details'!$A$2:$A$2344,'Hospitalisation Details'!$H$2:$H$2344,"")</f>
        <v>5377.46</v>
      </c>
      <c r="N1712" s="14" t="str">
        <f>_xlfn.XLOOKUP(A1712,'Hospitalisation Details'!$A$2:$A$2344,'Hospitalisation Details'!$I$2:$I$2344,"")</f>
        <v>tier - 2</v>
      </c>
      <c r="O1712" s="14" t="str">
        <f>_xlfn.XLOOKUP(A1712,'Hospitalisation Details'!$A$2:$A$2344,'Hospitalisation Details'!$J$2:$J$2344,"")</f>
        <v>tier - 3</v>
      </c>
      <c r="P1712" s="14" t="str">
        <f>_xlfn.XLOOKUP(A1712,'Hospitalisation Details'!$A$2:$A$2344,'Hospitalisation Details'!$K$2:$K$2344,"")</f>
        <v>R1012</v>
      </c>
      <c r="Q1712" s="14">
        <f>_xlfn.XLOOKUP(A1712,'Hospitalisation Details'!$A$2:$A$2344,'Hospitalisation Details'!$F$2:$F$2344,"")</f>
        <v>36</v>
      </c>
    </row>
    <row r="1713" spans="1:17">
      <c r="A1713" s="12" t="s">
        <v>9204</v>
      </c>
      <c r="B1713" s="13" t="str">
        <f>_xlfn.XLOOKUP(A1713,'Customer Names'!$A$2:$A$2336,'Customer Names'!$C$2:$C$2336,"Not Found")</f>
        <v>Cynthia</v>
      </c>
      <c r="C1713" s="13">
        <f>_xlfn.XLOOKUP(A1713,'Medical Examine'!$A$2:$A$2336,'Medical Examine'!$B$2:$B$2336,"Not Found")</f>
        <v>32.9</v>
      </c>
      <c r="D1713" s="13">
        <f>_xlfn.XLOOKUP(A1713,'Medical Examine'!$A$2:$A$2336,'Medical Examine'!$D$2:$D$2336,"Not Found")</f>
        <v>4.3499999999999996</v>
      </c>
      <c r="E1713" s="14" t="str">
        <f>_xlfn.XLOOKUP(A1713,'Medical Examine'!$A$2:$A$2336,'Medical Examine'!$E$2:$E$2336,"Not Found")</f>
        <v>NO</v>
      </c>
      <c r="F1713" s="14" t="str">
        <f>_xlfn.XLOOKUP(A1713,'Medical Examine'!$A$2:$A$2336,'Medical Examine'!$F$2:$F$2336,"Not Found")</f>
        <v>NO</v>
      </c>
      <c r="G1713" s="14" t="str">
        <f>_xlfn.XLOOKUP(A1713,'Medical Examine'!$A$2:$A$2336,'Medical Examine'!$G$2:$G$2336,"Not Found")</f>
        <v>NO</v>
      </c>
      <c r="H1713" s="14">
        <f>_xlfn.XLOOKUP(A1713,'Medical Examine'!$A$2:$A$2336,'Medical Examine'!$H$2:$H$2336,"Not Found")</f>
        <v>0</v>
      </c>
      <c r="I1713" s="14" t="str">
        <f>_xlfn.XLOOKUP(A1713,'Medical Examine'!$A$2:$A$2336,'Medical Examine'!$I$2:$I$2336,"Not Found")</f>
        <v>NO</v>
      </c>
      <c r="J1713" s="13" t="str">
        <f>_xlfn.XLOOKUP(A1713,'Medical Examine'!$A$2:$A$2336,'Medical Examine'!$C$2:$C$2336,"Not Found")</f>
        <v>Obesity</v>
      </c>
      <c r="K1713" s="13" t="str">
        <f t="shared" si="26"/>
        <v>Normal</v>
      </c>
      <c r="L1713" s="15">
        <f>_xlfn.XLOOKUP(A1713,'Hospitalisation Details'!$A$2:$A$2344,'Hospitalisation Details'!$E$2:$E$2344,"")</f>
        <v>32830</v>
      </c>
      <c r="M1713" s="16">
        <f>_xlfn.XLOOKUP(A1713,'Hospitalisation Details'!$A$2:$A$2344,'Hospitalisation Details'!$H$2:$H$2344,"")</f>
        <v>5375.04</v>
      </c>
      <c r="N1713" s="14" t="str">
        <f>_xlfn.XLOOKUP(A1713,'Hospitalisation Details'!$A$2:$A$2344,'Hospitalisation Details'!$I$2:$I$2344,"")</f>
        <v>tier - 2</v>
      </c>
      <c r="O1713" s="14" t="str">
        <f>_xlfn.XLOOKUP(A1713,'Hospitalisation Details'!$A$2:$A$2344,'Hospitalisation Details'!$J$2:$J$2344,"")</f>
        <v>tier - 1</v>
      </c>
      <c r="P1713" s="14" t="str">
        <f>_xlfn.XLOOKUP(A1713,'Hospitalisation Details'!$A$2:$A$2344,'Hospitalisation Details'!$K$2:$K$2344,"")</f>
        <v>R1011</v>
      </c>
      <c r="Q1713" s="14">
        <f>_xlfn.XLOOKUP(A1713,'Hospitalisation Details'!$A$2:$A$2344,'Hospitalisation Details'!$F$2:$F$2344,"")</f>
        <v>33</v>
      </c>
    </row>
    <row r="1714" spans="1:17">
      <c r="A1714" s="12" t="s">
        <v>9206</v>
      </c>
      <c r="B1714" s="13" t="str">
        <f>_xlfn.XLOOKUP(A1714,'Customer Names'!$A$2:$A$2336,'Customer Names'!$C$2:$C$2336,"Not Found")</f>
        <v>Tyler</v>
      </c>
      <c r="C1714" s="13">
        <f>_xlfn.XLOOKUP(A1714,'Medical Examine'!$A$2:$A$2336,'Medical Examine'!$B$2:$B$2336,"Not Found")</f>
        <v>30.875</v>
      </c>
      <c r="D1714" s="13">
        <f>_xlfn.XLOOKUP(A1714,'Medical Examine'!$A$2:$A$2336,'Medical Examine'!$D$2:$D$2336,"Not Found")</f>
        <v>9.5399999999999991</v>
      </c>
      <c r="E1714" s="14" t="str">
        <f>_xlfn.XLOOKUP(A1714,'Medical Examine'!$A$2:$A$2336,'Medical Examine'!$E$2:$E$2336,"Not Found")</f>
        <v>YES</v>
      </c>
      <c r="F1714" s="14" t="str">
        <f>_xlfn.XLOOKUP(A1714,'Medical Examine'!$A$2:$A$2336,'Medical Examine'!$F$2:$F$2336,"Not Found")</f>
        <v>NO</v>
      </c>
      <c r="G1714" s="14" t="str">
        <f>_xlfn.XLOOKUP(A1714,'Medical Examine'!$A$2:$A$2336,'Medical Examine'!$G$2:$G$2336,"Not Found")</f>
        <v>NO</v>
      </c>
      <c r="H1714" s="14">
        <f>_xlfn.XLOOKUP(A1714,'Medical Examine'!$A$2:$A$2336,'Medical Examine'!$H$2:$H$2336,"Not Found")</f>
        <v>1</v>
      </c>
      <c r="I1714" s="14" t="str">
        <f>_xlfn.XLOOKUP(A1714,'Medical Examine'!$A$2:$A$2336,'Medical Examine'!$I$2:$I$2336,"Not Found")</f>
        <v>NO</v>
      </c>
      <c r="J1714" s="13" t="str">
        <f>_xlfn.XLOOKUP(A1714,'Medical Examine'!$A$2:$A$2336,'Medical Examine'!$C$2:$C$2336,"Not Found")</f>
        <v>Obesity</v>
      </c>
      <c r="K1714" s="13" t="str">
        <f t="shared" si="26"/>
        <v>Diabetic</v>
      </c>
      <c r="L1714" s="15">
        <f>_xlfn.XLOOKUP(A1714,'Hospitalisation Details'!$A$2:$A$2344,'Hospitalisation Details'!$E$2:$E$2344,"")</f>
        <v>31564</v>
      </c>
      <c r="M1714" s="16">
        <f>_xlfn.XLOOKUP(A1714,'Hospitalisation Details'!$A$2:$A$2344,'Hospitalisation Details'!$H$2:$H$2344,"")</f>
        <v>5373.36</v>
      </c>
      <c r="N1714" s="14" t="str">
        <f>_xlfn.XLOOKUP(A1714,'Hospitalisation Details'!$A$2:$A$2344,'Hospitalisation Details'!$I$2:$I$2344,"")</f>
        <v>tier - 2</v>
      </c>
      <c r="O1714" s="14" t="str">
        <f>_xlfn.XLOOKUP(A1714,'Hospitalisation Details'!$A$2:$A$2344,'Hospitalisation Details'!$J$2:$J$2344,"")</f>
        <v>tier - 2</v>
      </c>
      <c r="P1714" s="14" t="str">
        <f>_xlfn.XLOOKUP(A1714,'Hospitalisation Details'!$A$2:$A$2344,'Hospitalisation Details'!$K$2:$K$2344,"")</f>
        <v>R1012</v>
      </c>
      <c r="Q1714" s="14">
        <f>_xlfn.XLOOKUP(A1714,'Hospitalisation Details'!$A$2:$A$2344,'Hospitalisation Details'!$F$2:$F$2344,"")</f>
        <v>37</v>
      </c>
    </row>
    <row r="1715" spans="1:17">
      <c r="A1715" s="12" t="s">
        <v>9208</v>
      </c>
      <c r="B1715" s="13" t="str">
        <f>_xlfn.XLOOKUP(A1715,'Customer Names'!$A$2:$A$2336,'Customer Names'!$C$2:$C$2336,"Not Found")</f>
        <v>Holly J</v>
      </c>
      <c r="C1715" s="13">
        <f>_xlfn.XLOOKUP(A1715,'Medical Examine'!$A$2:$A$2336,'Medical Examine'!$B$2:$B$2336,"Not Found")</f>
        <v>32.64</v>
      </c>
      <c r="D1715" s="13">
        <f>_xlfn.XLOOKUP(A1715,'Medical Examine'!$A$2:$A$2336,'Medical Examine'!$D$2:$D$2336,"Not Found")</f>
        <v>5.91</v>
      </c>
      <c r="E1715" s="14" t="str">
        <f>_xlfn.XLOOKUP(A1715,'Medical Examine'!$A$2:$A$2336,'Medical Examine'!$E$2:$E$2336,"Not Found")</f>
        <v>NO</v>
      </c>
      <c r="F1715" s="14" t="str">
        <f>_xlfn.XLOOKUP(A1715,'Medical Examine'!$A$2:$A$2336,'Medical Examine'!$F$2:$F$2336,"Not Found")</f>
        <v>NO</v>
      </c>
      <c r="G1715" s="14" t="str">
        <f>_xlfn.XLOOKUP(A1715,'Medical Examine'!$A$2:$A$2336,'Medical Examine'!$G$2:$G$2336,"Not Found")</f>
        <v>NO</v>
      </c>
      <c r="H1715" s="14">
        <f>_xlfn.XLOOKUP(A1715,'Medical Examine'!$A$2:$A$2336,'Medical Examine'!$H$2:$H$2336,"Not Found")</f>
        <v>0</v>
      </c>
      <c r="I1715" s="14" t="str">
        <f>_xlfn.XLOOKUP(A1715,'Medical Examine'!$A$2:$A$2336,'Medical Examine'!$I$2:$I$2336,"Not Found")</f>
        <v>NO</v>
      </c>
      <c r="J1715" s="13" t="str">
        <f>_xlfn.XLOOKUP(A1715,'Medical Examine'!$A$2:$A$2336,'Medical Examine'!$C$2:$C$2336,"Not Found")</f>
        <v>Obesity</v>
      </c>
      <c r="K1715" s="13" t="str">
        <f t="shared" si="26"/>
        <v>Prediabetic</v>
      </c>
      <c r="L1715" s="15">
        <f>_xlfn.XLOOKUP(A1715,'Hospitalisation Details'!$A$2:$A$2344,'Hospitalisation Details'!$E$2:$E$2344,"")</f>
        <v>34675</v>
      </c>
      <c r="M1715" s="16">
        <f>_xlfn.XLOOKUP(A1715,'Hospitalisation Details'!$A$2:$A$2344,'Hospitalisation Details'!$H$2:$H$2344,"")</f>
        <v>5364.66</v>
      </c>
      <c r="N1715" s="14" t="str">
        <f>_xlfn.XLOOKUP(A1715,'Hospitalisation Details'!$A$2:$A$2344,'Hospitalisation Details'!$I$2:$I$2344,"")</f>
        <v>tier - 2</v>
      </c>
      <c r="O1715" s="14" t="str">
        <f>_xlfn.XLOOKUP(A1715,'Hospitalisation Details'!$A$2:$A$2344,'Hospitalisation Details'!$J$2:$J$2344,"")</f>
        <v>tier - 1</v>
      </c>
      <c r="P1715" s="14" t="str">
        <f>_xlfn.XLOOKUP(A1715,'Hospitalisation Details'!$A$2:$A$2344,'Hospitalisation Details'!$K$2:$K$2344,"")</f>
        <v>R1011</v>
      </c>
      <c r="Q1715" s="14">
        <f>_xlfn.XLOOKUP(A1715,'Hospitalisation Details'!$A$2:$A$2344,'Hospitalisation Details'!$F$2:$F$2344,"")</f>
        <v>28</v>
      </c>
    </row>
    <row r="1716" spans="1:17">
      <c r="A1716" s="12" t="s">
        <v>9210</v>
      </c>
      <c r="B1716" s="13" t="str">
        <f>_xlfn.XLOOKUP(A1716,'Customer Names'!$A$2:$A$2336,'Customer Names'!$C$2:$C$2336,"Not Found")</f>
        <v>Kristen</v>
      </c>
      <c r="C1716" s="13">
        <f>_xlfn.XLOOKUP(A1716,'Medical Examine'!$A$2:$A$2336,'Medical Examine'!$B$2:$B$2336,"Not Found")</f>
        <v>22.135000000000002</v>
      </c>
      <c r="D1716" s="13">
        <f>_xlfn.XLOOKUP(A1716,'Medical Examine'!$A$2:$A$2336,'Medical Examine'!$D$2:$D$2336,"Not Found")</f>
        <v>5.0999999999999996</v>
      </c>
      <c r="E1716" s="14" t="str">
        <f>_xlfn.XLOOKUP(A1716,'Medical Examine'!$A$2:$A$2336,'Medical Examine'!$E$2:$E$2336,"Not Found")</f>
        <v>NO</v>
      </c>
      <c r="F1716" s="14" t="str">
        <f>_xlfn.XLOOKUP(A1716,'Medical Examine'!$A$2:$A$2336,'Medical Examine'!$F$2:$F$2336,"Not Found")</f>
        <v>NO</v>
      </c>
      <c r="G1716" s="14" t="str">
        <f>_xlfn.XLOOKUP(A1716,'Medical Examine'!$A$2:$A$2336,'Medical Examine'!$G$2:$G$2336,"Not Found")</f>
        <v>NO</v>
      </c>
      <c r="H1716" s="14">
        <f>_xlfn.XLOOKUP(A1716,'Medical Examine'!$A$2:$A$2336,'Medical Examine'!$H$2:$H$2336,"Not Found")</f>
        <v>0</v>
      </c>
      <c r="I1716" s="14" t="str">
        <f>_xlfn.XLOOKUP(A1716,'Medical Examine'!$A$2:$A$2336,'Medical Examine'!$I$2:$I$2336,"Not Found")</f>
        <v>NO</v>
      </c>
      <c r="J1716" s="13" t="str">
        <f>_xlfn.XLOOKUP(A1716,'Medical Examine'!$A$2:$A$2336,'Medical Examine'!$C$2:$C$2336,"Not Found")</f>
        <v>Normal Weight</v>
      </c>
      <c r="K1716" s="13" t="str">
        <f t="shared" si="26"/>
        <v>Normal</v>
      </c>
      <c r="L1716" s="15">
        <f>_xlfn.XLOOKUP(A1716,'Hospitalisation Details'!$A$2:$A$2344,'Hospitalisation Details'!$E$2:$E$2344,"")</f>
        <v>32819</v>
      </c>
      <c r="M1716" s="16">
        <f>_xlfn.XLOOKUP(A1716,'Hospitalisation Details'!$A$2:$A$2344,'Hospitalisation Details'!$H$2:$H$2344,"")</f>
        <v>5354.07</v>
      </c>
      <c r="N1716" s="14" t="str">
        <f>_xlfn.XLOOKUP(A1716,'Hospitalisation Details'!$A$2:$A$2344,'Hospitalisation Details'!$I$2:$I$2344,"")</f>
        <v>tier - 2</v>
      </c>
      <c r="O1716" s="14" t="str">
        <f>_xlfn.XLOOKUP(A1716,'Hospitalisation Details'!$A$2:$A$2344,'Hospitalisation Details'!$J$2:$J$2344,"")</f>
        <v>tier - 3</v>
      </c>
      <c r="P1716" s="14" t="str">
        <f>_xlfn.XLOOKUP(A1716,'Hospitalisation Details'!$A$2:$A$2344,'Hospitalisation Details'!$K$2:$K$2344,"")</f>
        <v>R1024</v>
      </c>
      <c r="Q1716" s="14">
        <f>_xlfn.XLOOKUP(A1716,'Hospitalisation Details'!$A$2:$A$2344,'Hospitalisation Details'!$F$2:$F$2344,"")</f>
        <v>33</v>
      </c>
    </row>
    <row r="1717" spans="1:17">
      <c r="A1717" s="12" t="s">
        <v>9212</v>
      </c>
      <c r="B1717" s="13" t="str">
        <f>_xlfn.XLOOKUP(A1717,'Customer Names'!$A$2:$A$2336,'Customer Names'!$C$2:$C$2336,"Not Found")</f>
        <v>Thomas</v>
      </c>
      <c r="C1717" s="13">
        <f>_xlfn.XLOOKUP(A1717,'Medical Examine'!$A$2:$A$2336,'Medical Examine'!$B$2:$B$2336,"Not Found")</f>
        <v>16.53</v>
      </c>
      <c r="D1717" s="13">
        <f>_xlfn.XLOOKUP(A1717,'Medical Examine'!$A$2:$A$2336,'Medical Examine'!$D$2:$D$2336,"Not Found")</f>
        <v>5.08</v>
      </c>
      <c r="E1717" s="14" t="str">
        <f>_xlfn.XLOOKUP(A1717,'Medical Examine'!$A$2:$A$2336,'Medical Examine'!$E$2:$E$2336,"Not Found")</f>
        <v>NO</v>
      </c>
      <c r="F1717" s="14" t="str">
        <f>_xlfn.XLOOKUP(A1717,'Medical Examine'!$A$2:$A$2336,'Medical Examine'!$F$2:$F$2336,"Not Found")</f>
        <v>NO</v>
      </c>
      <c r="G1717" s="14" t="str">
        <f>_xlfn.XLOOKUP(A1717,'Medical Examine'!$A$2:$A$2336,'Medical Examine'!$G$2:$G$2336,"Not Found")</f>
        <v>NO</v>
      </c>
      <c r="H1717" s="14">
        <f>_xlfn.XLOOKUP(A1717,'Medical Examine'!$A$2:$A$2336,'Medical Examine'!$H$2:$H$2336,"Not Found")</f>
        <v>2</v>
      </c>
      <c r="I1717" s="14" t="str">
        <f>_xlfn.XLOOKUP(A1717,'Medical Examine'!$A$2:$A$2336,'Medical Examine'!$I$2:$I$2336,"Not Found")</f>
        <v>NO</v>
      </c>
      <c r="J1717" s="13" t="str">
        <f>_xlfn.XLOOKUP(A1717,'Medical Examine'!$A$2:$A$2336,'Medical Examine'!$C$2:$C$2336,"Not Found")</f>
        <v>Under Weight</v>
      </c>
      <c r="K1717" s="13" t="str">
        <f t="shared" si="26"/>
        <v>Normal</v>
      </c>
      <c r="L1717" s="15">
        <f>_xlfn.XLOOKUP(A1717,'Hospitalisation Details'!$A$2:$A$2344,'Hospitalisation Details'!$E$2:$E$2344,"")</f>
        <v>26648</v>
      </c>
      <c r="M1717" s="16">
        <f>_xlfn.XLOOKUP(A1717,'Hospitalisation Details'!$A$2:$A$2344,'Hospitalisation Details'!$H$2:$H$2344,"")</f>
        <v>5344.81</v>
      </c>
      <c r="N1717" s="14" t="str">
        <f>_xlfn.XLOOKUP(A1717,'Hospitalisation Details'!$A$2:$A$2344,'Hospitalisation Details'!$I$2:$I$2344,"")</f>
        <v>tier - 2</v>
      </c>
      <c r="O1717" s="14" t="str">
        <f>_xlfn.XLOOKUP(A1717,'Hospitalisation Details'!$A$2:$A$2344,'Hospitalisation Details'!$J$2:$J$2344,"")</f>
        <v>tier - 3</v>
      </c>
      <c r="P1717" s="14" t="str">
        <f>_xlfn.XLOOKUP(A1717,'Hospitalisation Details'!$A$2:$A$2344,'Hospitalisation Details'!$K$2:$K$2344,"")</f>
        <v>R1013</v>
      </c>
      <c r="Q1717" s="14">
        <f>_xlfn.XLOOKUP(A1717,'Hospitalisation Details'!$A$2:$A$2344,'Hospitalisation Details'!$F$2:$F$2344,"")</f>
        <v>50</v>
      </c>
    </row>
    <row r="1718" spans="1:17">
      <c r="A1718" s="12" t="s">
        <v>9214</v>
      </c>
      <c r="B1718" s="13" t="str">
        <f>_xlfn.XLOOKUP(A1718,'Customer Names'!$A$2:$A$2336,'Customer Names'!$C$2:$C$2336,"Not Found")</f>
        <v>Tricity M</v>
      </c>
      <c r="C1718" s="13">
        <f>_xlfn.XLOOKUP(A1718,'Medical Examine'!$A$2:$A$2336,'Medical Examine'!$B$2:$B$2336,"Not Found")</f>
        <v>32.774999999999999</v>
      </c>
      <c r="D1718" s="13">
        <f>_xlfn.XLOOKUP(A1718,'Medical Examine'!$A$2:$A$2336,'Medical Examine'!$D$2:$D$2336,"Not Found")</f>
        <v>4.75</v>
      </c>
      <c r="E1718" s="14" t="str">
        <f>_xlfn.XLOOKUP(A1718,'Medical Examine'!$A$2:$A$2336,'Medical Examine'!$E$2:$E$2336,"Not Found")</f>
        <v>NO</v>
      </c>
      <c r="F1718" s="14" t="str">
        <f>_xlfn.XLOOKUP(A1718,'Medical Examine'!$A$2:$A$2336,'Medical Examine'!$F$2:$F$2336,"Not Found")</f>
        <v>NO</v>
      </c>
      <c r="G1718" s="14" t="str">
        <f>_xlfn.XLOOKUP(A1718,'Medical Examine'!$A$2:$A$2336,'Medical Examine'!$G$2:$G$2336,"Not Found")</f>
        <v>NO</v>
      </c>
      <c r="H1718" s="14">
        <f>_xlfn.XLOOKUP(A1718,'Medical Examine'!$A$2:$A$2336,'Medical Examine'!$H$2:$H$2336,"Not Found")</f>
        <v>0</v>
      </c>
      <c r="I1718" s="14" t="str">
        <f>_xlfn.XLOOKUP(A1718,'Medical Examine'!$A$2:$A$2336,'Medical Examine'!$I$2:$I$2336,"Not Found")</f>
        <v>NO</v>
      </c>
      <c r="J1718" s="13" t="str">
        <f>_xlfn.XLOOKUP(A1718,'Medical Examine'!$A$2:$A$2336,'Medical Examine'!$C$2:$C$2336,"Not Found")</f>
        <v>Obesity</v>
      </c>
      <c r="K1718" s="13" t="str">
        <f t="shared" si="26"/>
        <v>Normal</v>
      </c>
      <c r="L1718" s="15">
        <f>_xlfn.XLOOKUP(A1718,'Hospitalisation Details'!$A$2:$A$2344,'Hospitalisation Details'!$E$2:$E$2344,"")</f>
        <v>33478</v>
      </c>
      <c r="M1718" s="16">
        <f>_xlfn.XLOOKUP(A1718,'Hospitalisation Details'!$A$2:$A$2344,'Hospitalisation Details'!$H$2:$H$2344,"")</f>
        <v>5327.4</v>
      </c>
      <c r="N1718" s="14" t="str">
        <f>_xlfn.XLOOKUP(A1718,'Hospitalisation Details'!$A$2:$A$2344,'Hospitalisation Details'!$I$2:$I$2344,"")</f>
        <v>tier - 2</v>
      </c>
      <c r="O1718" s="14" t="str">
        <f>_xlfn.XLOOKUP(A1718,'Hospitalisation Details'!$A$2:$A$2344,'Hospitalisation Details'!$J$2:$J$2344,"")</f>
        <v>tier - 1</v>
      </c>
      <c r="P1718" s="14" t="str">
        <f>_xlfn.XLOOKUP(A1718,'Hospitalisation Details'!$A$2:$A$2344,'Hospitalisation Details'!$K$2:$K$2344,"")</f>
        <v>R1012</v>
      </c>
      <c r="Q1718" s="14">
        <f>_xlfn.XLOOKUP(A1718,'Hospitalisation Details'!$A$2:$A$2344,'Hospitalisation Details'!$F$2:$F$2344,"")</f>
        <v>31</v>
      </c>
    </row>
    <row r="1719" spans="1:17">
      <c r="A1719" s="12" t="s">
        <v>9216</v>
      </c>
      <c r="B1719" s="13" t="str">
        <f>_xlfn.XLOOKUP(A1719,'Customer Names'!$A$2:$A$2336,'Customer Names'!$C$2:$C$2336,"Not Found")</f>
        <v>Sarah A</v>
      </c>
      <c r="C1719" s="13">
        <f>_xlfn.XLOOKUP(A1719,'Medical Examine'!$A$2:$A$2336,'Medical Examine'!$B$2:$B$2336,"Not Found")</f>
        <v>30.9</v>
      </c>
      <c r="D1719" s="13">
        <f>_xlfn.XLOOKUP(A1719,'Medical Examine'!$A$2:$A$2336,'Medical Examine'!$D$2:$D$2336,"Not Found")</f>
        <v>6.05</v>
      </c>
      <c r="E1719" s="14" t="str">
        <f>_xlfn.XLOOKUP(A1719,'Medical Examine'!$A$2:$A$2336,'Medical Examine'!$E$2:$E$2336,"Not Found")</f>
        <v>NO</v>
      </c>
      <c r="F1719" s="14" t="str">
        <f>_xlfn.XLOOKUP(A1719,'Medical Examine'!$A$2:$A$2336,'Medical Examine'!$F$2:$F$2336,"Not Found")</f>
        <v>NO</v>
      </c>
      <c r="G1719" s="14" t="str">
        <f>_xlfn.XLOOKUP(A1719,'Medical Examine'!$A$2:$A$2336,'Medical Examine'!$G$2:$G$2336,"Not Found")</f>
        <v>NO</v>
      </c>
      <c r="H1719" s="14">
        <f>_xlfn.XLOOKUP(A1719,'Medical Examine'!$A$2:$A$2336,'Medical Examine'!$H$2:$H$2336,"Not Found")</f>
        <v>1</v>
      </c>
      <c r="I1719" s="14" t="str">
        <f>_xlfn.XLOOKUP(A1719,'Medical Examine'!$A$2:$A$2336,'Medical Examine'!$I$2:$I$2336,"Not Found")</f>
        <v>NO</v>
      </c>
      <c r="J1719" s="13" t="str">
        <f>_xlfn.XLOOKUP(A1719,'Medical Examine'!$A$2:$A$2336,'Medical Examine'!$C$2:$C$2336,"Not Found")</f>
        <v>Obesity</v>
      </c>
      <c r="K1719" s="13" t="str">
        <f t="shared" si="26"/>
        <v>Prediabetic</v>
      </c>
      <c r="L1719" s="15">
        <f>_xlfn.XLOOKUP(A1719,'Hospitalisation Details'!$A$2:$A$2344,'Hospitalisation Details'!$E$2:$E$2344,"")</f>
        <v>33773</v>
      </c>
      <c r="M1719" s="16">
        <f>_xlfn.XLOOKUP(A1719,'Hospitalisation Details'!$A$2:$A$2344,'Hospitalisation Details'!$H$2:$H$2344,"")</f>
        <v>5325.65</v>
      </c>
      <c r="N1719" s="14" t="str">
        <f>_xlfn.XLOOKUP(A1719,'Hospitalisation Details'!$A$2:$A$2344,'Hospitalisation Details'!$I$2:$I$2344,"")</f>
        <v>tier - 2</v>
      </c>
      <c r="O1719" s="14" t="str">
        <f>_xlfn.XLOOKUP(A1719,'Hospitalisation Details'!$A$2:$A$2344,'Hospitalisation Details'!$J$2:$J$2344,"")</f>
        <v>tier - 1</v>
      </c>
      <c r="P1719" s="14" t="str">
        <f>_xlfn.XLOOKUP(A1719,'Hospitalisation Details'!$A$2:$A$2344,'Hospitalisation Details'!$K$2:$K$2344,"")</f>
        <v>R1011</v>
      </c>
      <c r="Q1719" s="14">
        <f>_xlfn.XLOOKUP(A1719,'Hospitalisation Details'!$A$2:$A$2344,'Hospitalisation Details'!$F$2:$F$2344,"")</f>
        <v>30</v>
      </c>
    </row>
    <row r="1720" spans="1:17">
      <c r="A1720" s="12" t="s">
        <v>9219</v>
      </c>
      <c r="B1720" s="13" t="str">
        <f>_xlfn.XLOOKUP(A1720,'Customer Names'!$A$2:$A$2336,'Customer Names'!$C$2:$C$2336,"Not Found")</f>
        <v>Lisa M.</v>
      </c>
      <c r="C1720" s="13">
        <f>_xlfn.XLOOKUP(A1720,'Medical Examine'!$A$2:$A$2336,'Medical Examine'!$B$2:$B$2336,"Not Found")</f>
        <v>15.58</v>
      </c>
      <c r="D1720" s="13">
        <f>_xlfn.XLOOKUP(A1720,'Medical Examine'!$A$2:$A$2336,'Medical Examine'!$D$2:$D$2336,"Not Found")</f>
        <v>11.56</v>
      </c>
      <c r="E1720" s="14" t="str">
        <f>_xlfn.XLOOKUP(A1720,'Medical Examine'!$A$2:$A$2336,'Medical Examine'!$E$2:$E$2336,"Not Found")</f>
        <v>NO</v>
      </c>
      <c r="F1720" s="14" t="str">
        <f>_xlfn.XLOOKUP(A1720,'Medical Examine'!$A$2:$A$2336,'Medical Examine'!$F$2:$F$2336,"Not Found")</f>
        <v>NO</v>
      </c>
      <c r="G1720" s="14" t="str">
        <f>_xlfn.XLOOKUP(A1720,'Medical Examine'!$A$2:$A$2336,'Medical Examine'!$G$2:$G$2336,"Not Found")</f>
        <v>NO</v>
      </c>
      <c r="H1720" s="14">
        <f>_xlfn.XLOOKUP(A1720,'Medical Examine'!$A$2:$A$2336,'Medical Examine'!$H$2:$H$2336,"Not Found")</f>
        <v>0</v>
      </c>
      <c r="I1720" s="14" t="str">
        <f>_xlfn.XLOOKUP(A1720,'Medical Examine'!$A$2:$A$2336,'Medical Examine'!$I$2:$I$2336,"Not Found")</f>
        <v>NO</v>
      </c>
      <c r="J1720" s="13" t="str">
        <f>_xlfn.XLOOKUP(A1720,'Medical Examine'!$A$2:$A$2336,'Medical Examine'!$C$2:$C$2336,"Not Found")</f>
        <v>Under Weight</v>
      </c>
      <c r="K1720" s="13" t="str">
        <f t="shared" si="26"/>
        <v>Diabetic</v>
      </c>
      <c r="L1720" s="15">
        <f>_xlfn.XLOOKUP(A1720,'Hospitalisation Details'!$A$2:$A$2344,'Hospitalisation Details'!$E$2:$E$2344,"")</f>
        <v>27274</v>
      </c>
      <c r="M1720" s="16">
        <f>_xlfn.XLOOKUP(A1720,'Hospitalisation Details'!$A$2:$A$2344,'Hospitalisation Details'!$H$2:$H$2344,"")</f>
        <v>5322.24</v>
      </c>
      <c r="N1720" s="14" t="str">
        <f>_xlfn.XLOOKUP(A1720,'Hospitalisation Details'!$A$2:$A$2344,'Hospitalisation Details'!$I$2:$I$2344,"")</f>
        <v>tier - 2</v>
      </c>
      <c r="O1720" s="14" t="str">
        <f>_xlfn.XLOOKUP(A1720,'Hospitalisation Details'!$A$2:$A$2344,'Hospitalisation Details'!$J$2:$J$2344,"")</f>
        <v>tier - 1</v>
      </c>
      <c r="P1720" s="14" t="str">
        <f>_xlfn.XLOOKUP(A1720,'Hospitalisation Details'!$A$2:$A$2344,'Hospitalisation Details'!$K$2:$K$2344,"")</f>
        <v>R1012</v>
      </c>
      <c r="Q1720" s="14">
        <f>_xlfn.XLOOKUP(A1720,'Hospitalisation Details'!$A$2:$A$2344,'Hospitalisation Details'!$F$2:$F$2344,"")</f>
        <v>48</v>
      </c>
    </row>
    <row r="1721" spans="1:17">
      <c r="A1721" s="12" t="s">
        <v>9222</v>
      </c>
      <c r="B1721" s="13" t="str">
        <f>_xlfn.XLOOKUP(A1721,'Customer Names'!$A$2:$A$2336,'Customer Names'!$C$2:$C$2336,"Not Found")</f>
        <v>Tracy A.</v>
      </c>
      <c r="C1721" s="13">
        <f>_xlfn.XLOOKUP(A1721,'Medical Examine'!$A$2:$A$2336,'Medical Examine'!$B$2:$B$2336,"Not Found")</f>
        <v>26.315000000000001</v>
      </c>
      <c r="D1721" s="13">
        <f>_xlfn.XLOOKUP(A1721,'Medical Examine'!$A$2:$A$2336,'Medical Examine'!$D$2:$D$2336,"Not Found")</f>
        <v>5.76</v>
      </c>
      <c r="E1721" s="14" t="str">
        <f>_xlfn.XLOOKUP(A1721,'Medical Examine'!$A$2:$A$2336,'Medical Examine'!$E$2:$E$2336,"Not Found")</f>
        <v>NO</v>
      </c>
      <c r="F1721" s="14" t="str">
        <f>_xlfn.XLOOKUP(A1721,'Medical Examine'!$A$2:$A$2336,'Medical Examine'!$F$2:$F$2336,"Not Found")</f>
        <v>NO</v>
      </c>
      <c r="G1721" s="14" t="str">
        <f>_xlfn.XLOOKUP(A1721,'Medical Examine'!$A$2:$A$2336,'Medical Examine'!$G$2:$G$2336,"Not Found")</f>
        <v>NO</v>
      </c>
      <c r="H1721" s="14">
        <f>_xlfn.XLOOKUP(A1721,'Medical Examine'!$A$2:$A$2336,'Medical Examine'!$H$2:$H$2336,"Not Found")</f>
        <v>0</v>
      </c>
      <c r="I1721" s="14" t="str">
        <f>_xlfn.XLOOKUP(A1721,'Medical Examine'!$A$2:$A$2336,'Medical Examine'!$I$2:$I$2336,"Not Found")</f>
        <v>NO</v>
      </c>
      <c r="J1721" s="13" t="str">
        <f>_xlfn.XLOOKUP(A1721,'Medical Examine'!$A$2:$A$2336,'Medical Examine'!$C$2:$C$2336,"Not Found")</f>
        <v>Overweight</v>
      </c>
      <c r="K1721" s="13" t="str">
        <f t="shared" si="26"/>
        <v>Prediabetic</v>
      </c>
      <c r="L1721" s="15">
        <f>_xlfn.XLOOKUP(A1721,'Hospitalisation Details'!$A$2:$A$2344,'Hospitalisation Details'!$E$2:$E$2344,"")</f>
        <v>34651</v>
      </c>
      <c r="M1721" s="16">
        <f>_xlfn.XLOOKUP(A1721,'Hospitalisation Details'!$A$2:$A$2344,'Hospitalisation Details'!$H$2:$H$2344,"")</f>
        <v>5312.17</v>
      </c>
      <c r="N1721" s="14" t="str">
        <f>_xlfn.XLOOKUP(A1721,'Hospitalisation Details'!$A$2:$A$2344,'Hospitalisation Details'!$I$2:$I$2344,"")</f>
        <v>tier - 2</v>
      </c>
      <c r="O1721" s="14" t="str">
        <f>_xlfn.XLOOKUP(A1721,'Hospitalisation Details'!$A$2:$A$2344,'Hospitalisation Details'!$J$2:$J$2344,"")</f>
        <v>tier - 2</v>
      </c>
      <c r="P1721" s="14" t="str">
        <f>_xlfn.XLOOKUP(A1721,'Hospitalisation Details'!$A$2:$A$2344,'Hospitalisation Details'!$K$2:$K$2344,"")</f>
        <v>R1012</v>
      </c>
      <c r="Q1721" s="14">
        <f>_xlfn.XLOOKUP(A1721,'Hospitalisation Details'!$A$2:$A$2344,'Hospitalisation Details'!$F$2:$F$2344,"")</f>
        <v>28</v>
      </c>
    </row>
    <row r="1722" spans="1:17">
      <c r="A1722" s="12" t="s">
        <v>9224</v>
      </c>
      <c r="B1722" s="13" t="str">
        <f>_xlfn.XLOOKUP(A1722,'Customer Names'!$A$2:$A$2336,'Customer Names'!$C$2:$C$2336,"Not Found")</f>
        <v>Patrick</v>
      </c>
      <c r="C1722" s="13">
        <f>_xlfn.XLOOKUP(A1722,'Medical Examine'!$A$2:$A$2336,'Medical Examine'!$B$2:$B$2336,"Not Found")</f>
        <v>35.61</v>
      </c>
      <c r="D1722" s="13">
        <f>_xlfn.XLOOKUP(A1722,'Medical Examine'!$A$2:$A$2336,'Medical Examine'!$D$2:$D$2336,"Not Found")</f>
        <v>5.65</v>
      </c>
      <c r="E1722" s="14" t="str">
        <f>_xlfn.XLOOKUP(A1722,'Medical Examine'!$A$2:$A$2336,'Medical Examine'!$E$2:$E$2336,"Not Found")</f>
        <v>NO</v>
      </c>
      <c r="F1722" s="14" t="str">
        <f>_xlfn.XLOOKUP(A1722,'Medical Examine'!$A$2:$A$2336,'Medical Examine'!$F$2:$F$2336,"Not Found")</f>
        <v>YES</v>
      </c>
      <c r="G1722" s="14" t="str">
        <f>_xlfn.XLOOKUP(A1722,'Medical Examine'!$A$2:$A$2336,'Medical Examine'!$G$2:$G$2336,"Not Found")</f>
        <v>NO</v>
      </c>
      <c r="H1722" s="14">
        <f>_xlfn.XLOOKUP(A1722,'Medical Examine'!$A$2:$A$2336,'Medical Examine'!$H$2:$H$2336,"Not Found")</f>
        <v>1</v>
      </c>
      <c r="I1722" s="14" t="str">
        <f>_xlfn.XLOOKUP(A1722,'Medical Examine'!$A$2:$A$2336,'Medical Examine'!$I$2:$I$2336,"Not Found")</f>
        <v>NO</v>
      </c>
      <c r="J1722" s="13" t="str">
        <f>_xlfn.XLOOKUP(A1722,'Medical Examine'!$A$2:$A$2336,'Medical Examine'!$C$2:$C$2336,"Not Found")</f>
        <v>Obesity</v>
      </c>
      <c r="K1722" s="13" t="str">
        <f t="shared" si="26"/>
        <v>Normal</v>
      </c>
      <c r="L1722" s="15">
        <f>_xlfn.XLOOKUP(A1722,'Hospitalisation Details'!$A$2:$A$2344,'Hospitalisation Details'!$E$2:$E$2344,"")</f>
        <v>36778</v>
      </c>
      <c r="M1722" s="16">
        <f>_xlfn.XLOOKUP(A1722,'Hospitalisation Details'!$A$2:$A$2344,'Hospitalisation Details'!$H$2:$H$2344,"")</f>
        <v>5306.7</v>
      </c>
      <c r="N1722" s="14" t="str">
        <f>_xlfn.XLOOKUP(A1722,'Hospitalisation Details'!$A$2:$A$2344,'Hospitalisation Details'!$I$2:$I$2344,"")</f>
        <v>tier - 2</v>
      </c>
      <c r="O1722" s="14" t="str">
        <f>_xlfn.XLOOKUP(A1722,'Hospitalisation Details'!$A$2:$A$2344,'Hospitalisation Details'!$J$2:$J$2344,"")</f>
        <v>tier - 3</v>
      </c>
      <c r="P1722" s="14" t="str">
        <f>_xlfn.XLOOKUP(A1722,'Hospitalisation Details'!$A$2:$A$2344,'Hospitalisation Details'!$K$2:$K$2344,"")</f>
        <v>R1012</v>
      </c>
      <c r="Q1722" s="14">
        <f>_xlfn.XLOOKUP(A1722,'Hospitalisation Details'!$A$2:$A$2344,'Hospitalisation Details'!$F$2:$F$2344,"")</f>
        <v>22</v>
      </c>
    </row>
    <row r="1723" spans="1:17">
      <c r="A1723" s="12" t="s">
        <v>9226</v>
      </c>
      <c r="B1723" s="13" t="str">
        <f>_xlfn.XLOOKUP(A1723,'Customer Names'!$A$2:$A$2336,'Customer Names'!$C$2:$C$2336,"Not Found")</f>
        <v>Trent</v>
      </c>
      <c r="C1723" s="13">
        <f>_xlfn.XLOOKUP(A1723,'Medical Examine'!$A$2:$A$2336,'Medical Examine'!$B$2:$B$2336,"Not Found")</f>
        <v>37.56</v>
      </c>
      <c r="D1723" s="13">
        <f>_xlfn.XLOOKUP(A1723,'Medical Examine'!$A$2:$A$2336,'Medical Examine'!$D$2:$D$2336,"Not Found")</f>
        <v>5.88</v>
      </c>
      <c r="E1723" s="14" t="str">
        <f>_xlfn.XLOOKUP(A1723,'Medical Examine'!$A$2:$A$2336,'Medical Examine'!$E$2:$E$2336,"Not Found")</f>
        <v>NO</v>
      </c>
      <c r="F1723" s="14" t="str">
        <f>_xlfn.XLOOKUP(A1723,'Medical Examine'!$A$2:$A$2336,'Medical Examine'!$F$2:$F$2336,"Not Found")</f>
        <v>YES</v>
      </c>
      <c r="G1723" s="14" t="str">
        <f>_xlfn.XLOOKUP(A1723,'Medical Examine'!$A$2:$A$2336,'Medical Examine'!$G$2:$G$2336,"Not Found")</f>
        <v>NO</v>
      </c>
      <c r="H1723" s="14">
        <f>_xlfn.XLOOKUP(A1723,'Medical Examine'!$A$2:$A$2336,'Medical Examine'!$H$2:$H$2336,"Not Found")</f>
        <v>1</v>
      </c>
      <c r="I1723" s="14" t="str">
        <f>_xlfn.XLOOKUP(A1723,'Medical Examine'!$A$2:$A$2336,'Medical Examine'!$I$2:$I$2336,"Not Found")</f>
        <v>NO</v>
      </c>
      <c r="J1723" s="13" t="str">
        <f>_xlfn.XLOOKUP(A1723,'Medical Examine'!$A$2:$A$2336,'Medical Examine'!$C$2:$C$2336,"Not Found")</f>
        <v>Obesity</v>
      </c>
      <c r="K1723" s="13" t="str">
        <f t="shared" si="26"/>
        <v>Prediabetic</v>
      </c>
      <c r="L1723" s="15">
        <f>_xlfn.XLOOKUP(A1723,'Hospitalisation Details'!$A$2:$A$2344,'Hospitalisation Details'!$E$2:$E$2344,"")</f>
        <v>38221</v>
      </c>
      <c r="M1723" s="16">
        <f>_xlfn.XLOOKUP(A1723,'Hospitalisation Details'!$A$2:$A$2344,'Hospitalisation Details'!$H$2:$H$2344,"")</f>
        <v>5293.67</v>
      </c>
      <c r="N1723" s="14" t="str">
        <f>_xlfn.XLOOKUP(A1723,'Hospitalisation Details'!$A$2:$A$2344,'Hospitalisation Details'!$I$2:$I$2344,"")</f>
        <v>tier - 2</v>
      </c>
      <c r="O1723" s="14" t="str">
        <f>_xlfn.XLOOKUP(A1723,'Hospitalisation Details'!$A$2:$A$2344,'Hospitalisation Details'!$J$2:$J$2344,"")</f>
        <v>tier - 2</v>
      </c>
      <c r="P1723" s="14" t="str">
        <f>_xlfn.XLOOKUP(A1723,'Hospitalisation Details'!$A$2:$A$2344,'Hospitalisation Details'!$K$2:$K$2344,"")</f>
        <v>R1022</v>
      </c>
      <c r="Q1723" s="14">
        <f>_xlfn.XLOOKUP(A1723,'Hospitalisation Details'!$A$2:$A$2344,'Hospitalisation Details'!$F$2:$F$2344,"")</f>
        <v>18</v>
      </c>
    </row>
    <row r="1724" spans="1:17">
      <c r="A1724" s="12" t="s">
        <v>9229</v>
      </c>
      <c r="B1724" s="13" t="str">
        <f>_xlfn.XLOOKUP(A1724,'Customer Names'!$A$2:$A$2336,'Customer Names'!$C$2:$C$2336,"Not Found")</f>
        <v>Julie</v>
      </c>
      <c r="C1724" s="13">
        <f>_xlfn.XLOOKUP(A1724,'Medical Examine'!$A$2:$A$2336,'Medical Examine'!$B$2:$B$2336,"Not Found")</f>
        <v>15.49</v>
      </c>
      <c r="D1724" s="13">
        <f>_xlfn.XLOOKUP(A1724,'Medical Examine'!$A$2:$A$2336,'Medical Examine'!$D$2:$D$2336,"Not Found")</f>
        <v>9.6</v>
      </c>
      <c r="E1724" s="14" t="str">
        <f>_xlfn.XLOOKUP(A1724,'Medical Examine'!$A$2:$A$2336,'Medical Examine'!$E$2:$E$2336,"Not Found")</f>
        <v>NO</v>
      </c>
      <c r="F1724" s="14" t="str">
        <f>_xlfn.XLOOKUP(A1724,'Medical Examine'!$A$2:$A$2336,'Medical Examine'!$F$2:$F$2336,"Not Found")</f>
        <v>NO</v>
      </c>
      <c r="G1724" s="14" t="str">
        <f>_xlfn.XLOOKUP(A1724,'Medical Examine'!$A$2:$A$2336,'Medical Examine'!$G$2:$G$2336,"Not Found")</f>
        <v>NO</v>
      </c>
      <c r="H1724" s="14">
        <f>_xlfn.XLOOKUP(A1724,'Medical Examine'!$A$2:$A$2336,'Medical Examine'!$H$2:$H$2336,"Not Found")</f>
        <v>0</v>
      </c>
      <c r="I1724" s="14" t="str">
        <f>_xlfn.XLOOKUP(A1724,'Medical Examine'!$A$2:$A$2336,'Medical Examine'!$I$2:$I$2336,"Not Found")</f>
        <v>NO</v>
      </c>
      <c r="J1724" s="13" t="str">
        <f>_xlfn.XLOOKUP(A1724,'Medical Examine'!$A$2:$A$2336,'Medical Examine'!$C$2:$C$2336,"Not Found")</f>
        <v>Under Weight</v>
      </c>
      <c r="K1724" s="13" t="str">
        <f t="shared" si="26"/>
        <v>Diabetic</v>
      </c>
      <c r="L1724" s="15">
        <f>_xlfn.XLOOKUP(A1724,'Hospitalisation Details'!$A$2:$A$2344,'Hospitalisation Details'!$E$2:$E$2344,"")</f>
        <v>27345</v>
      </c>
      <c r="M1724" s="16">
        <f>_xlfn.XLOOKUP(A1724,'Hospitalisation Details'!$A$2:$A$2344,'Hospitalisation Details'!$H$2:$H$2344,"")</f>
        <v>5291.71</v>
      </c>
      <c r="N1724" s="14" t="str">
        <f>_xlfn.XLOOKUP(A1724,'Hospitalisation Details'!$A$2:$A$2344,'Hospitalisation Details'!$I$2:$I$2344,"")</f>
        <v>tier - 2</v>
      </c>
      <c r="O1724" s="14" t="str">
        <f>_xlfn.XLOOKUP(A1724,'Hospitalisation Details'!$A$2:$A$2344,'Hospitalisation Details'!$J$2:$J$2344,"")</f>
        <v>tier - 2</v>
      </c>
      <c r="P1724" s="14" t="str">
        <f>_xlfn.XLOOKUP(A1724,'Hospitalisation Details'!$A$2:$A$2344,'Hospitalisation Details'!$K$2:$K$2344,"")</f>
        <v>R1012</v>
      </c>
      <c r="Q1724" s="14">
        <f>_xlfn.XLOOKUP(A1724,'Hospitalisation Details'!$A$2:$A$2344,'Hospitalisation Details'!$F$2:$F$2344,"")</f>
        <v>48</v>
      </c>
    </row>
    <row r="1725" spans="1:17">
      <c r="A1725" s="12" t="s">
        <v>9232</v>
      </c>
      <c r="B1725" s="13" t="str">
        <f>_xlfn.XLOOKUP(A1725,'Customer Names'!$A$2:$A$2336,'Customer Names'!$C$2:$C$2336,"Not Found")</f>
        <v>Sawomir</v>
      </c>
      <c r="C1725" s="13">
        <f>_xlfn.XLOOKUP(A1725,'Medical Examine'!$A$2:$A$2336,'Medical Examine'!$B$2:$B$2336,"Not Found")</f>
        <v>23.48</v>
      </c>
      <c r="D1725" s="13">
        <f>_xlfn.XLOOKUP(A1725,'Medical Examine'!$A$2:$A$2336,'Medical Examine'!$D$2:$D$2336,"Not Found")</f>
        <v>6.24</v>
      </c>
      <c r="E1725" s="14" t="str">
        <f>_xlfn.XLOOKUP(A1725,'Medical Examine'!$A$2:$A$2336,'Medical Examine'!$E$2:$E$2336,"Not Found")</f>
        <v>NO</v>
      </c>
      <c r="F1725" s="14" t="str">
        <f>_xlfn.XLOOKUP(A1725,'Medical Examine'!$A$2:$A$2336,'Medical Examine'!$F$2:$F$2336,"Not Found")</f>
        <v>NO</v>
      </c>
      <c r="G1725" s="14" t="str">
        <f>_xlfn.XLOOKUP(A1725,'Medical Examine'!$A$2:$A$2336,'Medical Examine'!$G$2:$G$2336,"Not Found")</f>
        <v>NO</v>
      </c>
      <c r="H1725" s="14">
        <f>_xlfn.XLOOKUP(A1725,'Medical Examine'!$A$2:$A$2336,'Medical Examine'!$H$2:$H$2336,"Not Found")</f>
        <v>1</v>
      </c>
      <c r="I1725" s="14" t="str">
        <f>_xlfn.XLOOKUP(A1725,'Medical Examine'!$A$2:$A$2336,'Medical Examine'!$I$2:$I$2336,"Not Found")</f>
        <v>NO</v>
      </c>
      <c r="J1725" s="13" t="str">
        <f>_xlfn.XLOOKUP(A1725,'Medical Examine'!$A$2:$A$2336,'Medical Examine'!$C$2:$C$2336,"Not Found")</f>
        <v>Normal Weight</v>
      </c>
      <c r="K1725" s="13" t="str">
        <f t="shared" si="26"/>
        <v>Prediabetic</v>
      </c>
      <c r="L1725" s="15">
        <f>_xlfn.XLOOKUP(A1725,'Hospitalisation Details'!$A$2:$A$2344,'Hospitalisation Details'!$E$2:$E$2344,"")</f>
        <v>32021</v>
      </c>
      <c r="M1725" s="16">
        <f>_xlfn.XLOOKUP(A1725,'Hospitalisation Details'!$A$2:$A$2344,'Hospitalisation Details'!$H$2:$H$2344,"")</f>
        <v>5275.86</v>
      </c>
      <c r="N1725" s="14" t="str">
        <f>_xlfn.XLOOKUP(A1725,'Hospitalisation Details'!$A$2:$A$2344,'Hospitalisation Details'!$I$2:$I$2344,"")</f>
        <v>tier - 2</v>
      </c>
      <c r="O1725" s="14" t="str">
        <f>_xlfn.XLOOKUP(A1725,'Hospitalisation Details'!$A$2:$A$2344,'Hospitalisation Details'!$J$2:$J$2344,"")</f>
        <v>tier - 2</v>
      </c>
      <c r="P1725" s="14" t="str">
        <f>_xlfn.XLOOKUP(A1725,'Hospitalisation Details'!$A$2:$A$2344,'Hospitalisation Details'!$K$2:$K$2344,"")</f>
        <v>R1013</v>
      </c>
      <c r="Q1725" s="14">
        <f>_xlfn.XLOOKUP(A1725,'Hospitalisation Details'!$A$2:$A$2344,'Hospitalisation Details'!$F$2:$F$2344,"")</f>
        <v>35</v>
      </c>
    </row>
    <row r="1726" spans="1:17">
      <c r="A1726" s="12" t="s">
        <v>9235</v>
      </c>
      <c r="B1726" s="13" t="str">
        <f>_xlfn.XLOOKUP(A1726,'Customer Names'!$A$2:$A$2336,'Customer Names'!$C$2:$C$2336,"Not Found")</f>
        <v>Micah</v>
      </c>
      <c r="C1726" s="13">
        <f>_xlfn.XLOOKUP(A1726,'Medical Examine'!$A$2:$A$2336,'Medical Examine'!$B$2:$B$2336,"Not Found")</f>
        <v>30.02</v>
      </c>
      <c r="D1726" s="13">
        <f>_xlfn.XLOOKUP(A1726,'Medical Examine'!$A$2:$A$2336,'Medical Examine'!$D$2:$D$2336,"Not Found")</f>
        <v>7.63</v>
      </c>
      <c r="E1726" s="14" t="str">
        <f>_xlfn.XLOOKUP(A1726,'Medical Examine'!$A$2:$A$2336,'Medical Examine'!$E$2:$E$2336,"Not Found")</f>
        <v>YES</v>
      </c>
      <c r="F1726" s="14" t="str">
        <f>_xlfn.XLOOKUP(A1726,'Medical Examine'!$A$2:$A$2336,'Medical Examine'!$F$2:$F$2336,"Not Found")</f>
        <v>NO</v>
      </c>
      <c r="G1726" s="14" t="str">
        <f>_xlfn.XLOOKUP(A1726,'Medical Examine'!$A$2:$A$2336,'Medical Examine'!$G$2:$G$2336,"Not Found")</f>
        <v>NO</v>
      </c>
      <c r="H1726" s="14">
        <f>_xlfn.XLOOKUP(A1726,'Medical Examine'!$A$2:$A$2336,'Medical Examine'!$H$2:$H$2336,"Not Found")</f>
        <v>1</v>
      </c>
      <c r="I1726" s="14" t="str">
        <f>_xlfn.XLOOKUP(A1726,'Medical Examine'!$A$2:$A$2336,'Medical Examine'!$I$2:$I$2336,"Not Found")</f>
        <v>NO</v>
      </c>
      <c r="J1726" s="13" t="str">
        <f>_xlfn.XLOOKUP(A1726,'Medical Examine'!$A$2:$A$2336,'Medical Examine'!$C$2:$C$2336,"Not Found")</f>
        <v>Obesity</v>
      </c>
      <c r="K1726" s="13" t="str">
        <f t="shared" si="26"/>
        <v>Diabetic</v>
      </c>
      <c r="L1726" s="15">
        <f>_xlfn.XLOOKUP(A1726,'Hospitalisation Details'!$A$2:$A$2344,'Hospitalisation Details'!$E$2:$E$2344,"")</f>
        <v>31705</v>
      </c>
      <c r="M1726" s="16">
        <f>_xlfn.XLOOKUP(A1726,'Hospitalisation Details'!$A$2:$A$2344,'Hospitalisation Details'!$H$2:$H$2344,"")</f>
        <v>5272.18</v>
      </c>
      <c r="N1726" s="14" t="str">
        <f>_xlfn.XLOOKUP(A1726,'Hospitalisation Details'!$A$2:$A$2344,'Hospitalisation Details'!$I$2:$I$2344,"")</f>
        <v>tier - 2</v>
      </c>
      <c r="O1726" s="14" t="str">
        <f>_xlfn.XLOOKUP(A1726,'Hospitalisation Details'!$A$2:$A$2344,'Hospitalisation Details'!$J$2:$J$2344,"")</f>
        <v>tier - 3</v>
      </c>
      <c r="P1726" s="14" t="str">
        <f>_xlfn.XLOOKUP(A1726,'Hospitalisation Details'!$A$2:$A$2344,'Hospitalisation Details'!$K$2:$K$2344,"")</f>
        <v>R1012</v>
      </c>
      <c r="Q1726" s="14">
        <f>_xlfn.XLOOKUP(A1726,'Hospitalisation Details'!$A$2:$A$2344,'Hospitalisation Details'!$F$2:$F$2344,"")</f>
        <v>36</v>
      </c>
    </row>
    <row r="1727" spans="1:17">
      <c r="A1727" s="12" t="s">
        <v>9237</v>
      </c>
      <c r="B1727" s="13" t="str">
        <f>_xlfn.XLOOKUP(A1727,'Customer Names'!$A$2:$A$2336,'Customer Names'!$C$2:$C$2336,"Not Found")</f>
        <v>Kelly H.</v>
      </c>
      <c r="C1727" s="13">
        <f>_xlfn.XLOOKUP(A1727,'Medical Examine'!$A$2:$A$2336,'Medical Examine'!$B$2:$B$2336,"Not Found")</f>
        <v>26.885000000000002</v>
      </c>
      <c r="D1727" s="13">
        <f>_xlfn.XLOOKUP(A1727,'Medical Examine'!$A$2:$A$2336,'Medical Examine'!$D$2:$D$2336,"Not Found")</f>
        <v>8.66</v>
      </c>
      <c r="E1727" s="14" t="str">
        <f>_xlfn.XLOOKUP(A1727,'Medical Examine'!$A$2:$A$2336,'Medical Examine'!$E$2:$E$2336,"Not Found")</f>
        <v>YES</v>
      </c>
      <c r="F1727" s="14" t="str">
        <f>_xlfn.XLOOKUP(A1727,'Medical Examine'!$A$2:$A$2336,'Medical Examine'!$F$2:$F$2336,"Not Found")</f>
        <v>NO</v>
      </c>
      <c r="G1727" s="14" t="str">
        <f>_xlfn.XLOOKUP(A1727,'Medical Examine'!$A$2:$A$2336,'Medical Examine'!$G$2:$G$2336,"Not Found")</f>
        <v>NO</v>
      </c>
      <c r="H1727" s="14">
        <f>_xlfn.XLOOKUP(A1727,'Medical Examine'!$A$2:$A$2336,'Medical Examine'!$H$2:$H$2336,"Not Found")</f>
        <v>1</v>
      </c>
      <c r="I1727" s="14" t="str">
        <f>_xlfn.XLOOKUP(A1727,'Medical Examine'!$A$2:$A$2336,'Medical Examine'!$I$2:$I$2336,"Not Found")</f>
        <v>NO</v>
      </c>
      <c r="J1727" s="13" t="str">
        <f>_xlfn.XLOOKUP(A1727,'Medical Examine'!$A$2:$A$2336,'Medical Examine'!$C$2:$C$2336,"Not Found")</f>
        <v>Overweight</v>
      </c>
      <c r="K1727" s="13" t="str">
        <f t="shared" si="26"/>
        <v>Diabetic</v>
      </c>
      <c r="L1727" s="15">
        <f>_xlfn.XLOOKUP(A1727,'Hospitalisation Details'!$A$2:$A$2344,'Hospitalisation Details'!$E$2:$E$2344,"")</f>
        <v>31675</v>
      </c>
      <c r="M1727" s="16">
        <f>_xlfn.XLOOKUP(A1727,'Hospitalisation Details'!$A$2:$A$2344,'Hospitalisation Details'!$H$2:$H$2344,"")</f>
        <v>5267.82</v>
      </c>
      <c r="N1727" s="14" t="str">
        <f>_xlfn.XLOOKUP(A1727,'Hospitalisation Details'!$A$2:$A$2344,'Hospitalisation Details'!$I$2:$I$2344,"")</f>
        <v>tier - 2</v>
      </c>
      <c r="O1727" s="14" t="str">
        <f>_xlfn.XLOOKUP(A1727,'Hospitalisation Details'!$A$2:$A$2344,'Hospitalisation Details'!$J$2:$J$2344,"")</f>
        <v>tier - 2</v>
      </c>
      <c r="P1727" s="14" t="str">
        <f>_xlfn.XLOOKUP(A1727,'Hospitalisation Details'!$A$2:$A$2344,'Hospitalisation Details'!$K$2:$K$2344,"")</f>
        <v>R1012</v>
      </c>
      <c r="Q1727" s="14">
        <f>_xlfn.XLOOKUP(A1727,'Hospitalisation Details'!$A$2:$A$2344,'Hospitalisation Details'!$F$2:$F$2344,"")</f>
        <v>36</v>
      </c>
    </row>
    <row r="1728" spans="1:17">
      <c r="A1728" s="12" t="s">
        <v>9240</v>
      </c>
      <c r="B1728" s="13" t="str">
        <f>_xlfn.XLOOKUP(A1728,'Customer Names'!$A$2:$A$2336,'Customer Names'!$C$2:$C$2336,"Not Found")</f>
        <v>Lindsay M.</v>
      </c>
      <c r="C1728" s="13">
        <f>_xlfn.XLOOKUP(A1728,'Medical Examine'!$A$2:$A$2336,'Medical Examine'!$B$2:$B$2336,"Not Found")</f>
        <v>25.84</v>
      </c>
      <c r="D1728" s="13">
        <f>_xlfn.XLOOKUP(A1728,'Medical Examine'!$A$2:$A$2336,'Medical Examine'!$D$2:$D$2336,"Not Found")</f>
        <v>8.5500000000000007</v>
      </c>
      <c r="E1728" s="14" t="str">
        <f>_xlfn.XLOOKUP(A1728,'Medical Examine'!$A$2:$A$2336,'Medical Examine'!$E$2:$E$2336,"Not Found")</f>
        <v>YES</v>
      </c>
      <c r="F1728" s="14" t="str">
        <f>_xlfn.XLOOKUP(A1728,'Medical Examine'!$A$2:$A$2336,'Medical Examine'!$F$2:$F$2336,"Not Found")</f>
        <v>NO</v>
      </c>
      <c r="G1728" s="14" t="str">
        <f>_xlfn.XLOOKUP(A1728,'Medical Examine'!$A$2:$A$2336,'Medical Examine'!$G$2:$G$2336,"Not Found")</f>
        <v>NO</v>
      </c>
      <c r="H1728" s="14">
        <f>_xlfn.XLOOKUP(A1728,'Medical Examine'!$A$2:$A$2336,'Medical Examine'!$H$2:$H$2336,"Not Found")</f>
        <v>1</v>
      </c>
      <c r="I1728" s="14" t="str">
        <f>_xlfn.XLOOKUP(A1728,'Medical Examine'!$A$2:$A$2336,'Medical Examine'!$I$2:$I$2336,"Not Found")</f>
        <v>NO</v>
      </c>
      <c r="J1728" s="13" t="str">
        <f>_xlfn.XLOOKUP(A1728,'Medical Examine'!$A$2:$A$2336,'Medical Examine'!$C$2:$C$2336,"Not Found")</f>
        <v>Overweight</v>
      </c>
      <c r="K1728" s="13" t="str">
        <f t="shared" si="26"/>
        <v>Diabetic</v>
      </c>
      <c r="L1728" s="15">
        <f>_xlfn.XLOOKUP(A1728,'Hospitalisation Details'!$A$2:$A$2344,'Hospitalisation Details'!$E$2:$E$2344,"")</f>
        <v>31710</v>
      </c>
      <c r="M1728" s="16">
        <f>_xlfn.XLOOKUP(A1728,'Hospitalisation Details'!$A$2:$A$2344,'Hospitalisation Details'!$H$2:$H$2344,"")</f>
        <v>5266.37</v>
      </c>
      <c r="N1728" s="14" t="str">
        <f>_xlfn.XLOOKUP(A1728,'Hospitalisation Details'!$A$2:$A$2344,'Hospitalisation Details'!$I$2:$I$2344,"")</f>
        <v>tier - 2</v>
      </c>
      <c r="O1728" s="14" t="str">
        <f>_xlfn.XLOOKUP(A1728,'Hospitalisation Details'!$A$2:$A$2344,'Hospitalisation Details'!$J$2:$J$2344,"")</f>
        <v>tier - 2</v>
      </c>
      <c r="P1728" s="14" t="str">
        <f>_xlfn.XLOOKUP(A1728,'Hospitalisation Details'!$A$2:$A$2344,'Hospitalisation Details'!$K$2:$K$2344,"")</f>
        <v>R1012</v>
      </c>
      <c r="Q1728" s="14">
        <f>_xlfn.XLOOKUP(A1728,'Hospitalisation Details'!$A$2:$A$2344,'Hospitalisation Details'!$F$2:$F$2344,"")</f>
        <v>36</v>
      </c>
    </row>
    <row r="1729" spans="1:17">
      <c r="A1729" s="12" t="s">
        <v>9243</v>
      </c>
      <c r="B1729" s="13" t="str">
        <f>_xlfn.XLOOKUP(A1729,'Customer Names'!$A$2:$A$2336,'Customer Names'!$C$2:$C$2336,"Not Found")</f>
        <v>Austen G</v>
      </c>
      <c r="C1729" s="13">
        <f>_xlfn.XLOOKUP(A1729,'Medical Examine'!$A$2:$A$2336,'Medical Examine'!$B$2:$B$2336,"Not Found")</f>
        <v>27.454999999999998</v>
      </c>
      <c r="D1729" s="13">
        <f>_xlfn.XLOOKUP(A1729,'Medical Examine'!$A$2:$A$2336,'Medical Examine'!$D$2:$D$2336,"Not Found")</f>
        <v>4.54</v>
      </c>
      <c r="E1729" s="14" t="str">
        <f>_xlfn.XLOOKUP(A1729,'Medical Examine'!$A$2:$A$2336,'Medical Examine'!$E$2:$E$2336,"Not Found")</f>
        <v>NO</v>
      </c>
      <c r="F1729" s="14" t="str">
        <f>_xlfn.XLOOKUP(A1729,'Medical Examine'!$A$2:$A$2336,'Medical Examine'!$F$2:$F$2336,"Not Found")</f>
        <v>NO</v>
      </c>
      <c r="G1729" s="14" t="str">
        <f>_xlfn.XLOOKUP(A1729,'Medical Examine'!$A$2:$A$2336,'Medical Examine'!$G$2:$G$2336,"Not Found")</f>
        <v>NO</v>
      </c>
      <c r="H1729" s="14">
        <f>_xlfn.XLOOKUP(A1729,'Medical Examine'!$A$2:$A$2336,'Medical Examine'!$H$2:$H$2336,"Not Found")</f>
        <v>0</v>
      </c>
      <c r="I1729" s="14" t="str">
        <f>_xlfn.XLOOKUP(A1729,'Medical Examine'!$A$2:$A$2336,'Medical Examine'!$I$2:$I$2336,"Not Found")</f>
        <v>NO</v>
      </c>
      <c r="J1729" s="13" t="str">
        <f>_xlfn.XLOOKUP(A1729,'Medical Examine'!$A$2:$A$2336,'Medical Examine'!$C$2:$C$2336,"Not Found")</f>
        <v>Overweight</v>
      </c>
      <c r="K1729" s="13" t="str">
        <f t="shared" si="26"/>
        <v>Normal</v>
      </c>
      <c r="L1729" s="15">
        <f>_xlfn.XLOOKUP(A1729,'Hospitalisation Details'!$A$2:$A$2344,'Hospitalisation Details'!$E$2:$E$2344,"")</f>
        <v>32708</v>
      </c>
      <c r="M1729" s="16">
        <f>_xlfn.XLOOKUP(A1729,'Hospitalisation Details'!$A$2:$A$2344,'Hospitalisation Details'!$H$2:$H$2344,"")</f>
        <v>5261.47</v>
      </c>
      <c r="N1729" s="14" t="str">
        <f>_xlfn.XLOOKUP(A1729,'Hospitalisation Details'!$A$2:$A$2344,'Hospitalisation Details'!$I$2:$I$2344,"")</f>
        <v>tier - 2</v>
      </c>
      <c r="O1729" s="14" t="str">
        <f>_xlfn.XLOOKUP(A1729,'Hospitalisation Details'!$A$2:$A$2344,'Hospitalisation Details'!$J$2:$J$2344,"")</f>
        <v>tier - 2</v>
      </c>
      <c r="P1729" s="14" t="str">
        <f>_xlfn.XLOOKUP(A1729,'Hospitalisation Details'!$A$2:$A$2344,'Hospitalisation Details'!$K$2:$K$2344,"")</f>
        <v>R1012</v>
      </c>
      <c r="Q1729" s="14">
        <f>_xlfn.XLOOKUP(A1729,'Hospitalisation Details'!$A$2:$A$2344,'Hospitalisation Details'!$F$2:$F$2344,"")</f>
        <v>33</v>
      </c>
    </row>
    <row r="1730" spans="1:17">
      <c r="A1730" s="12" t="s">
        <v>9245</v>
      </c>
      <c r="B1730" s="13" t="str">
        <f>_xlfn.XLOOKUP(A1730,'Customer Names'!$A$2:$A$2336,'Customer Names'!$C$2:$C$2336,"Not Found")</f>
        <v>Tory J.</v>
      </c>
      <c r="C1730" s="13">
        <f>_xlfn.XLOOKUP(A1730,'Medical Examine'!$A$2:$A$2336,'Medical Examine'!$B$2:$B$2336,"Not Found")</f>
        <v>24.605</v>
      </c>
      <c r="D1730" s="13">
        <f>_xlfn.XLOOKUP(A1730,'Medical Examine'!$A$2:$A$2336,'Medical Examine'!$D$2:$D$2336,"Not Found")</f>
        <v>5.7</v>
      </c>
      <c r="E1730" s="14" t="str">
        <f>_xlfn.XLOOKUP(A1730,'Medical Examine'!$A$2:$A$2336,'Medical Examine'!$E$2:$E$2336,"Not Found")</f>
        <v>NO</v>
      </c>
      <c r="F1730" s="14" t="str">
        <f>_xlfn.XLOOKUP(A1730,'Medical Examine'!$A$2:$A$2336,'Medical Examine'!$F$2:$F$2336,"Not Found")</f>
        <v>NO</v>
      </c>
      <c r="G1730" s="14" t="str">
        <f>_xlfn.XLOOKUP(A1730,'Medical Examine'!$A$2:$A$2336,'Medical Examine'!$G$2:$G$2336,"Not Found")</f>
        <v>NO</v>
      </c>
      <c r="H1730" s="14">
        <f>_xlfn.XLOOKUP(A1730,'Medical Examine'!$A$2:$A$2336,'Medical Examine'!$H$2:$H$2336,"Not Found")</f>
        <v>0</v>
      </c>
      <c r="I1730" s="14" t="str">
        <f>_xlfn.XLOOKUP(A1730,'Medical Examine'!$A$2:$A$2336,'Medical Examine'!$I$2:$I$2336,"Not Found")</f>
        <v>NO</v>
      </c>
      <c r="J1730" s="13" t="str">
        <f>_xlfn.XLOOKUP(A1730,'Medical Examine'!$A$2:$A$2336,'Medical Examine'!$C$2:$C$2336,"Not Found")</f>
        <v>Normal Weight</v>
      </c>
      <c r="K1730" s="13" t="str">
        <f t="shared" si="26"/>
        <v>Prediabetic</v>
      </c>
      <c r="L1730" s="15">
        <f>_xlfn.XLOOKUP(A1730,'Hospitalisation Details'!$A$2:$A$2344,'Hospitalisation Details'!$E$2:$E$2344,"")</f>
        <v>32837</v>
      </c>
      <c r="M1730" s="16">
        <f>_xlfn.XLOOKUP(A1730,'Hospitalisation Details'!$A$2:$A$2344,'Hospitalisation Details'!$H$2:$H$2344,"")</f>
        <v>5257.51</v>
      </c>
      <c r="N1730" s="14" t="str">
        <f>_xlfn.XLOOKUP(A1730,'Hospitalisation Details'!$A$2:$A$2344,'Hospitalisation Details'!$I$2:$I$2344,"")</f>
        <v>tier - 2</v>
      </c>
      <c r="O1730" s="14" t="str">
        <f>_xlfn.XLOOKUP(A1730,'Hospitalisation Details'!$A$2:$A$2344,'Hospitalisation Details'!$J$2:$J$2344,"")</f>
        <v>tier - 2</v>
      </c>
      <c r="P1730" s="14" t="str">
        <f>_xlfn.XLOOKUP(A1730,'Hospitalisation Details'!$A$2:$A$2344,'Hospitalisation Details'!$K$2:$K$2344,"")</f>
        <v>R1012</v>
      </c>
      <c r="Q1730" s="14">
        <f>_xlfn.XLOOKUP(A1730,'Hospitalisation Details'!$A$2:$A$2344,'Hospitalisation Details'!$F$2:$F$2344,"")</f>
        <v>33</v>
      </c>
    </row>
    <row r="1731" spans="1:17">
      <c r="A1731" s="12" t="s">
        <v>9248</v>
      </c>
      <c r="B1731" s="13" t="str">
        <f>_xlfn.XLOOKUP(A1731,'Customer Names'!$A$2:$A$2336,'Customer Names'!$C$2:$C$2336,"Not Found")</f>
        <v>Robert J.</v>
      </c>
      <c r="C1731" s="13">
        <f>_xlfn.XLOOKUP(A1731,'Medical Examine'!$A$2:$A$2336,'Medical Examine'!$B$2:$B$2336,"Not Found")</f>
        <v>30.8</v>
      </c>
      <c r="D1731" s="13">
        <f>_xlfn.XLOOKUP(A1731,'Medical Examine'!$A$2:$A$2336,'Medical Examine'!$D$2:$D$2336,"Not Found")</f>
        <v>5.07</v>
      </c>
      <c r="E1731" s="14" t="str">
        <f>_xlfn.XLOOKUP(A1731,'Medical Examine'!$A$2:$A$2336,'Medical Examine'!$E$2:$E$2336,"Not Found")</f>
        <v>NO</v>
      </c>
      <c r="F1731" s="14" t="str">
        <f>_xlfn.XLOOKUP(A1731,'Medical Examine'!$A$2:$A$2336,'Medical Examine'!$F$2:$F$2336,"Not Found")</f>
        <v>NO</v>
      </c>
      <c r="G1731" s="14" t="str">
        <f>_xlfn.XLOOKUP(A1731,'Medical Examine'!$A$2:$A$2336,'Medical Examine'!$G$2:$G$2336,"Not Found")</f>
        <v>NO</v>
      </c>
      <c r="H1731" s="14">
        <f>_xlfn.XLOOKUP(A1731,'Medical Examine'!$A$2:$A$2336,'Medical Examine'!$H$2:$H$2336,"Not Found")</f>
        <v>0</v>
      </c>
      <c r="I1731" s="14" t="str">
        <f>_xlfn.XLOOKUP(A1731,'Medical Examine'!$A$2:$A$2336,'Medical Examine'!$I$2:$I$2336,"Not Found")</f>
        <v>NO</v>
      </c>
      <c r="J1731" s="13" t="str">
        <f>_xlfn.XLOOKUP(A1731,'Medical Examine'!$A$2:$A$2336,'Medical Examine'!$C$2:$C$2336,"Not Found")</f>
        <v>Obesity</v>
      </c>
      <c r="K1731" s="13" t="str">
        <f t="shared" ref="K1731:K1794" si="27">IF(D1731&gt;=6.5,"Diabetic",IF(D1731&gt;=5.7,"Prediabetic","Normal"))</f>
        <v>Normal</v>
      </c>
      <c r="L1731" s="15">
        <f>_xlfn.XLOOKUP(A1731,'Hospitalisation Details'!$A$2:$A$2344,'Hospitalisation Details'!$E$2:$E$2344,"")</f>
        <v>33060</v>
      </c>
      <c r="M1731" s="16">
        <f>_xlfn.XLOOKUP(A1731,'Hospitalisation Details'!$A$2:$A$2344,'Hospitalisation Details'!$H$2:$H$2344,"")</f>
        <v>5253.52</v>
      </c>
      <c r="N1731" s="14" t="str">
        <f>_xlfn.XLOOKUP(A1731,'Hospitalisation Details'!$A$2:$A$2344,'Hospitalisation Details'!$I$2:$I$2344,"")</f>
        <v>tier - 3</v>
      </c>
      <c r="O1731" s="14" t="str">
        <f>_xlfn.XLOOKUP(A1731,'Hospitalisation Details'!$A$2:$A$2344,'Hospitalisation Details'!$J$2:$J$2344,"")</f>
        <v>tier - 3</v>
      </c>
      <c r="P1731" s="14" t="str">
        <f>_xlfn.XLOOKUP(A1731,'Hospitalisation Details'!$A$2:$A$2344,'Hospitalisation Details'!$K$2:$K$2344,"")</f>
        <v>R1011</v>
      </c>
      <c r="Q1731" s="14">
        <f>_xlfn.XLOOKUP(A1731,'Hospitalisation Details'!$A$2:$A$2344,'Hospitalisation Details'!$F$2:$F$2344,"")</f>
        <v>32</v>
      </c>
    </row>
    <row r="1732" spans="1:17">
      <c r="A1732" s="12" t="s">
        <v>9250</v>
      </c>
      <c r="B1732" s="13" t="str">
        <f>_xlfn.XLOOKUP(A1732,'Customer Names'!$A$2:$A$2336,'Customer Names'!$C$2:$C$2336,"Not Found")</f>
        <v>Steph</v>
      </c>
      <c r="C1732" s="13">
        <f>_xlfn.XLOOKUP(A1732,'Medical Examine'!$A$2:$A$2336,'Medical Examine'!$B$2:$B$2336,"Not Found")</f>
        <v>34.799999999999997</v>
      </c>
      <c r="D1732" s="13">
        <f>_xlfn.XLOOKUP(A1732,'Medical Examine'!$A$2:$A$2336,'Medical Examine'!$D$2:$D$2336,"Not Found")</f>
        <v>4.38</v>
      </c>
      <c r="E1732" s="14" t="str">
        <f>_xlfn.XLOOKUP(A1732,'Medical Examine'!$A$2:$A$2336,'Medical Examine'!$E$2:$E$2336,"Not Found")</f>
        <v>NO</v>
      </c>
      <c r="F1732" s="14" t="str">
        <f>_xlfn.XLOOKUP(A1732,'Medical Examine'!$A$2:$A$2336,'Medical Examine'!$F$2:$F$2336,"Not Found")</f>
        <v>NO</v>
      </c>
      <c r="G1732" s="14" t="str">
        <f>_xlfn.XLOOKUP(A1732,'Medical Examine'!$A$2:$A$2336,'Medical Examine'!$G$2:$G$2336,"Not Found")</f>
        <v>NO</v>
      </c>
      <c r="H1732" s="14">
        <f>_xlfn.XLOOKUP(A1732,'Medical Examine'!$A$2:$A$2336,'Medical Examine'!$H$2:$H$2336,"Not Found")</f>
        <v>1</v>
      </c>
      <c r="I1732" s="14" t="str">
        <f>_xlfn.XLOOKUP(A1732,'Medical Examine'!$A$2:$A$2336,'Medical Examine'!$I$2:$I$2336,"Not Found")</f>
        <v>NO</v>
      </c>
      <c r="J1732" s="13" t="str">
        <f>_xlfn.XLOOKUP(A1732,'Medical Examine'!$A$2:$A$2336,'Medical Examine'!$C$2:$C$2336,"Not Found")</f>
        <v>Obesity</v>
      </c>
      <c r="K1732" s="13" t="str">
        <f t="shared" si="27"/>
        <v>Normal</v>
      </c>
      <c r="L1732" s="15">
        <f>_xlfn.XLOOKUP(A1732,'Hospitalisation Details'!$A$2:$A$2344,'Hospitalisation Details'!$E$2:$E$2344,"")</f>
        <v>32029</v>
      </c>
      <c r="M1732" s="16">
        <f>_xlfn.XLOOKUP(A1732,'Hospitalisation Details'!$A$2:$A$2344,'Hospitalisation Details'!$H$2:$H$2344,"")</f>
        <v>5246.05</v>
      </c>
      <c r="N1732" s="14" t="str">
        <f>_xlfn.XLOOKUP(A1732,'Hospitalisation Details'!$A$2:$A$2344,'Hospitalisation Details'!$I$2:$I$2344,"")</f>
        <v>tier - 2</v>
      </c>
      <c r="O1732" s="14" t="str">
        <f>_xlfn.XLOOKUP(A1732,'Hospitalisation Details'!$A$2:$A$2344,'Hospitalisation Details'!$J$2:$J$2344,"")</f>
        <v>tier - 3</v>
      </c>
      <c r="P1732" s="14" t="str">
        <f>_xlfn.XLOOKUP(A1732,'Hospitalisation Details'!$A$2:$A$2344,'Hospitalisation Details'!$K$2:$K$2344,"")</f>
        <v>R1011</v>
      </c>
      <c r="Q1732" s="14">
        <f>_xlfn.XLOOKUP(A1732,'Hospitalisation Details'!$A$2:$A$2344,'Hospitalisation Details'!$F$2:$F$2344,"")</f>
        <v>35</v>
      </c>
    </row>
    <row r="1733" spans="1:17">
      <c r="A1733" s="12" t="s">
        <v>9252</v>
      </c>
      <c r="B1733" s="13" t="str">
        <f>_xlfn.XLOOKUP(A1733,'Customer Names'!$A$2:$A$2336,'Customer Names'!$C$2:$C$2336,"Not Found")</f>
        <v>Kate</v>
      </c>
      <c r="C1733" s="13">
        <f>_xlfn.XLOOKUP(A1733,'Medical Examine'!$A$2:$A$2336,'Medical Examine'!$B$2:$B$2336,"Not Found")</f>
        <v>34.21</v>
      </c>
      <c r="D1733" s="13">
        <f>_xlfn.XLOOKUP(A1733,'Medical Examine'!$A$2:$A$2336,'Medical Examine'!$D$2:$D$2336,"Not Found")</f>
        <v>4.54</v>
      </c>
      <c r="E1733" s="14" t="str">
        <f>_xlfn.XLOOKUP(A1733,'Medical Examine'!$A$2:$A$2336,'Medical Examine'!$E$2:$E$2336,"Not Found")</f>
        <v>NO</v>
      </c>
      <c r="F1733" s="14" t="str">
        <f>_xlfn.XLOOKUP(A1733,'Medical Examine'!$A$2:$A$2336,'Medical Examine'!$F$2:$F$2336,"Not Found")</f>
        <v>NO</v>
      </c>
      <c r="G1733" s="14" t="str">
        <f>_xlfn.XLOOKUP(A1733,'Medical Examine'!$A$2:$A$2336,'Medical Examine'!$G$2:$G$2336,"Not Found")</f>
        <v>NO</v>
      </c>
      <c r="H1733" s="14">
        <f>_xlfn.XLOOKUP(A1733,'Medical Examine'!$A$2:$A$2336,'Medical Examine'!$H$2:$H$2336,"Not Found")</f>
        <v>1</v>
      </c>
      <c r="I1733" s="14" t="str">
        <f>_xlfn.XLOOKUP(A1733,'Medical Examine'!$A$2:$A$2336,'Medical Examine'!$I$2:$I$2336,"Not Found")</f>
        <v>NO</v>
      </c>
      <c r="J1733" s="13" t="str">
        <f>_xlfn.XLOOKUP(A1733,'Medical Examine'!$A$2:$A$2336,'Medical Examine'!$C$2:$C$2336,"Not Found")</f>
        <v>Obesity</v>
      </c>
      <c r="K1733" s="13" t="str">
        <f t="shared" si="27"/>
        <v>Normal</v>
      </c>
      <c r="L1733" s="15">
        <f>_xlfn.XLOOKUP(A1733,'Hospitalisation Details'!$A$2:$A$2344,'Hospitalisation Details'!$E$2:$E$2344,"")</f>
        <v>31963</v>
      </c>
      <c r="M1733" s="16">
        <f>_xlfn.XLOOKUP(A1733,'Hospitalisation Details'!$A$2:$A$2344,'Hospitalisation Details'!$H$2:$H$2344,"")</f>
        <v>5245.23</v>
      </c>
      <c r="N1733" s="14" t="str">
        <f>_xlfn.XLOOKUP(A1733,'Hospitalisation Details'!$A$2:$A$2344,'Hospitalisation Details'!$I$2:$I$2344,"")</f>
        <v>tier - 2</v>
      </c>
      <c r="O1733" s="14" t="str">
        <f>_xlfn.XLOOKUP(A1733,'Hospitalisation Details'!$A$2:$A$2344,'Hospitalisation Details'!$J$2:$J$2344,"")</f>
        <v>tier - 2</v>
      </c>
      <c r="P1733" s="14" t="str">
        <f>_xlfn.XLOOKUP(A1733,'Hospitalisation Details'!$A$2:$A$2344,'Hospitalisation Details'!$K$2:$K$2344,"")</f>
        <v>R1013</v>
      </c>
      <c r="Q1733" s="14">
        <f>_xlfn.XLOOKUP(A1733,'Hospitalisation Details'!$A$2:$A$2344,'Hospitalisation Details'!$F$2:$F$2344,"")</f>
        <v>35</v>
      </c>
    </row>
    <row r="1734" spans="1:17">
      <c r="A1734" s="12" t="s">
        <v>9253</v>
      </c>
      <c r="B1734" s="13" t="str">
        <f>_xlfn.XLOOKUP(A1734,'Customer Names'!$A$2:$A$2336,'Customer Names'!$C$2:$C$2336,"Not Found")</f>
        <v>Kristina</v>
      </c>
      <c r="C1734" s="13">
        <f>_xlfn.XLOOKUP(A1734,'Medical Examine'!$A$2:$A$2336,'Medical Examine'!$B$2:$B$2336,"Not Found")</f>
        <v>31</v>
      </c>
      <c r="D1734" s="13">
        <f>_xlfn.XLOOKUP(A1734,'Medical Examine'!$A$2:$A$2336,'Medical Examine'!$D$2:$D$2336,"Not Found")</f>
        <v>5.38</v>
      </c>
      <c r="E1734" s="14" t="str">
        <f>_xlfn.XLOOKUP(A1734,'Medical Examine'!$A$2:$A$2336,'Medical Examine'!$E$2:$E$2336,"Not Found")</f>
        <v>NO</v>
      </c>
      <c r="F1734" s="14" t="str">
        <f>_xlfn.XLOOKUP(A1734,'Medical Examine'!$A$2:$A$2336,'Medical Examine'!$F$2:$F$2336,"Not Found")</f>
        <v>NO</v>
      </c>
      <c r="G1734" s="14" t="str">
        <f>_xlfn.XLOOKUP(A1734,'Medical Examine'!$A$2:$A$2336,'Medical Examine'!$G$2:$G$2336,"Not Found")</f>
        <v>NO</v>
      </c>
      <c r="H1734" s="14">
        <f>_xlfn.XLOOKUP(A1734,'Medical Examine'!$A$2:$A$2336,'Medical Examine'!$H$2:$H$2336,"Not Found")</f>
        <v>1</v>
      </c>
      <c r="I1734" s="14" t="str">
        <f>_xlfn.XLOOKUP(A1734,'Medical Examine'!$A$2:$A$2336,'Medical Examine'!$I$2:$I$2336,"Not Found")</f>
        <v>NO</v>
      </c>
      <c r="J1734" s="13" t="str">
        <f>_xlfn.XLOOKUP(A1734,'Medical Examine'!$A$2:$A$2336,'Medical Examine'!$C$2:$C$2336,"Not Found")</f>
        <v>Obesity</v>
      </c>
      <c r="K1734" s="13" t="str">
        <f t="shared" si="27"/>
        <v>Normal</v>
      </c>
      <c r="L1734" s="15">
        <f>_xlfn.XLOOKUP(A1734,'Hospitalisation Details'!$A$2:$A$2344,'Hospitalisation Details'!$E$2:$E$2344,"")</f>
        <v>32137</v>
      </c>
      <c r="M1734" s="16">
        <f>_xlfn.XLOOKUP(A1734,'Hospitalisation Details'!$A$2:$A$2344,'Hospitalisation Details'!$H$2:$H$2344,"")</f>
        <v>5240.7700000000004</v>
      </c>
      <c r="N1734" s="14" t="str">
        <f>_xlfn.XLOOKUP(A1734,'Hospitalisation Details'!$A$2:$A$2344,'Hospitalisation Details'!$I$2:$I$2344,"")</f>
        <v>tier - 2</v>
      </c>
      <c r="O1734" s="14" t="str">
        <f>_xlfn.XLOOKUP(A1734,'Hospitalisation Details'!$A$2:$A$2344,'Hospitalisation Details'!$J$2:$J$2344,"")</f>
        <v>tier - 2</v>
      </c>
      <c r="P1734" s="14" t="str">
        <f>_xlfn.XLOOKUP(A1734,'Hospitalisation Details'!$A$2:$A$2344,'Hospitalisation Details'!$K$2:$K$2344,"")</f>
        <v>R1011</v>
      </c>
      <c r="Q1734" s="14">
        <f>_xlfn.XLOOKUP(A1734,'Hospitalisation Details'!$A$2:$A$2344,'Hospitalisation Details'!$F$2:$F$2344,"")</f>
        <v>35</v>
      </c>
    </row>
    <row r="1735" spans="1:17">
      <c r="A1735" s="12" t="s">
        <v>9256</v>
      </c>
      <c r="B1735" s="13" t="str">
        <f>_xlfn.XLOOKUP(A1735,'Customer Names'!$A$2:$A$2336,'Customer Names'!$C$2:$C$2336,"Not Found")</f>
        <v>Flo</v>
      </c>
      <c r="C1735" s="13">
        <f>_xlfn.XLOOKUP(A1735,'Medical Examine'!$A$2:$A$2336,'Medical Examine'!$B$2:$B$2336,"Not Found")</f>
        <v>26.125</v>
      </c>
      <c r="D1735" s="13">
        <f>_xlfn.XLOOKUP(A1735,'Medical Examine'!$A$2:$A$2336,'Medical Examine'!$D$2:$D$2336,"Not Found")</f>
        <v>5.55</v>
      </c>
      <c r="E1735" s="14" t="str">
        <f>_xlfn.XLOOKUP(A1735,'Medical Examine'!$A$2:$A$2336,'Medical Examine'!$E$2:$E$2336,"Not Found")</f>
        <v>NO</v>
      </c>
      <c r="F1735" s="14" t="str">
        <f>_xlfn.XLOOKUP(A1735,'Medical Examine'!$A$2:$A$2336,'Medical Examine'!$F$2:$F$2336,"Not Found")</f>
        <v>NO</v>
      </c>
      <c r="G1735" s="14" t="str">
        <f>_xlfn.XLOOKUP(A1735,'Medical Examine'!$A$2:$A$2336,'Medical Examine'!$G$2:$G$2336,"Not Found")</f>
        <v>NO</v>
      </c>
      <c r="H1735" s="14">
        <f>_xlfn.XLOOKUP(A1735,'Medical Examine'!$A$2:$A$2336,'Medical Examine'!$H$2:$H$2336,"Not Found")</f>
        <v>1</v>
      </c>
      <c r="I1735" s="14" t="str">
        <f>_xlfn.XLOOKUP(A1735,'Medical Examine'!$A$2:$A$2336,'Medical Examine'!$I$2:$I$2336,"Not Found")</f>
        <v>NO</v>
      </c>
      <c r="J1735" s="13" t="str">
        <f>_xlfn.XLOOKUP(A1735,'Medical Examine'!$A$2:$A$2336,'Medical Examine'!$C$2:$C$2336,"Not Found")</f>
        <v>Overweight</v>
      </c>
      <c r="K1735" s="13" t="str">
        <f t="shared" si="27"/>
        <v>Normal</v>
      </c>
      <c r="L1735" s="15">
        <f>_xlfn.XLOOKUP(A1735,'Hospitalisation Details'!$A$2:$A$2344,'Hospitalisation Details'!$E$2:$E$2344,"")</f>
        <v>31957</v>
      </c>
      <c r="M1735" s="16">
        <f>_xlfn.XLOOKUP(A1735,'Hospitalisation Details'!$A$2:$A$2344,'Hospitalisation Details'!$H$2:$H$2344,"")</f>
        <v>5227.99</v>
      </c>
      <c r="N1735" s="14" t="str">
        <f>_xlfn.XLOOKUP(A1735,'Hospitalisation Details'!$A$2:$A$2344,'Hospitalisation Details'!$I$2:$I$2344,"")</f>
        <v>tier - 2</v>
      </c>
      <c r="O1735" s="14" t="str">
        <f>_xlfn.XLOOKUP(A1735,'Hospitalisation Details'!$A$2:$A$2344,'Hospitalisation Details'!$J$2:$J$2344,"")</f>
        <v>tier - 1</v>
      </c>
      <c r="P1735" s="14" t="str">
        <f>_xlfn.XLOOKUP(A1735,'Hospitalisation Details'!$A$2:$A$2344,'Hospitalisation Details'!$K$2:$K$2344,"")</f>
        <v>R1024</v>
      </c>
      <c r="Q1735" s="14">
        <f>_xlfn.XLOOKUP(A1735,'Hospitalisation Details'!$A$2:$A$2344,'Hospitalisation Details'!$F$2:$F$2344,"")</f>
        <v>35</v>
      </c>
    </row>
    <row r="1736" spans="1:17">
      <c r="A1736" s="12" t="s">
        <v>9259</v>
      </c>
      <c r="B1736" s="13" t="str">
        <f>_xlfn.XLOOKUP(A1736,'Customer Names'!$A$2:$A$2336,'Customer Names'!$C$2:$C$2336,"Not Found")</f>
        <v>Sarah P.</v>
      </c>
      <c r="C1736" s="13">
        <f>_xlfn.XLOOKUP(A1736,'Medical Examine'!$A$2:$A$2336,'Medical Examine'!$B$2:$B$2336,"Not Found")</f>
        <v>30.13</v>
      </c>
      <c r="D1736" s="13">
        <f>_xlfn.XLOOKUP(A1736,'Medical Examine'!$A$2:$A$2336,'Medical Examine'!$D$2:$D$2336,"Not Found")</f>
        <v>4.03</v>
      </c>
      <c r="E1736" s="14" t="str">
        <f>_xlfn.XLOOKUP(A1736,'Medical Examine'!$A$2:$A$2336,'Medical Examine'!$E$2:$E$2336,"Not Found")</f>
        <v>YES</v>
      </c>
      <c r="F1736" s="14" t="str">
        <f>_xlfn.XLOOKUP(A1736,'Medical Examine'!$A$2:$A$2336,'Medical Examine'!$F$2:$F$2336,"Not Found")</f>
        <v>NO</v>
      </c>
      <c r="G1736" s="14" t="str">
        <f>_xlfn.XLOOKUP(A1736,'Medical Examine'!$A$2:$A$2336,'Medical Examine'!$G$2:$G$2336,"Not Found")</f>
        <v>NO</v>
      </c>
      <c r="H1736" s="14">
        <f>_xlfn.XLOOKUP(A1736,'Medical Examine'!$A$2:$A$2336,'Medical Examine'!$H$2:$H$2336,"Not Found")</f>
        <v>1</v>
      </c>
      <c r="I1736" s="14" t="str">
        <f>_xlfn.XLOOKUP(A1736,'Medical Examine'!$A$2:$A$2336,'Medical Examine'!$I$2:$I$2336,"Not Found")</f>
        <v>NO</v>
      </c>
      <c r="J1736" s="13" t="str">
        <f>_xlfn.XLOOKUP(A1736,'Medical Examine'!$A$2:$A$2336,'Medical Examine'!$C$2:$C$2336,"Not Found")</f>
        <v>Obesity</v>
      </c>
      <c r="K1736" s="13" t="str">
        <f t="shared" si="27"/>
        <v>Normal</v>
      </c>
      <c r="L1736" s="15">
        <f>_xlfn.XLOOKUP(A1736,'Hospitalisation Details'!$A$2:$A$2344,'Hospitalisation Details'!$E$2:$E$2344,"")</f>
        <v>34856</v>
      </c>
      <c r="M1736" s="16">
        <f>_xlfn.XLOOKUP(A1736,'Hospitalisation Details'!$A$2:$A$2344,'Hospitalisation Details'!$H$2:$H$2344,"")</f>
        <v>5216.4799999999996</v>
      </c>
      <c r="N1736" s="14" t="str">
        <f>_xlfn.XLOOKUP(A1736,'Hospitalisation Details'!$A$2:$A$2344,'Hospitalisation Details'!$I$2:$I$2344,"")</f>
        <v>tier - 2</v>
      </c>
      <c r="O1736" s="14" t="str">
        <f>_xlfn.XLOOKUP(A1736,'Hospitalisation Details'!$A$2:$A$2344,'Hospitalisation Details'!$J$2:$J$2344,"")</f>
        <v>tier - 2</v>
      </c>
      <c r="P1736" s="14" t="str">
        <f>_xlfn.XLOOKUP(A1736,'Hospitalisation Details'!$A$2:$A$2344,'Hospitalisation Details'!$K$2:$K$2344,"")</f>
        <v>R1025</v>
      </c>
      <c r="Q1736" s="14">
        <f>_xlfn.XLOOKUP(A1736,'Hospitalisation Details'!$A$2:$A$2344,'Hospitalisation Details'!$F$2:$F$2344,"")</f>
        <v>28</v>
      </c>
    </row>
    <row r="1737" spans="1:17">
      <c r="A1737" s="12" t="s">
        <v>9262</v>
      </c>
      <c r="B1737" s="13" t="str">
        <f>_xlfn.XLOOKUP(A1737,'Customer Names'!$A$2:$A$2336,'Customer Names'!$C$2:$C$2336,"Not Found")</f>
        <v>Anabel</v>
      </c>
      <c r="C1737" s="13">
        <f>_xlfn.XLOOKUP(A1737,'Medical Examine'!$A$2:$A$2336,'Medical Examine'!$B$2:$B$2336,"Not Found")</f>
        <v>34.19</v>
      </c>
      <c r="D1737" s="13">
        <f>_xlfn.XLOOKUP(A1737,'Medical Examine'!$A$2:$A$2336,'Medical Examine'!$D$2:$D$2336,"Not Found")</f>
        <v>4.1900000000000004</v>
      </c>
      <c r="E1737" s="14" t="str">
        <f>_xlfn.XLOOKUP(A1737,'Medical Examine'!$A$2:$A$2336,'Medical Examine'!$E$2:$E$2336,"Not Found")</f>
        <v>NO</v>
      </c>
      <c r="F1737" s="14" t="str">
        <f>_xlfn.XLOOKUP(A1737,'Medical Examine'!$A$2:$A$2336,'Medical Examine'!$F$2:$F$2336,"Not Found")</f>
        <v>NO</v>
      </c>
      <c r="G1737" s="14" t="str">
        <f>_xlfn.XLOOKUP(A1737,'Medical Examine'!$A$2:$A$2336,'Medical Examine'!$G$2:$G$2336,"Not Found")</f>
        <v>NO</v>
      </c>
      <c r="H1737" s="14">
        <f>_xlfn.XLOOKUP(A1737,'Medical Examine'!$A$2:$A$2336,'Medical Examine'!$H$2:$H$2336,"Not Found")</f>
        <v>0</v>
      </c>
      <c r="I1737" s="14" t="str">
        <f>_xlfn.XLOOKUP(A1737,'Medical Examine'!$A$2:$A$2336,'Medical Examine'!$I$2:$I$2336,"Not Found")</f>
        <v>NO</v>
      </c>
      <c r="J1737" s="13" t="str">
        <f>_xlfn.XLOOKUP(A1737,'Medical Examine'!$A$2:$A$2336,'Medical Examine'!$C$2:$C$2336,"Not Found")</f>
        <v>Obesity</v>
      </c>
      <c r="K1737" s="13" t="str">
        <f t="shared" si="27"/>
        <v>Normal</v>
      </c>
      <c r="L1737" s="15">
        <f>_xlfn.XLOOKUP(A1737,'Hospitalisation Details'!$A$2:$A$2344,'Hospitalisation Details'!$E$2:$E$2344,"")</f>
        <v>36495</v>
      </c>
      <c r="M1737" s="16">
        <f>_xlfn.XLOOKUP(A1737,'Hospitalisation Details'!$A$2:$A$2344,'Hospitalisation Details'!$H$2:$H$2344,"")</f>
        <v>5213.22</v>
      </c>
      <c r="N1737" s="14" t="str">
        <f>_xlfn.XLOOKUP(A1737,'Hospitalisation Details'!$A$2:$A$2344,'Hospitalisation Details'!$I$2:$I$2344,"")</f>
        <v>tier - 2</v>
      </c>
      <c r="O1737" s="14" t="str">
        <f>_xlfn.XLOOKUP(A1737,'Hospitalisation Details'!$A$2:$A$2344,'Hospitalisation Details'!$J$2:$J$2344,"")</f>
        <v>tier - 1</v>
      </c>
      <c r="P1737" s="14" t="str">
        <f>_xlfn.XLOOKUP(A1737,'Hospitalisation Details'!$A$2:$A$2344,'Hospitalisation Details'!$K$2:$K$2344,"")</f>
        <v>R1012</v>
      </c>
      <c r="Q1737" s="14">
        <f>_xlfn.XLOOKUP(A1737,'Hospitalisation Details'!$A$2:$A$2344,'Hospitalisation Details'!$F$2:$F$2344,"")</f>
        <v>23</v>
      </c>
    </row>
    <row r="1738" spans="1:17">
      <c r="A1738" s="12" t="s">
        <v>9265</v>
      </c>
      <c r="B1738" s="13" t="str">
        <f>_xlfn.XLOOKUP(A1738,'Customer Names'!$A$2:$A$2336,'Customer Names'!$C$2:$C$2336,"Not Found")</f>
        <v>Ian</v>
      </c>
      <c r="C1738" s="13">
        <f>_xlfn.XLOOKUP(A1738,'Medical Examine'!$A$2:$A$2336,'Medical Examine'!$B$2:$B$2336,"Not Found")</f>
        <v>22.515000000000001</v>
      </c>
      <c r="D1738" s="13">
        <f>_xlfn.XLOOKUP(A1738,'Medical Examine'!$A$2:$A$2336,'Medical Examine'!$D$2:$D$2336,"Not Found")</f>
        <v>4.37</v>
      </c>
      <c r="E1738" s="14" t="str">
        <f>_xlfn.XLOOKUP(A1738,'Medical Examine'!$A$2:$A$2336,'Medical Examine'!$E$2:$E$2336,"Not Found")</f>
        <v>NO</v>
      </c>
      <c r="F1738" s="14" t="str">
        <f>_xlfn.XLOOKUP(A1738,'Medical Examine'!$A$2:$A$2336,'Medical Examine'!$F$2:$F$2336,"Not Found")</f>
        <v>NO</v>
      </c>
      <c r="G1738" s="14" t="str">
        <f>_xlfn.XLOOKUP(A1738,'Medical Examine'!$A$2:$A$2336,'Medical Examine'!$G$2:$G$2336,"Not Found")</f>
        <v>YES</v>
      </c>
      <c r="H1738" s="14">
        <f>_xlfn.XLOOKUP(A1738,'Medical Examine'!$A$2:$A$2336,'Medical Examine'!$H$2:$H$2336,"Not Found")</f>
        <v>1</v>
      </c>
      <c r="I1738" s="14" t="str">
        <f>_xlfn.XLOOKUP(A1738,'Medical Examine'!$A$2:$A$2336,'Medical Examine'!$I$2:$I$2336,"Not Found")</f>
        <v>NO</v>
      </c>
      <c r="J1738" s="13" t="str">
        <f>_xlfn.XLOOKUP(A1738,'Medical Examine'!$A$2:$A$2336,'Medical Examine'!$C$2:$C$2336,"Not Found")</f>
        <v>Normal Weight</v>
      </c>
      <c r="K1738" s="13" t="str">
        <f t="shared" si="27"/>
        <v>Normal</v>
      </c>
      <c r="L1738" s="15">
        <f>_xlfn.XLOOKUP(A1738,'Hospitalisation Details'!$A$2:$A$2344,'Hospitalisation Details'!$E$2:$E$2344,"")</f>
        <v>34137</v>
      </c>
      <c r="M1738" s="16">
        <f>_xlfn.XLOOKUP(A1738,'Hospitalisation Details'!$A$2:$A$2344,'Hospitalisation Details'!$H$2:$H$2344,"")</f>
        <v>5209.58</v>
      </c>
      <c r="N1738" s="14" t="str">
        <f>_xlfn.XLOOKUP(A1738,'Hospitalisation Details'!$A$2:$A$2344,'Hospitalisation Details'!$I$2:$I$2344,"")</f>
        <v>tier - 3</v>
      </c>
      <c r="O1738" s="14" t="str">
        <f>_xlfn.XLOOKUP(A1738,'Hospitalisation Details'!$A$2:$A$2344,'Hospitalisation Details'!$J$2:$J$2344,"")</f>
        <v>tier - 3</v>
      </c>
      <c r="P1738" s="14" t="str">
        <f>_xlfn.XLOOKUP(A1738,'Hospitalisation Details'!$A$2:$A$2344,'Hospitalisation Details'!$K$2:$K$2344,"")</f>
        <v>R1017</v>
      </c>
      <c r="Q1738" s="14">
        <f>_xlfn.XLOOKUP(A1738,'Hospitalisation Details'!$A$2:$A$2344,'Hospitalisation Details'!$F$2:$F$2344,"")</f>
        <v>29</v>
      </c>
    </row>
    <row r="1739" spans="1:17">
      <c r="A1739" s="12" t="s">
        <v>9267</v>
      </c>
      <c r="B1739" s="13" t="str">
        <f>_xlfn.XLOOKUP(A1739,'Customer Names'!$A$2:$A$2336,'Customer Names'!$C$2:$C$2336,"Not Found")</f>
        <v>Alex</v>
      </c>
      <c r="C1739" s="13">
        <f>_xlfn.XLOOKUP(A1739,'Medical Examine'!$A$2:$A$2336,'Medical Examine'!$B$2:$B$2336,"Not Found")</f>
        <v>18.239999999999998</v>
      </c>
      <c r="D1739" s="13">
        <f>_xlfn.XLOOKUP(A1739,'Medical Examine'!$A$2:$A$2336,'Medical Examine'!$D$2:$D$2336,"Not Found")</f>
        <v>5.31</v>
      </c>
      <c r="E1739" s="14" t="str">
        <f>_xlfn.XLOOKUP(A1739,'Medical Examine'!$A$2:$A$2336,'Medical Examine'!$E$2:$E$2336,"Not Found")</f>
        <v>YES</v>
      </c>
      <c r="F1739" s="14" t="str">
        <f>_xlfn.XLOOKUP(A1739,'Medical Examine'!$A$2:$A$2336,'Medical Examine'!$F$2:$F$2336,"Not Found")</f>
        <v>NO</v>
      </c>
      <c r="G1739" s="14" t="str">
        <f>_xlfn.XLOOKUP(A1739,'Medical Examine'!$A$2:$A$2336,'Medical Examine'!$G$2:$G$2336,"Not Found")</f>
        <v>YES</v>
      </c>
      <c r="H1739" s="14">
        <f>_xlfn.XLOOKUP(A1739,'Medical Examine'!$A$2:$A$2336,'Medical Examine'!$H$2:$H$2336,"Not Found")</f>
        <v>1</v>
      </c>
      <c r="I1739" s="14" t="str">
        <f>_xlfn.XLOOKUP(A1739,'Medical Examine'!$A$2:$A$2336,'Medical Examine'!$I$2:$I$2336,"Not Found")</f>
        <v>NO</v>
      </c>
      <c r="J1739" s="13" t="str">
        <f>_xlfn.XLOOKUP(A1739,'Medical Examine'!$A$2:$A$2336,'Medical Examine'!$C$2:$C$2336,"Not Found")</f>
        <v>Under Weight</v>
      </c>
      <c r="K1739" s="13" t="str">
        <f t="shared" si="27"/>
        <v>Normal</v>
      </c>
      <c r="L1739" s="15">
        <f>_xlfn.XLOOKUP(A1739,'Hospitalisation Details'!$A$2:$A$2344,'Hospitalisation Details'!$E$2:$E$2344,"")</f>
        <v>30613</v>
      </c>
      <c r="M1739" s="16">
        <f>_xlfn.XLOOKUP(A1739,'Hospitalisation Details'!$A$2:$A$2344,'Hospitalisation Details'!$H$2:$H$2344,"")</f>
        <v>5207.97</v>
      </c>
      <c r="N1739" s="14" t="str">
        <f>_xlfn.XLOOKUP(A1739,'Hospitalisation Details'!$A$2:$A$2344,'Hospitalisation Details'!$I$2:$I$2344,"")</f>
        <v>tier - 2</v>
      </c>
      <c r="O1739" s="14" t="str">
        <f>_xlfn.XLOOKUP(A1739,'Hospitalisation Details'!$A$2:$A$2344,'Hospitalisation Details'!$J$2:$J$2344,"")</f>
        <v>tier - 2</v>
      </c>
      <c r="P1739" s="14" t="str">
        <f>_xlfn.XLOOKUP(A1739,'Hospitalisation Details'!$A$2:$A$2344,'Hospitalisation Details'!$K$2:$K$2344,"")</f>
        <v>R1012</v>
      </c>
      <c r="Q1739" s="14">
        <f>_xlfn.XLOOKUP(A1739,'Hospitalisation Details'!$A$2:$A$2344,'Hospitalisation Details'!$F$2:$F$2344,"")</f>
        <v>39</v>
      </c>
    </row>
    <row r="1740" spans="1:17">
      <c r="A1740" s="12" t="s">
        <v>9269</v>
      </c>
      <c r="B1740" s="13" t="str">
        <f>_xlfn.XLOOKUP(A1740,'Customer Names'!$A$2:$A$2336,'Customer Names'!$C$2:$C$2336,"Not Found")</f>
        <v>Richard J</v>
      </c>
      <c r="C1740" s="13">
        <f>_xlfn.XLOOKUP(A1740,'Medical Examine'!$A$2:$A$2336,'Medical Examine'!$B$2:$B$2336,"Not Found")</f>
        <v>37.28</v>
      </c>
      <c r="D1740" s="13">
        <f>_xlfn.XLOOKUP(A1740,'Medical Examine'!$A$2:$A$2336,'Medical Examine'!$D$2:$D$2336,"Not Found")</f>
        <v>4.66</v>
      </c>
      <c r="E1740" s="14" t="str">
        <f>_xlfn.XLOOKUP(A1740,'Medical Examine'!$A$2:$A$2336,'Medical Examine'!$E$2:$E$2336,"Not Found")</f>
        <v>NO</v>
      </c>
      <c r="F1740" s="14" t="str">
        <f>_xlfn.XLOOKUP(A1740,'Medical Examine'!$A$2:$A$2336,'Medical Examine'!$F$2:$F$2336,"Not Found")</f>
        <v>YES</v>
      </c>
      <c r="G1740" s="14" t="str">
        <f>_xlfn.XLOOKUP(A1740,'Medical Examine'!$A$2:$A$2336,'Medical Examine'!$G$2:$G$2336,"Not Found")</f>
        <v>NO</v>
      </c>
      <c r="H1740" s="14">
        <f>_xlfn.XLOOKUP(A1740,'Medical Examine'!$A$2:$A$2336,'Medical Examine'!$H$2:$H$2336,"Not Found")</f>
        <v>1</v>
      </c>
      <c r="I1740" s="14" t="str">
        <f>_xlfn.XLOOKUP(A1740,'Medical Examine'!$A$2:$A$2336,'Medical Examine'!$I$2:$I$2336,"Not Found")</f>
        <v>NO</v>
      </c>
      <c r="J1740" s="13" t="str">
        <f>_xlfn.XLOOKUP(A1740,'Medical Examine'!$A$2:$A$2336,'Medical Examine'!$C$2:$C$2336,"Not Found")</f>
        <v>Obesity</v>
      </c>
      <c r="K1740" s="13" t="str">
        <f t="shared" si="27"/>
        <v>Normal</v>
      </c>
      <c r="L1740" s="15">
        <f>_xlfn.XLOOKUP(A1740,'Hospitalisation Details'!$A$2:$A$2344,'Hospitalisation Details'!$E$2:$E$2344,"")</f>
        <v>38144</v>
      </c>
      <c r="M1740" s="16">
        <f>_xlfn.XLOOKUP(A1740,'Hospitalisation Details'!$A$2:$A$2344,'Hospitalisation Details'!$H$2:$H$2344,"")</f>
        <v>5198.6899999999996</v>
      </c>
      <c r="N1740" s="14" t="str">
        <f>_xlfn.XLOOKUP(A1740,'Hospitalisation Details'!$A$2:$A$2344,'Hospitalisation Details'!$I$2:$I$2344,"")</f>
        <v>tier - 2</v>
      </c>
      <c r="O1740" s="14" t="str">
        <f>_xlfn.XLOOKUP(A1740,'Hospitalisation Details'!$A$2:$A$2344,'Hospitalisation Details'!$J$2:$J$2344,"")</f>
        <v>tier - 2</v>
      </c>
      <c r="P1740" s="14" t="str">
        <f>_xlfn.XLOOKUP(A1740,'Hospitalisation Details'!$A$2:$A$2344,'Hospitalisation Details'!$K$2:$K$2344,"")</f>
        <v>R1022</v>
      </c>
      <c r="Q1740" s="14">
        <f>_xlfn.XLOOKUP(A1740,'Hospitalisation Details'!$A$2:$A$2344,'Hospitalisation Details'!$F$2:$F$2344,"")</f>
        <v>19</v>
      </c>
    </row>
    <row r="1741" spans="1:17">
      <c r="A1741" s="12" t="s">
        <v>9272</v>
      </c>
      <c r="B1741" s="13" t="str">
        <f>_xlfn.XLOOKUP(A1741,'Customer Names'!$A$2:$A$2336,'Customer Names'!$C$2:$C$2336,"Not Found")</f>
        <v>Jacqueline N.</v>
      </c>
      <c r="C1741" s="13">
        <f>_xlfn.XLOOKUP(A1741,'Medical Examine'!$A$2:$A$2336,'Medical Examine'!$B$2:$B$2336,"Not Found")</f>
        <v>18.2</v>
      </c>
      <c r="D1741" s="13">
        <f>_xlfn.XLOOKUP(A1741,'Medical Examine'!$A$2:$A$2336,'Medical Examine'!$D$2:$D$2336,"Not Found")</f>
        <v>6.19</v>
      </c>
      <c r="E1741" s="14" t="str">
        <f>_xlfn.XLOOKUP(A1741,'Medical Examine'!$A$2:$A$2336,'Medical Examine'!$E$2:$E$2336,"Not Found")</f>
        <v>NO</v>
      </c>
      <c r="F1741" s="14" t="str">
        <f>_xlfn.XLOOKUP(A1741,'Medical Examine'!$A$2:$A$2336,'Medical Examine'!$F$2:$F$2336,"Not Found")</f>
        <v>NO</v>
      </c>
      <c r="G1741" s="14" t="str">
        <f>_xlfn.XLOOKUP(A1741,'Medical Examine'!$A$2:$A$2336,'Medical Examine'!$G$2:$G$2336,"Not Found")</f>
        <v>YES</v>
      </c>
      <c r="H1741" s="14">
        <f>_xlfn.XLOOKUP(A1741,'Medical Examine'!$A$2:$A$2336,'Medical Examine'!$H$2:$H$2336,"Not Found")</f>
        <v>1</v>
      </c>
      <c r="I1741" s="14" t="str">
        <f>_xlfn.XLOOKUP(A1741,'Medical Examine'!$A$2:$A$2336,'Medical Examine'!$I$2:$I$2336,"Not Found")</f>
        <v>NO</v>
      </c>
      <c r="J1741" s="13" t="str">
        <f>_xlfn.XLOOKUP(A1741,'Medical Examine'!$A$2:$A$2336,'Medical Examine'!$C$2:$C$2336,"Not Found")</f>
        <v>Under Weight</v>
      </c>
      <c r="K1741" s="13" t="str">
        <f t="shared" si="27"/>
        <v>Prediabetic</v>
      </c>
      <c r="L1741" s="15">
        <f>_xlfn.XLOOKUP(A1741,'Hospitalisation Details'!$A$2:$A$2344,'Hospitalisation Details'!$E$2:$E$2344,"")</f>
        <v>29110</v>
      </c>
      <c r="M1741" s="16">
        <f>_xlfn.XLOOKUP(A1741,'Hospitalisation Details'!$A$2:$A$2344,'Hospitalisation Details'!$H$2:$H$2344,"")</f>
        <v>5195.58</v>
      </c>
      <c r="N1741" s="14" t="str">
        <f>_xlfn.XLOOKUP(A1741,'Hospitalisation Details'!$A$2:$A$2344,'Hospitalisation Details'!$I$2:$I$2344,"")</f>
        <v>tier - 2</v>
      </c>
      <c r="O1741" s="14" t="str">
        <f>_xlfn.XLOOKUP(A1741,'Hospitalisation Details'!$A$2:$A$2344,'Hospitalisation Details'!$J$2:$J$2344,"")</f>
        <v>tier - 2</v>
      </c>
      <c r="P1741" s="14" t="str">
        <f>_xlfn.XLOOKUP(A1741,'Hospitalisation Details'!$A$2:$A$2344,'Hospitalisation Details'!$K$2:$K$2344,"")</f>
        <v>R1013</v>
      </c>
      <c r="Q1741" s="14">
        <f>_xlfn.XLOOKUP(A1741,'Hospitalisation Details'!$A$2:$A$2344,'Hospitalisation Details'!$F$2:$F$2344,"")</f>
        <v>43</v>
      </c>
    </row>
    <row r="1742" spans="1:17">
      <c r="A1742" s="12" t="s">
        <v>9275</v>
      </c>
      <c r="B1742" s="13" t="str">
        <f>_xlfn.XLOOKUP(A1742,'Customer Names'!$A$2:$A$2336,'Customer Names'!$C$2:$C$2336,"Not Found")</f>
        <v>Cindy</v>
      </c>
      <c r="C1742" s="13">
        <f>_xlfn.XLOOKUP(A1742,'Medical Examine'!$A$2:$A$2336,'Medical Examine'!$B$2:$B$2336,"Not Found")</f>
        <v>20.53</v>
      </c>
      <c r="D1742" s="13">
        <f>_xlfn.XLOOKUP(A1742,'Medical Examine'!$A$2:$A$2336,'Medical Examine'!$D$2:$D$2336,"Not Found")</f>
        <v>4.8600000000000003</v>
      </c>
      <c r="E1742" s="14" t="str">
        <f>_xlfn.XLOOKUP(A1742,'Medical Examine'!$A$2:$A$2336,'Medical Examine'!$E$2:$E$2336,"Not Found")</f>
        <v>NO</v>
      </c>
      <c r="F1742" s="14" t="str">
        <f>_xlfn.XLOOKUP(A1742,'Medical Examine'!$A$2:$A$2336,'Medical Examine'!$F$2:$F$2336,"Not Found")</f>
        <v>NO</v>
      </c>
      <c r="G1742" s="14" t="str">
        <f>_xlfn.XLOOKUP(A1742,'Medical Examine'!$A$2:$A$2336,'Medical Examine'!$G$2:$G$2336,"Not Found")</f>
        <v>NO</v>
      </c>
      <c r="H1742" s="14">
        <f>_xlfn.XLOOKUP(A1742,'Medical Examine'!$A$2:$A$2336,'Medical Examine'!$H$2:$H$2336,"Not Found")</f>
        <v>1</v>
      </c>
      <c r="I1742" s="14" t="str">
        <f>_xlfn.XLOOKUP(A1742,'Medical Examine'!$A$2:$A$2336,'Medical Examine'!$I$2:$I$2336,"Not Found")</f>
        <v>NO</v>
      </c>
      <c r="J1742" s="13" t="str">
        <f>_xlfn.XLOOKUP(A1742,'Medical Examine'!$A$2:$A$2336,'Medical Examine'!$C$2:$C$2336,"Not Found")</f>
        <v>Normal Weight</v>
      </c>
      <c r="K1742" s="13" t="str">
        <f t="shared" si="27"/>
        <v>Normal</v>
      </c>
      <c r="L1742" s="15">
        <f>_xlfn.XLOOKUP(A1742,'Hospitalisation Details'!$A$2:$A$2344,'Hospitalisation Details'!$E$2:$E$2344,"")</f>
        <v>30971</v>
      </c>
      <c r="M1742" s="16">
        <f>_xlfn.XLOOKUP(A1742,'Hospitalisation Details'!$A$2:$A$2344,'Hospitalisation Details'!$H$2:$H$2344,"")</f>
        <v>5177.12</v>
      </c>
      <c r="N1742" s="14" t="str">
        <f>_xlfn.XLOOKUP(A1742,'Hospitalisation Details'!$A$2:$A$2344,'Hospitalisation Details'!$I$2:$I$2344,"")</f>
        <v>tier - 2</v>
      </c>
      <c r="O1742" s="14" t="str">
        <f>_xlfn.XLOOKUP(A1742,'Hospitalisation Details'!$A$2:$A$2344,'Hospitalisation Details'!$J$2:$J$2344,"")</f>
        <v>tier - 1</v>
      </c>
      <c r="P1742" s="14" t="str">
        <f>_xlfn.XLOOKUP(A1742,'Hospitalisation Details'!$A$2:$A$2344,'Hospitalisation Details'!$K$2:$K$2344,"")</f>
        <v>R1013</v>
      </c>
      <c r="Q1742" s="14">
        <f>_xlfn.XLOOKUP(A1742,'Hospitalisation Details'!$A$2:$A$2344,'Hospitalisation Details'!$F$2:$F$2344,"")</f>
        <v>38</v>
      </c>
    </row>
    <row r="1743" spans="1:17">
      <c r="A1743" s="12" t="s">
        <v>9278</v>
      </c>
      <c r="B1743" s="13" t="str">
        <f>_xlfn.XLOOKUP(A1743,'Customer Names'!$A$2:$A$2336,'Customer Names'!$C$2:$C$2336,"Not Found")</f>
        <v>Marcia</v>
      </c>
      <c r="C1743" s="13">
        <f>_xlfn.XLOOKUP(A1743,'Medical Examine'!$A$2:$A$2336,'Medical Examine'!$B$2:$B$2336,"Not Found")</f>
        <v>23.79</v>
      </c>
      <c r="D1743" s="13">
        <f>_xlfn.XLOOKUP(A1743,'Medical Examine'!$A$2:$A$2336,'Medical Examine'!$D$2:$D$2336,"Not Found")</f>
        <v>4.74</v>
      </c>
      <c r="E1743" s="14" t="str">
        <f>_xlfn.XLOOKUP(A1743,'Medical Examine'!$A$2:$A$2336,'Medical Examine'!$E$2:$E$2336,"Not Found")</f>
        <v>NO</v>
      </c>
      <c r="F1743" s="14" t="str">
        <f>_xlfn.XLOOKUP(A1743,'Medical Examine'!$A$2:$A$2336,'Medical Examine'!$F$2:$F$2336,"Not Found")</f>
        <v>NO</v>
      </c>
      <c r="G1743" s="14" t="str">
        <f>_xlfn.XLOOKUP(A1743,'Medical Examine'!$A$2:$A$2336,'Medical Examine'!$G$2:$G$2336,"Not Found")</f>
        <v>NO</v>
      </c>
      <c r="H1743" s="14">
        <f>_xlfn.XLOOKUP(A1743,'Medical Examine'!$A$2:$A$2336,'Medical Examine'!$H$2:$H$2336,"Not Found")</f>
        <v>0</v>
      </c>
      <c r="I1743" s="14" t="str">
        <f>_xlfn.XLOOKUP(A1743,'Medical Examine'!$A$2:$A$2336,'Medical Examine'!$I$2:$I$2336,"Not Found")</f>
        <v>NO</v>
      </c>
      <c r="J1743" s="13" t="str">
        <f>_xlfn.XLOOKUP(A1743,'Medical Examine'!$A$2:$A$2336,'Medical Examine'!$C$2:$C$2336,"Not Found")</f>
        <v>Normal Weight</v>
      </c>
      <c r="K1743" s="13" t="str">
        <f t="shared" si="27"/>
        <v>Normal</v>
      </c>
      <c r="L1743" s="15">
        <f>_xlfn.XLOOKUP(A1743,'Hospitalisation Details'!$A$2:$A$2344,'Hospitalisation Details'!$E$2:$E$2344,"")</f>
        <v>33479</v>
      </c>
      <c r="M1743" s="16">
        <f>_xlfn.XLOOKUP(A1743,'Hospitalisation Details'!$A$2:$A$2344,'Hospitalisation Details'!$H$2:$H$2344,"")</f>
        <v>5166.96</v>
      </c>
      <c r="N1743" s="14" t="str">
        <f>_xlfn.XLOOKUP(A1743,'Hospitalisation Details'!$A$2:$A$2344,'Hospitalisation Details'!$I$2:$I$2344,"")</f>
        <v>tier - 2</v>
      </c>
      <c r="O1743" s="14" t="str">
        <f>_xlfn.XLOOKUP(A1743,'Hospitalisation Details'!$A$2:$A$2344,'Hospitalisation Details'!$J$2:$J$2344,"")</f>
        <v>tier - 2</v>
      </c>
      <c r="P1743" s="14" t="str">
        <f>_xlfn.XLOOKUP(A1743,'Hospitalisation Details'!$A$2:$A$2344,'Hospitalisation Details'!$K$2:$K$2344,"")</f>
        <v>R1012</v>
      </c>
      <c r="Q1743" s="14">
        <f>_xlfn.XLOOKUP(A1743,'Hospitalisation Details'!$A$2:$A$2344,'Hospitalisation Details'!$F$2:$F$2344,"")</f>
        <v>31</v>
      </c>
    </row>
    <row r="1744" spans="1:17">
      <c r="A1744" s="12" t="s">
        <v>9281</v>
      </c>
      <c r="B1744" s="13" t="str">
        <f>_xlfn.XLOOKUP(A1744,'Customer Names'!$A$2:$A$2336,'Customer Names'!$C$2:$C$2336,"Not Found")</f>
        <v>Samantha R.</v>
      </c>
      <c r="C1744" s="13">
        <f>_xlfn.XLOOKUP(A1744,'Medical Examine'!$A$2:$A$2336,'Medical Examine'!$B$2:$B$2336,"Not Found")</f>
        <v>29.8</v>
      </c>
      <c r="D1744" s="13">
        <f>_xlfn.XLOOKUP(A1744,'Medical Examine'!$A$2:$A$2336,'Medical Examine'!$D$2:$D$2336,"Not Found")</f>
        <v>6.03</v>
      </c>
      <c r="E1744" s="14" t="str">
        <f>_xlfn.XLOOKUP(A1744,'Medical Examine'!$A$2:$A$2336,'Medical Examine'!$E$2:$E$2336,"Not Found")</f>
        <v>NO</v>
      </c>
      <c r="F1744" s="14" t="str">
        <f>_xlfn.XLOOKUP(A1744,'Medical Examine'!$A$2:$A$2336,'Medical Examine'!$F$2:$F$2336,"Not Found")</f>
        <v>NO</v>
      </c>
      <c r="G1744" s="14" t="str">
        <f>_xlfn.XLOOKUP(A1744,'Medical Examine'!$A$2:$A$2336,'Medical Examine'!$G$2:$G$2336,"Not Found")</f>
        <v>NO</v>
      </c>
      <c r="H1744" s="14">
        <f>_xlfn.XLOOKUP(A1744,'Medical Examine'!$A$2:$A$2336,'Medical Examine'!$H$2:$H$2336,"Not Found")</f>
        <v>0</v>
      </c>
      <c r="I1744" s="14" t="str">
        <f>_xlfn.XLOOKUP(A1744,'Medical Examine'!$A$2:$A$2336,'Medical Examine'!$I$2:$I$2336,"Not Found")</f>
        <v>NO</v>
      </c>
      <c r="J1744" s="13" t="str">
        <f>_xlfn.XLOOKUP(A1744,'Medical Examine'!$A$2:$A$2336,'Medical Examine'!$C$2:$C$2336,"Not Found")</f>
        <v>Overweight</v>
      </c>
      <c r="K1744" s="13" t="str">
        <f t="shared" si="27"/>
        <v>Prediabetic</v>
      </c>
      <c r="L1744" s="15">
        <f>_xlfn.XLOOKUP(A1744,'Hospitalisation Details'!$A$2:$A$2344,'Hospitalisation Details'!$E$2:$E$2344,"")</f>
        <v>33155</v>
      </c>
      <c r="M1744" s="16">
        <f>_xlfn.XLOOKUP(A1744,'Hospitalisation Details'!$A$2:$A$2344,'Hospitalisation Details'!$H$2:$H$2344,"")</f>
        <v>5152.13</v>
      </c>
      <c r="N1744" s="14" t="str">
        <f>_xlfn.XLOOKUP(A1744,'Hospitalisation Details'!$A$2:$A$2344,'Hospitalisation Details'!$I$2:$I$2344,"")</f>
        <v>tier - 2</v>
      </c>
      <c r="O1744" s="14" t="str">
        <f>_xlfn.XLOOKUP(A1744,'Hospitalisation Details'!$A$2:$A$2344,'Hospitalisation Details'!$J$2:$J$2344,"")</f>
        <v>tier - 2</v>
      </c>
      <c r="P1744" s="14" t="str">
        <f>_xlfn.XLOOKUP(A1744,'Hospitalisation Details'!$A$2:$A$2344,'Hospitalisation Details'!$K$2:$K$2344,"")</f>
        <v>R1011</v>
      </c>
      <c r="Q1744" s="14">
        <f>_xlfn.XLOOKUP(A1744,'Hospitalisation Details'!$A$2:$A$2344,'Hospitalisation Details'!$F$2:$F$2344,"")</f>
        <v>32</v>
      </c>
    </row>
    <row r="1745" spans="1:17">
      <c r="A1745" s="12" t="s">
        <v>9284</v>
      </c>
      <c r="B1745" s="13" t="str">
        <f>_xlfn.XLOOKUP(A1745,'Customer Names'!$A$2:$A$2336,'Customer Names'!$C$2:$C$2336,"Not Found")</f>
        <v>Katie</v>
      </c>
      <c r="C1745" s="13">
        <f>_xlfn.XLOOKUP(A1745,'Medical Examine'!$A$2:$A$2336,'Medical Examine'!$B$2:$B$2336,"Not Found")</f>
        <v>31.54</v>
      </c>
      <c r="D1745" s="13">
        <f>_xlfn.XLOOKUP(A1745,'Medical Examine'!$A$2:$A$2336,'Medical Examine'!$D$2:$D$2336,"Not Found")</f>
        <v>4.71</v>
      </c>
      <c r="E1745" s="14" t="str">
        <f>_xlfn.XLOOKUP(A1745,'Medical Examine'!$A$2:$A$2336,'Medical Examine'!$E$2:$E$2336,"Not Found")</f>
        <v>NO</v>
      </c>
      <c r="F1745" s="14" t="str">
        <f>_xlfn.XLOOKUP(A1745,'Medical Examine'!$A$2:$A$2336,'Medical Examine'!$F$2:$F$2336,"Not Found")</f>
        <v>NO</v>
      </c>
      <c r="G1745" s="14" t="str">
        <f>_xlfn.XLOOKUP(A1745,'Medical Examine'!$A$2:$A$2336,'Medical Examine'!$G$2:$G$2336,"Not Found")</f>
        <v>NO</v>
      </c>
      <c r="H1745" s="14">
        <f>_xlfn.XLOOKUP(A1745,'Medical Examine'!$A$2:$A$2336,'Medical Examine'!$H$2:$H$2336,"Not Found")</f>
        <v>0</v>
      </c>
      <c r="I1745" s="14" t="str">
        <f>_xlfn.XLOOKUP(A1745,'Medical Examine'!$A$2:$A$2336,'Medical Examine'!$I$2:$I$2336,"Not Found")</f>
        <v>NO</v>
      </c>
      <c r="J1745" s="13" t="str">
        <f>_xlfn.XLOOKUP(A1745,'Medical Examine'!$A$2:$A$2336,'Medical Examine'!$C$2:$C$2336,"Not Found")</f>
        <v>Obesity</v>
      </c>
      <c r="K1745" s="13" t="str">
        <f t="shared" si="27"/>
        <v>Normal</v>
      </c>
      <c r="L1745" s="15">
        <f>_xlfn.XLOOKUP(A1745,'Hospitalisation Details'!$A$2:$A$2344,'Hospitalisation Details'!$E$2:$E$2344,"")</f>
        <v>33107</v>
      </c>
      <c r="M1745" s="16">
        <f>_xlfn.XLOOKUP(A1745,'Hospitalisation Details'!$A$2:$A$2344,'Hospitalisation Details'!$H$2:$H$2344,"")</f>
        <v>5148.55</v>
      </c>
      <c r="N1745" s="14" t="str">
        <f>_xlfn.XLOOKUP(A1745,'Hospitalisation Details'!$A$2:$A$2344,'Hospitalisation Details'!$I$2:$I$2344,"")</f>
        <v>tier - 2</v>
      </c>
      <c r="O1745" s="14" t="str">
        <f>_xlfn.XLOOKUP(A1745,'Hospitalisation Details'!$A$2:$A$2344,'Hospitalisation Details'!$J$2:$J$2344,"")</f>
        <v>tier - 2</v>
      </c>
      <c r="P1745" s="14" t="str">
        <f>_xlfn.XLOOKUP(A1745,'Hospitalisation Details'!$A$2:$A$2344,'Hospitalisation Details'!$K$2:$K$2344,"")</f>
        <v>R1024</v>
      </c>
      <c r="Q1745" s="14">
        <f>_xlfn.XLOOKUP(A1745,'Hospitalisation Details'!$A$2:$A$2344,'Hospitalisation Details'!$F$2:$F$2344,"")</f>
        <v>32</v>
      </c>
    </row>
    <row r="1746" spans="1:17">
      <c r="A1746" s="12" t="s">
        <v>9286</v>
      </c>
      <c r="B1746" s="13" t="str">
        <f>_xlfn.XLOOKUP(A1746,'Customer Names'!$A$2:$A$2336,'Customer Names'!$C$2:$C$2336,"Not Found")</f>
        <v>John P</v>
      </c>
      <c r="C1746" s="13">
        <f>_xlfn.XLOOKUP(A1746,'Medical Examine'!$A$2:$A$2336,'Medical Examine'!$B$2:$B$2336,"Not Found")</f>
        <v>20.82</v>
      </c>
      <c r="D1746" s="13">
        <f>_xlfn.XLOOKUP(A1746,'Medical Examine'!$A$2:$A$2336,'Medical Examine'!$D$2:$D$2336,"Not Found")</f>
        <v>5.55</v>
      </c>
      <c r="E1746" s="14" t="str">
        <f>_xlfn.XLOOKUP(A1746,'Medical Examine'!$A$2:$A$2336,'Medical Examine'!$E$2:$E$2336,"Not Found")</f>
        <v>NO</v>
      </c>
      <c r="F1746" s="14" t="str">
        <f>_xlfn.XLOOKUP(A1746,'Medical Examine'!$A$2:$A$2336,'Medical Examine'!$F$2:$F$2336,"Not Found")</f>
        <v>NO</v>
      </c>
      <c r="G1746" s="14" t="str">
        <f>_xlfn.XLOOKUP(A1746,'Medical Examine'!$A$2:$A$2336,'Medical Examine'!$G$2:$G$2336,"Not Found")</f>
        <v>NO</v>
      </c>
      <c r="H1746" s="14">
        <f>_xlfn.XLOOKUP(A1746,'Medical Examine'!$A$2:$A$2336,'Medical Examine'!$H$2:$H$2336,"Not Found")</f>
        <v>1</v>
      </c>
      <c r="I1746" s="14" t="str">
        <f>_xlfn.XLOOKUP(A1746,'Medical Examine'!$A$2:$A$2336,'Medical Examine'!$I$2:$I$2336,"Not Found")</f>
        <v>NO</v>
      </c>
      <c r="J1746" s="13" t="str">
        <f>_xlfn.XLOOKUP(A1746,'Medical Examine'!$A$2:$A$2336,'Medical Examine'!$C$2:$C$2336,"Not Found")</f>
        <v>Normal Weight</v>
      </c>
      <c r="K1746" s="13" t="str">
        <f t="shared" si="27"/>
        <v>Normal</v>
      </c>
      <c r="L1746" s="15">
        <f>_xlfn.XLOOKUP(A1746,'Hospitalisation Details'!$A$2:$A$2344,'Hospitalisation Details'!$E$2:$E$2344,"")</f>
        <v>30916</v>
      </c>
      <c r="M1746" s="16">
        <f>_xlfn.XLOOKUP(A1746,'Hospitalisation Details'!$A$2:$A$2344,'Hospitalisation Details'!$H$2:$H$2344,"")</f>
        <v>5144.18</v>
      </c>
      <c r="N1746" s="14" t="str">
        <f>_xlfn.XLOOKUP(A1746,'Hospitalisation Details'!$A$2:$A$2344,'Hospitalisation Details'!$I$2:$I$2344,"")</f>
        <v>tier - 2</v>
      </c>
      <c r="O1746" s="14" t="str">
        <f>_xlfn.XLOOKUP(A1746,'Hospitalisation Details'!$A$2:$A$2344,'Hospitalisation Details'!$J$2:$J$2344,"")</f>
        <v>tier - 1</v>
      </c>
      <c r="P1746" s="14" t="str">
        <f>_xlfn.XLOOKUP(A1746,'Hospitalisation Details'!$A$2:$A$2344,'Hospitalisation Details'!$K$2:$K$2344,"")</f>
        <v>R1013</v>
      </c>
      <c r="Q1746" s="14">
        <f>_xlfn.XLOOKUP(A1746,'Hospitalisation Details'!$A$2:$A$2344,'Hospitalisation Details'!$F$2:$F$2344,"")</f>
        <v>38</v>
      </c>
    </row>
    <row r="1747" spans="1:17">
      <c r="A1747" s="12" t="s">
        <v>9288</v>
      </c>
      <c r="B1747" s="13" t="str">
        <f>_xlfn.XLOOKUP(A1747,'Customer Names'!$A$2:$A$2336,'Customer Names'!$C$2:$C$2336,"Not Found")</f>
        <v>Rachel</v>
      </c>
      <c r="C1747" s="13">
        <f>_xlfn.XLOOKUP(A1747,'Medical Examine'!$A$2:$A$2336,'Medical Examine'!$B$2:$B$2336,"Not Found")</f>
        <v>38.83</v>
      </c>
      <c r="D1747" s="13">
        <f>_xlfn.XLOOKUP(A1747,'Medical Examine'!$A$2:$A$2336,'Medical Examine'!$D$2:$D$2336,"Not Found")</f>
        <v>4.78</v>
      </c>
      <c r="E1747" s="14" t="str">
        <f>_xlfn.XLOOKUP(A1747,'Medical Examine'!$A$2:$A$2336,'Medical Examine'!$E$2:$E$2336,"Not Found")</f>
        <v>NO</v>
      </c>
      <c r="F1747" s="14" t="str">
        <f>_xlfn.XLOOKUP(A1747,'Medical Examine'!$A$2:$A$2336,'Medical Examine'!$F$2:$F$2336,"Not Found")</f>
        <v>NO</v>
      </c>
      <c r="G1747" s="14" t="str">
        <f>_xlfn.XLOOKUP(A1747,'Medical Examine'!$A$2:$A$2336,'Medical Examine'!$G$2:$G$2336,"Not Found")</f>
        <v>YES</v>
      </c>
      <c r="H1747" s="14">
        <f>_xlfn.XLOOKUP(A1747,'Medical Examine'!$A$2:$A$2336,'Medical Examine'!$H$2:$H$2336,"Not Found")</f>
        <v>1</v>
      </c>
      <c r="I1747" s="14" t="str">
        <f>_xlfn.XLOOKUP(A1747,'Medical Examine'!$A$2:$A$2336,'Medical Examine'!$I$2:$I$2336,"Not Found")</f>
        <v>NO</v>
      </c>
      <c r="J1747" s="13" t="str">
        <f>_xlfn.XLOOKUP(A1747,'Medical Examine'!$A$2:$A$2336,'Medical Examine'!$C$2:$C$2336,"Not Found")</f>
        <v>Obesity</v>
      </c>
      <c r="K1747" s="13" t="str">
        <f t="shared" si="27"/>
        <v>Normal</v>
      </c>
      <c r="L1747" s="15">
        <f>_xlfn.XLOOKUP(A1747,'Hospitalisation Details'!$A$2:$A$2344,'Hospitalisation Details'!$E$2:$E$2344,"")</f>
        <v>34313</v>
      </c>
      <c r="M1747" s="16">
        <f>_xlfn.XLOOKUP(A1747,'Hospitalisation Details'!$A$2:$A$2344,'Hospitalisation Details'!$H$2:$H$2344,"")</f>
        <v>5138.26</v>
      </c>
      <c r="N1747" s="14" t="str">
        <f>_xlfn.XLOOKUP(A1747,'Hospitalisation Details'!$A$2:$A$2344,'Hospitalisation Details'!$I$2:$I$2344,"")</f>
        <v>tier - 2</v>
      </c>
      <c r="O1747" s="14" t="str">
        <f>_xlfn.XLOOKUP(A1747,'Hospitalisation Details'!$A$2:$A$2344,'Hospitalisation Details'!$J$2:$J$2344,"")</f>
        <v>tier - 2</v>
      </c>
      <c r="P1747" s="14" t="str">
        <f>_xlfn.XLOOKUP(A1747,'Hospitalisation Details'!$A$2:$A$2344,'Hospitalisation Details'!$K$2:$K$2344,"")</f>
        <v>R1013</v>
      </c>
      <c r="Q1747" s="14">
        <f>_xlfn.XLOOKUP(A1747,'Hospitalisation Details'!$A$2:$A$2344,'Hospitalisation Details'!$F$2:$F$2344,"")</f>
        <v>29</v>
      </c>
    </row>
    <row r="1748" spans="1:17">
      <c r="A1748" s="12" t="s">
        <v>9290</v>
      </c>
      <c r="B1748" s="13" t="str">
        <f>_xlfn.XLOOKUP(A1748,'Customer Names'!$A$2:$A$2336,'Customer Names'!$C$2:$C$2336,"Not Found")</f>
        <v>Isabelle</v>
      </c>
      <c r="C1748" s="13">
        <f>_xlfn.XLOOKUP(A1748,'Medical Examine'!$A$2:$A$2336,'Medical Examine'!$B$2:$B$2336,"Not Found")</f>
        <v>23.44</v>
      </c>
      <c r="D1748" s="13">
        <f>_xlfn.XLOOKUP(A1748,'Medical Examine'!$A$2:$A$2336,'Medical Examine'!$D$2:$D$2336,"Not Found")</f>
        <v>4.6500000000000004</v>
      </c>
      <c r="E1748" s="14" t="str">
        <f>_xlfn.XLOOKUP(A1748,'Medical Examine'!$A$2:$A$2336,'Medical Examine'!$E$2:$E$2336,"Not Found")</f>
        <v>YES</v>
      </c>
      <c r="F1748" s="14" t="str">
        <f>_xlfn.XLOOKUP(A1748,'Medical Examine'!$A$2:$A$2336,'Medical Examine'!$F$2:$F$2336,"Not Found")</f>
        <v>NO</v>
      </c>
      <c r="G1748" s="14" t="str">
        <f>_xlfn.XLOOKUP(A1748,'Medical Examine'!$A$2:$A$2336,'Medical Examine'!$G$2:$G$2336,"Not Found")</f>
        <v>NO</v>
      </c>
      <c r="H1748" s="14">
        <f>_xlfn.XLOOKUP(A1748,'Medical Examine'!$A$2:$A$2336,'Medical Examine'!$H$2:$H$2336,"Not Found")</f>
        <v>1</v>
      </c>
      <c r="I1748" s="14" t="str">
        <f>_xlfn.XLOOKUP(A1748,'Medical Examine'!$A$2:$A$2336,'Medical Examine'!$I$2:$I$2336,"Not Found")</f>
        <v>NO</v>
      </c>
      <c r="J1748" s="13" t="str">
        <f>_xlfn.XLOOKUP(A1748,'Medical Examine'!$A$2:$A$2336,'Medical Examine'!$C$2:$C$2336,"Not Found")</f>
        <v>Normal Weight</v>
      </c>
      <c r="K1748" s="13" t="str">
        <f t="shared" si="27"/>
        <v>Normal</v>
      </c>
      <c r="L1748" s="15">
        <f>_xlfn.XLOOKUP(A1748,'Hospitalisation Details'!$A$2:$A$2344,'Hospitalisation Details'!$E$2:$E$2344,"")</f>
        <v>32401</v>
      </c>
      <c r="M1748" s="16">
        <f>_xlfn.XLOOKUP(A1748,'Hospitalisation Details'!$A$2:$A$2344,'Hospitalisation Details'!$H$2:$H$2344,"")</f>
        <v>5136.75</v>
      </c>
      <c r="N1748" s="14" t="str">
        <f>_xlfn.XLOOKUP(A1748,'Hospitalisation Details'!$A$2:$A$2344,'Hospitalisation Details'!$I$2:$I$2344,"")</f>
        <v>tier - 2</v>
      </c>
      <c r="O1748" s="14" t="str">
        <f>_xlfn.XLOOKUP(A1748,'Hospitalisation Details'!$A$2:$A$2344,'Hospitalisation Details'!$J$2:$J$2344,"")</f>
        <v>tier - 1</v>
      </c>
      <c r="P1748" s="14" t="str">
        <f>_xlfn.XLOOKUP(A1748,'Hospitalisation Details'!$A$2:$A$2344,'Hospitalisation Details'!$K$2:$K$2344,"")</f>
        <v>R1013</v>
      </c>
      <c r="Q1748" s="14">
        <f>_xlfn.XLOOKUP(A1748,'Hospitalisation Details'!$A$2:$A$2344,'Hospitalisation Details'!$F$2:$F$2344,"")</f>
        <v>34</v>
      </c>
    </row>
    <row r="1749" spans="1:17">
      <c r="A1749" s="12" t="s">
        <v>9293</v>
      </c>
      <c r="B1749" s="13" t="str">
        <f>_xlfn.XLOOKUP(A1749,'Customer Names'!$A$2:$A$2336,'Customer Names'!$C$2:$C$2336,"Not Found")</f>
        <v>Neil</v>
      </c>
      <c r="C1749" s="13">
        <f>_xlfn.XLOOKUP(A1749,'Medical Examine'!$A$2:$A$2336,'Medical Examine'!$B$2:$B$2336,"Not Found")</f>
        <v>24.13</v>
      </c>
      <c r="D1749" s="13">
        <f>_xlfn.XLOOKUP(A1749,'Medical Examine'!$A$2:$A$2336,'Medical Examine'!$D$2:$D$2336,"Not Found")</f>
        <v>5.2</v>
      </c>
      <c r="E1749" s="14" t="str">
        <f>_xlfn.XLOOKUP(A1749,'Medical Examine'!$A$2:$A$2336,'Medical Examine'!$E$2:$E$2336,"Not Found")</f>
        <v>NO</v>
      </c>
      <c r="F1749" s="14" t="str">
        <f>_xlfn.XLOOKUP(A1749,'Medical Examine'!$A$2:$A$2336,'Medical Examine'!$F$2:$F$2336,"Not Found")</f>
        <v>NO</v>
      </c>
      <c r="G1749" s="14" t="str">
        <f>_xlfn.XLOOKUP(A1749,'Medical Examine'!$A$2:$A$2336,'Medical Examine'!$G$2:$G$2336,"Not Found")</f>
        <v>NO</v>
      </c>
      <c r="H1749" s="14">
        <f>_xlfn.XLOOKUP(A1749,'Medical Examine'!$A$2:$A$2336,'Medical Examine'!$H$2:$H$2336,"Not Found")</f>
        <v>1</v>
      </c>
      <c r="I1749" s="14" t="str">
        <f>_xlfn.XLOOKUP(A1749,'Medical Examine'!$A$2:$A$2336,'Medical Examine'!$I$2:$I$2336,"Not Found")</f>
        <v>NO</v>
      </c>
      <c r="J1749" s="13" t="str">
        <f>_xlfn.XLOOKUP(A1749,'Medical Examine'!$A$2:$A$2336,'Medical Examine'!$C$2:$C$2336,"Not Found")</f>
        <v>Normal Weight</v>
      </c>
      <c r="K1749" s="13" t="str">
        <f t="shared" si="27"/>
        <v>Normal</v>
      </c>
      <c r="L1749" s="15">
        <f>_xlfn.XLOOKUP(A1749,'Hospitalisation Details'!$A$2:$A$2344,'Hospitalisation Details'!$E$2:$E$2344,"")</f>
        <v>32033</v>
      </c>
      <c r="M1749" s="16">
        <f>_xlfn.XLOOKUP(A1749,'Hospitalisation Details'!$A$2:$A$2344,'Hospitalisation Details'!$H$2:$H$2344,"")</f>
        <v>5125.22</v>
      </c>
      <c r="N1749" s="14" t="str">
        <f>_xlfn.XLOOKUP(A1749,'Hospitalisation Details'!$A$2:$A$2344,'Hospitalisation Details'!$I$2:$I$2344,"")</f>
        <v>tier - 1</v>
      </c>
      <c r="O1749" s="14" t="str">
        <f>_xlfn.XLOOKUP(A1749,'Hospitalisation Details'!$A$2:$A$2344,'Hospitalisation Details'!$J$2:$J$2344,"")</f>
        <v>tier - 2</v>
      </c>
      <c r="P1749" s="14" t="str">
        <f>_xlfn.XLOOKUP(A1749,'Hospitalisation Details'!$A$2:$A$2344,'Hospitalisation Details'!$K$2:$K$2344,"")</f>
        <v>R1012</v>
      </c>
      <c r="Q1749" s="14">
        <f>_xlfn.XLOOKUP(A1749,'Hospitalisation Details'!$A$2:$A$2344,'Hospitalisation Details'!$F$2:$F$2344,"")</f>
        <v>35</v>
      </c>
    </row>
    <row r="1750" spans="1:17">
      <c r="A1750" s="12" t="s">
        <v>9295</v>
      </c>
      <c r="B1750" s="13" t="str">
        <f>_xlfn.XLOOKUP(A1750,'Customer Names'!$A$2:$A$2336,'Customer Names'!$C$2:$C$2336,"Not Found")</f>
        <v>Tom</v>
      </c>
      <c r="C1750" s="13">
        <f>_xlfn.XLOOKUP(A1750,'Medical Examine'!$A$2:$A$2336,'Medical Examine'!$B$2:$B$2336,"Not Found")</f>
        <v>42.13</v>
      </c>
      <c r="D1750" s="13">
        <f>_xlfn.XLOOKUP(A1750,'Medical Examine'!$A$2:$A$2336,'Medical Examine'!$D$2:$D$2336,"Not Found")</f>
        <v>4.54</v>
      </c>
      <c r="E1750" s="14" t="str">
        <f>_xlfn.XLOOKUP(A1750,'Medical Examine'!$A$2:$A$2336,'Medical Examine'!$E$2:$E$2336,"Not Found")</f>
        <v>YES</v>
      </c>
      <c r="F1750" s="14" t="str">
        <f>_xlfn.XLOOKUP(A1750,'Medical Examine'!$A$2:$A$2336,'Medical Examine'!$F$2:$F$2336,"Not Found")</f>
        <v>NO</v>
      </c>
      <c r="G1750" s="14" t="str">
        <f>_xlfn.XLOOKUP(A1750,'Medical Examine'!$A$2:$A$2336,'Medical Examine'!$G$2:$G$2336,"Not Found")</f>
        <v>NO</v>
      </c>
      <c r="H1750" s="14">
        <f>_xlfn.XLOOKUP(A1750,'Medical Examine'!$A$2:$A$2336,'Medical Examine'!$H$2:$H$2336,"Not Found")</f>
        <v>1</v>
      </c>
      <c r="I1750" s="14" t="str">
        <f>_xlfn.XLOOKUP(A1750,'Medical Examine'!$A$2:$A$2336,'Medical Examine'!$I$2:$I$2336,"Not Found")</f>
        <v>NO</v>
      </c>
      <c r="J1750" s="13" t="str">
        <f>_xlfn.XLOOKUP(A1750,'Medical Examine'!$A$2:$A$2336,'Medical Examine'!$C$2:$C$2336,"Not Found")</f>
        <v>Obesity</v>
      </c>
      <c r="K1750" s="13" t="str">
        <f t="shared" si="27"/>
        <v>Normal</v>
      </c>
      <c r="L1750" s="15">
        <f>_xlfn.XLOOKUP(A1750,'Hospitalisation Details'!$A$2:$A$2344,'Hospitalisation Details'!$E$2:$E$2344,"")</f>
        <v>32448</v>
      </c>
      <c r="M1750" s="16">
        <f>_xlfn.XLOOKUP(A1750,'Hospitalisation Details'!$A$2:$A$2344,'Hospitalisation Details'!$H$2:$H$2344,"")</f>
        <v>5124.1899999999996</v>
      </c>
      <c r="N1750" s="14" t="str">
        <f>_xlfn.XLOOKUP(A1750,'Hospitalisation Details'!$A$2:$A$2344,'Hospitalisation Details'!$I$2:$I$2344,"")</f>
        <v>tier - 2</v>
      </c>
      <c r="O1750" s="14" t="str">
        <f>_xlfn.XLOOKUP(A1750,'Hospitalisation Details'!$A$2:$A$2344,'Hospitalisation Details'!$J$2:$J$2344,"")</f>
        <v>tier - 3</v>
      </c>
      <c r="P1750" s="14" t="str">
        <f>_xlfn.XLOOKUP(A1750,'Hospitalisation Details'!$A$2:$A$2344,'Hospitalisation Details'!$K$2:$K$2344,"")</f>
        <v>R1013</v>
      </c>
      <c r="Q1750" s="14">
        <f>_xlfn.XLOOKUP(A1750,'Hospitalisation Details'!$A$2:$A$2344,'Hospitalisation Details'!$F$2:$F$2344,"")</f>
        <v>34</v>
      </c>
    </row>
    <row r="1751" spans="1:17">
      <c r="A1751" s="12" t="s">
        <v>9296</v>
      </c>
      <c r="B1751" s="13" t="str">
        <f>_xlfn.XLOOKUP(A1751,'Customer Names'!$A$2:$A$2336,'Customer Names'!$C$2:$C$2336,"Not Found")</f>
        <v>Nathan</v>
      </c>
      <c r="C1751" s="13">
        <f>_xlfn.XLOOKUP(A1751,'Medical Examine'!$A$2:$A$2336,'Medical Examine'!$B$2:$B$2336,"Not Found")</f>
        <v>17.86</v>
      </c>
      <c r="D1751" s="13">
        <f>_xlfn.XLOOKUP(A1751,'Medical Examine'!$A$2:$A$2336,'Medical Examine'!$D$2:$D$2336,"Not Found")</f>
        <v>4.1100000000000003</v>
      </c>
      <c r="E1751" s="14" t="str">
        <f>_xlfn.XLOOKUP(A1751,'Medical Examine'!$A$2:$A$2336,'Medical Examine'!$E$2:$E$2336,"Not Found")</f>
        <v>NO</v>
      </c>
      <c r="F1751" s="14" t="str">
        <f>_xlfn.XLOOKUP(A1751,'Medical Examine'!$A$2:$A$2336,'Medical Examine'!$F$2:$F$2336,"Not Found")</f>
        <v>NO</v>
      </c>
      <c r="G1751" s="14" t="str">
        <f>_xlfn.XLOOKUP(A1751,'Medical Examine'!$A$2:$A$2336,'Medical Examine'!$G$2:$G$2336,"Not Found")</f>
        <v>NO</v>
      </c>
      <c r="H1751" s="14">
        <f>_xlfn.XLOOKUP(A1751,'Medical Examine'!$A$2:$A$2336,'Medical Examine'!$H$2:$H$2336,"Not Found")</f>
        <v>1</v>
      </c>
      <c r="I1751" s="14" t="str">
        <f>_xlfn.XLOOKUP(A1751,'Medical Examine'!$A$2:$A$2336,'Medical Examine'!$I$2:$I$2336,"Not Found")</f>
        <v>NO</v>
      </c>
      <c r="J1751" s="13" t="str">
        <f>_xlfn.XLOOKUP(A1751,'Medical Examine'!$A$2:$A$2336,'Medical Examine'!$C$2:$C$2336,"Not Found")</f>
        <v>Under Weight</v>
      </c>
      <c r="K1751" s="13" t="str">
        <f t="shared" si="27"/>
        <v>Normal</v>
      </c>
      <c r="L1751" s="15">
        <f>_xlfn.XLOOKUP(A1751,'Hospitalisation Details'!$A$2:$A$2344,'Hospitalisation Details'!$E$2:$E$2344,"")</f>
        <v>32099</v>
      </c>
      <c r="M1751" s="16">
        <f>_xlfn.XLOOKUP(A1751,'Hospitalisation Details'!$A$2:$A$2344,'Hospitalisation Details'!$H$2:$H$2344,"")</f>
        <v>5116.5</v>
      </c>
      <c r="N1751" s="14" t="str">
        <f>_xlfn.XLOOKUP(A1751,'Hospitalisation Details'!$A$2:$A$2344,'Hospitalisation Details'!$I$2:$I$2344,"")</f>
        <v>tier - 2</v>
      </c>
      <c r="O1751" s="14" t="str">
        <f>_xlfn.XLOOKUP(A1751,'Hospitalisation Details'!$A$2:$A$2344,'Hospitalisation Details'!$J$2:$J$2344,"")</f>
        <v>tier - 2</v>
      </c>
      <c r="P1751" s="14" t="str">
        <f>_xlfn.XLOOKUP(A1751,'Hospitalisation Details'!$A$2:$A$2344,'Hospitalisation Details'!$K$2:$K$2344,"")</f>
        <v>R1012</v>
      </c>
      <c r="Q1751" s="14">
        <f>_xlfn.XLOOKUP(A1751,'Hospitalisation Details'!$A$2:$A$2344,'Hospitalisation Details'!$F$2:$F$2344,"")</f>
        <v>35</v>
      </c>
    </row>
    <row r="1752" spans="1:17">
      <c r="A1752" s="12" t="s">
        <v>9298</v>
      </c>
      <c r="B1752" s="13" t="str">
        <f>_xlfn.XLOOKUP(A1752,'Customer Names'!$A$2:$A$2336,'Customer Names'!$C$2:$C$2336,"Not Found")</f>
        <v>Kelli N</v>
      </c>
      <c r="C1752" s="13">
        <f>_xlfn.XLOOKUP(A1752,'Medical Examine'!$A$2:$A$2336,'Medical Examine'!$B$2:$B$2336,"Not Found")</f>
        <v>32.78</v>
      </c>
      <c r="D1752" s="13">
        <f>_xlfn.XLOOKUP(A1752,'Medical Examine'!$A$2:$A$2336,'Medical Examine'!$D$2:$D$2336,"Not Found")</f>
        <v>4.63</v>
      </c>
      <c r="E1752" s="14" t="str">
        <f>_xlfn.XLOOKUP(A1752,'Medical Examine'!$A$2:$A$2336,'Medical Examine'!$E$2:$E$2336,"Not Found")</f>
        <v>NO</v>
      </c>
      <c r="F1752" s="14" t="str">
        <f>_xlfn.XLOOKUP(A1752,'Medical Examine'!$A$2:$A$2336,'Medical Examine'!$F$2:$F$2336,"Not Found")</f>
        <v>NO</v>
      </c>
      <c r="G1752" s="14" t="str">
        <f>_xlfn.XLOOKUP(A1752,'Medical Examine'!$A$2:$A$2336,'Medical Examine'!$G$2:$G$2336,"Not Found")</f>
        <v>NO</v>
      </c>
      <c r="H1752" s="14">
        <f>_xlfn.XLOOKUP(A1752,'Medical Examine'!$A$2:$A$2336,'Medical Examine'!$H$2:$H$2336,"Not Found")</f>
        <v>0</v>
      </c>
      <c r="I1752" s="14" t="str">
        <f>_xlfn.XLOOKUP(A1752,'Medical Examine'!$A$2:$A$2336,'Medical Examine'!$I$2:$I$2336,"Not Found")</f>
        <v>NO</v>
      </c>
      <c r="J1752" s="13" t="str">
        <f>_xlfn.XLOOKUP(A1752,'Medical Examine'!$A$2:$A$2336,'Medical Examine'!$C$2:$C$2336,"Not Found")</f>
        <v>Obesity</v>
      </c>
      <c r="K1752" s="13" t="str">
        <f t="shared" si="27"/>
        <v>Normal</v>
      </c>
      <c r="L1752" s="15">
        <f>_xlfn.XLOOKUP(A1752,'Hospitalisation Details'!$A$2:$A$2344,'Hospitalisation Details'!$E$2:$E$2344,"")</f>
        <v>36330</v>
      </c>
      <c r="M1752" s="16">
        <f>_xlfn.XLOOKUP(A1752,'Hospitalisation Details'!$A$2:$A$2344,'Hospitalisation Details'!$H$2:$H$2344,"")</f>
        <v>5087.92</v>
      </c>
      <c r="N1752" s="14" t="str">
        <f>_xlfn.XLOOKUP(A1752,'Hospitalisation Details'!$A$2:$A$2344,'Hospitalisation Details'!$I$2:$I$2344,"")</f>
        <v>tier - 2</v>
      </c>
      <c r="O1752" s="14" t="str">
        <f>_xlfn.XLOOKUP(A1752,'Hospitalisation Details'!$A$2:$A$2344,'Hospitalisation Details'!$J$2:$J$2344,"")</f>
        <v>tier - 2</v>
      </c>
      <c r="P1752" s="14" t="str">
        <f>_xlfn.XLOOKUP(A1752,'Hospitalisation Details'!$A$2:$A$2344,'Hospitalisation Details'!$K$2:$K$2344,"")</f>
        <v>R1026</v>
      </c>
      <c r="Q1752" s="14">
        <f>_xlfn.XLOOKUP(A1752,'Hospitalisation Details'!$A$2:$A$2344,'Hospitalisation Details'!$F$2:$F$2344,"")</f>
        <v>23</v>
      </c>
    </row>
    <row r="1753" spans="1:17">
      <c r="A1753" s="12" t="s">
        <v>9301</v>
      </c>
      <c r="B1753" s="13" t="str">
        <f>_xlfn.XLOOKUP(A1753,'Customer Names'!$A$2:$A$2336,'Customer Names'!$C$2:$C$2336,"Not Found")</f>
        <v>Scott M.</v>
      </c>
      <c r="C1753" s="13">
        <f>_xlfn.XLOOKUP(A1753,'Medical Examine'!$A$2:$A$2336,'Medical Examine'!$B$2:$B$2336,"Not Found")</f>
        <v>23.9</v>
      </c>
      <c r="D1753" s="13">
        <f>_xlfn.XLOOKUP(A1753,'Medical Examine'!$A$2:$A$2336,'Medical Examine'!$D$2:$D$2336,"Not Found")</f>
        <v>6.06</v>
      </c>
      <c r="E1753" s="14" t="str">
        <f>_xlfn.XLOOKUP(A1753,'Medical Examine'!$A$2:$A$2336,'Medical Examine'!$E$2:$E$2336,"Not Found")</f>
        <v>YES</v>
      </c>
      <c r="F1753" s="14" t="str">
        <f>_xlfn.XLOOKUP(A1753,'Medical Examine'!$A$2:$A$2336,'Medical Examine'!$F$2:$F$2336,"Not Found")</f>
        <v>NO</v>
      </c>
      <c r="G1753" s="14" t="str">
        <f>_xlfn.XLOOKUP(A1753,'Medical Examine'!$A$2:$A$2336,'Medical Examine'!$G$2:$G$2336,"Not Found")</f>
        <v>YES</v>
      </c>
      <c r="H1753" s="14">
        <f>_xlfn.XLOOKUP(A1753,'Medical Examine'!$A$2:$A$2336,'Medical Examine'!$H$2:$H$2336,"Not Found")</f>
        <v>1</v>
      </c>
      <c r="I1753" s="14" t="str">
        <f>_xlfn.XLOOKUP(A1753,'Medical Examine'!$A$2:$A$2336,'Medical Examine'!$I$2:$I$2336,"Not Found")</f>
        <v>NO</v>
      </c>
      <c r="J1753" s="13" t="str">
        <f>_xlfn.XLOOKUP(A1753,'Medical Examine'!$A$2:$A$2336,'Medical Examine'!$C$2:$C$2336,"Not Found")</f>
        <v>Normal Weight</v>
      </c>
      <c r="K1753" s="13" t="str">
        <f t="shared" si="27"/>
        <v>Prediabetic</v>
      </c>
      <c r="L1753" s="15">
        <f>_xlfn.XLOOKUP(A1753,'Hospitalisation Details'!$A$2:$A$2344,'Hospitalisation Details'!$E$2:$E$2344,"")</f>
        <v>35625</v>
      </c>
      <c r="M1753" s="16">
        <f>_xlfn.XLOOKUP(A1753,'Hospitalisation Details'!$A$2:$A$2344,'Hospitalisation Details'!$H$2:$H$2344,"")</f>
        <v>5080.1000000000004</v>
      </c>
      <c r="N1753" s="14" t="str">
        <f>_xlfn.XLOOKUP(A1753,'Hospitalisation Details'!$A$2:$A$2344,'Hospitalisation Details'!$I$2:$I$2344,"")</f>
        <v>tier - 3</v>
      </c>
      <c r="O1753" s="14" t="str">
        <f>_xlfn.XLOOKUP(A1753,'Hospitalisation Details'!$A$2:$A$2344,'Hospitalisation Details'!$J$2:$J$2344,"")</f>
        <v>tier - 2</v>
      </c>
      <c r="P1753" s="14" t="str">
        <f>_xlfn.XLOOKUP(A1753,'Hospitalisation Details'!$A$2:$A$2344,'Hospitalisation Details'!$K$2:$K$2344,"")</f>
        <v>R1011</v>
      </c>
      <c r="Q1753" s="14">
        <f>_xlfn.XLOOKUP(A1753,'Hospitalisation Details'!$A$2:$A$2344,'Hospitalisation Details'!$F$2:$F$2344,"")</f>
        <v>25</v>
      </c>
    </row>
    <row r="1754" spans="1:17">
      <c r="A1754" s="12" t="s">
        <v>9303</v>
      </c>
      <c r="B1754" s="13" t="str">
        <f>_xlfn.XLOOKUP(A1754,'Customer Names'!$A$2:$A$2336,'Customer Names'!$C$2:$C$2336,"Not Found")</f>
        <v>Grant A</v>
      </c>
      <c r="C1754" s="13">
        <f>_xlfn.XLOOKUP(A1754,'Medical Examine'!$A$2:$A$2336,'Medical Examine'!$B$2:$B$2336,"Not Found")</f>
        <v>15.47</v>
      </c>
      <c r="D1754" s="13">
        <f>_xlfn.XLOOKUP(A1754,'Medical Examine'!$A$2:$A$2336,'Medical Examine'!$D$2:$D$2336,"Not Found")</f>
        <v>8.43</v>
      </c>
      <c r="E1754" s="14" t="str">
        <f>_xlfn.XLOOKUP(A1754,'Medical Examine'!$A$2:$A$2336,'Medical Examine'!$E$2:$E$2336,"Not Found")</f>
        <v>NO</v>
      </c>
      <c r="F1754" s="14" t="str">
        <f>_xlfn.XLOOKUP(A1754,'Medical Examine'!$A$2:$A$2336,'Medical Examine'!$F$2:$F$2336,"Not Found")</f>
        <v>NO</v>
      </c>
      <c r="G1754" s="14" t="str">
        <f>_xlfn.XLOOKUP(A1754,'Medical Examine'!$A$2:$A$2336,'Medical Examine'!$G$2:$G$2336,"Not Found")</f>
        <v>NO</v>
      </c>
      <c r="H1754" s="14">
        <f>_xlfn.XLOOKUP(A1754,'Medical Examine'!$A$2:$A$2336,'Medical Examine'!$H$2:$H$2336,"Not Found")</f>
        <v>0</v>
      </c>
      <c r="I1754" s="14" t="str">
        <f>_xlfn.XLOOKUP(A1754,'Medical Examine'!$A$2:$A$2336,'Medical Examine'!$I$2:$I$2336,"Not Found")</f>
        <v>NO</v>
      </c>
      <c r="J1754" s="13" t="str">
        <f>_xlfn.XLOOKUP(A1754,'Medical Examine'!$A$2:$A$2336,'Medical Examine'!$C$2:$C$2336,"Not Found")</f>
        <v>Under Weight</v>
      </c>
      <c r="K1754" s="13" t="str">
        <f t="shared" si="27"/>
        <v>Diabetic</v>
      </c>
      <c r="L1754" s="15">
        <f>_xlfn.XLOOKUP(A1754,'Hospitalisation Details'!$A$2:$A$2344,'Hospitalisation Details'!$E$2:$E$2344,"")</f>
        <v>28816</v>
      </c>
      <c r="M1754" s="16">
        <f>_xlfn.XLOOKUP(A1754,'Hospitalisation Details'!$A$2:$A$2344,'Hospitalisation Details'!$H$2:$H$2344,"")</f>
        <v>5077.1899999999996</v>
      </c>
      <c r="N1754" s="14" t="str">
        <f>_xlfn.XLOOKUP(A1754,'Hospitalisation Details'!$A$2:$A$2344,'Hospitalisation Details'!$I$2:$I$2344,"")</f>
        <v>tier - 2</v>
      </c>
      <c r="O1754" s="14" t="str">
        <f>_xlfn.XLOOKUP(A1754,'Hospitalisation Details'!$A$2:$A$2344,'Hospitalisation Details'!$J$2:$J$2344,"")</f>
        <v>tier - 3</v>
      </c>
      <c r="P1754" s="14" t="str">
        <f>_xlfn.XLOOKUP(A1754,'Hospitalisation Details'!$A$2:$A$2344,'Hospitalisation Details'!$K$2:$K$2344,"")</f>
        <v>R1012</v>
      </c>
      <c r="Q1754" s="14">
        <f>_xlfn.XLOOKUP(A1754,'Hospitalisation Details'!$A$2:$A$2344,'Hospitalisation Details'!$F$2:$F$2344,"")</f>
        <v>44</v>
      </c>
    </row>
    <row r="1755" spans="1:17">
      <c r="A1755" s="12" t="s">
        <v>9306</v>
      </c>
      <c r="B1755" s="13" t="str">
        <f>_xlfn.XLOOKUP(A1755,'Customer Names'!$A$2:$A$2336,'Customer Names'!$C$2:$C$2336,"Not Found")</f>
        <v>Jonathan C</v>
      </c>
      <c r="C1755" s="13">
        <f>_xlfn.XLOOKUP(A1755,'Medical Examine'!$A$2:$A$2336,'Medical Examine'!$B$2:$B$2336,"Not Found")</f>
        <v>28.54</v>
      </c>
      <c r="D1755" s="13">
        <f>_xlfn.XLOOKUP(A1755,'Medical Examine'!$A$2:$A$2336,'Medical Examine'!$D$2:$D$2336,"Not Found")</f>
        <v>5.51</v>
      </c>
      <c r="E1755" s="14" t="str">
        <f>_xlfn.XLOOKUP(A1755,'Medical Examine'!$A$2:$A$2336,'Medical Examine'!$E$2:$E$2336,"Not Found")</f>
        <v>NO</v>
      </c>
      <c r="F1755" s="14" t="str">
        <f>_xlfn.XLOOKUP(A1755,'Medical Examine'!$A$2:$A$2336,'Medical Examine'!$F$2:$F$2336,"Not Found")</f>
        <v>NO</v>
      </c>
      <c r="G1755" s="14" t="str">
        <f>_xlfn.XLOOKUP(A1755,'Medical Examine'!$A$2:$A$2336,'Medical Examine'!$G$2:$G$2336,"Not Found")</f>
        <v>YES</v>
      </c>
      <c r="H1755" s="14">
        <f>_xlfn.XLOOKUP(A1755,'Medical Examine'!$A$2:$A$2336,'Medical Examine'!$H$2:$H$2336,"Not Found")</f>
        <v>1</v>
      </c>
      <c r="I1755" s="14" t="str">
        <f>_xlfn.XLOOKUP(A1755,'Medical Examine'!$A$2:$A$2336,'Medical Examine'!$I$2:$I$2336,"Not Found")</f>
        <v>NO</v>
      </c>
      <c r="J1755" s="13" t="str">
        <f>_xlfn.XLOOKUP(A1755,'Medical Examine'!$A$2:$A$2336,'Medical Examine'!$C$2:$C$2336,"Not Found")</f>
        <v>Overweight</v>
      </c>
      <c r="K1755" s="13" t="str">
        <f t="shared" si="27"/>
        <v>Normal</v>
      </c>
      <c r="L1755" s="15">
        <f>_xlfn.XLOOKUP(A1755,'Hospitalisation Details'!$A$2:$A$2344,'Hospitalisation Details'!$E$2:$E$2344,"")</f>
        <v>34131</v>
      </c>
      <c r="M1755" s="16">
        <f>_xlfn.XLOOKUP(A1755,'Hospitalisation Details'!$A$2:$A$2344,'Hospitalisation Details'!$H$2:$H$2344,"")</f>
        <v>5059.5600000000004</v>
      </c>
      <c r="N1755" s="14" t="str">
        <f>_xlfn.XLOOKUP(A1755,'Hospitalisation Details'!$A$2:$A$2344,'Hospitalisation Details'!$I$2:$I$2344,"")</f>
        <v>tier - 2</v>
      </c>
      <c r="O1755" s="14" t="str">
        <f>_xlfn.XLOOKUP(A1755,'Hospitalisation Details'!$A$2:$A$2344,'Hospitalisation Details'!$J$2:$J$2344,"")</f>
        <v>tier - 1</v>
      </c>
      <c r="P1755" s="14" t="str">
        <f>_xlfn.XLOOKUP(A1755,'Hospitalisation Details'!$A$2:$A$2344,'Hospitalisation Details'!$K$2:$K$2344,"")</f>
        <v>R1021</v>
      </c>
      <c r="Q1755" s="14">
        <f>_xlfn.XLOOKUP(A1755,'Hospitalisation Details'!$A$2:$A$2344,'Hospitalisation Details'!$F$2:$F$2344,"")</f>
        <v>29</v>
      </c>
    </row>
    <row r="1756" spans="1:17">
      <c r="A1756" s="12" t="s">
        <v>9308</v>
      </c>
      <c r="B1756" s="13" t="str">
        <f>_xlfn.XLOOKUP(A1756,'Customer Names'!$A$2:$A$2336,'Customer Names'!$C$2:$C$2336,"Not Found")</f>
        <v>Rachael M.</v>
      </c>
      <c r="C1756" s="13">
        <f>_xlfn.XLOOKUP(A1756,'Medical Examine'!$A$2:$A$2336,'Medical Examine'!$B$2:$B$2336,"Not Found")</f>
        <v>18.54</v>
      </c>
      <c r="D1756" s="13">
        <f>_xlfn.XLOOKUP(A1756,'Medical Examine'!$A$2:$A$2336,'Medical Examine'!$D$2:$D$2336,"Not Found")</f>
        <v>4.95</v>
      </c>
      <c r="E1756" s="14" t="str">
        <f>_xlfn.XLOOKUP(A1756,'Medical Examine'!$A$2:$A$2336,'Medical Examine'!$E$2:$E$2336,"Not Found")</f>
        <v>NO</v>
      </c>
      <c r="F1756" s="14" t="str">
        <f>_xlfn.XLOOKUP(A1756,'Medical Examine'!$A$2:$A$2336,'Medical Examine'!$F$2:$F$2336,"Not Found")</f>
        <v>NO</v>
      </c>
      <c r="G1756" s="14" t="str">
        <f>_xlfn.XLOOKUP(A1756,'Medical Examine'!$A$2:$A$2336,'Medical Examine'!$G$2:$G$2336,"Not Found")</f>
        <v>NO</v>
      </c>
      <c r="H1756" s="14">
        <f>_xlfn.XLOOKUP(A1756,'Medical Examine'!$A$2:$A$2336,'Medical Examine'!$H$2:$H$2336,"Not Found")</f>
        <v>0</v>
      </c>
      <c r="I1756" s="14" t="str">
        <f>_xlfn.XLOOKUP(A1756,'Medical Examine'!$A$2:$A$2336,'Medical Examine'!$I$2:$I$2336,"Not Found")</f>
        <v>NO</v>
      </c>
      <c r="J1756" s="13" t="str">
        <f>_xlfn.XLOOKUP(A1756,'Medical Examine'!$A$2:$A$2336,'Medical Examine'!$C$2:$C$2336,"Not Found")</f>
        <v>Normal Weight</v>
      </c>
      <c r="K1756" s="13" t="str">
        <f t="shared" si="27"/>
        <v>Normal</v>
      </c>
      <c r="L1756" s="15">
        <f>_xlfn.XLOOKUP(A1756,'Hospitalisation Details'!$A$2:$A$2344,'Hospitalisation Details'!$E$2:$E$2344,"")</f>
        <v>29471</v>
      </c>
      <c r="M1756" s="16">
        <f>_xlfn.XLOOKUP(A1756,'Hospitalisation Details'!$A$2:$A$2344,'Hospitalisation Details'!$H$2:$H$2344,"")</f>
        <v>5054.05</v>
      </c>
      <c r="N1756" s="14" t="str">
        <f>_xlfn.XLOOKUP(A1756,'Hospitalisation Details'!$A$2:$A$2344,'Hospitalisation Details'!$I$2:$I$2344,"")</f>
        <v>tier - 2</v>
      </c>
      <c r="O1756" s="14" t="str">
        <f>_xlfn.XLOOKUP(A1756,'Hospitalisation Details'!$A$2:$A$2344,'Hospitalisation Details'!$J$2:$J$2344,"")</f>
        <v>tier - 2</v>
      </c>
      <c r="P1756" s="14" t="str">
        <f>_xlfn.XLOOKUP(A1756,'Hospitalisation Details'!$A$2:$A$2344,'Hospitalisation Details'!$K$2:$K$2344,"")</f>
        <v>R1013</v>
      </c>
      <c r="Q1756" s="14">
        <f>_xlfn.XLOOKUP(A1756,'Hospitalisation Details'!$A$2:$A$2344,'Hospitalisation Details'!$F$2:$F$2344,"")</f>
        <v>42</v>
      </c>
    </row>
    <row r="1757" spans="1:17">
      <c r="A1757" s="12" t="s">
        <v>9311</v>
      </c>
      <c r="B1757" s="13" t="str">
        <f>_xlfn.XLOOKUP(A1757,'Customer Names'!$A$2:$A$2336,'Customer Names'!$C$2:$C$2336,"Not Found")</f>
        <v>Pilar</v>
      </c>
      <c r="C1757" s="13">
        <f>_xlfn.XLOOKUP(A1757,'Medical Examine'!$A$2:$A$2336,'Medical Examine'!$B$2:$B$2336,"Not Found")</f>
        <v>32.18</v>
      </c>
      <c r="D1757" s="13">
        <f>_xlfn.XLOOKUP(A1757,'Medical Examine'!$A$2:$A$2336,'Medical Examine'!$D$2:$D$2336,"Not Found")</f>
        <v>6.44</v>
      </c>
      <c r="E1757" s="14" t="str">
        <f>_xlfn.XLOOKUP(A1757,'Medical Examine'!$A$2:$A$2336,'Medical Examine'!$E$2:$E$2336,"Not Found")</f>
        <v>YES</v>
      </c>
      <c r="F1757" s="14" t="str">
        <f>_xlfn.XLOOKUP(A1757,'Medical Examine'!$A$2:$A$2336,'Medical Examine'!$F$2:$F$2336,"Not Found")</f>
        <v>NO</v>
      </c>
      <c r="G1757" s="14" t="str">
        <f>_xlfn.XLOOKUP(A1757,'Medical Examine'!$A$2:$A$2336,'Medical Examine'!$G$2:$G$2336,"Not Found")</f>
        <v>YES</v>
      </c>
      <c r="H1757" s="14">
        <f>_xlfn.XLOOKUP(A1757,'Medical Examine'!$A$2:$A$2336,'Medical Examine'!$H$2:$H$2336,"Not Found")</f>
        <v>1</v>
      </c>
      <c r="I1757" s="14" t="str">
        <f>_xlfn.XLOOKUP(A1757,'Medical Examine'!$A$2:$A$2336,'Medical Examine'!$I$2:$I$2336,"Not Found")</f>
        <v>NO</v>
      </c>
      <c r="J1757" s="13" t="str">
        <f>_xlfn.XLOOKUP(A1757,'Medical Examine'!$A$2:$A$2336,'Medical Examine'!$C$2:$C$2336,"Not Found")</f>
        <v>Obesity</v>
      </c>
      <c r="K1757" s="13" t="str">
        <f t="shared" si="27"/>
        <v>Prediabetic</v>
      </c>
      <c r="L1757" s="15">
        <f>_xlfn.XLOOKUP(A1757,'Hospitalisation Details'!$A$2:$A$2344,'Hospitalisation Details'!$E$2:$E$2344,"")</f>
        <v>35640</v>
      </c>
      <c r="M1757" s="16">
        <f>_xlfn.XLOOKUP(A1757,'Hospitalisation Details'!$A$2:$A$2344,'Hospitalisation Details'!$H$2:$H$2344,"")</f>
        <v>5045.1499999999996</v>
      </c>
      <c r="N1757" s="14" t="str">
        <f>_xlfn.XLOOKUP(A1757,'Hospitalisation Details'!$A$2:$A$2344,'Hospitalisation Details'!$I$2:$I$2344,"")</f>
        <v>tier - 2</v>
      </c>
      <c r="O1757" s="14" t="str">
        <f>_xlfn.XLOOKUP(A1757,'Hospitalisation Details'!$A$2:$A$2344,'Hospitalisation Details'!$J$2:$J$2344,"")</f>
        <v>tier - 2</v>
      </c>
      <c r="P1757" s="14" t="str">
        <f>_xlfn.XLOOKUP(A1757,'Hospitalisation Details'!$A$2:$A$2344,'Hospitalisation Details'!$K$2:$K$2344,"")</f>
        <v>R1012</v>
      </c>
      <c r="Q1757" s="14">
        <f>_xlfn.XLOOKUP(A1757,'Hospitalisation Details'!$A$2:$A$2344,'Hospitalisation Details'!$F$2:$F$2344,"")</f>
        <v>25</v>
      </c>
    </row>
    <row r="1758" spans="1:17">
      <c r="A1758" s="12" t="s">
        <v>9314</v>
      </c>
      <c r="B1758" s="13" t="str">
        <f>_xlfn.XLOOKUP(A1758,'Customer Names'!$A$2:$A$2336,'Customer Names'!$C$2:$C$2336,"Not Found")</f>
        <v>Kyle M</v>
      </c>
      <c r="C1758" s="13">
        <f>_xlfn.XLOOKUP(A1758,'Medical Examine'!$A$2:$A$2336,'Medical Examine'!$B$2:$B$2336,"Not Found")</f>
        <v>37.380000000000003</v>
      </c>
      <c r="D1758" s="13">
        <f>_xlfn.XLOOKUP(A1758,'Medical Examine'!$A$2:$A$2336,'Medical Examine'!$D$2:$D$2336,"Not Found")</f>
        <v>6.05</v>
      </c>
      <c r="E1758" s="14" t="str">
        <f>_xlfn.XLOOKUP(A1758,'Medical Examine'!$A$2:$A$2336,'Medical Examine'!$E$2:$E$2336,"Not Found")</f>
        <v>YES</v>
      </c>
      <c r="F1758" s="14" t="str">
        <f>_xlfn.XLOOKUP(A1758,'Medical Examine'!$A$2:$A$2336,'Medical Examine'!$F$2:$F$2336,"Not Found")</f>
        <v>NO</v>
      </c>
      <c r="G1758" s="14" t="str">
        <f>_xlfn.XLOOKUP(A1758,'Medical Examine'!$A$2:$A$2336,'Medical Examine'!$G$2:$G$2336,"Not Found")</f>
        <v>NO</v>
      </c>
      <c r="H1758" s="14">
        <f>_xlfn.XLOOKUP(A1758,'Medical Examine'!$A$2:$A$2336,'Medical Examine'!$H$2:$H$2336,"Not Found")</f>
        <v>0</v>
      </c>
      <c r="I1758" s="14" t="str">
        <f>_xlfn.XLOOKUP(A1758,'Medical Examine'!$A$2:$A$2336,'Medical Examine'!$I$2:$I$2336,"Not Found")</f>
        <v>NO</v>
      </c>
      <c r="J1758" s="13" t="str">
        <f>_xlfn.XLOOKUP(A1758,'Medical Examine'!$A$2:$A$2336,'Medical Examine'!$C$2:$C$2336,"Not Found")</f>
        <v>Obesity</v>
      </c>
      <c r="K1758" s="13" t="str">
        <f t="shared" si="27"/>
        <v>Prediabetic</v>
      </c>
      <c r="L1758" s="15">
        <f>_xlfn.XLOOKUP(A1758,'Hospitalisation Details'!$A$2:$A$2344,'Hospitalisation Details'!$E$2:$E$2344,"")</f>
        <v>37180</v>
      </c>
      <c r="M1758" s="16">
        <f>_xlfn.XLOOKUP(A1758,'Hospitalisation Details'!$A$2:$A$2344,'Hospitalisation Details'!$H$2:$H$2344,"")</f>
        <v>5043.13</v>
      </c>
      <c r="N1758" s="14" t="str">
        <f>_xlfn.XLOOKUP(A1758,'Hospitalisation Details'!$A$2:$A$2344,'Hospitalisation Details'!$I$2:$I$2344,"")</f>
        <v>tier - 2</v>
      </c>
      <c r="O1758" s="14" t="str">
        <f>_xlfn.XLOOKUP(A1758,'Hospitalisation Details'!$A$2:$A$2344,'Hospitalisation Details'!$J$2:$J$2344,"")</f>
        <v>tier - 3</v>
      </c>
      <c r="P1758" s="14" t="str">
        <f>_xlfn.XLOOKUP(A1758,'Hospitalisation Details'!$A$2:$A$2344,'Hospitalisation Details'!$K$2:$K$2344,"")</f>
        <v>R1011</v>
      </c>
      <c r="Q1758" s="14">
        <f>_xlfn.XLOOKUP(A1758,'Hospitalisation Details'!$A$2:$A$2344,'Hospitalisation Details'!$F$2:$F$2344,"")</f>
        <v>21</v>
      </c>
    </row>
    <row r="1759" spans="1:17">
      <c r="A1759" s="12" t="s">
        <v>9316</v>
      </c>
      <c r="B1759" s="13" t="str">
        <f>_xlfn.XLOOKUP(A1759,'Customer Names'!$A$2:$A$2336,'Customer Names'!$C$2:$C$2336,"Not Found")</f>
        <v>Christie</v>
      </c>
      <c r="C1759" s="13">
        <f>_xlfn.XLOOKUP(A1759,'Medical Examine'!$A$2:$A$2336,'Medical Examine'!$B$2:$B$2336,"Not Found")</f>
        <v>31.12</v>
      </c>
      <c r="D1759" s="13">
        <f>_xlfn.XLOOKUP(A1759,'Medical Examine'!$A$2:$A$2336,'Medical Examine'!$D$2:$D$2336,"Not Found")</f>
        <v>4.76</v>
      </c>
      <c r="E1759" s="14" t="str">
        <f>_xlfn.XLOOKUP(A1759,'Medical Examine'!$A$2:$A$2336,'Medical Examine'!$E$2:$E$2336,"Not Found")</f>
        <v>YES</v>
      </c>
      <c r="F1759" s="14" t="str">
        <f>_xlfn.XLOOKUP(A1759,'Medical Examine'!$A$2:$A$2336,'Medical Examine'!$F$2:$F$2336,"Not Found")</f>
        <v>NO</v>
      </c>
      <c r="G1759" s="14" t="str">
        <f>_xlfn.XLOOKUP(A1759,'Medical Examine'!$A$2:$A$2336,'Medical Examine'!$G$2:$G$2336,"Not Found")</f>
        <v>YES</v>
      </c>
      <c r="H1759" s="14">
        <f>_xlfn.XLOOKUP(A1759,'Medical Examine'!$A$2:$A$2336,'Medical Examine'!$H$2:$H$2336,"Not Found")</f>
        <v>1</v>
      </c>
      <c r="I1759" s="14" t="str">
        <f>_xlfn.XLOOKUP(A1759,'Medical Examine'!$A$2:$A$2336,'Medical Examine'!$I$2:$I$2336,"Not Found")</f>
        <v>NO</v>
      </c>
      <c r="J1759" s="13" t="str">
        <f>_xlfn.XLOOKUP(A1759,'Medical Examine'!$A$2:$A$2336,'Medical Examine'!$C$2:$C$2336,"Not Found")</f>
        <v>Obesity</v>
      </c>
      <c r="K1759" s="13" t="str">
        <f t="shared" si="27"/>
        <v>Normal</v>
      </c>
      <c r="L1759" s="15">
        <f>_xlfn.XLOOKUP(A1759,'Hospitalisation Details'!$A$2:$A$2344,'Hospitalisation Details'!$E$2:$E$2344,"")</f>
        <v>35768</v>
      </c>
      <c r="M1759" s="16">
        <f>_xlfn.XLOOKUP(A1759,'Hospitalisation Details'!$A$2:$A$2344,'Hospitalisation Details'!$H$2:$H$2344,"")</f>
        <v>5038.57</v>
      </c>
      <c r="N1759" s="14" t="str">
        <f>_xlfn.XLOOKUP(A1759,'Hospitalisation Details'!$A$2:$A$2344,'Hospitalisation Details'!$I$2:$I$2344,"")</f>
        <v>tier - 2</v>
      </c>
      <c r="O1759" s="14" t="str">
        <f>_xlfn.XLOOKUP(A1759,'Hospitalisation Details'!$A$2:$A$2344,'Hospitalisation Details'!$J$2:$J$2344,"")</f>
        <v>tier - 2</v>
      </c>
      <c r="P1759" s="14" t="str">
        <f>_xlfn.XLOOKUP(A1759,'Hospitalisation Details'!$A$2:$A$2344,'Hospitalisation Details'!$K$2:$K$2344,"")</f>
        <v>R1025</v>
      </c>
      <c r="Q1759" s="14">
        <f>_xlfn.XLOOKUP(A1759,'Hospitalisation Details'!$A$2:$A$2344,'Hospitalisation Details'!$F$2:$F$2344,"")</f>
        <v>25</v>
      </c>
    </row>
    <row r="1760" spans="1:17">
      <c r="A1760" s="12" t="s">
        <v>9319</v>
      </c>
      <c r="B1760" s="13" t="str">
        <f>_xlfn.XLOOKUP(A1760,'Customer Names'!$A$2:$A$2336,'Customer Names'!$C$2:$C$2336,"Not Found")</f>
        <v>David A.</v>
      </c>
      <c r="C1760" s="13">
        <f>_xlfn.XLOOKUP(A1760,'Medical Examine'!$A$2:$A$2336,'Medical Examine'!$B$2:$B$2336,"Not Found")</f>
        <v>22.01</v>
      </c>
      <c r="D1760" s="13">
        <f>_xlfn.XLOOKUP(A1760,'Medical Examine'!$A$2:$A$2336,'Medical Examine'!$D$2:$D$2336,"Not Found")</f>
        <v>6.72</v>
      </c>
      <c r="E1760" s="14" t="str">
        <f>_xlfn.XLOOKUP(A1760,'Medical Examine'!$A$2:$A$2336,'Medical Examine'!$E$2:$E$2336,"Not Found")</f>
        <v>YES</v>
      </c>
      <c r="F1760" s="14" t="str">
        <f>_xlfn.XLOOKUP(A1760,'Medical Examine'!$A$2:$A$2336,'Medical Examine'!$F$2:$F$2336,"Not Found")</f>
        <v>NO</v>
      </c>
      <c r="G1760" s="14" t="str">
        <f>_xlfn.XLOOKUP(A1760,'Medical Examine'!$A$2:$A$2336,'Medical Examine'!$G$2:$G$2336,"Not Found")</f>
        <v>NO</v>
      </c>
      <c r="H1760" s="14">
        <f>_xlfn.XLOOKUP(A1760,'Medical Examine'!$A$2:$A$2336,'Medical Examine'!$H$2:$H$2336,"Not Found")</f>
        <v>1</v>
      </c>
      <c r="I1760" s="14" t="str">
        <f>_xlfn.XLOOKUP(A1760,'Medical Examine'!$A$2:$A$2336,'Medical Examine'!$I$2:$I$2336,"Not Found")</f>
        <v>NO</v>
      </c>
      <c r="J1760" s="13" t="str">
        <f>_xlfn.XLOOKUP(A1760,'Medical Examine'!$A$2:$A$2336,'Medical Examine'!$C$2:$C$2336,"Not Found")</f>
        <v>Normal Weight</v>
      </c>
      <c r="K1760" s="13" t="str">
        <f t="shared" si="27"/>
        <v>Diabetic</v>
      </c>
      <c r="L1760" s="15">
        <f>_xlfn.XLOOKUP(A1760,'Hospitalisation Details'!$A$2:$A$2344,'Hospitalisation Details'!$E$2:$E$2344,"")</f>
        <v>31592</v>
      </c>
      <c r="M1760" s="16">
        <f>_xlfn.XLOOKUP(A1760,'Hospitalisation Details'!$A$2:$A$2344,'Hospitalisation Details'!$H$2:$H$2344,"")</f>
        <v>5034.1000000000004</v>
      </c>
      <c r="N1760" s="14" t="str">
        <f>_xlfn.XLOOKUP(A1760,'Hospitalisation Details'!$A$2:$A$2344,'Hospitalisation Details'!$I$2:$I$2344,"")</f>
        <v>tier - 2</v>
      </c>
      <c r="O1760" s="14" t="str">
        <f>_xlfn.XLOOKUP(A1760,'Hospitalisation Details'!$A$2:$A$2344,'Hospitalisation Details'!$J$2:$J$2344,"")</f>
        <v>tier - 2</v>
      </c>
      <c r="P1760" s="14" t="str">
        <f>_xlfn.XLOOKUP(A1760,'Hospitalisation Details'!$A$2:$A$2344,'Hospitalisation Details'!$K$2:$K$2344,"")</f>
        <v>R1013</v>
      </c>
      <c r="Q1760" s="14">
        <f>_xlfn.XLOOKUP(A1760,'Hospitalisation Details'!$A$2:$A$2344,'Hospitalisation Details'!$F$2:$F$2344,"")</f>
        <v>36</v>
      </c>
    </row>
    <row r="1761" spans="1:17">
      <c r="A1761" s="12" t="s">
        <v>9322</v>
      </c>
      <c r="B1761" s="13" t="str">
        <f>_xlfn.XLOOKUP(A1761,'Customer Names'!$A$2:$A$2336,'Customer Names'!$C$2:$C$2336,"Not Found")</f>
        <v>Masahiro</v>
      </c>
      <c r="C1761" s="13">
        <f>_xlfn.XLOOKUP(A1761,'Medical Examine'!$A$2:$A$2336,'Medical Examine'!$B$2:$B$2336,"Not Found")</f>
        <v>27.645</v>
      </c>
      <c r="D1761" s="13">
        <f>_xlfn.XLOOKUP(A1761,'Medical Examine'!$A$2:$A$2336,'Medical Examine'!$D$2:$D$2336,"Not Found")</f>
        <v>5.7</v>
      </c>
      <c r="E1761" s="14" t="str">
        <f>_xlfn.XLOOKUP(A1761,'Medical Examine'!$A$2:$A$2336,'Medical Examine'!$E$2:$E$2336,"Not Found")</f>
        <v>NO</v>
      </c>
      <c r="F1761" s="14" t="str">
        <f>_xlfn.XLOOKUP(A1761,'Medical Examine'!$A$2:$A$2336,'Medical Examine'!$F$2:$F$2336,"Not Found")</f>
        <v>NO</v>
      </c>
      <c r="G1761" s="14" t="str">
        <f>_xlfn.XLOOKUP(A1761,'Medical Examine'!$A$2:$A$2336,'Medical Examine'!$G$2:$G$2336,"Not Found")</f>
        <v>NO</v>
      </c>
      <c r="H1761" s="14">
        <f>_xlfn.XLOOKUP(A1761,'Medical Examine'!$A$2:$A$2336,'Medical Examine'!$H$2:$H$2336,"Not Found")</f>
        <v>0</v>
      </c>
      <c r="I1761" s="14" t="str">
        <f>_xlfn.XLOOKUP(A1761,'Medical Examine'!$A$2:$A$2336,'Medical Examine'!$I$2:$I$2336,"Not Found")</f>
        <v>NO</v>
      </c>
      <c r="J1761" s="13" t="str">
        <f>_xlfn.XLOOKUP(A1761,'Medical Examine'!$A$2:$A$2336,'Medical Examine'!$C$2:$C$2336,"Not Found")</f>
        <v>Overweight</v>
      </c>
      <c r="K1761" s="13" t="str">
        <f t="shared" si="27"/>
        <v>Prediabetic</v>
      </c>
      <c r="L1761" s="15">
        <f>_xlfn.XLOOKUP(A1761,'Hospitalisation Details'!$A$2:$A$2344,'Hospitalisation Details'!$E$2:$E$2344,"")</f>
        <v>33491</v>
      </c>
      <c r="M1761" s="16">
        <f>_xlfn.XLOOKUP(A1761,'Hospitalisation Details'!$A$2:$A$2344,'Hospitalisation Details'!$H$2:$H$2344,"")</f>
        <v>5031.2700000000004</v>
      </c>
      <c r="N1761" s="14" t="str">
        <f>_xlfn.XLOOKUP(A1761,'Hospitalisation Details'!$A$2:$A$2344,'Hospitalisation Details'!$I$2:$I$2344,"")</f>
        <v>tier - 3</v>
      </c>
      <c r="O1761" s="14" t="str">
        <f>_xlfn.XLOOKUP(A1761,'Hospitalisation Details'!$A$2:$A$2344,'Hospitalisation Details'!$J$2:$J$2344,"")</f>
        <v>tier - 1</v>
      </c>
      <c r="P1761" s="14" t="str">
        <f>_xlfn.XLOOKUP(A1761,'Hospitalisation Details'!$A$2:$A$2344,'Hospitalisation Details'!$K$2:$K$2344,"")</f>
        <v>R1016</v>
      </c>
      <c r="Q1761" s="14">
        <f>_xlfn.XLOOKUP(A1761,'Hospitalisation Details'!$A$2:$A$2344,'Hospitalisation Details'!$F$2:$F$2344,"")</f>
        <v>31</v>
      </c>
    </row>
    <row r="1762" spans="1:17">
      <c r="A1762" s="12" t="s">
        <v>9325</v>
      </c>
      <c r="B1762" s="13" t="str">
        <f>_xlfn.XLOOKUP(A1762,'Customer Names'!$A$2:$A$2336,'Customer Names'!$C$2:$C$2336,"Not Found")</f>
        <v>Logan B.</v>
      </c>
      <c r="C1762" s="13">
        <f>_xlfn.XLOOKUP(A1762,'Medical Examine'!$A$2:$A$2336,'Medical Examine'!$B$2:$B$2336,"Not Found")</f>
        <v>29.64</v>
      </c>
      <c r="D1762" s="13">
        <f>_xlfn.XLOOKUP(A1762,'Medical Examine'!$A$2:$A$2336,'Medical Examine'!$D$2:$D$2336,"Not Found")</f>
        <v>5.31</v>
      </c>
      <c r="E1762" s="14" t="str">
        <f>_xlfn.XLOOKUP(A1762,'Medical Examine'!$A$2:$A$2336,'Medical Examine'!$E$2:$E$2336,"Not Found")</f>
        <v>YES</v>
      </c>
      <c r="F1762" s="14" t="str">
        <f>_xlfn.XLOOKUP(A1762,'Medical Examine'!$A$2:$A$2336,'Medical Examine'!$F$2:$F$2336,"Not Found")</f>
        <v>NO</v>
      </c>
      <c r="G1762" s="14" t="str">
        <f>_xlfn.XLOOKUP(A1762,'Medical Examine'!$A$2:$A$2336,'Medical Examine'!$G$2:$G$2336,"Not Found")</f>
        <v>NO</v>
      </c>
      <c r="H1762" s="14">
        <f>_xlfn.XLOOKUP(A1762,'Medical Examine'!$A$2:$A$2336,'Medical Examine'!$H$2:$H$2336,"Not Found")</f>
        <v>0</v>
      </c>
      <c r="I1762" s="14" t="str">
        <f>_xlfn.XLOOKUP(A1762,'Medical Examine'!$A$2:$A$2336,'Medical Examine'!$I$2:$I$2336,"Not Found")</f>
        <v>NO</v>
      </c>
      <c r="J1762" s="13" t="str">
        <f>_xlfn.XLOOKUP(A1762,'Medical Examine'!$A$2:$A$2336,'Medical Examine'!$C$2:$C$2336,"Not Found")</f>
        <v>Overweight</v>
      </c>
      <c r="K1762" s="13" t="str">
        <f t="shared" si="27"/>
        <v>Normal</v>
      </c>
      <c r="L1762" s="15">
        <f>_xlfn.XLOOKUP(A1762,'Hospitalisation Details'!$A$2:$A$2344,'Hospitalisation Details'!$E$2:$E$2344,"")</f>
        <v>31409</v>
      </c>
      <c r="M1762" s="16">
        <f>_xlfn.XLOOKUP(A1762,'Hospitalisation Details'!$A$2:$A$2344,'Hospitalisation Details'!$H$2:$H$2344,"")</f>
        <v>5028.1499999999996</v>
      </c>
      <c r="N1762" s="14" t="str">
        <f>_xlfn.XLOOKUP(A1762,'Hospitalisation Details'!$A$2:$A$2344,'Hospitalisation Details'!$I$2:$I$2344,"")</f>
        <v>tier - 1</v>
      </c>
      <c r="O1762" s="14" t="str">
        <f>_xlfn.XLOOKUP(A1762,'Hospitalisation Details'!$A$2:$A$2344,'Hospitalisation Details'!$J$2:$J$2344,"")</f>
        <v>tier - 2</v>
      </c>
      <c r="P1762" s="14" t="str">
        <f>_xlfn.XLOOKUP(A1762,'Hospitalisation Details'!$A$2:$A$2344,'Hospitalisation Details'!$K$2:$K$2344,"")</f>
        <v>R1012</v>
      </c>
      <c r="Q1762" s="14">
        <f>_xlfn.XLOOKUP(A1762,'Hospitalisation Details'!$A$2:$A$2344,'Hospitalisation Details'!$F$2:$F$2344,"")</f>
        <v>37</v>
      </c>
    </row>
    <row r="1763" spans="1:17">
      <c r="A1763" s="12" t="s">
        <v>9328</v>
      </c>
      <c r="B1763" s="13" t="str">
        <f>_xlfn.XLOOKUP(A1763,'Customer Names'!$A$2:$A$2336,'Customer Names'!$C$2:$C$2336,"Not Found")</f>
        <v>Stephanie L.</v>
      </c>
      <c r="C1763" s="13">
        <f>_xlfn.XLOOKUP(A1763,'Medical Examine'!$A$2:$A$2336,'Medical Examine'!$B$2:$B$2336,"Not Found")</f>
        <v>33.700000000000003</v>
      </c>
      <c r="D1763" s="13">
        <f>_xlfn.XLOOKUP(A1763,'Medical Examine'!$A$2:$A$2336,'Medical Examine'!$D$2:$D$2336,"Not Found")</f>
        <v>4.32</v>
      </c>
      <c r="E1763" s="14" t="str">
        <f>_xlfn.XLOOKUP(A1763,'Medical Examine'!$A$2:$A$2336,'Medical Examine'!$E$2:$E$2336,"Not Found")</f>
        <v>YES</v>
      </c>
      <c r="F1763" s="14" t="str">
        <f>_xlfn.XLOOKUP(A1763,'Medical Examine'!$A$2:$A$2336,'Medical Examine'!$F$2:$F$2336,"Not Found")</f>
        <v>NO</v>
      </c>
      <c r="G1763" s="14" t="str">
        <f>_xlfn.XLOOKUP(A1763,'Medical Examine'!$A$2:$A$2336,'Medical Examine'!$G$2:$G$2336,"Not Found")</f>
        <v>NO</v>
      </c>
      <c r="H1763" s="14">
        <f>_xlfn.XLOOKUP(A1763,'Medical Examine'!$A$2:$A$2336,'Medical Examine'!$H$2:$H$2336,"Not Found")</f>
        <v>1</v>
      </c>
      <c r="I1763" s="14" t="str">
        <f>_xlfn.XLOOKUP(A1763,'Medical Examine'!$A$2:$A$2336,'Medical Examine'!$I$2:$I$2336,"Not Found")</f>
        <v>NO</v>
      </c>
      <c r="J1763" s="13" t="str">
        <f>_xlfn.XLOOKUP(A1763,'Medical Examine'!$A$2:$A$2336,'Medical Examine'!$C$2:$C$2336,"Not Found")</f>
        <v>Obesity</v>
      </c>
      <c r="K1763" s="13" t="str">
        <f t="shared" si="27"/>
        <v>Normal</v>
      </c>
      <c r="L1763" s="15">
        <f>_xlfn.XLOOKUP(A1763,'Hospitalisation Details'!$A$2:$A$2344,'Hospitalisation Details'!$E$2:$E$2344,"")</f>
        <v>32456</v>
      </c>
      <c r="M1763" s="16">
        <f>_xlfn.XLOOKUP(A1763,'Hospitalisation Details'!$A$2:$A$2344,'Hospitalisation Details'!$H$2:$H$2344,"")</f>
        <v>5012.47</v>
      </c>
      <c r="N1763" s="14" t="str">
        <f>_xlfn.XLOOKUP(A1763,'Hospitalisation Details'!$A$2:$A$2344,'Hospitalisation Details'!$I$2:$I$2344,"")</f>
        <v>tier - 2</v>
      </c>
      <c r="O1763" s="14" t="str">
        <f>_xlfn.XLOOKUP(A1763,'Hospitalisation Details'!$A$2:$A$2344,'Hospitalisation Details'!$J$2:$J$2344,"")</f>
        <v>tier - 3</v>
      </c>
      <c r="P1763" s="14" t="str">
        <f>_xlfn.XLOOKUP(A1763,'Hospitalisation Details'!$A$2:$A$2344,'Hospitalisation Details'!$K$2:$K$2344,"")</f>
        <v>R1011</v>
      </c>
      <c r="Q1763" s="14">
        <f>_xlfn.XLOOKUP(A1763,'Hospitalisation Details'!$A$2:$A$2344,'Hospitalisation Details'!$F$2:$F$2344,"")</f>
        <v>34</v>
      </c>
    </row>
    <row r="1764" spans="1:17">
      <c r="A1764" s="12" t="s">
        <v>9331</v>
      </c>
      <c r="B1764" s="13" t="str">
        <f>_xlfn.XLOOKUP(A1764,'Customer Names'!$A$2:$A$2336,'Customer Names'!$C$2:$C$2336,"Not Found")</f>
        <v>Angela H</v>
      </c>
      <c r="C1764" s="13">
        <f>_xlfn.XLOOKUP(A1764,'Medical Examine'!$A$2:$A$2336,'Medical Examine'!$B$2:$B$2336,"Not Found")</f>
        <v>27.5</v>
      </c>
      <c r="D1764" s="13">
        <f>_xlfn.XLOOKUP(A1764,'Medical Examine'!$A$2:$A$2336,'Medical Examine'!$D$2:$D$2336,"Not Found")</f>
        <v>4.2300000000000004</v>
      </c>
      <c r="E1764" s="14" t="str">
        <f>_xlfn.XLOOKUP(A1764,'Medical Examine'!$A$2:$A$2336,'Medical Examine'!$E$2:$E$2336,"Not Found")</f>
        <v>YES</v>
      </c>
      <c r="F1764" s="14" t="str">
        <f>_xlfn.XLOOKUP(A1764,'Medical Examine'!$A$2:$A$2336,'Medical Examine'!$F$2:$F$2336,"Not Found")</f>
        <v>NO</v>
      </c>
      <c r="G1764" s="14" t="str">
        <f>_xlfn.XLOOKUP(A1764,'Medical Examine'!$A$2:$A$2336,'Medical Examine'!$G$2:$G$2336,"Not Found")</f>
        <v>NO</v>
      </c>
      <c r="H1764" s="14">
        <f>_xlfn.XLOOKUP(A1764,'Medical Examine'!$A$2:$A$2336,'Medical Examine'!$H$2:$H$2336,"Not Found")</f>
        <v>1</v>
      </c>
      <c r="I1764" s="14" t="str">
        <f>_xlfn.XLOOKUP(A1764,'Medical Examine'!$A$2:$A$2336,'Medical Examine'!$I$2:$I$2336,"Not Found")</f>
        <v>NO</v>
      </c>
      <c r="J1764" s="13" t="str">
        <f>_xlfn.XLOOKUP(A1764,'Medical Examine'!$A$2:$A$2336,'Medical Examine'!$C$2:$C$2336,"Not Found")</f>
        <v>Overweight</v>
      </c>
      <c r="K1764" s="13" t="str">
        <f t="shared" si="27"/>
        <v>Normal</v>
      </c>
      <c r="L1764" s="15">
        <f>_xlfn.XLOOKUP(A1764,'Hospitalisation Details'!$A$2:$A$2344,'Hospitalisation Details'!$E$2:$E$2344,"")</f>
        <v>32332</v>
      </c>
      <c r="M1764" s="16">
        <f>_xlfn.XLOOKUP(A1764,'Hospitalisation Details'!$A$2:$A$2344,'Hospitalisation Details'!$H$2:$H$2344,"")</f>
        <v>5003.8500000000004</v>
      </c>
      <c r="N1764" s="14" t="str">
        <f>_xlfn.XLOOKUP(A1764,'Hospitalisation Details'!$A$2:$A$2344,'Hospitalisation Details'!$I$2:$I$2344,"")</f>
        <v>tier - 2</v>
      </c>
      <c r="O1764" s="14" t="str">
        <f>_xlfn.XLOOKUP(A1764,'Hospitalisation Details'!$A$2:$A$2344,'Hospitalisation Details'!$J$2:$J$2344,"")</f>
        <v>tier - 3</v>
      </c>
      <c r="P1764" s="14" t="str">
        <f>_xlfn.XLOOKUP(A1764,'Hospitalisation Details'!$A$2:$A$2344,'Hospitalisation Details'!$K$2:$K$2344,"")</f>
        <v>R1011</v>
      </c>
      <c r="Q1764" s="14">
        <f>_xlfn.XLOOKUP(A1764,'Hospitalisation Details'!$A$2:$A$2344,'Hospitalisation Details'!$F$2:$F$2344,"")</f>
        <v>34</v>
      </c>
    </row>
    <row r="1765" spans="1:17">
      <c r="A1765" s="12" t="s">
        <v>9334</v>
      </c>
      <c r="B1765" s="13" t="str">
        <f>_xlfn.XLOOKUP(A1765,'Customer Names'!$A$2:$A$2336,'Customer Names'!$C$2:$C$2336,"Not Found")</f>
        <v>Britt K</v>
      </c>
      <c r="C1765" s="13">
        <f>_xlfn.XLOOKUP(A1765,'Medical Examine'!$A$2:$A$2336,'Medical Examine'!$B$2:$B$2336,"Not Found")</f>
        <v>16.12</v>
      </c>
      <c r="D1765" s="13">
        <f>_xlfn.XLOOKUP(A1765,'Medical Examine'!$A$2:$A$2336,'Medical Examine'!$D$2:$D$2336,"Not Found")</f>
        <v>6.09</v>
      </c>
      <c r="E1765" s="14" t="str">
        <f>_xlfn.XLOOKUP(A1765,'Medical Examine'!$A$2:$A$2336,'Medical Examine'!$E$2:$E$2336,"Not Found")</f>
        <v>NO</v>
      </c>
      <c r="F1765" s="14" t="str">
        <f>_xlfn.XLOOKUP(A1765,'Medical Examine'!$A$2:$A$2336,'Medical Examine'!$F$2:$F$2336,"Not Found")</f>
        <v>NO</v>
      </c>
      <c r="G1765" s="14" t="str">
        <f>_xlfn.XLOOKUP(A1765,'Medical Examine'!$A$2:$A$2336,'Medical Examine'!$G$2:$G$2336,"Not Found")</f>
        <v>NO</v>
      </c>
      <c r="H1765" s="14">
        <f>_xlfn.XLOOKUP(A1765,'Medical Examine'!$A$2:$A$2336,'Medical Examine'!$H$2:$H$2336,"Not Found")</f>
        <v>0</v>
      </c>
      <c r="I1765" s="14" t="str">
        <f>_xlfn.XLOOKUP(A1765,'Medical Examine'!$A$2:$A$2336,'Medical Examine'!$I$2:$I$2336,"Not Found")</f>
        <v>NO</v>
      </c>
      <c r="J1765" s="13" t="str">
        <f>_xlfn.XLOOKUP(A1765,'Medical Examine'!$A$2:$A$2336,'Medical Examine'!$C$2:$C$2336,"Not Found")</f>
        <v>Under Weight</v>
      </c>
      <c r="K1765" s="13" t="str">
        <f t="shared" si="27"/>
        <v>Prediabetic</v>
      </c>
      <c r="L1765" s="15">
        <f>_xlfn.XLOOKUP(A1765,'Hospitalisation Details'!$A$2:$A$2344,'Hospitalisation Details'!$E$2:$E$2344,"")</f>
        <v>28285</v>
      </c>
      <c r="M1765" s="16">
        <f>_xlfn.XLOOKUP(A1765,'Hospitalisation Details'!$A$2:$A$2344,'Hospitalisation Details'!$H$2:$H$2344,"")</f>
        <v>5003.7700000000004</v>
      </c>
      <c r="N1765" s="14" t="str">
        <f>_xlfn.XLOOKUP(A1765,'Hospitalisation Details'!$A$2:$A$2344,'Hospitalisation Details'!$I$2:$I$2344,"")</f>
        <v>tier - 2</v>
      </c>
      <c r="O1765" s="14" t="str">
        <f>_xlfn.XLOOKUP(A1765,'Hospitalisation Details'!$A$2:$A$2344,'Hospitalisation Details'!$J$2:$J$2344,"")</f>
        <v>tier - 3</v>
      </c>
      <c r="P1765" s="14" t="str">
        <f>_xlfn.XLOOKUP(A1765,'Hospitalisation Details'!$A$2:$A$2344,'Hospitalisation Details'!$K$2:$K$2344,"")</f>
        <v>R1013</v>
      </c>
      <c r="Q1765" s="14">
        <f>_xlfn.XLOOKUP(A1765,'Hospitalisation Details'!$A$2:$A$2344,'Hospitalisation Details'!$F$2:$F$2344,"")</f>
        <v>45</v>
      </c>
    </row>
    <row r="1766" spans="1:17">
      <c r="A1766" s="12" t="s">
        <v>9336</v>
      </c>
      <c r="B1766" s="13" t="str">
        <f>_xlfn.XLOOKUP(A1766,'Customer Names'!$A$2:$A$2336,'Customer Names'!$C$2:$C$2336,"Not Found")</f>
        <v>Joyce R.</v>
      </c>
      <c r="C1766" s="13">
        <f>_xlfn.XLOOKUP(A1766,'Medical Examine'!$A$2:$A$2336,'Medical Examine'!$B$2:$B$2336,"Not Found")</f>
        <v>26.73</v>
      </c>
      <c r="D1766" s="13">
        <f>_xlfn.XLOOKUP(A1766,'Medical Examine'!$A$2:$A$2336,'Medical Examine'!$D$2:$D$2336,"Not Found")</f>
        <v>4.74</v>
      </c>
      <c r="E1766" s="14" t="str">
        <f>_xlfn.XLOOKUP(A1766,'Medical Examine'!$A$2:$A$2336,'Medical Examine'!$E$2:$E$2336,"Not Found")</f>
        <v>YES</v>
      </c>
      <c r="F1766" s="14" t="str">
        <f>_xlfn.XLOOKUP(A1766,'Medical Examine'!$A$2:$A$2336,'Medical Examine'!$F$2:$F$2336,"Not Found")</f>
        <v>NO</v>
      </c>
      <c r="G1766" s="14" t="str">
        <f>_xlfn.XLOOKUP(A1766,'Medical Examine'!$A$2:$A$2336,'Medical Examine'!$G$2:$G$2336,"Not Found")</f>
        <v>NO</v>
      </c>
      <c r="H1766" s="14">
        <f>_xlfn.XLOOKUP(A1766,'Medical Examine'!$A$2:$A$2336,'Medical Examine'!$H$2:$H$2336,"Not Found")</f>
        <v>1</v>
      </c>
      <c r="I1766" s="14" t="str">
        <f>_xlfn.XLOOKUP(A1766,'Medical Examine'!$A$2:$A$2336,'Medical Examine'!$I$2:$I$2336,"Not Found")</f>
        <v>NO</v>
      </c>
      <c r="J1766" s="13" t="str">
        <f>_xlfn.XLOOKUP(A1766,'Medical Examine'!$A$2:$A$2336,'Medical Examine'!$C$2:$C$2336,"Not Found")</f>
        <v>Overweight</v>
      </c>
      <c r="K1766" s="13" t="str">
        <f t="shared" si="27"/>
        <v>Normal</v>
      </c>
      <c r="L1766" s="15">
        <f>_xlfn.XLOOKUP(A1766,'Hospitalisation Details'!$A$2:$A$2344,'Hospitalisation Details'!$E$2:$E$2344,"")</f>
        <v>32390</v>
      </c>
      <c r="M1766" s="16">
        <f>_xlfn.XLOOKUP(A1766,'Hospitalisation Details'!$A$2:$A$2344,'Hospitalisation Details'!$H$2:$H$2344,"")</f>
        <v>5002.78</v>
      </c>
      <c r="N1766" s="14" t="str">
        <f>_xlfn.XLOOKUP(A1766,'Hospitalisation Details'!$A$2:$A$2344,'Hospitalisation Details'!$I$2:$I$2344,"")</f>
        <v>tier - 2</v>
      </c>
      <c r="O1766" s="14" t="str">
        <f>_xlfn.XLOOKUP(A1766,'Hospitalisation Details'!$A$2:$A$2344,'Hospitalisation Details'!$J$2:$J$2344,"")</f>
        <v>tier - 2</v>
      </c>
      <c r="P1766" s="14" t="str">
        <f>_xlfn.XLOOKUP(A1766,'Hospitalisation Details'!$A$2:$A$2344,'Hospitalisation Details'!$K$2:$K$2344,"")</f>
        <v>R1013</v>
      </c>
      <c r="Q1766" s="14">
        <f>_xlfn.XLOOKUP(A1766,'Hospitalisation Details'!$A$2:$A$2344,'Hospitalisation Details'!$F$2:$F$2344,"")</f>
        <v>34</v>
      </c>
    </row>
    <row r="1767" spans="1:17">
      <c r="A1767" s="12" t="s">
        <v>9338</v>
      </c>
      <c r="B1767" s="13" t="str">
        <f>_xlfn.XLOOKUP(A1767,'Customer Names'!$A$2:$A$2336,'Customer Names'!$C$2:$C$2336,"Not Found")</f>
        <v>Ben</v>
      </c>
      <c r="C1767" s="13">
        <f>_xlfn.XLOOKUP(A1767,'Medical Examine'!$A$2:$A$2336,'Medical Examine'!$B$2:$B$2336,"Not Found")</f>
        <v>37.25</v>
      </c>
      <c r="D1767" s="13">
        <f>_xlfn.XLOOKUP(A1767,'Medical Examine'!$A$2:$A$2336,'Medical Examine'!$D$2:$D$2336,"Not Found")</f>
        <v>6.23</v>
      </c>
      <c r="E1767" s="14" t="str">
        <f>_xlfn.XLOOKUP(A1767,'Medical Examine'!$A$2:$A$2336,'Medical Examine'!$E$2:$E$2336,"Not Found")</f>
        <v>YES</v>
      </c>
      <c r="F1767" s="14" t="str">
        <f>_xlfn.XLOOKUP(A1767,'Medical Examine'!$A$2:$A$2336,'Medical Examine'!$F$2:$F$2336,"Not Found")</f>
        <v>NO</v>
      </c>
      <c r="G1767" s="14" t="str">
        <f>_xlfn.XLOOKUP(A1767,'Medical Examine'!$A$2:$A$2336,'Medical Examine'!$G$2:$G$2336,"Not Found")</f>
        <v>NO</v>
      </c>
      <c r="H1767" s="14">
        <f>_xlfn.XLOOKUP(A1767,'Medical Examine'!$A$2:$A$2336,'Medical Examine'!$H$2:$H$2336,"Not Found")</f>
        <v>0</v>
      </c>
      <c r="I1767" s="14" t="str">
        <f>_xlfn.XLOOKUP(A1767,'Medical Examine'!$A$2:$A$2336,'Medical Examine'!$I$2:$I$2336,"Not Found")</f>
        <v>NO</v>
      </c>
      <c r="J1767" s="13" t="str">
        <f>_xlfn.XLOOKUP(A1767,'Medical Examine'!$A$2:$A$2336,'Medical Examine'!$C$2:$C$2336,"Not Found")</f>
        <v>Obesity</v>
      </c>
      <c r="K1767" s="13" t="str">
        <f t="shared" si="27"/>
        <v>Prediabetic</v>
      </c>
      <c r="L1767" s="15">
        <f>_xlfn.XLOOKUP(A1767,'Hospitalisation Details'!$A$2:$A$2344,'Hospitalisation Details'!$E$2:$E$2344,"")</f>
        <v>37169</v>
      </c>
      <c r="M1767" s="16">
        <f>_xlfn.XLOOKUP(A1767,'Hospitalisation Details'!$A$2:$A$2344,'Hospitalisation Details'!$H$2:$H$2344,"")</f>
        <v>4999.04</v>
      </c>
      <c r="N1767" s="14" t="str">
        <f>_xlfn.XLOOKUP(A1767,'Hospitalisation Details'!$A$2:$A$2344,'Hospitalisation Details'!$I$2:$I$2344,"")</f>
        <v>tier - 2</v>
      </c>
      <c r="O1767" s="14" t="str">
        <f>_xlfn.XLOOKUP(A1767,'Hospitalisation Details'!$A$2:$A$2344,'Hospitalisation Details'!$J$2:$J$2344,"")</f>
        <v>tier - 2</v>
      </c>
      <c r="P1767" s="14" t="str">
        <f>_xlfn.XLOOKUP(A1767,'Hospitalisation Details'!$A$2:$A$2344,'Hospitalisation Details'!$K$2:$K$2344,"")</f>
        <v>R1011</v>
      </c>
      <c r="Q1767" s="14">
        <f>_xlfn.XLOOKUP(A1767,'Hospitalisation Details'!$A$2:$A$2344,'Hospitalisation Details'!$F$2:$F$2344,"")</f>
        <v>21</v>
      </c>
    </row>
    <row r="1768" spans="1:17">
      <c r="A1768" s="12" t="s">
        <v>9340</v>
      </c>
      <c r="B1768" s="13" t="str">
        <f>_xlfn.XLOOKUP(A1768,'Customer Names'!$A$2:$A$2336,'Customer Names'!$C$2:$C$2336,"Not Found")</f>
        <v>Sarah M.</v>
      </c>
      <c r="C1768" s="13">
        <f>_xlfn.XLOOKUP(A1768,'Medical Examine'!$A$2:$A$2336,'Medical Examine'!$B$2:$B$2336,"Not Found")</f>
        <v>23.56</v>
      </c>
      <c r="D1768" s="13">
        <f>_xlfn.XLOOKUP(A1768,'Medical Examine'!$A$2:$A$2336,'Medical Examine'!$D$2:$D$2336,"Not Found")</f>
        <v>5.45</v>
      </c>
      <c r="E1768" s="14" t="str">
        <f>_xlfn.XLOOKUP(A1768,'Medical Examine'!$A$2:$A$2336,'Medical Examine'!$E$2:$E$2336,"Not Found")</f>
        <v>YES</v>
      </c>
      <c r="F1768" s="14" t="str">
        <f>_xlfn.XLOOKUP(A1768,'Medical Examine'!$A$2:$A$2336,'Medical Examine'!$F$2:$F$2336,"Not Found")</f>
        <v>NO</v>
      </c>
      <c r="G1768" s="14" t="str">
        <f>_xlfn.XLOOKUP(A1768,'Medical Examine'!$A$2:$A$2336,'Medical Examine'!$G$2:$G$2336,"Not Found")</f>
        <v>NO</v>
      </c>
      <c r="H1768" s="14">
        <f>_xlfn.XLOOKUP(A1768,'Medical Examine'!$A$2:$A$2336,'Medical Examine'!$H$2:$H$2336,"Not Found")</f>
        <v>1</v>
      </c>
      <c r="I1768" s="14" t="str">
        <f>_xlfn.XLOOKUP(A1768,'Medical Examine'!$A$2:$A$2336,'Medical Examine'!$I$2:$I$2336,"Not Found")</f>
        <v>NO</v>
      </c>
      <c r="J1768" s="13" t="str">
        <f>_xlfn.XLOOKUP(A1768,'Medical Examine'!$A$2:$A$2336,'Medical Examine'!$C$2:$C$2336,"Not Found")</f>
        <v>Normal Weight</v>
      </c>
      <c r="K1768" s="13" t="str">
        <f t="shared" si="27"/>
        <v>Normal</v>
      </c>
      <c r="L1768" s="15">
        <f>_xlfn.XLOOKUP(A1768,'Hospitalisation Details'!$A$2:$A$2344,'Hospitalisation Details'!$E$2:$E$2344,"")</f>
        <v>32318</v>
      </c>
      <c r="M1768" s="16">
        <f>_xlfn.XLOOKUP(A1768,'Hospitalisation Details'!$A$2:$A$2344,'Hospitalisation Details'!$H$2:$H$2344,"")</f>
        <v>4992.38</v>
      </c>
      <c r="N1768" s="14" t="str">
        <f>_xlfn.XLOOKUP(A1768,'Hospitalisation Details'!$A$2:$A$2344,'Hospitalisation Details'!$I$2:$I$2344,"")</f>
        <v>tier - 2</v>
      </c>
      <c r="O1768" s="14" t="str">
        <f>_xlfn.XLOOKUP(A1768,'Hospitalisation Details'!$A$2:$A$2344,'Hospitalisation Details'!$J$2:$J$2344,"")</f>
        <v>tier - 3</v>
      </c>
      <c r="P1768" s="14" t="str">
        <f>_xlfn.XLOOKUP(A1768,'Hospitalisation Details'!$A$2:$A$2344,'Hospitalisation Details'!$K$2:$K$2344,"")</f>
        <v>R1024</v>
      </c>
      <c r="Q1768" s="14">
        <f>_xlfn.XLOOKUP(A1768,'Hospitalisation Details'!$A$2:$A$2344,'Hospitalisation Details'!$F$2:$F$2344,"")</f>
        <v>34</v>
      </c>
    </row>
    <row r="1769" spans="1:17">
      <c r="A1769" s="12" t="s">
        <v>9342</v>
      </c>
      <c r="B1769" s="13" t="str">
        <f>_xlfn.XLOOKUP(A1769,'Customer Names'!$A$2:$A$2336,'Customer Names'!$C$2:$C$2336,"Not Found")</f>
        <v>Sarah</v>
      </c>
      <c r="C1769" s="13">
        <f>_xlfn.XLOOKUP(A1769,'Medical Examine'!$A$2:$A$2336,'Medical Examine'!$B$2:$B$2336,"Not Found")</f>
        <v>15.84</v>
      </c>
      <c r="D1769" s="13">
        <f>_xlfn.XLOOKUP(A1769,'Medical Examine'!$A$2:$A$2336,'Medical Examine'!$D$2:$D$2336,"Not Found")</f>
        <v>10.34</v>
      </c>
      <c r="E1769" s="14" t="str">
        <f>_xlfn.XLOOKUP(A1769,'Medical Examine'!$A$2:$A$2336,'Medical Examine'!$E$2:$E$2336,"Not Found")</f>
        <v>NO</v>
      </c>
      <c r="F1769" s="14" t="str">
        <f>_xlfn.XLOOKUP(A1769,'Medical Examine'!$A$2:$A$2336,'Medical Examine'!$F$2:$F$2336,"Not Found")</f>
        <v>NO</v>
      </c>
      <c r="G1769" s="14" t="str">
        <f>_xlfn.XLOOKUP(A1769,'Medical Examine'!$A$2:$A$2336,'Medical Examine'!$G$2:$G$2336,"Not Found")</f>
        <v>NO</v>
      </c>
      <c r="H1769" s="14">
        <f>_xlfn.XLOOKUP(A1769,'Medical Examine'!$A$2:$A$2336,'Medical Examine'!$H$2:$H$2336,"Not Found")</f>
        <v>2</v>
      </c>
      <c r="I1769" s="14" t="str">
        <f>_xlfn.XLOOKUP(A1769,'Medical Examine'!$A$2:$A$2336,'Medical Examine'!$I$2:$I$2336,"Not Found")</f>
        <v>NO</v>
      </c>
      <c r="J1769" s="13" t="str">
        <f>_xlfn.XLOOKUP(A1769,'Medical Examine'!$A$2:$A$2336,'Medical Examine'!$C$2:$C$2336,"Not Found")</f>
        <v>Under Weight</v>
      </c>
      <c r="K1769" s="13" t="str">
        <f t="shared" si="27"/>
        <v>Diabetic</v>
      </c>
      <c r="L1769" s="15">
        <f>_xlfn.XLOOKUP(A1769,'Hospitalisation Details'!$A$2:$A$2344,'Hospitalisation Details'!$E$2:$E$2344,"")</f>
        <v>26975</v>
      </c>
      <c r="M1769" s="16">
        <f>_xlfn.XLOOKUP(A1769,'Hospitalisation Details'!$A$2:$A$2344,'Hospitalisation Details'!$H$2:$H$2344,"")</f>
        <v>4985.22</v>
      </c>
      <c r="N1769" s="14" t="str">
        <f>_xlfn.XLOOKUP(A1769,'Hospitalisation Details'!$A$2:$A$2344,'Hospitalisation Details'!$I$2:$I$2344,"")</f>
        <v>tier - 2</v>
      </c>
      <c r="O1769" s="14" t="str">
        <f>_xlfn.XLOOKUP(A1769,'Hospitalisation Details'!$A$2:$A$2344,'Hospitalisation Details'!$J$2:$J$2344,"")</f>
        <v>tier - 3</v>
      </c>
      <c r="P1769" s="14" t="str">
        <f>_xlfn.XLOOKUP(A1769,'Hospitalisation Details'!$A$2:$A$2344,'Hospitalisation Details'!$K$2:$K$2344,"")</f>
        <v>R1013</v>
      </c>
      <c r="Q1769" s="14">
        <f>_xlfn.XLOOKUP(A1769,'Hospitalisation Details'!$A$2:$A$2344,'Hospitalisation Details'!$F$2:$F$2344,"")</f>
        <v>49</v>
      </c>
    </row>
    <row r="1770" spans="1:17">
      <c r="A1770" s="12" t="s">
        <v>9344</v>
      </c>
      <c r="B1770" s="13" t="str">
        <f>_xlfn.XLOOKUP(A1770,'Customer Names'!$A$2:$A$2336,'Customer Names'!$C$2:$C$2336,"Not Found")</f>
        <v>Katie</v>
      </c>
      <c r="C1770" s="13">
        <f>_xlfn.XLOOKUP(A1770,'Medical Examine'!$A$2:$A$2336,'Medical Examine'!$B$2:$B$2336,"Not Found")</f>
        <v>36.630000000000003</v>
      </c>
      <c r="D1770" s="13">
        <f>_xlfn.XLOOKUP(A1770,'Medical Examine'!$A$2:$A$2336,'Medical Examine'!$D$2:$D$2336,"Not Found")</f>
        <v>5.15</v>
      </c>
      <c r="E1770" s="14" t="str">
        <f>_xlfn.XLOOKUP(A1770,'Medical Examine'!$A$2:$A$2336,'Medical Examine'!$E$2:$E$2336,"Not Found")</f>
        <v>NO</v>
      </c>
      <c r="F1770" s="14" t="str">
        <f>_xlfn.XLOOKUP(A1770,'Medical Examine'!$A$2:$A$2336,'Medical Examine'!$F$2:$F$2336,"Not Found")</f>
        <v>NO</v>
      </c>
      <c r="G1770" s="14" t="str">
        <f>_xlfn.XLOOKUP(A1770,'Medical Examine'!$A$2:$A$2336,'Medical Examine'!$G$2:$G$2336,"Not Found")</f>
        <v>NO</v>
      </c>
      <c r="H1770" s="14">
        <f>_xlfn.XLOOKUP(A1770,'Medical Examine'!$A$2:$A$2336,'Medical Examine'!$H$2:$H$2336,"Not Found")</f>
        <v>0</v>
      </c>
      <c r="I1770" s="14" t="str">
        <f>_xlfn.XLOOKUP(A1770,'Medical Examine'!$A$2:$A$2336,'Medical Examine'!$I$2:$I$2336,"Not Found")</f>
        <v>NO</v>
      </c>
      <c r="J1770" s="13" t="str">
        <f>_xlfn.XLOOKUP(A1770,'Medical Examine'!$A$2:$A$2336,'Medical Examine'!$C$2:$C$2336,"Not Found")</f>
        <v>Obesity</v>
      </c>
      <c r="K1770" s="13" t="str">
        <f t="shared" si="27"/>
        <v>Normal</v>
      </c>
      <c r="L1770" s="15">
        <f>_xlfn.XLOOKUP(A1770,'Hospitalisation Details'!$A$2:$A$2344,'Hospitalisation Details'!$E$2:$E$2344,"")</f>
        <v>33480</v>
      </c>
      <c r="M1770" s="16">
        <f>_xlfn.XLOOKUP(A1770,'Hospitalisation Details'!$A$2:$A$2344,'Hospitalisation Details'!$H$2:$H$2344,"")</f>
        <v>4949.76</v>
      </c>
      <c r="N1770" s="14" t="str">
        <f>_xlfn.XLOOKUP(A1770,'Hospitalisation Details'!$A$2:$A$2344,'Hospitalisation Details'!$I$2:$I$2344,"")</f>
        <v>tier - 2</v>
      </c>
      <c r="O1770" s="14" t="str">
        <f>_xlfn.XLOOKUP(A1770,'Hospitalisation Details'!$A$2:$A$2344,'Hospitalisation Details'!$J$2:$J$2344,"")</f>
        <v>tier - 1</v>
      </c>
      <c r="P1770" s="14" t="str">
        <f>_xlfn.XLOOKUP(A1770,'Hospitalisation Details'!$A$2:$A$2344,'Hospitalisation Details'!$K$2:$K$2344,"")</f>
        <v>R1013</v>
      </c>
      <c r="Q1770" s="14">
        <f>_xlfn.XLOOKUP(A1770,'Hospitalisation Details'!$A$2:$A$2344,'Hospitalisation Details'!$F$2:$F$2344,"")</f>
        <v>31</v>
      </c>
    </row>
    <row r="1771" spans="1:17">
      <c r="A1771" s="12" t="s">
        <v>9346</v>
      </c>
      <c r="B1771" s="13" t="str">
        <f>_xlfn.XLOOKUP(A1771,'Customer Names'!$A$2:$A$2336,'Customer Names'!$C$2:$C$2336,"Not Found")</f>
        <v>Michaela L</v>
      </c>
      <c r="C1771" s="13">
        <f>_xlfn.XLOOKUP(A1771,'Medical Examine'!$A$2:$A$2336,'Medical Examine'!$B$2:$B$2336,"Not Found")</f>
        <v>16.47</v>
      </c>
      <c r="D1771" s="13">
        <f>_xlfn.XLOOKUP(A1771,'Medical Examine'!$A$2:$A$2336,'Medical Examine'!$D$2:$D$2336,"Not Found")</f>
        <v>11.72</v>
      </c>
      <c r="E1771" s="14" t="str">
        <f>_xlfn.XLOOKUP(A1771,'Medical Examine'!$A$2:$A$2336,'Medical Examine'!$E$2:$E$2336,"Not Found")</f>
        <v>NO</v>
      </c>
      <c r="F1771" s="14" t="str">
        <f>_xlfn.XLOOKUP(A1771,'Medical Examine'!$A$2:$A$2336,'Medical Examine'!$F$2:$F$2336,"Not Found")</f>
        <v>NO</v>
      </c>
      <c r="G1771" s="14" t="str">
        <f>_xlfn.XLOOKUP(A1771,'Medical Examine'!$A$2:$A$2336,'Medical Examine'!$G$2:$G$2336,"Not Found")</f>
        <v>NO</v>
      </c>
      <c r="H1771" s="14">
        <f>_xlfn.XLOOKUP(A1771,'Medical Examine'!$A$2:$A$2336,'Medical Examine'!$H$2:$H$2336,"Not Found")</f>
        <v>0</v>
      </c>
      <c r="I1771" s="14" t="str">
        <f>_xlfn.XLOOKUP(A1771,'Medical Examine'!$A$2:$A$2336,'Medical Examine'!$I$2:$I$2336,"Not Found")</f>
        <v>NO</v>
      </c>
      <c r="J1771" s="13" t="str">
        <f>_xlfn.XLOOKUP(A1771,'Medical Examine'!$A$2:$A$2336,'Medical Examine'!$C$2:$C$2336,"Not Found")</f>
        <v>Under Weight</v>
      </c>
      <c r="K1771" s="13" t="str">
        <f t="shared" si="27"/>
        <v>Diabetic</v>
      </c>
      <c r="L1771" s="15">
        <f>_xlfn.XLOOKUP(A1771,'Hospitalisation Details'!$A$2:$A$2344,'Hospitalisation Details'!$E$2:$E$2344,"")</f>
        <v>27206</v>
      </c>
      <c r="M1771" s="16">
        <f>_xlfn.XLOOKUP(A1771,'Hospitalisation Details'!$A$2:$A$2344,'Hospitalisation Details'!$H$2:$H$2344,"")</f>
        <v>4942.0600000000004</v>
      </c>
      <c r="N1771" s="14" t="str">
        <f>_xlfn.XLOOKUP(A1771,'Hospitalisation Details'!$A$2:$A$2344,'Hospitalisation Details'!$I$2:$I$2344,"")</f>
        <v>tier - 2</v>
      </c>
      <c r="O1771" s="14" t="str">
        <f>_xlfn.XLOOKUP(A1771,'Hospitalisation Details'!$A$2:$A$2344,'Hospitalisation Details'!$J$2:$J$2344,"")</f>
        <v>tier - 2</v>
      </c>
      <c r="P1771" s="14" t="str">
        <f>_xlfn.XLOOKUP(A1771,'Hospitalisation Details'!$A$2:$A$2344,'Hospitalisation Details'!$K$2:$K$2344,"")</f>
        <v>R1013</v>
      </c>
      <c r="Q1771" s="14">
        <f>_xlfn.XLOOKUP(A1771,'Hospitalisation Details'!$A$2:$A$2344,'Hospitalisation Details'!$F$2:$F$2344,"")</f>
        <v>48</v>
      </c>
    </row>
    <row r="1772" spans="1:17">
      <c r="A1772" s="12" t="s">
        <v>9349</v>
      </c>
      <c r="B1772" s="13" t="str">
        <f>_xlfn.XLOOKUP(A1772,'Customer Names'!$A$2:$A$2336,'Customer Names'!$C$2:$C$2336,"Not Found")</f>
        <v>Shalaleh</v>
      </c>
      <c r="C1772" s="13">
        <f>_xlfn.XLOOKUP(A1772,'Medical Examine'!$A$2:$A$2336,'Medical Examine'!$B$2:$B$2336,"Not Found")</f>
        <v>25.8</v>
      </c>
      <c r="D1772" s="13">
        <f>_xlfn.XLOOKUP(A1772,'Medical Examine'!$A$2:$A$2336,'Medical Examine'!$D$2:$D$2336,"Not Found")</f>
        <v>5.29</v>
      </c>
      <c r="E1772" s="14" t="str">
        <f>_xlfn.XLOOKUP(A1772,'Medical Examine'!$A$2:$A$2336,'Medical Examine'!$E$2:$E$2336,"Not Found")</f>
        <v>NO</v>
      </c>
      <c r="F1772" s="14" t="str">
        <f>_xlfn.XLOOKUP(A1772,'Medical Examine'!$A$2:$A$2336,'Medical Examine'!$F$2:$F$2336,"Not Found")</f>
        <v>NO</v>
      </c>
      <c r="G1772" s="14" t="str">
        <f>_xlfn.XLOOKUP(A1772,'Medical Examine'!$A$2:$A$2336,'Medical Examine'!$G$2:$G$2336,"Not Found")</f>
        <v>NO</v>
      </c>
      <c r="H1772" s="14">
        <f>_xlfn.XLOOKUP(A1772,'Medical Examine'!$A$2:$A$2336,'Medical Examine'!$H$2:$H$2336,"Not Found")</f>
        <v>0</v>
      </c>
      <c r="I1772" s="14" t="str">
        <f>_xlfn.XLOOKUP(A1772,'Medical Examine'!$A$2:$A$2336,'Medical Examine'!$I$2:$I$2336,"Not Found")</f>
        <v>NO</v>
      </c>
      <c r="J1772" s="13" t="str">
        <f>_xlfn.XLOOKUP(A1772,'Medical Examine'!$A$2:$A$2336,'Medical Examine'!$C$2:$C$2336,"Not Found")</f>
        <v>Overweight</v>
      </c>
      <c r="K1772" s="13" t="str">
        <f t="shared" si="27"/>
        <v>Normal</v>
      </c>
      <c r="L1772" s="15">
        <f>_xlfn.XLOOKUP(A1772,'Hospitalisation Details'!$A$2:$A$2344,'Hospitalisation Details'!$E$2:$E$2344,"")</f>
        <v>33569</v>
      </c>
      <c r="M1772" s="16">
        <f>_xlfn.XLOOKUP(A1772,'Hospitalisation Details'!$A$2:$A$2344,'Hospitalisation Details'!$H$2:$H$2344,"")</f>
        <v>4934.71</v>
      </c>
      <c r="N1772" s="14" t="str">
        <f>_xlfn.XLOOKUP(A1772,'Hospitalisation Details'!$A$2:$A$2344,'Hospitalisation Details'!$I$2:$I$2344,"")</f>
        <v>tier - 2</v>
      </c>
      <c r="O1772" s="14" t="str">
        <f>_xlfn.XLOOKUP(A1772,'Hospitalisation Details'!$A$2:$A$2344,'Hospitalisation Details'!$J$2:$J$2344,"")</f>
        <v>tier - 3</v>
      </c>
      <c r="P1772" s="14" t="str">
        <f>_xlfn.XLOOKUP(A1772,'Hospitalisation Details'!$A$2:$A$2344,'Hospitalisation Details'!$K$2:$K$2344,"")</f>
        <v>R1011</v>
      </c>
      <c r="Q1772" s="14">
        <f>_xlfn.XLOOKUP(A1772,'Hospitalisation Details'!$A$2:$A$2344,'Hospitalisation Details'!$F$2:$F$2344,"")</f>
        <v>31</v>
      </c>
    </row>
    <row r="1773" spans="1:17">
      <c r="A1773" s="12" t="s">
        <v>9352</v>
      </c>
      <c r="B1773" s="13" t="str">
        <f>_xlfn.XLOOKUP(A1773,'Customer Names'!$A$2:$A$2336,'Customer Names'!$C$2:$C$2336,"Not Found")</f>
        <v>Karen</v>
      </c>
      <c r="C1773" s="13">
        <f>_xlfn.XLOOKUP(A1773,'Medical Examine'!$A$2:$A$2336,'Medical Examine'!$B$2:$B$2336,"Not Found")</f>
        <v>23.6</v>
      </c>
      <c r="D1773" s="13">
        <f>_xlfn.XLOOKUP(A1773,'Medical Examine'!$A$2:$A$2336,'Medical Examine'!$D$2:$D$2336,"Not Found")</f>
        <v>4.33</v>
      </c>
      <c r="E1773" s="14" t="str">
        <f>_xlfn.XLOOKUP(A1773,'Medical Examine'!$A$2:$A$2336,'Medical Examine'!$E$2:$E$2336,"Not Found")</f>
        <v>NO</v>
      </c>
      <c r="F1773" s="14" t="str">
        <f>_xlfn.XLOOKUP(A1773,'Medical Examine'!$A$2:$A$2336,'Medical Examine'!$F$2:$F$2336,"Not Found")</f>
        <v>NO</v>
      </c>
      <c r="G1773" s="14" t="str">
        <f>_xlfn.XLOOKUP(A1773,'Medical Examine'!$A$2:$A$2336,'Medical Examine'!$G$2:$G$2336,"Not Found")</f>
        <v>NO</v>
      </c>
      <c r="H1773" s="14">
        <f>_xlfn.XLOOKUP(A1773,'Medical Examine'!$A$2:$A$2336,'Medical Examine'!$H$2:$H$2336,"Not Found")</f>
        <v>0</v>
      </c>
      <c r="I1773" s="14" t="str">
        <f>_xlfn.XLOOKUP(A1773,'Medical Examine'!$A$2:$A$2336,'Medical Examine'!$I$2:$I$2336,"Not Found")</f>
        <v>NO</v>
      </c>
      <c r="J1773" s="13" t="str">
        <f>_xlfn.XLOOKUP(A1773,'Medical Examine'!$A$2:$A$2336,'Medical Examine'!$C$2:$C$2336,"Not Found")</f>
        <v>Normal Weight</v>
      </c>
      <c r="K1773" s="13" t="str">
        <f t="shared" si="27"/>
        <v>Normal</v>
      </c>
      <c r="L1773" s="15">
        <f>_xlfn.XLOOKUP(A1773,'Hospitalisation Details'!$A$2:$A$2344,'Hospitalisation Details'!$E$2:$E$2344,"")</f>
        <v>33473</v>
      </c>
      <c r="M1773" s="16">
        <f>_xlfn.XLOOKUP(A1773,'Hospitalisation Details'!$A$2:$A$2344,'Hospitalisation Details'!$H$2:$H$2344,"")</f>
        <v>4931.6499999999996</v>
      </c>
      <c r="N1773" s="14" t="str">
        <f>_xlfn.XLOOKUP(A1773,'Hospitalisation Details'!$A$2:$A$2344,'Hospitalisation Details'!$I$2:$I$2344,"")</f>
        <v>tier - 2</v>
      </c>
      <c r="O1773" s="14" t="str">
        <f>_xlfn.XLOOKUP(A1773,'Hospitalisation Details'!$A$2:$A$2344,'Hospitalisation Details'!$J$2:$J$2344,"")</f>
        <v>tier - 3</v>
      </c>
      <c r="P1773" s="14" t="str">
        <f>_xlfn.XLOOKUP(A1773,'Hospitalisation Details'!$A$2:$A$2344,'Hospitalisation Details'!$K$2:$K$2344,"")</f>
        <v>R1011</v>
      </c>
      <c r="Q1773" s="14">
        <f>_xlfn.XLOOKUP(A1773,'Hospitalisation Details'!$A$2:$A$2344,'Hospitalisation Details'!$F$2:$F$2344,"")</f>
        <v>31</v>
      </c>
    </row>
    <row r="1774" spans="1:17">
      <c r="A1774" s="12" t="s">
        <v>9354</v>
      </c>
      <c r="B1774" s="13" t="str">
        <f>_xlfn.XLOOKUP(A1774,'Customer Names'!$A$2:$A$2336,'Customer Names'!$C$2:$C$2336,"Not Found")</f>
        <v>Zuzana</v>
      </c>
      <c r="C1774" s="13">
        <f>_xlfn.XLOOKUP(A1774,'Medical Examine'!$A$2:$A$2336,'Medical Examine'!$B$2:$B$2336,"Not Found")</f>
        <v>32.11</v>
      </c>
      <c r="D1774" s="13">
        <f>_xlfn.XLOOKUP(A1774,'Medical Examine'!$A$2:$A$2336,'Medical Examine'!$D$2:$D$2336,"Not Found")</f>
        <v>6.24</v>
      </c>
      <c r="E1774" s="14" t="str">
        <f>_xlfn.XLOOKUP(A1774,'Medical Examine'!$A$2:$A$2336,'Medical Examine'!$E$2:$E$2336,"Not Found")</f>
        <v>NO</v>
      </c>
      <c r="F1774" s="14" t="str">
        <f>_xlfn.XLOOKUP(A1774,'Medical Examine'!$A$2:$A$2336,'Medical Examine'!$F$2:$F$2336,"Not Found")</f>
        <v>NO</v>
      </c>
      <c r="G1774" s="14" t="str">
        <f>_xlfn.XLOOKUP(A1774,'Medical Examine'!$A$2:$A$2336,'Medical Examine'!$G$2:$G$2336,"Not Found")</f>
        <v>YES</v>
      </c>
      <c r="H1774" s="14">
        <f>_xlfn.XLOOKUP(A1774,'Medical Examine'!$A$2:$A$2336,'Medical Examine'!$H$2:$H$2336,"Not Found")</f>
        <v>1</v>
      </c>
      <c r="I1774" s="14" t="str">
        <f>_xlfn.XLOOKUP(A1774,'Medical Examine'!$A$2:$A$2336,'Medical Examine'!$I$2:$I$2336,"Not Found")</f>
        <v>NO</v>
      </c>
      <c r="J1774" s="13" t="str">
        <f>_xlfn.XLOOKUP(A1774,'Medical Examine'!$A$2:$A$2336,'Medical Examine'!$C$2:$C$2336,"Not Found")</f>
        <v>Obesity</v>
      </c>
      <c r="K1774" s="13" t="str">
        <f t="shared" si="27"/>
        <v>Prediabetic</v>
      </c>
      <c r="L1774" s="15">
        <f>_xlfn.XLOOKUP(A1774,'Hospitalisation Details'!$A$2:$A$2344,'Hospitalisation Details'!$E$2:$E$2344,"")</f>
        <v>34191</v>
      </c>
      <c r="M1774" s="16">
        <f>_xlfn.XLOOKUP(A1774,'Hospitalisation Details'!$A$2:$A$2344,'Hospitalisation Details'!$H$2:$H$2344,"")</f>
        <v>4922.92</v>
      </c>
      <c r="N1774" s="14" t="str">
        <f>_xlfn.XLOOKUP(A1774,'Hospitalisation Details'!$A$2:$A$2344,'Hospitalisation Details'!$I$2:$I$2344,"")</f>
        <v>tier - 2</v>
      </c>
      <c r="O1774" s="14" t="str">
        <f>_xlfn.XLOOKUP(A1774,'Hospitalisation Details'!$A$2:$A$2344,'Hospitalisation Details'!$J$2:$J$2344,"")</f>
        <v>tier - 2</v>
      </c>
      <c r="P1774" s="14" t="str">
        <f>_xlfn.XLOOKUP(A1774,'Hospitalisation Details'!$A$2:$A$2344,'Hospitalisation Details'!$K$2:$K$2344,"")</f>
        <v>R1012</v>
      </c>
      <c r="Q1774" s="14">
        <f>_xlfn.XLOOKUP(A1774,'Hospitalisation Details'!$A$2:$A$2344,'Hospitalisation Details'!$F$2:$F$2344,"")</f>
        <v>29</v>
      </c>
    </row>
    <row r="1775" spans="1:17">
      <c r="A1775" s="12" t="s">
        <v>9357</v>
      </c>
      <c r="B1775" s="13" t="str">
        <f>_xlfn.XLOOKUP(A1775,'Customer Names'!$A$2:$A$2336,'Customer Names'!$C$2:$C$2336,"Not Found")</f>
        <v>Daniel J.</v>
      </c>
      <c r="C1775" s="13">
        <f>_xlfn.XLOOKUP(A1775,'Medical Examine'!$A$2:$A$2336,'Medical Examine'!$B$2:$B$2336,"Not Found")</f>
        <v>30.114999999999998</v>
      </c>
      <c r="D1775" s="13">
        <f>_xlfn.XLOOKUP(A1775,'Medical Examine'!$A$2:$A$2336,'Medical Examine'!$D$2:$D$2336,"Not Found")</f>
        <v>11.61</v>
      </c>
      <c r="E1775" s="14" t="str">
        <f>_xlfn.XLOOKUP(A1775,'Medical Examine'!$A$2:$A$2336,'Medical Examine'!$E$2:$E$2336,"Not Found")</f>
        <v>NO</v>
      </c>
      <c r="F1775" s="14" t="str">
        <f>_xlfn.XLOOKUP(A1775,'Medical Examine'!$A$2:$A$2336,'Medical Examine'!$F$2:$F$2336,"Not Found")</f>
        <v>NO</v>
      </c>
      <c r="G1775" s="14" t="str">
        <f>_xlfn.XLOOKUP(A1775,'Medical Examine'!$A$2:$A$2336,'Medical Examine'!$G$2:$G$2336,"Not Found")</f>
        <v>NO</v>
      </c>
      <c r="H1775" s="14">
        <f>_xlfn.XLOOKUP(A1775,'Medical Examine'!$A$2:$A$2336,'Medical Examine'!$H$2:$H$2336,"Not Found")</f>
        <v>0</v>
      </c>
      <c r="I1775" s="14" t="str">
        <f>_xlfn.XLOOKUP(A1775,'Medical Examine'!$A$2:$A$2336,'Medical Examine'!$I$2:$I$2336,"Not Found")</f>
        <v>NO</v>
      </c>
      <c r="J1775" s="13" t="str">
        <f>_xlfn.XLOOKUP(A1775,'Medical Examine'!$A$2:$A$2336,'Medical Examine'!$C$2:$C$2336,"Not Found")</f>
        <v>Obesity</v>
      </c>
      <c r="K1775" s="13" t="str">
        <f t="shared" si="27"/>
        <v>Diabetic</v>
      </c>
      <c r="L1775" s="15">
        <f>_xlfn.XLOOKUP(A1775,'Hospitalisation Details'!$A$2:$A$2344,'Hospitalisation Details'!$E$2:$E$2344,"")</f>
        <v>37489</v>
      </c>
      <c r="M1775" s="16">
        <f>_xlfn.XLOOKUP(A1775,'Hospitalisation Details'!$A$2:$A$2344,'Hospitalisation Details'!$H$2:$H$2344,"")</f>
        <v>4915.0600000000004</v>
      </c>
      <c r="N1775" s="14" t="str">
        <f>_xlfn.XLOOKUP(A1775,'Hospitalisation Details'!$A$2:$A$2344,'Hospitalisation Details'!$I$2:$I$2344,"")</f>
        <v>tier - 2</v>
      </c>
      <c r="O1775" s="14" t="str">
        <f>_xlfn.XLOOKUP(A1775,'Hospitalisation Details'!$A$2:$A$2344,'Hospitalisation Details'!$J$2:$J$2344,"")</f>
        <v>tier - 1</v>
      </c>
      <c r="P1775" s="14" t="str">
        <f>_xlfn.XLOOKUP(A1775,'Hospitalisation Details'!$A$2:$A$2344,'Hospitalisation Details'!$K$2:$K$2344,"")</f>
        <v>R1017</v>
      </c>
      <c r="Q1775" s="14">
        <f>_xlfn.XLOOKUP(A1775,'Hospitalisation Details'!$A$2:$A$2344,'Hospitalisation Details'!$F$2:$F$2344,"")</f>
        <v>20</v>
      </c>
    </row>
    <row r="1776" spans="1:17">
      <c r="A1776" s="12" t="s">
        <v>9359</v>
      </c>
      <c r="B1776" s="13" t="str">
        <f>_xlfn.XLOOKUP(A1776,'Customer Names'!$A$2:$A$2336,'Customer Names'!$C$2:$C$2336,"Not Found")</f>
        <v>Alexandra</v>
      </c>
      <c r="C1776" s="13">
        <f>_xlfn.XLOOKUP(A1776,'Medical Examine'!$A$2:$A$2336,'Medical Examine'!$B$2:$B$2336,"Not Found")</f>
        <v>20.28</v>
      </c>
      <c r="D1776" s="13">
        <f>_xlfn.XLOOKUP(A1776,'Medical Examine'!$A$2:$A$2336,'Medical Examine'!$D$2:$D$2336,"Not Found")</f>
        <v>11.07</v>
      </c>
      <c r="E1776" s="14" t="str">
        <f>_xlfn.XLOOKUP(A1776,'Medical Examine'!$A$2:$A$2336,'Medical Examine'!$E$2:$E$2336,"Not Found")</f>
        <v>YES</v>
      </c>
      <c r="F1776" s="14" t="str">
        <f>_xlfn.XLOOKUP(A1776,'Medical Examine'!$A$2:$A$2336,'Medical Examine'!$F$2:$F$2336,"Not Found")</f>
        <v>NO</v>
      </c>
      <c r="G1776" s="14" t="str">
        <f>_xlfn.XLOOKUP(A1776,'Medical Examine'!$A$2:$A$2336,'Medical Examine'!$G$2:$G$2336,"Not Found")</f>
        <v>NO</v>
      </c>
      <c r="H1776" s="14">
        <f>_xlfn.XLOOKUP(A1776,'Medical Examine'!$A$2:$A$2336,'Medical Examine'!$H$2:$H$2336,"Not Found")</f>
        <v>0</v>
      </c>
      <c r="I1776" s="14" t="str">
        <f>_xlfn.XLOOKUP(A1776,'Medical Examine'!$A$2:$A$2336,'Medical Examine'!$I$2:$I$2336,"Not Found")</f>
        <v>NO</v>
      </c>
      <c r="J1776" s="13" t="str">
        <f>_xlfn.XLOOKUP(A1776,'Medical Examine'!$A$2:$A$2336,'Medical Examine'!$C$2:$C$2336,"Not Found")</f>
        <v>Normal Weight</v>
      </c>
      <c r="K1776" s="13" t="str">
        <f t="shared" si="27"/>
        <v>Diabetic</v>
      </c>
      <c r="L1776" s="15">
        <f>_xlfn.XLOOKUP(A1776,'Hospitalisation Details'!$A$2:$A$2344,'Hospitalisation Details'!$E$2:$E$2344,"")</f>
        <v>29877</v>
      </c>
      <c r="M1776" s="16">
        <f>_xlfn.XLOOKUP(A1776,'Hospitalisation Details'!$A$2:$A$2344,'Hospitalisation Details'!$H$2:$H$2344,"")</f>
        <v>4911.8900000000003</v>
      </c>
      <c r="N1776" s="14" t="str">
        <f>_xlfn.XLOOKUP(A1776,'Hospitalisation Details'!$A$2:$A$2344,'Hospitalisation Details'!$I$2:$I$2344,"")</f>
        <v>tier - 2</v>
      </c>
      <c r="O1776" s="14" t="str">
        <f>_xlfn.XLOOKUP(A1776,'Hospitalisation Details'!$A$2:$A$2344,'Hospitalisation Details'!$J$2:$J$2344,"")</f>
        <v>tier - 3</v>
      </c>
      <c r="P1776" s="14" t="str">
        <f>_xlfn.XLOOKUP(A1776,'Hospitalisation Details'!$A$2:$A$2344,'Hospitalisation Details'!$K$2:$K$2344,"")</f>
        <v>R1013</v>
      </c>
      <c r="Q1776" s="14">
        <f>_xlfn.XLOOKUP(A1776,'Hospitalisation Details'!$A$2:$A$2344,'Hospitalisation Details'!$F$2:$F$2344,"")</f>
        <v>41</v>
      </c>
    </row>
    <row r="1777" spans="1:17">
      <c r="A1777" s="12" t="s">
        <v>9361</v>
      </c>
      <c r="B1777" s="13" t="str">
        <f>_xlfn.XLOOKUP(A1777,'Customer Names'!$A$2:$A$2336,'Customer Names'!$C$2:$C$2336,"Not Found")</f>
        <v>Jessica</v>
      </c>
      <c r="C1777" s="13">
        <f>_xlfn.XLOOKUP(A1777,'Medical Examine'!$A$2:$A$2336,'Medical Examine'!$B$2:$B$2336,"Not Found")</f>
        <v>20.234999999999999</v>
      </c>
      <c r="D1777" s="13">
        <f>_xlfn.XLOOKUP(A1777,'Medical Examine'!$A$2:$A$2336,'Medical Examine'!$D$2:$D$2336,"Not Found")</f>
        <v>5.19</v>
      </c>
      <c r="E1777" s="14" t="str">
        <f>_xlfn.XLOOKUP(A1777,'Medical Examine'!$A$2:$A$2336,'Medical Examine'!$E$2:$E$2336,"Not Found")</f>
        <v>NO</v>
      </c>
      <c r="F1777" s="14" t="str">
        <f>_xlfn.XLOOKUP(A1777,'Medical Examine'!$A$2:$A$2336,'Medical Examine'!$F$2:$F$2336,"Not Found")</f>
        <v>NO</v>
      </c>
      <c r="G1777" s="14" t="str">
        <f>_xlfn.XLOOKUP(A1777,'Medical Examine'!$A$2:$A$2336,'Medical Examine'!$G$2:$G$2336,"Not Found")</f>
        <v>YES</v>
      </c>
      <c r="H1777" s="14">
        <f>_xlfn.XLOOKUP(A1777,'Medical Examine'!$A$2:$A$2336,'Medical Examine'!$H$2:$H$2336,"Not Found")</f>
        <v>1</v>
      </c>
      <c r="I1777" s="14" t="str">
        <f>_xlfn.XLOOKUP(A1777,'Medical Examine'!$A$2:$A$2336,'Medical Examine'!$I$2:$I$2336,"Not Found")</f>
        <v>NO</v>
      </c>
      <c r="J1777" s="13" t="str">
        <f>_xlfn.XLOOKUP(A1777,'Medical Examine'!$A$2:$A$2336,'Medical Examine'!$C$2:$C$2336,"Not Found")</f>
        <v>Normal Weight</v>
      </c>
      <c r="K1777" s="13" t="str">
        <f t="shared" si="27"/>
        <v>Normal</v>
      </c>
      <c r="L1777" s="15">
        <f>_xlfn.XLOOKUP(A1777,'Hospitalisation Details'!$A$2:$A$2344,'Hospitalisation Details'!$E$2:$E$2344,"")</f>
        <v>34160</v>
      </c>
      <c r="M1777" s="16">
        <f>_xlfn.XLOOKUP(A1777,'Hospitalisation Details'!$A$2:$A$2344,'Hospitalisation Details'!$H$2:$H$2344,"")</f>
        <v>4906.41</v>
      </c>
      <c r="N1777" s="14" t="str">
        <f>_xlfn.XLOOKUP(A1777,'Hospitalisation Details'!$A$2:$A$2344,'Hospitalisation Details'!$I$2:$I$2344,"")</f>
        <v>tier - 2</v>
      </c>
      <c r="O1777" s="14" t="str">
        <f>_xlfn.XLOOKUP(A1777,'Hospitalisation Details'!$A$2:$A$2344,'Hospitalisation Details'!$J$2:$J$2344,"")</f>
        <v>tier - 1</v>
      </c>
      <c r="P1777" s="14" t="str">
        <f>_xlfn.XLOOKUP(A1777,'Hospitalisation Details'!$A$2:$A$2344,'Hospitalisation Details'!$K$2:$K$2344,"")</f>
        <v>R1012</v>
      </c>
      <c r="Q1777" s="14">
        <f>_xlfn.XLOOKUP(A1777,'Hospitalisation Details'!$A$2:$A$2344,'Hospitalisation Details'!$F$2:$F$2344,"")</f>
        <v>29</v>
      </c>
    </row>
    <row r="1778" spans="1:17">
      <c r="A1778" s="12" t="s">
        <v>9363</v>
      </c>
      <c r="B1778" s="13" t="str">
        <f>_xlfn.XLOOKUP(A1778,'Customer Names'!$A$2:$A$2336,'Customer Names'!$C$2:$C$2336,"Not Found")</f>
        <v>Matthew M</v>
      </c>
      <c r="C1778" s="13">
        <f>_xlfn.XLOOKUP(A1778,'Medical Examine'!$A$2:$A$2336,'Medical Examine'!$B$2:$B$2336,"Not Found")</f>
        <v>25.27</v>
      </c>
      <c r="D1778" s="13">
        <f>_xlfn.XLOOKUP(A1778,'Medical Examine'!$A$2:$A$2336,'Medical Examine'!$D$2:$D$2336,"Not Found")</f>
        <v>5.7</v>
      </c>
      <c r="E1778" s="14" t="str">
        <f>_xlfn.XLOOKUP(A1778,'Medical Examine'!$A$2:$A$2336,'Medical Examine'!$E$2:$E$2336,"Not Found")</f>
        <v>YES</v>
      </c>
      <c r="F1778" s="14" t="str">
        <f>_xlfn.XLOOKUP(A1778,'Medical Examine'!$A$2:$A$2336,'Medical Examine'!$F$2:$F$2336,"Not Found")</f>
        <v>NO</v>
      </c>
      <c r="G1778" s="14" t="str">
        <f>_xlfn.XLOOKUP(A1778,'Medical Examine'!$A$2:$A$2336,'Medical Examine'!$G$2:$G$2336,"Not Found")</f>
        <v>NO</v>
      </c>
      <c r="H1778" s="14">
        <f>_xlfn.XLOOKUP(A1778,'Medical Examine'!$A$2:$A$2336,'Medical Examine'!$H$2:$H$2336,"Not Found")</f>
        <v>1</v>
      </c>
      <c r="I1778" s="14" t="str">
        <f>_xlfn.XLOOKUP(A1778,'Medical Examine'!$A$2:$A$2336,'Medical Examine'!$I$2:$I$2336,"Not Found")</f>
        <v>NO</v>
      </c>
      <c r="J1778" s="13" t="str">
        <f>_xlfn.XLOOKUP(A1778,'Medical Examine'!$A$2:$A$2336,'Medical Examine'!$C$2:$C$2336,"Not Found")</f>
        <v>Overweight</v>
      </c>
      <c r="K1778" s="13" t="str">
        <f t="shared" si="27"/>
        <v>Prediabetic</v>
      </c>
      <c r="L1778" s="15">
        <f>_xlfn.XLOOKUP(A1778,'Hospitalisation Details'!$A$2:$A$2344,'Hospitalisation Details'!$E$2:$E$2344,"")</f>
        <v>32409</v>
      </c>
      <c r="M1778" s="16">
        <f>_xlfn.XLOOKUP(A1778,'Hospitalisation Details'!$A$2:$A$2344,'Hospitalisation Details'!$H$2:$H$2344,"")</f>
        <v>4894.75</v>
      </c>
      <c r="N1778" s="14" t="str">
        <f>_xlfn.XLOOKUP(A1778,'Hospitalisation Details'!$A$2:$A$2344,'Hospitalisation Details'!$I$2:$I$2344,"")</f>
        <v>tier - 3</v>
      </c>
      <c r="O1778" s="14" t="str">
        <f>_xlfn.XLOOKUP(A1778,'Hospitalisation Details'!$A$2:$A$2344,'Hospitalisation Details'!$J$2:$J$2344,"")</f>
        <v>tier - 3</v>
      </c>
      <c r="P1778" s="14" t="str">
        <f>_xlfn.XLOOKUP(A1778,'Hospitalisation Details'!$A$2:$A$2344,'Hospitalisation Details'!$K$2:$K$2344,"")</f>
        <v>R1012</v>
      </c>
      <c r="Q1778" s="14">
        <f>_xlfn.XLOOKUP(A1778,'Hospitalisation Details'!$A$2:$A$2344,'Hospitalisation Details'!$F$2:$F$2344,"")</f>
        <v>34</v>
      </c>
    </row>
    <row r="1779" spans="1:17">
      <c r="A1779" s="12" t="s">
        <v>9366</v>
      </c>
      <c r="B1779" s="13" t="str">
        <f>_xlfn.XLOOKUP(A1779,'Customer Names'!$A$2:$A$2336,'Customer Names'!$C$2:$C$2336,"Not Found")</f>
        <v>Nadine A.</v>
      </c>
      <c r="C1779" s="13">
        <f>_xlfn.XLOOKUP(A1779,'Medical Examine'!$A$2:$A$2336,'Medical Examine'!$B$2:$B$2336,"Not Found")</f>
        <v>24.24</v>
      </c>
      <c r="D1779" s="13">
        <f>_xlfn.XLOOKUP(A1779,'Medical Examine'!$A$2:$A$2336,'Medical Examine'!$D$2:$D$2336,"Not Found")</f>
        <v>6.15</v>
      </c>
      <c r="E1779" s="14" t="str">
        <f>_xlfn.XLOOKUP(A1779,'Medical Examine'!$A$2:$A$2336,'Medical Examine'!$E$2:$E$2336,"Not Found")</f>
        <v>NO</v>
      </c>
      <c r="F1779" s="14" t="str">
        <f>_xlfn.XLOOKUP(A1779,'Medical Examine'!$A$2:$A$2336,'Medical Examine'!$F$2:$F$2336,"Not Found")</f>
        <v>NO</v>
      </c>
      <c r="G1779" s="14" t="str">
        <f>_xlfn.XLOOKUP(A1779,'Medical Examine'!$A$2:$A$2336,'Medical Examine'!$G$2:$G$2336,"Not Found")</f>
        <v>NO</v>
      </c>
      <c r="H1779" s="14">
        <f>_xlfn.XLOOKUP(A1779,'Medical Examine'!$A$2:$A$2336,'Medical Examine'!$H$2:$H$2336,"Not Found")</f>
        <v>0</v>
      </c>
      <c r="I1779" s="14" t="str">
        <f>_xlfn.XLOOKUP(A1779,'Medical Examine'!$A$2:$A$2336,'Medical Examine'!$I$2:$I$2336,"Not Found")</f>
        <v>NO</v>
      </c>
      <c r="J1779" s="13" t="str">
        <f>_xlfn.XLOOKUP(A1779,'Medical Examine'!$A$2:$A$2336,'Medical Examine'!$C$2:$C$2336,"Not Found")</f>
        <v>Normal Weight</v>
      </c>
      <c r="K1779" s="13" t="str">
        <f t="shared" si="27"/>
        <v>Prediabetic</v>
      </c>
      <c r="L1779" s="15">
        <f>_xlfn.XLOOKUP(A1779,'Hospitalisation Details'!$A$2:$A$2344,'Hospitalisation Details'!$E$2:$E$2344,"")</f>
        <v>33205</v>
      </c>
      <c r="M1779" s="16">
        <f>_xlfn.XLOOKUP(A1779,'Hospitalisation Details'!$A$2:$A$2344,'Hospitalisation Details'!$H$2:$H$2344,"")</f>
        <v>4894.3900000000003</v>
      </c>
      <c r="N1779" s="14" t="str">
        <f>_xlfn.XLOOKUP(A1779,'Hospitalisation Details'!$A$2:$A$2344,'Hospitalisation Details'!$I$2:$I$2344,"")</f>
        <v>tier - 2</v>
      </c>
      <c r="O1779" s="14" t="str">
        <f>_xlfn.XLOOKUP(A1779,'Hospitalisation Details'!$A$2:$A$2344,'Hospitalisation Details'!$J$2:$J$2344,"")</f>
        <v>tier - 3</v>
      </c>
      <c r="P1779" s="14" t="str">
        <f>_xlfn.XLOOKUP(A1779,'Hospitalisation Details'!$A$2:$A$2344,'Hospitalisation Details'!$K$2:$K$2344,"")</f>
        <v>R1013</v>
      </c>
      <c r="Q1779" s="14">
        <f>_xlfn.XLOOKUP(A1779,'Hospitalisation Details'!$A$2:$A$2344,'Hospitalisation Details'!$F$2:$F$2344,"")</f>
        <v>32</v>
      </c>
    </row>
    <row r="1780" spans="1:17">
      <c r="A1780" s="12" t="s">
        <v>9368</v>
      </c>
      <c r="B1780" s="13" t="str">
        <f>_xlfn.XLOOKUP(A1780,'Customer Names'!$A$2:$A$2336,'Customer Names'!$C$2:$C$2336,"Not Found")</f>
        <v>Peter J. Jr.</v>
      </c>
      <c r="C1780" s="13">
        <f>_xlfn.XLOOKUP(A1780,'Medical Examine'!$A$2:$A$2336,'Medical Examine'!$B$2:$B$2336,"Not Found")</f>
        <v>35.75</v>
      </c>
      <c r="D1780" s="13">
        <f>_xlfn.XLOOKUP(A1780,'Medical Examine'!$A$2:$A$2336,'Medical Examine'!$D$2:$D$2336,"Not Found")</f>
        <v>5.07</v>
      </c>
      <c r="E1780" s="14" t="str">
        <f>_xlfn.XLOOKUP(A1780,'Medical Examine'!$A$2:$A$2336,'Medical Examine'!$E$2:$E$2336,"Not Found")</f>
        <v>NO</v>
      </c>
      <c r="F1780" s="14" t="str">
        <f>_xlfn.XLOOKUP(A1780,'Medical Examine'!$A$2:$A$2336,'Medical Examine'!$F$2:$F$2336,"Not Found")</f>
        <v>NO</v>
      </c>
      <c r="G1780" s="14" t="str">
        <f>_xlfn.XLOOKUP(A1780,'Medical Examine'!$A$2:$A$2336,'Medical Examine'!$G$2:$G$2336,"Not Found")</f>
        <v>NO</v>
      </c>
      <c r="H1780" s="14">
        <f>_xlfn.XLOOKUP(A1780,'Medical Examine'!$A$2:$A$2336,'Medical Examine'!$H$2:$H$2336,"Not Found")</f>
        <v>0</v>
      </c>
      <c r="I1780" s="14" t="str">
        <f>_xlfn.XLOOKUP(A1780,'Medical Examine'!$A$2:$A$2336,'Medical Examine'!$I$2:$I$2336,"Not Found")</f>
        <v>NO</v>
      </c>
      <c r="J1780" s="13" t="str">
        <f>_xlfn.XLOOKUP(A1780,'Medical Examine'!$A$2:$A$2336,'Medical Examine'!$C$2:$C$2336,"Not Found")</f>
        <v>Obesity</v>
      </c>
      <c r="K1780" s="13" t="str">
        <f t="shared" si="27"/>
        <v>Normal</v>
      </c>
      <c r="L1780" s="15">
        <f>_xlfn.XLOOKUP(A1780,'Hospitalisation Details'!$A$2:$A$2344,'Hospitalisation Details'!$E$2:$E$2344,"")</f>
        <v>32699</v>
      </c>
      <c r="M1780" s="16">
        <f>_xlfn.XLOOKUP(A1780,'Hospitalisation Details'!$A$2:$A$2344,'Hospitalisation Details'!$H$2:$H$2344,"")</f>
        <v>4890</v>
      </c>
      <c r="N1780" s="14" t="str">
        <f>_xlfn.XLOOKUP(A1780,'Hospitalisation Details'!$A$2:$A$2344,'Hospitalisation Details'!$I$2:$I$2344,"")</f>
        <v>tier - 3</v>
      </c>
      <c r="O1780" s="14" t="str">
        <f>_xlfn.XLOOKUP(A1780,'Hospitalisation Details'!$A$2:$A$2344,'Hospitalisation Details'!$J$2:$J$2344,"")</f>
        <v>tier - 2</v>
      </c>
      <c r="P1780" s="14" t="str">
        <f>_xlfn.XLOOKUP(A1780,'Hospitalisation Details'!$A$2:$A$2344,'Hospitalisation Details'!$K$2:$K$2344,"")</f>
        <v>R1013</v>
      </c>
      <c r="Q1780" s="14">
        <f>_xlfn.XLOOKUP(A1780,'Hospitalisation Details'!$A$2:$A$2344,'Hospitalisation Details'!$F$2:$F$2344,"")</f>
        <v>33</v>
      </c>
    </row>
    <row r="1781" spans="1:17">
      <c r="A1781" s="12" t="s">
        <v>9371</v>
      </c>
      <c r="B1781" s="13" t="str">
        <f>_xlfn.XLOOKUP(A1781,'Customer Names'!$A$2:$A$2336,'Customer Names'!$C$2:$C$2336,"Not Found")</f>
        <v>Colleen M</v>
      </c>
      <c r="C1781" s="13">
        <f>_xlfn.XLOOKUP(A1781,'Medical Examine'!$A$2:$A$2336,'Medical Examine'!$B$2:$B$2336,"Not Found")</f>
        <v>29.92</v>
      </c>
      <c r="D1781" s="13">
        <f>_xlfn.XLOOKUP(A1781,'Medical Examine'!$A$2:$A$2336,'Medical Examine'!$D$2:$D$2336,"Not Found")</f>
        <v>10.97</v>
      </c>
      <c r="E1781" s="14" t="str">
        <f>_xlfn.XLOOKUP(A1781,'Medical Examine'!$A$2:$A$2336,'Medical Examine'!$E$2:$E$2336,"Not Found")</f>
        <v>YES</v>
      </c>
      <c r="F1781" s="14" t="str">
        <f>_xlfn.XLOOKUP(A1781,'Medical Examine'!$A$2:$A$2336,'Medical Examine'!$F$2:$F$2336,"Not Found")</f>
        <v>NO</v>
      </c>
      <c r="G1781" s="14" t="str">
        <f>_xlfn.XLOOKUP(A1781,'Medical Examine'!$A$2:$A$2336,'Medical Examine'!$G$2:$G$2336,"Not Found")</f>
        <v>NO</v>
      </c>
      <c r="H1781" s="14">
        <f>_xlfn.XLOOKUP(A1781,'Medical Examine'!$A$2:$A$2336,'Medical Examine'!$H$2:$H$2336,"Not Found")</f>
        <v>1</v>
      </c>
      <c r="I1781" s="14" t="str">
        <f>_xlfn.XLOOKUP(A1781,'Medical Examine'!$A$2:$A$2336,'Medical Examine'!$I$2:$I$2336,"Not Found")</f>
        <v>NO</v>
      </c>
      <c r="J1781" s="13" t="str">
        <f>_xlfn.XLOOKUP(A1781,'Medical Examine'!$A$2:$A$2336,'Medical Examine'!$C$2:$C$2336,"Not Found")</f>
        <v>Overweight</v>
      </c>
      <c r="K1781" s="13" t="str">
        <f t="shared" si="27"/>
        <v>Diabetic</v>
      </c>
      <c r="L1781" s="15">
        <f>_xlfn.XLOOKUP(A1781,'Hospitalisation Details'!$A$2:$A$2344,'Hospitalisation Details'!$E$2:$E$2344,"")</f>
        <v>31712</v>
      </c>
      <c r="M1781" s="16">
        <f>_xlfn.XLOOKUP(A1781,'Hospitalisation Details'!$A$2:$A$2344,'Hospitalisation Details'!$H$2:$H$2344,"")</f>
        <v>4889.04</v>
      </c>
      <c r="N1781" s="14" t="str">
        <f>_xlfn.XLOOKUP(A1781,'Hospitalisation Details'!$A$2:$A$2344,'Hospitalisation Details'!$I$2:$I$2344,"")</f>
        <v>tier - 2</v>
      </c>
      <c r="O1781" s="14" t="str">
        <f>_xlfn.XLOOKUP(A1781,'Hospitalisation Details'!$A$2:$A$2344,'Hospitalisation Details'!$J$2:$J$2344,"")</f>
        <v>tier - 1</v>
      </c>
      <c r="P1781" s="14" t="str">
        <f>_xlfn.XLOOKUP(A1781,'Hospitalisation Details'!$A$2:$A$2344,'Hospitalisation Details'!$K$2:$K$2344,"")</f>
        <v>R1013</v>
      </c>
      <c r="Q1781" s="14">
        <f>_xlfn.XLOOKUP(A1781,'Hospitalisation Details'!$A$2:$A$2344,'Hospitalisation Details'!$F$2:$F$2344,"")</f>
        <v>36</v>
      </c>
    </row>
    <row r="1782" spans="1:17">
      <c r="A1782" s="12" t="s">
        <v>9373</v>
      </c>
      <c r="B1782" s="13" t="str">
        <f>_xlfn.XLOOKUP(A1782,'Customer Names'!$A$2:$A$2336,'Customer Names'!$C$2:$C$2336,"Not Found")</f>
        <v>Julie A.</v>
      </c>
      <c r="C1782" s="13">
        <f>_xlfn.XLOOKUP(A1782,'Medical Examine'!$A$2:$A$2336,'Medical Examine'!$B$2:$B$2336,"Not Found")</f>
        <v>26.2</v>
      </c>
      <c r="D1782" s="13">
        <f>_xlfn.XLOOKUP(A1782,'Medical Examine'!$A$2:$A$2336,'Medical Examine'!$D$2:$D$2336,"Not Found")</f>
        <v>10.93</v>
      </c>
      <c r="E1782" s="14" t="str">
        <f>_xlfn.XLOOKUP(A1782,'Medical Examine'!$A$2:$A$2336,'Medical Examine'!$E$2:$E$2336,"Not Found")</f>
        <v>YES</v>
      </c>
      <c r="F1782" s="14" t="str">
        <f>_xlfn.XLOOKUP(A1782,'Medical Examine'!$A$2:$A$2336,'Medical Examine'!$F$2:$F$2336,"Not Found")</f>
        <v>NO</v>
      </c>
      <c r="G1782" s="14" t="str">
        <f>_xlfn.XLOOKUP(A1782,'Medical Examine'!$A$2:$A$2336,'Medical Examine'!$G$2:$G$2336,"Not Found")</f>
        <v>NO</v>
      </c>
      <c r="H1782" s="14">
        <f>_xlfn.XLOOKUP(A1782,'Medical Examine'!$A$2:$A$2336,'Medical Examine'!$H$2:$H$2336,"Not Found")</f>
        <v>1</v>
      </c>
      <c r="I1782" s="14" t="str">
        <f>_xlfn.XLOOKUP(A1782,'Medical Examine'!$A$2:$A$2336,'Medical Examine'!$I$2:$I$2336,"Not Found")</f>
        <v>NO</v>
      </c>
      <c r="J1782" s="13" t="str">
        <f>_xlfn.XLOOKUP(A1782,'Medical Examine'!$A$2:$A$2336,'Medical Examine'!$C$2:$C$2336,"Not Found")</f>
        <v>Overweight</v>
      </c>
      <c r="K1782" s="13" t="str">
        <f t="shared" si="27"/>
        <v>Diabetic</v>
      </c>
      <c r="L1782" s="15">
        <f>_xlfn.XLOOKUP(A1782,'Hospitalisation Details'!$A$2:$A$2344,'Hospitalisation Details'!$E$2:$E$2344,"")</f>
        <v>31769</v>
      </c>
      <c r="M1782" s="16">
        <f>_xlfn.XLOOKUP(A1782,'Hospitalisation Details'!$A$2:$A$2344,'Hospitalisation Details'!$H$2:$H$2344,"")</f>
        <v>4883.87</v>
      </c>
      <c r="N1782" s="14" t="str">
        <f>_xlfn.XLOOKUP(A1782,'Hospitalisation Details'!$A$2:$A$2344,'Hospitalisation Details'!$I$2:$I$2344,"")</f>
        <v>tier - 2</v>
      </c>
      <c r="O1782" s="14" t="str">
        <f>_xlfn.XLOOKUP(A1782,'Hospitalisation Details'!$A$2:$A$2344,'Hospitalisation Details'!$J$2:$J$2344,"")</f>
        <v>tier - 1</v>
      </c>
      <c r="P1782" s="14" t="str">
        <f>_xlfn.XLOOKUP(A1782,'Hospitalisation Details'!$A$2:$A$2344,'Hospitalisation Details'!$K$2:$K$2344,"")</f>
        <v>R1011</v>
      </c>
      <c r="Q1782" s="14">
        <f>_xlfn.XLOOKUP(A1782,'Hospitalisation Details'!$A$2:$A$2344,'Hospitalisation Details'!$F$2:$F$2344,"")</f>
        <v>36</v>
      </c>
    </row>
    <row r="1783" spans="1:17">
      <c r="A1783" s="12" t="s">
        <v>9375</v>
      </c>
      <c r="B1783" s="13" t="str">
        <f>_xlfn.XLOOKUP(A1783,'Customer Names'!$A$2:$A$2336,'Customer Names'!$C$2:$C$2336,"Not Found")</f>
        <v>Douglas W</v>
      </c>
      <c r="C1783" s="13">
        <f>_xlfn.XLOOKUP(A1783,'Medical Examine'!$A$2:$A$2336,'Medical Examine'!$B$2:$B$2336,"Not Found")</f>
        <v>26.695</v>
      </c>
      <c r="D1783" s="13">
        <f>_xlfn.XLOOKUP(A1783,'Medical Examine'!$A$2:$A$2336,'Medical Examine'!$D$2:$D$2336,"Not Found")</f>
        <v>4.21</v>
      </c>
      <c r="E1783" s="14" t="str">
        <f>_xlfn.XLOOKUP(A1783,'Medical Examine'!$A$2:$A$2336,'Medical Examine'!$E$2:$E$2336,"Not Found")</f>
        <v>YES</v>
      </c>
      <c r="F1783" s="14" t="str">
        <f>_xlfn.XLOOKUP(A1783,'Medical Examine'!$A$2:$A$2336,'Medical Examine'!$F$2:$F$2336,"Not Found")</f>
        <v>NO</v>
      </c>
      <c r="G1783" s="14" t="str">
        <f>_xlfn.XLOOKUP(A1783,'Medical Examine'!$A$2:$A$2336,'Medical Examine'!$G$2:$G$2336,"Not Found")</f>
        <v>YES</v>
      </c>
      <c r="H1783" s="14">
        <f>_xlfn.XLOOKUP(A1783,'Medical Examine'!$A$2:$A$2336,'Medical Examine'!$H$2:$H$2336,"Not Found")</f>
        <v>1</v>
      </c>
      <c r="I1783" s="14" t="str">
        <f>_xlfn.XLOOKUP(A1783,'Medical Examine'!$A$2:$A$2336,'Medical Examine'!$I$2:$I$2336,"Not Found")</f>
        <v>NO</v>
      </c>
      <c r="J1783" s="13" t="str">
        <f>_xlfn.XLOOKUP(A1783,'Medical Examine'!$A$2:$A$2336,'Medical Examine'!$C$2:$C$2336,"Not Found")</f>
        <v>Overweight</v>
      </c>
      <c r="K1783" s="13" t="str">
        <f t="shared" si="27"/>
        <v>Normal</v>
      </c>
      <c r="L1783" s="15">
        <f>_xlfn.XLOOKUP(A1783,'Hospitalisation Details'!$A$2:$A$2344,'Hospitalisation Details'!$E$2:$E$2344,"")</f>
        <v>35702</v>
      </c>
      <c r="M1783" s="16">
        <f>_xlfn.XLOOKUP(A1783,'Hospitalisation Details'!$A$2:$A$2344,'Hospitalisation Details'!$H$2:$H$2344,"")</f>
        <v>4877.9799999999996</v>
      </c>
      <c r="N1783" s="14" t="str">
        <f>_xlfn.XLOOKUP(A1783,'Hospitalisation Details'!$A$2:$A$2344,'Hospitalisation Details'!$I$2:$I$2344,"")</f>
        <v>tier - 2</v>
      </c>
      <c r="O1783" s="14" t="str">
        <f>_xlfn.XLOOKUP(A1783,'Hospitalisation Details'!$A$2:$A$2344,'Hospitalisation Details'!$J$2:$J$2344,"")</f>
        <v>tier - 3</v>
      </c>
      <c r="P1783" s="14" t="str">
        <f>_xlfn.XLOOKUP(A1783,'Hospitalisation Details'!$A$2:$A$2344,'Hospitalisation Details'!$K$2:$K$2344,"")</f>
        <v>R1012</v>
      </c>
      <c r="Q1783" s="14">
        <f>_xlfn.XLOOKUP(A1783,'Hospitalisation Details'!$A$2:$A$2344,'Hospitalisation Details'!$F$2:$F$2344,"")</f>
        <v>25</v>
      </c>
    </row>
    <row r="1784" spans="1:17">
      <c r="A1784" s="12" t="s">
        <v>9377</v>
      </c>
      <c r="B1784" s="13" t="str">
        <f>_xlfn.XLOOKUP(A1784,'Customer Names'!$A$2:$A$2336,'Customer Names'!$C$2:$C$2336,"Not Found")</f>
        <v>Catherine</v>
      </c>
      <c r="C1784" s="13">
        <f>_xlfn.XLOOKUP(A1784,'Medical Examine'!$A$2:$A$2336,'Medical Examine'!$B$2:$B$2336,"Not Found")</f>
        <v>23.16</v>
      </c>
      <c r="D1784" s="13">
        <f>_xlfn.XLOOKUP(A1784,'Medical Examine'!$A$2:$A$2336,'Medical Examine'!$D$2:$D$2336,"Not Found")</f>
        <v>5.5</v>
      </c>
      <c r="E1784" s="14" t="str">
        <f>_xlfn.XLOOKUP(A1784,'Medical Examine'!$A$2:$A$2336,'Medical Examine'!$E$2:$E$2336,"Not Found")</f>
        <v>NO</v>
      </c>
      <c r="F1784" s="14" t="str">
        <f>_xlfn.XLOOKUP(A1784,'Medical Examine'!$A$2:$A$2336,'Medical Examine'!$F$2:$F$2336,"Not Found")</f>
        <v>NO</v>
      </c>
      <c r="G1784" s="14" t="str">
        <f>_xlfn.XLOOKUP(A1784,'Medical Examine'!$A$2:$A$2336,'Medical Examine'!$G$2:$G$2336,"Not Found")</f>
        <v>NO</v>
      </c>
      <c r="H1784" s="14">
        <f>_xlfn.XLOOKUP(A1784,'Medical Examine'!$A$2:$A$2336,'Medical Examine'!$H$2:$H$2336,"Not Found")</f>
        <v>0</v>
      </c>
      <c r="I1784" s="14" t="str">
        <f>_xlfn.XLOOKUP(A1784,'Medical Examine'!$A$2:$A$2336,'Medical Examine'!$I$2:$I$2336,"Not Found")</f>
        <v>NO</v>
      </c>
      <c r="J1784" s="13" t="str">
        <f>_xlfn.XLOOKUP(A1784,'Medical Examine'!$A$2:$A$2336,'Medical Examine'!$C$2:$C$2336,"Not Found")</f>
        <v>Normal Weight</v>
      </c>
      <c r="K1784" s="13" t="str">
        <f t="shared" si="27"/>
        <v>Normal</v>
      </c>
      <c r="L1784" s="15">
        <f>_xlfn.XLOOKUP(A1784,'Hospitalisation Details'!$A$2:$A$2344,'Hospitalisation Details'!$E$2:$E$2344,"")</f>
        <v>32752</v>
      </c>
      <c r="M1784" s="16">
        <f>_xlfn.XLOOKUP(A1784,'Hospitalisation Details'!$A$2:$A$2344,'Hospitalisation Details'!$H$2:$H$2344,"")</f>
        <v>4859.8900000000003</v>
      </c>
      <c r="N1784" s="14" t="str">
        <f>_xlfn.XLOOKUP(A1784,'Hospitalisation Details'!$A$2:$A$2344,'Hospitalisation Details'!$I$2:$I$2344,"")</f>
        <v>tier - 2</v>
      </c>
      <c r="O1784" s="14" t="str">
        <f>_xlfn.XLOOKUP(A1784,'Hospitalisation Details'!$A$2:$A$2344,'Hospitalisation Details'!$J$2:$J$2344,"")</f>
        <v>tier - 3</v>
      </c>
      <c r="P1784" s="14" t="str">
        <f>_xlfn.XLOOKUP(A1784,'Hospitalisation Details'!$A$2:$A$2344,'Hospitalisation Details'!$K$2:$K$2344,"")</f>
        <v>R1011</v>
      </c>
      <c r="Q1784" s="14">
        <f>_xlfn.XLOOKUP(A1784,'Hospitalisation Details'!$A$2:$A$2344,'Hospitalisation Details'!$F$2:$F$2344,"")</f>
        <v>33</v>
      </c>
    </row>
    <row r="1785" spans="1:17">
      <c r="A1785" s="12" t="s">
        <v>9379</v>
      </c>
      <c r="B1785" s="13" t="str">
        <f>_xlfn.XLOOKUP(A1785,'Customer Names'!$A$2:$A$2336,'Customer Names'!$C$2:$C$2336,"Not Found")</f>
        <v>James A</v>
      </c>
      <c r="C1785" s="13">
        <f>_xlfn.XLOOKUP(A1785,'Medical Examine'!$A$2:$A$2336,'Medical Examine'!$B$2:$B$2336,"Not Found")</f>
        <v>32.585000000000001</v>
      </c>
      <c r="D1785" s="13">
        <f>_xlfn.XLOOKUP(A1785,'Medical Examine'!$A$2:$A$2336,'Medical Examine'!$D$2:$D$2336,"Not Found")</f>
        <v>4.93</v>
      </c>
      <c r="E1785" s="14" t="str">
        <f>_xlfn.XLOOKUP(A1785,'Medical Examine'!$A$2:$A$2336,'Medical Examine'!$E$2:$E$2336,"Not Found")</f>
        <v>YES</v>
      </c>
      <c r="F1785" s="14" t="str">
        <f>_xlfn.XLOOKUP(A1785,'Medical Examine'!$A$2:$A$2336,'Medical Examine'!$F$2:$F$2336,"Not Found")</f>
        <v>NO</v>
      </c>
      <c r="G1785" s="14" t="str">
        <f>_xlfn.XLOOKUP(A1785,'Medical Examine'!$A$2:$A$2336,'Medical Examine'!$G$2:$G$2336,"Not Found")</f>
        <v>NO</v>
      </c>
      <c r="H1785" s="14">
        <f>_xlfn.XLOOKUP(A1785,'Medical Examine'!$A$2:$A$2336,'Medical Examine'!$H$2:$H$2336,"Not Found")</f>
        <v>1</v>
      </c>
      <c r="I1785" s="14" t="str">
        <f>_xlfn.XLOOKUP(A1785,'Medical Examine'!$A$2:$A$2336,'Medical Examine'!$I$2:$I$2336,"Not Found")</f>
        <v>NO</v>
      </c>
      <c r="J1785" s="13" t="str">
        <f>_xlfn.XLOOKUP(A1785,'Medical Examine'!$A$2:$A$2336,'Medical Examine'!$C$2:$C$2336,"Not Found")</f>
        <v>Obesity</v>
      </c>
      <c r="K1785" s="13" t="str">
        <f t="shared" si="27"/>
        <v>Normal</v>
      </c>
      <c r="L1785" s="15">
        <f>_xlfn.XLOOKUP(A1785,'Hospitalisation Details'!$A$2:$A$2344,'Hospitalisation Details'!$E$2:$E$2344,"")</f>
        <v>35060</v>
      </c>
      <c r="M1785" s="16">
        <f>_xlfn.XLOOKUP(A1785,'Hospitalisation Details'!$A$2:$A$2344,'Hospitalisation Details'!$H$2:$H$2344,"")</f>
        <v>4846.92</v>
      </c>
      <c r="N1785" s="14" t="str">
        <f>_xlfn.XLOOKUP(A1785,'Hospitalisation Details'!$A$2:$A$2344,'Hospitalisation Details'!$I$2:$I$2344,"")</f>
        <v>tier - 2</v>
      </c>
      <c r="O1785" s="14" t="str">
        <f>_xlfn.XLOOKUP(A1785,'Hospitalisation Details'!$A$2:$A$2344,'Hospitalisation Details'!$J$2:$J$2344,"")</f>
        <v>tier - 3</v>
      </c>
      <c r="P1785" s="14" t="str">
        <f>_xlfn.XLOOKUP(A1785,'Hospitalisation Details'!$A$2:$A$2344,'Hospitalisation Details'!$K$2:$K$2344,"")</f>
        <v>R1017</v>
      </c>
      <c r="Q1785" s="14">
        <f>_xlfn.XLOOKUP(A1785,'Hospitalisation Details'!$A$2:$A$2344,'Hospitalisation Details'!$F$2:$F$2344,"")</f>
        <v>27</v>
      </c>
    </row>
    <row r="1786" spans="1:17">
      <c r="A1786" s="12" t="s">
        <v>9380</v>
      </c>
      <c r="B1786" s="13" t="str">
        <f>_xlfn.XLOOKUP(A1786,'Customer Names'!$A$2:$A$2336,'Customer Names'!$C$2:$C$2336,"Not Found")</f>
        <v>Youngseong</v>
      </c>
      <c r="C1786" s="13">
        <f>_xlfn.XLOOKUP(A1786,'Medical Examine'!$A$2:$A$2336,'Medical Examine'!$B$2:$B$2336,"Not Found")</f>
        <v>33.97</v>
      </c>
      <c r="D1786" s="13">
        <f>_xlfn.XLOOKUP(A1786,'Medical Examine'!$A$2:$A$2336,'Medical Examine'!$D$2:$D$2336,"Not Found")</f>
        <v>5.6</v>
      </c>
      <c r="E1786" s="14" t="str">
        <f>_xlfn.XLOOKUP(A1786,'Medical Examine'!$A$2:$A$2336,'Medical Examine'!$E$2:$E$2336,"Not Found")</f>
        <v>YES</v>
      </c>
      <c r="F1786" s="14" t="str">
        <f>_xlfn.XLOOKUP(A1786,'Medical Examine'!$A$2:$A$2336,'Medical Examine'!$F$2:$F$2336,"Not Found")</f>
        <v>NO</v>
      </c>
      <c r="G1786" s="14" t="str">
        <f>_xlfn.XLOOKUP(A1786,'Medical Examine'!$A$2:$A$2336,'Medical Examine'!$G$2:$G$2336,"Not Found")</f>
        <v>NO</v>
      </c>
      <c r="H1786" s="14">
        <f>_xlfn.XLOOKUP(A1786,'Medical Examine'!$A$2:$A$2336,'Medical Examine'!$H$2:$H$2336,"Not Found")</f>
        <v>0</v>
      </c>
      <c r="I1786" s="14" t="str">
        <f>_xlfn.XLOOKUP(A1786,'Medical Examine'!$A$2:$A$2336,'Medical Examine'!$I$2:$I$2336,"Not Found")</f>
        <v>NO</v>
      </c>
      <c r="J1786" s="13" t="str">
        <f>_xlfn.XLOOKUP(A1786,'Medical Examine'!$A$2:$A$2336,'Medical Examine'!$C$2:$C$2336,"Not Found")</f>
        <v>Obesity</v>
      </c>
      <c r="K1786" s="13" t="str">
        <f t="shared" si="27"/>
        <v>Normal</v>
      </c>
      <c r="L1786" s="15">
        <f>_xlfn.XLOOKUP(A1786,'Hospitalisation Details'!$A$2:$A$2344,'Hospitalisation Details'!$E$2:$E$2344,"")</f>
        <v>37049</v>
      </c>
      <c r="M1786" s="16">
        <f>_xlfn.XLOOKUP(A1786,'Hospitalisation Details'!$A$2:$A$2344,'Hospitalisation Details'!$H$2:$H$2344,"")</f>
        <v>4846.53</v>
      </c>
      <c r="N1786" s="14" t="str">
        <f>_xlfn.XLOOKUP(A1786,'Hospitalisation Details'!$A$2:$A$2344,'Hospitalisation Details'!$I$2:$I$2344,"")</f>
        <v>tier - 2</v>
      </c>
      <c r="O1786" s="14" t="str">
        <f>_xlfn.XLOOKUP(A1786,'Hospitalisation Details'!$A$2:$A$2344,'Hospitalisation Details'!$J$2:$J$2344,"")</f>
        <v>tier - 3</v>
      </c>
      <c r="P1786" s="14" t="str">
        <f>_xlfn.XLOOKUP(A1786,'Hospitalisation Details'!$A$2:$A$2344,'Hospitalisation Details'!$K$2:$K$2344,"")</f>
        <v>R1021</v>
      </c>
      <c r="Q1786" s="14">
        <f>_xlfn.XLOOKUP(A1786,'Hospitalisation Details'!$A$2:$A$2344,'Hospitalisation Details'!$F$2:$F$2344,"")</f>
        <v>22</v>
      </c>
    </row>
    <row r="1787" spans="1:17">
      <c r="A1787" s="12" t="s">
        <v>9383</v>
      </c>
      <c r="B1787" s="13" t="str">
        <f>_xlfn.XLOOKUP(A1787,'Customer Names'!$A$2:$A$2336,'Customer Names'!$C$2:$C$2336,"Not Found")</f>
        <v>John</v>
      </c>
      <c r="C1787" s="13">
        <f>_xlfn.XLOOKUP(A1787,'Medical Examine'!$A$2:$A$2336,'Medical Examine'!$B$2:$B$2336,"Not Found")</f>
        <v>16.57</v>
      </c>
      <c r="D1787" s="13">
        <f>_xlfn.XLOOKUP(A1787,'Medical Examine'!$A$2:$A$2336,'Medical Examine'!$D$2:$D$2336,"Not Found")</f>
        <v>9.99</v>
      </c>
      <c r="E1787" s="14" t="str">
        <f>_xlfn.XLOOKUP(A1787,'Medical Examine'!$A$2:$A$2336,'Medical Examine'!$E$2:$E$2336,"Not Found")</f>
        <v>NO</v>
      </c>
      <c r="F1787" s="14" t="str">
        <f>_xlfn.XLOOKUP(A1787,'Medical Examine'!$A$2:$A$2336,'Medical Examine'!$F$2:$F$2336,"Not Found")</f>
        <v>NO</v>
      </c>
      <c r="G1787" s="14" t="str">
        <f>_xlfn.XLOOKUP(A1787,'Medical Examine'!$A$2:$A$2336,'Medical Examine'!$G$2:$G$2336,"Not Found")</f>
        <v>NO</v>
      </c>
      <c r="H1787" s="14">
        <f>_xlfn.XLOOKUP(A1787,'Medical Examine'!$A$2:$A$2336,'Medical Examine'!$H$2:$H$2336,"Not Found")</f>
        <v>0</v>
      </c>
      <c r="I1787" s="14" t="str">
        <f>_xlfn.XLOOKUP(A1787,'Medical Examine'!$A$2:$A$2336,'Medical Examine'!$I$2:$I$2336,"Not Found")</f>
        <v>NO</v>
      </c>
      <c r="J1787" s="13" t="str">
        <f>_xlfn.XLOOKUP(A1787,'Medical Examine'!$A$2:$A$2336,'Medical Examine'!$C$2:$C$2336,"Not Found")</f>
        <v>Under Weight</v>
      </c>
      <c r="K1787" s="13" t="str">
        <f t="shared" si="27"/>
        <v>Diabetic</v>
      </c>
      <c r="L1787" s="15">
        <f>_xlfn.XLOOKUP(A1787,'Hospitalisation Details'!$A$2:$A$2344,'Hospitalisation Details'!$E$2:$E$2344,"")</f>
        <v>27283</v>
      </c>
      <c r="M1787" s="16">
        <f>_xlfn.XLOOKUP(A1787,'Hospitalisation Details'!$A$2:$A$2344,'Hospitalisation Details'!$H$2:$H$2344,"")</f>
        <v>4844.67</v>
      </c>
      <c r="N1787" s="14" t="str">
        <f>_xlfn.XLOOKUP(A1787,'Hospitalisation Details'!$A$2:$A$2344,'Hospitalisation Details'!$I$2:$I$2344,"")</f>
        <v>tier - 2</v>
      </c>
      <c r="O1787" s="14" t="str">
        <f>_xlfn.XLOOKUP(A1787,'Hospitalisation Details'!$A$2:$A$2344,'Hospitalisation Details'!$J$2:$J$2344,"")</f>
        <v>tier - 2</v>
      </c>
      <c r="P1787" s="14" t="str">
        <f>_xlfn.XLOOKUP(A1787,'Hospitalisation Details'!$A$2:$A$2344,'Hospitalisation Details'!$K$2:$K$2344,"")</f>
        <v>R1013</v>
      </c>
      <c r="Q1787" s="14">
        <f>_xlfn.XLOOKUP(A1787,'Hospitalisation Details'!$A$2:$A$2344,'Hospitalisation Details'!$F$2:$F$2344,"")</f>
        <v>48</v>
      </c>
    </row>
    <row r="1788" spans="1:17">
      <c r="A1788" s="12" t="s">
        <v>9385</v>
      </c>
      <c r="B1788" s="13" t="str">
        <f>_xlfn.XLOOKUP(A1788,'Customer Names'!$A$2:$A$2336,'Customer Names'!$C$2:$C$2336,"Not Found")</f>
        <v>Brandon S.</v>
      </c>
      <c r="C1788" s="13">
        <f>_xlfn.XLOOKUP(A1788,'Medical Examine'!$A$2:$A$2336,'Medical Examine'!$B$2:$B$2336,"Not Found")</f>
        <v>17.55</v>
      </c>
      <c r="D1788" s="13">
        <f>_xlfn.XLOOKUP(A1788,'Medical Examine'!$A$2:$A$2336,'Medical Examine'!$D$2:$D$2336,"Not Found")</f>
        <v>5.93</v>
      </c>
      <c r="E1788" s="14" t="str">
        <f>_xlfn.XLOOKUP(A1788,'Medical Examine'!$A$2:$A$2336,'Medical Examine'!$E$2:$E$2336,"Not Found")</f>
        <v>NO</v>
      </c>
      <c r="F1788" s="14" t="str">
        <f>_xlfn.XLOOKUP(A1788,'Medical Examine'!$A$2:$A$2336,'Medical Examine'!$F$2:$F$2336,"Not Found")</f>
        <v>NO</v>
      </c>
      <c r="G1788" s="14" t="str">
        <f>_xlfn.XLOOKUP(A1788,'Medical Examine'!$A$2:$A$2336,'Medical Examine'!$G$2:$G$2336,"Not Found")</f>
        <v>YES</v>
      </c>
      <c r="H1788" s="14">
        <f>_xlfn.XLOOKUP(A1788,'Medical Examine'!$A$2:$A$2336,'Medical Examine'!$H$2:$H$2336,"Not Found")</f>
        <v>1</v>
      </c>
      <c r="I1788" s="14" t="str">
        <f>_xlfn.XLOOKUP(A1788,'Medical Examine'!$A$2:$A$2336,'Medical Examine'!$I$2:$I$2336,"Not Found")</f>
        <v>NO</v>
      </c>
      <c r="J1788" s="13" t="str">
        <f>_xlfn.XLOOKUP(A1788,'Medical Examine'!$A$2:$A$2336,'Medical Examine'!$C$2:$C$2336,"Not Found")</f>
        <v>Under Weight</v>
      </c>
      <c r="K1788" s="13" t="str">
        <f t="shared" si="27"/>
        <v>Prediabetic</v>
      </c>
      <c r="L1788" s="15">
        <f>_xlfn.XLOOKUP(A1788,'Hospitalisation Details'!$A$2:$A$2344,'Hospitalisation Details'!$E$2:$E$2344,"")</f>
        <v>29202</v>
      </c>
      <c r="M1788" s="16">
        <f>_xlfn.XLOOKUP(A1788,'Hospitalisation Details'!$A$2:$A$2344,'Hospitalisation Details'!$H$2:$H$2344,"")</f>
        <v>4843.79</v>
      </c>
      <c r="N1788" s="14" t="str">
        <f>_xlfn.XLOOKUP(A1788,'Hospitalisation Details'!$A$2:$A$2344,'Hospitalisation Details'!$I$2:$I$2344,"")</f>
        <v>tier - 2</v>
      </c>
      <c r="O1788" s="14" t="str">
        <f>_xlfn.XLOOKUP(A1788,'Hospitalisation Details'!$A$2:$A$2344,'Hospitalisation Details'!$J$2:$J$2344,"")</f>
        <v>tier - 3</v>
      </c>
      <c r="P1788" s="14" t="str">
        <f>_xlfn.XLOOKUP(A1788,'Hospitalisation Details'!$A$2:$A$2344,'Hospitalisation Details'!$K$2:$K$2344,"")</f>
        <v>R1013</v>
      </c>
      <c r="Q1788" s="14">
        <f>_xlfn.XLOOKUP(A1788,'Hospitalisation Details'!$A$2:$A$2344,'Hospitalisation Details'!$F$2:$F$2344,"")</f>
        <v>43</v>
      </c>
    </row>
    <row r="1789" spans="1:17">
      <c r="A1789" s="12" t="s">
        <v>9388</v>
      </c>
      <c r="B1789" s="13" t="str">
        <f>_xlfn.XLOOKUP(A1789,'Customer Names'!$A$2:$A$2336,'Customer Names'!$C$2:$C$2336,"Not Found")</f>
        <v>Sean P</v>
      </c>
      <c r="C1789" s="13">
        <f>_xlfn.XLOOKUP(A1789,'Medical Examine'!$A$2:$A$2336,'Medical Examine'!$B$2:$B$2336,"Not Found")</f>
        <v>29.41</v>
      </c>
      <c r="D1789" s="13">
        <f>_xlfn.XLOOKUP(A1789,'Medical Examine'!$A$2:$A$2336,'Medical Examine'!$D$2:$D$2336,"Not Found")</f>
        <v>6.29</v>
      </c>
      <c r="E1789" s="14" t="str">
        <f>_xlfn.XLOOKUP(A1789,'Medical Examine'!$A$2:$A$2336,'Medical Examine'!$E$2:$E$2336,"Not Found")</f>
        <v>YES</v>
      </c>
      <c r="F1789" s="14" t="str">
        <f>_xlfn.XLOOKUP(A1789,'Medical Examine'!$A$2:$A$2336,'Medical Examine'!$F$2:$F$2336,"Not Found")</f>
        <v>NO</v>
      </c>
      <c r="G1789" s="14" t="str">
        <f>_xlfn.XLOOKUP(A1789,'Medical Examine'!$A$2:$A$2336,'Medical Examine'!$G$2:$G$2336,"Not Found")</f>
        <v>NO</v>
      </c>
      <c r="H1789" s="14">
        <f>_xlfn.XLOOKUP(A1789,'Medical Examine'!$A$2:$A$2336,'Medical Examine'!$H$2:$H$2336,"Not Found")</f>
        <v>1</v>
      </c>
      <c r="I1789" s="14" t="str">
        <f>_xlfn.XLOOKUP(A1789,'Medical Examine'!$A$2:$A$2336,'Medical Examine'!$I$2:$I$2336,"Not Found")</f>
        <v>NO</v>
      </c>
      <c r="J1789" s="13" t="str">
        <f>_xlfn.XLOOKUP(A1789,'Medical Examine'!$A$2:$A$2336,'Medical Examine'!$C$2:$C$2336,"Not Found")</f>
        <v>Overweight</v>
      </c>
      <c r="K1789" s="13" t="str">
        <f t="shared" si="27"/>
        <v>Prediabetic</v>
      </c>
      <c r="L1789" s="15">
        <f>_xlfn.XLOOKUP(A1789,'Hospitalisation Details'!$A$2:$A$2344,'Hospitalisation Details'!$E$2:$E$2344,"")</f>
        <v>34971</v>
      </c>
      <c r="M1789" s="16">
        <f>_xlfn.XLOOKUP(A1789,'Hospitalisation Details'!$A$2:$A$2344,'Hospitalisation Details'!$H$2:$H$2344,"")</f>
        <v>4840.95</v>
      </c>
      <c r="N1789" s="14" t="str">
        <f>_xlfn.XLOOKUP(A1789,'Hospitalisation Details'!$A$2:$A$2344,'Hospitalisation Details'!$I$2:$I$2344,"")</f>
        <v>tier - 2</v>
      </c>
      <c r="O1789" s="14" t="str">
        <f>_xlfn.XLOOKUP(A1789,'Hospitalisation Details'!$A$2:$A$2344,'Hospitalisation Details'!$J$2:$J$2344,"")</f>
        <v>tier - 1</v>
      </c>
      <c r="P1789" s="14" t="str">
        <f>_xlfn.XLOOKUP(A1789,'Hospitalisation Details'!$A$2:$A$2344,'Hospitalisation Details'!$K$2:$K$2344,"")</f>
        <v>R1021</v>
      </c>
      <c r="Q1789" s="14">
        <f>_xlfn.XLOOKUP(A1789,'Hospitalisation Details'!$A$2:$A$2344,'Hospitalisation Details'!$F$2:$F$2344,"")</f>
        <v>27</v>
      </c>
    </row>
    <row r="1790" spans="1:17">
      <c r="A1790" s="12" t="s">
        <v>9390</v>
      </c>
      <c r="B1790" s="13" t="str">
        <f>_xlfn.XLOOKUP(A1790,'Customer Names'!$A$2:$A$2336,'Customer Names'!$C$2:$C$2336,"Not Found")</f>
        <v>Scott</v>
      </c>
      <c r="C1790" s="13">
        <f>_xlfn.XLOOKUP(A1790,'Medical Examine'!$A$2:$A$2336,'Medical Examine'!$B$2:$B$2336,"Not Found")</f>
        <v>17.91</v>
      </c>
      <c r="D1790" s="13">
        <f>_xlfn.XLOOKUP(A1790,'Medical Examine'!$A$2:$A$2336,'Medical Examine'!$D$2:$D$2336,"Not Found")</f>
        <v>5.65</v>
      </c>
      <c r="E1790" s="14" t="str">
        <f>_xlfn.XLOOKUP(A1790,'Medical Examine'!$A$2:$A$2336,'Medical Examine'!$E$2:$E$2336,"Not Found")</f>
        <v>NO</v>
      </c>
      <c r="F1790" s="14" t="str">
        <f>_xlfn.XLOOKUP(A1790,'Medical Examine'!$A$2:$A$2336,'Medical Examine'!$F$2:$F$2336,"Not Found")</f>
        <v>NO</v>
      </c>
      <c r="G1790" s="14" t="str">
        <f>_xlfn.XLOOKUP(A1790,'Medical Examine'!$A$2:$A$2336,'Medical Examine'!$G$2:$G$2336,"Not Found")</f>
        <v>NO</v>
      </c>
      <c r="H1790" s="14">
        <f>_xlfn.XLOOKUP(A1790,'Medical Examine'!$A$2:$A$2336,'Medical Examine'!$H$2:$H$2336,"Not Found")</f>
        <v>1</v>
      </c>
      <c r="I1790" s="14" t="str">
        <f>_xlfn.XLOOKUP(A1790,'Medical Examine'!$A$2:$A$2336,'Medical Examine'!$I$2:$I$2336,"Not Found")</f>
        <v>NO</v>
      </c>
      <c r="J1790" s="13" t="str">
        <f>_xlfn.XLOOKUP(A1790,'Medical Examine'!$A$2:$A$2336,'Medical Examine'!$C$2:$C$2336,"Not Found")</f>
        <v>Under Weight</v>
      </c>
      <c r="K1790" s="13" t="str">
        <f t="shared" si="27"/>
        <v>Normal</v>
      </c>
      <c r="L1790" s="15">
        <f>_xlfn.XLOOKUP(A1790,'Hospitalisation Details'!$A$2:$A$2344,'Hospitalisation Details'!$E$2:$E$2344,"")</f>
        <v>30970</v>
      </c>
      <c r="M1790" s="16">
        <f>_xlfn.XLOOKUP(A1790,'Hospitalisation Details'!$A$2:$A$2344,'Hospitalisation Details'!$H$2:$H$2344,"")</f>
        <v>4839.18</v>
      </c>
      <c r="N1790" s="14" t="str">
        <f>_xlfn.XLOOKUP(A1790,'Hospitalisation Details'!$A$2:$A$2344,'Hospitalisation Details'!$I$2:$I$2344,"")</f>
        <v>tier - 2</v>
      </c>
      <c r="O1790" s="14" t="str">
        <f>_xlfn.XLOOKUP(A1790,'Hospitalisation Details'!$A$2:$A$2344,'Hospitalisation Details'!$J$2:$J$2344,"")</f>
        <v>tier - 1</v>
      </c>
      <c r="P1790" s="14" t="str">
        <f>_xlfn.XLOOKUP(A1790,'Hospitalisation Details'!$A$2:$A$2344,'Hospitalisation Details'!$K$2:$K$2344,"")</f>
        <v>R1012</v>
      </c>
      <c r="Q1790" s="14">
        <f>_xlfn.XLOOKUP(A1790,'Hospitalisation Details'!$A$2:$A$2344,'Hospitalisation Details'!$F$2:$F$2344,"")</f>
        <v>38</v>
      </c>
    </row>
    <row r="1791" spans="1:17">
      <c r="A1791" s="12" t="s">
        <v>9392</v>
      </c>
      <c r="B1791" s="13" t="str">
        <f>_xlfn.XLOOKUP(A1791,'Customer Names'!$A$2:$A$2336,'Customer Names'!$C$2:$C$2336,"Not Found")</f>
        <v>Janez</v>
      </c>
      <c r="C1791" s="13">
        <f>_xlfn.XLOOKUP(A1791,'Medical Examine'!$A$2:$A$2336,'Medical Examine'!$B$2:$B$2336,"Not Found")</f>
        <v>31.57</v>
      </c>
      <c r="D1791" s="13">
        <f>_xlfn.XLOOKUP(A1791,'Medical Examine'!$A$2:$A$2336,'Medical Examine'!$D$2:$D$2336,"Not Found")</f>
        <v>6.15</v>
      </c>
      <c r="E1791" s="14" t="str">
        <f>_xlfn.XLOOKUP(A1791,'Medical Examine'!$A$2:$A$2336,'Medical Examine'!$E$2:$E$2336,"Not Found")</f>
        <v>NO</v>
      </c>
      <c r="F1791" s="14" t="str">
        <f>_xlfn.XLOOKUP(A1791,'Medical Examine'!$A$2:$A$2336,'Medical Examine'!$F$2:$F$2336,"Not Found")</f>
        <v>NO</v>
      </c>
      <c r="G1791" s="14" t="str">
        <f>_xlfn.XLOOKUP(A1791,'Medical Examine'!$A$2:$A$2336,'Medical Examine'!$G$2:$G$2336,"Not Found")</f>
        <v>NO</v>
      </c>
      <c r="H1791" s="14">
        <f>_xlfn.XLOOKUP(A1791,'Medical Examine'!$A$2:$A$2336,'Medical Examine'!$H$2:$H$2336,"Not Found")</f>
        <v>1</v>
      </c>
      <c r="I1791" s="14" t="str">
        <f>_xlfn.XLOOKUP(A1791,'Medical Examine'!$A$2:$A$2336,'Medical Examine'!$I$2:$I$2336,"Not Found")</f>
        <v>NO</v>
      </c>
      <c r="J1791" s="13" t="str">
        <f>_xlfn.XLOOKUP(A1791,'Medical Examine'!$A$2:$A$2336,'Medical Examine'!$C$2:$C$2336,"Not Found")</f>
        <v>Obesity</v>
      </c>
      <c r="K1791" s="13" t="str">
        <f t="shared" si="27"/>
        <v>Prediabetic</v>
      </c>
      <c r="L1791" s="15">
        <f>_xlfn.XLOOKUP(A1791,'Hospitalisation Details'!$A$2:$A$2344,'Hospitalisation Details'!$E$2:$E$2344,"")</f>
        <v>33857</v>
      </c>
      <c r="M1791" s="16">
        <f>_xlfn.XLOOKUP(A1791,'Hospitalisation Details'!$A$2:$A$2344,'Hospitalisation Details'!$H$2:$H$2344,"")</f>
        <v>4837.58</v>
      </c>
      <c r="N1791" s="14" t="str">
        <f>_xlfn.XLOOKUP(A1791,'Hospitalisation Details'!$A$2:$A$2344,'Hospitalisation Details'!$I$2:$I$2344,"")</f>
        <v>tier - 3</v>
      </c>
      <c r="O1791" s="14" t="str">
        <f>_xlfn.XLOOKUP(A1791,'Hospitalisation Details'!$A$2:$A$2344,'Hospitalisation Details'!$J$2:$J$2344,"")</f>
        <v>tier - 2</v>
      </c>
      <c r="P1791" s="14" t="str">
        <f>_xlfn.XLOOKUP(A1791,'Hospitalisation Details'!$A$2:$A$2344,'Hospitalisation Details'!$K$2:$K$2344,"")</f>
        <v>R1013</v>
      </c>
      <c r="Q1791" s="14">
        <f>_xlfn.XLOOKUP(A1791,'Hospitalisation Details'!$A$2:$A$2344,'Hospitalisation Details'!$F$2:$F$2344,"")</f>
        <v>30</v>
      </c>
    </row>
    <row r="1792" spans="1:17">
      <c r="A1792" s="12" t="s">
        <v>9395</v>
      </c>
      <c r="B1792" s="13" t="str">
        <f>_xlfn.XLOOKUP(A1792,'Customer Names'!$A$2:$A$2336,'Customer Names'!$C$2:$C$2336,"Not Found")</f>
        <v>John I. Jr.</v>
      </c>
      <c r="C1792" s="13">
        <f>_xlfn.XLOOKUP(A1792,'Medical Examine'!$A$2:$A$2336,'Medical Examine'!$B$2:$B$2336,"Not Found")</f>
        <v>33.18</v>
      </c>
      <c r="D1792" s="13">
        <f>_xlfn.XLOOKUP(A1792,'Medical Examine'!$A$2:$A$2336,'Medical Examine'!$D$2:$D$2336,"Not Found")</f>
        <v>5.22</v>
      </c>
      <c r="E1792" s="14" t="str">
        <f>_xlfn.XLOOKUP(A1792,'Medical Examine'!$A$2:$A$2336,'Medical Examine'!$E$2:$E$2336,"Not Found")</f>
        <v>NO</v>
      </c>
      <c r="F1792" s="14" t="str">
        <f>_xlfn.XLOOKUP(A1792,'Medical Examine'!$A$2:$A$2336,'Medical Examine'!$F$2:$F$2336,"Not Found")</f>
        <v>YES</v>
      </c>
      <c r="G1792" s="14" t="str">
        <f>_xlfn.XLOOKUP(A1792,'Medical Examine'!$A$2:$A$2336,'Medical Examine'!$G$2:$G$2336,"Not Found")</f>
        <v>NO</v>
      </c>
      <c r="H1792" s="14">
        <f>_xlfn.XLOOKUP(A1792,'Medical Examine'!$A$2:$A$2336,'Medical Examine'!$H$2:$H$2336,"Not Found")</f>
        <v>1</v>
      </c>
      <c r="I1792" s="14" t="str">
        <f>_xlfn.XLOOKUP(A1792,'Medical Examine'!$A$2:$A$2336,'Medical Examine'!$I$2:$I$2336,"Not Found")</f>
        <v>NO</v>
      </c>
      <c r="J1792" s="13" t="str">
        <f>_xlfn.XLOOKUP(A1792,'Medical Examine'!$A$2:$A$2336,'Medical Examine'!$C$2:$C$2336,"Not Found")</f>
        <v>Obesity</v>
      </c>
      <c r="K1792" s="13" t="str">
        <f t="shared" si="27"/>
        <v>Normal</v>
      </c>
      <c r="L1792" s="15">
        <f>_xlfn.XLOOKUP(A1792,'Hospitalisation Details'!$A$2:$A$2344,'Hospitalisation Details'!$E$2:$E$2344,"")</f>
        <v>36871</v>
      </c>
      <c r="M1792" s="16">
        <f>_xlfn.XLOOKUP(A1792,'Hospitalisation Details'!$A$2:$A$2344,'Hospitalisation Details'!$H$2:$H$2344,"")</f>
        <v>4835.43</v>
      </c>
      <c r="N1792" s="14" t="str">
        <f>_xlfn.XLOOKUP(A1792,'Hospitalisation Details'!$A$2:$A$2344,'Hospitalisation Details'!$I$2:$I$2344,"")</f>
        <v>tier - 2</v>
      </c>
      <c r="O1792" s="14" t="str">
        <f>_xlfn.XLOOKUP(A1792,'Hospitalisation Details'!$A$2:$A$2344,'Hospitalisation Details'!$J$2:$J$2344,"")</f>
        <v>tier - 2</v>
      </c>
      <c r="P1792" s="14" t="str">
        <f>_xlfn.XLOOKUP(A1792,'Hospitalisation Details'!$A$2:$A$2344,'Hospitalisation Details'!$K$2:$K$2344,"")</f>
        <v>R1021</v>
      </c>
      <c r="Q1792" s="14">
        <f>_xlfn.XLOOKUP(A1792,'Hospitalisation Details'!$A$2:$A$2344,'Hospitalisation Details'!$F$2:$F$2344,"")</f>
        <v>22</v>
      </c>
    </row>
    <row r="1793" spans="1:17">
      <c r="A1793" s="12" t="s">
        <v>9397</v>
      </c>
      <c r="B1793" s="13" t="str">
        <f>_xlfn.XLOOKUP(A1793,'Customer Names'!$A$2:$A$2336,'Customer Names'!$C$2:$C$2336,"Not Found")</f>
        <v>Heather</v>
      </c>
      <c r="C1793" s="13">
        <f>_xlfn.XLOOKUP(A1793,'Medical Examine'!$A$2:$A$2336,'Medical Examine'!$B$2:$B$2336,"Not Found")</f>
        <v>37</v>
      </c>
      <c r="D1793" s="13">
        <f>_xlfn.XLOOKUP(A1793,'Medical Examine'!$A$2:$A$2336,'Medical Examine'!$D$2:$D$2336,"Not Found")</f>
        <v>11.66</v>
      </c>
      <c r="E1793" s="14" t="str">
        <f>_xlfn.XLOOKUP(A1793,'Medical Examine'!$A$2:$A$2336,'Medical Examine'!$E$2:$E$2336,"Not Found")</f>
        <v>NO</v>
      </c>
      <c r="F1793" s="14" t="str">
        <f>_xlfn.XLOOKUP(A1793,'Medical Examine'!$A$2:$A$2336,'Medical Examine'!$F$2:$F$2336,"Not Found")</f>
        <v>NO</v>
      </c>
      <c r="G1793" s="14" t="str">
        <f>_xlfn.XLOOKUP(A1793,'Medical Examine'!$A$2:$A$2336,'Medical Examine'!$G$2:$G$2336,"Not Found")</f>
        <v>NO</v>
      </c>
      <c r="H1793" s="14">
        <f>_xlfn.XLOOKUP(A1793,'Medical Examine'!$A$2:$A$2336,'Medical Examine'!$H$2:$H$2336,"Not Found")</f>
        <v>0</v>
      </c>
      <c r="I1793" s="14" t="str">
        <f>_xlfn.XLOOKUP(A1793,'Medical Examine'!$A$2:$A$2336,'Medical Examine'!$I$2:$I$2336,"Not Found")</f>
        <v>NO</v>
      </c>
      <c r="J1793" s="13" t="str">
        <f>_xlfn.XLOOKUP(A1793,'Medical Examine'!$A$2:$A$2336,'Medical Examine'!$C$2:$C$2336,"Not Found")</f>
        <v>Obesity</v>
      </c>
      <c r="K1793" s="13" t="str">
        <f t="shared" si="27"/>
        <v>Diabetic</v>
      </c>
      <c r="L1793" s="15">
        <f>_xlfn.XLOOKUP(A1793,'Hospitalisation Details'!$A$2:$A$2344,'Hospitalisation Details'!$E$2:$E$2344,"")</f>
        <v>37434</v>
      </c>
      <c r="M1793" s="16">
        <f>_xlfn.XLOOKUP(A1793,'Hospitalisation Details'!$A$2:$A$2344,'Hospitalisation Details'!$H$2:$H$2344,"")</f>
        <v>4830.63</v>
      </c>
      <c r="N1793" s="14" t="str">
        <f>_xlfn.XLOOKUP(A1793,'Hospitalisation Details'!$A$2:$A$2344,'Hospitalisation Details'!$I$2:$I$2344,"")</f>
        <v>tier - 2</v>
      </c>
      <c r="O1793" s="14" t="str">
        <f>_xlfn.XLOOKUP(A1793,'Hospitalisation Details'!$A$2:$A$2344,'Hospitalisation Details'!$J$2:$J$2344,"")</f>
        <v>tier - 1</v>
      </c>
      <c r="P1793" s="14" t="str">
        <f>_xlfn.XLOOKUP(A1793,'Hospitalisation Details'!$A$2:$A$2344,'Hospitalisation Details'!$K$2:$K$2344,"")</f>
        <v>R1011</v>
      </c>
      <c r="Q1793" s="14">
        <f>_xlfn.XLOOKUP(A1793,'Hospitalisation Details'!$A$2:$A$2344,'Hospitalisation Details'!$F$2:$F$2344,"")</f>
        <v>20</v>
      </c>
    </row>
    <row r="1794" spans="1:17">
      <c r="A1794" s="12" t="s">
        <v>9399</v>
      </c>
      <c r="B1794" s="13" t="str">
        <f>_xlfn.XLOOKUP(A1794,'Customer Names'!$A$2:$A$2336,'Customer Names'!$C$2:$C$2336,"Not Found")</f>
        <v>Michael</v>
      </c>
      <c r="C1794" s="13">
        <f>_xlfn.XLOOKUP(A1794,'Medical Examine'!$A$2:$A$2336,'Medical Examine'!$B$2:$B$2336,"Not Found")</f>
        <v>18.905000000000001</v>
      </c>
      <c r="D1794" s="13">
        <f>_xlfn.XLOOKUP(A1794,'Medical Examine'!$A$2:$A$2336,'Medical Examine'!$D$2:$D$2336,"Not Found")</f>
        <v>4.91</v>
      </c>
      <c r="E1794" s="14" t="str">
        <f>_xlfn.XLOOKUP(A1794,'Medical Examine'!$A$2:$A$2336,'Medical Examine'!$E$2:$E$2336,"Not Found")</f>
        <v>YES</v>
      </c>
      <c r="F1794" s="14" t="str">
        <f>_xlfn.XLOOKUP(A1794,'Medical Examine'!$A$2:$A$2336,'Medical Examine'!$F$2:$F$2336,"Not Found")</f>
        <v>NO</v>
      </c>
      <c r="G1794" s="14" t="str">
        <f>_xlfn.XLOOKUP(A1794,'Medical Examine'!$A$2:$A$2336,'Medical Examine'!$G$2:$G$2336,"Not Found")</f>
        <v>NO</v>
      </c>
      <c r="H1794" s="14">
        <f>_xlfn.XLOOKUP(A1794,'Medical Examine'!$A$2:$A$2336,'Medical Examine'!$H$2:$H$2336,"Not Found")</f>
        <v>1</v>
      </c>
      <c r="I1794" s="14" t="str">
        <f>_xlfn.XLOOKUP(A1794,'Medical Examine'!$A$2:$A$2336,'Medical Examine'!$I$2:$I$2336,"Not Found")</f>
        <v>NO</v>
      </c>
      <c r="J1794" s="13" t="str">
        <f>_xlfn.XLOOKUP(A1794,'Medical Examine'!$A$2:$A$2336,'Medical Examine'!$C$2:$C$2336,"Not Found")</f>
        <v>Normal Weight</v>
      </c>
      <c r="K1794" s="13" t="str">
        <f t="shared" si="27"/>
        <v>Normal</v>
      </c>
      <c r="L1794" s="15">
        <f>_xlfn.XLOOKUP(A1794,'Hospitalisation Details'!$A$2:$A$2344,'Hospitalisation Details'!$E$2:$E$2344,"")</f>
        <v>35034</v>
      </c>
      <c r="M1794" s="16">
        <f>_xlfn.XLOOKUP(A1794,'Hospitalisation Details'!$A$2:$A$2344,'Hospitalisation Details'!$H$2:$H$2344,"")</f>
        <v>4827.8999999999996</v>
      </c>
      <c r="N1794" s="14" t="str">
        <f>_xlfn.XLOOKUP(A1794,'Hospitalisation Details'!$A$2:$A$2344,'Hospitalisation Details'!$I$2:$I$2344,"")</f>
        <v>tier - 1</v>
      </c>
      <c r="O1794" s="14" t="str">
        <f>_xlfn.XLOOKUP(A1794,'Hospitalisation Details'!$A$2:$A$2344,'Hospitalisation Details'!$J$2:$J$2344,"")</f>
        <v>tier - 2</v>
      </c>
      <c r="P1794" s="14" t="str">
        <f>_xlfn.XLOOKUP(A1794,'Hospitalisation Details'!$A$2:$A$2344,'Hospitalisation Details'!$K$2:$K$2344,"")</f>
        <v>Unknown</v>
      </c>
      <c r="Q1794" s="14">
        <f>_xlfn.XLOOKUP(A1794,'Hospitalisation Details'!$A$2:$A$2344,'Hospitalisation Details'!$F$2:$F$2344,"")</f>
        <v>27</v>
      </c>
    </row>
    <row r="1795" spans="1:17">
      <c r="A1795" s="12" t="s">
        <v>9401</v>
      </c>
      <c r="B1795" s="13" t="str">
        <f>_xlfn.XLOOKUP(A1795,'Customer Names'!$A$2:$A$2336,'Customer Names'!$C$2:$C$2336,"Not Found")</f>
        <v>Kathleen</v>
      </c>
      <c r="C1795" s="13">
        <f>_xlfn.XLOOKUP(A1795,'Medical Examine'!$A$2:$A$2336,'Medical Examine'!$B$2:$B$2336,"Not Found")</f>
        <v>20.03</v>
      </c>
      <c r="D1795" s="13">
        <f>_xlfn.XLOOKUP(A1795,'Medical Examine'!$A$2:$A$2336,'Medical Examine'!$D$2:$D$2336,"Not Found")</f>
        <v>9.25</v>
      </c>
      <c r="E1795" s="14" t="str">
        <f>_xlfn.XLOOKUP(A1795,'Medical Examine'!$A$2:$A$2336,'Medical Examine'!$E$2:$E$2336,"Not Found")</f>
        <v>YES</v>
      </c>
      <c r="F1795" s="14" t="str">
        <f>_xlfn.XLOOKUP(A1795,'Medical Examine'!$A$2:$A$2336,'Medical Examine'!$F$2:$F$2336,"Not Found")</f>
        <v>NO</v>
      </c>
      <c r="G1795" s="14" t="str">
        <f>_xlfn.XLOOKUP(A1795,'Medical Examine'!$A$2:$A$2336,'Medical Examine'!$G$2:$G$2336,"Not Found")</f>
        <v>NO</v>
      </c>
      <c r="H1795" s="14">
        <f>_xlfn.XLOOKUP(A1795,'Medical Examine'!$A$2:$A$2336,'Medical Examine'!$H$2:$H$2336,"Not Found")</f>
        <v>0</v>
      </c>
      <c r="I1795" s="14" t="str">
        <f>_xlfn.XLOOKUP(A1795,'Medical Examine'!$A$2:$A$2336,'Medical Examine'!$I$2:$I$2336,"Not Found")</f>
        <v>NO</v>
      </c>
      <c r="J1795" s="13" t="str">
        <f>_xlfn.XLOOKUP(A1795,'Medical Examine'!$A$2:$A$2336,'Medical Examine'!$C$2:$C$2336,"Not Found")</f>
        <v>Normal Weight</v>
      </c>
      <c r="K1795" s="13" t="str">
        <f t="shared" ref="K1795:K1858" si="28">IF(D1795&gt;=6.5,"Diabetic",IF(D1795&gt;=5.7,"Prediabetic","Normal"))</f>
        <v>Diabetic</v>
      </c>
      <c r="L1795" s="15">
        <f>_xlfn.XLOOKUP(A1795,'Hospitalisation Details'!$A$2:$A$2344,'Hospitalisation Details'!$E$2:$E$2344,"")</f>
        <v>29770</v>
      </c>
      <c r="M1795" s="16">
        <f>_xlfn.XLOOKUP(A1795,'Hospitalisation Details'!$A$2:$A$2344,'Hospitalisation Details'!$H$2:$H$2344,"")</f>
        <v>4827.1000000000004</v>
      </c>
      <c r="N1795" s="14" t="str">
        <f>_xlfn.XLOOKUP(A1795,'Hospitalisation Details'!$A$2:$A$2344,'Hospitalisation Details'!$I$2:$I$2344,"")</f>
        <v>tier - 2</v>
      </c>
      <c r="O1795" s="14" t="str">
        <f>_xlfn.XLOOKUP(A1795,'Hospitalisation Details'!$A$2:$A$2344,'Hospitalisation Details'!$J$2:$J$2344,"")</f>
        <v>tier - 1</v>
      </c>
      <c r="P1795" s="14" t="str">
        <f>_xlfn.XLOOKUP(A1795,'Hospitalisation Details'!$A$2:$A$2344,'Hospitalisation Details'!$K$2:$K$2344,"")</f>
        <v>R1013</v>
      </c>
      <c r="Q1795" s="14">
        <f>_xlfn.XLOOKUP(A1795,'Hospitalisation Details'!$A$2:$A$2344,'Hospitalisation Details'!$F$2:$F$2344,"")</f>
        <v>41</v>
      </c>
    </row>
    <row r="1796" spans="1:17">
      <c r="A1796" s="12" t="s">
        <v>9403</v>
      </c>
      <c r="B1796" s="13" t="str">
        <f>_xlfn.XLOOKUP(A1796,'Customer Names'!$A$2:$A$2336,'Customer Names'!$C$2:$C$2336,"Not Found")</f>
        <v>Ryan M</v>
      </c>
      <c r="C1796" s="13">
        <f>_xlfn.XLOOKUP(A1796,'Medical Examine'!$A$2:$A$2336,'Medical Examine'!$B$2:$B$2336,"Not Found")</f>
        <v>16.7</v>
      </c>
      <c r="D1796" s="13">
        <f>_xlfn.XLOOKUP(A1796,'Medical Examine'!$A$2:$A$2336,'Medical Examine'!$D$2:$D$2336,"Not Found")</f>
        <v>11.48</v>
      </c>
      <c r="E1796" s="14" t="str">
        <f>_xlfn.XLOOKUP(A1796,'Medical Examine'!$A$2:$A$2336,'Medical Examine'!$E$2:$E$2336,"Not Found")</f>
        <v>NO</v>
      </c>
      <c r="F1796" s="14" t="str">
        <f>_xlfn.XLOOKUP(A1796,'Medical Examine'!$A$2:$A$2336,'Medical Examine'!$F$2:$F$2336,"Not Found")</f>
        <v>NO</v>
      </c>
      <c r="G1796" s="14" t="str">
        <f>_xlfn.XLOOKUP(A1796,'Medical Examine'!$A$2:$A$2336,'Medical Examine'!$G$2:$G$2336,"Not Found")</f>
        <v>NO</v>
      </c>
      <c r="H1796" s="14">
        <f>_xlfn.XLOOKUP(A1796,'Medical Examine'!$A$2:$A$2336,'Medical Examine'!$H$2:$H$2336,"Not Found")</f>
        <v>0</v>
      </c>
      <c r="I1796" s="14" t="str">
        <f>_xlfn.XLOOKUP(A1796,'Medical Examine'!$A$2:$A$2336,'Medical Examine'!$I$2:$I$2336,"Not Found")</f>
        <v>NO</v>
      </c>
      <c r="J1796" s="13" t="str">
        <f>_xlfn.XLOOKUP(A1796,'Medical Examine'!$A$2:$A$2336,'Medical Examine'!$C$2:$C$2336,"Not Found")</f>
        <v>Under Weight</v>
      </c>
      <c r="K1796" s="13" t="str">
        <f t="shared" si="28"/>
        <v>Diabetic</v>
      </c>
      <c r="L1796" s="15">
        <f>_xlfn.XLOOKUP(A1796,'Hospitalisation Details'!$A$2:$A$2344,'Hospitalisation Details'!$E$2:$E$2344,"")</f>
        <v>28766</v>
      </c>
      <c r="M1796" s="16">
        <f>_xlfn.XLOOKUP(A1796,'Hospitalisation Details'!$A$2:$A$2344,'Hospitalisation Details'!$H$2:$H$2344,"")</f>
        <v>4812.34</v>
      </c>
      <c r="N1796" s="14" t="str">
        <f>_xlfn.XLOOKUP(A1796,'Hospitalisation Details'!$A$2:$A$2344,'Hospitalisation Details'!$I$2:$I$2344,"")</f>
        <v>tier - 2</v>
      </c>
      <c r="O1796" s="14" t="str">
        <f>_xlfn.XLOOKUP(A1796,'Hospitalisation Details'!$A$2:$A$2344,'Hospitalisation Details'!$J$2:$J$2344,"")</f>
        <v>tier - 3</v>
      </c>
      <c r="P1796" s="14" t="str">
        <f>_xlfn.XLOOKUP(A1796,'Hospitalisation Details'!$A$2:$A$2344,'Hospitalisation Details'!$K$2:$K$2344,"")</f>
        <v>R1013</v>
      </c>
      <c r="Q1796" s="14">
        <f>_xlfn.XLOOKUP(A1796,'Hospitalisation Details'!$A$2:$A$2344,'Hospitalisation Details'!$F$2:$F$2344,"")</f>
        <v>44</v>
      </c>
    </row>
    <row r="1797" spans="1:17">
      <c r="A1797" s="12" t="s">
        <v>9404</v>
      </c>
      <c r="B1797" s="13" t="str">
        <f>_xlfn.XLOOKUP(A1797,'Customer Names'!$A$2:$A$2336,'Customer Names'!$C$2:$C$2336,"Not Found")</f>
        <v>Sara</v>
      </c>
      <c r="C1797" s="13">
        <f>_xlfn.XLOOKUP(A1797,'Medical Examine'!$A$2:$A$2336,'Medical Examine'!$B$2:$B$2336,"Not Found")</f>
        <v>39.82</v>
      </c>
      <c r="D1797" s="13">
        <f>_xlfn.XLOOKUP(A1797,'Medical Examine'!$A$2:$A$2336,'Medical Examine'!$D$2:$D$2336,"Not Found")</f>
        <v>6.06</v>
      </c>
      <c r="E1797" s="14" t="str">
        <f>_xlfn.XLOOKUP(A1797,'Medical Examine'!$A$2:$A$2336,'Medical Examine'!$E$2:$E$2336,"Not Found")</f>
        <v>NO</v>
      </c>
      <c r="F1797" s="14" t="str">
        <f>_xlfn.XLOOKUP(A1797,'Medical Examine'!$A$2:$A$2336,'Medical Examine'!$F$2:$F$2336,"Not Found")</f>
        <v>NO</v>
      </c>
      <c r="G1797" s="14" t="str">
        <f>_xlfn.XLOOKUP(A1797,'Medical Examine'!$A$2:$A$2336,'Medical Examine'!$G$2:$G$2336,"Not Found")</f>
        <v>NO</v>
      </c>
      <c r="H1797" s="14">
        <f>_xlfn.XLOOKUP(A1797,'Medical Examine'!$A$2:$A$2336,'Medical Examine'!$H$2:$H$2336,"Not Found")</f>
        <v>0</v>
      </c>
      <c r="I1797" s="14" t="str">
        <f>_xlfn.XLOOKUP(A1797,'Medical Examine'!$A$2:$A$2336,'Medical Examine'!$I$2:$I$2336,"Not Found")</f>
        <v>NO</v>
      </c>
      <c r="J1797" s="13" t="str">
        <f>_xlfn.XLOOKUP(A1797,'Medical Examine'!$A$2:$A$2336,'Medical Examine'!$C$2:$C$2336,"Not Found")</f>
        <v>Obesity</v>
      </c>
      <c r="K1797" s="13" t="str">
        <f t="shared" si="28"/>
        <v>Prediabetic</v>
      </c>
      <c r="L1797" s="15">
        <f>_xlfn.XLOOKUP(A1797,'Hospitalisation Details'!$A$2:$A$2344,'Hospitalisation Details'!$E$2:$E$2344,"")</f>
        <v>32858</v>
      </c>
      <c r="M1797" s="16">
        <f>_xlfn.XLOOKUP(A1797,'Hospitalisation Details'!$A$2:$A$2344,'Hospitalisation Details'!$H$2:$H$2344,"")</f>
        <v>4795.66</v>
      </c>
      <c r="N1797" s="14" t="str">
        <f>_xlfn.XLOOKUP(A1797,'Hospitalisation Details'!$A$2:$A$2344,'Hospitalisation Details'!$I$2:$I$2344,"")</f>
        <v>tier - 2</v>
      </c>
      <c r="O1797" s="14" t="str">
        <f>_xlfn.XLOOKUP(A1797,'Hospitalisation Details'!$A$2:$A$2344,'Hospitalisation Details'!$J$2:$J$2344,"")</f>
        <v>tier - 1</v>
      </c>
      <c r="P1797" s="14" t="str">
        <f>_xlfn.XLOOKUP(A1797,'Hospitalisation Details'!$A$2:$A$2344,'Hospitalisation Details'!$K$2:$K$2344,"")</f>
        <v>R1013</v>
      </c>
      <c r="Q1797" s="14">
        <f>_xlfn.XLOOKUP(A1797,'Hospitalisation Details'!$A$2:$A$2344,'Hospitalisation Details'!$F$2:$F$2344,"")</f>
        <v>33</v>
      </c>
    </row>
    <row r="1798" spans="1:17">
      <c r="A1798" s="12" t="s">
        <v>9406</v>
      </c>
      <c r="B1798" s="13" t="str">
        <f>_xlfn.XLOOKUP(A1798,'Customer Names'!$A$2:$A$2336,'Customer Names'!$C$2:$C$2336,"Not Found")</f>
        <v>Deniz</v>
      </c>
      <c r="C1798" s="13">
        <f>_xlfn.XLOOKUP(A1798,'Medical Examine'!$A$2:$A$2336,'Medical Examine'!$B$2:$B$2336,"Not Found")</f>
        <v>22.04</v>
      </c>
      <c r="D1798" s="13">
        <f>_xlfn.XLOOKUP(A1798,'Medical Examine'!$A$2:$A$2336,'Medical Examine'!$D$2:$D$2336,"Not Found")</f>
        <v>5.86</v>
      </c>
      <c r="E1798" s="14" t="str">
        <f>_xlfn.XLOOKUP(A1798,'Medical Examine'!$A$2:$A$2336,'Medical Examine'!$E$2:$E$2336,"Not Found")</f>
        <v>NO</v>
      </c>
      <c r="F1798" s="14" t="str">
        <f>_xlfn.XLOOKUP(A1798,'Medical Examine'!$A$2:$A$2336,'Medical Examine'!$F$2:$F$2336,"Not Found")</f>
        <v>NO</v>
      </c>
      <c r="G1798" s="14" t="str">
        <f>_xlfn.XLOOKUP(A1798,'Medical Examine'!$A$2:$A$2336,'Medical Examine'!$G$2:$G$2336,"Not Found")</f>
        <v>NO</v>
      </c>
      <c r="H1798" s="14">
        <f>_xlfn.XLOOKUP(A1798,'Medical Examine'!$A$2:$A$2336,'Medical Examine'!$H$2:$H$2336,"Not Found")</f>
        <v>1</v>
      </c>
      <c r="I1798" s="14" t="str">
        <f>_xlfn.XLOOKUP(A1798,'Medical Examine'!$A$2:$A$2336,'Medical Examine'!$I$2:$I$2336,"Not Found")</f>
        <v>NO</v>
      </c>
      <c r="J1798" s="13" t="str">
        <f>_xlfn.XLOOKUP(A1798,'Medical Examine'!$A$2:$A$2336,'Medical Examine'!$C$2:$C$2336,"Not Found")</f>
        <v>Normal Weight</v>
      </c>
      <c r="K1798" s="13" t="str">
        <f t="shared" si="28"/>
        <v>Prediabetic</v>
      </c>
      <c r="L1798" s="15">
        <f>_xlfn.XLOOKUP(A1798,'Hospitalisation Details'!$A$2:$A$2344,'Hospitalisation Details'!$E$2:$E$2344,"")</f>
        <v>31950</v>
      </c>
      <c r="M1798" s="16">
        <f>_xlfn.XLOOKUP(A1798,'Hospitalisation Details'!$A$2:$A$2344,'Hospitalisation Details'!$H$2:$H$2344,"")</f>
        <v>4787.42</v>
      </c>
      <c r="N1798" s="14" t="str">
        <f>_xlfn.XLOOKUP(A1798,'Hospitalisation Details'!$A$2:$A$2344,'Hospitalisation Details'!$I$2:$I$2344,"")</f>
        <v>tier - 2</v>
      </c>
      <c r="O1798" s="14" t="str">
        <f>_xlfn.XLOOKUP(A1798,'Hospitalisation Details'!$A$2:$A$2344,'Hospitalisation Details'!$J$2:$J$2344,"")</f>
        <v>tier - 3</v>
      </c>
      <c r="P1798" s="14" t="str">
        <f>_xlfn.XLOOKUP(A1798,'Hospitalisation Details'!$A$2:$A$2344,'Hospitalisation Details'!$K$2:$K$2344,"")</f>
        <v>R1013</v>
      </c>
      <c r="Q1798" s="14">
        <f>_xlfn.XLOOKUP(A1798,'Hospitalisation Details'!$A$2:$A$2344,'Hospitalisation Details'!$F$2:$F$2344,"")</f>
        <v>35</v>
      </c>
    </row>
    <row r="1799" spans="1:17">
      <c r="A1799" s="12" t="s">
        <v>9409</v>
      </c>
      <c r="B1799" s="13" t="str">
        <f>_xlfn.XLOOKUP(A1799,'Customer Names'!$A$2:$A$2336,'Customer Names'!$C$2:$C$2336,"Not Found")</f>
        <v>Shannon L.</v>
      </c>
      <c r="C1799" s="13">
        <f>_xlfn.XLOOKUP(A1799,'Medical Examine'!$A$2:$A$2336,'Medical Examine'!$B$2:$B$2336,"Not Found")</f>
        <v>28.27</v>
      </c>
      <c r="D1799" s="13">
        <f>_xlfn.XLOOKUP(A1799,'Medical Examine'!$A$2:$A$2336,'Medical Examine'!$D$2:$D$2336,"Not Found")</f>
        <v>5.33</v>
      </c>
      <c r="E1799" s="14" t="str">
        <f>_xlfn.XLOOKUP(A1799,'Medical Examine'!$A$2:$A$2336,'Medical Examine'!$E$2:$E$2336,"Not Found")</f>
        <v>NO</v>
      </c>
      <c r="F1799" s="14" t="str">
        <f>_xlfn.XLOOKUP(A1799,'Medical Examine'!$A$2:$A$2336,'Medical Examine'!$F$2:$F$2336,"Not Found")</f>
        <v>NO</v>
      </c>
      <c r="G1799" s="14" t="str">
        <f>_xlfn.XLOOKUP(A1799,'Medical Examine'!$A$2:$A$2336,'Medical Examine'!$G$2:$G$2336,"Not Found")</f>
        <v>NO</v>
      </c>
      <c r="H1799" s="14">
        <f>_xlfn.XLOOKUP(A1799,'Medical Examine'!$A$2:$A$2336,'Medical Examine'!$H$2:$H$2336,"Not Found")</f>
        <v>0</v>
      </c>
      <c r="I1799" s="14" t="str">
        <f>_xlfn.XLOOKUP(A1799,'Medical Examine'!$A$2:$A$2336,'Medical Examine'!$I$2:$I$2336,"Not Found")</f>
        <v>NO</v>
      </c>
      <c r="J1799" s="13" t="str">
        <f>_xlfn.XLOOKUP(A1799,'Medical Examine'!$A$2:$A$2336,'Medical Examine'!$C$2:$C$2336,"Not Found")</f>
        <v>Overweight</v>
      </c>
      <c r="K1799" s="13" t="str">
        <f t="shared" si="28"/>
        <v>Normal</v>
      </c>
      <c r="L1799" s="15">
        <f>_xlfn.XLOOKUP(A1799,'Hospitalisation Details'!$A$2:$A$2344,'Hospitalisation Details'!$E$2:$E$2344,"")</f>
        <v>32851</v>
      </c>
      <c r="M1799" s="16">
        <f>_xlfn.XLOOKUP(A1799,'Hospitalisation Details'!$A$2:$A$2344,'Hospitalisation Details'!$H$2:$H$2344,"")</f>
        <v>4779.6000000000004</v>
      </c>
      <c r="N1799" s="14" t="str">
        <f>_xlfn.XLOOKUP(A1799,'Hospitalisation Details'!$A$2:$A$2344,'Hospitalisation Details'!$I$2:$I$2344,"")</f>
        <v>tier - 2</v>
      </c>
      <c r="O1799" s="14" t="str">
        <f>_xlfn.XLOOKUP(A1799,'Hospitalisation Details'!$A$2:$A$2344,'Hospitalisation Details'!$J$2:$J$2344,"")</f>
        <v>tier - 3</v>
      </c>
      <c r="P1799" s="14" t="str">
        <f>_xlfn.XLOOKUP(A1799,'Hospitalisation Details'!$A$2:$A$2344,'Hospitalisation Details'!$K$2:$K$2344,"")</f>
        <v>R1013</v>
      </c>
      <c r="Q1799" s="14">
        <f>_xlfn.XLOOKUP(A1799,'Hospitalisation Details'!$A$2:$A$2344,'Hospitalisation Details'!$F$2:$F$2344,"")</f>
        <v>33</v>
      </c>
    </row>
    <row r="1800" spans="1:17">
      <c r="A1800" s="12" t="s">
        <v>9412</v>
      </c>
      <c r="B1800" s="13" t="str">
        <f>_xlfn.XLOOKUP(A1800,'Customer Names'!$A$2:$A$2336,'Customer Names'!$C$2:$C$2336,"Not Found")</f>
        <v>Kaitlin M.</v>
      </c>
      <c r="C1800" s="13">
        <f>_xlfn.XLOOKUP(A1800,'Medical Examine'!$A$2:$A$2336,'Medical Examine'!$B$2:$B$2336,"Not Found")</f>
        <v>18.5</v>
      </c>
      <c r="D1800" s="13">
        <f>_xlfn.XLOOKUP(A1800,'Medical Examine'!$A$2:$A$2336,'Medical Examine'!$D$2:$D$2336,"Not Found")</f>
        <v>5.33</v>
      </c>
      <c r="E1800" s="14" t="str">
        <f>_xlfn.XLOOKUP(A1800,'Medical Examine'!$A$2:$A$2336,'Medical Examine'!$E$2:$E$2336,"Not Found")</f>
        <v>NO</v>
      </c>
      <c r="F1800" s="14" t="str">
        <f>_xlfn.XLOOKUP(A1800,'Medical Examine'!$A$2:$A$2336,'Medical Examine'!$F$2:$F$2336,"Not Found")</f>
        <v>NO</v>
      </c>
      <c r="G1800" s="14" t="str">
        <f>_xlfn.XLOOKUP(A1800,'Medical Examine'!$A$2:$A$2336,'Medical Examine'!$G$2:$G$2336,"Not Found")</f>
        <v>NO</v>
      </c>
      <c r="H1800" s="14">
        <f>_xlfn.XLOOKUP(A1800,'Medical Examine'!$A$2:$A$2336,'Medical Examine'!$H$2:$H$2336,"Not Found")</f>
        <v>0</v>
      </c>
      <c r="I1800" s="14" t="str">
        <f>_xlfn.XLOOKUP(A1800,'Medical Examine'!$A$2:$A$2336,'Medical Examine'!$I$2:$I$2336,"Not Found")</f>
        <v>NO</v>
      </c>
      <c r="J1800" s="13" t="str">
        <f>_xlfn.XLOOKUP(A1800,'Medical Examine'!$A$2:$A$2336,'Medical Examine'!$C$2:$C$2336,"Not Found")</f>
        <v>Normal Weight</v>
      </c>
      <c r="K1800" s="13" t="str">
        <f t="shared" si="28"/>
        <v>Normal</v>
      </c>
      <c r="L1800" s="15">
        <f>_xlfn.XLOOKUP(A1800,'Hospitalisation Details'!$A$2:$A$2344,'Hospitalisation Details'!$E$2:$E$2344,"")</f>
        <v>32721</v>
      </c>
      <c r="M1800" s="16">
        <f>_xlfn.XLOOKUP(A1800,'Hospitalisation Details'!$A$2:$A$2344,'Hospitalisation Details'!$H$2:$H$2344,"")</f>
        <v>4766.0200000000004</v>
      </c>
      <c r="N1800" s="14" t="str">
        <f>_xlfn.XLOOKUP(A1800,'Hospitalisation Details'!$A$2:$A$2344,'Hospitalisation Details'!$I$2:$I$2344,"")</f>
        <v>tier - 2</v>
      </c>
      <c r="O1800" s="14" t="str">
        <f>_xlfn.XLOOKUP(A1800,'Hospitalisation Details'!$A$2:$A$2344,'Hospitalisation Details'!$J$2:$J$2344,"")</f>
        <v>tier - 3</v>
      </c>
      <c r="P1800" s="14" t="str">
        <f>_xlfn.XLOOKUP(A1800,'Hospitalisation Details'!$A$2:$A$2344,'Hospitalisation Details'!$K$2:$K$2344,"")</f>
        <v>R1011</v>
      </c>
      <c r="Q1800" s="14">
        <f>_xlfn.XLOOKUP(A1800,'Hospitalisation Details'!$A$2:$A$2344,'Hospitalisation Details'!$F$2:$F$2344,"")</f>
        <v>33</v>
      </c>
    </row>
    <row r="1801" spans="1:17">
      <c r="A1801" s="12" t="s">
        <v>9414</v>
      </c>
      <c r="B1801" s="13" t="str">
        <f>_xlfn.XLOOKUP(A1801,'Customer Names'!$A$2:$A$2336,'Customer Names'!$C$2:$C$2336,"Not Found")</f>
        <v>Alfredo</v>
      </c>
      <c r="C1801" s="13">
        <f>_xlfn.XLOOKUP(A1801,'Medical Examine'!$A$2:$A$2336,'Medical Examine'!$B$2:$B$2336,"Not Found")</f>
        <v>38.6</v>
      </c>
      <c r="D1801" s="13">
        <f>_xlfn.XLOOKUP(A1801,'Medical Examine'!$A$2:$A$2336,'Medical Examine'!$D$2:$D$2336,"Not Found")</f>
        <v>6.02</v>
      </c>
      <c r="E1801" s="14" t="str">
        <f>_xlfn.XLOOKUP(A1801,'Medical Examine'!$A$2:$A$2336,'Medical Examine'!$E$2:$E$2336,"Not Found")</f>
        <v>NO</v>
      </c>
      <c r="F1801" s="14" t="str">
        <f>_xlfn.XLOOKUP(A1801,'Medical Examine'!$A$2:$A$2336,'Medical Examine'!$F$2:$F$2336,"Not Found")</f>
        <v>NO</v>
      </c>
      <c r="G1801" s="14" t="str">
        <f>_xlfn.XLOOKUP(A1801,'Medical Examine'!$A$2:$A$2336,'Medical Examine'!$G$2:$G$2336,"Not Found")</f>
        <v>NO</v>
      </c>
      <c r="H1801" s="14">
        <f>_xlfn.XLOOKUP(A1801,'Medical Examine'!$A$2:$A$2336,'Medical Examine'!$H$2:$H$2336,"Not Found")</f>
        <v>1</v>
      </c>
      <c r="I1801" s="14" t="str">
        <f>_xlfn.XLOOKUP(A1801,'Medical Examine'!$A$2:$A$2336,'Medical Examine'!$I$2:$I$2336,"Not Found")</f>
        <v>NO</v>
      </c>
      <c r="J1801" s="13" t="str">
        <f>_xlfn.XLOOKUP(A1801,'Medical Examine'!$A$2:$A$2336,'Medical Examine'!$C$2:$C$2336,"Not Found")</f>
        <v>Obesity</v>
      </c>
      <c r="K1801" s="13" t="str">
        <f t="shared" si="28"/>
        <v>Prediabetic</v>
      </c>
      <c r="L1801" s="15">
        <f>_xlfn.XLOOKUP(A1801,'Hospitalisation Details'!$A$2:$A$2344,'Hospitalisation Details'!$E$2:$E$2344,"")</f>
        <v>32047</v>
      </c>
      <c r="M1801" s="16">
        <f>_xlfn.XLOOKUP(A1801,'Hospitalisation Details'!$A$2:$A$2344,'Hospitalisation Details'!$H$2:$H$2344,"")</f>
        <v>4762.33</v>
      </c>
      <c r="N1801" s="14" t="str">
        <f>_xlfn.XLOOKUP(A1801,'Hospitalisation Details'!$A$2:$A$2344,'Hospitalisation Details'!$I$2:$I$2344,"")</f>
        <v>tier - 3</v>
      </c>
      <c r="O1801" s="14" t="str">
        <f>_xlfn.XLOOKUP(A1801,'Hospitalisation Details'!$A$2:$A$2344,'Hospitalisation Details'!$J$2:$J$2344,"")</f>
        <v>tier - 3</v>
      </c>
      <c r="P1801" s="14" t="str">
        <f>_xlfn.XLOOKUP(A1801,'Hospitalisation Details'!$A$2:$A$2344,'Hospitalisation Details'!$K$2:$K$2344,"")</f>
        <v>R1011</v>
      </c>
      <c r="Q1801" s="14">
        <f>_xlfn.XLOOKUP(A1801,'Hospitalisation Details'!$A$2:$A$2344,'Hospitalisation Details'!$F$2:$F$2344,"")</f>
        <v>35</v>
      </c>
    </row>
    <row r="1802" spans="1:17">
      <c r="A1802" s="12" t="s">
        <v>9417</v>
      </c>
      <c r="B1802" s="13" t="str">
        <f>_xlfn.XLOOKUP(A1802,'Customer Names'!$A$2:$A$2336,'Customer Names'!$C$2:$C$2336,"Not Found")</f>
        <v>Kristen</v>
      </c>
      <c r="C1802" s="13">
        <f>_xlfn.XLOOKUP(A1802,'Medical Examine'!$A$2:$A$2336,'Medical Examine'!$B$2:$B$2336,"Not Found")</f>
        <v>43.12</v>
      </c>
      <c r="D1802" s="13">
        <f>_xlfn.XLOOKUP(A1802,'Medical Examine'!$A$2:$A$2336,'Medical Examine'!$D$2:$D$2336,"Not Found")</f>
        <v>6.25</v>
      </c>
      <c r="E1802" s="14" t="str">
        <f>_xlfn.XLOOKUP(A1802,'Medical Examine'!$A$2:$A$2336,'Medical Examine'!$E$2:$E$2336,"Not Found")</f>
        <v>NO</v>
      </c>
      <c r="F1802" s="14" t="str">
        <f>_xlfn.XLOOKUP(A1802,'Medical Examine'!$A$2:$A$2336,'Medical Examine'!$F$2:$F$2336,"Not Found")</f>
        <v>NO</v>
      </c>
      <c r="G1802" s="14" t="str">
        <f>_xlfn.XLOOKUP(A1802,'Medical Examine'!$A$2:$A$2336,'Medical Examine'!$G$2:$G$2336,"Not Found")</f>
        <v>NO</v>
      </c>
      <c r="H1802" s="14">
        <f>_xlfn.XLOOKUP(A1802,'Medical Examine'!$A$2:$A$2336,'Medical Examine'!$H$2:$H$2336,"Not Found")</f>
        <v>1</v>
      </c>
      <c r="I1802" s="14" t="str">
        <f>_xlfn.XLOOKUP(A1802,'Medical Examine'!$A$2:$A$2336,'Medical Examine'!$I$2:$I$2336,"Not Found")</f>
        <v>NO</v>
      </c>
      <c r="J1802" s="13" t="str">
        <f>_xlfn.XLOOKUP(A1802,'Medical Examine'!$A$2:$A$2336,'Medical Examine'!$C$2:$C$2336,"Not Found")</f>
        <v>Obesity</v>
      </c>
      <c r="K1802" s="13" t="str">
        <f t="shared" si="28"/>
        <v>Prediabetic</v>
      </c>
      <c r="L1802" s="15">
        <f>_xlfn.XLOOKUP(A1802,'Hospitalisation Details'!$A$2:$A$2344,'Hospitalisation Details'!$E$2:$E$2344,"")</f>
        <v>33832</v>
      </c>
      <c r="M1802" s="16">
        <f>_xlfn.XLOOKUP(A1802,'Hospitalisation Details'!$A$2:$A$2344,'Hospitalisation Details'!$H$2:$H$2344,"")</f>
        <v>4753.6400000000003</v>
      </c>
      <c r="N1802" s="14" t="str">
        <f>_xlfn.XLOOKUP(A1802,'Hospitalisation Details'!$A$2:$A$2344,'Hospitalisation Details'!$I$2:$I$2344,"")</f>
        <v>tier - 2</v>
      </c>
      <c r="O1802" s="14" t="str">
        <f>_xlfn.XLOOKUP(A1802,'Hospitalisation Details'!$A$2:$A$2344,'Hospitalisation Details'!$J$2:$J$2344,"")</f>
        <v>tier - 3</v>
      </c>
      <c r="P1802" s="14" t="str">
        <f>_xlfn.XLOOKUP(A1802,'Hospitalisation Details'!$A$2:$A$2344,'Hospitalisation Details'!$K$2:$K$2344,"")</f>
        <v>R1013</v>
      </c>
      <c r="Q1802" s="14">
        <f>_xlfn.XLOOKUP(A1802,'Hospitalisation Details'!$A$2:$A$2344,'Hospitalisation Details'!$F$2:$F$2344,"")</f>
        <v>30</v>
      </c>
    </row>
    <row r="1803" spans="1:17">
      <c r="A1803" s="12" t="s">
        <v>9419</v>
      </c>
      <c r="B1803" s="13" t="str">
        <f>_xlfn.XLOOKUP(A1803,'Customer Names'!$A$2:$A$2336,'Customer Names'!$C$2:$C$2336,"Not Found")</f>
        <v>Daniel</v>
      </c>
      <c r="C1803" s="13">
        <f>_xlfn.XLOOKUP(A1803,'Medical Examine'!$A$2:$A$2336,'Medical Examine'!$B$2:$B$2336,"Not Found")</f>
        <v>30.5</v>
      </c>
      <c r="D1803" s="13">
        <f>_xlfn.XLOOKUP(A1803,'Medical Examine'!$A$2:$A$2336,'Medical Examine'!$D$2:$D$2336,"Not Found")</f>
        <v>4.8099999999999996</v>
      </c>
      <c r="E1803" s="14" t="str">
        <f>_xlfn.XLOOKUP(A1803,'Medical Examine'!$A$2:$A$2336,'Medical Examine'!$E$2:$E$2336,"Not Found")</f>
        <v>NO</v>
      </c>
      <c r="F1803" s="14" t="str">
        <f>_xlfn.XLOOKUP(A1803,'Medical Examine'!$A$2:$A$2336,'Medical Examine'!$F$2:$F$2336,"Not Found")</f>
        <v>NO</v>
      </c>
      <c r="G1803" s="14" t="str">
        <f>_xlfn.XLOOKUP(A1803,'Medical Examine'!$A$2:$A$2336,'Medical Examine'!$G$2:$G$2336,"Not Found")</f>
        <v>NO</v>
      </c>
      <c r="H1803" s="14">
        <f>_xlfn.XLOOKUP(A1803,'Medical Examine'!$A$2:$A$2336,'Medical Examine'!$H$2:$H$2336,"Not Found")</f>
        <v>1</v>
      </c>
      <c r="I1803" s="14" t="str">
        <f>_xlfn.XLOOKUP(A1803,'Medical Examine'!$A$2:$A$2336,'Medical Examine'!$I$2:$I$2336,"Not Found")</f>
        <v>NO</v>
      </c>
      <c r="J1803" s="13" t="str">
        <f>_xlfn.XLOOKUP(A1803,'Medical Examine'!$A$2:$A$2336,'Medical Examine'!$C$2:$C$2336,"Not Found")</f>
        <v>Obesity</v>
      </c>
      <c r="K1803" s="13" t="str">
        <f t="shared" si="28"/>
        <v>Normal</v>
      </c>
      <c r="L1803" s="15">
        <f>_xlfn.XLOOKUP(A1803,'Hospitalisation Details'!$A$2:$A$2344,'Hospitalisation Details'!$E$2:$E$2344,"")</f>
        <v>32103</v>
      </c>
      <c r="M1803" s="16">
        <f>_xlfn.XLOOKUP(A1803,'Hospitalisation Details'!$A$2:$A$2344,'Hospitalisation Details'!$H$2:$H$2344,"")</f>
        <v>4751.07</v>
      </c>
      <c r="N1803" s="14" t="str">
        <f>_xlfn.XLOOKUP(A1803,'Hospitalisation Details'!$A$2:$A$2344,'Hospitalisation Details'!$I$2:$I$2344,"")</f>
        <v>tier - 3</v>
      </c>
      <c r="O1803" s="14" t="str">
        <f>_xlfn.XLOOKUP(A1803,'Hospitalisation Details'!$A$2:$A$2344,'Hospitalisation Details'!$J$2:$J$2344,"")</f>
        <v>tier - 1</v>
      </c>
      <c r="P1803" s="14" t="str">
        <f>_xlfn.XLOOKUP(A1803,'Hospitalisation Details'!$A$2:$A$2344,'Hospitalisation Details'!$K$2:$K$2344,"")</f>
        <v>R1011</v>
      </c>
      <c r="Q1803" s="14">
        <f>_xlfn.XLOOKUP(A1803,'Hospitalisation Details'!$A$2:$A$2344,'Hospitalisation Details'!$F$2:$F$2344,"")</f>
        <v>35</v>
      </c>
    </row>
    <row r="1804" spans="1:17">
      <c r="A1804" s="12" t="s">
        <v>9421</v>
      </c>
      <c r="B1804" s="13" t="str">
        <f>_xlfn.XLOOKUP(A1804,'Customer Names'!$A$2:$A$2336,'Customer Names'!$C$2:$C$2336,"Not Found")</f>
        <v>Jonathan</v>
      </c>
      <c r="C1804" s="13">
        <f>_xlfn.XLOOKUP(A1804,'Medical Examine'!$A$2:$A$2336,'Medical Examine'!$B$2:$B$2336,"Not Found")</f>
        <v>27.61</v>
      </c>
      <c r="D1804" s="13">
        <f>_xlfn.XLOOKUP(A1804,'Medical Examine'!$A$2:$A$2336,'Medical Examine'!$D$2:$D$2336,"Not Found")</f>
        <v>4.5999999999999996</v>
      </c>
      <c r="E1804" s="14" t="str">
        <f>_xlfn.XLOOKUP(A1804,'Medical Examine'!$A$2:$A$2336,'Medical Examine'!$E$2:$E$2336,"Not Found")</f>
        <v>NO</v>
      </c>
      <c r="F1804" s="14" t="str">
        <f>_xlfn.XLOOKUP(A1804,'Medical Examine'!$A$2:$A$2336,'Medical Examine'!$F$2:$F$2336,"Not Found")</f>
        <v>NO</v>
      </c>
      <c r="G1804" s="14" t="str">
        <f>_xlfn.XLOOKUP(A1804,'Medical Examine'!$A$2:$A$2336,'Medical Examine'!$G$2:$G$2336,"Not Found")</f>
        <v>NO</v>
      </c>
      <c r="H1804" s="14">
        <f>_xlfn.XLOOKUP(A1804,'Medical Examine'!$A$2:$A$2336,'Medical Examine'!$H$2:$H$2336,"Not Found")</f>
        <v>1</v>
      </c>
      <c r="I1804" s="14" t="str">
        <f>_xlfn.XLOOKUP(A1804,'Medical Examine'!$A$2:$A$2336,'Medical Examine'!$I$2:$I$2336,"Not Found")</f>
        <v>NO</v>
      </c>
      <c r="J1804" s="13" t="str">
        <f>_xlfn.XLOOKUP(A1804,'Medical Examine'!$A$2:$A$2336,'Medical Examine'!$C$2:$C$2336,"Not Found")</f>
        <v>Overweight</v>
      </c>
      <c r="K1804" s="13" t="str">
        <f t="shared" si="28"/>
        <v>Normal</v>
      </c>
      <c r="L1804" s="15">
        <f>_xlfn.XLOOKUP(A1804,'Hospitalisation Details'!$A$2:$A$2344,'Hospitalisation Details'!$E$2:$E$2344,"")</f>
        <v>32022</v>
      </c>
      <c r="M1804" s="16">
        <f>_xlfn.XLOOKUP(A1804,'Hospitalisation Details'!$A$2:$A$2344,'Hospitalisation Details'!$H$2:$H$2344,"")</f>
        <v>4747.05</v>
      </c>
      <c r="N1804" s="14" t="str">
        <f>_xlfn.XLOOKUP(A1804,'Hospitalisation Details'!$A$2:$A$2344,'Hospitalisation Details'!$I$2:$I$2344,"")</f>
        <v>tier - 2</v>
      </c>
      <c r="O1804" s="14" t="str">
        <f>_xlfn.XLOOKUP(A1804,'Hospitalisation Details'!$A$2:$A$2344,'Hospitalisation Details'!$J$2:$J$2344,"")</f>
        <v>tier - 2</v>
      </c>
      <c r="P1804" s="14" t="str">
        <f>_xlfn.XLOOKUP(A1804,'Hospitalisation Details'!$A$2:$A$2344,'Hospitalisation Details'!$K$2:$K$2344,"")</f>
        <v>R1013</v>
      </c>
      <c r="Q1804" s="14">
        <f>_xlfn.XLOOKUP(A1804,'Hospitalisation Details'!$A$2:$A$2344,'Hospitalisation Details'!$F$2:$F$2344,"")</f>
        <v>35</v>
      </c>
    </row>
    <row r="1805" spans="1:17">
      <c r="A1805" s="12" t="s">
        <v>9422</v>
      </c>
      <c r="B1805" s="13" t="str">
        <f>_xlfn.XLOOKUP(A1805,'Customer Names'!$A$2:$A$2336,'Customer Names'!$C$2:$C$2336,"Not Found")</f>
        <v>Troy</v>
      </c>
      <c r="C1805" s="13">
        <f>_xlfn.XLOOKUP(A1805,'Medical Examine'!$A$2:$A$2336,'Medical Examine'!$B$2:$B$2336,"Not Found")</f>
        <v>27.1</v>
      </c>
      <c r="D1805" s="13">
        <f>_xlfn.XLOOKUP(A1805,'Medical Examine'!$A$2:$A$2336,'Medical Examine'!$D$2:$D$2336,"Not Found")</f>
        <v>5.08</v>
      </c>
      <c r="E1805" s="14" t="str">
        <f>_xlfn.XLOOKUP(A1805,'Medical Examine'!$A$2:$A$2336,'Medical Examine'!$E$2:$E$2336,"Not Found")</f>
        <v>NO</v>
      </c>
      <c r="F1805" s="14" t="str">
        <f>_xlfn.XLOOKUP(A1805,'Medical Examine'!$A$2:$A$2336,'Medical Examine'!$F$2:$F$2336,"Not Found")</f>
        <v>NO</v>
      </c>
      <c r="G1805" s="14" t="str">
        <f>_xlfn.XLOOKUP(A1805,'Medical Examine'!$A$2:$A$2336,'Medical Examine'!$G$2:$G$2336,"Not Found")</f>
        <v>NO</v>
      </c>
      <c r="H1805" s="14">
        <f>_xlfn.XLOOKUP(A1805,'Medical Examine'!$A$2:$A$2336,'Medical Examine'!$H$2:$H$2336,"Not Found")</f>
        <v>1</v>
      </c>
      <c r="I1805" s="14" t="str">
        <f>_xlfn.XLOOKUP(A1805,'Medical Examine'!$A$2:$A$2336,'Medical Examine'!$I$2:$I$2336,"Not Found")</f>
        <v>NO</v>
      </c>
      <c r="J1805" s="13" t="str">
        <f>_xlfn.XLOOKUP(A1805,'Medical Examine'!$A$2:$A$2336,'Medical Examine'!$C$2:$C$2336,"Not Found")</f>
        <v>Overweight</v>
      </c>
      <c r="K1805" s="13" t="str">
        <f t="shared" si="28"/>
        <v>Normal</v>
      </c>
      <c r="L1805" s="15">
        <f>_xlfn.XLOOKUP(A1805,'Hospitalisation Details'!$A$2:$A$2344,'Hospitalisation Details'!$E$2:$E$2344,"")</f>
        <v>31933</v>
      </c>
      <c r="M1805" s="16">
        <f>_xlfn.XLOOKUP(A1805,'Hospitalisation Details'!$A$2:$A$2344,'Hospitalisation Details'!$H$2:$H$2344,"")</f>
        <v>4746.34</v>
      </c>
      <c r="N1805" s="14" t="str">
        <f>_xlfn.XLOOKUP(A1805,'Hospitalisation Details'!$A$2:$A$2344,'Hospitalisation Details'!$I$2:$I$2344,"")</f>
        <v>tier - 2</v>
      </c>
      <c r="O1805" s="14" t="str">
        <f>_xlfn.XLOOKUP(A1805,'Hospitalisation Details'!$A$2:$A$2344,'Hospitalisation Details'!$J$2:$J$2344,"")</f>
        <v>tier - 2</v>
      </c>
      <c r="P1805" s="14" t="str">
        <f>_xlfn.XLOOKUP(A1805,'Hospitalisation Details'!$A$2:$A$2344,'Hospitalisation Details'!$K$2:$K$2344,"")</f>
        <v>R1011</v>
      </c>
      <c r="Q1805" s="14">
        <f>_xlfn.XLOOKUP(A1805,'Hospitalisation Details'!$A$2:$A$2344,'Hospitalisation Details'!$F$2:$F$2344,"")</f>
        <v>36</v>
      </c>
    </row>
    <row r="1806" spans="1:17">
      <c r="A1806" s="12" t="s">
        <v>9424</v>
      </c>
      <c r="B1806" s="13" t="str">
        <f>_xlfn.XLOOKUP(A1806,'Customer Names'!$A$2:$A$2336,'Customer Names'!$C$2:$C$2336,"Not Found")</f>
        <v>Daniel C</v>
      </c>
      <c r="C1806" s="13">
        <f>_xlfn.XLOOKUP(A1806,'Medical Examine'!$A$2:$A$2336,'Medical Examine'!$B$2:$B$2336,"Not Found")</f>
        <v>35.93</v>
      </c>
      <c r="D1806" s="13">
        <f>_xlfn.XLOOKUP(A1806,'Medical Examine'!$A$2:$A$2336,'Medical Examine'!$D$2:$D$2336,"Not Found")</f>
        <v>5.43</v>
      </c>
      <c r="E1806" s="14" t="str">
        <f>_xlfn.XLOOKUP(A1806,'Medical Examine'!$A$2:$A$2336,'Medical Examine'!$E$2:$E$2336,"Not Found")</f>
        <v>NO</v>
      </c>
      <c r="F1806" s="14" t="str">
        <f>_xlfn.XLOOKUP(A1806,'Medical Examine'!$A$2:$A$2336,'Medical Examine'!$F$2:$F$2336,"Not Found")</f>
        <v>YES</v>
      </c>
      <c r="G1806" s="14" t="str">
        <f>_xlfn.XLOOKUP(A1806,'Medical Examine'!$A$2:$A$2336,'Medical Examine'!$G$2:$G$2336,"Not Found")</f>
        <v>NO</v>
      </c>
      <c r="H1806" s="14">
        <f>_xlfn.XLOOKUP(A1806,'Medical Examine'!$A$2:$A$2336,'Medical Examine'!$H$2:$H$2336,"Not Found")</f>
        <v>1</v>
      </c>
      <c r="I1806" s="14" t="str">
        <f>_xlfn.XLOOKUP(A1806,'Medical Examine'!$A$2:$A$2336,'Medical Examine'!$I$2:$I$2336,"Not Found")</f>
        <v>NO</v>
      </c>
      <c r="J1806" s="13" t="str">
        <f>_xlfn.XLOOKUP(A1806,'Medical Examine'!$A$2:$A$2336,'Medical Examine'!$C$2:$C$2336,"Not Found")</f>
        <v>Obesity</v>
      </c>
      <c r="K1806" s="13" t="str">
        <f t="shared" si="28"/>
        <v>Normal</v>
      </c>
      <c r="L1806" s="15">
        <f>_xlfn.XLOOKUP(A1806,'Hospitalisation Details'!$A$2:$A$2344,'Hospitalisation Details'!$E$2:$E$2344,"")</f>
        <v>38315</v>
      </c>
      <c r="M1806" s="16">
        <f>_xlfn.XLOOKUP(A1806,'Hospitalisation Details'!$A$2:$A$2344,'Hospitalisation Details'!$H$2:$H$2344,"")</f>
        <v>4740.78</v>
      </c>
      <c r="N1806" s="14" t="str">
        <f>_xlfn.XLOOKUP(A1806,'Hospitalisation Details'!$A$2:$A$2344,'Hospitalisation Details'!$I$2:$I$2344,"")</f>
        <v>tier - 2</v>
      </c>
      <c r="O1806" s="14" t="str">
        <f>_xlfn.XLOOKUP(A1806,'Hospitalisation Details'!$A$2:$A$2344,'Hospitalisation Details'!$J$2:$J$2344,"")</f>
        <v>tier - 3</v>
      </c>
      <c r="P1806" s="14" t="str">
        <f>_xlfn.XLOOKUP(A1806,'Hospitalisation Details'!$A$2:$A$2344,'Hospitalisation Details'!$K$2:$K$2344,"")</f>
        <v>R1021</v>
      </c>
      <c r="Q1806" s="14">
        <f>_xlfn.XLOOKUP(A1806,'Hospitalisation Details'!$A$2:$A$2344,'Hospitalisation Details'!$F$2:$F$2344,"")</f>
        <v>18</v>
      </c>
    </row>
    <row r="1807" spans="1:17">
      <c r="A1807" s="12" t="s">
        <v>9427</v>
      </c>
      <c r="B1807" s="13" t="str">
        <f>_xlfn.XLOOKUP(A1807,'Customer Names'!$A$2:$A$2336,'Customer Names'!$C$2:$C$2336,"Not Found")</f>
        <v>Lauren</v>
      </c>
      <c r="C1807" s="13">
        <f>_xlfn.XLOOKUP(A1807,'Medical Examine'!$A$2:$A$2336,'Medical Examine'!$B$2:$B$2336,"Not Found")</f>
        <v>32.68</v>
      </c>
      <c r="D1807" s="13">
        <f>_xlfn.XLOOKUP(A1807,'Medical Examine'!$A$2:$A$2336,'Medical Examine'!$D$2:$D$2336,"Not Found")</f>
        <v>5.44</v>
      </c>
      <c r="E1807" s="14" t="str">
        <f>_xlfn.XLOOKUP(A1807,'Medical Examine'!$A$2:$A$2336,'Medical Examine'!$E$2:$E$2336,"Not Found")</f>
        <v>NO</v>
      </c>
      <c r="F1807" s="14" t="str">
        <f>_xlfn.XLOOKUP(A1807,'Medical Examine'!$A$2:$A$2336,'Medical Examine'!$F$2:$F$2336,"Not Found")</f>
        <v>NO</v>
      </c>
      <c r="G1807" s="14" t="str">
        <f>_xlfn.XLOOKUP(A1807,'Medical Examine'!$A$2:$A$2336,'Medical Examine'!$G$2:$G$2336,"Not Found")</f>
        <v>NO</v>
      </c>
      <c r="H1807" s="14">
        <f>_xlfn.XLOOKUP(A1807,'Medical Examine'!$A$2:$A$2336,'Medical Examine'!$H$2:$H$2336,"Not Found")</f>
        <v>0</v>
      </c>
      <c r="I1807" s="14" t="str">
        <f>_xlfn.XLOOKUP(A1807,'Medical Examine'!$A$2:$A$2336,'Medical Examine'!$I$2:$I$2336,"Not Found")</f>
        <v>NO</v>
      </c>
      <c r="J1807" s="13" t="str">
        <f>_xlfn.XLOOKUP(A1807,'Medical Examine'!$A$2:$A$2336,'Medical Examine'!$C$2:$C$2336,"Not Found")</f>
        <v>Obesity</v>
      </c>
      <c r="K1807" s="13" t="str">
        <f t="shared" si="28"/>
        <v>Normal</v>
      </c>
      <c r="L1807" s="15">
        <f>_xlfn.XLOOKUP(A1807,'Hospitalisation Details'!$A$2:$A$2344,'Hospitalisation Details'!$E$2:$E$2344,"")</f>
        <v>33523</v>
      </c>
      <c r="M1807" s="16">
        <f>_xlfn.XLOOKUP(A1807,'Hospitalisation Details'!$A$2:$A$2344,'Hospitalisation Details'!$H$2:$H$2344,"")</f>
        <v>4738.2700000000004</v>
      </c>
      <c r="N1807" s="14" t="str">
        <f>_xlfn.XLOOKUP(A1807,'Hospitalisation Details'!$A$2:$A$2344,'Hospitalisation Details'!$I$2:$I$2344,"")</f>
        <v>tier - 2</v>
      </c>
      <c r="O1807" s="14" t="str">
        <f>_xlfn.XLOOKUP(A1807,'Hospitalisation Details'!$A$2:$A$2344,'Hospitalisation Details'!$J$2:$J$2344,"")</f>
        <v>tier - 3</v>
      </c>
      <c r="P1807" s="14" t="str">
        <f>_xlfn.XLOOKUP(A1807,'Hospitalisation Details'!$A$2:$A$2344,'Hospitalisation Details'!$K$2:$K$2344,"")</f>
        <v>R1012</v>
      </c>
      <c r="Q1807" s="14">
        <f>_xlfn.XLOOKUP(A1807,'Hospitalisation Details'!$A$2:$A$2344,'Hospitalisation Details'!$F$2:$F$2344,"")</f>
        <v>31</v>
      </c>
    </row>
    <row r="1808" spans="1:17">
      <c r="A1808" s="12" t="s">
        <v>9429</v>
      </c>
      <c r="B1808" s="13" t="str">
        <f>_xlfn.XLOOKUP(A1808,'Customer Names'!$A$2:$A$2336,'Customer Names'!$C$2:$C$2336,"Not Found")</f>
        <v>Jennefer</v>
      </c>
      <c r="C1808" s="13">
        <f>_xlfn.XLOOKUP(A1808,'Medical Examine'!$A$2:$A$2336,'Medical Examine'!$B$2:$B$2336,"Not Found")</f>
        <v>20.74</v>
      </c>
      <c r="D1808" s="13">
        <f>_xlfn.XLOOKUP(A1808,'Medical Examine'!$A$2:$A$2336,'Medical Examine'!$D$2:$D$2336,"Not Found")</f>
        <v>11.69</v>
      </c>
      <c r="E1808" s="14" t="str">
        <f>_xlfn.XLOOKUP(A1808,'Medical Examine'!$A$2:$A$2336,'Medical Examine'!$E$2:$E$2336,"Not Found")</f>
        <v>YES</v>
      </c>
      <c r="F1808" s="14" t="str">
        <f>_xlfn.XLOOKUP(A1808,'Medical Examine'!$A$2:$A$2336,'Medical Examine'!$F$2:$F$2336,"Not Found")</f>
        <v>NO</v>
      </c>
      <c r="G1808" s="14" t="str">
        <f>_xlfn.XLOOKUP(A1808,'Medical Examine'!$A$2:$A$2336,'Medical Examine'!$G$2:$G$2336,"Not Found")</f>
        <v>NO</v>
      </c>
      <c r="H1808" s="14">
        <f>_xlfn.XLOOKUP(A1808,'Medical Examine'!$A$2:$A$2336,'Medical Examine'!$H$2:$H$2336,"Not Found")</f>
        <v>1</v>
      </c>
      <c r="I1808" s="14" t="str">
        <f>_xlfn.XLOOKUP(A1808,'Medical Examine'!$A$2:$A$2336,'Medical Examine'!$I$2:$I$2336,"Not Found")</f>
        <v>NO</v>
      </c>
      <c r="J1808" s="13" t="str">
        <f>_xlfn.XLOOKUP(A1808,'Medical Examine'!$A$2:$A$2336,'Medical Examine'!$C$2:$C$2336,"Not Found")</f>
        <v>Normal Weight</v>
      </c>
      <c r="K1808" s="13" t="str">
        <f t="shared" si="28"/>
        <v>Diabetic</v>
      </c>
      <c r="L1808" s="15">
        <f>_xlfn.XLOOKUP(A1808,'Hospitalisation Details'!$A$2:$A$2344,'Hospitalisation Details'!$E$2:$E$2344,"")</f>
        <v>31660</v>
      </c>
      <c r="M1808" s="16">
        <f>_xlfn.XLOOKUP(A1808,'Hospitalisation Details'!$A$2:$A$2344,'Hospitalisation Details'!$H$2:$H$2344,"")</f>
        <v>4734.6400000000003</v>
      </c>
      <c r="N1808" s="14" t="str">
        <f>_xlfn.XLOOKUP(A1808,'Hospitalisation Details'!$A$2:$A$2344,'Hospitalisation Details'!$I$2:$I$2344,"")</f>
        <v>tier - 2</v>
      </c>
      <c r="O1808" s="14" t="str">
        <f>_xlfn.XLOOKUP(A1808,'Hospitalisation Details'!$A$2:$A$2344,'Hospitalisation Details'!$J$2:$J$2344,"")</f>
        <v>tier - 1</v>
      </c>
      <c r="P1808" s="14" t="str">
        <f>_xlfn.XLOOKUP(A1808,'Hospitalisation Details'!$A$2:$A$2344,'Hospitalisation Details'!$K$2:$K$2344,"")</f>
        <v>R1013</v>
      </c>
      <c r="Q1808" s="14">
        <f>_xlfn.XLOOKUP(A1808,'Hospitalisation Details'!$A$2:$A$2344,'Hospitalisation Details'!$F$2:$F$2344,"")</f>
        <v>36</v>
      </c>
    </row>
    <row r="1809" spans="1:17">
      <c r="A1809" s="12" t="s">
        <v>9432</v>
      </c>
      <c r="B1809" s="13" t="str">
        <f>_xlfn.XLOOKUP(A1809,'Customer Names'!$A$2:$A$2336,'Customer Names'!$C$2:$C$2336,"Not Found")</f>
        <v>Tracey L.</v>
      </c>
      <c r="C1809" s="13">
        <f>_xlfn.XLOOKUP(A1809,'Medical Examine'!$A$2:$A$2336,'Medical Examine'!$B$2:$B$2336,"Not Found")</f>
        <v>15.57</v>
      </c>
      <c r="D1809" s="13">
        <f>_xlfn.XLOOKUP(A1809,'Medical Examine'!$A$2:$A$2336,'Medical Examine'!$D$2:$D$2336,"Not Found")</f>
        <v>6.07</v>
      </c>
      <c r="E1809" s="14" t="str">
        <f>_xlfn.XLOOKUP(A1809,'Medical Examine'!$A$2:$A$2336,'Medical Examine'!$E$2:$E$2336,"Not Found")</f>
        <v>NO</v>
      </c>
      <c r="F1809" s="14" t="str">
        <f>_xlfn.XLOOKUP(A1809,'Medical Examine'!$A$2:$A$2336,'Medical Examine'!$F$2:$F$2336,"Not Found")</f>
        <v>NO</v>
      </c>
      <c r="G1809" s="14" t="str">
        <f>_xlfn.XLOOKUP(A1809,'Medical Examine'!$A$2:$A$2336,'Medical Examine'!$G$2:$G$2336,"Not Found")</f>
        <v>NO</v>
      </c>
      <c r="H1809" s="14">
        <f>_xlfn.XLOOKUP(A1809,'Medical Examine'!$A$2:$A$2336,'Medical Examine'!$H$2:$H$2336,"Not Found")</f>
        <v>0</v>
      </c>
      <c r="I1809" s="14" t="str">
        <f>_xlfn.XLOOKUP(A1809,'Medical Examine'!$A$2:$A$2336,'Medical Examine'!$I$2:$I$2336,"Not Found")</f>
        <v>NO</v>
      </c>
      <c r="J1809" s="13" t="str">
        <f>_xlfn.XLOOKUP(A1809,'Medical Examine'!$A$2:$A$2336,'Medical Examine'!$C$2:$C$2336,"Not Found")</f>
        <v>Under Weight</v>
      </c>
      <c r="K1809" s="13" t="str">
        <f t="shared" si="28"/>
        <v>Prediabetic</v>
      </c>
      <c r="L1809" s="15">
        <f>_xlfn.XLOOKUP(A1809,'Hospitalisation Details'!$A$2:$A$2344,'Hospitalisation Details'!$E$2:$E$2344,"")</f>
        <v>29404</v>
      </c>
      <c r="M1809" s="16">
        <f>_xlfn.XLOOKUP(A1809,'Hospitalisation Details'!$A$2:$A$2344,'Hospitalisation Details'!$H$2:$H$2344,"")</f>
        <v>4728.71</v>
      </c>
      <c r="N1809" s="14" t="str">
        <f>_xlfn.XLOOKUP(A1809,'Hospitalisation Details'!$A$2:$A$2344,'Hospitalisation Details'!$I$2:$I$2344,"")</f>
        <v>tier - 2</v>
      </c>
      <c r="O1809" s="14" t="str">
        <f>_xlfn.XLOOKUP(A1809,'Hospitalisation Details'!$A$2:$A$2344,'Hospitalisation Details'!$J$2:$J$2344,"")</f>
        <v>tier - 3</v>
      </c>
      <c r="P1809" s="14" t="str">
        <f>_xlfn.XLOOKUP(A1809,'Hospitalisation Details'!$A$2:$A$2344,'Hospitalisation Details'!$K$2:$K$2344,"")</f>
        <v>R1012</v>
      </c>
      <c r="Q1809" s="14">
        <f>_xlfn.XLOOKUP(A1809,'Hospitalisation Details'!$A$2:$A$2344,'Hospitalisation Details'!$F$2:$F$2344,"")</f>
        <v>42</v>
      </c>
    </row>
    <row r="1810" spans="1:17">
      <c r="A1810" s="12" t="s">
        <v>9435</v>
      </c>
      <c r="B1810" s="13" t="str">
        <f>_xlfn.XLOOKUP(A1810,'Customer Names'!$A$2:$A$2336,'Customer Names'!$C$2:$C$2336,"Not Found")</f>
        <v>Ashley</v>
      </c>
      <c r="C1810" s="13">
        <f>_xlfn.XLOOKUP(A1810,'Medical Examine'!$A$2:$A$2336,'Medical Examine'!$B$2:$B$2336,"Not Found")</f>
        <v>23.844999999999999</v>
      </c>
      <c r="D1810" s="13">
        <f>_xlfn.XLOOKUP(A1810,'Medical Examine'!$A$2:$A$2336,'Medical Examine'!$D$2:$D$2336,"Not Found")</f>
        <v>4.3600000000000003</v>
      </c>
      <c r="E1810" s="14" t="str">
        <f>_xlfn.XLOOKUP(A1810,'Medical Examine'!$A$2:$A$2336,'Medical Examine'!$E$2:$E$2336,"Not Found")</f>
        <v>NO</v>
      </c>
      <c r="F1810" s="14" t="str">
        <f>_xlfn.XLOOKUP(A1810,'Medical Examine'!$A$2:$A$2336,'Medical Examine'!$F$2:$F$2336,"Not Found")</f>
        <v>NO</v>
      </c>
      <c r="G1810" s="14" t="str">
        <f>_xlfn.XLOOKUP(A1810,'Medical Examine'!$A$2:$A$2336,'Medical Examine'!$G$2:$G$2336,"Not Found")</f>
        <v>NO</v>
      </c>
      <c r="H1810" s="14">
        <f>_xlfn.XLOOKUP(A1810,'Medical Examine'!$A$2:$A$2336,'Medical Examine'!$H$2:$H$2336,"Not Found")</f>
        <v>0</v>
      </c>
      <c r="I1810" s="14" t="str">
        <f>_xlfn.XLOOKUP(A1810,'Medical Examine'!$A$2:$A$2336,'Medical Examine'!$I$2:$I$2336,"Not Found")</f>
        <v>NO</v>
      </c>
      <c r="J1810" s="13" t="str">
        <f>_xlfn.XLOOKUP(A1810,'Medical Examine'!$A$2:$A$2336,'Medical Examine'!$C$2:$C$2336,"Not Found")</f>
        <v>Normal Weight</v>
      </c>
      <c r="K1810" s="13" t="str">
        <f t="shared" si="28"/>
        <v>Normal</v>
      </c>
      <c r="L1810" s="15">
        <f>_xlfn.XLOOKUP(A1810,'Hospitalisation Details'!$A$2:$A$2344,'Hospitalisation Details'!$E$2:$E$2344,"")</f>
        <v>34558</v>
      </c>
      <c r="M1810" s="16">
        <f>_xlfn.XLOOKUP(A1810,'Hospitalisation Details'!$A$2:$A$2344,'Hospitalisation Details'!$H$2:$H$2344,"")</f>
        <v>4719.74</v>
      </c>
      <c r="N1810" s="14" t="str">
        <f>_xlfn.XLOOKUP(A1810,'Hospitalisation Details'!$A$2:$A$2344,'Hospitalisation Details'!$I$2:$I$2344,"")</f>
        <v>tier - 2</v>
      </c>
      <c r="O1810" s="14" t="str">
        <f>_xlfn.XLOOKUP(A1810,'Hospitalisation Details'!$A$2:$A$2344,'Hospitalisation Details'!$J$2:$J$2344,"")</f>
        <v>tier - 1</v>
      </c>
      <c r="P1810" s="14" t="str">
        <f>_xlfn.XLOOKUP(A1810,'Hospitalisation Details'!$A$2:$A$2344,'Hospitalisation Details'!$K$2:$K$2344,"")</f>
        <v>R1012</v>
      </c>
      <c r="Q1810" s="14">
        <f>_xlfn.XLOOKUP(A1810,'Hospitalisation Details'!$A$2:$A$2344,'Hospitalisation Details'!$F$2:$F$2344,"")</f>
        <v>28</v>
      </c>
    </row>
    <row r="1811" spans="1:17">
      <c r="A1811" s="12" t="s">
        <v>9437</v>
      </c>
      <c r="B1811" s="13" t="str">
        <f>_xlfn.XLOOKUP(A1811,'Customer Names'!$A$2:$A$2336,'Customer Names'!$C$2:$C$2336,"Not Found")</f>
        <v>Cindy</v>
      </c>
      <c r="C1811" s="13">
        <f>_xlfn.XLOOKUP(A1811,'Medical Examine'!$A$2:$A$2336,'Medical Examine'!$B$2:$B$2336,"Not Found")</f>
        <v>22.895</v>
      </c>
      <c r="D1811" s="13">
        <f>_xlfn.XLOOKUP(A1811,'Medical Examine'!$A$2:$A$2336,'Medical Examine'!$D$2:$D$2336,"Not Found")</f>
        <v>5.24</v>
      </c>
      <c r="E1811" s="14" t="str">
        <f>_xlfn.XLOOKUP(A1811,'Medical Examine'!$A$2:$A$2336,'Medical Examine'!$E$2:$E$2336,"Not Found")</f>
        <v>NO</v>
      </c>
      <c r="F1811" s="14" t="str">
        <f>_xlfn.XLOOKUP(A1811,'Medical Examine'!$A$2:$A$2336,'Medical Examine'!$F$2:$F$2336,"Not Found")</f>
        <v>NO</v>
      </c>
      <c r="G1811" s="14" t="str">
        <f>_xlfn.XLOOKUP(A1811,'Medical Examine'!$A$2:$A$2336,'Medical Examine'!$G$2:$G$2336,"Not Found")</f>
        <v>NO</v>
      </c>
      <c r="H1811" s="14">
        <f>_xlfn.XLOOKUP(A1811,'Medical Examine'!$A$2:$A$2336,'Medical Examine'!$H$2:$H$2336,"Not Found")</f>
        <v>1</v>
      </c>
      <c r="I1811" s="14" t="str">
        <f>_xlfn.XLOOKUP(A1811,'Medical Examine'!$A$2:$A$2336,'Medical Examine'!$I$2:$I$2336,"Not Found")</f>
        <v>NO</v>
      </c>
      <c r="J1811" s="13" t="str">
        <f>_xlfn.XLOOKUP(A1811,'Medical Examine'!$A$2:$A$2336,'Medical Examine'!$C$2:$C$2336,"Not Found")</f>
        <v>Normal Weight</v>
      </c>
      <c r="K1811" s="13" t="str">
        <f t="shared" si="28"/>
        <v>Normal</v>
      </c>
      <c r="L1811" s="15">
        <f>_xlfn.XLOOKUP(A1811,'Hospitalisation Details'!$A$2:$A$2344,'Hospitalisation Details'!$E$2:$E$2344,"")</f>
        <v>33875</v>
      </c>
      <c r="M1811" s="16">
        <f>_xlfn.XLOOKUP(A1811,'Hospitalisation Details'!$A$2:$A$2344,'Hospitalisation Details'!$H$2:$H$2344,"")</f>
        <v>4719.5200000000004</v>
      </c>
      <c r="N1811" s="14" t="str">
        <f>_xlfn.XLOOKUP(A1811,'Hospitalisation Details'!$A$2:$A$2344,'Hospitalisation Details'!$I$2:$I$2344,"")</f>
        <v>tier - 2</v>
      </c>
      <c r="O1811" s="14" t="str">
        <f>_xlfn.XLOOKUP(A1811,'Hospitalisation Details'!$A$2:$A$2344,'Hospitalisation Details'!$J$2:$J$2344,"")</f>
        <v>tier - 2</v>
      </c>
      <c r="P1811" s="14" t="str">
        <f>_xlfn.XLOOKUP(A1811,'Hospitalisation Details'!$A$2:$A$2344,'Hospitalisation Details'!$K$2:$K$2344,"")</f>
        <v>R1024</v>
      </c>
      <c r="Q1811" s="14">
        <f>_xlfn.XLOOKUP(A1811,'Hospitalisation Details'!$A$2:$A$2344,'Hospitalisation Details'!$F$2:$F$2344,"")</f>
        <v>30</v>
      </c>
    </row>
    <row r="1812" spans="1:17">
      <c r="A1812" s="12" t="s">
        <v>9439</v>
      </c>
      <c r="B1812" s="13" t="str">
        <f>_xlfn.XLOOKUP(A1812,'Customer Names'!$A$2:$A$2336,'Customer Names'!$C$2:$C$2336,"Not Found")</f>
        <v>Esther</v>
      </c>
      <c r="C1812" s="13">
        <f>_xlfn.XLOOKUP(A1812,'Medical Examine'!$A$2:$A$2336,'Medical Examine'!$B$2:$B$2336,"Not Found")</f>
        <v>21.945</v>
      </c>
      <c r="D1812" s="13">
        <f>_xlfn.XLOOKUP(A1812,'Medical Examine'!$A$2:$A$2336,'Medical Examine'!$D$2:$D$2336,"Not Found")</f>
        <v>5.37</v>
      </c>
      <c r="E1812" s="14" t="str">
        <f>_xlfn.XLOOKUP(A1812,'Medical Examine'!$A$2:$A$2336,'Medical Examine'!$E$2:$E$2336,"Not Found")</f>
        <v>NO</v>
      </c>
      <c r="F1812" s="14" t="str">
        <f>_xlfn.XLOOKUP(A1812,'Medical Examine'!$A$2:$A$2336,'Medical Examine'!$F$2:$F$2336,"Not Found")</f>
        <v>NO</v>
      </c>
      <c r="G1812" s="14" t="str">
        <f>_xlfn.XLOOKUP(A1812,'Medical Examine'!$A$2:$A$2336,'Medical Examine'!$G$2:$G$2336,"Not Found")</f>
        <v>NO</v>
      </c>
      <c r="H1812" s="14">
        <f>_xlfn.XLOOKUP(A1812,'Medical Examine'!$A$2:$A$2336,'Medical Examine'!$H$2:$H$2336,"Not Found")</f>
        <v>1</v>
      </c>
      <c r="I1812" s="14" t="str">
        <f>_xlfn.XLOOKUP(A1812,'Medical Examine'!$A$2:$A$2336,'Medical Examine'!$I$2:$I$2336,"Not Found")</f>
        <v>NO</v>
      </c>
      <c r="J1812" s="13" t="str">
        <f>_xlfn.XLOOKUP(A1812,'Medical Examine'!$A$2:$A$2336,'Medical Examine'!$C$2:$C$2336,"Not Found")</f>
        <v>Normal Weight</v>
      </c>
      <c r="K1812" s="13" t="str">
        <f t="shared" si="28"/>
        <v>Normal</v>
      </c>
      <c r="L1812" s="15">
        <f>_xlfn.XLOOKUP(A1812,'Hospitalisation Details'!$A$2:$A$2344,'Hospitalisation Details'!$E$2:$E$2344,"")</f>
        <v>33886</v>
      </c>
      <c r="M1812" s="16">
        <f>_xlfn.XLOOKUP(A1812,'Hospitalisation Details'!$A$2:$A$2344,'Hospitalisation Details'!$H$2:$H$2344,"")</f>
        <v>4718.2</v>
      </c>
      <c r="N1812" s="14" t="str">
        <f>_xlfn.XLOOKUP(A1812,'Hospitalisation Details'!$A$2:$A$2344,'Hospitalisation Details'!$I$2:$I$2344,"")</f>
        <v>tier - 2</v>
      </c>
      <c r="O1812" s="14" t="str">
        <f>_xlfn.XLOOKUP(A1812,'Hospitalisation Details'!$A$2:$A$2344,'Hospitalisation Details'!$J$2:$J$2344,"")</f>
        <v>tier - 3</v>
      </c>
      <c r="P1812" s="14" t="str">
        <f>_xlfn.XLOOKUP(A1812,'Hospitalisation Details'!$A$2:$A$2344,'Hospitalisation Details'!$K$2:$K$2344,"")</f>
        <v>R1024</v>
      </c>
      <c r="Q1812" s="14">
        <f>_xlfn.XLOOKUP(A1812,'Hospitalisation Details'!$A$2:$A$2344,'Hospitalisation Details'!$F$2:$F$2344,"")</f>
        <v>30</v>
      </c>
    </row>
    <row r="1813" spans="1:17">
      <c r="A1813" s="12" t="s">
        <v>9442</v>
      </c>
      <c r="B1813" s="13" t="str">
        <f>_xlfn.XLOOKUP(A1813,'Customer Names'!$A$2:$A$2336,'Customer Names'!$C$2:$C$2336,"Not Found")</f>
        <v>Jackie</v>
      </c>
      <c r="C1813" s="13">
        <f>_xlfn.XLOOKUP(A1813,'Medical Examine'!$A$2:$A$2336,'Medical Examine'!$B$2:$B$2336,"Not Found")</f>
        <v>19.47</v>
      </c>
      <c r="D1813" s="13">
        <f>_xlfn.XLOOKUP(A1813,'Medical Examine'!$A$2:$A$2336,'Medical Examine'!$D$2:$D$2336,"Not Found")</f>
        <v>6.6</v>
      </c>
      <c r="E1813" s="14" t="str">
        <f>_xlfn.XLOOKUP(A1813,'Medical Examine'!$A$2:$A$2336,'Medical Examine'!$E$2:$E$2336,"Not Found")</f>
        <v>YES</v>
      </c>
      <c r="F1813" s="14" t="str">
        <f>_xlfn.XLOOKUP(A1813,'Medical Examine'!$A$2:$A$2336,'Medical Examine'!$F$2:$F$2336,"Not Found")</f>
        <v>NO</v>
      </c>
      <c r="G1813" s="14" t="str">
        <f>_xlfn.XLOOKUP(A1813,'Medical Examine'!$A$2:$A$2336,'Medical Examine'!$G$2:$G$2336,"Not Found")</f>
        <v>NO</v>
      </c>
      <c r="H1813" s="14">
        <f>_xlfn.XLOOKUP(A1813,'Medical Examine'!$A$2:$A$2336,'Medical Examine'!$H$2:$H$2336,"Not Found")</f>
        <v>0</v>
      </c>
      <c r="I1813" s="14" t="str">
        <f>_xlfn.XLOOKUP(A1813,'Medical Examine'!$A$2:$A$2336,'Medical Examine'!$I$2:$I$2336,"Not Found")</f>
        <v>NO</v>
      </c>
      <c r="J1813" s="13" t="str">
        <f>_xlfn.XLOOKUP(A1813,'Medical Examine'!$A$2:$A$2336,'Medical Examine'!$C$2:$C$2336,"Not Found")</f>
        <v>Normal Weight</v>
      </c>
      <c r="K1813" s="13" t="str">
        <f t="shared" si="28"/>
        <v>Diabetic</v>
      </c>
      <c r="L1813" s="15">
        <f>_xlfn.XLOOKUP(A1813,'Hospitalisation Details'!$A$2:$A$2344,'Hospitalisation Details'!$E$2:$E$2344,"")</f>
        <v>29810</v>
      </c>
      <c r="M1813" s="16">
        <f>_xlfn.XLOOKUP(A1813,'Hospitalisation Details'!$A$2:$A$2344,'Hospitalisation Details'!$H$2:$H$2344,"")</f>
        <v>4712.12</v>
      </c>
      <c r="N1813" s="14" t="str">
        <f>_xlfn.XLOOKUP(A1813,'Hospitalisation Details'!$A$2:$A$2344,'Hospitalisation Details'!$I$2:$I$2344,"")</f>
        <v>tier - 2</v>
      </c>
      <c r="O1813" s="14" t="str">
        <f>_xlfn.XLOOKUP(A1813,'Hospitalisation Details'!$A$2:$A$2344,'Hospitalisation Details'!$J$2:$J$2344,"")</f>
        <v>tier - 3</v>
      </c>
      <c r="P1813" s="14" t="str">
        <f>_xlfn.XLOOKUP(A1813,'Hospitalisation Details'!$A$2:$A$2344,'Hospitalisation Details'!$K$2:$K$2344,"")</f>
        <v>R1011</v>
      </c>
      <c r="Q1813" s="14">
        <f>_xlfn.XLOOKUP(A1813,'Hospitalisation Details'!$A$2:$A$2344,'Hospitalisation Details'!$F$2:$F$2344,"")</f>
        <v>41</v>
      </c>
    </row>
    <row r="1814" spans="1:17">
      <c r="A1814" s="12" t="s">
        <v>9445</v>
      </c>
      <c r="B1814" s="13" t="str">
        <f>_xlfn.XLOOKUP(A1814,'Customer Names'!$A$2:$A$2336,'Customer Names'!$C$2:$C$2336,"Not Found")</f>
        <v>Timothy P.</v>
      </c>
      <c r="C1814" s="13">
        <f>_xlfn.XLOOKUP(A1814,'Medical Examine'!$A$2:$A$2336,'Medical Examine'!$B$2:$B$2336,"Not Found")</f>
        <v>15.61</v>
      </c>
      <c r="D1814" s="13">
        <f>_xlfn.XLOOKUP(A1814,'Medical Examine'!$A$2:$A$2336,'Medical Examine'!$D$2:$D$2336,"Not Found")</f>
        <v>5.77</v>
      </c>
      <c r="E1814" s="14" t="str">
        <f>_xlfn.XLOOKUP(A1814,'Medical Examine'!$A$2:$A$2336,'Medical Examine'!$E$2:$E$2336,"Not Found")</f>
        <v>NO</v>
      </c>
      <c r="F1814" s="14" t="str">
        <f>_xlfn.XLOOKUP(A1814,'Medical Examine'!$A$2:$A$2336,'Medical Examine'!$F$2:$F$2336,"Not Found")</f>
        <v>NO</v>
      </c>
      <c r="G1814" s="14" t="str">
        <f>_xlfn.XLOOKUP(A1814,'Medical Examine'!$A$2:$A$2336,'Medical Examine'!$G$2:$G$2336,"Not Found")</f>
        <v>NO</v>
      </c>
      <c r="H1814" s="14">
        <f>_xlfn.XLOOKUP(A1814,'Medical Examine'!$A$2:$A$2336,'Medical Examine'!$H$2:$H$2336,"Not Found")</f>
        <v>0</v>
      </c>
      <c r="I1814" s="14" t="str">
        <f>_xlfn.XLOOKUP(A1814,'Medical Examine'!$A$2:$A$2336,'Medical Examine'!$I$2:$I$2336,"Not Found")</f>
        <v>NO</v>
      </c>
      <c r="J1814" s="13" t="str">
        <f>_xlfn.XLOOKUP(A1814,'Medical Examine'!$A$2:$A$2336,'Medical Examine'!$C$2:$C$2336,"Not Found")</f>
        <v>Under Weight</v>
      </c>
      <c r="K1814" s="13" t="str">
        <f t="shared" si="28"/>
        <v>Prediabetic</v>
      </c>
      <c r="L1814" s="15">
        <f>_xlfn.XLOOKUP(A1814,'Hospitalisation Details'!$A$2:$A$2344,'Hospitalisation Details'!$E$2:$E$2344,"")</f>
        <v>28463</v>
      </c>
      <c r="M1814" s="16">
        <f>_xlfn.XLOOKUP(A1814,'Hospitalisation Details'!$A$2:$A$2344,'Hospitalisation Details'!$H$2:$H$2344,"")</f>
        <v>4699.47</v>
      </c>
      <c r="N1814" s="14" t="str">
        <f>_xlfn.XLOOKUP(A1814,'Hospitalisation Details'!$A$2:$A$2344,'Hospitalisation Details'!$I$2:$I$2344,"")</f>
        <v>tier - 2</v>
      </c>
      <c r="O1814" s="14" t="str">
        <f>_xlfn.XLOOKUP(A1814,'Hospitalisation Details'!$A$2:$A$2344,'Hospitalisation Details'!$J$2:$J$2344,"")</f>
        <v>tier - 3</v>
      </c>
      <c r="P1814" s="14" t="str">
        <f>_xlfn.XLOOKUP(A1814,'Hospitalisation Details'!$A$2:$A$2344,'Hospitalisation Details'!$K$2:$K$2344,"")</f>
        <v>R1013</v>
      </c>
      <c r="Q1814" s="14">
        <f>_xlfn.XLOOKUP(A1814,'Hospitalisation Details'!$A$2:$A$2344,'Hospitalisation Details'!$F$2:$F$2344,"")</f>
        <v>45</v>
      </c>
    </row>
    <row r="1815" spans="1:17">
      <c r="A1815" s="12" t="s">
        <v>9448</v>
      </c>
      <c r="B1815" s="13" t="str">
        <f>_xlfn.XLOOKUP(A1815,'Customer Names'!$A$2:$A$2336,'Customer Names'!$C$2:$C$2336,"Not Found")</f>
        <v>Lauren</v>
      </c>
      <c r="C1815" s="13">
        <f>_xlfn.XLOOKUP(A1815,'Medical Examine'!$A$2:$A$2336,'Medical Examine'!$B$2:$B$2336,"Not Found")</f>
        <v>28.6</v>
      </c>
      <c r="D1815" s="13">
        <f>_xlfn.XLOOKUP(A1815,'Medical Examine'!$A$2:$A$2336,'Medical Examine'!$D$2:$D$2336,"Not Found")</f>
        <v>6.08</v>
      </c>
      <c r="E1815" s="14" t="str">
        <f>_xlfn.XLOOKUP(A1815,'Medical Examine'!$A$2:$A$2336,'Medical Examine'!$E$2:$E$2336,"Not Found")</f>
        <v>NO</v>
      </c>
      <c r="F1815" s="14" t="str">
        <f>_xlfn.XLOOKUP(A1815,'Medical Examine'!$A$2:$A$2336,'Medical Examine'!$F$2:$F$2336,"Not Found")</f>
        <v>NO</v>
      </c>
      <c r="G1815" s="14" t="str">
        <f>_xlfn.XLOOKUP(A1815,'Medical Examine'!$A$2:$A$2336,'Medical Examine'!$G$2:$G$2336,"Not Found")</f>
        <v>YES</v>
      </c>
      <c r="H1815" s="14">
        <f>_xlfn.XLOOKUP(A1815,'Medical Examine'!$A$2:$A$2336,'Medical Examine'!$H$2:$H$2336,"Not Found")</f>
        <v>1</v>
      </c>
      <c r="I1815" s="14" t="str">
        <f>_xlfn.XLOOKUP(A1815,'Medical Examine'!$A$2:$A$2336,'Medical Examine'!$I$2:$I$2336,"Not Found")</f>
        <v>NO</v>
      </c>
      <c r="J1815" s="13" t="str">
        <f>_xlfn.XLOOKUP(A1815,'Medical Examine'!$A$2:$A$2336,'Medical Examine'!$C$2:$C$2336,"Not Found")</f>
        <v>Overweight</v>
      </c>
      <c r="K1815" s="13" t="str">
        <f t="shared" si="28"/>
        <v>Prediabetic</v>
      </c>
      <c r="L1815" s="15">
        <f>_xlfn.XLOOKUP(A1815,'Hospitalisation Details'!$A$2:$A$2344,'Hospitalisation Details'!$E$2:$E$2344,"")</f>
        <v>37794</v>
      </c>
      <c r="M1815" s="16">
        <f>_xlfn.XLOOKUP(A1815,'Hospitalisation Details'!$A$2:$A$2344,'Hospitalisation Details'!$H$2:$H$2344,"")</f>
        <v>4687.8</v>
      </c>
      <c r="N1815" s="14" t="str">
        <f>_xlfn.XLOOKUP(A1815,'Hospitalisation Details'!$A$2:$A$2344,'Hospitalisation Details'!$I$2:$I$2344,"")</f>
        <v>tier - 2</v>
      </c>
      <c r="O1815" s="14" t="str">
        <f>_xlfn.XLOOKUP(A1815,'Hospitalisation Details'!$A$2:$A$2344,'Hospitalisation Details'!$J$2:$J$2344,"")</f>
        <v>tier - 3</v>
      </c>
      <c r="P1815" s="14" t="str">
        <f>_xlfn.XLOOKUP(A1815,'Hospitalisation Details'!$A$2:$A$2344,'Hospitalisation Details'!$K$2:$K$2344,"")</f>
        <v>R1011</v>
      </c>
      <c r="Q1815" s="14">
        <f>_xlfn.XLOOKUP(A1815,'Hospitalisation Details'!$A$2:$A$2344,'Hospitalisation Details'!$F$2:$F$2344,"")</f>
        <v>19</v>
      </c>
    </row>
    <row r="1816" spans="1:17">
      <c r="A1816" s="12" t="s">
        <v>9450</v>
      </c>
      <c r="B1816" s="13" t="str">
        <f>_xlfn.XLOOKUP(A1816,'Customer Names'!$A$2:$A$2336,'Customer Names'!$C$2:$C$2336,"Not Found")</f>
        <v>Benjamin</v>
      </c>
      <c r="C1816" s="13">
        <f>_xlfn.XLOOKUP(A1816,'Medical Examine'!$A$2:$A$2336,'Medical Examine'!$B$2:$B$2336,"Not Found")</f>
        <v>46.53</v>
      </c>
      <c r="D1816" s="13">
        <f>_xlfn.XLOOKUP(A1816,'Medical Examine'!$A$2:$A$2336,'Medical Examine'!$D$2:$D$2336,"Not Found")</f>
        <v>4.16</v>
      </c>
      <c r="E1816" s="14" t="str">
        <f>_xlfn.XLOOKUP(A1816,'Medical Examine'!$A$2:$A$2336,'Medical Examine'!$E$2:$E$2336,"Not Found")</f>
        <v>NO</v>
      </c>
      <c r="F1816" s="14" t="str">
        <f>_xlfn.XLOOKUP(A1816,'Medical Examine'!$A$2:$A$2336,'Medical Examine'!$F$2:$F$2336,"Not Found")</f>
        <v>NO</v>
      </c>
      <c r="G1816" s="14" t="str">
        <f>_xlfn.XLOOKUP(A1816,'Medical Examine'!$A$2:$A$2336,'Medical Examine'!$G$2:$G$2336,"Not Found")</f>
        <v>NO</v>
      </c>
      <c r="H1816" s="14">
        <f>_xlfn.XLOOKUP(A1816,'Medical Examine'!$A$2:$A$2336,'Medical Examine'!$H$2:$H$2336,"Not Found")</f>
        <v>0</v>
      </c>
      <c r="I1816" s="14" t="str">
        <f>_xlfn.XLOOKUP(A1816,'Medical Examine'!$A$2:$A$2336,'Medical Examine'!$I$2:$I$2336,"Not Found")</f>
        <v>NO</v>
      </c>
      <c r="J1816" s="13" t="str">
        <f>_xlfn.XLOOKUP(A1816,'Medical Examine'!$A$2:$A$2336,'Medical Examine'!$C$2:$C$2336,"Not Found")</f>
        <v>Obesity</v>
      </c>
      <c r="K1816" s="13" t="str">
        <f t="shared" si="28"/>
        <v>Normal</v>
      </c>
      <c r="L1816" s="15">
        <f>_xlfn.XLOOKUP(A1816,'Hospitalisation Details'!$A$2:$A$2344,'Hospitalisation Details'!$E$2:$E$2344,"")</f>
        <v>33120</v>
      </c>
      <c r="M1816" s="16">
        <f>_xlfn.XLOOKUP(A1816,'Hospitalisation Details'!$A$2:$A$2344,'Hospitalisation Details'!$H$2:$H$2344,"")</f>
        <v>4686.3900000000003</v>
      </c>
      <c r="N1816" s="14" t="str">
        <f>_xlfn.XLOOKUP(A1816,'Hospitalisation Details'!$A$2:$A$2344,'Hospitalisation Details'!$I$2:$I$2344,"")</f>
        <v>tier - 3</v>
      </c>
      <c r="O1816" s="14" t="str">
        <f>_xlfn.XLOOKUP(A1816,'Hospitalisation Details'!$A$2:$A$2344,'Hospitalisation Details'!$J$2:$J$2344,"")</f>
        <v>tier - 3</v>
      </c>
      <c r="P1816" s="14" t="str">
        <f>_xlfn.XLOOKUP(A1816,'Hospitalisation Details'!$A$2:$A$2344,'Hospitalisation Details'!$K$2:$K$2344,"")</f>
        <v>R1013</v>
      </c>
      <c r="Q1816" s="14">
        <f>_xlfn.XLOOKUP(A1816,'Hospitalisation Details'!$A$2:$A$2344,'Hospitalisation Details'!$F$2:$F$2344,"")</f>
        <v>32</v>
      </c>
    </row>
    <row r="1817" spans="1:17">
      <c r="A1817" s="12" t="s">
        <v>9452</v>
      </c>
      <c r="B1817" s="13" t="str">
        <f>_xlfn.XLOOKUP(A1817,'Customer Names'!$A$2:$A$2336,'Customer Names'!$C$2:$C$2336,"Not Found")</f>
        <v>Hugo M</v>
      </c>
      <c r="C1817" s="13">
        <f>_xlfn.XLOOKUP(A1817,'Medical Examine'!$A$2:$A$2336,'Medical Examine'!$B$2:$B$2336,"Not Found")</f>
        <v>34.99</v>
      </c>
      <c r="D1817" s="13">
        <f>_xlfn.XLOOKUP(A1817,'Medical Examine'!$A$2:$A$2336,'Medical Examine'!$D$2:$D$2336,"Not Found")</f>
        <v>5.0999999999999996</v>
      </c>
      <c r="E1817" s="14" t="str">
        <f>_xlfn.XLOOKUP(A1817,'Medical Examine'!$A$2:$A$2336,'Medical Examine'!$E$2:$E$2336,"Not Found")</f>
        <v>NO</v>
      </c>
      <c r="F1817" s="14" t="str">
        <f>_xlfn.XLOOKUP(A1817,'Medical Examine'!$A$2:$A$2336,'Medical Examine'!$F$2:$F$2336,"Not Found")</f>
        <v>NO</v>
      </c>
      <c r="G1817" s="14" t="str">
        <f>_xlfn.XLOOKUP(A1817,'Medical Examine'!$A$2:$A$2336,'Medical Examine'!$G$2:$G$2336,"Not Found")</f>
        <v>YES</v>
      </c>
      <c r="H1817" s="14">
        <f>_xlfn.XLOOKUP(A1817,'Medical Examine'!$A$2:$A$2336,'Medical Examine'!$H$2:$H$2336,"Not Found")</f>
        <v>1</v>
      </c>
      <c r="I1817" s="14" t="str">
        <f>_xlfn.XLOOKUP(A1817,'Medical Examine'!$A$2:$A$2336,'Medical Examine'!$I$2:$I$2336,"Not Found")</f>
        <v>NO</v>
      </c>
      <c r="J1817" s="13" t="str">
        <f>_xlfn.XLOOKUP(A1817,'Medical Examine'!$A$2:$A$2336,'Medical Examine'!$C$2:$C$2336,"Not Found")</f>
        <v>Obesity</v>
      </c>
      <c r="K1817" s="13" t="str">
        <f t="shared" si="28"/>
        <v>Normal</v>
      </c>
      <c r="L1817" s="15">
        <f>_xlfn.XLOOKUP(A1817,'Hospitalisation Details'!$A$2:$A$2344,'Hospitalisation Details'!$E$2:$E$2344,"")</f>
        <v>37898</v>
      </c>
      <c r="M1817" s="16">
        <f>_xlfn.XLOOKUP(A1817,'Hospitalisation Details'!$A$2:$A$2344,'Hospitalisation Details'!$H$2:$H$2344,"")</f>
        <v>4678.8</v>
      </c>
      <c r="N1817" s="14" t="str">
        <f>_xlfn.XLOOKUP(A1817,'Hospitalisation Details'!$A$2:$A$2344,'Hospitalisation Details'!$I$2:$I$2344,"")</f>
        <v>tier - 2</v>
      </c>
      <c r="O1817" s="14" t="str">
        <f>_xlfn.XLOOKUP(A1817,'Hospitalisation Details'!$A$2:$A$2344,'Hospitalisation Details'!$J$2:$J$2344,"")</f>
        <v>tier - 1</v>
      </c>
      <c r="P1817" s="14" t="str">
        <f>_xlfn.XLOOKUP(A1817,'Hospitalisation Details'!$A$2:$A$2344,'Hospitalisation Details'!$K$2:$K$2344,"")</f>
        <v>R1021</v>
      </c>
      <c r="Q1817" s="14">
        <f>_xlfn.XLOOKUP(A1817,'Hospitalisation Details'!$A$2:$A$2344,'Hospitalisation Details'!$F$2:$F$2344,"")</f>
        <v>19</v>
      </c>
    </row>
    <row r="1818" spans="1:17">
      <c r="A1818" s="12" t="s">
        <v>9455</v>
      </c>
      <c r="B1818" s="13" t="str">
        <f>_xlfn.XLOOKUP(A1818,'Customer Names'!$A$2:$A$2336,'Customer Names'!$C$2:$C$2336,"Not Found")</f>
        <v>Daniel J. Jr.</v>
      </c>
      <c r="C1818" s="13">
        <f>_xlfn.XLOOKUP(A1818,'Medical Examine'!$A$2:$A$2336,'Medical Examine'!$B$2:$B$2336,"Not Found")</f>
        <v>17.05</v>
      </c>
      <c r="D1818" s="13">
        <f>_xlfn.XLOOKUP(A1818,'Medical Examine'!$A$2:$A$2336,'Medical Examine'!$D$2:$D$2336,"Not Found")</f>
        <v>5.3</v>
      </c>
      <c r="E1818" s="14" t="str">
        <f>_xlfn.XLOOKUP(A1818,'Medical Examine'!$A$2:$A$2336,'Medical Examine'!$E$2:$E$2336,"Not Found")</f>
        <v>NO</v>
      </c>
      <c r="F1818" s="14" t="str">
        <f>_xlfn.XLOOKUP(A1818,'Medical Examine'!$A$2:$A$2336,'Medical Examine'!$F$2:$F$2336,"Not Found")</f>
        <v>NO</v>
      </c>
      <c r="G1818" s="14" t="str">
        <f>_xlfn.XLOOKUP(A1818,'Medical Examine'!$A$2:$A$2336,'Medical Examine'!$G$2:$G$2336,"Not Found")</f>
        <v>YES</v>
      </c>
      <c r="H1818" s="14">
        <f>_xlfn.XLOOKUP(A1818,'Medical Examine'!$A$2:$A$2336,'Medical Examine'!$H$2:$H$2336,"Not Found")</f>
        <v>1</v>
      </c>
      <c r="I1818" s="14" t="str">
        <f>_xlfn.XLOOKUP(A1818,'Medical Examine'!$A$2:$A$2336,'Medical Examine'!$I$2:$I$2336,"Not Found")</f>
        <v>NO</v>
      </c>
      <c r="J1818" s="13" t="str">
        <f>_xlfn.XLOOKUP(A1818,'Medical Examine'!$A$2:$A$2336,'Medical Examine'!$C$2:$C$2336,"Not Found")</f>
        <v>Under Weight</v>
      </c>
      <c r="K1818" s="13" t="str">
        <f t="shared" si="28"/>
        <v>Normal</v>
      </c>
      <c r="L1818" s="15">
        <f>_xlfn.XLOOKUP(A1818,'Hospitalisation Details'!$A$2:$A$2344,'Hospitalisation Details'!$E$2:$E$2344,"")</f>
        <v>29146</v>
      </c>
      <c r="M1818" s="16">
        <f>_xlfn.XLOOKUP(A1818,'Hospitalisation Details'!$A$2:$A$2344,'Hospitalisation Details'!$H$2:$H$2344,"")</f>
        <v>4674.2</v>
      </c>
      <c r="N1818" s="14" t="str">
        <f>_xlfn.XLOOKUP(A1818,'Hospitalisation Details'!$A$2:$A$2344,'Hospitalisation Details'!$I$2:$I$2344,"")</f>
        <v>tier - 2</v>
      </c>
      <c r="O1818" s="14" t="str">
        <f>_xlfn.XLOOKUP(A1818,'Hospitalisation Details'!$A$2:$A$2344,'Hospitalisation Details'!$J$2:$J$2344,"")</f>
        <v>tier - 1</v>
      </c>
      <c r="P1818" s="14" t="str">
        <f>_xlfn.XLOOKUP(A1818,'Hospitalisation Details'!$A$2:$A$2344,'Hospitalisation Details'!$K$2:$K$2344,"")</f>
        <v>R1013</v>
      </c>
      <c r="Q1818" s="14">
        <f>_xlfn.XLOOKUP(A1818,'Hospitalisation Details'!$A$2:$A$2344,'Hospitalisation Details'!$F$2:$F$2344,"")</f>
        <v>43</v>
      </c>
    </row>
    <row r="1819" spans="1:17">
      <c r="A1819" s="12" t="s">
        <v>9458</v>
      </c>
      <c r="B1819" s="13" t="str">
        <f>_xlfn.XLOOKUP(A1819,'Customer Names'!$A$2:$A$2336,'Customer Names'!$C$2:$C$2336,"Not Found")</f>
        <v>Justin R</v>
      </c>
      <c r="C1819" s="13">
        <f>_xlfn.XLOOKUP(A1819,'Medical Examine'!$A$2:$A$2336,'Medical Examine'!$B$2:$B$2336,"Not Found")</f>
        <v>37.18</v>
      </c>
      <c r="D1819" s="13">
        <f>_xlfn.XLOOKUP(A1819,'Medical Examine'!$A$2:$A$2336,'Medical Examine'!$D$2:$D$2336,"Not Found")</f>
        <v>4.9000000000000004</v>
      </c>
      <c r="E1819" s="14" t="str">
        <f>_xlfn.XLOOKUP(A1819,'Medical Examine'!$A$2:$A$2336,'Medical Examine'!$E$2:$E$2336,"Not Found")</f>
        <v>NO</v>
      </c>
      <c r="F1819" s="14" t="str">
        <f>_xlfn.XLOOKUP(A1819,'Medical Examine'!$A$2:$A$2336,'Medical Examine'!$F$2:$F$2336,"Not Found")</f>
        <v>NO</v>
      </c>
      <c r="G1819" s="14" t="str">
        <f>_xlfn.XLOOKUP(A1819,'Medical Examine'!$A$2:$A$2336,'Medical Examine'!$G$2:$G$2336,"Not Found")</f>
        <v>NO</v>
      </c>
      <c r="H1819" s="14">
        <f>_xlfn.XLOOKUP(A1819,'Medical Examine'!$A$2:$A$2336,'Medical Examine'!$H$2:$H$2336,"Not Found")</f>
        <v>0</v>
      </c>
      <c r="I1819" s="14" t="str">
        <f>_xlfn.XLOOKUP(A1819,'Medical Examine'!$A$2:$A$2336,'Medical Examine'!$I$2:$I$2336,"Not Found")</f>
        <v>NO</v>
      </c>
      <c r="J1819" s="13" t="str">
        <f>_xlfn.XLOOKUP(A1819,'Medical Examine'!$A$2:$A$2336,'Medical Examine'!$C$2:$C$2336,"Not Found")</f>
        <v>Obesity</v>
      </c>
      <c r="K1819" s="13" t="str">
        <f t="shared" si="28"/>
        <v>Normal</v>
      </c>
      <c r="L1819" s="15">
        <f>_xlfn.XLOOKUP(A1819,'Hospitalisation Details'!$A$2:$A$2344,'Hospitalisation Details'!$E$2:$E$2344,"")</f>
        <v>33067</v>
      </c>
      <c r="M1819" s="16">
        <f>_xlfn.XLOOKUP(A1819,'Hospitalisation Details'!$A$2:$A$2344,'Hospitalisation Details'!$H$2:$H$2344,"")</f>
        <v>4673.3900000000003</v>
      </c>
      <c r="N1819" s="14" t="str">
        <f>_xlfn.XLOOKUP(A1819,'Hospitalisation Details'!$A$2:$A$2344,'Hospitalisation Details'!$I$2:$I$2344,"")</f>
        <v>tier - 2</v>
      </c>
      <c r="O1819" s="14" t="str">
        <f>_xlfn.XLOOKUP(A1819,'Hospitalisation Details'!$A$2:$A$2344,'Hospitalisation Details'!$J$2:$J$2344,"")</f>
        <v>tier - 1</v>
      </c>
      <c r="P1819" s="14" t="str">
        <f>_xlfn.XLOOKUP(A1819,'Hospitalisation Details'!$A$2:$A$2344,'Hospitalisation Details'!$K$2:$K$2344,"")</f>
        <v>R1013</v>
      </c>
      <c r="Q1819" s="14">
        <f>_xlfn.XLOOKUP(A1819,'Hospitalisation Details'!$A$2:$A$2344,'Hospitalisation Details'!$F$2:$F$2344,"")</f>
        <v>32</v>
      </c>
    </row>
    <row r="1820" spans="1:17">
      <c r="A1820" s="12" t="s">
        <v>9460</v>
      </c>
      <c r="B1820" s="13" t="str">
        <f>_xlfn.XLOOKUP(A1820,'Customer Names'!$A$2:$A$2336,'Customer Names'!$C$2:$C$2336,"Not Found")</f>
        <v>Colin</v>
      </c>
      <c r="C1820" s="13">
        <f>_xlfn.XLOOKUP(A1820,'Medical Examine'!$A$2:$A$2336,'Medical Examine'!$B$2:$B$2336,"Not Found")</f>
        <v>35.200000000000003</v>
      </c>
      <c r="D1820" s="13">
        <f>_xlfn.XLOOKUP(A1820,'Medical Examine'!$A$2:$A$2336,'Medical Examine'!$D$2:$D$2336,"Not Found")</f>
        <v>5.55</v>
      </c>
      <c r="E1820" s="14" t="str">
        <f>_xlfn.XLOOKUP(A1820,'Medical Examine'!$A$2:$A$2336,'Medical Examine'!$E$2:$E$2336,"Not Found")</f>
        <v>NO</v>
      </c>
      <c r="F1820" s="14" t="str">
        <f>_xlfn.XLOOKUP(A1820,'Medical Examine'!$A$2:$A$2336,'Medical Examine'!$F$2:$F$2336,"Not Found")</f>
        <v>NO</v>
      </c>
      <c r="G1820" s="14" t="str">
        <f>_xlfn.XLOOKUP(A1820,'Medical Examine'!$A$2:$A$2336,'Medical Examine'!$G$2:$G$2336,"Not Found")</f>
        <v>NO</v>
      </c>
      <c r="H1820" s="14">
        <f>_xlfn.XLOOKUP(A1820,'Medical Examine'!$A$2:$A$2336,'Medical Examine'!$H$2:$H$2336,"Not Found")</f>
        <v>0</v>
      </c>
      <c r="I1820" s="14" t="str">
        <f>_xlfn.XLOOKUP(A1820,'Medical Examine'!$A$2:$A$2336,'Medical Examine'!$I$2:$I$2336,"Not Found")</f>
        <v>NO</v>
      </c>
      <c r="J1820" s="13" t="str">
        <f>_xlfn.XLOOKUP(A1820,'Medical Examine'!$A$2:$A$2336,'Medical Examine'!$C$2:$C$2336,"Not Found")</f>
        <v>Obesity</v>
      </c>
      <c r="K1820" s="13" t="str">
        <f t="shared" si="28"/>
        <v>Normal</v>
      </c>
      <c r="L1820" s="15">
        <f>_xlfn.XLOOKUP(A1820,'Hospitalisation Details'!$A$2:$A$2344,'Hospitalisation Details'!$E$2:$E$2344,"")</f>
        <v>33142</v>
      </c>
      <c r="M1820" s="16">
        <f>_xlfn.XLOOKUP(A1820,'Hospitalisation Details'!$A$2:$A$2344,'Hospitalisation Details'!$H$2:$H$2344,"")</f>
        <v>4670.6400000000003</v>
      </c>
      <c r="N1820" s="14" t="str">
        <f>_xlfn.XLOOKUP(A1820,'Hospitalisation Details'!$A$2:$A$2344,'Hospitalisation Details'!$I$2:$I$2344,"")</f>
        <v>tier - 2</v>
      </c>
      <c r="O1820" s="14" t="str">
        <f>_xlfn.XLOOKUP(A1820,'Hospitalisation Details'!$A$2:$A$2344,'Hospitalisation Details'!$J$2:$J$2344,"")</f>
        <v>tier - 2</v>
      </c>
      <c r="P1820" s="14" t="str">
        <f>_xlfn.XLOOKUP(A1820,'Hospitalisation Details'!$A$2:$A$2344,'Hospitalisation Details'!$K$2:$K$2344,"")</f>
        <v>R1011</v>
      </c>
      <c r="Q1820" s="14">
        <f>_xlfn.XLOOKUP(A1820,'Hospitalisation Details'!$A$2:$A$2344,'Hospitalisation Details'!$F$2:$F$2344,"")</f>
        <v>32</v>
      </c>
    </row>
    <row r="1821" spans="1:17">
      <c r="A1821" s="12" t="s">
        <v>9461</v>
      </c>
      <c r="B1821" s="13" t="str">
        <f>_xlfn.XLOOKUP(A1821,'Customer Names'!$A$2:$A$2336,'Customer Names'!$C$2:$C$2336,"Not Found")</f>
        <v>Rob</v>
      </c>
      <c r="C1821" s="13">
        <f>_xlfn.XLOOKUP(A1821,'Medical Examine'!$A$2:$A$2336,'Medical Examine'!$B$2:$B$2336,"Not Found")</f>
        <v>37.335000000000001</v>
      </c>
      <c r="D1821" s="13">
        <f>_xlfn.XLOOKUP(A1821,'Medical Examine'!$A$2:$A$2336,'Medical Examine'!$D$2:$D$2336,"Not Found")</f>
        <v>4.95</v>
      </c>
      <c r="E1821" s="14" t="str">
        <f>_xlfn.XLOOKUP(A1821,'Medical Examine'!$A$2:$A$2336,'Medical Examine'!$E$2:$E$2336,"Not Found")</f>
        <v>NO</v>
      </c>
      <c r="F1821" s="14" t="str">
        <f>_xlfn.XLOOKUP(A1821,'Medical Examine'!$A$2:$A$2336,'Medical Examine'!$F$2:$F$2336,"Not Found")</f>
        <v>NO</v>
      </c>
      <c r="G1821" s="14" t="str">
        <f>_xlfn.XLOOKUP(A1821,'Medical Examine'!$A$2:$A$2336,'Medical Examine'!$G$2:$G$2336,"Not Found")</f>
        <v>NO</v>
      </c>
      <c r="H1821" s="14">
        <f>_xlfn.XLOOKUP(A1821,'Medical Examine'!$A$2:$A$2336,'Medical Examine'!$H$2:$H$2336,"Not Found")</f>
        <v>0</v>
      </c>
      <c r="I1821" s="14" t="str">
        <f>_xlfn.XLOOKUP(A1821,'Medical Examine'!$A$2:$A$2336,'Medical Examine'!$I$2:$I$2336,"Not Found")</f>
        <v>NO</v>
      </c>
      <c r="J1821" s="13" t="str">
        <f>_xlfn.XLOOKUP(A1821,'Medical Examine'!$A$2:$A$2336,'Medical Examine'!$C$2:$C$2336,"Not Found")</f>
        <v>Obesity</v>
      </c>
      <c r="K1821" s="13" t="str">
        <f t="shared" si="28"/>
        <v>Normal</v>
      </c>
      <c r="L1821" s="15">
        <f>_xlfn.XLOOKUP(A1821,'Hospitalisation Details'!$A$2:$A$2344,'Hospitalisation Details'!$E$2:$E$2344,"")</f>
        <v>33090</v>
      </c>
      <c r="M1821" s="16">
        <f>_xlfn.XLOOKUP(A1821,'Hospitalisation Details'!$A$2:$A$2344,'Hospitalisation Details'!$H$2:$H$2344,"")</f>
        <v>4667.6099999999997</v>
      </c>
      <c r="N1821" s="14" t="str">
        <f>_xlfn.XLOOKUP(A1821,'Hospitalisation Details'!$A$2:$A$2344,'Hospitalisation Details'!$I$2:$I$2344,"")</f>
        <v>tier - 3</v>
      </c>
      <c r="O1821" s="14" t="str">
        <f>_xlfn.XLOOKUP(A1821,'Hospitalisation Details'!$A$2:$A$2344,'Hospitalisation Details'!$J$2:$J$2344,"")</f>
        <v>tier - 3</v>
      </c>
      <c r="P1821" s="14" t="str">
        <f>_xlfn.XLOOKUP(A1821,'Hospitalisation Details'!$A$2:$A$2344,'Hospitalisation Details'!$K$2:$K$2344,"")</f>
        <v>R1016</v>
      </c>
      <c r="Q1821" s="14">
        <f>_xlfn.XLOOKUP(A1821,'Hospitalisation Details'!$A$2:$A$2344,'Hospitalisation Details'!$F$2:$F$2344,"")</f>
        <v>32</v>
      </c>
    </row>
    <row r="1822" spans="1:17">
      <c r="A1822" s="12" t="s">
        <v>9464</v>
      </c>
      <c r="B1822" s="13" t="str">
        <f>_xlfn.XLOOKUP(A1822,'Customer Names'!$A$2:$A$2336,'Customer Names'!$C$2:$C$2336,"Not Found")</f>
        <v>Patrick</v>
      </c>
      <c r="C1822" s="13">
        <f>_xlfn.XLOOKUP(A1822,'Medical Examine'!$A$2:$A$2336,'Medical Examine'!$B$2:$B$2336,"Not Found")</f>
        <v>27.265000000000001</v>
      </c>
      <c r="D1822" s="13">
        <f>_xlfn.XLOOKUP(A1822,'Medical Examine'!$A$2:$A$2336,'Medical Examine'!$D$2:$D$2336,"Not Found")</f>
        <v>6.46</v>
      </c>
      <c r="E1822" s="14" t="str">
        <f>_xlfn.XLOOKUP(A1822,'Medical Examine'!$A$2:$A$2336,'Medical Examine'!$E$2:$E$2336,"Not Found")</f>
        <v>YES</v>
      </c>
      <c r="F1822" s="14" t="str">
        <f>_xlfn.XLOOKUP(A1822,'Medical Examine'!$A$2:$A$2336,'Medical Examine'!$F$2:$F$2336,"Not Found")</f>
        <v>NO</v>
      </c>
      <c r="G1822" s="14" t="str">
        <f>_xlfn.XLOOKUP(A1822,'Medical Examine'!$A$2:$A$2336,'Medical Examine'!$G$2:$G$2336,"Not Found")</f>
        <v>NO</v>
      </c>
      <c r="H1822" s="14">
        <f>_xlfn.XLOOKUP(A1822,'Medical Examine'!$A$2:$A$2336,'Medical Examine'!$H$2:$H$2336,"Not Found")</f>
        <v>0</v>
      </c>
      <c r="I1822" s="14" t="str">
        <f>_xlfn.XLOOKUP(A1822,'Medical Examine'!$A$2:$A$2336,'Medical Examine'!$I$2:$I$2336,"Not Found")</f>
        <v>NO</v>
      </c>
      <c r="J1822" s="13" t="str">
        <f>_xlfn.XLOOKUP(A1822,'Medical Examine'!$A$2:$A$2336,'Medical Examine'!$C$2:$C$2336,"Not Found")</f>
        <v>Overweight</v>
      </c>
      <c r="K1822" s="13" t="str">
        <f t="shared" si="28"/>
        <v>Prediabetic</v>
      </c>
      <c r="L1822" s="15">
        <f>_xlfn.XLOOKUP(A1822,'Hospitalisation Details'!$A$2:$A$2344,'Hospitalisation Details'!$E$2:$E$2344,"")</f>
        <v>35363</v>
      </c>
      <c r="M1822" s="16">
        <f>_xlfn.XLOOKUP(A1822,'Hospitalisation Details'!$A$2:$A$2344,'Hospitalisation Details'!$H$2:$H$2344,"")</f>
        <v>4661.29</v>
      </c>
      <c r="N1822" s="14" t="str">
        <f>_xlfn.XLOOKUP(A1822,'Hospitalisation Details'!$A$2:$A$2344,'Hospitalisation Details'!$I$2:$I$2344,"")</f>
        <v>tier - 2</v>
      </c>
      <c r="O1822" s="14" t="str">
        <f>_xlfn.XLOOKUP(A1822,'Hospitalisation Details'!$A$2:$A$2344,'Hospitalisation Details'!$J$2:$J$2344,"")</f>
        <v>tier - 1</v>
      </c>
      <c r="P1822" s="14" t="str">
        <f>_xlfn.XLOOKUP(A1822,'Hospitalisation Details'!$A$2:$A$2344,'Hospitalisation Details'!$K$2:$K$2344,"")</f>
        <v>R1017</v>
      </c>
      <c r="Q1822" s="14">
        <f>_xlfn.XLOOKUP(A1822,'Hospitalisation Details'!$A$2:$A$2344,'Hospitalisation Details'!$F$2:$F$2344,"")</f>
        <v>26</v>
      </c>
    </row>
    <row r="1823" spans="1:17">
      <c r="A1823" s="12" t="s">
        <v>9466</v>
      </c>
      <c r="B1823" s="13" t="str">
        <f>_xlfn.XLOOKUP(A1823,'Customer Names'!$A$2:$A$2336,'Customer Names'!$C$2:$C$2336,"Not Found")</f>
        <v>Austin D</v>
      </c>
      <c r="C1823" s="13">
        <f>_xlfn.XLOOKUP(A1823,'Medical Examine'!$A$2:$A$2336,'Medical Examine'!$B$2:$B$2336,"Not Found")</f>
        <v>30.8</v>
      </c>
      <c r="D1823" s="13">
        <f>_xlfn.XLOOKUP(A1823,'Medical Examine'!$A$2:$A$2336,'Medical Examine'!$D$2:$D$2336,"Not Found")</f>
        <v>4.9000000000000004</v>
      </c>
      <c r="E1823" s="14" t="str">
        <f>_xlfn.XLOOKUP(A1823,'Medical Examine'!$A$2:$A$2336,'Medical Examine'!$E$2:$E$2336,"Not Found")</f>
        <v>YES</v>
      </c>
      <c r="F1823" s="14" t="str">
        <f>_xlfn.XLOOKUP(A1823,'Medical Examine'!$A$2:$A$2336,'Medical Examine'!$F$2:$F$2336,"Not Found")</f>
        <v>NO</v>
      </c>
      <c r="G1823" s="14" t="str">
        <f>_xlfn.XLOOKUP(A1823,'Medical Examine'!$A$2:$A$2336,'Medical Examine'!$G$2:$G$2336,"Not Found")</f>
        <v>NO</v>
      </c>
      <c r="H1823" s="14">
        <f>_xlfn.XLOOKUP(A1823,'Medical Examine'!$A$2:$A$2336,'Medical Examine'!$H$2:$H$2336,"Not Found")</f>
        <v>0</v>
      </c>
      <c r="I1823" s="14" t="str">
        <f>_xlfn.XLOOKUP(A1823,'Medical Examine'!$A$2:$A$2336,'Medical Examine'!$I$2:$I$2336,"Not Found")</f>
        <v>NO</v>
      </c>
      <c r="J1823" s="13" t="str">
        <f>_xlfn.XLOOKUP(A1823,'Medical Examine'!$A$2:$A$2336,'Medical Examine'!$C$2:$C$2336,"Not Found")</f>
        <v>Obesity</v>
      </c>
      <c r="K1823" s="13" t="str">
        <f t="shared" si="28"/>
        <v>Normal</v>
      </c>
      <c r="L1823" s="15">
        <f>_xlfn.XLOOKUP(A1823,'Hospitalisation Details'!$A$2:$A$2344,'Hospitalisation Details'!$E$2:$E$2344,"")</f>
        <v>31220</v>
      </c>
      <c r="M1823" s="16">
        <f>_xlfn.XLOOKUP(A1823,'Hospitalisation Details'!$A$2:$A$2344,'Hospitalisation Details'!$H$2:$H$2344,"")</f>
        <v>4646.76</v>
      </c>
      <c r="N1823" s="14" t="str">
        <f>_xlfn.XLOOKUP(A1823,'Hospitalisation Details'!$A$2:$A$2344,'Hospitalisation Details'!$I$2:$I$2344,"")</f>
        <v>tier - 1</v>
      </c>
      <c r="O1823" s="14" t="str">
        <f>_xlfn.XLOOKUP(A1823,'Hospitalisation Details'!$A$2:$A$2344,'Hospitalisation Details'!$J$2:$J$2344,"")</f>
        <v>tier - 1</v>
      </c>
      <c r="P1823" s="14" t="str">
        <f>_xlfn.XLOOKUP(A1823,'Hospitalisation Details'!$A$2:$A$2344,'Hospitalisation Details'!$K$2:$K$2344,"")</f>
        <v>R1011</v>
      </c>
      <c r="Q1823" s="14">
        <f>_xlfn.XLOOKUP(A1823,'Hospitalisation Details'!$A$2:$A$2344,'Hospitalisation Details'!$F$2:$F$2344,"")</f>
        <v>37</v>
      </c>
    </row>
    <row r="1824" spans="1:17">
      <c r="A1824" s="12" t="s">
        <v>9469</v>
      </c>
      <c r="B1824" s="13" t="str">
        <f>_xlfn.XLOOKUP(A1824,'Customer Names'!$A$2:$A$2336,'Customer Names'!$C$2:$C$2336,"Not Found")</f>
        <v>Brittany</v>
      </c>
      <c r="C1824" s="13">
        <f>_xlfn.XLOOKUP(A1824,'Medical Examine'!$A$2:$A$2336,'Medical Examine'!$B$2:$B$2336,"Not Found")</f>
        <v>30.21</v>
      </c>
      <c r="D1824" s="13">
        <f>_xlfn.XLOOKUP(A1824,'Medical Examine'!$A$2:$A$2336,'Medical Examine'!$D$2:$D$2336,"Not Found")</f>
        <v>5.21</v>
      </c>
      <c r="E1824" s="14" t="str">
        <f>_xlfn.XLOOKUP(A1824,'Medical Examine'!$A$2:$A$2336,'Medical Examine'!$E$2:$E$2336,"Not Found")</f>
        <v>NO</v>
      </c>
      <c r="F1824" s="14" t="str">
        <f>_xlfn.XLOOKUP(A1824,'Medical Examine'!$A$2:$A$2336,'Medical Examine'!$F$2:$F$2336,"Not Found")</f>
        <v>NO</v>
      </c>
      <c r="G1824" s="14" t="str">
        <f>_xlfn.XLOOKUP(A1824,'Medical Examine'!$A$2:$A$2336,'Medical Examine'!$G$2:$G$2336,"Not Found")</f>
        <v>NO</v>
      </c>
      <c r="H1824" s="14">
        <f>_xlfn.XLOOKUP(A1824,'Medical Examine'!$A$2:$A$2336,'Medical Examine'!$H$2:$H$2336,"Not Found")</f>
        <v>1</v>
      </c>
      <c r="I1824" s="14" t="str">
        <f>_xlfn.XLOOKUP(A1824,'Medical Examine'!$A$2:$A$2336,'Medical Examine'!$I$2:$I$2336,"Not Found")</f>
        <v>NO</v>
      </c>
      <c r="J1824" s="13" t="str">
        <f>_xlfn.XLOOKUP(A1824,'Medical Examine'!$A$2:$A$2336,'Medical Examine'!$C$2:$C$2336,"Not Found")</f>
        <v>Obesity</v>
      </c>
      <c r="K1824" s="13" t="str">
        <f t="shared" si="28"/>
        <v>Normal</v>
      </c>
      <c r="L1824" s="15">
        <f>_xlfn.XLOOKUP(A1824,'Hospitalisation Details'!$A$2:$A$2344,'Hospitalisation Details'!$E$2:$E$2344,"")</f>
        <v>35975</v>
      </c>
      <c r="M1824" s="16">
        <f>_xlfn.XLOOKUP(A1824,'Hospitalisation Details'!$A$2:$A$2344,'Hospitalisation Details'!$H$2:$H$2344,"")</f>
        <v>4618.08</v>
      </c>
      <c r="N1824" s="14" t="str">
        <f>_xlfn.XLOOKUP(A1824,'Hospitalisation Details'!$A$2:$A$2344,'Hospitalisation Details'!$I$2:$I$2344,"")</f>
        <v>tier - 2</v>
      </c>
      <c r="O1824" s="14" t="str">
        <f>_xlfn.XLOOKUP(A1824,'Hospitalisation Details'!$A$2:$A$2344,'Hospitalisation Details'!$J$2:$J$2344,"")</f>
        <v>tier - 1</v>
      </c>
      <c r="P1824" s="14" t="str">
        <f>_xlfn.XLOOKUP(A1824,'Hospitalisation Details'!$A$2:$A$2344,'Hospitalisation Details'!$K$2:$K$2344,"")</f>
        <v>R1012</v>
      </c>
      <c r="Q1824" s="14">
        <f>_xlfn.XLOOKUP(A1824,'Hospitalisation Details'!$A$2:$A$2344,'Hospitalisation Details'!$F$2:$F$2344,"")</f>
        <v>24</v>
      </c>
    </row>
    <row r="1825" spans="1:17">
      <c r="A1825" s="12" t="s">
        <v>9472</v>
      </c>
      <c r="B1825" s="13" t="str">
        <f>_xlfn.XLOOKUP(A1825,'Customer Names'!$A$2:$A$2336,'Customer Names'!$C$2:$C$2336,"Not Found")</f>
        <v>Matthew T</v>
      </c>
      <c r="C1825" s="13">
        <f>_xlfn.XLOOKUP(A1825,'Medical Examine'!$A$2:$A$2336,'Medical Examine'!$B$2:$B$2336,"Not Found")</f>
        <v>35.340000000000003</v>
      </c>
      <c r="D1825" s="13">
        <f>_xlfn.XLOOKUP(A1825,'Medical Examine'!$A$2:$A$2336,'Medical Examine'!$D$2:$D$2336,"Not Found")</f>
        <v>4.13</v>
      </c>
      <c r="E1825" s="14" t="str">
        <f>_xlfn.XLOOKUP(A1825,'Medical Examine'!$A$2:$A$2336,'Medical Examine'!$E$2:$E$2336,"Not Found")</f>
        <v>NO</v>
      </c>
      <c r="F1825" s="14" t="str">
        <f>_xlfn.XLOOKUP(A1825,'Medical Examine'!$A$2:$A$2336,'Medical Examine'!$F$2:$F$2336,"Not Found")</f>
        <v>YES</v>
      </c>
      <c r="G1825" s="14" t="str">
        <f>_xlfn.XLOOKUP(A1825,'Medical Examine'!$A$2:$A$2336,'Medical Examine'!$G$2:$G$2336,"Not Found")</f>
        <v>NO</v>
      </c>
      <c r="H1825" s="14">
        <f>_xlfn.XLOOKUP(A1825,'Medical Examine'!$A$2:$A$2336,'Medical Examine'!$H$2:$H$2336,"Not Found")</f>
        <v>1</v>
      </c>
      <c r="I1825" s="14" t="str">
        <f>_xlfn.XLOOKUP(A1825,'Medical Examine'!$A$2:$A$2336,'Medical Examine'!$I$2:$I$2336,"Not Found")</f>
        <v>NO</v>
      </c>
      <c r="J1825" s="13" t="str">
        <f>_xlfn.XLOOKUP(A1825,'Medical Examine'!$A$2:$A$2336,'Medical Examine'!$C$2:$C$2336,"Not Found")</f>
        <v>Obesity</v>
      </c>
      <c r="K1825" s="13" t="str">
        <f t="shared" si="28"/>
        <v>Normal</v>
      </c>
      <c r="L1825" s="15">
        <f>_xlfn.XLOOKUP(A1825,'Hospitalisation Details'!$A$2:$A$2344,'Hospitalisation Details'!$E$2:$E$2344,"")</f>
        <v>36709</v>
      </c>
      <c r="M1825" s="16">
        <f>_xlfn.XLOOKUP(A1825,'Hospitalisation Details'!$A$2:$A$2344,'Hospitalisation Details'!$H$2:$H$2344,"")</f>
        <v>4608.03</v>
      </c>
      <c r="N1825" s="14" t="str">
        <f>_xlfn.XLOOKUP(A1825,'Hospitalisation Details'!$A$2:$A$2344,'Hospitalisation Details'!$I$2:$I$2344,"")</f>
        <v>tier - 2</v>
      </c>
      <c r="O1825" s="14" t="str">
        <f>_xlfn.XLOOKUP(A1825,'Hospitalisation Details'!$A$2:$A$2344,'Hospitalisation Details'!$J$2:$J$2344,"")</f>
        <v>tier - 3</v>
      </c>
      <c r="P1825" s="14" t="str">
        <f>_xlfn.XLOOKUP(A1825,'Hospitalisation Details'!$A$2:$A$2344,'Hospitalisation Details'!$K$2:$K$2344,"")</f>
        <v>R1011</v>
      </c>
      <c r="Q1825" s="14">
        <f>_xlfn.XLOOKUP(A1825,'Hospitalisation Details'!$A$2:$A$2344,'Hospitalisation Details'!$F$2:$F$2344,"")</f>
        <v>22</v>
      </c>
    </row>
    <row r="1826" spans="1:17">
      <c r="A1826" s="12" t="s">
        <v>9473</v>
      </c>
      <c r="B1826" s="13" t="str">
        <f>_xlfn.XLOOKUP(A1826,'Customer Names'!$A$2:$A$2336,'Customer Names'!$C$2:$C$2336,"Not Found")</f>
        <v>Becky G.</v>
      </c>
      <c r="C1826" s="13">
        <f>_xlfn.XLOOKUP(A1826,'Medical Examine'!$A$2:$A$2336,'Medical Examine'!$B$2:$B$2336,"Not Found")</f>
        <v>26.695</v>
      </c>
      <c r="D1826" s="13">
        <f>_xlfn.XLOOKUP(A1826,'Medical Examine'!$A$2:$A$2336,'Medical Examine'!$D$2:$D$2336,"Not Found")</f>
        <v>5.28</v>
      </c>
      <c r="E1826" s="14" t="str">
        <f>_xlfn.XLOOKUP(A1826,'Medical Examine'!$A$2:$A$2336,'Medical Examine'!$E$2:$E$2336,"Not Found")</f>
        <v>NO</v>
      </c>
      <c r="F1826" s="14" t="str">
        <f>_xlfn.XLOOKUP(A1826,'Medical Examine'!$A$2:$A$2336,'Medical Examine'!$F$2:$F$2336,"Not Found")</f>
        <v>NO</v>
      </c>
      <c r="G1826" s="14" t="str">
        <f>_xlfn.XLOOKUP(A1826,'Medical Examine'!$A$2:$A$2336,'Medical Examine'!$G$2:$G$2336,"Not Found")</f>
        <v>NO</v>
      </c>
      <c r="H1826" s="14">
        <f>_xlfn.XLOOKUP(A1826,'Medical Examine'!$A$2:$A$2336,'Medical Examine'!$H$2:$H$2336,"Not Found")</f>
        <v>0</v>
      </c>
      <c r="I1826" s="14" t="str">
        <f>_xlfn.XLOOKUP(A1826,'Medical Examine'!$A$2:$A$2336,'Medical Examine'!$I$2:$I$2336,"Not Found")</f>
        <v>NO</v>
      </c>
      <c r="J1826" s="13" t="str">
        <f>_xlfn.XLOOKUP(A1826,'Medical Examine'!$A$2:$A$2336,'Medical Examine'!$C$2:$C$2336,"Not Found")</f>
        <v>Overweight</v>
      </c>
      <c r="K1826" s="13" t="str">
        <f t="shared" si="28"/>
        <v>Normal</v>
      </c>
      <c r="L1826" s="15">
        <f>_xlfn.XLOOKUP(A1826,'Hospitalisation Details'!$A$2:$A$2344,'Hospitalisation Details'!$E$2:$E$2344,"")</f>
        <v>32769</v>
      </c>
      <c r="M1826" s="16">
        <f>_xlfn.XLOOKUP(A1826,'Hospitalisation Details'!$A$2:$A$2344,'Hospitalisation Details'!$H$2:$H$2344,"")</f>
        <v>4571.41</v>
      </c>
      <c r="N1826" s="14" t="str">
        <f>_xlfn.XLOOKUP(A1826,'Hospitalisation Details'!$A$2:$A$2344,'Hospitalisation Details'!$I$2:$I$2344,"")</f>
        <v>tier - 2</v>
      </c>
      <c r="O1826" s="14" t="str">
        <f>_xlfn.XLOOKUP(A1826,'Hospitalisation Details'!$A$2:$A$2344,'Hospitalisation Details'!$J$2:$J$2344,"")</f>
        <v>tier - 2</v>
      </c>
      <c r="P1826" s="14" t="str">
        <f>_xlfn.XLOOKUP(A1826,'Hospitalisation Details'!$A$2:$A$2344,'Hospitalisation Details'!$K$2:$K$2344,"")</f>
        <v>R1012</v>
      </c>
      <c r="Q1826" s="14">
        <f>_xlfn.XLOOKUP(A1826,'Hospitalisation Details'!$A$2:$A$2344,'Hospitalisation Details'!$F$2:$F$2344,"")</f>
        <v>33</v>
      </c>
    </row>
    <row r="1827" spans="1:17">
      <c r="A1827" s="12" t="s">
        <v>9476</v>
      </c>
      <c r="B1827" s="13" t="str">
        <f>_xlfn.XLOOKUP(A1827,'Customer Names'!$A$2:$A$2336,'Customer Names'!$C$2:$C$2336,"Not Found")</f>
        <v>Virginie</v>
      </c>
      <c r="C1827" s="13">
        <f>_xlfn.XLOOKUP(A1827,'Medical Examine'!$A$2:$A$2336,'Medical Examine'!$B$2:$B$2336,"Not Found")</f>
        <v>29.355</v>
      </c>
      <c r="D1827" s="13">
        <f>_xlfn.XLOOKUP(A1827,'Medical Examine'!$A$2:$A$2336,'Medical Examine'!$D$2:$D$2336,"Not Found")</f>
        <v>4.68</v>
      </c>
      <c r="E1827" s="14" t="str">
        <f>_xlfn.XLOOKUP(A1827,'Medical Examine'!$A$2:$A$2336,'Medical Examine'!$E$2:$E$2336,"Not Found")</f>
        <v>YES</v>
      </c>
      <c r="F1827" s="14" t="str">
        <f>_xlfn.XLOOKUP(A1827,'Medical Examine'!$A$2:$A$2336,'Medical Examine'!$F$2:$F$2336,"Not Found")</f>
        <v>NO</v>
      </c>
      <c r="G1827" s="14" t="str">
        <f>_xlfn.XLOOKUP(A1827,'Medical Examine'!$A$2:$A$2336,'Medical Examine'!$G$2:$G$2336,"Not Found")</f>
        <v>NO</v>
      </c>
      <c r="H1827" s="14">
        <f>_xlfn.XLOOKUP(A1827,'Medical Examine'!$A$2:$A$2336,'Medical Examine'!$H$2:$H$2336,"Not Found")</f>
        <v>0</v>
      </c>
      <c r="I1827" s="14" t="str">
        <f>_xlfn.XLOOKUP(A1827,'Medical Examine'!$A$2:$A$2336,'Medical Examine'!$I$2:$I$2336,"Not Found")</f>
        <v>NO</v>
      </c>
      <c r="J1827" s="13" t="str">
        <f>_xlfn.XLOOKUP(A1827,'Medical Examine'!$A$2:$A$2336,'Medical Examine'!$C$2:$C$2336,"Not Found")</f>
        <v>Overweight</v>
      </c>
      <c r="K1827" s="13" t="str">
        <f t="shared" si="28"/>
        <v>Normal</v>
      </c>
      <c r="L1827" s="15">
        <f>_xlfn.XLOOKUP(A1827,'Hospitalisation Details'!$A$2:$A$2344,'Hospitalisation Details'!$E$2:$E$2344,"")</f>
        <v>35424</v>
      </c>
      <c r="M1827" s="16">
        <f>_xlfn.XLOOKUP(A1827,'Hospitalisation Details'!$A$2:$A$2344,'Hospitalisation Details'!$H$2:$H$2344,"")</f>
        <v>4564.1899999999996</v>
      </c>
      <c r="N1827" s="14" t="str">
        <f>_xlfn.XLOOKUP(A1827,'Hospitalisation Details'!$A$2:$A$2344,'Hospitalisation Details'!$I$2:$I$2344,"")</f>
        <v>tier - 2</v>
      </c>
      <c r="O1827" s="14" t="str">
        <f>_xlfn.XLOOKUP(A1827,'Hospitalisation Details'!$A$2:$A$2344,'Hospitalisation Details'!$J$2:$J$2344,"")</f>
        <v>tier - 2</v>
      </c>
      <c r="P1827" s="14" t="str">
        <f>_xlfn.XLOOKUP(A1827,'Hospitalisation Details'!$A$2:$A$2344,'Hospitalisation Details'!$K$2:$K$2344,"")</f>
        <v>R1024</v>
      </c>
      <c r="Q1827" s="14">
        <f>_xlfn.XLOOKUP(A1827,'Hospitalisation Details'!$A$2:$A$2344,'Hospitalisation Details'!$F$2:$F$2344,"")</f>
        <v>26</v>
      </c>
    </row>
    <row r="1828" spans="1:17">
      <c r="A1828" s="12" t="s">
        <v>9479</v>
      </c>
      <c r="B1828" s="13" t="str">
        <f>_xlfn.XLOOKUP(A1828,'Customer Names'!$A$2:$A$2336,'Customer Names'!$C$2:$C$2336,"Not Found")</f>
        <v>Allison A</v>
      </c>
      <c r="C1828" s="13">
        <f>_xlfn.XLOOKUP(A1828,'Medical Examine'!$A$2:$A$2336,'Medical Examine'!$B$2:$B$2336,"Not Found")</f>
        <v>29.59</v>
      </c>
      <c r="D1828" s="13">
        <f>_xlfn.XLOOKUP(A1828,'Medical Examine'!$A$2:$A$2336,'Medical Examine'!$D$2:$D$2336,"Not Found")</f>
        <v>4.0599999999999996</v>
      </c>
      <c r="E1828" s="14" t="str">
        <f>_xlfn.XLOOKUP(A1828,'Medical Examine'!$A$2:$A$2336,'Medical Examine'!$E$2:$E$2336,"Not Found")</f>
        <v>NO</v>
      </c>
      <c r="F1828" s="14" t="str">
        <f>_xlfn.XLOOKUP(A1828,'Medical Examine'!$A$2:$A$2336,'Medical Examine'!$F$2:$F$2336,"Not Found")</f>
        <v>NO</v>
      </c>
      <c r="G1828" s="14" t="str">
        <f>_xlfn.XLOOKUP(A1828,'Medical Examine'!$A$2:$A$2336,'Medical Examine'!$G$2:$G$2336,"Not Found")</f>
        <v>NO</v>
      </c>
      <c r="H1828" s="14">
        <f>_xlfn.XLOOKUP(A1828,'Medical Examine'!$A$2:$A$2336,'Medical Examine'!$H$2:$H$2336,"Not Found")</f>
        <v>0</v>
      </c>
      <c r="I1828" s="14" t="str">
        <f>_xlfn.XLOOKUP(A1828,'Medical Examine'!$A$2:$A$2336,'Medical Examine'!$I$2:$I$2336,"Not Found")</f>
        <v>NO</v>
      </c>
      <c r="J1828" s="13" t="str">
        <f>_xlfn.XLOOKUP(A1828,'Medical Examine'!$A$2:$A$2336,'Medical Examine'!$C$2:$C$2336,"Not Found")</f>
        <v>Overweight</v>
      </c>
      <c r="K1828" s="13" t="str">
        <f t="shared" si="28"/>
        <v>Normal</v>
      </c>
      <c r="L1828" s="15">
        <f>_xlfn.XLOOKUP(A1828,'Hospitalisation Details'!$A$2:$A$2344,'Hospitalisation Details'!$E$2:$E$2344,"")</f>
        <v>33136</v>
      </c>
      <c r="M1828" s="16">
        <f>_xlfn.XLOOKUP(A1828,'Hospitalisation Details'!$A$2:$A$2344,'Hospitalisation Details'!$H$2:$H$2344,"")</f>
        <v>4562.84</v>
      </c>
      <c r="N1828" s="14" t="str">
        <f>_xlfn.XLOOKUP(A1828,'Hospitalisation Details'!$A$2:$A$2344,'Hospitalisation Details'!$I$2:$I$2344,"")</f>
        <v>tier - 2</v>
      </c>
      <c r="O1828" s="14" t="str">
        <f>_xlfn.XLOOKUP(A1828,'Hospitalisation Details'!$A$2:$A$2344,'Hospitalisation Details'!$J$2:$J$2344,"")</f>
        <v>tier - 2</v>
      </c>
      <c r="P1828" s="14" t="str">
        <f>_xlfn.XLOOKUP(A1828,'Hospitalisation Details'!$A$2:$A$2344,'Hospitalisation Details'!$K$2:$K$2344,"")</f>
        <v>R1013</v>
      </c>
      <c r="Q1828" s="14">
        <f>_xlfn.XLOOKUP(A1828,'Hospitalisation Details'!$A$2:$A$2344,'Hospitalisation Details'!$F$2:$F$2344,"")</f>
        <v>32</v>
      </c>
    </row>
    <row r="1829" spans="1:17">
      <c r="A1829" s="12" t="s">
        <v>9482</v>
      </c>
      <c r="B1829" s="13" t="str">
        <f>_xlfn.XLOOKUP(A1829,'Customer Names'!$A$2:$A$2336,'Customer Names'!$C$2:$C$2336,"Not Found")</f>
        <v>Julie</v>
      </c>
      <c r="C1829" s="13">
        <f>_xlfn.XLOOKUP(A1829,'Medical Examine'!$A$2:$A$2336,'Medical Examine'!$B$2:$B$2336,"Not Found")</f>
        <v>31.35</v>
      </c>
      <c r="D1829" s="13">
        <f>_xlfn.XLOOKUP(A1829,'Medical Examine'!$A$2:$A$2336,'Medical Examine'!$D$2:$D$2336,"Not Found")</f>
        <v>4.2</v>
      </c>
      <c r="E1829" s="14" t="str">
        <f>_xlfn.XLOOKUP(A1829,'Medical Examine'!$A$2:$A$2336,'Medical Examine'!$E$2:$E$2336,"Not Found")</f>
        <v>NO</v>
      </c>
      <c r="F1829" s="14" t="str">
        <f>_xlfn.XLOOKUP(A1829,'Medical Examine'!$A$2:$A$2336,'Medical Examine'!$F$2:$F$2336,"Not Found")</f>
        <v>YES</v>
      </c>
      <c r="G1829" s="14" t="str">
        <f>_xlfn.XLOOKUP(A1829,'Medical Examine'!$A$2:$A$2336,'Medical Examine'!$G$2:$G$2336,"Not Found")</f>
        <v>NO</v>
      </c>
      <c r="H1829" s="14">
        <f>_xlfn.XLOOKUP(A1829,'Medical Examine'!$A$2:$A$2336,'Medical Examine'!$H$2:$H$2336,"Not Found")</f>
        <v>1</v>
      </c>
      <c r="I1829" s="14" t="str">
        <f>_xlfn.XLOOKUP(A1829,'Medical Examine'!$A$2:$A$2336,'Medical Examine'!$I$2:$I$2336,"Not Found")</f>
        <v>NO</v>
      </c>
      <c r="J1829" s="13" t="str">
        <f>_xlfn.XLOOKUP(A1829,'Medical Examine'!$A$2:$A$2336,'Medical Examine'!$C$2:$C$2336,"Not Found")</f>
        <v>Obesity</v>
      </c>
      <c r="K1829" s="13" t="str">
        <f t="shared" si="28"/>
        <v>Normal</v>
      </c>
      <c r="L1829" s="15">
        <f>_xlfn.XLOOKUP(A1829,'Hospitalisation Details'!$A$2:$A$2344,'Hospitalisation Details'!$E$2:$E$2344,"")</f>
        <v>38343</v>
      </c>
      <c r="M1829" s="16">
        <f>_xlfn.XLOOKUP(A1829,'Hospitalisation Details'!$A$2:$A$2344,'Hospitalisation Details'!$H$2:$H$2344,"")</f>
        <v>4561.1899999999996</v>
      </c>
      <c r="N1829" s="14" t="str">
        <f>_xlfn.XLOOKUP(A1829,'Hospitalisation Details'!$A$2:$A$2344,'Hospitalisation Details'!$I$2:$I$2344,"")</f>
        <v>tier - 2</v>
      </c>
      <c r="O1829" s="14" t="str">
        <f>_xlfn.XLOOKUP(A1829,'Hospitalisation Details'!$A$2:$A$2344,'Hospitalisation Details'!$J$2:$J$2344,"")</f>
        <v>tier - 2</v>
      </c>
      <c r="P1829" s="14" t="str">
        <f>_xlfn.XLOOKUP(A1829,'Hospitalisation Details'!$A$2:$A$2344,'Hospitalisation Details'!$K$2:$K$2344,"")</f>
        <v>R1024</v>
      </c>
      <c r="Q1829" s="14">
        <f>_xlfn.XLOOKUP(A1829,'Hospitalisation Details'!$A$2:$A$2344,'Hospitalisation Details'!$F$2:$F$2344,"")</f>
        <v>18</v>
      </c>
    </row>
    <row r="1830" spans="1:17">
      <c r="A1830" s="12" t="s">
        <v>9484</v>
      </c>
      <c r="B1830" s="13" t="str">
        <f>_xlfn.XLOOKUP(A1830,'Customer Names'!$A$2:$A$2336,'Customer Names'!$C$2:$C$2336,"Not Found")</f>
        <v>Katherine</v>
      </c>
      <c r="C1830" s="13">
        <f>_xlfn.XLOOKUP(A1830,'Medical Examine'!$A$2:$A$2336,'Medical Examine'!$B$2:$B$2336,"Not Found")</f>
        <v>20.52</v>
      </c>
      <c r="D1830" s="13">
        <f>_xlfn.XLOOKUP(A1830,'Medical Examine'!$A$2:$A$2336,'Medical Examine'!$D$2:$D$2336,"Not Found")</f>
        <v>4.83</v>
      </c>
      <c r="E1830" s="14" t="str">
        <f>_xlfn.XLOOKUP(A1830,'Medical Examine'!$A$2:$A$2336,'Medical Examine'!$E$2:$E$2336,"Not Found")</f>
        <v>NO</v>
      </c>
      <c r="F1830" s="14" t="str">
        <f>_xlfn.XLOOKUP(A1830,'Medical Examine'!$A$2:$A$2336,'Medical Examine'!$F$2:$F$2336,"Not Found")</f>
        <v>NO</v>
      </c>
      <c r="G1830" s="14" t="str">
        <f>_xlfn.XLOOKUP(A1830,'Medical Examine'!$A$2:$A$2336,'Medical Examine'!$G$2:$G$2336,"Not Found")</f>
        <v>NO</v>
      </c>
      <c r="H1830" s="14">
        <f>_xlfn.XLOOKUP(A1830,'Medical Examine'!$A$2:$A$2336,'Medical Examine'!$H$2:$H$2336,"Not Found")</f>
        <v>0</v>
      </c>
      <c r="I1830" s="14" t="str">
        <f>_xlfn.XLOOKUP(A1830,'Medical Examine'!$A$2:$A$2336,'Medical Examine'!$I$2:$I$2336,"Not Found")</f>
        <v>NO</v>
      </c>
      <c r="J1830" s="13" t="str">
        <f>_xlfn.XLOOKUP(A1830,'Medical Examine'!$A$2:$A$2336,'Medical Examine'!$C$2:$C$2336,"Not Found")</f>
        <v>Normal Weight</v>
      </c>
      <c r="K1830" s="13" t="str">
        <f t="shared" si="28"/>
        <v>Normal</v>
      </c>
      <c r="L1830" s="15">
        <f>_xlfn.XLOOKUP(A1830,'Hospitalisation Details'!$A$2:$A$2344,'Hospitalisation Details'!$E$2:$E$2344,"")</f>
        <v>33194</v>
      </c>
      <c r="M1830" s="16">
        <f>_xlfn.XLOOKUP(A1830,'Hospitalisation Details'!$A$2:$A$2344,'Hospitalisation Details'!$H$2:$H$2344,"")</f>
        <v>4544.2299999999996</v>
      </c>
      <c r="N1830" s="14" t="str">
        <f>_xlfn.XLOOKUP(A1830,'Hospitalisation Details'!$A$2:$A$2344,'Hospitalisation Details'!$I$2:$I$2344,"")</f>
        <v>tier - 2</v>
      </c>
      <c r="O1830" s="14" t="str">
        <f>_xlfn.XLOOKUP(A1830,'Hospitalisation Details'!$A$2:$A$2344,'Hospitalisation Details'!$J$2:$J$2344,"")</f>
        <v>tier - 1</v>
      </c>
      <c r="P1830" s="14" t="str">
        <f>_xlfn.XLOOKUP(A1830,'Hospitalisation Details'!$A$2:$A$2344,'Hospitalisation Details'!$K$2:$K$2344,"")</f>
        <v>R1024</v>
      </c>
      <c r="Q1830" s="14">
        <f>_xlfn.XLOOKUP(A1830,'Hospitalisation Details'!$A$2:$A$2344,'Hospitalisation Details'!$F$2:$F$2344,"")</f>
        <v>32</v>
      </c>
    </row>
    <row r="1831" spans="1:17">
      <c r="A1831" s="12" t="s">
        <v>9486</v>
      </c>
      <c r="B1831" s="13" t="str">
        <f>_xlfn.XLOOKUP(A1831,'Customer Names'!$A$2:$A$2336,'Customer Names'!$C$2:$C$2336,"Not Found")</f>
        <v>Caleb</v>
      </c>
      <c r="C1831" s="13">
        <f>_xlfn.XLOOKUP(A1831,'Medical Examine'!$A$2:$A$2336,'Medical Examine'!$B$2:$B$2336,"Not Found")</f>
        <v>42.9</v>
      </c>
      <c r="D1831" s="13">
        <f>_xlfn.XLOOKUP(A1831,'Medical Examine'!$A$2:$A$2336,'Medical Examine'!$D$2:$D$2336,"Not Found")</f>
        <v>4.87</v>
      </c>
      <c r="E1831" s="14" t="str">
        <f>_xlfn.XLOOKUP(A1831,'Medical Examine'!$A$2:$A$2336,'Medical Examine'!$E$2:$E$2336,"Not Found")</f>
        <v>YES</v>
      </c>
      <c r="F1831" s="14" t="str">
        <f>_xlfn.XLOOKUP(A1831,'Medical Examine'!$A$2:$A$2336,'Medical Examine'!$F$2:$F$2336,"Not Found")</f>
        <v>NO</v>
      </c>
      <c r="G1831" s="14" t="str">
        <f>_xlfn.XLOOKUP(A1831,'Medical Examine'!$A$2:$A$2336,'Medical Examine'!$G$2:$G$2336,"Not Found")</f>
        <v>NO</v>
      </c>
      <c r="H1831" s="14">
        <f>_xlfn.XLOOKUP(A1831,'Medical Examine'!$A$2:$A$2336,'Medical Examine'!$H$2:$H$2336,"Not Found")</f>
        <v>1</v>
      </c>
      <c r="I1831" s="14" t="str">
        <f>_xlfn.XLOOKUP(A1831,'Medical Examine'!$A$2:$A$2336,'Medical Examine'!$I$2:$I$2336,"Not Found")</f>
        <v>NO</v>
      </c>
      <c r="J1831" s="13" t="str">
        <f>_xlfn.XLOOKUP(A1831,'Medical Examine'!$A$2:$A$2336,'Medical Examine'!$C$2:$C$2336,"Not Found")</f>
        <v>Obesity</v>
      </c>
      <c r="K1831" s="13" t="str">
        <f t="shared" si="28"/>
        <v>Normal</v>
      </c>
      <c r="L1831" s="15">
        <f>_xlfn.XLOOKUP(A1831,'Hospitalisation Details'!$A$2:$A$2344,'Hospitalisation Details'!$E$2:$E$2344,"")</f>
        <v>32307</v>
      </c>
      <c r="M1831" s="16">
        <f>_xlfn.XLOOKUP(A1831,'Hospitalisation Details'!$A$2:$A$2344,'Hospitalisation Details'!$H$2:$H$2344,"")</f>
        <v>4536.26</v>
      </c>
      <c r="N1831" s="14" t="str">
        <f>_xlfn.XLOOKUP(A1831,'Hospitalisation Details'!$A$2:$A$2344,'Hospitalisation Details'!$I$2:$I$2344,"")</f>
        <v>tier - 2</v>
      </c>
      <c r="O1831" s="14" t="str">
        <f>_xlfn.XLOOKUP(A1831,'Hospitalisation Details'!$A$2:$A$2344,'Hospitalisation Details'!$J$2:$J$2344,"")</f>
        <v>tier - 2</v>
      </c>
      <c r="P1831" s="14" t="str">
        <f>_xlfn.XLOOKUP(A1831,'Hospitalisation Details'!$A$2:$A$2344,'Hospitalisation Details'!$K$2:$K$2344,"")</f>
        <v>R1011</v>
      </c>
      <c r="Q1831" s="14">
        <f>_xlfn.XLOOKUP(A1831,'Hospitalisation Details'!$A$2:$A$2344,'Hospitalisation Details'!$F$2:$F$2344,"")</f>
        <v>34</v>
      </c>
    </row>
    <row r="1832" spans="1:17">
      <c r="A1832" s="12" t="s">
        <v>9488</v>
      </c>
      <c r="B1832" s="13" t="str">
        <f>_xlfn.XLOOKUP(A1832,'Customer Names'!$A$2:$A$2336,'Customer Names'!$C$2:$C$2336,"Not Found")</f>
        <v>Jaime</v>
      </c>
      <c r="C1832" s="13">
        <f>_xlfn.XLOOKUP(A1832,'Medical Examine'!$A$2:$A$2336,'Medical Examine'!$B$2:$B$2336,"Not Found")</f>
        <v>24.6</v>
      </c>
      <c r="D1832" s="13">
        <f>_xlfn.XLOOKUP(A1832,'Medical Examine'!$A$2:$A$2336,'Medical Examine'!$D$2:$D$2336,"Not Found")</f>
        <v>5.86</v>
      </c>
      <c r="E1832" s="14" t="str">
        <f>_xlfn.XLOOKUP(A1832,'Medical Examine'!$A$2:$A$2336,'Medical Examine'!$E$2:$E$2336,"Not Found")</f>
        <v>NO</v>
      </c>
      <c r="F1832" s="14" t="str">
        <f>_xlfn.XLOOKUP(A1832,'Medical Examine'!$A$2:$A$2336,'Medical Examine'!$F$2:$F$2336,"Not Found")</f>
        <v>NO</v>
      </c>
      <c r="G1832" s="14" t="str">
        <f>_xlfn.XLOOKUP(A1832,'Medical Examine'!$A$2:$A$2336,'Medical Examine'!$G$2:$G$2336,"Not Found")</f>
        <v>YES</v>
      </c>
      <c r="H1832" s="14">
        <f>_xlfn.XLOOKUP(A1832,'Medical Examine'!$A$2:$A$2336,'Medical Examine'!$H$2:$H$2336,"Not Found")</f>
        <v>1</v>
      </c>
      <c r="I1832" s="14" t="str">
        <f>_xlfn.XLOOKUP(A1832,'Medical Examine'!$A$2:$A$2336,'Medical Examine'!$I$2:$I$2336,"Not Found")</f>
        <v>NO</v>
      </c>
      <c r="J1832" s="13" t="str">
        <f>_xlfn.XLOOKUP(A1832,'Medical Examine'!$A$2:$A$2336,'Medical Examine'!$C$2:$C$2336,"Not Found")</f>
        <v>Normal Weight</v>
      </c>
      <c r="K1832" s="13" t="str">
        <f t="shared" si="28"/>
        <v>Prediabetic</v>
      </c>
      <c r="L1832" s="15">
        <f>_xlfn.XLOOKUP(A1832,'Hospitalisation Details'!$A$2:$A$2344,'Hospitalisation Details'!$E$2:$E$2344,"")</f>
        <v>34149</v>
      </c>
      <c r="M1832" s="16">
        <f>_xlfn.XLOOKUP(A1832,'Hospitalisation Details'!$A$2:$A$2344,'Hospitalisation Details'!$H$2:$H$2344,"")</f>
        <v>4529.4799999999996</v>
      </c>
      <c r="N1832" s="14" t="str">
        <f>_xlfn.XLOOKUP(A1832,'Hospitalisation Details'!$A$2:$A$2344,'Hospitalisation Details'!$I$2:$I$2344,"")</f>
        <v>tier - 2</v>
      </c>
      <c r="O1832" s="14" t="str">
        <f>_xlfn.XLOOKUP(A1832,'Hospitalisation Details'!$A$2:$A$2344,'Hospitalisation Details'!$J$2:$J$2344,"")</f>
        <v>tier - 1</v>
      </c>
      <c r="P1832" s="14" t="str">
        <f>_xlfn.XLOOKUP(A1832,'Hospitalisation Details'!$A$2:$A$2344,'Hospitalisation Details'!$K$2:$K$2344,"")</f>
        <v>R1011</v>
      </c>
      <c r="Q1832" s="14">
        <f>_xlfn.XLOOKUP(A1832,'Hospitalisation Details'!$A$2:$A$2344,'Hospitalisation Details'!$F$2:$F$2344,"")</f>
        <v>29</v>
      </c>
    </row>
    <row r="1833" spans="1:17">
      <c r="A1833" s="12" t="s">
        <v>9489</v>
      </c>
      <c r="B1833" s="13" t="str">
        <f>_xlfn.XLOOKUP(A1833,'Customer Names'!$A$2:$A$2336,'Customer Names'!$C$2:$C$2336,"Not Found")</f>
        <v>Hannah</v>
      </c>
      <c r="C1833" s="13">
        <f>_xlfn.XLOOKUP(A1833,'Medical Examine'!$A$2:$A$2336,'Medical Examine'!$B$2:$B$2336,"Not Found")</f>
        <v>28.405000000000001</v>
      </c>
      <c r="D1833" s="13">
        <f>_xlfn.XLOOKUP(A1833,'Medical Examine'!$A$2:$A$2336,'Medical Examine'!$D$2:$D$2336,"Not Found")</f>
        <v>4.12</v>
      </c>
      <c r="E1833" s="14" t="str">
        <f>_xlfn.XLOOKUP(A1833,'Medical Examine'!$A$2:$A$2336,'Medical Examine'!$E$2:$E$2336,"Not Found")</f>
        <v>NO</v>
      </c>
      <c r="F1833" s="14" t="str">
        <f>_xlfn.XLOOKUP(A1833,'Medical Examine'!$A$2:$A$2336,'Medical Examine'!$F$2:$F$2336,"Not Found")</f>
        <v>NO</v>
      </c>
      <c r="G1833" s="14" t="str">
        <f>_xlfn.XLOOKUP(A1833,'Medical Examine'!$A$2:$A$2336,'Medical Examine'!$G$2:$G$2336,"Not Found")</f>
        <v>NO</v>
      </c>
      <c r="H1833" s="14">
        <f>_xlfn.XLOOKUP(A1833,'Medical Examine'!$A$2:$A$2336,'Medical Examine'!$H$2:$H$2336,"Not Found")</f>
        <v>1</v>
      </c>
      <c r="I1833" s="14" t="str">
        <f>_xlfn.XLOOKUP(A1833,'Medical Examine'!$A$2:$A$2336,'Medical Examine'!$I$2:$I$2336,"Not Found")</f>
        <v>NO</v>
      </c>
      <c r="J1833" s="13" t="str">
        <f>_xlfn.XLOOKUP(A1833,'Medical Examine'!$A$2:$A$2336,'Medical Examine'!$C$2:$C$2336,"Not Found")</f>
        <v>Overweight</v>
      </c>
      <c r="K1833" s="13" t="str">
        <f t="shared" si="28"/>
        <v>Normal</v>
      </c>
      <c r="L1833" s="15">
        <f>_xlfn.XLOOKUP(A1833,'Hospitalisation Details'!$A$2:$A$2344,'Hospitalisation Details'!$E$2:$E$2344,"")</f>
        <v>33829</v>
      </c>
      <c r="M1833" s="16">
        <f>_xlfn.XLOOKUP(A1833,'Hospitalisation Details'!$A$2:$A$2344,'Hospitalisation Details'!$H$2:$H$2344,"")</f>
        <v>4527.18</v>
      </c>
      <c r="N1833" s="14" t="str">
        <f>_xlfn.XLOOKUP(A1833,'Hospitalisation Details'!$A$2:$A$2344,'Hospitalisation Details'!$I$2:$I$2344,"")</f>
        <v>tier - 2</v>
      </c>
      <c r="O1833" s="14" t="str">
        <f>_xlfn.XLOOKUP(A1833,'Hospitalisation Details'!$A$2:$A$2344,'Hospitalisation Details'!$J$2:$J$2344,"")</f>
        <v>tier - 2</v>
      </c>
      <c r="P1833" s="14" t="str">
        <f>_xlfn.XLOOKUP(A1833,'Hospitalisation Details'!$A$2:$A$2344,'Hospitalisation Details'!$K$2:$K$2344,"")</f>
        <v>R1012</v>
      </c>
      <c r="Q1833" s="14">
        <f>_xlfn.XLOOKUP(A1833,'Hospitalisation Details'!$A$2:$A$2344,'Hospitalisation Details'!$F$2:$F$2344,"")</f>
        <v>30</v>
      </c>
    </row>
    <row r="1834" spans="1:17">
      <c r="A1834" s="12" t="s">
        <v>9490</v>
      </c>
      <c r="B1834" s="13" t="str">
        <f>_xlfn.XLOOKUP(A1834,'Customer Names'!$A$2:$A$2336,'Customer Names'!$C$2:$C$2336,"Not Found")</f>
        <v>Zachariah</v>
      </c>
      <c r="C1834" s="13">
        <f>_xlfn.XLOOKUP(A1834,'Medical Examine'!$A$2:$A$2336,'Medical Examine'!$B$2:$B$2336,"Not Found")</f>
        <v>34.674999999999997</v>
      </c>
      <c r="D1834" s="13">
        <f>_xlfn.XLOOKUP(A1834,'Medical Examine'!$A$2:$A$2336,'Medical Examine'!$D$2:$D$2336,"Not Found")</f>
        <v>5.71</v>
      </c>
      <c r="E1834" s="14" t="str">
        <f>_xlfn.XLOOKUP(A1834,'Medical Examine'!$A$2:$A$2336,'Medical Examine'!$E$2:$E$2336,"Not Found")</f>
        <v>YES</v>
      </c>
      <c r="F1834" s="14" t="str">
        <f>_xlfn.XLOOKUP(A1834,'Medical Examine'!$A$2:$A$2336,'Medical Examine'!$F$2:$F$2336,"Not Found")</f>
        <v>NO</v>
      </c>
      <c r="G1834" s="14" t="str">
        <f>_xlfn.XLOOKUP(A1834,'Medical Examine'!$A$2:$A$2336,'Medical Examine'!$G$2:$G$2336,"Not Found")</f>
        <v>NO</v>
      </c>
      <c r="H1834" s="14">
        <f>_xlfn.XLOOKUP(A1834,'Medical Examine'!$A$2:$A$2336,'Medical Examine'!$H$2:$H$2336,"Not Found")</f>
        <v>1</v>
      </c>
      <c r="I1834" s="14" t="str">
        <f>_xlfn.XLOOKUP(A1834,'Medical Examine'!$A$2:$A$2336,'Medical Examine'!$I$2:$I$2336,"Not Found")</f>
        <v>NO</v>
      </c>
      <c r="J1834" s="13" t="str">
        <f>_xlfn.XLOOKUP(A1834,'Medical Examine'!$A$2:$A$2336,'Medical Examine'!$C$2:$C$2336,"Not Found")</f>
        <v>Obesity</v>
      </c>
      <c r="K1834" s="13" t="str">
        <f t="shared" si="28"/>
        <v>Prediabetic</v>
      </c>
      <c r="L1834" s="15">
        <f>_xlfn.XLOOKUP(A1834,'Hospitalisation Details'!$A$2:$A$2344,'Hospitalisation Details'!$E$2:$E$2344,"")</f>
        <v>32498</v>
      </c>
      <c r="M1834" s="16">
        <f>_xlfn.XLOOKUP(A1834,'Hospitalisation Details'!$A$2:$A$2344,'Hospitalisation Details'!$H$2:$H$2344,"")</f>
        <v>4518.83</v>
      </c>
      <c r="N1834" s="14" t="str">
        <f>_xlfn.XLOOKUP(A1834,'Hospitalisation Details'!$A$2:$A$2344,'Hospitalisation Details'!$I$2:$I$2344,"")</f>
        <v>tier - 2</v>
      </c>
      <c r="O1834" s="14" t="str">
        <f>_xlfn.XLOOKUP(A1834,'Hospitalisation Details'!$A$2:$A$2344,'Hospitalisation Details'!$J$2:$J$2344,"")</f>
        <v>tier - 2</v>
      </c>
      <c r="P1834" s="14" t="str">
        <f>_xlfn.XLOOKUP(A1834,'Hospitalisation Details'!$A$2:$A$2344,'Hospitalisation Details'!$K$2:$K$2344,"")</f>
        <v>R1017</v>
      </c>
      <c r="Q1834" s="14">
        <f>_xlfn.XLOOKUP(A1834,'Hospitalisation Details'!$A$2:$A$2344,'Hospitalisation Details'!$F$2:$F$2344,"")</f>
        <v>34</v>
      </c>
    </row>
    <row r="1835" spans="1:17">
      <c r="A1835" s="12" t="s">
        <v>9493</v>
      </c>
      <c r="B1835" s="13" t="str">
        <f>_xlfn.XLOOKUP(A1835,'Customer Names'!$A$2:$A$2336,'Customer Names'!$C$2:$C$2336,"Not Found")</f>
        <v>Patricia A</v>
      </c>
      <c r="C1835" s="13">
        <f>_xlfn.XLOOKUP(A1835,'Medical Examine'!$A$2:$A$2336,'Medical Examine'!$B$2:$B$2336,"Not Found")</f>
        <v>18.850000000000001</v>
      </c>
      <c r="D1835" s="13">
        <f>_xlfn.XLOOKUP(A1835,'Medical Examine'!$A$2:$A$2336,'Medical Examine'!$D$2:$D$2336,"Not Found")</f>
        <v>6.03</v>
      </c>
      <c r="E1835" s="14" t="str">
        <f>_xlfn.XLOOKUP(A1835,'Medical Examine'!$A$2:$A$2336,'Medical Examine'!$E$2:$E$2336,"Not Found")</f>
        <v>NO</v>
      </c>
      <c r="F1835" s="14" t="str">
        <f>_xlfn.XLOOKUP(A1835,'Medical Examine'!$A$2:$A$2336,'Medical Examine'!$F$2:$F$2336,"Not Found")</f>
        <v>NO</v>
      </c>
      <c r="G1835" s="14" t="str">
        <f>_xlfn.XLOOKUP(A1835,'Medical Examine'!$A$2:$A$2336,'Medical Examine'!$G$2:$G$2336,"Not Found")</f>
        <v>NO</v>
      </c>
      <c r="H1835" s="14">
        <f>_xlfn.XLOOKUP(A1835,'Medical Examine'!$A$2:$A$2336,'Medical Examine'!$H$2:$H$2336,"Not Found")</f>
        <v>1</v>
      </c>
      <c r="I1835" s="14" t="str">
        <f>_xlfn.XLOOKUP(A1835,'Medical Examine'!$A$2:$A$2336,'Medical Examine'!$I$2:$I$2336,"Not Found")</f>
        <v>NO</v>
      </c>
      <c r="J1835" s="13" t="str">
        <f>_xlfn.XLOOKUP(A1835,'Medical Examine'!$A$2:$A$2336,'Medical Examine'!$C$2:$C$2336,"Not Found")</f>
        <v>Normal Weight</v>
      </c>
      <c r="K1835" s="13" t="str">
        <f t="shared" si="28"/>
        <v>Prediabetic</v>
      </c>
      <c r="L1835" s="15">
        <f>_xlfn.XLOOKUP(A1835,'Hospitalisation Details'!$A$2:$A$2344,'Hospitalisation Details'!$E$2:$E$2344,"")</f>
        <v>32116</v>
      </c>
      <c r="M1835" s="16">
        <f>_xlfn.XLOOKUP(A1835,'Hospitalisation Details'!$A$2:$A$2344,'Hospitalisation Details'!$H$2:$H$2344,"")</f>
        <v>4518.7700000000004</v>
      </c>
      <c r="N1835" s="14" t="str">
        <f>_xlfn.XLOOKUP(A1835,'Hospitalisation Details'!$A$2:$A$2344,'Hospitalisation Details'!$I$2:$I$2344,"")</f>
        <v>tier - 2</v>
      </c>
      <c r="O1835" s="14" t="str">
        <f>_xlfn.XLOOKUP(A1835,'Hospitalisation Details'!$A$2:$A$2344,'Hospitalisation Details'!$J$2:$J$2344,"")</f>
        <v>tier - 3</v>
      </c>
      <c r="P1835" s="14" t="str">
        <f>_xlfn.XLOOKUP(A1835,'Hospitalisation Details'!$A$2:$A$2344,'Hospitalisation Details'!$K$2:$K$2344,"")</f>
        <v>R1012</v>
      </c>
      <c r="Q1835" s="14">
        <f>_xlfn.XLOOKUP(A1835,'Hospitalisation Details'!$A$2:$A$2344,'Hospitalisation Details'!$F$2:$F$2344,"")</f>
        <v>35</v>
      </c>
    </row>
    <row r="1836" spans="1:17">
      <c r="A1836" s="12" t="s">
        <v>9496</v>
      </c>
      <c r="B1836" s="13" t="str">
        <f>_xlfn.XLOOKUP(A1836,'Customer Names'!$A$2:$A$2336,'Customer Names'!$C$2:$C$2336,"Not Found")</f>
        <v>Elizabeth A.</v>
      </c>
      <c r="C1836" s="13">
        <f>_xlfn.XLOOKUP(A1836,'Medical Examine'!$A$2:$A$2336,'Medical Examine'!$B$2:$B$2336,"Not Found")</f>
        <v>34.130000000000003</v>
      </c>
      <c r="D1836" s="13">
        <f>_xlfn.XLOOKUP(A1836,'Medical Examine'!$A$2:$A$2336,'Medical Examine'!$D$2:$D$2336,"Not Found")</f>
        <v>5.65</v>
      </c>
      <c r="E1836" s="14" t="str">
        <f>_xlfn.XLOOKUP(A1836,'Medical Examine'!$A$2:$A$2336,'Medical Examine'!$E$2:$E$2336,"Not Found")</f>
        <v>NO</v>
      </c>
      <c r="F1836" s="14" t="str">
        <f>_xlfn.XLOOKUP(A1836,'Medical Examine'!$A$2:$A$2336,'Medical Examine'!$F$2:$F$2336,"Not Found")</f>
        <v>NO</v>
      </c>
      <c r="G1836" s="14" t="str">
        <f>_xlfn.XLOOKUP(A1836,'Medical Examine'!$A$2:$A$2336,'Medical Examine'!$G$2:$G$2336,"Not Found")</f>
        <v>YES</v>
      </c>
      <c r="H1836" s="14">
        <f>_xlfn.XLOOKUP(A1836,'Medical Examine'!$A$2:$A$2336,'Medical Examine'!$H$2:$H$2336,"Not Found")</f>
        <v>1</v>
      </c>
      <c r="I1836" s="14" t="str">
        <f>_xlfn.XLOOKUP(A1836,'Medical Examine'!$A$2:$A$2336,'Medical Examine'!$I$2:$I$2336,"Not Found")</f>
        <v>NO</v>
      </c>
      <c r="J1836" s="13" t="str">
        <f>_xlfn.XLOOKUP(A1836,'Medical Examine'!$A$2:$A$2336,'Medical Examine'!$C$2:$C$2336,"Not Found")</f>
        <v>Obesity</v>
      </c>
      <c r="K1836" s="13" t="str">
        <f t="shared" si="28"/>
        <v>Normal</v>
      </c>
      <c r="L1836" s="15">
        <f>_xlfn.XLOOKUP(A1836,'Hospitalisation Details'!$A$2:$A$2344,'Hospitalisation Details'!$E$2:$E$2344,"")</f>
        <v>37896</v>
      </c>
      <c r="M1836" s="16">
        <f>_xlfn.XLOOKUP(A1836,'Hospitalisation Details'!$A$2:$A$2344,'Hospitalisation Details'!$H$2:$H$2344,"")</f>
        <v>4518.3999999999996</v>
      </c>
      <c r="N1836" s="14" t="str">
        <f>_xlfn.XLOOKUP(A1836,'Hospitalisation Details'!$A$2:$A$2344,'Hospitalisation Details'!$I$2:$I$2344,"")</f>
        <v>tier - 2</v>
      </c>
      <c r="O1836" s="14" t="str">
        <f>_xlfn.XLOOKUP(A1836,'Hospitalisation Details'!$A$2:$A$2344,'Hospitalisation Details'!$J$2:$J$2344,"")</f>
        <v>tier - 3</v>
      </c>
      <c r="P1836" s="14" t="str">
        <f>_xlfn.XLOOKUP(A1836,'Hospitalisation Details'!$A$2:$A$2344,'Hospitalisation Details'!$K$2:$K$2344,"")</f>
        <v>R1026</v>
      </c>
      <c r="Q1836" s="14">
        <f>_xlfn.XLOOKUP(A1836,'Hospitalisation Details'!$A$2:$A$2344,'Hospitalisation Details'!$F$2:$F$2344,"")</f>
        <v>19</v>
      </c>
    </row>
    <row r="1837" spans="1:17">
      <c r="A1837" s="12" t="s">
        <v>9498</v>
      </c>
      <c r="B1837" s="13" t="str">
        <f>_xlfn.XLOOKUP(A1837,'Customer Names'!$A$2:$A$2336,'Customer Names'!$C$2:$C$2336,"Not Found")</f>
        <v>Benjamin</v>
      </c>
      <c r="C1837" s="13">
        <f>_xlfn.XLOOKUP(A1837,'Medical Examine'!$A$2:$A$2336,'Medical Examine'!$B$2:$B$2336,"Not Found")</f>
        <v>17.34</v>
      </c>
      <c r="D1837" s="13">
        <f>_xlfn.XLOOKUP(A1837,'Medical Examine'!$A$2:$A$2336,'Medical Examine'!$D$2:$D$2336,"Not Found")</f>
        <v>5.05</v>
      </c>
      <c r="E1837" s="14" t="str">
        <f>_xlfn.XLOOKUP(A1837,'Medical Examine'!$A$2:$A$2336,'Medical Examine'!$E$2:$E$2336,"Not Found")</f>
        <v>NO</v>
      </c>
      <c r="F1837" s="14" t="str">
        <f>_xlfn.XLOOKUP(A1837,'Medical Examine'!$A$2:$A$2336,'Medical Examine'!$F$2:$F$2336,"Not Found")</f>
        <v>NO</v>
      </c>
      <c r="G1837" s="14" t="str">
        <f>_xlfn.XLOOKUP(A1837,'Medical Examine'!$A$2:$A$2336,'Medical Examine'!$G$2:$G$2336,"Not Found")</f>
        <v>NO</v>
      </c>
      <c r="H1837" s="14">
        <f>_xlfn.XLOOKUP(A1837,'Medical Examine'!$A$2:$A$2336,'Medical Examine'!$H$2:$H$2336,"Not Found")</f>
        <v>0</v>
      </c>
      <c r="I1837" s="14" t="str">
        <f>_xlfn.XLOOKUP(A1837,'Medical Examine'!$A$2:$A$2336,'Medical Examine'!$I$2:$I$2336,"Not Found")</f>
        <v>NO</v>
      </c>
      <c r="J1837" s="13" t="str">
        <f>_xlfn.XLOOKUP(A1837,'Medical Examine'!$A$2:$A$2336,'Medical Examine'!$C$2:$C$2336,"Not Found")</f>
        <v>Under Weight</v>
      </c>
      <c r="K1837" s="13" t="str">
        <f t="shared" si="28"/>
        <v>Normal</v>
      </c>
      <c r="L1837" s="15">
        <f>_xlfn.XLOOKUP(A1837,'Hospitalisation Details'!$A$2:$A$2344,'Hospitalisation Details'!$E$2:$E$2344,"")</f>
        <v>29388</v>
      </c>
      <c r="M1837" s="16">
        <f>_xlfn.XLOOKUP(A1837,'Hospitalisation Details'!$A$2:$A$2344,'Hospitalisation Details'!$H$2:$H$2344,"")</f>
        <v>4515.71</v>
      </c>
      <c r="N1837" s="14" t="str">
        <f>_xlfn.XLOOKUP(A1837,'Hospitalisation Details'!$A$2:$A$2344,'Hospitalisation Details'!$I$2:$I$2344,"")</f>
        <v>tier - 2</v>
      </c>
      <c r="O1837" s="14" t="str">
        <f>_xlfn.XLOOKUP(A1837,'Hospitalisation Details'!$A$2:$A$2344,'Hospitalisation Details'!$J$2:$J$2344,"")</f>
        <v>tier - 3</v>
      </c>
      <c r="P1837" s="14" t="str">
        <f>_xlfn.XLOOKUP(A1837,'Hospitalisation Details'!$A$2:$A$2344,'Hospitalisation Details'!$K$2:$K$2344,"")</f>
        <v>R1013</v>
      </c>
      <c r="Q1837" s="14">
        <f>_xlfn.XLOOKUP(A1837,'Hospitalisation Details'!$A$2:$A$2344,'Hospitalisation Details'!$F$2:$F$2344,"")</f>
        <v>42</v>
      </c>
    </row>
    <row r="1838" spans="1:17">
      <c r="A1838" s="12" t="s">
        <v>9500</v>
      </c>
      <c r="B1838" s="13" t="str">
        <f>_xlfn.XLOOKUP(A1838,'Customer Names'!$A$2:$A$2336,'Customer Names'!$C$2:$C$2336,"Not Found")</f>
        <v>Breno</v>
      </c>
      <c r="C1838" s="13">
        <f>_xlfn.XLOOKUP(A1838,'Medical Examine'!$A$2:$A$2336,'Medical Examine'!$B$2:$B$2336,"Not Found")</f>
        <v>17.440000000000001</v>
      </c>
      <c r="D1838" s="13">
        <f>_xlfn.XLOOKUP(A1838,'Medical Examine'!$A$2:$A$2336,'Medical Examine'!$D$2:$D$2336,"Not Found")</f>
        <v>6.26</v>
      </c>
      <c r="E1838" s="14" t="str">
        <f>_xlfn.XLOOKUP(A1838,'Medical Examine'!$A$2:$A$2336,'Medical Examine'!$E$2:$E$2336,"Not Found")</f>
        <v>NO</v>
      </c>
      <c r="F1838" s="14" t="str">
        <f>_xlfn.XLOOKUP(A1838,'Medical Examine'!$A$2:$A$2336,'Medical Examine'!$F$2:$F$2336,"Not Found")</f>
        <v>NO</v>
      </c>
      <c r="G1838" s="14" t="str">
        <f>_xlfn.XLOOKUP(A1838,'Medical Examine'!$A$2:$A$2336,'Medical Examine'!$G$2:$G$2336,"Not Found")</f>
        <v>NO</v>
      </c>
      <c r="H1838" s="14">
        <f>_xlfn.XLOOKUP(A1838,'Medical Examine'!$A$2:$A$2336,'Medical Examine'!$H$2:$H$2336,"Not Found")</f>
        <v>0</v>
      </c>
      <c r="I1838" s="14" t="str">
        <f>_xlfn.XLOOKUP(A1838,'Medical Examine'!$A$2:$A$2336,'Medical Examine'!$I$2:$I$2336,"Not Found")</f>
        <v>NO</v>
      </c>
      <c r="J1838" s="13" t="str">
        <f>_xlfn.XLOOKUP(A1838,'Medical Examine'!$A$2:$A$2336,'Medical Examine'!$C$2:$C$2336,"Not Found")</f>
        <v>Under Weight</v>
      </c>
      <c r="K1838" s="13" t="str">
        <f t="shared" si="28"/>
        <v>Prediabetic</v>
      </c>
      <c r="L1838" s="15">
        <f>_xlfn.XLOOKUP(A1838,'Hospitalisation Details'!$A$2:$A$2344,'Hospitalisation Details'!$E$2:$E$2344,"")</f>
        <v>30221</v>
      </c>
      <c r="M1838" s="16">
        <f>_xlfn.XLOOKUP(A1838,'Hospitalisation Details'!$A$2:$A$2344,'Hospitalisation Details'!$H$2:$H$2344,"")</f>
        <v>4511.41</v>
      </c>
      <c r="N1838" s="14" t="str">
        <f>_xlfn.XLOOKUP(A1838,'Hospitalisation Details'!$A$2:$A$2344,'Hospitalisation Details'!$I$2:$I$2344,"")</f>
        <v>tier - 2</v>
      </c>
      <c r="O1838" s="14" t="str">
        <f>_xlfn.XLOOKUP(A1838,'Hospitalisation Details'!$A$2:$A$2344,'Hospitalisation Details'!$J$2:$J$2344,"")</f>
        <v>tier - 3</v>
      </c>
      <c r="P1838" s="14" t="str">
        <f>_xlfn.XLOOKUP(A1838,'Hospitalisation Details'!$A$2:$A$2344,'Hospitalisation Details'!$K$2:$K$2344,"")</f>
        <v>R1013</v>
      </c>
      <c r="Q1838" s="14">
        <f>_xlfn.XLOOKUP(A1838,'Hospitalisation Details'!$A$2:$A$2344,'Hospitalisation Details'!$F$2:$F$2344,"")</f>
        <v>40</v>
      </c>
    </row>
    <row r="1839" spans="1:17">
      <c r="A1839" s="12" t="s">
        <v>9503</v>
      </c>
      <c r="B1839" s="13" t="str">
        <f>_xlfn.XLOOKUP(A1839,'Customer Names'!$A$2:$A$2336,'Customer Names'!$C$2:$C$2336,"Not Found")</f>
        <v>Takaya</v>
      </c>
      <c r="C1839" s="13">
        <f>_xlfn.XLOOKUP(A1839,'Medical Examine'!$A$2:$A$2336,'Medical Examine'!$B$2:$B$2336,"Not Found")</f>
        <v>33.659999999999997</v>
      </c>
      <c r="D1839" s="13">
        <f>_xlfn.XLOOKUP(A1839,'Medical Examine'!$A$2:$A$2336,'Medical Examine'!$D$2:$D$2336,"Not Found")</f>
        <v>4.08</v>
      </c>
      <c r="E1839" s="14" t="str">
        <f>_xlfn.XLOOKUP(A1839,'Medical Examine'!$A$2:$A$2336,'Medical Examine'!$E$2:$E$2336,"Not Found")</f>
        <v>YES</v>
      </c>
      <c r="F1839" s="14" t="str">
        <f>_xlfn.XLOOKUP(A1839,'Medical Examine'!$A$2:$A$2336,'Medical Examine'!$F$2:$F$2336,"Not Found")</f>
        <v>NO</v>
      </c>
      <c r="G1839" s="14" t="str">
        <f>_xlfn.XLOOKUP(A1839,'Medical Examine'!$A$2:$A$2336,'Medical Examine'!$G$2:$G$2336,"Not Found")</f>
        <v>YES</v>
      </c>
      <c r="H1839" s="14">
        <f>_xlfn.XLOOKUP(A1839,'Medical Examine'!$A$2:$A$2336,'Medical Examine'!$H$2:$H$2336,"Not Found")</f>
        <v>1</v>
      </c>
      <c r="I1839" s="14" t="str">
        <f>_xlfn.XLOOKUP(A1839,'Medical Examine'!$A$2:$A$2336,'Medical Examine'!$I$2:$I$2336,"Not Found")</f>
        <v>NO</v>
      </c>
      <c r="J1839" s="13" t="str">
        <f>_xlfn.XLOOKUP(A1839,'Medical Examine'!$A$2:$A$2336,'Medical Examine'!$C$2:$C$2336,"Not Found")</f>
        <v>Obesity</v>
      </c>
      <c r="K1839" s="13" t="str">
        <f t="shared" si="28"/>
        <v>Normal</v>
      </c>
      <c r="L1839" s="15">
        <f>_xlfn.XLOOKUP(A1839,'Hospitalisation Details'!$A$2:$A$2344,'Hospitalisation Details'!$E$2:$E$2344,"")</f>
        <v>35716</v>
      </c>
      <c r="M1839" s="16">
        <f>_xlfn.XLOOKUP(A1839,'Hospitalisation Details'!$A$2:$A$2344,'Hospitalisation Details'!$H$2:$H$2344,"")</f>
        <v>4504.66</v>
      </c>
      <c r="N1839" s="14" t="str">
        <f>_xlfn.XLOOKUP(A1839,'Hospitalisation Details'!$A$2:$A$2344,'Hospitalisation Details'!$I$2:$I$2344,"")</f>
        <v>tier - 1</v>
      </c>
      <c r="O1839" s="14" t="str">
        <f>_xlfn.XLOOKUP(A1839,'Hospitalisation Details'!$A$2:$A$2344,'Hospitalisation Details'!$J$2:$J$2344,"")</f>
        <v>tier - 2</v>
      </c>
      <c r="P1839" s="14" t="str">
        <f>_xlfn.XLOOKUP(A1839,'Hospitalisation Details'!$A$2:$A$2344,'Hospitalisation Details'!$K$2:$K$2344,"")</f>
        <v>R1013</v>
      </c>
      <c r="Q1839" s="14">
        <f>_xlfn.XLOOKUP(A1839,'Hospitalisation Details'!$A$2:$A$2344,'Hospitalisation Details'!$F$2:$F$2344,"")</f>
        <v>25</v>
      </c>
    </row>
    <row r="1840" spans="1:17">
      <c r="A1840" s="12" t="s">
        <v>9506</v>
      </c>
      <c r="B1840" s="13" t="str">
        <f>_xlfn.XLOOKUP(A1840,'Customer Names'!$A$2:$A$2336,'Customer Names'!$C$2:$C$2336,"Not Found")</f>
        <v>Thomas IV</v>
      </c>
      <c r="C1840" s="13">
        <f>_xlfn.XLOOKUP(A1840,'Medical Examine'!$A$2:$A$2336,'Medical Examine'!$B$2:$B$2336,"Not Found")</f>
        <v>21.375</v>
      </c>
      <c r="D1840" s="13">
        <f>_xlfn.XLOOKUP(A1840,'Medical Examine'!$A$2:$A$2336,'Medical Examine'!$D$2:$D$2336,"Not Found")</f>
        <v>6.19</v>
      </c>
      <c r="E1840" s="14" t="str">
        <f>_xlfn.XLOOKUP(A1840,'Medical Examine'!$A$2:$A$2336,'Medical Examine'!$E$2:$E$2336,"Not Found")</f>
        <v>YES</v>
      </c>
      <c r="F1840" s="14" t="str">
        <f>_xlfn.XLOOKUP(A1840,'Medical Examine'!$A$2:$A$2336,'Medical Examine'!$F$2:$F$2336,"Not Found")</f>
        <v>NO</v>
      </c>
      <c r="G1840" s="14" t="str">
        <f>_xlfn.XLOOKUP(A1840,'Medical Examine'!$A$2:$A$2336,'Medical Examine'!$G$2:$G$2336,"Not Found")</f>
        <v>NO</v>
      </c>
      <c r="H1840" s="14">
        <f>_xlfn.XLOOKUP(A1840,'Medical Examine'!$A$2:$A$2336,'Medical Examine'!$H$2:$H$2336,"Not Found")</f>
        <v>1</v>
      </c>
      <c r="I1840" s="14" t="str">
        <f>_xlfn.XLOOKUP(A1840,'Medical Examine'!$A$2:$A$2336,'Medical Examine'!$I$2:$I$2336,"Not Found")</f>
        <v>NO</v>
      </c>
      <c r="J1840" s="13" t="str">
        <f>_xlfn.XLOOKUP(A1840,'Medical Examine'!$A$2:$A$2336,'Medical Examine'!$C$2:$C$2336,"Not Found")</f>
        <v>Normal Weight</v>
      </c>
      <c r="K1840" s="13" t="str">
        <f t="shared" si="28"/>
        <v>Prediabetic</v>
      </c>
      <c r="L1840" s="15">
        <f>_xlfn.XLOOKUP(A1840,'Hospitalisation Details'!$A$2:$A$2344,'Hospitalisation Details'!$E$2:$E$2344,"")</f>
        <v>32320</v>
      </c>
      <c r="M1840" s="16">
        <f>_xlfn.XLOOKUP(A1840,'Hospitalisation Details'!$A$2:$A$2344,'Hospitalisation Details'!$H$2:$H$2344,"")</f>
        <v>4500.34</v>
      </c>
      <c r="N1840" s="14" t="str">
        <f>_xlfn.XLOOKUP(A1840,'Hospitalisation Details'!$A$2:$A$2344,'Hospitalisation Details'!$I$2:$I$2344,"")</f>
        <v>tier - 2</v>
      </c>
      <c r="O1840" s="14" t="str">
        <f>_xlfn.XLOOKUP(A1840,'Hospitalisation Details'!$A$2:$A$2344,'Hospitalisation Details'!$J$2:$J$2344,"")</f>
        <v>tier - 1</v>
      </c>
      <c r="P1840" s="14" t="str">
        <f>_xlfn.XLOOKUP(A1840,'Hospitalisation Details'!$A$2:$A$2344,'Hospitalisation Details'!$K$2:$K$2344,"")</f>
        <v>R1017</v>
      </c>
      <c r="Q1840" s="14">
        <f>_xlfn.XLOOKUP(A1840,'Hospitalisation Details'!$A$2:$A$2344,'Hospitalisation Details'!$F$2:$F$2344,"")</f>
        <v>34</v>
      </c>
    </row>
    <row r="1841" spans="1:17">
      <c r="A1841" s="12" t="s">
        <v>9508</v>
      </c>
      <c r="B1841" s="13" t="str">
        <f>_xlfn.XLOOKUP(A1841,'Customer Names'!$A$2:$A$2336,'Customer Names'!$C$2:$C$2336,"Not Found")</f>
        <v>Bradley E</v>
      </c>
      <c r="C1841" s="13">
        <f>_xlfn.XLOOKUP(A1841,'Medical Examine'!$A$2:$A$2336,'Medical Examine'!$B$2:$B$2336,"Not Found")</f>
        <v>27.14</v>
      </c>
      <c r="D1841" s="13">
        <f>_xlfn.XLOOKUP(A1841,'Medical Examine'!$A$2:$A$2336,'Medical Examine'!$D$2:$D$2336,"Not Found")</f>
        <v>6.01</v>
      </c>
      <c r="E1841" s="14" t="str">
        <f>_xlfn.XLOOKUP(A1841,'Medical Examine'!$A$2:$A$2336,'Medical Examine'!$E$2:$E$2336,"Not Found")</f>
        <v>NO</v>
      </c>
      <c r="F1841" s="14" t="str">
        <f>_xlfn.XLOOKUP(A1841,'Medical Examine'!$A$2:$A$2336,'Medical Examine'!$F$2:$F$2336,"Not Found")</f>
        <v>NO</v>
      </c>
      <c r="G1841" s="14" t="str">
        <f>_xlfn.XLOOKUP(A1841,'Medical Examine'!$A$2:$A$2336,'Medical Examine'!$G$2:$G$2336,"Not Found")</f>
        <v>NO</v>
      </c>
      <c r="H1841" s="14">
        <f>_xlfn.XLOOKUP(A1841,'Medical Examine'!$A$2:$A$2336,'Medical Examine'!$H$2:$H$2336,"Not Found")</f>
        <v>1</v>
      </c>
      <c r="I1841" s="14" t="str">
        <f>_xlfn.XLOOKUP(A1841,'Medical Examine'!$A$2:$A$2336,'Medical Examine'!$I$2:$I$2336,"Not Found")</f>
        <v>NO</v>
      </c>
      <c r="J1841" s="13" t="str">
        <f>_xlfn.XLOOKUP(A1841,'Medical Examine'!$A$2:$A$2336,'Medical Examine'!$C$2:$C$2336,"Not Found")</f>
        <v>Overweight</v>
      </c>
      <c r="K1841" s="13" t="str">
        <f t="shared" si="28"/>
        <v>Prediabetic</v>
      </c>
      <c r="L1841" s="15">
        <f>_xlfn.XLOOKUP(A1841,'Hospitalisation Details'!$A$2:$A$2344,'Hospitalisation Details'!$E$2:$E$2344,"")</f>
        <v>33797</v>
      </c>
      <c r="M1841" s="16">
        <f>_xlfn.XLOOKUP(A1841,'Hospitalisation Details'!$A$2:$A$2344,'Hospitalisation Details'!$H$2:$H$2344,"")</f>
        <v>4488.58</v>
      </c>
      <c r="N1841" s="14" t="str">
        <f>_xlfn.XLOOKUP(A1841,'Hospitalisation Details'!$A$2:$A$2344,'Hospitalisation Details'!$I$2:$I$2344,"")</f>
        <v>tier - 2</v>
      </c>
      <c r="O1841" s="14" t="str">
        <f>_xlfn.XLOOKUP(A1841,'Hospitalisation Details'!$A$2:$A$2344,'Hospitalisation Details'!$J$2:$J$2344,"")</f>
        <v>tier - 3</v>
      </c>
      <c r="P1841" s="14" t="str">
        <f>_xlfn.XLOOKUP(A1841,'Hospitalisation Details'!$A$2:$A$2344,'Hospitalisation Details'!$K$2:$K$2344,"")</f>
        <v>R1012</v>
      </c>
      <c r="Q1841" s="14">
        <f>_xlfn.XLOOKUP(A1841,'Hospitalisation Details'!$A$2:$A$2344,'Hospitalisation Details'!$F$2:$F$2344,"")</f>
        <v>30</v>
      </c>
    </row>
    <row r="1842" spans="1:17">
      <c r="A1842" s="12" t="s">
        <v>9510</v>
      </c>
      <c r="B1842" s="13" t="str">
        <f>_xlfn.XLOOKUP(A1842,'Customer Names'!$A$2:$A$2336,'Customer Names'!$C$2:$C$2336,"Not Found")</f>
        <v>Megan</v>
      </c>
      <c r="C1842" s="13">
        <f>_xlfn.XLOOKUP(A1842,'Medical Examine'!$A$2:$A$2336,'Medical Examine'!$B$2:$B$2336,"Not Found")</f>
        <v>35.78</v>
      </c>
      <c r="D1842" s="13">
        <f>_xlfn.XLOOKUP(A1842,'Medical Examine'!$A$2:$A$2336,'Medical Examine'!$D$2:$D$2336,"Not Found")</f>
        <v>6.07</v>
      </c>
      <c r="E1842" s="14" t="str">
        <f>_xlfn.XLOOKUP(A1842,'Medical Examine'!$A$2:$A$2336,'Medical Examine'!$E$2:$E$2336,"Not Found")</f>
        <v>NO</v>
      </c>
      <c r="F1842" s="14" t="str">
        <f>_xlfn.XLOOKUP(A1842,'Medical Examine'!$A$2:$A$2336,'Medical Examine'!$F$2:$F$2336,"Not Found")</f>
        <v>YES</v>
      </c>
      <c r="G1842" s="14" t="str">
        <f>_xlfn.XLOOKUP(A1842,'Medical Examine'!$A$2:$A$2336,'Medical Examine'!$G$2:$G$2336,"Not Found")</f>
        <v>NO</v>
      </c>
      <c r="H1842" s="14">
        <f>_xlfn.XLOOKUP(A1842,'Medical Examine'!$A$2:$A$2336,'Medical Examine'!$H$2:$H$2336,"Not Found")</f>
        <v>1</v>
      </c>
      <c r="I1842" s="14" t="str">
        <f>_xlfn.XLOOKUP(A1842,'Medical Examine'!$A$2:$A$2336,'Medical Examine'!$I$2:$I$2336,"Not Found")</f>
        <v>NO</v>
      </c>
      <c r="J1842" s="13" t="str">
        <f>_xlfn.XLOOKUP(A1842,'Medical Examine'!$A$2:$A$2336,'Medical Examine'!$C$2:$C$2336,"Not Found")</f>
        <v>Obesity</v>
      </c>
      <c r="K1842" s="13" t="str">
        <f t="shared" si="28"/>
        <v>Prediabetic</v>
      </c>
      <c r="L1842" s="15">
        <f>_xlfn.XLOOKUP(A1842,'Hospitalisation Details'!$A$2:$A$2344,'Hospitalisation Details'!$E$2:$E$2344,"")</f>
        <v>38186</v>
      </c>
      <c r="M1842" s="16">
        <f>_xlfn.XLOOKUP(A1842,'Hospitalisation Details'!$A$2:$A$2344,'Hospitalisation Details'!$H$2:$H$2344,"")</f>
        <v>4468.25</v>
      </c>
      <c r="N1842" s="14" t="str">
        <f>_xlfn.XLOOKUP(A1842,'Hospitalisation Details'!$A$2:$A$2344,'Hospitalisation Details'!$I$2:$I$2344,"")</f>
        <v>tier - 2</v>
      </c>
      <c r="O1842" s="14" t="str">
        <f>_xlfn.XLOOKUP(A1842,'Hospitalisation Details'!$A$2:$A$2344,'Hospitalisation Details'!$J$2:$J$2344,"")</f>
        <v>tier - 2</v>
      </c>
      <c r="P1842" s="14" t="str">
        <f>_xlfn.XLOOKUP(A1842,'Hospitalisation Details'!$A$2:$A$2344,'Hospitalisation Details'!$K$2:$K$2344,"")</f>
        <v>R1012</v>
      </c>
      <c r="Q1842" s="14">
        <f>_xlfn.XLOOKUP(A1842,'Hospitalisation Details'!$A$2:$A$2344,'Hospitalisation Details'!$F$2:$F$2344,"")</f>
        <v>18</v>
      </c>
    </row>
    <row r="1843" spans="1:17">
      <c r="A1843" s="12" t="s">
        <v>9512</v>
      </c>
      <c r="B1843" s="13" t="str">
        <f>_xlfn.XLOOKUP(A1843,'Customer Names'!$A$2:$A$2336,'Customer Names'!$C$2:$C$2336,"Not Found")</f>
        <v>Ruby J</v>
      </c>
      <c r="C1843" s="13">
        <f>_xlfn.XLOOKUP(A1843,'Medical Examine'!$A$2:$A$2336,'Medical Examine'!$B$2:$B$2336,"Not Found")</f>
        <v>34.96</v>
      </c>
      <c r="D1843" s="13">
        <f>_xlfn.XLOOKUP(A1843,'Medical Examine'!$A$2:$A$2336,'Medical Examine'!$D$2:$D$2336,"Not Found")</f>
        <v>5.63</v>
      </c>
      <c r="E1843" s="14" t="str">
        <f>_xlfn.XLOOKUP(A1843,'Medical Examine'!$A$2:$A$2336,'Medical Examine'!$E$2:$E$2336,"Not Found")</f>
        <v>NO</v>
      </c>
      <c r="F1843" s="14" t="str">
        <f>_xlfn.XLOOKUP(A1843,'Medical Examine'!$A$2:$A$2336,'Medical Examine'!$F$2:$F$2336,"Not Found")</f>
        <v>NO</v>
      </c>
      <c r="G1843" s="14" t="str">
        <f>_xlfn.XLOOKUP(A1843,'Medical Examine'!$A$2:$A$2336,'Medical Examine'!$G$2:$G$2336,"Not Found")</f>
        <v>NO</v>
      </c>
      <c r="H1843" s="14">
        <f>_xlfn.XLOOKUP(A1843,'Medical Examine'!$A$2:$A$2336,'Medical Examine'!$H$2:$H$2336,"Not Found")</f>
        <v>0</v>
      </c>
      <c r="I1843" s="14" t="str">
        <f>_xlfn.XLOOKUP(A1843,'Medical Examine'!$A$2:$A$2336,'Medical Examine'!$I$2:$I$2336,"Not Found")</f>
        <v>NO</v>
      </c>
      <c r="J1843" s="13" t="str">
        <f>_xlfn.XLOOKUP(A1843,'Medical Examine'!$A$2:$A$2336,'Medical Examine'!$C$2:$C$2336,"Not Found")</f>
        <v>Obesity</v>
      </c>
      <c r="K1843" s="13" t="str">
        <f t="shared" si="28"/>
        <v>Normal</v>
      </c>
      <c r="L1843" s="15">
        <f>_xlfn.XLOOKUP(A1843,'Hospitalisation Details'!$A$2:$A$2344,'Hospitalisation Details'!$E$2:$E$2344,"")</f>
        <v>36484</v>
      </c>
      <c r="M1843" s="16">
        <f>_xlfn.XLOOKUP(A1843,'Hospitalisation Details'!$A$2:$A$2344,'Hospitalisation Details'!$H$2:$H$2344,"")</f>
        <v>4466.62</v>
      </c>
      <c r="N1843" s="14" t="str">
        <f>_xlfn.XLOOKUP(A1843,'Hospitalisation Details'!$A$2:$A$2344,'Hospitalisation Details'!$I$2:$I$2344,"")</f>
        <v>tier - 2</v>
      </c>
      <c r="O1843" s="14" t="str">
        <f>_xlfn.XLOOKUP(A1843,'Hospitalisation Details'!$A$2:$A$2344,'Hospitalisation Details'!$J$2:$J$2344,"")</f>
        <v>tier - 2</v>
      </c>
      <c r="P1843" s="14" t="str">
        <f>_xlfn.XLOOKUP(A1843,'Hospitalisation Details'!$A$2:$A$2344,'Hospitalisation Details'!$K$2:$K$2344,"")</f>
        <v>R1012</v>
      </c>
      <c r="Q1843" s="14">
        <f>_xlfn.XLOOKUP(A1843,'Hospitalisation Details'!$A$2:$A$2344,'Hospitalisation Details'!$F$2:$F$2344,"")</f>
        <v>23</v>
      </c>
    </row>
    <row r="1844" spans="1:17">
      <c r="A1844" s="12" t="s">
        <v>9515</v>
      </c>
      <c r="B1844" s="13" t="str">
        <f>_xlfn.XLOOKUP(A1844,'Customer Names'!$A$2:$A$2336,'Customer Names'!$C$2:$C$2336,"Not Found")</f>
        <v>Bart</v>
      </c>
      <c r="C1844" s="13">
        <f>_xlfn.XLOOKUP(A1844,'Medical Examine'!$A$2:$A$2336,'Medical Examine'!$B$2:$B$2336,"Not Found")</f>
        <v>38.39</v>
      </c>
      <c r="D1844" s="13">
        <f>_xlfn.XLOOKUP(A1844,'Medical Examine'!$A$2:$A$2336,'Medical Examine'!$D$2:$D$2336,"Not Found")</f>
        <v>6.05</v>
      </c>
      <c r="E1844" s="14" t="str">
        <f>_xlfn.XLOOKUP(A1844,'Medical Examine'!$A$2:$A$2336,'Medical Examine'!$E$2:$E$2336,"Not Found")</f>
        <v>NO</v>
      </c>
      <c r="F1844" s="14" t="str">
        <f>_xlfn.XLOOKUP(A1844,'Medical Examine'!$A$2:$A$2336,'Medical Examine'!$F$2:$F$2336,"Not Found")</f>
        <v>NO</v>
      </c>
      <c r="G1844" s="14" t="str">
        <f>_xlfn.XLOOKUP(A1844,'Medical Examine'!$A$2:$A$2336,'Medical Examine'!$G$2:$G$2336,"Not Found")</f>
        <v>NO</v>
      </c>
      <c r="H1844" s="14">
        <f>_xlfn.XLOOKUP(A1844,'Medical Examine'!$A$2:$A$2336,'Medical Examine'!$H$2:$H$2336,"Not Found")</f>
        <v>0</v>
      </c>
      <c r="I1844" s="14" t="str">
        <f>_xlfn.XLOOKUP(A1844,'Medical Examine'!$A$2:$A$2336,'Medical Examine'!$I$2:$I$2336,"Not Found")</f>
        <v>NO</v>
      </c>
      <c r="J1844" s="13" t="str">
        <f>_xlfn.XLOOKUP(A1844,'Medical Examine'!$A$2:$A$2336,'Medical Examine'!$C$2:$C$2336,"Not Found")</f>
        <v>Obesity</v>
      </c>
      <c r="K1844" s="13" t="str">
        <f t="shared" si="28"/>
        <v>Prediabetic</v>
      </c>
      <c r="L1844" s="15">
        <f>_xlfn.XLOOKUP(A1844,'Hospitalisation Details'!$A$2:$A$2344,'Hospitalisation Details'!$E$2:$E$2344,"")</f>
        <v>33423</v>
      </c>
      <c r="M1844" s="16">
        <f>_xlfn.XLOOKUP(A1844,'Hospitalisation Details'!$A$2:$A$2344,'Hospitalisation Details'!$H$2:$H$2344,"")</f>
        <v>4463.21</v>
      </c>
      <c r="N1844" s="14" t="str">
        <f>_xlfn.XLOOKUP(A1844,'Hospitalisation Details'!$A$2:$A$2344,'Hospitalisation Details'!$I$2:$I$2344,"")</f>
        <v>tier - 3</v>
      </c>
      <c r="O1844" s="14" t="str">
        <f>_xlfn.XLOOKUP(A1844,'Hospitalisation Details'!$A$2:$A$2344,'Hospitalisation Details'!$J$2:$J$2344,"")</f>
        <v>tier - 3</v>
      </c>
      <c r="P1844" s="14" t="str">
        <f>_xlfn.XLOOKUP(A1844,'Hospitalisation Details'!$A$2:$A$2344,'Hospitalisation Details'!$K$2:$K$2344,"")</f>
        <v>R1013</v>
      </c>
      <c r="Q1844" s="14">
        <f>_xlfn.XLOOKUP(A1844,'Hospitalisation Details'!$A$2:$A$2344,'Hospitalisation Details'!$F$2:$F$2344,"")</f>
        <v>31</v>
      </c>
    </row>
    <row r="1845" spans="1:17">
      <c r="A1845" s="12" t="s">
        <v>9517</v>
      </c>
      <c r="B1845" s="13" t="str">
        <f>_xlfn.XLOOKUP(A1845,'Customer Names'!$A$2:$A$2336,'Customer Names'!$C$2:$C$2336,"Not Found")</f>
        <v>Robert A.</v>
      </c>
      <c r="C1845" s="13">
        <f>_xlfn.XLOOKUP(A1845,'Medical Examine'!$A$2:$A$2336,'Medical Examine'!$B$2:$B$2336,"Not Found")</f>
        <v>33.82</v>
      </c>
      <c r="D1845" s="13">
        <f>_xlfn.XLOOKUP(A1845,'Medical Examine'!$A$2:$A$2336,'Medical Examine'!$D$2:$D$2336,"Not Found")</f>
        <v>4.6500000000000004</v>
      </c>
      <c r="E1845" s="14" t="str">
        <f>_xlfn.XLOOKUP(A1845,'Medical Examine'!$A$2:$A$2336,'Medical Examine'!$E$2:$E$2336,"Not Found")</f>
        <v>NO</v>
      </c>
      <c r="F1845" s="14" t="str">
        <f>_xlfn.XLOOKUP(A1845,'Medical Examine'!$A$2:$A$2336,'Medical Examine'!$F$2:$F$2336,"Not Found")</f>
        <v>NO</v>
      </c>
      <c r="G1845" s="14" t="str">
        <f>_xlfn.XLOOKUP(A1845,'Medical Examine'!$A$2:$A$2336,'Medical Examine'!$G$2:$G$2336,"Not Found")</f>
        <v>NO</v>
      </c>
      <c r="H1845" s="14">
        <f>_xlfn.XLOOKUP(A1845,'Medical Examine'!$A$2:$A$2336,'Medical Examine'!$H$2:$H$2336,"Not Found")</f>
        <v>0</v>
      </c>
      <c r="I1845" s="14" t="str">
        <f>_xlfn.XLOOKUP(A1845,'Medical Examine'!$A$2:$A$2336,'Medical Examine'!$I$2:$I$2336,"Not Found")</f>
        <v>NO</v>
      </c>
      <c r="J1845" s="13" t="str">
        <f>_xlfn.XLOOKUP(A1845,'Medical Examine'!$A$2:$A$2336,'Medical Examine'!$C$2:$C$2336,"Not Found")</f>
        <v>Obesity</v>
      </c>
      <c r="K1845" s="13" t="str">
        <f t="shared" si="28"/>
        <v>Normal</v>
      </c>
      <c r="L1845" s="15">
        <f>_xlfn.XLOOKUP(A1845,'Hospitalisation Details'!$A$2:$A$2344,'Hospitalisation Details'!$E$2:$E$2344,"")</f>
        <v>33069</v>
      </c>
      <c r="M1845" s="16">
        <f>_xlfn.XLOOKUP(A1845,'Hospitalisation Details'!$A$2:$A$2344,'Hospitalisation Details'!$H$2:$H$2344,"")</f>
        <v>4462.72</v>
      </c>
      <c r="N1845" s="14" t="str">
        <f>_xlfn.XLOOKUP(A1845,'Hospitalisation Details'!$A$2:$A$2344,'Hospitalisation Details'!$I$2:$I$2344,"")</f>
        <v>tier - 2</v>
      </c>
      <c r="O1845" s="14" t="str">
        <f>_xlfn.XLOOKUP(A1845,'Hospitalisation Details'!$A$2:$A$2344,'Hospitalisation Details'!$J$2:$J$2344,"")</f>
        <v>tier - 3</v>
      </c>
      <c r="P1845" s="14" t="str">
        <f>_xlfn.XLOOKUP(A1845,'Hospitalisation Details'!$A$2:$A$2344,'Hospitalisation Details'!$K$2:$K$2344,"")</f>
        <v>R1012</v>
      </c>
      <c r="Q1845" s="14">
        <f>_xlfn.XLOOKUP(A1845,'Hospitalisation Details'!$A$2:$A$2344,'Hospitalisation Details'!$F$2:$F$2344,"")</f>
        <v>32</v>
      </c>
    </row>
    <row r="1846" spans="1:17">
      <c r="A1846" s="12" t="s">
        <v>9520</v>
      </c>
      <c r="B1846" s="13" t="str">
        <f>_xlfn.XLOOKUP(A1846,'Customer Names'!$A$2:$A$2336,'Customer Names'!$C$2:$C$2336,"Not Found")</f>
        <v>Adam</v>
      </c>
      <c r="C1846" s="13">
        <f>_xlfn.XLOOKUP(A1846,'Medical Examine'!$A$2:$A$2336,'Medical Examine'!$B$2:$B$2336,"Not Found")</f>
        <v>27.835000000000001</v>
      </c>
      <c r="D1846" s="13">
        <f>_xlfn.XLOOKUP(A1846,'Medical Examine'!$A$2:$A$2336,'Medical Examine'!$D$2:$D$2336,"Not Found")</f>
        <v>5.37</v>
      </c>
      <c r="E1846" s="14" t="str">
        <f>_xlfn.XLOOKUP(A1846,'Medical Examine'!$A$2:$A$2336,'Medical Examine'!$E$2:$E$2336,"Not Found")</f>
        <v>NO</v>
      </c>
      <c r="F1846" s="14" t="str">
        <f>_xlfn.XLOOKUP(A1846,'Medical Examine'!$A$2:$A$2336,'Medical Examine'!$F$2:$F$2336,"Not Found")</f>
        <v>NO</v>
      </c>
      <c r="G1846" s="14" t="str">
        <f>_xlfn.XLOOKUP(A1846,'Medical Examine'!$A$2:$A$2336,'Medical Examine'!$G$2:$G$2336,"Not Found")</f>
        <v>NO</v>
      </c>
      <c r="H1846" s="14">
        <f>_xlfn.XLOOKUP(A1846,'Medical Examine'!$A$2:$A$2336,'Medical Examine'!$H$2:$H$2336,"Not Found")</f>
        <v>0</v>
      </c>
      <c r="I1846" s="14" t="str">
        <f>_xlfn.XLOOKUP(A1846,'Medical Examine'!$A$2:$A$2336,'Medical Examine'!$I$2:$I$2336,"Not Found")</f>
        <v>NO</v>
      </c>
      <c r="J1846" s="13" t="str">
        <f>_xlfn.XLOOKUP(A1846,'Medical Examine'!$A$2:$A$2336,'Medical Examine'!$C$2:$C$2336,"Not Found")</f>
        <v>Overweight</v>
      </c>
      <c r="K1846" s="13" t="str">
        <f t="shared" si="28"/>
        <v>Normal</v>
      </c>
      <c r="L1846" s="15">
        <f>_xlfn.XLOOKUP(A1846,'Hospitalisation Details'!$A$2:$A$2344,'Hospitalisation Details'!$E$2:$E$2344,"")</f>
        <v>33093</v>
      </c>
      <c r="M1846" s="16">
        <f>_xlfn.XLOOKUP(A1846,'Hospitalisation Details'!$A$2:$A$2344,'Hospitalisation Details'!$H$2:$H$2344,"")</f>
        <v>4454.3999999999996</v>
      </c>
      <c r="N1846" s="14" t="str">
        <f>_xlfn.XLOOKUP(A1846,'Hospitalisation Details'!$A$2:$A$2344,'Hospitalisation Details'!$I$2:$I$2344,"")</f>
        <v>tier - 2</v>
      </c>
      <c r="O1846" s="14" t="str">
        <f>_xlfn.XLOOKUP(A1846,'Hospitalisation Details'!$A$2:$A$2344,'Hospitalisation Details'!$J$2:$J$2344,"")</f>
        <v>tier - 3</v>
      </c>
      <c r="P1846" s="14" t="str">
        <f>_xlfn.XLOOKUP(A1846,'Hospitalisation Details'!$A$2:$A$2344,'Hospitalisation Details'!$K$2:$K$2344,"")</f>
        <v>R1012</v>
      </c>
      <c r="Q1846" s="14">
        <f>_xlfn.XLOOKUP(A1846,'Hospitalisation Details'!$A$2:$A$2344,'Hospitalisation Details'!$F$2:$F$2344,"")</f>
        <v>32</v>
      </c>
    </row>
    <row r="1847" spans="1:17">
      <c r="A1847" s="12" t="s">
        <v>9522</v>
      </c>
      <c r="B1847" s="13" t="str">
        <f>_xlfn.XLOOKUP(A1847,'Customer Names'!$A$2:$A$2336,'Customer Names'!$C$2:$C$2336,"Not Found")</f>
        <v>Yemane Adhane</v>
      </c>
      <c r="C1847" s="13">
        <f>_xlfn.XLOOKUP(A1847,'Medical Examine'!$A$2:$A$2336,'Medical Examine'!$B$2:$B$2336,"Not Found")</f>
        <v>33</v>
      </c>
      <c r="D1847" s="13">
        <f>_xlfn.XLOOKUP(A1847,'Medical Examine'!$A$2:$A$2336,'Medical Examine'!$D$2:$D$2336,"Not Found")</f>
        <v>5.39</v>
      </c>
      <c r="E1847" s="14" t="str">
        <f>_xlfn.XLOOKUP(A1847,'Medical Examine'!$A$2:$A$2336,'Medical Examine'!$E$2:$E$2336,"Not Found")</f>
        <v>NO</v>
      </c>
      <c r="F1847" s="14" t="str">
        <f>_xlfn.XLOOKUP(A1847,'Medical Examine'!$A$2:$A$2336,'Medical Examine'!$F$2:$F$2336,"Not Found")</f>
        <v>NO</v>
      </c>
      <c r="G1847" s="14" t="str">
        <f>_xlfn.XLOOKUP(A1847,'Medical Examine'!$A$2:$A$2336,'Medical Examine'!$G$2:$G$2336,"Not Found")</f>
        <v>NO</v>
      </c>
      <c r="H1847" s="14">
        <f>_xlfn.XLOOKUP(A1847,'Medical Examine'!$A$2:$A$2336,'Medical Examine'!$H$2:$H$2336,"Not Found")</f>
        <v>0</v>
      </c>
      <c r="I1847" s="14" t="str">
        <f>_xlfn.XLOOKUP(A1847,'Medical Examine'!$A$2:$A$2336,'Medical Examine'!$I$2:$I$2336,"Not Found")</f>
        <v>NO</v>
      </c>
      <c r="J1847" s="13" t="str">
        <f>_xlfn.XLOOKUP(A1847,'Medical Examine'!$A$2:$A$2336,'Medical Examine'!$C$2:$C$2336,"Not Found")</f>
        <v>Obesity</v>
      </c>
      <c r="K1847" s="13" t="str">
        <f t="shared" si="28"/>
        <v>Normal</v>
      </c>
      <c r="L1847" s="15">
        <f>_xlfn.XLOOKUP(A1847,'Hospitalisation Details'!$A$2:$A$2344,'Hospitalisation Details'!$E$2:$E$2344,"")</f>
        <v>34513</v>
      </c>
      <c r="M1847" s="16">
        <f>_xlfn.XLOOKUP(A1847,'Hospitalisation Details'!$A$2:$A$2344,'Hospitalisation Details'!$H$2:$H$2344,"")</f>
        <v>4449.46</v>
      </c>
      <c r="N1847" s="14" t="str">
        <f>_xlfn.XLOOKUP(A1847,'Hospitalisation Details'!$A$2:$A$2344,'Hospitalisation Details'!$I$2:$I$2344,"")</f>
        <v>tier - 1</v>
      </c>
      <c r="O1847" s="14" t="str">
        <f>_xlfn.XLOOKUP(A1847,'Hospitalisation Details'!$A$2:$A$2344,'Hospitalisation Details'!$J$2:$J$2344,"")</f>
        <v>tier - 2</v>
      </c>
      <c r="P1847" s="14" t="str">
        <f>_xlfn.XLOOKUP(A1847,'Hospitalisation Details'!$A$2:$A$2344,'Hospitalisation Details'!$K$2:$K$2344,"")</f>
        <v>R1013</v>
      </c>
      <c r="Q1847" s="14">
        <f>_xlfn.XLOOKUP(A1847,'Hospitalisation Details'!$A$2:$A$2344,'Hospitalisation Details'!$F$2:$F$2344,"")</f>
        <v>28</v>
      </c>
    </row>
    <row r="1848" spans="1:17">
      <c r="A1848" s="12" t="s">
        <v>9525</v>
      </c>
      <c r="B1848" s="13" t="str">
        <f>_xlfn.XLOOKUP(A1848,'Customer Names'!$A$2:$A$2336,'Customer Names'!$C$2:$C$2336,"Not Found")</f>
        <v>Jesse A.</v>
      </c>
      <c r="C1848" s="13">
        <f>_xlfn.XLOOKUP(A1848,'Medical Examine'!$A$2:$A$2336,'Medical Examine'!$B$2:$B$2336,"Not Found")</f>
        <v>26.885000000000002</v>
      </c>
      <c r="D1848" s="13">
        <f>_xlfn.XLOOKUP(A1848,'Medical Examine'!$A$2:$A$2336,'Medical Examine'!$D$2:$D$2336,"Not Found")</f>
        <v>5.86</v>
      </c>
      <c r="E1848" s="14" t="str">
        <f>_xlfn.XLOOKUP(A1848,'Medical Examine'!$A$2:$A$2336,'Medical Examine'!$E$2:$E$2336,"Not Found")</f>
        <v>NO</v>
      </c>
      <c r="F1848" s="14" t="str">
        <f>_xlfn.XLOOKUP(A1848,'Medical Examine'!$A$2:$A$2336,'Medical Examine'!$F$2:$F$2336,"Not Found")</f>
        <v>NO</v>
      </c>
      <c r="G1848" s="14" t="str">
        <f>_xlfn.XLOOKUP(A1848,'Medical Examine'!$A$2:$A$2336,'Medical Examine'!$G$2:$G$2336,"Not Found")</f>
        <v>NO</v>
      </c>
      <c r="H1848" s="14">
        <f>_xlfn.XLOOKUP(A1848,'Medical Examine'!$A$2:$A$2336,'Medical Examine'!$H$2:$H$2336,"Not Found")</f>
        <v>0</v>
      </c>
      <c r="I1848" s="14" t="str">
        <f>_xlfn.XLOOKUP(A1848,'Medical Examine'!$A$2:$A$2336,'Medical Examine'!$I$2:$I$2336,"Not Found")</f>
        <v>NO</v>
      </c>
      <c r="J1848" s="13" t="str">
        <f>_xlfn.XLOOKUP(A1848,'Medical Examine'!$A$2:$A$2336,'Medical Examine'!$C$2:$C$2336,"Not Found")</f>
        <v>Overweight</v>
      </c>
      <c r="K1848" s="13" t="str">
        <f t="shared" si="28"/>
        <v>Prediabetic</v>
      </c>
      <c r="L1848" s="15">
        <f>_xlfn.XLOOKUP(A1848,'Hospitalisation Details'!$A$2:$A$2344,'Hospitalisation Details'!$E$2:$E$2344,"")</f>
        <v>33484</v>
      </c>
      <c r="M1848" s="16">
        <f>_xlfn.XLOOKUP(A1848,'Hospitalisation Details'!$A$2:$A$2344,'Hospitalisation Details'!$H$2:$H$2344,"")</f>
        <v>4441.21</v>
      </c>
      <c r="N1848" s="14" t="str">
        <f>_xlfn.XLOOKUP(A1848,'Hospitalisation Details'!$A$2:$A$2344,'Hospitalisation Details'!$I$2:$I$2344,"")</f>
        <v>tier - 1</v>
      </c>
      <c r="O1848" s="14" t="str">
        <f>_xlfn.XLOOKUP(A1848,'Hospitalisation Details'!$A$2:$A$2344,'Hospitalisation Details'!$J$2:$J$2344,"")</f>
        <v>tier - 2</v>
      </c>
      <c r="P1848" s="14" t="str">
        <f>_xlfn.XLOOKUP(A1848,'Hospitalisation Details'!$A$2:$A$2344,'Hospitalisation Details'!$K$2:$K$2344,"")</f>
        <v>R1014</v>
      </c>
      <c r="Q1848" s="14">
        <f>_xlfn.XLOOKUP(A1848,'Hospitalisation Details'!$A$2:$A$2344,'Hospitalisation Details'!$F$2:$F$2344,"")</f>
        <v>31</v>
      </c>
    </row>
    <row r="1849" spans="1:17">
      <c r="A1849" s="12" t="s">
        <v>9528</v>
      </c>
      <c r="B1849" s="13" t="str">
        <f>_xlfn.XLOOKUP(A1849,'Customer Names'!$A$2:$A$2336,'Customer Names'!$C$2:$C$2336,"Not Found")</f>
        <v>Bird</v>
      </c>
      <c r="C1849" s="13">
        <f>_xlfn.XLOOKUP(A1849,'Medical Examine'!$A$2:$A$2336,'Medical Examine'!$B$2:$B$2336,"Not Found")</f>
        <v>29.26</v>
      </c>
      <c r="D1849" s="13">
        <f>_xlfn.XLOOKUP(A1849,'Medical Examine'!$A$2:$A$2336,'Medical Examine'!$D$2:$D$2336,"Not Found")</f>
        <v>4.4400000000000004</v>
      </c>
      <c r="E1849" s="14" t="str">
        <f>_xlfn.XLOOKUP(A1849,'Medical Examine'!$A$2:$A$2336,'Medical Examine'!$E$2:$E$2336,"Not Found")</f>
        <v>NO</v>
      </c>
      <c r="F1849" s="14" t="str">
        <f>_xlfn.XLOOKUP(A1849,'Medical Examine'!$A$2:$A$2336,'Medical Examine'!$F$2:$F$2336,"Not Found")</f>
        <v>NO</v>
      </c>
      <c r="G1849" s="14" t="str">
        <f>_xlfn.XLOOKUP(A1849,'Medical Examine'!$A$2:$A$2336,'Medical Examine'!$G$2:$G$2336,"Not Found")</f>
        <v>NO</v>
      </c>
      <c r="H1849" s="14">
        <f>_xlfn.XLOOKUP(A1849,'Medical Examine'!$A$2:$A$2336,'Medical Examine'!$H$2:$H$2336,"Not Found")</f>
        <v>0</v>
      </c>
      <c r="I1849" s="14" t="str">
        <f>_xlfn.XLOOKUP(A1849,'Medical Examine'!$A$2:$A$2336,'Medical Examine'!$I$2:$I$2336,"Not Found")</f>
        <v>NO</v>
      </c>
      <c r="J1849" s="13" t="str">
        <f>_xlfn.XLOOKUP(A1849,'Medical Examine'!$A$2:$A$2336,'Medical Examine'!$C$2:$C$2336,"Not Found")</f>
        <v>Overweight</v>
      </c>
      <c r="K1849" s="13" t="str">
        <f t="shared" si="28"/>
        <v>Normal</v>
      </c>
      <c r="L1849" s="15">
        <f>_xlfn.XLOOKUP(A1849,'Hospitalisation Details'!$A$2:$A$2344,'Hospitalisation Details'!$E$2:$E$2344,"")</f>
        <v>34631</v>
      </c>
      <c r="M1849" s="16">
        <f>_xlfn.XLOOKUP(A1849,'Hospitalisation Details'!$A$2:$A$2344,'Hospitalisation Details'!$H$2:$H$2344,"")</f>
        <v>4438.26</v>
      </c>
      <c r="N1849" s="14" t="str">
        <f>_xlfn.XLOOKUP(A1849,'Hospitalisation Details'!$A$2:$A$2344,'Hospitalisation Details'!$I$2:$I$2344,"")</f>
        <v>tier - 2</v>
      </c>
      <c r="O1849" s="14" t="str">
        <f>_xlfn.XLOOKUP(A1849,'Hospitalisation Details'!$A$2:$A$2344,'Hospitalisation Details'!$J$2:$J$2344,"")</f>
        <v>tier - 3</v>
      </c>
      <c r="P1849" s="14" t="str">
        <f>_xlfn.XLOOKUP(A1849,'Hospitalisation Details'!$A$2:$A$2344,'Hospitalisation Details'!$K$2:$K$2344,"")</f>
        <v>R1017</v>
      </c>
      <c r="Q1849" s="14">
        <f>_xlfn.XLOOKUP(A1849,'Hospitalisation Details'!$A$2:$A$2344,'Hospitalisation Details'!$F$2:$F$2344,"")</f>
        <v>28</v>
      </c>
    </row>
    <row r="1850" spans="1:17">
      <c r="A1850" s="12" t="s">
        <v>9531</v>
      </c>
      <c r="B1850" s="13" t="str">
        <f>_xlfn.XLOOKUP(A1850,'Customer Names'!$A$2:$A$2336,'Customer Names'!$C$2:$C$2336,"Not Found")</f>
        <v>Patrick M.</v>
      </c>
      <c r="C1850" s="13">
        <f>_xlfn.XLOOKUP(A1850,'Medical Examine'!$A$2:$A$2336,'Medical Examine'!$B$2:$B$2336,"Not Found")</f>
        <v>26.98</v>
      </c>
      <c r="D1850" s="13">
        <f>_xlfn.XLOOKUP(A1850,'Medical Examine'!$A$2:$A$2336,'Medical Examine'!$D$2:$D$2336,"Not Found")</f>
        <v>4.41</v>
      </c>
      <c r="E1850" s="14" t="str">
        <f>_xlfn.XLOOKUP(A1850,'Medical Examine'!$A$2:$A$2336,'Medical Examine'!$E$2:$E$2336,"Not Found")</f>
        <v>NO</v>
      </c>
      <c r="F1850" s="14" t="str">
        <f>_xlfn.XLOOKUP(A1850,'Medical Examine'!$A$2:$A$2336,'Medical Examine'!$F$2:$F$2336,"Not Found")</f>
        <v>NO</v>
      </c>
      <c r="G1850" s="14" t="str">
        <f>_xlfn.XLOOKUP(A1850,'Medical Examine'!$A$2:$A$2336,'Medical Examine'!$G$2:$G$2336,"Not Found")</f>
        <v>NO</v>
      </c>
      <c r="H1850" s="14">
        <f>_xlfn.XLOOKUP(A1850,'Medical Examine'!$A$2:$A$2336,'Medical Examine'!$H$2:$H$2336,"Not Found")</f>
        <v>0</v>
      </c>
      <c r="I1850" s="14" t="str">
        <f>_xlfn.XLOOKUP(A1850,'Medical Examine'!$A$2:$A$2336,'Medical Examine'!$I$2:$I$2336,"Not Found")</f>
        <v>NO</v>
      </c>
      <c r="J1850" s="13" t="str">
        <f>_xlfn.XLOOKUP(A1850,'Medical Examine'!$A$2:$A$2336,'Medical Examine'!$C$2:$C$2336,"Not Found")</f>
        <v>Overweight</v>
      </c>
      <c r="K1850" s="13" t="str">
        <f t="shared" si="28"/>
        <v>Normal</v>
      </c>
      <c r="L1850" s="15">
        <f>_xlfn.XLOOKUP(A1850,'Hospitalisation Details'!$A$2:$A$2344,'Hospitalisation Details'!$E$2:$E$2344,"")</f>
        <v>34615</v>
      </c>
      <c r="M1850" s="16">
        <f>_xlfn.XLOOKUP(A1850,'Hospitalisation Details'!$A$2:$A$2344,'Hospitalisation Details'!$H$2:$H$2344,"")</f>
        <v>4435.09</v>
      </c>
      <c r="N1850" s="14" t="str">
        <f>_xlfn.XLOOKUP(A1850,'Hospitalisation Details'!$A$2:$A$2344,'Hospitalisation Details'!$I$2:$I$2344,"")</f>
        <v>tier - 3</v>
      </c>
      <c r="O1850" s="14" t="str">
        <f>_xlfn.XLOOKUP(A1850,'Hospitalisation Details'!$A$2:$A$2344,'Hospitalisation Details'!$J$2:$J$2344,"")</f>
        <v>tier - 2</v>
      </c>
      <c r="P1850" s="14" t="str">
        <f>_xlfn.XLOOKUP(A1850,'Hospitalisation Details'!$A$2:$A$2344,'Hospitalisation Details'!$K$2:$K$2344,"")</f>
        <v>R1016</v>
      </c>
      <c r="Q1850" s="14">
        <f>_xlfn.XLOOKUP(A1850,'Hospitalisation Details'!$A$2:$A$2344,'Hospitalisation Details'!$F$2:$F$2344,"")</f>
        <v>28</v>
      </c>
    </row>
    <row r="1851" spans="1:17">
      <c r="A1851" s="12" t="s">
        <v>9534</v>
      </c>
      <c r="B1851" s="13" t="str">
        <f>_xlfn.XLOOKUP(A1851,'Customer Names'!$A$2:$A$2336,'Customer Names'!$C$2:$C$2336,"Not Found")</f>
        <v>Kyle</v>
      </c>
      <c r="C1851" s="13">
        <f>_xlfn.XLOOKUP(A1851,'Medical Examine'!$A$2:$A$2336,'Medical Examine'!$B$2:$B$2336,"Not Found")</f>
        <v>32.11</v>
      </c>
      <c r="D1851" s="13">
        <f>_xlfn.XLOOKUP(A1851,'Medical Examine'!$A$2:$A$2336,'Medical Examine'!$D$2:$D$2336,"Not Found")</f>
        <v>5.19</v>
      </c>
      <c r="E1851" s="14" t="str">
        <f>_xlfn.XLOOKUP(A1851,'Medical Examine'!$A$2:$A$2336,'Medical Examine'!$E$2:$E$2336,"Not Found")</f>
        <v>NO</v>
      </c>
      <c r="F1851" s="14" t="str">
        <f>_xlfn.XLOOKUP(A1851,'Medical Examine'!$A$2:$A$2336,'Medical Examine'!$F$2:$F$2336,"Not Found")</f>
        <v>NO</v>
      </c>
      <c r="G1851" s="14" t="str">
        <f>_xlfn.XLOOKUP(A1851,'Medical Examine'!$A$2:$A$2336,'Medical Examine'!$G$2:$G$2336,"Not Found")</f>
        <v>YES</v>
      </c>
      <c r="H1851" s="14">
        <f>_xlfn.XLOOKUP(A1851,'Medical Examine'!$A$2:$A$2336,'Medical Examine'!$H$2:$H$2336,"Not Found")</f>
        <v>1</v>
      </c>
      <c r="I1851" s="14" t="str">
        <f>_xlfn.XLOOKUP(A1851,'Medical Examine'!$A$2:$A$2336,'Medical Examine'!$I$2:$I$2336,"Not Found")</f>
        <v>NO</v>
      </c>
      <c r="J1851" s="13" t="str">
        <f>_xlfn.XLOOKUP(A1851,'Medical Examine'!$A$2:$A$2336,'Medical Examine'!$C$2:$C$2336,"Not Found")</f>
        <v>Obesity</v>
      </c>
      <c r="K1851" s="13" t="str">
        <f t="shared" si="28"/>
        <v>Normal</v>
      </c>
      <c r="L1851" s="15">
        <f>_xlfn.XLOOKUP(A1851,'Hospitalisation Details'!$A$2:$A$2344,'Hospitalisation Details'!$E$2:$E$2344,"")</f>
        <v>34326</v>
      </c>
      <c r="M1851" s="16">
        <f>_xlfn.XLOOKUP(A1851,'Hospitalisation Details'!$A$2:$A$2344,'Hospitalisation Details'!$H$2:$H$2344,"")</f>
        <v>4433.92</v>
      </c>
      <c r="N1851" s="14" t="str">
        <f>_xlfn.XLOOKUP(A1851,'Hospitalisation Details'!$A$2:$A$2344,'Hospitalisation Details'!$I$2:$I$2344,"")</f>
        <v>tier - 2</v>
      </c>
      <c r="O1851" s="14" t="str">
        <f>_xlfn.XLOOKUP(A1851,'Hospitalisation Details'!$A$2:$A$2344,'Hospitalisation Details'!$J$2:$J$2344,"")</f>
        <v>tier - 2</v>
      </c>
      <c r="P1851" s="14" t="str">
        <f>_xlfn.XLOOKUP(A1851,'Hospitalisation Details'!$A$2:$A$2344,'Hospitalisation Details'!$K$2:$K$2344,"")</f>
        <v>R1012</v>
      </c>
      <c r="Q1851" s="14">
        <f>_xlfn.XLOOKUP(A1851,'Hospitalisation Details'!$A$2:$A$2344,'Hospitalisation Details'!$F$2:$F$2344,"")</f>
        <v>29</v>
      </c>
    </row>
    <row r="1852" spans="1:17">
      <c r="A1852" s="12" t="s">
        <v>9536</v>
      </c>
      <c r="B1852" s="13" t="str">
        <f>_xlfn.XLOOKUP(A1852,'Customer Names'!$A$2:$A$2336,'Customer Names'!$C$2:$C$2336,"Not Found")</f>
        <v>Ryan</v>
      </c>
      <c r="C1852" s="13">
        <f>_xlfn.XLOOKUP(A1852,'Medical Examine'!$A$2:$A$2336,'Medical Examine'!$B$2:$B$2336,"Not Found")</f>
        <v>31.73</v>
      </c>
      <c r="D1852" s="13">
        <f>_xlfn.XLOOKUP(A1852,'Medical Examine'!$A$2:$A$2336,'Medical Examine'!$D$2:$D$2336,"Not Found")</f>
        <v>5.16</v>
      </c>
      <c r="E1852" s="14" t="str">
        <f>_xlfn.XLOOKUP(A1852,'Medical Examine'!$A$2:$A$2336,'Medical Examine'!$E$2:$E$2336,"Not Found")</f>
        <v>NO</v>
      </c>
      <c r="F1852" s="14" t="str">
        <f>_xlfn.XLOOKUP(A1852,'Medical Examine'!$A$2:$A$2336,'Medical Examine'!$F$2:$F$2336,"Not Found")</f>
        <v>NO</v>
      </c>
      <c r="G1852" s="14" t="str">
        <f>_xlfn.XLOOKUP(A1852,'Medical Examine'!$A$2:$A$2336,'Medical Examine'!$G$2:$G$2336,"Not Found")</f>
        <v>YES</v>
      </c>
      <c r="H1852" s="14">
        <f>_xlfn.XLOOKUP(A1852,'Medical Examine'!$A$2:$A$2336,'Medical Examine'!$H$2:$H$2336,"Not Found")</f>
        <v>1</v>
      </c>
      <c r="I1852" s="14" t="str">
        <f>_xlfn.XLOOKUP(A1852,'Medical Examine'!$A$2:$A$2336,'Medical Examine'!$I$2:$I$2336,"Not Found")</f>
        <v>NO</v>
      </c>
      <c r="J1852" s="13" t="str">
        <f>_xlfn.XLOOKUP(A1852,'Medical Examine'!$A$2:$A$2336,'Medical Examine'!$C$2:$C$2336,"Not Found")</f>
        <v>Obesity</v>
      </c>
      <c r="K1852" s="13" t="str">
        <f t="shared" si="28"/>
        <v>Normal</v>
      </c>
      <c r="L1852" s="15">
        <f>_xlfn.XLOOKUP(A1852,'Hospitalisation Details'!$A$2:$A$2344,'Hospitalisation Details'!$E$2:$E$2344,"")</f>
        <v>34216</v>
      </c>
      <c r="M1852" s="16">
        <f>_xlfn.XLOOKUP(A1852,'Hospitalisation Details'!$A$2:$A$2344,'Hospitalisation Details'!$H$2:$H$2344,"")</f>
        <v>4433.3900000000003</v>
      </c>
      <c r="N1852" s="14" t="str">
        <f>_xlfn.XLOOKUP(A1852,'Hospitalisation Details'!$A$2:$A$2344,'Hospitalisation Details'!$I$2:$I$2344,"")</f>
        <v>tier - 2</v>
      </c>
      <c r="O1852" s="14" t="str">
        <f>_xlfn.XLOOKUP(A1852,'Hospitalisation Details'!$A$2:$A$2344,'Hospitalisation Details'!$J$2:$J$2344,"")</f>
        <v>tier - 3</v>
      </c>
      <c r="P1852" s="14" t="str">
        <f>_xlfn.XLOOKUP(A1852,'Hospitalisation Details'!$A$2:$A$2344,'Hospitalisation Details'!$K$2:$K$2344,"")</f>
        <v>R1012</v>
      </c>
      <c r="Q1852" s="14">
        <f>_xlfn.XLOOKUP(A1852,'Hospitalisation Details'!$A$2:$A$2344,'Hospitalisation Details'!$F$2:$F$2344,"")</f>
        <v>29</v>
      </c>
    </row>
    <row r="1853" spans="1:17">
      <c r="A1853" s="12" t="s">
        <v>9538</v>
      </c>
      <c r="B1853" s="13" t="str">
        <f>_xlfn.XLOOKUP(A1853,'Customer Names'!$A$2:$A$2336,'Customer Names'!$C$2:$C$2336,"Not Found")</f>
        <v>Yuri</v>
      </c>
      <c r="C1853" s="13">
        <f>_xlfn.XLOOKUP(A1853,'Medical Examine'!$A$2:$A$2336,'Medical Examine'!$B$2:$B$2336,"Not Found")</f>
        <v>22.515000000000001</v>
      </c>
      <c r="D1853" s="13">
        <f>_xlfn.XLOOKUP(A1853,'Medical Examine'!$A$2:$A$2336,'Medical Examine'!$D$2:$D$2336,"Not Found")</f>
        <v>4.24</v>
      </c>
      <c r="E1853" s="14" t="str">
        <f>_xlfn.XLOOKUP(A1853,'Medical Examine'!$A$2:$A$2336,'Medical Examine'!$E$2:$E$2336,"Not Found")</f>
        <v>NO</v>
      </c>
      <c r="F1853" s="14" t="str">
        <f>_xlfn.XLOOKUP(A1853,'Medical Examine'!$A$2:$A$2336,'Medical Examine'!$F$2:$F$2336,"Not Found")</f>
        <v>NO</v>
      </c>
      <c r="G1853" s="14" t="str">
        <f>_xlfn.XLOOKUP(A1853,'Medical Examine'!$A$2:$A$2336,'Medical Examine'!$G$2:$G$2336,"Not Found")</f>
        <v>NO</v>
      </c>
      <c r="H1853" s="14">
        <f>_xlfn.XLOOKUP(A1853,'Medical Examine'!$A$2:$A$2336,'Medical Examine'!$H$2:$H$2336,"Not Found")</f>
        <v>0</v>
      </c>
      <c r="I1853" s="14" t="str">
        <f>_xlfn.XLOOKUP(A1853,'Medical Examine'!$A$2:$A$2336,'Medical Examine'!$I$2:$I$2336,"Not Found")</f>
        <v>NO</v>
      </c>
      <c r="J1853" s="13" t="str">
        <f>_xlfn.XLOOKUP(A1853,'Medical Examine'!$A$2:$A$2336,'Medical Examine'!$C$2:$C$2336,"Not Found")</f>
        <v>Normal Weight</v>
      </c>
      <c r="K1853" s="13" t="str">
        <f t="shared" si="28"/>
        <v>Normal</v>
      </c>
      <c r="L1853" s="15">
        <f>_xlfn.XLOOKUP(A1853,'Hospitalisation Details'!$A$2:$A$2344,'Hospitalisation Details'!$E$2:$E$2344,"")</f>
        <v>34697</v>
      </c>
      <c r="M1853" s="16">
        <f>_xlfn.XLOOKUP(A1853,'Hospitalisation Details'!$A$2:$A$2344,'Hospitalisation Details'!$H$2:$H$2344,"")</f>
        <v>4428.8900000000003</v>
      </c>
      <c r="N1853" s="14" t="str">
        <f>_xlfn.XLOOKUP(A1853,'Hospitalisation Details'!$A$2:$A$2344,'Hospitalisation Details'!$I$2:$I$2344,"")</f>
        <v>tier - 3</v>
      </c>
      <c r="O1853" s="14" t="str">
        <f>_xlfn.XLOOKUP(A1853,'Hospitalisation Details'!$A$2:$A$2344,'Hospitalisation Details'!$J$2:$J$2344,"")</f>
        <v>tier - 1</v>
      </c>
      <c r="P1853" s="14" t="str">
        <f>_xlfn.XLOOKUP(A1853,'Hospitalisation Details'!$A$2:$A$2344,'Hospitalisation Details'!$K$2:$K$2344,"")</f>
        <v>R1017</v>
      </c>
      <c r="Q1853" s="14">
        <f>_xlfn.XLOOKUP(A1853,'Hospitalisation Details'!$A$2:$A$2344,'Hospitalisation Details'!$F$2:$F$2344,"")</f>
        <v>28</v>
      </c>
    </row>
    <row r="1854" spans="1:17">
      <c r="A1854" s="12" t="s">
        <v>9541</v>
      </c>
      <c r="B1854" s="13" t="str">
        <f>_xlfn.XLOOKUP(A1854,'Customer Names'!$A$2:$A$2336,'Customer Names'!$C$2:$C$2336,"Not Found")</f>
        <v>Ryan</v>
      </c>
      <c r="C1854" s="13">
        <f>_xlfn.XLOOKUP(A1854,'Medical Examine'!$A$2:$A$2336,'Medical Examine'!$B$2:$B$2336,"Not Found")</f>
        <v>25.9</v>
      </c>
      <c r="D1854" s="13">
        <f>_xlfn.XLOOKUP(A1854,'Medical Examine'!$A$2:$A$2336,'Medical Examine'!$D$2:$D$2336,"Not Found")</f>
        <v>5.45</v>
      </c>
      <c r="E1854" s="14" t="str">
        <f>_xlfn.XLOOKUP(A1854,'Medical Examine'!$A$2:$A$2336,'Medical Examine'!$E$2:$E$2336,"Not Found")</f>
        <v>NO</v>
      </c>
      <c r="F1854" s="14" t="str">
        <f>_xlfn.XLOOKUP(A1854,'Medical Examine'!$A$2:$A$2336,'Medical Examine'!$F$2:$F$2336,"Not Found")</f>
        <v>NO</v>
      </c>
      <c r="G1854" s="14" t="str">
        <f>_xlfn.XLOOKUP(A1854,'Medical Examine'!$A$2:$A$2336,'Medical Examine'!$G$2:$G$2336,"Not Found")</f>
        <v>NO</v>
      </c>
      <c r="H1854" s="14">
        <f>_xlfn.XLOOKUP(A1854,'Medical Examine'!$A$2:$A$2336,'Medical Examine'!$H$2:$H$2336,"Not Found")</f>
        <v>1</v>
      </c>
      <c r="I1854" s="14" t="str">
        <f>_xlfn.XLOOKUP(A1854,'Medical Examine'!$A$2:$A$2336,'Medical Examine'!$I$2:$I$2336,"Not Found")</f>
        <v>NO</v>
      </c>
      <c r="J1854" s="13" t="str">
        <f>_xlfn.XLOOKUP(A1854,'Medical Examine'!$A$2:$A$2336,'Medical Examine'!$C$2:$C$2336,"Not Found")</f>
        <v>Overweight</v>
      </c>
      <c r="K1854" s="13" t="str">
        <f t="shared" si="28"/>
        <v>Normal</v>
      </c>
      <c r="L1854" s="15">
        <f>_xlfn.XLOOKUP(A1854,'Hospitalisation Details'!$A$2:$A$2344,'Hospitalisation Details'!$E$2:$E$2344,"")</f>
        <v>33831</v>
      </c>
      <c r="M1854" s="16">
        <f>_xlfn.XLOOKUP(A1854,'Hospitalisation Details'!$A$2:$A$2344,'Hospitalisation Details'!$H$2:$H$2344,"")</f>
        <v>4420.95</v>
      </c>
      <c r="N1854" s="14" t="str">
        <f>_xlfn.XLOOKUP(A1854,'Hospitalisation Details'!$A$2:$A$2344,'Hospitalisation Details'!$I$2:$I$2344,"")</f>
        <v>tier - 2</v>
      </c>
      <c r="O1854" s="14" t="str">
        <f>_xlfn.XLOOKUP(A1854,'Hospitalisation Details'!$A$2:$A$2344,'Hospitalisation Details'!$J$2:$J$2344,"")</f>
        <v>tier - 3</v>
      </c>
      <c r="P1854" s="14" t="str">
        <f>_xlfn.XLOOKUP(A1854,'Hospitalisation Details'!$A$2:$A$2344,'Hospitalisation Details'!$K$2:$K$2344,"")</f>
        <v>R1020</v>
      </c>
      <c r="Q1854" s="14">
        <f>_xlfn.XLOOKUP(A1854,'Hospitalisation Details'!$A$2:$A$2344,'Hospitalisation Details'!$F$2:$F$2344,"")</f>
        <v>30</v>
      </c>
    </row>
    <row r="1855" spans="1:17">
      <c r="A1855" s="12" t="s">
        <v>9543</v>
      </c>
      <c r="B1855" s="13" t="str">
        <f>_xlfn.XLOOKUP(A1855,'Customer Names'!$A$2:$A$2336,'Customer Names'!$C$2:$C$2336,"Not Found")</f>
        <v>Debbie</v>
      </c>
      <c r="C1855" s="13">
        <f>_xlfn.XLOOKUP(A1855,'Medical Examine'!$A$2:$A$2336,'Medical Examine'!$B$2:$B$2336,"Not Found")</f>
        <v>27.72</v>
      </c>
      <c r="D1855" s="13">
        <f>_xlfn.XLOOKUP(A1855,'Medical Examine'!$A$2:$A$2336,'Medical Examine'!$D$2:$D$2336,"Not Found")</f>
        <v>5.03</v>
      </c>
      <c r="E1855" s="14" t="str">
        <f>_xlfn.XLOOKUP(A1855,'Medical Examine'!$A$2:$A$2336,'Medical Examine'!$E$2:$E$2336,"Not Found")</f>
        <v>YES</v>
      </c>
      <c r="F1855" s="14" t="str">
        <f>_xlfn.XLOOKUP(A1855,'Medical Examine'!$A$2:$A$2336,'Medical Examine'!$F$2:$F$2336,"Not Found")</f>
        <v>NO</v>
      </c>
      <c r="G1855" s="14" t="str">
        <f>_xlfn.XLOOKUP(A1855,'Medical Examine'!$A$2:$A$2336,'Medical Examine'!$G$2:$G$2336,"Not Found")</f>
        <v>NO</v>
      </c>
      <c r="H1855" s="14">
        <f>_xlfn.XLOOKUP(A1855,'Medical Examine'!$A$2:$A$2336,'Medical Examine'!$H$2:$H$2336,"Not Found")</f>
        <v>1</v>
      </c>
      <c r="I1855" s="14" t="str">
        <f>_xlfn.XLOOKUP(A1855,'Medical Examine'!$A$2:$A$2336,'Medical Examine'!$I$2:$I$2336,"Not Found")</f>
        <v>NO</v>
      </c>
      <c r="J1855" s="13" t="str">
        <f>_xlfn.XLOOKUP(A1855,'Medical Examine'!$A$2:$A$2336,'Medical Examine'!$C$2:$C$2336,"Not Found")</f>
        <v>Overweight</v>
      </c>
      <c r="K1855" s="13" t="str">
        <f t="shared" si="28"/>
        <v>Normal</v>
      </c>
      <c r="L1855" s="15">
        <f>_xlfn.XLOOKUP(A1855,'Hospitalisation Details'!$A$2:$A$2344,'Hospitalisation Details'!$E$2:$E$2344,"")</f>
        <v>32402</v>
      </c>
      <c r="M1855" s="16">
        <f>_xlfn.XLOOKUP(A1855,'Hospitalisation Details'!$A$2:$A$2344,'Hospitalisation Details'!$H$2:$H$2344,"")</f>
        <v>4415.16</v>
      </c>
      <c r="N1855" s="14" t="str">
        <f>_xlfn.XLOOKUP(A1855,'Hospitalisation Details'!$A$2:$A$2344,'Hospitalisation Details'!$I$2:$I$2344,"")</f>
        <v>tier - 2</v>
      </c>
      <c r="O1855" s="14" t="str">
        <f>_xlfn.XLOOKUP(A1855,'Hospitalisation Details'!$A$2:$A$2344,'Hospitalisation Details'!$J$2:$J$2344,"")</f>
        <v>tier - 1</v>
      </c>
      <c r="P1855" s="14" t="str">
        <f>_xlfn.XLOOKUP(A1855,'Hospitalisation Details'!$A$2:$A$2344,'Hospitalisation Details'!$K$2:$K$2344,"")</f>
        <v>R1013</v>
      </c>
      <c r="Q1855" s="14">
        <f>_xlfn.XLOOKUP(A1855,'Hospitalisation Details'!$A$2:$A$2344,'Hospitalisation Details'!$F$2:$F$2344,"")</f>
        <v>34</v>
      </c>
    </row>
    <row r="1856" spans="1:17">
      <c r="A1856" s="12" t="s">
        <v>9545</v>
      </c>
      <c r="B1856" s="13" t="str">
        <f>_xlfn.XLOOKUP(A1856,'Customer Names'!$A$2:$A$2336,'Customer Names'!$C$2:$C$2336,"Not Found")</f>
        <v>Mark D</v>
      </c>
      <c r="C1856" s="13">
        <f>_xlfn.XLOOKUP(A1856,'Medical Examine'!$A$2:$A$2336,'Medical Examine'!$B$2:$B$2336,"Not Found")</f>
        <v>31.5</v>
      </c>
      <c r="D1856" s="13">
        <f>_xlfn.XLOOKUP(A1856,'Medical Examine'!$A$2:$A$2336,'Medical Examine'!$D$2:$D$2336,"Not Found")</f>
        <v>9.6199999999999992</v>
      </c>
      <c r="E1856" s="14" t="str">
        <f>_xlfn.XLOOKUP(A1856,'Medical Examine'!$A$2:$A$2336,'Medical Examine'!$E$2:$E$2336,"Not Found")</f>
        <v>YES</v>
      </c>
      <c r="F1856" s="14" t="str">
        <f>_xlfn.XLOOKUP(A1856,'Medical Examine'!$A$2:$A$2336,'Medical Examine'!$F$2:$F$2336,"Not Found")</f>
        <v>NO</v>
      </c>
      <c r="G1856" s="14" t="str">
        <f>_xlfn.XLOOKUP(A1856,'Medical Examine'!$A$2:$A$2336,'Medical Examine'!$G$2:$G$2336,"Not Found")</f>
        <v>NO</v>
      </c>
      <c r="H1856" s="14">
        <f>_xlfn.XLOOKUP(A1856,'Medical Examine'!$A$2:$A$2336,'Medical Examine'!$H$2:$H$2336,"Not Found")</f>
        <v>1</v>
      </c>
      <c r="I1856" s="14" t="str">
        <f>_xlfn.XLOOKUP(A1856,'Medical Examine'!$A$2:$A$2336,'Medical Examine'!$I$2:$I$2336,"Not Found")</f>
        <v>NO</v>
      </c>
      <c r="J1856" s="13" t="str">
        <f>_xlfn.XLOOKUP(A1856,'Medical Examine'!$A$2:$A$2336,'Medical Examine'!$C$2:$C$2336,"Not Found")</f>
        <v>Obesity</v>
      </c>
      <c r="K1856" s="13" t="str">
        <f t="shared" si="28"/>
        <v>Diabetic</v>
      </c>
      <c r="L1856" s="15">
        <f>_xlfn.XLOOKUP(A1856,'Hospitalisation Details'!$A$2:$A$2344,'Hospitalisation Details'!$E$2:$E$2344,"")</f>
        <v>31606</v>
      </c>
      <c r="M1856" s="16">
        <f>_xlfn.XLOOKUP(A1856,'Hospitalisation Details'!$A$2:$A$2344,'Hospitalisation Details'!$H$2:$H$2344,"")</f>
        <v>4402.2299999999996</v>
      </c>
      <c r="N1856" s="14" t="str">
        <f>_xlfn.XLOOKUP(A1856,'Hospitalisation Details'!$A$2:$A$2344,'Hospitalisation Details'!$I$2:$I$2344,"")</f>
        <v>tier - 2</v>
      </c>
      <c r="O1856" s="14" t="str">
        <f>_xlfn.XLOOKUP(A1856,'Hospitalisation Details'!$A$2:$A$2344,'Hospitalisation Details'!$J$2:$J$2344,"")</f>
        <v>tier - 2</v>
      </c>
      <c r="P1856" s="14" t="str">
        <f>_xlfn.XLOOKUP(A1856,'Hospitalisation Details'!$A$2:$A$2344,'Hospitalisation Details'!$K$2:$K$2344,"")</f>
        <v>R1011</v>
      </c>
      <c r="Q1856" s="14">
        <f>_xlfn.XLOOKUP(A1856,'Hospitalisation Details'!$A$2:$A$2344,'Hospitalisation Details'!$F$2:$F$2344,"")</f>
        <v>36</v>
      </c>
    </row>
    <row r="1857" spans="1:17">
      <c r="A1857" s="12" t="s">
        <v>9546</v>
      </c>
      <c r="B1857" s="13" t="str">
        <f>_xlfn.XLOOKUP(A1857,'Customer Names'!$A$2:$A$2336,'Customer Names'!$C$2:$C$2336,"Not Found")</f>
        <v>Christopher</v>
      </c>
      <c r="C1857" s="13">
        <f>_xlfn.XLOOKUP(A1857,'Medical Examine'!$A$2:$A$2336,'Medical Examine'!$B$2:$B$2336,"Not Found")</f>
        <v>29.7</v>
      </c>
      <c r="D1857" s="13">
        <f>_xlfn.XLOOKUP(A1857,'Medical Examine'!$A$2:$A$2336,'Medical Examine'!$D$2:$D$2336,"Not Found")</f>
        <v>6.77</v>
      </c>
      <c r="E1857" s="14" t="str">
        <f>_xlfn.XLOOKUP(A1857,'Medical Examine'!$A$2:$A$2336,'Medical Examine'!$E$2:$E$2336,"Not Found")</f>
        <v>YES</v>
      </c>
      <c r="F1857" s="14" t="str">
        <f>_xlfn.XLOOKUP(A1857,'Medical Examine'!$A$2:$A$2336,'Medical Examine'!$F$2:$F$2336,"Not Found")</f>
        <v>NO</v>
      </c>
      <c r="G1857" s="14" t="str">
        <f>_xlfn.XLOOKUP(A1857,'Medical Examine'!$A$2:$A$2336,'Medical Examine'!$G$2:$G$2336,"Not Found")</f>
        <v>NO</v>
      </c>
      <c r="H1857" s="14">
        <f>_xlfn.XLOOKUP(A1857,'Medical Examine'!$A$2:$A$2336,'Medical Examine'!$H$2:$H$2336,"Not Found")</f>
        <v>1</v>
      </c>
      <c r="I1857" s="14" t="str">
        <f>_xlfn.XLOOKUP(A1857,'Medical Examine'!$A$2:$A$2336,'Medical Examine'!$I$2:$I$2336,"Not Found")</f>
        <v>NO</v>
      </c>
      <c r="J1857" s="13" t="str">
        <f>_xlfn.XLOOKUP(A1857,'Medical Examine'!$A$2:$A$2336,'Medical Examine'!$C$2:$C$2336,"Not Found")</f>
        <v>Overweight</v>
      </c>
      <c r="K1857" s="13" t="str">
        <f t="shared" si="28"/>
        <v>Diabetic</v>
      </c>
      <c r="L1857" s="15">
        <f>_xlfn.XLOOKUP(A1857,'Hospitalisation Details'!$A$2:$A$2344,'Hospitalisation Details'!$E$2:$E$2344,"")</f>
        <v>31635</v>
      </c>
      <c r="M1857" s="16">
        <f>_xlfn.XLOOKUP(A1857,'Hospitalisation Details'!$A$2:$A$2344,'Hospitalisation Details'!$H$2:$H$2344,"")</f>
        <v>4399.7299999999996</v>
      </c>
      <c r="N1857" s="14" t="str">
        <f>_xlfn.XLOOKUP(A1857,'Hospitalisation Details'!$A$2:$A$2344,'Hospitalisation Details'!$I$2:$I$2344,"")</f>
        <v>tier - 3</v>
      </c>
      <c r="O1857" s="14" t="str">
        <f>_xlfn.XLOOKUP(A1857,'Hospitalisation Details'!$A$2:$A$2344,'Hospitalisation Details'!$J$2:$J$2344,"")</f>
        <v>tier - 2</v>
      </c>
      <c r="P1857" s="14" t="str">
        <f>_xlfn.XLOOKUP(A1857,'Hospitalisation Details'!$A$2:$A$2344,'Hospitalisation Details'!$K$2:$K$2344,"")</f>
        <v>R1013</v>
      </c>
      <c r="Q1857" s="14">
        <f>_xlfn.XLOOKUP(A1857,'Hospitalisation Details'!$A$2:$A$2344,'Hospitalisation Details'!$F$2:$F$2344,"")</f>
        <v>36</v>
      </c>
    </row>
    <row r="1858" spans="1:17">
      <c r="A1858" s="12" t="s">
        <v>9548</v>
      </c>
      <c r="B1858" s="13" t="str">
        <f>_xlfn.XLOOKUP(A1858,'Customer Names'!$A$2:$A$2336,'Customer Names'!$C$2:$C$2336,"Not Found")</f>
        <v>Daniell L</v>
      </c>
      <c r="C1858" s="13">
        <f>_xlfn.XLOOKUP(A1858,'Medical Examine'!$A$2:$A$2336,'Medical Examine'!$B$2:$B$2336,"Not Found")</f>
        <v>21.26</v>
      </c>
      <c r="D1858" s="13">
        <f>_xlfn.XLOOKUP(A1858,'Medical Examine'!$A$2:$A$2336,'Medical Examine'!$D$2:$D$2336,"Not Found")</f>
        <v>5.36</v>
      </c>
      <c r="E1858" s="14" t="str">
        <f>_xlfn.XLOOKUP(A1858,'Medical Examine'!$A$2:$A$2336,'Medical Examine'!$E$2:$E$2336,"Not Found")</f>
        <v>YES</v>
      </c>
      <c r="F1858" s="14" t="str">
        <f>_xlfn.XLOOKUP(A1858,'Medical Examine'!$A$2:$A$2336,'Medical Examine'!$F$2:$F$2336,"Not Found")</f>
        <v>NO</v>
      </c>
      <c r="G1858" s="14" t="str">
        <f>_xlfn.XLOOKUP(A1858,'Medical Examine'!$A$2:$A$2336,'Medical Examine'!$G$2:$G$2336,"Not Found")</f>
        <v>NO</v>
      </c>
      <c r="H1858" s="14">
        <f>_xlfn.XLOOKUP(A1858,'Medical Examine'!$A$2:$A$2336,'Medical Examine'!$H$2:$H$2336,"Not Found")</f>
        <v>1</v>
      </c>
      <c r="I1858" s="14" t="str">
        <f>_xlfn.XLOOKUP(A1858,'Medical Examine'!$A$2:$A$2336,'Medical Examine'!$I$2:$I$2336,"Not Found")</f>
        <v>NO</v>
      </c>
      <c r="J1858" s="13" t="str">
        <f>_xlfn.XLOOKUP(A1858,'Medical Examine'!$A$2:$A$2336,'Medical Examine'!$C$2:$C$2336,"Not Found")</f>
        <v>Normal Weight</v>
      </c>
      <c r="K1858" s="13" t="str">
        <f t="shared" si="28"/>
        <v>Normal</v>
      </c>
      <c r="L1858" s="15">
        <f>_xlfn.XLOOKUP(A1858,'Hospitalisation Details'!$A$2:$A$2344,'Hospitalisation Details'!$E$2:$E$2344,"")</f>
        <v>32342</v>
      </c>
      <c r="M1858" s="16">
        <f>_xlfn.XLOOKUP(A1858,'Hospitalisation Details'!$A$2:$A$2344,'Hospitalisation Details'!$H$2:$H$2344,"")</f>
        <v>4397.3100000000004</v>
      </c>
      <c r="N1858" s="14" t="str">
        <f>_xlfn.XLOOKUP(A1858,'Hospitalisation Details'!$A$2:$A$2344,'Hospitalisation Details'!$I$2:$I$2344,"")</f>
        <v>tier - 2</v>
      </c>
      <c r="O1858" s="14" t="str">
        <f>_xlfn.XLOOKUP(A1858,'Hospitalisation Details'!$A$2:$A$2344,'Hospitalisation Details'!$J$2:$J$2344,"")</f>
        <v>tier - 2</v>
      </c>
      <c r="P1858" s="14" t="str">
        <f>_xlfn.XLOOKUP(A1858,'Hospitalisation Details'!$A$2:$A$2344,'Hospitalisation Details'!$K$2:$K$2344,"")</f>
        <v>R1013</v>
      </c>
      <c r="Q1858" s="14">
        <f>_xlfn.XLOOKUP(A1858,'Hospitalisation Details'!$A$2:$A$2344,'Hospitalisation Details'!$F$2:$F$2344,"")</f>
        <v>34</v>
      </c>
    </row>
    <row r="1859" spans="1:17">
      <c r="A1859" s="12" t="s">
        <v>9551</v>
      </c>
      <c r="B1859" s="13" t="str">
        <f>_xlfn.XLOOKUP(A1859,'Customer Names'!$A$2:$A$2336,'Customer Names'!$C$2:$C$2336,"Not Found")</f>
        <v>Janne</v>
      </c>
      <c r="C1859" s="13">
        <f>_xlfn.XLOOKUP(A1859,'Medical Examine'!$A$2:$A$2336,'Medical Examine'!$B$2:$B$2336,"Not Found")</f>
        <v>17.09</v>
      </c>
      <c r="D1859" s="13">
        <f>_xlfn.XLOOKUP(A1859,'Medical Examine'!$A$2:$A$2336,'Medical Examine'!$D$2:$D$2336,"Not Found")</f>
        <v>5.69</v>
      </c>
      <c r="E1859" s="14" t="str">
        <f>_xlfn.XLOOKUP(A1859,'Medical Examine'!$A$2:$A$2336,'Medical Examine'!$E$2:$E$2336,"Not Found")</f>
        <v>NO</v>
      </c>
      <c r="F1859" s="14" t="str">
        <f>_xlfn.XLOOKUP(A1859,'Medical Examine'!$A$2:$A$2336,'Medical Examine'!$F$2:$F$2336,"Not Found")</f>
        <v>NO</v>
      </c>
      <c r="G1859" s="14" t="str">
        <f>_xlfn.XLOOKUP(A1859,'Medical Examine'!$A$2:$A$2336,'Medical Examine'!$G$2:$G$2336,"Not Found")</f>
        <v>NO</v>
      </c>
      <c r="H1859" s="14">
        <f>_xlfn.XLOOKUP(A1859,'Medical Examine'!$A$2:$A$2336,'Medical Examine'!$H$2:$H$2336,"Not Found")</f>
        <v>0</v>
      </c>
      <c r="I1859" s="14" t="str">
        <f>_xlfn.XLOOKUP(A1859,'Medical Examine'!$A$2:$A$2336,'Medical Examine'!$I$2:$I$2336,"Not Found")</f>
        <v>NO</v>
      </c>
      <c r="J1859" s="13" t="str">
        <f>_xlfn.XLOOKUP(A1859,'Medical Examine'!$A$2:$A$2336,'Medical Examine'!$C$2:$C$2336,"Not Found")</f>
        <v>Under Weight</v>
      </c>
      <c r="K1859" s="13" t="str">
        <f t="shared" ref="K1859:K1922" si="29">IF(D1859&gt;=6.5,"Diabetic",IF(D1859&gt;=5.7,"Prediabetic","Normal"))</f>
        <v>Normal</v>
      </c>
      <c r="L1859" s="15">
        <f>_xlfn.XLOOKUP(A1859,'Hospitalisation Details'!$A$2:$A$2344,'Hospitalisation Details'!$E$2:$E$2344,"")</f>
        <v>30131</v>
      </c>
      <c r="M1859" s="16">
        <f>_xlfn.XLOOKUP(A1859,'Hospitalisation Details'!$A$2:$A$2344,'Hospitalisation Details'!$H$2:$H$2344,"")</f>
        <v>4392.7</v>
      </c>
      <c r="N1859" s="14" t="str">
        <f>_xlfn.XLOOKUP(A1859,'Hospitalisation Details'!$A$2:$A$2344,'Hospitalisation Details'!$I$2:$I$2344,"")</f>
        <v>tier - 2</v>
      </c>
      <c r="O1859" s="14" t="str">
        <f>_xlfn.XLOOKUP(A1859,'Hospitalisation Details'!$A$2:$A$2344,'Hospitalisation Details'!$J$2:$J$2344,"")</f>
        <v>tier - 2</v>
      </c>
      <c r="P1859" s="14" t="str">
        <f>_xlfn.XLOOKUP(A1859,'Hospitalisation Details'!$A$2:$A$2344,'Hospitalisation Details'!$K$2:$K$2344,"")</f>
        <v>R1013</v>
      </c>
      <c r="Q1859" s="14">
        <f>_xlfn.XLOOKUP(A1859,'Hospitalisation Details'!$A$2:$A$2344,'Hospitalisation Details'!$F$2:$F$2344,"")</f>
        <v>40</v>
      </c>
    </row>
    <row r="1860" spans="1:17">
      <c r="A1860" s="12" t="s">
        <v>9554</v>
      </c>
      <c r="B1860" s="13" t="str">
        <f>_xlfn.XLOOKUP(A1860,'Customer Names'!$A$2:$A$2336,'Customer Names'!$C$2:$C$2336,"Not Found")</f>
        <v>Martina</v>
      </c>
      <c r="C1860" s="13">
        <f>_xlfn.XLOOKUP(A1860,'Medical Examine'!$A$2:$A$2336,'Medical Examine'!$B$2:$B$2336,"Not Found")</f>
        <v>24.3</v>
      </c>
      <c r="D1860" s="13">
        <f>_xlfn.XLOOKUP(A1860,'Medical Examine'!$A$2:$A$2336,'Medical Examine'!$D$2:$D$2336,"Not Found")</f>
        <v>4.9000000000000004</v>
      </c>
      <c r="E1860" s="14" t="str">
        <f>_xlfn.XLOOKUP(A1860,'Medical Examine'!$A$2:$A$2336,'Medical Examine'!$E$2:$E$2336,"Not Found")</f>
        <v>YES</v>
      </c>
      <c r="F1860" s="14" t="str">
        <f>_xlfn.XLOOKUP(A1860,'Medical Examine'!$A$2:$A$2336,'Medical Examine'!$F$2:$F$2336,"Not Found")</f>
        <v>NO</v>
      </c>
      <c r="G1860" s="14" t="str">
        <f>_xlfn.XLOOKUP(A1860,'Medical Examine'!$A$2:$A$2336,'Medical Examine'!$G$2:$G$2336,"Not Found")</f>
        <v>YES</v>
      </c>
      <c r="H1860" s="14">
        <f>_xlfn.XLOOKUP(A1860,'Medical Examine'!$A$2:$A$2336,'Medical Examine'!$H$2:$H$2336,"Not Found")</f>
        <v>1</v>
      </c>
      <c r="I1860" s="14" t="str">
        <f>_xlfn.XLOOKUP(A1860,'Medical Examine'!$A$2:$A$2336,'Medical Examine'!$I$2:$I$2336,"Not Found")</f>
        <v>NO</v>
      </c>
      <c r="J1860" s="13" t="str">
        <f>_xlfn.XLOOKUP(A1860,'Medical Examine'!$A$2:$A$2336,'Medical Examine'!$C$2:$C$2336,"Not Found")</f>
        <v>Normal Weight</v>
      </c>
      <c r="K1860" s="13" t="str">
        <f t="shared" si="29"/>
        <v>Normal</v>
      </c>
      <c r="L1860" s="15">
        <f>_xlfn.XLOOKUP(A1860,'Hospitalisation Details'!$A$2:$A$2344,'Hospitalisation Details'!$E$2:$E$2344,"")</f>
        <v>35763</v>
      </c>
      <c r="M1860" s="16">
        <f>_xlfn.XLOOKUP(A1860,'Hospitalisation Details'!$A$2:$A$2344,'Hospitalisation Details'!$H$2:$H$2344,"")</f>
        <v>4391.6499999999996</v>
      </c>
      <c r="N1860" s="14" t="str">
        <f>_xlfn.XLOOKUP(A1860,'Hospitalisation Details'!$A$2:$A$2344,'Hospitalisation Details'!$I$2:$I$2344,"")</f>
        <v>tier - 2</v>
      </c>
      <c r="O1860" s="14" t="str">
        <f>_xlfn.XLOOKUP(A1860,'Hospitalisation Details'!$A$2:$A$2344,'Hospitalisation Details'!$J$2:$J$2344,"")</f>
        <v>tier - 2</v>
      </c>
      <c r="P1860" s="14" t="str">
        <f>_xlfn.XLOOKUP(A1860,'Hospitalisation Details'!$A$2:$A$2344,'Hospitalisation Details'!$K$2:$K$2344,"")</f>
        <v>R1011</v>
      </c>
      <c r="Q1860" s="14">
        <f>_xlfn.XLOOKUP(A1860,'Hospitalisation Details'!$A$2:$A$2344,'Hospitalisation Details'!$F$2:$F$2344,"")</f>
        <v>25</v>
      </c>
    </row>
    <row r="1861" spans="1:17">
      <c r="A1861" s="12" t="s">
        <v>9555</v>
      </c>
      <c r="B1861" s="13" t="str">
        <f>_xlfn.XLOOKUP(A1861,'Customer Names'!$A$2:$A$2336,'Customer Names'!$C$2:$C$2336,"Not Found")</f>
        <v>Elizabeth L</v>
      </c>
      <c r="C1861" s="13">
        <f>_xlfn.XLOOKUP(A1861,'Medical Examine'!$A$2:$A$2336,'Medical Examine'!$B$2:$B$2336,"Not Found")</f>
        <v>29.734999999999999</v>
      </c>
      <c r="D1861" s="13">
        <f>_xlfn.XLOOKUP(A1861,'Medical Examine'!$A$2:$A$2336,'Medical Examine'!$D$2:$D$2336,"Not Found")</f>
        <v>5.78</v>
      </c>
      <c r="E1861" s="14" t="str">
        <f>_xlfn.XLOOKUP(A1861,'Medical Examine'!$A$2:$A$2336,'Medical Examine'!$E$2:$E$2336,"Not Found")</f>
        <v>NO</v>
      </c>
      <c r="F1861" s="14" t="str">
        <f>_xlfn.XLOOKUP(A1861,'Medical Examine'!$A$2:$A$2336,'Medical Examine'!$F$2:$F$2336,"Not Found")</f>
        <v>NO</v>
      </c>
      <c r="G1861" s="14" t="str">
        <f>_xlfn.XLOOKUP(A1861,'Medical Examine'!$A$2:$A$2336,'Medical Examine'!$G$2:$G$2336,"Not Found")</f>
        <v>NO</v>
      </c>
      <c r="H1861" s="14">
        <f>_xlfn.XLOOKUP(A1861,'Medical Examine'!$A$2:$A$2336,'Medical Examine'!$H$2:$H$2336,"Not Found")</f>
        <v>0</v>
      </c>
      <c r="I1861" s="14" t="str">
        <f>_xlfn.XLOOKUP(A1861,'Medical Examine'!$A$2:$A$2336,'Medical Examine'!$I$2:$I$2336,"Not Found")</f>
        <v>NO</v>
      </c>
      <c r="J1861" s="13" t="str">
        <f>_xlfn.XLOOKUP(A1861,'Medical Examine'!$A$2:$A$2336,'Medical Examine'!$C$2:$C$2336,"Not Found")</f>
        <v>Overweight</v>
      </c>
      <c r="K1861" s="13" t="str">
        <f t="shared" si="29"/>
        <v>Prediabetic</v>
      </c>
      <c r="L1861" s="15">
        <f>_xlfn.XLOOKUP(A1861,'Hospitalisation Details'!$A$2:$A$2344,'Hospitalisation Details'!$E$2:$E$2344,"")</f>
        <v>33113</v>
      </c>
      <c r="M1861" s="16">
        <f>_xlfn.XLOOKUP(A1861,'Hospitalisation Details'!$A$2:$A$2344,'Hospitalisation Details'!$H$2:$H$2344,"")</f>
        <v>4357.04</v>
      </c>
      <c r="N1861" s="14" t="str">
        <f>_xlfn.XLOOKUP(A1861,'Hospitalisation Details'!$A$2:$A$2344,'Hospitalisation Details'!$I$2:$I$2344,"")</f>
        <v>tier - 2</v>
      </c>
      <c r="O1861" s="14" t="str">
        <f>_xlfn.XLOOKUP(A1861,'Hospitalisation Details'!$A$2:$A$2344,'Hospitalisation Details'!$J$2:$J$2344,"")</f>
        <v>tier - 3</v>
      </c>
      <c r="P1861" s="14" t="str">
        <f>_xlfn.XLOOKUP(A1861,'Hospitalisation Details'!$A$2:$A$2344,'Hospitalisation Details'!$K$2:$K$2344,"")</f>
        <v>R1012</v>
      </c>
      <c r="Q1861" s="14">
        <f>_xlfn.XLOOKUP(A1861,'Hospitalisation Details'!$A$2:$A$2344,'Hospitalisation Details'!$F$2:$F$2344,"")</f>
        <v>32</v>
      </c>
    </row>
    <row r="1862" spans="1:17">
      <c r="A1862" s="12" t="s">
        <v>9557</v>
      </c>
      <c r="B1862" s="13" t="str">
        <f>_xlfn.XLOOKUP(A1862,'Customer Names'!$A$2:$A$2336,'Customer Names'!$C$2:$C$2336,"Not Found")</f>
        <v>Stephanie C.</v>
      </c>
      <c r="C1862" s="13">
        <f>_xlfn.XLOOKUP(A1862,'Medical Examine'!$A$2:$A$2336,'Medical Examine'!$B$2:$B$2336,"Not Found")</f>
        <v>29.26</v>
      </c>
      <c r="D1862" s="13">
        <f>_xlfn.XLOOKUP(A1862,'Medical Examine'!$A$2:$A$2336,'Medical Examine'!$D$2:$D$2336,"Not Found")</f>
        <v>4.7</v>
      </c>
      <c r="E1862" s="14" t="str">
        <f>_xlfn.XLOOKUP(A1862,'Medical Examine'!$A$2:$A$2336,'Medical Examine'!$E$2:$E$2336,"Not Found")</f>
        <v>NO</v>
      </c>
      <c r="F1862" s="14" t="str">
        <f>_xlfn.XLOOKUP(A1862,'Medical Examine'!$A$2:$A$2336,'Medical Examine'!$F$2:$F$2336,"Not Found")</f>
        <v>NO</v>
      </c>
      <c r="G1862" s="14" t="str">
        <f>_xlfn.XLOOKUP(A1862,'Medical Examine'!$A$2:$A$2336,'Medical Examine'!$G$2:$G$2336,"Not Found")</f>
        <v>NO</v>
      </c>
      <c r="H1862" s="14">
        <f>_xlfn.XLOOKUP(A1862,'Medical Examine'!$A$2:$A$2336,'Medical Examine'!$H$2:$H$2336,"Not Found")</f>
        <v>0</v>
      </c>
      <c r="I1862" s="14" t="str">
        <f>_xlfn.XLOOKUP(A1862,'Medical Examine'!$A$2:$A$2336,'Medical Examine'!$I$2:$I$2336,"Not Found")</f>
        <v>NO</v>
      </c>
      <c r="J1862" s="13" t="str">
        <f>_xlfn.XLOOKUP(A1862,'Medical Examine'!$A$2:$A$2336,'Medical Examine'!$C$2:$C$2336,"Not Found")</f>
        <v>Overweight</v>
      </c>
      <c r="K1862" s="13" t="str">
        <f t="shared" si="29"/>
        <v>Normal</v>
      </c>
      <c r="L1862" s="15">
        <f>_xlfn.XLOOKUP(A1862,'Hospitalisation Details'!$A$2:$A$2344,'Hospitalisation Details'!$E$2:$E$2344,"")</f>
        <v>33494</v>
      </c>
      <c r="M1862" s="16">
        <f>_xlfn.XLOOKUP(A1862,'Hospitalisation Details'!$A$2:$A$2344,'Hospitalisation Details'!$H$2:$H$2344,"")</f>
        <v>4350.51</v>
      </c>
      <c r="N1862" s="14" t="str">
        <f>_xlfn.XLOOKUP(A1862,'Hospitalisation Details'!$A$2:$A$2344,'Hospitalisation Details'!$I$2:$I$2344,"")</f>
        <v>tier - 2</v>
      </c>
      <c r="O1862" s="14" t="str">
        <f>_xlfn.XLOOKUP(A1862,'Hospitalisation Details'!$A$2:$A$2344,'Hospitalisation Details'!$J$2:$J$2344,"")</f>
        <v>tier - 2</v>
      </c>
      <c r="P1862" s="14" t="str">
        <f>_xlfn.XLOOKUP(A1862,'Hospitalisation Details'!$A$2:$A$2344,'Hospitalisation Details'!$K$2:$K$2344,"")</f>
        <v>R1013</v>
      </c>
      <c r="Q1862" s="14">
        <f>_xlfn.XLOOKUP(A1862,'Hospitalisation Details'!$A$2:$A$2344,'Hospitalisation Details'!$F$2:$F$2344,"")</f>
        <v>31</v>
      </c>
    </row>
    <row r="1863" spans="1:17">
      <c r="A1863" s="12" t="s">
        <v>9560</v>
      </c>
      <c r="B1863" s="13" t="str">
        <f>_xlfn.XLOOKUP(A1863,'Customer Names'!$A$2:$A$2336,'Customer Names'!$C$2:$C$2336,"Not Found")</f>
        <v>Katie</v>
      </c>
      <c r="C1863" s="13">
        <f>_xlfn.XLOOKUP(A1863,'Medical Examine'!$A$2:$A$2336,'Medical Examine'!$B$2:$B$2336,"Not Found")</f>
        <v>33</v>
      </c>
      <c r="D1863" s="13">
        <f>_xlfn.XLOOKUP(A1863,'Medical Examine'!$A$2:$A$2336,'Medical Examine'!$D$2:$D$2336,"Not Found")</f>
        <v>6.28</v>
      </c>
      <c r="E1863" s="14" t="str">
        <f>_xlfn.XLOOKUP(A1863,'Medical Examine'!$A$2:$A$2336,'Medical Examine'!$E$2:$E$2336,"Not Found")</f>
        <v>NO</v>
      </c>
      <c r="F1863" s="14" t="str">
        <f>_xlfn.XLOOKUP(A1863,'Medical Examine'!$A$2:$A$2336,'Medical Examine'!$F$2:$F$2336,"Not Found")</f>
        <v>NO</v>
      </c>
      <c r="G1863" s="14" t="str">
        <f>_xlfn.XLOOKUP(A1863,'Medical Examine'!$A$2:$A$2336,'Medical Examine'!$G$2:$G$2336,"Not Found")</f>
        <v>NO</v>
      </c>
      <c r="H1863" s="14">
        <f>_xlfn.XLOOKUP(A1863,'Medical Examine'!$A$2:$A$2336,'Medical Examine'!$H$2:$H$2336,"Not Found")</f>
        <v>0</v>
      </c>
      <c r="I1863" s="14" t="str">
        <f>_xlfn.XLOOKUP(A1863,'Medical Examine'!$A$2:$A$2336,'Medical Examine'!$I$2:$I$2336,"Not Found")</f>
        <v>NO</v>
      </c>
      <c r="J1863" s="13" t="str">
        <f>_xlfn.XLOOKUP(A1863,'Medical Examine'!$A$2:$A$2336,'Medical Examine'!$C$2:$C$2336,"Not Found")</f>
        <v>Obesity</v>
      </c>
      <c r="K1863" s="13" t="str">
        <f t="shared" si="29"/>
        <v>Prediabetic</v>
      </c>
      <c r="L1863" s="15">
        <f>_xlfn.XLOOKUP(A1863,'Hospitalisation Details'!$A$2:$A$2344,'Hospitalisation Details'!$E$2:$E$2344,"")</f>
        <v>34639</v>
      </c>
      <c r="M1863" s="16">
        <f>_xlfn.XLOOKUP(A1863,'Hospitalisation Details'!$A$2:$A$2344,'Hospitalisation Details'!$H$2:$H$2344,"")</f>
        <v>4349.46</v>
      </c>
      <c r="N1863" s="14" t="str">
        <f>_xlfn.XLOOKUP(A1863,'Hospitalisation Details'!$A$2:$A$2344,'Hospitalisation Details'!$I$2:$I$2344,"")</f>
        <v>tier - 2</v>
      </c>
      <c r="O1863" s="14" t="str">
        <f>_xlfn.XLOOKUP(A1863,'Hospitalisation Details'!$A$2:$A$2344,'Hospitalisation Details'!$J$2:$J$2344,"")</f>
        <v>tier - 2</v>
      </c>
      <c r="P1863" s="14" t="str">
        <f>_xlfn.XLOOKUP(A1863,'Hospitalisation Details'!$A$2:$A$2344,'Hospitalisation Details'!$K$2:$K$2344,"")</f>
        <v>R1013</v>
      </c>
      <c r="Q1863" s="14">
        <f>_xlfn.XLOOKUP(A1863,'Hospitalisation Details'!$A$2:$A$2344,'Hospitalisation Details'!$F$2:$F$2344,"")</f>
        <v>28</v>
      </c>
    </row>
    <row r="1864" spans="1:17">
      <c r="A1864" s="12" t="s">
        <v>9561</v>
      </c>
      <c r="B1864" s="13" t="str">
        <f>_xlfn.XLOOKUP(A1864,'Customer Names'!$A$2:$A$2336,'Customer Names'!$C$2:$C$2336,"Not Found")</f>
        <v>Callie</v>
      </c>
      <c r="C1864" s="13">
        <f>_xlfn.XLOOKUP(A1864,'Medical Examine'!$A$2:$A$2336,'Medical Examine'!$B$2:$B$2336,"Not Found")</f>
        <v>31.065000000000001</v>
      </c>
      <c r="D1864" s="13">
        <f>_xlfn.XLOOKUP(A1864,'Medical Examine'!$A$2:$A$2336,'Medical Examine'!$D$2:$D$2336,"Not Found")</f>
        <v>4.2300000000000004</v>
      </c>
      <c r="E1864" s="14" t="str">
        <f>_xlfn.XLOOKUP(A1864,'Medical Examine'!$A$2:$A$2336,'Medical Examine'!$E$2:$E$2336,"Not Found")</f>
        <v>NO</v>
      </c>
      <c r="F1864" s="14" t="str">
        <f>_xlfn.XLOOKUP(A1864,'Medical Examine'!$A$2:$A$2336,'Medical Examine'!$F$2:$F$2336,"Not Found")</f>
        <v>NO</v>
      </c>
      <c r="G1864" s="14" t="str">
        <f>_xlfn.XLOOKUP(A1864,'Medical Examine'!$A$2:$A$2336,'Medical Examine'!$G$2:$G$2336,"Not Found")</f>
        <v>NO</v>
      </c>
      <c r="H1864" s="14">
        <f>_xlfn.XLOOKUP(A1864,'Medical Examine'!$A$2:$A$2336,'Medical Examine'!$H$2:$H$2336,"Not Found")</f>
        <v>0</v>
      </c>
      <c r="I1864" s="14" t="str">
        <f>_xlfn.XLOOKUP(A1864,'Medical Examine'!$A$2:$A$2336,'Medical Examine'!$I$2:$I$2336,"Not Found")</f>
        <v>NO</v>
      </c>
      <c r="J1864" s="13" t="str">
        <f>_xlfn.XLOOKUP(A1864,'Medical Examine'!$A$2:$A$2336,'Medical Examine'!$C$2:$C$2336,"Not Found")</f>
        <v>Obesity</v>
      </c>
      <c r="K1864" s="13" t="str">
        <f t="shared" si="29"/>
        <v>Normal</v>
      </c>
      <c r="L1864" s="15">
        <f>_xlfn.XLOOKUP(A1864,'Hospitalisation Details'!$A$2:$A$2344,'Hospitalisation Details'!$E$2:$E$2344,"")</f>
        <v>33390</v>
      </c>
      <c r="M1864" s="16">
        <f>_xlfn.XLOOKUP(A1864,'Hospitalisation Details'!$A$2:$A$2344,'Hospitalisation Details'!$H$2:$H$2344,"")</f>
        <v>4347.0200000000004</v>
      </c>
      <c r="N1864" s="14" t="str">
        <f>_xlfn.XLOOKUP(A1864,'Hospitalisation Details'!$A$2:$A$2344,'Hospitalisation Details'!$I$2:$I$2344,"")</f>
        <v>tier - 2</v>
      </c>
      <c r="O1864" s="14" t="str">
        <f>_xlfn.XLOOKUP(A1864,'Hospitalisation Details'!$A$2:$A$2344,'Hospitalisation Details'!$J$2:$J$2344,"")</f>
        <v>tier - 1</v>
      </c>
      <c r="P1864" s="14" t="str">
        <f>_xlfn.XLOOKUP(A1864,'Hospitalisation Details'!$A$2:$A$2344,'Hospitalisation Details'!$K$2:$K$2344,"")</f>
        <v>R1024</v>
      </c>
      <c r="Q1864" s="14">
        <f>_xlfn.XLOOKUP(A1864,'Hospitalisation Details'!$A$2:$A$2344,'Hospitalisation Details'!$F$2:$F$2344,"")</f>
        <v>32</v>
      </c>
    </row>
    <row r="1865" spans="1:17">
      <c r="A1865" s="12" t="s">
        <v>9564</v>
      </c>
      <c r="B1865" s="13" t="str">
        <f>_xlfn.XLOOKUP(A1865,'Customer Names'!$A$2:$A$2336,'Customer Names'!$C$2:$C$2336,"Not Found")</f>
        <v>Inna</v>
      </c>
      <c r="C1865" s="13">
        <f>_xlfn.XLOOKUP(A1865,'Medical Examine'!$A$2:$A$2336,'Medical Examine'!$B$2:$B$2336,"Not Found")</f>
        <v>26.51</v>
      </c>
      <c r="D1865" s="13">
        <f>_xlfn.XLOOKUP(A1865,'Medical Examine'!$A$2:$A$2336,'Medical Examine'!$D$2:$D$2336,"Not Found")</f>
        <v>6.17</v>
      </c>
      <c r="E1865" s="14" t="str">
        <f>_xlfn.XLOOKUP(A1865,'Medical Examine'!$A$2:$A$2336,'Medical Examine'!$E$2:$E$2336,"Not Found")</f>
        <v>NO</v>
      </c>
      <c r="F1865" s="14" t="str">
        <f>_xlfn.XLOOKUP(A1865,'Medical Examine'!$A$2:$A$2336,'Medical Examine'!$F$2:$F$2336,"Not Found")</f>
        <v>NO</v>
      </c>
      <c r="G1865" s="14" t="str">
        <f>_xlfn.XLOOKUP(A1865,'Medical Examine'!$A$2:$A$2336,'Medical Examine'!$G$2:$G$2336,"Not Found")</f>
        <v>NO</v>
      </c>
      <c r="H1865" s="14">
        <f>_xlfn.XLOOKUP(A1865,'Medical Examine'!$A$2:$A$2336,'Medical Examine'!$H$2:$H$2336,"Not Found")</f>
        <v>0</v>
      </c>
      <c r="I1865" s="14" t="str">
        <f>_xlfn.XLOOKUP(A1865,'Medical Examine'!$A$2:$A$2336,'Medical Examine'!$I$2:$I$2336,"Not Found")</f>
        <v>NO</v>
      </c>
      <c r="J1865" s="13" t="str">
        <f>_xlfn.XLOOKUP(A1865,'Medical Examine'!$A$2:$A$2336,'Medical Examine'!$C$2:$C$2336,"Not Found")</f>
        <v>Overweight</v>
      </c>
      <c r="K1865" s="13" t="str">
        <f t="shared" si="29"/>
        <v>Prediabetic</v>
      </c>
      <c r="L1865" s="15">
        <f>_xlfn.XLOOKUP(A1865,'Hospitalisation Details'!$A$2:$A$2344,'Hospitalisation Details'!$E$2:$E$2344,"")</f>
        <v>34633</v>
      </c>
      <c r="M1865" s="16">
        <f>_xlfn.XLOOKUP(A1865,'Hospitalisation Details'!$A$2:$A$2344,'Hospitalisation Details'!$H$2:$H$2344,"")</f>
        <v>4340.4399999999996</v>
      </c>
      <c r="N1865" s="14" t="str">
        <f>_xlfn.XLOOKUP(A1865,'Hospitalisation Details'!$A$2:$A$2344,'Hospitalisation Details'!$I$2:$I$2344,"")</f>
        <v>tier - 2</v>
      </c>
      <c r="O1865" s="14" t="str">
        <f>_xlfn.XLOOKUP(A1865,'Hospitalisation Details'!$A$2:$A$2344,'Hospitalisation Details'!$J$2:$J$2344,"")</f>
        <v>tier - 1</v>
      </c>
      <c r="P1865" s="14" t="str">
        <f>_xlfn.XLOOKUP(A1865,'Hospitalisation Details'!$A$2:$A$2344,'Hospitalisation Details'!$K$2:$K$2344,"")</f>
        <v>R1013</v>
      </c>
      <c r="Q1865" s="14">
        <f>_xlfn.XLOOKUP(A1865,'Hospitalisation Details'!$A$2:$A$2344,'Hospitalisation Details'!$F$2:$F$2344,"")</f>
        <v>28</v>
      </c>
    </row>
    <row r="1866" spans="1:17">
      <c r="A1866" s="12" t="s">
        <v>9566</v>
      </c>
      <c r="B1866" s="13" t="str">
        <f>_xlfn.XLOOKUP(A1866,'Customer Names'!$A$2:$A$2336,'Customer Names'!$C$2:$C$2336,"Not Found")</f>
        <v>Mary K.</v>
      </c>
      <c r="C1866" s="13">
        <f>_xlfn.XLOOKUP(A1866,'Medical Examine'!$A$2:$A$2336,'Medical Examine'!$B$2:$B$2336,"Not Found")</f>
        <v>28.88</v>
      </c>
      <c r="D1866" s="13">
        <f>_xlfn.XLOOKUP(A1866,'Medical Examine'!$A$2:$A$2336,'Medical Examine'!$D$2:$D$2336,"Not Found")</f>
        <v>4.96</v>
      </c>
      <c r="E1866" s="14" t="str">
        <f>_xlfn.XLOOKUP(A1866,'Medical Examine'!$A$2:$A$2336,'Medical Examine'!$E$2:$E$2336,"Not Found")</f>
        <v>NO</v>
      </c>
      <c r="F1866" s="14" t="str">
        <f>_xlfn.XLOOKUP(A1866,'Medical Examine'!$A$2:$A$2336,'Medical Examine'!$F$2:$F$2336,"Not Found")</f>
        <v>NO</v>
      </c>
      <c r="G1866" s="14" t="str">
        <f>_xlfn.XLOOKUP(A1866,'Medical Examine'!$A$2:$A$2336,'Medical Examine'!$G$2:$G$2336,"Not Found")</f>
        <v>NO</v>
      </c>
      <c r="H1866" s="14">
        <f>_xlfn.XLOOKUP(A1866,'Medical Examine'!$A$2:$A$2336,'Medical Examine'!$H$2:$H$2336,"Not Found")</f>
        <v>0</v>
      </c>
      <c r="I1866" s="14" t="str">
        <f>_xlfn.XLOOKUP(A1866,'Medical Examine'!$A$2:$A$2336,'Medical Examine'!$I$2:$I$2336,"Not Found")</f>
        <v>NO</v>
      </c>
      <c r="J1866" s="13" t="str">
        <f>_xlfn.XLOOKUP(A1866,'Medical Examine'!$A$2:$A$2336,'Medical Examine'!$C$2:$C$2336,"Not Found")</f>
        <v>Overweight</v>
      </c>
      <c r="K1866" s="13" t="str">
        <f t="shared" si="29"/>
        <v>Normal</v>
      </c>
      <c r="L1866" s="15">
        <f>_xlfn.XLOOKUP(A1866,'Hospitalisation Details'!$A$2:$A$2344,'Hospitalisation Details'!$E$2:$E$2344,"")</f>
        <v>34640</v>
      </c>
      <c r="M1866" s="16">
        <f>_xlfn.XLOOKUP(A1866,'Hospitalisation Details'!$A$2:$A$2344,'Hospitalisation Details'!$H$2:$H$2344,"")</f>
        <v>4337.74</v>
      </c>
      <c r="N1866" s="14" t="str">
        <f>_xlfn.XLOOKUP(A1866,'Hospitalisation Details'!$A$2:$A$2344,'Hospitalisation Details'!$I$2:$I$2344,"")</f>
        <v>tier - 2</v>
      </c>
      <c r="O1866" s="14" t="str">
        <f>_xlfn.XLOOKUP(A1866,'Hospitalisation Details'!$A$2:$A$2344,'Hospitalisation Details'!$J$2:$J$2344,"")</f>
        <v>tier - 1</v>
      </c>
      <c r="P1866" s="14" t="str">
        <f>_xlfn.XLOOKUP(A1866,'Hospitalisation Details'!$A$2:$A$2344,'Hospitalisation Details'!$K$2:$K$2344,"")</f>
        <v>R1024</v>
      </c>
      <c r="Q1866" s="14">
        <f>_xlfn.XLOOKUP(A1866,'Hospitalisation Details'!$A$2:$A$2344,'Hospitalisation Details'!$F$2:$F$2344,"")</f>
        <v>28</v>
      </c>
    </row>
    <row r="1867" spans="1:17">
      <c r="A1867" s="12" t="s">
        <v>9568</v>
      </c>
      <c r="B1867" s="13" t="str">
        <f>_xlfn.XLOOKUP(A1867,'Customer Names'!$A$2:$A$2336,'Customer Names'!$C$2:$C$2336,"Not Found")</f>
        <v>Samuel M.</v>
      </c>
      <c r="C1867" s="13">
        <f>_xlfn.XLOOKUP(A1867,'Medical Examine'!$A$2:$A$2336,'Medical Examine'!$B$2:$B$2336,"Not Found")</f>
        <v>35.814999999999998</v>
      </c>
      <c r="D1867" s="13">
        <f>_xlfn.XLOOKUP(A1867,'Medical Examine'!$A$2:$A$2336,'Medical Examine'!$D$2:$D$2336,"Not Found")</f>
        <v>5.1100000000000003</v>
      </c>
      <c r="E1867" s="14" t="str">
        <f>_xlfn.XLOOKUP(A1867,'Medical Examine'!$A$2:$A$2336,'Medical Examine'!$E$2:$E$2336,"Not Found")</f>
        <v>YES</v>
      </c>
      <c r="F1867" s="14" t="str">
        <f>_xlfn.XLOOKUP(A1867,'Medical Examine'!$A$2:$A$2336,'Medical Examine'!$F$2:$F$2336,"Not Found")</f>
        <v>NO</v>
      </c>
      <c r="G1867" s="14" t="str">
        <f>_xlfn.XLOOKUP(A1867,'Medical Examine'!$A$2:$A$2336,'Medical Examine'!$G$2:$G$2336,"Not Found")</f>
        <v>NO</v>
      </c>
      <c r="H1867" s="14">
        <f>_xlfn.XLOOKUP(A1867,'Medical Examine'!$A$2:$A$2336,'Medical Examine'!$H$2:$H$2336,"Not Found")</f>
        <v>1</v>
      </c>
      <c r="I1867" s="14" t="str">
        <f>_xlfn.XLOOKUP(A1867,'Medical Examine'!$A$2:$A$2336,'Medical Examine'!$I$2:$I$2336,"Not Found")</f>
        <v>NO</v>
      </c>
      <c r="J1867" s="13" t="str">
        <f>_xlfn.XLOOKUP(A1867,'Medical Examine'!$A$2:$A$2336,'Medical Examine'!$C$2:$C$2336,"Not Found")</f>
        <v>Obesity</v>
      </c>
      <c r="K1867" s="13" t="str">
        <f t="shared" si="29"/>
        <v>Normal</v>
      </c>
      <c r="L1867" s="15">
        <f>_xlfn.XLOOKUP(A1867,'Hospitalisation Details'!$A$2:$A$2344,'Hospitalisation Details'!$E$2:$E$2344,"")</f>
        <v>32496</v>
      </c>
      <c r="M1867" s="16">
        <f>_xlfn.XLOOKUP(A1867,'Hospitalisation Details'!$A$2:$A$2344,'Hospitalisation Details'!$H$2:$H$2344,"")</f>
        <v>4320.41</v>
      </c>
      <c r="N1867" s="14" t="str">
        <f>_xlfn.XLOOKUP(A1867,'Hospitalisation Details'!$A$2:$A$2344,'Hospitalisation Details'!$I$2:$I$2344,"")</f>
        <v>tier - 2</v>
      </c>
      <c r="O1867" s="14" t="str">
        <f>_xlfn.XLOOKUP(A1867,'Hospitalisation Details'!$A$2:$A$2344,'Hospitalisation Details'!$J$2:$J$2344,"")</f>
        <v>tier - 1</v>
      </c>
      <c r="P1867" s="14" t="str">
        <f>_xlfn.XLOOKUP(A1867,'Hospitalisation Details'!$A$2:$A$2344,'Hospitalisation Details'!$K$2:$K$2344,"")</f>
        <v>R1012</v>
      </c>
      <c r="Q1867" s="14">
        <f>_xlfn.XLOOKUP(A1867,'Hospitalisation Details'!$A$2:$A$2344,'Hospitalisation Details'!$F$2:$F$2344,"")</f>
        <v>34</v>
      </c>
    </row>
    <row r="1868" spans="1:17">
      <c r="A1868" s="12" t="s">
        <v>9571</v>
      </c>
      <c r="B1868" s="13" t="str">
        <f>_xlfn.XLOOKUP(A1868,'Customer Names'!$A$2:$A$2336,'Customer Names'!$C$2:$C$2336,"Not Found")</f>
        <v>Kimberly</v>
      </c>
      <c r="C1868" s="13">
        <f>_xlfn.XLOOKUP(A1868,'Medical Examine'!$A$2:$A$2336,'Medical Examine'!$B$2:$B$2336,"Not Found")</f>
        <v>21.28</v>
      </c>
      <c r="D1868" s="13">
        <f>_xlfn.XLOOKUP(A1868,'Medical Examine'!$A$2:$A$2336,'Medical Examine'!$D$2:$D$2336,"Not Found")</f>
        <v>4.05</v>
      </c>
      <c r="E1868" s="14" t="str">
        <f>_xlfn.XLOOKUP(A1868,'Medical Examine'!$A$2:$A$2336,'Medical Examine'!$E$2:$E$2336,"Not Found")</f>
        <v>NO</v>
      </c>
      <c r="F1868" s="14" t="str">
        <f>_xlfn.XLOOKUP(A1868,'Medical Examine'!$A$2:$A$2336,'Medical Examine'!$F$2:$F$2336,"Not Found")</f>
        <v>YES</v>
      </c>
      <c r="G1868" s="14" t="str">
        <f>_xlfn.XLOOKUP(A1868,'Medical Examine'!$A$2:$A$2336,'Medical Examine'!$G$2:$G$2336,"Not Found")</f>
        <v>NO</v>
      </c>
      <c r="H1868" s="14">
        <f>_xlfn.XLOOKUP(A1868,'Medical Examine'!$A$2:$A$2336,'Medical Examine'!$H$2:$H$2336,"Not Found")</f>
        <v>1</v>
      </c>
      <c r="I1868" s="14" t="str">
        <f>_xlfn.XLOOKUP(A1868,'Medical Examine'!$A$2:$A$2336,'Medical Examine'!$I$2:$I$2336,"Not Found")</f>
        <v>NO</v>
      </c>
      <c r="J1868" s="13" t="str">
        <f>_xlfn.XLOOKUP(A1868,'Medical Examine'!$A$2:$A$2336,'Medical Examine'!$C$2:$C$2336,"Not Found")</f>
        <v>Normal Weight</v>
      </c>
      <c r="K1868" s="13" t="str">
        <f t="shared" si="29"/>
        <v>Normal</v>
      </c>
      <c r="L1868" s="15">
        <f>_xlfn.XLOOKUP(A1868,'Hospitalisation Details'!$A$2:$A$2344,'Hospitalisation Details'!$E$2:$E$2344,"")</f>
        <v>36855</v>
      </c>
      <c r="M1868" s="16">
        <f>_xlfn.XLOOKUP(A1868,'Hospitalisation Details'!$A$2:$A$2344,'Hospitalisation Details'!$H$2:$H$2344,"")</f>
        <v>4296.2700000000004</v>
      </c>
      <c r="N1868" s="14" t="str">
        <f>_xlfn.XLOOKUP(A1868,'Hospitalisation Details'!$A$2:$A$2344,'Hospitalisation Details'!$I$2:$I$2344,"")</f>
        <v>tier - 2</v>
      </c>
      <c r="O1868" s="14" t="str">
        <f>_xlfn.XLOOKUP(A1868,'Hospitalisation Details'!$A$2:$A$2344,'Hospitalisation Details'!$J$2:$J$2344,"")</f>
        <v>tier - 3</v>
      </c>
      <c r="P1868" s="14" t="str">
        <f>_xlfn.XLOOKUP(A1868,'Hospitalisation Details'!$A$2:$A$2344,'Hospitalisation Details'!$K$2:$K$2344,"")</f>
        <v>R1012</v>
      </c>
      <c r="Q1868" s="14">
        <f>_xlfn.XLOOKUP(A1868,'Hospitalisation Details'!$A$2:$A$2344,'Hospitalisation Details'!$F$2:$F$2344,"")</f>
        <v>22</v>
      </c>
    </row>
    <row r="1869" spans="1:17">
      <c r="A1869" s="12" t="s">
        <v>9572</v>
      </c>
      <c r="B1869" s="13" t="str">
        <f>_xlfn.XLOOKUP(A1869,'Customer Names'!$A$2:$A$2336,'Customer Names'!$C$2:$C$2336,"Not Found")</f>
        <v>Tom J.</v>
      </c>
      <c r="C1869" s="13">
        <f>_xlfn.XLOOKUP(A1869,'Medical Examine'!$A$2:$A$2336,'Medical Examine'!$B$2:$B$2336,"Not Found")</f>
        <v>33.81</v>
      </c>
      <c r="D1869" s="13">
        <f>_xlfn.XLOOKUP(A1869,'Medical Examine'!$A$2:$A$2336,'Medical Examine'!$D$2:$D$2336,"Not Found")</f>
        <v>6.49</v>
      </c>
      <c r="E1869" s="14" t="str">
        <f>_xlfn.XLOOKUP(A1869,'Medical Examine'!$A$2:$A$2336,'Medical Examine'!$E$2:$E$2336,"Not Found")</f>
        <v>NO</v>
      </c>
      <c r="F1869" s="14" t="str">
        <f>_xlfn.XLOOKUP(A1869,'Medical Examine'!$A$2:$A$2336,'Medical Examine'!$F$2:$F$2336,"Not Found")</f>
        <v>NO</v>
      </c>
      <c r="G1869" s="14" t="str">
        <f>_xlfn.XLOOKUP(A1869,'Medical Examine'!$A$2:$A$2336,'Medical Examine'!$G$2:$G$2336,"Not Found")</f>
        <v>YES</v>
      </c>
      <c r="H1869" s="14">
        <f>_xlfn.XLOOKUP(A1869,'Medical Examine'!$A$2:$A$2336,'Medical Examine'!$H$2:$H$2336,"Not Found")</f>
        <v>1</v>
      </c>
      <c r="I1869" s="14" t="str">
        <f>_xlfn.XLOOKUP(A1869,'Medical Examine'!$A$2:$A$2336,'Medical Examine'!$I$2:$I$2336,"Not Found")</f>
        <v>NO</v>
      </c>
      <c r="J1869" s="13" t="str">
        <f>_xlfn.XLOOKUP(A1869,'Medical Examine'!$A$2:$A$2336,'Medical Examine'!$C$2:$C$2336,"Not Found")</f>
        <v>Obesity</v>
      </c>
      <c r="K1869" s="13" t="str">
        <f t="shared" si="29"/>
        <v>Prediabetic</v>
      </c>
      <c r="L1869" s="15">
        <f>_xlfn.XLOOKUP(A1869,'Hospitalisation Details'!$A$2:$A$2344,'Hospitalisation Details'!$E$2:$E$2344,"")</f>
        <v>37780</v>
      </c>
      <c r="M1869" s="16">
        <f>_xlfn.XLOOKUP(A1869,'Hospitalisation Details'!$A$2:$A$2344,'Hospitalisation Details'!$H$2:$H$2344,"")</f>
        <v>4278.55</v>
      </c>
      <c r="N1869" s="14" t="str">
        <f>_xlfn.XLOOKUP(A1869,'Hospitalisation Details'!$A$2:$A$2344,'Hospitalisation Details'!$I$2:$I$2344,"")</f>
        <v>tier - 2</v>
      </c>
      <c r="O1869" s="14" t="str">
        <f>_xlfn.XLOOKUP(A1869,'Hospitalisation Details'!$A$2:$A$2344,'Hospitalisation Details'!$J$2:$J$2344,"")</f>
        <v>tier - 1</v>
      </c>
      <c r="P1869" s="14" t="str">
        <f>_xlfn.XLOOKUP(A1869,'Hospitalisation Details'!$A$2:$A$2344,'Hospitalisation Details'!$K$2:$K$2344,"")</f>
        <v>R1021</v>
      </c>
      <c r="Q1869" s="14">
        <f>_xlfn.XLOOKUP(A1869,'Hospitalisation Details'!$A$2:$A$2344,'Hospitalisation Details'!$F$2:$F$2344,"")</f>
        <v>20</v>
      </c>
    </row>
    <row r="1870" spans="1:17">
      <c r="A1870" s="12" t="s">
        <v>9574</v>
      </c>
      <c r="B1870" s="13" t="str">
        <f>_xlfn.XLOOKUP(A1870,'Customer Names'!$A$2:$A$2336,'Customer Names'!$C$2:$C$2336,"Not Found")</f>
        <v>Zachary</v>
      </c>
      <c r="C1870" s="13">
        <f>_xlfn.XLOOKUP(A1870,'Medical Examine'!$A$2:$A$2336,'Medical Examine'!$B$2:$B$2336,"Not Found")</f>
        <v>44.22</v>
      </c>
      <c r="D1870" s="13">
        <f>_xlfn.XLOOKUP(A1870,'Medical Examine'!$A$2:$A$2336,'Medical Examine'!$D$2:$D$2336,"Not Found")</f>
        <v>4.1900000000000004</v>
      </c>
      <c r="E1870" s="14" t="str">
        <f>_xlfn.XLOOKUP(A1870,'Medical Examine'!$A$2:$A$2336,'Medical Examine'!$E$2:$E$2336,"Not Found")</f>
        <v>NO</v>
      </c>
      <c r="F1870" s="14" t="str">
        <f>_xlfn.XLOOKUP(A1870,'Medical Examine'!$A$2:$A$2336,'Medical Examine'!$F$2:$F$2336,"Not Found")</f>
        <v>NO</v>
      </c>
      <c r="G1870" s="14" t="str">
        <f>_xlfn.XLOOKUP(A1870,'Medical Examine'!$A$2:$A$2336,'Medical Examine'!$G$2:$G$2336,"Not Found")</f>
        <v>NO</v>
      </c>
      <c r="H1870" s="14">
        <f>_xlfn.XLOOKUP(A1870,'Medical Examine'!$A$2:$A$2336,'Medical Examine'!$H$2:$H$2336,"Not Found")</f>
        <v>1</v>
      </c>
      <c r="I1870" s="14" t="str">
        <f>_xlfn.XLOOKUP(A1870,'Medical Examine'!$A$2:$A$2336,'Medical Examine'!$I$2:$I$2336,"Not Found")</f>
        <v>NO</v>
      </c>
      <c r="J1870" s="13" t="str">
        <f>_xlfn.XLOOKUP(A1870,'Medical Examine'!$A$2:$A$2336,'Medical Examine'!$C$2:$C$2336,"Not Found")</f>
        <v>Obesity</v>
      </c>
      <c r="K1870" s="13" t="str">
        <f t="shared" si="29"/>
        <v>Normal</v>
      </c>
      <c r="L1870" s="15">
        <f>_xlfn.XLOOKUP(A1870,'Hospitalisation Details'!$A$2:$A$2344,'Hospitalisation Details'!$E$2:$E$2344,"")</f>
        <v>33773</v>
      </c>
      <c r="M1870" s="16">
        <f>_xlfn.XLOOKUP(A1870,'Hospitalisation Details'!$A$2:$A$2344,'Hospitalisation Details'!$H$2:$H$2344,"")</f>
        <v>4266.17</v>
      </c>
      <c r="N1870" s="14" t="str">
        <f>_xlfn.XLOOKUP(A1870,'Hospitalisation Details'!$A$2:$A$2344,'Hospitalisation Details'!$I$2:$I$2344,"")</f>
        <v>tier - 3</v>
      </c>
      <c r="O1870" s="14" t="str">
        <f>_xlfn.XLOOKUP(A1870,'Hospitalisation Details'!$A$2:$A$2344,'Hospitalisation Details'!$J$2:$J$2344,"")</f>
        <v>tier - 2</v>
      </c>
      <c r="P1870" s="14" t="str">
        <f>_xlfn.XLOOKUP(A1870,'Hospitalisation Details'!$A$2:$A$2344,'Hospitalisation Details'!$K$2:$K$2344,"")</f>
        <v>R1013</v>
      </c>
      <c r="Q1870" s="14">
        <f>_xlfn.XLOOKUP(A1870,'Hospitalisation Details'!$A$2:$A$2344,'Hospitalisation Details'!$F$2:$F$2344,"")</f>
        <v>30</v>
      </c>
    </row>
    <row r="1871" spans="1:17">
      <c r="A1871" s="12" t="s">
        <v>9576</v>
      </c>
      <c r="B1871" s="13" t="str">
        <f>_xlfn.XLOOKUP(A1871,'Customer Names'!$A$2:$A$2336,'Customer Names'!$C$2:$C$2336,"Not Found")</f>
        <v>Dane</v>
      </c>
      <c r="C1871" s="13">
        <f>_xlfn.XLOOKUP(A1871,'Medical Examine'!$A$2:$A$2336,'Medical Examine'!$B$2:$B$2336,"Not Found")</f>
        <v>15.46</v>
      </c>
      <c r="D1871" s="13">
        <f>_xlfn.XLOOKUP(A1871,'Medical Examine'!$A$2:$A$2336,'Medical Examine'!$D$2:$D$2336,"Not Found")</f>
        <v>4.99</v>
      </c>
      <c r="E1871" s="14" t="str">
        <f>_xlfn.XLOOKUP(A1871,'Medical Examine'!$A$2:$A$2336,'Medical Examine'!$E$2:$E$2336,"Not Found")</f>
        <v>YES</v>
      </c>
      <c r="F1871" s="14" t="str">
        <f>_xlfn.XLOOKUP(A1871,'Medical Examine'!$A$2:$A$2336,'Medical Examine'!$F$2:$F$2336,"Not Found")</f>
        <v>NO</v>
      </c>
      <c r="G1871" s="14" t="str">
        <f>_xlfn.XLOOKUP(A1871,'Medical Examine'!$A$2:$A$2336,'Medical Examine'!$G$2:$G$2336,"Not Found")</f>
        <v>YES</v>
      </c>
      <c r="H1871" s="14">
        <f>_xlfn.XLOOKUP(A1871,'Medical Examine'!$A$2:$A$2336,'Medical Examine'!$H$2:$H$2336,"Not Found")</f>
        <v>1</v>
      </c>
      <c r="I1871" s="14" t="str">
        <f>_xlfn.XLOOKUP(A1871,'Medical Examine'!$A$2:$A$2336,'Medical Examine'!$I$2:$I$2336,"Not Found")</f>
        <v>NO</v>
      </c>
      <c r="J1871" s="13" t="str">
        <f>_xlfn.XLOOKUP(A1871,'Medical Examine'!$A$2:$A$2336,'Medical Examine'!$C$2:$C$2336,"Not Found")</f>
        <v>Under Weight</v>
      </c>
      <c r="K1871" s="13" t="str">
        <f t="shared" si="29"/>
        <v>Normal</v>
      </c>
      <c r="L1871" s="15">
        <f>_xlfn.XLOOKUP(A1871,'Hospitalisation Details'!$A$2:$A$2344,'Hospitalisation Details'!$E$2:$E$2344,"")</f>
        <v>30640</v>
      </c>
      <c r="M1871" s="16">
        <f>_xlfn.XLOOKUP(A1871,'Hospitalisation Details'!$A$2:$A$2344,'Hospitalisation Details'!$H$2:$H$2344,"")</f>
        <v>4265.01</v>
      </c>
      <c r="N1871" s="14" t="str">
        <f>_xlfn.XLOOKUP(A1871,'Hospitalisation Details'!$A$2:$A$2344,'Hospitalisation Details'!$I$2:$I$2344,"")</f>
        <v>tier - 2</v>
      </c>
      <c r="O1871" s="14" t="str">
        <f>_xlfn.XLOOKUP(A1871,'Hospitalisation Details'!$A$2:$A$2344,'Hospitalisation Details'!$J$2:$J$2344,"")</f>
        <v>tier - 1</v>
      </c>
      <c r="P1871" s="14" t="str">
        <f>_xlfn.XLOOKUP(A1871,'Hospitalisation Details'!$A$2:$A$2344,'Hospitalisation Details'!$K$2:$K$2344,"")</f>
        <v>R1012</v>
      </c>
      <c r="Q1871" s="14">
        <f>_xlfn.XLOOKUP(A1871,'Hospitalisation Details'!$A$2:$A$2344,'Hospitalisation Details'!$F$2:$F$2344,"")</f>
        <v>39</v>
      </c>
    </row>
    <row r="1872" spans="1:17">
      <c r="A1872" s="12" t="s">
        <v>9577</v>
      </c>
      <c r="B1872" s="13" t="str">
        <f>_xlfn.XLOOKUP(A1872,'Customer Names'!$A$2:$A$2336,'Customer Names'!$C$2:$C$2336,"Not Found")</f>
        <v>Dougie J</v>
      </c>
      <c r="C1872" s="13">
        <f>_xlfn.XLOOKUP(A1872,'Medical Examine'!$A$2:$A$2336,'Medical Examine'!$B$2:$B$2336,"Not Found")</f>
        <v>30.3</v>
      </c>
      <c r="D1872" s="13">
        <f>_xlfn.XLOOKUP(A1872,'Medical Examine'!$A$2:$A$2336,'Medical Examine'!$D$2:$D$2336,"Not Found")</f>
        <v>4.7699999999999996</v>
      </c>
      <c r="E1872" s="14" t="str">
        <f>_xlfn.XLOOKUP(A1872,'Medical Examine'!$A$2:$A$2336,'Medical Examine'!$E$2:$E$2336,"Not Found")</f>
        <v>YES</v>
      </c>
      <c r="F1872" s="14" t="str">
        <f>_xlfn.XLOOKUP(A1872,'Medical Examine'!$A$2:$A$2336,'Medical Examine'!$F$2:$F$2336,"Not Found")</f>
        <v>NO</v>
      </c>
      <c r="G1872" s="14" t="str">
        <f>_xlfn.XLOOKUP(A1872,'Medical Examine'!$A$2:$A$2336,'Medical Examine'!$G$2:$G$2336,"Not Found")</f>
        <v>NO</v>
      </c>
      <c r="H1872" s="14">
        <f>_xlfn.XLOOKUP(A1872,'Medical Examine'!$A$2:$A$2336,'Medical Examine'!$H$2:$H$2336,"Not Found")</f>
        <v>1</v>
      </c>
      <c r="I1872" s="14" t="str">
        <f>_xlfn.XLOOKUP(A1872,'Medical Examine'!$A$2:$A$2336,'Medical Examine'!$I$2:$I$2336,"Not Found")</f>
        <v>NO</v>
      </c>
      <c r="J1872" s="13" t="str">
        <f>_xlfn.XLOOKUP(A1872,'Medical Examine'!$A$2:$A$2336,'Medical Examine'!$C$2:$C$2336,"Not Found")</f>
        <v>Obesity</v>
      </c>
      <c r="K1872" s="13" t="str">
        <f t="shared" si="29"/>
        <v>Normal</v>
      </c>
      <c r="L1872" s="15">
        <f>_xlfn.XLOOKUP(A1872,'Hospitalisation Details'!$A$2:$A$2344,'Hospitalisation Details'!$E$2:$E$2344,"")</f>
        <v>34986</v>
      </c>
      <c r="M1872" s="16">
        <f>_xlfn.XLOOKUP(A1872,'Hospitalisation Details'!$A$2:$A$2344,'Hospitalisation Details'!$H$2:$H$2344,"")</f>
        <v>4260.74</v>
      </c>
      <c r="N1872" s="14" t="str">
        <f>_xlfn.XLOOKUP(A1872,'Hospitalisation Details'!$A$2:$A$2344,'Hospitalisation Details'!$I$2:$I$2344,"")</f>
        <v>tier - 3</v>
      </c>
      <c r="O1872" s="14" t="str">
        <f>_xlfn.XLOOKUP(A1872,'Hospitalisation Details'!$A$2:$A$2344,'Hospitalisation Details'!$J$2:$J$2344,"")</f>
        <v>tier - 2</v>
      </c>
      <c r="P1872" s="14" t="str">
        <f>_xlfn.XLOOKUP(A1872,'Hospitalisation Details'!$A$2:$A$2344,'Hospitalisation Details'!$K$2:$K$2344,"")</f>
        <v>R1011</v>
      </c>
      <c r="Q1872" s="14">
        <f>_xlfn.XLOOKUP(A1872,'Hospitalisation Details'!$A$2:$A$2344,'Hospitalisation Details'!$F$2:$F$2344,"")</f>
        <v>27</v>
      </c>
    </row>
    <row r="1873" spans="1:17">
      <c r="A1873" s="12" t="s">
        <v>9580</v>
      </c>
      <c r="B1873" s="13" t="str">
        <f>_xlfn.XLOOKUP(A1873,'Customer Names'!$A$2:$A$2336,'Customer Names'!$C$2:$C$2336,"Not Found")</f>
        <v>Jeremiah H</v>
      </c>
      <c r="C1873" s="13">
        <f>_xlfn.XLOOKUP(A1873,'Medical Examine'!$A$2:$A$2336,'Medical Examine'!$B$2:$B$2336,"Not Found")</f>
        <v>16.670000000000002</v>
      </c>
      <c r="D1873" s="13">
        <f>_xlfn.XLOOKUP(A1873,'Medical Examine'!$A$2:$A$2336,'Medical Examine'!$D$2:$D$2336,"Not Found")</f>
        <v>5.46</v>
      </c>
      <c r="E1873" s="14" t="str">
        <f>_xlfn.XLOOKUP(A1873,'Medical Examine'!$A$2:$A$2336,'Medical Examine'!$E$2:$E$2336,"Not Found")</f>
        <v>NO</v>
      </c>
      <c r="F1873" s="14" t="str">
        <f>_xlfn.XLOOKUP(A1873,'Medical Examine'!$A$2:$A$2336,'Medical Examine'!$F$2:$F$2336,"Not Found")</f>
        <v>NO</v>
      </c>
      <c r="G1873" s="14" t="str">
        <f>_xlfn.XLOOKUP(A1873,'Medical Examine'!$A$2:$A$2336,'Medical Examine'!$G$2:$G$2336,"Not Found")</f>
        <v>NO</v>
      </c>
      <c r="H1873" s="14">
        <f>_xlfn.XLOOKUP(A1873,'Medical Examine'!$A$2:$A$2336,'Medical Examine'!$H$2:$H$2336,"Not Found")</f>
        <v>0</v>
      </c>
      <c r="I1873" s="14" t="str">
        <f>_xlfn.XLOOKUP(A1873,'Medical Examine'!$A$2:$A$2336,'Medical Examine'!$I$2:$I$2336,"Not Found")</f>
        <v>NO</v>
      </c>
      <c r="J1873" s="13" t="str">
        <f>_xlfn.XLOOKUP(A1873,'Medical Examine'!$A$2:$A$2336,'Medical Examine'!$C$2:$C$2336,"Not Found")</f>
        <v>Under Weight</v>
      </c>
      <c r="K1873" s="13" t="str">
        <f t="shared" si="29"/>
        <v>Normal</v>
      </c>
      <c r="L1873" s="15">
        <f>_xlfn.XLOOKUP(A1873,'Hospitalisation Details'!$A$2:$A$2344,'Hospitalisation Details'!$E$2:$E$2344,"")</f>
        <v>30118</v>
      </c>
      <c r="M1873" s="16">
        <f>_xlfn.XLOOKUP(A1873,'Hospitalisation Details'!$A$2:$A$2344,'Hospitalisation Details'!$H$2:$H$2344,"")</f>
        <v>4250.24</v>
      </c>
      <c r="N1873" s="14" t="str">
        <f>_xlfn.XLOOKUP(A1873,'Hospitalisation Details'!$A$2:$A$2344,'Hospitalisation Details'!$I$2:$I$2344,"")</f>
        <v>tier - 2</v>
      </c>
      <c r="O1873" s="14" t="str">
        <f>_xlfn.XLOOKUP(A1873,'Hospitalisation Details'!$A$2:$A$2344,'Hospitalisation Details'!$J$2:$J$2344,"")</f>
        <v>tier - 3</v>
      </c>
      <c r="P1873" s="14" t="str">
        <f>_xlfn.XLOOKUP(A1873,'Hospitalisation Details'!$A$2:$A$2344,'Hospitalisation Details'!$K$2:$K$2344,"")</f>
        <v>R1013</v>
      </c>
      <c r="Q1873" s="14">
        <f>_xlfn.XLOOKUP(A1873,'Hospitalisation Details'!$A$2:$A$2344,'Hospitalisation Details'!$F$2:$F$2344,"")</f>
        <v>40</v>
      </c>
    </row>
    <row r="1874" spans="1:17">
      <c r="A1874" s="12" t="s">
        <v>9583</v>
      </c>
      <c r="B1874" s="13" t="str">
        <f>_xlfn.XLOOKUP(A1874,'Customer Names'!$A$2:$A$2336,'Customer Names'!$C$2:$C$2336,"Not Found")</f>
        <v>Ashley J.</v>
      </c>
      <c r="C1874" s="13">
        <f>_xlfn.XLOOKUP(A1874,'Medical Examine'!$A$2:$A$2336,'Medical Examine'!$B$2:$B$2336,"Not Found")</f>
        <v>28.594999999999999</v>
      </c>
      <c r="D1874" s="13">
        <f>_xlfn.XLOOKUP(A1874,'Medical Examine'!$A$2:$A$2336,'Medical Examine'!$D$2:$D$2336,"Not Found")</f>
        <v>5.43</v>
      </c>
      <c r="E1874" s="14" t="str">
        <f>_xlfn.XLOOKUP(A1874,'Medical Examine'!$A$2:$A$2336,'Medical Examine'!$E$2:$E$2336,"Not Found")</f>
        <v>NO</v>
      </c>
      <c r="F1874" s="14" t="str">
        <f>_xlfn.XLOOKUP(A1874,'Medical Examine'!$A$2:$A$2336,'Medical Examine'!$F$2:$F$2336,"Not Found")</f>
        <v>NO</v>
      </c>
      <c r="G1874" s="14" t="str">
        <f>_xlfn.XLOOKUP(A1874,'Medical Examine'!$A$2:$A$2336,'Medical Examine'!$G$2:$G$2336,"Not Found")</f>
        <v>NO</v>
      </c>
      <c r="H1874" s="14">
        <f>_xlfn.XLOOKUP(A1874,'Medical Examine'!$A$2:$A$2336,'Medical Examine'!$H$2:$H$2336,"Not Found")</f>
        <v>0</v>
      </c>
      <c r="I1874" s="14" t="str">
        <f>_xlfn.XLOOKUP(A1874,'Medical Examine'!$A$2:$A$2336,'Medical Examine'!$I$2:$I$2336,"Not Found")</f>
        <v>NO</v>
      </c>
      <c r="J1874" s="13" t="str">
        <f>_xlfn.XLOOKUP(A1874,'Medical Examine'!$A$2:$A$2336,'Medical Examine'!$C$2:$C$2336,"Not Found")</f>
        <v>Overweight</v>
      </c>
      <c r="K1874" s="13" t="str">
        <f t="shared" si="29"/>
        <v>Normal</v>
      </c>
      <c r="L1874" s="15">
        <f>_xlfn.XLOOKUP(A1874,'Hospitalisation Details'!$A$2:$A$2344,'Hospitalisation Details'!$E$2:$E$2344,"")</f>
        <v>33573</v>
      </c>
      <c r="M1874" s="16">
        <f>_xlfn.XLOOKUP(A1874,'Hospitalisation Details'!$A$2:$A$2344,'Hospitalisation Details'!$H$2:$H$2344,"")</f>
        <v>4243.59</v>
      </c>
      <c r="N1874" s="14" t="str">
        <f>_xlfn.XLOOKUP(A1874,'Hospitalisation Details'!$A$2:$A$2344,'Hospitalisation Details'!$I$2:$I$2344,"")</f>
        <v>tier - 3</v>
      </c>
      <c r="O1874" s="14" t="str">
        <f>_xlfn.XLOOKUP(A1874,'Hospitalisation Details'!$A$2:$A$2344,'Hospitalisation Details'!$J$2:$J$2344,"")</f>
        <v>tier - 1</v>
      </c>
      <c r="P1874" s="14" t="str">
        <f>_xlfn.XLOOKUP(A1874,'Hospitalisation Details'!$A$2:$A$2344,'Hospitalisation Details'!$K$2:$K$2344,"")</f>
        <v>R1012</v>
      </c>
      <c r="Q1874" s="14">
        <f>_xlfn.XLOOKUP(A1874,'Hospitalisation Details'!$A$2:$A$2344,'Hospitalisation Details'!$F$2:$F$2344,"")</f>
        <v>31</v>
      </c>
    </row>
    <row r="1875" spans="1:17">
      <c r="A1875" s="12" t="s">
        <v>9586</v>
      </c>
      <c r="B1875" s="13" t="str">
        <f>_xlfn.XLOOKUP(A1875,'Customer Names'!$A$2:$A$2336,'Customer Names'!$C$2:$C$2336,"Not Found")</f>
        <v>Turner J.</v>
      </c>
      <c r="C1875" s="13">
        <f>_xlfn.XLOOKUP(A1875,'Medical Examine'!$A$2:$A$2336,'Medical Examine'!$B$2:$B$2336,"Not Found")</f>
        <v>25.934999999999999</v>
      </c>
      <c r="D1875" s="13">
        <f>_xlfn.XLOOKUP(A1875,'Medical Examine'!$A$2:$A$2336,'Medical Examine'!$D$2:$D$2336,"Not Found")</f>
        <v>4.29</v>
      </c>
      <c r="E1875" s="14" t="str">
        <f>_xlfn.XLOOKUP(A1875,'Medical Examine'!$A$2:$A$2336,'Medical Examine'!$E$2:$E$2336,"Not Found")</f>
        <v>NO</v>
      </c>
      <c r="F1875" s="14" t="str">
        <f>_xlfn.XLOOKUP(A1875,'Medical Examine'!$A$2:$A$2336,'Medical Examine'!$F$2:$F$2336,"Not Found")</f>
        <v>NO</v>
      </c>
      <c r="G1875" s="14" t="str">
        <f>_xlfn.XLOOKUP(A1875,'Medical Examine'!$A$2:$A$2336,'Medical Examine'!$G$2:$G$2336,"Not Found")</f>
        <v>NO</v>
      </c>
      <c r="H1875" s="14">
        <f>_xlfn.XLOOKUP(A1875,'Medical Examine'!$A$2:$A$2336,'Medical Examine'!$H$2:$H$2336,"Not Found")</f>
        <v>0</v>
      </c>
      <c r="I1875" s="14" t="str">
        <f>_xlfn.XLOOKUP(A1875,'Medical Examine'!$A$2:$A$2336,'Medical Examine'!$I$2:$I$2336,"Not Found")</f>
        <v>NO</v>
      </c>
      <c r="J1875" s="13" t="str">
        <f>_xlfn.XLOOKUP(A1875,'Medical Examine'!$A$2:$A$2336,'Medical Examine'!$C$2:$C$2336,"Not Found")</f>
        <v>Overweight</v>
      </c>
      <c r="K1875" s="13" t="str">
        <f t="shared" si="29"/>
        <v>Normal</v>
      </c>
      <c r="L1875" s="15">
        <f>_xlfn.XLOOKUP(A1875,'Hospitalisation Details'!$A$2:$A$2344,'Hospitalisation Details'!$E$2:$E$2344,"")</f>
        <v>33545</v>
      </c>
      <c r="M1875" s="16">
        <f>_xlfn.XLOOKUP(A1875,'Hospitalisation Details'!$A$2:$A$2344,'Hospitalisation Details'!$H$2:$H$2344,"")</f>
        <v>4239.8900000000003</v>
      </c>
      <c r="N1875" s="14" t="str">
        <f>_xlfn.XLOOKUP(A1875,'Hospitalisation Details'!$A$2:$A$2344,'Hospitalisation Details'!$I$2:$I$2344,"")</f>
        <v>tier - 2</v>
      </c>
      <c r="O1875" s="14" t="str">
        <f>_xlfn.XLOOKUP(A1875,'Hospitalisation Details'!$A$2:$A$2344,'Hospitalisation Details'!$J$2:$J$2344,"")</f>
        <v>tier - 2</v>
      </c>
      <c r="P1875" s="14" t="str">
        <f>_xlfn.XLOOKUP(A1875,'Hospitalisation Details'!$A$2:$A$2344,'Hospitalisation Details'!$K$2:$K$2344,"")</f>
        <v>R1012</v>
      </c>
      <c r="Q1875" s="14">
        <f>_xlfn.XLOOKUP(A1875,'Hospitalisation Details'!$A$2:$A$2344,'Hospitalisation Details'!$F$2:$F$2344,"")</f>
        <v>31</v>
      </c>
    </row>
    <row r="1876" spans="1:17">
      <c r="A1876" s="12" t="s">
        <v>9589</v>
      </c>
      <c r="B1876" s="13" t="str">
        <f>_xlfn.XLOOKUP(A1876,'Customer Names'!$A$2:$A$2336,'Customer Names'!$C$2:$C$2336,"Not Found")</f>
        <v>Roger</v>
      </c>
      <c r="C1876" s="13">
        <f>_xlfn.XLOOKUP(A1876,'Medical Examine'!$A$2:$A$2336,'Medical Examine'!$B$2:$B$2336,"Not Found")</f>
        <v>27.645</v>
      </c>
      <c r="D1876" s="13">
        <f>_xlfn.XLOOKUP(A1876,'Medical Examine'!$A$2:$A$2336,'Medical Examine'!$D$2:$D$2336,"Not Found")</f>
        <v>5.25</v>
      </c>
      <c r="E1876" s="14" t="str">
        <f>_xlfn.XLOOKUP(A1876,'Medical Examine'!$A$2:$A$2336,'Medical Examine'!$E$2:$E$2336,"Not Found")</f>
        <v>NO</v>
      </c>
      <c r="F1876" s="14" t="str">
        <f>_xlfn.XLOOKUP(A1876,'Medical Examine'!$A$2:$A$2336,'Medical Examine'!$F$2:$F$2336,"Not Found")</f>
        <v>NO</v>
      </c>
      <c r="G1876" s="14" t="str">
        <f>_xlfn.XLOOKUP(A1876,'Medical Examine'!$A$2:$A$2336,'Medical Examine'!$G$2:$G$2336,"Not Found")</f>
        <v>NO</v>
      </c>
      <c r="H1876" s="14">
        <f>_xlfn.XLOOKUP(A1876,'Medical Examine'!$A$2:$A$2336,'Medical Examine'!$H$2:$H$2336,"Not Found")</f>
        <v>1</v>
      </c>
      <c r="I1876" s="14" t="str">
        <f>_xlfn.XLOOKUP(A1876,'Medical Examine'!$A$2:$A$2336,'Medical Examine'!$I$2:$I$2336,"Not Found")</f>
        <v>NO</v>
      </c>
      <c r="J1876" s="13" t="str">
        <f>_xlfn.XLOOKUP(A1876,'Medical Examine'!$A$2:$A$2336,'Medical Examine'!$C$2:$C$2336,"Not Found")</f>
        <v>Overweight</v>
      </c>
      <c r="K1876" s="13" t="str">
        <f t="shared" si="29"/>
        <v>Normal</v>
      </c>
      <c r="L1876" s="15">
        <f>_xlfn.XLOOKUP(A1876,'Hospitalisation Details'!$A$2:$A$2344,'Hospitalisation Details'!$E$2:$E$2344,"")</f>
        <v>33782</v>
      </c>
      <c r="M1876" s="16">
        <f>_xlfn.XLOOKUP(A1876,'Hospitalisation Details'!$A$2:$A$2344,'Hospitalisation Details'!$H$2:$H$2344,"")</f>
        <v>4237.13</v>
      </c>
      <c r="N1876" s="14" t="str">
        <f>_xlfn.XLOOKUP(A1876,'Hospitalisation Details'!$A$2:$A$2344,'Hospitalisation Details'!$I$2:$I$2344,"")</f>
        <v>tier - 3</v>
      </c>
      <c r="O1876" s="14" t="str">
        <f>_xlfn.XLOOKUP(A1876,'Hospitalisation Details'!$A$2:$A$2344,'Hospitalisation Details'!$J$2:$J$2344,"")</f>
        <v>tier - 1</v>
      </c>
      <c r="P1876" s="14" t="str">
        <f>_xlfn.XLOOKUP(A1876,'Hospitalisation Details'!$A$2:$A$2344,'Hospitalisation Details'!$K$2:$K$2344,"")</f>
        <v>R1016</v>
      </c>
      <c r="Q1876" s="14">
        <f>_xlfn.XLOOKUP(A1876,'Hospitalisation Details'!$A$2:$A$2344,'Hospitalisation Details'!$F$2:$F$2344,"")</f>
        <v>30</v>
      </c>
    </row>
    <row r="1877" spans="1:17">
      <c r="A1877" s="12" t="s">
        <v>9592</v>
      </c>
      <c r="B1877" s="13" t="str">
        <f>_xlfn.XLOOKUP(A1877,'Customer Names'!$A$2:$A$2336,'Customer Names'!$C$2:$C$2336,"Not Found")</f>
        <v>Pamela</v>
      </c>
      <c r="C1877" s="13">
        <f>_xlfn.XLOOKUP(A1877,'Medical Examine'!$A$2:$A$2336,'Medical Examine'!$B$2:$B$2336,"Not Found")</f>
        <v>30.1</v>
      </c>
      <c r="D1877" s="13">
        <f>_xlfn.XLOOKUP(A1877,'Medical Examine'!$A$2:$A$2336,'Medical Examine'!$D$2:$D$2336,"Not Found")</f>
        <v>4.04</v>
      </c>
      <c r="E1877" s="14" t="str">
        <f>_xlfn.XLOOKUP(A1877,'Medical Examine'!$A$2:$A$2336,'Medical Examine'!$E$2:$E$2336,"Not Found")</f>
        <v>NO</v>
      </c>
      <c r="F1877" s="14" t="str">
        <f>_xlfn.XLOOKUP(A1877,'Medical Examine'!$A$2:$A$2336,'Medical Examine'!$F$2:$F$2336,"Not Found")</f>
        <v>NO</v>
      </c>
      <c r="G1877" s="14" t="str">
        <f>_xlfn.XLOOKUP(A1877,'Medical Examine'!$A$2:$A$2336,'Medical Examine'!$G$2:$G$2336,"Not Found")</f>
        <v>NO</v>
      </c>
      <c r="H1877" s="14">
        <f>_xlfn.XLOOKUP(A1877,'Medical Examine'!$A$2:$A$2336,'Medical Examine'!$H$2:$H$2336,"Not Found")</f>
        <v>1</v>
      </c>
      <c r="I1877" s="14" t="str">
        <f>_xlfn.XLOOKUP(A1877,'Medical Examine'!$A$2:$A$2336,'Medical Examine'!$I$2:$I$2336,"Not Found")</f>
        <v>NO</v>
      </c>
      <c r="J1877" s="13" t="str">
        <f>_xlfn.XLOOKUP(A1877,'Medical Examine'!$A$2:$A$2336,'Medical Examine'!$C$2:$C$2336,"Not Found")</f>
        <v>Obesity</v>
      </c>
      <c r="K1877" s="13" t="str">
        <f t="shared" si="29"/>
        <v>Normal</v>
      </c>
      <c r="L1877" s="15">
        <f>_xlfn.XLOOKUP(A1877,'Hospitalisation Details'!$A$2:$A$2344,'Hospitalisation Details'!$E$2:$E$2344,"")</f>
        <v>36143</v>
      </c>
      <c r="M1877" s="16">
        <f>_xlfn.XLOOKUP(A1877,'Hospitalisation Details'!$A$2:$A$2344,'Hospitalisation Details'!$H$2:$H$2344,"")</f>
        <v>4234.93</v>
      </c>
      <c r="N1877" s="14" t="str">
        <f>_xlfn.XLOOKUP(A1877,'Hospitalisation Details'!$A$2:$A$2344,'Hospitalisation Details'!$I$2:$I$2344,"")</f>
        <v>tier - 2</v>
      </c>
      <c r="O1877" s="14" t="str">
        <f>_xlfn.XLOOKUP(A1877,'Hospitalisation Details'!$A$2:$A$2344,'Hospitalisation Details'!$J$2:$J$2344,"")</f>
        <v>tier - 1</v>
      </c>
      <c r="P1877" s="14" t="str">
        <f>_xlfn.XLOOKUP(A1877,'Hospitalisation Details'!$A$2:$A$2344,'Hospitalisation Details'!$K$2:$K$2344,"")</f>
        <v>R1011</v>
      </c>
      <c r="Q1877" s="14">
        <f>_xlfn.XLOOKUP(A1877,'Hospitalisation Details'!$A$2:$A$2344,'Hospitalisation Details'!$F$2:$F$2344,"")</f>
        <v>24</v>
      </c>
    </row>
    <row r="1878" spans="1:17">
      <c r="A1878" s="12" t="s">
        <v>9594</v>
      </c>
      <c r="B1878" s="13" t="str">
        <f>_xlfn.XLOOKUP(A1878,'Customer Names'!$A$2:$A$2336,'Customer Names'!$C$2:$C$2336,"Not Found")</f>
        <v>Allison M.</v>
      </c>
      <c r="C1878" s="13">
        <f>_xlfn.XLOOKUP(A1878,'Medical Examine'!$A$2:$A$2336,'Medical Examine'!$B$2:$B$2336,"Not Found")</f>
        <v>26.79</v>
      </c>
      <c r="D1878" s="13">
        <f>_xlfn.XLOOKUP(A1878,'Medical Examine'!$A$2:$A$2336,'Medical Examine'!$D$2:$D$2336,"Not Found")</f>
        <v>5</v>
      </c>
      <c r="E1878" s="14" t="str">
        <f>_xlfn.XLOOKUP(A1878,'Medical Examine'!$A$2:$A$2336,'Medical Examine'!$E$2:$E$2336,"Not Found")</f>
        <v>YES</v>
      </c>
      <c r="F1878" s="14" t="str">
        <f>_xlfn.XLOOKUP(A1878,'Medical Examine'!$A$2:$A$2336,'Medical Examine'!$F$2:$F$2336,"Not Found")</f>
        <v>NO</v>
      </c>
      <c r="G1878" s="14" t="str">
        <f>_xlfn.XLOOKUP(A1878,'Medical Examine'!$A$2:$A$2336,'Medical Examine'!$G$2:$G$2336,"Not Found")</f>
        <v>YES</v>
      </c>
      <c r="H1878" s="14">
        <f>_xlfn.XLOOKUP(A1878,'Medical Examine'!$A$2:$A$2336,'Medical Examine'!$H$2:$H$2336,"Not Found")</f>
        <v>1</v>
      </c>
      <c r="I1878" s="14" t="str">
        <f>_xlfn.XLOOKUP(A1878,'Medical Examine'!$A$2:$A$2336,'Medical Examine'!$I$2:$I$2336,"Not Found")</f>
        <v>NO</v>
      </c>
      <c r="J1878" s="13" t="str">
        <f>_xlfn.XLOOKUP(A1878,'Medical Examine'!$A$2:$A$2336,'Medical Examine'!$C$2:$C$2336,"Not Found")</f>
        <v>Overweight</v>
      </c>
      <c r="K1878" s="13" t="str">
        <f t="shared" si="29"/>
        <v>Normal</v>
      </c>
      <c r="L1878" s="15">
        <f>_xlfn.XLOOKUP(A1878,'Hospitalisation Details'!$A$2:$A$2344,'Hospitalisation Details'!$E$2:$E$2344,"")</f>
        <v>35679</v>
      </c>
      <c r="M1878" s="16">
        <f>_xlfn.XLOOKUP(A1878,'Hospitalisation Details'!$A$2:$A$2344,'Hospitalisation Details'!$H$2:$H$2344,"")</f>
        <v>4189.1099999999997</v>
      </c>
      <c r="N1878" s="14" t="str">
        <f>_xlfn.XLOOKUP(A1878,'Hospitalisation Details'!$A$2:$A$2344,'Hospitalisation Details'!$I$2:$I$2344,"")</f>
        <v>tier - 2</v>
      </c>
      <c r="O1878" s="14" t="str">
        <f>_xlfn.XLOOKUP(A1878,'Hospitalisation Details'!$A$2:$A$2344,'Hospitalisation Details'!$J$2:$J$2344,"")</f>
        <v>tier - 2</v>
      </c>
      <c r="P1878" s="14" t="str">
        <f>_xlfn.XLOOKUP(A1878,'Hospitalisation Details'!$A$2:$A$2344,'Hospitalisation Details'!$K$2:$K$2344,"")</f>
        <v>R1012</v>
      </c>
      <c r="Q1878" s="14">
        <f>_xlfn.XLOOKUP(A1878,'Hospitalisation Details'!$A$2:$A$2344,'Hospitalisation Details'!$F$2:$F$2344,"")</f>
        <v>25</v>
      </c>
    </row>
    <row r="1879" spans="1:17">
      <c r="A1879" s="12" t="s">
        <v>9596</v>
      </c>
      <c r="B1879" s="13" t="str">
        <f>_xlfn.XLOOKUP(A1879,'Customer Names'!$A$2:$A$2336,'Customer Names'!$C$2:$C$2336,"Not Found")</f>
        <v>Katherine H.</v>
      </c>
      <c r="C1879" s="13">
        <f>_xlfn.XLOOKUP(A1879,'Medical Examine'!$A$2:$A$2336,'Medical Examine'!$B$2:$B$2336,"Not Found")</f>
        <v>27.1</v>
      </c>
      <c r="D1879" s="13">
        <f>_xlfn.XLOOKUP(A1879,'Medical Examine'!$A$2:$A$2336,'Medical Examine'!$D$2:$D$2336,"Not Found")</f>
        <v>4.01</v>
      </c>
      <c r="E1879" s="14" t="str">
        <f>_xlfn.XLOOKUP(A1879,'Medical Examine'!$A$2:$A$2336,'Medical Examine'!$E$2:$E$2336,"Not Found")</f>
        <v>YES</v>
      </c>
      <c r="F1879" s="14" t="str">
        <f>_xlfn.XLOOKUP(A1879,'Medical Examine'!$A$2:$A$2336,'Medical Examine'!$F$2:$F$2336,"Not Found")</f>
        <v>NO</v>
      </c>
      <c r="G1879" s="14" t="str">
        <f>_xlfn.XLOOKUP(A1879,'Medical Examine'!$A$2:$A$2336,'Medical Examine'!$G$2:$G$2336,"Not Found")</f>
        <v>NO</v>
      </c>
      <c r="H1879" s="14">
        <f>_xlfn.XLOOKUP(A1879,'Medical Examine'!$A$2:$A$2336,'Medical Examine'!$H$2:$H$2336,"Not Found")</f>
        <v>1</v>
      </c>
      <c r="I1879" s="14" t="str">
        <f>_xlfn.XLOOKUP(A1879,'Medical Examine'!$A$2:$A$2336,'Medical Examine'!$I$2:$I$2336,"Not Found")</f>
        <v>NO</v>
      </c>
      <c r="J1879" s="13" t="str">
        <f>_xlfn.XLOOKUP(A1879,'Medical Examine'!$A$2:$A$2336,'Medical Examine'!$C$2:$C$2336,"Not Found")</f>
        <v>Overweight</v>
      </c>
      <c r="K1879" s="13" t="str">
        <f t="shared" si="29"/>
        <v>Normal</v>
      </c>
      <c r="L1879" s="15">
        <f>_xlfn.XLOOKUP(A1879,'Hospitalisation Details'!$A$2:$A$2344,'Hospitalisation Details'!$E$2:$E$2344,"")</f>
        <v>34975</v>
      </c>
      <c r="M1879" s="16">
        <f>_xlfn.XLOOKUP(A1879,'Hospitalisation Details'!$A$2:$A$2344,'Hospitalisation Details'!$H$2:$H$2344,"")</f>
        <v>4188.7299999999996</v>
      </c>
      <c r="N1879" s="14" t="str">
        <f>_xlfn.XLOOKUP(A1879,'Hospitalisation Details'!$A$2:$A$2344,'Hospitalisation Details'!$I$2:$I$2344,"")</f>
        <v>tier - 2</v>
      </c>
      <c r="O1879" s="14" t="str">
        <f>_xlfn.XLOOKUP(A1879,'Hospitalisation Details'!$A$2:$A$2344,'Hospitalisation Details'!$J$2:$J$2344,"")</f>
        <v>tier - 2</v>
      </c>
      <c r="P1879" s="14" t="str">
        <f>_xlfn.XLOOKUP(A1879,'Hospitalisation Details'!$A$2:$A$2344,'Hospitalisation Details'!$K$2:$K$2344,"")</f>
        <v>R1025</v>
      </c>
      <c r="Q1879" s="14">
        <f>_xlfn.XLOOKUP(A1879,'Hospitalisation Details'!$A$2:$A$2344,'Hospitalisation Details'!$F$2:$F$2344,"")</f>
        <v>27</v>
      </c>
    </row>
    <row r="1880" spans="1:17">
      <c r="A1880" s="12" t="s">
        <v>9598</v>
      </c>
      <c r="B1880" s="13" t="str">
        <f>_xlfn.XLOOKUP(A1880,'Customer Names'!$A$2:$A$2336,'Customer Names'!$C$2:$C$2336,"Not Found")</f>
        <v>Robin</v>
      </c>
      <c r="C1880" s="13">
        <f>_xlfn.XLOOKUP(A1880,'Medical Examine'!$A$2:$A$2336,'Medical Examine'!$B$2:$B$2336,"Not Found")</f>
        <v>24.31</v>
      </c>
      <c r="D1880" s="13">
        <f>_xlfn.XLOOKUP(A1880,'Medical Examine'!$A$2:$A$2336,'Medical Examine'!$D$2:$D$2336,"Not Found")</f>
        <v>5.4</v>
      </c>
      <c r="E1880" s="14" t="str">
        <f>_xlfn.XLOOKUP(A1880,'Medical Examine'!$A$2:$A$2336,'Medical Examine'!$E$2:$E$2336,"Not Found")</f>
        <v>NO</v>
      </c>
      <c r="F1880" s="14" t="str">
        <f>_xlfn.XLOOKUP(A1880,'Medical Examine'!$A$2:$A$2336,'Medical Examine'!$F$2:$F$2336,"Not Found")</f>
        <v>NO</v>
      </c>
      <c r="G1880" s="14" t="str">
        <f>_xlfn.XLOOKUP(A1880,'Medical Examine'!$A$2:$A$2336,'Medical Examine'!$G$2:$G$2336,"Not Found")</f>
        <v>NO</v>
      </c>
      <c r="H1880" s="14">
        <f>_xlfn.XLOOKUP(A1880,'Medical Examine'!$A$2:$A$2336,'Medical Examine'!$H$2:$H$2336,"Not Found")</f>
        <v>0</v>
      </c>
      <c r="I1880" s="14" t="str">
        <f>_xlfn.XLOOKUP(A1880,'Medical Examine'!$A$2:$A$2336,'Medical Examine'!$I$2:$I$2336,"Not Found")</f>
        <v>NO</v>
      </c>
      <c r="J1880" s="13" t="str">
        <f>_xlfn.XLOOKUP(A1880,'Medical Examine'!$A$2:$A$2336,'Medical Examine'!$C$2:$C$2336,"Not Found")</f>
        <v>Normal Weight</v>
      </c>
      <c r="K1880" s="13" t="str">
        <f t="shared" si="29"/>
        <v>Normal</v>
      </c>
      <c r="L1880" s="15">
        <f>_xlfn.XLOOKUP(A1880,'Hospitalisation Details'!$A$2:$A$2344,'Hospitalisation Details'!$E$2:$E$2344,"")</f>
        <v>32684</v>
      </c>
      <c r="M1880" s="16">
        <f>_xlfn.XLOOKUP(A1880,'Hospitalisation Details'!$A$2:$A$2344,'Hospitalisation Details'!$H$2:$H$2344,"")</f>
        <v>4185.1000000000004</v>
      </c>
      <c r="N1880" s="14" t="str">
        <f>_xlfn.XLOOKUP(A1880,'Hospitalisation Details'!$A$2:$A$2344,'Hospitalisation Details'!$I$2:$I$2344,"")</f>
        <v>tier - 2</v>
      </c>
      <c r="O1880" s="14" t="str">
        <f>_xlfn.XLOOKUP(A1880,'Hospitalisation Details'!$A$2:$A$2344,'Hospitalisation Details'!$J$2:$J$2344,"")</f>
        <v>tier - 3</v>
      </c>
      <c r="P1880" s="14" t="str">
        <f>_xlfn.XLOOKUP(A1880,'Hospitalisation Details'!$A$2:$A$2344,'Hospitalisation Details'!$K$2:$K$2344,"")</f>
        <v>R1013</v>
      </c>
      <c r="Q1880" s="14">
        <f>_xlfn.XLOOKUP(A1880,'Hospitalisation Details'!$A$2:$A$2344,'Hospitalisation Details'!$F$2:$F$2344,"")</f>
        <v>33</v>
      </c>
    </row>
    <row r="1881" spans="1:17">
      <c r="A1881" s="12" t="s">
        <v>9601</v>
      </c>
      <c r="B1881" s="13" t="str">
        <f>_xlfn.XLOOKUP(A1881,'Customer Names'!$A$2:$A$2336,'Customer Names'!$C$2:$C$2336,"Not Found")</f>
        <v>Terri</v>
      </c>
      <c r="C1881" s="13">
        <f>_xlfn.XLOOKUP(A1881,'Medical Examine'!$A$2:$A$2336,'Medical Examine'!$B$2:$B$2336,"Not Found")</f>
        <v>15.53</v>
      </c>
      <c r="D1881" s="13">
        <f>_xlfn.XLOOKUP(A1881,'Medical Examine'!$A$2:$A$2336,'Medical Examine'!$D$2:$D$2336,"Not Found")</f>
        <v>5.81</v>
      </c>
      <c r="E1881" s="14" t="str">
        <f>_xlfn.XLOOKUP(A1881,'Medical Examine'!$A$2:$A$2336,'Medical Examine'!$E$2:$E$2336,"Not Found")</f>
        <v>NO</v>
      </c>
      <c r="F1881" s="14" t="str">
        <f>_xlfn.XLOOKUP(A1881,'Medical Examine'!$A$2:$A$2336,'Medical Examine'!$F$2:$F$2336,"Not Found")</f>
        <v>NO</v>
      </c>
      <c r="G1881" s="14" t="str">
        <f>_xlfn.XLOOKUP(A1881,'Medical Examine'!$A$2:$A$2336,'Medical Examine'!$G$2:$G$2336,"Not Found")</f>
        <v>NO</v>
      </c>
      <c r="H1881" s="14">
        <f>_xlfn.XLOOKUP(A1881,'Medical Examine'!$A$2:$A$2336,'Medical Examine'!$H$2:$H$2336,"Not Found")</f>
        <v>1</v>
      </c>
      <c r="I1881" s="14" t="str">
        <f>_xlfn.XLOOKUP(A1881,'Medical Examine'!$A$2:$A$2336,'Medical Examine'!$I$2:$I$2336,"Not Found")</f>
        <v>NO</v>
      </c>
      <c r="J1881" s="13" t="str">
        <f>_xlfn.XLOOKUP(A1881,'Medical Examine'!$A$2:$A$2336,'Medical Examine'!$C$2:$C$2336,"Not Found")</f>
        <v>Under Weight</v>
      </c>
      <c r="K1881" s="13" t="str">
        <f t="shared" si="29"/>
        <v>Prediabetic</v>
      </c>
      <c r="L1881" s="15">
        <f>_xlfn.XLOOKUP(A1881,'Hospitalisation Details'!$A$2:$A$2344,'Hospitalisation Details'!$E$2:$E$2344,"")</f>
        <v>30941</v>
      </c>
      <c r="M1881" s="16">
        <f>_xlfn.XLOOKUP(A1881,'Hospitalisation Details'!$A$2:$A$2344,'Hospitalisation Details'!$H$2:$H$2344,"")</f>
        <v>4163.21</v>
      </c>
      <c r="N1881" s="14" t="str">
        <f>_xlfn.XLOOKUP(A1881,'Hospitalisation Details'!$A$2:$A$2344,'Hospitalisation Details'!$I$2:$I$2344,"")</f>
        <v>tier - 2</v>
      </c>
      <c r="O1881" s="14" t="str">
        <f>_xlfn.XLOOKUP(A1881,'Hospitalisation Details'!$A$2:$A$2344,'Hospitalisation Details'!$J$2:$J$2344,"")</f>
        <v>tier - 2</v>
      </c>
      <c r="P1881" s="14" t="str">
        <f>_xlfn.XLOOKUP(A1881,'Hospitalisation Details'!$A$2:$A$2344,'Hospitalisation Details'!$K$2:$K$2344,"")</f>
        <v>R1012</v>
      </c>
      <c r="Q1881" s="14">
        <f>_xlfn.XLOOKUP(A1881,'Hospitalisation Details'!$A$2:$A$2344,'Hospitalisation Details'!$F$2:$F$2344,"")</f>
        <v>38</v>
      </c>
    </row>
    <row r="1882" spans="1:17">
      <c r="A1882" s="12" t="s">
        <v>9604</v>
      </c>
      <c r="B1882" s="13" t="str">
        <f>_xlfn.XLOOKUP(A1882,'Customer Names'!$A$2:$A$2336,'Customer Names'!$C$2:$C$2336,"Not Found")</f>
        <v>Eddie</v>
      </c>
      <c r="C1882" s="13">
        <f>_xlfn.XLOOKUP(A1882,'Medical Examine'!$A$2:$A$2336,'Medical Examine'!$B$2:$B$2336,"Not Found")</f>
        <v>30.7</v>
      </c>
      <c r="D1882" s="13">
        <f>_xlfn.XLOOKUP(A1882,'Medical Examine'!$A$2:$A$2336,'Medical Examine'!$D$2:$D$2336,"Not Found")</f>
        <v>5.82</v>
      </c>
      <c r="E1882" s="14" t="str">
        <f>_xlfn.XLOOKUP(A1882,'Medical Examine'!$A$2:$A$2336,'Medical Examine'!$E$2:$E$2336,"Not Found")</f>
        <v>NO</v>
      </c>
      <c r="F1882" s="14" t="str">
        <f>_xlfn.XLOOKUP(A1882,'Medical Examine'!$A$2:$A$2336,'Medical Examine'!$F$2:$F$2336,"Not Found")</f>
        <v>NO</v>
      </c>
      <c r="G1882" s="14" t="str">
        <f>_xlfn.XLOOKUP(A1882,'Medical Examine'!$A$2:$A$2336,'Medical Examine'!$G$2:$G$2336,"Not Found")</f>
        <v>NO</v>
      </c>
      <c r="H1882" s="14">
        <f>_xlfn.XLOOKUP(A1882,'Medical Examine'!$A$2:$A$2336,'Medical Examine'!$H$2:$H$2336,"Not Found")</f>
        <v>1</v>
      </c>
      <c r="I1882" s="14" t="str">
        <f>_xlfn.XLOOKUP(A1882,'Medical Examine'!$A$2:$A$2336,'Medical Examine'!$I$2:$I$2336,"Not Found")</f>
        <v>NO</v>
      </c>
      <c r="J1882" s="13" t="str">
        <f>_xlfn.XLOOKUP(A1882,'Medical Examine'!$A$2:$A$2336,'Medical Examine'!$C$2:$C$2336,"Not Found")</f>
        <v>Obesity</v>
      </c>
      <c r="K1882" s="13" t="str">
        <f t="shared" si="29"/>
        <v>Prediabetic</v>
      </c>
      <c r="L1882" s="15">
        <f>_xlfn.XLOOKUP(A1882,'Hospitalisation Details'!$A$2:$A$2344,'Hospitalisation Details'!$E$2:$E$2344,"")</f>
        <v>36125</v>
      </c>
      <c r="M1882" s="16">
        <f>_xlfn.XLOOKUP(A1882,'Hospitalisation Details'!$A$2:$A$2344,'Hospitalisation Details'!$H$2:$H$2344,"")</f>
        <v>4154.97</v>
      </c>
      <c r="N1882" s="14" t="str">
        <f>_xlfn.XLOOKUP(A1882,'Hospitalisation Details'!$A$2:$A$2344,'Hospitalisation Details'!$I$2:$I$2344,"")</f>
        <v>tier - 2</v>
      </c>
      <c r="O1882" s="14" t="str">
        <f>_xlfn.XLOOKUP(A1882,'Hospitalisation Details'!$A$2:$A$2344,'Hospitalisation Details'!$J$2:$J$2344,"")</f>
        <v>tier - 1</v>
      </c>
      <c r="P1882" s="14" t="str">
        <f>_xlfn.XLOOKUP(A1882,'Hospitalisation Details'!$A$2:$A$2344,'Hospitalisation Details'!$K$2:$K$2344,"")</f>
        <v>R1012</v>
      </c>
      <c r="Q1882" s="14">
        <f>_xlfn.XLOOKUP(A1882,'Hospitalisation Details'!$A$2:$A$2344,'Hospitalisation Details'!$F$2:$F$2344,"")</f>
        <v>24</v>
      </c>
    </row>
    <row r="1883" spans="1:17">
      <c r="A1883" s="12" t="s">
        <v>9606</v>
      </c>
      <c r="B1883" s="13" t="str">
        <f>_xlfn.XLOOKUP(A1883,'Customer Names'!$A$2:$A$2336,'Customer Names'!$C$2:$C$2336,"Not Found")</f>
        <v>Pamela</v>
      </c>
      <c r="C1883" s="13">
        <f>_xlfn.XLOOKUP(A1883,'Medical Examine'!$A$2:$A$2336,'Medical Examine'!$B$2:$B$2336,"Not Found")</f>
        <v>33.33</v>
      </c>
      <c r="D1883" s="13">
        <f>_xlfn.XLOOKUP(A1883,'Medical Examine'!$A$2:$A$2336,'Medical Examine'!$D$2:$D$2336,"Not Found")</f>
        <v>4.82</v>
      </c>
      <c r="E1883" s="14" t="str">
        <f>_xlfn.XLOOKUP(A1883,'Medical Examine'!$A$2:$A$2336,'Medical Examine'!$E$2:$E$2336,"Not Found")</f>
        <v>NO</v>
      </c>
      <c r="F1883" s="14" t="str">
        <f>_xlfn.XLOOKUP(A1883,'Medical Examine'!$A$2:$A$2336,'Medical Examine'!$F$2:$F$2336,"Not Found")</f>
        <v>NO</v>
      </c>
      <c r="G1883" s="14" t="str">
        <f>_xlfn.XLOOKUP(A1883,'Medical Examine'!$A$2:$A$2336,'Medical Examine'!$G$2:$G$2336,"Not Found")</f>
        <v>NO</v>
      </c>
      <c r="H1883" s="14">
        <f>_xlfn.XLOOKUP(A1883,'Medical Examine'!$A$2:$A$2336,'Medical Examine'!$H$2:$H$2336,"Not Found")</f>
        <v>1</v>
      </c>
      <c r="I1883" s="14" t="str">
        <f>_xlfn.XLOOKUP(A1883,'Medical Examine'!$A$2:$A$2336,'Medical Examine'!$I$2:$I$2336,"Not Found")</f>
        <v>NO</v>
      </c>
      <c r="J1883" s="13" t="str">
        <f>_xlfn.XLOOKUP(A1883,'Medical Examine'!$A$2:$A$2336,'Medical Examine'!$C$2:$C$2336,"Not Found")</f>
        <v>Obesity</v>
      </c>
      <c r="K1883" s="13" t="str">
        <f t="shared" si="29"/>
        <v>Normal</v>
      </c>
      <c r="L1883" s="15">
        <f>_xlfn.XLOOKUP(A1883,'Hospitalisation Details'!$A$2:$A$2344,'Hospitalisation Details'!$E$2:$E$2344,"")</f>
        <v>33820</v>
      </c>
      <c r="M1883" s="16">
        <f>_xlfn.XLOOKUP(A1883,'Hospitalisation Details'!$A$2:$A$2344,'Hospitalisation Details'!$H$2:$H$2344,"")</f>
        <v>4151.03</v>
      </c>
      <c r="N1883" s="14" t="str">
        <f>_xlfn.XLOOKUP(A1883,'Hospitalisation Details'!$A$2:$A$2344,'Hospitalisation Details'!$I$2:$I$2344,"")</f>
        <v>tier - 2</v>
      </c>
      <c r="O1883" s="14" t="str">
        <f>_xlfn.XLOOKUP(A1883,'Hospitalisation Details'!$A$2:$A$2344,'Hospitalisation Details'!$J$2:$J$2344,"")</f>
        <v>tier - 2</v>
      </c>
      <c r="P1883" s="14" t="str">
        <f>_xlfn.XLOOKUP(A1883,'Hospitalisation Details'!$A$2:$A$2344,'Hospitalisation Details'!$K$2:$K$2344,"")</f>
        <v>R1013</v>
      </c>
      <c r="Q1883" s="14">
        <f>_xlfn.XLOOKUP(A1883,'Hospitalisation Details'!$A$2:$A$2344,'Hospitalisation Details'!$F$2:$F$2344,"")</f>
        <v>30</v>
      </c>
    </row>
    <row r="1884" spans="1:17">
      <c r="A1884" s="12" t="s">
        <v>9608</v>
      </c>
      <c r="B1884" s="13" t="str">
        <f>_xlfn.XLOOKUP(A1884,'Customer Names'!$A$2:$A$2336,'Customer Names'!$C$2:$C$2336,"Not Found")</f>
        <v>Joyce</v>
      </c>
      <c r="C1884" s="13">
        <f>_xlfn.XLOOKUP(A1884,'Medical Examine'!$A$2:$A$2336,'Medical Examine'!$B$2:$B$2336,"Not Found")</f>
        <v>32.4</v>
      </c>
      <c r="D1884" s="13">
        <f>_xlfn.XLOOKUP(A1884,'Medical Examine'!$A$2:$A$2336,'Medical Examine'!$D$2:$D$2336,"Not Found")</f>
        <v>5.08</v>
      </c>
      <c r="E1884" s="14" t="str">
        <f>_xlfn.XLOOKUP(A1884,'Medical Examine'!$A$2:$A$2336,'Medical Examine'!$E$2:$E$2336,"Not Found")</f>
        <v>NO</v>
      </c>
      <c r="F1884" s="14" t="str">
        <f>_xlfn.XLOOKUP(A1884,'Medical Examine'!$A$2:$A$2336,'Medical Examine'!$F$2:$F$2336,"Not Found")</f>
        <v>NO</v>
      </c>
      <c r="G1884" s="14" t="str">
        <f>_xlfn.XLOOKUP(A1884,'Medical Examine'!$A$2:$A$2336,'Medical Examine'!$G$2:$G$2336,"Not Found")</f>
        <v>NO</v>
      </c>
      <c r="H1884" s="14">
        <f>_xlfn.XLOOKUP(A1884,'Medical Examine'!$A$2:$A$2336,'Medical Examine'!$H$2:$H$2336,"Not Found")</f>
        <v>1</v>
      </c>
      <c r="I1884" s="14" t="str">
        <f>_xlfn.XLOOKUP(A1884,'Medical Examine'!$A$2:$A$2336,'Medical Examine'!$I$2:$I$2336,"Not Found")</f>
        <v>NO</v>
      </c>
      <c r="J1884" s="13" t="str">
        <f>_xlfn.XLOOKUP(A1884,'Medical Examine'!$A$2:$A$2336,'Medical Examine'!$C$2:$C$2336,"Not Found")</f>
        <v>Obesity</v>
      </c>
      <c r="K1884" s="13" t="str">
        <f t="shared" si="29"/>
        <v>Normal</v>
      </c>
      <c r="L1884" s="15">
        <f>_xlfn.XLOOKUP(A1884,'Hospitalisation Details'!$A$2:$A$2344,'Hospitalisation Details'!$E$2:$E$2344,"")</f>
        <v>33783</v>
      </c>
      <c r="M1884" s="16">
        <f>_xlfn.XLOOKUP(A1884,'Hospitalisation Details'!$A$2:$A$2344,'Hospitalisation Details'!$H$2:$H$2344,"")</f>
        <v>4149.74</v>
      </c>
      <c r="N1884" s="14" t="str">
        <f>_xlfn.XLOOKUP(A1884,'Hospitalisation Details'!$A$2:$A$2344,'Hospitalisation Details'!$I$2:$I$2344,"")</f>
        <v>tier - 2</v>
      </c>
      <c r="O1884" s="14" t="str">
        <f>_xlfn.XLOOKUP(A1884,'Hospitalisation Details'!$A$2:$A$2344,'Hospitalisation Details'!$J$2:$J$2344,"")</f>
        <v>tier - 1</v>
      </c>
      <c r="P1884" s="14" t="str">
        <f>_xlfn.XLOOKUP(A1884,'Hospitalisation Details'!$A$2:$A$2344,'Hospitalisation Details'!$K$2:$K$2344,"")</f>
        <v>R1011</v>
      </c>
      <c r="Q1884" s="14">
        <f>_xlfn.XLOOKUP(A1884,'Hospitalisation Details'!$A$2:$A$2344,'Hospitalisation Details'!$F$2:$F$2344,"")</f>
        <v>30</v>
      </c>
    </row>
    <row r="1885" spans="1:17">
      <c r="A1885" s="12" t="s">
        <v>9611</v>
      </c>
      <c r="B1885" s="13" t="str">
        <f>_xlfn.XLOOKUP(A1885,'Customer Names'!$A$2:$A$2336,'Customer Names'!$C$2:$C$2336,"Not Found")</f>
        <v>Alison W.</v>
      </c>
      <c r="C1885" s="13">
        <f>_xlfn.XLOOKUP(A1885,'Medical Examine'!$A$2:$A$2336,'Medical Examine'!$B$2:$B$2336,"Not Found")</f>
        <v>27.93</v>
      </c>
      <c r="D1885" s="13">
        <f>_xlfn.XLOOKUP(A1885,'Medical Examine'!$A$2:$A$2336,'Medical Examine'!$D$2:$D$2336,"Not Found")</f>
        <v>5.59</v>
      </c>
      <c r="E1885" s="14" t="str">
        <f>_xlfn.XLOOKUP(A1885,'Medical Examine'!$A$2:$A$2336,'Medical Examine'!$E$2:$E$2336,"Not Found")</f>
        <v>NO</v>
      </c>
      <c r="F1885" s="14" t="str">
        <f>_xlfn.XLOOKUP(A1885,'Medical Examine'!$A$2:$A$2336,'Medical Examine'!$F$2:$F$2336,"Not Found")</f>
        <v>NO</v>
      </c>
      <c r="G1885" s="14" t="str">
        <f>_xlfn.XLOOKUP(A1885,'Medical Examine'!$A$2:$A$2336,'Medical Examine'!$G$2:$G$2336,"Not Found")</f>
        <v>NO</v>
      </c>
      <c r="H1885" s="14">
        <f>_xlfn.XLOOKUP(A1885,'Medical Examine'!$A$2:$A$2336,'Medical Examine'!$H$2:$H$2336,"Not Found")</f>
        <v>1</v>
      </c>
      <c r="I1885" s="14" t="str">
        <f>_xlfn.XLOOKUP(A1885,'Medical Examine'!$A$2:$A$2336,'Medical Examine'!$I$2:$I$2336,"Not Found")</f>
        <v>NO</v>
      </c>
      <c r="J1885" s="13" t="str">
        <f>_xlfn.XLOOKUP(A1885,'Medical Examine'!$A$2:$A$2336,'Medical Examine'!$C$2:$C$2336,"Not Found")</f>
        <v>Overweight</v>
      </c>
      <c r="K1885" s="13" t="str">
        <f t="shared" si="29"/>
        <v>Normal</v>
      </c>
      <c r="L1885" s="15">
        <f>_xlfn.XLOOKUP(A1885,'Hospitalisation Details'!$A$2:$A$2344,'Hospitalisation Details'!$E$2:$E$2344,"")</f>
        <v>33773</v>
      </c>
      <c r="M1885" s="16">
        <f>_xlfn.XLOOKUP(A1885,'Hospitalisation Details'!$A$2:$A$2344,'Hospitalisation Details'!$H$2:$H$2344,"")</f>
        <v>4137.5200000000004</v>
      </c>
      <c r="N1885" s="14" t="str">
        <f>_xlfn.XLOOKUP(A1885,'Hospitalisation Details'!$A$2:$A$2344,'Hospitalisation Details'!$I$2:$I$2344,"")</f>
        <v>tier - 2</v>
      </c>
      <c r="O1885" s="14" t="str">
        <f>_xlfn.XLOOKUP(A1885,'Hospitalisation Details'!$A$2:$A$2344,'Hospitalisation Details'!$J$2:$J$2344,"")</f>
        <v>tier - 3</v>
      </c>
      <c r="P1885" s="14" t="str">
        <f>_xlfn.XLOOKUP(A1885,'Hospitalisation Details'!$A$2:$A$2344,'Hospitalisation Details'!$K$2:$K$2344,"")</f>
        <v>R1024</v>
      </c>
      <c r="Q1885" s="14">
        <f>_xlfn.XLOOKUP(A1885,'Hospitalisation Details'!$A$2:$A$2344,'Hospitalisation Details'!$F$2:$F$2344,"")</f>
        <v>30</v>
      </c>
    </row>
    <row r="1886" spans="1:17">
      <c r="A1886" s="12" t="s">
        <v>9614</v>
      </c>
      <c r="B1886" s="13" t="str">
        <f>_xlfn.XLOOKUP(A1886,'Customer Names'!$A$2:$A$2336,'Customer Names'!$C$2:$C$2336,"Not Found")</f>
        <v>Tammara C</v>
      </c>
      <c r="C1886" s="13">
        <f>_xlfn.XLOOKUP(A1886,'Medical Examine'!$A$2:$A$2336,'Medical Examine'!$B$2:$B$2336,"Not Found")</f>
        <v>21.754999999999999</v>
      </c>
      <c r="D1886" s="13">
        <f>_xlfn.XLOOKUP(A1886,'Medical Examine'!$A$2:$A$2336,'Medical Examine'!$D$2:$D$2336,"Not Found")</f>
        <v>5.12</v>
      </c>
      <c r="E1886" s="14" t="str">
        <f>_xlfn.XLOOKUP(A1886,'Medical Examine'!$A$2:$A$2336,'Medical Examine'!$E$2:$E$2336,"Not Found")</f>
        <v>NO</v>
      </c>
      <c r="F1886" s="14" t="str">
        <f>_xlfn.XLOOKUP(A1886,'Medical Examine'!$A$2:$A$2336,'Medical Examine'!$F$2:$F$2336,"Not Found")</f>
        <v>NO</v>
      </c>
      <c r="G1886" s="14" t="str">
        <f>_xlfn.XLOOKUP(A1886,'Medical Examine'!$A$2:$A$2336,'Medical Examine'!$G$2:$G$2336,"Not Found")</f>
        <v>NO</v>
      </c>
      <c r="H1886" s="14">
        <f>_xlfn.XLOOKUP(A1886,'Medical Examine'!$A$2:$A$2336,'Medical Examine'!$H$2:$H$2336,"Not Found")</f>
        <v>0</v>
      </c>
      <c r="I1886" s="14" t="str">
        <f>_xlfn.XLOOKUP(A1886,'Medical Examine'!$A$2:$A$2336,'Medical Examine'!$I$2:$I$2336,"Not Found")</f>
        <v>NO</v>
      </c>
      <c r="J1886" s="13" t="str">
        <f>_xlfn.XLOOKUP(A1886,'Medical Examine'!$A$2:$A$2336,'Medical Examine'!$C$2:$C$2336,"Not Found")</f>
        <v>Normal Weight</v>
      </c>
      <c r="K1886" s="13" t="str">
        <f t="shared" si="29"/>
        <v>Normal</v>
      </c>
      <c r="L1886" s="15">
        <f>_xlfn.XLOOKUP(A1886,'Hospitalisation Details'!$A$2:$A$2344,'Hospitalisation Details'!$E$2:$E$2344,"")</f>
        <v>33456</v>
      </c>
      <c r="M1886" s="16">
        <f>_xlfn.XLOOKUP(A1886,'Hospitalisation Details'!$A$2:$A$2344,'Hospitalisation Details'!$H$2:$H$2344,"")</f>
        <v>4134.08</v>
      </c>
      <c r="N1886" s="14" t="str">
        <f>_xlfn.XLOOKUP(A1886,'Hospitalisation Details'!$A$2:$A$2344,'Hospitalisation Details'!$I$2:$I$2344,"")</f>
        <v>tier - 2</v>
      </c>
      <c r="O1886" s="14" t="str">
        <f>_xlfn.XLOOKUP(A1886,'Hospitalisation Details'!$A$2:$A$2344,'Hospitalisation Details'!$J$2:$J$2344,"")</f>
        <v>tier - 1</v>
      </c>
      <c r="P1886" s="14" t="str">
        <f>_xlfn.XLOOKUP(A1886,'Hospitalisation Details'!$A$2:$A$2344,'Hospitalisation Details'!$K$2:$K$2344,"")</f>
        <v>R1012</v>
      </c>
      <c r="Q1886" s="14">
        <f>_xlfn.XLOOKUP(A1886,'Hospitalisation Details'!$A$2:$A$2344,'Hospitalisation Details'!$F$2:$F$2344,"")</f>
        <v>31</v>
      </c>
    </row>
    <row r="1887" spans="1:17">
      <c r="A1887" s="12" t="s">
        <v>9617</v>
      </c>
      <c r="B1887" s="13" t="str">
        <f>_xlfn.XLOOKUP(A1887,'Customer Names'!$A$2:$A$2336,'Customer Names'!$C$2:$C$2336,"Not Found")</f>
        <v>Dorota</v>
      </c>
      <c r="C1887" s="13">
        <f>_xlfn.XLOOKUP(A1887,'Medical Examine'!$A$2:$A$2336,'Medical Examine'!$B$2:$B$2336,"Not Found")</f>
        <v>25.934999999999999</v>
      </c>
      <c r="D1887" s="13">
        <f>_xlfn.XLOOKUP(A1887,'Medical Examine'!$A$2:$A$2336,'Medical Examine'!$D$2:$D$2336,"Not Found")</f>
        <v>4.95</v>
      </c>
      <c r="E1887" s="14" t="str">
        <f>_xlfn.XLOOKUP(A1887,'Medical Examine'!$A$2:$A$2336,'Medical Examine'!$E$2:$E$2336,"Not Found")</f>
        <v>NO</v>
      </c>
      <c r="F1887" s="14" t="str">
        <f>_xlfn.XLOOKUP(A1887,'Medical Examine'!$A$2:$A$2336,'Medical Examine'!$F$2:$F$2336,"Not Found")</f>
        <v>NO</v>
      </c>
      <c r="G1887" s="14" t="str">
        <f>_xlfn.XLOOKUP(A1887,'Medical Examine'!$A$2:$A$2336,'Medical Examine'!$G$2:$G$2336,"Not Found")</f>
        <v>NO</v>
      </c>
      <c r="H1887" s="14">
        <f>_xlfn.XLOOKUP(A1887,'Medical Examine'!$A$2:$A$2336,'Medical Examine'!$H$2:$H$2336,"Not Found")</f>
        <v>0</v>
      </c>
      <c r="I1887" s="14" t="str">
        <f>_xlfn.XLOOKUP(A1887,'Medical Examine'!$A$2:$A$2336,'Medical Examine'!$I$2:$I$2336,"Not Found")</f>
        <v>NO</v>
      </c>
      <c r="J1887" s="13" t="str">
        <f>_xlfn.XLOOKUP(A1887,'Medical Examine'!$A$2:$A$2336,'Medical Examine'!$C$2:$C$2336,"Not Found")</f>
        <v>Overweight</v>
      </c>
      <c r="K1887" s="13" t="str">
        <f t="shared" si="29"/>
        <v>Normal</v>
      </c>
      <c r="L1887" s="15">
        <f>_xlfn.XLOOKUP(A1887,'Hospitalisation Details'!$A$2:$A$2344,'Hospitalisation Details'!$E$2:$E$2344,"")</f>
        <v>34567</v>
      </c>
      <c r="M1887" s="16">
        <f>_xlfn.XLOOKUP(A1887,'Hospitalisation Details'!$A$2:$A$2344,'Hospitalisation Details'!$H$2:$H$2344,"")</f>
        <v>4133.6400000000003</v>
      </c>
      <c r="N1887" s="14" t="str">
        <f>_xlfn.XLOOKUP(A1887,'Hospitalisation Details'!$A$2:$A$2344,'Hospitalisation Details'!$I$2:$I$2344,"")</f>
        <v>tier - 2</v>
      </c>
      <c r="O1887" s="14" t="str">
        <f>_xlfn.XLOOKUP(A1887,'Hospitalisation Details'!$A$2:$A$2344,'Hospitalisation Details'!$J$2:$J$2344,"")</f>
        <v>tier - 3</v>
      </c>
      <c r="P1887" s="14" t="str">
        <f>_xlfn.XLOOKUP(A1887,'Hospitalisation Details'!$A$2:$A$2344,'Hospitalisation Details'!$K$2:$K$2344,"")</f>
        <v>R1012</v>
      </c>
      <c r="Q1887" s="14">
        <f>_xlfn.XLOOKUP(A1887,'Hospitalisation Details'!$A$2:$A$2344,'Hospitalisation Details'!$F$2:$F$2344,"")</f>
        <v>28</v>
      </c>
    </row>
    <row r="1888" spans="1:17">
      <c r="A1888" s="12" t="s">
        <v>9620</v>
      </c>
      <c r="B1888" s="13" t="str">
        <f>_xlfn.XLOOKUP(A1888,'Customer Names'!$A$2:$A$2336,'Customer Names'!$C$2:$C$2336,"Not Found")</f>
        <v>Jose Norberto Sr.</v>
      </c>
      <c r="C1888" s="13">
        <f>_xlfn.XLOOKUP(A1888,'Medical Examine'!$A$2:$A$2336,'Medical Examine'!$B$2:$B$2336,"Not Found")</f>
        <v>31.5</v>
      </c>
      <c r="D1888" s="13">
        <f>_xlfn.XLOOKUP(A1888,'Medical Examine'!$A$2:$A$2336,'Medical Examine'!$D$2:$D$2336,"Not Found")</f>
        <v>6.16</v>
      </c>
      <c r="E1888" s="14" t="str">
        <f>_xlfn.XLOOKUP(A1888,'Medical Examine'!$A$2:$A$2336,'Medical Examine'!$E$2:$E$2336,"Not Found")</f>
        <v>NO</v>
      </c>
      <c r="F1888" s="14" t="str">
        <f>_xlfn.XLOOKUP(A1888,'Medical Examine'!$A$2:$A$2336,'Medical Examine'!$F$2:$F$2336,"Not Found")</f>
        <v>NO</v>
      </c>
      <c r="G1888" s="14" t="str">
        <f>_xlfn.XLOOKUP(A1888,'Medical Examine'!$A$2:$A$2336,'Medical Examine'!$G$2:$G$2336,"Not Found")</f>
        <v>NO</v>
      </c>
      <c r="H1888" s="14">
        <f>_xlfn.XLOOKUP(A1888,'Medical Examine'!$A$2:$A$2336,'Medical Examine'!$H$2:$H$2336,"Not Found")</f>
        <v>0</v>
      </c>
      <c r="I1888" s="14" t="str">
        <f>_xlfn.XLOOKUP(A1888,'Medical Examine'!$A$2:$A$2336,'Medical Examine'!$I$2:$I$2336,"Not Found")</f>
        <v>NO</v>
      </c>
      <c r="J1888" s="13" t="str">
        <f>_xlfn.XLOOKUP(A1888,'Medical Examine'!$A$2:$A$2336,'Medical Examine'!$C$2:$C$2336,"Not Found")</f>
        <v>Obesity</v>
      </c>
      <c r="K1888" s="13" t="str">
        <f t="shared" si="29"/>
        <v>Prediabetic</v>
      </c>
      <c r="L1888" s="15">
        <f>_xlfn.XLOOKUP(A1888,'Hospitalisation Details'!$A$2:$A$2344,'Hospitalisation Details'!$E$2:$E$2344,"")</f>
        <v>33221</v>
      </c>
      <c r="M1888" s="16">
        <f>_xlfn.XLOOKUP(A1888,'Hospitalisation Details'!$A$2:$A$2344,'Hospitalisation Details'!$H$2:$H$2344,"")</f>
        <v>4076.5</v>
      </c>
      <c r="N1888" s="14" t="str">
        <f>_xlfn.XLOOKUP(A1888,'Hospitalisation Details'!$A$2:$A$2344,'Hospitalisation Details'!$I$2:$I$2344,"")</f>
        <v>tier - 2</v>
      </c>
      <c r="O1888" s="14" t="str">
        <f>_xlfn.XLOOKUP(A1888,'Hospitalisation Details'!$A$2:$A$2344,'Hospitalisation Details'!$J$2:$J$2344,"")</f>
        <v>tier - 3</v>
      </c>
      <c r="P1888" s="14" t="str">
        <f>_xlfn.XLOOKUP(A1888,'Hospitalisation Details'!$A$2:$A$2344,'Hospitalisation Details'!$K$2:$K$2344,"")</f>
        <v>R1011</v>
      </c>
      <c r="Q1888" s="14">
        <f>_xlfn.XLOOKUP(A1888,'Hospitalisation Details'!$A$2:$A$2344,'Hospitalisation Details'!$F$2:$F$2344,"")</f>
        <v>32</v>
      </c>
    </row>
    <row r="1889" spans="1:17">
      <c r="A1889" s="12" t="s">
        <v>9623</v>
      </c>
      <c r="B1889" s="13" t="str">
        <f>_xlfn.XLOOKUP(A1889,'Customer Names'!$A$2:$A$2336,'Customer Names'!$C$2:$C$2336,"Not Found")</f>
        <v>Peter</v>
      </c>
      <c r="C1889" s="13">
        <f>_xlfn.XLOOKUP(A1889,'Medical Examine'!$A$2:$A$2336,'Medical Examine'!$B$2:$B$2336,"Not Found")</f>
        <v>30.03</v>
      </c>
      <c r="D1889" s="13">
        <f>_xlfn.XLOOKUP(A1889,'Medical Examine'!$A$2:$A$2336,'Medical Examine'!$D$2:$D$2336,"Not Found")</f>
        <v>6.41</v>
      </c>
      <c r="E1889" s="14" t="str">
        <f>_xlfn.XLOOKUP(A1889,'Medical Examine'!$A$2:$A$2336,'Medical Examine'!$E$2:$E$2336,"Not Found")</f>
        <v>NO</v>
      </c>
      <c r="F1889" s="14" t="str">
        <f>_xlfn.XLOOKUP(A1889,'Medical Examine'!$A$2:$A$2336,'Medical Examine'!$F$2:$F$2336,"Not Found")</f>
        <v>NO</v>
      </c>
      <c r="G1889" s="14" t="str">
        <f>_xlfn.XLOOKUP(A1889,'Medical Examine'!$A$2:$A$2336,'Medical Examine'!$G$2:$G$2336,"Not Found")</f>
        <v>NO</v>
      </c>
      <c r="H1889" s="14">
        <f>_xlfn.XLOOKUP(A1889,'Medical Examine'!$A$2:$A$2336,'Medical Examine'!$H$2:$H$2336,"Not Found")</f>
        <v>0</v>
      </c>
      <c r="I1889" s="14" t="str">
        <f>_xlfn.XLOOKUP(A1889,'Medical Examine'!$A$2:$A$2336,'Medical Examine'!$I$2:$I$2336,"Not Found")</f>
        <v>NO</v>
      </c>
      <c r="J1889" s="13" t="str">
        <f>_xlfn.XLOOKUP(A1889,'Medical Examine'!$A$2:$A$2336,'Medical Examine'!$C$2:$C$2336,"Not Found")</f>
        <v>Obesity</v>
      </c>
      <c r="K1889" s="13" t="str">
        <f t="shared" si="29"/>
        <v>Prediabetic</v>
      </c>
      <c r="L1889" s="15">
        <f>_xlfn.XLOOKUP(A1889,'Hospitalisation Details'!$A$2:$A$2344,'Hospitalisation Details'!$E$2:$E$2344,"")</f>
        <v>33208</v>
      </c>
      <c r="M1889" s="16">
        <f>_xlfn.XLOOKUP(A1889,'Hospitalisation Details'!$A$2:$A$2344,'Hospitalisation Details'!$H$2:$H$2344,"")</f>
        <v>4074.45</v>
      </c>
      <c r="N1889" s="14" t="str">
        <f>_xlfn.XLOOKUP(A1889,'Hospitalisation Details'!$A$2:$A$2344,'Hospitalisation Details'!$I$2:$I$2344,"")</f>
        <v>tier - 3</v>
      </c>
      <c r="O1889" s="14" t="str">
        <f>_xlfn.XLOOKUP(A1889,'Hospitalisation Details'!$A$2:$A$2344,'Hospitalisation Details'!$J$2:$J$2344,"")</f>
        <v>tier - 2</v>
      </c>
      <c r="P1889" s="14" t="str">
        <f>_xlfn.XLOOKUP(A1889,'Hospitalisation Details'!$A$2:$A$2344,'Hospitalisation Details'!$K$2:$K$2344,"")</f>
        <v>R1013</v>
      </c>
      <c r="Q1889" s="14">
        <f>_xlfn.XLOOKUP(A1889,'Hospitalisation Details'!$A$2:$A$2344,'Hospitalisation Details'!$F$2:$F$2344,"")</f>
        <v>32</v>
      </c>
    </row>
    <row r="1890" spans="1:17">
      <c r="A1890" s="12" t="s">
        <v>9625</v>
      </c>
      <c r="B1890" s="13" t="str">
        <f>_xlfn.XLOOKUP(A1890,'Customer Names'!$A$2:$A$2336,'Customer Names'!$C$2:$C$2336,"Not Found")</f>
        <v>Bryant</v>
      </c>
      <c r="C1890" s="13">
        <f>_xlfn.XLOOKUP(A1890,'Medical Examine'!$A$2:$A$2336,'Medical Examine'!$B$2:$B$2336,"Not Found")</f>
        <v>33.479999999999997</v>
      </c>
      <c r="D1890" s="13">
        <f>_xlfn.XLOOKUP(A1890,'Medical Examine'!$A$2:$A$2336,'Medical Examine'!$D$2:$D$2336,"Not Found")</f>
        <v>8.94</v>
      </c>
      <c r="E1890" s="14" t="str">
        <f>_xlfn.XLOOKUP(A1890,'Medical Examine'!$A$2:$A$2336,'Medical Examine'!$E$2:$E$2336,"Not Found")</f>
        <v>NO</v>
      </c>
      <c r="F1890" s="14" t="str">
        <f>_xlfn.XLOOKUP(A1890,'Medical Examine'!$A$2:$A$2336,'Medical Examine'!$F$2:$F$2336,"Not Found")</f>
        <v>NO</v>
      </c>
      <c r="G1890" s="14" t="str">
        <f>_xlfn.XLOOKUP(A1890,'Medical Examine'!$A$2:$A$2336,'Medical Examine'!$G$2:$G$2336,"Not Found")</f>
        <v>NO</v>
      </c>
      <c r="H1890" s="14">
        <f>_xlfn.XLOOKUP(A1890,'Medical Examine'!$A$2:$A$2336,'Medical Examine'!$H$2:$H$2336,"Not Found")</f>
        <v>0</v>
      </c>
      <c r="I1890" s="14" t="str">
        <f>_xlfn.XLOOKUP(A1890,'Medical Examine'!$A$2:$A$2336,'Medical Examine'!$I$2:$I$2336,"Not Found")</f>
        <v>NO</v>
      </c>
      <c r="J1890" s="13" t="str">
        <f>_xlfn.XLOOKUP(A1890,'Medical Examine'!$A$2:$A$2336,'Medical Examine'!$C$2:$C$2336,"Not Found")</f>
        <v>Obesity</v>
      </c>
      <c r="K1890" s="13" t="str">
        <f t="shared" si="29"/>
        <v>Diabetic</v>
      </c>
      <c r="L1890" s="15">
        <f>_xlfn.XLOOKUP(A1890,'Hospitalisation Details'!$A$2:$A$2344,'Hospitalisation Details'!$E$2:$E$2344,"")</f>
        <v>37547</v>
      </c>
      <c r="M1890" s="16">
        <f>_xlfn.XLOOKUP(A1890,'Hospitalisation Details'!$A$2:$A$2344,'Hospitalisation Details'!$H$2:$H$2344,"")</f>
        <v>4070.51</v>
      </c>
      <c r="N1890" s="14" t="str">
        <f>_xlfn.XLOOKUP(A1890,'Hospitalisation Details'!$A$2:$A$2344,'Hospitalisation Details'!$I$2:$I$2344,"")</f>
        <v>tier - 2</v>
      </c>
      <c r="O1890" s="14" t="str">
        <f>_xlfn.XLOOKUP(A1890,'Hospitalisation Details'!$A$2:$A$2344,'Hospitalisation Details'!$J$2:$J$2344,"")</f>
        <v>tier - 1</v>
      </c>
      <c r="P1890" s="14" t="str">
        <f>_xlfn.XLOOKUP(A1890,'Hospitalisation Details'!$A$2:$A$2344,'Hospitalisation Details'!$K$2:$K$2344,"")</f>
        <v>R1012</v>
      </c>
      <c r="Q1890" s="14">
        <f>_xlfn.XLOOKUP(A1890,'Hospitalisation Details'!$A$2:$A$2344,'Hospitalisation Details'!$F$2:$F$2344,"")</f>
        <v>20</v>
      </c>
    </row>
    <row r="1891" spans="1:17">
      <c r="A1891" s="12" t="s">
        <v>9627</v>
      </c>
      <c r="B1891" s="13" t="str">
        <f>_xlfn.XLOOKUP(A1891,'Customer Names'!$A$2:$A$2336,'Customer Names'!$C$2:$C$2336,"Not Found")</f>
        <v>Christina</v>
      </c>
      <c r="C1891" s="13">
        <f>_xlfn.XLOOKUP(A1891,'Medical Examine'!$A$2:$A$2336,'Medical Examine'!$B$2:$B$2336,"Not Found")</f>
        <v>16.510000000000002</v>
      </c>
      <c r="D1891" s="13">
        <f>_xlfn.XLOOKUP(A1891,'Medical Examine'!$A$2:$A$2336,'Medical Examine'!$D$2:$D$2336,"Not Found")</f>
        <v>4.42</v>
      </c>
      <c r="E1891" s="14" t="str">
        <f>_xlfn.XLOOKUP(A1891,'Medical Examine'!$A$2:$A$2336,'Medical Examine'!$E$2:$E$2336,"Not Found")</f>
        <v>YES</v>
      </c>
      <c r="F1891" s="14" t="str">
        <f>_xlfn.XLOOKUP(A1891,'Medical Examine'!$A$2:$A$2336,'Medical Examine'!$F$2:$F$2336,"Not Found")</f>
        <v>NO</v>
      </c>
      <c r="G1891" s="14" t="str">
        <f>_xlfn.XLOOKUP(A1891,'Medical Examine'!$A$2:$A$2336,'Medical Examine'!$G$2:$G$2336,"Not Found")</f>
        <v>YES</v>
      </c>
      <c r="H1891" s="14">
        <f>_xlfn.XLOOKUP(A1891,'Medical Examine'!$A$2:$A$2336,'Medical Examine'!$H$2:$H$2336,"Not Found")</f>
        <v>1</v>
      </c>
      <c r="I1891" s="14" t="str">
        <f>_xlfn.XLOOKUP(A1891,'Medical Examine'!$A$2:$A$2336,'Medical Examine'!$I$2:$I$2336,"Not Found")</f>
        <v>NO</v>
      </c>
      <c r="J1891" s="13" t="str">
        <f>_xlfn.XLOOKUP(A1891,'Medical Examine'!$A$2:$A$2336,'Medical Examine'!$C$2:$C$2336,"Not Found")</f>
        <v>Under Weight</v>
      </c>
      <c r="K1891" s="13" t="str">
        <f t="shared" si="29"/>
        <v>Normal</v>
      </c>
      <c r="L1891" s="15">
        <f>_xlfn.XLOOKUP(A1891,'Hospitalisation Details'!$A$2:$A$2344,'Hospitalisation Details'!$E$2:$E$2344,"")</f>
        <v>30575</v>
      </c>
      <c r="M1891" s="16">
        <f>_xlfn.XLOOKUP(A1891,'Hospitalisation Details'!$A$2:$A$2344,'Hospitalisation Details'!$H$2:$H$2344,"")</f>
        <v>4070.42</v>
      </c>
      <c r="N1891" s="14" t="str">
        <f>_xlfn.XLOOKUP(A1891,'Hospitalisation Details'!$A$2:$A$2344,'Hospitalisation Details'!$I$2:$I$2344,"")</f>
        <v>tier - 2</v>
      </c>
      <c r="O1891" s="14" t="str">
        <f>_xlfn.XLOOKUP(A1891,'Hospitalisation Details'!$A$2:$A$2344,'Hospitalisation Details'!$J$2:$J$2344,"")</f>
        <v>tier - 1</v>
      </c>
      <c r="P1891" s="14" t="str">
        <f>_xlfn.XLOOKUP(A1891,'Hospitalisation Details'!$A$2:$A$2344,'Hospitalisation Details'!$K$2:$K$2344,"")</f>
        <v>R1013</v>
      </c>
      <c r="Q1891" s="14">
        <f>_xlfn.XLOOKUP(A1891,'Hospitalisation Details'!$A$2:$A$2344,'Hospitalisation Details'!$F$2:$F$2344,"")</f>
        <v>39</v>
      </c>
    </row>
    <row r="1892" spans="1:17">
      <c r="A1892" s="12" t="s">
        <v>9629</v>
      </c>
      <c r="B1892" s="13" t="str">
        <f>_xlfn.XLOOKUP(A1892,'Customer Names'!$A$2:$A$2336,'Customer Names'!$C$2:$C$2336,"Not Found")</f>
        <v>John</v>
      </c>
      <c r="C1892" s="13">
        <f>_xlfn.XLOOKUP(A1892,'Medical Examine'!$A$2:$A$2336,'Medical Examine'!$B$2:$B$2336,"Not Found")</f>
        <v>33.155000000000001</v>
      </c>
      <c r="D1892" s="13">
        <f>_xlfn.XLOOKUP(A1892,'Medical Examine'!$A$2:$A$2336,'Medical Examine'!$D$2:$D$2336,"Not Found")</f>
        <v>5.3</v>
      </c>
      <c r="E1892" s="14" t="str">
        <f>_xlfn.XLOOKUP(A1892,'Medical Examine'!$A$2:$A$2336,'Medical Examine'!$E$2:$E$2336,"Not Found")</f>
        <v>YES</v>
      </c>
      <c r="F1892" s="14" t="str">
        <f>_xlfn.XLOOKUP(A1892,'Medical Examine'!$A$2:$A$2336,'Medical Examine'!$F$2:$F$2336,"Not Found")</f>
        <v>NO</v>
      </c>
      <c r="G1892" s="14" t="str">
        <f>_xlfn.XLOOKUP(A1892,'Medical Examine'!$A$2:$A$2336,'Medical Examine'!$G$2:$G$2336,"Not Found")</f>
        <v>NO</v>
      </c>
      <c r="H1892" s="14">
        <f>_xlfn.XLOOKUP(A1892,'Medical Examine'!$A$2:$A$2336,'Medical Examine'!$H$2:$H$2336,"Not Found")</f>
        <v>1</v>
      </c>
      <c r="I1892" s="14" t="str">
        <f>_xlfn.XLOOKUP(A1892,'Medical Examine'!$A$2:$A$2336,'Medical Examine'!$I$2:$I$2336,"Not Found")</f>
        <v>NO</v>
      </c>
      <c r="J1892" s="13" t="str">
        <f>_xlfn.XLOOKUP(A1892,'Medical Examine'!$A$2:$A$2336,'Medical Examine'!$C$2:$C$2336,"Not Found")</f>
        <v>Obesity</v>
      </c>
      <c r="K1892" s="13" t="str">
        <f t="shared" si="29"/>
        <v>Normal</v>
      </c>
      <c r="L1892" s="15">
        <f>_xlfn.XLOOKUP(A1892,'Hospitalisation Details'!$A$2:$A$2344,'Hospitalisation Details'!$E$2:$E$2344,"")</f>
        <v>34956</v>
      </c>
      <c r="M1892" s="16">
        <f>_xlfn.XLOOKUP(A1892,'Hospitalisation Details'!$A$2:$A$2344,'Hospitalisation Details'!$H$2:$H$2344,"")</f>
        <v>4058.71</v>
      </c>
      <c r="N1892" s="14" t="str">
        <f>_xlfn.XLOOKUP(A1892,'Hospitalisation Details'!$A$2:$A$2344,'Hospitalisation Details'!$I$2:$I$2344,"")</f>
        <v>tier - 3</v>
      </c>
      <c r="O1892" s="14" t="str">
        <f>_xlfn.XLOOKUP(A1892,'Hospitalisation Details'!$A$2:$A$2344,'Hospitalisation Details'!$J$2:$J$2344,"")</f>
        <v>tier - 3</v>
      </c>
      <c r="P1892" s="14" t="str">
        <f>_xlfn.XLOOKUP(A1892,'Hospitalisation Details'!$A$2:$A$2344,'Hospitalisation Details'!$K$2:$K$2344,"")</f>
        <v>R1012</v>
      </c>
      <c r="Q1892" s="14">
        <f>_xlfn.XLOOKUP(A1892,'Hospitalisation Details'!$A$2:$A$2344,'Hospitalisation Details'!$F$2:$F$2344,"")</f>
        <v>27</v>
      </c>
    </row>
    <row r="1893" spans="1:17">
      <c r="A1893" s="12" t="s">
        <v>9631</v>
      </c>
      <c r="B1893" s="13" t="str">
        <f>_xlfn.XLOOKUP(A1893,'Customer Names'!$A$2:$A$2336,'Customer Names'!$C$2:$C$2336,"Not Found")</f>
        <v>Eduardo</v>
      </c>
      <c r="C1893" s="13">
        <f>_xlfn.XLOOKUP(A1893,'Medical Examine'!$A$2:$A$2336,'Medical Examine'!$B$2:$B$2336,"Not Found")</f>
        <v>37.29</v>
      </c>
      <c r="D1893" s="13">
        <f>_xlfn.XLOOKUP(A1893,'Medical Examine'!$A$2:$A$2336,'Medical Examine'!$D$2:$D$2336,"Not Found")</f>
        <v>4.6399999999999997</v>
      </c>
      <c r="E1893" s="14" t="str">
        <f>_xlfn.XLOOKUP(A1893,'Medical Examine'!$A$2:$A$2336,'Medical Examine'!$E$2:$E$2336,"Not Found")</f>
        <v>NO</v>
      </c>
      <c r="F1893" s="14" t="str">
        <f>_xlfn.XLOOKUP(A1893,'Medical Examine'!$A$2:$A$2336,'Medical Examine'!$F$2:$F$2336,"Not Found")</f>
        <v>NO</v>
      </c>
      <c r="G1893" s="14" t="str">
        <f>_xlfn.XLOOKUP(A1893,'Medical Examine'!$A$2:$A$2336,'Medical Examine'!$G$2:$G$2336,"Not Found")</f>
        <v>YES</v>
      </c>
      <c r="H1893" s="14">
        <f>_xlfn.XLOOKUP(A1893,'Medical Examine'!$A$2:$A$2336,'Medical Examine'!$H$2:$H$2336,"Not Found")</f>
        <v>1</v>
      </c>
      <c r="I1893" s="14" t="str">
        <f>_xlfn.XLOOKUP(A1893,'Medical Examine'!$A$2:$A$2336,'Medical Examine'!$I$2:$I$2336,"Not Found")</f>
        <v>NO</v>
      </c>
      <c r="J1893" s="13" t="str">
        <f>_xlfn.XLOOKUP(A1893,'Medical Examine'!$A$2:$A$2336,'Medical Examine'!$C$2:$C$2336,"Not Found")</f>
        <v>Obesity</v>
      </c>
      <c r="K1893" s="13" t="str">
        <f t="shared" si="29"/>
        <v>Normal</v>
      </c>
      <c r="L1893" s="15">
        <f>_xlfn.XLOOKUP(A1893,'Hospitalisation Details'!$A$2:$A$2344,'Hospitalisation Details'!$E$2:$E$2344,"")</f>
        <v>34194</v>
      </c>
      <c r="M1893" s="16">
        <f>_xlfn.XLOOKUP(A1893,'Hospitalisation Details'!$A$2:$A$2344,'Hospitalisation Details'!$H$2:$H$2344,"")</f>
        <v>4058.12</v>
      </c>
      <c r="N1893" s="14" t="str">
        <f>_xlfn.XLOOKUP(A1893,'Hospitalisation Details'!$A$2:$A$2344,'Hospitalisation Details'!$I$2:$I$2344,"")</f>
        <v>tier - 2</v>
      </c>
      <c r="O1893" s="14" t="str">
        <f>_xlfn.XLOOKUP(A1893,'Hospitalisation Details'!$A$2:$A$2344,'Hospitalisation Details'!$J$2:$J$2344,"")</f>
        <v>tier - 1</v>
      </c>
      <c r="P1893" s="14" t="str">
        <f>_xlfn.XLOOKUP(A1893,'Hospitalisation Details'!$A$2:$A$2344,'Hospitalisation Details'!$K$2:$K$2344,"")</f>
        <v>R1013</v>
      </c>
      <c r="Q1893" s="14">
        <f>_xlfn.XLOOKUP(A1893,'Hospitalisation Details'!$A$2:$A$2344,'Hospitalisation Details'!$F$2:$F$2344,"")</f>
        <v>29</v>
      </c>
    </row>
    <row r="1894" spans="1:17">
      <c r="A1894" s="12" t="s">
        <v>9634</v>
      </c>
      <c r="B1894" s="13" t="str">
        <f>_xlfn.XLOOKUP(A1894,'Customer Names'!$A$2:$A$2336,'Customer Names'!$C$2:$C$2336,"Not Found")</f>
        <v>Laura M.</v>
      </c>
      <c r="C1894" s="13">
        <f>_xlfn.XLOOKUP(A1894,'Medical Examine'!$A$2:$A$2336,'Medical Examine'!$B$2:$B$2336,"Not Found")</f>
        <v>20.23</v>
      </c>
      <c r="D1894" s="13">
        <f>_xlfn.XLOOKUP(A1894,'Medical Examine'!$A$2:$A$2336,'Medical Examine'!$D$2:$D$2336,"Not Found")</f>
        <v>6.16</v>
      </c>
      <c r="E1894" s="14" t="str">
        <f>_xlfn.XLOOKUP(A1894,'Medical Examine'!$A$2:$A$2336,'Medical Examine'!$E$2:$E$2336,"Not Found")</f>
        <v>YES</v>
      </c>
      <c r="F1894" s="14" t="str">
        <f>_xlfn.XLOOKUP(A1894,'Medical Examine'!$A$2:$A$2336,'Medical Examine'!$F$2:$F$2336,"Not Found")</f>
        <v>NO</v>
      </c>
      <c r="G1894" s="14" t="str">
        <f>_xlfn.XLOOKUP(A1894,'Medical Examine'!$A$2:$A$2336,'Medical Examine'!$G$2:$G$2336,"Not Found")</f>
        <v>NO</v>
      </c>
      <c r="H1894" s="14">
        <f>_xlfn.XLOOKUP(A1894,'Medical Examine'!$A$2:$A$2336,'Medical Examine'!$H$2:$H$2336,"Not Found")</f>
        <v>1</v>
      </c>
      <c r="I1894" s="14" t="str">
        <f>_xlfn.XLOOKUP(A1894,'Medical Examine'!$A$2:$A$2336,'Medical Examine'!$I$2:$I$2336,"Not Found")</f>
        <v>NO</v>
      </c>
      <c r="J1894" s="13" t="str">
        <f>_xlfn.XLOOKUP(A1894,'Medical Examine'!$A$2:$A$2336,'Medical Examine'!$C$2:$C$2336,"Not Found")</f>
        <v>Normal Weight</v>
      </c>
      <c r="K1894" s="13" t="str">
        <f t="shared" si="29"/>
        <v>Prediabetic</v>
      </c>
      <c r="L1894" s="15">
        <f>_xlfn.XLOOKUP(A1894,'Hospitalisation Details'!$A$2:$A$2344,'Hospitalisation Details'!$E$2:$E$2344,"")</f>
        <v>32477</v>
      </c>
      <c r="M1894" s="16">
        <f>_xlfn.XLOOKUP(A1894,'Hospitalisation Details'!$A$2:$A$2344,'Hospitalisation Details'!$H$2:$H$2344,"")</f>
        <v>4047.94</v>
      </c>
      <c r="N1894" s="14" t="str">
        <f>_xlfn.XLOOKUP(A1894,'Hospitalisation Details'!$A$2:$A$2344,'Hospitalisation Details'!$I$2:$I$2344,"")</f>
        <v>tier - 2</v>
      </c>
      <c r="O1894" s="14" t="str">
        <f>_xlfn.XLOOKUP(A1894,'Hospitalisation Details'!$A$2:$A$2344,'Hospitalisation Details'!$J$2:$J$2344,"")</f>
        <v>tier - 1</v>
      </c>
      <c r="P1894" s="14" t="str">
        <f>_xlfn.XLOOKUP(A1894,'Hospitalisation Details'!$A$2:$A$2344,'Hospitalisation Details'!$K$2:$K$2344,"")</f>
        <v>R1013</v>
      </c>
      <c r="Q1894" s="14">
        <f>_xlfn.XLOOKUP(A1894,'Hospitalisation Details'!$A$2:$A$2344,'Hospitalisation Details'!$F$2:$F$2344,"")</f>
        <v>34</v>
      </c>
    </row>
    <row r="1895" spans="1:17">
      <c r="A1895" s="12" t="s">
        <v>9637</v>
      </c>
      <c r="B1895" s="13" t="str">
        <f>_xlfn.XLOOKUP(A1895,'Customer Names'!$A$2:$A$2336,'Customer Names'!$C$2:$C$2336,"Not Found")</f>
        <v>Charlie</v>
      </c>
      <c r="C1895" s="13">
        <f>_xlfn.XLOOKUP(A1895,'Medical Examine'!$A$2:$A$2336,'Medical Examine'!$B$2:$B$2336,"Not Found")</f>
        <v>28.975000000000001</v>
      </c>
      <c r="D1895" s="13">
        <f>_xlfn.XLOOKUP(A1895,'Medical Examine'!$A$2:$A$2336,'Medical Examine'!$D$2:$D$2336,"Not Found")</f>
        <v>4.12</v>
      </c>
      <c r="E1895" s="14" t="str">
        <f>_xlfn.XLOOKUP(A1895,'Medical Examine'!$A$2:$A$2336,'Medical Examine'!$E$2:$E$2336,"Not Found")</f>
        <v>NO</v>
      </c>
      <c r="F1895" s="14" t="str">
        <f>_xlfn.XLOOKUP(A1895,'Medical Examine'!$A$2:$A$2336,'Medical Examine'!$F$2:$F$2336,"Not Found")</f>
        <v>NO</v>
      </c>
      <c r="G1895" s="14" t="str">
        <f>_xlfn.XLOOKUP(A1895,'Medical Examine'!$A$2:$A$2336,'Medical Examine'!$G$2:$G$2336,"Not Found")</f>
        <v>YES</v>
      </c>
      <c r="H1895" s="14">
        <f>_xlfn.XLOOKUP(A1895,'Medical Examine'!$A$2:$A$2336,'Medical Examine'!$H$2:$H$2336,"Not Found")</f>
        <v>1</v>
      </c>
      <c r="I1895" s="14" t="str">
        <f>_xlfn.XLOOKUP(A1895,'Medical Examine'!$A$2:$A$2336,'Medical Examine'!$I$2:$I$2336,"Not Found")</f>
        <v>NO</v>
      </c>
      <c r="J1895" s="13" t="str">
        <f>_xlfn.XLOOKUP(A1895,'Medical Examine'!$A$2:$A$2336,'Medical Examine'!$C$2:$C$2336,"Not Found")</f>
        <v>Overweight</v>
      </c>
      <c r="K1895" s="13" t="str">
        <f t="shared" si="29"/>
        <v>Normal</v>
      </c>
      <c r="L1895" s="15">
        <f>_xlfn.XLOOKUP(A1895,'Hospitalisation Details'!$A$2:$A$2344,'Hospitalisation Details'!$E$2:$E$2344,"")</f>
        <v>34329</v>
      </c>
      <c r="M1895" s="16">
        <f>_xlfn.XLOOKUP(A1895,'Hospitalisation Details'!$A$2:$A$2344,'Hospitalisation Details'!$H$2:$H$2344,"")</f>
        <v>4040.56</v>
      </c>
      <c r="N1895" s="14" t="str">
        <f>_xlfn.XLOOKUP(A1895,'Hospitalisation Details'!$A$2:$A$2344,'Hospitalisation Details'!$I$2:$I$2344,"")</f>
        <v>tier - 3</v>
      </c>
      <c r="O1895" s="14" t="str">
        <f>_xlfn.XLOOKUP(A1895,'Hospitalisation Details'!$A$2:$A$2344,'Hospitalisation Details'!$J$2:$J$2344,"")</f>
        <v>tier - 3</v>
      </c>
      <c r="P1895" s="14" t="str">
        <f>_xlfn.XLOOKUP(A1895,'Hospitalisation Details'!$A$2:$A$2344,'Hospitalisation Details'!$K$2:$K$2344,"")</f>
        <v>R1015</v>
      </c>
      <c r="Q1895" s="14">
        <f>_xlfn.XLOOKUP(A1895,'Hospitalisation Details'!$A$2:$A$2344,'Hospitalisation Details'!$F$2:$F$2344,"")</f>
        <v>29</v>
      </c>
    </row>
    <row r="1896" spans="1:17">
      <c r="A1896" s="12" t="s">
        <v>9639</v>
      </c>
      <c r="B1896" s="13" t="str">
        <f>_xlfn.XLOOKUP(A1896,'Customer Names'!$A$2:$A$2336,'Customer Names'!$C$2:$C$2336,"Not Found")</f>
        <v>Melissa D.</v>
      </c>
      <c r="C1896" s="13">
        <f>_xlfn.XLOOKUP(A1896,'Medical Examine'!$A$2:$A$2336,'Medical Examine'!$B$2:$B$2336,"Not Found")</f>
        <v>16.420000000000002</v>
      </c>
      <c r="D1896" s="13">
        <f>_xlfn.XLOOKUP(A1896,'Medical Examine'!$A$2:$A$2336,'Medical Examine'!$D$2:$D$2336,"Not Found")</f>
        <v>5.77</v>
      </c>
      <c r="E1896" s="14" t="str">
        <f>_xlfn.XLOOKUP(A1896,'Medical Examine'!$A$2:$A$2336,'Medical Examine'!$E$2:$E$2336,"Not Found")</f>
        <v>YES</v>
      </c>
      <c r="F1896" s="14" t="str">
        <f>_xlfn.XLOOKUP(A1896,'Medical Examine'!$A$2:$A$2336,'Medical Examine'!$F$2:$F$2336,"Not Found")</f>
        <v>NO</v>
      </c>
      <c r="G1896" s="14" t="str">
        <f>_xlfn.XLOOKUP(A1896,'Medical Examine'!$A$2:$A$2336,'Medical Examine'!$G$2:$G$2336,"Not Found")</f>
        <v>YES</v>
      </c>
      <c r="H1896" s="14">
        <f>_xlfn.XLOOKUP(A1896,'Medical Examine'!$A$2:$A$2336,'Medical Examine'!$H$2:$H$2336,"Not Found")</f>
        <v>1</v>
      </c>
      <c r="I1896" s="14" t="str">
        <f>_xlfn.XLOOKUP(A1896,'Medical Examine'!$A$2:$A$2336,'Medical Examine'!$I$2:$I$2336,"Not Found")</f>
        <v>NO</v>
      </c>
      <c r="J1896" s="13" t="str">
        <f>_xlfn.XLOOKUP(A1896,'Medical Examine'!$A$2:$A$2336,'Medical Examine'!$C$2:$C$2336,"Not Found")</f>
        <v>Under Weight</v>
      </c>
      <c r="K1896" s="13" t="str">
        <f t="shared" si="29"/>
        <v>Prediabetic</v>
      </c>
      <c r="L1896" s="15">
        <f>_xlfn.XLOOKUP(A1896,'Hospitalisation Details'!$A$2:$A$2344,'Hospitalisation Details'!$E$2:$E$2344,"")</f>
        <v>30630</v>
      </c>
      <c r="M1896" s="16">
        <f>_xlfn.XLOOKUP(A1896,'Hospitalisation Details'!$A$2:$A$2344,'Hospitalisation Details'!$H$2:$H$2344,"")</f>
        <v>4039.9</v>
      </c>
      <c r="N1896" s="14" t="str">
        <f>_xlfn.XLOOKUP(A1896,'Hospitalisation Details'!$A$2:$A$2344,'Hospitalisation Details'!$I$2:$I$2344,"")</f>
        <v>tier - 2</v>
      </c>
      <c r="O1896" s="14" t="str">
        <f>_xlfn.XLOOKUP(A1896,'Hospitalisation Details'!$A$2:$A$2344,'Hospitalisation Details'!$J$2:$J$2344,"")</f>
        <v>tier - 1</v>
      </c>
      <c r="P1896" s="14" t="str">
        <f>_xlfn.XLOOKUP(A1896,'Hospitalisation Details'!$A$2:$A$2344,'Hospitalisation Details'!$K$2:$K$2344,"")</f>
        <v>R1013</v>
      </c>
      <c r="Q1896" s="14">
        <f>_xlfn.XLOOKUP(A1896,'Hospitalisation Details'!$A$2:$A$2344,'Hospitalisation Details'!$F$2:$F$2344,"")</f>
        <v>39</v>
      </c>
    </row>
    <row r="1897" spans="1:17">
      <c r="A1897" s="12" t="s">
        <v>9642</v>
      </c>
      <c r="B1897" s="13" t="str">
        <f>_xlfn.XLOOKUP(A1897,'Customer Names'!$A$2:$A$2336,'Customer Names'!$C$2:$C$2336,"Not Found")</f>
        <v>Dan C. Jr.</v>
      </c>
      <c r="C1897" s="13">
        <f>_xlfn.XLOOKUP(A1897,'Medical Examine'!$A$2:$A$2336,'Medical Examine'!$B$2:$B$2336,"Not Found")</f>
        <v>17.559999999999999</v>
      </c>
      <c r="D1897" s="13">
        <f>_xlfn.XLOOKUP(A1897,'Medical Examine'!$A$2:$A$2336,'Medical Examine'!$D$2:$D$2336,"Not Found")</f>
        <v>6.2</v>
      </c>
      <c r="E1897" s="14" t="str">
        <f>_xlfn.XLOOKUP(A1897,'Medical Examine'!$A$2:$A$2336,'Medical Examine'!$E$2:$E$2336,"Not Found")</f>
        <v>NO</v>
      </c>
      <c r="F1897" s="14" t="str">
        <f>_xlfn.XLOOKUP(A1897,'Medical Examine'!$A$2:$A$2336,'Medical Examine'!$F$2:$F$2336,"Not Found")</f>
        <v>NO</v>
      </c>
      <c r="G1897" s="14" t="str">
        <f>_xlfn.XLOOKUP(A1897,'Medical Examine'!$A$2:$A$2336,'Medical Examine'!$G$2:$G$2336,"Not Found")</f>
        <v>NO</v>
      </c>
      <c r="H1897" s="14">
        <f>_xlfn.XLOOKUP(A1897,'Medical Examine'!$A$2:$A$2336,'Medical Examine'!$H$2:$H$2336,"Not Found")</f>
        <v>1</v>
      </c>
      <c r="I1897" s="14" t="str">
        <f>_xlfn.XLOOKUP(A1897,'Medical Examine'!$A$2:$A$2336,'Medical Examine'!$I$2:$I$2336,"Not Found")</f>
        <v>NO</v>
      </c>
      <c r="J1897" s="13" t="str">
        <f>_xlfn.XLOOKUP(A1897,'Medical Examine'!$A$2:$A$2336,'Medical Examine'!$C$2:$C$2336,"Not Found")</f>
        <v>Under Weight</v>
      </c>
      <c r="K1897" s="13" t="str">
        <f t="shared" si="29"/>
        <v>Prediabetic</v>
      </c>
      <c r="L1897" s="15">
        <f>_xlfn.XLOOKUP(A1897,'Hospitalisation Details'!$A$2:$A$2344,'Hospitalisation Details'!$E$2:$E$2344,"")</f>
        <v>30870</v>
      </c>
      <c r="M1897" s="16">
        <f>_xlfn.XLOOKUP(A1897,'Hospitalisation Details'!$A$2:$A$2344,'Hospitalisation Details'!$H$2:$H$2344,"")</f>
        <v>4038.41</v>
      </c>
      <c r="N1897" s="14" t="str">
        <f>_xlfn.XLOOKUP(A1897,'Hospitalisation Details'!$A$2:$A$2344,'Hospitalisation Details'!$I$2:$I$2344,"")</f>
        <v>tier - 2</v>
      </c>
      <c r="O1897" s="14" t="str">
        <f>_xlfn.XLOOKUP(A1897,'Hospitalisation Details'!$A$2:$A$2344,'Hospitalisation Details'!$J$2:$J$2344,"")</f>
        <v>tier - 1</v>
      </c>
      <c r="P1897" s="14" t="str">
        <f>_xlfn.XLOOKUP(A1897,'Hospitalisation Details'!$A$2:$A$2344,'Hospitalisation Details'!$K$2:$K$2344,"")</f>
        <v>R1013</v>
      </c>
      <c r="Q1897" s="14">
        <f>_xlfn.XLOOKUP(A1897,'Hospitalisation Details'!$A$2:$A$2344,'Hospitalisation Details'!$F$2:$F$2344,"")</f>
        <v>38</v>
      </c>
    </row>
    <row r="1898" spans="1:17">
      <c r="A1898" s="12" t="s">
        <v>9644</v>
      </c>
      <c r="B1898" s="13" t="str">
        <f>_xlfn.XLOOKUP(A1898,'Customer Names'!$A$2:$A$2336,'Customer Names'!$C$2:$C$2336,"Not Found")</f>
        <v>Matthew</v>
      </c>
      <c r="C1898" s="13">
        <f>_xlfn.XLOOKUP(A1898,'Medical Examine'!$A$2:$A$2336,'Medical Examine'!$B$2:$B$2336,"Not Found")</f>
        <v>24.13</v>
      </c>
      <c r="D1898" s="13">
        <f>_xlfn.XLOOKUP(A1898,'Medical Examine'!$A$2:$A$2336,'Medical Examine'!$D$2:$D$2336,"Not Found")</f>
        <v>4.3899999999999997</v>
      </c>
      <c r="E1898" s="14" t="str">
        <f>_xlfn.XLOOKUP(A1898,'Medical Examine'!$A$2:$A$2336,'Medical Examine'!$E$2:$E$2336,"Not Found")</f>
        <v>NO</v>
      </c>
      <c r="F1898" s="14" t="str">
        <f>_xlfn.XLOOKUP(A1898,'Medical Examine'!$A$2:$A$2336,'Medical Examine'!$F$2:$F$2336,"Not Found")</f>
        <v>NO</v>
      </c>
      <c r="G1898" s="14" t="str">
        <f>_xlfn.XLOOKUP(A1898,'Medical Examine'!$A$2:$A$2336,'Medical Examine'!$G$2:$G$2336,"Not Found")</f>
        <v>NO</v>
      </c>
      <c r="H1898" s="14">
        <f>_xlfn.XLOOKUP(A1898,'Medical Examine'!$A$2:$A$2336,'Medical Examine'!$H$2:$H$2336,"Not Found")</f>
        <v>1</v>
      </c>
      <c r="I1898" s="14" t="str">
        <f>_xlfn.XLOOKUP(A1898,'Medical Examine'!$A$2:$A$2336,'Medical Examine'!$I$2:$I$2336,"Not Found")</f>
        <v>NO</v>
      </c>
      <c r="J1898" s="13" t="str">
        <f>_xlfn.XLOOKUP(A1898,'Medical Examine'!$A$2:$A$2336,'Medical Examine'!$C$2:$C$2336,"Not Found")</f>
        <v>Normal Weight</v>
      </c>
      <c r="K1898" s="13" t="str">
        <f t="shared" si="29"/>
        <v>Normal</v>
      </c>
      <c r="L1898" s="15">
        <f>_xlfn.XLOOKUP(A1898,'Hospitalisation Details'!$A$2:$A$2344,'Hospitalisation Details'!$E$2:$E$2344,"")</f>
        <v>33888</v>
      </c>
      <c r="M1898" s="16">
        <f>_xlfn.XLOOKUP(A1898,'Hospitalisation Details'!$A$2:$A$2344,'Hospitalisation Details'!$H$2:$H$2344,"")</f>
        <v>4032.24</v>
      </c>
      <c r="N1898" s="14" t="str">
        <f>_xlfn.XLOOKUP(A1898,'Hospitalisation Details'!$A$2:$A$2344,'Hospitalisation Details'!$I$2:$I$2344,"")</f>
        <v>tier - 3</v>
      </c>
      <c r="O1898" s="14" t="str">
        <f>_xlfn.XLOOKUP(A1898,'Hospitalisation Details'!$A$2:$A$2344,'Hospitalisation Details'!$J$2:$J$2344,"")</f>
        <v>tier - 3</v>
      </c>
      <c r="P1898" s="14" t="str">
        <f>_xlfn.XLOOKUP(A1898,'Hospitalisation Details'!$A$2:$A$2344,'Hospitalisation Details'!$K$2:$K$2344,"")</f>
        <v>R1012</v>
      </c>
      <c r="Q1898" s="14">
        <f>_xlfn.XLOOKUP(A1898,'Hospitalisation Details'!$A$2:$A$2344,'Hospitalisation Details'!$F$2:$F$2344,"")</f>
        <v>30</v>
      </c>
    </row>
    <row r="1899" spans="1:17">
      <c r="A1899" s="12" t="s">
        <v>9646</v>
      </c>
      <c r="B1899" s="13" t="str">
        <f>_xlfn.XLOOKUP(A1899,'Customer Names'!$A$2:$A$2336,'Customer Names'!$C$2:$C$2336,"Not Found")</f>
        <v>Wesley C.</v>
      </c>
      <c r="C1899" s="13">
        <f>_xlfn.XLOOKUP(A1899,'Medical Examine'!$A$2:$A$2336,'Medical Examine'!$B$2:$B$2336,"Not Found")</f>
        <v>19.95</v>
      </c>
      <c r="D1899" s="13">
        <f>_xlfn.XLOOKUP(A1899,'Medical Examine'!$A$2:$A$2336,'Medical Examine'!$D$2:$D$2336,"Not Found")</f>
        <v>5.13</v>
      </c>
      <c r="E1899" s="14" t="str">
        <f>_xlfn.XLOOKUP(A1899,'Medical Examine'!$A$2:$A$2336,'Medical Examine'!$E$2:$E$2336,"Not Found")</f>
        <v>NO</v>
      </c>
      <c r="F1899" s="14" t="str">
        <f>_xlfn.XLOOKUP(A1899,'Medical Examine'!$A$2:$A$2336,'Medical Examine'!$F$2:$F$2336,"Not Found")</f>
        <v>YES</v>
      </c>
      <c r="G1899" s="14" t="str">
        <f>_xlfn.XLOOKUP(A1899,'Medical Examine'!$A$2:$A$2336,'Medical Examine'!$G$2:$G$2336,"Not Found")</f>
        <v>NO</v>
      </c>
      <c r="H1899" s="14">
        <f>_xlfn.XLOOKUP(A1899,'Medical Examine'!$A$2:$A$2336,'Medical Examine'!$H$2:$H$2336,"Not Found")</f>
        <v>2</v>
      </c>
      <c r="I1899" s="14" t="str">
        <f>_xlfn.XLOOKUP(A1899,'Medical Examine'!$A$2:$A$2336,'Medical Examine'!$I$2:$I$2336,"Not Found")</f>
        <v>NO</v>
      </c>
      <c r="J1899" s="13" t="str">
        <f>_xlfn.XLOOKUP(A1899,'Medical Examine'!$A$2:$A$2336,'Medical Examine'!$C$2:$C$2336,"Not Found")</f>
        <v>Normal Weight</v>
      </c>
      <c r="K1899" s="13" t="str">
        <f t="shared" si="29"/>
        <v>Normal</v>
      </c>
      <c r="L1899" s="15">
        <f>_xlfn.XLOOKUP(A1899,'Hospitalisation Details'!$A$2:$A$2344,'Hospitalisation Details'!$E$2:$E$2344,"")</f>
        <v>36782</v>
      </c>
      <c r="M1899" s="16">
        <f>_xlfn.XLOOKUP(A1899,'Hospitalisation Details'!$A$2:$A$2344,'Hospitalisation Details'!$H$2:$H$2344,"")</f>
        <v>4005.42</v>
      </c>
      <c r="N1899" s="14" t="str">
        <f>_xlfn.XLOOKUP(A1899,'Hospitalisation Details'!$A$2:$A$2344,'Hospitalisation Details'!$I$2:$I$2344,"")</f>
        <v>tier - 2</v>
      </c>
      <c r="O1899" s="14" t="str">
        <f>_xlfn.XLOOKUP(A1899,'Hospitalisation Details'!$A$2:$A$2344,'Hospitalisation Details'!$J$2:$J$2344,"")</f>
        <v>tier - 1</v>
      </c>
      <c r="P1899" s="14" t="str">
        <f>_xlfn.XLOOKUP(A1899,'Hospitalisation Details'!$A$2:$A$2344,'Hospitalisation Details'!$K$2:$K$2344,"")</f>
        <v>R1015</v>
      </c>
      <c r="Q1899" s="14">
        <f>_xlfn.XLOOKUP(A1899,'Hospitalisation Details'!$A$2:$A$2344,'Hospitalisation Details'!$F$2:$F$2344,"")</f>
        <v>22</v>
      </c>
    </row>
    <row r="1900" spans="1:17">
      <c r="A1900" s="12" t="s">
        <v>9648</v>
      </c>
      <c r="B1900" s="13" t="str">
        <f>_xlfn.XLOOKUP(A1900,'Customer Names'!$A$2:$A$2336,'Customer Names'!$C$2:$C$2336,"Not Found")</f>
        <v>Christopher</v>
      </c>
      <c r="C1900" s="13">
        <f>_xlfn.XLOOKUP(A1900,'Medical Examine'!$A$2:$A$2336,'Medical Examine'!$B$2:$B$2336,"Not Found")</f>
        <v>21.24</v>
      </c>
      <c r="D1900" s="13">
        <f>_xlfn.XLOOKUP(A1900,'Medical Examine'!$A$2:$A$2336,'Medical Examine'!$D$2:$D$2336,"Not Found")</f>
        <v>4.49</v>
      </c>
      <c r="E1900" s="14" t="str">
        <f>_xlfn.XLOOKUP(A1900,'Medical Examine'!$A$2:$A$2336,'Medical Examine'!$E$2:$E$2336,"Not Found")</f>
        <v>NO</v>
      </c>
      <c r="F1900" s="14" t="str">
        <f>_xlfn.XLOOKUP(A1900,'Medical Examine'!$A$2:$A$2336,'Medical Examine'!$F$2:$F$2336,"Not Found")</f>
        <v>NO</v>
      </c>
      <c r="G1900" s="14" t="str">
        <f>_xlfn.XLOOKUP(A1900,'Medical Examine'!$A$2:$A$2336,'Medical Examine'!$G$2:$G$2336,"Not Found")</f>
        <v>NO</v>
      </c>
      <c r="H1900" s="14">
        <f>_xlfn.XLOOKUP(A1900,'Medical Examine'!$A$2:$A$2336,'Medical Examine'!$H$2:$H$2336,"Not Found")</f>
        <v>0</v>
      </c>
      <c r="I1900" s="14" t="str">
        <f>_xlfn.XLOOKUP(A1900,'Medical Examine'!$A$2:$A$2336,'Medical Examine'!$I$2:$I$2336,"Not Found")</f>
        <v>NO</v>
      </c>
      <c r="J1900" s="13" t="str">
        <f>_xlfn.XLOOKUP(A1900,'Medical Examine'!$A$2:$A$2336,'Medical Examine'!$C$2:$C$2336,"Not Found")</f>
        <v>Normal Weight</v>
      </c>
      <c r="K1900" s="13" t="str">
        <f t="shared" si="29"/>
        <v>Normal</v>
      </c>
      <c r="L1900" s="15">
        <f>_xlfn.XLOOKUP(A1900,'Hospitalisation Details'!$A$2:$A$2344,'Hospitalisation Details'!$E$2:$E$2344,"")</f>
        <v>32699</v>
      </c>
      <c r="M1900" s="16">
        <f>_xlfn.XLOOKUP(A1900,'Hospitalisation Details'!$A$2:$A$2344,'Hospitalisation Details'!$H$2:$H$2344,"")</f>
        <v>4002.36</v>
      </c>
      <c r="N1900" s="14" t="str">
        <f>_xlfn.XLOOKUP(A1900,'Hospitalisation Details'!$A$2:$A$2344,'Hospitalisation Details'!$I$2:$I$2344,"")</f>
        <v>tier - 2</v>
      </c>
      <c r="O1900" s="14" t="str">
        <f>_xlfn.XLOOKUP(A1900,'Hospitalisation Details'!$A$2:$A$2344,'Hospitalisation Details'!$J$2:$J$2344,"")</f>
        <v>tier - 1</v>
      </c>
      <c r="P1900" s="14" t="str">
        <f>_xlfn.XLOOKUP(A1900,'Hospitalisation Details'!$A$2:$A$2344,'Hospitalisation Details'!$K$2:$K$2344,"")</f>
        <v>R1013</v>
      </c>
      <c r="Q1900" s="14">
        <f>_xlfn.XLOOKUP(A1900,'Hospitalisation Details'!$A$2:$A$2344,'Hospitalisation Details'!$F$2:$F$2344,"")</f>
        <v>33</v>
      </c>
    </row>
    <row r="1901" spans="1:17">
      <c r="A1901" s="12" t="s">
        <v>9649</v>
      </c>
      <c r="B1901" s="13" t="str">
        <f>_xlfn.XLOOKUP(A1901,'Customer Names'!$A$2:$A$2336,'Customer Names'!$C$2:$C$2336,"Not Found")</f>
        <v>Jessica</v>
      </c>
      <c r="C1901" s="13">
        <f>_xlfn.XLOOKUP(A1901,'Medical Examine'!$A$2:$A$2336,'Medical Examine'!$B$2:$B$2336,"Not Found")</f>
        <v>44.22</v>
      </c>
      <c r="D1901" s="13">
        <f>_xlfn.XLOOKUP(A1901,'Medical Examine'!$A$2:$A$2336,'Medical Examine'!$D$2:$D$2336,"Not Found")</f>
        <v>6.35</v>
      </c>
      <c r="E1901" s="14" t="str">
        <f>_xlfn.XLOOKUP(A1901,'Medical Examine'!$A$2:$A$2336,'Medical Examine'!$E$2:$E$2336,"Not Found")</f>
        <v>NO</v>
      </c>
      <c r="F1901" s="14" t="str">
        <f>_xlfn.XLOOKUP(A1901,'Medical Examine'!$A$2:$A$2336,'Medical Examine'!$F$2:$F$2336,"Not Found")</f>
        <v>NO</v>
      </c>
      <c r="G1901" s="14" t="str">
        <f>_xlfn.XLOOKUP(A1901,'Medical Examine'!$A$2:$A$2336,'Medical Examine'!$G$2:$G$2336,"Not Found")</f>
        <v>NO</v>
      </c>
      <c r="H1901" s="14">
        <f>_xlfn.XLOOKUP(A1901,'Medical Examine'!$A$2:$A$2336,'Medical Examine'!$H$2:$H$2336,"Not Found")</f>
        <v>0</v>
      </c>
      <c r="I1901" s="14" t="str">
        <f>_xlfn.XLOOKUP(A1901,'Medical Examine'!$A$2:$A$2336,'Medical Examine'!$I$2:$I$2336,"Not Found")</f>
        <v>NO</v>
      </c>
      <c r="J1901" s="13" t="str">
        <f>_xlfn.XLOOKUP(A1901,'Medical Examine'!$A$2:$A$2336,'Medical Examine'!$C$2:$C$2336,"Not Found")</f>
        <v>Obesity</v>
      </c>
      <c r="K1901" s="13" t="str">
        <f t="shared" si="29"/>
        <v>Prediabetic</v>
      </c>
      <c r="L1901" s="15">
        <f>_xlfn.XLOOKUP(A1901,'Hospitalisation Details'!$A$2:$A$2344,'Hospitalisation Details'!$E$2:$E$2344,"")</f>
        <v>33178</v>
      </c>
      <c r="M1901" s="16">
        <f>_xlfn.XLOOKUP(A1901,'Hospitalisation Details'!$A$2:$A$2344,'Hospitalisation Details'!$H$2:$H$2344,"")</f>
        <v>3994.18</v>
      </c>
      <c r="N1901" s="14" t="str">
        <f>_xlfn.XLOOKUP(A1901,'Hospitalisation Details'!$A$2:$A$2344,'Hospitalisation Details'!$I$2:$I$2344,"")</f>
        <v>tier - 2</v>
      </c>
      <c r="O1901" s="14" t="str">
        <f>_xlfn.XLOOKUP(A1901,'Hospitalisation Details'!$A$2:$A$2344,'Hospitalisation Details'!$J$2:$J$2344,"")</f>
        <v>tier - 2</v>
      </c>
      <c r="P1901" s="14" t="str">
        <f>_xlfn.XLOOKUP(A1901,'Hospitalisation Details'!$A$2:$A$2344,'Hospitalisation Details'!$K$2:$K$2344,"")</f>
        <v>R1013</v>
      </c>
      <c r="Q1901" s="14">
        <f>_xlfn.XLOOKUP(A1901,'Hospitalisation Details'!$A$2:$A$2344,'Hospitalisation Details'!$F$2:$F$2344,"")</f>
        <v>32</v>
      </c>
    </row>
    <row r="1902" spans="1:17">
      <c r="A1902" s="12" t="s">
        <v>9651</v>
      </c>
      <c r="B1902" s="13" t="str">
        <f>_xlfn.XLOOKUP(A1902,'Customer Names'!$A$2:$A$2336,'Customer Names'!$C$2:$C$2336,"Not Found")</f>
        <v>Christin</v>
      </c>
      <c r="C1902" s="13">
        <f>_xlfn.XLOOKUP(A1902,'Medical Examine'!$A$2:$A$2336,'Medical Examine'!$B$2:$B$2336,"Not Found")</f>
        <v>41.1</v>
      </c>
      <c r="D1902" s="13">
        <f>_xlfn.XLOOKUP(A1902,'Medical Examine'!$A$2:$A$2336,'Medical Examine'!$D$2:$D$2336,"Not Found")</f>
        <v>5.79</v>
      </c>
      <c r="E1902" s="14" t="str">
        <f>_xlfn.XLOOKUP(A1902,'Medical Examine'!$A$2:$A$2336,'Medical Examine'!$E$2:$E$2336,"Not Found")</f>
        <v>NO</v>
      </c>
      <c r="F1902" s="14" t="str">
        <f>_xlfn.XLOOKUP(A1902,'Medical Examine'!$A$2:$A$2336,'Medical Examine'!$F$2:$F$2336,"Not Found")</f>
        <v>NO</v>
      </c>
      <c r="G1902" s="14" t="str">
        <f>_xlfn.XLOOKUP(A1902,'Medical Examine'!$A$2:$A$2336,'Medical Examine'!$G$2:$G$2336,"Not Found")</f>
        <v>NO</v>
      </c>
      <c r="H1902" s="14">
        <f>_xlfn.XLOOKUP(A1902,'Medical Examine'!$A$2:$A$2336,'Medical Examine'!$H$2:$H$2336,"Not Found")</f>
        <v>0</v>
      </c>
      <c r="I1902" s="14" t="str">
        <f>_xlfn.XLOOKUP(A1902,'Medical Examine'!$A$2:$A$2336,'Medical Examine'!$I$2:$I$2336,"Not Found")</f>
        <v>NO</v>
      </c>
      <c r="J1902" s="13" t="str">
        <f>_xlfn.XLOOKUP(A1902,'Medical Examine'!$A$2:$A$2336,'Medical Examine'!$C$2:$C$2336,"Not Found")</f>
        <v>Obesity</v>
      </c>
      <c r="K1902" s="13" t="str">
        <f t="shared" si="29"/>
        <v>Prediabetic</v>
      </c>
      <c r="L1902" s="15">
        <f>_xlfn.XLOOKUP(A1902,'Hospitalisation Details'!$A$2:$A$2344,'Hospitalisation Details'!$E$2:$E$2344,"")</f>
        <v>33199</v>
      </c>
      <c r="M1902" s="16">
        <f>_xlfn.XLOOKUP(A1902,'Hospitalisation Details'!$A$2:$A$2344,'Hospitalisation Details'!$H$2:$H$2344,"")</f>
        <v>3989.84</v>
      </c>
      <c r="N1902" s="14" t="str">
        <f>_xlfn.XLOOKUP(A1902,'Hospitalisation Details'!$A$2:$A$2344,'Hospitalisation Details'!$I$2:$I$2344,"")</f>
        <v>tier - 2</v>
      </c>
      <c r="O1902" s="14" t="str">
        <f>_xlfn.XLOOKUP(A1902,'Hospitalisation Details'!$A$2:$A$2344,'Hospitalisation Details'!$J$2:$J$2344,"")</f>
        <v>tier - 2</v>
      </c>
      <c r="P1902" s="14" t="str">
        <f>_xlfn.XLOOKUP(A1902,'Hospitalisation Details'!$A$2:$A$2344,'Hospitalisation Details'!$K$2:$K$2344,"")</f>
        <v>R1011</v>
      </c>
      <c r="Q1902" s="14">
        <f>_xlfn.XLOOKUP(A1902,'Hospitalisation Details'!$A$2:$A$2344,'Hospitalisation Details'!$F$2:$F$2344,"")</f>
        <v>32</v>
      </c>
    </row>
    <row r="1903" spans="1:17">
      <c r="A1903" s="12" t="s">
        <v>9653</v>
      </c>
      <c r="B1903" s="13" t="str">
        <f>_xlfn.XLOOKUP(A1903,'Customer Names'!$A$2:$A$2336,'Customer Names'!$C$2:$C$2336,"Not Found")</f>
        <v>Sara</v>
      </c>
      <c r="C1903" s="13">
        <f>_xlfn.XLOOKUP(A1903,'Medical Examine'!$A$2:$A$2336,'Medical Examine'!$B$2:$B$2336,"Not Found")</f>
        <v>34.200000000000003</v>
      </c>
      <c r="D1903" s="13">
        <f>_xlfn.XLOOKUP(A1903,'Medical Examine'!$A$2:$A$2336,'Medical Examine'!$D$2:$D$2336,"Not Found")</f>
        <v>4.78</v>
      </c>
      <c r="E1903" s="14" t="str">
        <f>_xlfn.XLOOKUP(A1903,'Medical Examine'!$A$2:$A$2336,'Medical Examine'!$E$2:$E$2336,"Not Found")</f>
        <v>YES</v>
      </c>
      <c r="F1903" s="14" t="str">
        <f>_xlfn.XLOOKUP(A1903,'Medical Examine'!$A$2:$A$2336,'Medical Examine'!$F$2:$F$2336,"Not Found")</f>
        <v>NO</v>
      </c>
      <c r="G1903" s="14" t="str">
        <f>_xlfn.XLOOKUP(A1903,'Medical Examine'!$A$2:$A$2336,'Medical Examine'!$G$2:$G$2336,"Not Found")</f>
        <v>NO</v>
      </c>
      <c r="H1903" s="14">
        <f>_xlfn.XLOOKUP(A1903,'Medical Examine'!$A$2:$A$2336,'Medical Examine'!$H$2:$H$2336,"Not Found")</f>
        <v>0</v>
      </c>
      <c r="I1903" s="14" t="str">
        <f>_xlfn.XLOOKUP(A1903,'Medical Examine'!$A$2:$A$2336,'Medical Examine'!$I$2:$I$2336,"Not Found")</f>
        <v>NO</v>
      </c>
      <c r="J1903" s="13" t="str">
        <f>_xlfn.XLOOKUP(A1903,'Medical Examine'!$A$2:$A$2336,'Medical Examine'!$C$2:$C$2336,"Not Found")</f>
        <v>Obesity</v>
      </c>
      <c r="K1903" s="13" t="str">
        <f t="shared" si="29"/>
        <v>Normal</v>
      </c>
      <c r="L1903" s="15">
        <f>_xlfn.XLOOKUP(A1903,'Hospitalisation Details'!$A$2:$A$2344,'Hospitalisation Details'!$E$2:$E$2344,"")</f>
        <v>35316</v>
      </c>
      <c r="M1903" s="16">
        <f>_xlfn.XLOOKUP(A1903,'Hospitalisation Details'!$A$2:$A$2344,'Hospitalisation Details'!$H$2:$H$2344,"")</f>
        <v>3987.93</v>
      </c>
      <c r="N1903" s="14" t="str">
        <f>_xlfn.XLOOKUP(A1903,'Hospitalisation Details'!$A$2:$A$2344,'Hospitalisation Details'!$I$2:$I$2344,"")</f>
        <v>tier - 2</v>
      </c>
      <c r="O1903" s="14" t="str">
        <f>_xlfn.XLOOKUP(A1903,'Hospitalisation Details'!$A$2:$A$2344,'Hospitalisation Details'!$J$2:$J$2344,"")</f>
        <v>tier - 2</v>
      </c>
      <c r="P1903" s="14" t="str">
        <f>_xlfn.XLOOKUP(A1903,'Hospitalisation Details'!$A$2:$A$2344,'Hospitalisation Details'!$K$2:$K$2344,"")</f>
        <v>R1011</v>
      </c>
      <c r="Q1903" s="14">
        <f>_xlfn.XLOOKUP(A1903,'Hospitalisation Details'!$A$2:$A$2344,'Hospitalisation Details'!$F$2:$F$2344,"")</f>
        <v>26</v>
      </c>
    </row>
    <row r="1904" spans="1:17">
      <c r="A1904" s="12" t="s">
        <v>9655</v>
      </c>
      <c r="B1904" s="13" t="str">
        <f>_xlfn.XLOOKUP(A1904,'Customer Names'!$A$2:$A$2336,'Customer Names'!$C$2:$C$2336,"Not Found")</f>
        <v>Elizabeth</v>
      </c>
      <c r="C1904" s="13">
        <f>_xlfn.XLOOKUP(A1904,'Medical Examine'!$A$2:$A$2336,'Medical Examine'!$B$2:$B$2336,"Not Found")</f>
        <v>29.92</v>
      </c>
      <c r="D1904" s="13">
        <f>_xlfn.XLOOKUP(A1904,'Medical Examine'!$A$2:$A$2336,'Medical Examine'!$D$2:$D$2336,"Not Found")</f>
        <v>6.02</v>
      </c>
      <c r="E1904" s="14" t="str">
        <f>_xlfn.XLOOKUP(A1904,'Medical Examine'!$A$2:$A$2336,'Medical Examine'!$E$2:$E$2336,"Not Found")</f>
        <v>YES</v>
      </c>
      <c r="F1904" s="14" t="str">
        <f>_xlfn.XLOOKUP(A1904,'Medical Examine'!$A$2:$A$2336,'Medical Examine'!$F$2:$F$2336,"Not Found")</f>
        <v>NO</v>
      </c>
      <c r="G1904" s="14" t="str">
        <f>_xlfn.XLOOKUP(A1904,'Medical Examine'!$A$2:$A$2336,'Medical Examine'!$G$2:$G$2336,"Not Found")</f>
        <v>NO</v>
      </c>
      <c r="H1904" s="14">
        <f>_xlfn.XLOOKUP(A1904,'Medical Examine'!$A$2:$A$2336,'Medical Examine'!$H$2:$H$2336,"Not Found")</f>
        <v>0</v>
      </c>
      <c r="I1904" s="14" t="str">
        <f>_xlfn.XLOOKUP(A1904,'Medical Examine'!$A$2:$A$2336,'Medical Examine'!$I$2:$I$2336,"Not Found")</f>
        <v>NO</v>
      </c>
      <c r="J1904" s="13" t="str">
        <f>_xlfn.XLOOKUP(A1904,'Medical Examine'!$A$2:$A$2336,'Medical Examine'!$C$2:$C$2336,"Not Found")</f>
        <v>Overweight</v>
      </c>
      <c r="K1904" s="13" t="str">
        <f t="shared" si="29"/>
        <v>Prediabetic</v>
      </c>
      <c r="L1904" s="15">
        <f>_xlfn.XLOOKUP(A1904,'Hospitalisation Details'!$A$2:$A$2344,'Hospitalisation Details'!$E$2:$E$2344,"")</f>
        <v>35294</v>
      </c>
      <c r="M1904" s="16">
        <f>_xlfn.XLOOKUP(A1904,'Hospitalisation Details'!$A$2:$A$2344,'Hospitalisation Details'!$H$2:$H$2344,"")</f>
        <v>3981.98</v>
      </c>
      <c r="N1904" s="14" t="str">
        <f>_xlfn.XLOOKUP(A1904,'Hospitalisation Details'!$A$2:$A$2344,'Hospitalisation Details'!$I$2:$I$2344,"")</f>
        <v>tier - 2</v>
      </c>
      <c r="O1904" s="14" t="str">
        <f>_xlfn.XLOOKUP(A1904,'Hospitalisation Details'!$A$2:$A$2344,'Hospitalisation Details'!$J$2:$J$2344,"")</f>
        <v>tier - 2</v>
      </c>
      <c r="P1904" s="14" t="str">
        <f>_xlfn.XLOOKUP(A1904,'Hospitalisation Details'!$A$2:$A$2344,'Hospitalisation Details'!$K$2:$K$2344,"")</f>
        <v>R1013</v>
      </c>
      <c r="Q1904" s="14">
        <f>_xlfn.XLOOKUP(A1904,'Hospitalisation Details'!$A$2:$A$2344,'Hospitalisation Details'!$F$2:$F$2344,"")</f>
        <v>26</v>
      </c>
    </row>
    <row r="1905" spans="1:17">
      <c r="A1905" s="12" t="s">
        <v>9657</v>
      </c>
      <c r="B1905" s="13" t="str">
        <f>_xlfn.XLOOKUP(A1905,'Customer Names'!$A$2:$A$2336,'Customer Names'!$C$2:$C$2336,"Not Found")</f>
        <v>Margaret P.</v>
      </c>
      <c r="C1905" s="13">
        <f>_xlfn.XLOOKUP(A1905,'Medical Examine'!$A$2:$A$2336,'Medical Examine'!$B$2:$B$2336,"Not Found")</f>
        <v>28.93</v>
      </c>
      <c r="D1905" s="13">
        <f>_xlfn.XLOOKUP(A1905,'Medical Examine'!$A$2:$A$2336,'Medical Examine'!$D$2:$D$2336,"Not Found")</f>
        <v>4.4400000000000004</v>
      </c>
      <c r="E1905" s="14" t="str">
        <f>_xlfn.XLOOKUP(A1905,'Medical Examine'!$A$2:$A$2336,'Medical Examine'!$E$2:$E$2336,"Not Found")</f>
        <v>NO</v>
      </c>
      <c r="F1905" s="14" t="str">
        <f>_xlfn.XLOOKUP(A1905,'Medical Examine'!$A$2:$A$2336,'Medical Examine'!$F$2:$F$2336,"Not Found")</f>
        <v>NO</v>
      </c>
      <c r="G1905" s="14" t="str">
        <f>_xlfn.XLOOKUP(A1905,'Medical Examine'!$A$2:$A$2336,'Medical Examine'!$G$2:$G$2336,"Not Found")</f>
        <v>NO</v>
      </c>
      <c r="H1905" s="14">
        <f>_xlfn.XLOOKUP(A1905,'Medical Examine'!$A$2:$A$2336,'Medical Examine'!$H$2:$H$2336,"Not Found")</f>
        <v>0</v>
      </c>
      <c r="I1905" s="14" t="str">
        <f>_xlfn.XLOOKUP(A1905,'Medical Examine'!$A$2:$A$2336,'Medical Examine'!$I$2:$I$2336,"Not Found")</f>
        <v>NO</v>
      </c>
      <c r="J1905" s="13" t="str">
        <f>_xlfn.XLOOKUP(A1905,'Medical Examine'!$A$2:$A$2336,'Medical Examine'!$C$2:$C$2336,"Not Found")</f>
        <v>Overweight</v>
      </c>
      <c r="K1905" s="13" t="str">
        <f t="shared" si="29"/>
        <v>Normal</v>
      </c>
      <c r="L1905" s="15">
        <f>_xlfn.XLOOKUP(A1905,'Hospitalisation Details'!$A$2:$A$2344,'Hospitalisation Details'!$E$2:$E$2344,"")</f>
        <v>33083</v>
      </c>
      <c r="M1905" s="16">
        <f>_xlfn.XLOOKUP(A1905,'Hospitalisation Details'!$A$2:$A$2344,'Hospitalisation Details'!$H$2:$H$2344,"")</f>
        <v>3972.92</v>
      </c>
      <c r="N1905" s="14" t="str">
        <f>_xlfn.XLOOKUP(A1905,'Hospitalisation Details'!$A$2:$A$2344,'Hospitalisation Details'!$I$2:$I$2344,"")</f>
        <v>tier - 2</v>
      </c>
      <c r="O1905" s="14" t="str">
        <f>_xlfn.XLOOKUP(A1905,'Hospitalisation Details'!$A$2:$A$2344,'Hospitalisation Details'!$J$2:$J$2344,"")</f>
        <v>tier - 3</v>
      </c>
      <c r="P1905" s="14" t="str">
        <f>_xlfn.XLOOKUP(A1905,'Hospitalisation Details'!$A$2:$A$2344,'Hospitalisation Details'!$K$2:$K$2344,"")</f>
        <v>R1013</v>
      </c>
      <c r="Q1905" s="14">
        <f>_xlfn.XLOOKUP(A1905,'Hospitalisation Details'!$A$2:$A$2344,'Hospitalisation Details'!$F$2:$F$2344,"")</f>
        <v>32</v>
      </c>
    </row>
    <row r="1906" spans="1:17">
      <c r="A1906" s="12" t="s">
        <v>9660</v>
      </c>
      <c r="B1906" s="13" t="str">
        <f>_xlfn.XLOOKUP(A1906,'Customer Names'!$A$2:$A$2336,'Customer Names'!$C$2:$C$2336,"Not Found")</f>
        <v>Tiffany K</v>
      </c>
      <c r="C1906" s="13">
        <f>_xlfn.XLOOKUP(A1906,'Medical Examine'!$A$2:$A$2336,'Medical Examine'!$B$2:$B$2336,"Not Found")</f>
        <v>31.254999999999999</v>
      </c>
      <c r="D1906" s="13">
        <f>_xlfn.XLOOKUP(A1906,'Medical Examine'!$A$2:$A$2336,'Medical Examine'!$D$2:$D$2336,"Not Found")</f>
        <v>5.84</v>
      </c>
      <c r="E1906" s="14" t="str">
        <f>_xlfn.XLOOKUP(A1906,'Medical Examine'!$A$2:$A$2336,'Medical Examine'!$E$2:$E$2336,"Not Found")</f>
        <v>YES</v>
      </c>
      <c r="F1906" s="14" t="str">
        <f>_xlfn.XLOOKUP(A1906,'Medical Examine'!$A$2:$A$2336,'Medical Examine'!$F$2:$F$2336,"Not Found")</f>
        <v>NO</v>
      </c>
      <c r="G1906" s="14" t="str">
        <f>_xlfn.XLOOKUP(A1906,'Medical Examine'!$A$2:$A$2336,'Medical Examine'!$G$2:$G$2336,"Not Found")</f>
        <v>NO</v>
      </c>
      <c r="H1906" s="14">
        <f>_xlfn.XLOOKUP(A1906,'Medical Examine'!$A$2:$A$2336,'Medical Examine'!$H$2:$H$2336,"Not Found")</f>
        <v>1</v>
      </c>
      <c r="I1906" s="14" t="str">
        <f>_xlfn.XLOOKUP(A1906,'Medical Examine'!$A$2:$A$2336,'Medical Examine'!$I$2:$I$2336,"Not Found")</f>
        <v>NO</v>
      </c>
      <c r="J1906" s="13" t="str">
        <f>_xlfn.XLOOKUP(A1906,'Medical Examine'!$A$2:$A$2336,'Medical Examine'!$C$2:$C$2336,"Not Found")</f>
        <v>Obesity</v>
      </c>
      <c r="K1906" s="13" t="str">
        <f t="shared" si="29"/>
        <v>Prediabetic</v>
      </c>
      <c r="L1906" s="15">
        <f>_xlfn.XLOOKUP(A1906,'Hospitalisation Details'!$A$2:$A$2344,'Hospitalisation Details'!$E$2:$E$2344,"")</f>
        <v>34891</v>
      </c>
      <c r="M1906" s="16">
        <f>_xlfn.XLOOKUP(A1906,'Hospitalisation Details'!$A$2:$A$2344,'Hospitalisation Details'!$H$2:$H$2344,"")</f>
        <v>3956.07</v>
      </c>
      <c r="N1906" s="14" t="str">
        <f>_xlfn.XLOOKUP(A1906,'Hospitalisation Details'!$A$2:$A$2344,'Hospitalisation Details'!$I$2:$I$2344,"")</f>
        <v>tier - 2</v>
      </c>
      <c r="O1906" s="14" t="str">
        <f>_xlfn.XLOOKUP(A1906,'Hospitalisation Details'!$A$2:$A$2344,'Hospitalisation Details'!$J$2:$J$2344,"")</f>
        <v>tier - 2</v>
      </c>
      <c r="P1906" s="14" t="str">
        <f>_xlfn.XLOOKUP(A1906,'Hospitalisation Details'!$A$2:$A$2344,'Hospitalisation Details'!$K$2:$K$2344,"")</f>
        <v>R1012</v>
      </c>
      <c r="Q1906" s="14">
        <f>_xlfn.XLOOKUP(A1906,'Hospitalisation Details'!$A$2:$A$2344,'Hospitalisation Details'!$F$2:$F$2344,"")</f>
        <v>27</v>
      </c>
    </row>
    <row r="1907" spans="1:17">
      <c r="A1907" s="12" t="s">
        <v>9663</v>
      </c>
      <c r="B1907" s="13" t="str">
        <f>_xlfn.XLOOKUP(A1907,'Customer Names'!$A$2:$A$2336,'Customer Names'!$C$2:$C$2336,"Not Found")</f>
        <v>David M.</v>
      </c>
      <c r="C1907" s="13">
        <f>_xlfn.XLOOKUP(A1907,'Medical Examine'!$A$2:$A$2336,'Medical Examine'!$B$2:$B$2336,"Not Found")</f>
        <v>29.83</v>
      </c>
      <c r="D1907" s="13">
        <f>_xlfn.XLOOKUP(A1907,'Medical Examine'!$A$2:$A$2336,'Medical Examine'!$D$2:$D$2336,"Not Found")</f>
        <v>5.39</v>
      </c>
      <c r="E1907" s="14" t="str">
        <f>_xlfn.XLOOKUP(A1907,'Medical Examine'!$A$2:$A$2336,'Medical Examine'!$E$2:$E$2336,"Not Found")</f>
        <v>NO</v>
      </c>
      <c r="F1907" s="14" t="str">
        <f>_xlfn.XLOOKUP(A1907,'Medical Examine'!$A$2:$A$2336,'Medical Examine'!$F$2:$F$2336,"Not Found")</f>
        <v>NO</v>
      </c>
      <c r="G1907" s="14" t="str">
        <f>_xlfn.XLOOKUP(A1907,'Medical Examine'!$A$2:$A$2336,'Medical Examine'!$G$2:$G$2336,"Not Found")</f>
        <v>NO</v>
      </c>
      <c r="H1907" s="14">
        <f>_xlfn.XLOOKUP(A1907,'Medical Examine'!$A$2:$A$2336,'Medical Examine'!$H$2:$H$2336,"Not Found")</f>
        <v>0</v>
      </c>
      <c r="I1907" s="14" t="str">
        <f>_xlfn.XLOOKUP(A1907,'Medical Examine'!$A$2:$A$2336,'Medical Examine'!$I$2:$I$2336,"Not Found")</f>
        <v>NO</v>
      </c>
      <c r="J1907" s="13" t="str">
        <f>_xlfn.XLOOKUP(A1907,'Medical Examine'!$A$2:$A$2336,'Medical Examine'!$C$2:$C$2336,"Not Found")</f>
        <v>Overweight</v>
      </c>
      <c r="K1907" s="13" t="str">
        <f t="shared" si="29"/>
        <v>Normal</v>
      </c>
      <c r="L1907" s="15">
        <f>_xlfn.XLOOKUP(A1907,'Hospitalisation Details'!$A$2:$A$2344,'Hospitalisation Details'!$E$2:$E$2344,"")</f>
        <v>36351</v>
      </c>
      <c r="M1907" s="16">
        <f>_xlfn.XLOOKUP(A1907,'Hospitalisation Details'!$A$2:$A$2344,'Hospitalisation Details'!$H$2:$H$2344,"")</f>
        <v>3955.98</v>
      </c>
      <c r="N1907" s="14" t="str">
        <f>_xlfn.XLOOKUP(A1907,'Hospitalisation Details'!$A$2:$A$2344,'Hospitalisation Details'!$I$2:$I$2344,"")</f>
        <v>tier - 2</v>
      </c>
      <c r="O1907" s="14" t="str">
        <f>_xlfn.XLOOKUP(A1907,'Hospitalisation Details'!$A$2:$A$2344,'Hospitalisation Details'!$J$2:$J$2344,"")</f>
        <v>tier - 3</v>
      </c>
      <c r="P1907" s="14" t="str">
        <f>_xlfn.XLOOKUP(A1907,'Hospitalisation Details'!$A$2:$A$2344,'Hospitalisation Details'!$K$2:$K$2344,"")</f>
        <v>R1021</v>
      </c>
      <c r="Q1907" s="14">
        <f>_xlfn.XLOOKUP(A1907,'Hospitalisation Details'!$A$2:$A$2344,'Hospitalisation Details'!$F$2:$F$2344,"")</f>
        <v>23</v>
      </c>
    </row>
    <row r="1908" spans="1:17">
      <c r="A1908" s="12" t="s">
        <v>9666</v>
      </c>
      <c r="B1908" s="13" t="str">
        <f>_xlfn.XLOOKUP(A1908,'Customer Names'!$A$2:$A$2336,'Customer Names'!$C$2:$C$2336,"Not Found")</f>
        <v>Christine E</v>
      </c>
      <c r="C1908" s="13">
        <f>_xlfn.XLOOKUP(A1908,'Medical Examine'!$A$2:$A$2336,'Medical Examine'!$B$2:$B$2336,"Not Found")</f>
        <v>29.59</v>
      </c>
      <c r="D1908" s="13">
        <f>_xlfn.XLOOKUP(A1908,'Medical Examine'!$A$2:$A$2336,'Medical Examine'!$D$2:$D$2336,"Not Found")</f>
        <v>6.16</v>
      </c>
      <c r="E1908" s="14" t="str">
        <f>_xlfn.XLOOKUP(A1908,'Medical Examine'!$A$2:$A$2336,'Medical Examine'!$E$2:$E$2336,"Not Found")</f>
        <v>NO</v>
      </c>
      <c r="F1908" s="14" t="str">
        <f>_xlfn.XLOOKUP(A1908,'Medical Examine'!$A$2:$A$2336,'Medical Examine'!$F$2:$F$2336,"Not Found")</f>
        <v>NO</v>
      </c>
      <c r="G1908" s="14" t="str">
        <f>_xlfn.XLOOKUP(A1908,'Medical Examine'!$A$2:$A$2336,'Medical Examine'!$G$2:$G$2336,"Not Found")</f>
        <v>YES</v>
      </c>
      <c r="H1908" s="14">
        <f>_xlfn.XLOOKUP(A1908,'Medical Examine'!$A$2:$A$2336,'Medical Examine'!$H$2:$H$2336,"Not Found")</f>
        <v>1</v>
      </c>
      <c r="I1908" s="14" t="str">
        <f>_xlfn.XLOOKUP(A1908,'Medical Examine'!$A$2:$A$2336,'Medical Examine'!$I$2:$I$2336,"Not Found")</f>
        <v>NO</v>
      </c>
      <c r="J1908" s="13" t="str">
        <f>_xlfn.XLOOKUP(A1908,'Medical Examine'!$A$2:$A$2336,'Medical Examine'!$C$2:$C$2336,"Not Found")</f>
        <v>Overweight</v>
      </c>
      <c r="K1908" s="13" t="str">
        <f t="shared" si="29"/>
        <v>Prediabetic</v>
      </c>
      <c r="L1908" s="15">
        <f>_xlfn.XLOOKUP(A1908,'Hospitalisation Details'!$A$2:$A$2344,'Hospitalisation Details'!$E$2:$E$2344,"")</f>
        <v>34284</v>
      </c>
      <c r="M1908" s="16">
        <f>_xlfn.XLOOKUP(A1908,'Hospitalisation Details'!$A$2:$A$2344,'Hospitalisation Details'!$H$2:$H$2344,"")</f>
        <v>3947.41</v>
      </c>
      <c r="N1908" s="14" t="str">
        <f>_xlfn.XLOOKUP(A1908,'Hospitalisation Details'!$A$2:$A$2344,'Hospitalisation Details'!$I$2:$I$2344,"")</f>
        <v>tier - 2</v>
      </c>
      <c r="O1908" s="14" t="str">
        <f>_xlfn.XLOOKUP(A1908,'Hospitalisation Details'!$A$2:$A$2344,'Hospitalisation Details'!$J$2:$J$2344,"")</f>
        <v>tier - 2</v>
      </c>
      <c r="P1908" s="14" t="str">
        <f>_xlfn.XLOOKUP(A1908,'Hospitalisation Details'!$A$2:$A$2344,'Hospitalisation Details'!$K$2:$K$2344,"")</f>
        <v>R1013</v>
      </c>
      <c r="Q1908" s="14">
        <f>_xlfn.XLOOKUP(A1908,'Hospitalisation Details'!$A$2:$A$2344,'Hospitalisation Details'!$F$2:$F$2344,"")</f>
        <v>29</v>
      </c>
    </row>
    <row r="1909" spans="1:17">
      <c r="A1909" s="12" t="s">
        <v>9668</v>
      </c>
      <c r="B1909" s="13" t="str">
        <f>_xlfn.XLOOKUP(A1909,'Customer Names'!$A$2:$A$2336,'Customer Names'!$C$2:$C$2336,"Not Found")</f>
        <v>Donna</v>
      </c>
      <c r="C1909" s="13">
        <f>_xlfn.XLOOKUP(A1909,'Medical Examine'!$A$2:$A$2336,'Medical Examine'!$B$2:$B$2336,"Not Found")</f>
        <v>31.16</v>
      </c>
      <c r="D1909" s="13">
        <f>_xlfn.XLOOKUP(A1909,'Medical Examine'!$A$2:$A$2336,'Medical Examine'!$D$2:$D$2336,"Not Found")</f>
        <v>4.49</v>
      </c>
      <c r="E1909" s="14" t="str">
        <f>_xlfn.XLOOKUP(A1909,'Medical Examine'!$A$2:$A$2336,'Medical Examine'!$E$2:$E$2336,"Not Found")</f>
        <v>NO</v>
      </c>
      <c r="F1909" s="14" t="str">
        <f>_xlfn.XLOOKUP(A1909,'Medical Examine'!$A$2:$A$2336,'Medical Examine'!$F$2:$F$2336,"Not Found")</f>
        <v>NO</v>
      </c>
      <c r="G1909" s="14" t="str">
        <f>_xlfn.XLOOKUP(A1909,'Medical Examine'!$A$2:$A$2336,'Medical Examine'!$G$2:$G$2336,"Not Found")</f>
        <v>YES</v>
      </c>
      <c r="H1909" s="14">
        <f>_xlfn.XLOOKUP(A1909,'Medical Examine'!$A$2:$A$2336,'Medical Examine'!$H$2:$H$2336,"Not Found")</f>
        <v>1</v>
      </c>
      <c r="I1909" s="14" t="str">
        <f>_xlfn.XLOOKUP(A1909,'Medical Examine'!$A$2:$A$2336,'Medical Examine'!$I$2:$I$2336,"Not Found")</f>
        <v>NO</v>
      </c>
      <c r="J1909" s="13" t="str">
        <f>_xlfn.XLOOKUP(A1909,'Medical Examine'!$A$2:$A$2336,'Medical Examine'!$C$2:$C$2336,"Not Found")</f>
        <v>Obesity</v>
      </c>
      <c r="K1909" s="13" t="str">
        <f t="shared" si="29"/>
        <v>Normal</v>
      </c>
      <c r="L1909" s="15">
        <f>_xlfn.XLOOKUP(A1909,'Hospitalisation Details'!$A$2:$A$2344,'Hospitalisation Details'!$E$2:$E$2344,"")</f>
        <v>34241</v>
      </c>
      <c r="M1909" s="16">
        <f>_xlfn.XLOOKUP(A1909,'Hospitalisation Details'!$A$2:$A$2344,'Hospitalisation Details'!$H$2:$H$2344,"")</f>
        <v>3943.6</v>
      </c>
      <c r="N1909" s="14" t="str">
        <f>_xlfn.XLOOKUP(A1909,'Hospitalisation Details'!$A$2:$A$2344,'Hospitalisation Details'!$I$2:$I$2344,"")</f>
        <v>tier - 2</v>
      </c>
      <c r="O1909" s="14" t="str">
        <f>_xlfn.XLOOKUP(A1909,'Hospitalisation Details'!$A$2:$A$2344,'Hospitalisation Details'!$J$2:$J$2344,"")</f>
        <v>tier - 3</v>
      </c>
      <c r="P1909" s="14" t="str">
        <f>_xlfn.XLOOKUP(A1909,'Hospitalisation Details'!$A$2:$A$2344,'Hospitalisation Details'!$K$2:$K$2344,"")</f>
        <v>R1024</v>
      </c>
      <c r="Q1909" s="14">
        <f>_xlfn.XLOOKUP(A1909,'Hospitalisation Details'!$A$2:$A$2344,'Hospitalisation Details'!$F$2:$F$2344,"")</f>
        <v>29</v>
      </c>
    </row>
    <row r="1910" spans="1:17">
      <c r="A1910" s="12" t="s">
        <v>9671</v>
      </c>
      <c r="B1910" s="13" t="str">
        <f>_xlfn.XLOOKUP(A1910,'Customer Names'!$A$2:$A$2336,'Customer Names'!$C$2:$C$2336,"Not Found")</f>
        <v>Rod</v>
      </c>
      <c r="C1910" s="13">
        <f>_xlfn.XLOOKUP(A1910,'Medical Examine'!$A$2:$A$2336,'Medical Examine'!$B$2:$B$2336,"Not Found")</f>
        <v>34.21</v>
      </c>
      <c r="D1910" s="13">
        <f>_xlfn.XLOOKUP(A1910,'Medical Examine'!$A$2:$A$2336,'Medical Examine'!$D$2:$D$2336,"Not Found")</f>
        <v>4.4800000000000004</v>
      </c>
      <c r="E1910" s="14" t="str">
        <f>_xlfn.XLOOKUP(A1910,'Medical Examine'!$A$2:$A$2336,'Medical Examine'!$E$2:$E$2336,"Not Found")</f>
        <v>YES</v>
      </c>
      <c r="F1910" s="14" t="str">
        <f>_xlfn.XLOOKUP(A1910,'Medical Examine'!$A$2:$A$2336,'Medical Examine'!$F$2:$F$2336,"Not Found")</f>
        <v>NO</v>
      </c>
      <c r="G1910" s="14" t="str">
        <f>_xlfn.XLOOKUP(A1910,'Medical Examine'!$A$2:$A$2336,'Medical Examine'!$G$2:$G$2336,"Not Found")</f>
        <v>NO</v>
      </c>
      <c r="H1910" s="14">
        <f>_xlfn.XLOOKUP(A1910,'Medical Examine'!$A$2:$A$2336,'Medical Examine'!$H$2:$H$2336,"Not Found")</f>
        <v>1</v>
      </c>
      <c r="I1910" s="14" t="str">
        <f>_xlfn.XLOOKUP(A1910,'Medical Examine'!$A$2:$A$2336,'Medical Examine'!$I$2:$I$2336,"Not Found")</f>
        <v>NO</v>
      </c>
      <c r="J1910" s="13" t="str">
        <f>_xlfn.XLOOKUP(A1910,'Medical Examine'!$A$2:$A$2336,'Medical Examine'!$C$2:$C$2336,"Not Found")</f>
        <v>Obesity</v>
      </c>
      <c r="K1910" s="13" t="str">
        <f t="shared" si="29"/>
        <v>Normal</v>
      </c>
      <c r="L1910" s="15">
        <f>_xlfn.XLOOKUP(A1910,'Hospitalisation Details'!$A$2:$A$2344,'Hospitalisation Details'!$E$2:$E$2344,"")</f>
        <v>32440</v>
      </c>
      <c r="M1910" s="16">
        <f>_xlfn.XLOOKUP(A1910,'Hospitalisation Details'!$A$2:$A$2344,'Hospitalisation Details'!$H$2:$H$2344,"")</f>
        <v>3935.18</v>
      </c>
      <c r="N1910" s="14" t="str">
        <f>_xlfn.XLOOKUP(A1910,'Hospitalisation Details'!$A$2:$A$2344,'Hospitalisation Details'!$I$2:$I$2344,"")</f>
        <v>tier - 3</v>
      </c>
      <c r="O1910" s="14" t="str">
        <f>_xlfn.XLOOKUP(A1910,'Hospitalisation Details'!$A$2:$A$2344,'Hospitalisation Details'!$J$2:$J$2344,"")</f>
        <v>tier - 1</v>
      </c>
      <c r="P1910" s="14" t="str">
        <f>_xlfn.XLOOKUP(A1910,'Hospitalisation Details'!$A$2:$A$2344,'Hospitalisation Details'!$K$2:$K$2344,"")</f>
        <v>R1013</v>
      </c>
      <c r="Q1910" s="14">
        <f>_xlfn.XLOOKUP(A1910,'Hospitalisation Details'!$A$2:$A$2344,'Hospitalisation Details'!$F$2:$F$2344,"")</f>
        <v>34</v>
      </c>
    </row>
    <row r="1911" spans="1:17">
      <c r="A1911" s="12" t="s">
        <v>9674</v>
      </c>
      <c r="B1911" s="13" t="str">
        <f>_xlfn.XLOOKUP(A1911,'Customer Names'!$A$2:$A$2336,'Customer Names'!$C$2:$C$2336,"Not Found")</f>
        <v>Joe</v>
      </c>
      <c r="C1911" s="13">
        <f>_xlfn.XLOOKUP(A1911,'Medical Examine'!$A$2:$A$2336,'Medical Examine'!$B$2:$B$2336,"Not Found")</f>
        <v>34.86</v>
      </c>
      <c r="D1911" s="13">
        <f>_xlfn.XLOOKUP(A1911,'Medical Examine'!$A$2:$A$2336,'Medical Examine'!$D$2:$D$2336,"Not Found")</f>
        <v>10.97</v>
      </c>
      <c r="E1911" s="14" t="str">
        <f>_xlfn.XLOOKUP(A1911,'Medical Examine'!$A$2:$A$2336,'Medical Examine'!$E$2:$E$2336,"Not Found")</f>
        <v>NO</v>
      </c>
      <c r="F1911" s="14" t="str">
        <f>_xlfn.XLOOKUP(A1911,'Medical Examine'!$A$2:$A$2336,'Medical Examine'!$F$2:$F$2336,"Not Found")</f>
        <v>NO</v>
      </c>
      <c r="G1911" s="14" t="str">
        <f>_xlfn.XLOOKUP(A1911,'Medical Examine'!$A$2:$A$2336,'Medical Examine'!$G$2:$G$2336,"Not Found")</f>
        <v>NO</v>
      </c>
      <c r="H1911" s="14">
        <f>_xlfn.XLOOKUP(A1911,'Medical Examine'!$A$2:$A$2336,'Medical Examine'!$H$2:$H$2336,"Not Found")</f>
        <v>0</v>
      </c>
      <c r="I1911" s="14" t="str">
        <f>_xlfn.XLOOKUP(A1911,'Medical Examine'!$A$2:$A$2336,'Medical Examine'!$I$2:$I$2336,"Not Found")</f>
        <v>NO</v>
      </c>
      <c r="J1911" s="13" t="str">
        <f>_xlfn.XLOOKUP(A1911,'Medical Examine'!$A$2:$A$2336,'Medical Examine'!$C$2:$C$2336,"Not Found")</f>
        <v>Obesity</v>
      </c>
      <c r="K1911" s="13" t="str">
        <f t="shared" si="29"/>
        <v>Diabetic</v>
      </c>
      <c r="L1911" s="15">
        <f>_xlfn.XLOOKUP(A1911,'Hospitalisation Details'!$A$2:$A$2344,'Hospitalisation Details'!$E$2:$E$2344,"")</f>
        <v>37422</v>
      </c>
      <c r="M1911" s="16">
        <f>_xlfn.XLOOKUP(A1911,'Hospitalisation Details'!$A$2:$A$2344,'Hospitalisation Details'!$H$2:$H$2344,"")</f>
        <v>3931.51</v>
      </c>
      <c r="N1911" s="14" t="str">
        <f>_xlfn.XLOOKUP(A1911,'Hospitalisation Details'!$A$2:$A$2344,'Hospitalisation Details'!$I$2:$I$2344,"")</f>
        <v>tier - 2</v>
      </c>
      <c r="O1911" s="14" t="str">
        <f>_xlfn.XLOOKUP(A1911,'Hospitalisation Details'!$A$2:$A$2344,'Hospitalisation Details'!$J$2:$J$2344,"")</f>
        <v>tier - 3</v>
      </c>
      <c r="P1911" s="14" t="str">
        <f>_xlfn.XLOOKUP(A1911,'Hospitalisation Details'!$A$2:$A$2344,'Hospitalisation Details'!$K$2:$K$2344,"")</f>
        <v>R1011</v>
      </c>
      <c r="Q1911" s="14">
        <f>_xlfn.XLOOKUP(A1911,'Hospitalisation Details'!$A$2:$A$2344,'Hospitalisation Details'!$F$2:$F$2344,"")</f>
        <v>20</v>
      </c>
    </row>
    <row r="1912" spans="1:17">
      <c r="A1912" s="12" t="s">
        <v>9676</v>
      </c>
      <c r="B1912" s="13" t="str">
        <f>_xlfn.XLOOKUP(A1912,'Customer Names'!$A$2:$A$2336,'Customer Names'!$C$2:$C$2336,"Not Found")</f>
        <v>Kayleigh</v>
      </c>
      <c r="C1912" s="13">
        <f>_xlfn.XLOOKUP(A1912,'Medical Examine'!$A$2:$A$2336,'Medical Examine'!$B$2:$B$2336,"Not Found")</f>
        <v>34.58</v>
      </c>
      <c r="D1912" s="13">
        <f>_xlfn.XLOOKUP(A1912,'Medical Examine'!$A$2:$A$2336,'Medical Examine'!$D$2:$D$2336,"Not Found")</f>
        <v>5.14</v>
      </c>
      <c r="E1912" s="14" t="str">
        <f>_xlfn.XLOOKUP(A1912,'Medical Examine'!$A$2:$A$2336,'Medical Examine'!$E$2:$E$2336,"Not Found")</f>
        <v>NO</v>
      </c>
      <c r="F1912" s="14" t="str">
        <f>_xlfn.XLOOKUP(A1912,'Medical Examine'!$A$2:$A$2336,'Medical Examine'!$F$2:$F$2336,"Not Found")</f>
        <v>YES</v>
      </c>
      <c r="G1912" s="14" t="str">
        <f>_xlfn.XLOOKUP(A1912,'Medical Examine'!$A$2:$A$2336,'Medical Examine'!$G$2:$G$2336,"Not Found")</f>
        <v>NO</v>
      </c>
      <c r="H1912" s="14">
        <f>_xlfn.XLOOKUP(A1912,'Medical Examine'!$A$2:$A$2336,'Medical Examine'!$H$2:$H$2336,"Not Found")</f>
        <v>2</v>
      </c>
      <c r="I1912" s="14" t="str">
        <f>_xlfn.XLOOKUP(A1912,'Medical Examine'!$A$2:$A$2336,'Medical Examine'!$I$2:$I$2336,"Not Found")</f>
        <v>NO</v>
      </c>
      <c r="J1912" s="13" t="str">
        <f>_xlfn.XLOOKUP(A1912,'Medical Examine'!$A$2:$A$2336,'Medical Examine'!$C$2:$C$2336,"Not Found")</f>
        <v>Obesity</v>
      </c>
      <c r="K1912" s="13" t="str">
        <f t="shared" si="29"/>
        <v>Normal</v>
      </c>
      <c r="L1912" s="15">
        <f>_xlfn.XLOOKUP(A1912,'Hospitalisation Details'!$A$2:$A$2344,'Hospitalisation Details'!$E$2:$E$2344,"")</f>
        <v>36717</v>
      </c>
      <c r="M1912" s="16">
        <f>_xlfn.XLOOKUP(A1912,'Hospitalisation Details'!$A$2:$A$2344,'Hospitalisation Details'!$H$2:$H$2344,"")</f>
        <v>3925.76</v>
      </c>
      <c r="N1912" s="14" t="str">
        <f>_xlfn.XLOOKUP(A1912,'Hospitalisation Details'!$A$2:$A$2344,'Hospitalisation Details'!$I$2:$I$2344,"")</f>
        <v>tier - 2</v>
      </c>
      <c r="O1912" s="14" t="str">
        <f>_xlfn.XLOOKUP(A1912,'Hospitalisation Details'!$A$2:$A$2344,'Hospitalisation Details'!$J$2:$J$2344,"")</f>
        <v>tier - 2</v>
      </c>
      <c r="P1912" s="14" t="str">
        <f>_xlfn.XLOOKUP(A1912,'Hospitalisation Details'!$A$2:$A$2344,'Hospitalisation Details'!$K$2:$K$2344,"")</f>
        <v>R1024</v>
      </c>
      <c r="Q1912" s="14">
        <f>_xlfn.XLOOKUP(A1912,'Hospitalisation Details'!$A$2:$A$2344,'Hospitalisation Details'!$F$2:$F$2344,"")</f>
        <v>22</v>
      </c>
    </row>
    <row r="1913" spans="1:17">
      <c r="A1913" s="12" t="s">
        <v>9679</v>
      </c>
      <c r="B1913" s="13" t="str">
        <f>_xlfn.XLOOKUP(A1913,'Customer Names'!$A$2:$A$2336,'Customer Names'!$C$2:$C$2336,"Not Found")</f>
        <v>Lorcan A.</v>
      </c>
      <c r="C1913" s="13">
        <f>_xlfn.XLOOKUP(A1913,'Medical Examine'!$A$2:$A$2336,'Medical Examine'!$B$2:$B$2336,"Not Found")</f>
        <v>17.940000000000001</v>
      </c>
      <c r="D1913" s="13">
        <f>_xlfn.XLOOKUP(A1913,'Medical Examine'!$A$2:$A$2336,'Medical Examine'!$D$2:$D$2336,"Not Found")</f>
        <v>5.17</v>
      </c>
      <c r="E1913" s="14" t="str">
        <f>_xlfn.XLOOKUP(A1913,'Medical Examine'!$A$2:$A$2336,'Medical Examine'!$E$2:$E$2336,"Not Found")</f>
        <v>YES</v>
      </c>
      <c r="F1913" s="14" t="str">
        <f>_xlfn.XLOOKUP(A1913,'Medical Examine'!$A$2:$A$2336,'Medical Examine'!$F$2:$F$2336,"Not Found")</f>
        <v>NO</v>
      </c>
      <c r="G1913" s="14" t="str">
        <f>_xlfn.XLOOKUP(A1913,'Medical Examine'!$A$2:$A$2336,'Medical Examine'!$G$2:$G$2336,"Not Found")</f>
        <v>NO</v>
      </c>
      <c r="H1913" s="14">
        <f>_xlfn.XLOOKUP(A1913,'Medical Examine'!$A$2:$A$2336,'Medical Examine'!$H$2:$H$2336,"Not Found")</f>
        <v>0</v>
      </c>
      <c r="I1913" s="14" t="str">
        <f>_xlfn.XLOOKUP(A1913,'Medical Examine'!$A$2:$A$2336,'Medical Examine'!$I$2:$I$2336,"Not Found")</f>
        <v>NO</v>
      </c>
      <c r="J1913" s="13" t="str">
        <f>_xlfn.XLOOKUP(A1913,'Medical Examine'!$A$2:$A$2336,'Medical Examine'!$C$2:$C$2336,"Not Found")</f>
        <v>Under Weight</v>
      </c>
      <c r="K1913" s="13" t="str">
        <f t="shared" si="29"/>
        <v>Normal</v>
      </c>
      <c r="L1913" s="15">
        <f>_xlfn.XLOOKUP(A1913,'Hospitalisation Details'!$A$2:$A$2344,'Hospitalisation Details'!$E$2:$E$2344,"")</f>
        <v>31233</v>
      </c>
      <c r="M1913" s="16">
        <f>_xlfn.XLOOKUP(A1913,'Hospitalisation Details'!$A$2:$A$2344,'Hospitalisation Details'!$H$2:$H$2344,"")</f>
        <v>3910.44</v>
      </c>
      <c r="N1913" s="14" t="str">
        <f>_xlfn.XLOOKUP(A1913,'Hospitalisation Details'!$A$2:$A$2344,'Hospitalisation Details'!$I$2:$I$2344,"")</f>
        <v>tier - 2</v>
      </c>
      <c r="O1913" s="14" t="str">
        <f>_xlfn.XLOOKUP(A1913,'Hospitalisation Details'!$A$2:$A$2344,'Hospitalisation Details'!$J$2:$J$2344,"")</f>
        <v>tier - 2</v>
      </c>
      <c r="P1913" s="14" t="str">
        <f>_xlfn.XLOOKUP(A1913,'Hospitalisation Details'!$A$2:$A$2344,'Hospitalisation Details'!$K$2:$K$2344,"")</f>
        <v>R1013</v>
      </c>
      <c r="Q1913" s="14">
        <f>_xlfn.XLOOKUP(A1913,'Hospitalisation Details'!$A$2:$A$2344,'Hospitalisation Details'!$F$2:$F$2344,"")</f>
        <v>37</v>
      </c>
    </row>
    <row r="1914" spans="1:17">
      <c r="A1914" s="12" t="s">
        <v>9681</v>
      </c>
      <c r="B1914" s="13" t="str">
        <f>_xlfn.XLOOKUP(A1914,'Customer Names'!$A$2:$A$2336,'Customer Names'!$C$2:$C$2336,"Not Found")</f>
        <v>Billy</v>
      </c>
      <c r="C1914" s="13">
        <f>_xlfn.XLOOKUP(A1914,'Medical Examine'!$A$2:$A$2336,'Medical Examine'!$B$2:$B$2336,"Not Found")</f>
        <v>26.8</v>
      </c>
      <c r="D1914" s="13">
        <f>_xlfn.XLOOKUP(A1914,'Medical Examine'!$A$2:$A$2336,'Medical Examine'!$D$2:$D$2336,"Not Found")</f>
        <v>6.18</v>
      </c>
      <c r="E1914" s="14" t="str">
        <f>_xlfn.XLOOKUP(A1914,'Medical Examine'!$A$2:$A$2336,'Medical Examine'!$E$2:$E$2336,"Not Found")</f>
        <v>YES</v>
      </c>
      <c r="F1914" s="14" t="str">
        <f>_xlfn.XLOOKUP(A1914,'Medical Examine'!$A$2:$A$2336,'Medical Examine'!$F$2:$F$2336,"Not Found")</f>
        <v>NO</v>
      </c>
      <c r="G1914" s="14" t="str">
        <f>_xlfn.XLOOKUP(A1914,'Medical Examine'!$A$2:$A$2336,'Medical Examine'!$G$2:$G$2336,"Not Found")</f>
        <v>YES</v>
      </c>
      <c r="H1914" s="14">
        <f>_xlfn.XLOOKUP(A1914,'Medical Examine'!$A$2:$A$2336,'Medical Examine'!$H$2:$H$2336,"Not Found")</f>
        <v>1</v>
      </c>
      <c r="I1914" s="14" t="str">
        <f>_xlfn.XLOOKUP(A1914,'Medical Examine'!$A$2:$A$2336,'Medical Examine'!$I$2:$I$2336,"Not Found")</f>
        <v>NO</v>
      </c>
      <c r="J1914" s="13" t="str">
        <f>_xlfn.XLOOKUP(A1914,'Medical Examine'!$A$2:$A$2336,'Medical Examine'!$C$2:$C$2336,"Not Found")</f>
        <v>Overweight</v>
      </c>
      <c r="K1914" s="13" t="str">
        <f t="shared" si="29"/>
        <v>Prediabetic</v>
      </c>
      <c r="L1914" s="15">
        <f>_xlfn.XLOOKUP(A1914,'Hospitalisation Details'!$A$2:$A$2344,'Hospitalisation Details'!$E$2:$E$2344,"")</f>
        <v>35758</v>
      </c>
      <c r="M1914" s="16">
        <f>_xlfn.XLOOKUP(A1914,'Hospitalisation Details'!$A$2:$A$2344,'Hospitalisation Details'!$H$2:$H$2344,"")</f>
        <v>3906.13</v>
      </c>
      <c r="N1914" s="14" t="str">
        <f>_xlfn.XLOOKUP(A1914,'Hospitalisation Details'!$A$2:$A$2344,'Hospitalisation Details'!$I$2:$I$2344,"")</f>
        <v>tier - 3</v>
      </c>
      <c r="O1914" s="14" t="str">
        <f>_xlfn.XLOOKUP(A1914,'Hospitalisation Details'!$A$2:$A$2344,'Hospitalisation Details'!$J$2:$J$2344,"")</f>
        <v>tier - 3</v>
      </c>
      <c r="P1914" s="14" t="str">
        <f>_xlfn.XLOOKUP(A1914,'Hospitalisation Details'!$A$2:$A$2344,'Hospitalisation Details'!$K$2:$K$2344,"")</f>
        <v>R1011</v>
      </c>
      <c r="Q1914" s="14">
        <f>_xlfn.XLOOKUP(A1914,'Hospitalisation Details'!$A$2:$A$2344,'Hospitalisation Details'!$F$2:$F$2344,"")</f>
        <v>25</v>
      </c>
    </row>
    <row r="1915" spans="1:17">
      <c r="A1915" s="12" t="s">
        <v>9684</v>
      </c>
      <c r="B1915" s="13" t="str">
        <f>_xlfn.XLOOKUP(A1915,'Customer Names'!$A$2:$A$2336,'Customer Names'!$C$2:$C$2336,"Not Found")</f>
        <v>Paul M.</v>
      </c>
      <c r="C1915" s="13">
        <f>_xlfn.XLOOKUP(A1915,'Medical Examine'!$A$2:$A$2336,'Medical Examine'!$B$2:$B$2336,"Not Found")</f>
        <v>17.690000000000001</v>
      </c>
      <c r="D1915" s="13">
        <f>_xlfn.XLOOKUP(A1915,'Medical Examine'!$A$2:$A$2336,'Medical Examine'!$D$2:$D$2336,"Not Found")</f>
        <v>9.07</v>
      </c>
      <c r="E1915" s="14" t="str">
        <f>_xlfn.XLOOKUP(A1915,'Medical Examine'!$A$2:$A$2336,'Medical Examine'!$E$2:$E$2336,"Not Found")</f>
        <v>YES</v>
      </c>
      <c r="F1915" s="14" t="str">
        <f>_xlfn.XLOOKUP(A1915,'Medical Examine'!$A$2:$A$2336,'Medical Examine'!$F$2:$F$2336,"Not Found")</f>
        <v>NO</v>
      </c>
      <c r="G1915" s="14" t="str">
        <f>_xlfn.XLOOKUP(A1915,'Medical Examine'!$A$2:$A$2336,'Medical Examine'!$G$2:$G$2336,"Not Found")</f>
        <v>NO</v>
      </c>
      <c r="H1915" s="14">
        <f>_xlfn.XLOOKUP(A1915,'Medical Examine'!$A$2:$A$2336,'Medical Examine'!$H$2:$H$2336,"Not Found")</f>
        <v>0</v>
      </c>
      <c r="I1915" s="14" t="str">
        <f>_xlfn.XLOOKUP(A1915,'Medical Examine'!$A$2:$A$2336,'Medical Examine'!$I$2:$I$2336,"Not Found")</f>
        <v>NO</v>
      </c>
      <c r="J1915" s="13" t="str">
        <f>_xlfn.XLOOKUP(A1915,'Medical Examine'!$A$2:$A$2336,'Medical Examine'!$C$2:$C$2336,"Not Found")</f>
        <v>Under Weight</v>
      </c>
      <c r="K1915" s="13" t="str">
        <f t="shared" si="29"/>
        <v>Diabetic</v>
      </c>
      <c r="L1915" s="15">
        <f>_xlfn.XLOOKUP(A1915,'Hospitalisation Details'!$A$2:$A$2344,'Hospitalisation Details'!$E$2:$E$2344,"")</f>
        <v>29825</v>
      </c>
      <c r="M1915" s="16">
        <f>_xlfn.XLOOKUP(A1915,'Hospitalisation Details'!$A$2:$A$2344,'Hospitalisation Details'!$H$2:$H$2344,"")</f>
        <v>3902.07</v>
      </c>
      <c r="N1915" s="14" t="str">
        <f>_xlfn.XLOOKUP(A1915,'Hospitalisation Details'!$A$2:$A$2344,'Hospitalisation Details'!$I$2:$I$2344,"")</f>
        <v>tier - 2</v>
      </c>
      <c r="O1915" s="14" t="str">
        <f>_xlfn.XLOOKUP(A1915,'Hospitalisation Details'!$A$2:$A$2344,'Hospitalisation Details'!$J$2:$J$2344,"")</f>
        <v>tier - 2</v>
      </c>
      <c r="P1915" s="14" t="str">
        <f>_xlfn.XLOOKUP(A1915,'Hospitalisation Details'!$A$2:$A$2344,'Hospitalisation Details'!$K$2:$K$2344,"")</f>
        <v>R1013</v>
      </c>
      <c r="Q1915" s="14">
        <f>_xlfn.XLOOKUP(A1915,'Hospitalisation Details'!$A$2:$A$2344,'Hospitalisation Details'!$F$2:$F$2344,"")</f>
        <v>41</v>
      </c>
    </row>
    <row r="1916" spans="1:17">
      <c r="A1916" s="12" t="s">
        <v>9686</v>
      </c>
      <c r="B1916" s="13" t="str">
        <f>_xlfn.XLOOKUP(A1916,'Customer Names'!$A$2:$A$2336,'Customer Names'!$C$2:$C$2336,"Not Found")</f>
        <v>Brenda M.</v>
      </c>
      <c r="C1916" s="13">
        <f>_xlfn.XLOOKUP(A1916,'Medical Examine'!$A$2:$A$2336,'Medical Examine'!$B$2:$B$2336,"Not Found")</f>
        <v>25.77</v>
      </c>
      <c r="D1916" s="13">
        <f>_xlfn.XLOOKUP(A1916,'Medical Examine'!$A$2:$A$2336,'Medical Examine'!$D$2:$D$2336,"Not Found")</f>
        <v>4.43</v>
      </c>
      <c r="E1916" s="14" t="str">
        <f>_xlfn.XLOOKUP(A1916,'Medical Examine'!$A$2:$A$2336,'Medical Examine'!$E$2:$E$2336,"Not Found")</f>
        <v>NO</v>
      </c>
      <c r="F1916" s="14" t="str">
        <f>_xlfn.XLOOKUP(A1916,'Medical Examine'!$A$2:$A$2336,'Medical Examine'!$F$2:$F$2336,"Not Found")</f>
        <v>NO</v>
      </c>
      <c r="G1916" s="14" t="str">
        <f>_xlfn.XLOOKUP(A1916,'Medical Examine'!$A$2:$A$2336,'Medical Examine'!$G$2:$G$2336,"Not Found")</f>
        <v>YES</v>
      </c>
      <c r="H1916" s="14">
        <f>_xlfn.XLOOKUP(A1916,'Medical Examine'!$A$2:$A$2336,'Medical Examine'!$H$2:$H$2336,"Not Found")</f>
        <v>1</v>
      </c>
      <c r="I1916" s="14" t="str">
        <f>_xlfn.XLOOKUP(A1916,'Medical Examine'!$A$2:$A$2336,'Medical Examine'!$I$2:$I$2336,"Not Found")</f>
        <v>NO</v>
      </c>
      <c r="J1916" s="13" t="str">
        <f>_xlfn.XLOOKUP(A1916,'Medical Examine'!$A$2:$A$2336,'Medical Examine'!$C$2:$C$2336,"Not Found")</f>
        <v>Overweight</v>
      </c>
      <c r="K1916" s="13" t="str">
        <f t="shared" si="29"/>
        <v>Normal</v>
      </c>
      <c r="L1916" s="15">
        <f>_xlfn.XLOOKUP(A1916,'Hospitalisation Details'!$A$2:$A$2344,'Hospitalisation Details'!$E$2:$E$2344,"")</f>
        <v>34226</v>
      </c>
      <c r="M1916" s="16">
        <f>_xlfn.XLOOKUP(A1916,'Hospitalisation Details'!$A$2:$A$2344,'Hospitalisation Details'!$H$2:$H$2344,"")</f>
        <v>3898.35</v>
      </c>
      <c r="N1916" s="14" t="str">
        <f>_xlfn.XLOOKUP(A1916,'Hospitalisation Details'!$A$2:$A$2344,'Hospitalisation Details'!$I$2:$I$2344,"")</f>
        <v>tier - 2</v>
      </c>
      <c r="O1916" s="14" t="str">
        <f>_xlfn.XLOOKUP(A1916,'Hospitalisation Details'!$A$2:$A$2344,'Hospitalisation Details'!$J$2:$J$2344,"")</f>
        <v>tier - 2</v>
      </c>
      <c r="P1916" s="14" t="str">
        <f>_xlfn.XLOOKUP(A1916,'Hospitalisation Details'!$A$2:$A$2344,'Hospitalisation Details'!$K$2:$K$2344,"")</f>
        <v>R1012</v>
      </c>
      <c r="Q1916" s="14">
        <f>_xlfn.XLOOKUP(A1916,'Hospitalisation Details'!$A$2:$A$2344,'Hospitalisation Details'!$F$2:$F$2344,"")</f>
        <v>29</v>
      </c>
    </row>
    <row r="1917" spans="1:17">
      <c r="A1917" s="12" t="s">
        <v>9689</v>
      </c>
      <c r="B1917" s="13" t="str">
        <f>_xlfn.XLOOKUP(A1917,'Customer Names'!$A$2:$A$2336,'Customer Names'!$C$2:$C$2336,"Not Found")</f>
        <v>Jeff H</v>
      </c>
      <c r="C1917" s="13">
        <f>_xlfn.XLOOKUP(A1917,'Medical Examine'!$A$2:$A$2336,'Medical Examine'!$B$2:$B$2336,"Not Found")</f>
        <v>34.46</v>
      </c>
      <c r="D1917" s="13">
        <f>_xlfn.XLOOKUP(A1917,'Medical Examine'!$A$2:$A$2336,'Medical Examine'!$D$2:$D$2336,"Not Found")</f>
        <v>4.17</v>
      </c>
      <c r="E1917" s="14" t="str">
        <f>_xlfn.XLOOKUP(A1917,'Medical Examine'!$A$2:$A$2336,'Medical Examine'!$E$2:$E$2336,"Not Found")</f>
        <v>NO</v>
      </c>
      <c r="F1917" s="14" t="str">
        <f>_xlfn.XLOOKUP(A1917,'Medical Examine'!$A$2:$A$2336,'Medical Examine'!$F$2:$F$2336,"Not Found")</f>
        <v>YES</v>
      </c>
      <c r="G1917" s="14" t="str">
        <f>_xlfn.XLOOKUP(A1917,'Medical Examine'!$A$2:$A$2336,'Medical Examine'!$G$2:$G$2336,"Not Found")</f>
        <v>NO</v>
      </c>
      <c r="H1917" s="14">
        <f>_xlfn.XLOOKUP(A1917,'Medical Examine'!$A$2:$A$2336,'Medical Examine'!$H$2:$H$2336,"Not Found")</f>
        <v>1</v>
      </c>
      <c r="I1917" s="14" t="str">
        <f>_xlfn.XLOOKUP(A1917,'Medical Examine'!$A$2:$A$2336,'Medical Examine'!$I$2:$I$2336,"Not Found")</f>
        <v>NO</v>
      </c>
      <c r="J1917" s="13" t="str">
        <f>_xlfn.XLOOKUP(A1917,'Medical Examine'!$A$2:$A$2336,'Medical Examine'!$C$2:$C$2336,"Not Found")</f>
        <v>Obesity</v>
      </c>
      <c r="K1917" s="13" t="str">
        <f t="shared" si="29"/>
        <v>Normal</v>
      </c>
      <c r="L1917" s="15">
        <f>_xlfn.XLOOKUP(A1917,'Hospitalisation Details'!$A$2:$A$2344,'Hospitalisation Details'!$E$2:$E$2344,"")</f>
        <v>38181</v>
      </c>
      <c r="M1917" s="16">
        <f>_xlfn.XLOOKUP(A1917,'Hospitalisation Details'!$A$2:$A$2344,'Hospitalisation Details'!$H$2:$H$2344,"")</f>
        <v>3889.2</v>
      </c>
      <c r="N1917" s="14" t="str">
        <f>_xlfn.XLOOKUP(A1917,'Hospitalisation Details'!$A$2:$A$2344,'Hospitalisation Details'!$I$2:$I$2344,"")</f>
        <v>tier - 2</v>
      </c>
      <c r="O1917" s="14" t="str">
        <f>_xlfn.XLOOKUP(A1917,'Hospitalisation Details'!$A$2:$A$2344,'Hospitalisation Details'!$J$2:$J$2344,"")</f>
        <v>tier - 2</v>
      </c>
      <c r="P1917" s="14" t="str">
        <f>_xlfn.XLOOKUP(A1917,'Hospitalisation Details'!$A$2:$A$2344,'Hospitalisation Details'!$K$2:$K$2344,"")</f>
        <v>R1012</v>
      </c>
      <c r="Q1917" s="14">
        <f>_xlfn.XLOOKUP(A1917,'Hospitalisation Details'!$A$2:$A$2344,'Hospitalisation Details'!$F$2:$F$2344,"")</f>
        <v>18</v>
      </c>
    </row>
    <row r="1918" spans="1:17">
      <c r="A1918" s="12" t="s">
        <v>9692</v>
      </c>
      <c r="B1918" s="13" t="str">
        <f>_xlfn.XLOOKUP(A1918,'Customer Names'!$A$2:$A$2336,'Customer Names'!$C$2:$C$2336,"Not Found")</f>
        <v>Michael</v>
      </c>
      <c r="C1918" s="13">
        <f>_xlfn.XLOOKUP(A1918,'Medical Examine'!$A$2:$A$2336,'Medical Examine'!$B$2:$B$2336,"Not Found")</f>
        <v>30.875</v>
      </c>
      <c r="D1918" s="13">
        <f>_xlfn.XLOOKUP(A1918,'Medical Examine'!$A$2:$A$2336,'Medical Examine'!$D$2:$D$2336,"Not Found")</f>
        <v>4.95</v>
      </c>
      <c r="E1918" s="14" t="str">
        <f>_xlfn.XLOOKUP(A1918,'Medical Examine'!$A$2:$A$2336,'Medical Examine'!$E$2:$E$2336,"Not Found")</f>
        <v>YES</v>
      </c>
      <c r="F1918" s="14" t="str">
        <f>_xlfn.XLOOKUP(A1918,'Medical Examine'!$A$2:$A$2336,'Medical Examine'!$F$2:$F$2336,"Not Found")</f>
        <v>NO</v>
      </c>
      <c r="G1918" s="14" t="str">
        <f>_xlfn.XLOOKUP(A1918,'Medical Examine'!$A$2:$A$2336,'Medical Examine'!$G$2:$G$2336,"Not Found")</f>
        <v>NO</v>
      </c>
      <c r="H1918" s="14">
        <f>_xlfn.XLOOKUP(A1918,'Medical Examine'!$A$2:$A$2336,'Medical Examine'!$H$2:$H$2336,"Not Found")</f>
        <v>0</v>
      </c>
      <c r="I1918" s="14" t="str">
        <f>_xlfn.XLOOKUP(A1918,'Medical Examine'!$A$2:$A$2336,'Medical Examine'!$I$2:$I$2336,"Not Found")</f>
        <v>NO</v>
      </c>
      <c r="J1918" s="13" t="str">
        <f>_xlfn.XLOOKUP(A1918,'Medical Examine'!$A$2:$A$2336,'Medical Examine'!$C$2:$C$2336,"Not Found")</f>
        <v>Obesity</v>
      </c>
      <c r="K1918" s="13" t="str">
        <f t="shared" si="29"/>
        <v>Normal</v>
      </c>
      <c r="L1918" s="15">
        <f>_xlfn.XLOOKUP(A1918,'Hospitalisation Details'!$A$2:$A$2344,'Hospitalisation Details'!$E$2:$E$2344,"")</f>
        <v>35361</v>
      </c>
      <c r="M1918" s="16">
        <f>_xlfn.XLOOKUP(A1918,'Hospitalisation Details'!$A$2:$A$2344,'Hospitalisation Details'!$H$2:$H$2344,"")</f>
        <v>3877.3</v>
      </c>
      <c r="N1918" s="14" t="str">
        <f>_xlfn.XLOOKUP(A1918,'Hospitalisation Details'!$A$2:$A$2344,'Hospitalisation Details'!$I$2:$I$2344,"")</f>
        <v>tier - 1</v>
      </c>
      <c r="O1918" s="14" t="str">
        <f>_xlfn.XLOOKUP(A1918,'Hospitalisation Details'!$A$2:$A$2344,'Hospitalisation Details'!$J$2:$J$2344,"")</f>
        <v>tier - 3</v>
      </c>
      <c r="P1918" s="14" t="str">
        <f>_xlfn.XLOOKUP(A1918,'Hospitalisation Details'!$A$2:$A$2344,'Hospitalisation Details'!$K$2:$K$2344,"")</f>
        <v>R1012</v>
      </c>
      <c r="Q1918" s="14">
        <f>_xlfn.XLOOKUP(A1918,'Hospitalisation Details'!$A$2:$A$2344,'Hospitalisation Details'!$F$2:$F$2344,"")</f>
        <v>26</v>
      </c>
    </row>
    <row r="1919" spans="1:17">
      <c r="A1919" s="12" t="s">
        <v>9694</v>
      </c>
      <c r="B1919" s="13" t="str">
        <f>_xlfn.XLOOKUP(A1919,'Customer Names'!$A$2:$A$2336,'Customer Names'!$C$2:$C$2336,"Not Found")</f>
        <v>Jan</v>
      </c>
      <c r="C1919" s="13">
        <f>_xlfn.XLOOKUP(A1919,'Medical Examine'!$A$2:$A$2336,'Medical Examine'!$B$2:$B$2336,"Not Found")</f>
        <v>39.49</v>
      </c>
      <c r="D1919" s="13">
        <f>_xlfn.XLOOKUP(A1919,'Medical Examine'!$A$2:$A$2336,'Medical Examine'!$D$2:$D$2336,"Not Found")</f>
        <v>5.13</v>
      </c>
      <c r="E1919" s="14" t="str">
        <f>_xlfn.XLOOKUP(A1919,'Medical Examine'!$A$2:$A$2336,'Medical Examine'!$E$2:$E$2336,"Not Found")</f>
        <v>NO</v>
      </c>
      <c r="F1919" s="14" t="str">
        <f>_xlfn.XLOOKUP(A1919,'Medical Examine'!$A$2:$A$2336,'Medical Examine'!$F$2:$F$2336,"Not Found")</f>
        <v>NO</v>
      </c>
      <c r="G1919" s="14" t="str">
        <f>_xlfn.XLOOKUP(A1919,'Medical Examine'!$A$2:$A$2336,'Medical Examine'!$G$2:$G$2336,"Not Found")</f>
        <v>NO</v>
      </c>
      <c r="H1919" s="14">
        <f>_xlfn.XLOOKUP(A1919,'Medical Examine'!$A$2:$A$2336,'Medical Examine'!$H$2:$H$2336,"Not Found")</f>
        <v>0</v>
      </c>
      <c r="I1919" s="14" t="str">
        <f>_xlfn.XLOOKUP(A1919,'Medical Examine'!$A$2:$A$2336,'Medical Examine'!$I$2:$I$2336,"Not Found")</f>
        <v>NO</v>
      </c>
      <c r="J1919" s="13" t="str">
        <f>_xlfn.XLOOKUP(A1919,'Medical Examine'!$A$2:$A$2336,'Medical Examine'!$C$2:$C$2336,"Not Found")</f>
        <v>Obesity</v>
      </c>
      <c r="K1919" s="13" t="str">
        <f t="shared" si="29"/>
        <v>Normal</v>
      </c>
      <c r="L1919" s="15">
        <f>_xlfn.XLOOKUP(A1919,'Hospitalisation Details'!$A$2:$A$2344,'Hospitalisation Details'!$E$2:$E$2344,"")</f>
        <v>33444</v>
      </c>
      <c r="M1919" s="16">
        <f>_xlfn.XLOOKUP(A1919,'Hospitalisation Details'!$A$2:$A$2344,'Hospitalisation Details'!$H$2:$H$2344,"")</f>
        <v>3875.73</v>
      </c>
      <c r="N1919" s="14" t="str">
        <f>_xlfn.XLOOKUP(A1919,'Hospitalisation Details'!$A$2:$A$2344,'Hospitalisation Details'!$I$2:$I$2344,"")</f>
        <v>tier - 2</v>
      </c>
      <c r="O1919" s="14" t="str">
        <f>_xlfn.XLOOKUP(A1919,'Hospitalisation Details'!$A$2:$A$2344,'Hospitalisation Details'!$J$2:$J$2344,"")</f>
        <v>tier - 3</v>
      </c>
      <c r="P1919" s="14" t="str">
        <f>_xlfn.XLOOKUP(A1919,'Hospitalisation Details'!$A$2:$A$2344,'Hospitalisation Details'!$K$2:$K$2344,"")</f>
        <v>R1013</v>
      </c>
      <c r="Q1919" s="14">
        <f>_xlfn.XLOOKUP(A1919,'Hospitalisation Details'!$A$2:$A$2344,'Hospitalisation Details'!$F$2:$F$2344,"")</f>
        <v>31</v>
      </c>
    </row>
    <row r="1920" spans="1:17">
      <c r="A1920" s="12" t="s">
        <v>9696</v>
      </c>
      <c r="B1920" s="13" t="str">
        <f>_xlfn.XLOOKUP(A1920,'Customer Names'!$A$2:$A$2336,'Customer Names'!$C$2:$C$2336,"Not Found")</f>
        <v>Bernard</v>
      </c>
      <c r="C1920" s="13">
        <f>_xlfn.XLOOKUP(A1920,'Medical Examine'!$A$2:$A$2336,'Medical Examine'!$B$2:$B$2336,"Not Found")</f>
        <v>28.88</v>
      </c>
      <c r="D1920" s="13">
        <f>_xlfn.XLOOKUP(A1920,'Medical Examine'!$A$2:$A$2336,'Medical Examine'!$D$2:$D$2336,"Not Found")</f>
        <v>4.0999999999999996</v>
      </c>
      <c r="E1920" s="14" t="str">
        <f>_xlfn.XLOOKUP(A1920,'Medical Examine'!$A$2:$A$2336,'Medical Examine'!$E$2:$E$2336,"Not Found")</f>
        <v>NO</v>
      </c>
      <c r="F1920" s="14" t="str">
        <f>_xlfn.XLOOKUP(A1920,'Medical Examine'!$A$2:$A$2336,'Medical Examine'!$F$2:$F$2336,"Not Found")</f>
        <v>NO</v>
      </c>
      <c r="G1920" s="14" t="str">
        <f>_xlfn.XLOOKUP(A1920,'Medical Examine'!$A$2:$A$2336,'Medical Examine'!$G$2:$G$2336,"Not Found")</f>
        <v>NO</v>
      </c>
      <c r="H1920" s="14">
        <f>_xlfn.XLOOKUP(A1920,'Medical Examine'!$A$2:$A$2336,'Medical Examine'!$H$2:$H$2336,"Not Found")</f>
        <v>0</v>
      </c>
      <c r="I1920" s="14" t="str">
        <f>_xlfn.XLOOKUP(A1920,'Medical Examine'!$A$2:$A$2336,'Medical Examine'!$I$2:$I$2336,"Not Found")</f>
        <v>NO</v>
      </c>
      <c r="J1920" s="13" t="str">
        <f>_xlfn.XLOOKUP(A1920,'Medical Examine'!$A$2:$A$2336,'Medical Examine'!$C$2:$C$2336,"Not Found")</f>
        <v>Overweight</v>
      </c>
      <c r="K1920" s="13" t="str">
        <f t="shared" si="29"/>
        <v>Normal</v>
      </c>
      <c r="L1920" s="15">
        <f>_xlfn.XLOOKUP(A1920,'Hospitalisation Details'!$A$2:$A$2344,'Hospitalisation Details'!$E$2:$E$2344,"")</f>
        <v>33048</v>
      </c>
      <c r="M1920" s="16">
        <f>_xlfn.XLOOKUP(A1920,'Hospitalisation Details'!$A$2:$A$2344,'Hospitalisation Details'!$H$2:$H$2344,"")</f>
        <v>3866.86</v>
      </c>
      <c r="N1920" s="14" t="str">
        <f>_xlfn.XLOOKUP(A1920,'Hospitalisation Details'!$A$2:$A$2344,'Hospitalisation Details'!$I$2:$I$2344,"")</f>
        <v>tier - 1</v>
      </c>
      <c r="O1920" s="14" t="str">
        <f>_xlfn.XLOOKUP(A1920,'Hospitalisation Details'!$A$2:$A$2344,'Hospitalisation Details'!$J$2:$J$2344,"")</f>
        <v>tier - 1</v>
      </c>
      <c r="P1920" s="14" t="str">
        <f>_xlfn.XLOOKUP(A1920,'Hospitalisation Details'!$A$2:$A$2344,'Hospitalisation Details'!$K$2:$K$2344,"")</f>
        <v>R1012</v>
      </c>
      <c r="Q1920" s="14">
        <f>_xlfn.XLOOKUP(A1920,'Hospitalisation Details'!$A$2:$A$2344,'Hospitalisation Details'!$F$2:$F$2344,"")</f>
        <v>32</v>
      </c>
    </row>
    <row r="1921" spans="1:17">
      <c r="A1921" s="12" t="s">
        <v>9699</v>
      </c>
      <c r="B1921" s="13" t="str">
        <f>_xlfn.XLOOKUP(A1921,'Customer Names'!$A$2:$A$2336,'Customer Names'!$C$2:$C$2336,"Not Found")</f>
        <v>Craig</v>
      </c>
      <c r="C1921" s="13">
        <f>_xlfn.XLOOKUP(A1921,'Medical Examine'!$A$2:$A$2336,'Medical Examine'!$B$2:$B$2336,"Not Found")</f>
        <v>20.234999999999999</v>
      </c>
      <c r="D1921" s="13">
        <f>_xlfn.XLOOKUP(A1921,'Medical Examine'!$A$2:$A$2336,'Medical Examine'!$D$2:$D$2336,"Not Found")</f>
        <v>5.01</v>
      </c>
      <c r="E1921" s="14" t="str">
        <f>_xlfn.XLOOKUP(A1921,'Medical Examine'!$A$2:$A$2336,'Medical Examine'!$E$2:$E$2336,"Not Found")</f>
        <v>YES</v>
      </c>
      <c r="F1921" s="14" t="str">
        <f>_xlfn.XLOOKUP(A1921,'Medical Examine'!$A$2:$A$2336,'Medical Examine'!$F$2:$F$2336,"Not Found")</f>
        <v>NO</v>
      </c>
      <c r="G1921" s="14" t="str">
        <f>_xlfn.XLOOKUP(A1921,'Medical Examine'!$A$2:$A$2336,'Medical Examine'!$G$2:$G$2336,"Not Found")</f>
        <v>NO</v>
      </c>
      <c r="H1921" s="14">
        <f>_xlfn.XLOOKUP(A1921,'Medical Examine'!$A$2:$A$2336,'Medical Examine'!$H$2:$H$2336,"Not Found")</f>
        <v>0</v>
      </c>
      <c r="I1921" s="14" t="str">
        <f>_xlfn.XLOOKUP(A1921,'Medical Examine'!$A$2:$A$2336,'Medical Examine'!$I$2:$I$2336,"Not Found")</f>
        <v>NO</v>
      </c>
      <c r="J1921" s="13" t="str">
        <f>_xlfn.XLOOKUP(A1921,'Medical Examine'!$A$2:$A$2336,'Medical Examine'!$C$2:$C$2336,"Not Found")</f>
        <v>Normal Weight</v>
      </c>
      <c r="K1921" s="13" t="str">
        <f t="shared" si="29"/>
        <v>Normal</v>
      </c>
      <c r="L1921" s="15">
        <f>_xlfn.XLOOKUP(A1921,'Hospitalisation Details'!$A$2:$A$2344,'Hospitalisation Details'!$E$2:$E$2344,"")</f>
        <v>37182</v>
      </c>
      <c r="M1921" s="16">
        <f>_xlfn.XLOOKUP(A1921,'Hospitalisation Details'!$A$2:$A$2344,'Hospitalisation Details'!$H$2:$H$2344,"")</f>
        <v>3861.21</v>
      </c>
      <c r="N1921" s="14" t="str">
        <f>_xlfn.XLOOKUP(A1921,'Hospitalisation Details'!$A$2:$A$2344,'Hospitalisation Details'!$I$2:$I$2344,"")</f>
        <v>tier - 2</v>
      </c>
      <c r="O1921" s="14" t="str">
        <f>_xlfn.XLOOKUP(A1921,'Hospitalisation Details'!$A$2:$A$2344,'Hospitalisation Details'!$J$2:$J$2344,"")</f>
        <v>tier - 2</v>
      </c>
      <c r="P1921" s="14" t="str">
        <f>_xlfn.XLOOKUP(A1921,'Hospitalisation Details'!$A$2:$A$2344,'Hospitalisation Details'!$K$2:$K$2344,"")</f>
        <v>R1016</v>
      </c>
      <c r="Q1921" s="14">
        <f>_xlfn.XLOOKUP(A1921,'Hospitalisation Details'!$A$2:$A$2344,'Hospitalisation Details'!$F$2:$F$2344,"")</f>
        <v>21</v>
      </c>
    </row>
    <row r="1922" spans="1:17">
      <c r="A1922" s="12" t="s">
        <v>9701</v>
      </c>
      <c r="B1922" s="13" t="str">
        <f>_xlfn.XLOOKUP(A1922,'Customer Names'!$A$2:$A$2336,'Customer Names'!$C$2:$C$2336,"Not Found")</f>
        <v>Bryn</v>
      </c>
      <c r="C1922" s="13">
        <f>_xlfn.XLOOKUP(A1922,'Medical Examine'!$A$2:$A$2336,'Medical Examine'!$B$2:$B$2336,"Not Found")</f>
        <v>30.67</v>
      </c>
      <c r="D1922" s="13">
        <f>_xlfn.XLOOKUP(A1922,'Medical Examine'!$A$2:$A$2336,'Medical Examine'!$D$2:$D$2336,"Not Found")</f>
        <v>5.09</v>
      </c>
      <c r="E1922" s="14" t="str">
        <f>_xlfn.XLOOKUP(A1922,'Medical Examine'!$A$2:$A$2336,'Medical Examine'!$E$2:$E$2336,"Not Found")</f>
        <v>YES</v>
      </c>
      <c r="F1922" s="14" t="str">
        <f>_xlfn.XLOOKUP(A1922,'Medical Examine'!$A$2:$A$2336,'Medical Examine'!$F$2:$F$2336,"Not Found")</f>
        <v>NO</v>
      </c>
      <c r="G1922" s="14" t="str">
        <f>_xlfn.XLOOKUP(A1922,'Medical Examine'!$A$2:$A$2336,'Medical Examine'!$G$2:$G$2336,"Not Found")</f>
        <v>NO</v>
      </c>
      <c r="H1922" s="14">
        <f>_xlfn.XLOOKUP(A1922,'Medical Examine'!$A$2:$A$2336,'Medical Examine'!$H$2:$H$2336,"Not Found")</f>
        <v>0</v>
      </c>
      <c r="I1922" s="14" t="str">
        <f>_xlfn.XLOOKUP(A1922,'Medical Examine'!$A$2:$A$2336,'Medical Examine'!$I$2:$I$2336,"Not Found")</f>
        <v>NO</v>
      </c>
      <c r="J1922" s="13" t="str">
        <f>_xlfn.XLOOKUP(A1922,'Medical Examine'!$A$2:$A$2336,'Medical Examine'!$C$2:$C$2336,"Not Found")</f>
        <v>Obesity</v>
      </c>
      <c r="K1922" s="13" t="str">
        <f t="shared" si="29"/>
        <v>Normal</v>
      </c>
      <c r="L1922" s="15">
        <f>_xlfn.XLOOKUP(A1922,'Hospitalisation Details'!$A$2:$A$2344,'Hospitalisation Details'!$E$2:$E$2344,"")</f>
        <v>37048</v>
      </c>
      <c r="M1922" s="16">
        <f>_xlfn.XLOOKUP(A1922,'Hospitalisation Details'!$A$2:$A$2344,'Hospitalisation Details'!$H$2:$H$2344,"")</f>
        <v>3858.51</v>
      </c>
      <c r="N1922" s="14" t="str">
        <f>_xlfn.XLOOKUP(A1922,'Hospitalisation Details'!$A$2:$A$2344,'Hospitalisation Details'!$I$2:$I$2344,"")</f>
        <v>tier - 2</v>
      </c>
      <c r="O1922" s="14" t="str">
        <f>_xlfn.XLOOKUP(A1922,'Hospitalisation Details'!$A$2:$A$2344,'Hospitalisation Details'!$J$2:$J$2344,"")</f>
        <v>tier - 3</v>
      </c>
      <c r="P1922" s="14" t="str">
        <f>_xlfn.XLOOKUP(A1922,'Hospitalisation Details'!$A$2:$A$2344,'Hospitalisation Details'!$K$2:$K$2344,"")</f>
        <v>R1025</v>
      </c>
      <c r="Q1922" s="14">
        <f>_xlfn.XLOOKUP(A1922,'Hospitalisation Details'!$A$2:$A$2344,'Hospitalisation Details'!$F$2:$F$2344,"")</f>
        <v>22</v>
      </c>
    </row>
    <row r="1923" spans="1:17">
      <c r="A1923" s="12" t="s">
        <v>9704</v>
      </c>
      <c r="B1923" s="13" t="str">
        <f>_xlfn.XLOOKUP(A1923,'Customer Names'!$A$2:$A$2336,'Customer Names'!$C$2:$C$2336,"Not Found")</f>
        <v>Michael</v>
      </c>
      <c r="C1923" s="13">
        <f>_xlfn.XLOOKUP(A1923,'Medical Examine'!$A$2:$A$2336,'Medical Examine'!$B$2:$B$2336,"Not Found")</f>
        <v>30.875</v>
      </c>
      <c r="D1923" s="13">
        <f>_xlfn.XLOOKUP(A1923,'Medical Examine'!$A$2:$A$2336,'Medical Examine'!$D$2:$D$2336,"Not Found")</f>
        <v>6.49</v>
      </c>
      <c r="E1923" s="14" t="str">
        <f>_xlfn.XLOOKUP(A1923,'Medical Examine'!$A$2:$A$2336,'Medical Examine'!$E$2:$E$2336,"Not Found")</f>
        <v>NO</v>
      </c>
      <c r="F1923" s="14" t="str">
        <f>_xlfn.XLOOKUP(A1923,'Medical Examine'!$A$2:$A$2336,'Medical Examine'!$F$2:$F$2336,"Not Found")</f>
        <v>NO</v>
      </c>
      <c r="G1923" s="14" t="str">
        <f>_xlfn.XLOOKUP(A1923,'Medical Examine'!$A$2:$A$2336,'Medical Examine'!$G$2:$G$2336,"Not Found")</f>
        <v>NO</v>
      </c>
      <c r="H1923" s="14">
        <f>_xlfn.XLOOKUP(A1923,'Medical Examine'!$A$2:$A$2336,'Medical Examine'!$H$2:$H$2336,"Not Found")</f>
        <v>0</v>
      </c>
      <c r="I1923" s="14" t="str">
        <f>_xlfn.XLOOKUP(A1923,'Medical Examine'!$A$2:$A$2336,'Medical Examine'!$I$2:$I$2336,"Not Found")</f>
        <v>NO</v>
      </c>
      <c r="J1923" s="13" t="str">
        <f>_xlfn.XLOOKUP(A1923,'Medical Examine'!$A$2:$A$2336,'Medical Examine'!$C$2:$C$2336,"Not Found")</f>
        <v>Obesity</v>
      </c>
      <c r="K1923" s="13" t="str">
        <f t="shared" ref="K1923:K1986" si="30">IF(D1923&gt;=6.5,"Diabetic",IF(D1923&gt;=5.7,"Prediabetic","Normal"))</f>
        <v>Prediabetic</v>
      </c>
      <c r="L1923" s="15">
        <f>_xlfn.XLOOKUP(A1923,'Hospitalisation Details'!$A$2:$A$2344,'Hospitalisation Details'!$E$2:$E$2344,"")</f>
        <v>33469</v>
      </c>
      <c r="M1923" s="16">
        <f>_xlfn.XLOOKUP(A1923,'Hospitalisation Details'!$A$2:$A$2344,'Hospitalisation Details'!$H$2:$H$2344,"")</f>
        <v>3857.76</v>
      </c>
      <c r="N1923" s="14" t="str">
        <f>_xlfn.XLOOKUP(A1923,'Hospitalisation Details'!$A$2:$A$2344,'Hospitalisation Details'!$I$2:$I$2344,"")</f>
        <v>tier - 3</v>
      </c>
      <c r="O1923" s="14" t="str">
        <f>_xlfn.XLOOKUP(A1923,'Hospitalisation Details'!$A$2:$A$2344,'Hospitalisation Details'!$J$2:$J$2344,"")</f>
        <v>tier - 1</v>
      </c>
      <c r="P1923" s="14" t="str">
        <f>_xlfn.XLOOKUP(A1923,'Hospitalisation Details'!$A$2:$A$2344,'Hospitalisation Details'!$K$2:$K$2344,"")</f>
        <v>R1016</v>
      </c>
      <c r="Q1923" s="14">
        <f>_xlfn.XLOOKUP(A1923,'Hospitalisation Details'!$A$2:$A$2344,'Hospitalisation Details'!$F$2:$F$2344,"")</f>
        <v>31</v>
      </c>
    </row>
    <row r="1924" spans="1:17">
      <c r="A1924" s="12" t="s">
        <v>9706</v>
      </c>
      <c r="B1924" s="13" t="str">
        <f>_xlfn.XLOOKUP(A1924,'Customer Names'!$A$2:$A$2336,'Customer Names'!$C$2:$C$2336,"Not Found")</f>
        <v>Benjamin</v>
      </c>
      <c r="C1924" s="13">
        <f>_xlfn.XLOOKUP(A1924,'Medical Examine'!$A$2:$A$2336,'Medical Examine'!$B$2:$B$2336,"Not Found")</f>
        <v>23.8</v>
      </c>
      <c r="D1924" s="13">
        <f>_xlfn.XLOOKUP(A1924,'Medical Examine'!$A$2:$A$2336,'Medical Examine'!$D$2:$D$2336,"Not Found")</f>
        <v>4.08</v>
      </c>
      <c r="E1924" s="14" t="str">
        <f>_xlfn.XLOOKUP(A1924,'Medical Examine'!$A$2:$A$2336,'Medical Examine'!$E$2:$E$2336,"Not Found")</f>
        <v>NO</v>
      </c>
      <c r="F1924" s="14" t="str">
        <f>_xlfn.XLOOKUP(A1924,'Medical Examine'!$A$2:$A$2336,'Medical Examine'!$F$2:$F$2336,"Not Found")</f>
        <v>NO</v>
      </c>
      <c r="G1924" s="14" t="str">
        <f>_xlfn.XLOOKUP(A1924,'Medical Examine'!$A$2:$A$2336,'Medical Examine'!$G$2:$G$2336,"Not Found")</f>
        <v>NO</v>
      </c>
      <c r="H1924" s="14">
        <f>_xlfn.XLOOKUP(A1924,'Medical Examine'!$A$2:$A$2336,'Medical Examine'!$H$2:$H$2336,"Not Found")</f>
        <v>0</v>
      </c>
      <c r="I1924" s="14" t="str">
        <f>_xlfn.XLOOKUP(A1924,'Medical Examine'!$A$2:$A$2336,'Medical Examine'!$I$2:$I$2336,"Not Found")</f>
        <v>NO</v>
      </c>
      <c r="J1924" s="13" t="str">
        <f>_xlfn.XLOOKUP(A1924,'Medical Examine'!$A$2:$A$2336,'Medical Examine'!$C$2:$C$2336,"Not Found")</f>
        <v>Normal Weight</v>
      </c>
      <c r="K1924" s="13" t="str">
        <f t="shared" si="30"/>
        <v>Normal</v>
      </c>
      <c r="L1924" s="15">
        <f>_xlfn.XLOOKUP(A1924,'Hospitalisation Details'!$A$2:$A$2344,'Hospitalisation Details'!$E$2:$E$2344,"")</f>
        <v>34558</v>
      </c>
      <c r="M1924" s="16">
        <f>_xlfn.XLOOKUP(A1924,'Hospitalisation Details'!$A$2:$A$2344,'Hospitalisation Details'!$H$2:$H$2344,"")</f>
        <v>3847.67</v>
      </c>
      <c r="N1924" s="14" t="str">
        <f>_xlfn.XLOOKUP(A1924,'Hospitalisation Details'!$A$2:$A$2344,'Hospitalisation Details'!$I$2:$I$2344,"")</f>
        <v>tier - 3</v>
      </c>
      <c r="O1924" s="14" t="str">
        <f>_xlfn.XLOOKUP(A1924,'Hospitalisation Details'!$A$2:$A$2344,'Hospitalisation Details'!$J$2:$J$2344,"")</f>
        <v>tier - 2</v>
      </c>
      <c r="P1924" s="14" t="str">
        <f>_xlfn.XLOOKUP(A1924,'Hospitalisation Details'!$A$2:$A$2344,'Hospitalisation Details'!$K$2:$K$2344,"")</f>
        <v>R1011</v>
      </c>
      <c r="Q1924" s="14">
        <f>_xlfn.XLOOKUP(A1924,'Hospitalisation Details'!$A$2:$A$2344,'Hospitalisation Details'!$F$2:$F$2344,"")</f>
        <v>28</v>
      </c>
    </row>
    <row r="1925" spans="1:17">
      <c r="A1925" s="12" t="s">
        <v>9708</v>
      </c>
      <c r="B1925" s="13" t="str">
        <f>_xlfn.XLOOKUP(A1925,'Customer Names'!$A$2:$A$2336,'Customer Names'!$C$2:$C$2336,"Not Found")</f>
        <v>Jay</v>
      </c>
      <c r="C1925" s="13">
        <f>_xlfn.XLOOKUP(A1925,'Medical Examine'!$A$2:$A$2336,'Medical Examine'!$B$2:$B$2336,"Not Found")</f>
        <v>15.37</v>
      </c>
      <c r="D1925" s="13">
        <f>_xlfn.XLOOKUP(A1925,'Medical Examine'!$A$2:$A$2336,'Medical Examine'!$D$2:$D$2336,"Not Found")</f>
        <v>8.6300000000000008</v>
      </c>
      <c r="E1925" s="14" t="str">
        <f>_xlfn.XLOOKUP(A1925,'Medical Examine'!$A$2:$A$2336,'Medical Examine'!$E$2:$E$2336,"Not Found")</f>
        <v>YES</v>
      </c>
      <c r="F1925" s="14" t="str">
        <f>_xlfn.XLOOKUP(A1925,'Medical Examine'!$A$2:$A$2336,'Medical Examine'!$F$2:$F$2336,"Not Found")</f>
        <v>NO</v>
      </c>
      <c r="G1925" s="14" t="str">
        <f>_xlfn.XLOOKUP(A1925,'Medical Examine'!$A$2:$A$2336,'Medical Examine'!$G$2:$G$2336,"Not Found")</f>
        <v>NO</v>
      </c>
      <c r="H1925" s="14">
        <f>_xlfn.XLOOKUP(A1925,'Medical Examine'!$A$2:$A$2336,'Medical Examine'!$H$2:$H$2336,"Not Found")</f>
        <v>0</v>
      </c>
      <c r="I1925" s="14" t="str">
        <f>_xlfn.XLOOKUP(A1925,'Medical Examine'!$A$2:$A$2336,'Medical Examine'!$I$2:$I$2336,"Not Found")</f>
        <v>NO</v>
      </c>
      <c r="J1925" s="13" t="str">
        <f>_xlfn.XLOOKUP(A1925,'Medical Examine'!$A$2:$A$2336,'Medical Examine'!$C$2:$C$2336,"Not Found")</f>
        <v>Under Weight</v>
      </c>
      <c r="K1925" s="13" t="str">
        <f t="shared" si="30"/>
        <v>Diabetic</v>
      </c>
      <c r="L1925" s="15">
        <f>_xlfn.XLOOKUP(A1925,'Hospitalisation Details'!$A$2:$A$2344,'Hospitalisation Details'!$E$2:$E$2344,"")</f>
        <v>29858</v>
      </c>
      <c r="M1925" s="16">
        <f>_xlfn.XLOOKUP(A1925,'Hospitalisation Details'!$A$2:$A$2344,'Hospitalisation Details'!$H$2:$H$2344,"")</f>
        <v>3797.2</v>
      </c>
      <c r="N1925" s="14" t="str">
        <f>_xlfn.XLOOKUP(A1925,'Hospitalisation Details'!$A$2:$A$2344,'Hospitalisation Details'!$I$2:$I$2344,"")</f>
        <v>tier - 2</v>
      </c>
      <c r="O1925" s="14" t="str">
        <f>_xlfn.XLOOKUP(A1925,'Hospitalisation Details'!$A$2:$A$2344,'Hospitalisation Details'!$J$2:$J$2344,"")</f>
        <v>tier - 3</v>
      </c>
      <c r="P1925" s="14" t="str">
        <f>_xlfn.XLOOKUP(A1925,'Hospitalisation Details'!$A$2:$A$2344,'Hospitalisation Details'!$K$2:$K$2344,"")</f>
        <v>R1012</v>
      </c>
      <c r="Q1925" s="14">
        <f>_xlfn.XLOOKUP(A1925,'Hospitalisation Details'!$A$2:$A$2344,'Hospitalisation Details'!$F$2:$F$2344,"")</f>
        <v>41</v>
      </c>
    </row>
    <row r="1926" spans="1:17">
      <c r="A1926" s="12" t="s">
        <v>9711</v>
      </c>
      <c r="B1926" s="13" t="str">
        <f>_xlfn.XLOOKUP(A1926,'Customer Names'!$A$2:$A$2336,'Customer Names'!$C$2:$C$2336,"Not Found")</f>
        <v>William</v>
      </c>
      <c r="C1926" s="13">
        <f>_xlfn.XLOOKUP(A1926,'Medical Examine'!$A$2:$A$2336,'Medical Examine'!$B$2:$B$2336,"Not Found")</f>
        <v>30.4</v>
      </c>
      <c r="D1926" s="13">
        <f>_xlfn.XLOOKUP(A1926,'Medical Examine'!$A$2:$A$2336,'Medical Examine'!$D$2:$D$2336,"Not Found")</f>
        <v>5.28</v>
      </c>
      <c r="E1926" s="14" t="str">
        <f>_xlfn.XLOOKUP(A1926,'Medical Examine'!$A$2:$A$2336,'Medical Examine'!$E$2:$E$2336,"Not Found")</f>
        <v>NO</v>
      </c>
      <c r="F1926" s="14" t="str">
        <f>_xlfn.XLOOKUP(A1926,'Medical Examine'!$A$2:$A$2336,'Medical Examine'!$F$2:$F$2336,"Not Found")</f>
        <v>NO</v>
      </c>
      <c r="G1926" s="14" t="str">
        <f>_xlfn.XLOOKUP(A1926,'Medical Examine'!$A$2:$A$2336,'Medical Examine'!$G$2:$G$2336,"Not Found")</f>
        <v>NO</v>
      </c>
      <c r="H1926" s="14">
        <f>_xlfn.XLOOKUP(A1926,'Medical Examine'!$A$2:$A$2336,'Medical Examine'!$H$2:$H$2336,"Not Found")</f>
        <v>0</v>
      </c>
      <c r="I1926" s="14" t="str">
        <f>_xlfn.XLOOKUP(A1926,'Medical Examine'!$A$2:$A$2336,'Medical Examine'!$I$2:$I$2336,"Not Found")</f>
        <v>NO</v>
      </c>
      <c r="J1926" s="13" t="str">
        <f>_xlfn.XLOOKUP(A1926,'Medical Examine'!$A$2:$A$2336,'Medical Examine'!$C$2:$C$2336,"Not Found")</f>
        <v>Obesity</v>
      </c>
      <c r="K1926" s="13" t="str">
        <f t="shared" si="30"/>
        <v>Normal</v>
      </c>
      <c r="L1926" s="15">
        <f>_xlfn.XLOOKUP(A1926,'Hospitalisation Details'!$A$2:$A$2344,'Hospitalisation Details'!$E$2:$E$2344,"")</f>
        <v>36335</v>
      </c>
      <c r="M1926" s="16">
        <f>_xlfn.XLOOKUP(A1926,'Hospitalisation Details'!$A$2:$A$2344,'Hospitalisation Details'!$H$2:$H$2344,"")</f>
        <v>3796.36</v>
      </c>
      <c r="N1926" s="14" t="str">
        <f>_xlfn.XLOOKUP(A1926,'Hospitalisation Details'!$A$2:$A$2344,'Hospitalisation Details'!$I$2:$I$2344,"")</f>
        <v>tier - 2</v>
      </c>
      <c r="O1926" s="14" t="str">
        <f>_xlfn.XLOOKUP(A1926,'Hospitalisation Details'!$A$2:$A$2344,'Hospitalisation Details'!$J$2:$J$2344,"")</f>
        <v>tier - 3</v>
      </c>
      <c r="P1926" s="14" t="str">
        <f>_xlfn.XLOOKUP(A1926,'Hospitalisation Details'!$A$2:$A$2344,'Hospitalisation Details'!$K$2:$K$2344,"")</f>
        <v>R1012</v>
      </c>
      <c r="Q1926" s="14">
        <f>_xlfn.XLOOKUP(A1926,'Hospitalisation Details'!$A$2:$A$2344,'Hospitalisation Details'!$F$2:$F$2344,"")</f>
        <v>23</v>
      </c>
    </row>
    <row r="1927" spans="1:17">
      <c r="A1927" s="12" t="s">
        <v>9713</v>
      </c>
      <c r="B1927" s="13" t="str">
        <f>_xlfn.XLOOKUP(A1927,'Customer Names'!$A$2:$A$2336,'Customer Names'!$C$2:$C$2336,"Not Found")</f>
        <v>Shelley</v>
      </c>
      <c r="C1927" s="13">
        <f>_xlfn.XLOOKUP(A1927,'Medical Examine'!$A$2:$A$2336,'Medical Examine'!$B$2:$B$2336,"Not Found")</f>
        <v>19.48</v>
      </c>
      <c r="D1927" s="13">
        <f>_xlfn.XLOOKUP(A1927,'Medical Examine'!$A$2:$A$2336,'Medical Examine'!$D$2:$D$2336,"Not Found")</f>
        <v>5.63</v>
      </c>
      <c r="E1927" s="14" t="str">
        <f>_xlfn.XLOOKUP(A1927,'Medical Examine'!$A$2:$A$2336,'Medical Examine'!$E$2:$E$2336,"Not Found")</f>
        <v>YES</v>
      </c>
      <c r="F1927" s="14" t="str">
        <f>_xlfn.XLOOKUP(A1927,'Medical Examine'!$A$2:$A$2336,'Medical Examine'!$F$2:$F$2336,"Not Found")</f>
        <v>NO</v>
      </c>
      <c r="G1927" s="14" t="str">
        <f>_xlfn.XLOOKUP(A1927,'Medical Examine'!$A$2:$A$2336,'Medical Examine'!$G$2:$G$2336,"Not Found")</f>
        <v>NO</v>
      </c>
      <c r="H1927" s="14">
        <f>_xlfn.XLOOKUP(A1927,'Medical Examine'!$A$2:$A$2336,'Medical Examine'!$H$2:$H$2336,"Not Found")</f>
        <v>1</v>
      </c>
      <c r="I1927" s="14" t="str">
        <f>_xlfn.XLOOKUP(A1927,'Medical Examine'!$A$2:$A$2336,'Medical Examine'!$I$2:$I$2336,"Not Found")</f>
        <v>NO</v>
      </c>
      <c r="J1927" s="13" t="str">
        <f>_xlfn.XLOOKUP(A1927,'Medical Examine'!$A$2:$A$2336,'Medical Examine'!$C$2:$C$2336,"Not Found")</f>
        <v>Normal Weight</v>
      </c>
      <c r="K1927" s="13" t="str">
        <f t="shared" si="30"/>
        <v>Normal</v>
      </c>
      <c r="L1927" s="15">
        <f>_xlfn.XLOOKUP(A1927,'Hospitalisation Details'!$A$2:$A$2344,'Hospitalisation Details'!$E$2:$E$2344,"")</f>
        <v>32383</v>
      </c>
      <c r="M1927" s="16">
        <f>_xlfn.XLOOKUP(A1927,'Hospitalisation Details'!$A$2:$A$2344,'Hospitalisation Details'!$H$2:$H$2344,"")</f>
        <v>3793.55</v>
      </c>
      <c r="N1927" s="14" t="str">
        <f>_xlfn.XLOOKUP(A1927,'Hospitalisation Details'!$A$2:$A$2344,'Hospitalisation Details'!$I$2:$I$2344,"")</f>
        <v>tier - 2</v>
      </c>
      <c r="O1927" s="14" t="str">
        <f>_xlfn.XLOOKUP(A1927,'Hospitalisation Details'!$A$2:$A$2344,'Hospitalisation Details'!$J$2:$J$2344,"")</f>
        <v>tier - 3</v>
      </c>
      <c r="P1927" s="14" t="str">
        <f>_xlfn.XLOOKUP(A1927,'Hospitalisation Details'!$A$2:$A$2344,'Hospitalisation Details'!$K$2:$K$2344,"")</f>
        <v>R1013</v>
      </c>
      <c r="Q1927" s="14">
        <f>_xlfn.XLOOKUP(A1927,'Hospitalisation Details'!$A$2:$A$2344,'Hospitalisation Details'!$F$2:$F$2344,"")</f>
        <v>34</v>
      </c>
    </row>
    <row r="1928" spans="1:17">
      <c r="A1928" s="12" t="s">
        <v>9715</v>
      </c>
      <c r="B1928" s="13" t="str">
        <f>_xlfn.XLOOKUP(A1928,'Customer Names'!$A$2:$A$2336,'Customer Names'!$C$2:$C$2336,"Not Found")</f>
        <v>Jekaterina</v>
      </c>
      <c r="C1928" s="13">
        <f>_xlfn.XLOOKUP(A1928,'Medical Examine'!$A$2:$A$2336,'Medical Examine'!$B$2:$B$2336,"Not Found")</f>
        <v>16.96</v>
      </c>
      <c r="D1928" s="13">
        <f>_xlfn.XLOOKUP(A1928,'Medical Examine'!$A$2:$A$2336,'Medical Examine'!$D$2:$D$2336,"Not Found")</f>
        <v>11.47</v>
      </c>
      <c r="E1928" s="14" t="str">
        <f>_xlfn.XLOOKUP(A1928,'Medical Examine'!$A$2:$A$2336,'Medical Examine'!$E$2:$E$2336,"Not Found")</f>
        <v>YES</v>
      </c>
      <c r="F1928" s="14" t="str">
        <f>_xlfn.XLOOKUP(A1928,'Medical Examine'!$A$2:$A$2336,'Medical Examine'!$F$2:$F$2336,"Not Found")</f>
        <v>NO</v>
      </c>
      <c r="G1928" s="14" t="str">
        <f>_xlfn.XLOOKUP(A1928,'Medical Examine'!$A$2:$A$2336,'Medical Examine'!$G$2:$G$2336,"Not Found")</f>
        <v>NO</v>
      </c>
      <c r="H1928" s="14">
        <f>_xlfn.XLOOKUP(A1928,'Medical Examine'!$A$2:$A$2336,'Medical Examine'!$H$2:$H$2336,"Not Found")</f>
        <v>0</v>
      </c>
      <c r="I1928" s="14" t="str">
        <f>_xlfn.XLOOKUP(A1928,'Medical Examine'!$A$2:$A$2336,'Medical Examine'!$I$2:$I$2336,"Not Found")</f>
        <v>NO</v>
      </c>
      <c r="J1928" s="13" t="str">
        <f>_xlfn.XLOOKUP(A1928,'Medical Examine'!$A$2:$A$2336,'Medical Examine'!$C$2:$C$2336,"Not Found")</f>
        <v>Under Weight</v>
      </c>
      <c r="K1928" s="13" t="str">
        <f t="shared" si="30"/>
        <v>Diabetic</v>
      </c>
      <c r="L1928" s="15">
        <f>_xlfn.XLOOKUP(A1928,'Hospitalisation Details'!$A$2:$A$2344,'Hospitalisation Details'!$E$2:$E$2344,"")</f>
        <v>29933</v>
      </c>
      <c r="M1928" s="16">
        <f>_xlfn.XLOOKUP(A1928,'Hospitalisation Details'!$A$2:$A$2344,'Hospitalisation Details'!$H$2:$H$2344,"")</f>
        <v>3785.77</v>
      </c>
      <c r="N1928" s="14" t="str">
        <f>_xlfn.XLOOKUP(A1928,'Hospitalisation Details'!$A$2:$A$2344,'Hospitalisation Details'!$I$2:$I$2344,"")</f>
        <v>tier - 2</v>
      </c>
      <c r="O1928" s="14" t="str">
        <f>_xlfn.XLOOKUP(A1928,'Hospitalisation Details'!$A$2:$A$2344,'Hospitalisation Details'!$J$2:$J$2344,"")</f>
        <v>tier - 1</v>
      </c>
      <c r="P1928" s="14" t="str">
        <f>_xlfn.XLOOKUP(A1928,'Hospitalisation Details'!$A$2:$A$2344,'Hospitalisation Details'!$K$2:$K$2344,"")</f>
        <v>R1013</v>
      </c>
      <c r="Q1928" s="14">
        <f>_xlfn.XLOOKUP(A1928,'Hospitalisation Details'!$A$2:$A$2344,'Hospitalisation Details'!$F$2:$F$2344,"")</f>
        <v>41</v>
      </c>
    </row>
    <row r="1929" spans="1:17">
      <c r="A1929" s="12" t="s">
        <v>9718</v>
      </c>
      <c r="B1929" s="13" t="str">
        <f>_xlfn.XLOOKUP(A1929,'Customer Names'!$A$2:$A$2336,'Customer Names'!$C$2:$C$2336,"Not Found")</f>
        <v>Daniel</v>
      </c>
      <c r="C1929" s="13">
        <f>_xlfn.XLOOKUP(A1929,'Medical Examine'!$A$2:$A$2336,'Medical Examine'!$B$2:$B$2336,"Not Found")</f>
        <v>19.05</v>
      </c>
      <c r="D1929" s="13">
        <f>_xlfn.XLOOKUP(A1929,'Medical Examine'!$A$2:$A$2336,'Medical Examine'!$D$2:$D$2336,"Not Found")</f>
        <v>4.92</v>
      </c>
      <c r="E1929" s="14" t="str">
        <f>_xlfn.XLOOKUP(A1929,'Medical Examine'!$A$2:$A$2336,'Medical Examine'!$E$2:$E$2336,"Not Found")</f>
        <v>NO</v>
      </c>
      <c r="F1929" s="14" t="str">
        <f>_xlfn.XLOOKUP(A1929,'Medical Examine'!$A$2:$A$2336,'Medical Examine'!$F$2:$F$2336,"Not Found")</f>
        <v>NO</v>
      </c>
      <c r="G1929" s="14" t="str">
        <f>_xlfn.XLOOKUP(A1929,'Medical Examine'!$A$2:$A$2336,'Medical Examine'!$G$2:$G$2336,"Not Found")</f>
        <v>NO</v>
      </c>
      <c r="H1929" s="14">
        <f>_xlfn.XLOOKUP(A1929,'Medical Examine'!$A$2:$A$2336,'Medical Examine'!$H$2:$H$2336,"Not Found")</f>
        <v>1</v>
      </c>
      <c r="I1929" s="14" t="str">
        <f>_xlfn.XLOOKUP(A1929,'Medical Examine'!$A$2:$A$2336,'Medical Examine'!$I$2:$I$2336,"Not Found")</f>
        <v>NO</v>
      </c>
      <c r="J1929" s="13" t="str">
        <f>_xlfn.XLOOKUP(A1929,'Medical Examine'!$A$2:$A$2336,'Medical Examine'!$C$2:$C$2336,"Not Found")</f>
        <v>Normal Weight</v>
      </c>
      <c r="K1929" s="13" t="str">
        <f t="shared" si="30"/>
        <v>Normal</v>
      </c>
      <c r="L1929" s="15">
        <f>_xlfn.XLOOKUP(A1929,'Hospitalisation Details'!$A$2:$A$2344,'Hospitalisation Details'!$E$2:$E$2344,"")</f>
        <v>32074</v>
      </c>
      <c r="M1929" s="16">
        <f>_xlfn.XLOOKUP(A1929,'Hospitalisation Details'!$A$2:$A$2344,'Hospitalisation Details'!$H$2:$H$2344,"")</f>
        <v>3773.23</v>
      </c>
      <c r="N1929" s="14" t="str">
        <f>_xlfn.XLOOKUP(A1929,'Hospitalisation Details'!$A$2:$A$2344,'Hospitalisation Details'!$I$2:$I$2344,"")</f>
        <v>tier - 2</v>
      </c>
      <c r="O1929" s="14" t="str">
        <f>_xlfn.XLOOKUP(A1929,'Hospitalisation Details'!$A$2:$A$2344,'Hospitalisation Details'!$J$2:$J$2344,"")</f>
        <v>tier - 3</v>
      </c>
      <c r="P1929" s="14" t="str">
        <f>_xlfn.XLOOKUP(A1929,'Hospitalisation Details'!$A$2:$A$2344,'Hospitalisation Details'!$K$2:$K$2344,"")</f>
        <v>R1013</v>
      </c>
      <c r="Q1929" s="14">
        <f>_xlfn.XLOOKUP(A1929,'Hospitalisation Details'!$A$2:$A$2344,'Hospitalisation Details'!$F$2:$F$2344,"")</f>
        <v>35</v>
      </c>
    </row>
    <row r="1930" spans="1:17">
      <c r="A1930" s="12" t="s">
        <v>9720</v>
      </c>
      <c r="B1930" s="13" t="str">
        <f>_xlfn.XLOOKUP(A1930,'Customer Names'!$A$2:$A$2336,'Customer Names'!$C$2:$C$2336,"Not Found")</f>
        <v>Pauline</v>
      </c>
      <c r="C1930" s="13">
        <f>_xlfn.XLOOKUP(A1930,'Medical Examine'!$A$2:$A$2336,'Medical Examine'!$B$2:$B$2336,"Not Found")</f>
        <v>37.619999999999997</v>
      </c>
      <c r="D1930" s="13">
        <f>_xlfn.XLOOKUP(A1930,'Medical Examine'!$A$2:$A$2336,'Medical Examine'!$D$2:$D$2336,"Not Found")</f>
        <v>4.18</v>
      </c>
      <c r="E1930" s="14" t="str">
        <f>_xlfn.XLOOKUP(A1930,'Medical Examine'!$A$2:$A$2336,'Medical Examine'!$E$2:$E$2336,"Not Found")</f>
        <v>NO</v>
      </c>
      <c r="F1930" s="14" t="str">
        <f>_xlfn.XLOOKUP(A1930,'Medical Examine'!$A$2:$A$2336,'Medical Examine'!$F$2:$F$2336,"Not Found")</f>
        <v>NO</v>
      </c>
      <c r="G1930" s="14" t="str">
        <f>_xlfn.XLOOKUP(A1930,'Medical Examine'!$A$2:$A$2336,'Medical Examine'!$G$2:$G$2336,"Not Found")</f>
        <v>NO</v>
      </c>
      <c r="H1930" s="14">
        <f>_xlfn.XLOOKUP(A1930,'Medical Examine'!$A$2:$A$2336,'Medical Examine'!$H$2:$H$2336,"Not Found")</f>
        <v>0</v>
      </c>
      <c r="I1930" s="14" t="str">
        <f>_xlfn.XLOOKUP(A1930,'Medical Examine'!$A$2:$A$2336,'Medical Examine'!$I$2:$I$2336,"Not Found")</f>
        <v>NO</v>
      </c>
      <c r="J1930" s="13" t="str">
        <f>_xlfn.XLOOKUP(A1930,'Medical Examine'!$A$2:$A$2336,'Medical Examine'!$C$2:$C$2336,"Not Found")</f>
        <v>Obesity</v>
      </c>
      <c r="K1930" s="13" t="str">
        <f t="shared" si="30"/>
        <v>Normal</v>
      </c>
      <c r="L1930" s="15">
        <f>_xlfn.XLOOKUP(A1930,'Hospitalisation Details'!$A$2:$A$2344,'Hospitalisation Details'!$E$2:$E$2344,"")</f>
        <v>34659</v>
      </c>
      <c r="M1930" s="16">
        <f>_xlfn.XLOOKUP(A1930,'Hospitalisation Details'!$A$2:$A$2344,'Hospitalisation Details'!$H$2:$H$2344,"")</f>
        <v>3766.88</v>
      </c>
      <c r="N1930" s="14" t="str">
        <f>_xlfn.XLOOKUP(A1930,'Hospitalisation Details'!$A$2:$A$2344,'Hospitalisation Details'!$I$2:$I$2344,"")</f>
        <v>tier - 2</v>
      </c>
      <c r="O1930" s="14" t="str">
        <f>_xlfn.XLOOKUP(A1930,'Hospitalisation Details'!$A$2:$A$2344,'Hospitalisation Details'!$J$2:$J$2344,"")</f>
        <v>tier - 1</v>
      </c>
      <c r="P1930" s="14" t="str">
        <f>_xlfn.XLOOKUP(A1930,'Hospitalisation Details'!$A$2:$A$2344,'Hospitalisation Details'!$K$2:$K$2344,"")</f>
        <v>R1013</v>
      </c>
      <c r="Q1930" s="14">
        <f>_xlfn.XLOOKUP(A1930,'Hospitalisation Details'!$A$2:$A$2344,'Hospitalisation Details'!$F$2:$F$2344,"")</f>
        <v>28</v>
      </c>
    </row>
    <row r="1931" spans="1:17">
      <c r="A1931" s="12" t="s">
        <v>9722</v>
      </c>
      <c r="B1931" s="13" t="str">
        <f>_xlfn.XLOOKUP(A1931,'Customer Names'!$A$2:$A$2336,'Customer Names'!$C$2:$C$2336,"Not Found")</f>
        <v>Colleen</v>
      </c>
      <c r="C1931" s="13">
        <f>_xlfn.XLOOKUP(A1931,'Medical Examine'!$A$2:$A$2336,'Medical Examine'!$B$2:$B$2336,"Not Found")</f>
        <v>29.1</v>
      </c>
      <c r="D1931" s="13">
        <f>_xlfn.XLOOKUP(A1931,'Medical Examine'!$A$2:$A$2336,'Medical Examine'!$D$2:$D$2336,"Not Found")</f>
        <v>4.67</v>
      </c>
      <c r="E1931" s="14" t="str">
        <f>_xlfn.XLOOKUP(A1931,'Medical Examine'!$A$2:$A$2336,'Medical Examine'!$E$2:$E$2336,"Not Found")</f>
        <v>NO</v>
      </c>
      <c r="F1931" s="14" t="str">
        <f>_xlfn.XLOOKUP(A1931,'Medical Examine'!$A$2:$A$2336,'Medical Examine'!$F$2:$F$2336,"Not Found")</f>
        <v>NO</v>
      </c>
      <c r="G1931" s="14" t="str">
        <f>_xlfn.XLOOKUP(A1931,'Medical Examine'!$A$2:$A$2336,'Medical Examine'!$G$2:$G$2336,"Not Found")</f>
        <v>NO</v>
      </c>
      <c r="H1931" s="14">
        <f>_xlfn.XLOOKUP(A1931,'Medical Examine'!$A$2:$A$2336,'Medical Examine'!$H$2:$H$2336,"Not Found")</f>
        <v>0</v>
      </c>
      <c r="I1931" s="14" t="str">
        <f>_xlfn.XLOOKUP(A1931,'Medical Examine'!$A$2:$A$2336,'Medical Examine'!$I$2:$I$2336,"Not Found")</f>
        <v>NO</v>
      </c>
      <c r="J1931" s="13" t="str">
        <f>_xlfn.XLOOKUP(A1931,'Medical Examine'!$A$2:$A$2336,'Medical Examine'!$C$2:$C$2336,"Not Found")</f>
        <v>Overweight</v>
      </c>
      <c r="K1931" s="13" t="str">
        <f t="shared" si="30"/>
        <v>Normal</v>
      </c>
      <c r="L1931" s="15">
        <f>_xlfn.XLOOKUP(A1931,'Hospitalisation Details'!$A$2:$A$2344,'Hospitalisation Details'!$E$2:$E$2344,"")</f>
        <v>33535</v>
      </c>
      <c r="M1931" s="16">
        <f>_xlfn.XLOOKUP(A1931,'Hospitalisation Details'!$A$2:$A$2344,'Hospitalisation Details'!$H$2:$H$2344,"")</f>
        <v>3761.29</v>
      </c>
      <c r="N1931" s="14" t="str">
        <f>_xlfn.XLOOKUP(A1931,'Hospitalisation Details'!$A$2:$A$2344,'Hospitalisation Details'!$I$2:$I$2344,"")</f>
        <v>tier - 2</v>
      </c>
      <c r="O1931" s="14" t="str">
        <f>_xlfn.XLOOKUP(A1931,'Hospitalisation Details'!$A$2:$A$2344,'Hospitalisation Details'!$J$2:$J$2344,"")</f>
        <v>tier - 3</v>
      </c>
      <c r="P1931" s="14" t="str">
        <f>_xlfn.XLOOKUP(A1931,'Hospitalisation Details'!$A$2:$A$2344,'Hospitalisation Details'!$K$2:$K$2344,"")</f>
        <v>R1011</v>
      </c>
      <c r="Q1931" s="14">
        <f>_xlfn.XLOOKUP(A1931,'Hospitalisation Details'!$A$2:$A$2344,'Hospitalisation Details'!$F$2:$F$2344,"")</f>
        <v>31</v>
      </c>
    </row>
    <row r="1932" spans="1:17">
      <c r="A1932" s="12" t="s">
        <v>9723</v>
      </c>
      <c r="B1932" s="13" t="str">
        <f>_xlfn.XLOOKUP(A1932,'Customer Names'!$A$2:$A$2336,'Customer Names'!$C$2:$C$2336,"Not Found")</f>
        <v>Aleah K</v>
      </c>
      <c r="C1932" s="13">
        <f>_xlfn.XLOOKUP(A1932,'Medical Examine'!$A$2:$A$2336,'Medical Examine'!$B$2:$B$2336,"Not Found")</f>
        <v>26.62</v>
      </c>
      <c r="D1932" s="13">
        <f>_xlfn.XLOOKUP(A1932,'Medical Examine'!$A$2:$A$2336,'Medical Examine'!$D$2:$D$2336,"Not Found")</f>
        <v>6.24</v>
      </c>
      <c r="E1932" s="14" t="str">
        <f>_xlfn.XLOOKUP(A1932,'Medical Examine'!$A$2:$A$2336,'Medical Examine'!$E$2:$E$2336,"Not Found")</f>
        <v>NO</v>
      </c>
      <c r="F1932" s="14" t="str">
        <f>_xlfn.XLOOKUP(A1932,'Medical Examine'!$A$2:$A$2336,'Medical Examine'!$F$2:$F$2336,"Not Found")</f>
        <v>NO</v>
      </c>
      <c r="G1932" s="14" t="str">
        <f>_xlfn.XLOOKUP(A1932,'Medical Examine'!$A$2:$A$2336,'Medical Examine'!$G$2:$G$2336,"Not Found")</f>
        <v>NO</v>
      </c>
      <c r="H1932" s="14">
        <f>_xlfn.XLOOKUP(A1932,'Medical Examine'!$A$2:$A$2336,'Medical Examine'!$H$2:$H$2336,"Not Found")</f>
        <v>0</v>
      </c>
      <c r="I1932" s="14" t="str">
        <f>_xlfn.XLOOKUP(A1932,'Medical Examine'!$A$2:$A$2336,'Medical Examine'!$I$2:$I$2336,"Not Found")</f>
        <v>NO</v>
      </c>
      <c r="J1932" s="13" t="str">
        <f>_xlfn.XLOOKUP(A1932,'Medical Examine'!$A$2:$A$2336,'Medical Examine'!$C$2:$C$2336,"Not Found")</f>
        <v>Overweight</v>
      </c>
      <c r="K1932" s="13" t="str">
        <f t="shared" si="30"/>
        <v>Prediabetic</v>
      </c>
      <c r="L1932" s="15">
        <f>_xlfn.XLOOKUP(A1932,'Hospitalisation Details'!$A$2:$A$2344,'Hospitalisation Details'!$E$2:$E$2344,"")</f>
        <v>33475</v>
      </c>
      <c r="M1932" s="16">
        <f>_xlfn.XLOOKUP(A1932,'Hospitalisation Details'!$A$2:$A$2344,'Hospitalisation Details'!$H$2:$H$2344,"")</f>
        <v>3757.84</v>
      </c>
      <c r="N1932" s="14" t="str">
        <f>_xlfn.XLOOKUP(A1932,'Hospitalisation Details'!$A$2:$A$2344,'Hospitalisation Details'!$I$2:$I$2344,"")</f>
        <v>tier - 2</v>
      </c>
      <c r="O1932" s="14" t="str">
        <f>_xlfn.XLOOKUP(A1932,'Hospitalisation Details'!$A$2:$A$2344,'Hospitalisation Details'!$J$2:$J$2344,"")</f>
        <v>tier - 1</v>
      </c>
      <c r="P1932" s="14" t="str">
        <f>_xlfn.XLOOKUP(A1932,'Hospitalisation Details'!$A$2:$A$2344,'Hospitalisation Details'!$K$2:$K$2344,"")</f>
        <v>R1013</v>
      </c>
      <c r="Q1932" s="14">
        <f>_xlfn.XLOOKUP(A1932,'Hospitalisation Details'!$A$2:$A$2344,'Hospitalisation Details'!$F$2:$F$2344,"")</f>
        <v>31</v>
      </c>
    </row>
    <row r="1933" spans="1:17">
      <c r="A1933" s="12" t="s">
        <v>9726</v>
      </c>
      <c r="B1933" s="13" t="str">
        <f>_xlfn.XLOOKUP(A1933,'Customer Names'!$A$2:$A$2336,'Customer Names'!$C$2:$C$2336,"Not Found")</f>
        <v>Mare</v>
      </c>
      <c r="C1933" s="13">
        <f>_xlfn.XLOOKUP(A1933,'Medical Examine'!$A$2:$A$2336,'Medical Examine'!$B$2:$B$2336,"Not Found")</f>
        <v>25.74</v>
      </c>
      <c r="D1933" s="13">
        <f>_xlfn.XLOOKUP(A1933,'Medical Examine'!$A$2:$A$2336,'Medical Examine'!$D$2:$D$2336,"Not Found")</f>
        <v>5.99</v>
      </c>
      <c r="E1933" s="14" t="str">
        <f>_xlfn.XLOOKUP(A1933,'Medical Examine'!$A$2:$A$2336,'Medical Examine'!$E$2:$E$2336,"Not Found")</f>
        <v>NO</v>
      </c>
      <c r="F1933" s="14" t="str">
        <f>_xlfn.XLOOKUP(A1933,'Medical Examine'!$A$2:$A$2336,'Medical Examine'!$F$2:$F$2336,"Not Found")</f>
        <v>NO</v>
      </c>
      <c r="G1933" s="14" t="str">
        <f>_xlfn.XLOOKUP(A1933,'Medical Examine'!$A$2:$A$2336,'Medical Examine'!$G$2:$G$2336,"Not Found")</f>
        <v>NO</v>
      </c>
      <c r="H1933" s="14">
        <f>_xlfn.XLOOKUP(A1933,'Medical Examine'!$A$2:$A$2336,'Medical Examine'!$H$2:$H$2336,"Not Found")</f>
        <v>0</v>
      </c>
      <c r="I1933" s="14" t="str">
        <f>_xlfn.XLOOKUP(A1933,'Medical Examine'!$A$2:$A$2336,'Medical Examine'!$I$2:$I$2336,"Not Found")</f>
        <v>NO</v>
      </c>
      <c r="J1933" s="13" t="str">
        <f>_xlfn.XLOOKUP(A1933,'Medical Examine'!$A$2:$A$2336,'Medical Examine'!$C$2:$C$2336,"Not Found")</f>
        <v>Overweight</v>
      </c>
      <c r="K1933" s="13" t="str">
        <f t="shared" si="30"/>
        <v>Prediabetic</v>
      </c>
      <c r="L1933" s="15">
        <f>_xlfn.XLOOKUP(A1933,'Hospitalisation Details'!$A$2:$A$2344,'Hospitalisation Details'!$E$2:$E$2344,"")</f>
        <v>33539</v>
      </c>
      <c r="M1933" s="16">
        <f>_xlfn.XLOOKUP(A1933,'Hospitalisation Details'!$A$2:$A$2344,'Hospitalisation Details'!$H$2:$H$2344,"")</f>
        <v>3756.62</v>
      </c>
      <c r="N1933" s="14" t="str">
        <f>_xlfn.XLOOKUP(A1933,'Hospitalisation Details'!$A$2:$A$2344,'Hospitalisation Details'!$I$2:$I$2344,"")</f>
        <v>tier - 2</v>
      </c>
      <c r="O1933" s="14" t="str">
        <f>_xlfn.XLOOKUP(A1933,'Hospitalisation Details'!$A$2:$A$2344,'Hospitalisation Details'!$J$2:$J$2344,"")</f>
        <v>tier - 2</v>
      </c>
      <c r="P1933" s="14" t="str">
        <f>_xlfn.XLOOKUP(A1933,'Hospitalisation Details'!$A$2:$A$2344,'Hospitalisation Details'!$K$2:$K$2344,"")</f>
        <v>R1013</v>
      </c>
      <c r="Q1933" s="14">
        <f>_xlfn.XLOOKUP(A1933,'Hospitalisation Details'!$A$2:$A$2344,'Hospitalisation Details'!$F$2:$F$2344,"")</f>
        <v>31</v>
      </c>
    </row>
    <row r="1934" spans="1:17">
      <c r="A1934" s="12" t="s">
        <v>9729</v>
      </c>
      <c r="B1934" s="13" t="str">
        <f>_xlfn.XLOOKUP(A1934,'Customer Names'!$A$2:$A$2336,'Customer Names'!$C$2:$C$2336,"Not Found")</f>
        <v>Kevin</v>
      </c>
      <c r="C1934" s="13">
        <f>_xlfn.XLOOKUP(A1934,'Medical Examine'!$A$2:$A$2336,'Medical Examine'!$B$2:$B$2336,"Not Found")</f>
        <v>18.22</v>
      </c>
      <c r="D1934" s="13">
        <f>_xlfn.XLOOKUP(A1934,'Medical Examine'!$A$2:$A$2336,'Medical Examine'!$D$2:$D$2336,"Not Found")</f>
        <v>10.27</v>
      </c>
      <c r="E1934" s="14" t="str">
        <f>_xlfn.XLOOKUP(A1934,'Medical Examine'!$A$2:$A$2336,'Medical Examine'!$E$2:$E$2336,"Not Found")</f>
        <v>YES</v>
      </c>
      <c r="F1934" s="14" t="str">
        <f>_xlfn.XLOOKUP(A1934,'Medical Examine'!$A$2:$A$2336,'Medical Examine'!$F$2:$F$2336,"Not Found")</f>
        <v>NO</v>
      </c>
      <c r="G1934" s="14" t="str">
        <f>_xlfn.XLOOKUP(A1934,'Medical Examine'!$A$2:$A$2336,'Medical Examine'!$G$2:$G$2336,"Not Found")</f>
        <v>NO</v>
      </c>
      <c r="H1934" s="14">
        <f>_xlfn.XLOOKUP(A1934,'Medical Examine'!$A$2:$A$2336,'Medical Examine'!$H$2:$H$2336,"Not Found")</f>
        <v>1</v>
      </c>
      <c r="I1934" s="14" t="str">
        <f>_xlfn.XLOOKUP(A1934,'Medical Examine'!$A$2:$A$2336,'Medical Examine'!$I$2:$I$2336,"Not Found")</f>
        <v>NO</v>
      </c>
      <c r="J1934" s="13" t="str">
        <f>_xlfn.XLOOKUP(A1934,'Medical Examine'!$A$2:$A$2336,'Medical Examine'!$C$2:$C$2336,"Not Found")</f>
        <v>Under Weight</v>
      </c>
      <c r="K1934" s="13" t="str">
        <f t="shared" si="30"/>
        <v>Diabetic</v>
      </c>
      <c r="L1934" s="15">
        <f>_xlfn.XLOOKUP(A1934,'Hospitalisation Details'!$A$2:$A$2344,'Hospitalisation Details'!$E$2:$E$2344,"")</f>
        <v>31664</v>
      </c>
      <c r="M1934" s="16">
        <f>_xlfn.XLOOKUP(A1934,'Hospitalisation Details'!$A$2:$A$2344,'Hospitalisation Details'!$H$2:$H$2344,"")</f>
        <v>3748.56</v>
      </c>
      <c r="N1934" s="14" t="str">
        <f>_xlfn.XLOOKUP(A1934,'Hospitalisation Details'!$A$2:$A$2344,'Hospitalisation Details'!$I$2:$I$2344,"")</f>
        <v>tier - 2</v>
      </c>
      <c r="O1934" s="14" t="str">
        <f>_xlfn.XLOOKUP(A1934,'Hospitalisation Details'!$A$2:$A$2344,'Hospitalisation Details'!$J$2:$J$2344,"")</f>
        <v>tier - 2</v>
      </c>
      <c r="P1934" s="14" t="str">
        <f>_xlfn.XLOOKUP(A1934,'Hospitalisation Details'!$A$2:$A$2344,'Hospitalisation Details'!$K$2:$K$2344,"")</f>
        <v>R1013</v>
      </c>
      <c r="Q1934" s="14">
        <f>_xlfn.XLOOKUP(A1934,'Hospitalisation Details'!$A$2:$A$2344,'Hospitalisation Details'!$F$2:$F$2344,"")</f>
        <v>36</v>
      </c>
    </row>
    <row r="1935" spans="1:17">
      <c r="A1935" s="12" t="s">
        <v>9731</v>
      </c>
      <c r="B1935" s="13" t="str">
        <f>_xlfn.XLOOKUP(A1935,'Customer Names'!$A$2:$A$2336,'Customer Names'!$C$2:$C$2336,"Not Found")</f>
        <v>Jessica</v>
      </c>
      <c r="C1935" s="13">
        <f>_xlfn.XLOOKUP(A1935,'Medical Examine'!$A$2:$A$2336,'Medical Examine'!$B$2:$B$2336,"Not Found")</f>
        <v>26.03</v>
      </c>
      <c r="D1935" s="13">
        <f>_xlfn.XLOOKUP(A1935,'Medical Examine'!$A$2:$A$2336,'Medical Examine'!$D$2:$D$2336,"Not Found")</f>
        <v>5.97</v>
      </c>
      <c r="E1935" s="14" t="str">
        <f>_xlfn.XLOOKUP(A1935,'Medical Examine'!$A$2:$A$2336,'Medical Examine'!$E$2:$E$2336,"Not Found")</f>
        <v>NO</v>
      </c>
      <c r="F1935" s="14" t="str">
        <f>_xlfn.XLOOKUP(A1935,'Medical Examine'!$A$2:$A$2336,'Medical Examine'!$F$2:$F$2336,"Not Found")</f>
        <v>NO</v>
      </c>
      <c r="G1935" s="14" t="str">
        <f>_xlfn.XLOOKUP(A1935,'Medical Examine'!$A$2:$A$2336,'Medical Examine'!$G$2:$G$2336,"Not Found")</f>
        <v>YES</v>
      </c>
      <c r="H1935" s="14">
        <f>_xlfn.XLOOKUP(A1935,'Medical Examine'!$A$2:$A$2336,'Medical Examine'!$H$2:$H$2336,"Not Found")</f>
        <v>1</v>
      </c>
      <c r="I1935" s="14" t="str">
        <f>_xlfn.XLOOKUP(A1935,'Medical Examine'!$A$2:$A$2336,'Medical Examine'!$I$2:$I$2336,"Not Found")</f>
        <v>NO</v>
      </c>
      <c r="J1935" s="13" t="str">
        <f>_xlfn.XLOOKUP(A1935,'Medical Examine'!$A$2:$A$2336,'Medical Examine'!$C$2:$C$2336,"Not Found")</f>
        <v>Overweight</v>
      </c>
      <c r="K1935" s="13" t="str">
        <f t="shared" si="30"/>
        <v>Prediabetic</v>
      </c>
      <c r="L1935" s="15">
        <f>_xlfn.XLOOKUP(A1935,'Hospitalisation Details'!$A$2:$A$2344,'Hospitalisation Details'!$E$2:$E$2344,"")</f>
        <v>34142</v>
      </c>
      <c r="M1935" s="16">
        <f>_xlfn.XLOOKUP(A1935,'Hospitalisation Details'!$A$2:$A$2344,'Hospitalisation Details'!$H$2:$H$2344,"")</f>
        <v>3736.46</v>
      </c>
      <c r="N1935" s="14" t="str">
        <f>_xlfn.XLOOKUP(A1935,'Hospitalisation Details'!$A$2:$A$2344,'Hospitalisation Details'!$I$2:$I$2344,"")</f>
        <v>tier - 2</v>
      </c>
      <c r="O1935" s="14" t="str">
        <f>_xlfn.XLOOKUP(A1935,'Hospitalisation Details'!$A$2:$A$2344,'Hospitalisation Details'!$J$2:$J$2344,"")</f>
        <v>tier - 2</v>
      </c>
      <c r="P1935" s="14" t="str">
        <f>_xlfn.XLOOKUP(A1935,'Hospitalisation Details'!$A$2:$A$2344,'Hospitalisation Details'!$K$2:$K$2344,"")</f>
        <v>R1012</v>
      </c>
      <c r="Q1935" s="14">
        <f>_xlfn.XLOOKUP(A1935,'Hospitalisation Details'!$A$2:$A$2344,'Hospitalisation Details'!$F$2:$F$2344,"")</f>
        <v>29</v>
      </c>
    </row>
    <row r="1936" spans="1:17">
      <c r="A1936" s="12" t="s">
        <v>9733</v>
      </c>
      <c r="B1936" s="13" t="str">
        <f>_xlfn.XLOOKUP(A1936,'Customer Names'!$A$2:$A$2336,'Customer Names'!$C$2:$C$2336,"Not Found")</f>
        <v>Amanda R</v>
      </c>
      <c r="C1936" s="13">
        <f>_xlfn.XLOOKUP(A1936,'Medical Examine'!$A$2:$A$2336,'Medical Examine'!$B$2:$B$2336,"Not Found")</f>
        <v>17.29</v>
      </c>
      <c r="D1936" s="13">
        <f>_xlfn.XLOOKUP(A1936,'Medical Examine'!$A$2:$A$2336,'Medical Examine'!$D$2:$D$2336,"Not Found")</f>
        <v>4.9800000000000004</v>
      </c>
      <c r="E1936" s="14" t="str">
        <f>_xlfn.XLOOKUP(A1936,'Medical Examine'!$A$2:$A$2336,'Medical Examine'!$E$2:$E$2336,"Not Found")</f>
        <v>NO</v>
      </c>
      <c r="F1936" s="14" t="str">
        <f>_xlfn.XLOOKUP(A1936,'Medical Examine'!$A$2:$A$2336,'Medical Examine'!$F$2:$F$2336,"Not Found")</f>
        <v>NO</v>
      </c>
      <c r="G1936" s="14" t="str">
        <f>_xlfn.XLOOKUP(A1936,'Medical Examine'!$A$2:$A$2336,'Medical Examine'!$G$2:$G$2336,"Not Found")</f>
        <v>NO</v>
      </c>
      <c r="H1936" s="14">
        <f>_xlfn.XLOOKUP(A1936,'Medical Examine'!$A$2:$A$2336,'Medical Examine'!$H$2:$H$2336,"Not Found")</f>
        <v>0</v>
      </c>
      <c r="I1936" s="14" t="str">
        <f>_xlfn.XLOOKUP(A1936,'Medical Examine'!$A$2:$A$2336,'Medical Examine'!$I$2:$I$2336,"Not Found")</f>
        <v>NO</v>
      </c>
      <c r="J1936" s="13" t="str">
        <f>_xlfn.XLOOKUP(A1936,'Medical Examine'!$A$2:$A$2336,'Medical Examine'!$C$2:$C$2336,"Not Found")</f>
        <v>Under Weight</v>
      </c>
      <c r="K1936" s="13" t="str">
        <f t="shared" si="30"/>
        <v>Normal</v>
      </c>
      <c r="L1936" s="15">
        <f>_xlfn.XLOOKUP(A1936,'Hospitalisation Details'!$A$2:$A$2344,'Hospitalisation Details'!$E$2:$E$2344,"")</f>
        <v>34568</v>
      </c>
      <c r="M1936" s="16">
        <f>_xlfn.XLOOKUP(A1936,'Hospitalisation Details'!$A$2:$A$2344,'Hospitalisation Details'!$H$2:$H$2344,"")</f>
        <v>3732.63</v>
      </c>
      <c r="N1936" s="14" t="str">
        <f>_xlfn.XLOOKUP(A1936,'Hospitalisation Details'!$A$2:$A$2344,'Hospitalisation Details'!$I$2:$I$2344,"")</f>
        <v>tier - 2</v>
      </c>
      <c r="O1936" s="14" t="str">
        <f>_xlfn.XLOOKUP(A1936,'Hospitalisation Details'!$A$2:$A$2344,'Hospitalisation Details'!$J$2:$J$2344,"")</f>
        <v>tier - 3</v>
      </c>
      <c r="P1936" s="14" t="str">
        <f>_xlfn.XLOOKUP(A1936,'Hospitalisation Details'!$A$2:$A$2344,'Hospitalisation Details'!$K$2:$K$2344,"")</f>
        <v>R1024</v>
      </c>
      <c r="Q1936" s="14">
        <f>_xlfn.XLOOKUP(A1936,'Hospitalisation Details'!$A$2:$A$2344,'Hospitalisation Details'!$F$2:$F$2344,"")</f>
        <v>28</v>
      </c>
    </row>
    <row r="1937" spans="1:17">
      <c r="A1937" s="12" t="s">
        <v>9735</v>
      </c>
      <c r="B1937" s="13" t="str">
        <f>_xlfn.XLOOKUP(A1937,'Customer Names'!$A$2:$A$2336,'Customer Names'!$C$2:$C$2336,"Not Found")</f>
        <v>Murray W.</v>
      </c>
      <c r="C1937" s="13">
        <f>_xlfn.XLOOKUP(A1937,'Medical Examine'!$A$2:$A$2336,'Medical Examine'!$B$2:$B$2336,"Not Found")</f>
        <v>18.170000000000002</v>
      </c>
      <c r="D1937" s="13">
        <f>_xlfn.XLOOKUP(A1937,'Medical Examine'!$A$2:$A$2336,'Medical Examine'!$D$2:$D$2336,"Not Found")</f>
        <v>6.91</v>
      </c>
      <c r="E1937" s="14" t="str">
        <f>_xlfn.XLOOKUP(A1937,'Medical Examine'!$A$2:$A$2336,'Medical Examine'!$E$2:$E$2336,"Not Found")</f>
        <v>YES</v>
      </c>
      <c r="F1937" s="14" t="str">
        <f>_xlfn.XLOOKUP(A1937,'Medical Examine'!$A$2:$A$2336,'Medical Examine'!$F$2:$F$2336,"Not Found")</f>
        <v>NO</v>
      </c>
      <c r="G1937" s="14" t="str">
        <f>_xlfn.XLOOKUP(A1937,'Medical Examine'!$A$2:$A$2336,'Medical Examine'!$G$2:$G$2336,"Not Found")</f>
        <v>NO</v>
      </c>
      <c r="H1937" s="14">
        <f>_xlfn.XLOOKUP(A1937,'Medical Examine'!$A$2:$A$2336,'Medical Examine'!$H$2:$H$2336,"Not Found")</f>
        <v>1</v>
      </c>
      <c r="I1937" s="14" t="str">
        <f>_xlfn.XLOOKUP(A1937,'Medical Examine'!$A$2:$A$2336,'Medical Examine'!$I$2:$I$2336,"Not Found")</f>
        <v>NO</v>
      </c>
      <c r="J1937" s="13" t="str">
        <f>_xlfn.XLOOKUP(A1937,'Medical Examine'!$A$2:$A$2336,'Medical Examine'!$C$2:$C$2336,"Not Found")</f>
        <v>Under Weight</v>
      </c>
      <c r="K1937" s="13" t="str">
        <f t="shared" si="30"/>
        <v>Diabetic</v>
      </c>
      <c r="L1937" s="15">
        <f>_xlfn.XLOOKUP(A1937,'Hospitalisation Details'!$A$2:$A$2344,'Hospitalisation Details'!$E$2:$E$2344,"")</f>
        <v>31747</v>
      </c>
      <c r="M1937" s="16">
        <f>_xlfn.XLOOKUP(A1937,'Hospitalisation Details'!$A$2:$A$2344,'Hospitalisation Details'!$H$2:$H$2344,"")</f>
        <v>3731.6</v>
      </c>
      <c r="N1937" s="14" t="str">
        <f>_xlfn.XLOOKUP(A1937,'Hospitalisation Details'!$A$2:$A$2344,'Hospitalisation Details'!$I$2:$I$2344,"")</f>
        <v>tier - 2</v>
      </c>
      <c r="O1937" s="14" t="str">
        <f>_xlfn.XLOOKUP(A1937,'Hospitalisation Details'!$A$2:$A$2344,'Hospitalisation Details'!$J$2:$J$2344,"")</f>
        <v>tier - 2</v>
      </c>
      <c r="P1937" s="14" t="str">
        <f>_xlfn.XLOOKUP(A1937,'Hospitalisation Details'!$A$2:$A$2344,'Hospitalisation Details'!$K$2:$K$2344,"")</f>
        <v>R1013</v>
      </c>
      <c r="Q1937" s="14">
        <f>_xlfn.XLOOKUP(A1937,'Hospitalisation Details'!$A$2:$A$2344,'Hospitalisation Details'!$F$2:$F$2344,"")</f>
        <v>36</v>
      </c>
    </row>
    <row r="1938" spans="1:17">
      <c r="A1938" s="12" t="s">
        <v>9738</v>
      </c>
      <c r="B1938" s="13" t="str">
        <f>_xlfn.XLOOKUP(A1938,'Customer Names'!$A$2:$A$2336,'Customer Names'!$C$2:$C$2336,"Not Found")</f>
        <v>Meghan P.</v>
      </c>
      <c r="C1938" s="13">
        <f>_xlfn.XLOOKUP(A1938,'Medical Examine'!$A$2:$A$2336,'Medical Examine'!$B$2:$B$2336,"Not Found")</f>
        <v>32.54</v>
      </c>
      <c r="D1938" s="13">
        <f>_xlfn.XLOOKUP(A1938,'Medical Examine'!$A$2:$A$2336,'Medical Examine'!$D$2:$D$2336,"Not Found")</f>
        <v>6.38</v>
      </c>
      <c r="E1938" s="14" t="str">
        <f>_xlfn.XLOOKUP(A1938,'Medical Examine'!$A$2:$A$2336,'Medical Examine'!$E$2:$E$2336,"Not Found")</f>
        <v>NO</v>
      </c>
      <c r="F1938" s="14" t="str">
        <f>_xlfn.XLOOKUP(A1938,'Medical Examine'!$A$2:$A$2336,'Medical Examine'!$F$2:$F$2336,"Not Found")</f>
        <v>YES</v>
      </c>
      <c r="G1938" s="14" t="str">
        <f>_xlfn.XLOOKUP(A1938,'Medical Examine'!$A$2:$A$2336,'Medical Examine'!$G$2:$G$2336,"Not Found")</f>
        <v>NO</v>
      </c>
      <c r="H1938" s="14">
        <f>_xlfn.XLOOKUP(A1938,'Medical Examine'!$A$2:$A$2336,'Medical Examine'!$H$2:$H$2336,"Not Found")</f>
        <v>1</v>
      </c>
      <c r="I1938" s="14" t="str">
        <f>_xlfn.XLOOKUP(A1938,'Medical Examine'!$A$2:$A$2336,'Medical Examine'!$I$2:$I$2336,"Not Found")</f>
        <v>NO</v>
      </c>
      <c r="J1938" s="13" t="str">
        <f>_xlfn.XLOOKUP(A1938,'Medical Examine'!$A$2:$A$2336,'Medical Examine'!$C$2:$C$2336,"Not Found")</f>
        <v>Obesity</v>
      </c>
      <c r="K1938" s="13" t="str">
        <f t="shared" si="30"/>
        <v>Prediabetic</v>
      </c>
      <c r="L1938" s="15">
        <f>_xlfn.XLOOKUP(A1938,'Hospitalisation Details'!$A$2:$A$2344,'Hospitalisation Details'!$E$2:$E$2344,"")</f>
        <v>38296</v>
      </c>
      <c r="M1938" s="16">
        <f>_xlfn.XLOOKUP(A1938,'Hospitalisation Details'!$A$2:$A$2344,'Hospitalisation Details'!$H$2:$H$2344,"")</f>
        <v>3722.23</v>
      </c>
      <c r="N1938" s="14" t="str">
        <f>_xlfn.XLOOKUP(A1938,'Hospitalisation Details'!$A$2:$A$2344,'Hospitalisation Details'!$I$2:$I$2344,"")</f>
        <v>tier - 2</v>
      </c>
      <c r="O1938" s="14" t="str">
        <f>_xlfn.XLOOKUP(A1938,'Hospitalisation Details'!$A$2:$A$2344,'Hospitalisation Details'!$J$2:$J$2344,"")</f>
        <v>tier - 2</v>
      </c>
      <c r="P1938" s="14" t="str">
        <f>_xlfn.XLOOKUP(A1938,'Hospitalisation Details'!$A$2:$A$2344,'Hospitalisation Details'!$K$2:$K$2344,"")</f>
        <v>R1025</v>
      </c>
      <c r="Q1938" s="14">
        <f>_xlfn.XLOOKUP(A1938,'Hospitalisation Details'!$A$2:$A$2344,'Hospitalisation Details'!$F$2:$F$2344,"")</f>
        <v>18</v>
      </c>
    </row>
    <row r="1939" spans="1:17">
      <c r="A1939" s="12" t="s">
        <v>9741</v>
      </c>
      <c r="B1939" s="13" t="str">
        <f>_xlfn.XLOOKUP(A1939,'Customer Names'!$A$2:$A$2336,'Customer Names'!$C$2:$C$2336,"Not Found")</f>
        <v>David</v>
      </c>
      <c r="C1939" s="13">
        <f>_xlfn.XLOOKUP(A1939,'Medical Examine'!$A$2:$A$2336,'Medical Examine'!$B$2:$B$2336,"Not Found")</f>
        <v>30.25</v>
      </c>
      <c r="D1939" s="13">
        <f>_xlfn.XLOOKUP(A1939,'Medical Examine'!$A$2:$A$2336,'Medical Examine'!$D$2:$D$2336,"Not Found")</f>
        <v>4.7699999999999996</v>
      </c>
      <c r="E1939" s="14" t="str">
        <f>_xlfn.XLOOKUP(A1939,'Medical Examine'!$A$2:$A$2336,'Medical Examine'!$E$2:$E$2336,"Not Found")</f>
        <v>NO</v>
      </c>
      <c r="F1939" s="14" t="str">
        <f>_xlfn.XLOOKUP(A1939,'Medical Examine'!$A$2:$A$2336,'Medical Examine'!$F$2:$F$2336,"Not Found")</f>
        <v>NO</v>
      </c>
      <c r="G1939" s="14" t="str">
        <f>_xlfn.XLOOKUP(A1939,'Medical Examine'!$A$2:$A$2336,'Medical Examine'!$G$2:$G$2336,"Not Found")</f>
        <v>NO</v>
      </c>
      <c r="H1939" s="14">
        <f>_xlfn.XLOOKUP(A1939,'Medical Examine'!$A$2:$A$2336,'Medical Examine'!$H$2:$H$2336,"Not Found")</f>
        <v>0</v>
      </c>
      <c r="I1939" s="14" t="str">
        <f>_xlfn.XLOOKUP(A1939,'Medical Examine'!$A$2:$A$2336,'Medical Examine'!$I$2:$I$2336,"Not Found")</f>
        <v>NO</v>
      </c>
      <c r="J1939" s="13" t="str">
        <f>_xlfn.XLOOKUP(A1939,'Medical Examine'!$A$2:$A$2336,'Medical Examine'!$C$2:$C$2336,"Not Found")</f>
        <v>Obesity</v>
      </c>
      <c r="K1939" s="13" t="str">
        <f t="shared" si="30"/>
        <v>Normal</v>
      </c>
      <c r="L1939" s="15">
        <f>_xlfn.XLOOKUP(A1939,'Hospitalisation Details'!$A$2:$A$2344,'Hospitalisation Details'!$E$2:$E$2344,"")</f>
        <v>32844</v>
      </c>
      <c r="M1939" s="16">
        <f>_xlfn.XLOOKUP(A1939,'Hospitalisation Details'!$A$2:$A$2344,'Hospitalisation Details'!$H$2:$H$2344,"")</f>
        <v>3704.35</v>
      </c>
      <c r="N1939" s="14" t="str">
        <f>_xlfn.XLOOKUP(A1939,'Hospitalisation Details'!$A$2:$A$2344,'Hospitalisation Details'!$I$2:$I$2344,"")</f>
        <v>tier - 2</v>
      </c>
      <c r="O1939" s="14" t="str">
        <f>_xlfn.XLOOKUP(A1939,'Hospitalisation Details'!$A$2:$A$2344,'Hospitalisation Details'!$J$2:$J$2344,"")</f>
        <v>tier - 2</v>
      </c>
      <c r="P1939" s="14" t="str">
        <f>_xlfn.XLOOKUP(A1939,'Hospitalisation Details'!$A$2:$A$2344,'Hospitalisation Details'!$K$2:$K$2344,"")</f>
        <v>R1013</v>
      </c>
      <c r="Q1939" s="14">
        <f>_xlfn.XLOOKUP(A1939,'Hospitalisation Details'!$A$2:$A$2344,'Hospitalisation Details'!$F$2:$F$2344,"")</f>
        <v>33</v>
      </c>
    </row>
    <row r="1940" spans="1:17">
      <c r="A1940" s="12" t="s">
        <v>9742</v>
      </c>
      <c r="B1940" s="13" t="str">
        <f>_xlfn.XLOOKUP(A1940,'Customer Names'!$A$2:$A$2336,'Customer Names'!$C$2:$C$2336,"Not Found")</f>
        <v>Seth</v>
      </c>
      <c r="C1940" s="13">
        <f>_xlfn.XLOOKUP(A1940,'Medical Examine'!$A$2:$A$2336,'Medical Examine'!$B$2:$B$2336,"Not Found")</f>
        <v>19.59</v>
      </c>
      <c r="D1940" s="13">
        <f>_xlfn.XLOOKUP(A1940,'Medical Examine'!$A$2:$A$2336,'Medical Examine'!$D$2:$D$2336,"Not Found")</f>
        <v>6.04</v>
      </c>
      <c r="E1940" s="14" t="str">
        <f>_xlfn.XLOOKUP(A1940,'Medical Examine'!$A$2:$A$2336,'Medical Examine'!$E$2:$E$2336,"Not Found")</f>
        <v>YES</v>
      </c>
      <c r="F1940" s="14" t="str">
        <f>_xlfn.XLOOKUP(A1940,'Medical Examine'!$A$2:$A$2336,'Medical Examine'!$F$2:$F$2336,"Not Found")</f>
        <v>NO</v>
      </c>
      <c r="G1940" s="14" t="str">
        <f>_xlfn.XLOOKUP(A1940,'Medical Examine'!$A$2:$A$2336,'Medical Examine'!$G$2:$G$2336,"Not Found")</f>
        <v>NO</v>
      </c>
      <c r="H1940" s="14">
        <f>_xlfn.XLOOKUP(A1940,'Medical Examine'!$A$2:$A$2336,'Medical Examine'!$H$2:$H$2336,"Not Found")</f>
        <v>1</v>
      </c>
      <c r="I1940" s="14" t="str">
        <f>_xlfn.XLOOKUP(A1940,'Medical Examine'!$A$2:$A$2336,'Medical Examine'!$I$2:$I$2336,"Not Found")</f>
        <v>NO</v>
      </c>
      <c r="J1940" s="13" t="str">
        <f>_xlfn.XLOOKUP(A1940,'Medical Examine'!$A$2:$A$2336,'Medical Examine'!$C$2:$C$2336,"Not Found")</f>
        <v>Normal Weight</v>
      </c>
      <c r="K1940" s="13" t="str">
        <f t="shared" si="30"/>
        <v>Prediabetic</v>
      </c>
      <c r="L1940" s="15">
        <f>_xlfn.XLOOKUP(A1940,'Hospitalisation Details'!$A$2:$A$2344,'Hospitalisation Details'!$E$2:$E$2344,"")</f>
        <v>32373</v>
      </c>
      <c r="M1940" s="16">
        <f>_xlfn.XLOOKUP(A1940,'Hospitalisation Details'!$A$2:$A$2344,'Hospitalisation Details'!$H$2:$H$2344,"")</f>
        <v>3699.54</v>
      </c>
      <c r="N1940" s="14" t="str">
        <f>_xlfn.XLOOKUP(A1940,'Hospitalisation Details'!$A$2:$A$2344,'Hospitalisation Details'!$I$2:$I$2344,"")</f>
        <v>tier - 2</v>
      </c>
      <c r="O1940" s="14" t="str">
        <f>_xlfn.XLOOKUP(A1940,'Hospitalisation Details'!$A$2:$A$2344,'Hospitalisation Details'!$J$2:$J$2344,"")</f>
        <v>tier - 3</v>
      </c>
      <c r="P1940" s="14" t="str">
        <f>_xlfn.XLOOKUP(A1940,'Hospitalisation Details'!$A$2:$A$2344,'Hospitalisation Details'!$K$2:$K$2344,"")</f>
        <v>R1013</v>
      </c>
      <c r="Q1940" s="14">
        <f>_xlfn.XLOOKUP(A1940,'Hospitalisation Details'!$A$2:$A$2344,'Hospitalisation Details'!$F$2:$F$2344,"")</f>
        <v>34</v>
      </c>
    </row>
    <row r="1941" spans="1:17">
      <c r="A1941" s="12" t="s">
        <v>9745</v>
      </c>
      <c r="B1941" s="13" t="str">
        <f>_xlfn.XLOOKUP(A1941,'Customer Names'!$A$2:$A$2336,'Customer Names'!$C$2:$C$2336,"Not Found")</f>
        <v>Michael P.</v>
      </c>
      <c r="C1941" s="13">
        <f>_xlfn.XLOOKUP(A1941,'Medical Examine'!$A$2:$A$2336,'Medical Examine'!$B$2:$B$2336,"Not Found")</f>
        <v>45.9</v>
      </c>
      <c r="D1941" s="13">
        <f>_xlfn.XLOOKUP(A1941,'Medical Examine'!$A$2:$A$2336,'Medical Examine'!$D$2:$D$2336,"Not Found")</f>
        <v>4.3</v>
      </c>
      <c r="E1941" s="14" t="str">
        <f>_xlfn.XLOOKUP(A1941,'Medical Examine'!$A$2:$A$2336,'Medical Examine'!$E$2:$E$2336,"Not Found")</f>
        <v>YES</v>
      </c>
      <c r="F1941" s="14" t="str">
        <f>_xlfn.XLOOKUP(A1941,'Medical Examine'!$A$2:$A$2336,'Medical Examine'!$F$2:$F$2336,"Not Found")</f>
        <v>NO</v>
      </c>
      <c r="G1941" s="14" t="str">
        <f>_xlfn.XLOOKUP(A1941,'Medical Examine'!$A$2:$A$2336,'Medical Examine'!$G$2:$G$2336,"Not Found")</f>
        <v>NO</v>
      </c>
      <c r="H1941" s="14">
        <f>_xlfn.XLOOKUP(A1941,'Medical Examine'!$A$2:$A$2336,'Medical Examine'!$H$2:$H$2336,"Not Found")</f>
        <v>1</v>
      </c>
      <c r="I1941" s="14" t="str">
        <f>_xlfn.XLOOKUP(A1941,'Medical Examine'!$A$2:$A$2336,'Medical Examine'!$I$2:$I$2336,"Not Found")</f>
        <v>NO</v>
      </c>
      <c r="J1941" s="13" t="str">
        <f>_xlfn.XLOOKUP(A1941,'Medical Examine'!$A$2:$A$2336,'Medical Examine'!$C$2:$C$2336,"Not Found")</f>
        <v>Obesity</v>
      </c>
      <c r="K1941" s="13" t="str">
        <f t="shared" si="30"/>
        <v>Normal</v>
      </c>
      <c r="L1941" s="15">
        <f>_xlfn.XLOOKUP(A1941,'Hospitalisation Details'!$A$2:$A$2344,'Hospitalisation Details'!$E$2:$E$2344,"")</f>
        <v>34993</v>
      </c>
      <c r="M1941" s="16">
        <f>_xlfn.XLOOKUP(A1941,'Hospitalisation Details'!$A$2:$A$2344,'Hospitalisation Details'!$H$2:$H$2344,"")</f>
        <v>3693.43</v>
      </c>
      <c r="N1941" s="14" t="str">
        <f>_xlfn.XLOOKUP(A1941,'Hospitalisation Details'!$A$2:$A$2344,'Hospitalisation Details'!$I$2:$I$2344,"")</f>
        <v>tier - 2</v>
      </c>
      <c r="O1941" s="14" t="str">
        <f>_xlfn.XLOOKUP(A1941,'Hospitalisation Details'!$A$2:$A$2344,'Hospitalisation Details'!$J$2:$J$2344,"")</f>
        <v>tier - 3</v>
      </c>
      <c r="P1941" s="14" t="str">
        <f>_xlfn.XLOOKUP(A1941,'Hospitalisation Details'!$A$2:$A$2344,'Hospitalisation Details'!$K$2:$K$2344,"")</f>
        <v>R1011</v>
      </c>
      <c r="Q1941" s="14">
        <f>_xlfn.XLOOKUP(A1941,'Hospitalisation Details'!$A$2:$A$2344,'Hospitalisation Details'!$F$2:$F$2344,"")</f>
        <v>27</v>
      </c>
    </row>
    <row r="1942" spans="1:17">
      <c r="A1942" s="12" t="s">
        <v>9748</v>
      </c>
      <c r="B1942" s="13" t="str">
        <f>_xlfn.XLOOKUP(A1942,'Customer Names'!$A$2:$A$2336,'Customer Names'!$C$2:$C$2336,"Not Found")</f>
        <v>Russell M</v>
      </c>
      <c r="C1942" s="13">
        <f>_xlfn.XLOOKUP(A1942,'Medical Examine'!$A$2:$A$2336,'Medical Examine'!$B$2:$B$2336,"Not Found")</f>
        <v>17.059999999999999</v>
      </c>
      <c r="D1942" s="13">
        <f>_xlfn.XLOOKUP(A1942,'Medical Examine'!$A$2:$A$2336,'Medical Examine'!$D$2:$D$2336,"Not Found")</f>
        <v>8.75</v>
      </c>
      <c r="E1942" s="14" t="str">
        <f>_xlfn.XLOOKUP(A1942,'Medical Examine'!$A$2:$A$2336,'Medical Examine'!$E$2:$E$2336,"Not Found")</f>
        <v>YES</v>
      </c>
      <c r="F1942" s="14" t="str">
        <f>_xlfn.XLOOKUP(A1942,'Medical Examine'!$A$2:$A$2336,'Medical Examine'!$F$2:$F$2336,"Not Found")</f>
        <v>NO</v>
      </c>
      <c r="G1942" s="14" t="str">
        <f>_xlfn.XLOOKUP(A1942,'Medical Examine'!$A$2:$A$2336,'Medical Examine'!$G$2:$G$2336,"Not Found")</f>
        <v>NO</v>
      </c>
      <c r="H1942" s="14">
        <f>_xlfn.XLOOKUP(A1942,'Medical Examine'!$A$2:$A$2336,'Medical Examine'!$H$2:$H$2336,"Not Found")</f>
        <v>0</v>
      </c>
      <c r="I1942" s="14" t="str">
        <f>_xlfn.XLOOKUP(A1942,'Medical Examine'!$A$2:$A$2336,'Medical Examine'!$I$2:$I$2336,"Not Found")</f>
        <v>NO</v>
      </c>
      <c r="J1942" s="13" t="str">
        <f>_xlfn.XLOOKUP(A1942,'Medical Examine'!$A$2:$A$2336,'Medical Examine'!$C$2:$C$2336,"Not Found")</f>
        <v>Under Weight</v>
      </c>
      <c r="K1942" s="13" t="str">
        <f t="shared" si="30"/>
        <v>Diabetic</v>
      </c>
      <c r="L1942" s="15">
        <f>_xlfn.XLOOKUP(A1942,'Hospitalisation Details'!$A$2:$A$2344,'Hospitalisation Details'!$E$2:$E$2344,"")</f>
        <v>29934</v>
      </c>
      <c r="M1942" s="16">
        <f>_xlfn.XLOOKUP(A1942,'Hospitalisation Details'!$A$2:$A$2344,'Hospitalisation Details'!$H$2:$H$2344,"")</f>
        <v>3688.38</v>
      </c>
      <c r="N1942" s="14" t="str">
        <f>_xlfn.XLOOKUP(A1942,'Hospitalisation Details'!$A$2:$A$2344,'Hospitalisation Details'!$I$2:$I$2344,"")</f>
        <v>tier - 2</v>
      </c>
      <c r="O1942" s="14" t="str">
        <f>_xlfn.XLOOKUP(A1942,'Hospitalisation Details'!$A$2:$A$2344,'Hospitalisation Details'!$J$2:$J$2344,"")</f>
        <v>tier - 2</v>
      </c>
      <c r="P1942" s="14" t="str">
        <f>_xlfn.XLOOKUP(A1942,'Hospitalisation Details'!$A$2:$A$2344,'Hospitalisation Details'!$K$2:$K$2344,"")</f>
        <v>R1013</v>
      </c>
      <c r="Q1942" s="14">
        <f>_xlfn.XLOOKUP(A1942,'Hospitalisation Details'!$A$2:$A$2344,'Hospitalisation Details'!$F$2:$F$2344,"")</f>
        <v>41</v>
      </c>
    </row>
    <row r="1943" spans="1:17">
      <c r="A1943" s="12" t="s">
        <v>9750</v>
      </c>
      <c r="B1943" s="13" t="str">
        <f>_xlfn.XLOOKUP(A1943,'Customer Names'!$A$2:$A$2336,'Customer Names'!$C$2:$C$2336,"Not Found")</f>
        <v>Martin</v>
      </c>
      <c r="C1943" s="13">
        <f>_xlfn.XLOOKUP(A1943,'Medical Examine'!$A$2:$A$2336,'Medical Examine'!$B$2:$B$2336,"Not Found")</f>
        <v>32.07</v>
      </c>
      <c r="D1943" s="13">
        <f>_xlfn.XLOOKUP(A1943,'Medical Examine'!$A$2:$A$2336,'Medical Examine'!$D$2:$D$2336,"Not Found")</f>
        <v>5.25</v>
      </c>
      <c r="E1943" s="14" t="str">
        <f>_xlfn.XLOOKUP(A1943,'Medical Examine'!$A$2:$A$2336,'Medical Examine'!$E$2:$E$2336,"Not Found")</f>
        <v>NO</v>
      </c>
      <c r="F1943" s="14" t="str">
        <f>_xlfn.XLOOKUP(A1943,'Medical Examine'!$A$2:$A$2336,'Medical Examine'!$F$2:$F$2336,"Not Found")</f>
        <v>NO</v>
      </c>
      <c r="G1943" s="14" t="str">
        <f>_xlfn.XLOOKUP(A1943,'Medical Examine'!$A$2:$A$2336,'Medical Examine'!$G$2:$G$2336,"Not Found")</f>
        <v>YES</v>
      </c>
      <c r="H1943" s="14">
        <f>_xlfn.XLOOKUP(A1943,'Medical Examine'!$A$2:$A$2336,'Medical Examine'!$H$2:$H$2336,"Not Found")</f>
        <v>1</v>
      </c>
      <c r="I1943" s="14" t="str">
        <f>_xlfn.XLOOKUP(A1943,'Medical Examine'!$A$2:$A$2336,'Medical Examine'!$I$2:$I$2336,"Not Found")</f>
        <v>NO</v>
      </c>
      <c r="J1943" s="13" t="str">
        <f>_xlfn.XLOOKUP(A1943,'Medical Examine'!$A$2:$A$2336,'Medical Examine'!$C$2:$C$2336,"Not Found")</f>
        <v>Obesity</v>
      </c>
      <c r="K1943" s="13" t="str">
        <f t="shared" si="30"/>
        <v>Normal</v>
      </c>
      <c r="L1943" s="15">
        <f>_xlfn.XLOOKUP(A1943,'Hospitalisation Details'!$A$2:$A$2344,'Hospitalisation Details'!$E$2:$E$2344,"")</f>
        <v>37812</v>
      </c>
      <c r="M1943" s="16">
        <f>_xlfn.XLOOKUP(A1943,'Hospitalisation Details'!$A$2:$A$2344,'Hospitalisation Details'!$H$2:$H$2344,"")</f>
        <v>3688.35</v>
      </c>
      <c r="N1943" s="14" t="str">
        <f>_xlfn.XLOOKUP(A1943,'Hospitalisation Details'!$A$2:$A$2344,'Hospitalisation Details'!$I$2:$I$2344,"")</f>
        <v>tier - 2</v>
      </c>
      <c r="O1943" s="14" t="str">
        <f>_xlfn.XLOOKUP(A1943,'Hospitalisation Details'!$A$2:$A$2344,'Hospitalisation Details'!$J$2:$J$2344,"")</f>
        <v>tier - 2</v>
      </c>
      <c r="P1943" s="14" t="str">
        <f>_xlfn.XLOOKUP(A1943,'Hospitalisation Details'!$A$2:$A$2344,'Hospitalisation Details'!$K$2:$K$2344,"")</f>
        <v>R1021</v>
      </c>
      <c r="Q1943" s="14">
        <f>_xlfn.XLOOKUP(A1943,'Hospitalisation Details'!$A$2:$A$2344,'Hospitalisation Details'!$F$2:$F$2344,"")</f>
        <v>19</v>
      </c>
    </row>
    <row r="1944" spans="1:17">
      <c r="A1944" s="12" t="s">
        <v>9752</v>
      </c>
      <c r="B1944" s="13" t="str">
        <f>_xlfn.XLOOKUP(A1944,'Customer Names'!$A$2:$A$2336,'Customer Names'!$C$2:$C$2336,"Not Found")</f>
        <v>Michael</v>
      </c>
      <c r="C1944" s="13">
        <f>_xlfn.XLOOKUP(A1944,'Medical Examine'!$A$2:$A$2336,'Medical Examine'!$B$2:$B$2336,"Not Found")</f>
        <v>16.5</v>
      </c>
      <c r="D1944" s="13">
        <f>_xlfn.XLOOKUP(A1944,'Medical Examine'!$A$2:$A$2336,'Medical Examine'!$D$2:$D$2336,"Not Found")</f>
        <v>5.03</v>
      </c>
      <c r="E1944" s="14" t="str">
        <f>_xlfn.XLOOKUP(A1944,'Medical Examine'!$A$2:$A$2336,'Medical Examine'!$E$2:$E$2336,"Not Found")</f>
        <v>NO</v>
      </c>
      <c r="F1944" s="14" t="str">
        <f>_xlfn.XLOOKUP(A1944,'Medical Examine'!$A$2:$A$2336,'Medical Examine'!$F$2:$F$2336,"Not Found")</f>
        <v>NO</v>
      </c>
      <c r="G1944" s="14" t="str">
        <f>_xlfn.XLOOKUP(A1944,'Medical Examine'!$A$2:$A$2336,'Medical Examine'!$G$2:$G$2336,"Not Found")</f>
        <v>NO</v>
      </c>
      <c r="H1944" s="14">
        <f>_xlfn.XLOOKUP(A1944,'Medical Examine'!$A$2:$A$2336,'Medical Examine'!$H$2:$H$2336,"Not Found")</f>
        <v>1</v>
      </c>
      <c r="I1944" s="14" t="str">
        <f>_xlfn.XLOOKUP(A1944,'Medical Examine'!$A$2:$A$2336,'Medical Examine'!$I$2:$I$2336,"Not Found")</f>
        <v>NO</v>
      </c>
      <c r="J1944" s="13" t="str">
        <f>_xlfn.XLOOKUP(A1944,'Medical Examine'!$A$2:$A$2336,'Medical Examine'!$C$2:$C$2336,"Not Found")</f>
        <v>Under Weight</v>
      </c>
      <c r="K1944" s="13" t="str">
        <f t="shared" si="30"/>
        <v>Normal</v>
      </c>
      <c r="L1944" s="15">
        <f>_xlfn.XLOOKUP(A1944,'Hospitalisation Details'!$A$2:$A$2344,'Hospitalisation Details'!$E$2:$E$2344,"")</f>
        <v>30869</v>
      </c>
      <c r="M1944" s="16">
        <f>_xlfn.XLOOKUP(A1944,'Hospitalisation Details'!$A$2:$A$2344,'Hospitalisation Details'!$H$2:$H$2344,"")</f>
        <v>3678.86</v>
      </c>
      <c r="N1944" s="14" t="str">
        <f>_xlfn.XLOOKUP(A1944,'Hospitalisation Details'!$A$2:$A$2344,'Hospitalisation Details'!$I$2:$I$2344,"")</f>
        <v>tier - 2</v>
      </c>
      <c r="O1944" s="14" t="str">
        <f>_xlfn.XLOOKUP(A1944,'Hospitalisation Details'!$A$2:$A$2344,'Hospitalisation Details'!$J$2:$J$2344,"")</f>
        <v>tier - 3</v>
      </c>
      <c r="P1944" s="14" t="str">
        <f>_xlfn.XLOOKUP(A1944,'Hospitalisation Details'!$A$2:$A$2344,'Hospitalisation Details'!$K$2:$K$2344,"")</f>
        <v>R1013</v>
      </c>
      <c r="Q1944" s="14">
        <f>_xlfn.XLOOKUP(A1944,'Hospitalisation Details'!$A$2:$A$2344,'Hospitalisation Details'!$F$2:$F$2344,"")</f>
        <v>38</v>
      </c>
    </row>
    <row r="1945" spans="1:17">
      <c r="A1945" s="12" t="s">
        <v>9754</v>
      </c>
      <c r="B1945" s="13" t="str">
        <f>_xlfn.XLOOKUP(A1945,'Customer Names'!$A$2:$A$2336,'Customer Names'!$C$2:$C$2336,"Not Found")</f>
        <v>Miles</v>
      </c>
      <c r="C1945" s="13">
        <f>_xlfn.XLOOKUP(A1945,'Medical Examine'!$A$2:$A$2336,'Medical Examine'!$B$2:$B$2336,"Not Found")</f>
        <v>31.4</v>
      </c>
      <c r="D1945" s="13">
        <f>_xlfn.XLOOKUP(A1945,'Medical Examine'!$A$2:$A$2336,'Medical Examine'!$D$2:$D$2336,"Not Found")</f>
        <v>5.88</v>
      </c>
      <c r="E1945" s="14" t="str">
        <f>_xlfn.XLOOKUP(A1945,'Medical Examine'!$A$2:$A$2336,'Medical Examine'!$E$2:$E$2336,"Not Found")</f>
        <v>NO</v>
      </c>
      <c r="F1945" s="14" t="str">
        <f>_xlfn.XLOOKUP(A1945,'Medical Examine'!$A$2:$A$2336,'Medical Examine'!$F$2:$F$2336,"Not Found")</f>
        <v>NO</v>
      </c>
      <c r="G1945" s="14" t="str">
        <f>_xlfn.XLOOKUP(A1945,'Medical Examine'!$A$2:$A$2336,'Medical Examine'!$G$2:$G$2336,"Not Found")</f>
        <v>NO</v>
      </c>
      <c r="H1945" s="14">
        <f>_xlfn.XLOOKUP(A1945,'Medical Examine'!$A$2:$A$2336,'Medical Examine'!$H$2:$H$2336,"Not Found")</f>
        <v>1</v>
      </c>
      <c r="I1945" s="14" t="str">
        <f>_xlfn.XLOOKUP(A1945,'Medical Examine'!$A$2:$A$2336,'Medical Examine'!$I$2:$I$2336,"Not Found")</f>
        <v>NO</v>
      </c>
      <c r="J1945" s="13" t="str">
        <f>_xlfn.XLOOKUP(A1945,'Medical Examine'!$A$2:$A$2336,'Medical Examine'!$C$2:$C$2336,"Not Found")</f>
        <v>Obesity</v>
      </c>
      <c r="K1945" s="13" t="str">
        <f t="shared" si="30"/>
        <v>Prediabetic</v>
      </c>
      <c r="L1945" s="15">
        <f>_xlfn.XLOOKUP(A1945,'Hospitalisation Details'!$A$2:$A$2344,'Hospitalisation Details'!$E$2:$E$2344,"")</f>
        <v>33861</v>
      </c>
      <c r="M1945" s="16">
        <f>_xlfn.XLOOKUP(A1945,'Hospitalisation Details'!$A$2:$A$2344,'Hospitalisation Details'!$H$2:$H$2344,"")</f>
        <v>3659.35</v>
      </c>
      <c r="N1945" s="14" t="str">
        <f>_xlfn.XLOOKUP(A1945,'Hospitalisation Details'!$A$2:$A$2344,'Hospitalisation Details'!$I$2:$I$2344,"")</f>
        <v>tier - 3</v>
      </c>
      <c r="O1945" s="14" t="str">
        <f>_xlfn.XLOOKUP(A1945,'Hospitalisation Details'!$A$2:$A$2344,'Hospitalisation Details'!$J$2:$J$2344,"")</f>
        <v>tier - 1</v>
      </c>
      <c r="P1945" s="14" t="str">
        <f>_xlfn.XLOOKUP(A1945,'Hospitalisation Details'!$A$2:$A$2344,'Hospitalisation Details'!$K$2:$K$2344,"")</f>
        <v>R1011</v>
      </c>
      <c r="Q1945" s="14">
        <f>_xlfn.XLOOKUP(A1945,'Hospitalisation Details'!$A$2:$A$2344,'Hospitalisation Details'!$F$2:$F$2344,"")</f>
        <v>30</v>
      </c>
    </row>
    <row r="1946" spans="1:17">
      <c r="A1946" s="12" t="s">
        <v>9755</v>
      </c>
      <c r="B1946" s="13" t="str">
        <f>_xlfn.XLOOKUP(A1946,'Customer Names'!$A$2:$A$2336,'Customer Names'!$C$2:$C$2336,"Not Found")</f>
        <v>Amanda</v>
      </c>
      <c r="C1946" s="13">
        <f>_xlfn.XLOOKUP(A1946,'Medical Examine'!$A$2:$A$2336,'Medical Examine'!$B$2:$B$2336,"Not Found")</f>
        <v>20.36</v>
      </c>
      <c r="D1946" s="13">
        <f>_xlfn.XLOOKUP(A1946,'Medical Examine'!$A$2:$A$2336,'Medical Examine'!$D$2:$D$2336,"Not Found")</f>
        <v>4.49</v>
      </c>
      <c r="E1946" s="14" t="str">
        <f>_xlfn.XLOOKUP(A1946,'Medical Examine'!$A$2:$A$2336,'Medical Examine'!$E$2:$E$2336,"Not Found")</f>
        <v>NO</v>
      </c>
      <c r="F1946" s="14" t="str">
        <f>_xlfn.XLOOKUP(A1946,'Medical Examine'!$A$2:$A$2336,'Medical Examine'!$F$2:$F$2336,"Not Found")</f>
        <v>NO</v>
      </c>
      <c r="G1946" s="14" t="str">
        <f>_xlfn.XLOOKUP(A1946,'Medical Examine'!$A$2:$A$2336,'Medical Examine'!$G$2:$G$2336,"Not Found")</f>
        <v>NO</v>
      </c>
      <c r="H1946" s="14">
        <f>_xlfn.XLOOKUP(A1946,'Medical Examine'!$A$2:$A$2336,'Medical Examine'!$H$2:$H$2336,"Not Found")</f>
        <v>0</v>
      </c>
      <c r="I1946" s="14" t="str">
        <f>_xlfn.XLOOKUP(A1946,'Medical Examine'!$A$2:$A$2336,'Medical Examine'!$I$2:$I$2336,"Not Found")</f>
        <v>NO</v>
      </c>
      <c r="J1946" s="13" t="str">
        <f>_xlfn.XLOOKUP(A1946,'Medical Examine'!$A$2:$A$2336,'Medical Examine'!$C$2:$C$2336,"Not Found")</f>
        <v>Normal Weight</v>
      </c>
      <c r="K1946" s="13" t="str">
        <f t="shared" si="30"/>
        <v>Normal</v>
      </c>
      <c r="L1946" s="15">
        <f>_xlfn.XLOOKUP(A1946,'Hospitalisation Details'!$A$2:$A$2344,'Hospitalisation Details'!$E$2:$E$2344,"")</f>
        <v>33185</v>
      </c>
      <c r="M1946" s="16">
        <f>_xlfn.XLOOKUP(A1946,'Hospitalisation Details'!$A$2:$A$2344,'Hospitalisation Details'!$H$2:$H$2344,"")</f>
        <v>3653.29</v>
      </c>
      <c r="N1946" s="14" t="str">
        <f>_xlfn.XLOOKUP(A1946,'Hospitalisation Details'!$A$2:$A$2344,'Hospitalisation Details'!$I$2:$I$2344,"")</f>
        <v>tier - 2</v>
      </c>
      <c r="O1946" s="14" t="str">
        <f>_xlfn.XLOOKUP(A1946,'Hospitalisation Details'!$A$2:$A$2344,'Hospitalisation Details'!$J$2:$J$2344,"")</f>
        <v>tier - 3</v>
      </c>
      <c r="P1946" s="14" t="str">
        <f>_xlfn.XLOOKUP(A1946,'Hospitalisation Details'!$A$2:$A$2344,'Hospitalisation Details'!$K$2:$K$2344,"")</f>
        <v>R1011</v>
      </c>
      <c r="Q1946" s="14">
        <f>_xlfn.XLOOKUP(A1946,'Hospitalisation Details'!$A$2:$A$2344,'Hospitalisation Details'!$F$2:$F$2344,"")</f>
        <v>32</v>
      </c>
    </row>
    <row r="1947" spans="1:17">
      <c r="A1947" s="12" t="s">
        <v>9757</v>
      </c>
      <c r="B1947" s="13" t="str">
        <f>_xlfn.XLOOKUP(A1947,'Customer Names'!$A$2:$A$2336,'Customer Names'!$C$2:$C$2336,"Not Found")</f>
        <v>Roger</v>
      </c>
      <c r="C1947" s="13">
        <f>_xlfn.XLOOKUP(A1947,'Medical Examine'!$A$2:$A$2336,'Medical Examine'!$B$2:$B$2336,"Not Found")</f>
        <v>25.46</v>
      </c>
      <c r="D1947" s="13">
        <f>_xlfn.XLOOKUP(A1947,'Medical Examine'!$A$2:$A$2336,'Medical Examine'!$D$2:$D$2336,"Not Found")</f>
        <v>4.1399999999999997</v>
      </c>
      <c r="E1947" s="14" t="str">
        <f>_xlfn.XLOOKUP(A1947,'Medical Examine'!$A$2:$A$2336,'Medical Examine'!$E$2:$E$2336,"Not Found")</f>
        <v>NO</v>
      </c>
      <c r="F1947" s="14" t="str">
        <f>_xlfn.XLOOKUP(A1947,'Medical Examine'!$A$2:$A$2336,'Medical Examine'!$F$2:$F$2336,"Not Found")</f>
        <v>NO</v>
      </c>
      <c r="G1947" s="14" t="str">
        <f>_xlfn.XLOOKUP(A1947,'Medical Examine'!$A$2:$A$2336,'Medical Examine'!$G$2:$G$2336,"Not Found")</f>
        <v>NO</v>
      </c>
      <c r="H1947" s="14">
        <f>_xlfn.XLOOKUP(A1947,'Medical Examine'!$A$2:$A$2336,'Medical Examine'!$H$2:$H$2336,"Not Found")</f>
        <v>1</v>
      </c>
      <c r="I1947" s="14" t="str">
        <f>_xlfn.XLOOKUP(A1947,'Medical Examine'!$A$2:$A$2336,'Medical Examine'!$I$2:$I$2336,"Not Found")</f>
        <v>NO</v>
      </c>
      <c r="J1947" s="13" t="str">
        <f>_xlfn.XLOOKUP(A1947,'Medical Examine'!$A$2:$A$2336,'Medical Examine'!$C$2:$C$2336,"Not Found")</f>
        <v>Overweight</v>
      </c>
      <c r="K1947" s="13" t="str">
        <f t="shared" si="30"/>
        <v>Normal</v>
      </c>
      <c r="L1947" s="15">
        <f>_xlfn.XLOOKUP(A1947,'Hospitalisation Details'!$A$2:$A$2344,'Hospitalisation Details'!$E$2:$E$2344,"")</f>
        <v>33925</v>
      </c>
      <c r="M1947" s="16">
        <f>_xlfn.XLOOKUP(A1947,'Hospitalisation Details'!$A$2:$A$2344,'Hospitalisation Details'!$H$2:$H$2344,"")</f>
        <v>3645.09</v>
      </c>
      <c r="N1947" s="14" t="str">
        <f>_xlfn.XLOOKUP(A1947,'Hospitalisation Details'!$A$2:$A$2344,'Hospitalisation Details'!$I$2:$I$2344,"")</f>
        <v>tier - 1</v>
      </c>
      <c r="O1947" s="14" t="str">
        <f>_xlfn.XLOOKUP(A1947,'Hospitalisation Details'!$A$2:$A$2344,'Hospitalisation Details'!$J$2:$J$2344,"")</f>
        <v>tier - 2</v>
      </c>
      <c r="P1947" s="14" t="str">
        <f>_xlfn.XLOOKUP(A1947,'Hospitalisation Details'!$A$2:$A$2344,'Hospitalisation Details'!$K$2:$K$2344,"")</f>
        <v>R1014</v>
      </c>
      <c r="Q1947" s="14">
        <f>_xlfn.XLOOKUP(A1947,'Hospitalisation Details'!$A$2:$A$2344,'Hospitalisation Details'!$F$2:$F$2344,"")</f>
        <v>30</v>
      </c>
    </row>
    <row r="1948" spans="1:17">
      <c r="A1948" s="12" t="s">
        <v>9759</v>
      </c>
      <c r="B1948" s="13" t="str">
        <f>_xlfn.XLOOKUP(A1948,'Customer Names'!$A$2:$A$2336,'Customer Names'!$C$2:$C$2336,"Not Found")</f>
        <v>Brock J</v>
      </c>
      <c r="C1948" s="13">
        <f>_xlfn.XLOOKUP(A1948,'Medical Examine'!$A$2:$A$2336,'Medical Examine'!$B$2:$B$2336,"Not Found")</f>
        <v>17.09</v>
      </c>
      <c r="D1948" s="13">
        <f>_xlfn.XLOOKUP(A1948,'Medical Examine'!$A$2:$A$2336,'Medical Examine'!$D$2:$D$2336,"Not Found")</f>
        <v>5.8</v>
      </c>
      <c r="E1948" s="14" t="str">
        <f>_xlfn.XLOOKUP(A1948,'Medical Examine'!$A$2:$A$2336,'Medical Examine'!$E$2:$E$2336,"Not Found")</f>
        <v>YES</v>
      </c>
      <c r="F1948" s="14" t="str">
        <f>_xlfn.XLOOKUP(A1948,'Medical Examine'!$A$2:$A$2336,'Medical Examine'!$F$2:$F$2336,"Not Found")</f>
        <v>NO</v>
      </c>
      <c r="G1948" s="14" t="str">
        <f>_xlfn.XLOOKUP(A1948,'Medical Examine'!$A$2:$A$2336,'Medical Examine'!$G$2:$G$2336,"Not Found")</f>
        <v>NO</v>
      </c>
      <c r="H1948" s="14">
        <f>_xlfn.XLOOKUP(A1948,'Medical Examine'!$A$2:$A$2336,'Medical Examine'!$H$2:$H$2336,"Not Found")</f>
        <v>0</v>
      </c>
      <c r="I1948" s="14" t="str">
        <f>_xlfn.XLOOKUP(A1948,'Medical Examine'!$A$2:$A$2336,'Medical Examine'!$I$2:$I$2336,"Not Found")</f>
        <v>NO</v>
      </c>
      <c r="J1948" s="13" t="str">
        <f>_xlfn.XLOOKUP(A1948,'Medical Examine'!$A$2:$A$2336,'Medical Examine'!$C$2:$C$2336,"Not Found")</f>
        <v>Under Weight</v>
      </c>
      <c r="K1948" s="13" t="str">
        <f t="shared" si="30"/>
        <v>Prediabetic</v>
      </c>
      <c r="L1948" s="15">
        <f>_xlfn.XLOOKUP(A1948,'Hospitalisation Details'!$A$2:$A$2344,'Hospitalisation Details'!$E$2:$E$2344,"")</f>
        <v>31212</v>
      </c>
      <c r="M1948" s="16">
        <f>_xlfn.XLOOKUP(A1948,'Hospitalisation Details'!$A$2:$A$2344,'Hospitalisation Details'!$H$2:$H$2344,"")</f>
        <v>3622.13</v>
      </c>
      <c r="N1948" s="14" t="str">
        <f>_xlfn.XLOOKUP(A1948,'Hospitalisation Details'!$A$2:$A$2344,'Hospitalisation Details'!$I$2:$I$2344,"")</f>
        <v>tier - 2</v>
      </c>
      <c r="O1948" s="14" t="str">
        <f>_xlfn.XLOOKUP(A1948,'Hospitalisation Details'!$A$2:$A$2344,'Hospitalisation Details'!$J$2:$J$2344,"")</f>
        <v>tier - 1</v>
      </c>
      <c r="P1948" s="14" t="str">
        <f>_xlfn.XLOOKUP(A1948,'Hospitalisation Details'!$A$2:$A$2344,'Hospitalisation Details'!$K$2:$K$2344,"")</f>
        <v>R1013</v>
      </c>
      <c r="Q1948" s="14">
        <f>_xlfn.XLOOKUP(A1948,'Hospitalisation Details'!$A$2:$A$2344,'Hospitalisation Details'!$F$2:$F$2344,"")</f>
        <v>37</v>
      </c>
    </row>
    <row r="1949" spans="1:17">
      <c r="A1949" s="12" t="s">
        <v>9762</v>
      </c>
      <c r="B1949" s="13" t="str">
        <f>_xlfn.XLOOKUP(A1949,'Customer Names'!$A$2:$A$2336,'Customer Names'!$C$2:$C$2336,"Not Found")</f>
        <v>Stephen F.</v>
      </c>
      <c r="C1949" s="13">
        <f>_xlfn.XLOOKUP(A1949,'Medical Examine'!$A$2:$A$2336,'Medical Examine'!$B$2:$B$2336,"Not Found")</f>
        <v>20.83</v>
      </c>
      <c r="D1949" s="13">
        <f>_xlfn.XLOOKUP(A1949,'Medical Examine'!$A$2:$A$2336,'Medical Examine'!$D$2:$D$2336,"Not Found")</f>
        <v>5.12</v>
      </c>
      <c r="E1949" s="14" t="str">
        <f>_xlfn.XLOOKUP(A1949,'Medical Examine'!$A$2:$A$2336,'Medical Examine'!$E$2:$E$2336,"Not Found")</f>
        <v>NO</v>
      </c>
      <c r="F1949" s="14" t="str">
        <f>_xlfn.XLOOKUP(A1949,'Medical Examine'!$A$2:$A$2336,'Medical Examine'!$F$2:$F$2336,"Not Found")</f>
        <v>NO</v>
      </c>
      <c r="G1949" s="14" t="str">
        <f>_xlfn.XLOOKUP(A1949,'Medical Examine'!$A$2:$A$2336,'Medical Examine'!$G$2:$G$2336,"Not Found")</f>
        <v>NO</v>
      </c>
      <c r="H1949" s="14">
        <f>_xlfn.XLOOKUP(A1949,'Medical Examine'!$A$2:$A$2336,'Medical Examine'!$H$2:$H$2336,"Not Found")</f>
        <v>0</v>
      </c>
      <c r="I1949" s="14" t="str">
        <f>_xlfn.XLOOKUP(A1949,'Medical Examine'!$A$2:$A$2336,'Medical Examine'!$I$2:$I$2336,"Not Found")</f>
        <v>NO</v>
      </c>
      <c r="J1949" s="13" t="str">
        <f>_xlfn.XLOOKUP(A1949,'Medical Examine'!$A$2:$A$2336,'Medical Examine'!$C$2:$C$2336,"Not Found")</f>
        <v>Normal Weight</v>
      </c>
      <c r="K1949" s="13" t="str">
        <f t="shared" si="30"/>
        <v>Normal</v>
      </c>
      <c r="L1949" s="15">
        <f>_xlfn.XLOOKUP(A1949,'Hospitalisation Details'!$A$2:$A$2344,'Hospitalisation Details'!$E$2:$E$2344,"")</f>
        <v>33157</v>
      </c>
      <c r="M1949" s="16">
        <f>_xlfn.XLOOKUP(A1949,'Hospitalisation Details'!$A$2:$A$2344,'Hospitalisation Details'!$H$2:$H$2344,"")</f>
        <v>3606.43</v>
      </c>
      <c r="N1949" s="14" t="str">
        <f>_xlfn.XLOOKUP(A1949,'Hospitalisation Details'!$A$2:$A$2344,'Hospitalisation Details'!$I$2:$I$2344,"")</f>
        <v>tier - 2</v>
      </c>
      <c r="O1949" s="14" t="str">
        <f>_xlfn.XLOOKUP(A1949,'Hospitalisation Details'!$A$2:$A$2344,'Hospitalisation Details'!$J$2:$J$2344,"")</f>
        <v>tier - 1</v>
      </c>
      <c r="P1949" s="14" t="str">
        <f>_xlfn.XLOOKUP(A1949,'Hospitalisation Details'!$A$2:$A$2344,'Hospitalisation Details'!$K$2:$K$2344,"")</f>
        <v>R1013</v>
      </c>
      <c r="Q1949" s="14">
        <f>_xlfn.XLOOKUP(A1949,'Hospitalisation Details'!$A$2:$A$2344,'Hospitalisation Details'!$F$2:$F$2344,"")</f>
        <v>32</v>
      </c>
    </row>
    <row r="1950" spans="1:17">
      <c r="A1950" s="12" t="s">
        <v>9765</v>
      </c>
      <c r="B1950" s="13" t="str">
        <f>_xlfn.XLOOKUP(A1950,'Customer Names'!$A$2:$A$2336,'Customer Names'!$C$2:$C$2336,"Not Found")</f>
        <v>Missy</v>
      </c>
      <c r="C1950" s="13">
        <f>_xlfn.XLOOKUP(A1950,'Medical Examine'!$A$2:$A$2336,'Medical Examine'!$B$2:$B$2336,"Not Found")</f>
        <v>18.920000000000002</v>
      </c>
      <c r="D1950" s="13">
        <f>_xlfn.XLOOKUP(A1950,'Medical Examine'!$A$2:$A$2336,'Medical Examine'!$D$2:$D$2336,"Not Found")</f>
        <v>5.98</v>
      </c>
      <c r="E1950" s="14" t="str">
        <f>_xlfn.XLOOKUP(A1950,'Medical Examine'!$A$2:$A$2336,'Medical Examine'!$E$2:$E$2336,"Not Found")</f>
        <v>YES</v>
      </c>
      <c r="F1950" s="14" t="str">
        <f>_xlfn.XLOOKUP(A1950,'Medical Examine'!$A$2:$A$2336,'Medical Examine'!$F$2:$F$2336,"Not Found")</f>
        <v>NO</v>
      </c>
      <c r="G1950" s="14" t="str">
        <f>_xlfn.XLOOKUP(A1950,'Medical Examine'!$A$2:$A$2336,'Medical Examine'!$G$2:$G$2336,"Not Found")</f>
        <v>NO</v>
      </c>
      <c r="H1950" s="14">
        <f>_xlfn.XLOOKUP(A1950,'Medical Examine'!$A$2:$A$2336,'Medical Examine'!$H$2:$H$2336,"Not Found")</f>
        <v>1</v>
      </c>
      <c r="I1950" s="14" t="str">
        <f>_xlfn.XLOOKUP(A1950,'Medical Examine'!$A$2:$A$2336,'Medical Examine'!$I$2:$I$2336,"Not Found")</f>
        <v>NO</v>
      </c>
      <c r="J1950" s="13" t="str">
        <f>_xlfn.XLOOKUP(A1950,'Medical Examine'!$A$2:$A$2336,'Medical Examine'!$C$2:$C$2336,"Not Found")</f>
        <v>Normal Weight</v>
      </c>
      <c r="K1950" s="13" t="str">
        <f t="shared" si="30"/>
        <v>Prediabetic</v>
      </c>
      <c r="L1950" s="15">
        <f>_xlfn.XLOOKUP(A1950,'Hospitalisation Details'!$A$2:$A$2344,'Hospitalisation Details'!$E$2:$E$2344,"")</f>
        <v>32451</v>
      </c>
      <c r="M1950" s="16">
        <f>_xlfn.XLOOKUP(A1950,'Hospitalisation Details'!$A$2:$A$2344,'Hospitalisation Details'!$H$2:$H$2344,"")</f>
        <v>3603.6</v>
      </c>
      <c r="N1950" s="14" t="str">
        <f>_xlfn.XLOOKUP(A1950,'Hospitalisation Details'!$A$2:$A$2344,'Hospitalisation Details'!$I$2:$I$2344,"")</f>
        <v>tier - 2</v>
      </c>
      <c r="O1950" s="14" t="str">
        <f>_xlfn.XLOOKUP(A1950,'Hospitalisation Details'!$A$2:$A$2344,'Hospitalisation Details'!$J$2:$J$2344,"")</f>
        <v>tier - 1</v>
      </c>
      <c r="P1950" s="14" t="str">
        <f>_xlfn.XLOOKUP(A1950,'Hospitalisation Details'!$A$2:$A$2344,'Hospitalisation Details'!$K$2:$K$2344,"")</f>
        <v>R1013</v>
      </c>
      <c r="Q1950" s="14">
        <f>_xlfn.XLOOKUP(A1950,'Hospitalisation Details'!$A$2:$A$2344,'Hospitalisation Details'!$F$2:$F$2344,"")</f>
        <v>34</v>
      </c>
    </row>
    <row r="1951" spans="1:17">
      <c r="A1951" s="12" t="s">
        <v>9768</v>
      </c>
      <c r="B1951" s="13" t="str">
        <f>_xlfn.XLOOKUP(A1951,'Customer Names'!$A$2:$A$2336,'Customer Names'!$C$2:$C$2336,"Not Found")</f>
        <v>William</v>
      </c>
      <c r="C1951" s="13">
        <f>_xlfn.XLOOKUP(A1951,'Medical Examine'!$A$2:$A$2336,'Medical Examine'!$B$2:$B$2336,"Not Found")</f>
        <v>37.1</v>
      </c>
      <c r="D1951" s="13">
        <f>_xlfn.XLOOKUP(A1951,'Medical Examine'!$A$2:$A$2336,'Medical Examine'!$D$2:$D$2336,"Not Found")</f>
        <v>5.46</v>
      </c>
      <c r="E1951" s="14" t="str">
        <f>_xlfn.XLOOKUP(A1951,'Medical Examine'!$A$2:$A$2336,'Medical Examine'!$E$2:$E$2336,"Not Found")</f>
        <v>NO</v>
      </c>
      <c r="F1951" s="14" t="str">
        <f>_xlfn.XLOOKUP(A1951,'Medical Examine'!$A$2:$A$2336,'Medical Examine'!$F$2:$F$2336,"Not Found")</f>
        <v>NO</v>
      </c>
      <c r="G1951" s="14" t="str">
        <f>_xlfn.XLOOKUP(A1951,'Medical Examine'!$A$2:$A$2336,'Medical Examine'!$G$2:$G$2336,"Not Found")</f>
        <v>NO</v>
      </c>
      <c r="H1951" s="14">
        <f>_xlfn.XLOOKUP(A1951,'Medical Examine'!$A$2:$A$2336,'Medical Examine'!$H$2:$H$2336,"Not Found")</f>
        <v>0</v>
      </c>
      <c r="I1951" s="14" t="str">
        <f>_xlfn.XLOOKUP(A1951,'Medical Examine'!$A$2:$A$2336,'Medical Examine'!$I$2:$I$2336,"Not Found")</f>
        <v>NO</v>
      </c>
      <c r="J1951" s="13" t="str">
        <f>_xlfn.XLOOKUP(A1951,'Medical Examine'!$A$2:$A$2336,'Medical Examine'!$C$2:$C$2336,"Not Found")</f>
        <v>Obesity</v>
      </c>
      <c r="K1951" s="13" t="str">
        <f t="shared" si="30"/>
        <v>Normal</v>
      </c>
      <c r="L1951" s="15">
        <f>_xlfn.XLOOKUP(A1951,'Hospitalisation Details'!$A$2:$A$2344,'Hospitalisation Details'!$E$2:$E$2344,"")</f>
        <v>36384</v>
      </c>
      <c r="M1951" s="16">
        <f>_xlfn.XLOOKUP(A1951,'Hospitalisation Details'!$A$2:$A$2344,'Hospitalisation Details'!$H$2:$H$2344,"")</f>
        <v>3597.6</v>
      </c>
      <c r="N1951" s="14" t="str">
        <f>_xlfn.XLOOKUP(A1951,'Hospitalisation Details'!$A$2:$A$2344,'Hospitalisation Details'!$I$2:$I$2344,"")</f>
        <v>tier - 2</v>
      </c>
      <c r="O1951" s="14" t="str">
        <f>_xlfn.XLOOKUP(A1951,'Hospitalisation Details'!$A$2:$A$2344,'Hospitalisation Details'!$J$2:$J$2344,"")</f>
        <v>tier - 2</v>
      </c>
      <c r="P1951" s="14" t="str">
        <f>_xlfn.XLOOKUP(A1951,'Hospitalisation Details'!$A$2:$A$2344,'Hospitalisation Details'!$K$2:$K$2344,"")</f>
        <v>R1011</v>
      </c>
      <c r="Q1951" s="14">
        <f>_xlfn.XLOOKUP(A1951,'Hospitalisation Details'!$A$2:$A$2344,'Hospitalisation Details'!$F$2:$F$2344,"")</f>
        <v>23</v>
      </c>
    </row>
    <row r="1952" spans="1:17">
      <c r="A1952" s="12" t="s">
        <v>9769</v>
      </c>
      <c r="B1952" s="13" t="str">
        <f>_xlfn.XLOOKUP(A1952,'Customer Names'!$A$2:$A$2336,'Customer Names'!$C$2:$C$2336,"Not Found")</f>
        <v>Lauren M</v>
      </c>
      <c r="C1952" s="13">
        <f>_xlfn.XLOOKUP(A1952,'Medical Examine'!$A$2:$A$2336,'Medical Examine'!$B$2:$B$2336,"Not Found")</f>
        <v>22.515000000000001</v>
      </c>
      <c r="D1952" s="13">
        <f>_xlfn.XLOOKUP(A1952,'Medical Examine'!$A$2:$A$2336,'Medical Examine'!$D$2:$D$2336,"Not Found")</f>
        <v>4.91</v>
      </c>
      <c r="E1952" s="14" t="str">
        <f>_xlfn.XLOOKUP(A1952,'Medical Examine'!$A$2:$A$2336,'Medical Examine'!$E$2:$E$2336,"Not Found")</f>
        <v>YES</v>
      </c>
      <c r="F1952" s="14" t="str">
        <f>_xlfn.XLOOKUP(A1952,'Medical Examine'!$A$2:$A$2336,'Medical Examine'!$F$2:$F$2336,"Not Found")</f>
        <v>NO</v>
      </c>
      <c r="G1952" s="14" t="str">
        <f>_xlfn.XLOOKUP(A1952,'Medical Examine'!$A$2:$A$2336,'Medical Examine'!$G$2:$G$2336,"Not Found")</f>
        <v>YES</v>
      </c>
      <c r="H1952" s="14">
        <f>_xlfn.XLOOKUP(A1952,'Medical Examine'!$A$2:$A$2336,'Medical Examine'!$H$2:$H$2336,"Not Found")</f>
        <v>1</v>
      </c>
      <c r="I1952" s="14" t="str">
        <f>_xlfn.XLOOKUP(A1952,'Medical Examine'!$A$2:$A$2336,'Medical Examine'!$I$2:$I$2336,"Not Found")</f>
        <v>NO</v>
      </c>
      <c r="J1952" s="13" t="str">
        <f>_xlfn.XLOOKUP(A1952,'Medical Examine'!$A$2:$A$2336,'Medical Examine'!$C$2:$C$2336,"Not Found")</f>
        <v>Normal Weight</v>
      </c>
      <c r="K1952" s="13" t="str">
        <f t="shared" si="30"/>
        <v>Normal</v>
      </c>
      <c r="L1952" s="15">
        <f>_xlfn.XLOOKUP(A1952,'Hospitalisation Details'!$A$2:$A$2344,'Hospitalisation Details'!$E$2:$E$2344,"")</f>
        <v>35738</v>
      </c>
      <c r="M1952" s="16">
        <f>_xlfn.XLOOKUP(A1952,'Hospitalisation Details'!$A$2:$A$2344,'Hospitalisation Details'!$H$2:$H$2344,"")</f>
        <v>3594.17</v>
      </c>
      <c r="N1952" s="14" t="str">
        <f>_xlfn.XLOOKUP(A1952,'Hospitalisation Details'!$A$2:$A$2344,'Hospitalisation Details'!$I$2:$I$2344,"")</f>
        <v>tier - 2</v>
      </c>
      <c r="O1952" s="14" t="str">
        <f>_xlfn.XLOOKUP(A1952,'Hospitalisation Details'!$A$2:$A$2344,'Hospitalisation Details'!$J$2:$J$2344,"")</f>
        <v>tier - 2</v>
      </c>
      <c r="P1952" s="14" t="str">
        <f>_xlfn.XLOOKUP(A1952,'Hospitalisation Details'!$A$2:$A$2344,'Hospitalisation Details'!$K$2:$K$2344,"")</f>
        <v>R1012</v>
      </c>
      <c r="Q1952" s="14">
        <f>_xlfn.XLOOKUP(A1952,'Hospitalisation Details'!$A$2:$A$2344,'Hospitalisation Details'!$F$2:$F$2344,"")</f>
        <v>25</v>
      </c>
    </row>
    <row r="1953" spans="1:17">
      <c r="A1953" s="12" t="s">
        <v>9772</v>
      </c>
      <c r="B1953" s="13" t="str">
        <f>_xlfn.XLOOKUP(A1953,'Customer Names'!$A$2:$A$2336,'Customer Names'!$C$2:$C$2336,"Not Found")</f>
        <v>Apolo U.</v>
      </c>
      <c r="C1953" s="13">
        <f>_xlfn.XLOOKUP(A1953,'Medical Examine'!$A$2:$A$2336,'Medical Examine'!$B$2:$B$2336,"Not Found")</f>
        <v>32.700000000000003</v>
      </c>
      <c r="D1953" s="13">
        <f>_xlfn.XLOOKUP(A1953,'Medical Examine'!$A$2:$A$2336,'Medical Examine'!$D$2:$D$2336,"Not Found")</f>
        <v>4.66</v>
      </c>
      <c r="E1953" s="14" t="str">
        <f>_xlfn.XLOOKUP(A1953,'Medical Examine'!$A$2:$A$2336,'Medical Examine'!$E$2:$E$2336,"Not Found")</f>
        <v>NO</v>
      </c>
      <c r="F1953" s="14" t="str">
        <f>_xlfn.XLOOKUP(A1953,'Medical Examine'!$A$2:$A$2336,'Medical Examine'!$F$2:$F$2336,"Not Found")</f>
        <v>NO</v>
      </c>
      <c r="G1953" s="14" t="str">
        <f>_xlfn.XLOOKUP(A1953,'Medical Examine'!$A$2:$A$2336,'Medical Examine'!$G$2:$G$2336,"Not Found")</f>
        <v>NO</v>
      </c>
      <c r="H1953" s="14">
        <f>_xlfn.XLOOKUP(A1953,'Medical Examine'!$A$2:$A$2336,'Medical Examine'!$H$2:$H$2336,"Not Found")</f>
        <v>0</v>
      </c>
      <c r="I1953" s="14" t="str">
        <f>_xlfn.XLOOKUP(A1953,'Medical Examine'!$A$2:$A$2336,'Medical Examine'!$I$2:$I$2336,"Not Found")</f>
        <v>NO</v>
      </c>
      <c r="J1953" s="13" t="str">
        <f>_xlfn.XLOOKUP(A1953,'Medical Examine'!$A$2:$A$2336,'Medical Examine'!$C$2:$C$2336,"Not Found")</f>
        <v>Obesity</v>
      </c>
      <c r="K1953" s="13" t="str">
        <f t="shared" si="30"/>
        <v>Normal</v>
      </c>
      <c r="L1953" s="15">
        <f>_xlfn.XLOOKUP(A1953,'Hospitalisation Details'!$A$2:$A$2344,'Hospitalisation Details'!$E$2:$E$2344,"")</f>
        <v>36317</v>
      </c>
      <c r="M1953" s="16">
        <f>_xlfn.XLOOKUP(A1953,'Hospitalisation Details'!$A$2:$A$2344,'Hospitalisation Details'!$H$2:$H$2344,"")</f>
        <v>3591.48</v>
      </c>
      <c r="N1953" s="14" t="str">
        <f>_xlfn.XLOOKUP(A1953,'Hospitalisation Details'!$A$2:$A$2344,'Hospitalisation Details'!$I$2:$I$2344,"")</f>
        <v>tier - 2</v>
      </c>
      <c r="O1953" s="14" t="str">
        <f>_xlfn.XLOOKUP(A1953,'Hospitalisation Details'!$A$2:$A$2344,'Hospitalisation Details'!$J$2:$J$2344,"")</f>
        <v>tier - 3</v>
      </c>
      <c r="P1953" s="14" t="str">
        <f>_xlfn.XLOOKUP(A1953,'Hospitalisation Details'!$A$2:$A$2344,'Hospitalisation Details'!$K$2:$K$2344,"")</f>
        <v>R1011</v>
      </c>
      <c r="Q1953" s="14">
        <f>_xlfn.XLOOKUP(A1953,'Hospitalisation Details'!$A$2:$A$2344,'Hospitalisation Details'!$F$2:$F$2344,"")</f>
        <v>24</v>
      </c>
    </row>
    <row r="1954" spans="1:17">
      <c r="A1954" s="12" t="s">
        <v>9775</v>
      </c>
      <c r="B1954" s="13" t="str">
        <f>_xlfn.XLOOKUP(A1954,'Customer Names'!$A$2:$A$2336,'Customer Names'!$C$2:$C$2336,"Not Found")</f>
        <v>Alfons</v>
      </c>
      <c r="C1954" s="13">
        <f>_xlfn.XLOOKUP(A1954,'Medical Examine'!$A$2:$A$2336,'Medical Examine'!$B$2:$B$2336,"Not Found")</f>
        <v>17.75</v>
      </c>
      <c r="D1954" s="13">
        <f>_xlfn.XLOOKUP(A1954,'Medical Examine'!$A$2:$A$2336,'Medical Examine'!$D$2:$D$2336,"Not Found")</f>
        <v>6.8</v>
      </c>
      <c r="E1954" s="14" t="str">
        <f>_xlfn.XLOOKUP(A1954,'Medical Examine'!$A$2:$A$2336,'Medical Examine'!$E$2:$E$2336,"Not Found")</f>
        <v>YES</v>
      </c>
      <c r="F1954" s="14" t="str">
        <f>_xlfn.XLOOKUP(A1954,'Medical Examine'!$A$2:$A$2336,'Medical Examine'!$F$2:$F$2336,"Not Found")</f>
        <v>NO</v>
      </c>
      <c r="G1954" s="14" t="str">
        <f>_xlfn.XLOOKUP(A1954,'Medical Examine'!$A$2:$A$2336,'Medical Examine'!$G$2:$G$2336,"Not Found")</f>
        <v>NO</v>
      </c>
      <c r="H1954" s="14">
        <f>_xlfn.XLOOKUP(A1954,'Medical Examine'!$A$2:$A$2336,'Medical Examine'!$H$2:$H$2336,"Not Found")</f>
        <v>1</v>
      </c>
      <c r="I1954" s="14" t="str">
        <f>_xlfn.XLOOKUP(A1954,'Medical Examine'!$A$2:$A$2336,'Medical Examine'!$I$2:$I$2336,"Not Found")</f>
        <v>NO</v>
      </c>
      <c r="J1954" s="13" t="str">
        <f>_xlfn.XLOOKUP(A1954,'Medical Examine'!$A$2:$A$2336,'Medical Examine'!$C$2:$C$2336,"Not Found")</f>
        <v>Under Weight</v>
      </c>
      <c r="K1954" s="13" t="str">
        <f t="shared" si="30"/>
        <v>Diabetic</v>
      </c>
      <c r="L1954" s="15">
        <f>_xlfn.XLOOKUP(A1954,'Hospitalisation Details'!$A$2:$A$2344,'Hospitalisation Details'!$E$2:$E$2344,"")</f>
        <v>31773</v>
      </c>
      <c r="M1954" s="16">
        <f>_xlfn.XLOOKUP(A1954,'Hospitalisation Details'!$A$2:$A$2344,'Hospitalisation Details'!$H$2:$H$2344,"")</f>
        <v>3589.14</v>
      </c>
      <c r="N1954" s="14" t="str">
        <f>_xlfn.XLOOKUP(A1954,'Hospitalisation Details'!$A$2:$A$2344,'Hospitalisation Details'!$I$2:$I$2344,"")</f>
        <v>tier - 2</v>
      </c>
      <c r="O1954" s="14" t="str">
        <f>_xlfn.XLOOKUP(A1954,'Hospitalisation Details'!$A$2:$A$2344,'Hospitalisation Details'!$J$2:$J$2344,"")</f>
        <v>tier - 2</v>
      </c>
      <c r="P1954" s="14" t="str">
        <f>_xlfn.XLOOKUP(A1954,'Hospitalisation Details'!$A$2:$A$2344,'Hospitalisation Details'!$K$2:$K$2344,"")</f>
        <v>R1013</v>
      </c>
      <c r="Q1954" s="14">
        <f>_xlfn.XLOOKUP(A1954,'Hospitalisation Details'!$A$2:$A$2344,'Hospitalisation Details'!$F$2:$F$2344,"")</f>
        <v>36</v>
      </c>
    </row>
    <row r="1955" spans="1:17">
      <c r="A1955" s="12" t="s">
        <v>9778</v>
      </c>
      <c r="B1955" s="13" t="str">
        <f>_xlfn.XLOOKUP(A1955,'Customer Names'!$A$2:$A$2336,'Customer Names'!$C$2:$C$2336,"Not Found")</f>
        <v>Amber</v>
      </c>
      <c r="C1955" s="13">
        <f>_xlfn.XLOOKUP(A1955,'Medical Examine'!$A$2:$A$2336,'Medical Examine'!$B$2:$B$2336,"Not Found")</f>
        <v>33.630000000000003</v>
      </c>
      <c r="D1955" s="13">
        <f>_xlfn.XLOOKUP(A1955,'Medical Examine'!$A$2:$A$2336,'Medical Examine'!$D$2:$D$2336,"Not Found")</f>
        <v>4.47</v>
      </c>
      <c r="E1955" s="14" t="str">
        <f>_xlfn.XLOOKUP(A1955,'Medical Examine'!$A$2:$A$2336,'Medical Examine'!$E$2:$E$2336,"Not Found")</f>
        <v>YES</v>
      </c>
      <c r="F1955" s="14" t="str">
        <f>_xlfn.XLOOKUP(A1955,'Medical Examine'!$A$2:$A$2336,'Medical Examine'!$F$2:$F$2336,"Not Found")</f>
        <v>NO</v>
      </c>
      <c r="G1955" s="14" t="str">
        <f>_xlfn.XLOOKUP(A1955,'Medical Examine'!$A$2:$A$2336,'Medical Examine'!$G$2:$G$2336,"Not Found")</f>
        <v>NO</v>
      </c>
      <c r="H1955" s="14">
        <f>_xlfn.XLOOKUP(A1955,'Medical Examine'!$A$2:$A$2336,'Medical Examine'!$H$2:$H$2336,"Not Found")</f>
        <v>0</v>
      </c>
      <c r="I1955" s="14" t="str">
        <f>_xlfn.XLOOKUP(A1955,'Medical Examine'!$A$2:$A$2336,'Medical Examine'!$I$2:$I$2336,"Not Found")</f>
        <v>NO</v>
      </c>
      <c r="J1955" s="13" t="str">
        <f>_xlfn.XLOOKUP(A1955,'Medical Examine'!$A$2:$A$2336,'Medical Examine'!$C$2:$C$2336,"Not Found")</f>
        <v>Obesity</v>
      </c>
      <c r="K1955" s="13" t="str">
        <f t="shared" si="30"/>
        <v>Normal</v>
      </c>
      <c r="L1955" s="15">
        <f>_xlfn.XLOOKUP(A1955,'Hospitalisation Details'!$A$2:$A$2344,'Hospitalisation Details'!$E$2:$E$2344,"")</f>
        <v>37206</v>
      </c>
      <c r="M1955" s="16">
        <f>_xlfn.XLOOKUP(A1955,'Hospitalisation Details'!$A$2:$A$2344,'Hospitalisation Details'!$H$2:$H$2344,"")</f>
        <v>3579.83</v>
      </c>
      <c r="N1955" s="14" t="str">
        <f>_xlfn.XLOOKUP(A1955,'Hospitalisation Details'!$A$2:$A$2344,'Hospitalisation Details'!$I$2:$I$2344,"")</f>
        <v>tier - 2</v>
      </c>
      <c r="O1955" s="14" t="str">
        <f>_xlfn.XLOOKUP(A1955,'Hospitalisation Details'!$A$2:$A$2344,'Hospitalisation Details'!$J$2:$J$2344,"")</f>
        <v>tier - 2</v>
      </c>
      <c r="P1955" s="14" t="str">
        <f>_xlfn.XLOOKUP(A1955,'Hospitalisation Details'!$A$2:$A$2344,'Hospitalisation Details'!$K$2:$K$2344,"")</f>
        <v>R1012</v>
      </c>
      <c r="Q1955" s="14">
        <f>_xlfn.XLOOKUP(A1955,'Hospitalisation Details'!$A$2:$A$2344,'Hospitalisation Details'!$F$2:$F$2344,"")</f>
        <v>21</v>
      </c>
    </row>
    <row r="1956" spans="1:17">
      <c r="A1956" s="12" t="s">
        <v>9781</v>
      </c>
      <c r="B1956" s="13" t="str">
        <f>_xlfn.XLOOKUP(A1956,'Customer Names'!$A$2:$A$2336,'Customer Names'!$C$2:$C$2336,"Not Found")</f>
        <v>Leah C.</v>
      </c>
      <c r="C1956" s="13">
        <f>_xlfn.XLOOKUP(A1956,'Medical Examine'!$A$2:$A$2336,'Medical Examine'!$B$2:$B$2336,"Not Found")</f>
        <v>34.799999999999997</v>
      </c>
      <c r="D1956" s="13">
        <f>_xlfn.XLOOKUP(A1956,'Medical Examine'!$A$2:$A$2336,'Medical Examine'!$D$2:$D$2336,"Not Found")</f>
        <v>4.08</v>
      </c>
      <c r="E1956" s="14" t="str">
        <f>_xlfn.XLOOKUP(A1956,'Medical Examine'!$A$2:$A$2336,'Medical Examine'!$E$2:$E$2336,"Not Found")</f>
        <v>YES</v>
      </c>
      <c r="F1956" s="14" t="str">
        <f>_xlfn.XLOOKUP(A1956,'Medical Examine'!$A$2:$A$2336,'Medical Examine'!$F$2:$F$2336,"Not Found")</f>
        <v>NO</v>
      </c>
      <c r="G1956" s="14" t="str">
        <f>_xlfn.XLOOKUP(A1956,'Medical Examine'!$A$2:$A$2336,'Medical Examine'!$G$2:$G$2336,"Not Found")</f>
        <v>NO</v>
      </c>
      <c r="H1956" s="14">
        <f>_xlfn.XLOOKUP(A1956,'Medical Examine'!$A$2:$A$2336,'Medical Examine'!$H$2:$H$2336,"Not Found")</f>
        <v>1</v>
      </c>
      <c r="I1956" s="14" t="str">
        <f>_xlfn.XLOOKUP(A1956,'Medical Examine'!$A$2:$A$2336,'Medical Examine'!$I$2:$I$2336,"Not Found")</f>
        <v>NO</v>
      </c>
      <c r="J1956" s="13" t="str">
        <f>_xlfn.XLOOKUP(A1956,'Medical Examine'!$A$2:$A$2336,'Medical Examine'!$C$2:$C$2336,"Not Found")</f>
        <v>Obesity</v>
      </c>
      <c r="K1956" s="13" t="str">
        <f t="shared" si="30"/>
        <v>Normal</v>
      </c>
      <c r="L1956" s="15">
        <f>_xlfn.XLOOKUP(A1956,'Hospitalisation Details'!$A$2:$A$2344,'Hospitalisation Details'!$E$2:$E$2344,"")</f>
        <v>34934</v>
      </c>
      <c r="M1956" s="16">
        <f>_xlfn.XLOOKUP(A1956,'Hospitalisation Details'!$A$2:$A$2344,'Hospitalisation Details'!$H$2:$H$2344,"")</f>
        <v>3578</v>
      </c>
      <c r="N1956" s="14" t="str">
        <f>_xlfn.XLOOKUP(A1956,'Hospitalisation Details'!$A$2:$A$2344,'Hospitalisation Details'!$I$2:$I$2344,"")</f>
        <v>tier - 2</v>
      </c>
      <c r="O1956" s="14" t="str">
        <f>_xlfn.XLOOKUP(A1956,'Hospitalisation Details'!$A$2:$A$2344,'Hospitalisation Details'!$J$2:$J$2344,"")</f>
        <v>tier - 3</v>
      </c>
      <c r="P1956" s="14" t="str">
        <f>_xlfn.XLOOKUP(A1956,'Hospitalisation Details'!$A$2:$A$2344,'Hospitalisation Details'!$K$2:$K$2344,"")</f>
        <v>R1011</v>
      </c>
      <c r="Q1956" s="14">
        <f>_xlfn.XLOOKUP(A1956,'Hospitalisation Details'!$A$2:$A$2344,'Hospitalisation Details'!$F$2:$F$2344,"")</f>
        <v>27</v>
      </c>
    </row>
    <row r="1957" spans="1:17">
      <c r="A1957" s="12" t="s">
        <v>9784</v>
      </c>
      <c r="B1957" s="13" t="str">
        <f>_xlfn.XLOOKUP(A1957,'Customer Names'!$A$2:$A$2336,'Customer Names'!$C$2:$C$2336,"Not Found")</f>
        <v>Lilia</v>
      </c>
      <c r="C1957" s="13">
        <f>_xlfn.XLOOKUP(A1957,'Medical Examine'!$A$2:$A$2336,'Medical Examine'!$B$2:$B$2336,"Not Found")</f>
        <v>16.809999999999999</v>
      </c>
      <c r="D1957" s="13">
        <f>_xlfn.XLOOKUP(A1957,'Medical Examine'!$A$2:$A$2336,'Medical Examine'!$D$2:$D$2336,"Not Found")</f>
        <v>5.51</v>
      </c>
      <c r="E1957" s="14" t="str">
        <f>_xlfn.XLOOKUP(A1957,'Medical Examine'!$A$2:$A$2336,'Medical Examine'!$E$2:$E$2336,"Not Found")</f>
        <v>YES</v>
      </c>
      <c r="F1957" s="14" t="str">
        <f>_xlfn.XLOOKUP(A1957,'Medical Examine'!$A$2:$A$2336,'Medical Examine'!$F$2:$F$2336,"Not Found")</f>
        <v>NO</v>
      </c>
      <c r="G1957" s="14" t="str">
        <f>_xlfn.XLOOKUP(A1957,'Medical Examine'!$A$2:$A$2336,'Medical Examine'!$G$2:$G$2336,"Not Found")</f>
        <v>NO</v>
      </c>
      <c r="H1957" s="14">
        <f>_xlfn.XLOOKUP(A1957,'Medical Examine'!$A$2:$A$2336,'Medical Examine'!$H$2:$H$2336,"Not Found")</f>
        <v>1</v>
      </c>
      <c r="I1957" s="14" t="str">
        <f>_xlfn.XLOOKUP(A1957,'Medical Examine'!$A$2:$A$2336,'Medical Examine'!$I$2:$I$2336,"Not Found")</f>
        <v>NO</v>
      </c>
      <c r="J1957" s="13" t="str">
        <f>_xlfn.XLOOKUP(A1957,'Medical Examine'!$A$2:$A$2336,'Medical Examine'!$C$2:$C$2336,"Not Found")</f>
        <v>Under Weight</v>
      </c>
      <c r="K1957" s="13" t="str">
        <f t="shared" si="30"/>
        <v>Normal</v>
      </c>
      <c r="L1957" s="15">
        <f>_xlfn.XLOOKUP(A1957,'Hospitalisation Details'!$A$2:$A$2344,'Hospitalisation Details'!$E$2:$E$2344,"")</f>
        <v>32373</v>
      </c>
      <c r="M1957" s="16">
        <f>_xlfn.XLOOKUP(A1957,'Hospitalisation Details'!$A$2:$A$2344,'Hospitalisation Details'!$H$2:$H$2344,"")</f>
        <v>3569.96</v>
      </c>
      <c r="N1957" s="14" t="str">
        <f>_xlfn.XLOOKUP(A1957,'Hospitalisation Details'!$A$2:$A$2344,'Hospitalisation Details'!$I$2:$I$2344,"")</f>
        <v>tier - 2</v>
      </c>
      <c r="O1957" s="14" t="str">
        <f>_xlfn.XLOOKUP(A1957,'Hospitalisation Details'!$A$2:$A$2344,'Hospitalisation Details'!$J$2:$J$2344,"")</f>
        <v>tier - 1</v>
      </c>
      <c r="P1957" s="14" t="str">
        <f>_xlfn.XLOOKUP(A1957,'Hospitalisation Details'!$A$2:$A$2344,'Hospitalisation Details'!$K$2:$K$2344,"")</f>
        <v>R1012</v>
      </c>
      <c r="Q1957" s="14">
        <f>_xlfn.XLOOKUP(A1957,'Hospitalisation Details'!$A$2:$A$2344,'Hospitalisation Details'!$F$2:$F$2344,"")</f>
        <v>34</v>
      </c>
    </row>
    <row r="1958" spans="1:17">
      <c r="A1958" s="12" t="s">
        <v>9787</v>
      </c>
      <c r="B1958" s="13" t="str">
        <f>_xlfn.XLOOKUP(A1958,'Customer Names'!$A$2:$A$2336,'Customer Names'!$C$2:$C$2336,"Not Found")</f>
        <v>Danny</v>
      </c>
      <c r="C1958" s="13">
        <f>_xlfn.XLOOKUP(A1958,'Medical Examine'!$A$2:$A$2336,'Medical Examine'!$B$2:$B$2336,"Not Found")</f>
        <v>16.690000000000001</v>
      </c>
      <c r="D1958" s="13">
        <f>_xlfn.XLOOKUP(A1958,'Medical Examine'!$A$2:$A$2336,'Medical Examine'!$D$2:$D$2336,"Not Found")</f>
        <v>8.4</v>
      </c>
      <c r="E1958" s="14" t="str">
        <f>_xlfn.XLOOKUP(A1958,'Medical Examine'!$A$2:$A$2336,'Medical Examine'!$E$2:$E$2336,"Not Found")</f>
        <v>YES</v>
      </c>
      <c r="F1958" s="14" t="str">
        <f>_xlfn.XLOOKUP(A1958,'Medical Examine'!$A$2:$A$2336,'Medical Examine'!$F$2:$F$2336,"Not Found")</f>
        <v>NO</v>
      </c>
      <c r="G1958" s="14" t="str">
        <f>_xlfn.XLOOKUP(A1958,'Medical Examine'!$A$2:$A$2336,'Medical Examine'!$G$2:$G$2336,"Not Found")</f>
        <v>NO</v>
      </c>
      <c r="H1958" s="14">
        <f>_xlfn.XLOOKUP(A1958,'Medical Examine'!$A$2:$A$2336,'Medical Examine'!$H$2:$H$2336,"Not Found")</f>
        <v>0</v>
      </c>
      <c r="I1958" s="14" t="str">
        <f>_xlfn.XLOOKUP(A1958,'Medical Examine'!$A$2:$A$2336,'Medical Examine'!$I$2:$I$2336,"Not Found")</f>
        <v>NO</v>
      </c>
      <c r="J1958" s="13" t="str">
        <f>_xlfn.XLOOKUP(A1958,'Medical Examine'!$A$2:$A$2336,'Medical Examine'!$C$2:$C$2336,"Not Found")</f>
        <v>Under Weight</v>
      </c>
      <c r="K1958" s="13" t="str">
        <f t="shared" si="30"/>
        <v>Diabetic</v>
      </c>
      <c r="L1958" s="15">
        <f>_xlfn.XLOOKUP(A1958,'Hospitalisation Details'!$A$2:$A$2344,'Hospitalisation Details'!$E$2:$E$2344,"")</f>
        <v>29869</v>
      </c>
      <c r="M1958" s="16">
        <f>_xlfn.XLOOKUP(A1958,'Hospitalisation Details'!$A$2:$A$2344,'Hospitalisation Details'!$H$2:$H$2344,"")</f>
        <v>3562.87</v>
      </c>
      <c r="N1958" s="14" t="str">
        <f>_xlfn.XLOOKUP(A1958,'Hospitalisation Details'!$A$2:$A$2344,'Hospitalisation Details'!$I$2:$I$2344,"")</f>
        <v>tier - 2</v>
      </c>
      <c r="O1958" s="14" t="str">
        <f>_xlfn.XLOOKUP(A1958,'Hospitalisation Details'!$A$2:$A$2344,'Hospitalisation Details'!$J$2:$J$2344,"")</f>
        <v>tier - 1</v>
      </c>
      <c r="P1958" s="14" t="str">
        <f>_xlfn.XLOOKUP(A1958,'Hospitalisation Details'!$A$2:$A$2344,'Hospitalisation Details'!$K$2:$K$2344,"")</f>
        <v>R1013</v>
      </c>
      <c r="Q1958" s="14">
        <f>_xlfn.XLOOKUP(A1958,'Hospitalisation Details'!$A$2:$A$2344,'Hospitalisation Details'!$F$2:$F$2344,"")</f>
        <v>41</v>
      </c>
    </row>
    <row r="1959" spans="1:17">
      <c r="A1959" s="12" t="s">
        <v>9790</v>
      </c>
      <c r="B1959" s="13" t="str">
        <f>_xlfn.XLOOKUP(A1959,'Customer Names'!$A$2:$A$2336,'Customer Names'!$C$2:$C$2336,"Not Found")</f>
        <v>Lauren</v>
      </c>
      <c r="C1959" s="13">
        <f>_xlfn.XLOOKUP(A1959,'Medical Examine'!$A$2:$A$2336,'Medical Examine'!$B$2:$B$2336,"Not Found")</f>
        <v>23.21</v>
      </c>
      <c r="D1959" s="13">
        <f>_xlfn.XLOOKUP(A1959,'Medical Examine'!$A$2:$A$2336,'Medical Examine'!$D$2:$D$2336,"Not Found")</f>
        <v>5.14</v>
      </c>
      <c r="E1959" s="14" t="str">
        <f>_xlfn.XLOOKUP(A1959,'Medical Examine'!$A$2:$A$2336,'Medical Examine'!$E$2:$E$2336,"Not Found")</f>
        <v>YES</v>
      </c>
      <c r="F1959" s="14" t="str">
        <f>_xlfn.XLOOKUP(A1959,'Medical Examine'!$A$2:$A$2336,'Medical Examine'!$F$2:$F$2336,"Not Found")</f>
        <v>NO</v>
      </c>
      <c r="G1959" s="14" t="str">
        <f>_xlfn.XLOOKUP(A1959,'Medical Examine'!$A$2:$A$2336,'Medical Examine'!$G$2:$G$2336,"Not Found")</f>
        <v>NO</v>
      </c>
      <c r="H1959" s="14">
        <f>_xlfn.XLOOKUP(A1959,'Medical Examine'!$A$2:$A$2336,'Medical Examine'!$H$2:$H$2336,"Not Found")</f>
        <v>1</v>
      </c>
      <c r="I1959" s="14" t="str">
        <f>_xlfn.XLOOKUP(A1959,'Medical Examine'!$A$2:$A$2336,'Medical Examine'!$I$2:$I$2336,"Not Found")</f>
        <v>NO</v>
      </c>
      <c r="J1959" s="13" t="str">
        <f>_xlfn.XLOOKUP(A1959,'Medical Examine'!$A$2:$A$2336,'Medical Examine'!$C$2:$C$2336,"Not Found")</f>
        <v>Normal Weight</v>
      </c>
      <c r="K1959" s="13" t="str">
        <f t="shared" si="30"/>
        <v>Normal</v>
      </c>
      <c r="L1959" s="15">
        <f>_xlfn.XLOOKUP(A1959,'Hospitalisation Details'!$A$2:$A$2344,'Hospitalisation Details'!$E$2:$E$2344,"")</f>
        <v>34866</v>
      </c>
      <c r="M1959" s="16">
        <f>_xlfn.XLOOKUP(A1959,'Hospitalisation Details'!$A$2:$A$2344,'Hospitalisation Details'!$H$2:$H$2344,"")</f>
        <v>3561.89</v>
      </c>
      <c r="N1959" s="14" t="str">
        <f>_xlfn.XLOOKUP(A1959,'Hospitalisation Details'!$A$2:$A$2344,'Hospitalisation Details'!$I$2:$I$2344,"")</f>
        <v>tier - 2</v>
      </c>
      <c r="O1959" s="14" t="str">
        <f>_xlfn.XLOOKUP(A1959,'Hospitalisation Details'!$A$2:$A$2344,'Hospitalisation Details'!$J$2:$J$2344,"")</f>
        <v>tier - 1</v>
      </c>
      <c r="P1959" s="14" t="str">
        <f>_xlfn.XLOOKUP(A1959,'Hospitalisation Details'!$A$2:$A$2344,'Hospitalisation Details'!$K$2:$K$2344,"")</f>
        <v>R1013</v>
      </c>
      <c r="Q1959" s="14">
        <f>_xlfn.XLOOKUP(A1959,'Hospitalisation Details'!$A$2:$A$2344,'Hospitalisation Details'!$F$2:$F$2344,"")</f>
        <v>27</v>
      </c>
    </row>
    <row r="1960" spans="1:17">
      <c r="A1960" s="12" t="s">
        <v>9791</v>
      </c>
      <c r="B1960" s="13" t="str">
        <f>_xlfn.XLOOKUP(A1960,'Customer Names'!$A$2:$A$2336,'Customer Names'!$C$2:$C$2336,"Not Found")</f>
        <v>Courtney</v>
      </c>
      <c r="C1960" s="13">
        <f>_xlfn.XLOOKUP(A1960,'Medical Examine'!$A$2:$A$2336,'Medical Examine'!$B$2:$B$2336,"Not Found")</f>
        <v>25.175000000000001</v>
      </c>
      <c r="D1960" s="13">
        <f>_xlfn.XLOOKUP(A1960,'Medical Examine'!$A$2:$A$2336,'Medical Examine'!$D$2:$D$2336,"Not Found")</f>
        <v>5.21</v>
      </c>
      <c r="E1960" s="14" t="str">
        <f>_xlfn.XLOOKUP(A1960,'Medical Examine'!$A$2:$A$2336,'Medical Examine'!$E$2:$E$2336,"Not Found")</f>
        <v>YES</v>
      </c>
      <c r="F1960" s="14" t="str">
        <f>_xlfn.XLOOKUP(A1960,'Medical Examine'!$A$2:$A$2336,'Medical Examine'!$F$2:$F$2336,"Not Found")</f>
        <v>NO</v>
      </c>
      <c r="G1960" s="14" t="str">
        <f>_xlfn.XLOOKUP(A1960,'Medical Examine'!$A$2:$A$2336,'Medical Examine'!$G$2:$G$2336,"Not Found")</f>
        <v>NO</v>
      </c>
      <c r="H1960" s="14">
        <f>_xlfn.XLOOKUP(A1960,'Medical Examine'!$A$2:$A$2336,'Medical Examine'!$H$2:$H$2336,"Not Found")</f>
        <v>1</v>
      </c>
      <c r="I1960" s="14" t="str">
        <f>_xlfn.XLOOKUP(A1960,'Medical Examine'!$A$2:$A$2336,'Medical Examine'!$I$2:$I$2336,"Not Found")</f>
        <v>NO</v>
      </c>
      <c r="J1960" s="13" t="str">
        <f>_xlfn.XLOOKUP(A1960,'Medical Examine'!$A$2:$A$2336,'Medical Examine'!$C$2:$C$2336,"Not Found")</f>
        <v>Overweight</v>
      </c>
      <c r="K1960" s="13" t="str">
        <f t="shared" si="30"/>
        <v>Normal</v>
      </c>
      <c r="L1960" s="15">
        <f>_xlfn.XLOOKUP(A1960,'Hospitalisation Details'!$A$2:$A$2344,'Hospitalisation Details'!$E$2:$E$2344,"")</f>
        <v>34981</v>
      </c>
      <c r="M1960" s="16">
        <f>_xlfn.XLOOKUP(A1960,'Hospitalisation Details'!$A$2:$A$2344,'Hospitalisation Details'!$H$2:$H$2344,"")</f>
        <v>3558.62</v>
      </c>
      <c r="N1960" s="14" t="str">
        <f>_xlfn.XLOOKUP(A1960,'Hospitalisation Details'!$A$2:$A$2344,'Hospitalisation Details'!$I$2:$I$2344,"")</f>
        <v>tier - 2</v>
      </c>
      <c r="O1960" s="14" t="str">
        <f>_xlfn.XLOOKUP(A1960,'Hospitalisation Details'!$A$2:$A$2344,'Hospitalisation Details'!$J$2:$J$2344,"")</f>
        <v>tier - 3</v>
      </c>
      <c r="P1960" s="14" t="str">
        <f>_xlfn.XLOOKUP(A1960,'Hospitalisation Details'!$A$2:$A$2344,'Hospitalisation Details'!$K$2:$K$2344,"")</f>
        <v>R1024</v>
      </c>
      <c r="Q1960" s="14">
        <f>_xlfn.XLOOKUP(A1960,'Hospitalisation Details'!$A$2:$A$2344,'Hospitalisation Details'!$F$2:$F$2344,"")</f>
        <v>27</v>
      </c>
    </row>
    <row r="1961" spans="1:17">
      <c r="A1961" s="12" t="s">
        <v>9793</v>
      </c>
      <c r="B1961" s="13" t="str">
        <f>_xlfn.XLOOKUP(A1961,'Customer Names'!$A$2:$A$2336,'Customer Names'!$C$2:$C$2336,"Not Found")</f>
        <v>Elizabeth</v>
      </c>
      <c r="C1961" s="13">
        <f>_xlfn.XLOOKUP(A1961,'Medical Examine'!$A$2:$A$2336,'Medical Examine'!$B$2:$B$2336,"Not Found")</f>
        <v>34.770000000000003</v>
      </c>
      <c r="D1961" s="13">
        <f>_xlfn.XLOOKUP(A1961,'Medical Examine'!$A$2:$A$2336,'Medical Examine'!$D$2:$D$2336,"Not Found")</f>
        <v>6.23</v>
      </c>
      <c r="E1961" s="14" t="str">
        <f>_xlfn.XLOOKUP(A1961,'Medical Examine'!$A$2:$A$2336,'Medical Examine'!$E$2:$E$2336,"Not Found")</f>
        <v>NO</v>
      </c>
      <c r="F1961" s="14" t="str">
        <f>_xlfn.XLOOKUP(A1961,'Medical Examine'!$A$2:$A$2336,'Medical Examine'!$F$2:$F$2336,"Not Found")</f>
        <v>NO</v>
      </c>
      <c r="G1961" s="14" t="str">
        <f>_xlfn.XLOOKUP(A1961,'Medical Examine'!$A$2:$A$2336,'Medical Examine'!$G$2:$G$2336,"Not Found")</f>
        <v>NO</v>
      </c>
      <c r="H1961" s="14">
        <f>_xlfn.XLOOKUP(A1961,'Medical Examine'!$A$2:$A$2336,'Medical Examine'!$H$2:$H$2336,"Not Found")</f>
        <v>0</v>
      </c>
      <c r="I1961" s="14" t="str">
        <f>_xlfn.XLOOKUP(A1961,'Medical Examine'!$A$2:$A$2336,'Medical Examine'!$I$2:$I$2336,"Not Found")</f>
        <v>NO</v>
      </c>
      <c r="J1961" s="13" t="str">
        <f>_xlfn.XLOOKUP(A1961,'Medical Examine'!$A$2:$A$2336,'Medical Examine'!$C$2:$C$2336,"Not Found")</f>
        <v>Obesity</v>
      </c>
      <c r="K1961" s="13" t="str">
        <f t="shared" si="30"/>
        <v>Prediabetic</v>
      </c>
      <c r="L1961" s="15">
        <f>_xlfn.XLOOKUP(A1961,'Hospitalisation Details'!$A$2:$A$2344,'Hospitalisation Details'!$E$2:$E$2344,"")</f>
        <v>34601</v>
      </c>
      <c r="M1961" s="16">
        <f>_xlfn.XLOOKUP(A1961,'Hospitalisation Details'!$A$2:$A$2344,'Hospitalisation Details'!$H$2:$H$2344,"")</f>
        <v>3556.92</v>
      </c>
      <c r="N1961" s="14" t="str">
        <f>_xlfn.XLOOKUP(A1961,'Hospitalisation Details'!$A$2:$A$2344,'Hospitalisation Details'!$I$2:$I$2344,"")</f>
        <v>tier - 2</v>
      </c>
      <c r="O1961" s="14" t="str">
        <f>_xlfn.XLOOKUP(A1961,'Hospitalisation Details'!$A$2:$A$2344,'Hospitalisation Details'!$J$2:$J$2344,"")</f>
        <v>tier - 3</v>
      </c>
      <c r="P1961" s="14" t="str">
        <f>_xlfn.XLOOKUP(A1961,'Hospitalisation Details'!$A$2:$A$2344,'Hospitalisation Details'!$K$2:$K$2344,"")</f>
        <v>R1012</v>
      </c>
      <c r="Q1961" s="14">
        <f>_xlfn.XLOOKUP(A1961,'Hospitalisation Details'!$A$2:$A$2344,'Hospitalisation Details'!$F$2:$F$2344,"")</f>
        <v>28</v>
      </c>
    </row>
    <row r="1962" spans="1:17">
      <c r="A1962" s="12" t="s">
        <v>9794</v>
      </c>
      <c r="B1962" s="13" t="str">
        <f>_xlfn.XLOOKUP(A1962,'Customer Names'!$A$2:$A$2336,'Customer Names'!$C$2:$C$2336,"Not Found")</f>
        <v>Satomi</v>
      </c>
      <c r="C1962" s="13">
        <f>_xlfn.XLOOKUP(A1962,'Medical Examine'!$A$2:$A$2336,'Medical Examine'!$B$2:$B$2336,"Not Found")</f>
        <v>27.7</v>
      </c>
      <c r="D1962" s="13">
        <f>_xlfn.XLOOKUP(A1962,'Medical Examine'!$A$2:$A$2336,'Medical Examine'!$D$2:$D$2336,"Not Found")</f>
        <v>5.6</v>
      </c>
      <c r="E1962" s="14" t="str">
        <f>_xlfn.XLOOKUP(A1962,'Medical Examine'!$A$2:$A$2336,'Medical Examine'!$E$2:$E$2336,"Not Found")</f>
        <v>NO</v>
      </c>
      <c r="F1962" s="14" t="str">
        <f>_xlfn.XLOOKUP(A1962,'Medical Examine'!$A$2:$A$2336,'Medical Examine'!$F$2:$F$2336,"Not Found")</f>
        <v>NO</v>
      </c>
      <c r="G1962" s="14" t="str">
        <f>_xlfn.XLOOKUP(A1962,'Medical Examine'!$A$2:$A$2336,'Medical Examine'!$G$2:$G$2336,"Not Found")</f>
        <v>NO</v>
      </c>
      <c r="H1962" s="14">
        <f>_xlfn.XLOOKUP(A1962,'Medical Examine'!$A$2:$A$2336,'Medical Examine'!$H$2:$H$2336,"Not Found")</f>
        <v>1</v>
      </c>
      <c r="I1962" s="14" t="str">
        <f>_xlfn.XLOOKUP(A1962,'Medical Examine'!$A$2:$A$2336,'Medical Examine'!$I$2:$I$2336,"Not Found")</f>
        <v>NO</v>
      </c>
      <c r="J1962" s="13" t="str">
        <f>_xlfn.XLOOKUP(A1962,'Medical Examine'!$A$2:$A$2336,'Medical Examine'!$C$2:$C$2336,"Not Found")</f>
        <v>Overweight</v>
      </c>
      <c r="K1962" s="13" t="str">
        <f t="shared" si="30"/>
        <v>Normal</v>
      </c>
      <c r="L1962" s="15">
        <f>_xlfn.XLOOKUP(A1962,'Hospitalisation Details'!$A$2:$A$2344,'Hospitalisation Details'!$E$2:$E$2344,"")</f>
        <v>33960</v>
      </c>
      <c r="M1962" s="16">
        <f>_xlfn.XLOOKUP(A1962,'Hospitalisation Details'!$A$2:$A$2344,'Hospitalisation Details'!$H$2:$H$2344,"")</f>
        <v>3554.2</v>
      </c>
      <c r="N1962" s="14" t="str">
        <f>_xlfn.XLOOKUP(A1962,'Hospitalisation Details'!$A$2:$A$2344,'Hospitalisation Details'!$I$2:$I$2344,"")</f>
        <v>tier - 2</v>
      </c>
      <c r="O1962" s="14" t="str">
        <f>_xlfn.XLOOKUP(A1962,'Hospitalisation Details'!$A$2:$A$2344,'Hospitalisation Details'!$J$2:$J$2344,"")</f>
        <v>tier - 3</v>
      </c>
      <c r="P1962" s="14" t="str">
        <f>_xlfn.XLOOKUP(A1962,'Hospitalisation Details'!$A$2:$A$2344,'Hospitalisation Details'!$K$2:$K$2344,"")</f>
        <v>R1011</v>
      </c>
      <c r="Q1962" s="14">
        <f>_xlfn.XLOOKUP(A1962,'Hospitalisation Details'!$A$2:$A$2344,'Hospitalisation Details'!$F$2:$F$2344,"")</f>
        <v>30</v>
      </c>
    </row>
    <row r="1963" spans="1:17">
      <c r="A1963" s="12" t="s">
        <v>9797</v>
      </c>
      <c r="B1963" s="13" t="str">
        <f>_xlfn.XLOOKUP(A1963,'Customer Names'!$A$2:$A$2336,'Customer Names'!$C$2:$C$2336,"Not Found")</f>
        <v>Matthew D</v>
      </c>
      <c r="C1963" s="13">
        <f>_xlfn.XLOOKUP(A1963,'Medical Examine'!$A$2:$A$2336,'Medical Examine'!$B$2:$B$2336,"Not Found")</f>
        <v>19.12</v>
      </c>
      <c r="D1963" s="13">
        <f>_xlfn.XLOOKUP(A1963,'Medical Examine'!$A$2:$A$2336,'Medical Examine'!$D$2:$D$2336,"Not Found")</f>
        <v>4.72</v>
      </c>
      <c r="E1963" s="14" t="str">
        <f>_xlfn.XLOOKUP(A1963,'Medical Examine'!$A$2:$A$2336,'Medical Examine'!$E$2:$E$2336,"Not Found")</f>
        <v>YES</v>
      </c>
      <c r="F1963" s="14" t="str">
        <f>_xlfn.XLOOKUP(A1963,'Medical Examine'!$A$2:$A$2336,'Medical Examine'!$F$2:$F$2336,"Not Found")</f>
        <v>NO</v>
      </c>
      <c r="G1963" s="14" t="str">
        <f>_xlfn.XLOOKUP(A1963,'Medical Examine'!$A$2:$A$2336,'Medical Examine'!$G$2:$G$2336,"Not Found")</f>
        <v>NO</v>
      </c>
      <c r="H1963" s="14">
        <f>_xlfn.XLOOKUP(A1963,'Medical Examine'!$A$2:$A$2336,'Medical Examine'!$H$2:$H$2336,"Not Found")</f>
        <v>1</v>
      </c>
      <c r="I1963" s="14" t="str">
        <f>_xlfn.XLOOKUP(A1963,'Medical Examine'!$A$2:$A$2336,'Medical Examine'!$I$2:$I$2336,"Not Found")</f>
        <v>NO</v>
      </c>
      <c r="J1963" s="13" t="str">
        <f>_xlfn.XLOOKUP(A1963,'Medical Examine'!$A$2:$A$2336,'Medical Examine'!$C$2:$C$2336,"Not Found")</f>
        <v>Normal Weight</v>
      </c>
      <c r="K1963" s="13" t="str">
        <f t="shared" si="30"/>
        <v>Normal</v>
      </c>
      <c r="L1963" s="15">
        <f>_xlfn.XLOOKUP(A1963,'Hospitalisation Details'!$A$2:$A$2344,'Hospitalisation Details'!$E$2:$E$2344,"")</f>
        <v>32431</v>
      </c>
      <c r="M1963" s="16">
        <f>_xlfn.XLOOKUP(A1963,'Hospitalisation Details'!$A$2:$A$2344,'Hospitalisation Details'!$H$2:$H$2344,"")</f>
        <v>3540.12</v>
      </c>
      <c r="N1963" s="14" t="str">
        <f>_xlfn.XLOOKUP(A1963,'Hospitalisation Details'!$A$2:$A$2344,'Hospitalisation Details'!$I$2:$I$2344,"")</f>
        <v>tier - 2</v>
      </c>
      <c r="O1963" s="14" t="str">
        <f>_xlfn.XLOOKUP(A1963,'Hospitalisation Details'!$A$2:$A$2344,'Hospitalisation Details'!$J$2:$J$2344,"")</f>
        <v>tier - 1</v>
      </c>
      <c r="P1963" s="14" t="str">
        <f>_xlfn.XLOOKUP(A1963,'Hospitalisation Details'!$A$2:$A$2344,'Hospitalisation Details'!$K$2:$K$2344,"")</f>
        <v>R1013</v>
      </c>
      <c r="Q1963" s="14">
        <f>_xlfn.XLOOKUP(A1963,'Hospitalisation Details'!$A$2:$A$2344,'Hospitalisation Details'!$F$2:$F$2344,"")</f>
        <v>34</v>
      </c>
    </row>
    <row r="1964" spans="1:17">
      <c r="A1964" s="12" t="s">
        <v>9798</v>
      </c>
      <c r="B1964" s="13" t="str">
        <f>_xlfn.XLOOKUP(A1964,'Customer Names'!$A$2:$A$2336,'Customer Names'!$C$2:$C$2336,"Not Found")</f>
        <v>Peter T II</v>
      </c>
      <c r="C1964" s="13">
        <f>_xlfn.XLOOKUP(A1964,'Medical Examine'!$A$2:$A$2336,'Medical Examine'!$B$2:$B$2336,"Not Found")</f>
        <v>32.67</v>
      </c>
      <c r="D1964" s="13">
        <f>_xlfn.XLOOKUP(A1964,'Medical Examine'!$A$2:$A$2336,'Medical Examine'!$D$2:$D$2336,"Not Found")</f>
        <v>4.67</v>
      </c>
      <c r="E1964" s="14" t="str">
        <f>_xlfn.XLOOKUP(A1964,'Medical Examine'!$A$2:$A$2336,'Medical Examine'!$E$2:$E$2336,"Not Found")</f>
        <v>NO</v>
      </c>
      <c r="F1964" s="14" t="str">
        <f>_xlfn.XLOOKUP(A1964,'Medical Examine'!$A$2:$A$2336,'Medical Examine'!$F$2:$F$2336,"Not Found")</f>
        <v>NO</v>
      </c>
      <c r="G1964" s="14" t="str">
        <f>_xlfn.XLOOKUP(A1964,'Medical Examine'!$A$2:$A$2336,'Medical Examine'!$G$2:$G$2336,"Not Found")</f>
        <v>YES</v>
      </c>
      <c r="H1964" s="14">
        <f>_xlfn.XLOOKUP(A1964,'Medical Examine'!$A$2:$A$2336,'Medical Examine'!$H$2:$H$2336,"Not Found")</f>
        <v>1</v>
      </c>
      <c r="I1964" s="14" t="str">
        <f>_xlfn.XLOOKUP(A1964,'Medical Examine'!$A$2:$A$2336,'Medical Examine'!$I$2:$I$2336,"Not Found")</f>
        <v>NO</v>
      </c>
      <c r="J1964" s="13" t="str">
        <f>_xlfn.XLOOKUP(A1964,'Medical Examine'!$A$2:$A$2336,'Medical Examine'!$C$2:$C$2336,"Not Found")</f>
        <v>Obesity</v>
      </c>
      <c r="K1964" s="13" t="str">
        <f t="shared" si="30"/>
        <v>Normal</v>
      </c>
      <c r="L1964" s="15">
        <f>_xlfn.XLOOKUP(A1964,'Hospitalisation Details'!$A$2:$A$2344,'Hospitalisation Details'!$E$2:$E$2344,"")</f>
        <v>37857</v>
      </c>
      <c r="M1964" s="16">
        <f>_xlfn.XLOOKUP(A1964,'Hospitalisation Details'!$A$2:$A$2344,'Hospitalisation Details'!$H$2:$H$2344,"")</f>
        <v>3538.9</v>
      </c>
      <c r="N1964" s="14" t="str">
        <f>_xlfn.XLOOKUP(A1964,'Hospitalisation Details'!$A$2:$A$2344,'Hospitalisation Details'!$I$2:$I$2344,"")</f>
        <v>tier - 2</v>
      </c>
      <c r="O1964" s="14" t="str">
        <f>_xlfn.XLOOKUP(A1964,'Hospitalisation Details'!$A$2:$A$2344,'Hospitalisation Details'!$J$2:$J$2344,"")</f>
        <v>tier - 2</v>
      </c>
      <c r="P1964" s="14" t="str">
        <f>_xlfn.XLOOKUP(A1964,'Hospitalisation Details'!$A$2:$A$2344,'Hospitalisation Details'!$K$2:$K$2344,"")</f>
        <v>R1012</v>
      </c>
      <c r="Q1964" s="14">
        <f>_xlfn.XLOOKUP(A1964,'Hospitalisation Details'!$A$2:$A$2344,'Hospitalisation Details'!$F$2:$F$2344,"")</f>
        <v>19</v>
      </c>
    </row>
    <row r="1965" spans="1:17">
      <c r="A1965" s="12" t="s">
        <v>9801</v>
      </c>
      <c r="B1965" s="13" t="str">
        <f>_xlfn.XLOOKUP(A1965,'Customer Names'!$A$2:$A$2336,'Customer Names'!$C$2:$C$2336,"Not Found")</f>
        <v>Manuel</v>
      </c>
      <c r="C1965" s="13">
        <f>_xlfn.XLOOKUP(A1965,'Medical Examine'!$A$2:$A$2336,'Medical Examine'!$B$2:$B$2336,"Not Found")</f>
        <v>28.5</v>
      </c>
      <c r="D1965" s="13">
        <f>_xlfn.XLOOKUP(A1965,'Medical Examine'!$A$2:$A$2336,'Medical Examine'!$D$2:$D$2336,"Not Found")</f>
        <v>6.11</v>
      </c>
      <c r="E1965" s="14" t="str">
        <f>_xlfn.XLOOKUP(A1965,'Medical Examine'!$A$2:$A$2336,'Medical Examine'!$E$2:$E$2336,"Not Found")</f>
        <v>NO</v>
      </c>
      <c r="F1965" s="14" t="str">
        <f>_xlfn.XLOOKUP(A1965,'Medical Examine'!$A$2:$A$2336,'Medical Examine'!$F$2:$F$2336,"Not Found")</f>
        <v>NO</v>
      </c>
      <c r="G1965" s="14" t="str">
        <f>_xlfn.XLOOKUP(A1965,'Medical Examine'!$A$2:$A$2336,'Medical Examine'!$G$2:$G$2336,"Not Found")</f>
        <v>NO</v>
      </c>
      <c r="H1965" s="14">
        <f>_xlfn.XLOOKUP(A1965,'Medical Examine'!$A$2:$A$2336,'Medical Examine'!$H$2:$H$2336,"Not Found")</f>
        <v>1</v>
      </c>
      <c r="I1965" s="14" t="str">
        <f>_xlfn.XLOOKUP(A1965,'Medical Examine'!$A$2:$A$2336,'Medical Examine'!$I$2:$I$2336,"Not Found")</f>
        <v>NO</v>
      </c>
      <c r="J1965" s="13" t="str">
        <f>_xlfn.XLOOKUP(A1965,'Medical Examine'!$A$2:$A$2336,'Medical Examine'!$C$2:$C$2336,"Not Found")</f>
        <v>Overweight</v>
      </c>
      <c r="K1965" s="13" t="str">
        <f t="shared" si="30"/>
        <v>Prediabetic</v>
      </c>
      <c r="L1965" s="15">
        <f>_xlfn.XLOOKUP(A1965,'Hospitalisation Details'!$A$2:$A$2344,'Hospitalisation Details'!$E$2:$E$2344,"")</f>
        <v>36054</v>
      </c>
      <c r="M1965" s="16">
        <f>_xlfn.XLOOKUP(A1965,'Hospitalisation Details'!$A$2:$A$2344,'Hospitalisation Details'!$H$2:$H$2344,"")</f>
        <v>3537.7</v>
      </c>
      <c r="N1965" s="14" t="str">
        <f>_xlfn.XLOOKUP(A1965,'Hospitalisation Details'!$A$2:$A$2344,'Hospitalisation Details'!$I$2:$I$2344,"")</f>
        <v>tier - 3</v>
      </c>
      <c r="O1965" s="14" t="str">
        <f>_xlfn.XLOOKUP(A1965,'Hospitalisation Details'!$A$2:$A$2344,'Hospitalisation Details'!$J$2:$J$2344,"")</f>
        <v>tier - 3</v>
      </c>
      <c r="P1965" s="14" t="str">
        <f>_xlfn.XLOOKUP(A1965,'Hospitalisation Details'!$A$2:$A$2344,'Hospitalisation Details'!$K$2:$K$2344,"")</f>
        <v>R1012</v>
      </c>
      <c r="Q1965" s="14">
        <f>_xlfn.XLOOKUP(A1965,'Hospitalisation Details'!$A$2:$A$2344,'Hospitalisation Details'!$F$2:$F$2344,"")</f>
        <v>24</v>
      </c>
    </row>
    <row r="1966" spans="1:17">
      <c r="A1966" s="12" t="s">
        <v>9802</v>
      </c>
      <c r="B1966" s="13" t="str">
        <f>_xlfn.XLOOKUP(A1966,'Customer Names'!$A$2:$A$2336,'Customer Names'!$C$2:$C$2336,"Not Found")</f>
        <v>Kindsey P.</v>
      </c>
      <c r="C1966" s="13">
        <f>_xlfn.XLOOKUP(A1966,'Medical Examine'!$A$2:$A$2336,'Medical Examine'!$B$2:$B$2336,"Not Found")</f>
        <v>39.270000000000003</v>
      </c>
      <c r="D1966" s="13">
        <f>_xlfn.XLOOKUP(A1966,'Medical Examine'!$A$2:$A$2336,'Medical Examine'!$D$2:$D$2336,"Not Found")</f>
        <v>6.25</v>
      </c>
      <c r="E1966" s="14" t="str">
        <f>_xlfn.XLOOKUP(A1966,'Medical Examine'!$A$2:$A$2336,'Medical Examine'!$E$2:$E$2336,"Not Found")</f>
        <v>NO</v>
      </c>
      <c r="F1966" s="14" t="str">
        <f>_xlfn.XLOOKUP(A1966,'Medical Examine'!$A$2:$A$2336,'Medical Examine'!$F$2:$F$2336,"Not Found")</f>
        <v>NO</v>
      </c>
      <c r="G1966" s="14" t="str">
        <f>_xlfn.XLOOKUP(A1966,'Medical Examine'!$A$2:$A$2336,'Medical Examine'!$G$2:$G$2336,"Not Found")</f>
        <v>NO</v>
      </c>
      <c r="H1966" s="14">
        <f>_xlfn.XLOOKUP(A1966,'Medical Examine'!$A$2:$A$2336,'Medical Examine'!$H$2:$H$2336,"Not Found")</f>
        <v>0</v>
      </c>
      <c r="I1966" s="14" t="str">
        <f>_xlfn.XLOOKUP(A1966,'Medical Examine'!$A$2:$A$2336,'Medical Examine'!$I$2:$I$2336,"Not Found")</f>
        <v>NO</v>
      </c>
      <c r="J1966" s="13" t="str">
        <f>_xlfn.XLOOKUP(A1966,'Medical Examine'!$A$2:$A$2336,'Medical Examine'!$C$2:$C$2336,"Not Found")</f>
        <v>Obesity</v>
      </c>
      <c r="K1966" s="13" t="str">
        <f t="shared" si="30"/>
        <v>Prediabetic</v>
      </c>
      <c r="L1966" s="15">
        <f>_xlfn.XLOOKUP(A1966,'Hospitalisation Details'!$A$2:$A$2344,'Hospitalisation Details'!$E$2:$E$2344,"")</f>
        <v>36425</v>
      </c>
      <c r="M1966" s="16">
        <f>_xlfn.XLOOKUP(A1966,'Hospitalisation Details'!$A$2:$A$2344,'Hospitalisation Details'!$H$2:$H$2344,"")</f>
        <v>3500.61</v>
      </c>
      <c r="N1966" s="14" t="str">
        <f>_xlfn.XLOOKUP(A1966,'Hospitalisation Details'!$A$2:$A$2344,'Hospitalisation Details'!$I$2:$I$2344,"")</f>
        <v>tier - 2</v>
      </c>
      <c r="O1966" s="14" t="str">
        <f>_xlfn.XLOOKUP(A1966,'Hospitalisation Details'!$A$2:$A$2344,'Hospitalisation Details'!$J$2:$J$2344,"")</f>
        <v>tier - 2</v>
      </c>
      <c r="P1966" s="14" t="str">
        <f>_xlfn.XLOOKUP(A1966,'Hospitalisation Details'!$A$2:$A$2344,'Hospitalisation Details'!$K$2:$K$2344,"")</f>
        <v>R1013</v>
      </c>
      <c r="Q1966" s="14">
        <f>_xlfn.XLOOKUP(A1966,'Hospitalisation Details'!$A$2:$A$2344,'Hospitalisation Details'!$F$2:$F$2344,"")</f>
        <v>23</v>
      </c>
    </row>
    <row r="1967" spans="1:17">
      <c r="A1967" s="12" t="s">
        <v>9805</v>
      </c>
      <c r="B1967" s="13" t="str">
        <f>_xlfn.XLOOKUP(A1967,'Customer Names'!$A$2:$A$2336,'Customer Names'!$C$2:$C$2336,"Not Found")</f>
        <v>Thomas G.</v>
      </c>
      <c r="C1967" s="13">
        <f>_xlfn.XLOOKUP(A1967,'Medical Examine'!$A$2:$A$2336,'Medical Examine'!$B$2:$B$2336,"Not Found")</f>
        <v>32.49</v>
      </c>
      <c r="D1967" s="13">
        <f>_xlfn.XLOOKUP(A1967,'Medical Examine'!$A$2:$A$2336,'Medical Examine'!$D$2:$D$2336,"Not Found")</f>
        <v>4</v>
      </c>
      <c r="E1967" s="14" t="str">
        <f>_xlfn.XLOOKUP(A1967,'Medical Examine'!$A$2:$A$2336,'Medical Examine'!$E$2:$E$2336,"Not Found")</f>
        <v>YES</v>
      </c>
      <c r="F1967" s="14" t="str">
        <f>_xlfn.XLOOKUP(A1967,'Medical Examine'!$A$2:$A$2336,'Medical Examine'!$F$2:$F$2336,"Not Found")</f>
        <v>NO</v>
      </c>
      <c r="G1967" s="14" t="str">
        <f>_xlfn.XLOOKUP(A1967,'Medical Examine'!$A$2:$A$2336,'Medical Examine'!$G$2:$G$2336,"Not Found")</f>
        <v>NO</v>
      </c>
      <c r="H1967" s="14">
        <f>_xlfn.XLOOKUP(A1967,'Medical Examine'!$A$2:$A$2336,'Medical Examine'!$H$2:$H$2336,"Not Found")</f>
        <v>0</v>
      </c>
      <c r="I1967" s="14" t="str">
        <f>_xlfn.XLOOKUP(A1967,'Medical Examine'!$A$2:$A$2336,'Medical Examine'!$I$2:$I$2336,"Not Found")</f>
        <v>NO</v>
      </c>
      <c r="J1967" s="13" t="str">
        <f>_xlfn.XLOOKUP(A1967,'Medical Examine'!$A$2:$A$2336,'Medical Examine'!$C$2:$C$2336,"Not Found")</f>
        <v>Obesity</v>
      </c>
      <c r="K1967" s="13" t="str">
        <f t="shared" si="30"/>
        <v>Normal</v>
      </c>
      <c r="L1967" s="15">
        <f>_xlfn.XLOOKUP(A1967,'Hospitalisation Details'!$A$2:$A$2344,'Hospitalisation Details'!$E$2:$E$2344,"")</f>
        <v>35326</v>
      </c>
      <c r="M1967" s="16">
        <f>_xlfn.XLOOKUP(A1967,'Hospitalisation Details'!$A$2:$A$2344,'Hospitalisation Details'!$H$2:$H$2344,"")</f>
        <v>3490.55</v>
      </c>
      <c r="N1967" s="14" t="str">
        <f>_xlfn.XLOOKUP(A1967,'Hospitalisation Details'!$A$2:$A$2344,'Hospitalisation Details'!$I$2:$I$2344,"")</f>
        <v>tier - 1</v>
      </c>
      <c r="O1967" s="14" t="str">
        <f>_xlfn.XLOOKUP(A1967,'Hospitalisation Details'!$A$2:$A$2344,'Hospitalisation Details'!$J$2:$J$2344,"")</f>
        <v>tier - 2</v>
      </c>
      <c r="P1967" s="14" t="str">
        <f>_xlfn.XLOOKUP(A1967,'Hospitalisation Details'!$A$2:$A$2344,'Hospitalisation Details'!$K$2:$K$2344,"")</f>
        <v>R1015</v>
      </c>
      <c r="Q1967" s="14">
        <f>_xlfn.XLOOKUP(A1967,'Hospitalisation Details'!$A$2:$A$2344,'Hospitalisation Details'!$F$2:$F$2344,"")</f>
        <v>26</v>
      </c>
    </row>
    <row r="1968" spans="1:17">
      <c r="A1968" s="12" t="s">
        <v>9807</v>
      </c>
      <c r="B1968" s="13" t="str">
        <f>_xlfn.XLOOKUP(A1968,'Customer Names'!$A$2:$A$2336,'Customer Names'!$C$2:$C$2336,"Not Found")</f>
        <v>Kyle S</v>
      </c>
      <c r="C1968" s="13">
        <f>_xlfn.XLOOKUP(A1968,'Medical Examine'!$A$2:$A$2336,'Medical Examine'!$B$2:$B$2336,"Not Found")</f>
        <v>23.7</v>
      </c>
      <c r="D1968" s="13">
        <f>_xlfn.XLOOKUP(A1968,'Medical Examine'!$A$2:$A$2336,'Medical Examine'!$D$2:$D$2336,"Not Found")</f>
        <v>5.55</v>
      </c>
      <c r="E1968" s="14" t="str">
        <f>_xlfn.XLOOKUP(A1968,'Medical Examine'!$A$2:$A$2336,'Medical Examine'!$E$2:$E$2336,"Not Found")</f>
        <v>YES</v>
      </c>
      <c r="F1968" s="14" t="str">
        <f>_xlfn.XLOOKUP(A1968,'Medical Examine'!$A$2:$A$2336,'Medical Examine'!$F$2:$F$2336,"Not Found")</f>
        <v>NO</v>
      </c>
      <c r="G1968" s="14" t="str">
        <f>_xlfn.XLOOKUP(A1968,'Medical Examine'!$A$2:$A$2336,'Medical Examine'!$G$2:$G$2336,"Not Found")</f>
        <v>NO</v>
      </c>
      <c r="H1968" s="14">
        <f>_xlfn.XLOOKUP(A1968,'Medical Examine'!$A$2:$A$2336,'Medical Examine'!$H$2:$H$2336,"Not Found")</f>
        <v>0</v>
      </c>
      <c r="I1968" s="14" t="str">
        <f>_xlfn.XLOOKUP(A1968,'Medical Examine'!$A$2:$A$2336,'Medical Examine'!$I$2:$I$2336,"Not Found")</f>
        <v>NO</v>
      </c>
      <c r="J1968" s="13" t="str">
        <f>_xlfn.XLOOKUP(A1968,'Medical Examine'!$A$2:$A$2336,'Medical Examine'!$C$2:$C$2336,"Not Found")</f>
        <v>Normal Weight</v>
      </c>
      <c r="K1968" s="13" t="str">
        <f t="shared" si="30"/>
        <v>Normal</v>
      </c>
      <c r="L1968" s="15">
        <f>_xlfn.XLOOKUP(A1968,'Hospitalisation Details'!$A$2:$A$2344,'Hospitalisation Details'!$E$2:$E$2344,"")</f>
        <v>35327</v>
      </c>
      <c r="M1968" s="16">
        <f>_xlfn.XLOOKUP(A1968,'Hospitalisation Details'!$A$2:$A$2344,'Hospitalisation Details'!$H$2:$H$2344,"")</f>
        <v>3484.33</v>
      </c>
      <c r="N1968" s="14" t="str">
        <f>_xlfn.XLOOKUP(A1968,'Hospitalisation Details'!$A$2:$A$2344,'Hospitalisation Details'!$I$2:$I$2344,"")</f>
        <v>tier - 3</v>
      </c>
      <c r="O1968" s="14" t="str">
        <f>_xlfn.XLOOKUP(A1968,'Hospitalisation Details'!$A$2:$A$2344,'Hospitalisation Details'!$J$2:$J$2344,"")</f>
        <v>tier - 3</v>
      </c>
      <c r="P1968" s="14" t="str">
        <f>_xlfn.XLOOKUP(A1968,'Hospitalisation Details'!$A$2:$A$2344,'Hospitalisation Details'!$K$2:$K$2344,"")</f>
        <v>R1011</v>
      </c>
      <c r="Q1968" s="14">
        <f>_xlfn.XLOOKUP(A1968,'Hospitalisation Details'!$A$2:$A$2344,'Hospitalisation Details'!$F$2:$F$2344,"")</f>
        <v>26</v>
      </c>
    </row>
    <row r="1969" spans="1:17">
      <c r="A1969" s="12" t="s">
        <v>9810</v>
      </c>
      <c r="B1969" s="13" t="str">
        <f>_xlfn.XLOOKUP(A1969,'Customer Names'!$A$2:$A$2336,'Customer Names'!$C$2:$C$2336,"Not Found")</f>
        <v>Alexander J.</v>
      </c>
      <c r="C1969" s="13">
        <f>_xlfn.XLOOKUP(A1969,'Medical Examine'!$A$2:$A$2336,'Medical Examine'!$B$2:$B$2336,"Not Found")</f>
        <v>30.4</v>
      </c>
      <c r="D1969" s="13">
        <f>_xlfn.XLOOKUP(A1969,'Medical Examine'!$A$2:$A$2336,'Medical Examine'!$D$2:$D$2336,"Not Found")</f>
        <v>5.95</v>
      </c>
      <c r="E1969" s="14" t="str">
        <f>_xlfn.XLOOKUP(A1969,'Medical Examine'!$A$2:$A$2336,'Medical Examine'!$E$2:$E$2336,"Not Found")</f>
        <v>NO</v>
      </c>
      <c r="F1969" s="14" t="str">
        <f>_xlfn.XLOOKUP(A1969,'Medical Examine'!$A$2:$A$2336,'Medical Examine'!$F$2:$F$2336,"Not Found")</f>
        <v>YES</v>
      </c>
      <c r="G1969" s="14" t="str">
        <f>_xlfn.XLOOKUP(A1969,'Medical Examine'!$A$2:$A$2336,'Medical Examine'!$G$2:$G$2336,"Not Found")</f>
        <v>NO</v>
      </c>
      <c r="H1969" s="14">
        <f>_xlfn.XLOOKUP(A1969,'Medical Examine'!$A$2:$A$2336,'Medical Examine'!$H$2:$H$2336,"Not Found")</f>
        <v>1</v>
      </c>
      <c r="I1969" s="14" t="str">
        <f>_xlfn.XLOOKUP(A1969,'Medical Examine'!$A$2:$A$2336,'Medical Examine'!$I$2:$I$2336,"Not Found")</f>
        <v>NO</v>
      </c>
      <c r="J1969" s="13" t="str">
        <f>_xlfn.XLOOKUP(A1969,'Medical Examine'!$A$2:$A$2336,'Medical Examine'!$C$2:$C$2336,"Not Found")</f>
        <v>Obesity</v>
      </c>
      <c r="K1969" s="13" t="str">
        <f t="shared" si="30"/>
        <v>Prediabetic</v>
      </c>
      <c r="L1969" s="15">
        <f>_xlfn.XLOOKUP(A1969,'Hospitalisation Details'!$A$2:$A$2344,'Hospitalisation Details'!$E$2:$E$2344,"")</f>
        <v>38164</v>
      </c>
      <c r="M1969" s="16">
        <f>_xlfn.XLOOKUP(A1969,'Hospitalisation Details'!$A$2:$A$2344,'Hospitalisation Details'!$H$2:$H$2344,"")</f>
        <v>3481.87</v>
      </c>
      <c r="N1969" s="14" t="str">
        <f>_xlfn.XLOOKUP(A1969,'Hospitalisation Details'!$A$2:$A$2344,'Hospitalisation Details'!$I$2:$I$2344,"")</f>
        <v>tier - 2</v>
      </c>
      <c r="O1969" s="14" t="str">
        <f>_xlfn.XLOOKUP(A1969,'Hospitalisation Details'!$A$2:$A$2344,'Hospitalisation Details'!$J$2:$J$2344,"")</f>
        <v>tier - 3</v>
      </c>
      <c r="P1969" s="14" t="str">
        <f>_xlfn.XLOOKUP(A1969,'Hospitalisation Details'!$A$2:$A$2344,'Hospitalisation Details'!$K$2:$K$2344,"")</f>
        <v>R1016</v>
      </c>
      <c r="Q1969" s="14">
        <f>_xlfn.XLOOKUP(A1969,'Hospitalisation Details'!$A$2:$A$2344,'Hospitalisation Details'!$F$2:$F$2344,"")</f>
        <v>18</v>
      </c>
    </row>
    <row r="1970" spans="1:17">
      <c r="A1970" s="12" t="s">
        <v>9812</v>
      </c>
      <c r="B1970" s="13" t="str">
        <f>_xlfn.XLOOKUP(A1970,'Customer Names'!$A$2:$A$2336,'Customer Names'!$C$2:$C$2336,"Not Found")</f>
        <v>Dustin L</v>
      </c>
      <c r="C1970" s="13">
        <f>_xlfn.XLOOKUP(A1970,'Medical Examine'!$A$2:$A$2336,'Medical Examine'!$B$2:$B$2336,"Not Found")</f>
        <v>38.94</v>
      </c>
      <c r="D1970" s="13">
        <f>_xlfn.XLOOKUP(A1970,'Medical Examine'!$A$2:$A$2336,'Medical Examine'!$D$2:$D$2336,"Not Found")</f>
        <v>4.3600000000000003</v>
      </c>
      <c r="E1970" s="14" t="str">
        <f>_xlfn.XLOOKUP(A1970,'Medical Examine'!$A$2:$A$2336,'Medical Examine'!$E$2:$E$2336,"Not Found")</f>
        <v>NO</v>
      </c>
      <c r="F1970" s="14" t="str">
        <f>_xlfn.XLOOKUP(A1970,'Medical Examine'!$A$2:$A$2336,'Medical Examine'!$F$2:$F$2336,"Not Found")</f>
        <v>NO</v>
      </c>
      <c r="G1970" s="14" t="str">
        <f>_xlfn.XLOOKUP(A1970,'Medical Examine'!$A$2:$A$2336,'Medical Examine'!$G$2:$G$2336,"Not Found")</f>
        <v>YES</v>
      </c>
      <c r="H1970" s="14">
        <f>_xlfn.XLOOKUP(A1970,'Medical Examine'!$A$2:$A$2336,'Medical Examine'!$H$2:$H$2336,"Not Found")</f>
        <v>1</v>
      </c>
      <c r="I1970" s="14" t="str">
        <f>_xlfn.XLOOKUP(A1970,'Medical Examine'!$A$2:$A$2336,'Medical Examine'!$I$2:$I$2336,"Not Found")</f>
        <v>NO</v>
      </c>
      <c r="J1970" s="13" t="str">
        <f>_xlfn.XLOOKUP(A1970,'Medical Examine'!$A$2:$A$2336,'Medical Examine'!$C$2:$C$2336,"Not Found")</f>
        <v>Obesity</v>
      </c>
      <c r="K1970" s="13" t="str">
        <f t="shared" si="30"/>
        <v>Normal</v>
      </c>
      <c r="L1970" s="15">
        <f>_xlfn.XLOOKUP(A1970,'Hospitalisation Details'!$A$2:$A$2344,'Hospitalisation Details'!$E$2:$E$2344,"")</f>
        <v>34254</v>
      </c>
      <c r="M1970" s="16">
        <f>_xlfn.XLOOKUP(A1970,'Hospitalisation Details'!$A$2:$A$2344,'Hospitalisation Details'!$H$2:$H$2344,"")</f>
        <v>3471.41</v>
      </c>
      <c r="N1970" s="14" t="str">
        <f>_xlfn.XLOOKUP(A1970,'Hospitalisation Details'!$A$2:$A$2344,'Hospitalisation Details'!$I$2:$I$2344,"")</f>
        <v>tier - 2</v>
      </c>
      <c r="O1970" s="14" t="str">
        <f>_xlfn.XLOOKUP(A1970,'Hospitalisation Details'!$A$2:$A$2344,'Hospitalisation Details'!$J$2:$J$2344,"")</f>
        <v>tier - 2</v>
      </c>
      <c r="P1970" s="14" t="str">
        <f>_xlfn.XLOOKUP(A1970,'Hospitalisation Details'!$A$2:$A$2344,'Hospitalisation Details'!$K$2:$K$2344,"")</f>
        <v>R1013</v>
      </c>
      <c r="Q1970" s="14">
        <f>_xlfn.XLOOKUP(A1970,'Hospitalisation Details'!$A$2:$A$2344,'Hospitalisation Details'!$F$2:$F$2344,"")</f>
        <v>29</v>
      </c>
    </row>
    <row r="1971" spans="1:17">
      <c r="A1971" s="12" t="s">
        <v>9814</v>
      </c>
      <c r="B1971" s="13" t="str">
        <f>_xlfn.XLOOKUP(A1971,'Customer Names'!$A$2:$A$2336,'Customer Names'!$C$2:$C$2336,"Not Found")</f>
        <v>Chloe</v>
      </c>
      <c r="C1971" s="13">
        <f>_xlfn.XLOOKUP(A1971,'Medical Examine'!$A$2:$A$2336,'Medical Examine'!$B$2:$B$2336,"Not Found")</f>
        <v>31.02</v>
      </c>
      <c r="D1971" s="13">
        <f>_xlfn.XLOOKUP(A1971,'Medical Examine'!$A$2:$A$2336,'Medical Examine'!$D$2:$D$2336,"Not Found")</f>
        <v>4.84</v>
      </c>
      <c r="E1971" s="14" t="str">
        <f>_xlfn.XLOOKUP(A1971,'Medical Examine'!$A$2:$A$2336,'Medical Examine'!$E$2:$E$2336,"Not Found")</f>
        <v>NO</v>
      </c>
      <c r="F1971" s="14" t="str">
        <f>_xlfn.XLOOKUP(A1971,'Medical Examine'!$A$2:$A$2336,'Medical Examine'!$F$2:$F$2336,"Not Found")</f>
        <v>NO</v>
      </c>
      <c r="G1971" s="14" t="str">
        <f>_xlfn.XLOOKUP(A1971,'Medical Examine'!$A$2:$A$2336,'Medical Examine'!$G$2:$G$2336,"Not Found")</f>
        <v>YES</v>
      </c>
      <c r="H1971" s="14">
        <f>_xlfn.XLOOKUP(A1971,'Medical Examine'!$A$2:$A$2336,'Medical Examine'!$H$2:$H$2336,"Not Found")</f>
        <v>1</v>
      </c>
      <c r="I1971" s="14" t="str">
        <f>_xlfn.XLOOKUP(A1971,'Medical Examine'!$A$2:$A$2336,'Medical Examine'!$I$2:$I$2336,"Not Found")</f>
        <v>NO</v>
      </c>
      <c r="J1971" s="13" t="str">
        <f>_xlfn.XLOOKUP(A1971,'Medical Examine'!$A$2:$A$2336,'Medical Examine'!$C$2:$C$2336,"Not Found")</f>
        <v>Obesity</v>
      </c>
      <c r="K1971" s="13" t="str">
        <f t="shared" si="30"/>
        <v>Normal</v>
      </c>
      <c r="L1971" s="15">
        <f>_xlfn.XLOOKUP(A1971,'Hospitalisation Details'!$A$2:$A$2344,'Hospitalisation Details'!$E$2:$E$2344,"")</f>
        <v>37831</v>
      </c>
      <c r="M1971" s="16">
        <f>_xlfn.XLOOKUP(A1971,'Hospitalisation Details'!$A$2:$A$2344,'Hospitalisation Details'!$H$2:$H$2344,"")</f>
        <v>3463.51</v>
      </c>
      <c r="N1971" s="14" t="str">
        <f>_xlfn.XLOOKUP(A1971,'Hospitalisation Details'!$A$2:$A$2344,'Hospitalisation Details'!$I$2:$I$2344,"")</f>
        <v>tier - 2</v>
      </c>
      <c r="O1971" s="14" t="str">
        <f>_xlfn.XLOOKUP(A1971,'Hospitalisation Details'!$A$2:$A$2344,'Hospitalisation Details'!$J$2:$J$2344,"")</f>
        <v>tier - 1</v>
      </c>
      <c r="P1971" s="14" t="str">
        <f>_xlfn.XLOOKUP(A1971,'Hospitalisation Details'!$A$2:$A$2344,'Hospitalisation Details'!$K$2:$K$2344,"")</f>
        <v>R1025</v>
      </c>
      <c r="Q1971" s="14">
        <f>_xlfn.XLOOKUP(A1971,'Hospitalisation Details'!$A$2:$A$2344,'Hospitalisation Details'!$F$2:$F$2344,"")</f>
        <v>19</v>
      </c>
    </row>
    <row r="1972" spans="1:17">
      <c r="A1972" s="12" t="s">
        <v>9817</v>
      </c>
      <c r="B1972" s="13" t="str">
        <f>_xlfn.XLOOKUP(A1972,'Customer Names'!$A$2:$A$2336,'Customer Names'!$C$2:$C$2336,"Not Found")</f>
        <v>Cailtlin</v>
      </c>
      <c r="C1972" s="13">
        <f>_xlfn.XLOOKUP(A1972,'Medical Examine'!$A$2:$A$2336,'Medical Examine'!$B$2:$B$2336,"Not Found")</f>
        <v>17.5</v>
      </c>
      <c r="D1972" s="13">
        <f>_xlfn.XLOOKUP(A1972,'Medical Examine'!$A$2:$A$2336,'Medical Examine'!$D$2:$D$2336,"Not Found")</f>
        <v>4.5599999999999996</v>
      </c>
      <c r="E1972" s="14" t="str">
        <f>_xlfn.XLOOKUP(A1972,'Medical Examine'!$A$2:$A$2336,'Medical Examine'!$E$2:$E$2336,"Not Found")</f>
        <v>NO</v>
      </c>
      <c r="F1972" s="14" t="str">
        <f>_xlfn.XLOOKUP(A1972,'Medical Examine'!$A$2:$A$2336,'Medical Examine'!$F$2:$F$2336,"Not Found")</f>
        <v>NO</v>
      </c>
      <c r="G1972" s="14" t="str">
        <f>_xlfn.XLOOKUP(A1972,'Medical Examine'!$A$2:$A$2336,'Medical Examine'!$G$2:$G$2336,"Not Found")</f>
        <v>NO</v>
      </c>
      <c r="H1972" s="14">
        <f>_xlfn.XLOOKUP(A1972,'Medical Examine'!$A$2:$A$2336,'Medical Examine'!$H$2:$H$2336,"Not Found")</f>
        <v>1</v>
      </c>
      <c r="I1972" s="14" t="str">
        <f>_xlfn.XLOOKUP(A1972,'Medical Examine'!$A$2:$A$2336,'Medical Examine'!$I$2:$I$2336,"Not Found")</f>
        <v>NO</v>
      </c>
      <c r="J1972" s="13" t="str">
        <f>_xlfn.XLOOKUP(A1972,'Medical Examine'!$A$2:$A$2336,'Medical Examine'!$C$2:$C$2336,"Not Found")</f>
        <v>Under Weight</v>
      </c>
      <c r="K1972" s="13" t="str">
        <f t="shared" si="30"/>
        <v>Normal</v>
      </c>
      <c r="L1972" s="15">
        <f>_xlfn.XLOOKUP(A1972,'Hospitalisation Details'!$A$2:$A$2344,'Hospitalisation Details'!$E$2:$E$2344,"")</f>
        <v>32034</v>
      </c>
      <c r="M1972" s="16">
        <f>_xlfn.XLOOKUP(A1972,'Hospitalisation Details'!$A$2:$A$2344,'Hospitalisation Details'!$H$2:$H$2344,"")</f>
        <v>3453.77</v>
      </c>
      <c r="N1972" s="14" t="str">
        <f>_xlfn.XLOOKUP(A1972,'Hospitalisation Details'!$A$2:$A$2344,'Hospitalisation Details'!$I$2:$I$2344,"")</f>
        <v>tier - 2</v>
      </c>
      <c r="O1972" s="14" t="str">
        <f>_xlfn.XLOOKUP(A1972,'Hospitalisation Details'!$A$2:$A$2344,'Hospitalisation Details'!$J$2:$J$2344,"")</f>
        <v>tier - 1</v>
      </c>
      <c r="P1972" s="14" t="str">
        <f>_xlfn.XLOOKUP(A1972,'Hospitalisation Details'!$A$2:$A$2344,'Hospitalisation Details'!$K$2:$K$2344,"")</f>
        <v>R1011</v>
      </c>
      <c r="Q1972" s="14">
        <f>_xlfn.XLOOKUP(A1972,'Hospitalisation Details'!$A$2:$A$2344,'Hospitalisation Details'!$F$2:$F$2344,"")</f>
        <v>35</v>
      </c>
    </row>
    <row r="1973" spans="1:17">
      <c r="A1973" s="12" t="s">
        <v>9820</v>
      </c>
      <c r="B1973" s="13" t="str">
        <f>_xlfn.XLOOKUP(A1973,'Customer Names'!$A$2:$A$2336,'Customer Names'!$C$2:$C$2336,"Not Found")</f>
        <v>Joshua</v>
      </c>
      <c r="C1973" s="13">
        <f>_xlfn.XLOOKUP(A1973,'Medical Examine'!$A$2:$A$2336,'Medical Examine'!$B$2:$B$2336,"Not Found")</f>
        <v>34.799999999999997</v>
      </c>
      <c r="D1973" s="13">
        <f>_xlfn.XLOOKUP(A1973,'Medical Examine'!$A$2:$A$2336,'Medical Examine'!$D$2:$D$2336,"Not Found")</f>
        <v>4.42</v>
      </c>
      <c r="E1973" s="14" t="str">
        <f>_xlfn.XLOOKUP(A1973,'Medical Examine'!$A$2:$A$2336,'Medical Examine'!$E$2:$E$2336,"Not Found")</f>
        <v>YES</v>
      </c>
      <c r="F1973" s="14" t="str">
        <f>_xlfn.XLOOKUP(A1973,'Medical Examine'!$A$2:$A$2336,'Medical Examine'!$F$2:$F$2336,"Not Found")</f>
        <v>YES</v>
      </c>
      <c r="G1973" s="14" t="str">
        <f>_xlfn.XLOOKUP(A1973,'Medical Examine'!$A$2:$A$2336,'Medical Examine'!$G$2:$G$2336,"Not Found")</f>
        <v>NO</v>
      </c>
      <c r="H1973" s="14">
        <f>_xlfn.XLOOKUP(A1973,'Medical Examine'!$A$2:$A$2336,'Medical Examine'!$H$2:$H$2336,"Not Found")</f>
        <v>2</v>
      </c>
      <c r="I1973" s="14" t="str">
        <f>_xlfn.XLOOKUP(A1973,'Medical Examine'!$A$2:$A$2336,'Medical Examine'!$I$2:$I$2336,"Not Found")</f>
        <v>NO</v>
      </c>
      <c r="J1973" s="13" t="str">
        <f>_xlfn.XLOOKUP(A1973,'Medical Examine'!$A$2:$A$2336,'Medical Examine'!$C$2:$C$2336,"Not Found")</f>
        <v>Obesity</v>
      </c>
      <c r="K1973" s="13" t="str">
        <f t="shared" si="30"/>
        <v>Normal</v>
      </c>
      <c r="L1973" s="15">
        <f>_xlfn.XLOOKUP(A1973,'Hospitalisation Details'!$A$2:$A$2344,'Hospitalisation Details'!$E$2:$E$2344,"")</f>
        <v>36697</v>
      </c>
      <c r="M1973" s="16">
        <f>_xlfn.XLOOKUP(A1973,'Hospitalisation Details'!$A$2:$A$2344,'Hospitalisation Details'!$H$2:$H$2344,"")</f>
        <v>3443.06</v>
      </c>
      <c r="N1973" s="14" t="str">
        <f>_xlfn.XLOOKUP(A1973,'Hospitalisation Details'!$A$2:$A$2344,'Hospitalisation Details'!$I$2:$I$2344,"")</f>
        <v>tier - 2</v>
      </c>
      <c r="O1973" s="14" t="str">
        <f>_xlfn.XLOOKUP(A1973,'Hospitalisation Details'!$A$2:$A$2344,'Hospitalisation Details'!$J$2:$J$2344,"")</f>
        <v>tier - 1</v>
      </c>
      <c r="P1973" s="14" t="str">
        <f>_xlfn.XLOOKUP(A1973,'Hospitalisation Details'!$A$2:$A$2344,'Hospitalisation Details'!$K$2:$K$2344,"")</f>
        <v>R1011</v>
      </c>
      <c r="Q1973" s="14">
        <f>_xlfn.XLOOKUP(A1973,'Hospitalisation Details'!$A$2:$A$2344,'Hospitalisation Details'!$F$2:$F$2344,"")</f>
        <v>22</v>
      </c>
    </row>
    <row r="1974" spans="1:17">
      <c r="A1974" s="12" t="s">
        <v>9822</v>
      </c>
      <c r="B1974" s="13" t="str">
        <f>_xlfn.XLOOKUP(A1974,'Customer Names'!$A$2:$A$2336,'Customer Names'!$C$2:$C$2336,"Not Found")</f>
        <v>Chuy</v>
      </c>
      <c r="C1974" s="13">
        <f>_xlfn.XLOOKUP(A1974,'Medical Examine'!$A$2:$A$2336,'Medical Examine'!$B$2:$B$2336,"Not Found")</f>
        <v>17.3</v>
      </c>
      <c r="D1974" s="13">
        <f>_xlfn.XLOOKUP(A1974,'Medical Examine'!$A$2:$A$2336,'Medical Examine'!$D$2:$D$2336,"Not Found")</f>
        <v>7.66</v>
      </c>
      <c r="E1974" s="14" t="str">
        <f>_xlfn.XLOOKUP(A1974,'Medical Examine'!$A$2:$A$2336,'Medical Examine'!$E$2:$E$2336,"Not Found")</f>
        <v>YES</v>
      </c>
      <c r="F1974" s="14" t="str">
        <f>_xlfn.XLOOKUP(A1974,'Medical Examine'!$A$2:$A$2336,'Medical Examine'!$F$2:$F$2336,"Not Found")</f>
        <v>NO</v>
      </c>
      <c r="G1974" s="14" t="str">
        <f>_xlfn.XLOOKUP(A1974,'Medical Examine'!$A$2:$A$2336,'Medical Examine'!$G$2:$G$2336,"Not Found")</f>
        <v>NO</v>
      </c>
      <c r="H1974" s="14">
        <f>_xlfn.XLOOKUP(A1974,'Medical Examine'!$A$2:$A$2336,'Medical Examine'!$H$2:$H$2336,"Not Found")</f>
        <v>1</v>
      </c>
      <c r="I1974" s="14" t="str">
        <f>_xlfn.XLOOKUP(A1974,'Medical Examine'!$A$2:$A$2336,'Medical Examine'!$I$2:$I$2336,"Not Found")</f>
        <v>NO</v>
      </c>
      <c r="J1974" s="13" t="str">
        <f>_xlfn.XLOOKUP(A1974,'Medical Examine'!$A$2:$A$2336,'Medical Examine'!$C$2:$C$2336,"Not Found")</f>
        <v>Under Weight</v>
      </c>
      <c r="K1974" s="13" t="str">
        <f t="shared" si="30"/>
        <v>Diabetic</v>
      </c>
      <c r="L1974" s="15">
        <f>_xlfn.XLOOKUP(A1974,'Hospitalisation Details'!$A$2:$A$2344,'Hospitalisation Details'!$E$2:$E$2344,"")</f>
        <v>31651</v>
      </c>
      <c r="M1974" s="16">
        <f>_xlfn.XLOOKUP(A1974,'Hospitalisation Details'!$A$2:$A$2344,'Hospitalisation Details'!$H$2:$H$2344,"")</f>
        <v>3436.5</v>
      </c>
      <c r="N1974" s="14" t="str">
        <f>_xlfn.XLOOKUP(A1974,'Hospitalisation Details'!$A$2:$A$2344,'Hospitalisation Details'!$I$2:$I$2344,"")</f>
        <v>tier - 2</v>
      </c>
      <c r="O1974" s="14" t="str">
        <f>_xlfn.XLOOKUP(A1974,'Hospitalisation Details'!$A$2:$A$2344,'Hospitalisation Details'!$J$2:$J$2344,"")</f>
        <v>tier - 1</v>
      </c>
      <c r="P1974" s="14" t="str">
        <f>_xlfn.XLOOKUP(A1974,'Hospitalisation Details'!$A$2:$A$2344,'Hospitalisation Details'!$K$2:$K$2344,"")</f>
        <v>R1013</v>
      </c>
      <c r="Q1974" s="14">
        <f>_xlfn.XLOOKUP(A1974,'Hospitalisation Details'!$A$2:$A$2344,'Hospitalisation Details'!$F$2:$F$2344,"")</f>
        <v>36</v>
      </c>
    </row>
    <row r="1975" spans="1:17">
      <c r="A1975" s="12" t="s">
        <v>9825</v>
      </c>
      <c r="B1975" s="13" t="str">
        <f>_xlfn.XLOOKUP(A1975,'Customer Names'!$A$2:$A$2336,'Customer Names'!$C$2:$C$2336,"Not Found")</f>
        <v>Laurie B</v>
      </c>
      <c r="C1975" s="13">
        <f>_xlfn.XLOOKUP(A1975,'Medical Examine'!$A$2:$A$2336,'Medical Examine'!$B$2:$B$2336,"Not Found")</f>
        <v>32.25</v>
      </c>
      <c r="D1975" s="13">
        <f>_xlfn.XLOOKUP(A1975,'Medical Examine'!$A$2:$A$2336,'Medical Examine'!$D$2:$D$2336,"Not Found")</f>
        <v>5.2</v>
      </c>
      <c r="E1975" s="14" t="str">
        <f>_xlfn.XLOOKUP(A1975,'Medical Examine'!$A$2:$A$2336,'Medical Examine'!$E$2:$E$2336,"Not Found")</f>
        <v>YES</v>
      </c>
      <c r="F1975" s="14" t="str">
        <f>_xlfn.XLOOKUP(A1975,'Medical Examine'!$A$2:$A$2336,'Medical Examine'!$F$2:$F$2336,"Not Found")</f>
        <v>NO</v>
      </c>
      <c r="G1975" s="14" t="str">
        <f>_xlfn.XLOOKUP(A1975,'Medical Examine'!$A$2:$A$2336,'Medical Examine'!$G$2:$G$2336,"Not Found")</f>
        <v>NO</v>
      </c>
      <c r="H1975" s="14">
        <f>_xlfn.XLOOKUP(A1975,'Medical Examine'!$A$2:$A$2336,'Medical Examine'!$H$2:$H$2336,"Not Found")</f>
        <v>0</v>
      </c>
      <c r="I1975" s="14" t="str">
        <f>_xlfn.XLOOKUP(A1975,'Medical Examine'!$A$2:$A$2336,'Medical Examine'!$I$2:$I$2336,"Not Found")</f>
        <v>NO</v>
      </c>
      <c r="J1975" s="13" t="str">
        <f>_xlfn.XLOOKUP(A1975,'Medical Examine'!$A$2:$A$2336,'Medical Examine'!$C$2:$C$2336,"Not Found")</f>
        <v>Obesity</v>
      </c>
      <c r="K1975" s="13" t="str">
        <f t="shared" si="30"/>
        <v>Normal</v>
      </c>
      <c r="L1975" s="15">
        <f>_xlfn.XLOOKUP(A1975,'Hospitalisation Details'!$A$2:$A$2344,'Hospitalisation Details'!$E$2:$E$2344,"")</f>
        <v>37251</v>
      </c>
      <c r="M1975" s="16">
        <f>_xlfn.XLOOKUP(A1975,'Hospitalisation Details'!$A$2:$A$2344,'Hospitalisation Details'!$H$2:$H$2344,"")</f>
        <v>3434.38</v>
      </c>
      <c r="N1975" s="14" t="str">
        <f>_xlfn.XLOOKUP(A1975,'Hospitalisation Details'!$A$2:$A$2344,'Hospitalisation Details'!$I$2:$I$2344,"")</f>
        <v>tier - 2</v>
      </c>
      <c r="O1975" s="14" t="str">
        <f>_xlfn.XLOOKUP(A1975,'Hospitalisation Details'!$A$2:$A$2344,'Hospitalisation Details'!$J$2:$J$2344,"")</f>
        <v>tier - 2</v>
      </c>
      <c r="P1975" s="14" t="str">
        <f>_xlfn.XLOOKUP(A1975,'Hospitalisation Details'!$A$2:$A$2344,'Hospitalisation Details'!$K$2:$K$2344,"")</f>
        <v>R1011</v>
      </c>
      <c r="Q1975" s="14">
        <f>_xlfn.XLOOKUP(A1975,'Hospitalisation Details'!$A$2:$A$2344,'Hospitalisation Details'!$F$2:$F$2344,"")</f>
        <v>21</v>
      </c>
    </row>
    <row r="1976" spans="1:17">
      <c r="A1976" s="12" t="s">
        <v>9828</v>
      </c>
      <c r="B1976" s="13" t="str">
        <f>_xlfn.XLOOKUP(A1976,'Customer Names'!$A$2:$A$2336,'Customer Names'!$C$2:$C$2336,"Not Found")</f>
        <v>Rachel B.</v>
      </c>
      <c r="C1976" s="13">
        <f>_xlfn.XLOOKUP(A1976,'Medical Examine'!$A$2:$A$2336,'Medical Examine'!$B$2:$B$2336,"Not Found")</f>
        <v>42.4</v>
      </c>
      <c r="D1976" s="13">
        <f>_xlfn.XLOOKUP(A1976,'Medical Examine'!$A$2:$A$2336,'Medical Examine'!$D$2:$D$2336,"Not Found")</f>
        <v>5.53</v>
      </c>
      <c r="E1976" s="14" t="str">
        <f>_xlfn.XLOOKUP(A1976,'Medical Examine'!$A$2:$A$2336,'Medical Examine'!$E$2:$E$2336,"Not Found")</f>
        <v>YES</v>
      </c>
      <c r="F1976" s="14" t="str">
        <f>_xlfn.XLOOKUP(A1976,'Medical Examine'!$A$2:$A$2336,'Medical Examine'!$F$2:$F$2336,"Not Found")</f>
        <v>NO</v>
      </c>
      <c r="G1976" s="14" t="str">
        <f>_xlfn.XLOOKUP(A1976,'Medical Examine'!$A$2:$A$2336,'Medical Examine'!$G$2:$G$2336,"Not Found")</f>
        <v>NO</v>
      </c>
      <c r="H1976" s="14">
        <f>_xlfn.XLOOKUP(A1976,'Medical Examine'!$A$2:$A$2336,'Medical Examine'!$H$2:$H$2336,"Not Found")</f>
        <v>0</v>
      </c>
      <c r="I1976" s="14" t="str">
        <f>_xlfn.XLOOKUP(A1976,'Medical Examine'!$A$2:$A$2336,'Medical Examine'!$I$2:$I$2336,"Not Found")</f>
        <v>NO</v>
      </c>
      <c r="J1976" s="13" t="str">
        <f>_xlfn.XLOOKUP(A1976,'Medical Examine'!$A$2:$A$2336,'Medical Examine'!$C$2:$C$2336,"Not Found")</f>
        <v>Obesity</v>
      </c>
      <c r="K1976" s="13" t="str">
        <f t="shared" si="30"/>
        <v>Normal</v>
      </c>
      <c r="L1976" s="15">
        <f>_xlfn.XLOOKUP(A1976,'Hospitalisation Details'!$A$2:$A$2344,'Hospitalisation Details'!$E$2:$E$2344,"")</f>
        <v>35418</v>
      </c>
      <c r="M1976" s="16">
        <f>_xlfn.XLOOKUP(A1976,'Hospitalisation Details'!$A$2:$A$2344,'Hospitalisation Details'!$H$2:$H$2344,"")</f>
        <v>3410.32</v>
      </c>
      <c r="N1976" s="14" t="str">
        <f>_xlfn.XLOOKUP(A1976,'Hospitalisation Details'!$A$2:$A$2344,'Hospitalisation Details'!$I$2:$I$2344,"")</f>
        <v>tier - 2</v>
      </c>
      <c r="O1976" s="14" t="str">
        <f>_xlfn.XLOOKUP(A1976,'Hospitalisation Details'!$A$2:$A$2344,'Hospitalisation Details'!$J$2:$J$2344,"")</f>
        <v>tier - 2</v>
      </c>
      <c r="P1976" s="14" t="str">
        <f>_xlfn.XLOOKUP(A1976,'Hospitalisation Details'!$A$2:$A$2344,'Hospitalisation Details'!$K$2:$K$2344,"")</f>
        <v>R1011</v>
      </c>
      <c r="Q1976" s="14">
        <f>_xlfn.XLOOKUP(A1976,'Hospitalisation Details'!$A$2:$A$2344,'Hospitalisation Details'!$F$2:$F$2344,"")</f>
        <v>26</v>
      </c>
    </row>
    <row r="1977" spans="1:17">
      <c r="A1977" s="12" t="s">
        <v>9831</v>
      </c>
      <c r="B1977" s="13" t="str">
        <f>_xlfn.XLOOKUP(A1977,'Customer Names'!$A$2:$A$2336,'Customer Names'!$C$2:$C$2336,"Not Found")</f>
        <v>Liza</v>
      </c>
      <c r="C1977" s="13">
        <f>_xlfn.XLOOKUP(A1977,'Medical Examine'!$A$2:$A$2336,'Medical Examine'!$B$2:$B$2336,"Not Found")</f>
        <v>38.664999999999999</v>
      </c>
      <c r="D1977" s="13">
        <f>_xlfn.XLOOKUP(A1977,'Medical Examine'!$A$2:$A$2336,'Medical Examine'!$D$2:$D$2336,"Not Found")</f>
        <v>4.8600000000000003</v>
      </c>
      <c r="E1977" s="14" t="str">
        <f>_xlfn.XLOOKUP(A1977,'Medical Examine'!$A$2:$A$2336,'Medical Examine'!$E$2:$E$2336,"Not Found")</f>
        <v>NO</v>
      </c>
      <c r="F1977" s="14" t="str">
        <f>_xlfn.XLOOKUP(A1977,'Medical Examine'!$A$2:$A$2336,'Medical Examine'!$F$2:$F$2336,"Not Found")</f>
        <v>YES</v>
      </c>
      <c r="G1977" s="14" t="str">
        <f>_xlfn.XLOOKUP(A1977,'Medical Examine'!$A$2:$A$2336,'Medical Examine'!$G$2:$G$2336,"Not Found")</f>
        <v>NO</v>
      </c>
      <c r="H1977" s="14">
        <f>_xlfn.XLOOKUP(A1977,'Medical Examine'!$A$2:$A$2336,'Medical Examine'!$H$2:$H$2336,"Not Found")</f>
        <v>1</v>
      </c>
      <c r="I1977" s="14" t="str">
        <f>_xlfn.XLOOKUP(A1977,'Medical Examine'!$A$2:$A$2336,'Medical Examine'!$I$2:$I$2336,"Not Found")</f>
        <v>NO</v>
      </c>
      <c r="J1977" s="13" t="str">
        <f>_xlfn.XLOOKUP(A1977,'Medical Examine'!$A$2:$A$2336,'Medical Examine'!$C$2:$C$2336,"Not Found")</f>
        <v>Obesity</v>
      </c>
      <c r="K1977" s="13" t="str">
        <f t="shared" si="30"/>
        <v>Normal</v>
      </c>
      <c r="L1977" s="15">
        <f>_xlfn.XLOOKUP(A1977,'Hospitalisation Details'!$A$2:$A$2344,'Hospitalisation Details'!$E$2:$E$2344,"")</f>
        <v>38184</v>
      </c>
      <c r="M1977" s="16">
        <f>_xlfn.XLOOKUP(A1977,'Hospitalisation Details'!$A$2:$A$2344,'Hospitalisation Details'!$H$2:$H$2344,"")</f>
        <v>3393.36</v>
      </c>
      <c r="N1977" s="14" t="str">
        <f>_xlfn.XLOOKUP(A1977,'Hospitalisation Details'!$A$2:$A$2344,'Hospitalisation Details'!$I$2:$I$2344,"")</f>
        <v>tier - 2</v>
      </c>
      <c r="O1977" s="14" t="str">
        <f>_xlfn.XLOOKUP(A1977,'Hospitalisation Details'!$A$2:$A$2344,'Hospitalisation Details'!$J$2:$J$2344,"")</f>
        <v>tier - 2</v>
      </c>
      <c r="P1977" s="14" t="str">
        <f>_xlfn.XLOOKUP(A1977,'Hospitalisation Details'!$A$2:$A$2344,'Hospitalisation Details'!$K$2:$K$2344,"")</f>
        <v>R1023</v>
      </c>
      <c r="Q1977" s="14">
        <f>_xlfn.XLOOKUP(A1977,'Hospitalisation Details'!$A$2:$A$2344,'Hospitalisation Details'!$F$2:$F$2344,"")</f>
        <v>18</v>
      </c>
    </row>
    <row r="1978" spans="1:17">
      <c r="A1978" s="12" t="s">
        <v>9834</v>
      </c>
      <c r="B1978" s="13" t="str">
        <f>_xlfn.XLOOKUP(A1978,'Customer Names'!$A$2:$A$2336,'Customer Names'!$C$2:$C$2336,"Not Found")</f>
        <v>Lindsey</v>
      </c>
      <c r="C1978" s="13">
        <f>_xlfn.XLOOKUP(A1978,'Medical Examine'!$A$2:$A$2336,'Medical Examine'!$B$2:$B$2336,"Not Found")</f>
        <v>29.92</v>
      </c>
      <c r="D1978" s="13">
        <f>_xlfn.XLOOKUP(A1978,'Medical Examine'!$A$2:$A$2336,'Medical Examine'!$D$2:$D$2336,"Not Found")</f>
        <v>5.49</v>
      </c>
      <c r="E1978" s="14" t="str">
        <f>_xlfn.XLOOKUP(A1978,'Medical Examine'!$A$2:$A$2336,'Medical Examine'!$E$2:$E$2336,"Not Found")</f>
        <v>YES</v>
      </c>
      <c r="F1978" s="14" t="str">
        <f>_xlfn.XLOOKUP(A1978,'Medical Examine'!$A$2:$A$2336,'Medical Examine'!$F$2:$F$2336,"Not Found")</f>
        <v>NO</v>
      </c>
      <c r="G1978" s="14" t="str">
        <f>_xlfn.XLOOKUP(A1978,'Medical Examine'!$A$2:$A$2336,'Medical Examine'!$G$2:$G$2336,"Not Found")</f>
        <v>NO</v>
      </c>
      <c r="H1978" s="14">
        <f>_xlfn.XLOOKUP(A1978,'Medical Examine'!$A$2:$A$2336,'Medical Examine'!$H$2:$H$2336,"Not Found")</f>
        <v>0</v>
      </c>
      <c r="I1978" s="14" t="str">
        <f>_xlfn.XLOOKUP(A1978,'Medical Examine'!$A$2:$A$2336,'Medical Examine'!$I$2:$I$2336,"Not Found")</f>
        <v>NO</v>
      </c>
      <c r="J1978" s="13" t="str">
        <f>_xlfn.XLOOKUP(A1978,'Medical Examine'!$A$2:$A$2336,'Medical Examine'!$C$2:$C$2336,"Not Found")</f>
        <v>Overweight</v>
      </c>
      <c r="K1978" s="13" t="str">
        <f t="shared" si="30"/>
        <v>Normal</v>
      </c>
      <c r="L1978" s="15">
        <f>_xlfn.XLOOKUP(A1978,'Hospitalisation Details'!$A$2:$A$2344,'Hospitalisation Details'!$E$2:$E$2344,"")</f>
        <v>35365</v>
      </c>
      <c r="M1978" s="16">
        <f>_xlfn.XLOOKUP(A1978,'Hospitalisation Details'!$A$2:$A$2344,'Hospitalisation Details'!$H$2:$H$2344,"")</f>
        <v>3392.98</v>
      </c>
      <c r="N1978" s="14" t="str">
        <f>_xlfn.XLOOKUP(A1978,'Hospitalisation Details'!$A$2:$A$2344,'Hospitalisation Details'!$I$2:$I$2344,"")</f>
        <v>tier - 2</v>
      </c>
      <c r="O1978" s="14" t="str">
        <f>_xlfn.XLOOKUP(A1978,'Hospitalisation Details'!$A$2:$A$2344,'Hospitalisation Details'!$J$2:$J$2344,"")</f>
        <v>tier - 3</v>
      </c>
      <c r="P1978" s="14" t="str">
        <f>_xlfn.XLOOKUP(A1978,'Hospitalisation Details'!$A$2:$A$2344,'Hospitalisation Details'!$K$2:$K$2344,"")</f>
        <v>R1013</v>
      </c>
      <c r="Q1978" s="14">
        <f>_xlfn.XLOOKUP(A1978,'Hospitalisation Details'!$A$2:$A$2344,'Hospitalisation Details'!$F$2:$F$2344,"")</f>
        <v>26</v>
      </c>
    </row>
    <row r="1979" spans="1:17">
      <c r="A1979" s="12" t="s">
        <v>9836</v>
      </c>
      <c r="B1979" s="13" t="str">
        <f>_xlfn.XLOOKUP(A1979,'Customer Names'!$A$2:$A$2336,'Customer Names'!$C$2:$C$2336,"Not Found")</f>
        <v>Lindsay E.</v>
      </c>
      <c r="C1979" s="13">
        <f>_xlfn.XLOOKUP(A1979,'Medical Examine'!$A$2:$A$2336,'Medical Examine'!$B$2:$B$2336,"Not Found")</f>
        <v>29.48</v>
      </c>
      <c r="D1979" s="13">
        <f>_xlfn.XLOOKUP(A1979,'Medical Examine'!$A$2:$A$2336,'Medical Examine'!$D$2:$D$2336,"Not Found")</f>
        <v>4.09</v>
      </c>
      <c r="E1979" s="14" t="str">
        <f>_xlfn.XLOOKUP(A1979,'Medical Examine'!$A$2:$A$2336,'Medical Examine'!$E$2:$E$2336,"Not Found")</f>
        <v>YES</v>
      </c>
      <c r="F1979" s="14" t="str">
        <f>_xlfn.XLOOKUP(A1979,'Medical Examine'!$A$2:$A$2336,'Medical Examine'!$F$2:$F$2336,"Not Found")</f>
        <v>NO</v>
      </c>
      <c r="G1979" s="14" t="str">
        <f>_xlfn.XLOOKUP(A1979,'Medical Examine'!$A$2:$A$2336,'Medical Examine'!$G$2:$G$2336,"Not Found")</f>
        <v>NO</v>
      </c>
      <c r="H1979" s="14">
        <f>_xlfn.XLOOKUP(A1979,'Medical Examine'!$A$2:$A$2336,'Medical Examine'!$H$2:$H$2336,"Not Found")</f>
        <v>0</v>
      </c>
      <c r="I1979" s="14" t="str">
        <f>_xlfn.XLOOKUP(A1979,'Medical Examine'!$A$2:$A$2336,'Medical Examine'!$I$2:$I$2336,"Not Found")</f>
        <v>NO</v>
      </c>
      <c r="J1979" s="13" t="str">
        <f>_xlfn.XLOOKUP(A1979,'Medical Examine'!$A$2:$A$2336,'Medical Examine'!$C$2:$C$2336,"Not Found")</f>
        <v>Overweight</v>
      </c>
      <c r="K1979" s="13" t="str">
        <f t="shared" si="30"/>
        <v>Normal</v>
      </c>
      <c r="L1979" s="15">
        <f>_xlfn.XLOOKUP(A1979,'Hospitalisation Details'!$A$2:$A$2344,'Hospitalisation Details'!$E$2:$E$2344,"")</f>
        <v>35287</v>
      </c>
      <c r="M1979" s="16">
        <f>_xlfn.XLOOKUP(A1979,'Hospitalisation Details'!$A$2:$A$2344,'Hospitalisation Details'!$H$2:$H$2344,"")</f>
        <v>3392.37</v>
      </c>
      <c r="N1979" s="14" t="str">
        <f>_xlfn.XLOOKUP(A1979,'Hospitalisation Details'!$A$2:$A$2344,'Hospitalisation Details'!$I$2:$I$2344,"")</f>
        <v>tier - 2</v>
      </c>
      <c r="O1979" s="14" t="str">
        <f>_xlfn.XLOOKUP(A1979,'Hospitalisation Details'!$A$2:$A$2344,'Hospitalisation Details'!$J$2:$J$2344,"")</f>
        <v>tier - 3</v>
      </c>
      <c r="P1979" s="14" t="str">
        <f>_xlfn.XLOOKUP(A1979,'Hospitalisation Details'!$A$2:$A$2344,'Hospitalisation Details'!$K$2:$K$2344,"")</f>
        <v>R1013</v>
      </c>
      <c r="Q1979" s="14">
        <f>_xlfn.XLOOKUP(A1979,'Hospitalisation Details'!$A$2:$A$2344,'Hospitalisation Details'!$F$2:$F$2344,"")</f>
        <v>26</v>
      </c>
    </row>
    <row r="1980" spans="1:17">
      <c r="A1980" s="12" t="s">
        <v>9838</v>
      </c>
      <c r="B1980" s="13" t="str">
        <f>_xlfn.XLOOKUP(A1980,'Customer Names'!$A$2:$A$2336,'Customer Names'!$C$2:$C$2336,"Not Found")</f>
        <v>Kathleen M.</v>
      </c>
      <c r="C1980" s="13">
        <f>_xlfn.XLOOKUP(A1980,'Medical Examine'!$A$2:$A$2336,'Medical Examine'!$B$2:$B$2336,"Not Found")</f>
        <v>28.785</v>
      </c>
      <c r="D1980" s="13">
        <f>_xlfn.XLOOKUP(A1980,'Medical Examine'!$A$2:$A$2336,'Medical Examine'!$D$2:$D$2336,"Not Found")</f>
        <v>4.3099999999999996</v>
      </c>
      <c r="E1980" s="14" t="str">
        <f>_xlfn.XLOOKUP(A1980,'Medical Examine'!$A$2:$A$2336,'Medical Examine'!$E$2:$E$2336,"Not Found")</f>
        <v>YES</v>
      </c>
      <c r="F1980" s="14" t="str">
        <f>_xlfn.XLOOKUP(A1980,'Medical Examine'!$A$2:$A$2336,'Medical Examine'!$F$2:$F$2336,"Not Found")</f>
        <v>NO</v>
      </c>
      <c r="G1980" s="14" t="str">
        <f>_xlfn.XLOOKUP(A1980,'Medical Examine'!$A$2:$A$2336,'Medical Examine'!$G$2:$G$2336,"Not Found")</f>
        <v>NO</v>
      </c>
      <c r="H1980" s="14">
        <f>_xlfn.XLOOKUP(A1980,'Medical Examine'!$A$2:$A$2336,'Medical Examine'!$H$2:$H$2336,"Not Found")</f>
        <v>0</v>
      </c>
      <c r="I1980" s="14" t="str">
        <f>_xlfn.XLOOKUP(A1980,'Medical Examine'!$A$2:$A$2336,'Medical Examine'!$I$2:$I$2336,"Not Found")</f>
        <v>NO</v>
      </c>
      <c r="J1980" s="13" t="str">
        <f>_xlfn.XLOOKUP(A1980,'Medical Examine'!$A$2:$A$2336,'Medical Examine'!$C$2:$C$2336,"Not Found")</f>
        <v>Overweight</v>
      </c>
      <c r="K1980" s="13" t="str">
        <f t="shared" si="30"/>
        <v>Normal</v>
      </c>
      <c r="L1980" s="15">
        <f>_xlfn.XLOOKUP(A1980,'Hospitalisation Details'!$A$2:$A$2344,'Hospitalisation Details'!$E$2:$E$2344,"")</f>
        <v>35382</v>
      </c>
      <c r="M1980" s="16">
        <f>_xlfn.XLOOKUP(A1980,'Hospitalisation Details'!$A$2:$A$2344,'Hospitalisation Details'!$H$2:$H$2344,"")</f>
        <v>3385.4</v>
      </c>
      <c r="N1980" s="14" t="str">
        <f>_xlfn.XLOOKUP(A1980,'Hospitalisation Details'!$A$2:$A$2344,'Hospitalisation Details'!$I$2:$I$2344,"")</f>
        <v>tier - 2</v>
      </c>
      <c r="O1980" s="14" t="str">
        <f>_xlfn.XLOOKUP(A1980,'Hospitalisation Details'!$A$2:$A$2344,'Hospitalisation Details'!$J$2:$J$2344,"")</f>
        <v>tier - 2</v>
      </c>
      <c r="P1980" s="14" t="str">
        <f>_xlfn.XLOOKUP(A1980,'Hospitalisation Details'!$A$2:$A$2344,'Hospitalisation Details'!$K$2:$K$2344,"")</f>
        <v>R1024</v>
      </c>
      <c r="Q1980" s="14">
        <f>_xlfn.XLOOKUP(A1980,'Hospitalisation Details'!$A$2:$A$2344,'Hospitalisation Details'!$F$2:$F$2344,"")</f>
        <v>26</v>
      </c>
    </row>
    <row r="1981" spans="1:17">
      <c r="A1981" s="12" t="s">
        <v>9841</v>
      </c>
      <c r="B1981" s="13" t="str">
        <f>_xlfn.XLOOKUP(A1981,'Customer Names'!$A$2:$A$2336,'Customer Names'!$C$2:$C$2336,"Not Found")</f>
        <v>Aya</v>
      </c>
      <c r="C1981" s="13">
        <f>_xlfn.XLOOKUP(A1981,'Medical Examine'!$A$2:$A$2336,'Medical Examine'!$B$2:$B$2336,"Not Found")</f>
        <v>19.8</v>
      </c>
      <c r="D1981" s="13">
        <f>_xlfn.XLOOKUP(A1981,'Medical Examine'!$A$2:$A$2336,'Medical Examine'!$D$2:$D$2336,"Not Found")</f>
        <v>4</v>
      </c>
      <c r="E1981" s="14" t="str">
        <f>_xlfn.XLOOKUP(A1981,'Medical Examine'!$A$2:$A$2336,'Medical Examine'!$E$2:$E$2336,"Not Found")</f>
        <v>YES</v>
      </c>
      <c r="F1981" s="14" t="str">
        <f>_xlfn.XLOOKUP(A1981,'Medical Examine'!$A$2:$A$2336,'Medical Examine'!$F$2:$F$2336,"Not Found")</f>
        <v>NO</v>
      </c>
      <c r="G1981" s="14" t="str">
        <f>_xlfn.XLOOKUP(A1981,'Medical Examine'!$A$2:$A$2336,'Medical Examine'!$G$2:$G$2336,"Not Found")</f>
        <v>NO</v>
      </c>
      <c r="H1981" s="14">
        <f>_xlfn.XLOOKUP(A1981,'Medical Examine'!$A$2:$A$2336,'Medical Examine'!$H$2:$H$2336,"Not Found")</f>
        <v>0</v>
      </c>
      <c r="I1981" s="14" t="str">
        <f>_xlfn.XLOOKUP(A1981,'Medical Examine'!$A$2:$A$2336,'Medical Examine'!$I$2:$I$2336,"Not Found")</f>
        <v>NO</v>
      </c>
      <c r="J1981" s="13" t="str">
        <f>_xlfn.XLOOKUP(A1981,'Medical Examine'!$A$2:$A$2336,'Medical Examine'!$C$2:$C$2336,"Not Found")</f>
        <v>Normal Weight</v>
      </c>
      <c r="K1981" s="13" t="str">
        <f t="shared" si="30"/>
        <v>Normal</v>
      </c>
      <c r="L1981" s="15">
        <f>_xlfn.XLOOKUP(A1981,'Hospitalisation Details'!$A$2:$A$2344,'Hospitalisation Details'!$E$2:$E$2344,"")</f>
        <v>35413</v>
      </c>
      <c r="M1981" s="16">
        <f>_xlfn.XLOOKUP(A1981,'Hospitalisation Details'!$A$2:$A$2344,'Hospitalisation Details'!$H$2:$H$2344,"")</f>
        <v>3378.91</v>
      </c>
      <c r="N1981" s="14" t="str">
        <f>_xlfn.XLOOKUP(A1981,'Hospitalisation Details'!$A$2:$A$2344,'Hospitalisation Details'!$I$2:$I$2344,"")</f>
        <v>tier - 2</v>
      </c>
      <c r="O1981" s="14" t="str">
        <f>_xlfn.XLOOKUP(A1981,'Hospitalisation Details'!$A$2:$A$2344,'Hospitalisation Details'!$J$2:$J$2344,"")</f>
        <v>tier - 1</v>
      </c>
      <c r="P1981" s="14" t="str">
        <f>_xlfn.XLOOKUP(A1981,'Hospitalisation Details'!$A$2:$A$2344,'Hospitalisation Details'!$K$2:$K$2344,"")</f>
        <v>R1011</v>
      </c>
      <c r="Q1981" s="14">
        <f>_xlfn.XLOOKUP(A1981,'Hospitalisation Details'!$A$2:$A$2344,'Hospitalisation Details'!$F$2:$F$2344,"")</f>
        <v>26</v>
      </c>
    </row>
    <row r="1982" spans="1:17">
      <c r="A1982" s="12" t="s">
        <v>9844</v>
      </c>
      <c r="B1982" s="13" t="str">
        <f>_xlfn.XLOOKUP(A1982,'Customer Names'!$A$2:$A$2336,'Customer Names'!$C$2:$C$2336,"Not Found")</f>
        <v>Carolyn R</v>
      </c>
      <c r="C1982" s="13">
        <f>_xlfn.XLOOKUP(A1982,'Medical Examine'!$A$2:$A$2336,'Medical Examine'!$B$2:$B$2336,"Not Found")</f>
        <v>35.53</v>
      </c>
      <c r="D1982" s="13">
        <f>_xlfn.XLOOKUP(A1982,'Medical Examine'!$A$2:$A$2336,'Medical Examine'!$D$2:$D$2336,"Not Found")</f>
        <v>4.68</v>
      </c>
      <c r="E1982" s="14" t="str">
        <f>_xlfn.XLOOKUP(A1982,'Medical Examine'!$A$2:$A$2336,'Medical Examine'!$E$2:$E$2336,"Not Found")</f>
        <v>NO</v>
      </c>
      <c r="F1982" s="14" t="str">
        <f>_xlfn.XLOOKUP(A1982,'Medical Examine'!$A$2:$A$2336,'Medical Examine'!$F$2:$F$2336,"Not Found")</f>
        <v>NO</v>
      </c>
      <c r="G1982" s="14" t="str">
        <f>_xlfn.XLOOKUP(A1982,'Medical Examine'!$A$2:$A$2336,'Medical Examine'!$G$2:$G$2336,"Not Found")</f>
        <v>YES</v>
      </c>
      <c r="H1982" s="14">
        <f>_xlfn.XLOOKUP(A1982,'Medical Examine'!$A$2:$A$2336,'Medical Examine'!$H$2:$H$2336,"Not Found")</f>
        <v>1</v>
      </c>
      <c r="I1982" s="14" t="str">
        <f>_xlfn.XLOOKUP(A1982,'Medical Examine'!$A$2:$A$2336,'Medical Examine'!$I$2:$I$2336,"Not Found")</f>
        <v>NO</v>
      </c>
      <c r="J1982" s="13" t="str">
        <f>_xlfn.XLOOKUP(A1982,'Medical Examine'!$A$2:$A$2336,'Medical Examine'!$C$2:$C$2336,"Not Found")</f>
        <v>Obesity</v>
      </c>
      <c r="K1982" s="13" t="str">
        <f t="shared" si="30"/>
        <v>Normal</v>
      </c>
      <c r="L1982" s="15">
        <f>_xlfn.XLOOKUP(A1982,'Hospitalisation Details'!$A$2:$A$2344,'Hospitalisation Details'!$E$2:$E$2344,"")</f>
        <v>34249</v>
      </c>
      <c r="M1982" s="16">
        <f>_xlfn.XLOOKUP(A1982,'Hospitalisation Details'!$A$2:$A$2344,'Hospitalisation Details'!$H$2:$H$2344,"")</f>
        <v>3366.67</v>
      </c>
      <c r="N1982" s="14" t="str">
        <f>_xlfn.XLOOKUP(A1982,'Hospitalisation Details'!$A$2:$A$2344,'Hospitalisation Details'!$I$2:$I$2344,"")</f>
        <v>tier - 2</v>
      </c>
      <c r="O1982" s="14" t="str">
        <f>_xlfn.XLOOKUP(A1982,'Hospitalisation Details'!$A$2:$A$2344,'Hospitalisation Details'!$J$2:$J$2344,"")</f>
        <v>tier - 2</v>
      </c>
      <c r="P1982" s="14" t="str">
        <f>_xlfn.XLOOKUP(A1982,'Hospitalisation Details'!$A$2:$A$2344,'Hospitalisation Details'!$K$2:$K$2344,"")</f>
        <v>R1013</v>
      </c>
      <c r="Q1982" s="14">
        <f>_xlfn.XLOOKUP(A1982,'Hospitalisation Details'!$A$2:$A$2344,'Hospitalisation Details'!$F$2:$F$2344,"")</f>
        <v>29</v>
      </c>
    </row>
    <row r="1983" spans="1:17">
      <c r="A1983" s="12" t="s">
        <v>9847</v>
      </c>
      <c r="B1983" s="13" t="str">
        <f>_xlfn.XLOOKUP(A1983,'Customer Names'!$A$2:$A$2336,'Customer Names'!$C$2:$C$2336,"Not Found")</f>
        <v>Bethany</v>
      </c>
      <c r="C1983" s="13">
        <f>_xlfn.XLOOKUP(A1983,'Medical Examine'!$A$2:$A$2336,'Medical Examine'!$B$2:$B$2336,"Not Found")</f>
        <v>21.47</v>
      </c>
      <c r="D1983" s="13">
        <f>_xlfn.XLOOKUP(A1983,'Medical Examine'!$A$2:$A$2336,'Medical Examine'!$D$2:$D$2336,"Not Found")</f>
        <v>4.0199999999999996</v>
      </c>
      <c r="E1983" s="14" t="str">
        <f>_xlfn.XLOOKUP(A1983,'Medical Examine'!$A$2:$A$2336,'Medical Examine'!$E$2:$E$2336,"Not Found")</f>
        <v>YES</v>
      </c>
      <c r="F1983" s="14" t="str">
        <f>_xlfn.XLOOKUP(A1983,'Medical Examine'!$A$2:$A$2336,'Medical Examine'!$F$2:$F$2336,"Not Found")</f>
        <v>NO</v>
      </c>
      <c r="G1983" s="14" t="str">
        <f>_xlfn.XLOOKUP(A1983,'Medical Examine'!$A$2:$A$2336,'Medical Examine'!$G$2:$G$2336,"Not Found")</f>
        <v>NO</v>
      </c>
      <c r="H1983" s="14">
        <f>_xlfn.XLOOKUP(A1983,'Medical Examine'!$A$2:$A$2336,'Medical Examine'!$H$2:$H$2336,"Not Found")</f>
        <v>1</v>
      </c>
      <c r="I1983" s="14" t="str">
        <f>_xlfn.XLOOKUP(A1983,'Medical Examine'!$A$2:$A$2336,'Medical Examine'!$I$2:$I$2336,"Not Found")</f>
        <v>NO</v>
      </c>
      <c r="J1983" s="13" t="str">
        <f>_xlfn.XLOOKUP(A1983,'Medical Examine'!$A$2:$A$2336,'Medical Examine'!$C$2:$C$2336,"Not Found")</f>
        <v>Normal Weight</v>
      </c>
      <c r="K1983" s="13" t="str">
        <f t="shared" si="30"/>
        <v>Normal</v>
      </c>
      <c r="L1983" s="15">
        <f>_xlfn.XLOOKUP(A1983,'Hospitalisation Details'!$A$2:$A$2344,'Hospitalisation Details'!$E$2:$E$2344,"")</f>
        <v>34873</v>
      </c>
      <c r="M1983" s="16">
        <f>_xlfn.XLOOKUP(A1983,'Hospitalisation Details'!$A$2:$A$2344,'Hospitalisation Details'!$H$2:$H$2344,"")</f>
        <v>3353.47</v>
      </c>
      <c r="N1983" s="14" t="str">
        <f>_xlfn.XLOOKUP(A1983,'Hospitalisation Details'!$A$2:$A$2344,'Hospitalisation Details'!$I$2:$I$2344,"")</f>
        <v>tier - 2</v>
      </c>
      <c r="O1983" s="14" t="str">
        <f>_xlfn.XLOOKUP(A1983,'Hospitalisation Details'!$A$2:$A$2344,'Hospitalisation Details'!$J$2:$J$2344,"")</f>
        <v>tier - 3</v>
      </c>
      <c r="P1983" s="14" t="str">
        <f>_xlfn.XLOOKUP(A1983,'Hospitalisation Details'!$A$2:$A$2344,'Hospitalisation Details'!$K$2:$K$2344,"")</f>
        <v>R1012</v>
      </c>
      <c r="Q1983" s="14">
        <f>_xlfn.XLOOKUP(A1983,'Hospitalisation Details'!$A$2:$A$2344,'Hospitalisation Details'!$F$2:$F$2344,"")</f>
        <v>27</v>
      </c>
    </row>
    <row r="1984" spans="1:17">
      <c r="A1984" s="12" t="s">
        <v>9850</v>
      </c>
      <c r="B1984" s="13" t="str">
        <f>_xlfn.XLOOKUP(A1984,'Customer Names'!$A$2:$A$2336,'Customer Names'!$C$2:$C$2336,"Not Found")</f>
        <v>Holly A</v>
      </c>
      <c r="C1984" s="13">
        <f>_xlfn.XLOOKUP(A1984,'Medical Examine'!$A$2:$A$2336,'Medical Examine'!$B$2:$B$2336,"Not Found")</f>
        <v>25.9</v>
      </c>
      <c r="D1984" s="13">
        <f>_xlfn.XLOOKUP(A1984,'Medical Examine'!$A$2:$A$2336,'Medical Examine'!$D$2:$D$2336,"Not Found")</f>
        <v>5.12</v>
      </c>
      <c r="E1984" s="14" t="str">
        <f>_xlfn.XLOOKUP(A1984,'Medical Examine'!$A$2:$A$2336,'Medical Examine'!$E$2:$E$2336,"Not Found")</f>
        <v>NO</v>
      </c>
      <c r="F1984" s="14" t="str">
        <f>_xlfn.XLOOKUP(A1984,'Medical Examine'!$A$2:$A$2336,'Medical Examine'!$F$2:$F$2336,"Not Found")</f>
        <v>NO</v>
      </c>
      <c r="G1984" s="14" t="str">
        <f>_xlfn.XLOOKUP(A1984,'Medical Examine'!$A$2:$A$2336,'Medical Examine'!$G$2:$G$2336,"Not Found")</f>
        <v>YES</v>
      </c>
      <c r="H1984" s="14">
        <f>_xlfn.XLOOKUP(A1984,'Medical Examine'!$A$2:$A$2336,'Medical Examine'!$H$2:$H$2336,"Not Found")</f>
        <v>1</v>
      </c>
      <c r="I1984" s="14" t="str">
        <f>_xlfn.XLOOKUP(A1984,'Medical Examine'!$A$2:$A$2336,'Medical Examine'!$I$2:$I$2336,"Not Found")</f>
        <v>NO</v>
      </c>
      <c r="J1984" s="13" t="str">
        <f>_xlfn.XLOOKUP(A1984,'Medical Examine'!$A$2:$A$2336,'Medical Examine'!$C$2:$C$2336,"Not Found")</f>
        <v>Overweight</v>
      </c>
      <c r="K1984" s="13" t="str">
        <f t="shared" si="30"/>
        <v>Normal</v>
      </c>
      <c r="L1984" s="15">
        <f>_xlfn.XLOOKUP(A1984,'Hospitalisation Details'!$A$2:$A$2344,'Hospitalisation Details'!$E$2:$E$2344,"")</f>
        <v>34270</v>
      </c>
      <c r="M1984" s="16">
        <f>_xlfn.XLOOKUP(A1984,'Hospitalisation Details'!$A$2:$A$2344,'Hospitalisation Details'!$H$2:$H$2344,"")</f>
        <v>3353.28</v>
      </c>
      <c r="N1984" s="14" t="str">
        <f>_xlfn.XLOOKUP(A1984,'Hospitalisation Details'!$A$2:$A$2344,'Hospitalisation Details'!$I$2:$I$2344,"")</f>
        <v>tier - 2</v>
      </c>
      <c r="O1984" s="14" t="str">
        <f>_xlfn.XLOOKUP(A1984,'Hospitalisation Details'!$A$2:$A$2344,'Hospitalisation Details'!$J$2:$J$2344,"")</f>
        <v>tier - 1</v>
      </c>
      <c r="P1984" s="14" t="str">
        <f>_xlfn.XLOOKUP(A1984,'Hospitalisation Details'!$A$2:$A$2344,'Hospitalisation Details'!$K$2:$K$2344,"")</f>
        <v>R1011</v>
      </c>
      <c r="Q1984" s="14">
        <f>_xlfn.XLOOKUP(A1984,'Hospitalisation Details'!$A$2:$A$2344,'Hospitalisation Details'!$F$2:$F$2344,"")</f>
        <v>29</v>
      </c>
    </row>
    <row r="1985" spans="1:17">
      <c r="A1985" s="12" t="s">
        <v>9853</v>
      </c>
      <c r="B1985" s="13" t="str">
        <f>_xlfn.XLOOKUP(A1985,'Customer Names'!$A$2:$A$2336,'Customer Names'!$C$2:$C$2336,"Not Found")</f>
        <v>Ping</v>
      </c>
      <c r="C1985" s="13">
        <f>_xlfn.XLOOKUP(A1985,'Medical Examine'!$A$2:$A$2336,'Medical Examine'!$B$2:$B$2336,"Not Found")</f>
        <v>20.81</v>
      </c>
      <c r="D1985" s="13">
        <f>_xlfn.XLOOKUP(A1985,'Medical Examine'!$A$2:$A$2336,'Medical Examine'!$D$2:$D$2336,"Not Found")</f>
        <v>5.52</v>
      </c>
      <c r="E1985" s="14" t="str">
        <f>_xlfn.XLOOKUP(A1985,'Medical Examine'!$A$2:$A$2336,'Medical Examine'!$E$2:$E$2336,"Not Found")</f>
        <v>NO</v>
      </c>
      <c r="F1985" s="14" t="str">
        <f>_xlfn.XLOOKUP(A1985,'Medical Examine'!$A$2:$A$2336,'Medical Examine'!$F$2:$F$2336,"Not Found")</f>
        <v>NO</v>
      </c>
      <c r="G1985" s="14" t="str">
        <f>_xlfn.XLOOKUP(A1985,'Medical Examine'!$A$2:$A$2336,'Medical Examine'!$G$2:$G$2336,"Not Found")</f>
        <v>NO</v>
      </c>
      <c r="H1985" s="14">
        <f>_xlfn.XLOOKUP(A1985,'Medical Examine'!$A$2:$A$2336,'Medical Examine'!$H$2:$H$2336,"Not Found")</f>
        <v>0</v>
      </c>
      <c r="I1985" s="14" t="str">
        <f>_xlfn.XLOOKUP(A1985,'Medical Examine'!$A$2:$A$2336,'Medical Examine'!$I$2:$I$2336,"Not Found")</f>
        <v>NO</v>
      </c>
      <c r="J1985" s="13" t="str">
        <f>_xlfn.XLOOKUP(A1985,'Medical Examine'!$A$2:$A$2336,'Medical Examine'!$C$2:$C$2336,"Not Found")</f>
        <v>Normal Weight</v>
      </c>
      <c r="K1985" s="13" t="str">
        <f t="shared" si="30"/>
        <v>Normal</v>
      </c>
      <c r="L1985" s="15">
        <f>_xlfn.XLOOKUP(A1985,'Hospitalisation Details'!$A$2:$A$2344,'Hospitalisation Details'!$E$2:$E$2344,"")</f>
        <v>33482</v>
      </c>
      <c r="M1985" s="16">
        <f>_xlfn.XLOOKUP(A1985,'Hospitalisation Details'!$A$2:$A$2344,'Hospitalisation Details'!$H$2:$H$2344,"")</f>
        <v>3342.79</v>
      </c>
      <c r="N1985" s="14" t="str">
        <f>_xlfn.XLOOKUP(A1985,'Hospitalisation Details'!$A$2:$A$2344,'Hospitalisation Details'!$I$2:$I$2344,"")</f>
        <v>tier - 2</v>
      </c>
      <c r="O1985" s="14" t="str">
        <f>_xlfn.XLOOKUP(A1985,'Hospitalisation Details'!$A$2:$A$2344,'Hospitalisation Details'!$J$2:$J$2344,"")</f>
        <v>tier - 1</v>
      </c>
      <c r="P1985" s="14" t="str">
        <f>_xlfn.XLOOKUP(A1985,'Hospitalisation Details'!$A$2:$A$2344,'Hospitalisation Details'!$K$2:$K$2344,"")</f>
        <v>R1013</v>
      </c>
      <c r="Q1985" s="14">
        <f>_xlfn.XLOOKUP(A1985,'Hospitalisation Details'!$A$2:$A$2344,'Hospitalisation Details'!$F$2:$F$2344,"")</f>
        <v>31</v>
      </c>
    </row>
    <row r="1986" spans="1:17">
      <c r="A1986" s="12" t="s">
        <v>9856</v>
      </c>
      <c r="B1986" s="13" t="str">
        <f>_xlfn.XLOOKUP(A1986,'Customer Names'!$A$2:$A$2336,'Customer Names'!$C$2:$C$2336,"Not Found")</f>
        <v>Tim</v>
      </c>
      <c r="C1986" s="13">
        <f>_xlfn.XLOOKUP(A1986,'Medical Examine'!$A$2:$A$2336,'Medical Examine'!$B$2:$B$2336,"Not Found")</f>
        <v>25.84</v>
      </c>
      <c r="D1986" s="13">
        <f>_xlfn.XLOOKUP(A1986,'Medical Examine'!$A$2:$A$2336,'Medical Examine'!$D$2:$D$2336,"Not Found")</f>
        <v>5.81</v>
      </c>
      <c r="E1986" s="14" t="str">
        <f>_xlfn.XLOOKUP(A1986,'Medical Examine'!$A$2:$A$2336,'Medical Examine'!$E$2:$E$2336,"Not Found")</f>
        <v>YES</v>
      </c>
      <c r="F1986" s="14" t="str">
        <f>_xlfn.XLOOKUP(A1986,'Medical Examine'!$A$2:$A$2336,'Medical Examine'!$F$2:$F$2336,"Not Found")</f>
        <v>NO</v>
      </c>
      <c r="G1986" s="14" t="str">
        <f>_xlfn.XLOOKUP(A1986,'Medical Examine'!$A$2:$A$2336,'Medical Examine'!$G$2:$G$2336,"Not Found")</f>
        <v>YES</v>
      </c>
      <c r="H1986" s="14">
        <f>_xlfn.XLOOKUP(A1986,'Medical Examine'!$A$2:$A$2336,'Medical Examine'!$H$2:$H$2336,"Not Found")</f>
        <v>1</v>
      </c>
      <c r="I1986" s="14" t="str">
        <f>_xlfn.XLOOKUP(A1986,'Medical Examine'!$A$2:$A$2336,'Medical Examine'!$I$2:$I$2336,"Not Found")</f>
        <v>NO</v>
      </c>
      <c r="J1986" s="13" t="str">
        <f>_xlfn.XLOOKUP(A1986,'Medical Examine'!$A$2:$A$2336,'Medical Examine'!$C$2:$C$2336,"Not Found")</f>
        <v>Overweight</v>
      </c>
      <c r="K1986" s="13" t="str">
        <f t="shared" si="30"/>
        <v>Prediabetic</v>
      </c>
      <c r="L1986" s="15">
        <f>_xlfn.XLOOKUP(A1986,'Hospitalisation Details'!$A$2:$A$2344,'Hospitalisation Details'!$E$2:$E$2344,"")</f>
        <v>35601</v>
      </c>
      <c r="M1986" s="16">
        <f>_xlfn.XLOOKUP(A1986,'Hospitalisation Details'!$A$2:$A$2344,'Hospitalisation Details'!$H$2:$H$2344,"")</f>
        <v>3309.79</v>
      </c>
      <c r="N1986" s="14" t="str">
        <f>_xlfn.XLOOKUP(A1986,'Hospitalisation Details'!$A$2:$A$2344,'Hospitalisation Details'!$I$2:$I$2344,"")</f>
        <v>tier - 3</v>
      </c>
      <c r="O1986" s="14" t="str">
        <f>_xlfn.XLOOKUP(A1986,'Hospitalisation Details'!$A$2:$A$2344,'Hospitalisation Details'!$J$2:$J$2344,"")</f>
        <v>tier - 3</v>
      </c>
      <c r="P1986" s="14" t="str">
        <f>_xlfn.XLOOKUP(A1986,'Hospitalisation Details'!$A$2:$A$2344,'Hospitalisation Details'!$K$2:$K$2344,"")</f>
        <v>R1017</v>
      </c>
      <c r="Q1986" s="14">
        <f>_xlfn.XLOOKUP(A1986,'Hospitalisation Details'!$A$2:$A$2344,'Hospitalisation Details'!$F$2:$F$2344,"")</f>
        <v>25</v>
      </c>
    </row>
    <row r="1987" spans="1:17">
      <c r="A1987" s="12" t="s">
        <v>9858</v>
      </c>
      <c r="B1987" s="13" t="str">
        <f>_xlfn.XLOOKUP(A1987,'Customer Names'!$A$2:$A$2336,'Customer Names'!$C$2:$C$2336,"Not Found")</f>
        <v>John</v>
      </c>
      <c r="C1987" s="13">
        <f>_xlfn.XLOOKUP(A1987,'Medical Examine'!$A$2:$A$2336,'Medical Examine'!$B$2:$B$2336,"Not Found")</f>
        <v>30.95</v>
      </c>
      <c r="D1987" s="13">
        <f>_xlfn.XLOOKUP(A1987,'Medical Examine'!$A$2:$A$2336,'Medical Examine'!$D$2:$D$2336,"Not Found")</f>
        <v>5.16</v>
      </c>
      <c r="E1987" s="14" t="str">
        <f>_xlfn.XLOOKUP(A1987,'Medical Examine'!$A$2:$A$2336,'Medical Examine'!$E$2:$E$2336,"Not Found")</f>
        <v>NO</v>
      </c>
      <c r="F1987" s="14" t="str">
        <f>_xlfn.XLOOKUP(A1987,'Medical Examine'!$A$2:$A$2336,'Medical Examine'!$F$2:$F$2336,"Not Found")</f>
        <v>NO</v>
      </c>
      <c r="G1987" s="14" t="str">
        <f>_xlfn.XLOOKUP(A1987,'Medical Examine'!$A$2:$A$2336,'Medical Examine'!$G$2:$G$2336,"Not Found")</f>
        <v>YES</v>
      </c>
      <c r="H1987" s="14">
        <f>_xlfn.XLOOKUP(A1987,'Medical Examine'!$A$2:$A$2336,'Medical Examine'!$H$2:$H$2336,"Not Found")</f>
        <v>1</v>
      </c>
      <c r="I1987" s="14" t="str">
        <f>_xlfn.XLOOKUP(A1987,'Medical Examine'!$A$2:$A$2336,'Medical Examine'!$I$2:$I$2336,"Not Found")</f>
        <v>NO</v>
      </c>
      <c r="J1987" s="13" t="str">
        <f>_xlfn.XLOOKUP(A1987,'Medical Examine'!$A$2:$A$2336,'Medical Examine'!$C$2:$C$2336,"Not Found")</f>
        <v>Obesity</v>
      </c>
      <c r="K1987" s="13" t="str">
        <f t="shared" ref="K1987:K2050" si="31">IF(D1987&gt;=6.5,"Diabetic",IF(D1987&gt;=5.7,"Prediabetic","Normal"))</f>
        <v>Normal</v>
      </c>
      <c r="L1987" s="15">
        <f>_xlfn.XLOOKUP(A1987,'Hospitalisation Details'!$A$2:$A$2344,'Hospitalisation Details'!$E$2:$E$2344,"")</f>
        <v>37943</v>
      </c>
      <c r="M1987" s="16">
        <f>_xlfn.XLOOKUP(A1987,'Hospitalisation Details'!$A$2:$A$2344,'Hospitalisation Details'!$H$2:$H$2344,"")</f>
        <v>3308.46</v>
      </c>
      <c r="N1987" s="14" t="str">
        <f>_xlfn.XLOOKUP(A1987,'Hospitalisation Details'!$A$2:$A$2344,'Hospitalisation Details'!$I$2:$I$2344,"")</f>
        <v>tier - 2</v>
      </c>
      <c r="O1987" s="14" t="str">
        <f>_xlfn.XLOOKUP(A1987,'Hospitalisation Details'!$A$2:$A$2344,'Hospitalisation Details'!$J$2:$J$2344,"")</f>
        <v>tier - 1</v>
      </c>
      <c r="P1987" s="14" t="str">
        <f>_xlfn.XLOOKUP(A1987,'Hospitalisation Details'!$A$2:$A$2344,'Hospitalisation Details'!$K$2:$K$2344,"")</f>
        <v>R1021</v>
      </c>
      <c r="Q1987" s="14">
        <f>_xlfn.XLOOKUP(A1987,'Hospitalisation Details'!$A$2:$A$2344,'Hospitalisation Details'!$F$2:$F$2344,"")</f>
        <v>19</v>
      </c>
    </row>
    <row r="1988" spans="1:17">
      <c r="A1988" s="12" t="s">
        <v>9860</v>
      </c>
      <c r="B1988" s="13" t="str">
        <f>_xlfn.XLOOKUP(A1988,'Customer Names'!$A$2:$A$2336,'Customer Names'!$C$2:$C$2336,"Not Found")</f>
        <v>Cynthia</v>
      </c>
      <c r="C1988" s="13">
        <f>_xlfn.XLOOKUP(A1988,'Medical Examine'!$A$2:$A$2336,'Medical Examine'!$B$2:$B$2336,"Not Found")</f>
        <v>30.54</v>
      </c>
      <c r="D1988" s="13">
        <f>_xlfn.XLOOKUP(A1988,'Medical Examine'!$A$2:$A$2336,'Medical Examine'!$D$2:$D$2336,"Not Found")</f>
        <v>5</v>
      </c>
      <c r="E1988" s="14" t="str">
        <f>_xlfn.XLOOKUP(A1988,'Medical Examine'!$A$2:$A$2336,'Medical Examine'!$E$2:$E$2336,"Not Found")</f>
        <v>NO</v>
      </c>
      <c r="F1988" s="14" t="str">
        <f>_xlfn.XLOOKUP(A1988,'Medical Examine'!$A$2:$A$2336,'Medical Examine'!$F$2:$F$2336,"Not Found")</f>
        <v>NO</v>
      </c>
      <c r="G1988" s="14" t="str">
        <f>_xlfn.XLOOKUP(A1988,'Medical Examine'!$A$2:$A$2336,'Medical Examine'!$G$2:$G$2336,"Not Found")</f>
        <v>YES</v>
      </c>
      <c r="H1988" s="14">
        <f>_xlfn.XLOOKUP(A1988,'Medical Examine'!$A$2:$A$2336,'Medical Examine'!$H$2:$H$2336,"Not Found")</f>
        <v>1</v>
      </c>
      <c r="I1988" s="14" t="str">
        <f>_xlfn.XLOOKUP(A1988,'Medical Examine'!$A$2:$A$2336,'Medical Examine'!$I$2:$I$2336,"Not Found")</f>
        <v>NO</v>
      </c>
      <c r="J1988" s="13" t="str">
        <f>_xlfn.XLOOKUP(A1988,'Medical Examine'!$A$2:$A$2336,'Medical Examine'!$C$2:$C$2336,"Not Found")</f>
        <v>Obesity</v>
      </c>
      <c r="K1988" s="13" t="str">
        <f t="shared" si="31"/>
        <v>Normal</v>
      </c>
      <c r="L1988" s="15">
        <f>_xlfn.XLOOKUP(A1988,'Hospitalisation Details'!$A$2:$A$2344,'Hospitalisation Details'!$E$2:$E$2344,"")</f>
        <v>37960</v>
      </c>
      <c r="M1988" s="16">
        <f>_xlfn.XLOOKUP(A1988,'Hospitalisation Details'!$A$2:$A$2344,'Hospitalisation Details'!$H$2:$H$2344,"")</f>
        <v>3300.7</v>
      </c>
      <c r="N1988" s="14" t="str">
        <f>_xlfn.XLOOKUP(A1988,'Hospitalisation Details'!$A$2:$A$2344,'Hospitalisation Details'!$I$2:$I$2344,"")</f>
        <v>tier - 2</v>
      </c>
      <c r="O1988" s="14" t="str">
        <f>_xlfn.XLOOKUP(A1988,'Hospitalisation Details'!$A$2:$A$2344,'Hospitalisation Details'!$J$2:$J$2344,"")</f>
        <v>tier - 2</v>
      </c>
      <c r="P1988" s="14" t="str">
        <f>_xlfn.XLOOKUP(A1988,'Hospitalisation Details'!$A$2:$A$2344,'Hospitalisation Details'!$K$2:$K$2344,"")</f>
        <v>R1025</v>
      </c>
      <c r="Q1988" s="14">
        <f>_xlfn.XLOOKUP(A1988,'Hospitalisation Details'!$A$2:$A$2344,'Hospitalisation Details'!$F$2:$F$2344,"")</f>
        <v>19</v>
      </c>
    </row>
    <row r="1989" spans="1:17">
      <c r="A1989" s="12" t="s">
        <v>9862</v>
      </c>
      <c r="B1989" s="13" t="str">
        <f>_xlfn.XLOOKUP(A1989,'Customer Names'!$A$2:$A$2336,'Customer Names'!$C$2:$C$2336,"Not Found")</f>
        <v>Emmett</v>
      </c>
      <c r="C1989" s="13">
        <f>_xlfn.XLOOKUP(A1989,'Medical Examine'!$A$2:$A$2336,'Medical Examine'!$B$2:$B$2336,"Not Found")</f>
        <v>33.914999999999999</v>
      </c>
      <c r="D1989" s="13">
        <f>_xlfn.XLOOKUP(A1989,'Medical Examine'!$A$2:$A$2336,'Medical Examine'!$D$2:$D$2336,"Not Found")</f>
        <v>5.84</v>
      </c>
      <c r="E1989" s="14" t="str">
        <f>_xlfn.XLOOKUP(A1989,'Medical Examine'!$A$2:$A$2336,'Medical Examine'!$E$2:$E$2336,"Not Found")</f>
        <v>YES</v>
      </c>
      <c r="F1989" s="14" t="str">
        <f>_xlfn.XLOOKUP(A1989,'Medical Examine'!$A$2:$A$2336,'Medical Examine'!$F$2:$F$2336,"Not Found")</f>
        <v>NO</v>
      </c>
      <c r="G1989" s="14" t="str">
        <f>_xlfn.XLOOKUP(A1989,'Medical Examine'!$A$2:$A$2336,'Medical Examine'!$G$2:$G$2336,"Not Found")</f>
        <v>NO</v>
      </c>
      <c r="H1989" s="14">
        <f>_xlfn.XLOOKUP(A1989,'Medical Examine'!$A$2:$A$2336,'Medical Examine'!$H$2:$H$2336,"Not Found")</f>
        <v>0</v>
      </c>
      <c r="I1989" s="14" t="str">
        <f>_xlfn.XLOOKUP(A1989,'Medical Examine'!$A$2:$A$2336,'Medical Examine'!$I$2:$I$2336,"Not Found")</f>
        <v>NO</v>
      </c>
      <c r="J1989" s="13" t="str">
        <f>_xlfn.XLOOKUP(A1989,'Medical Examine'!$A$2:$A$2336,'Medical Examine'!$C$2:$C$2336,"Not Found")</f>
        <v>Obesity</v>
      </c>
      <c r="K1989" s="13" t="str">
        <f t="shared" si="31"/>
        <v>Prediabetic</v>
      </c>
      <c r="L1989" s="15">
        <f>_xlfn.XLOOKUP(A1989,'Hospitalisation Details'!$A$2:$A$2344,'Hospitalisation Details'!$E$2:$E$2344,"")</f>
        <v>35386</v>
      </c>
      <c r="M1989" s="16">
        <f>_xlfn.XLOOKUP(A1989,'Hospitalisation Details'!$A$2:$A$2344,'Hospitalisation Details'!$H$2:$H$2344,"")</f>
        <v>3292.53</v>
      </c>
      <c r="N1989" s="14" t="str">
        <f>_xlfn.XLOOKUP(A1989,'Hospitalisation Details'!$A$2:$A$2344,'Hospitalisation Details'!$I$2:$I$2344,"")</f>
        <v>tier - 2</v>
      </c>
      <c r="O1989" s="14" t="str">
        <f>_xlfn.XLOOKUP(A1989,'Hospitalisation Details'!$A$2:$A$2344,'Hospitalisation Details'!$J$2:$J$2344,"")</f>
        <v>tier - 2</v>
      </c>
      <c r="P1989" s="14" t="str">
        <f>_xlfn.XLOOKUP(A1989,'Hospitalisation Details'!$A$2:$A$2344,'Hospitalisation Details'!$K$2:$K$2344,"")</f>
        <v>R1012</v>
      </c>
      <c r="Q1989" s="14">
        <f>_xlfn.XLOOKUP(A1989,'Hospitalisation Details'!$A$2:$A$2344,'Hospitalisation Details'!$F$2:$F$2344,"")</f>
        <v>26</v>
      </c>
    </row>
    <row r="1990" spans="1:17">
      <c r="A1990" s="12" t="s">
        <v>9865</v>
      </c>
      <c r="B1990" s="13" t="str">
        <f>_xlfn.XLOOKUP(A1990,'Customer Names'!$A$2:$A$2336,'Customer Names'!$C$2:$C$2336,"Not Found")</f>
        <v>Kate</v>
      </c>
      <c r="C1990" s="13">
        <f>_xlfn.XLOOKUP(A1990,'Medical Examine'!$A$2:$A$2336,'Medical Examine'!$B$2:$B$2336,"Not Found")</f>
        <v>33.31</v>
      </c>
      <c r="D1990" s="13">
        <f>_xlfn.XLOOKUP(A1990,'Medical Examine'!$A$2:$A$2336,'Medical Examine'!$D$2:$D$2336,"Not Found")</f>
        <v>4.1900000000000004</v>
      </c>
      <c r="E1990" s="14" t="str">
        <f>_xlfn.XLOOKUP(A1990,'Medical Examine'!$A$2:$A$2336,'Medical Examine'!$E$2:$E$2336,"Not Found")</f>
        <v>NO</v>
      </c>
      <c r="F1990" s="14" t="str">
        <f>_xlfn.XLOOKUP(A1990,'Medical Examine'!$A$2:$A$2336,'Medical Examine'!$F$2:$F$2336,"Not Found")</f>
        <v>NO</v>
      </c>
      <c r="G1990" s="14" t="str">
        <f>_xlfn.XLOOKUP(A1990,'Medical Examine'!$A$2:$A$2336,'Medical Examine'!$G$2:$G$2336,"Not Found")</f>
        <v>YES</v>
      </c>
      <c r="H1990" s="14">
        <f>_xlfn.XLOOKUP(A1990,'Medical Examine'!$A$2:$A$2336,'Medical Examine'!$H$2:$H$2336,"Not Found")</f>
        <v>1</v>
      </c>
      <c r="I1990" s="14" t="str">
        <f>_xlfn.XLOOKUP(A1990,'Medical Examine'!$A$2:$A$2336,'Medical Examine'!$I$2:$I$2336,"Not Found")</f>
        <v>NO</v>
      </c>
      <c r="J1990" s="13" t="str">
        <f>_xlfn.XLOOKUP(A1990,'Medical Examine'!$A$2:$A$2336,'Medical Examine'!$C$2:$C$2336,"Not Found")</f>
        <v>Obesity</v>
      </c>
      <c r="K1990" s="13" t="str">
        <f t="shared" si="31"/>
        <v>Normal</v>
      </c>
      <c r="L1990" s="15">
        <f>_xlfn.XLOOKUP(A1990,'Hospitalisation Details'!$A$2:$A$2344,'Hospitalisation Details'!$E$2:$E$2344,"")</f>
        <v>37805</v>
      </c>
      <c r="M1990" s="16">
        <f>_xlfn.XLOOKUP(A1990,'Hospitalisation Details'!$A$2:$A$2344,'Hospitalisation Details'!$H$2:$H$2344,"")</f>
        <v>3280.22</v>
      </c>
      <c r="N1990" s="14" t="str">
        <f>_xlfn.XLOOKUP(A1990,'Hospitalisation Details'!$A$2:$A$2344,'Hospitalisation Details'!$I$2:$I$2344,"")</f>
        <v>tier - 2</v>
      </c>
      <c r="O1990" s="14" t="str">
        <f>_xlfn.XLOOKUP(A1990,'Hospitalisation Details'!$A$2:$A$2344,'Hospitalisation Details'!$J$2:$J$2344,"")</f>
        <v>tier - 3</v>
      </c>
      <c r="P1990" s="14" t="str">
        <f>_xlfn.XLOOKUP(A1990,'Hospitalisation Details'!$A$2:$A$2344,'Hospitalisation Details'!$K$2:$K$2344,"")</f>
        <v>R1011</v>
      </c>
      <c r="Q1990" s="14">
        <f>_xlfn.XLOOKUP(A1990,'Hospitalisation Details'!$A$2:$A$2344,'Hospitalisation Details'!$F$2:$F$2344,"")</f>
        <v>19</v>
      </c>
    </row>
    <row r="1991" spans="1:17">
      <c r="A1991" s="12" t="s">
        <v>9867</v>
      </c>
      <c r="B1991" s="13" t="str">
        <f>_xlfn.XLOOKUP(A1991,'Customer Names'!$A$2:$A$2336,'Customer Names'!$C$2:$C$2336,"Not Found")</f>
        <v>Christopher L.</v>
      </c>
      <c r="C1991" s="13">
        <f>_xlfn.XLOOKUP(A1991,'Medical Examine'!$A$2:$A$2336,'Medical Examine'!$B$2:$B$2336,"Not Found")</f>
        <v>25.745000000000001</v>
      </c>
      <c r="D1991" s="13">
        <f>_xlfn.XLOOKUP(A1991,'Medical Examine'!$A$2:$A$2336,'Medical Examine'!$D$2:$D$2336,"Not Found")</f>
        <v>4.62</v>
      </c>
      <c r="E1991" s="14" t="str">
        <f>_xlfn.XLOOKUP(A1991,'Medical Examine'!$A$2:$A$2336,'Medical Examine'!$E$2:$E$2336,"Not Found")</f>
        <v>YES</v>
      </c>
      <c r="F1991" s="14" t="str">
        <f>_xlfn.XLOOKUP(A1991,'Medical Examine'!$A$2:$A$2336,'Medical Examine'!$F$2:$F$2336,"Not Found")</f>
        <v>NO</v>
      </c>
      <c r="G1991" s="14" t="str">
        <f>_xlfn.XLOOKUP(A1991,'Medical Examine'!$A$2:$A$2336,'Medical Examine'!$G$2:$G$2336,"Not Found")</f>
        <v>NO</v>
      </c>
      <c r="H1991" s="14">
        <f>_xlfn.XLOOKUP(A1991,'Medical Examine'!$A$2:$A$2336,'Medical Examine'!$H$2:$H$2336,"Not Found")</f>
        <v>0</v>
      </c>
      <c r="I1991" s="14" t="str">
        <f>_xlfn.XLOOKUP(A1991,'Medical Examine'!$A$2:$A$2336,'Medical Examine'!$I$2:$I$2336,"Not Found")</f>
        <v>NO</v>
      </c>
      <c r="J1991" s="13" t="str">
        <f>_xlfn.XLOOKUP(A1991,'Medical Examine'!$A$2:$A$2336,'Medical Examine'!$C$2:$C$2336,"Not Found")</f>
        <v>Overweight</v>
      </c>
      <c r="K1991" s="13" t="str">
        <f t="shared" si="31"/>
        <v>Normal</v>
      </c>
      <c r="L1991" s="15">
        <f>_xlfn.XLOOKUP(A1991,'Hospitalisation Details'!$A$2:$A$2344,'Hospitalisation Details'!$E$2:$E$2344,"")</f>
        <v>37170</v>
      </c>
      <c r="M1991" s="16">
        <f>_xlfn.XLOOKUP(A1991,'Hospitalisation Details'!$A$2:$A$2344,'Hospitalisation Details'!$H$2:$H$2344,"")</f>
        <v>3279.87</v>
      </c>
      <c r="N1991" s="14" t="str">
        <f>_xlfn.XLOOKUP(A1991,'Hospitalisation Details'!$A$2:$A$2344,'Hospitalisation Details'!$I$2:$I$2344,"")</f>
        <v>tier - 2</v>
      </c>
      <c r="O1991" s="14" t="str">
        <f>_xlfn.XLOOKUP(A1991,'Hospitalisation Details'!$A$2:$A$2344,'Hospitalisation Details'!$J$2:$J$2344,"")</f>
        <v>tier - 1</v>
      </c>
      <c r="P1991" s="14" t="str">
        <f>_xlfn.XLOOKUP(A1991,'Hospitalisation Details'!$A$2:$A$2344,'Hospitalisation Details'!$K$2:$K$2344,"")</f>
        <v>R1017</v>
      </c>
      <c r="Q1991" s="14">
        <f>_xlfn.XLOOKUP(A1991,'Hospitalisation Details'!$A$2:$A$2344,'Hospitalisation Details'!$F$2:$F$2344,"")</f>
        <v>21</v>
      </c>
    </row>
    <row r="1992" spans="1:17">
      <c r="A1992" s="12" t="s">
        <v>9870</v>
      </c>
      <c r="B1992" s="13" t="str">
        <f>_xlfn.XLOOKUP(A1992,'Customer Names'!$A$2:$A$2336,'Customer Names'!$C$2:$C$2336,"Not Found")</f>
        <v>Christopher P.</v>
      </c>
      <c r="C1992" s="13">
        <f>_xlfn.XLOOKUP(A1992,'Medical Examine'!$A$2:$A$2336,'Medical Examine'!$B$2:$B$2336,"Not Found")</f>
        <v>37.1</v>
      </c>
      <c r="D1992" s="13">
        <f>_xlfn.XLOOKUP(A1992,'Medical Examine'!$A$2:$A$2336,'Medical Examine'!$D$2:$D$2336,"Not Found")</f>
        <v>6.24</v>
      </c>
      <c r="E1992" s="14" t="str">
        <f>_xlfn.XLOOKUP(A1992,'Medical Examine'!$A$2:$A$2336,'Medical Examine'!$E$2:$E$2336,"Not Found")</f>
        <v>NO</v>
      </c>
      <c r="F1992" s="14" t="str">
        <f>_xlfn.XLOOKUP(A1992,'Medical Examine'!$A$2:$A$2336,'Medical Examine'!$F$2:$F$2336,"Not Found")</f>
        <v>NO</v>
      </c>
      <c r="G1992" s="14" t="str">
        <f>_xlfn.XLOOKUP(A1992,'Medical Examine'!$A$2:$A$2336,'Medical Examine'!$G$2:$G$2336,"Not Found")</f>
        <v>NO</v>
      </c>
      <c r="H1992" s="14">
        <f>_xlfn.XLOOKUP(A1992,'Medical Examine'!$A$2:$A$2336,'Medical Examine'!$H$2:$H$2336,"Not Found")</f>
        <v>0</v>
      </c>
      <c r="I1992" s="14" t="str">
        <f>_xlfn.XLOOKUP(A1992,'Medical Examine'!$A$2:$A$2336,'Medical Examine'!$I$2:$I$2336,"Not Found")</f>
        <v>NO</v>
      </c>
      <c r="J1992" s="13" t="str">
        <f>_xlfn.XLOOKUP(A1992,'Medical Examine'!$A$2:$A$2336,'Medical Examine'!$C$2:$C$2336,"Not Found")</f>
        <v>Obesity</v>
      </c>
      <c r="K1992" s="13" t="str">
        <f t="shared" si="31"/>
        <v>Prediabetic</v>
      </c>
      <c r="L1992" s="15">
        <f>_xlfn.XLOOKUP(A1992,'Hospitalisation Details'!$A$2:$A$2344,'Hospitalisation Details'!$E$2:$E$2344,"")</f>
        <v>34516</v>
      </c>
      <c r="M1992" s="16">
        <f>_xlfn.XLOOKUP(A1992,'Hospitalisation Details'!$A$2:$A$2344,'Hospitalisation Details'!$H$2:$H$2344,"")</f>
        <v>3277.16</v>
      </c>
      <c r="N1992" s="14" t="str">
        <f>_xlfn.XLOOKUP(A1992,'Hospitalisation Details'!$A$2:$A$2344,'Hospitalisation Details'!$I$2:$I$2344,"")</f>
        <v>tier - 2</v>
      </c>
      <c r="O1992" s="14" t="str">
        <f>_xlfn.XLOOKUP(A1992,'Hospitalisation Details'!$A$2:$A$2344,'Hospitalisation Details'!$J$2:$J$2344,"")</f>
        <v>tier - 3</v>
      </c>
      <c r="P1992" s="14" t="str">
        <f>_xlfn.XLOOKUP(A1992,'Hospitalisation Details'!$A$2:$A$2344,'Hospitalisation Details'!$K$2:$K$2344,"")</f>
        <v>R1011</v>
      </c>
      <c r="Q1992" s="14">
        <f>_xlfn.XLOOKUP(A1992,'Hospitalisation Details'!$A$2:$A$2344,'Hospitalisation Details'!$F$2:$F$2344,"")</f>
        <v>28</v>
      </c>
    </row>
    <row r="1993" spans="1:17">
      <c r="A1993" s="12" t="s">
        <v>9873</v>
      </c>
      <c r="B1993" s="13" t="str">
        <f>_xlfn.XLOOKUP(A1993,'Customer Names'!$A$2:$A$2336,'Customer Names'!$C$2:$C$2336,"Not Found")</f>
        <v>Christopher W</v>
      </c>
      <c r="C1993" s="13">
        <f>_xlfn.XLOOKUP(A1993,'Medical Examine'!$A$2:$A$2336,'Medical Examine'!$B$2:$B$2336,"Not Found")</f>
        <v>35.435000000000002</v>
      </c>
      <c r="D1993" s="13">
        <f>_xlfn.XLOOKUP(A1993,'Medical Examine'!$A$2:$A$2336,'Medical Examine'!$D$2:$D$2336,"Not Found")</f>
        <v>5.81</v>
      </c>
      <c r="E1993" s="14" t="str">
        <f>_xlfn.XLOOKUP(A1993,'Medical Examine'!$A$2:$A$2336,'Medical Examine'!$E$2:$E$2336,"Not Found")</f>
        <v>NO</v>
      </c>
      <c r="F1993" s="14" t="str">
        <f>_xlfn.XLOOKUP(A1993,'Medical Examine'!$A$2:$A$2336,'Medical Examine'!$F$2:$F$2336,"Not Found")</f>
        <v>NO</v>
      </c>
      <c r="G1993" s="14" t="str">
        <f>_xlfn.XLOOKUP(A1993,'Medical Examine'!$A$2:$A$2336,'Medical Examine'!$G$2:$G$2336,"Not Found")</f>
        <v>NO</v>
      </c>
      <c r="H1993" s="14">
        <f>_xlfn.XLOOKUP(A1993,'Medical Examine'!$A$2:$A$2336,'Medical Examine'!$H$2:$H$2336,"Not Found")</f>
        <v>0</v>
      </c>
      <c r="I1993" s="14" t="str">
        <f>_xlfn.XLOOKUP(A1993,'Medical Examine'!$A$2:$A$2336,'Medical Examine'!$I$2:$I$2336,"Not Found")</f>
        <v>NO</v>
      </c>
      <c r="J1993" s="13" t="str">
        <f>_xlfn.XLOOKUP(A1993,'Medical Examine'!$A$2:$A$2336,'Medical Examine'!$C$2:$C$2336,"Not Found")</f>
        <v>Obesity</v>
      </c>
      <c r="K1993" s="13" t="str">
        <f t="shared" si="31"/>
        <v>Prediabetic</v>
      </c>
      <c r="L1993" s="15">
        <f>_xlfn.XLOOKUP(A1993,'Hospitalisation Details'!$A$2:$A$2344,'Hospitalisation Details'!$E$2:$E$2344,"")</f>
        <v>34670</v>
      </c>
      <c r="M1993" s="16">
        <f>_xlfn.XLOOKUP(A1993,'Hospitalisation Details'!$A$2:$A$2344,'Hospitalisation Details'!$H$2:$H$2344,"")</f>
        <v>3268.85</v>
      </c>
      <c r="N1993" s="14" t="str">
        <f>_xlfn.XLOOKUP(A1993,'Hospitalisation Details'!$A$2:$A$2344,'Hospitalisation Details'!$I$2:$I$2344,"")</f>
        <v>tier - 3</v>
      </c>
      <c r="O1993" s="14" t="str">
        <f>_xlfn.XLOOKUP(A1993,'Hospitalisation Details'!$A$2:$A$2344,'Hospitalisation Details'!$J$2:$J$2344,"")</f>
        <v>tier - 1</v>
      </c>
      <c r="P1993" s="14" t="str">
        <f>_xlfn.XLOOKUP(A1993,'Hospitalisation Details'!$A$2:$A$2344,'Hospitalisation Details'!$K$2:$K$2344,"")</f>
        <v>R1016</v>
      </c>
      <c r="Q1993" s="14">
        <f>_xlfn.XLOOKUP(A1993,'Hospitalisation Details'!$A$2:$A$2344,'Hospitalisation Details'!$F$2:$F$2344,"")</f>
        <v>28</v>
      </c>
    </row>
    <row r="1994" spans="1:17">
      <c r="A1994" s="12" t="s">
        <v>9876</v>
      </c>
      <c r="B1994" s="13" t="str">
        <f>_xlfn.XLOOKUP(A1994,'Customer Names'!$A$2:$A$2336,'Customer Names'!$C$2:$C$2336,"Not Found")</f>
        <v>Norman H.</v>
      </c>
      <c r="C1994" s="13">
        <f>_xlfn.XLOOKUP(A1994,'Medical Examine'!$A$2:$A$2336,'Medical Examine'!$B$2:$B$2336,"Not Found")</f>
        <v>20.399999999999999</v>
      </c>
      <c r="D1994" s="13">
        <f>_xlfn.XLOOKUP(A1994,'Medical Examine'!$A$2:$A$2336,'Medical Examine'!$D$2:$D$2336,"Not Found")</f>
        <v>4.83</v>
      </c>
      <c r="E1994" s="14" t="str">
        <f>_xlfn.XLOOKUP(A1994,'Medical Examine'!$A$2:$A$2336,'Medical Examine'!$E$2:$E$2336,"Not Found")</f>
        <v>NO</v>
      </c>
      <c r="F1994" s="14" t="str">
        <f>_xlfn.XLOOKUP(A1994,'Medical Examine'!$A$2:$A$2336,'Medical Examine'!$F$2:$F$2336,"Not Found")</f>
        <v>NO</v>
      </c>
      <c r="G1994" s="14" t="str">
        <f>_xlfn.XLOOKUP(A1994,'Medical Examine'!$A$2:$A$2336,'Medical Examine'!$G$2:$G$2336,"Not Found")</f>
        <v>NO</v>
      </c>
      <c r="H1994" s="14">
        <f>_xlfn.XLOOKUP(A1994,'Medical Examine'!$A$2:$A$2336,'Medical Examine'!$H$2:$H$2336,"Not Found")</f>
        <v>0</v>
      </c>
      <c r="I1994" s="14" t="str">
        <f>_xlfn.XLOOKUP(A1994,'Medical Examine'!$A$2:$A$2336,'Medical Examine'!$I$2:$I$2336,"Not Found")</f>
        <v>NO</v>
      </c>
      <c r="J1994" s="13" t="str">
        <f>_xlfn.XLOOKUP(A1994,'Medical Examine'!$A$2:$A$2336,'Medical Examine'!$C$2:$C$2336,"Not Found")</f>
        <v>Normal Weight</v>
      </c>
      <c r="K1994" s="13" t="str">
        <f t="shared" si="31"/>
        <v>Normal</v>
      </c>
      <c r="L1994" s="15">
        <f>_xlfn.XLOOKUP(A1994,'Hospitalisation Details'!$A$2:$A$2344,'Hospitalisation Details'!$E$2:$E$2344,"")</f>
        <v>33555</v>
      </c>
      <c r="M1994" s="16">
        <f>_xlfn.XLOOKUP(A1994,'Hospitalisation Details'!$A$2:$A$2344,'Hospitalisation Details'!$H$2:$H$2344,"")</f>
        <v>3260.2</v>
      </c>
      <c r="N1994" s="14" t="str">
        <f>_xlfn.XLOOKUP(A1994,'Hospitalisation Details'!$A$2:$A$2344,'Hospitalisation Details'!$I$2:$I$2344,"")</f>
        <v>tier - 3</v>
      </c>
      <c r="O1994" s="14" t="str">
        <f>_xlfn.XLOOKUP(A1994,'Hospitalisation Details'!$A$2:$A$2344,'Hospitalisation Details'!$J$2:$J$2344,"")</f>
        <v>tier - 2</v>
      </c>
      <c r="P1994" s="14" t="str">
        <f>_xlfn.XLOOKUP(A1994,'Hospitalisation Details'!$A$2:$A$2344,'Hospitalisation Details'!$K$2:$K$2344,"")</f>
        <v>R1011</v>
      </c>
      <c r="Q1994" s="14">
        <f>_xlfn.XLOOKUP(A1994,'Hospitalisation Details'!$A$2:$A$2344,'Hospitalisation Details'!$F$2:$F$2344,"")</f>
        <v>31</v>
      </c>
    </row>
    <row r="1995" spans="1:17">
      <c r="A1995" s="12" t="s">
        <v>9879</v>
      </c>
      <c r="B1995" s="13" t="str">
        <f>_xlfn.XLOOKUP(A1995,'Customer Names'!$A$2:$A$2336,'Customer Names'!$C$2:$C$2336,"Not Found")</f>
        <v>Susan</v>
      </c>
      <c r="C1995" s="13">
        <f>_xlfn.XLOOKUP(A1995,'Medical Examine'!$A$2:$A$2336,'Medical Examine'!$B$2:$B$2336,"Not Found")</f>
        <v>42.13</v>
      </c>
      <c r="D1995" s="13">
        <f>_xlfn.XLOOKUP(A1995,'Medical Examine'!$A$2:$A$2336,'Medical Examine'!$D$2:$D$2336,"Not Found")</f>
        <v>5.72</v>
      </c>
      <c r="E1995" s="14" t="str">
        <f>_xlfn.XLOOKUP(A1995,'Medical Examine'!$A$2:$A$2336,'Medical Examine'!$E$2:$E$2336,"Not Found")</f>
        <v>YES</v>
      </c>
      <c r="F1995" s="14" t="str">
        <f>_xlfn.XLOOKUP(A1995,'Medical Examine'!$A$2:$A$2336,'Medical Examine'!$F$2:$F$2336,"Not Found")</f>
        <v>NO</v>
      </c>
      <c r="G1995" s="14" t="str">
        <f>_xlfn.XLOOKUP(A1995,'Medical Examine'!$A$2:$A$2336,'Medical Examine'!$G$2:$G$2336,"Not Found")</f>
        <v>YES</v>
      </c>
      <c r="H1995" s="14">
        <f>_xlfn.XLOOKUP(A1995,'Medical Examine'!$A$2:$A$2336,'Medical Examine'!$H$2:$H$2336,"Not Found")</f>
        <v>1</v>
      </c>
      <c r="I1995" s="14" t="str">
        <f>_xlfn.XLOOKUP(A1995,'Medical Examine'!$A$2:$A$2336,'Medical Examine'!$I$2:$I$2336,"Not Found")</f>
        <v>NO</v>
      </c>
      <c r="J1995" s="13" t="str">
        <f>_xlfn.XLOOKUP(A1995,'Medical Examine'!$A$2:$A$2336,'Medical Examine'!$C$2:$C$2336,"Not Found")</f>
        <v>Obesity</v>
      </c>
      <c r="K1995" s="13" t="str">
        <f t="shared" si="31"/>
        <v>Prediabetic</v>
      </c>
      <c r="L1995" s="15">
        <f>_xlfn.XLOOKUP(A1995,'Hospitalisation Details'!$A$2:$A$2344,'Hospitalisation Details'!$E$2:$E$2344,"")</f>
        <v>35675</v>
      </c>
      <c r="M1995" s="16">
        <f>_xlfn.XLOOKUP(A1995,'Hospitalisation Details'!$A$2:$A$2344,'Hospitalisation Details'!$H$2:$H$2344,"")</f>
        <v>3238.44</v>
      </c>
      <c r="N1995" s="14" t="str">
        <f>_xlfn.XLOOKUP(A1995,'Hospitalisation Details'!$A$2:$A$2344,'Hospitalisation Details'!$I$2:$I$2344,"")</f>
        <v>tier - 2</v>
      </c>
      <c r="O1995" s="14" t="str">
        <f>_xlfn.XLOOKUP(A1995,'Hospitalisation Details'!$A$2:$A$2344,'Hospitalisation Details'!$J$2:$J$2344,"")</f>
        <v>tier - 3</v>
      </c>
      <c r="P1995" s="14" t="str">
        <f>_xlfn.XLOOKUP(A1995,'Hospitalisation Details'!$A$2:$A$2344,'Hospitalisation Details'!$K$2:$K$2344,"")</f>
        <v>R1013</v>
      </c>
      <c r="Q1995" s="14">
        <f>_xlfn.XLOOKUP(A1995,'Hospitalisation Details'!$A$2:$A$2344,'Hospitalisation Details'!$F$2:$F$2344,"")</f>
        <v>25</v>
      </c>
    </row>
    <row r="1996" spans="1:17">
      <c r="A1996" s="12" t="s">
        <v>9881</v>
      </c>
      <c r="B1996" s="13" t="str">
        <f>_xlfn.XLOOKUP(A1996,'Customer Names'!$A$2:$A$2336,'Customer Names'!$C$2:$C$2336,"Not Found")</f>
        <v>Tatyana K</v>
      </c>
      <c r="C1996" s="13">
        <f>_xlfn.XLOOKUP(A1996,'Medical Examine'!$A$2:$A$2336,'Medical Examine'!$B$2:$B$2336,"Not Found")</f>
        <v>33.99</v>
      </c>
      <c r="D1996" s="13">
        <f>_xlfn.XLOOKUP(A1996,'Medical Examine'!$A$2:$A$2336,'Medical Examine'!$D$2:$D$2336,"Not Found")</f>
        <v>4.83</v>
      </c>
      <c r="E1996" s="14" t="str">
        <f>_xlfn.XLOOKUP(A1996,'Medical Examine'!$A$2:$A$2336,'Medical Examine'!$E$2:$E$2336,"Not Found")</f>
        <v>YES</v>
      </c>
      <c r="F1996" s="14" t="str">
        <f>_xlfn.XLOOKUP(A1996,'Medical Examine'!$A$2:$A$2336,'Medical Examine'!$F$2:$F$2336,"Not Found")</f>
        <v>NO</v>
      </c>
      <c r="G1996" s="14" t="str">
        <f>_xlfn.XLOOKUP(A1996,'Medical Examine'!$A$2:$A$2336,'Medical Examine'!$G$2:$G$2336,"Not Found")</f>
        <v>YES</v>
      </c>
      <c r="H1996" s="14">
        <f>_xlfn.XLOOKUP(A1996,'Medical Examine'!$A$2:$A$2336,'Medical Examine'!$H$2:$H$2336,"Not Found")</f>
        <v>1</v>
      </c>
      <c r="I1996" s="14" t="str">
        <f>_xlfn.XLOOKUP(A1996,'Medical Examine'!$A$2:$A$2336,'Medical Examine'!$I$2:$I$2336,"Not Found")</f>
        <v>NO</v>
      </c>
      <c r="J1996" s="13" t="str">
        <f>_xlfn.XLOOKUP(A1996,'Medical Examine'!$A$2:$A$2336,'Medical Examine'!$C$2:$C$2336,"Not Found")</f>
        <v>Obesity</v>
      </c>
      <c r="K1996" s="13" t="str">
        <f t="shared" si="31"/>
        <v>Normal</v>
      </c>
      <c r="L1996" s="15">
        <f>_xlfn.XLOOKUP(A1996,'Hospitalisation Details'!$A$2:$A$2344,'Hospitalisation Details'!$E$2:$E$2344,"")</f>
        <v>35644</v>
      </c>
      <c r="M1996" s="16">
        <f>_xlfn.XLOOKUP(A1996,'Hospitalisation Details'!$A$2:$A$2344,'Hospitalisation Details'!$H$2:$H$2344,"")</f>
        <v>3227.12</v>
      </c>
      <c r="N1996" s="14" t="str">
        <f>_xlfn.XLOOKUP(A1996,'Hospitalisation Details'!$A$2:$A$2344,'Hospitalisation Details'!$I$2:$I$2344,"")</f>
        <v>tier - 2</v>
      </c>
      <c r="O1996" s="14" t="str">
        <f>_xlfn.XLOOKUP(A1996,'Hospitalisation Details'!$A$2:$A$2344,'Hospitalisation Details'!$J$2:$J$2344,"")</f>
        <v>tier - 3</v>
      </c>
      <c r="P1996" s="14" t="str">
        <f>_xlfn.XLOOKUP(A1996,'Hospitalisation Details'!$A$2:$A$2344,'Hospitalisation Details'!$K$2:$K$2344,"")</f>
        <v>R1013</v>
      </c>
      <c r="Q1996" s="14">
        <f>_xlfn.XLOOKUP(A1996,'Hospitalisation Details'!$A$2:$A$2344,'Hospitalisation Details'!$F$2:$F$2344,"")</f>
        <v>25</v>
      </c>
    </row>
    <row r="1997" spans="1:17">
      <c r="A1997" s="12" t="s">
        <v>9884</v>
      </c>
      <c r="B1997" s="13" t="str">
        <f>_xlfn.XLOOKUP(A1997,'Customer Names'!$A$2:$A$2336,'Customer Names'!$C$2:$C$2336,"Not Found")</f>
        <v>Chrissy</v>
      </c>
      <c r="C1997" s="13">
        <f>_xlfn.XLOOKUP(A1997,'Medical Examine'!$A$2:$A$2336,'Medical Examine'!$B$2:$B$2336,"Not Found")</f>
        <v>28.594999999999999</v>
      </c>
      <c r="D1997" s="13">
        <f>_xlfn.XLOOKUP(A1997,'Medical Examine'!$A$2:$A$2336,'Medical Examine'!$D$2:$D$2336,"Not Found")</f>
        <v>4.1399999999999997</v>
      </c>
      <c r="E1997" s="14" t="str">
        <f>_xlfn.XLOOKUP(A1997,'Medical Examine'!$A$2:$A$2336,'Medical Examine'!$E$2:$E$2336,"Not Found")</f>
        <v>YES</v>
      </c>
      <c r="F1997" s="14" t="str">
        <f>_xlfn.XLOOKUP(A1997,'Medical Examine'!$A$2:$A$2336,'Medical Examine'!$F$2:$F$2336,"Not Found")</f>
        <v>NO</v>
      </c>
      <c r="G1997" s="14" t="str">
        <f>_xlfn.XLOOKUP(A1997,'Medical Examine'!$A$2:$A$2336,'Medical Examine'!$G$2:$G$2336,"Not Found")</f>
        <v>YES</v>
      </c>
      <c r="H1997" s="14">
        <f>_xlfn.XLOOKUP(A1997,'Medical Examine'!$A$2:$A$2336,'Medical Examine'!$H$2:$H$2336,"Not Found")</f>
        <v>1</v>
      </c>
      <c r="I1997" s="14" t="str">
        <f>_xlfn.XLOOKUP(A1997,'Medical Examine'!$A$2:$A$2336,'Medical Examine'!$I$2:$I$2336,"Not Found")</f>
        <v>NO</v>
      </c>
      <c r="J1997" s="13" t="str">
        <f>_xlfn.XLOOKUP(A1997,'Medical Examine'!$A$2:$A$2336,'Medical Examine'!$C$2:$C$2336,"Not Found")</f>
        <v>Overweight</v>
      </c>
      <c r="K1997" s="13" t="str">
        <f t="shared" si="31"/>
        <v>Normal</v>
      </c>
      <c r="L1997" s="15">
        <f>_xlfn.XLOOKUP(A1997,'Hospitalisation Details'!$A$2:$A$2344,'Hospitalisation Details'!$E$2:$E$2344,"")</f>
        <v>35617</v>
      </c>
      <c r="M1997" s="16">
        <f>_xlfn.XLOOKUP(A1997,'Hospitalisation Details'!$A$2:$A$2344,'Hospitalisation Details'!$H$2:$H$2344,"")</f>
        <v>3213.62</v>
      </c>
      <c r="N1997" s="14" t="str">
        <f>_xlfn.XLOOKUP(A1997,'Hospitalisation Details'!$A$2:$A$2344,'Hospitalisation Details'!$I$2:$I$2344,"")</f>
        <v>tier - 2</v>
      </c>
      <c r="O1997" s="14" t="str">
        <f>_xlfn.XLOOKUP(A1997,'Hospitalisation Details'!$A$2:$A$2344,'Hospitalisation Details'!$J$2:$J$2344,"")</f>
        <v>tier - 2</v>
      </c>
      <c r="P1997" s="14" t="str">
        <f>_xlfn.XLOOKUP(A1997,'Hospitalisation Details'!$A$2:$A$2344,'Hospitalisation Details'!$K$2:$K$2344,"")</f>
        <v>R1024</v>
      </c>
      <c r="Q1997" s="14">
        <f>_xlfn.XLOOKUP(A1997,'Hospitalisation Details'!$A$2:$A$2344,'Hospitalisation Details'!$F$2:$F$2344,"")</f>
        <v>25</v>
      </c>
    </row>
    <row r="1998" spans="1:17">
      <c r="A1998" s="12" t="s">
        <v>9886</v>
      </c>
      <c r="B1998" s="13" t="str">
        <f>_xlfn.XLOOKUP(A1998,'Customer Names'!$A$2:$A$2336,'Customer Names'!$C$2:$C$2336,"Not Found")</f>
        <v>Carrie</v>
      </c>
      <c r="C1998" s="13">
        <f>_xlfn.XLOOKUP(A1998,'Medical Examine'!$A$2:$A$2336,'Medical Examine'!$B$2:$B$2336,"Not Found")</f>
        <v>20.8</v>
      </c>
      <c r="D1998" s="13">
        <f>_xlfn.XLOOKUP(A1998,'Medical Examine'!$A$2:$A$2336,'Medical Examine'!$D$2:$D$2336,"Not Found")</f>
        <v>4.07</v>
      </c>
      <c r="E1998" s="14" t="str">
        <f>_xlfn.XLOOKUP(A1998,'Medical Examine'!$A$2:$A$2336,'Medical Examine'!$E$2:$E$2336,"Not Found")</f>
        <v>YES</v>
      </c>
      <c r="F1998" s="14" t="str">
        <f>_xlfn.XLOOKUP(A1998,'Medical Examine'!$A$2:$A$2336,'Medical Examine'!$F$2:$F$2336,"Not Found")</f>
        <v>NO</v>
      </c>
      <c r="G1998" s="14" t="str">
        <f>_xlfn.XLOOKUP(A1998,'Medical Examine'!$A$2:$A$2336,'Medical Examine'!$G$2:$G$2336,"Not Found")</f>
        <v>YES</v>
      </c>
      <c r="H1998" s="14">
        <f>_xlfn.XLOOKUP(A1998,'Medical Examine'!$A$2:$A$2336,'Medical Examine'!$H$2:$H$2336,"Not Found")</f>
        <v>1</v>
      </c>
      <c r="I1998" s="14" t="str">
        <f>_xlfn.XLOOKUP(A1998,'Medical Examine'!$A$2:$A$2336,'Medical Examine'!$I$2:$I$2336,"Not Found")</f>
        <v>NO</v>
      </c>
      <c r="J1998" s="13" t="str">
        <f>_xlfn.XLOOKUP(A1998,'Medical Examine'!$A$2:$A$2336,'Medical Examine'!$C$2:$C$2336,"Not Found")</f>
        <v>Normal Weight</v>
      </c>
      <c r="K1998" s="13" t="str">
        <f t="shared" si="31"/>
        <v>Normal</v>
      </c>
      <c r="L1998" s="15">
        <f>_xlfn.XLOOKUP(A1998,'Hospitalisation Details'!$A$2:$A$2344,'Hospitalisation Details'!$E$2:$E$2344,"")</f>
        <v>35786</v>
      </c>
      <c r="M1998" s="16">
        <f>_xlfn.XLOOKUP(A1998,'Hospitalisation Details'!$A$2:$A$2344,'Hospitalisation Details'!$H$2:$H$2344,"")</f>
        <v>3208.79</v>
      </c>
      <c r="N1998" s="14" t="str">
        <f>_xlfn.XLOOKUP(A1998,'Hospitalisation Details'!$A$2:$A$2344,'Hospitalisation Details'!$I$2:$I$2344,"")</f>
        <v>tier - 2</v>
      </c>
      <c r="O1998" s="14" t="str">
        <f>_xlfn.XLOOKUP(A1998,'Hospitalisation Details'!$A$2:$A$2344,'Hospitalisation Details'!$J$2:$J$2344,"")</f>
        <v>tier - 3</v>
      </c>
      <c r="P1998" s="14" t="str">
        <f>_xlfn.XLOOKUP(A1998,'Hospitalisation Details'!$A$2:$A$2344,'Hospitalisation Details'!$K$2:$K$2344,"")</f>
        <v>R1011</v>
      </c>
      <c r="Q1998" s="14">
        <f>_xlfn.XLOOKUP(A1998,'Hospitalisation Details'!$A$2:$A$2344,'Hospitalisation Details'!$F$2:$F$2344,"")</f>
        <v>25</v>
      </c>
    </row>
    <row r="1999" spans="1:17">
      <c r="A1999" s="12" t="s">
        <v>9887</v>
      </c>
      <c r="B1999" s="13" t="str">
        <f>_xlfn.XLOOKUP(A1999,'Customer Names'!$A$2:$A$2336,'Customer Names'!$C$2:$C$2336,"Not Found")</f>
        <v>Halle</v>
      </c>
      <c r="C1999" s="13">
        <f>_xlfn.XLOOKUP(A1999,'Medical Examine'!$A$2:$A$2336,'Medical Examine'!$B$2:$B$2336,"Not Found")</f>
        <v>23.465</v>
      </c>
      <c r="D1999" s="13">
        <f>_xlfn.XLOOKUP(A1999,'Medical Examine'!$A$2:$A$2336,'Medical Examine'!$D$2:$D$2336,"Not Found")</f>
        <v>6.26</v>
      </c>
      <c r="E1999" s="14" t="str">
        <f>_xlfn.XLOOKUP(A1999,'Medical Examine'!$A$2:$A$2336,'Medical Examine'!$E$2:$E$2336,"Not Found")</f>
        <v>YES</v>
      </c>
      <c r="F1999" s="14" t="str">
        <f>_xlfn.XLOOKUP(A1999,'Medical Examine'!$A$2:$A$2336,'Medical Examine'!$F$2:$F$2336,"Not Found")</f>
        <v>NO</v>
      </c>
      <c r="G1999" s="14" t="str">
        <f>_xlfn.XLOOKUP(A1999,'Medical Examine'!$A$2:$A$2336,'Medical Examine'!$G$2:$G$2336,"Not Found")</f>
        <v>YES</v>
      </c>
      <c r="H1999" s="14">
        <f>_xlfn.XLOOKUP(A1999,'Medical Examine'!$A$2:$A$2336,'Medical Examine'!$H$2:$H$2336,"Not Found")</f>
        <v>1</v>
      </c>
      <c r="I1999" s="14" t="str">
        <f>_xlfn.XLOOKUP(A1999,'Medical Examine'!$A$2:$A$2336,'Medical Examine'!$I$2:$I$2336,"Not Found")</f>
        <v>NO</v>
      </c>
      <c r="J1999" s="13" t="str">
        <f>_xlfn.XLOOKUP(A1999,'Medical Examine'!$A$2:$A$2336,'Medical Examine'!$C$2:$C$2336,"Not Found")</f>
        <v>Normal Weight</v>
      </c>
      <c r="K1999" s="13" t="str">
        <f t="shared" si="31"/>
        <v>Prediabetic</v>
      </c>
      <c r="L1999" s="15">
        <f>_xlfn.XLOOKUP(A1999,'Hospitalisation Details'!$A$2:$A$2344,'Hospitalisation Details'!$E$2:$E$2344,"")</f>
        <v>35616</v>
      </c>
      <c r="M1999" s="16">
        <f>_xlfn.XLOOKUP(A1999,'Hospitalisation Details'!$A$2:$A$2344,'Hospitalisation Details'!$H$2:$H$2344,"")</f>
        <v>3206.49</v>
      </c>
      <c r="N1999" s="14" t="str">
        <f>_xlfn.XLOOKUP(A1999,'Hospitalisation Details'!$A$2:$A$2344,'Hospitalisation Details'!$I$2:$I$2344,"")</f>
        <v>tier - 2</v>
      </c>
      <c r="O1999" s="14" t="str">
        <f>_xlfn.XLOOKUP(A1999,'Hospitalisation Details'!$A$2:$A$2344,'Hospitalisation Details'!$J$2:$J$2344,"")</f>
        <v>tier - 3</v>
      </c>
      <c r="P1999" s="14" t="str">
        <f>_xlfn.XLOOKUP(A1999,'Hospitalisation Details'!$A$2:$A$2344,'Hospitalisation Details'!$K$2:$K$2344,"")</f>
        <v>R1024</v>
      </c>
      <c r="Q1999" s="14">
        <f>_xlfn.XLOOKUP(A1999,'Hospitalisation Details'!$A$2:$A$2344,'Hospitalisation Details'!$F$2:$F$2344,"")</f>
        <v>25</v>
      </c>
    </row>
    <row r="2000" spans="1:17">
      <c r="A2000" s="12" t="s">
        <v>9890</v>
      </c>
      <c r="B2000" s="13" t="str">
        <f>_xlfn.XLOOKUP(A2000,'Customer Names'!$A$2:$A$2336,'Customer Names'!$C$2:$C$2336,"Not Found")</f>
        <v>Carolyn</v>
      </c>
      <c r="C2000" s="13">
        <f>_xlfn.XLOOKUP(A2000,'Medical Examine'!$A$2:$A$2336,'Medical Examine'!$B$2:$B$2336,"Not Found")</f>
        <v>40.185000000000002</v>
      </c>
      <c r="D2000" s="13">
        <f>_xlfn.XLOOKUP(A2000,'Medical Examine'!$A$2:$A$2336,'Medical Examine'!$D$2:$D$2336,"Not Found")</f>
        <v>5.88</v>
      </c>
      <c r="E2000" s="14" t="str">
        <f>_xlfn.XLOOKUP(A2000,'Medical Examine'!$A$2:$A$2336,'Medical Examine'!$E$2:$E$2336,"Not Found")</f>
        <v>YES</v>
      </c>
      <c r="F2000" s="14" t="str">
        <f>_xlfn.XLOOKUP(A2000,'Medical Examine'!$A$2:$A$2336,'Medical Examine'!$F$2:$F$2336,"Not Found")</f>
        <v>NO</v>
      </c>
      <c r="G2000" s="14" t="str">
        <f>_xlfn.XLOOKUP(A2000,'Medical Examine'!$A$2:$A$2336,'Medical Examine'!$G$2:$G$2336,"Not Found")</f>
        <v>NO</v>
      </c>
      <c r="H2000" s="14">
        <f>_xlfn.XLOOKUP(A2000,'Medical Examine'!$A$2:$A$2336,'Medical Examine'!$H$2:$H$2336,"Not Found")</f>
        <v>0</v>
      </c>
      <c r="I2000" s="14" t="str">
        <f>_xlfn.XLOOKUP(A2000,'Medical Examine'!$A$2:$A$2336,'Medical Examine'!$I$2:$I$2336,"Not Found")</f>
        <v>NO</v>
      </c>
      <c r="J2000" s="13" t="str">
        <f>_xlfn.XLOOKUP(A2000,'Medical Examine'!$A$2:$A$2336,'Medical Examine'!$C$2:$C$2336,"Not Found")</f>
        <v>Obesity</v>
      </c>
      <c r="K2000" s="13" t="str">
        <f t="shared" si="31"/>
        <v>Prediabetic</v>
      </c>
      <c r="L2000" s="15">
        <f>_xlfn.XLOOKUP(A2000,'Hospitalisation Details'!$A$2:$A$2344,'Hospitalisation Details'!$E$2:$E$2344,"")</f>
        <v>35349</v>
      </c>
      <c r="M2000" s="16">
        <f>_xlfn.XLOOKUP(A2000,'Hospitalisation Details'!$A$2:$A$2344,'Hospitalisation Details'!$H$2:$H$2344,"")</f>
        <v>3201.25</v>
      </c>
      <c r="N2000" s="14" t="str">
        <f>_xlfn.XLOOKUP(A2000,'Hospitalisation Details'!$A$2:$A$2344,'Hospitalisation Details'!$I$2:$I$2344,"")</f>
        <v>tier - 2</v>
      </c>
      <c r="O2000" s="14" t="str">
        <f>_xlfn.XLOOKUP(A2000,'Hospitalisation Details'!$A$2:$A$2344,'Hospitalisation Details'!$J$2:$J$2344,"")</f>
        <v>tier - 3</v>
      </c>
      <c r="P2000" s="14" t="str">
        <f>_xlfn.XLOOKUP(A2000,'Hospitalisation Details'!$A$2:$A$2344,'Hospitalisation Details'!$K$2:$K$2344,"")</f>
        <v>R1012</v>
      </c>
      <c r="Q2000" s="14">
        <f>_xlfn.XLOOKUP(A2000,'Hospitalisation Details'!$A$2:$A$2344,'Hospitalisation Details'!$F$2:$F$2344,"")</f>
        <v>26</v>
      </c>
    </row>
    <row r="2001" spans="1:17">
      <c r="A2001" s="12" t="s">
        <v>9891</v>
      </c>
      <c r="B2001" s="13" t="str">
        <f>_xlfn.XLOOKUP(A2001,'Customer Names'!$A$2:$A$2336,'Customer Names'!$C$2:$C$2336,"Not Found")</f>
        <v>Tara D.</v>
      </c>
      <c r="C2001" s="13">
        <f>_xlfn.XLOOKUP(A2001,'Medical Examine'!$A$2:$A$2336,'Medical Examine'!$B$2:$B$2336,"Not Found")</f>
        <v>21.89</v>
      </c>
      <c r="D2001" s="13">
        <f>_xlfn.XLOOKUP(A2001,'Medical Examine'!$A$2:$A$2336,'Medical Examine'!$D$2:$D$2336,"Not Found")</f>
        <v>5.72</v>
      </c>
      <c r="E2001" s="14" t="str">
        <f>_xlfn.XLOOKUP(A2001,'Medical Examine'!$A$2:$A$2336,'Medical Examine'!$E$2:$E$2336,"Not Found")</f>
        <v>YES</v>
      </c>
      <c r="F2001" s="14" t="str">
        <f>_xlfn.XLOOKUP(A2001,'Medical Examine'!$A$2:$A$2336,'Medical Examine'!$F$2:$F$2336,"Not Found")</f>
        <v>NO</v>
      </c>
      <c r="G2001" s="14" t="str">
        <f>_xlfn.XLOOKUP(A2001,'Medical Examine'!$A$2:$A$2336,'Medical Examine'!$G$2:$G$2336,"Not Found")</f>
        <v>NO</v>
      </c>
      <c r="H2001" s="14">
        <f>_xlfn.XLOOKUP(A2001,'Medical Examine'!$A$2:$A$2336,'Medical Examine'!$H$2:$H$2336,"Not Found")</f>
        <v>0</v>
      </c>
      <c r="I2001" s="14" t="str">
        <f>_xlfn.XLOOKUP(A2001,'Medical Examine'!$A$2:$A$2336,'Medical Examine'!$I$2:$I$2336,"Not Found")</f>
        <v>NO</v>
      </c>
      <c r="J2001" s="13" t="str">
        <f>_xlfn.XLOOKUP(A2001,'Medical Examine'!$A$2:$A$2336,'Medical Examine'!$C$2:$C$2336,"Not Found")</f>
        <v>Normal Weight</v>
      </c>
      <c r="K2001" s="13" t="str">
        <f t="shared" si="31"/>
        <v>Prediabetic</v>
      </c>
      <c r="L2001" s="15">
        <f>_xlfn.XLOOKUP(A2001,'Hospitalisation Details'!$A$2:$A$2344,'Hospitalisation Details'!$E$2:$E$2344,"")</f>
        <v>37136</v>
      </c>
      <c r="M2001" s="16">
        <f>_xlfn.XLOOKUP(A2001,'Hospitalisation Details'!$A$2:$A$2344,'Hospitalisation Details'!$H$2:$H$2344,"")</f>
        <v>3180.51</v>
      </c>
      <c r="N2001" s="14" t="str">
        <f>_xlfn.XLOOKUP(A2001,'Hospitalisation Details'!$A$2:$A$2344,'Hospitalisation Details'!$I$2:$I$2344,"")</f>
        <v>tier - 2</v>
      </c>
      <c r="O2001" s="14" t="str">
        <f>_xlfn.XLOOKUP(A2001,'Hospitalisation Details'!$A$2:$A$2344,'Hospitalisation Details'!$J$2:$J$2344,"")</f>
        <v>tier - 2</v>
      </c>
      <c r="P2001" s="14" t="str">
        <f>_xlfn.XLOOKUP(A2001,'Hospitalisation Details'!$A$2:$A$2344,'Hospitalisation Details'!$K$2:$K$2344,"")</f>
        <v>R1013</v>
      </c>
      <c r="Q2001" s="14">
        <f>_xlfn.XLOOKUP(A2001,'Hospitalisation Details'!$A$2:$A$2344,'Hospitalisation Details'!$F$2:$F$2344,"")</f>
        <v>21</v>
      </c>
    </row>
    <row r="2002" spans="1:17">
      <c r="A2002" s="12" t="s">
        <v>9894</v>
      </c>
      <c r="B2002" s="13" t="str">
        <f>_xlfn.XLOOKUP(A2002,'Customer Names'!$A$2:$A$2336,'Customer Names'!$C$2:$C$2336,"Not Found")</f>
        <v>Rasim M</v>
      </c>
      <c r="C2002" s="13">
        <f>_xlfn.XLOOKUP(A2002,'Medical Examine'!$A$2:$A$2336,'Medical Examine'!$B$2:$B$2336,"Not Found")</f>
        <v>29.34</v>
      </c>
      <c r="D2002" s="13">
        <f>_xlfn.XLOOKUP(A2002,'Medical Examine'!$A$2:$A$2336,'Medical Examine'!$D$2:$D$2336,"Not Found")</f>
        <v>6.09</v>
      </c>
      <c r="E2002" s="14" t="str">
        <f>_xlfn.XLOOKUP(A2002,'Medical Examine'!$A$2:$A$2336,'Medical Examine'!$E$2:$E$2336,"Not Found")</f>
        <v>YES</v>
      </c>
      <c r="F2002" s="14" t="str">
        <f>_xlfn.XLOOKUP(A2002,'Medical Examine'!$A$2:$A$2336,'Medical Examine'!$F$2:$F$2336,"Not Found")</f>
        <v>YES</v>
      </c>
      <c r="G2002" s="14" t="str">
        <f>_xlfn.XLOOKUP(A2002,'Medical Examine'!$A$2:$A$2336,'Medical Examine'!$G$2:$G$2336,"Not Found")</f>
        <v>NO</v>
      </c>
      <c r="H2002" s="14">
        <f>_xlfn.XLOOKUP(A2002,'Medical Examine'!$A$2:$A$2336,'Medical Examine'!$H$2:$H$2336,"Not Found")</f>
        <v>2</v>
      </c>
      <c r="I2002" s="14" t="str">
        <f>_xlfn.XLOOKUP(A2002,'Medical Examine'!$A$2:$A$2336,'Medical Examine'!$I$2:$I$2336,"Not Found")</f>
        <v>NO</v>
      </c>
      <c r="J2002" s="13" t="str">
        <f>_xlfn.XLOOKUP(A2002,'Medical Examine'!$A$2:$A$2336,'Medical Examine'!$C$2:$C$2336,"Not Found")</f>
        <v>Overweight</v>
      </c>
      <c r="K2002" s="13" t="str">
        <f t="shared" si="31"/>
        <v>Prediabetic</v>
      </c>
      <c r="L2002" s="15">
        <f>_xlfn.XLOOKUP(A2002,'Hospitalisation Details'!$A$2:$A$2344,'Hospitalisation Details'!$E$2:$E$2344,"")</f>
        <v>36792</v>
      </c>
      <c r="M2002" s="16">
        <f>_xlfn.XLOOKUP(A2002,'Hospitalisation Details'!$A$2:$A$2344,'Hospitalisation Details'!$H$2:$H$2344,"")</f>
        <v>3179.96</v>
      </c>
      <c r="N2002" s="14" t="str">
        <f>_xlfn.XLOOKUP(A2002,'Hospitalisation Details'!$A$2:$A$2344,'Hospitalisation Details'!$I$2:$I$2344,"")</f>
        <v>tier - 2</v>
      </c>
      <c r="O2002" s="14" t="str">
        <f>_xlfn.XLOOKUP(A2002,'Hospitalisation Details'!$A$2:$A$2344,'Hospitalisation Details'!$J$2:$J$2344,"")</f>
        <v>tier - 2</v>
      </c>
      <c r="P2002" s="14" t="str">
        <f>_xlfn.XLOOKUP(A2002,'Hospitalisation Details'!$A$2:$A$2344,'Hospitalisation Details'!$K$2:$K$2344,"")</f>
        <v>R1012</v>
      </c>
      <c r="Q2002" s="14">
        <f>_xlfn.XLOOKUP(A2002,'Hospitalisation Details'!$A$2:$A$2344,'Hospitalisation Details'!$F$2:$F$2344,"")</f>
        <v>22</v>
      </c>
    </row>
    <row r="2003" spans="1:17">
      <c r="A2003" s="12" t="s">
        <v>9897</v>
      </c>
      <c r="B2003" s="13" t="str">
        <f>_xlfn.XLOOKUP(A2003,'Customer Names'!$A$2:$A$2336,'Customer Names'!$C$2:$C$2336,"Not Found")</f>
        <v>Dina</v>
      </c>
      <c r="C2003" s="13">
        <f>_xlfn.XLOOKUP(A2003,'Medical Examine'!$A$2:$A$2336,'Medical Examine'!$B$2:$B$2336,"Not Found")</f>
        <v>22.61</v>
      </c>
      <c r="D2003" s="13">
        <f>_xlfn.XLOOKUP(A2003,'Medical Examine'!$A$2:$A$2336,'Medical Examine'!$D$2:$D$2336,"Not Found")</f>
        <v>4.25</v>
      </c>
      <c r="E2003" s="14" t="str">
        <f>_xlfn.XLOOKUP(A2003,'Medical Examine'!$A$2:$A$2336,'Medical Examine'!$E$2:$E$2336,"Not Found")</f>
        <v>YES</v>
      </c>
      <c r="F2003" s="14" t="str">
        <f>_xlfn.XLOOKUP(A2003,'Medical Examine'!$A$2:$A$2336,'Medical Examine'!$F$2:$F$2336,"Not Found")</f>
        <v>NO</v>
      </c>
      <c r="G2003" s="14" t="str">
        <f>_xlfn.XLOOKUP(A2003,'Medical Examine'!$A$2:$A$2336,'Medical Examine'!$G$2:$G$2336,"Not Found")</f>
        <v>NO</v>
      </c>
      <c r="H2003" s="14">
        <f>_xlfn.XLOOKUP(A2003,'Medical Examine'!$A$2:$A$2336,'Medical Examine'!$H$2:$H$2336,"Not Found")</f>
        <v>0</v>
      </c>
      <c r="I2003" s="14" t="str">
        <f>_xlfn.XLOOKUP(A2003,'Medical Examine'!$A$2:$A$2336,'Medical Examine'!$I$2:$I$2336,"Not Found")</f>
        <v>NO</v>
      </c>
      <c r="J2003" s="13" t="str">
        <f>_xlfn.XLOOKUP(A2003,'Medical Examine'!$A$2:$A$2336,'Medical Examine'!$C$2:$C$2336,"Not Found")</f>
        <v>Normal Weight</v>
      </c>
      <c r="K2003" s="13" t="str">
        <f t="shared" si="31"/>
        <v>Normal</v>
      </c>
      <c r="L2003" s="15">
        <f>_xlfn.XLOOKUP(A2003,'Hospitalisation Details'!$A$2:$A$2344,'Hospitalisation Details'!$E$2:$E$2344,"")</f>
        <v>35249</v>
      </c>
      <c r="M2003" s="16">
        <f>_xlfn.XLOOKUP(A2003,'Hospitalisation Details'!$A$2:$A$2344,'Hospitalisation Details'!$H$2:$H$2344,"")</f>
        <v>3176.82</v>
      </c>
      <c r="N2003" s="14" t="str">
        <f>_xlfn.XLOOKUP(A2003,'Hospitalisation Details'!$A$2:$A$2344,'Hospitalisation Details'!$I$2:$I$2344,"")</f>
        <v>tier - 2</v>
      </c>
      <c r="O2003" s="14" t="str">
        <f>_xlfn.XLOOKUP(A2003,'Hospitalisation Details'!$A$2:$A$2344,'Hospitalisation Details'!$J$2:$J$2344,"")</f>
        <v>tier - 1</v>
      </c>
      <c r="P2003" s="14" t="str">
        <f>_xlfn.XLOOKUP(A2003,'Hospitalisation Details'!$A$2:$A$2344,'Hospitalisation Details'!$K$2:$K$2344,"")</f>
        <v>R1012</v>
      </c>
      <c r="Q2003" s="14">
        <f>_xlfn.XLOOKUP(A2003,'Hospitalisation Details'!$A$2:$A$2344,'Hospitalisation Details'!$F$2:$F$2344,"")</f>
        <v>26</v>
      </c>
    </row>
    <row r="2004" spans="1:17">
      <c r="A2004" s="12" t="s">
        <v>9900</v>
      </c>
      <c r="B2004" s="13" t="str">
        <f>_xlfn.XLOOKUP(A2004,'Customer Names'!$A$2:$A$2336,'Customer Names'!$C$2:$C$2336,"Not Found")</f>
        <v>Lisa</v>
      </c>
      <c r="C2004" s="13">
        <f>_xlfn.XLOOKUP(A2004,'Medical Examine'!$A$2:$A$2336,'Medical Examine'!$B$2:$B$2336,"Not Found")</f>
        <v>22.23</v>
      </c>
      <c r="D2004" s="13">
        <f>_xlfn.XLOOKUP(A2004,'Medical Examine'!$A$2:$A$2336,'Medical Examine'!$D$2:$D$2336,"Not Found")</f>
        <v>6.09</v>
      </c>
      <c r="E2004" s="14" t="str">
        <f>_xlfn.XLOOKUP(A2004,'Medical Examine'!$A$2:$A$2336,'Medical Examine'!$E$2:$E$2336,"Not Found")</f>
        <v>YES</v>
      </c>
      <c r="F2004" s="14" t="str">
        <f>_xlfn.XLOOKUP(A2004,'Medical Examine'!$A$2:$A$2336,'Medical Examine'!$F$2:$F$2336,"Not Found")</f>
        <v>NO</v>
      </c>
      <c r="G2004" s="14" t="str">
        <f>_xlfn.XLOOKUP(A2004,'Medical Examine'!$A$2:$A$2336,'Medical Examine'!$G$2:$G$2336,"Not Found")</f>
        <v>NO</v>
      </c>
      <c r="H2004" s="14">
        <f>_xlfn.XLOOKUP(A2004,'Medical Examine'!$A$2:$A$2336,'Medical Examine'!$H$2:$H$2336,"Not Found")</f>
        <v>0</v>
      </c>
      <c r="I2004" s="14" t="str">
        <f>_xlfn.XLOOKUP(A2004,'Medical Examine'!$A$2:$A$2336,'Medical Examine'!$I$2:$I$2336,"Not Found")</f>
        <v>NO</v>
      </c>
      <c r="J2004" s="13" t="str">
        <f>_xlfn.XLOOKUP(A2004,'Medical Examine'!$A$2:$A$2336,'Medical Examine'!$C$2:$C$2336,"Not Found")</f>
        <v>Normal Weight</v>
      </c>
      <c r="K2004" s="13" t="str">
        <f t="shared" si="31"/>
        <v>Prediabetic</v>
      </c>
      <c r="L2004" s="15">
        <f>_xlfn.XLOOKUP(A2004,'Hospitalisation Details'!$A$2:$A$2344,'Hospitalisation Details'!$E$2:$E$2344,"")</f>
        <v>35291</v>
      </c>
      <c r="M2004" s="16">
        <f>_xlfn.XLOOKUP(A2004,'Hospitalisation Details'!$A$2:$A$2344,'Hospitalisation Details'!$H$2:$H$2344,"")</f>
        <v>3176.29</v>
      </c>
      <c r="N2004" s="14" t="str">
        <f>_xlfn.XLOOKUP(A2004,'Hospitalisation Details'!$A$2:$A$2344,'Hospitalisation Details'!$I$2:$I$2344,"")</f>
        <v>tier - 2</v>
      </c>
      <c r="O2004" s="14" t="str">
        <f>_xlfn.XLOOKUP(A2004,'Hospitalisation Details'!$A$2:$A$2344,'Hospitalisation Details'!$J$2:$J$2344,"")</f>
        <v>tier - 2</v>
      </c>
      <c r="P2004" s="14" t="str">
        <f>_xlfn.XLOOKUP(A2004,'Hospitalisation Details'!$A$2:$A$2344,'Hospitalisation Details'!$K$2:$K$2344,"")</f>
        <v>R1012</v>
      </c>
      <c r="Q2004" s="14">
        <f>_xlfn.XLOOKUP(A2004,'Hospitalisation Details'!$A$2:$A$2344,'Hospitalisation Details'!$F$2:$F$2344,"")</f>
        <v>26</v>
      </c>
    </row>
    <row r="2005" spans="1:17">
      <c r="A2005" s="12" t="s">
        <v>9902</v>
      </c>
      <c r="B2005" s="13" t="str">
        <f>_xlfn.XLOOKUP(A2005,'Customer Names'!$A$2:$A$2336,'Customer Names'!$C$2:$C$2336,"Not Found")</f>
        <v>Caitrin</v>
      </c>
      <c r="C2005" s="13">
        <f>_xlfn.XLOOKUP(A2005,'Medical Examine'!$A$2:$A$2336,'Medical Examine'!$B$2:$B$2336,"Not Found")</f>
        <v>33.4</v>
      </c>
      <c r="D2005" s="13">
        <f>_xlfn.XLOOKUP(A2005,'Medical Examine'!$A$2:$A$2336,'Medical Examine'!$D$2:$D$2336,"Not Found")</f>
        <v>5.51</v>
      </c>
      <c r="E2005" s="14" t="str">
        <f>_xlfn.XLOOKUP(A2005,'Medical Examine'!$A$2:$A$2336,'Medical Examine'!$E$2:$E$2336,"Not Found")</f>
        <v>NO</v>
      </c>
      <c r="F2005" s="14" t="str">
        <f>_xlfn.XLOOKUP(A2005,'Medical Examine'!$A$2:$A$2336,'Medical Examine'!$F$2:$F$2336,"Not Found")</f>
        <v>NO</v>
      </c>
      <c r="G2005" s="14" t="str">
        <f>_xlfn.XLOOKUP(A2005,'Medical Examine'!$A$2:$A$2336,'Medical Examine'!$G$2:$G$2336,"Not Found")</f>
        <v>NO</v>
      </c>
      <c r="H2005" s="14">
        <f>_xlfn.XLOOKUP(A2005,'Medical Examine'!$A$2:$A$2336,'Medical Examine'!$H$2:$H$2336,"Not Found")</f>
        <v>0</v>
      </c>
      <c r="I2005" s="14" t="str">
        <f>_xlfn.XLOOKUP(A2005,'Medical Examine'!$A$2:$A$2336,'Medical Examine'!$I$2:$I$2336,"Not Found")</f>
        <v>NO</v>
      </c>
      <c r="J2005" s="13" t="str">
        <f>_xlfn.XLOOKUP(A2005,'Medical Examine'!$A$2:$A$2336,'Medical Examine'!$C$2:$C$2336,"Not Found")</f>
        <v>Obesity</v>
      </c>
      <c r="K2005" s="13" t="str">
        <f t="shared" si="31"/>
        <v>Normal</v>
      </c>
      <c r="L2005" s="15">
        <f>_xlfn.XLOOKUP(A2005,'Hospitalisation Details'!$A$2:$A$2344,'Hospitalisation Details'!$E$2:$E$2344,"")</f>
        <v>34521</v>
      </c>
      <c r="M2005" s="16">
        <f>_xlfn.XLOOKUP(A2005,'Hospitalisation Details'!$A$2:$A$2344,'Hospitalisation Details'!$H$2:$H$2344,"")</f>
        <v>3172.02</v>
      </c>
      <c r="N2005" s="14" t="str">
        <f>_xlfn.XLOOKUP(A2005,'Hospitalisation Details'!$A$2:$A$2344,'Hospitalisation Details'!$I$2:$I$2344,"")</f>
        <v>tier - 2</v>
      </c>
      <c r="O2005" s="14" t="str">
        <f>_xlfn.XLOOKUP(A2005,'Hospitalisation Details'!$A$2:$A$2344,'Hospitalisation Details'!$J$2:$J$2344,"")</f>
        <v>tier - 1</v>
      </c>
      <c r="P2005" s="14" t="str">
        <f>_xlfn.XLOOKUP(A2005,'Hospitalisation Details'!$A$2:$A$2344,'Hospitalisation Details'!$K$2:$K$2344,"")</f>
        <v>R1011</v>
      </c>
      <c r="Q2005" s="14">
        <f>_xlfn.XLOOKUP(A2005,'Hospitalisation Details'!$A$2:$A$2344,'Hospitalisation Details'!$F$2:$F$2344,"")</f>
        <v>28</v>
      </c>
    </row>
    <row r="2006" spans="1:17">
      <c r="A2006" s="12" t="s">
        <v>9905</v>
      </c>
      <c r="B2006" s="13" t="str">
        <f>_xlfn.XLOOKUP(A2006,'Customer Names'!$A$2:$A$2336,'Customer Names'!$C$2:$C$2336,"Not Found")</f>
        <v>Adriana S</v>
      </c>
      <c r="C2006" s="13">
        <f>_xlfn.XLOOKUP(A2006,'Medical Examine'!$A$2:$A$2336,'Medical Examine'!$B$2:$B$2336,"Not Found")</f>
        <v>33.11</v>
      </c>
      <c r="D2006" s="13">
        <f>_xlfn.XLOOKUP(A2006,'Medical Examine'!$A$2:$A$2336,'Medical Examine'!$D$2:$D$2336,"Not Found")</f>
        <v>5.63</v>
      </c>
      <c r="E2006" s="14" t="str">
        <f>_xlfn.XLOOKUP(A2006,'Medical Examine'!$A$2:$A$2336,'Medical Examine'!$E$2:$E$2336,"Not Found")</f>
        <v>NO</v>
      </c>
      <c r="F2006" s="14" t="str">
        <f>_xlfn.XLOOKUP(A2006,'Medical Examine'!$A$2:$A$2336,'Medical Examine'!$F$2:$F$2336,"Not Found")</f>
        <v>NO</v>
      </c>
      <c r="G2006" s="14" t="str">
        <f>_xlfn.XLOOKUP(A2006,'Medical Examine'!$A$2:$A$2336,'Medical Examine'!$G$2:$G$2336,"Not Found")</f>
        <v>NO</v>
      </c>
      <c r="H2006" s="14">
        <f>_xlfn.XLOOKUP(A2006,'Medical Examine'!$A$2:$A$2336,'Medical Examine'!$H$2:$H$2336,"Not Found")</f>
        <v>0</v>
      </c>
      <c r="I2006" s="14" t="str">
        <f>_xlfn.XLOOKUP(A2006,'Medical Examine'!$A$2:$A$2336,'Medical Examine'!$I$2:$I$2336,"Not Found")</f>
        <v>NO</v>
      </c>
      <c r="J2006" s="13" t="str">
        <f>_xlfn.XLOOKUP(A2006,'Medical Examine'!$A$2:$A$2336,'Medical Examine'!$C$2:$C$2336,"Not Found")</f>
        <v>Obesity</v>
      </c>
      <c r="K2006" s="13" t="str">
        <f t="shared" si="31"/>
        <v>Normal</v>
      </c>
      <c r="L2006" s="15">
        <f>_xlfn.XLOOKUP(A2006,'Hospitalisation Details'!$A$2:$A$2344,'Hospitalisation Details'!$E$2:$E$2344,"")</f>
        <v>34632</v>
      </c>
      <c r="M2006" s="16">
        <f>_xlfn.XLOOKUP(A2006,'Hospitalisation Details'!$A$2:$A$2344,'Hospitalisation Details'!$H$2:$H$2344,"")</f>
        <v>3171.61</v>
      </c>
      <c r="N2006" s="14" t="str">
        <f>_xlfn.XLOOKUP(A2006,'Hospitalisation Details'!$A$2:$A$2344,'Hospitalisation Details'!$I$2:$I$2344,"")</f>
        <v>tier - 2</v>
      </c>
      <c r="O2006" s="14" t="str">
        <f>_xlfn.XLOOKUP(A2006,'Hospitalisation Details'!$A$2:$A$2344,'Hospitalisation Details'!$J$2:$J$2344,"")</f>
        <v>tier - 3</v>
      </c>
      <c r="P2006" s="14" t="str">
        <f>_xlfn.XLOOKUP(A2006,'Hospitalisation Details'!$A$2:$A$2344,'Hospitalisation Details'!$K$2:$K$2344,"")</f>
        <v>R1013</v>
      </c>
      <c r="Q2006" s="14">
        <f>_xlfn.XLOOKUP(A2006,'Hospitalisation Details'!$A$2:$A$2344,'Hospitalisation Details'!$F$2:$F$2344,"")</f>
        <v>28</v>
      </c>
    </row>
    <row r="2007" spans="1:17">
      <c r="A2007" s="12" t="s">
        <v>9907</v>
      </c>
      <c r="B2007" s="13" t="str">
        <f>_xlfn.XLOOKUP(A2007,'Customer Names'!$A$2:$A$2336,'Customer Names'!$C$2:$C$2336,"Not Found")</f>
        <v>Megan</v>
      </c>
      <c r="C2007" s="13">
        <f>_xlfn.XLOOKUP(A2007,'Medical Examine'!$A$2:$A$2336,'Medical Examine'!$B$2:$B$2336,"Not Found")</f>
        <v>16.815000000000001</v>
      </c>
      <c r="D2007" s="13">
        <f>_xlfn.XLOOKUP(A2007,'Medical Examine'!$A$2:$A$2336,'Medical Examine'!$D$2:$D$2336,"Not Found")</f>
        <v>5.29</v>
      </c>
      <c r="E2007" s="14" t="str">
        <f>_xlfn.XLOOKUP(A2007,'Medical Examine'!$A$2:$A$2336,'Medical Examine'!$E$2:$E$2336,"Not Found")</f>
        <v>YES</v>
      </c>
      <c r="F2007" s="14" t="str">
        <f>_xlfn.XLOOKUP(A2007,'Medical Examine'!$A$2:$A$2336,'Medical Examine'!$F$2:$F$2336,"Not Found")</f>
        <v>NO</v>
      </c>
      <c r="G2007" s="14" t="str">
        <f>_xlfn.XLOOKUP(A2007,'Medical Examine'!$A$2:$A$2336,'Medical Examine'!$G$2:$G$2336,"Not Found")</f>
        <v>NO</v>
      </c>
      <c r="H2007" s="14">
        <f>_xlfn.XLOOKUP(A2007,'Medical Examine'!$A$2:$A$2336,'Medical Examine'!$H$2:$H$2336,"Not Found")</f>
        <v>0</v>
      </c>
      <c r="I2007" s="14" t="str">
        <f>_xlfn.XLOOKUP(A2007,'Medical Examine'!$A$2:$A$2336,'Medical Examine'!$I$2:$I$2336,"Not Found")</f>
        <v>NO</v>
      </c>
      <c r="J2007" s="13" t="str">
        <f>_xlfn.XLOOKUP(A2007,'Medical Examine'!$A$2:$A$2336,'Medical Examine'!$C$2:$C$2336,"Not Found")</f>
        <v>Under Weight</v>
      </c>
      <c r="K2007" s="13" t="str">
        <f t="shared" si="31"/>
        <v>Normal</v>
      </c>
      <c r="L2007" s="15">
        <f>_xlfn.XLOOKUP(A2007,'Hospitalisation Details'!$A$2:$A$2344,'Hospitalisation Details'!$E$2:$E$2344,"")</f>
        <v>37132</v>
      </c>
      <c r="M2007" s="16">
        <f>_xlfn.XLOOKUP(A2007,'Hospitalisation Details'!$A$2:$A$2344,'Hospitalisation Details'!$H$2:$H$2344,"")</f>
        <v>3167.46</v>
      </c>
      <c r="N2007" s="14" t="str">
        <f>_xlfn.XLOOKUP(A2007,'Hospitalisation Details'!$A$2:$A$2344,'Hospitalisation Details'!$I$2:$I$2344,"")</f>
        <v>tier - 2</v>
      </c>
      <c r="O2007" s="14" t="str">
        <f>_xlfn.XLOOKUP(A2007,'Hospitalisation Details'!$A$2:$A$2344,'Hospitalisation Details'!$J$2:$J$2344,"")</f>
        <v>tier - 3</v>
      </c>
      <c r="P2007" s="14" t="str">
        <f>_xlfn.XLOOKUP(A2007,'Hospitalisation Details'!$A$2:$A$2344,'Hospitalisation Details'!$K$2:$K$2344,"")</f>
        <v>R1024</v>
      </c>
      <c r="Q2007" s="14">
        <f>_xlfn.XLOOKUP(A2007,'Hospitalisation Details'!$A$2:$A$2344,'Hospitalisation Details'!$F$2:$F$2344,"")</f>
        <v>21</v>
      </c>
    </row>
    <row r="2008" spans="1:17">
      <c r="A2008" s="12" t="s">
        <v>9909</v>
      </c>
      <c r="B2008" s="13" t="str">
        <f>_xlfn.XLOOKUP(A2008,'Customer Names'!$A$2:$A$2336,'Customer Names'!$C$2:$C$2336,"Not Found")</f>
        <v>Kristen M</v>
      </c>
      <c r="C2008" s="13">
        <f>_xlfn.XLOOKUP(A2008,'Medical Examine'!$A$2:$A$2336,'Medical Examine'!$B$2:$B$2336,"Not Found")</f>
        <v>25.61</v>
      </c>
      <c r="D2008" s="13">
        <f>_xlfn.XLOOKUP(A2008,'Medical Examine'!$A$2:$A$2336,'Medical Examine'!$D$2:$D$2336,"Not Found")</f>
        <v>4</v>
      </c>
      <c r="E2008" s="14" t="str">
        <f>_xlfn.XLOOKUP(A2008,'Medical Examine'!$A$2:$A$2336,'Medical Examine'!$E$2:$E$2336,"Not Found")</f>
        <v>NO</v>
      </c>
      <c r="F2008" s="14" t="str">
        <f>_xlfn.XLOOKUP(A2008,'Medical Examine'!$A$2:$A$2336,'Medical Examine'!$F$2:$F$2336,"Not Found")</f>
        <v>NO</v>
      </c>
      <c r="G2008" s="14" t="str">
        <f>_xlfn.XLOOKUP(A2008,'Medical Examine'!$A$2:$A$2336,'Medical Examine'!$G$2:$G$2336,"Not Found")</f>
        <v>YES</v>
      </c>
      <c r="H2008" s="14">
        <f>_xlfn.XLOOKUP(A2008,'Medical Examine'!$A$2:$A$2336,'Medical Examine'!$H$2:$H$2336,"Not Found")</f>
        <v>1</v>
      </c>
      <c r="I2008" s="14" t="str">
        <f>_xlfn.XLOOKUP(A2008,'Medical Examine'!$A$2:$A$2336,'Medical Examine'!$I$2:$I$2336,"Not Found")</f>
        <v>NO</v>
      </c>
      <c r="J2008" s="13" t="str">
        <f>_xlfn.XLOOKUP(A2008,'Medical Examine'!$A$2:$A$2336,'Medical Examine'!$C$2:$C$2336,"Not Found")</f>
        <v>Overweight</v>
      </c>
      <c r="K2008" s="13" t="str">
        <f t="shared" si="31"/>
        <v>Normal</v>
      </c>
      <c r="L2008" s="15">
        <f>_xlfn.XLOOKUP(A2008,'Hospitalisation Details'!$A$2:$A$2344,'Hospitalisation Details'!$E$2:$E$2344,"")</f>
        <v>34237</v>
      </c>
      <c r="M2008" s="16">
        <f>_xlfn.XLOOKUP(A2008,'Hospitalisation Details'!$A$2:$A$2344,'Hospitalisation Details'!$H$2:$H$2344,"")</f>
        <v>3162.02</v>
      </c>
      <c r="N2008" s="14" t="str">
        <f>_xlfn.XLOOKUP(A2008,'Hospitalisation Details'!$A$2:$A$2344,'Hospitalisation Details'!$I$2:$I$2344,"")</f>
        <v>tier - 2</v>
      </c>
      <c r="O2008" s="14" t="str">
        <f>_xlfn.XLOOKUP(A2008,'Hospitalisation Details'!$A$2:$A$2344,'Hospitalisation Details'!$J$2:$J$2344,"")</f>
        <v>tier - 3</v>
      </c>
      <c r="P2008" s="14" t="str">
        <f>_xlfn.XLOOKUP(A2008,'Hospitalisation Details'!$A$2:$A$2344,'Hospitalisation Details'!$K$2:$K$2344,"")</f>
        <v>R1013</v>
      </c>
      <c r="Q2008" s="14">
        <f>_xlfn.XLOOKUP(A2008,'Hospitalisation Details'!$A$2:$A$2344,'Hospitalisation Details'!$F$2:$F$2344,"")</f>
        <v>29</v>
      </c>
    </row>
    <row r="2009" spans="1:17">
      <c r="A2009" s="12" t="s">
        <v>9911</v>
      </c>
      <c r="B2009" s="13" t="str">
        <f>_xlfn.XLOOKUP(A2009,'Customer Names'!$A$2:$A$2336,'Customer Names'!$C$2:$C$2336,"Not Found")</f>
        <v>Alix</v>
      </c>
      <c r="C2009" s="13">
        <f>_xlfn.XLOOKUP(A2009,'Medical Examine'!$A$2:$A$2336,'Medical Examine'!$B$2:$B$2336,"Not Found")</f>
        <v>25.8</v>
      </c>
      <c r="D2009" s="13">
        <f>_xlfn.XLOOKUP(A2009,'Medical Examine'!$A$2:$A$2336,'Medical Examine'!$D$2:$D$2336,"Not Found")</f>
        <v>5.49</v>
      </c>
      <c r="E2009" s="14" t="str">
        <f>_xlfn.XLOOKUP(A2009,'Medical Examine'!$A$2:$A$2336,'Medical Examine'!$E$2:$E$2336,"Not Found")</f>
        <v>NO</v>
      </c>
      <c r="F2009" s="14" t="str">
        <f>_xlfn.XLOOKUP(A2009,'Medical Examine'!$A$2:$A$2336,'Medical Examine'!$F$2:$F$2336,"Not Found")</f>
        <v>NO</v>
      </c>
      <c r="G2009" s="14" t="str">
        <f>_xlfn.XLOOKUP(A2009,'Medical Examine'!$A$2:$A$2336,'Medical Examine'!$G$2:$G$2336,"Not Found")</f>
        <v>NO</v>
      </c>
      <c r="H2009" s="14">
        <f>_xlfn.XLOOKUP(A2009,'Medical Examine'!$A$2:$A$2336,'Medical Examine'!$H$2:$H$2336,"Not Found")</f>
        <v>0</v>
      </c>
      <c r="I2009" s="14" t="str">
        <f>_xlfn.XLOOKUP(A2009,'Medical Examine'!$A$2:$A$2336,'Medical Examine'!$I$2:$I$2336,"Not Found")</f>
        <v>NO</v>
      </c>
      <c r="J2009" s="13" t="str">
        <f>_xlfn.XLOOKUP(A2009,'Medical Examine'!$A$2:$A$2336,'Medical Examine'!$C$2:$C$2336,"Not Found")</f>
        <v>Overweight</v>
      </c>
      <c r="K2009" s="13" t="str">
        <f t="shared" si="31"/>
        <v>Normal</v>
      </c>
      <c r="L2009" s="15">
        <f>_xlfn.XLOOKUP(A2009,'Hospitalisation Details'!$A$2:$A$2344,'Hospitalisation Details'!$E$2:$E$2344,"")</f>
        <v>34525</v>
      </c>
      <c r="M2009" s="16">
        <f>_xlfn.XLOOKUP(A2009,'Hospitalisation Details'!$A$2:$A$2344,'Hospitalisation Details'!$H$2:$H$2344,"")</f>
        <v>3161.45</v>
      </c>
      <c r="N2009" s="14" t="str">
        <f>_xlfn.XLOOKUP(A2009,'Hospitalisation Details'!$A$2:$A$2344,'Hospitalisation Details'!$I$2:$I$2344,"")</f>
        <v>tier - 2</v>
      </c>
      <c r="O2009" s="14" t="str">
        <f>_xlfn.XLOOKUP(A2009,'Hospitalisation Details'!$A$2:$A$2344,'Hospitalisation Details'!$J$2:$J$2344,"")</f>
        <v>tier - 1</v>
      </c>
      <c r="P2009" s="14" t="str">
        <f>_xlfn.XLOOKUP(A2009,'Hospitalisation Details'!$A$2:$A$2344,'Hospitalisation Details'!$K$2:$K$2344,"")</f>
        <v>R1011</v>
      </c>
      <c r="Q2009" s="14">
        <f>_xlfn.XLOOKUP(A2009,'Hospitalisation Details'!$A$2:$A$2344,'Hospitalisation Details'!$F$2:$F$2344,"")</f>
        <v>28</v>
      </c>
    </row>
    <row r="2010" spans="1:17">
      <c r="A2010" s="12" t="s">
        <v>9914</v>
      </c>
      <c r="B2010" s="13" t="str">
        <f>_xlfn.XLOOKUP(A2010,'Customer Names'!$A$2:$A$2336,'Customer Names'!$C$2:$C$2336,"Not Found")</f>
        <v>Kakushin</v>
      </c>
      <c r="C2010" s="13">
        <f>_xlfn.XLOOKUP(A2010,'Medical Examine'!$A$2:$A$2336,'Medical Examine'!$B$2:$B$2336,"Not Found")</f>
        <v>27.39</v>
      </c>
      <c r="D2010" s="13">
        <f>_xlfn.XLOOKUP(A2010,'Medical Examine'!$A$2:$A$2336,'Medical Examine'!$D$2:$D$2336,"Not Found")</f>
        <v>5.34</v>
      </c>
      <c r="E2010" s="14" t="str">
        <f>_xlfn.XLOOKUP(A2010,'Medical Examine'!$A$2:$A$2336,'Medical Examine'!$E$2:$E$2336,"Not Found")</f>
        <v>NO</v>
      </c>
      <c r="F2010" s="14" t="str">
        <f>_xlfn.XLOOKUP(A2010,'Medical Examine'!$A$2:$A$2336,'Medical Examine'!$F$2:$F$2336,"Not Found")</f>
        <v>NO</v>
      </c>
      <c r="G2010" s="14" t="str">
        <f>_xlfn.XLOOKUP(A2010,'Medical Examine'!$A$2:$A$2336,'Medical Examine'!$G$2:$G$2336,"Not Found")</f>
        <v>NO</v>
      </c>
      <c r="H2010" s="14">
        <f>_xlfn.XLOOKUP(A2010,'Medical Examine'!$A$2:$A$2336,'Medical Examine'!$H$2:$H$2336,"Not Found")</f>
        <v>0</v>
      </c>
      <c r="I2010" s="14" t="str">
        <f>_xlfn.XLOOKUP(A2010,'Medical Examine'!$A$2:$A$2336,'Medical Examine'!$I$2:$I$2336,"Not Found")</f>
        <v>NO</v>
      </c>
      <c r="J2010" s="13" t="str">
        <f>_xlfn.XLOOKUP(A2010,'Medical Examine'!$A$2:$A$2336,'Medical Examine'!$C$2:$C$2336,"Not Found")</f>
        <v>Overweight</v>
      </c>
      <c r="K2010" s="13" t="str">
        <f t="shared" si="31"/>
        <v>Normal</v>
      </c>
      <c r="L2010" s="15">
        <f>_xlfn.XLOOKUP(A2010,'Hospitalisation Details'!$A$2:$A$2344,'Hospitalisation Details'!$E$2:$E$2344,"")</f>
        <v>36336</v>
      </c>
      <c r="M2010" s="16">
        <f>_xlfn.XLOOKUP(A2010,'Hospitalisation Details'!$A$2:$A$2344,'Hospitalisation Details'!$H$2:$H$2344,"")</f>
        <v>3128.35</v>
      </c>
      <c r="N2010" s="14" t="str">
        <f>_xlfn.XLOOKUP(A2010,'Hospitalisation Details'!$A$2:$A$2344,'Hospitalisation Details'!$I$2:$I$2344,"")</f>
        <v>tier - 2</v>
      </c>
      <c r="O2010" s="14" t="str">
        <f>_xlfn.XLOOKUP(A2010,'Hospitalisation Details'!$A$2:$A$2344,'Hospitalisation Details'!$J$2:$J$2344,"")</f>
        <v>tier - 3</v>
      </c>
      <c r="P2010" s="14" t="str">
        <f>_xlfn.XLOOKUP(A2010,'Hospitalisation Details'!$A$2:$A$2344,'Hospitalisation Details'!$K$2:$K$2344,"")</f>
        <v>R1021</v>
      </c>
      <c r="Q2010" s="14">
        <f>_xlfn.XLOOKUP(A2010,'Hospitalisation Details'!$A$2:$A$2344,'Hospitalisation Details'!$F$2:$F$2344,"")</f>
        <v>23</v>
      </c>
    </row>
    <row r="2011" spans="1:17">
      <c r="A2011" s="12" t="s">
        <v>9917</v>
      </c>
      <c r="B2011" s="13" t="str">
        <f>_xlfn.XLOOKUP(A2011,'Customer Names'!$A$2:$A$2336,'Customer Names'!$C$2:$C$2336,"Not Found")</f>
        <v>Michael J</v>
      </c>
      <c r="C2011" s="13">
        <f>_xlfn.XLOOKUP(A2011,'Medical Examine'!$A$2:$A$2336,'Medical Examine'!$B$2:$B$2336,"Not Found")</f>
        <v>17.03</v>
      </c>
      <c r="D2011" s="13">
        <f>_xlfn.XLOOKUP(A2011,'Medical Examine'!$A$2:$A$2336,'Medical Examine'!$D$2:$D$2336,"Not Found")</f>
        <v>4.12</v>
      </c>
      <c r="E2011" s="14" t="str">
        <f>_xlfn.XLOOKUP(A2011,'Medical Examine'!$A$2:$A$2336,'Medical Examine'!$E$2:$E$2336,"Not Found")</f>
        <v>NO</v>
      </c>
      <c r="F2011" s="14" t="str">
        <f>_xlfn.XLOOKUP(A2011,'Medical Examine'!$A$2:$A$2336,'Medical Examine'!$F$2:$F$2336,"Not Found")</f>
        <v>NO</v>
      </c>
      <c r="G2011" s="14" t="str">
        <f>_xlfn.XLOOKUP(A2011,'Medical Examine'!$A$2:$A$2336,'Medical Examine'!$G$2:$G$2336,"Not Found")</f>
        <v>NO</v>
      </c>
      <c r="H2011" s="14">
        <f>_xlfn.XLOOKUP(A2011,'Medical Examine'!$A$2:$A$2336,'Medical Examine'!$H$2:$H$2336,"Not Found")</f>
        <v>1</v>
      </c>
      <c r="I2011" s="14" t="str">
        <f>_xlfn.XLOOKUP(A2011,'Medical Examine'!$A$2:$A$2336,'Medical Examine'!$I$2:$I$2336,"Not Found")</f>
        <v>NO</v>
      </c>
      <c r="J2011" s="13" t="str">
        <f>_xlfn.XLOOKUP(A2011,'Medical Examine'!$A$2:$A$2336,'Medical Examine'!$C$2:$C$2336,"Not Found")</f>
        <v>Under Weight</v>
      </c>
      <c r="K2011" s="13" t="str">
        <f t="shared" si="31"/>
        <v>Normal</v>
      </c>
      <c r="L2011" s="15">
        <f>_xlfn.XLOOKUP(A2011,'Hospitalisation Details'!$A$2:$A$2344,'Hospitalisation Details'!$E$2:$E$2344,"")</f>
        <v>31990</v>
      </c>
      <c r="M2011" s="16">
        <f>_xlfn.XLOOKUP(A2011,'Hospitalisation Details'!$A$2:$A$2344,'Hospitalisation Details'!$H$2:$H$2344,"")</f>
        <v>3088.06</v>
      </c>
      <c r="N2011" s="14" t="str">
        <f>_xlfn.XLOOKUP(A2011,'Hospitalisation Details'!$A$2:$A$2344,'Hospitalisation Details'!$I$2:$I$2344,"")</f>
        <v>tier - 2</v>
      </c>
      <c r="O2011" s="14" t="str">
        <f>_xlfn.XLOOKUP(A2011,'Hospitalisation Details'!$A$2:$A$2344,'Hospitalisation Details'!$J$2:$J$2344,"")</f>
        <v>tier - 2</v>
      </c>
      <c r="P2011" s="14" t="str">
        <f>_xlfn.XLOOKUP(A2011,'Hospitalisation Details'!$A$2:$A$2344,'Hospitalisation Details'!$K$2:$K$2344,"")</f>
        <v>R1013</v>
      </c>
      <c r="Q2011" s="14">
        <f>_xlfn.XLOOKUP(A2011,'Hospitalisation Details'!$A$2:$A$2344,'Hospitalisation Details'!$F$2:$F$2344,"")</f>
        <v>35</v>
      </c>
    </row>
    <row r="2012" spans="1:17">
      <c r="A2012" s="12" t="s">
        <v>9920</v>
      </c>
      <c r="B2012" s="13" t="str">
        <f>_xlfn.XLOOKUP(A2012,'Customer Names'!$A$2:$A$2336,'Customer Names'!$C$2:$C$2336,"Not Found")</f>
        <v>Bradley</v>
      </c>
      <c r="C2012" s="13">
        <f>_xlfn.XLOOKUP(A2012,'Medical Examine'!$A$2:$A$2336,'Medical Examine'!$B$2:$B$2336,"Not Found")</f>
        <v>23.75</v>
      </c>
      <c r="D2012" s="13">
        <f>_xlfn.XLOOKUP(A2012,'Medical Examine'!$A$2:$A$2336,'Medical Examine'!$D$2:$D$2336,"Not Found")</f>
        <v>5.49</v>
      </c>
      <c r="E2012" s="14" t="str">
        <f>_xlfn.XLOOKUP(A2012,'Medical Examine'!$A$2:$A$2336,'Medical Examine'!$E$2:$E$2336,"Not Found")</f>
        <v>YES</v>
      </c>
      <c r="F2012" s="14" t="str">
        <f>_xlfn.XLOOKUP(A2012,'Medical Examine'!$A$2:$A$2336,'Medical Examine'!$F$2:$F$2336,"Not Found")</f>
        <v>NO</v>
      </c>
      <c r="G2012" s="14" t="str">
        <f>_xlfn.XLOOKUP(A2012,'Medical Examine'!$A$2:$A$2336,'Medical Examine'!$G$2:$G$2336,"Not Found")</f>
        <v>NO</v>
      </c>
      <c r="H2012" s="14">
        <f>_xlfn.XLOOKUP(A2012,'Medical Examine'!$A$2:$A$2336,'Medical Examine'!$H$2:$H$2336,"Not Found")</f>
        <v>0</v>
      </c>
      <c r="I2012" s="14" t="str">
        <f>_xlfn.XLOOKUP(A2012,'Medical Examine'!$A$2:$A$2336,'Medical Examine'!$I$2:$I$2336,"Not Found")</f>
        <v>NO</v>
      </c>
      <c r="J2012" s="13" t="str">
        <f>_xlfn.XLOOKUP(A2012,'Medical Examine'!$A$2:$A$2336,'Medical Examine'!$C$2:$C$2336,"Not Found")</f>
        <v>Normal Weight</v>
      </c>
      <c r="K2012" s="13" t="str">
        <f t="shared" si="31"/>
        <v>Normal</v>
      </c>
      <c r="L2012" s="15">
        <f>_xlfn.XLOOKUP(A2012,'Hospitalisation Details'!$A$2:$A$2344,'Hospitalisation Details'!$E$2:$E$2344,"")</f>
        <v>37177</v>
      </c>
      <c r="M2012" s="16">
        <f>_xlfn.XLOOKUP(A2012,'Hospitalisation Details'!$A$2:$A$2344,'Hospitalisation Details'!$H$2:$H$2344,"")</f>
        <v>3077.1</v>
      </c>
      <c r="N2012" s="14" t="str">
        <f>_xlfn.XLOOKUP(A2012,'Hospitalisation Details'!$A$2:$A$2344,'Hospitalisation Details'!$I$2:$I$2344,"")</f>
        <v>tier - 2</v>
      </c>
      <c r="O2012" s="14" t="str">
        <f>_xlfn.XLOOKUP(A2012,'Hospitalisation Details'!$A$2:$A$2344,'Hospitalisation Details'!$J$2:$J$2344,"")</f>
        <v>tier - 1</v>
      </c>
      <c r="P2012" s="14" t="str">
        <f>_xlfn.XLOOKUP(A2012,'Hospitalisation Details'!$A$2:$A$2344,'Hospitalisation Details'!$K$2:$K$2344,"")</f>
        <v>R1012</v>
      </c>
      <c r="Q2012" s="14">
        <f>_xlfn.XLOOKUP(A2012,'Hospitalisation Details'!$A$2:$A$2344,'Hospitalisation Details'!$F$2:$F$2344,"")</f>
        <v>21</v>
      </c>
    </row>
    <row r="2013" spans="1:17">
      <c r="A2013" s="12" t="s">
        <v>9922</v>
      </c>
      <c r="B2013" s="13" t="str">
        <f>_xlfn.XLOOKUP(A2013,'Customer Names'!$A$2:$A$2336,'Customer Names'!$C$2:$C$2336,"Not Found")</f>
        <v>Matt</v>
      </c>
      <c r="C2013" s="13">
        <f>_xlfn.XLOOKUP(A2013,'Medical Examine'!$A$2:$A$2336,'Medical Examine'!$B$2:$B$2336,"Not Found")</f>
        <v>26.03</v>
      </c>
      <c r="D2013" s="13">
        <f>_xlfn.XLOOKUP(A2013,'Medical Examine'!$A$2:$A$2336,'Medical Examine'!$D$2:$D$2336,"Not Found")</f>
        <v>5.1100000000000003</v>
      </c>
      <c r="E2013" s="14" t="str">
        <f>_xlfn.XLOOKUP(A2013,'Medical Examine'!$A$2:$A$2336,'Medical Examine'!$E$2:$E$2336,"Not Found")</f>
        <v>YES</v>
      </c>
      <c r="F2013" s="14" t="str">
        <f>_xlfn.XLOOKUP(A2013,'Medical Examine'!$A$2:$A$2336,'Medical Examine'!$F$2:$F$2336,"Not Found")</f>
        <v>NO</v>
      </c>
      <c r="G2013" s="14" t="str">
        <f>_xlfn.XLOOKUP(A2013,'Medical Examine'!$A$2:$A$2336,'Medical Examine'!$G$2:$G$2336,"Not Found")</f>
        <v>NO</v>
      </c>
      <c r="H2013" s="14">
        <f>_xlfn.XLOOKUP(A2013,'Medical Examine'!$A$2:$A$2336,'Medical Examine'!$H$2:$H$2336,"Not Found")</f>
        <v>1</v>
      </c>
      <c r="I2013" s="14" t="str">
        <f>_xlfn.XLOOKUP(A2013,'Medical Examine'!$A$2:$A$2336,'Medical Examine'!$I$2:$I$2336,"Not Found")</f>
        <v>NO</v>
      </c>
      <c r="J2013" s="13" t="str">
        <f>_xlfn.XLOOKUP(A2013,'Medical Examine'!$A$2:$A$2336,'Medical Examine'!$C$2:$C$2336,"Not Found")</f>
        <v>Overweight</v>
      </c>
      <c r="K2013" s="13" t="str">
        <f t="shared" si="31"/>
        <v>Normal</v>
      </c>
      <c r="L2013" s="15">
        <f>_xlfn.XLOOKUP(A2013,'Hospitalisation Details'!$A$2:$A$2344,'Hospitalisation Details'!$E$2:$E$2344,"")</f>
        <v>34952</v>
      </c>
      <c r="M2013" s="16">
        <f>_xlfn.XLOOKUP(A2013,'Hospitalisation Details'!$A$2:$A$2344,'Hospitalisation Details'!$H$2:$H$2344,"")</f>
        <v>3070.81</v>
      </c>
      <c r="N2013" s="14" t="str">
        <f>_xlfn.XLOOKUP(A2013,'Hospitalisation Details'!$A$2:$A$2344,'Hospitalisation Details'!$I$2:$I$2344,"")</f>
        <v>tier - 3</v>
      </c>
      <c r="O2013" s="14" t="str">
        <f>_xlfn.XLOOKUP(A2013,'Hospitalisation Details'!$A$2:$A$2344,'Hospitalisation Details'!$J$2:$J$2344,"")</f>
        <v>tier - 1</v>
      </c>
      <c r="P2013" s="14" t="str">
        <f>_xlfn.XLOOKUP(A2013,'Hospitalisation Details'!$A$2:$A$2344,'Hospitalisation Details'!$K$2:$K$2344,"")</f>
        <v>R1017</v>
      </c>
      <c r="Q2013" s="14">
        <f>_xlfn.XLOOKUP(A2013,'Hospitalisation Details'!$A$2:$A$2344,'Hospitalisation Details'!$F$2:$F$2344,"")</f>
        <v>27</v>
      </c>
    </row>
    <row r="2014" spans="1:17">
      <c r="A2014" s="12" t="s">
        <v>9924</v>
      </c>
      <c r="B2014" s="13" t="str">
        <f>_xlfn.XLOOKUP(A2014,'Customer Names'!$A$2:$A$2336,'Customer Names'!$C$2:$C$2336,"Not Found")</f>
        <v>Amanda C.</v>
      </c>
      <c r="C2014" s="13">
        <f>_xlfn.XLOOKUP(A2014,'Medical Examine'!$A$2:$A$2336,'Medical Examine'!$B$2:$B$2336,"Not Found")</f>
        <v>16.079999999999998</v>
      </c>
      <c r="D2014" s="13">
        <f>_xlfn.XLOOKUP(A2014,'Medical Examine'!$A$2:$A$2336,'Medical Examine'!$D$2:$D$2336,"Not Found")</f>
        <v>5.94</v>
      </c>
      <c r="E2014" s="14" t="str">
        <f>_xlfn.XLOOKUP(A2014,'Medical Examine'!$A$2:$A$2336,'Medical Examine'!$E$2:$E$2336,"Not Found")</f>
        <v>NO</v>
      </c>
      <c r="F2014" s="14" t="str">
        <f>_xlfn.XLOOKUP(A2014,'Medical Examine'!$A$2:$A$2336,'Medical Examine'!$F$2:$F$2336,"Not Found")</f>
        <v>NO</v>
      </c>
      <c r="G2014" s="14" t="str">
        <f>_xlfn.XLOOKUP(A2014,'Medical Examine'!$A$2:$A$2336,'Medical Examine'!$G$2:$G$2336,"Not Found")</f>
        <v>NO</v>
      </c>
      <c r="H2014" s="14">
        <f>_xlfn.XLOOKUP(A2014,'Medical Examine'!$A$2:$A$2336,'Medical Examine'!$H$2:$H$2336,"Not Found")</f>
        <v>0</v>
      </c>
      <c r="I2014" s="14" t="str">
        <f>_xlfn.XLOOKUP(A2014,'Medical Examine'!$A$2:$A$2336,'Medical Examine'!$I$2:$I$2336,"Not Found")</f>
        <v>NO</v>
      </c>
      <c r="J2014" s="13" t="str">
        <f>_xlfn.XLOOKUP(A2014,'Medical Examine'!$A$2:$A$2336,'Medical Examine'!$C$2:$C$2336,"Not Found")</f>
        <v>Under Weight</v>
      </c>
      <c r="K2014" s="13" t="str">
        <f t="shared" si="31"/>
        <v>Prediabetic</v>
      </c>
      <c r="L2014" s="15">
        <f>_xlfn.XLOOKUP(A2014,'Hospitalisation Details'!$A$2:$A$2344,'Hospitalisation Details'!$E$2:$E$2344,"")</f>
        <v>32782</v>
      </c>
      <c r="M2014" s="16">
        <f>_xlfn.XLOOKUP(A2014,'Hospitalisation Details'!$A$2:$A$2344,'Hospitalisation Details'!$H$2:$H$2344,"")</f>
        <v>3065.49</v>
      </c>
      <c r="N2014" s="14" t="str">
        <f>_xlfn.XLOOKUP(A2014,'Hospitalisation Details'!$A$2:$A$2344,'Hospitalisation Details'!$I$2:$I$2344,"")</f>
        <v>tier - 2</v>
      </c>
      <c r="O2014" s="14" t="str">
        <f>_xlfn.XLOOKUP(A2014,'Hospitalisation Details'!$A$2:$A$2344,'Hospitalisation Details'!$J$2:$J$2344,"")</f>
        <v>tier - 1</v>
      </c>
      <c r="P2014" s="14" t="str">
        <f>_xlfn.XLOOKUP(A2014,'Hospitalisation Details'!$A$2:$A$2344,'Hospitalisation Details'!$K$2:$K$2344,"")</f>
        <v>R1012</v>
      </c>
      <c r="Q2014" s="14">
        <f>_xlfn.XLOOKUP(A2014,'Hospitalisation Details'!$A$2:$A$2344,'Hospitalisation Details'!$F$2:$F$2344,"")</f>
        <v>33</v>
      </c>
    </row>
    <row r="2015" spans="1:17">
      <c r="A2015" s="12" t="s">
        <v>9926</v>
      </c>
      <c r="B2015" s="13" t="str">
        <f>_xlfn.XLOOKUP(A2015,'Customer Names'!$A$2:$A$2336,'Customer Names'!$C$2:$C$2336,"Not Found")</f>
        <v>Valur</v>
      </c>
      <c r="C2015" s="13">
        <f>_xlfn.XLOOKUP(A2015,'Medical Examine'!$A$2:$A$2336,'Medical Examine'!$B$2:$B$2336,"Not Found")</f>
        <v>30.875</v>
      </c>
      <c r="D2015" s="13">
        <f>_xlfn.XLOOKUP(A2015,'Medical Examine'!$A$2:$A$2336,'Medical Examine'!$D$2:$D$2336,"Not Found")</f>
        <v>5.54</v>
      </c>
      <c r="E2015" s="14" t="str">
        <f>_xlfn.XLOOKUP(A2015,'Medical Examine'!$A$2:$A$2336,'Medical Examine'!$E$2:$E$2336,"Not Found")</f>
        <v>NO</v>
      </c>
      <c r="F2015" s="14" t="str">
        <f>_xlfn.XLOOKUP(A2015,'Medical Examine'!$A$2:$A$2336,'Medical Examine'!$F$2:$F$2336,"Not Found")</f>
        <v>NO</v>
      </c>
      <c r="G2015" s="14" t="str">
        <f>_xlfn.XLOOKUP(A2015,'Medical Examine'!$A$2:$A$2336,'Medical Examine'!$G$2:$G$2336,"Not Found")</f>
        <v>NO</v>
      </c>
      <c r="H2015" s="14">
        <f>_xlfn.XLOOKUP(A2015,'Medical Examine'!$A$2:$A$2336,'Medical Examine'!$H$2:$H$2336,"Not Found")</f>
        <v>0</v>
      </c>
      <c r="I2015" s="14" t="str">
        <f>_xlfn.XLOOKUP(A2015,'Medical Examine'!$A$2:$A$2336,'Medical Examine'!$I$2:$I$2336,"Not Found")</f>
        <v>NO</v>
      </c>
      <c r="J2015" s="13" t="str">
        <f>_xlfn.XLOOKUP(A2015,'Medical Examine'!$A$2:$A$2336,'Medical Examine'!$C$2:$C$2336,"Not Found")</f>
        <v>Obesity</v>
      </c>
      <c r="K2015" s="13" t="str">
        <f t="shared" si="31"/>
        <v>Normal</v>
      </c>
      <c r="L2015" s="15">
        <f>_xlfn.XLOOKUP(A2015,'Hospitalisation Details'!$A$2:$A$2344,'Hospitalisation Details'!$E$2:$E$2344,"")</f>
        <v>34603</v>
      </c>
      <c r="M2015" s="16">
        <f>_xlfn.XLOOKUP(A2015,'Hospitalisation Details'!$A$2:$A$2344,'Hospitalisation Details'!$H$2:$H$2344,"")</f>
        <v>3062.51</v>
      </c>
      <c r="N2015" s="14" t="str">
        <f>_xlfn.XLOOKUP(A2015,'Hospitalisation Details'!$A$2:$A$2344,'Hospitalisation Details'!$I$2:$I$2344,"")</f>
        <v>tier - 3</v>
      </c>
      <c r="O2015" s="14" t="str">
        <f>_xlfn.XLOOKUP(A2015,'Hospitalisation Details'!$A$2:$A$2344,'Hospitalisation Details'!$J$2:$J$2344,"")</f>
        <v>tier - 1</v>
      </c>
      <c r="P2015" s="14" t="str">
        <f>_xlfn.XLOOKUP(A2015,'Hospitalisation Details'!$A$2:$A$2344,'Hospitalisation Details'!$K$2:$K$2344,"")</f>
        <v>R1012</v>
      </c>
      <c r="Q2015" s="14">
        <f>_xlfn.XLOOKUP(A2015,'Hospitalisation Details'!$A$2:$A$2344,'Hospitalisation Details'!$F$2:$F$2344,"")</f>
        <v>28</v>
      </c>
    </row>
    <row r="2016" spans="1:17">
      <c r="A2016" s="12" t="s">
        <v>9929</v>
      </c>
      <c r="B2016" s="13" t="str">
        <f>_xlfn.XLOOKUP(A2016,'Customer Names'!$A$2:$A$2336,'Customer Names'!$C$2:$C$2336,"Not Found")</f>
        <v>Erica J</v>
      </c>
      <c r="C2016" s="13">
        <f>_xlfn.XLOOKUP(A2016,'Medical Examine'!$A$2:$A$2336,'Medical Examine'!$B$2:$B$2336,"Not Found")</f>
        <v>31.79</v>
      </c>
      <c r="D2016" s="13">
        <f>_xlfn.XLOOKUP(A2016,'Medical Examine'!$A$2:$A$2336,'Medical Examine'!$D$2:$D$2336,"Not Found")</f>
        <v>7.09</v>
      </c>
      <c r="E2016" s="14" t="str">
        <f>_xlfn.XLOOKUP(A2016,'Medical Examine'!$A$2:$A$2336,'Medical Examine'!$E$2:$E$2336,"Not Found")</f>
        <v>NO</v>
      </c>
      <c r="F2016" s="14" t="str">
        <f>_xlfn.XLOOKUP(A2016,'Medical Examine'!$A$2:$A$2336,'Medical Examine'!$F$2:$F$2336,"Not Found")</f>
        <v>NO</v>
      </c>
      <c r="G2016" s="14" t="str">
        <f>_xlfn.XLOOKUP(A2016,'Medical Examine'!$A$2:$A$2336,'Medical Examine'!$G$2:$G$2336,"Not Found")</f>
        <v>NO</v>
      </c>
      <c r="H2016" s="14">
        <f>_xlfn.XLOOKUP(A2016,'Medical Examine'!$A$2:$A$2336,'Medical Examine'!$H$2:$H$2336,"Not Found")</f>
        <v>0</v>
      </c>
      <c r="I2016" s="14" t="str">
        <f>_xlfn.XLOOKUP(A2016,'Medical Examine'!$A$2:$A$2336,'Medical Examine'!$I$2:$I$2336,"Not Found")</f>
        <v>NO</v>
      </c>
      <c r="J2016" s="13" t="str">
        <f>_xlfn.XLOOKUP(A2016,'Medical Examine'!$A$2:$A$2336,'Medical Examine'!$C$2:$C$2336,"Not Found")</f>
        <v>Obesity</v>
      </c>
      <c r="K2016" s="13" t="str">
        <f t="shared" si="31"/>
        <v>Diabetic</v>
      </c>
      <c r="L2016" s="15">
        <f>_xlfn.XLOOKUP(A2016,'Hospitalisation Details'!$A$2:$A$2344,'Hospitalisation Details'!$E$2:$E$2344,"")</f>
        <v>37428</v>
      </c>
      <c r="M2016" s="16">
        <f>_xlfn.XLOOKUP(A2016,'Hospitalisation Details'!$A$2:$A$2344,'Hospitalisation Details'!$H$2:$H$2344,"")</f>
        <v>3056.39</v>
      </c>
      <c r="N2016" s="14" t="str">
        <f>_xlfn.XLOOKUP(A2016,'Hospitalisation Details'!$A$2:$A$2344,'Hospitalisation Details'!$I$2:$I$2344,"")</f>
        <v>tier - 2</v>
      </c>
      <c r="O2016" s="14" t="str">
        <f>_xlfn.XLOOKUP(A2016,'Hospitalisation Details'!$A$2:$A$2344,'Hospitalisation Details'!$J$2:$J$2344,"")</f>
        <v>tier - 3</v>
      </c>
      <c r="P2016" s="14" t="str">
        <f>_xlfn.XLOOKUP(A2016,'Hospitalisation Details'!$A$2:$A$2344,'Hospitalisation Details'!$K$2:$K$2344,"")</f>
        <v>R1013</v>
      </c>
      <c r="Q2016" s="14">
        <f>_xlfn.XLOOKUP(A2016,'Hospitalisation Details'!$A$2:$A$2344,'Hospitalisation Details'!$F$2:$F$2344,"")</f>
        <v>20</v>
      </c>
    </row>
    <row r="2017" spans="1:17">
      <c r="A2017" s="12" t="s">
        <v>9932</v>
      </c>
      <c r="B2017" s="13" t="str">
        <f>_xlfn.XLOOKUP(A2017,'Customer Names'!$A$2:$A$2336,'Customer Names'!$C$2:$C$2336,"Not Found")</f>
        <v>Stephen F.</v>
      </c>
      <c r="C2017" s="13">
        <f>_xlfn.XLOOKUP(A2017,'Medical Examine'!$A$2:$A$2336,'Medical Examine'!$B$2:$B$2336,"Not Found")</f>
        <v>28.48</v>
      </c>
      <c r="D2017" s="13">
        <f>_xlfn.XLOOKUP(A2017,'Medical Examine'!$A$2:$A$2336,'Medical Examine'!$D$2:$D$2336,"Not Found")</f>
        <v>6.22</v>
      </c>
      <c r="E2017" s="14" t="str">
        <f>_xlfn.XLOOKUP(A2017,'Medical Examine'!$A$2:$A$2336,'Medical Examine'!$E$2:$E$2336,"Not Found")</f>
        <v>YES</v>
      </c>
      <c r="F2017" s="14" t="str">
        <f>_xlfn.XLOOKUP(A2017,'Medical Examine'!$A$2:$A$2336,'Medical Examine'!$F$2:$F$2336,"Not Found")</f>
        <v>NO</v>
      </c>
      <c r="G2017" s="14" t="str">
        <f>_xlfn.XLOOKUP(A2017,'Medical Examine'!$A$2:$A$2336,'Medical Examine'!$G$2:$G$2336,"Not Found")</f>
        <v>YES</v>
      </c>
      <c r="H2017" s="14">
        <f>_xlfn.XLOOKUP(A2017,'Medical Examine'!$A$2:$A$2336,'Medical Examine'!$H$2:$H$2336,"Not Found")</f>
        <v>1</v>
      </c>
      <c r="I2017" s="14" t="str">
        <f>_xlfn.XLOOKUP(A2017,'Medical Examine'!$A$2:$A$2336,'Medical Examine'!$I$2:$I$2336,"Not Found")</f>
        <v>NO</v>
      </c>
      <c r="J2017" s="13" t="str">
        <f>_xlfn.XLOOKUP(A2017,'Medical Examine'!$A$2:$A$2336,'Medical Examine'!$C$2:$C$2336,"Not Found")</f>
        <v>Overweight</v>
      </c>
      <c r="K2017" s="13" t="str">
        <f t="shared" si="31"/>
        <v>Prediabetic</v>
      </c>
      <c r="L2017" s="15">
        <f>_xlfn.XLOOKUP(A2017,'Hospitalisation Details'!$A$2:$A$2344,'Hospitalisation Details'!$E$2:$E$2344,"")</f>
        <v>35786</v>
      </c>
      <c r="M2017" s="16">
        <f>_xlfn.XLOOKUP(A2017,'Hospitalisation Details'!$A$2:$A$2344,'Hospitalisation Details'!$H$2:$H$2344,"")</f>
        <v>3051.73</v>
      </c>
      <c r="N2017" s="14" t="str">
        <f>_xlfn.XLOOKUP(A2017,'Hospitalisation Details'!$A$2:$A$2344,'Hospitalisation Details'!$I$2:$I$2344,"")</f>
        <v>tier - 2</v>
      </c>
      <c r="O2017" s="14" t="str">
        <f>_xlfn.XLOOKUP(A2017,'Hospitalisation Details'!$A$2:$A$2344,'Hospitalisation Details'!$J$2:$J$2344,"")</f>
        <v>tier - 2</v>
      </c>
      <c r="P2017" s="14" t="str">
        <f>_xlfn.XLOOKUP(A2017,'Hospitalisation Details'!$A$2:$A$2344,'Hospitalisation Details'!$K$2:$K$2344,"")</f>
        <v>R1011</v>
      </c>
      <c r="Q2017" s="14">
        <f>_xlfn.XLOOKUP(A2017,'Hospitalisation Details'!$A$2:$A$2344,'Hospitalisation Details'!$F$2:$F$2344,"")</f>
        <v>25</v>
      </c>
    </row>
    <row r="2018" spans="1:17">
      <c r="A2018" s="12" t="s">
        <v>9934</v>
      </c>
      <c r="B2018" s="13" t="str">
        <f>_xlfn.XLOOKUP(A2018,'Customer Names'!$A$2:$A$2336,'Customer Names'!$C$2:$C$2336,"Not Found")</f>
        <v>Lissa</v>
      </c>
      <c r="C2018" s="13">
        <f>_xlfn.XLOOKUP(A2018,'Medical Examine'!$A$2:$A$2336,'Medical Examine'!$B$2:$B$2336,"Not Found")</f>
        <v>26.6</v>
      </c>
      <c r="D2018" s="13">
        <f>_xlfn.XLOOKUP(A2018,'Medical Examine'!$A$2:$A$2336,'Medical Examine'!$D$2:$D$2336,"Not Found")</f>
        <v>4.33</v>
      </c>
      <c r="E2018" s="14" t="str">
        <f>_xlfn.XLOOKUP(A2018,'Medical Examine'!$A$2:$A$2336,'Medical Examine'!$E$2:$E$2336,"Not Found")</f>
        <v>NO</v>
      </c>
      <c r="F2018" s="14" t="str">
        <f>_xlfn.XLOOKUP(A2018,'Medical Examine'!$A$2:$A$2336,'Medical Examine'!$F$2:$F$2336,"Not Found")</f>
        <v>NO</v>
      </c>
      <c r="G2018" s="14" t="str">
        <f>_xlfn.XLOOKUP(A2018,'Medical Examine'!$A$2:$A$2336,'Medical Examine'!$G$2:$G$2336,"Not Found")</f>
        <v>NO</v>
      </c>
      <c r="H2018" s="14">
        <f>_xlfn.XLOOKUP(A2018,'Medical Examine'!$A$2:$A$2336,'Medical Examine'!$H$2:$H$2336,"Not Found")</f>
        <v>1</v>
      </c>
      <c r="I2018" s="14" t="str">
        <f>_xlfn.XLOOKUP(A2018,'Medical Examine'!$A$2:$A$2336,'Medical Examine'!$I$2:$I$2336,"Not Found")</f>
        <v>NO</v>
      </c>
      <c r="J2018" s="13" t="str">
        <f>_xlfn.XLOOKUP(A2018,'Medical Examine'!$A$2:$A$2336,'Medical Examine'!$C$2:$C$2336,"Not Found")</f>
        <v>Overweight</v>
      </c>
      <c r="K2018" s="13" t="str">
        <f t="shared" si="31"/>
        <v>Normal</v>
      </c>
      <c r="L2018" s="15">
        <f>_xlfn.XLOOKUP(A2018,'Hospitalisation Details'!$A$2:$A$2344,'Hospitalisation Details'!$E$2:$E$2344,"")</f>
        <v>36016</v>
      </c>
      <c r="M2018" s="16">
        <f>_xlfn.XLOOKUP(A2018,'Hospitalisation Details'!$A$2:$A$2344,'Hospitalisation Details'!$H$2:$H$2344,"")</f>
        <v>3046.06</v>
      </c>
      <c r="N2018" s="14" t="str">
        <f>_xlfn.XLOOKUP(A2018,'Hospitalisation Details'!$A$2:$A$2344,'Hospitalisation Details'!$I$2:$I$2344,"")</f>
        <v>tier - 2</v>
      </c>
      <c r="O2018" s="14" t="str">
        <f>_xlfn.XLOOKUP(A2018,'Hospitalisation Details'!$A$2:$A$2344,'Hospitalisation Details'!$J$2:$J$2344,"")</f>
        <v>tier - 1</v>
      </c>
      <c r="P2018" s="14" t="str">
        <f>_xlfn.XLOOKUP(A2018,'Hospitalisation Details'!$A$2:$A$2344,'Hospitalisation Details'!$K$2:$K$2344,"")</f>
        <v>R1023</v>
      </c>
      <c r="Q2018" s="14">
        <f>_xlfn.XLOOKUP(A2018,'Hospitalisation Details'!$A$2:$A$2344,'Hospitalisation Details'!$F$2:$F$2344,"")</f>
        <v>24</v>
      </c>
    </row>
    <row r="2019" spans="1:17">
      <c r="A2019" s="12" t="s">
        <v>9937</v>
      </c>
      <c r="B2019" s="13" t="str">
        <f>_xlfn.XLOOKUP(A2019,'Customer Names'!$A$2:$A$2336,'Customer Names'!$C$2:$C$2336,"Not Found")</f>
        <v>Megan</v>
      </c>
      <c r="C2019" s="13">
        <f>_xlfn.XLOOKUP(A2019,'Medical Examine'!$A$2:$A$2336,'Medical Examine'!$B$2:$B$2336,"Not Found")</f>
        <v>25.27</v>
      </c>
      <c r="D2019" s="13">
        <f>_xlfn.XLOOKUP(A2019,'Medical Examine'!$A$2:$A$2336,'Medical Examine'!$D$2:$D$2336,"Not Found")</f>
        <v>5.83</v>
      </c>
      <c r="E2019" s="14" t="str">
        <f>_xlfn.XLOOKUP(A2019,'Medical Examine'!$A$2:$A$2336,'Medical Examine'!$E$2:$E$2336,"Not Found")</f>
        <v>NO</v>
      </c>
      <c r="F2019" s="14" t="str">
        <f>_xlfn.XLOOKUP(A2019,'Medical Examine'!$A$2:$A$2336,'Medical Examine'!$F$2:$F$2336,"Not Found")</f>
        <v>NO</v>
      </c>
      <c r="G2019" s="14" t="str">
        <f>_xlfn.XLOOKUP(A2019,'Medical Examine'!$A$2:$A$2336,'Medical Examine'!$G$2:$G$2336,"Not Found")</f>
        <v>NO</v>
      </c>
      <c r="H2019" s="14">
        <f>_xlfn.XLOOKUP(A2019,'Medical Examine'!$A$2:$A$2336,'Medical Examine'!$H$2:$H$2336,"Not Found")</f>
        <v>1</v>
      </c>
      <c r="I2019" s="14" t="str">
        <f>_xlfn.XLOOKUP(A2019,'Medical Examine'!$A$2:$A$2336,'Medical Examine'!$I$2:$I$2336,"Not Found")</f>
        <v>NO</v>
      </c>
      <c r="J2019" s="13" t="str">
        <f>_xlfn.XLOOKUP(A2019,'Medical Examine'!$A$2:$A$2336,'Medical Examine'!$C$2:$C$2336,"Not Found")</f>
        <v>Overweight</v>
      </c>
      <c r="K2019" s="13" t="str">
        <f t="shared" si="31"/>
        <v>Prediabetic</v>
      </c>
      <c r="L2019" s="15">
        <f>_xlfn.XLOOKUP(A2019,'Hospitalisation Details'!$A$2:$A$2344,'Hospitalisation Details'!$E$2:$E$2344,"")</f>
        <v>36053</v>
      </c>
      <c r="M2019" s="16">
        <f>_xlfn.XLOOKUP(A2019,'Hospitalisation Details'!$A$2:$A$2344,'Hospitalisation Details'!$H$2:$H$2344,"")</f>
        <v>3044.21</v>
      </c>
      <c r="N2019" s="14" t="str">
        <f>_xlfn.XLOOKUP(A2019,'Hospitalisation Details'!$A$2:$A$2344,'Hospitalisation Details'!$I$2:$I$2344,"")</f>
        <v>tier - 2</v>
      </c>
      <c r="O2019" s="14" t="str">
        <f>_xlfn.XLOOKUP(A2019,'Hospitalisation Details'!$A$2:$A$2344,'Hospitalisation Details'!$J$2:$J$2344,"")</f>
        <v>tier - 3</v>
      </c>
      <c r="P2019" s="14" t="str">
        <f>_xlfn.XLOOKUP(A2019,'Hospitalisation Details'!$A$2:$A$2344,'Hospitalisation Details'!$K$2:$K$2344,"")</f>
        <v>R1024</v>
      </c>
      <c r="Q2019" s="14">
        <f>_xlfn.XLOOKUP(A2019,'Hospitalisation Details'!$A$2:$A$2344,'Hospitalisation Details'!$F$2:$F$2344,"")</f>
        <v>24</v>
      </c>
    </row>
    <row r="2020" spans="1:17">
      <c r="A2020" s="12" t="s">
        <v>9939</v>
      </c>
      <c r="B2020" s="13" t="str">
        <f>_xlfn.XLOOKUP(A2020,'Customer Names'!$A$2:$A$2336,'Customer Names'!$C$2:$C$2336,"Not Found")</f>
        <v>Alyson</v>
      </c>
      <c r="C2020" s="13">
        <f>_xlfn.XLOOKUP(A2020,'Medical Examine'!$A$2:$A$2336,'Medical Examine'!$B$2:$B$2336,"Not Found")</f>
        <v>34.484999999999999</v>
      </c>
      <c r="D2020" s="13">
        <f>_xlfn.XLOOKUP(A2020,'Medical Examine'!$A$2:$A$2336,'Medical Examine'!$D$2:$D$2336,"Not Found")</f>
        <v>4.7</v>
      </c>
      <c r="E2020" s="14" t="str">
        <f>_xlfn.XLOOKUP(A2020,'Medical Examine'!$A$2:$A$2336,'Medical Examine'!$E$2:$E$2336,"Not Found")</f>
        <v>YES</v>
      </c>
      <c r="F2020" s="14" t="str">
        <f>_xlfn.XLOOKUP(A2020,'Medical Examine'!$A$2:$A$2336,'Medical Examine'!$F$2:$F$2336,"Not Found")</f>
        <v>NO</v>
      </c>
      <c r="G2020" s="14" t="str">
        <f>_xlfn.XLOOKUP(A2020,'Medical Examine'!$A$2:$A$2336,'Medical Examine'!$G$2:$G$2336,"Not Found")</f>
        <v>YES</v>
      </c>
      <c r="H2020" s="14">
        <f>_xlfn.XLOOKUP(A2020,'Medical Examine'!$A$2:$A$2336,'Medical Examine'!$H$2:$H$2336,"Not Found")</f>
        <v>1</v>
      </c>
      <c r="I2020" s="14" t="str">
        <f>_xlfn.XLOOKUP(A2020,'Medical Examine'!$A$2:$A$2336,'Medical Examine'!$I$2:$I$2336,"Not Found")</f>
        <v>NO</v>
      </c>
      <c r="J2020" s="13" t="str">
        <f>_xlfn.XLOOKUP(A2020,'Medical Examine'!$A$2:$A$2336,'Medical Examine'!$C$2:$C$2336,"Not Found")</f>
        <v>Obesity</v>
      </c>
      <c r="K2020" s="13" t="str">
        <f t="shared" si="31"/>
        <v>Normal</v>
      </c>
      <c r="L2020" s="15">
        <f>_xlfn.XLOOKUP(A2020,'Hospitalisation Details'!$A$2:$A$2344,'Hospitalisation Details'!$E$2:$E$2344,"")</f>
        <v>35783</v>
      </c>
      <c r="M2020" s="16">
        <f>_xlfn.XLOOKUP(A2020,'Hospitalisation Details'!$A$2:$A$2344,'Hospitalisation Details'!$H$2:$H$2344,"")</f>
        <v>3021.81</v>
      </c>
      <c r="N2020" s="14" t="str">
        <f>_xlfn.XLOOKUP(A2020,'Hospitalisation Details'!$A$2:$A$2344,'Hospitalisation Details'!$I$2:$I$2344,"")</f>
        <v>tier - 2</v>
      </c>
      <c r="O2020" s="14" t="str">
        <f>_xlfn.XLOOKUP(A2020,'Hospitalisation Details'!$A$2:$A$2344,'Hospitalisation Details'!$J$2:$J$2344,"")</f>
        <v>tier - 3</v>
      </c>
      <c r="P2020" s="14" t="str">
        <f>_xlfn.XLOOKUP(A2020,'Hospitalisation Details'!$A$2:$A$2344,'Hospitalisation Details'!$K$2:$K$2344,"")</f>
        <v>R1012</v>
      </c>
      <c r="Q2020" s="14">
        <f>_xlfn.XLOOKUP(A2020,'Hospitalisation Details'!$A$2:$A$2344,'Hospitalisation Details'!$F$2:$F$2344,"")</f>
        <v>25</v>
      </c>
    </row>
    <row r="2021" spans="1:17">
      <c r="A2021" s="12" t="s">
        <v>9941</v>
      </c>
      <c r="B2021" s="13" t="str">
        <f>_xlfn.XLOOKUP(A2021,'Customer Names'!$A$2:$A$2336,'Customer Names'!$C$2:$C$2336,"Not Found")</f>
        <v>Chance B</v>
      </c>
      <c r="C2021" s="13">
        <f>_xlfn.XLOOKUP(A2021,'Medical Examine'!$A$2:$A$2336,'Medical Examine'!$B$2:$B$2336,"Not Found")</f>
        <v>15.57</v>
      </c>
      <c r="D2021" s="13">
        <f>_xlfn.XLOOKUP(A2021,'Medical Examine'!$A$2:$A$2336,'Medical Examine'!$D$2:$D$2336,"Not Found")</f>
        <v>4.07</v>
      </c>
      <c r="E2021" s="14" t="str">
        <f>_xlfn.XLOOKUP(A2021,'Medical Examine'!$A$2:$A$2336,'Medical Examine'!$E$2:$E$2336,"Not Found")</f>
        <v>YES</v>
      </c>
      <c r="F2021" s="14" t="str">
        <f>_xlfn.XLOOKUP(A2021,'Medical Examine'!$A$2:$A$2336,'Medical Examine'!$F$2:$F$2336,"Not Found")</f>
        <v>NO</v>
      </c>
      <c r="G2021" s="14" t="str">
        <f>_xlfn.XLOOKUP(A2021,'Medical Examine'!$A$2:$A$2336,'Medical Examine'!$G$2:$G$2336,"Not Found")</f>
        <v>NO</v>
      </c>
      <c r="H2021" s="14">
        <f>_xlfn.XLOOKUP(A2021,'Medical Examine'!$A$2:$A$2336,'Medical Examine'!$H$2:$H$2336,"Not Found")</f>
        <v>1</v>
      </c>
      <c r="I2021" s="14" t="str">
        <f>_xlfn.XLOOKUP(A2021,'Medical Examine'!$A$2:$A$2336,'Medical Examine'!$I$2:$I$2336,"Not Found")</f>
        <v>NO</v>
      </c>
      <c r="J2021" s="13" t="str">
        <f>_xlfn.XLOOKUP(A2021,'Medical Examine'!$A$2:$A$2336,'Medical Examine'!$C$2:$C$2336,"Not Found")</f>
        <v>Under Weight</v>
      </c>
      <c r="K2021" s="13" t="str">
        <f t="shared" si="31"/>
        <v>Normal</v>
      </c>
      <c r="L2021" s="15">
        <f>_xlfn.XLOOKUP(A2021,'Hospitalisation Details'!$A$2:$A$2344,'Hospitalisation Details'!$E$2:$E$2344,"")</f>
        <v>32414</v>
      </c>
      <c r="M2021" s="16">
        <f>_xlfn.XLOOKUP(A2021,'Hospitalisation Details'!$A$2:$A$2344,'Hospitalisation Details'!$H$2:$H$2344,"")</f>
        <v>3018.04</v>
      </c>
      <c r="N2021" s="14" t="str">
        <f>_xlfn.XLOOKUP(A2021,'Hospitalisation Details'!$A$2:$A$2344,'Hospitalisation Details'!$I$2:$I$2344,"")</f>
        <v>tier - 2</v>
      </c>
      <c r="O2021" s="14" t="str">
        <f>_xlfn.XLOOKUP(A2021,'Hospitalisation Details'!$A$2:$A$2344,'Hospitalisation Details'!$J$2:$J$2344,"")</f>
        <v>tier - 2</v>
      </c>
      <c r="P2021" s="14" t="str">
        <f>_xlfn.XLOOKUP(A2021,'Hospitalisation Details'!$A$2:$A$2344,'Hospitalisation Details'!$K$2:$K$2344,"")</f>
        <v>R1012</v>
      </c>
      <c r="Q2021" s="14">
        <f>_xlfn.XLOOKUP(A2021,'Hospitalisation Details'!$A$2:$A$2344,'Hospitalisation Details'!$F$2:$F$2344,"")</f>
        <v>34</v>
      </c>
    </row>
    <row r="2022" spans="1:17">
      <c r="A2022" s="12" t="s">
        <v>9944</v>
      </c>
      <c r="B2022" s="13" t="str">
        <f>_xlfn.XLOOKUP(A2022,'Customer Names'!$A$2:$A$2336,'Customer Names'!$C$2:$C$2336,"Not Found")</f>
        <v>Sean P</v>
      </c>
      <c r="C2022" s="13">
        <f>_xlfn.XLOOKUP(A2022,'Medical Examine'!$A$2:$A$2336,'Medical Examine'!$B$2:$B$2336,"Not Found")</f>
        <v>30.36</v>
      </c>
      <c r="D2022" s="13">
        <f>_xlfn.XLOOKUP(A2022,'Medical Examine'!$A$2:$A$2336,'Medical Examine'!$D$2:$D$2336,"Not Found")</f>
        <v>9.39</v>
      </c>
      <c r="E2022" s="14" t="str">
        <f>_xlfn.XLOOKUP(A2022,'Medical Examine'!$A$2:$A$2336,'Medical Examine'!$E$2:$E$2336,"Not Found")</f>
        <v>NO</v>
      </c>
      <c r="F2022" s="14" t="str">
        <f>_xlfn.XLOOKUP(A2022,'Medical Examine'!$A$2:$A$2336,'Medical Examine'!$F$2:$F$2336,"Not Found")</f>
        <v>NO</v>
      </c>
      <c r="G2022" s="14" t="str">
        <f>_xlfn.XLOOKUP(A2022,'Medical Examine'!$A$2:$A$2336,'Medical Examine'!$G$2:$G$2336,"Not Found")</f>
        <v>NO</v>
      </c>
      <c r="H2022" s="14">
        <f>_xlfn.XLOOKUP(A2022,'Medical Examine'!$A$2:$A$2336,'Medical Examine'!$H$2:$H$2336,"Not Found")</f>
        <v>0</v>
      </c>
      <c r="I2022" s="14" t="str">
        <f>_xlfn.XLOOKUP(A2022,'Medical Examine'!$A$2:$A$2336,'Medical Examine'!$I$2:$I$2336,"Not Found")</f>
        <v>NO</v>
      </c>
      <c r="J2022" s="13" t="str">
        <f>_xlfn.XLOOKUP(A2022,'Medical Examine'!$A$2:$A$2336,'Medical Examine'!$C$2:$C$2336,"Not Found")</f>
        <v>Obesity</v>
      </c>
      <c r="K2022" s="13" t="str">
        <f t="shared" si="31"/>
        <v>Diabetic</v>
      </c>
      <c r="L2022" s="15">
        <f>_xlfn.XLOOKUP(A2022,'Hospitalisation Details'!$A$2:$A$2344,'Hospitalisation Details'!$E$2:$E$2344,"")</f>
        <v>37605</v>
      </c>
      <c r="M2022" s="16">
        <f>_xlfn.XLOOKUP(A2022,'Hospitalisation Details'!$A$2:$A$2344,'Hospitalisation Details'!$H$2:$H$2344,"")</f>
        <v>3012.22</v>
      </c>
      <c r="N2022" s="14" t="str">
        <f>_xlfn.XLOOKUP(A2022,'Hospitalisation Details'!$A$2:$A$2344,'Hospitalisation Details'!$I$2:$I$2344,"")</f>
        <v>tier - 2</v>
      </c>
      <c r="O2022" s="14" t="str">
        <f>_xlfn.XLOOKUP(A2022,'Hospitalisation Details'!$A$2:$A$2344,'Hospitalisation Details'!$J$2:$J$2344,"")</f>
        <v>tier - 3</v>
      </c>
      <c r="P2022" s="14" t="str">
        <f>_xlfn.XLOOKUP(A2022,'Hospitalisation Details'!$A$2:$A$2344,'Hospitalisation Details'!$K$2:$K$2344,"")</f>
        <v>R1012</v>
      </c>
      <c r="Q2022" s="14">
        <f>_xlfn.XLOOKUP(A2022,'Hospitalisation Details'!$A$2:$A$2344,'Hospitalisation Details'!$F$2:$F$2344,"")</f>
        <v>20</v>
      </c>
    </row>
    <row r="2023" spans="1:17">
      <c r="A2023" s="12" t="s">
        <v>9945</v>
      </c>
      <c r="B2023" s="13" t="str">
        <f>_xlfn.XLOOKUP(A2023,'Customer Names'!$A$2:$A$2336,'Customer Names'!$C$2:$C$2336,"Not Found")</f>
        <v>Therese</v>
      </c>
      <c r="C2023" s="13">
        <f>_xlfn.XLOOKUP(A2023,'Medical Examine'!$A$2:$A$2336,'Medical Examine'!$B$2:$B$2336,"Not Found")</f>
        <v>19.37</v>
      </c>
      <c r="D2023" s="13">
        <f>_xlfn.XLOOKUP(A2023,'Medical Examine'!$A$2:$A$2336,'Medical Examine'!$D$2:$D$2336,"Not Found")</f>
        <v>4.18</v>
      </c>
      <c r="E2023" s="14" t="str">
        <f>_xlfn.XLOOKUP(A2023,'Medical Examine'!$A$2:$A$2336,'Medical Examine'!$E$2:$E$2336,"Not Found")</f>
        <v>NO</v>
      </c>
      <c r="F2023" s="14" t="str">
        <f>_xlfn.XLOOKUP(A2023,'Medical Examine'!$A$2:$A$2336,'Medical Examine'!$F$2:$F$2336,"Not Found")</f>
        <v>NO</v>
      </c>
      <c r="G2023" s="14" t="str">
        <f>_xlfn.XLOOKUP(A2023,'Medical Examine'!$A$2:$A$2336,'Medical Examine'!$G$2:$G$2336,"Not Found")</f>
        <v>NO</v>
      </c>
      <c r="H2023" s="14">
        <f>_xlfn.XLOOKUP(A2023,'Medical Examine'!$A$2:$A$2336,'Medical Examine'!$H$2:$H$2336,"Not Found")</f>
        <v>0</v>
      </c>
      <c r="I2023" s="14" t="str">
        <f>_xlfn.XLOOKUP(A2023,'Medical Examine'!$A$2:$A$2336,'Medical Examine'!$I$2:$I$2336,"Not Found")</f>
        <v>NO</v>
      </c>
      <c r="J2023" s="13" t="str">
        <f>_xlfn.XLOOKUP(A2023,'Medical Examine'!$A$2:$A$2336,'Medical Examine'!$C$2:$C$2336,"Not Found")</f>
        <v>Normal Weight</v>
      </c>
      <c r="K2023" s="13" t="str">
        <f t="shared" si="31"/>
        <v>Normal</v>
      </c>
      <c r="L2023" s="15">
        <f>_xlfn.XLOOKUP(A2023,'Hospitalisation Details'!$A$2:$A$2344,'Hospitalisation Details'!$E$2:$E$2344,"")</f>
        <v>33562</v>
      </c>
      <c r="M2023" s="16">
        <f>_xlfn.XLOOKUP(A2023,'Hospitalisation Details'!$A$2:$A$2344,'Hospitalisation Details'!$H$2:$H$2344,"")</f>
        <v>2985.67</v>
      </c>
      <c r="N2023" s="14" t="str">
        <f>_xlfn.XLOOKUP(A2023,'Hospitalisation Details'!$A$2:$A$2344,'Hospitalisation Details'!$I$2:$I$2344,"")</f>
        <v>tier - 2</v>
      </c>
      <c r="O2023" s="14" t="str">
        <f>_xlfn.XLOOKUP(A2023,'Hospitalisation Details'!$A$2:$A$2344,'Hospitalisation Details'!$J$2:$J$2344,"")</f>
        <v>tier - 2</v>
      </c>
      <c r="P2023" s="14" t="str">
        <f>_xlfn.XLOOKUP(A2023,'Hospitalisation Details'!$A$2:$A$2344,'Hospitalisation Details'!$K$2:$K$2344,"")</f>
        <v>R1013</v>
      </c>
      <c r="Q2023" s="14">
        <f>_xlfn.XLOOKUP(A2023,'Hospitalisation Details'!$A$2:$A$2344,'Hospitalisation Details'!$F$2:$F$2344,"")</f>
        <v>31</v>
      </c>
    </row>
    <row r="2024" spans="1:17">
      <c r="A2024" s="12" t="s">
        <v>9948</v>
      </c>
      <c r="B2024" s="13" t="str">
        <f>_xlfn.XLOOKUP(A2024,'Customer Names'!$A$2:$A$2336,'Customer Names'!$C$2:$C$2336,"Not Found")</f>
        <v>Beau</v>
      </c>
      <c r="C2024" s="13">
        <f>_xlfn.XLOOKUP(A2024,'Medical Examine'!$A$2:$A$2336,'Medical Examine'!$B$2:$B$2336,"Not Found")</f>
        <v>16.71</v>
      </c>
      <c r="D2024" s="13">
        <f>_xlfn.XLOOKUP(A2024,'Medical Examine'!$A$2:$A$2336,'Medical Examine'!$D$2:$D$2336,"Not Found")</f>
        <v>4.18</v>
      </c>
      <c r="E2024" s="14" t="str">
        <f>_xlfn.XLOOKUP(A2024,'Medical Examine'!$A$2:$A$2336,'Medical Examine'!$E$2:$E$2336,"Not Found")</f>
        <v>NO</v>
      </c>
      <c r="F2024" s="14" t="str">
        <f>_xlfn.XLOOKUP(A2024,'Medical Examine'!$A$2:$A$2336,'Medical Examine'!$F$2:$F$2336,"Not Found")</f>
        <v>NO</v>
      </c>
      <c r="G2024" s="14" t="str">
        <f>_xlfn.XLOOKUP(A2024,'Medical Examine'!$A$2:$A$2336,'Medical Examine'!$G$2:$G$2336,"Not Found")</f>
        <v>NO</v>
      </c>
      <c r="H2024" s="14">
        <f>_xlfn.XLOOKUP(A2024,'Medical Examine'!$A$2:$A$2336,'Medical Examine'!$H$2:$H$2336,"Not Found")</f>
        <v>1</v>
      </c>
      <c r="I2024" s="14" t="str">
        <f>_xlfn.XLOOKUP(A2024,'Medical Examine'!$A$2:$A$2336,'Medical Examine'!$I$2:$I$2336,"Not Found")</f>
        <v>NO</v>
      </c>
      <c r="J2024" s="13" t="str">
        <f>_xlfn.XLOOKUP(A2024,'Medical Examine'!$A$2:$A$2336,'Medical Examine'!$C$2:$C$2336,"Not Found")</f>
        <v>Under Weight</v>
      </c>
      <c r="K2024" s="13" t="str">
        <f t="shared" si="31"/>
        <v>Normal</v>
      </c>
      <c r="L2024" s="15">
        <f>_xlfn.XLOOKUP(A2024,'Hospitalisation Details'!$A$2:$A$2344,'Hospitalisation Details'!$E$2:$E$2344,"")</f>
        <v>31946</v>
      </c>
      <c r="M2024" s="16">
        <f>_xlfn.XLOOKUP(A2024,'Hospitalisation Details'!$A$2:$A$2344,'Hospitalisation Details'!$H$2:$H$2344,"")</f>
        <v>2979.52</v>
      </c>
      <c r="N2024" s="14" t="str">
        <f>_xlfn.XLOOKUP(A2024,'Hospitalisation Details'!$A$2:$A$2344,'Hospitalisation Details'!$I$2:$I$2344,"")</f>
        <v>tier - 2</v>
      </c>
      <c r="O2024" s="14" t="str">
        <f>_xlfn.XLOOKUP(A2024,'Hospitalisation Details'!$A$2:$A$2344,'Hospitalisation Details'!$J$2:$J$2344,"")</f>
        <v>tier - 3</v>
      </c>
      <c r="P2024" s="14" t="str">
        <f>_xlfn.XLOOKUP(A2024,'Hospitalisation Details'!$A$2:$A$2344,'Hospitalisation Details'!$K$2:$K$2344,"")</f>
        <v>R1013</v>
      </c>
      <c r="Q2024" s="14">
        <f>_xlfn.XLOOKUP(A2024,'Hospitalisation Details'!$A$2:$A$2344,'Hospitalisation Details'!$F$2:$F$2344,"")</f>
        <v>35</v>
      </c>
    </row>
    <row r="2025" spans="1:17">
      <c r="A2025" s="12" t="s">
        <v>9951</v>
      </c>
      <c r="B2025" s="13" t="str">
        <f>_xlfn.XLOOKUP(A2025,'Customer Names'!$A$2:$A$2336,'Customer Names'!$C$2:$C$2336,"Not Found")</f>
        <v>Kelsey M</v>
      </c>
      <c r="C2025" s="13">
        <f>_xlfn.XLOOKUP(A2025,'Medical Examine'!$A$2:$A$2336,'Medical Examine'!$B$2:$B$2336,"Not Found")</f>
        <v>24.1</v>
      </c>
      <c r="D2025" s="13">
        <f>_xlfn.XLOOKUP(A2025,'Medical Examine'!$A$2:$A$2336,'Medical Examine'!$D$2:$D$2336,"Not Found")</f>
        <v>4.4000000000000004</v>
      </c>
      <c r="E2025" s="14" t="str">
        <f>_xlfn.XLOOKUP(A2025,'Medical Examine'!$A$2:$A$2336,'Medical Examine'!$E$2:$E$2336,"Not Found")</f>
        <v>YES</v>
      </c>
      <c r="F2025" s="14" t="str">
        <f>_xlfn.XLOOKUP(A2025,'Medical Examine'!$A$2:$A$2336,'Medical Examine'!$F$2:$F$2336,"Not Found")</f>
        <v>NO</v>
      </c>
      <c r="G2025" s="14" t="str">
        <f>_xlfn.XLOOKUP(A2025,'Medical Examine'!$A$2:$A$2336,'Medical Examine'!$G$2:$G$2336,"Not Found")</f>
        <v>NO</v>
      </c>
      <c r="H2025" s="14">
        <f>_xlfn.XLOOKUP(A2025,'Medical Examine'!$A$2:$A$2336,'Medical Examine'!$H$2:$H$2336,"Not Found")</f>
        <v>1</v>
      </c>
      <c r="I2025" s="14" t="str">
        <f>_xlfn.XLOOKUP(A2025,'Medical Examine'!$A$2:$A$2336,'Medical Examine'!$I$2:$I$2336,"Not Found")</f>
        <v>NO</v>
      </c>
      <c r="J2025" s="13" t="str">
        <f>_xlfn.XLOOKUP(A2025,'Medical Examine'!$A$2:$A$2336,'Medical Examine'!$C$2:$C$2336,"Not Found")</f>
        <v>Normal Weight</v>
      </c>
      <c r="K2025" s="13" t="str">
        <f t="shared" si="31"/>
        <v>Normal</v>
      </c>
      <c r="L2025" s="15">
        <f>_xlfn.XLOOKUP(A2025,'Hospitalisation Details'!$A$2:$A$2344,'Hospitalisation Details'!$E$2:$E$2344,"")</f>
        <v>34966</v>
      </c>
      <c r="M2025" s="16">
        <f>_xlfn.XLOOKUP(A2025,'Hospitalisation Details'!$A$2:$A$2344,'Hospitalisation Details'!$H$2:$H$2344,"")</f>
        <v>2974.13</v>
      </c>
      <c r="N2025" s="14" t="str">
        <f>_xlfn.XLOOKUP(A2025,'Hospitalisation Details'!$A$2:$A$2344,'Hospitalisation Details'!$I$2:$I$2344,"")</f>
        <v>tier - 2</v>
      </c>
      <c r="O2025" s="14" t="str">
        <f>_xlfn.XLOOKUP(A2025,'Hospitalisation Details'!$A$2:$A$2344,'Hospitalisation Details'!$J$2:$J$2344,"")</f>
        <v>tier - 1</v>
      </c>
      <c r="P2025" s="14" t="str">
        <f>_xlfn.XLOOKUP(A2025,'Hospitalisation Details'!$A$2:$A$2344,'Hospitalisation Details'!$K$2:$K$2344,"")</f>
        <v>R1011</v>
      </c>
      <c r="Q2025" s="14">
        <f>_xlfn.XLOOKUP(A2025,'Hospitalisation Details'!$A$2:$A$2344,'Hospitalisation Details'!$F$2:$F$2344,"")</f>
        <v>27</v>
      </c>
    </row>
    <row r="2026" spans="1:17">
      <c r="A2026" s="12" t="s">
        <v>9954</v>
      </c>
      <c r="B2026" s="13" t="str">
        <f>_xlfn.XLOOKUP(A2026,'Customer Names'!$A$2:$A$2336,'Customer Names'!$C$2:$C$2336,"Not Found")</f>
        <v>Gretchen</v>
      </c>
      <c r="C2026" s="13">
        <f>_xlfn.XLOOKUP(A2026,'Medical Examine'!$A$2:$A$2336,'Medical Examine'!$B$2:$B$2336,"Not Found")</f>
        <v>29.77</v>
      </c>
      <c r="D2026" s="13">
        <f>_xlfn.XLOOKUP(A2026,'Medical Examine'!$A$2:$A$2336,'Medical Examine'!$D$2:$D$2336,"Not Found")</f>
        <v>9.9</v>
      </c>
      <c r="E2026" s="14" t="str">
        <f>_xlfn.XLOOKUP(A2026,'Medical Examine'!$A$2:$A$2336,'Medical Examine'!$E$2:$E$2336,"Not Found")</f>
        <v>NO</v>
      </c>
      <c r="F2026" s="14" t="str">
        <f>_xlfn.XLOOKUP(A2026,'Medical Examine'!$A$2:$A$2336,'Medical Examine'!$F$2:$F$2336,"Not Found")</f>
        <v>NO</v>
      </c>
      <c r="G2026" s="14" t="str">
        <f>_xlfn.XLOOKUP(A2026,'Medical Examine'!$A$2:$A$2336,'Medical Examine'!$G$2:$G$2336,"Not Found")</f>
        <v>NO</v>
      </c>
      <c r="H2026" s="14">
        <f>_xlfn.XLOOKUP(A2026,'Medical Examine'!$A$2:$A$2336,'Medical Examine'!$H$2:$H$2336,"Not Found")</f>
        <v>0</v>
      </c>
      <c r="I2026" s="14" t="str">
        <f>_xlfn.XLOOKUP(A2026,'Medical Examine'!$A$2:$A$2336,'Medical Examine'!$I$2:$I$2336,"Not Found")</f>
        <v>NO</v>
      </c>
      <c r="J2026" s="13" t="str">
        <f>_xlfn.XLOOKUP(A2026,'Medical Examine'!$A$2:$A$2336,'Medical Examine'!$C$2:$C$2336,"Not Found")</f>
        <v>Overweight</v>
      </c>
      <c r="K2026" s="13" t="str">
        <f t="shared" si="31"/>
        <v>Diabetic</v>
      </c>
      <c r="L2026" s="15">
        <f>_xlfn.XLOOKUP(A2026,'Hospitalisation Details'!$A$2:$A$2344,'Hospitalisation Details'!$E$2:$E$2344,"")</f>
        <v>37529</v>
      </c>
      <c r="M2026" s="16">
        <f>_xlfn.XLOOKUP(A2026,'Hospitalisation Details'!$A$2:$A$2344,'Hospitalisation Details'!$H$2:$H$2344,"")</f>
        <v>2943.41</v>
      </c>
      <c r="N2026" s="14" t="str">
        <f>_xlfn.XLOOKUP(A2026,'Hospitalisation Details'!$A$2:$A$2344,'Hospitalisation Details'!$I$2:$I$2344,"")</f>
        <v>tier - 2</v>
      </c>
      <c r="O2026" s="14" t="str">
        <f>_xlfn.XLOOKUP(A2026,'Hospitalisation Details'!$A$2:$A$2344,'Hospitalisation Details'!$J$2:$J$2344,"")</f>
        <v>tier - 3</v>
      </c>
      <c r="P2026" s="14" t="str">
        <f>_xlfn.XLOOKUP(A2026,'Hospitalisation Details'!$A$2:$A$2344,'Hospitalisation Details'!$K$2:$K$2344,"")</f>
        <v>R1012</v>
      </c>
      <c r="Q2026" s="14">
        <f>_xlfn.XLOOKUP(A2026,'Hospitalisation Details'!$A$2:$A$2344,'Hospitalisation Details'!$F$2:$F$2344,"")</f>
        <v>20</v>
      </c>
    </row>
    <row r="2027" spans="1:17">
      <c r="A2027" s="12" t="s">
        <v>9957</v>
      </c>
      <c r="B2027" s="13" t="str">
        <f>_xlfn.XLOOKUP(A2027,'Customer Names'!$A$2:$A$2336,'Customer Names'!$C$2:$C$2336,"Not Found")</f>
        <v>Nicholas E.</v>
      </c>
      <c r="C2027" s="13">
        <f>_xlfn.XLOOKUP(A2027,'Medical Examine'!$A$2:$A$2336,'Medical Examine'!$B$2:$B$2336,"Not Found")</f>
        <v>46.53</v>
      </c>
      <c r="D2027" s="13">
        <f>_xlfn.XLOOKUP(A2027,'Medical Examine'!$A$2:$A$2336,'Medical Examine'!$D$2:$D$2336,"Not Found")</f>
        <v>4.84</v>
      </c>
      <c r="E2027" s="14" t="str">
        <f>_xlfn.XLOOKUP(A2027,'Medical Examine'!$A$2:$A$2336,'Medical Examine'!$E$2:$E$2336,"Not Found")</f>
        <v>YES</v>
      </c>
      <c r="F2027" s="14" t="str">
        <f>_xlfn.XLOOKUP(A2027,'Medical Examine'!$A$2:$A$2336,'Medical Examine'!$F$2:$F$2336,"Not Found")</f>
        <v>NO</v>
      </c>
      <c r="G2027" s="14" t="str">
        <f>_xlfn.XLOOKUP(A2027,'Medical Examine'!$A$2:$A$2336,'Medical Examine'!$G$2:$G$2336,"Not Found")</f>
        <v>NO</v>
      </c>
      <c r="H2027" s="14">
        <f>_xlfn.XLOOKUP(A2027,'Medical Examine'!$A$2:$A$2336,'Medical Examine'!$H$2:$H$2336,"Not Found")</f>
        <v>0</v>
      </c>
      <c r="I2027" s="14" t="str">
        <f>_xlfn.XLOOKUP(A2027,'Medical Examine'!$A$2:$A$2336,'Medical Examine'!$I$2:$I$2336,"Not Found")</f>
        <v>NO</v>
      </c>
      <c r="J2027" s="13" t="str">
        <f>_xlfn.XLOOKUP(A2027,'Medical Examine'!$A$2:$A$2336,'Medical Examine'!$C$2:$C$2336,"Not Found")</f>
        <v>Obesity</v>
      </c>
      <c r="K2027" s="13" t="str">
        <f t="shared" si="31"/>
        <v>Normal</v>
      </c>
      <c r="L2027" s="15">
        <f>_xlfn.XLOOKUP(A2027,'Hospitalisation Details'!$A$2:$A$2344,'Hospitalisation Details'!$E$2:$E$2344,"")</f>
        <v>35246</v>
      </c>
      <c r="M2027" s="16">
        <f>_xlfn.XLOOKUP(A2027,'Hospitalisation Details'!$A$2:$A$2344,'Hospitalisation Details'!$H$2:$H$2344,"")</f>
        <v>2927.06</v>
      </c>
      <c r="N2027" s="14" t="str">
        <f>_xlfn.XLOOKUP(A2027,'Hospitalisation Details'!$A$2:$A$2344,'Hospitalisation Details'!$I$2:$I$2344,"")</f>
        <v>tier - 2</v>
      </c>
      <c r="O2027" s="14" t="str">
        <f>_xlfn.XLOOKUP(A2027,'Hospitalisation Details'!$A$2:$A$2344,'Hospitalisation Details'!$J$2:$J$2344,"")</f>
        <v>tier - 2</v>
      </c>
      <c r="P2027" s="14" t="str">
        <f>_xlfn.XLOOKUP(A2027,'Hospitalisation Details'!$A$2:$A$2344,'Hospitalisation Details'!$K$2:$K$2344,"")</f>
        <v>R1013</v>
      </c>
      <c r="Q2027" s="14">
        <f>_xlfn.XLOOKUP(A2027,'Hospitalisation Details'!$A$2:$A$2344,'Hospitalisation Details'!$F$2:$F$2344,"")</f>
        <v>26</v>
      </c>
    </row>
    <row r="2028" spans="1:17">
      <c r="A2028" s="12" t="s">
        <v>9960</v>
      </c>
      <c r="B2028" s="13" t="str">
        <f>_xlfn.XLOOKUP(A2028,'Customer Names'!$A$2:$A$2336,'Customer Names'!$C$2:$C$2336,"Not Found")</f>
        <v>Deborah</v>
      </c>
      <c r="C2028" s="13">
        <f>_xlfn.XLOOKUP(A2028,'Medical Examine'!$A$2:$A$2336,'Medical Examine'!$B$2:$B$2336,"Not Found")</f>
        <v>23.4</v>
      </c>
      <c r="D2028" s="13">
        <f>_xlfn.XLOOKUP(A2028,'Medical Examine'!$A$2:$A$2336,'Medical Examine'!$D$2:$D$2336,"Not Found")</f>
        <v>5.53</v>
      </c>
      <c r="E2028" s="14" t="str">
        <f>_xlfn.XLOOKUP(A2028,'Medical Examine'!$A$2:$A$2336,'Medical Examine'!$E$2:$E$2336,"Not Found")</f>
        <v>NO</v>
      </c>
      <c r="F2028" s="14" t="str">
        <f>_xlfn.XLOOKUP(A2028,'Medical Examine'!$A$2:$A$2336,'Medical Examine'!$F$2:$F$2336,"Not Found")</f>
        <v>NO</v>
      </c>
      <c r="G2028" s="14" t="str">
        <f>_xlfn.XLOOKUP(A2028,'Medical Examine'!$A$2:$A$2336,'Medical Examine'!$G$2:$G$2336,"Not Found")</f>
        <v>YES</v>
      </c>
      <c r="H2028" s="14">
        <f>_xlfn.XLOOKUP(A2028,'Medical Examine'!$A$2:$A$2336,'Medical Examine'!$H$2:$H$2336,"Not Found")</f>
        <v>1</v>
      </c>
      <c r="I2028" s="14" t="str">
        <f>_xlfn.XLOOKUP(A2028,'Medical Examine'!$A$2:$A$2336,'Medical Examine'!$I$2:$I$2336,"Not Found")</f>
        <v>NO</v>
      </c>
      <c r="J2028" s="13" t="str">
        <f>_xlfn.XLOOKUP(A2028,'Medical Examine'!$A$2:$A$2336,'Medical Examine'!$C$2:$C$2336,"Not Found")</f>
        <v>Normal Weight</v>
      </c>
      <c r="K2028" s="13" t="str">
        <f t="shared" si="31"/>
        <v>Normal</v>
      </c>
      <c r="L2028" s="15">
        <f>_xlfn.XLOOKUP(A2028,'Hospitalisation Details'!$A$2:$A$2344,'Hospitalisation Details'!$E$2:$E$2344,"")</f>
        <v>37777</v>
      </c>
      <c r="M2028" s="16">
        <f>_xlfn.XLOOKUP(A2028,'Hospitalisation Details'!$A$2:$A$2344,'Hospitalisation Details'!$H$2:$H$2344,"")</f>
        <v>2913.57</v>
      </c>
      <c r="N2028" s="14" t="str">
        <f>_xlfn.XLOOKUP(A2028,'Hospitalisation Details'!$A$2:$A$2344,'Hospitalisation Details'!$I$2:$I$2344,"")</f>
        <v>tier - 2</v>
      </c>
      <c r="O2028" s="14" t="str">
        <f>_xlfn.XLOOKUP(A2028,'Hospitalisation Details'!$A$2:$A$2344,'Hospitalisation Details'!$J$2:$J$2344,"")</f>
        <v>tier - 2</v>
      </c>
      <c r="P2028" s="14" t="str">
        <f>_xlfn.XLOOKUP(A2028,'Hospitalisation Details'!$A$2:$A$2344,'Hospitalisation Details'!$K$2:$K$2344,"")</f>
        <v>R1011</v>
      </c>
      <c r="Q2028" s="14">
        <f>_xlfn.XLOOKUP(A2028,'Hospitalisation Details'!$A$2:$A$2344,'Hospitalisation Details'!$F$2:$F$2344,"")</f>
        <v>20</v>
      </c>
    </row>
    <row r="2029" spans="1:17">
      <c r="A2029" s="12" t="s">
        <v>9962</v>
      </c>
      <c r="B2029" s="13" t="str">
        <f>_xlfn.XLOOKUP(A2029,'Customer Names'!$A$2:$A$2336,'Customer Names'!$C$2:$C$2336,"Not Found")</f>
        <v>Chuck W. Jr.</v>
      </c>
      <c r="C2029" s="13">
        <f>_xlfn.XLOOKUP(A2029,'Medical Examine'!$A$2:$A$2336,'Medical Examine'!$B$2:$B$2336,"Not Found")</f>
        <v>30</v>
      </c>
      <c r="D2029" s="13">
        <f>_xlfn.XLOOKUP(A2029,'Medical Examine'!$A$2:$A$2336,'Medical Examine'!$D$2:$D$2336,"Not Found")</f>
        <v>4.33</v>
      </c>
      <c r="E2029" s="14" t="str">
        <f>_xlfn.XLOOKUP(A2029,'Medical Examine'!$A$2:$A$2336,'Medical Examine'!$E$2:$E$2336,"Not Found")</f>
        <v>YES</v>
      </c>
      <c r="F2029" s="14" t="str">
        <f>_xlfn.XLOOKUP(A2029,'Medical Examine'!$A$2:$A$2336,'Medical Examine'!$F$2:$F$2336,"Not Found")</f>
        <v>NO</v>
      </c>
      <c r="G2029" s="14" t="str">
        <f>_xlfn.XLOOKUP(A2029,'Medical Examine'!$A$2:$A$2336,'Medical Examine'!$G$2:$G$2336,"Not Found")</f>
        <v>NO</v>
      </c>
      <c r="H2029" s="14">
        <f>_xlfn.XLOOKUP(A2029,'Medical Examine'!$A$2:$A$2336,'Medical Examine'!$H$2:$H$2336,"Not Found")</f>
        <v>0</v>
      </c>
      <c r="I2029" s="14" t="str">
        <f>_xlfn.XLOOKUP(A2029,'Medical Examine'!$A$2:$A$2336,'Medical Examine'!$I$2:$I$2336,"Not Found")</f>
        <v>NO</v>
      </c>
      <c r="J2029" s="13" t="str">
        <f>_xlfn.XLOOKUP(A2029,'Medical Examine'!$A$2:$A$2336,'Medical Examine'!$C$2:$C$2336,"Not Found")</f>
        <v>Obesity</v>
      </c>
      <c r="K2029" s="13" t="str">
        <f t="shared" si="31"/>
        <v>Normal</v>
      </c>
      <c r="L2029" s="15">
        <f>_xlfn.XLOOKUP(A2029,'Hospitalisation Details'!$A$2:$A$2344,'Hospitalisation Details'!$E$2:$E$2344,"")</f>
        <v>35229</v>
      </c>
      <c r="M2029" s="16">
        <f>_xlfn.XLOOKUP(A2029,'Hospitalisation Details'!$A$2:$A$2344,'Hospitalisation Details'!$H$2:$H$2344,"")</f>
        <v>2904.09</v>
      </c>
      <c r="N2029" s="14" t="str">
        <f>_xlfn.XLOOKUP(A2029,'Hospitalisation Details'!$A$2:$A$2344,'Hospitalisation Details'!$I$2:$I$2344,"")</f>
        <v>tier - 2</v>
      </c>
      <c r="O2029" s="14" t="str">
        <f>_xlfn.XLOOKUP(A2029,'Hospitalisation Details'!$A$2:$A$2344,'Hospitalisation Details'!$J$2:$J$2344,"")</f>
        <v>tier - 2</v>
      </c>
      <c r="P2029" s="14" t="str">
        <f>_xlfn.XLOOKUP(A2029,'Hospitalisation Details'!$A$2:$A$2344,'Hospitalisation Details'!$K$2:$K$2344,"")</f>
        <v>R1011</v>
      </c>
      <c r="Q2029" s="14">
        <f>_xlfn.XLOOKUP(A2029,'Hospitalisation Details'!$A$2:$A$2344,'Hospitalisation Details'!$F$2:$F$2344,"")</f>
        <v>26</v>
      </c>
    </row>
    <row r="2030" spans="1:17">
      <c r="A2030" s="12" t="s">
        <v>9965</v>
      </c>
      <c r="B2030" s="13" t="str">
        <f>_xlfn.XLOOKUP(A2030,'Customer Names'!$A$2:$A$2336,'Customer Names'!$C$2:$C$2336,"Not Found")</f>
        <v>Daniel</v>
      </c>
      <c r="C2030" s="13">
        <f>_xlfn.XLOOKUP(A2030,'Medical Examine'!$A$2:$A$2336,'Medical Examine'!$B$2:$B$2336,"Not Found")</f>
        <v>29.15</v>
      </c>
      <c r="D2030" s="13">
        <f>_xlfn.XLOOKUP(A2030,'Medical Examine'!$A$2:$A$2336,'Medical Examine'!$D$2:$D$2336,"Not Found")</f>
        <v>4.91</v>
      </c>
      <c r="E2030" s="14" t="str">
        <f>_xlfn.XLOOKUP(A2030,'Medical Examine'!$A$2:$A$2336,'Medical Examine'!$E$2:$E$2336,"Not Found")</f>
        <v>YES</v>
      </c>
      <c r="F2030" s="14" t="str">
        <f>_xlfn.XLOOKUP(A2030,'Medical Examine'!$A$2:$A$2336,'Medical Examine'!$F$2:$F$2336,"Not Found")</f>
        <v>NO</v>
      </c>
      <c r="G2030" s="14" t="str">
        <f>_xlfn.XLOOKUP(A2030,'Medical Examine'!$A$2:$A$2336,'Medical Examine'!$G$2:$G$2336,"Not Found")</f>
        <v>NO</v>
      </c>
      <c r="H2030" s="14">
        <f>_xlfn.XLOOKUP(A2030,'Medical Examine'!$A$2:$A$2336,'Medical Examine'!$H$2:$H$2336,"Not Found")</f>
        <v>0</v>
      </c>
      <c r="I2030" s="14" t="str">
        <f>_xlfn.XLOOKUP(A2030,'Medical Examine'!$A$2:$A$2336,'Medical Examine'!$I$2:$I$2336,"Not Found")</f>
        <v>NO</v>
      </c>
      <c r="J2030" s="13" t="str">
        <f>_xlfn.XLOOKUP(A2030,'Medical Examine'!$A$2:$A$2336,'Medical Examine'!$C$2:$C$2336,"Not Found")</f>
        <v>Overweight</v>
      </c>
      <c r="K2030" s="13" t="str">
        <f t="shared" si="31"/>
        <v>Normal</v>
      </c>
      <c r="L2030" s="15">
        <f>_xlfn.XLOOKUP(A2030,'Hospitalisation Details'!$A$2:$A$2344,'Hospitalisation Details'!$E$2:$E$2344,"")</f>
        <v>35362</v>
      </c>
      <c r="M2030" s="16">
        <f>_xlfn.XLOOKUP(A2030,'Hospitalisation Details'!$A$2:$A$2344,'Hospitalisation Details'!$H$2:$H$2344,"")</f>
        <v>2902.91</v>
      </c>
      <c r="N2030" s="14" t="str">
        <f>_xlfn.XLOOKUP(A2030,'Hospitalisation Details'!$A$2:$A$2344,'Hospitalisation Details'!$I$2:$I$2344,"")</f>
        <v>tier - 2</v>
      </c>
      <c r="O2030" s="14" t="str">
        <f>_xlfn.XLOOKUP(A2030,'Hospitalisation Details'!$A$2:$A$2344,'Hospitalisation Details'!$J$2:$J$2344,"")</f>
        <v>tier - 2</v>
      </c>
      <c r="P2030" s="14" t="str">
        <f>_xlfn.XLOOKUP(A2030,'Hospitalisation Details'!$A$2:$A$2344,'Hospitalisation Details'!$K$2:$K$2344,"")</f>
        <v>R1013</v>
      </c>
      <c r="Q2030" s="14">
        <f>_xlfn.XLOOKUP(A2030,'Hospitalisation Details'!$A$2:$A$2344,'Hospitalisation Details'!$F$2:$F$2344,"")</f>
        <v>26</v>
      </c>
    </row>
    <row r="2031" spans="1:17">
      <c r="A2031" s="12" t="s">
        <v>9967</v>
      </c>
      <c r="B2031" s="13" t="str">
        <f>_xlfn.XLOOKUP(A2031,'Customer Names'!$A$2:$A$2336,'Customer Names'!$C$2:$C$2336,"Not Found")</f>
        <v>Amany</v>
      </c>
      <c r="C2031" s="13">
        <f>_xlfn.XLOOKUP(A2031,'Medical Examine'!$A$2:$A$2336,'Medical Examine'!$B$2:$B$2336,"Not Found")</f>
        <v>34.865000000000002</v>
      </c>
      <c r="D2031" s="13">
        <f>_xlfn.XLOOKUP(A2031,'Medical Examine'!$A$2:$A$2336,'Medical Examine'!$D$2:$D$2336,"Not Found")</f>
        <v>4.8</v>
      </c>
      <c r="E2031" s="14" t="str">
        <f>_xlfn.XLOOKUP(A2031,'Medical Examine'!$A$2:$A$2336,'Medical Examine'!$E$2:$E$2336,"Not Found")</f>
        <v>NO</v>
      </c>
      <c r="F2031" s="14" t="str">
        <f>_xlfn.XLOOKUP(A2031,'Medical Examine'!$A$2:$A$2336,'Medical Examine'!$F$2:$F$2336,"Not Found")</f>
        <v>NO</v>
      </c>
      <c r="G2031" s="14" t="str">
        <f>_xlfn.XLOOKUP(A2031,'Medical Examine'!$A$2:$A$2336,'Medical Examine'!$G$2:$G$2336,"Not Found")</f>
        <v>NO</v>
      </c>
      <c r="H2031" s="14">
        <f>_xlfn.XLOOKUP(A2031,'Medical Examine'!$A$2:$A$2336,'Medical Examine'!$H$2:$H$2336,"Not Found")</f>
        <v>0</v>
      </c>
      <c r="I2031" s="14" t="str">
        <f>_xlfn.XLOOKUP(A2031,'Medical Examine'!$A$2:$A$2336,'Medical Examine'!$I$2:$I$2336,"Not Found")</f>
        <v>NO</v>
      </c>
      <c r="J2031" s="13" t="str">
        <f>_xlfn.XLOOKUP(A2031,'Medical Examine'!$A$2:$A$2336,'Medical Examine'!$C$2:$C$2336,"Not Found")</f>
        <v>Obesity</v>
      </c>
      <c r="K2031" s="13" t="str">
        <f t="shared" si="31"/>
        <v>Normal</v>
      </c>
      <c r="L2031" s="15">
        <f>_xlfn.XLOOKUP(A2031,'Hospitalisation Details'!$A$2:$A$2344,'Hospitalisation Details'!$E$2:$E$2344,"")</f>
        <v>36465</v>
      </c>
      <c r="M2031" s="16">
        <f>_xlfn.XLOOKUP(A2031,'Hospitalisation Details'!$A$2:$A$2344,'Hospitalisation Details'!$H$2:$H$2344,"")</f>
        <v>2899.49</v>
      </c>
      <c r="N2031" s="14" t="str">
        <f>_xlfn.XLOOKUP(A2031,'Hospitalisation Details'!$A$2:$A$2344,'Hospitalisation Details'!$I$2:$I$2344,"")</f>
        <v>tier - 2</v>
      </c>
      <c r="O2031" s="14" t="str">
        <f>_xlfn.XLOOKUP(A2031,'Hospitalisation Details'!$A$2:$A$2344,'Hospitalisation Details'!$J$2:$J$2344,"")</f>
        <v>tier - 2</v>
      </c>
      <c r="P2031" s="14" t="str">
        <f>_xlfn.XLOOKUP(A2031,'Hospitalisation Details'!$A$2:$A$2344,'Hospitalisation Details'!$K$2:$K$2344,"")</f>
        <v>R1024</v>
      </c>
      <c r="Q2031" s="14">
        <f>_xlfn.XLOOKUP(A2031,'Hospitalisation Details'!$A$2:$A$2344,'Hospitalisation Details'!$F$2:$F$2344,"")</f>
        <v>23</v>
      </c>
    </row>
    <row r="2032" spans="1:17">
      <c r="A2032" s="12" t="s">
        <v>9970</v>
      </c>
      <c r="B2032" s="13" t="str">
        <f>_xlfn.XLOOKUP(A2032,'Customer Names'!$A$2:$A$2336,'Customer Names'!$C$2:$C$2336,"Not Found")</f>
        <v>Kipling</v>
      </c>
      <c r="C2032" s="13">
        <f>_xlfn.XLOOKUP(A2032,'Medical Examine'!$A$2:$A$2336,'Medical Examine'!$B$2:$B$2336,"Not Found")</f>
        <v>28.12</v>
      </c>
      <c r="D2032" s="13">
        <f>_xlfn.XLOOKUP(A2032,'Medical Examine'!$A$2:$A$2336,'Medical Examine'!$D$2:$D$2336,"Not Found")</f>
        <v>5.55</v>
      </c>
      <c r="E2032" s="14" t="str">
        <f>_xlfn.XLOOKUP(A2032,'Medical Examine'!$A$2:$A$2336,'Medical Examine'!$E$2:$E$2336,"Not Found")</f>
        <v>YES</v>
      </c>
      <c r="F2032" s="14" t="str">
        <f>_xlfn.XLOOKUP(A2032,'Medical Examine'!$A$2:$A$2336,'Medical Examine'!$F$2:$F$2336,"Not Found")</f>
        <v>YES</v>
      </c>
      <c r="G2032" s="14" t="str">
        <f>_xlfn.XLOOKUP(A2032,'Medical Examine'!$A$2:$A$2336,'Medical Examine'!$G$2:$G$2336,"Not Found")</f>
        <v>NO</v>
      </c>
      <c r="H2032" s="14">
        <f>_xlfn.XLOOKUP(A2032,'Medical Examine'!$A$2:$A$2336,'Medical Examine'!$H$2:$H$2336,"Not Found")</f>
        <v>2</v>
      </c>
      <c r="I2032" s="14" t="str">
        <f>_xlfn.XLOOKUP(A2032,'Medical Examine'!$A$2:$A$2336,'Medical Examine'!$I$2:$I$2336,"Not Found")</f>
        <v>NO</v>
      </c>
      <c r="J2032" s="13" t="str">
        <f>_xlfn.XLOOKUP(A2032,'Medical Examine'!$A$2:$A$2336,'Medical Examine'!$C$2:$C$2336,"Not Found")</f>
        <v>Overweight</v>
      </c>
      <c r="K2032" s="13" t="str">
        <f t="shared" si="31"/>
        <v>Normal</v>
      </c>
      <c r="L2032" s="15">
        <f>_xlfn.XLOOKUP(A2032,'Hospitalisation Details'!$A$2:$A$2344,'Hospitalisation Details'!$E$2:$E$2344,"")</f>
        <v>36721</v>
      </c>
      <c r="M2032" s="16">
        <f>_xlfn.XLOOKUP(A2032,'Hospitalisation Details'!$A$2:$A$2344,'Hospitalisation Details'!$H$2:$H$2344,"")</f>
        <v>2897.46</v>
      </c>
      <c r="N2032" s="14" t="str">
        <f>_xlfn.XLOOKUP(A2032,'Hospitalisation Details'!$A$2:$A$2344,'Hospitalisation Details'!$I$2:$I$2344,"")</f>
        <v>tier - 2</v>
      </c>
      <c r="O2032" s="14" t="str">
        <f>_xlfn.XLOOKUP(A2032,'Hospitalisation Details'!$A$2:$A$2344,'Hospitalisation Details'!$J$2:$J$2344,"")</f>
        <v>tier - 1</v>
      </c>
      <c r="P2032" s="14" t="str">
        <f>_xlfn.XLOOKUP(A2032,'Hospitalisation Details'!$A$2:$A$2344,'Hospitalisation Details'!$K$2:$K$2344,"")</f>
        <v>R1012</v>
      </c>
      <c r="Q2032" s="14">
        <f>_xlfn.XLOOKUP(A2032,'Hospitalisation Details'!$A$2:$A$2344,'Hospitalisation Details'!$F$2:$F$2344,"")</f>
        <v>22</v>
      </c>
    </row>
    <row r="2033" spans="1:17">
      <c r="A2033" s="12" t="s">
        <v>9973</v>
      </c>
      <c r="B2033" s="13" t="str">
        <f>_xlfn.XLOOKUP(A2033,'Customer Names'!$A$2:$A$2336,'Customer Names'!$C$2:$C$2336,"Not Found")</f>
        <v>Duncan</v>
      </c>
      <c r="C2033" s="13">
        <f>_xlfn.XLOOKUP(A2033,'Medical Examine'!$A$2:$A$2336,'Medical Examine'!$B$2:$B$2336,"Not Found")</f>
        <v>29.45</v>
      </c>
      <c r="D2033" s="13">
        <f>_xlfn.XLOOKUP(A2033,'Medical Examine'!$A$2:$A$2336,'Medical Examine'!$D$2:$D$2336,"Not Found")</f>
        <v>5.24</v>
      </c>
      <c r="E2033" s="14" t="str">
        <f>_xlfn.XLOOKUP(A2033,'Medical Examine'!$A$2:$A$2336,'Medical Examine'!$E$2:$E$2336,"Not Found")</f>
        <v>YES</v>
      </c>
      <c r="F2033" s="14" t="str">
        <f>_xlfn.XLOOKUP(A2033,'Medical Examine'!$A$2:$A$2336,'Medical Examine'!$F$2:$F$2336,"Not Found")</f>
        <v>NO</v>
      </c>
      <c r="G2033" s="14" t="str">
        <f>_xlfn.XLOOKUP(A2033,'Medical Examine'!$A$2:$A$2336,'Medical Examine'!$G$2:$G$2336,"Not Found")</f>
        <v>NO</v>
      </c>
      <c r="H2033" s="14">
        <f>_xlfn.XLOOKUP(A2033,'Medical Examine'!$A$2:$A$2336,'Medical Examine'!$H$2:$H$2336,"Not Found")</f>
        <v>0</v>
      </c>
      <c r="I2033" s="14" t="str">
        <f>_xlfn.XLOOKUP(A2033,'Medical Examine'!$A$2:$A$2336,'Medical Examine'!$I$2:$I$2336,"Not Found")</f>
        <v>NO</v>
      </c>
      <c r="J2033" s="13" t="str">
        <f>_xlfn.XLOOKUP(A2033,'Medical Examine'!$A$2:$A$2336,'Medical Examine'!$C$2:$C$2336,"Not Found")</f>
        <v>Overweight</v>
      </c>
      <c r="K2033" s="13" t="str">
        <f t="shared" si="31"/>
        <v>Normal</v>
      </c>
      <c r="L2033" s="15">
        <f>_xlfn.XLOOKUP(A2033,'Hospitalisation Details'!$A$2:$A$2344,'Hospitalisation Details'!$E$2:$E$2344,"")</f>
        <v>35237</v>
      </c>
      <c r="M2033" s="16">
        <f>_xlfn.XLOOKUP(A2033,'Hospitalisation Details'!$A$2:$A$2344,'Hospitalisation Details'!$H$2:$H$2344,"")</f>
        <v>2897.32</v>
      </c>
      <c r="N2033" s="14" t="str">
        <f>_xlfn.XLOOKUP(A2033,'Hospitalisation Details'!$A$2:$A$2344,'Hospitalisation Details'!$I$2:$I$2344,"")</f>
        <v>tier - 3</v>
      </c>
      <c r="O2033" s="14" t="str">
        <f>_xlfn.XLOOKUP(A2033,'Hospitalisation Details'!$A$2:$A$2344,'Hospitalisation Details'!$J$2:$J$2344,"")</f>
        <v>tier - 3</v>
      </c>
      <c r="P2033" s="14" t="str">
        <f>_xlfn.XLOOKUP(A2033,'Hospitalisation Details'!$A$2:$A$2344,'Hospitalisation Details'!$K$2:$K$2344,"")</f>
        <v>R1016</v>
      </c>
      <c r="Q2033" s="14">
        <f>_xlfn.XLOOKUP(A2033,'Hospitalisation Details'!$A$2:$A$2344,'Hospitalisation Details'!$F$2:$F$2344,"")</f>
        <v>26</v>
      </c>
    </row>
    <row r="2034" spans="1:17">
      <c r="A2034" s="12" t="s">
        <v>9974</v>
      </c>
      <c r="B2034" s="13" t="str">
        <f>_xlfn.XLOOKUP(A2034,'Customer Names'!$A$2:$A$2336,'Customer Names'!$C$2:$C$2336,"Not Found")</f>
        <v>Louis C.</v>
      </c>
      <c r="C2034" s="13">
        <f>_xlfn.XLOOKUP(A2034,'Medical Examine'!$A$2:$A$2336,'Medical Examine'!$B$2:$B$2336,"Not Found")</f>
        <v>27.94</v>
      </c>
      <c r="D2034" s="13">
        <f>_xlfn.XLOOKUP(A2034,'Medical Examine'!$A$2:$A$2336,'Medical Examine'!$D$2:$D$2336,"Not Found")</f>
        <v>6.08</v>
      </c>
      <c r="E2034" s="14" t="str">
        <f>_xlfn.XLOOKUP(A2034,'Medical Examine'!$A$2:$A$2336,'Medical Examine'!$E$2:$E$2336,"Not Found")</f>
        <v>NO</v>
      </c>
      <c r="F2034" s="14" t="str">
        <f>_xlfn.XLOOKUP(A2034,'Medical Examine'!$A$2:$A$2336,'Medical Examine'!$F$2:$F$2336,"Not Found")</f>
        <v>NO</v>
      </c>
      <c r="G2034" s="14" t="str">
        <f>_xlfn.XLOOKUP(A2034,'Medical Examine'!$A$2:$A$2336,'Medical Examine'!$G$2:$G$2336,"Not Found")</f>
        <v>YES</v>
      </c>
      <c r="H2034" s="14">
        <f>_xlfn.XLOOKUP(A2034,'Medical Examine'!$A$2:$A$2336,'Medical Examine'!$H$2:$H$2336,"Not Found")</f>
        <v>1</v>
      </c>
      <c r="I2034" s="14" t="str">
        <f>_xlfn.XLOOKUP(A2034,'Medical Examine'!$A$2:$A$2336,'Medical Examine'!$I$2:$I$2336,"Not Found")</f>
        <v>NO</v>
      </c>
      <c r="J2034" s="13" t="str">
        <f>_xlfn.XLOOKUP(A2034,'Medical Examine'!$A$2:$A$2336,'Medical Examine'!$C$2:$C$2336,"Not Found")</f>
        <v>Overweight</v>
      </c>
      <c r="K2034" s="13" t="str">
        <f t="shared" si="31"/>
        <v>Prediabetic</v>
      </c>
      <c r="L2034" s="15">
        <f>_xlfn.XLOOKUP(A2034,'Hospitalisation Details'!$A$2:$A$2344,'Hospitalisation Details'!$E$2:$E$2344,"")</f>
        <v>34193</v>
      </c>
      <c r="M2034" s="16">
        <f>_xlfn.XLOOKUP(A2034,'Hospitalisation Details'!$A$2:$A$2344,'Hospitalisation Details'!$H$2:$H$2344,"")</f>
        <v>2867.12</v>
      </c>
      <c r="N2034" s="14" t="str">
        <f>_xlfn.XLOOKUP(A2034,'Hospitalisation Details'!$A$2:$A$2344,'Hospitalisation Details'!$I$2:$I$2344,"")</f>
        <v>tier - 1</v>
      </c>
      <c r="O2034" s="14" t="str">
        <f>_xlfn.XLOOKUP(A2034,'Hospitalisation Details'!$A$2:$A$2344,'Hospitalisation Details'!$J$2:$J$2344,"")</f>
        <v>tier - 3</v>
      </c>
      <c r="P2034" s="14" t="str">
        <f>_xlfn.XLOOKUP(A2034,'Hospitalisation Details'!$A$2:$A$2344,'Hospitalisation Details'!$K$2:$K$2344,"")</f>
        <v>R1013</v>
      </c>
      <c r="Q2034" s="14">
        <f>_xlfn.XLOOKUP(A2034,'Hospitalisation Details'!$A$2:$A$2344,'Hospitalisation Details'!$F$2:$F$2344,"")</f>
        <v>29</v>
      </c>
    </row>
    <row r="2035" spans="1:17">
      <c r="A2035" s="12" t="s">
        <v>9977</v>
      </c>
      <c r="B2035" s="13" t="str">
        <f>_xlfn.XLOOKUP(A2035,'Customer Names'!$A$2:$A$2336,'Customer Names'!$C$2:$C$2336,"Not Found")</f>
        <v>Daniel J</v>
      </c>
      <c r="C2035" s="13">
        <f>_xlfn.XLOOKUP(A2035,'Medical Examine'!$A$2:$A$2336,'Medical Examine'!$B$2:$B$2336,"Not Found")</f>
        <v>27.2</v>
      </c>
      <c r="D2035" s="13">
        <f>_xlfn.XLOOKUP(A2035,'Medical Examine'!$A$2:$A$2336,'Medical Examine'!$D$2:$D$2336,"Not Found")</f>
        <v>5.83</v>
      </c>
      <c r="E2035" s="14" t="str">
        <f>_xlfn.XLOOKUP(A2035,'Medical Examine'!$A$2:$A$2336,'Medical Examine'!$E$2:$E$2336,"Not Found")</f>
        <v>NO</v>
      </c>
      <c r="F2035" s="14" t="str">
        <f>_xlfn.XLOOKUP(A2035,'Medical Examine'!$A$2:$A$2336,'Medical Examine'!$F$2:$F$2336,"Not Found")</f>
        <v>NO</v>
      </c>
      <c r="G2035" s="14" t="str">
        <f>_xlfn.XLOOKUP(A2035,'Medical Examine'!$A$2:$A$2336,'Medical Examine'!$G$2:$G$2336,"Not Found")</f>
        <v>YES</v>
      </c>
      <c r="H2035" s="14">
        <f>_xlfn.XLOOKUP(A2035,'Medical Examine'!$A$2:$A$2336,'Medical Examine'!$H$2:$H$2336,"Not Found")</f>
        <v>1</v>
      </c>
      <c r="I2035" s="14" t="str">
        <f>_xlfn.XLOOKUP(A2035,'Medical Examine'!$A$2:$A$2336,'Medical Examine'!$I$2:$I$2336,"Not Found")</f>
        <v>NO</v>
      </c>
      <c r="J2035" s="13" t="str">
        <f>_xlfn.XLOOKUP(A2035,'Medical Examine'!$A$2:$A$2336,'Medical Examine'!$C$2:$C$2336,"Not Found")</f>
        <v>Overweight</v>
      </c>
      <c r="K2035" s="13" t="str">
        <f t="shared" si="31"/>
        <v>Prediabetic</v>
      </c>
      <c r="L2035" s="15">
        <f>_xlfn.XLOOKUP(A2035,'Hospitalisation Details'!$A$2:$A$2344,'Hospitalisation Details'!$E$2:$E$2344,"")</f>
        <v>34274</v>
      </c>
      <c r="M2035" s="16">
        <f>_xlfn.XLOOKUP(A2035,'Hospitalisation Details'!$A$2:$A$2344,'Hospitalisation Details'!$H$2:$H$2344,"")</f>
        <v>2866.09</v>
      </c>
      <c r="N2035" s="14" t="str">
        <f>_xlfn.XLOOKUP(A2035,'Hospitalisation Details'!$A$2:$A$2344,'Hospitalisation Details'!$I$2:$I$2344,"")</f>
        <v>tier - 3</v>
      </c>
      <c r="O2035" s="14" t="str">
        <f>_xlfn.XLOOKUP(A2035,'Hospitalisation Details'!$A$2:$A$2344,'Hospitalisation Details'!$J$2:$J$2344,"")</f>
        <v>tier - 3</v>
      </c>
      <c r="P2035" s="14" t="str">
        <f>_xlfn.XLOOKUP(A2035,'Hospitalisation Details'!$A$2:$A$2344,'Hospitalisation Details'!$K$2:$K$2344,"")</f>
        <v>R1011</v>
      </c>
      <c r="Q2035" s="14">
        <f>_xlfn.XLOOKUP(A2035,'Hospitalisation Details'!$A$2:$A$2344,'Hospitalisation Details'!$F$2:$F$2344,"")</f>
        <v>29</v>
      </c>
    </row>
    <row r="2036" spans="1:17">
      <c r="A2036" s="12" t="s">
        <v>9979</v>
      </c>
      <c r="B2036" s="13" t="str">
        <f>_xlfn.XLOOKUP(A2036,'Customer Names'!$A$2:$A$2336,'Customer Names'!$C$2:$C$2336,"Not Found")</f>
        <v>Ildiko M.</v>
      </c>
      <c r="C2036" s="13">
        <f>_xlfn.XLOOKUP(A2036,'Medical Examine'!$A$2:$A$2336,'Medical Examine'!$B$2:$B$2336,"Not Found")</f>
        <v>33.344999999999999</v>
      </c>
      <c r="D2036" s="13">
        <f>_xlfn.XLOOKUP(A2036,'Medical Examine'!$A$2:$A$2336,'Medical Examine'!$D$2:$D$2336,"Not Found")</f>
        <v>4.29</v>
      </c>
      <c r="E2036" s="14" t="str">
        <f>_xlfn.XLOOKUP(A2036,'Medical Examine'!$A$2:$A$2336,'Medical Examine'!$E$2:$E$2336,"Not Found")</f>
        <v>NO</v>
      </c>
      <c r="F2036" s="14" t="str">
        <f>_xlfn.XLOOKUP(A2036,'Medical Examine'!$A$2:$A$2336,'Medical Examine'!$F$2:$F$2336,"Not Found")</f>
        <v>NO</v>
      </c>
      <c r="G2036" s="14" t="str">
        <f>_xlfn.XLOOKUP(A2036,'Medical Examine'!$A$2:$A$2336,'Medical Examine'!$G$2:$G$2336,"Not Found")</f>
        <v>NO</v>
      </c>
      <c r="H2036" s="14">
        <f>_xlfn.XLOOKUP(A2036,'Medical Examine'!$A$2:$A$2336,'Medical Examine'!$H$2:$H$2336,"Not Found")</f>
        <v>1</v>
      </c>
      <c r="I2036" s="14" t="str">
        <f>_xlfn.XLOOKUP(A2036,'Medical Examine'!$A$2:$A$2336,'Medical Examine'!$I$2:$I$2336,"Not Found")</f>
        <v>NO</v>
      </c>
      <c r="J2036" s="13" t="str">
        <f>_xlfn.XLOOKUP(A2036,'Medical Examine'!$A$2:$A$2336,'Medical Examine'!$C$2:$C$2336,"Not Found")</f>
        <v>Obesity</v>
      </c>
      <c r="K2036" s="13" t="str">
        <f t="shared" si="31"/>
        <v>Normal</v>
      </c>
      <c r="L2036" s="15">
        <f>_xlfn.XLOOKUP(A2036,'Hospitalisation Details'!$A$2:$A$2344,'Hospitalisation Details'!$E$2:$E$2344,"")</f>
        <v>36042</v>
      </c>
      <c r="M2036" s="16">
        <f>_xlfn.XLOOKUP(A2036,'Hospitalisation Details'!$A$2:$A$2344,'Hospitalisation Details'!$H$2:$H$2344,"")</f>
        <v>2855.44</v>
      </c>
      <c r="N2036" s="14" t="str">
        <f>_xlfn.XLOOKUP(A2036,'Hospitalisation Details'!$A$2:$A$2344,'Hospitalisation Details'!$I$2:$I$2344,"")</f>
        <v>tier - 2</v>
      </c>
      <c r="O2036" s="14" t="str">
        <f>_xlfn.XLOOKUP(A2036,'Hospitalisation Details'!$A$2:$A$2344,'Hospitalisation Details'!$J$2:$J$2344,"")</f>
        <v>tier - 3</v>
      </c>
      <c r="P2036" s="14" t="str">
        <f>_xlfn.XLOOKUP(A2036,'Hospitalisation Details'!$A$2:$A$2344,'Hospitalisation Details'!$K$2:$K$2344,"")</f>
        <v>R1012</v>
      </c>
      <c r="Q2036" s="14">
        <f>_xlfn.XLOOKUP(A2036,'Hospitalisation Details'!$A$2:$A$2344,'Hospitalisation Details'!$F$2:$F$2344,"")</f>
        <v>24</v>
      </c>
    </row>
    <row r="2037" spans="1:17">
      <c r="A2037" s="12" t="s">
        <v>9982</v>
      </c>
      <c r="B2037" s="13" t="str">
        <f>_xlfn.XLOOKUP(A2037,'Customer Names'!$A$2:$A$2336,'Customer Names'!$C$2:$C$2336,"Not Found")</f>
        <v>Melinda E.</v>
      </c>
      <c r="C2037" s="13">
        <f>_xlfn.XLOOKUP(A2037,'Medical Examine'!$A$2:$A$2336,'Medical Examine'!$B$2:$B$2336,"Not Found")</f>
        <v>29.925000000000001</v>
      </c>
      <c r="D2037" s="13">
        <f>_xlfn.XLOOKUP(A2037,'Medical Examine'!$A$2:$A$2336,'Medical Examine'!$D$2:$D$2336,"Not Found")</f>
        <v>5.3</v>
      </c>
      <c r="E2037" s="14" t="str">
        <f>_xlfn.XLOOKUP(A2037,'Medical Examine'!$A$2:$A$2336,'Medical Examine'!$E$2:$E$2336,"Not Found")</f>
        <v>NO</v>
      </c>
      <c r="F2037" s="14" t="str">
        <f>_xlfn.XLOOKUP(A2037,'Medical Examine'!$A$2:$A$2336,'Medical Examine'!$F$2:$F$2336,"Not Found")</f>
        <v>NO</v>
      </c>
      <c r="G2037" s="14" t="str">
        <f>_xlfn.XLOOKUP(A2037,'Medical Examine'!$A$2:$A$2336,'Medical Examine'!$G$2:$G$2336,"Not Found")</f>
        <v>NO</v>
      </c>
      <c r="H2037" s="14">
        <f>_xlfn.XLOOKUP(A2037,'Medical Examine'!$A$2:$A$2336,'Medical Examine'!$H$2:$H$2336,"Not Found")</f>
        <v>1</v>
      </c>
      <c r="I2037" s="14" t="str">
        <f>_xlfn.XLOOKUP(A2037,'Medical Examine'!$A$2:$A$2336,'Medical Examine'!$I$2:$I$2336,"Not Found")</f>
        <v>NO</v>
      </c>
      <c r="J2037" s="13" t="str">
        <f>_xlfn.XLOOKUP(A2037,'Medical Examine'!$A$2:$A$2336,'Medical Examine'!$C$2:$C$2336,"Not Found")</f>
        <v>Overweight</v>
      </c>
      <c r="K2037" s="13" t="str">
        <f t="shared" si="31"/>
        <v>Normal</v>
      </c>
      <c r="L2037" s="15">
        <f>_xlfn.XLOOKUP(A2037,'Hospitalisation Details'!$A$2:$A$2344,'Hospitalisation Details'!$E$2:$E$2344,"")</f>
        <v>35963</v>
      </c>
      <c r="M2037" s="16">
        <f>_xlfn.XLOOKUP(A2037,'Hospitalisation Details'!$A$2:$A$2344,'Hospitalisation Details'!$H$2:$H$2344,"")</f>
        <v>2850.68</v>
      </c>
      <c r="N2037" s="14" t="str">
        <f>_xlfn.XLOOKUP(A2037,'Hospitalisation Details'!$A$2:$A$2344,'Hospitalisation Details'!$I$2:$I$2344,"")</f>
        <v>tier - 2</v>
      </c>
      <c r="O2037" s="14" t="str">
        <f>_xlfn.XLOOKUP(A2037,'Hospitalisation Details'!$A$2:$A$2344,'Hospitalisation Details'!$J$2:$J$2344,"")</f>
        <v>tier - 3</v>
      </c>
      <c r="P2037" s="14" t="str">
        <f>_xlfn.XLOOKUP(A2037,'Hospitalisation Details'!$A$2:$A$2344,'Hospitalisation Details'!$K$2:$K$2344,"")</f>
        <v>R1012</v>
      </c>
      <c r="Q2037" s="14">
        <f>_xlfn.XLOOKUP(A2037,'Hospitalisation Details'!$A$2:$A$2344,'Hospitalisation Details'!$F$2:$F$2344,"")</f>
        <v>24</v>
      </c>
    </row>
    <row r="2038" spans="1:17">
      <c r="A2038" s="12" t="s">
        <v>9985</v>
      </c>
      <c r="B2038" s="13" t="str">
        <f>_xlfn.XLOOKUP(A2038,'Customer Names'!$A$2:$A$2336,'Customer Names'!$C$2:$C$2336,"Not Found")</f>
        <v>Ashley M</v>
      </c>
      <c r="C2038" s="13">
        <f>_xlfn.XLOOKUP(A2038,'Medical Examine'!$A$2:$A$2336,'Medical Examine'!$B$2:$B$2336,"Not Found")</f>
        <v>24.225000000000001</v>
      </c>
      <c r="D2038" s="13">
        <f>_xlfn.XLOOKUP(A2038,'Medical Examine'!$A$2:$A$2336,'Medical Examine'!$D$2:$D$2336,"Not Found")</f>
        <v>4.42</v>
      </c>
      <c r="E2038" s="14" t="str">
        <f>_xlfn.XLOOKUP(A2038,'Medical Examine'!$A$2:$A$2336,'Medical Examine'!$E$2:$E$2336,"Not Found")</f>
        <v>NO</v>
      </c>
      <c r="F2038" s="14" t="str">
        <f>_xlfn.XLOOKUP(A2038,'Medical Examine'!$A$2:$A$2336,'Medical Examine'!$F$2:$F$2336,"Not Found")</f>
        <v>NO</v>
      </c>
      <c r="G2038" s="14" t="str">
        <f>_xlfn.XLOOKUP(A2038,'Medical Examine'!$A$2:$A$2336,'Medical Examine'!$G$2:$G$2336,"Not Found")</f>
        <v>NO</v>
      </c>
      <c r="H2038" s="14">
        <f>_xlfn.XLOOKUP(A2038,'Medical Examine'!$A$2:$A$2336,'Medical Examine'!$H$2:$H$2336,"Not Found")</f>
        <v>1</v>
      </c>
      <c r="I2038" s="14" t="str">
        <f>_xlfn.XLOOKUP(A2038,'Medical Examine'!$A$2:$A$2336,'Medical Examine'!$I$2:$I$2336,"Not Found")</f>
        <v>NO</v>
      </c>
      <c r="J2038" s="13" t="str">
        <f>_xlfn.XLOOKUP(A2038,'Medical Examine'!$A$2:$A$2336,'Medical Examine'!$C$2:$C$2336,"Not Found")</f>
        <v>Normal Weight</v>
      </c>
      <c r="K2038" s="13" t="str">
        <f t="shared" si="31"/>
        <v>Normal</v>
      </c>
      <c r="L2038" s="15">
        <f>_xlfn.XLOOKUP(A2038,'Hospitalisation Details'!$A$2:$A$2344,'Hospitalisation Details'!$E$2:$E$2344,"")</f>
        <v>36114</v>
      </c>
      <c r="M2038" s="16">
        <f>_xlfn.XLOOKUP(A2038,'Hospitalisation Details'!$A$2:$A$2344,'Hospitalisation Details'!$H$2:$H$2344,"")</f>
        <v>2842.76</v>
      </c>
      <c r="N2038" s="14" t="str">
        <f>_xlfn.XLOOKUP(A2038,'Hospitalisation Details'!$A$2:$A$2344,'Hospitalisation Details'!$I$2:$I$2344,"")</f>
        <v>tier - 2</v>
      </c>
      <c r="O2038" s="14" t="str">
        <f>_xlfn.XLOOKUP(A2038,'Hospitalisation Details'!$A$2:$A$2344,'Hospitalisation Details'!$J$2:$J$2344,"")</f>
        <v>tier - 3</v>
      </c>
      <c r="P2038" s="14" t="str">
        <f>_xlfn.XLOOKUP(A2038,'Hospitalisation Details'!$A$2:$A$2344,'Hospitalisation Details'!$K$2:$K$2344,"")</f>
        <v>R1012</v>
      </c>
      <c r="Q2038" s="14">
        <f>_xlfn.XLOOKUP(A2038,'Hospitalisation Details'!$A$2:$A$2344,'Hospitalisation Details'!$F$2:$F$2344,"")</f>
        <v>24</v>
      </c>
    </row>
    <row r="2039" spans="1:17">
      <c r="A2039" s="12" t="s">
        <v>9988</v>
      </c>
      <c r="B2039" s="13" t="str">
        <f>_xlfn.XLOOKUP(A2039,'Customer Names'!$A$2:$A$2336,'Customer Names'!$C$2:$C$2336,"Not Found")</f>
        <v>Stephanie</v>
      </c>
      <c r="C2039" s="13">
        <f>_xlfn.XLOOKUP(A2039,'Medical Examine'!$A$2:$A$2336,'Medical Examine'!$B$2:$B$2336,"Not Found")</f>
        <v>29.68</v>
      </c>
      <c r="D2039" s="13">
        <f>_xlfn.XLOOKUP(A2039,'Medical Examine'!$A$2:$A$2336,'Medical Examine'!$D$2:$D$2336,"Not Found")</f>
        <v>5.68</v>
      </c>
      <c r="E2039" s="14" t="str">
        <f>_xlfn.XLOOKUP(A2039,'Medical Examine'!$A$2:$A$2336,'Medical Examine'!$E$2:$E$2336,"Not Found")</f>
        <v>NO</v>
      </c>
      <c r="F2039" s="14" t="str">
        <f>_xlfn.XLOOKUP(A2039,'Medical Examine'!$A$2:$A$2336,'Medical Examine'!$F$2:$F$2336,"Not Found")</f>
        <v>YES</v>
      </c>
      <c r="G2039" s="14" t="str">
        <f>_xlfn.XLOOKUP(A2039,'Medical Examine'!$A$2:$A$2336,'Medical Examine'!$G$2:$G$2336,"Not Found")</f>
        <v>NO</v>
      </c>
      <c r="H2039" s="14">
        <f>_xlfn.XLOOKUP(A2039,'Medical Examine'!$A$2:$A$2336,'Medical Examine'!$H$2:$H$2336,"Not Found")</f>
        <v>1</v>
      </c>
      <c r="I2039" s="14" t="str">
        <f>_xlfn.XLOOKUP(A2039,'Medical Examine'!$A$2:$A$2336,'Medical Examine'!$I$2:$I$2336,"Not Found")</f>
        <v>NO</v>
      </c>
      <c r="J2039" s="13" t="str">
        <f>_xlfn.XLOOKUP(A2039,'Medical Examine'!$A$2:$A$2336,'Medical Examine'!$C$2:$C$2336,"Not Found")</f>
        <v>Overweight</v>
      </c>
      <c r="K2039" s="13" t="str">
        <f t="shared" si="31"/>
        <v>Normal</v>
      </c>
      <c r="L2039" s="15">
        <f>_xlfn.XLOOKUP(A2039,'Hospitalisation Details'!$A$2:$A$2344,'Hospitalisation Details'!$E$2:$E$2344,"")</f>
        <v>36800</v>
      </c>
      <c r="M2039" s="16">
        <f>_xlfn.XLOOKUP(A2039,'Hospitalisation Details'!$A$2:$A$2344,'Hospitalisation Details'!$H$2:$H$2344,"")</f>
        <v>2819.51</v>
      </c>
      <c r="N2039" s="14" t="str">
        <f>_xlfn.XLOOKUP(A2039,'Hospitalisation Details'!$A$2:$A$2344,'Hospitalisation Details'!$I$2:$I$2344,"")</f>
        <v>tier - 2</v>
      </c>
      <c r="O2039" s="14" t="str">
        <f>_xlfn.XLOOKUP(A2039,'Hospitalisation Details'!$A$2:$A$2344,'Hospitalisation Details'!$J$2:$J$2344,"")</f>
        <v>tier - 3</v>
      </c>
      <c r="P2039" s="14" t="str">
        <f>_xlfn.XLOOKUP(A2039,'Hospitalisation Details'!$A$2:$A$2344,'Hospitalisation Details'!$K$2:$K$2344,"")</f>
        <v>R1011</v>
      </c>
      <c r="Q2039" s="14">
        <f>_xlfn.XLOOKUP(A2039,'Hospitalisation Details'!$A$2:$A$2344,'Hospitalisation Details'!$F$2:$F$2344,"")</f>
        <v>22</v>
      </c>
    </row>
    <row r="2040" spans="1:17">
      <c r="A2040" s="12" t="s">
        <v>9990</v>
      </c>
      <c r="B2040" s="13" t="str">
        <f>_xlfn.XLOOKUP(A2040,'Customer Names'!$A$2:$A$2336,'Customer Names'!$C$2:$C$2336,"Not Found")</f>
        <v>Sean P.</v>
      </c>
      <c r="C2040" s="13">
        <f>_xlfn.XLOOKUP(A2040,'Medical Examine'!$A$2:$A$2336,'Medical Examine'!$B$2:$B$2336,"Not Found")</f>
        <v>20.614999999999998</v>
      </c>
      <c r="D2040" s="13">
        <f>_xlfn.XLOOKUP(A2040,'Medical Examine'!$A$2:$A$2336,'Medical Examine'!$D$2:$D$2336,"Not Found")</f>
        <v>6.05</v>
      </c>
      <c r="E2040" s="14" t="str">
        <f>_xlfn.XLOOKUP(A2040,'Medical Examine'!$A$2:$A$2336,'Medical Examine'!$E$2:$E$2336,"Not Found")</f>
        <v>NO</v>
      </c>
      <c r="F2040" s="14" t="str">
        <f>_xlfn.XLOOKUP(A2040,'Medical Examine'!$A$2:$A$2336,'Medical Examine'!$F$2:$F$2336,"Not Found")</f>
        <v>NO</v>
      </c>
      <c r="G2040" s="14" t="str">
        <f>_xlfn.XLOOKUP(A2040,'Medical Examine'!$A$2:$A$2336,'Medical Examine'!$G$2:$G$2336,"Not Found")</f>
        <v>YES</v>
      </c>
      <c r="H2040" s="14">
        <f>_xlfn.XLOOKUP(A2040,'Medical Examine'!$A$2:$A$2336,'Medical Examine'!$H$2:$H$2336,"Not Found")</f>
        <v>1</v>
      </c>
      <c r="I2040" s="14" t="str">
        <f>_xlfn.XLOOKUP(A2040,'Medical Examine'!$A$2:$A$2336,'Medical Examine'!$I$2:$I$2336,"Not Found")</f>
        <v>NO</v>
      </c>
      <c r="J2040" s="13" t="str">
        <f>_xlfn.XLOOKUP(A2040,'Medical Examine'!$A$2:$A$2336,'Medical Examine'!$C$2:$C$2336,"Not Found")</f>
        <v>Normal Weight</v>
      </c>
      <c r="K2040" s="13" t="str">
        <f t="shared" si="31"/>
        <v>Prediabetic</v>
      </c>
      <c r="L2040" s="15">
        <f>_xlfn.XLOOKUP(A2040,'Hospitalisation Details'!$A$2:$A$2344,'Hospitalisation Details'!$E$2:$E$2344,"")</f>
        <v>37887</v>
      </c>
      <c r="M2040" s="16">
        <f>_xlfn.XLOOKUP(A2040,'Hospitalisation Details'!$A$2:$A$2344,'Hospitalisation Details'!$H$2:$H$2344,"")</f>
        <v>2803.7</v>
      </c>
      <c r="N2040" s="14" t="str">
        <f>_xlfn.XLOOKUP(A2040,'Hospitalisation Details'!$A$2:$A$2344,'Hospitalisation Details'!$I$2:$I$2344,"")</f>
        <v>tier - 2</v>
      </c>
      <c r="O2040" s="14" t="str">
        <f>_xlfn.XLOOKUP(A2040,'Hospitalisation Details'!$A$2:$A$2344,'Hospitalisation Details'!$J$2:$J$2344,"")</f>
        <v>tier - 1</v>
      </c>
      <c r="P2040" s="14" t="str">
        <f>_xlfn.XLOOKUP(A2040,'Hospitalisation Details'!$A$2:$A$2344,'Hospitalisation Details'!$K$2:$K$2344,"")</f>
        <v>R1012</v>
      </c>
      <c r="Q2040" s="14">
        <f>_xlfn.XLOOKUP(A2040,'Hospitalisation Details'!$A$2:$A$2344,'Hospitalisation Details'!$F$2:$F$2344,"")</f>
        <v>19</v>
      </c>
    </row>
    <row r="2041" spans="1:17">
      <c r="A2041" s="12" t="s">
        <v>9992</v>
      </c>
      <c r="B2041" s="13" t="str">
        <f>_xlfn.XLOOKUP(A2041,'Customer Names'!$A$2:$A$2336,'Customer Names'!$C$2:$C$2336,"Not Found")</f>
        <v>Emily G</v>
      </c>
      <c r="C2041" s="13">
        <f>_xlfn.XLOOKUP(A2041,'Medical Examine'!$A$2:$A$2336,'Medical Examine'!$B$2:$B$2336,"Not Found")</f>
        <v>32.119999999999997</v>
      </c>
      <c r="D2041" s="13">
        <f>_xlfn.XLOOKUP(A2041,'Medical Examine'!$A$2:$A$2336,'Medical Examine'!$D$2:$D$2336,"Not Found")</f>
        <v>5.33</v>
      </c>
      <c r="E2041" s="14" t="str">
        <f>_xlfn.XLOOKUP(A2041,'Medical Examine'!$A$2:$A$2336,'Medical Examine'!$E$2:$E$2336,"Not Found")</f>
        <v>NO</v>
      </c>
      <c r="F2041" s="14" t="str">
        <f>_xlfn.XLOOKUP(A2041,'Medical Examine'!$A$2:$A$2336,'Medical Examine'!$F$2:$F$2336,"Not Found")</f>
        <v>YES</v>
      </c>
      <c r="G2041" s="14" t="str">
        <f>_xlfn.XLOOKUP(A2041,'Medical Examine'!$A$2:$A$2336,'Medical Examine'!$G$2:$G$2336,"Not Found")</f>
        <v>NO</v>
      </c>
      <c r="H2041" s="14">
        <f>_xlfn.XLOOKUP(A2041,'Medical Examine'!$A$2:$A$2336,'Medical Examine'!$H$2:$H$2336,"Not Found")</f>
        <v>1</v>
      </c>
      <c r="I2041" s="14" t="str">
        <f>_xlfn.XLOOKUP(A2041,'Medical Examine'!$A$2:$A$2336,'Medical Examine'!$I$2:$I$2336,"Not Found")</f>
        <v>NO</v>
      </c>
      <c r="J2041" s="13" t="str">
        <f>_xlfn.XLOOKUP(A2041,'Medical Examine'!$A$2:$A$2336,'Medical Examine'!$C$2:$C$2336,"Not Found")</f>
        <v>Obesity</v>
      </c>
      <c r="K2041" s="13" t="str">
        <f t="shared" si="31"/>
        <v>Normal</v>
      </c>
      <c r="L2041" s="15">
        <f>_xlfn.XLOOKUP(A2041,'Hospitalisation Details'!$A$2:$A$2344,'Hospitalisation Details'!$E$2:$E$2344,"")</f>
        <v>38203</v>
      </c>
      <c r="M2041" s="16">
        <f>_xlfn.XLOOKUP(A2041,'Hospitalisation Details'!$A$2:$A$2344,'Hospitalisation Details'!$H$2:$H$2344,"")</f>
        <v>2801.26</v>
      </c>
      <c r="N2041" s="14" t="str">
        <f>_xlfn.XLOOKUP(A2041,'Hospitalisation Details'!$A$2:$A$2344,'Hospitalisation Details'!$I$2:$I$2344,"")</f>
        <v>tier - 2</v>
      </c>
      <c r="O2041" s="14" t="str">
        <f>_xlfn.XLOOKUP(A2041,'Hospitalisation Details'!$A$2:$A$2344,'Hospitalisation Details'!$J$2:$J$2344,"")</f>
        <v>tier - 3</v>
      </c>
      <c r="P2041" s="14" t="str">
        <f>_xlfn.XLOOKUP(A2041,'Hospitalisation Details'!$A$2:$A$2344,'Hospitalisation Details'!$K$2:$K$2344,"")</f>
        <v>R1013</v>
      </c>
      <c r="Q2041" s="14">
        <f>_xlfn.XLOOKUP(A2041,'Hospitalisation Details'!$A$2:$A$2344,'Hospitalisation Details'!$F$2:$F$2344,"")</f>
        <v>18</v>
      </c>
    </row>
    <row r="2042" spans="1:17">
      <c r="A2042" s="12" t="s">
        <v>9995</v>
      </c>
      <c r="B2042" s="13" t="str">
        <f>_xlfn.XLOOKUP(A2042,'Customer Names'!$A$2:$A$2336,'Customer Names'!$C$2:$C$2336,"Not Found")</f>
        <v>Malcolm</v>
      </c>
      <c r="C2042" s="13">
        <f>_xlfn.XLOOKUP(A2042,'Medical Examine'!$A$2:$A$2336,'Medical Examine'!$B$2:$B$2336,"Not Found")</f>
        <v>27.36</v>
      </c>
      <c r="D2042" s="13">
        <f>_xlfn.XLOOKUP(A2042,'Medical Examine'!$A$2:$A$2336,'Medical Examine'!$D$2:$D$2336,"Not Found")</f>
        <v>6.22</v>
      </c>
      <c r="E2042" s="14" t="str">
        <f>_xlfn.XLOOKUP(A2042,'Medical Examine'!$A$2:$A$2336,'Medical Examine'!$E$2:$E$2336,"Not Found")</f>
        <v>NO</v>
      </c>
      <c r="F2042" s="14" t="str">
        <f>_xlfn.XLOOKUP(A2042,'Medical Examine'!$A$2:$A$2336,'Medical Examine'!$F$2:$F$2336,"Not Found")</f>
        <v>NO</v>
      </c>
      <c r="G2042" s="14" t="str">
        <f>_xlfn.XLOOKUP(A2042,'Medical Examine'!$A$2:$A$2336,'Medical Examine'!$G$2:$G$2336,"Not Found")</f>
        <v>NO</v>
      </c>
      <c r="H2042" s="14">
        <f>_xlfn.XLOOKUP(A2042,'Medical Examine'!$A$2:$A$2336,'Medical Examine'!$H$2:$H$2336,"Not Found")</f>
        <v>0</v>
      </c>
      <c r="I2042" s="14" t="str">
        <f>_xlfn.XLOOKUP(A2042,'Medical Examine'!$A$2:$A$2336,'Medical Examine'!$I$2:$I$2336,"Not Found")</f>
        <v>NO</v>
      </c>
      <c r="J2042" s="13" t="str">
        <f>_xlfn.XLOOKUP(A2042,'Medical Examine'!$A$2:$A$2336,'Medical Examine'!$C$2:$C$2336,"Not Found")</f>
        <v>Overweight</v>
      </c>
      <c r="K2042" s="13" t="str">
        <f t="shared" si="31"/>
        <v>Prediabetic</v>
      </c>
      <c r="L2042" s="15">
        <f>_xlfn.XLOOKUP(A2042,'Hospitalisation Details'!$A$2:$A$2344,'Hospitalisation Details'!$E$2:$E$2344,"")</f>
        <v>36518</v>
      </c>
      <c r="M2042" s="16">
        <f>_xlfn.XLOOKUP(A2042,'Hospitalisation Details'!$A$2:$A$2344,'Hospitalisation Details'!$H$2:$H$2344,"")</f>
        <v>2789.06</v>
      </c>
      <c r="N2042" s="14" t="str">
        <f>_xlfn.XLOOKUP(A2042,'Hospitalisation Details'!$A$2:$A$2344,'Hospitalisation Details'!$I$2:$I$2344,"")</f>
        <v>tier - 2</v>
      </c>
      <c r="O2042" s="14" t="str">
        <f>_xlfn.XLOOKUP(A2042,'Hospitalisation Details'!$A$2:$A$2344,'Hospitalisation Details'!$J$2:$J$2344,"")</f>
        <v>tier - 3</v>
      </c>
      <c r="P2042" s="14" t="str">
        <f>_xlfn.XLOOKUP(A2042,'Hospitalisation Details'!$A$2:$A$2344,'Hospitalisation Details'!$K$2:$K$2344,"")</f>
        <v>R1012</v>
      </c>
      <c r="Q2042" s="14">
        <f>_xlfn.XLOOKUP(A2042,'Hospitalisation Details'!$A$2:$A$2344,'Hospitalisation Details'!$F$2:$F$2344,"")</f>
        <v>23</v>
      </c>
    </row>
    <row r="2043" spans="1:17">
      <c r="A2043" s="12" t="s">
        <v>9996</v>
      </c>
      <c r="B2043" s="13" t="str">
        <f>_xlfn.XLOOKUP(A2043,'Customer Names'!$A$2:$A$2336,'Customer Names'!$C$2:$C$2336,"Not Found")</f>
        <v>Danilo</v>
      </c>
      <c r="C2043" s="13">
        <f>_xlfn.XLOOKUP(A2043,'Medical Examine'!$A$2:$A$2336,'Medical Examine'!$B$2:$B$2336,"Not Found")</f>
        <v>17.385000000000002</v>
      </c>
      <c r="D2043" s="13">
        <f>_xlfn.XLOOKUP(A2043,'Medical Examine'!$A$2:$A$2336,'Medical Examine'!$D$2:$D$2336,"Not Found")</f>
        <v>5.84</v>
      </c>
      <c r="E2043" s="14" t="str">
        <f>_xlfn.XLOOKUP(A2043,'Medical Examine'!$A$2:$A$2336,'Medical Examine'!$E$2:$E$2336,"Not Found")</f>
        <v>NO</v>
      </c>
      <c r="F2043" s="14" t="str">
        <f>_xlfn.XLOOKUP(A2043,'Medical Examine'!$A$2:$A$2336,'Medical Examine'!$F$2:$F$2336,"Not Found")</f>
        <v>NO</v>
      </c>
      <c r="G2043" s="14" t="str">
        <f>_xlfn.XLOOKUP(A2043,'Medical Examine'!$A$2:$A$2336,'Medical Examine'!$G$2:$G$2336,"Not Found")</f>
        <v>NO</v>
      </c>
      <c r="H2043" s="14">
        <f>_xlfn.XLOOKUP(A2043,'Medical Examine'!$A$2:$A$2336,'Medical Examine'!$H$2:$H$2336,"Not Found")</f>
        <v>0</v>
      </c>
      <c r="I2043" s="14" t="str">
        <f>_xlfn.XLOOKUP(A2043,'Medical Examine'!$A$2:$A$2336,'Medical Examine'!$I$2:$I$2336,"Not Found")</f>
        <v>NO</v>
      </c>
      <c r="J2043" s="13" t="str">
        <f>_xlfn.XLOOKUP(A2043,'Medical Examine'!$A$2:$A$2336,'Medical Examine'!$C$2:$C$2336,"Not Found")</f>
        <v>Under Weight</v>
      </c>
      <c r="K2043" s="13" t="str">
        <f t="shared" si="31"/>
        <v>Prediabetic</v>
      </c>
      <c r="L2043" s="15">
        <f>_xlfn.XLOOKUP(A2043,'Hospitalisation Details'!$A$2:$A$2344,'Hospitalisation Details'!$E$2:$E$2344,"")</f>
        <v>36401</v>
      </c>
      <c r="M2043" s="16">
        <f>_xlfn.XLOOKUP(A2043,'Hospitalisation Details'!$A$2:$A$2344,'Hospitalisation Details'!$H$2:$H$2344,"")</f>
        <v>2775.19</v>
      </c>
      <c r="N2043" s="14" t="str">
        <f>_xlfn.XLOOKUP(A2043,'Hospitalisation Details'!$A$2:$A$2344,'Hospitalisation Details'!$I$2:$I$2344,"")</f>
        <v>tier - 2</v>
      </c>
      <c r="O2043" s="14" t="str">
        <f>_xlfn.XLOOKUP(A2043,'Hospitalisation Details'!$A$2:$A$2344,'Hospitalisation Details'!$J$2:$J$2344,"")</f>
        <v>tier - 1</v>
      </c>
      <c r="P2043" s="14" t="str">
        <f>_xlfn.XLOOKUP(A2043,'Hospitalisation Details'!$A$2:$A$2344,'Hospitalisation Details'!$K$2:$K$2344,"")</f>
        <v>R1012</v>
      </c>
      <c r="Q2043" s="14">
        <f>_xlfn.XLOOKUP(A2043,'Hospitalisation Details'!$A$2:$A$2344,'Hospitalisation Details'!$F$2:$F$2344,"")</f>
        <v>23</v>
      </c>
    </row>
    <row r="2044" spans="1:17">
      <c r="A2044" s="12" t="s">
        <v>9999</v>
      </c>
      <c r="B2044" s="13" t="str">
        <f>_xlfn.XLOOKUP(A2044,'Customer Names'!$A$2:$A$2336,'Customer Names'!$C$2:$C$2336,"Not Found")</f>
        <v>Mikko</v>
      </c>
      <c r="C2044" s="13">
        <f>_xlfn.XLOOKUP(A2044,'Medical Examine'!$A$2:$A$2336,'Medical Examine'!$B$2:$B$2336,"Not Found")</f>
        <v>30.13</v>
      </c>
      <c r="D2044" s="13">
        <f>_xlfn.XLOOKUP(A2044,'Medical Examine'!$A$2:$A$2336,'Medical Examine'!$D$2:$D$2336,"Not Found")</f>
        <v>5.71</v>
      </c>
      <c r="E2044" s="14" t="str">
        <f>_xlfn.XLOOKUP(A2044,'Medical Examine'!$A$2:$A$2336,'Medical Examine'!$E$2:$E$2336,"Not Found")</f>
        <v>NO</v>
      </c>
      <c r="F2044" s="14" t="str">
        <f>_xlfn.XLOOKUP(A2044,'Medical Examine'!$A$2:$A$2336,'Medical Examine'!$F$2:$F$2336,"Not Found")</f>
        <v>YES</v>
      </c>
      <c r="G2044" s="14" t="str">
        <f>_xlfn.XLOOKUP(A2044,'Medical Examine'!$A$2:$A$2336,'Medical Examine'!$G$2:$G$2336,"Not Found")</f>
        <v>NO</v>
      </c>
      <c r="H2044" s="14">
        <f>_xlfn.XLOOKUP(A2044,'Medical Examine'!$A$2:$A$2336,'Medical Examine'!$H$2:$H$2336,"Not Found")</f>
        <v>1</v>
      </c>
      <c r="I2044" s="14" t="str">
        <f>_xlfn.XLOOKUP(A2044,'Medical Examine'!$A$2:$A$2336,'Medical Examine'!$I$2:$I$2336,"Not Found")</f>
        <v>NO</v>
      </c>
      <c r="J2044" s="13" t="str">
        <f>_xlfn.XLOOKUP(A2044,'Medical Examine'!$A$2:$A$2336,'Medical Examine'!$C$2:$C$2336,"Not Found")</f>
        <v>Obesity</v>
      </c>
      <c r="K2044" s="13" t="str">
        <f t="shared" si="31"/>
        <v>Prediabetic</v>
      </c>
      <c r="L2044" s="15">
        <f>_xlfn.XLOOKUP(A2044,'Hospitalisation Details'!$A$2:$A$2344,'Hospitalisation Details'!$E$2:$E$2344,"")</f>
        <v>38305</v>
      </c>
      <c r="M2044" s="16">
        <f>_xlfn.XLOOKUP(A2044,'Hospitalisation Details'!$A$2:$A$2344,'Hospitalisation Details'!$H$2:$H$2344,"")</f>
        <v>2773.46</v>
      </c>
      <c r="N2044" s="14" t="str">
        <f>_xlfn.XLOOKUP(A2044,'Hospitalisation Details'!$A$2:$A$2344,'Hospitalisation Details'!$I$2:$I$2344,"")</f>
        <v>tier - 2</v>
      </c>
      <c r="O2044" s="14" t="str">
        <f>_xlfn.XLOOKUP(A2044,'Hospitalisation Details'!$A$2:$A$2344,'Hospitalisation Details'!$J$2:$J$2344,"")</f>
        <v>tier - 1</v>
      </c>
      <c r="P2044" s="14" t="str">
        <f>_xlfn.XLOOKUP(A2044,'Hospitalisation Details'!$A$2:$A$2344,'Hospitalisation Details'!$K$2:$K$2344,"")</f>
        <v>R1021</v>
      </c>
      <c r="Q2044" s="14">
        <f>_xlfn.XLOOKUP(A2044,'Hospitalisation Details'!$A$2:$A$2344,'Hospitalisation Details'!$F$2:$F$2344,"")</f>
        <v>18</v>
      </c>
    </row>
    <row r="2045" spans="1:17">
      <c r="A2045" s="12" t="s">
        <v>10002</v>
      </c>
      <c r="B2045" s="13" t="str">
        <f>_xlfn.XLOOKUP(A2045,'Customer Names'!$A$2:$A$2336,'Customer Names'!$C$2:$C$2336,"Not Found")</f>
        <v>Paula C.</v>
      </c>
      <c r="C2045" s="13">
        <f>_xlfn.XLOOKUP(A2045,'Medical Examine'!$A$2:$A$2336,'Medical Examine'!$B$2:$B$2336,"Not Found")</f>
        <v>25.44</v>
      </c>
      <c r="D2045" s="13">
        <f>_xlfn.XLOOKUP(A2045,'Medical Examine'!$A$2:$A$2336,'Medical Examine'!$D$2:$D$2336,"Not Found")</f>
        <v>6.04</v>
      </c>
      <c r="E2045" s="14" t="str">
        <f>_xlfn.XLOOKUP(A2045,'Medical Examine'!$A$2:$A$2336,'Medical Examine'!$E$2:$E$2336,"Not Found")</f>
        <v>YES</v>
      </c>
      <c r="F2045" s="14" t="str">
        <f>_xlfn.XLOOKUP(A2045,'Medical Examine'!$A$2:$A$2336,'Medical Examine'!$F$2:$F$2336,"Not Found")</f>
        <v>NO</v>
      </c>
      <c r="G2045" s="14" t="str">
        <f>_xlfn.XLOOKUP(A2045,'Medical Examine'!$A$2:$A$2336,'Medical Examine'!$G$2:$G$2336,"Not Found")</f>
        <v>YES</v>
      </c>
      <c r="H2045" s="14">
        <f>_xlfn.XLOOKUP(A2045,'Medical Examine'!$A$2:$A$2336,'Medical Examine'!$H$2:$H$2336,"Not Found")</f>
        <v>1</v>
      </c>
      <c r="I2045" s="14" t="str">
        <f>_xlfn.XLOOKUP(A2045,'Medical Examine'!$A$2:$A$2336,'Medical Examine'!$I$2:$I$2336,"Not Found")</f>
        <v>NO</v>
      </c>
      <c r="J2045" s="13" t="str">
        <f>_xlfn.XLOOKUP(A2045,'Medical Examine'!$A$2:$A$2336,'Medical Examine'!$C$2:$C$2336,"Not Found")</f>
        <v>Overweight</v>
      </c>
      <c r="K2045" s="13" t="str">
        <f t="shared" si="31"/>
        <v>Prediabetic</v>
      </c>
      <c r="L2045" s="15">
        <f>_xlfn.XLOOKUP(A2045,'Hospitalisation Details'!$A$2:$A$2344,'Hospitalisation Details'!$E$2:$E$2344,"")</f>
        <v>35652</v>
      </c>
      <c r="M2045" s="16">
        <f>_xlfn.XLOOKUP(A2045,'Hospitalisation Details'!$A$2:$A$2344,'Hospitalisation Details'!$H$2:$H$2344,"")</f>
        <v>2758.99</v>
      </c>
      <c r="N2045" s="14" t="str">
        <f>_xlfn.XLOOKUP(A2045,'Hospitalisation Details'!$A$2:$A$2344,'Hospitalisation Details'!$I$2:$I$2344,"")</f>
        <v>tier - 2</v>
      </c>
      <c r="O2045" s="14" t="str">
        <f>_xlfn.XLOOKUP(A2045,'Hospitalisation Details'!$A$2:$A$2344,'Hospitalisation Details'!$J$2:$J$2344,"")</f>
        <v>tier - 1</v>
      </c>
      <c r="P2045" s="14" t="str">
        <f>_xlfn.XLOOKUP(A2045,'Hospitalisation Details'!$A$2:$A$2344,'Hospitalisation Details'!$K$2:$K$2344,"")</f>
        <v>R1012</v>
      </c>
      <c r="Q2045" s="14">
        <f>_xlfn.XLOOKUP(A2045,'Hospitalisation Details'!$A$2:$A$2344,'Hospitalisation Details'!$F$2:$F$2344,"")</f>
        <v>25</v>
      </c>
    </row>
    <row r="2046" spans="1:17">
      <c r="A2046" s="12" t="s">
        <v>10005</v>
      </c>
      <c r="B2046" s="13" t="str">
        <f>_xlfn.XLOOKUP(A2046,'Customer Names'!$A$2:$A$2336,'Customer Names'!$C$2:$C$2336,"Not Found")</f>
        <v>Kirsten N.</v>
      </c>
      <c r="C2046" s="13">
        <f>_xlfn.XLOOKUP(A2046,'Medical Examine'!$A$2:$A$2336,'Medical Examine'!$B$2:$B$2336,"Not Found")</f>
        <v>39.805</v>
      </c>
      <c r="D2046" s="13">
        <f>_xlfn.XLOOKUP(A2046,'Medical Examine'!$A$2:$A$2336,'Medical Examine'!$D$2:$D$2336,"Not Found")</f>
        <v>4.38</v>
      </c>
      <c r="E2046" s="14" t="str">
        <f>_xlfn.XLOOKUP(A2046,'Medical Examine'!$A$2:$A$2336,'Medical Examine'!$E$2:$E$2336,"Not Found")</f>
        <v>NO</v>
      </c>
      <c r="F2046" s="14" t="str">
        <f>_xlfn.XLOOKUP(A2046,'Medical Examine'!$A$2:$A$2336,'Medical Examine'!$F$2:$F$2336,"Not Found")</f>
        <v>YES</v>
      </c>
      <c r="G2046" s="14" t="str">
        <f>_xlfn.XLOOKUP(A2046,'Medical Examine'!$A$2:$A$2336,'Medical Examine'!$G$2:$G$2336,"Not Found")</f>
        <v>NO</v>
      </c>
      <c r="H2046" s="14">
        <f>_xlfn.XLOOKUP(A2046,'Medical Examine'!$A$2:$A$2336,'Medical Examine'!$H$2:$H$2336,"Not Found")</f>
        <v>1</v>
      </c>
      <c r="I2046" s="14" t="str">
        <f>_xlfn.XLOOKUP(A2046,'Medical Examine'!$A$2:$A$2336,'Medical Examine'!$I$2:$I$2336,"Not Found")</f>
        <v>NO</v>
      </c>
      <c r="J2046" s="13" t="str">
        <f>_xlfn.XLOOKUP(A2046,'Medical Examine'!$A$2:$A$2336,'Medical Examine'!$C$2:$C$2336,"Not Found")</f>
        <v>Obesity</v>
      </c>
      <c r="K2046" s="13" t="str">
        <f t="shared" si="31"/>
        <v>Normal</v>
      </c>
      <c r="L2046" s="15">
        <f>_xlfn.XLOOKUP(A2046,'Hospitalisation Details'!$A$2:$A$2344,'Hospitalisation Details'!$E$2:$E$2344,"")</f>
        <v>36810</v>
      </c>
      <c r="M2046" s="16">
        <f>_xlfn.XLOOKUP(A2046,'Hospitalisation Details'!$A$2:$A$2344,'Hospitalisation Details'!$H$2:$H$2344,"")</f>
        <v>2755.02</v>
      </c>
      <c r="N2046" s="14" t="str">
        <f>_xlfn.XLOOKUP(A2046,'Hospitalisation Details'!$A$2:$A$2344,'Hospitalisation Details'!$I$2:$I$2344,"")</f>
        <v>tier - 2</v>
      </c>
      <c r="O2046" s="14" t="str">
        <f>_xlfn.XLOOKUP(A2046,'Hospitalisation Details'!$A$2:$A$2344,'Hospitalisation Details'!$J$2:$J$2344,"")</f>
        <v>tier - 1</v>
      </c>
      <c r="P2046" s="14" t="str">
        <f>_xlfn.XLOOKUP(A2046,'Hospitalisation Details'!$A$2:$A$2344,'Hospitalisation Details'!$K$2:$K$2344,"")</f>
        <v>R1024</v>
      </c>
      <c r="Q2046" s="14">
        <f>_xlfn.XLOOKUP(A2046,'Hospitalisation Details'!$A$2:$A$2344,'Hospitalisation Details'!$F$2:$F$2344,"")</f>
        <v>22</v>
      </c>
    </row>
    <row r="2047" spans="1:17">
      <c r="A2047" s="12" t="s">
        <v>10008</v>
      </c>
      <c r="B2047" s="13" t="str">
        <f>_xlfn.XLOOKUP(A2047,'Customer Names'!$A$2:$A$2336,'Customer Names'!$C$2:$C$2336,"Not Found")</f>
        <v>Christy</v>
      </c>
      <c r="C2047" s="13">
        <f>_xlfn.XLOOKUP(A2047,'Medical Examine'!$A$2:$A$2336,'Medical Examine'!$B$2:$B$2336,"Not Found")</f>
        <v>30.4</v>
      </c>
      <c r="D2047" s="13">
        <f>_xlfn.XLOOKUP(A2047,'Medical Examine'!$A$2:$A$2336,'Medical Examine'!$D$2:$D$2336,"Not Found")</f>
        <v>5.56</v>
      </c>
      <c r="E2047" s="14" t="str">
        <f>_xlfn.XLOOKUP(A2047,'Medical Examine'!$A$2:$A$2336,'Medical Examine'!$E$2:$E$2336,"Not Found")</f>
        <v>YES</v>
      </c>
      <c r="F2047" s="14" t="str">
        <f>_xlfn.XLOOKUP(A2047,'Medical Examine'!$A$2:$A$2336,'Medical Examine'!$F$2:$F$2336,"Not Found")</f>
        <v>YES</v>
      </c>
      <c r="G2047" s="14" t="str">
        <f>_xlfn.XLOOKUP(A2047,'Medical Examine'!$A$2:$A$2336,'Medical Examine'!$G$2:$G$2336,"Not Found")</f>
        <v>NO</v>
      </c>
      <c r="H2047" s="14">
        <f>_xlfn.XLOOKUP(A2047,'Medical Examine'!$A$2:$A$2336,'Medical Examine'!$H$2:$H$2336,"Not Found")</f>
        <v>1</v>
      </c>
      <c r="I2047" s="14" t="str">
        <f>_xlfn.XLOOKUP(A2047,'Medical Examine'!$A$2:$A$2336,'Medical Examine'!$I$2:$I$2336,"Not Found")</f>
        <v>NO</v>
      </c>
      <c r="J2047" s="13" t="str">
        <f>_xlfn.XLOOKUP(A2047,'Medical Examine'!$A$2:$A$2336,'Medical Examine'!$C$2:$C$2336,"Not Found")</f>
        <v>Obesity</v>
      </c>
      <c r="K2047" s="13" t="str">
        <f t="shared" si="31"/>
        <v>Normal</v>
      </c>
      <c r="L2047" s="15">
        <f>_xlfn.XLOOKUP(A2047,'Hospitalisation Details'!$A$2:$A$2344,'Hospitalisation Details'!$E$2:$E$2344,"")</f>
        <v>36802</v>
      </c>
      <c r="M2047" s="16">
        <f>_xlfn.XLOOKUP(A2047,'Hospitalisation Details'!$A$2:$A$2344,'Hospitalisation Details'!$H$2:$H$2344,"")</f>
        <v>2741.95</v>
      </c>
      <c r="N2047" s="14" t="str">
        <f>_xlfn.XLOOKUP(A2047,'Hospitalisation Details'!$A$2:$A$2344,'Hospitalisation Details'!$I$2:$I$2344,"")</f>
        <v>tier - 2</v>
      </c>
      <c r="O2047" s="14" t="str">
        <f>_xlfn.XLOOKUP(A2047,'Hospitalisation Details'!$A$2:$A$2344,'Hospitalisation Details'!$J$2:$J$2344,"")</f>
        <v>tier - 3</v>
      </c>
      <c r="P2047" s="14" t="str">
        <f>_xlfn.XLOOKUP(A2047,'Hospitalisation Details'!$A$2:$A$2344,'Hospitalisation Details'!$K$2:$K$2344,"")</f>
        <v>R1024</v>
      </c>
      <c r="Q2047" s="14">
        <f>_xlfn.XLOOKUP(A2047,'Hospitalisation Details'!$A$2:$A$2344,'Hospitalisation Details'!$F$2:$F$2344,"")</f>
        <v>22</v>
      </c>
    </row>
    <row r="2048" spans="1:17">
      <c r="A2048" s="12" t="s">
        <v>10011</v>
      </c>
      <c r="B2048" s="13" t="str">
        <f>_xlfn.XLOOKUP(A2048,'Customer Names'!$A$2:$A$2336,'Customer Names'!$C$2:$C$2336,"Not Found")</f>
        <v>Jennifer</v>
      </c>
      <c r="C2048" s="13">
        <f>_xlfn.XLOOKUP(A2048,'Medical Examine'!$A$2:$A$2336,'Medical Examine'!$B$2:$B$2336,"Not Found")</f>
        <v>23.18</v>
      </c>
      <c r="D2048" s="13">
        <f>_xlfn.XLOOKUP(A2048,'Medical Examine'!$A$2:$A$2336,'Medical Examine'!$D$2:$D$2336,"Not Found")</f>
        <v>4.24</v>
      </c>
      <c r="E2048" s="14" t="str">
        <f>_xlfn.XLOOKUP(A2048,'Medical Examine'!$A$2:$A$2336,'Medical Examine'!$E$2:$E$2336,"Not Found")</f>
        <v>NO</v>
      </c>
      <c r="F2048" s="14" t="str">
        <f>_xlfn.XLOOKUP(A2048,'Medical Examine'!$A$2:$A$2336,'Medical Examine'!$F$2:$F$2336,"Not Found")</f>
        <v>YES</v>
      </c>
      <c r="G2048" s="14" t="str">
        <f>_xlfn.XLOOKUP(A2048,'Medical Examine'!$A$2:$A$2336,'Medical Examine'!$G$2:$G$2336,"Not Found")</f>
        <v>NO</v>
      </c>
      <c r="H2048" s="14">
        <f>_xlfn.XLOOKUP(A2048,'Medical Examine'!$A$2:$A$2336,'Medical Examine'!$H$2:$H$2336,"Not Found")</f>
        <v>1</v>
      </c>
      <c r="I2048" s="14" t="str">
        <f>_xlfn.XLOOKUP(A2048,'Medical Examine'!$A$2:$A$2336,'Medical Examine'!$I$2:$I$2336,"Not Found")</f>
        <v>NO</v>
      </c>
      <c r="J2048" s="13" t="str">
        <f>_xlfn.XLOOKUP(A2048,'Medical Examine'!$A$2:$A$2336,'Medical Examine'!$C$2:$C$2336,"Not Found")</f>
        <v>Normal Weight</v>
      </c>
      <c r="K2048" s="13" t="str">
        <f t="shared" si="31"/>
        <v>Normal</v>
      </c>
      <c r="L2048" s="15">
        <f>_xlfn.XLOOKUP(A2048,'Hospitalisation Details'!$A$2:$A$2344,'Hospitalisation Details'!$E$2:$E$2344,"")</f>
        <v>36877</v>
      </c>
      <c r="M2048" s="16">
        <f>_xlfn.XLOOKUP(A2048,'Hospitalisation Details'!$A$2:$A$2344,'Hospitalisation Details'!$H$2:$H$2344,"")</f>
        <v>2731.91</v>
      </c>
      <c r="N2048" s="14" t="str">
        <f>_xlfn.XLOOKUP(A2048,'Hospitalisation Details'!$A$2:$A$2344,'Hospitalisation Details'!$I$2:$I$2344,"")</f>
        <v>tier - 2</v>
      </c>
      <c r="O2048" s="14" t="str">
        <f>_xlfn.XLOOKUP(A2048,'Hospitalisation Details'!$A$2:$A$2344,'Hospitalisation Details'!$J$2:$J$2344,"")</f>
        <v>tier - 3</v>
      </c>
      <c r="P2048" s="14" t="str">
        <f>_xlfn.XLOOKUP(A2048,'Hospitalisation Details'!$A$2:$A$2344,'Hospitalisation Details'!$K$2:$K$2344,"")</f>
        <v>R1024</v>
      </c>
      <c r="Q2048" s="14">
        <f>_xlfn.XLOOKUP(A2048,'Hospitalisation Details'!$A$2:$A$2344,'Hospitalisation Details'!$F$2:$F$2344,"")</f>
        <v>22</v>
      </c>
    </row>
    <row r="2049" spans="1:17">
      <c r="A2049" s="12" t="s">
        <v>10012</v>
      </c>
      <c r="B2049" s="13" t="str">
        <f>_xlfn.XLOOKUP(A2049,'Customer Names'!$A$2:$A$2336,'Customer Names'!$C$2:$C$2336,"Not Found")</f>
        <v>Jingjing</v>
      </c>
      <c r="C2049" s="13">
        <f>_xlfn.XLOOKUP(A2049,'Medical Examine'!$A$2:$A$2336,'Medical Examine'!$B$2:$B$2336,"Not Found")</f>
        <v>39.615000000000002</v>
      </c>
      <c r="D2049" s="13">
        <f>_xlfn.XLOOKUP(A2049,'Medical Examine'!$A$2:$A$2336,'Medical Examine'!$D$2:$D$2336,"Not Found")</f>
        <v>6.32</v>
      </c>
      <c r="E2049" s="14" t="str">
        <f>_xlfn.XLOOKUP(A2049,'Medical Examine'!$A$2:$A$2336,'Medical Examine'!$E$2:$E$2336,"Not Found")</f>
        <v>NO</v>
      </c>
      <c r="F2049" s="14" t="str">
        <f>_xlfn.XLOOKUP(A2049,'Medical Examine'!$A$2:$A$2336,'Medical Examine'!$F$2:$F$2336,"Not Found")</f>
        <v>NO</v>
      </c>
      <c r="G2049" s="14" t="str">
        <f>_xlfn.XLOOKUP(A2049,'Medical Examine'!$A$2:$A$2336,'Medical Examine'!$G$2:$G$2336,"Not Found")</f>
        <v>YES</v>
      </c>
      <c r="H2049" s="14">
        <f>_xlfn.XLOOKUP(A2049,'Medical Examine'!$A$2:$A$2336,'Medical Examine'!$H$2:$H$2336,"Not Found")</f>
        <v>1</v>
      </c>
      <c r="I2049" s="14" t="str">
        <f>_xlfn.XLOOKUP(A2049,'Medical Examine'!$A$2:$A$2336,'Medical Examine'!$I$2:$I$2336,"Not Found")</f>
        <v>NO</v>
      </c>
      <c r="J2049" s="13" t="str">
        <f>_xlfn.XLOOKUP(A2049,'Medical Examine'!$A$2:$A$2336,'Medical Examine'!$C$2:$C$2336,"Not Found")</f>
        <v>Obesity</v>
      </c>
      <c r="K2049" s="13" t="str">
        <f t="shared" si="31"/>
        <v>Prediabetic</v>
      </c>
      <c r="L2049" s="15">
        <f>_xlfn.XLOOKUP(A2049,'Hospitalisation Details'!$A$2:$A$2344,'Hospitalisation Details'!$E$2:$E$2344,"")</f>
        <v>37958</v>
      </c>
      <c r="M2049" s="16">
        <f>_xlfn.XLOOKUP(A2049,'Hospitalisation Details'!$A$2:$A$2344,'Hospitalisation Details'!$H$2:$H$2344,"")</f>
        <v>2730.11</v>
      </c>
      <c r="N2049" s="14" t="str">
        <f>_xlfn.XLOOKUP(A2049,'Hospitalisation Details'!$A$2:$A$2344,'Hospitalisation Details'!$I$2:$I$2344,"")</f>
        <v>tier - 2</v>
      </c>
      <c r="O2049" s="14" t="str">
        <f>_xlfn.XLOOKUP(A2049,'Hospitalisation Details'!$A$2:$A$2344,'Hospitalisation Details'!$J$2:$J$2344,"")</f>
        <v>tier - 3</v>
      </c>
      <c r="P2049" s="14" t="str">
        <f>_xlfn.XLOOKUP(A2049,'Hospitalisation Details'!$A$2:$A$2344,'Hospitalisation Details'!$K$2:$K$2344,"")</f>
        <v>R1012</v>
      </c>
      <c r="Q2049" s="14">
        <f>_xlfn.XLOOKUP(A2049,'Hospitalisation Details'!$A$2:$A$2344,'Hospitalisation Details'!$F$2:$F$2344,"")</f>
        <v>19</v>
      </c>
    </row>
    <row r="2050" spans="1:17">
      <c r="A2050" s="12" t="s">
        <v>10015</v>
      </c>
      <c r="B2050" s="13" t="str">
        <f>_xlfn.XLOOKUP(A2050,'Customer Names'!$A$2:$A$2336,'Customer Names'!$C$2:$C$2336,"Not Found")</f>
        <v>Morgan</v>
      </c>
      <c r="C2050" s="13">
        <f>_xlfn.XLOOKUP(A2050,'Medical Examine'!$A$2:$A$2336,'Medical Examine'!$B$2:$B$2336,"Not Found")</f>
        <v>30.59</v>
      </c>
      <c r="D2050" s="13">
        <f>_xlfn.XLOOKUP(A2050,'Medical Examine'!$A$2:$A$2336,'Medical Examine'!$D$2:$D$2336,"Not Found")</f>
        <v>6.3</v>
      </c>
      <c r="E2050" s="14" t="str">
        <f>_xlfn.XLOOKUP(A2050,'Medical Examine'!$A$2:$A$2336,'Medical Examine'!$E$2:$E$2336,"Not Found")</f>
        <v>YES</v>
      </c>
      <c r="F2050" s="14" t="str">
        <f>_xlfn.XLOOKUP(A2050,'Medical Examine'!$A$2:$A$2336,'Medical Examine'!$F$2:$F$2336,"Not Found")</f>
        <v>NO</v>
      </c>
      <c r="G2050" s="14" t="str">
        <f>_xlfn.XLOOKUP(A2050,'Medical Examine'!$A$2:$A$2336,'Medical Examine'!$G$2:$G$2336,"Not Found")</f>
        <v>YES</v>
      </c>
      <c r="H2050" s="14">
        <f>_xlfn.XLOOKUP(A2050,'Medical Examine'!$A$2:$A$2336,'Medical Examine'!$H$2:$H$2336,"Not Found")</f>
        <v>1</v>
      </c>
      <c r="I2050" s="14" t="str">
        <f>_xlfn.XLOOKUP(A2050,'Medical Examine'!$A$2:$A$2336,'Medical Examine'!$I$2:$I$2336,"Not Found")</f>
        <v>NO</v>
      </c>
      <c r="J2050" s="13" t="str">
        <f>_xlfn.XLOOKUP(A2050,'Medical Examine'!$A$2:$A$2336,'Medical Examine'!$C$2:$C$2336,"Not Found")</f>
        <v>Obesity</v>
      </c>
      <c r="K2050" s="13" t="str">
        <f t="shared" si="31"/>
        <v>Prediabetic</v>
      </c>
      <c r="L2050" s="15">
        <f>_xlfn.XLOOKUP(A2050,'Hospitalisation Details'!$A$2:$A$2344,'Hospitalisation Details'!$E$2:$E$2344,"")</f>
        <v>35709</v>
      </c>
      <c r="M2050" s="16">
        <f>_xlfn.XLOOKUP(A2050,'Hospitalisation Details'!$A$2:$A$2344,'Hospitalisation Details'!$H$2:$H$2344,"")</f>
        <v>2727.4</v>
      </c>
      <c r="N2050" s="14" t="str">
        <f>_xlfn.XLOOKUP(A2050,'Hospitalisation Details'!$A$2:$A$2344,'Hospitalisation Details'!$I$2:$I$2344,"")</f>
        <v>tier - 3</v>
      </c>
      <c r="O2050" s="14" t="str">
        <f>_xlfn.XLOOKUP(A2050,'Hospitalisation Details'!$A$2:$A$2344,'Hospitalisation Details'!$J$2:$J$2344,"")</f>
        <v>tier - 3</v>
      </c>
      <c r="P2050" s="14" t="str">
        <f>_xlfn.XLOOKUP(A2050,'Hospitalisation Details'!$A$2:$A$2344,'Hospitalisation Details'!$K$2:$K$2344,"")</f>
        <v>R1016</v>
      </c>
      <c r="Q2050" s="14">
        <f>_xlfn.XLOOKUP(A2050,'Hospitalisation Details'!$A$2:$A$2344,'Hospitalisation Details'!$F$2:$F$2344,"")</f>
        <v>25</v>
      </c>
    </row>
    <row r="2051" spans="1:17">
      <c r="A2051" s="12" t="s">
        <v>10016</v>
      </c>
      <c r="B2051" s="13" t="str">
        <f>_xlfn.XLOOKUP(A2051,'Customer Names'!$A$2:$A$2336,'Customer Names'!$C$2:$C$2336,"Not Found")</f>
        <v>Patrick J.</v>
      </c>
      <c r="C2051" s="13">
        <f>_xlfn.XLOOKUP(A2051,'Medical Examine'!$A$2:$A$2336,'Medical Examine'!$B$2:$B$2336,"Not Found")</f>
        <v>16.72</v>
      </c>
      <c r="D2051" s="13">
        <f>_xlfn.XLOOKUP(A2051,'Medical Examine'!$A$2:$A$2336,'Medical Examine'!$D$2:$D$2336,"Not Found")</f>
        <v>4.38</v>
      </c>
      <c r="E2051" s="14" t="str">
        <f>_xlfn.XLOOKUP(A2051,'Medical Examine'!$A$2:$A$2336,'Medical Examine'!$E$2:$E$2336,"Not Found")</f>
        <v>YES</v>
      </c>
      <c r="F2051" s="14" t="str">
        <f>_xlfn.XLOOKUP(A2051,'Medical Examine'!$A$2:$A$2336,'Medical Examine'!$F$2:$F$2336,"Not Found")</f>
        <v>NO</v>
      </c>
      <c r="G2051" s="14" t="str">
        <f>_xlfn.XLOOKUP(A2051,'Medical Examine'!$A$2:$A$2336,'Medical Examine'!$G$2:$G$2336,"Not Found")</f>
        <v>NO</v>
      </c>
      <c r="H2051" s="14">
        <f>_xlfn.XLOOKUP(A2051,'Medical Examine'!$A$2:$A$2336,'Medical Examine'!$H$2:$H$2336,"Not Found")</f>
        <v>1</v>
      </c>
      <c r="I2051" s="14" t="str">
        <f>_xlfn.XLOOKUP(A2051,'Medical Examine'!$A$2:$A$2336,'Medical Examine'!$I$2:$I$2336,"Not Found")</f>
        <v>NO</v>
      </c>
      <c r="J2051" s="13" t="str">
        <f>_xlfn.XLOOKUP(A2051,'Medical Examine'!$A$2:$A$2336,'Medical Examine'!$C$2:$C$2336,"Not Found")</f>
        <v>Under Weight</v>
      </c>
      <c r="K2051" s="13" t="str">
        <f t="shared" ref="K2051:K2114" si="32">IF(D2051&gt;=6.5,"Diabetic",IF(D2051&gt;=5.7,"Prediabetic","Normal"))</f>
        <v>Normal</v>
      </c>
      <c r="L2051" s="15">
        <f>_xlfn.XLOOKUP(A2051,'Hospitalisation Details'!$A$2:$A$2344,'Hospitalisation Details'!$E$2:$E$2344,"")</f>
        <v>32375</v>
      </c>
      <c r="M2051" s="16">
        <f>_xlfn.XLOOKUP(A2051,'Hospitalisation Details'!$A$2:$A$2344,'Hospitalisation Details'!$H$2:$H$2344,"")</f>
        <v>2726.06</v>
      </c>
      <c r="N2051" s="14" t="str">
        <f>_xlfn.XLOOKUP(A2051,'Hospitalisation Details'!$A$2:$A$2344,'Hospitalisation Details'!$I$2:$I$2344,"")</f>
        <v>tier - 2</v>
      </c>
      <c r="O2051" s="14" t="str">
        <f>_xlfn.XLOOKUP(A2051,'Hospitalisation Details'!$A$2:$A$2344,'Hospitalisation Details'!$J$2:$J$2344,"")</f>
        <v>tier - 2</v>
      </c>
      <c r="P2051" s="14" t="str">
        <f>_xlfn.XLOOKUP(A2051,'Hospitalisation Details'!$A$2:$A$2344,'Hospitalisation Details'!$K$2:$K$2344,"")</f>
        <v>R1013</v>
      </c>
      <c r="Q2051" s="14">
        <f>_xlfn.XLOOKUP(A2051,'Hospitalisation Details'!$A$2:$A$2344,'Hospitalisation Details'!$F$2:$F$2344,"")</f>
        <v>34</v>
      </c>
    </row>
    <row r="2052" spans="1:17">
      <c r="A2052" s="12" t="s">
        <v>10017</v>
      </c>
      <c r="B2052" s="13" t="str">
        <f>_xlfn.XLOOKUP(A2052,'Customer Names'!$A$2:$A$2336,'Customer Names'!$C$2:$C$2336,"Not Found")</f>
        <v>Frankline</v>
      </c>
      <c r="C2052" s="13">
        <f>_xlfn.XLOOKUP(A2052,'Medical Examine'!$A$2:$A$2336,'Medical Examine'!$B$2:$B$2336,"Not Found")</f>
        <v>26.22</v>
      </c>
      <c r="D2052" s="13">
        <f>_xlfn.XLOOKUP(A2052,'Medical Examine'!$A$2:$A$2336,'Medical Examine'!$D$2:$D$2336,"Not Found")</f>
        <v>4.6500000000000004</v>
      </c>
      <c r="E2052" s="14" t="str">
        <f>_xlfn.XLOOKUP(A2052,'Medical Examine'!$A$2:$A$2336,'Medical Examine'!$E$2:$E$2336,"Not Found")</f>
        <v>YES</v>
      </c>
      <c r="F2052" s="14" t="str">
        <f>_xlfn.XLOOKUP(A2052,'Medical Examine'!$A$2:$A$2336,'Medical Examine'!$F$2:$F$2336,"Not Found")</f>
        <v>NO</v>
      </c>
      <c r="G2052" s="14" t="str">
        <f>_xlfn.XLOOKUP(A2052,'Medical Examine'!$A$2:$A$2336,'Medical Examine'!$G$2:$G$2336,"Not Found")</f>
        <v>YES</v>
      </c>
      <c r="H2052" s="14">
        <f>_xlfn.XLOOKUP(A2052,'Medical Examine'!$A$2:$A$2336,'Medical Examine'!$H$2:$H$2336,"Not Found")</f>
        <v>1</v>
      </c>
      <c r="I2052" s="14" t="str">
        <f>_xlfn.XLOOKUP(A2052,'Medical Examine'!$A$2:$A$2336,'Medical Examine'!$I$2:$I$2336,"Not Found")</f>
        <v>NO</v>
      </c>
      <c r="J2052" s="13" t="str">
        <f>_xlfn.XLOOKUP(A2052,'Medical Examine'!$A$2:$A$2336,'Medical Examine'!$C$2:$C$2336,"Not Found")</f>
        <v>Overweight</v>
      </c>
      <c r="K2052" s="13" t="str">
        <f t="shared" si="32"/>
        <v>Normal</v>
      </c>
      <c r="L2052" s="15">
        <f>_xlfn.XLOOKUP(A2052,'Hospitalisation Details'!$A$2:$A$2344,'Hospitalisation Details'!$E$2:$E$2344,"")</f>
        <v>35733</v>
      </c>
      <c r="M2052" s="16">
        <f>_xlfn.XLOOKUP(A2052,'Hospitalisation Details'!$A$2:$A$2344,'Hospitalisation Details'!$H$2:$H$2344,"")</f>
        <v>2721.32</v>
      </c>
      <c r="N2052" s="14" t="str">
        <f>_xlfn.XLOOKUP(A2052,'Hospitalisation Details'!$A$2:$A$2344,'Hospitalisation Details'!$I$2:$I$2344,"")</f>
        <v>tier - 1</v>
      </c>
      <c r="O2052" s="14" t="str">
        <f>_xlfn.XLOOKUP(A2052,'Hospitalisation Details'!$A$2:$A$2344,'Hospitalisation Details'!$J$2:$J$2344,"")</f>
        <v>tier - 3</v>
      </c>
      <c r="P2052" s="14" t="str">
        <f>_xlfn.XLOOKUP(A2052,'Hospitalisation Details'!$A$2:$A$2344,'Hospitalisation Details'!$K$2:$K$2344,"")</f>
        <v>R1014</v>
      </c>
      <c r="Q2052" s="14">
        <f>_xlfn.XLOOKUP(A2052,'Hospitalisation Details'!$A$2:$A$2344,'Hospitalisation Details'!$F$2:$F$2344,"")</f>
        <v>25</v>
      </c>
    </row>
    <row r="2053" spans="1:17">
      <c r="A2053" s="12" t="s">
        <v>10020</v>
      </c>
      <c r="B2053" s="13" t="str">
        <f>_xlfn.XLOOKUP(A2053,'Customer Names'!$A$2:$A$2336,'Customer Names'!$C$2:$C$2336,"Not Found")</f>
        <v>Laura T.</v>
      </c>
      <c r="C2053" s="13">
        <f>_xlfn.XLOOKUP(A2053,'Medical Examine'!$A$2:$A$2336,'Medical Examine'!$B$2:$B$2336,"Not Found")</f>
        <v>31.824999999999999</v>
      </c>
      <c r="D2053" s="13">
        <f>_xlfn.XLOOKUP(A2053,'Medical Examine'!$A$2:$A$2336,'Medical Examine'!$D$2:$D$2336,"Not Found")</f>
        <v>4.7</v>
      </c>
      <c r="E2053" s="14" t="str">
        <f>_xlfn.XLOOKUP(A2053,'Medical Examine'!$A$2:$A$2336,'Medical Examine'!$E$2:$E$2336,"Not Found")</f>
        <v>NO</v>
      </c>
      <c r="F2053" s="14" t="str">
        <f>_xlfn.XLOOKUP(A2053,'Medical Examine'!$A$2:$A$2336,'Medical Examine'!$F$2:$F$2336,"Not Found")</f>
        <v>NO</v>
      </c>
      <c r="G2053" s="14" t="str">
        <f>_xlfn.XLOOKUP(A2053,'Medical Examine'!$A$2:$A$2336,'Medical Examine'!$G$2:$G$2336,"Not Found")</f>
        <v>YES</v>
      </c>
      <c r="H2053" s="14">
        <f>_xlfn.XLOOKUP(A2053,'Medical Examine'!$A$2:$A$2336,'Medical Examine'!$H$2:$H$2336,"Not Found")</f>
        <v>1</v>
      </c>
      <c r="I2053" s="14" t="str">
        <f>_xlfn.XLOOKUP(A2053,'Medical Examine'!$A$2:$A$2336,'Medical Examine'!$I$2:$I$2336,"Not Found")</f>
        <v>NO</v>
      </c>
      <c r="J2053" s="13" t="str">
        <f>_xlfn.XLOOKUP(A2053,'Medical Examine'!$A$2:$A$2336,'Medical Examine'!$C$2:$C$2336,"Not Found")</f>
        <v>Obesity</v>
      </c>
      <c r="K2053" s="13" t="str">
        <f t="shared" si="32"/>
        <v>Normal</v>
      </c>
      <c r="L2053" s="15">
        <f>_xlfn.XLOOKUP(A2053,'Hospitalisation Details'!$A$2:$A$2344,'Hospitalisation Details'!$E$2:$E$2344,"")</f>
        <v>37839</v>
      </c>
      <c r="M2053" s="16">
        <f>_xlfn.XLOOKUP(A2053,'Hospitalisation Details'!$A$2:$A$2344,'Hospitalisation Details'!$H$2:$H$2344,"")</f>
        <v>2719.28</v>
      </c>
      <c r="N2053" s="14" t="str">
        <f>_xlfn.XLOOKUP(A2053,'Hospitalisation Details'!$A$2:$A$2344,'Hospitalisation Details'!$I$2:$I$2344,"")</f>
        <v>tier - 2</v>
      </c>
      <c r="O2053" s="14" t="str">
        <f>_xlfn.XLOOKUP(A2053,'Hospitalisation Details'!$A$2:$A$2344,'Hospitalisation Details'!$J$2:$J$2344,"")</f>
        <v>tier - 2</v>
      </c>
      <c r="P2053" s="14" t="str">
        <f>_xlfn.XLOOKUP(A2053,'Hospitalisation Details'!$A$2:$A$2344,'Hospitalisation Details'!$K$2:$K$2344,"")</f>
        <v>R1012</v>
      </c>
      <c r="Q2053" s="14">
        <f>_xlfn.XLOOKUP(A2053,'Hospitalisation Details'!$A$2:$A$2344,'Hospitalisation Details'!$F$2:$F$2344,"")</f>
        <v>19</v>
      </c>
    </row>
    <row r="2054" spans="1:17">
      <c r="A2054" s="12" t="s">
        <v>10022</v>
      </c>
      <c r="B2054" s="13" t="str">
        <f>_xlfn.XLOOKUP(A2054,'Customer Names'!$A$2:$A$2336,'Customer Names'!$C$2:$C$2336,"Not Found")</f>
        <v>Natalia</v>
      </c>
      <c r="C2054" s="13">
        <f>_xlfn.XLOOKUP(A2054,'Medical Examine'!$A$2:$A$2336,'Medical Examine'!$B$2:$B$2336,"Not Found")</f>
        <v>25.745000000000001</v>
      </c>
      <c r="D2054" s="13">
        <f>_xlfn.XLOOKUP(A2054,'Medical Examine'!$A$2:$A$2336,'Medical Examine'!$D$2:$D$2336,"Not Found")</f>
        <v>4.34</v>
      </c>
      <c r="E2054" s="14" t="str">
        <f>_xlfn.XLOOKUP(A2054,'Medical Examine'!$A$2:$A$2336,'Medical Examine'!$E$2:$E$2336,"Not Found")</f>
        <v>NO</v>
      </c>
      <c r="F2054" s="14" t="str">
        <f>_xlfn.XLOOKUP(A2054,'Medical Examine'!$A$2:$A$2336,'Medical Examine'!$F$2:$F$2336,"Not Found")</f>
        <v>NO</v>
      </c>
      <c r="G2054" s="14" t="str">
        <f>_xlfn.XLOOKUP(A2054,'Medical Examine'!$A$2:$A$2336,'Medical Examine'!$G$2:$G$2336,"Not Found")</f>
        <v>YES</v>
      </c>
      <c r="H2054" s="14">
        <f>_xlfn.XLOOKUP(A2054,'Medical Examine'!$A$2:$A$2336,'Medical Examine'!$H$2:$H$2336,"Not Found")</f>
        <v>1</v>
      </c>
      <c r="I2054" s="14" t="str">
        <f>_xlfn.XLOOKUP(A2054,'Medical Examine'!$A$2:$A$2336,'Medical Examine'!$I$2:$I$2336,"Not Found")</f>
        <v>NO</v>
      </c>
      <c r="J2054" s="13" t="str">
        <f>_xlfn.XLOOKUP(A2054,'Medical Examine'!$A$2:$A$2336,'Medical Examine'!$C$2:$C$2336,"Not Found")</f>
        <v>Overweight</v>
      </c>
      <c r="K2054" s="13" t="str">
        <f t="shared" si="32"/>
        <v>Normal</v>
      </c>
      <c r="L2054" s="15">
        <f>_xlfn.XLOOKUP(A2054,'Hospitalisation Details'!$A$2:$A$2344,'Hospitalisation Details'!$E$2:$E$2344,"")</f>
        <v>37956</v>
      </c>
      <c r="M2054" s="16">
        <f>_xlfn.XLOOKUP(A2054,'Hospitalisation Details'!$A$2:$A$2344,'Hospitalisation Details'!$H$2:$H$2344,"")</f>
        <v>2710.83</v>
      </c>
      <c r="N2054" s="14" t="str">
        <f>_xlfn.XLOOKUP(A2054,'Hospitalisation Details'!$A$2:$A$2344,'Hospitalisation Details'!$I$2:$I$2344,"")</f>
        <v>tier - 2</v>
      </c>
      <c r="O2054" s="14" t="str">
        <f>_xlfn.XLOOKUP(A2054,'Hospitalisation Details'!$A$2:$A$2344,'Hospitalisation Details'!$J$2:$J$2344,"")</f>
        <v>tier - 3</v>
      </c>
      <c r="P2054" s="14" t="str">
        <f>_xlfn.XLOOKUP(A2054,'Hospitalisation Details'!$A$2:$A$2344,'Hospitalisation Details'!$K$2:$K$2344,"")</f>
        <v>R1012</v>
      </c>
      <c r="Q2054" s="14">
        <f>_xlfn.XLOOKUP(A2054,'Hospitalisation Details'!$A$2:$A$2344,'Hospitalisation Details'!$F$2:$F$2344,"")</f>
        <v>19</v>
      </c>
    </row>
    <row r="2055" spans="1:17">
      <c r="A2055" s="12" t="s">
        <v>10025</v>
      </c>
      <c r="B2055" s="13" t="str">
        <f>_xlfn.XLOOKUP(A2055,'Customer Names'!$A$2:$A$2336,'Customer Names'!$C$2:$C$2336,"Not Found")</f>
        <v>Jennifer L.</v>
      </c>
      <c r="C2055" s="13">
        <f>_xlfn.XLOOKUP(A2055,'Medical Examine'!$A$2:$A$2336,'Medical Examine'!$B$2:$B$2336,"Not Found")</f>
        <v>24.605</v>
      </c>
      <c r="D2055" s="13">
        <f>_xlfn.XLOOKUP(A2055,'Medical Examine'!$A$2:$A$2336,'Medical Examine'!$D$2:$D$2336,"Not Found")</f>
        <v>5.62</v>
      </c>
      <c r="E2055" s="14" t="str">
        <f>_xlfn.XLOOKUP(A2055,'Medical Examine'!$A$2:$A$2336,'Medical Examine'!$E$2:$E$2336,"Not Found")</f>
        <v>NO</v>
      </c>
      <c r="F2055" s="14" t="str">
        <f>_xlfn.XLOOKUP(A2055,'Medical Examine'!$A$2:$A$2336,'Medical Examine'!$F$2:$F$2336,"Not Found")</f>
        <v>NO</v>
      </c>
      <c r="G2055" s="14" t="str">
        <f>_xlfn.XLOOKUP(A2055,'Medical Examine'!$A$2:$A$2336,'Medical Examine'!$G$2:$G$2336,"Not Found")</f>
        <v>YES</v>
      </c>
      <c r="H2055" s="14">
        <f>_xlfn.XLOOKUP(A2055,'Medical Examine'!$A$2:$A$2336,'Medical Examine'!$H$2:$H$2336,"Not Found")</f>
        <v>1</v>
      </c>
      <c r="I2055" s="14" t="str">
        <f>_xlfn.XLOOKUP(A2055,'Medical Examine'!$A$2:$A$2336,'Medical Examine'!$I$2:$I$2336,"Not Found")</f>
        <v>NO</v>
      </c>
      <c r="J2055" s="13" t="str">
        <f>_xlfn.XLOOKUP(A2055,'Medical Examine'!$A$2:$A$2336,'Medical Examine'!$C$2:$C$2336,"Not Found")</f>
        <v>Normal Weight</v>
      </c>
      <c r="K2055" s="13" t="str">
        <f t="shared" si="32"/>
        <v>Normal</v>
      </c>
      <c r="L2055" s="15">
        <f>_xlfn.XLOOKUP(A2055,'Hospitalisation Details'!$A$2:$A$2344,'Hospitalisation Details'!$E$2:$E$2344,"")</f>
        <v>37946</v>
      </c>
      <c r="M2055" s="16">
        <f>_xlfn.XLOOKUP(A2055,'Hospitalisation Details'!$A$2:$A$2344,'Hospitalisation Details'!$H$2:$H$2344,"")</f>
        <v>2709.24</v>
      </c>
      <c r="N2055" s="14" t="str">
        <f>_xlfn.XLOOKUP(A2055,'Hospitalisation Details'!$A$2:$A$2344,'Hospitalisation Details'!$I$2:$I$2344,"")</f>
        <v>tier - 2</v>
      </c>
      <c r="O2055" s="14" t="str">
        <f>_xlfn.XLOOKUP(A2055,'Hospitalisation Details'!$A$2:$A$2344,'Hospitalisation Details'!$J$2:$J$2344,"")</f>
        <v>tier - 2</v>
      </c>
      <c r="P2055" s="14" t="str">
        <f>_xlfn.XLOOKUP(A2055,'Hospitalisation Details'!$A$2:$A$2344,'Hospitalisation Details'!$K$2:$K$2344,"")</f>
        <v>R1012</v>
      </c>
      <c r="Q2055" s="14">
        <f>_xlfn.XLOOKUP(A2055,'Hospitalisation Details'!$A$2:$A$2344,'Hospitalisation Details'!$F$2:$F$2344,"")</f>
        <v>19</v>
      </c>
    </row>
    <row r="2056" spans="1:17">
      <c r="A2056" s="12" t="s">
        <v>10028</v>
      </c>
      <c r="B2056" s="13" t="str">
        <f>_xlfn.XLOOKUP(A2056,'Customer Names'!$A$2:$A$2336,'Customer Names'!$C$2:$C$2336,"Not Found")</f>
        <v>Brooke</v>
      </c>
      <c r="C2056" s="13">
        <f>_xlfn.XLOOKUP(A2056,'Medical Examine'!$A$2:$A$2336,'Medical Examine'!$B$2:$B$2336,"Not Found")</f>
        <v>24.51</v>
      </c>
      <c r="D2056" s="13">
        <f>_xlfn.XLOOKUP(A2056,'Medical Examine'!$A$2:$A$2336,'Medical Examine'!$D$2:$D$2336,"Not Found")</f>
        <v>4.24</v>
      </c>
      <c r="E2056" s="14" t="str">
        <f>_xlfn.XLOOKUP(A2056,'Medical Examine'!$A$2:$A$2336,'Medical Examine'!$E$2:$E$2336,"Not Found")</f>
        <v>NO</v>
      </c>
      <c r="F2056" s="14" t="str">
        <f>_xlfn.XLOOKUP(A2056,'Medical Examine'!$A$2:$A$2336,'Medical Examine'!$F$2:$F$2336,"Not Found")</f>
        <v>NO</v>
      </c>
      <c r="G2056" s="14" t="str">
        <f>_xlfn.XLOOKUP(A2056,'Medical Examine'!$A$2:$A$2336,'Medical Examine'!$G$2:$G$2336,"Not Found")</f>
        <v>YES</v>
      </c>
      <c r="H2056" s="14">
        <f>_xlfn.XLOOKUP(A2056,'Medical Examine'!$A$2:$A$2336,'Medical Examine'!$H$2:$H$2336,"Not Found")</f>
        <v>1</v>
      </c>
      <c r="I2056" s="14" t="str">
        <f>_xlfn.XLOOKUP(A2056,'Medical Examine'!$A$2:$A$2336,'Medical Examine'!$I$2:$I$2336,"Not Found")</f>
        <v>NO</v>
      </c>
      <c r="J2056" s="13" t="str">
        <f>_xlfn.XLOOKUP(A2056,'Medical Examine'!$A$2:$A$2336,'Medical Examine'!$C$2:$C$2336,"Not Found")</f>
        <v>Normal Weight</v>
      </c>
      <c r="K2056" s="13" t="str">
        <f t="shared" si="32"/>
        <v>Normal</v>
      </c>
      <c r="L2056" s="15">
        <f>_xlfn.XLOOKUP(A2056,'Hospitalisation Details'!$A$2:$A$2344,'Hospitalisation Details'!$E$2:$E$2344,"")</f>
        <v>37819</v>
      </c>
      <c r="M2056" s="16">
        <f>_xlfn.XLOOKUP(A2056,'Hospitalisation Details'!$A$2:$A$2344,'Hospitalisation Details'!$H$2:$H$2344,"")</f>
        <v>2709.11</v>
      </c>
      <c r="N2056" s="14" t="str">
        <f>_xlfn.XLOOKUP(A2056,'Hospitalisation Details'!$A$2:$A$2344,'Hospitalisation Details'!$I$2:$I$2344,"")</f>
        <v>tier - 2</v>
      </c>
      <c r="O2056" s="14" t="str">
        <f>_xlfn.XLOOKUP(A2056,'Hospitalisation Details'!$A$2:$A$2344,'Hospitalisation Details'!$J$2:$J$2344,"")</f>
        <v>tier - 2</v>
      </c>
      <c r="P2056" s="14" t="str">
        <f>_xlfn.XLOOKUP(A2056,'Hospitalisation Details'!$A$2:$A$2344,'Hospitalisation Details'!$K$2:$K$2344,"")</f>
        <v>R1012</v>
      </c>
      <c r="Q2056" s="14">
        <f>_xlfn.XLOOKUP(A2056,'Hospitalisation Details'!$A$2:$A$2344,'Hospitalisation Details'!$F$2:$F$2344,"")</f>
        <v>19</v>
      </c>
    </row>
    <row r="2057" spans="1:17">
      <c r="A2057" s="12" t="s">
        <v>10030</v>
      </c>
      <c r="B2057" s="13" t="str">
        <f>_xlfn.XLOOKUP(A2057,'Customer Names'!$A$2:$A$2336,'Customer Names'!$C$2:$C$2336,"Not Found")</f>
        <v>Jeremy M</v>
      </c>
      <c r="C2057" s="13">
        <f>_xlfn.XLOOKUP(A2057,'Medical Examine'!$A$2:$A$2336,'Medical Examine'!$B$2:$B$2336,"Not Found")</f>
        <v>31.065000000000001</v>
      </c>
      <c r="D2057" s="13">
        <f>_xlfn.XLOOKUP(A2057,'Medical Examine'!$A$2:$A$2336,'Medical Examine'!$D$2:$D$2336,"Not Found")</f>
        <v>4.57</v>
      </c>
      <c r="E2057" s="14" t="str">
        <f>_xlfn.XLOOKUP(A2057,'Medical Examine'!$A$2:$A$2336,'Medical Examine'!$E$2:$E$2336,"Not Found")</f>
        <v>YES</v>
      </c>
      <c r="F2057" s="14" t="str">
        <f>_xlfn.XLOOKUP(A2057,'Medical Examine'!$A$2:$A$2336,'Medical Examine'!$F$2:$F$2336,"Not Found")</f>
        <v>NO</v>
      </c>
      <c r="G2057" s="14" t="str">
        <f>_xlfn.XLOOKUP(A2057,'Medical Examine'!$A$2:$A$2336,'Medical Examine'!$G$2:$G$2336,"Not Found")</f>
        <v>NO</v>
      </c>
      <c r="H2057" s="14">
        <f>_xlfn.XLOOKUP(A2057,'Medical Examine'!$A$2:$A$2336,'Medical Examine'!$H$2:$H$2336,"Not Found")</f>
        <v>0</v>
      </c>
      <c r="I2057" s="14" t="str">
        <f>_xlfn.XLOOKUP(A2057,'Medical Examine'!$A$2:$A$2336,'Medical Examine'!$I$2:$I$2336,"Not Found")</f>
        <v>NO</v>
      </c>
      <c r="J2057" s="13" t="str">
        <f>_xlfn.XLOOKUP(A2057,'Medical Examine'!$A$2:$A$2336,'Medical Examine'!$C$2:$C$2336,"Not Found")</f>
        <v>Obesity</v>
      </c>
      <c r="K2057" s="13" t="str">
        <f t="shared" si="32"/>
        <v>Normal</v>
      </c>
      <c r="L2057" s="15">
        <f>_xlfn.XLOOKUP(A2057,'Hospitalisation Details'!$A$2:$A$2344,'Hospitalisation Details'!$E$2:$E$2344,"")</f>
        <v>35229</v>
      </c>
      <c r="M2057" s="16">
        <f>_xlfn.XLOOKUP(A2057,'Hospitalisation Details'!$A$2:$A$2344,'Hospitalisation Details'!$H$2:$H$2344,"")</f>
        <v>2699.57</v>
      </c>
      <c r="N2057" s="14" t="str">
        <f>_xlfn.XLOOKUP(A2057,'Hospitalisation Details'!$A$2:$A$2344,'Hospitalisation Details'!$I$2:$I$2344,"")</f>
        <v>tier - 2</v>
      </c>
      <c r="O2057" s="14" t="str">
        <f>_xlfn.XLOOKUP(A2057,'Hospitalisation Details'!$A$2:$A$2344,'Hospitalisation Details'!$J$2:$J$2344,"")</f>
        <v>tier - 1</v>
      </c>
      <c r="P2057" s="14" t="str">
        <f>_xlfn.XLOOKUP(A2057,'Hospitalisation Details'!$A$2:$A$2344,'Hospitalisation Details'!$K$2:$K$2344,"")</f>
        <v>R1012</v>
      </c>
      <c r="Q2057" s="14">
        <f>_xlfn.XLOOKUP(A2057,'Hospitalisation Details'!$A$2:$A$2344,'Hospitalisation Details'!$F$2:$F$2344,"")</f>
        <v>26</v>
      </c>
    </row>
    <row r="2058" spans="1:17">
      <c r="A2058" s="12" t="s">
        <v>10033</v>
      </c>
      <c r="B2058" s="13" t="str">
        <f>_xlfn.XLOOKUP(A2058,'Customer Names'!$A$2:$A$2336,'Customer Names'!$C$2:$C$2336,"Not Found")</f>
        <v>Megan L.</v>
      </c>
      <c r="C2058" s="13">
        <f>_xlfn.XLOOKUP(A2058,'Medical Examine'!$A$2:$A$2336,'Medical Examine'!$B$2:$B$2336,"Not Found")</f>
        <v>28.12</v>
      </c>
      <c r="D2058" s="13">
        <f>_xlfn.XLOOKUP(A2058,'Medical Examine'!$A$2:$A$2336,'Medical Examine'!$D$2:$D$2336,"Not Found")</f>
        <v>5.05</v>
      </c>
      <c r="E2058" s="14" t="str">
        <f>_xlfn.XLOOKUP(A2058,'Medical Examine'!$A$2:$A$2336,'Medical Examine'!$E$2:$E$2336,"Not Found")</f>
        <v>NO</v>
      </c>
      <c r="F2058" s="14" t="str">
        <f>_xlfn.XLOOKUP(A2058,'Medical Examine'!$A$2:$A$2336,'Medical Examine'!$F$2:$F$2336,"Not Found")</f>
        <v>NO</v>
      </c>
      <c r="G2058" s="14" t="str">
        <f>_xlfn.XLOOKUP(A2058,'Medical Examine'!$A$2:$A$2336,'Medical Examine'!$G$2:$G$2336,"Not Found")</f>
        <v>NO</v>
      </c>
      <c r="H2058" s="14">
        <f>_xlfn.XLOOKUP(A2058,'Medical Examine'!$A$2:$A$2336,'Medical Examine'!$H$2:$H$2336,"Not Found")</f>
        <v>0</v>
      </c>
      <c r="I2058" s="14" t="str">
        <f>_xlfn.XLOOKUP(A2058,'Medical Examine'!$A$2:$A$2336,'Medical Examine'!$I$2:$I$2336,"Not Found")</f>
        <v>NO</v>
      </c>
      <c r="J2058" s="13" t="str">
        <f>_xlfn.XLOOKUP(A2058,'Medical Examine'!$A$2:$A$2336,'Medical Examine'!$C$2:$C$2336,"Not Found")</f>
        <v>Overweight</v>
      </c>
      <c r="K2058" s="13" t="str">
        <f t="shared" si="32"/>
        <v>Normal</v>
      </c>
      <c r="L2058" s="15">
        <f>_xlfn.XLOOKUP(A2058,'Hospitalisation Details'!$A$2:$A$2344,'Hospitalisation Details'!$E$2:$E$2344,"")</f>
        <v>36322</v>
      </c>
      <c r="M2058" s="16">
        <f>_xlfn.XLOOKUP(A2058,'Hospitalisation Details'!$A$2:$A$2344,'Hospitalisation Details'!$H$2:$H$2344,"")</f>
        <v>2690.11</v>
      </c>
      <c r="N2058" s="14" t="str">
        <f>_xlfn.XLOOKUP(A2058,'Hospitalisation Details'!$A$2:$A$2344,'Hospitalisation Details'!$I$2:$I$2344,"")</f>
        <v>tier - 2</v>
      </c>
      <c r="O2058" s="14" t="str">
        <f>_xlfn.XLOOKUP(A2058,'Hospitalisation Details'!$A$2:$A$2344,'Hospitalisation Details'!$J$2:$J$2344,"")</f>
        <v>tier - 2</v>
      </c>
      <c r="P2058" s="14" t="str">
        <f>_xlfn.XLOOKUP(A2058,'Hospitalisation Details'!$A$2:$A$2344,'Hospitalisation Details'!$K$2:$K$2344,"")</f>
        <v>R1012</v>
      </c>
      <c r="Q2058" s="14">
        <f>_xlfn.XLOOKUP(A2058,'Hospitalisation Details'!$A$2:$A$2344,'Hospitalisation Details'!$F$2:$F$2344,"")</f>
        <v>23</v>
      </c>
    </row>
    <row r="2059" spans="1:17">
      <c r="A2059" s="12" t="s">
        <v>10036</v>
      </c>
      <c r="B2059" s="13" t="str">
        <f>_xlfn.XLOOKUP(A2059,'Customer Names'!$A$2:$A$2336,'Customer Names'!$C$2:$C$2336,"Not Found")</f>
        <v>Bryan</v>
      </c>
      <c r="C2059" s="13">
        <f>_xlfn.XLOOKUP(A2059,'Medical Examine'!$A$2:$A$2336,'Medical Examine'!$B$2:$B$2336,"Not Found")</f>
        <v>38.06</v>
      </c>
      <c r="D2059" s="13">
        <f>_xlfn.XLOOKUP(A2059,'Medical Examine'!$A$2:$A$2336,'Medical Examine'!$D$2:$D$2336,"Not Found")</f>
        <v>6.16</v>
      </c>
      <c r="E2059" s="14" t="str">
        <f>_xlfn.XLOOKUP(A2059,'Medical Examine'!$A$2:$A$2336,'Medical Examine'!$E$2:$E$2336,"Not Found")</f>
        <v>NO</v>
      </c>
      <c r="F2059" s="14" t="str">
        <f>_xlfn.XLOOKUP(A2059,'Medical Examine'!$A$2:$A$2336,'Medical Examine'!$F$2:$F$2336,"Not Found")</f>
        <v>NO</v>
      </c>
      <c r="G2059" s="14" t="str">
        <f>_xlfn.XLOOKUP(A2059,'Medical Examine'!$A$2:$A$2336,'Medical Examine'!$G$2:$G$2336,"Not Found")</f>
        <v>NO</v>
      </c>
      <c r="H2059" s="14">
        <f>_xlfn.XLOOKUP(A2059,'Medical Examine'!$A$2:$A$2336,'Medical Examine'!$H$2:$H$2336,"Not Found")</f>
        <v>0</v>
      </c>
      <c r="I2059" s="14" t="str">
        <f>_xlfn.XLOOKUP(A2059,'Medical Examine'!$A$2:$A$2336,'Medical Examine'!$I$2:$I$2336,"Not Found")</f>
        <v>NO</v>
      </c>
      <c r="J2059" s="13" t="str">
        <f>_xlfn.XLOOKUP(A2059,'Medical Examine'!$A$2:$A$2336,'Medical Examine'!$C$2:$C$2336,"Not Found")</f>
        <v>Obesity</v>
      </c>
      <c r="K2059" s="13" t="str">
        <f t="shared" si="32"/>
        <v>Prediabetic</v>
      </c>
      <c r="L2059" s="15">
        <f>_xlfn.XLOOKUP(A2059,'Hospitalisation Details'!$A$2:$A$2344,'Hospitalisation Details'!$E$2:$E$2344,"")</f>
        <v>34609</v>
      </c>
      <c r="M2059" s="16">
        <f>_xlfn.XLOOKUP(A2059,'Hospitalisation Details'!$A$2:$A$2344,'Hospitalisation Details'!$H$2:$H$2344,"")</f>
        <v>2689.5</v>
      </c>
      <c r="N2059" s="14" t="str">
        <f>_xlfn.XLOOKUP(A2059,'Hospitalisation Details'!$A$2:$A$2344,'Hospitalisation Details'!$I$2:$I$2344,"")</f>
        <v>tier - 3</v>
      </c>
      <c r="O2059" s="14" t="str">
        <f>_xlfn.XLOOKUP(A2059,'Hospitalisation Details'!$A$2:$A$2344,'Hospitalisation Details'!$J$2:$J$2344,"")</f>
        <v>tier - 2</v>
      </c>
      <c r="P2059" s="14" t="str">
        <f>_xlfn.XLOOKUP(A2059,'Hospitalisation Details'!$A$2:$A$2344,'Hospitalisation Details'!$K$2:$K$2344,"")</f>
        <v>R1013</v>
      </c>
      <c r="Q2059" s="14">
        <f>_xlfn.XLOOKUP(A2059,'Hospitalisation Details'!$A$2:$A$2344,'Hospitalisation Details'!$F$2:$F$2344,"")</f>
        <v>28</v>
      </c>
    </row>
    <row r="2060" spans="1:17">
      <c r="A2060" s="12" t="s">
        <v>10038</v>
      </c>
      <c r="B2060" s="13" t="str">
        <f>_xlfn.XLOOKUP(A2060,'Customer Names'!$A$2:$A$2336,'Customer Names'!$C$2:$C$2336,"Not Found")</f>
        <v>Marny</v>
      </c>
      <c r="C2060" s="13">
        <f>_xlfn.XLOOKUP(A2060,'Medical Examine'!$A$2:$A$2336,'Medical Examine'!$B$2:$B$2336,"Not Found")</f>
        <v>24.96</v>
      </c>
      <c r="D2060" s="13">
        <f>_xlfn.XLOOKUP(A2060,'Medical Examine'!$A$2:$A$2336,'Medical Examine'!$D$2:$D$2336,"Not Found")</f>
        <v>4.57</v>
      </c>
      <c r="E2060" s="14" t="str">
        <f>_xlfn.XLOOKUP(A2060,'Medical Examine'!$A$2:$A$2336,'Medical Examine'!$E$2:$E$2336,"Not Found")</f>
        <v>NO</v>
      </c>
      <c r="F2060" s="14" t="str">
        <f>_xlfn.XLOOKUP(A2060,'Medical Examine'!$A$2:$A$2336,'Medical Examine'!$F$2:$F$2336,"Not Found")</f>
        <v>NO</v>
      </c>
      <c r="G2060" s="14" t="str">
        <f>_xlfn.XLOOKUP(A2060,'Medical Examine'!$A$2:$A$2336,'Medical Examine'!$G$2:$G$2336,"Not Found")</f>
        <v>NO</v>
      </c>
      <c r="H2060" s="14">
        <f>_xlfn.XLOOKUP(A2060,'Medical Examine'!$A$2:$A$2336,'Medical Examine'!$H$2:$H$2336,"Not Found")</f>
        <v>0</v>
      </c>
      <c r="I2060" s="14" t="str">
        <f>_xlfn.XLOOKUP(A2060,'Medical Examine'!$A$2:$A$2336,'Medical Examine'!$I$2:$I$2336,"Not Found")</f>
        <v>NO</v>
      </c>
      <c r="J2060" s="13" t="str">
        <f>_xlfn.XLOOKUP(A2060,'Medical Examine'!$A$2:$A$2336,'Medical Examine'!$C$2:$C$2336,"Not Found")</f>
        <v>Normal Weight</v>
      </c>
      <c r="K2060" s="13" t="str">
        <f t="shared" si="32"/>
        <v>Normal</v>
      </c>
      <c r="L2060" s="15">
        <f>_xlfn.XLOOKUP(A2060,'Hospitalisation Details'!$A$2:$A$2344,'Hospitalisation Details'!$E$2:$E$2344,"")</f>
        <v>34594</v>
      </c>
      <c r="M2060" s="16">
        <f>_xlfn.XLOOKUP(A2060,'Hospitalisation Details'!$A$2:$A$2344,'Hospitalisation Details'!$H$2:$H$2344,"")</f>
        <v>2684.69</v>
      </c>
      <c r="N2060" s="14" t="str">
        <f>_xlfn.XLOOKUP(A2060,'Hospitalisation Details'!$A$2:$A$2344,'Hospitalisation Details'!$I$2:$I$2344,"")</f>
        <v>tier - 2</v>
      </c>
      <c r="O2060" s="14" t="str">
        <f>_xlfn.XLOOKUP(A2060,'Hospitalisation Details'!$A$2:$A$2344,'Hospitalisation Details'!$J$2:$J$2344,"")</f>
        <v>tier - 2</v>
      </c>
      <c r="P2060" s="14" t="str">
        <f>_xlfn.XLOOKUP(A2060,'Hospitalisation Details'!$A$2:$A$2344,'Hospitalisation Details'!$K$2:$K$2344,"")</f>
        <v>R1013</v>
      </c>
      <c r="Q2060" s="14">
        <f>_xlfn.XLOOKUP(A2060,'Hospitalisation Details'!$A$2:$A$2344,'Hospitalisation Details'!$F$2:$F$2344,"")</f>
        <v>28</v>
      </c>
    </row>
    <row r="2061" spans="1:17">
      <c r="A2061" s="12" t="s">
        <v>10041</v>
      </c>
      <c r="B2061" s="13" t="str">
        <f>_xlfn.XLOOKUP(A2061,'Customer Names'!$A$2:$A$2336,'Customer Names'!$C$2:$C$2336,"Not Found")</f>
        <v>Marc</v>
      </c>
      <c r="C2061" s="13">
        <f>_xlfn.XLOOKUP(A2061,'Medical Examine'!$A$2:$A$2336,'Medical Examine'!$B$2:$B$2336,"Not Found")</f>
        <v>17.670000000000002</v>
      </c>
      <c r="D2061" s="13">
        <f>_xlfn.XLOOKUP(A2061,'Medical Examine'!$A$2:$A$2336,'Medical Examine'!$D$2:$D$2336,"Not Found")</f>
        <v>5.53</v>
      </c>
      <c r="E2061" s="14" t="str">
        <f>_xlfn.XLOOKUP(A2061,'Medical Examine'!$A$2:$A$2336,'Medical Examine'!$E$2:$E$2336,"Not Found")</f>
        <v>YES</v>
      </c>
      <c r="F2061" s="14" t="str">
        <f>_xlfn.XLOOKUP(A2061,'Medical Examine'!$A$2:$A$2336,'Medical Examine'!$F$2:$F$2336,"Not Found")</f>
        <v>NO</v>
      </c>
      <c r="G2061" s="14" t="str">
        <f>_xlfn.XLOOKUP(A2061,'Medical Examine'!$A$2:$A$2336,'Medical Examine'!$G$2:$G$2336,"Not Found")</f>
        <v>NO</v>
      </c>
      <c r="H2061" s="14">
        <f>_xlfn.XLOOKUP(A2061,'Medical Examine'!$A$2:$A$2336,'Medical Examine'!$H$2:$H$2336,"Not Found")</f>
        <v>0</v>
      </c>
      <c r="I2061" s="14" t="str">
        <f>_xlfn.XLOOKUP(A2061,'Medical Examine'!$A$2:$A$2336,'Medical Examine'!$I$2:$I$2336,"Not Found")</f>
        <v>NO</v>
      </c>
      <c r="J2061" s="13" t="str">
        <f>_xlfn.XLOOKUP(A2061,'Medical Examine'!$A$2:$A$2336,'Medical Examine'!$C$2:$C$2336,"Not Found")</f>
        <v>Under Weight</v>
      </c>
      <c r="K2061" s="13" t="str">
        <f t="shared" si="32"/>
        <v>Normal</v>
      </c>
      <c r="L2061" s="15">
        <f>_xlfn.XLOOKUP(A2061,'Hospitalisation Details'!$A$2:$A$2344,'Hospitalisation Details'!$E$2:$E$2344,"")</f>
        <v>35282</v>
      </c>
      <c r="M2061" s="16">
        <f>_xlfn.XLOOKUP(A2061,'Hospitalisation Details'!$A$2:$A$2344,'Hospitalisation Details'!$H$2:$H$2344,"")</f>
        <v>2680.95</v>
      </c>
      <c r="N2061" s="14" t="str">
        <f>_xlfn.XLOOKUP(A2061,'Hospitalisation Details'!$A$2:$A$2344,'Hospitalisation Details'!$I$2:$I$2344,"")</f>
        <v>tier - 3</v>
      </c>
      <c r="O2061" s="14" t="str">
        <f>_xlfn.XLOOKUP(A2061,'Hospitalisation Details'!$A$2:$A$2344,'Hospitalisation Details'!$J$2:$J$2344,"")</f>
        <v>tier - 2</v>
      </c>
      <c r="P2061" s="14" t="str">
        <f>_xlfn.XLOOKUP(A2061,'Hospitalisation Details'!$A$2:$A$2344,'Hospitalisation Details'!$K$2:$K$2344,"")</f>
        <v>R1012</v>
      </c>
      <c r="Q2061" s="14">
        <f>_xlfn.XLOOKUP(A2061,'Hospitalisation Details'!$A$2:$A$2344,'Hospitalisation Details'!$F$2:$F$2344,"")</f>
        <v>26</v>
      </c>
    </row>
    <row r="2062" spans="1:17">
      <c r="A2062" s="12" t="s">
        <v>10043</v>
      </c>
      <c r="B2062" s="13" t="str">
        <f>_xlfn.XLOOKUP(A2062,'Customer Names'!$A$2:$A$2336,'Customer Names'!$C$2:$C$2336,"Not Found")</f>
        <v>Benjamin L</v>
      </c>
      <c r="C2062" s="13">
        <f>_xlfn.XLOOKUP(A2062,'Medical Examine'!$A$2:$A$2336,'Medical Examine'!$B$2:$B$2336,"Not Found")</f>
        <v>31.35</v>
      </c>
      <c r="D2062" s="13">
        <f>_xlfn.XLOOKUP(A2062,'Medical Examine'!$A$2:$A$2336,'Medical Examine'!$D$2:$D$2336,"Not Found")</f>
        <v>5.84</v>
      </c>
      <c r="E2062" s="14" t="str">
        <f>_xlfn.XLOOKUP(A2062,'Medical Examine'!$A$2:$A$2336,'Medical Examine'!$E$2:$E$2336,"Not Found")</f>
        <v>NO</v>
      </c>
      <c r="F2062" s="14" t="str">
        <f>_xlfn.XLOOKUP(A2062,'Medical Examine'!$A$2:$A$2336,'Medical Examine'!$F$2:$F$2336,"Not Found")</f>
        <v>YES</v>
      </c>
      <c r="G2062" s="14" t="str">
        <f>_xlfn.XLOOKUP(A2062,'Medical Examine'!$A$2:$A$2336,'Medical Examine'!$G$2:$G$2336,"Not Found")</f>
        <v>NO</v>
      </c>
      <c r="H2062" s="14">
        <f>_xlfn.XLOOKUP(A2062,'Medical Examine'!$A$2:$A$2336,'Medical Examine'!$H$2:$H$2336,"Not Found")</f>
        <v>1</v>
      </c>
      <c r="I2062" s="14" t="str">
        <f>_xlfn.XLOOKUP(A2062,'Medical Examine'!$A$2:$A$2336,'Medical Examine'!$I$2:$I$2336,"Not Found")</f>
        <v>NO</v>
      </c>
      <c r="J2062" s="13" t="str">
        <f>_xlfn.XLOOKUP(A2062,'Medical Examine'!$A$2:$A$2336,'Medical Examine'!$C$2:$C$2336,"Not Found")</f>
        <v>Obesity</v>
      </c>
      <c r="K2062" s="13" t="str">
        <f t="shared" si="32"/>
        <v>Prediabetic</v>
      </c>
      <c r="L2062" s="15">
        <f>_xlfn.XLOOKUP(A2062,'Hospitalisation Details'!$A$2:$A$2344,'Hospitalisation Details'!$E$2:$E$2344,"")</f>
        <v>36869</v>
      </c>
      <c r="M2062" s="16">
        <f>_xlfn.XLOOKUP(A2062,'Hospitalisation Details'!$A$2:$A$2344,'Hospitalisation Details'!$H$2:$H$2344,"")</f>
        <v>2643.27</v>
      </c>
      <c r="N2062" s="14" t="str">
        <f>_xlfn.XLOOKUP(A2062,'Hospitalisation Details'!$A$2:$A$2344,'Hospitalisation Details'!$I$2:$I$2344,"")</f>
        <v>tier - 2</v>
      </c>
      <c r="O2062" s="14" t="str">
        <f>_xlfn.XLOOKUP(A2062,'Hospitalisation Details'!$A$2:$A$2344,'Hospitalisation Details'!$J$2:$J$2344,"")</f>
        <v>tier - 1</v>
      </c>
      <c r="P2062" s="14" t="str">
        <f>_xlfn.XLOOKUP(A2062,'Hospitalisation Details'!$A$2:$A$2344,'Hospitalisation Details'!$K$2:$K$2344,"")</f>
        <v>R1012</v>
      </c>
      <c r="Q2062" s="14">
        <f>_xlfn.XLOOKUP(A2062,'Hospitalisation Details'!$A$2:$A$2344,'Hospitalisation Details'!$F$2:$F$2344,"")</f>
        <v>22</v>
      </c>
    </row>
    <row r="2063" spans="1:17">
      <c r="A2063" s="12" t="s">
        <v>10046</v>
      </c>
      <c r="B2063" s="13" t="str">
        <f>_xlfn.XLOOKUP(A2063,'Customer Names'!$A$2:$A$2336,'Customer Names'!$C$2:$C$2336,"Not Found")</f>
        <v>Rob G</v>
      </c>
      <c r="C2063" s="13">
        <f>_xlfn.XLOOKUP(A2063,'Medical Examine'!$A$2:$A$2336,'Medical Examine'!$B$2:$B$2336,"Not Found")</f>
        <v>28.31</v>
      </c>
      <c r="D2063" s="13">
        <f>_xlfn.XLOOKUP(A2063,'Medical Examine'!$A$2:$A$2336,'Medical Examine'!$D$2:$D$2336,"Not Found")</f>
        <v>6.41</v>
      </c>
      <c r="E2063" s="14" t="str">
        <f>_xlfn.XLOOKUP(A2063,'Medical Examine'!$A$2:$A$2336,'Medical Examine'!$E$2:$E$2336,"Not Found")</f>
        <v>NO</v>
      </c>
      <c r="F2063" s="14" t="str">
        <f>_xlfn.XLOOKUP(A2063,'Medical Examine'!$A$2:$A$2336,'Medical Examine'!$F$2:$F$2336,"Not Found")</f>
        <v>YES</v>
      </c>
      <c r="G2063" s="14" t="str">
        <f>_xlfn.XLOOKUP(A2063,'Medical Examine'!$A$2:$A$2336,'Medical Examine'!$G$2:$G$2336,"Not Found")</f>
        <v>NO</v>
      </c>
      <c r="H2063" s="14">
        <f>_xlfn.XLOOKUP(A2063,'Medical Examine'!$A$2:$A$2336,'Medical Examine'!$H$2:$H$2336,"Not Found")</f>
        <v>1</v>
      </c>
      <c r="I2063" s="14" t="str">
        <f>_xlfn.XLOOKUP(A2063,'Medical Examine'!$A$2:$A$2336,'Medical Examine'!$I$2:$I$2336,"Not Found")</f>
        <v>NO</v>
      </c>
      <c r="J2063" s="13" t="str">
        <f>_xlfn.XLOOKUP(A2063,'Medical Examine'!$A$2:$A$2336,'Medical Examine'!$C$2:$C$2336,"Not Found")</f>
        <v>Overweight</v>
      </c>
      <c r="K2063" s="13" t="str">
        <f t="shared" si="32"/>
        <v>Prediabetic</v>
      </c>
      <c r="L2063" s="15">
        <f>_xlfn.XLOOKUP(A2063,'Hospitalisation Details'!$A$2:$A$2344,'Hospitalisation Details'!$E$2:$E$2344,"")</f>
        <v>36701</v>
      </c>
      <c r="M2063" s="16">
        <f>_xlfn.XLOOKUP(A2063,'Hospitalisation Details'!$A$2:$A$2344,'Hospitalisation Details'!$H$2:$H$2344,"")</f>
        <v>2639.04</v>
      </c>
      <c r="N2063" s="14" t="str">
        <f>_xlfn.XLOOKUP(A2063,'Hospitalisation Details'!$A$2:$A$2344,'Hospitalisation Details'!$I$2:$I$2344,"")</f>
        <v>tier - 2</v>
      </c>
      <c r="O2063" s="14" t="str">
        <f>_xlfn.XLOOKUP(A2063,'Hospitalisation Details'!$A$2:$A$2344,'Hospitalisation Details'!$J$2:$J$2344,"")</f>
        <v>tier - 2</v>
      </c>
      <c r="P2063" s="14" t="str">
        <f>_xlfn.XLOOKUP(A2063,'Hospitalisation Details'!$A$2:$A$2344,'Hospitalisation Details'!$K$2:$K$2344,"")</f>
        <v>R1012</v>
      </c>
      <c r="Q2063" s="14">
        <f>_xlfn.XLOOKUP(A2063,'Hospitalisation Details'!$A$2:$A$2344,'Hospitalisation Details'!$F$2:$F$2344,"")</f>
        <v>22</v>
      </c>
    </row>
    <row r="2064" spans="1:17">
      <c r="A2064" s="12" t="s">
        <v>10049</v>
      </c>
      <c r="B2064" s="13" t="str">
        <f>_xlfn.XLOOKUP(A2064,'Customer Names'!$A$2:$A$2336,'Customer Names'!$C$2:$C$2336,"Not Found")</f>
        <v>Stefanie A</v>
      </c>
      <c r="C2064" s="13">
        <f>_xlfn.XLOOKUP(A2064,'Medical Examine'!$A$2:$A$2336,'Medical Examine'!$B$2:$B$2336,"Not Found")</f>
        <v>30.3</v>
      </c>
      <c r="D2064" s="13">
        <f>_xlfn.XLOOKUP(A2064,'Medical Examine'!$A$2:$A$2336,'Medical Examine'!$D$2:$D$2336,"Not Found")</f>
        <v>4.7300000000000004</v>
      </c>
      <c r="E2064" s="14" t="str">
        <f>_xlfn.XLOOKUP(A2064,'Medical Examine'!$A$2:$A$2336,'Medical Examine'!$E$2:$E$2336,"Not Found")</f>
        <v>YES</v>
      </c>
      <c r="F2064" s="14" t="str">
        <f>_xlfn.XLOOKUP(A2064,'Medical Examine'!$A$2:$A$2336,'Medical Examine'!$F$2:$F$2336,"Not Found")</f>
        <v>NO</v>
      </c>
      <c r="G2064" s="14" t="str">
        <f>_xlfn.XLOOKUP(A2064,'Medical Examine'!$A$2:$A$2336,'Medical Examine'!$G$2:$G$2336,"Not Found")</f>
        <v>YES</v>
      </c>
      <c r="H2064" s="14">
        <f>_xlfn.XLOOKUP(A2064,'Medical Examine'!$A$2:$A$2336,'Medical Examine'!$H$2:$H$2336,"Not Found")</f>
        <v>1</v>
      </c>
      <c r="I2064" s="14" t="str">
        <f>_xlfn.XLOOKUP(A2064,'Medical Examine'!$A$2:$A$2336,'Medical Examine'!$I$2:$I$2336,"Not Found")</f>
        <v>NO</v>
      </c>
      <c r="J2064" s="13" t="str">
        <f>_xlfn.XLOOKUP(A2064,'Medical Examine'!$A$2:$A$2336,'Medical Examine'!$C$2:$C$2336,"Not Found")</f>
        <v>Obesity</v>
      </c>
      <c r="K2064" s="13" t="str">
        <f t="shared" si="32"/>
        <v>Normal</v>
      </c>
      <c r="L2064" s="15">
        <f>_xlfn.XLOOKUP(A2064,'Hospitalisation Details'!$A$2:$A$2344,'Hospitalisation Details'!$E$2:$E$2344,"")</f>
        <v>35668</v>
      </c>
      <c r="M2064" s="16">
        <f>_xlfn.XLOOKUP(A2064,'Hospitalisation Details'!$A$2:$A$2344,'Hospitalisation Details'!$H$2:$H$2344,"")</f>
        <v>2632.99</v>
      </c>
      <c r="N2064" s="14" t="str">
        <f>_xlfn.XLOOKUP(A2064,'Hospitalisation Details'!$A$2:$A$2344,'Hospitalisation Details'!$I$2:$I$2344,"")</f>
        <v>tier - 2</v>
      </c>
      <c r="O2064" s="14" t="str">
        <f>_xlfn.XLOOKUP(A2064,'Hospitalisation Details'!$A$2:$A$2344,'Hospitalisation Details'!$J$2:$J$2344,"")</f>
        <v>tier - 1</v>
      </c>
      <c r="P2064" s="14" t="str">
        <f>_xlfn.XLOOKUP(A2064,'Hospitalisation Details'!$A$2:$A$2344,'Hospitalisation Details'!$K$2:$K$2344,"")</f>
        <v>R1011</v>
      </c>
      <c r="Q2064" s="14">
        <f>_xlfn.XLOOKUP(A2064,'Hospitalisation Details'!$A$2:$A$2344,'Hospitalisation Details'!$F$2:$F$2344,"")</f>
        <v>25</v>
      </c>
    </row>
    <row r="2065" spans="1:17">
      <c r="A2065" s="12" t="s">
        <v>10051</v>
      </c>
      <c r="B2065" s="13" t="str">
        <f>_xlfn.XLOOKUP(A2065,'Customer Names'!$A$2:$A$2336,'Customer Names'!$C$2:$C$2336,"Not Found")</f>
        <v>Stephanie</v>
      </c>
      <c r="C2065" s="13">
        <f>_xlfn.XLOOKUP(A2065,'Medical Examine'!$A$2:$A$2336,'Medical Examine'!$B$2:$B$2336,"Not Found")</f>
        <v>26.4</v>
      </c>
      <c r="D2065" s="13">
        <f>_xlfn.XLOOKUP(A2065,'Medical Examine'!$A$2:$A$2336,'Medical Examine'!$D$2:$D$2336,"Not Found")</f>
        <v>6.22</v>
      </c>
      <c r="E2065" s="14" t="str">
        <f>_xlfn.XLOOKUP(A2065,'Medical Examine'!$A$2:$A$2336,'Medical Examine'!$E$2:$E$2336,"Not Found")</f>
        <v>YES</v>
      </c>
      <c r="F2065" s="14" t="str">
        <f>_xlfn.XLOOKUP(A2065,'Medical Examine'!$A$2:$A$2336,'Medical Examine'!$F$2:$F$2336,"Not Found")</f>
        <v>NO</v>
      </c>
      <c r="G2065" s="14" t="str">
        <f>_xlfn.XLOOKUP(A2065,'Medical Examine'!$A$2:$A$2336,'Medical Examine'!$G$2:$G$2336,"Not Found")</f>
        <v>NO</v>
      </c>
      <c r="H2065" s="14">
        <f>_xlfn.XLOOKUP(A2065,'Medical Examine'!$A$2:$A$2336,'Medical Examine'!$H$2:$H$2336,"Not Found")</f>
        <v>0</v>
      </c>
      <c r="I2065" s="14" t="str">
        <f>_xlfn.XLOOKUP(A2065,'Medical Examine'!$A$2:$A$2336,'Medical Examine'!$I$2:$I$2336,"Not Found")</f>
        <v>NO</v>
      </c>
      <c r="J2065" s="13" t="str">
        <f>_xlfn.XLOOKUP(A2065,'Medical Examine'!$A$2:$A$2336,'Medical Examine'!$C$2:$C$2336,"Not Found")</f>
        <v>Overweight</v>
      </c>
      <c r="K2065" s="13" t="str">
        <f t="shared" si="32"/>
        <v>Prediabetic</v>
      </c>
      <c r="L2065" s="15">
        <f>_xlfn.XLOOKUP(A2065,'Hospitalisation Details'!$A$2:$A$2344,'Hospitalisation Details'!$E$2:$E$2344,"")</f>
        <v>37129</v>
      </c>
      <c r="M2065" s="16">
        <f>_xlfn.XLOOKUP(A2065,'Hospitalisation Details'!$A$2:$A$2344,'Hospitalisation Details'!$H$2:$H$2344,"")</f>
        <v>2597.7800000000002</v>
      </c>
      <c r="N2065" s="14" t="str">
        <f>_xlfn.XLOOKUP(A2065,'Hospitalisation Details'!$A$2:$A$2344,'Hospitalisation Details'!$I$2:$I$2344,"")</f>
        <v>tier - 2</v>
      </c>
      <c r="O2065" s="14" t="str">
        <f>_xlfn.XLOOKUP(A2065,'Hospitalisation Details'!$A$2:$A$2344,'Hospitalisation Details'!$J$2:$J$2344,"")</f>
        <v>tier - 1</v>
      </c>
      <c r="P2065" s="14" t="str">
        <f>_xlfn.XLOOKUP(A2065,'Hospitalisation Details'!$A$2:$A$2344,'Hospitalisation Details'!$K$2:$K$2344,"")</f>
        <v>R1011</v>
      </c>
      <c r="Q2065" s="14">
        <f>_xlfn.XLOOKUP(A2065,'Hospitalisation Details'!$A$2:$A$2344,'Hospitalisation Details'!$F$2:$F$2344,"")</f>
        <v>21</v>
      </c>
    </row>
    <row r="2066" spans="1:17">
      <c r="A2066" s="12" t="s">
        <v>10052</v>
      </c>
      <c r="B2066" s="13" t="str">
        <f>_xlfn.XLOOKUP(A2066,'Customer Names'!$A$2:$A$2336,'Customer Names'!$C$2:$C$2336,"Not Found")</f>
        <v>Caroline F.</v>
      </c>
      <c r="C2066" s="13">
        <f>_xlfn.XLOOKUP(A2066,'Medical Examine'!$A$2:$A$2336,'Medical Examine'!$B$2:$B$2336,"Not Found")</f>
        <v>22.135000000000002</v>
      </c>
      <c r="D2066" s="13">
        <f>_xlfn.XLOOKUP(A2066,'Medical Examine'!$A$2:$A$2336,'Medical Examine'!$D$2:$D$2336,"Not Found")</f>
        <v>4.46</v>
      </c>
      <c r="E2066" s="14" t="str">
        <f>_xlfn.XLOOKUP(A2066,'Medical Examine'!$A$2:$A$2336,'Medical Examine'!$E$2:$E$2336,"Not Found")</f>
        <v>YES</v>
      </c>
      <c r="F2066" s="14" t="str">
        <f>_xlfn.XLOOKUP(A2066,'Medical Examine'!$A$2:$A$2336,'Medical Examine'!$F$2:$F$2336,"Not Found")</f>
        <v>NO</v>
      </c>
      <c r="G2066" s="14" t="str">
        <f>_xlfn.XLOOKUP(A2066,'Medical Examine'!$A$2:$A$2336,'Medical Examine'!$G$2:$G$2336,"Not Found")</f>
        <v>NO</v>
      </c>
      <c r="H2066" s="14">
        <f>_xlfn.XLOOKUP(A2066,'Medical Examine'!$A$2:$A$2336,'Medical Examine'!$H$2:$H$2336,"Not Found")</f>
        <v>0</v>
      </c>
      <c r="I2066" s="14" t="str">
        <f>_xlfn.XLOOKUP(A2066,'Medical Examine'!$A$2:$A$2336,'Medical Examine'!$I$2:$I$2336,"Not Found")</f>
        <v>NO</v>
      </c>
      <c r="J2066" s="13" t="str">
        <f>_xlfn.XLOOKUP(A2066,'Medical Examine'!$A$2:$A$2336,'Medical Examine'!$C$2:$C$2336,"Not Found")</f>
        <v>Normal Weight</v>
      </c>
      <c r="K2066" s="13" t="str">
        <f t="shared" si="32"/>
        <v>Normal</v>
      </c>
      <c r="L2066" s="15">
        <f>_xlfn.XLOOKUP(A2066,'Hospitalisation Details'!$A$2:$A$2344,'Hospitalisation Details'!$E$2:$E$2344,"")</f>
        <v>37100</v>
      </c>
      <c r="M2066" s="16">
        <f>_xlfn.XLOOKUP(A2066,'Hospitalisation Details'!$A$2:$A$2344,'Hospitalisation Details'!$H$2:$H$2344,"")</f>
        <v>2585.85</v>
      </c>
      <c r="N2066" s="14" t="str">
        <f>_xlfn.XLOOKUP(A2066,'Hospitalisation Details'!$A$2:$A$2344,'Hospitalisation Details'!$I$2:$I$2344,"")</f>
        <v>tier - 2</v>
      </c>
      <c r="O2066" s="14" t="str">
        <f>_xlfn.XLOOKUP(A2066,'Hospitalisation Details'!$A$2:$A$2344,'Hospitalisation Details'!$J$2:$J$2344,"")</f>
        <v>tier - 2</v>
      </c>
      <c r="P2066" s="14" t="str">
        <f>_xlfn.XLOOKUP(A2066,'Hospitalisation Details'!$A$2:$A$2344,'Hospitalisation Details'!$K$2:$K$2344,"")</f>
        <v>R1024</v>
      </c>
      <c r="Q2066" s="14">
        <f>_xlfn.XLOOKUP(A2066,'Hospitalisation Details'!$A$2:$A$2344,'Hospitalisation Details'!$F$2:$F$2344,"")</f>
        <v>21</v>
      </c>
    </row>
    <row r="2067" spans="1:17">
      <c r="A2067" s="12" t="s">
        <v>10055</v>
      </c>
      <c r="B2067" s="13" t="str">
        <f>_xlfn.XLOOKUP(A2067,'Customer Names'!$A$2:$A$2336,'Customer Names'!$C$2:$C$2336,"Not Found")</f>
        <v>Julia J.</v>
      </c>
      <c r="C2067" s="13">
        <f>_xlfn.XLOOKUP(A2067,'Medical Examine'!$A$2:$A$2336,'Medical Examine'!$B$2:$B$2336,"Not Found")</f>
        <v>17.399999999999999</v>
      </c>
      <c r="D2067" s="13">
        <f>_xlfn.XLOOKUP(A2067,'Medical Examine'!$A$2:$A$2336,'Medical Examine'!$D$2:$D$2336,"Not Found")</f>
        <v>4.5</v>
      </c>
      <c r="E2067" s="14" t="str">
        <f>_xlfn.XLOOKUP(A2067,'Medical Examine'!$A$2:$A$2336,'Medical Examine'!$E$2:$E$2336,"Not Found")</f>
        <v>YES</v>
      </c>
      <c r="F2067" s="14" t="str">
        <f>_xlfn.XLOOKUP(A2067,'Medical Examine'!$A$2:$A$2336,'Medical Examine'!$F$2:$F$2336,"Not Found")</f>
        <v>NO</v>
      </c>
      <c r="G2067" s="14" t="str">
        <f>_xlfn.XLOOKUP(A2067,'Medical Examine'!$A$2:$A$2336,'Medical Examine'!$G$2:$G$2336,"Not Found")</f>
        <v>NO</v>
      </c>
      <c r="H2067" s="14">
        <f>_xlfn.XLOOKUP(A2067,'Medical Examine'!$A$2:$A$2336,'Medical Examine'!$H$2:$H$2336,"Not Found")</f>
        <v>0</v>
      </c>
      <c r="I2067" s="14" t="str">
        <f>_xlfn.XLOOKUP(A2067,'Medical Examine'!$A$2:$A$2336,'Medical Examine'!$I$2:$I$2336,"Not Found")</f>
        <v>NO</v>
      </c>
      <c r="J2067" s="13" t="str">
        <f>_xlfn.XLOOKUP(A2067,'Medical Examine'!$A$2:$A$2336,'Medical Examine'!$C$2:$C$2336,"Not Found")</f>
        <v>Under Weight</v>
      </c>
      <c r="K2067" s="13" t="str">
        <f t="shared" si="32"/>
        <v>Normal</v>
      </c>
      <c r="L2067" s="15">
        <f>_xlfn.XLOOKUP(A2067,'Hospitalisation Details'!$A$2:$A$2344,'Hospitalisation Details'!$E$2:$E$2344,"")</f>
        <v>37179</v>
      </c>
      <c r="M2067" s="16">
        <f>_xlfn.XLOOKUP(A2067,'Hospitalisation Details'!$A$2:$A$2344,'Hospitalisation Details'!$H$2:$H$2344,"")</f>
        <v>2585.27</v>
      </c>
      <c r="N2067" s="14" t="str">
        <f>_xlfn.XLOOKUP(A2067,'Hospitalisation Details'!$A$2:$A$2344,'Hospitalisation Details'!$I$2:$I$2344,"")</f>
        <v>tier - 2</v>
      </c>
      <c r="O2067" s="14" t="str">
        <f>_xlfn.XLOOKUP(A2067,'Hospitalisation Details'!$A$2:$A$2344,'Hospitalisation Details'!$J$2:$J$2344,"")</f>
        <v>tier - 3</v>
      </c>
      <c r="P2067" s="14" t="str">
        <f>_xlfn.XLOOKUP(A2067,'Hospitalisation Details'!$A$2:$A$2344,'Hospitalisation Details'!$K$2:$K$2344,"")</f>
        <v>R1011</v>
      </c>
      <c r="Q2067" s="14">
        <f>_xlfn.XLOOKUP(A2067,'Hospitalisation Details'!$A$2:$A$2344,'Hospitalisation Details'!$F$2:$F$2344,"")</f>
        <v>21</v>
      </c>
    </row>
    <row r="2068" spans="1:17">
      <c r="A2068" s="12" t="s">
        <v>10057</v>
      </c>
      <c r="B2068" s="13" t="str">
        <f>_xlfn.XLOOKUP(A2068,'Customer Names'!$A$2:$A$2336,'Customer Names'!$C$2:$C$2336,"Not Found")</f>
        <v>Jack</v>
      </c>
      <c r="C2068" s="13">
        <f>_xlfn.XLOOKUP(A2068,'Medical Examine'!$A$2:$A$2336,'Medical Examine'!$B$2:$B$2336,"Not Found")</f>
        <v>28.06</v>
      </c>
      <c r="D2068" s="13">
        <f>_xlfn.XLOOKUP(A2068,'Medical Examine'!$A$2:$A$2336,'Medical Examine'!$D$2:$D$2336,"Not Found")</f>
        <v>8.93</v>
      </c>
      <c r="E2068" s="14" t="str">
        <f>_xlfn.XLOOKUP(A2068,'Medical Examine'!$A$2:$A$2336,'Medical Examine'!$E$2:$E$2336,"Not Found")</f>
        <v>NO</v>
      </c>
      <c r="F2068" s="14" t="str">
        <f>_xlfn.XLOOKUP(A2068,'Medical Examine'!$A$2:$A$2336,'Medical Examine'!$F$2:$F$2336,"Not Found")</f>
        <v>NO</v>
      </c>
      <c r="G2068" s="14" t="str">
        <f>_xlfn.XLOOKUP(A2068,'Medical Examine'!$A$2:$A$2336,'Medical Examine'!$G$2:$G$2336,"Not Found")</f>
        <v>NO</v>
      </c>
      <c r="H2068" s="14">
        <f>_xlfn.XLOOKUP(A2068,'Medical Examine'!$A$2:$A$2336,'Medical Examine'!$H$2:$H$2336,"Not Found")</f>
        <v>0</v>
      </c>
      <c r="I2068" s="14" t="str">
        <f>_xlfn.XLOOKUP(A2068,'Medical Examine'!$A$2:$A$2336,'Medical Examine'!$I$2:$I$2336,"Not Found")</f>
        <v>NO</v>
      </c>
      <c r="J2068" s="13" t="str">
        <f>_xlfn.XLOOKUP(A2068,'Medical Examine'!$A$2:$A$2336,'Medical Examine'!$C$2:$C$2336,"Not Found")</f>
        <v>Overweight</v>
      </c>
      <c r="K2068" s="13" t="str">
        <f t="shared" si="32"/>
        <v>Diabetic</v>
      </c>
      <c r="L2068" s="15">
        <f>_xlfn.XLOOKUP(A2068,'Hospitalisation Details'!$A$2:$A$2344,'Hospitalisation Details'!$E$2:$E$2344,"")</f>
        <v>37457</v>
      </c>
      <c r="M2068" s="16">
        <f>_xlfn.XLOOKUP(A2068,'Hospitalisation Details'!$A$2:$A$2344,'Hospitalisation Details'!$H$2:$H$2344,"")</f>
        <v>2585.04</v>
      </c>
      <c r="N2068" s="14" t="str">
        <f>_xlfn.XLOOKUP(A2068,'Hospitalisation Details'!$A$2:$A$2344,'Hospitalisation Details'!$I$2:$I$2344,"")</f>
        <v>tier - 2</v>
      </c>
      <c r="O2068" s="14" t="str">
        <f>_xlfn.XLOOKUP(A2068,'Hospitalisation Details'!$A$2:$A$2344,'Hospitalisation Details'!$J$2:$J$2344,"")</f>
        <v>tier - 2</v>
      </c>
      <c r="P2068" s="14" t="str">
        <f>_xlfn.XLOOKUP(A2068,'Hospitalisation Details'!$A$2:$A$2344,'Hospitalisation Details'!$K$2:$K$2344,"")</f>
        <v>R1021</v>
      </c>
      <c r="Q2068" s="14">
        <f>_xlfn.XLOOKUP(A2068,'Hospitalisation Details'!$A$2:$A$2344,'Hospitalisation Details'!$F$2:$F$2344,"")</f>
        <v>20</v>
      </c>
    </row>
    <row r="2069" spans="1:17">
      <c r="A2069" s="12" t="s">
        <v>10059</v>
      </c>
      <c r="B2069" s="13" t="str">
        <f>_xlfn.XLOOKUP(A2069,'Customer Names'!$A$2:$A$2336,'Customer Names'!$C$2:$C$2336,"Not Found")</f>
        <v>Bernat</v>
      </c>
      <c r="C2069" s="13">
        <f>_xlfn.XLOOKUP(A2069,'Medical Examine'!$A$2:$A$2336,'Medical Examine'!$B$2:$B$2336,"Not Found")</f>
        <v>31.13</v>
      </c>
      <c r="D2069" s="13">
        <f>_xlfn.XLOOKUP(A2069,'Medical Examine'!$A$2:$A$2336,'Medical Examine'!$D$2:$D$2336,"Not Found")</f>
        <v>11.02</v>
      </c>
      <c r="E2069" s="14" t="str">
        <f>_xlfn.XLOOKUP(A2069,'Medical Examine'!$A$2:$A$2336,'Medical Examine'!$E$2:$E$2336,"Not Found")</f>
        <v>NO</v>
      </c>
      <c r="F2069" s="14" t="str">
        <f>_xlfn.XLOOKUP(A2069,'Medical Examine'!$A$2:$A$2336,'Medical Examine'!$F$2:$F$2336,"Not Found")</f>
        <v>NO</v>
      </c>
      <c r="G2069" s="14" t="str">
        <f>_xlfn.XLOOKUP(A2069,'Medical Examine'!$A$2:$A$2336,'Medical Examine'!$G$2:$G$2336,"Not Found")</f>
        <v>NO</v>
      </c>
      <c r="H2069" s="14">
        <f>_xlfn.XLOOKUP(A2069,'Medical Examine'!$A$2:$A$2336,'Medical Examine'!$H$2:$H$2336,"Not Found")</f>
        <v>0</v>
      </c>
      <c r="I2069" s="14" t="str">
        <f>_xlfn.XLOOKUP(A2069,'Medical Examine'!$A$2:$A$2336,'Medical Examine'!$I$2:$I$2336,"Not Found")</f>
        <v>NO</v>
      </c>
      <c r="J2069" s="13" t="str">
        <f>_xlfn.XLOOKUP(A2069,'Medical Examine'!$A$2:$A$2336,'Medical Examine'!$C$2:$C$2336,"Not Found")</f>
        <v>Obesity</v>
      </c>
      <c r="K2069" s="13" t="str">
        <f t="shared" si="32"/>
        <v>Diabetic</v>
      </c>
      <c r="L2069" s="15">
        <f>_xlfn.XLOOKUP(A2069,'Hospitalisation Details'!$A$2:$A$2344,'Hospitalisation Details'!$E$2:$E$2344,"")</f>
        <v>37540</v>
      </c>
      <c r="M2069" s="16">
        <f>_xlfn.XLOOKUP(A2069,'Hospitalisation Details'!$A$2:$A$2344,'Hospitalisation Details'!$H$2:$H$2344,"")</f>
        <v>2566.4699999999998</v>
      </c>
      <c r="N2069" s="14" t="str">
        <f>_xlfn.XLOOKUP(A2069,'Hospitalisation Details'!$A$2:$A$2344,'Hospitalisation Details'!$I$2:$I$2344,"")</f>
        <v>tier - 2</v>
      </c>
      <c r="O2069" s="14" t="str">
        <f>_xlfn.XLOOKUP(A2069,'Hospitalisation Details'!$A$2:$A$2344,'Hospitalisation Details'!$J$2:$J$2344,"")</f>
        <v>tier - 3</v>
      </c>
      <c r="P2069" s="14" t="str">
        <f>_xlfn.XLOOKUP(A2069,'Hospitalisation Details'!$A$2:$A$2344,'Hospitalisation Details'!$K$2:$K$2344,"")</f>
        <v>R1013</v>
      </c>
      <c r="Q2069" s="14">
        <f>_xlfn.XLOOKUP(A2069,'Hospitalisation Details'!$A$2:$A$2344,'Hospitalisation Details'!$F$2:$F$2344,"")</f>
        <v>20</v>
      </c>
    </row>
    <row r="2070" spans="1:17">
      <c r="A2070" s="12" t="s">
        <v>10062</v>
      </c>
      <c r="B2070" s="13" t="str">
        <f>_xlfn.XLOOKUP(A2070,'Customer Names'!$A$2:$A$2336,'Customer Names'!$C$2:$C$2336,"Not Found")</f>
        <v>Hicham</v>
      </c>
      <c r="C2070" s="13">
        <f>_xlfn.XLOOKUP(A2070,'Medical Examine'!$A$2:$A$2336,'Medical Examine'!$B$2:$B$2336,"Not Found")</f>
        <v>18.46</v>
      </c>
      <c r="D2070" s="13">
        <f>_xlfn.XLOOKUP(A2070,'Medical Examine'!$A$2:$A$2336,'Medical Examine'!$D$2:$D$2336,"Not Found")</f>
        <v>5.25</v>
      </c>
      <c r="E2070" s="14" t="str">
        <f>_xlfn.XLOOKUP(A2070,'Medical Examine'!$A$2:$A$2336,'Medical Examine'!$E$2:$E$2336,"Not Found")</f>
        <v>NO</v>
      </c>
      <c r="F2070" s="14" t="str">
        <f>_xlfn.XLOOKUP(A2070,'Medical Examine'!$A$2:$A$2336,'Medical Examine'!$F$2:$F$2336,"Not Found")</f>
        <v>NO</v>
      </c>
      <c r="G2070" s="14" t="str">
        <f>_xlfn.XLOOKUP(A2070,'Medical Examine'!$A$2:$A$2336,'Medical Examine'!$G$2:$G$2336,"Not Found")</f>
        <v>NO</v>
      </c>
      <c r="H2070" s="14">
        <f>_xlfn.XLOOKUP(A2070,'Medical Examine'!$A$2:$A$2336,'Medical Examine'!$H$2:$H$2336,"Not Found")</f>
        <v>0</v>
      </c>
      <c r="I2070" s="14" t="str">
        <f>_xlfn.XLOOKUP(A2070,'Medical Examine'!$A$2:$A$2336,'Medical Examine'!$I$2:$I$2336,"Not Found")</f>
        <v>NO</v>
      </c>
      <c r="J2070" s="13" t="str">
        <f>_xlfn.XLOOKUP(A2070,'Medical Examine'!$A$2:$A$2336,'Medical Examine'!$C$2:$C$2336,"Not Found")</f>
        <v>Under Weight</v>
      </c>
      <c r="K2070" s="13" t="str">
        <f t="shared" si="32"/>
        <v>Normal</v>
      </c>
      <c r="L2070" s="15">
        <f>_xlfn.XLOOKUP(A2070,'Hospitalisation Details'!$A$2:$A$2344,'Hospitalisation Details'!$E$2:$E$2344,"")</f>
        <v>33559</v>
      </c>
      <c r="M2070" s="16">
        <f>_xlfn.XLOOKUP(A2070,'Hospitalisation Details'!$A$2:$A$2344,'Hospitalisation Details'!$H$2:$H$2344,"")</f>
        <v>2545.6799999999998</v>
      </c>
      <c r="N2070" s="14" t="str">
        <f>_xlfn.XLOOKUP(A2070,'Hospitalisation Details'!$A$2:$A$2344,'Hospitalisation Details'!$I$2:$I$2344,"")</f>
        <v>tier - 2</v>
      </c>
      <c r="O2070" s="14" t="str">
        <f>_xlfn.XLOOKUP(A2070,'Hospitalisation Details'!$A$2:$A$2344,'Hospitalisation Details'!$J$2:$J$2344,"")</f>
        <v>tier - 1</v>
      </c>
      <c r="P2070" s="14" t="str">
        <f>_xlfn.XLOOKUP(A2070,'Hospitalisation Details'!$A$2:$A$2344,'Hospitalisation Details'!$K$2:$K$2344,"")</f>
        <v>R1013</v>
      </c>
      <c r="Q2070" s="14">
        <f>_xlfn.XLOOKUP(A2070,'Hospitalisation Details'!$A$2:$A$2344,'Hospitalisation Details'!$F$2:$F$2344,"")</f>
        <v>31</v>
      </c>
    </row>
    <row r="2071" spans="1:17">
      <c r="A2071" s="12" t="s">
        <v>10065</v>
      </c>
      <c r="B2071" s="13" t="str">
        <f>_xlfn.XLOOKUP(A2071,'Customer Names'!$A$2:$A$2336,'Customer Names'!$C$2:$C$2336,"Not Found")</f>
        <v>Sarah</v>
      </c>
      <c r="C2071" s="13">
        <f>_xlfn.XLOOKUP(A2071,'Medical Examine'!$A$2:$A$2336,'Medical Examine'!$B$2:$B$2336,"Not Found")</f>
        <v>17.3</v>
      </c>
      <c r="D2071" s="13">
        <f>_xlfn.XLOOKUP(A2071,'Medical Examine'!$A$2:$A$2336,'Medical Examine'!$D$2:$D$2336,"Not Found")</f>
        <v>4.75</v>
      </c>
      <c r="E2071" s="14" t="str">
        <f>_xlfn.XLOOKUP(A2071,'Medical Examine'!$A$2:$A$2336,'Medical Examine'!$E$2:$E$2336,"Not Found")</f>
        <v>NO</v>
      </c>
      <c r="F2071" s="14" t="str">
        <f>_xlfn.XLOOKUP(A2071,'Medical Examine'!$A$2:$A$2336,'Medical Examine'!$F$2:$F$2336,"Not Found")</f>
        <v>NO</v>
      </c>
      <c r="G2071" s="14" t="str">
        <f>_xlfn.XLOOKUP(A2071,'Medical Examine'!$A$2:$A$2336,'Medical Examine'!$G$2:$G$2336,"Not Found")</f>
        <v>NO</v>
      </c>
      <c r="H2071" s="14">
        <f>_xlfn.XLOOKUP(A2071,'Medical Examine'!$A$2:$A$2336,'Medical Examine'!$H$2:$H$2336,"Not Found")</f>
        <v>0</v>
      </c>
      <c r="I2071" s="14" t="str">
        <f>_xlfn.XLOOKUP(A2071,'Medical Examine'!$A$2:$A$2336,'Medical Examine'!$I$2:$I$2336,"Not Found")</f>
        <v>NO</v>
      </c>
      <c r="J2071" s="13" t="str">
        <f>_xlfn.XLOOKUP(A2071,'Medical Examine'!$A$2:$A$2336,'Medical Examine'!$C$2:$C$2336,"Not Found")</f>
        <v>Under Weight</v>
      </c>
      <c r="K2071" s="13" t="str">
        <f t="shared" si="32"/>
        <v>Normal</v>
      </c>
      <c r="L2071" s="15">
        <f>_xlfn.XLOOKUP(A2071,'Hospitalisation Details'!$A$2:$A$2344,'Hospitalisation Details'!$E$2:$E$2344,"")</f>
        <v>33147</v>
      </c>
      <c r="M2071" s="16">
        <f>_xlfn.XLOOKUP(A2071,'Hospitalisation Details'!$A$2:$A$2344,'Hospitalisation Details'!$H$2:$H$2344,"")</f>
        <v>2540.39</v>
      </c>
      <c r="N2071" s="14" t="str">
        <f>_xlfn.XLOOKUP(A2071,'Hospitalisation Details'!$A$2:$A$2344,'Hospitalisation Details'!$I$2:$I$2344,"")</f>
        <v>tier - 2</v>
      </c>
      <c r="O2071" s="14" t="str">
        <f>_xlfn.XLOOKUP(A2071,'Hospitalisation Details'!$A$2:$A$2344,'Hospitalisation Details'!$J$2:$J$2344,"")</f>
        <v>tier - 2</v>
      </c>
      <c r="P2071" s="14" t="str">
        <f>_xlfn.XLOOKUP(A2071,'Hospitalisation Details'!$A$2:$A$2344,'Hospitalisation Details'!$K$2:$K$2344,"")</f>
        <v>R1013</v>
      </c>
      <c r="Q2071" s="14">
        <f>_xlfn.XLOOKUP(A2071,'Hospitalisation Details'!$A$2:$A$2344,'Hospitalisation Details'!$F$2:$F$2344,"")</f>
        <v>32</v>
      </c>
    </row>
    <row r="2072" spans="1:17">
      <c r="A2072" s="12" t="s">
        <v>10067</v>
      </c>
      <c r="B2072" s="13" t="str">
        <f>_xlfn.XLOOKUP(A2072,'Customer Names'!$A$2:$A$2336,'Customer Names'!$C$2:$C$2336,"Not Found")</f>
        <v>Anthony S</v>
      </c>
      <c r="C2072" s="13">
        <f>_xlfn.XLOOKUP(A2072,'Medical Examine'!$A$2:$A$2336,'Medical Examine'!$B$2:$B$2336,"Not Found")</f>
        <v>35.625</v>
      </c>
      <c r="D2072" s="13">
        <f>_xlfn.XLOOKUP(A2072,'Medical Examine'!$A$2:$A$2336,'Medical Examine'!$D$2:$D$2336,"Not Found")</f>
        <v>4.68</v>
      </c>
      <c r="E2072" s="14" t="str">
        <f>_xlfn.XLOOKUP(A2072,'Medical Examine'!$A$2:$A$2336,'Medical Examine'!$E$2:$E$2336,"Not Found")</f>
        <v>YES</v>
      </c>
      <c r="F2072" s="14" t="str">
        <f>_xlfn.XLOOKUP(A2072,'Medical Examine'!$A$2:$A$2336,'Medical Examine'!$F$2:$F$2336,"Not Found")</f>
        <v>NO</v>
      </c>
      <c r="G2072" s="14" t="str">
        <f>_xlfn.XLOOKUP(A2072,'Medical Examine'!$A$2:$A$2336,'Medical Examine'!$G$2:$G$2336,"Not Found")</f>
        <v>YES</v>
      </c>
      <c r="H2072" s="14">
        <f>_xlfn.XLOOKUP(A2072,'Medical Examine'!$A$2:$A$2336,'Medical Examine'!$H$2:$H$2336,"Not Found")</f>
        <v>1</v>
      </c>
      <c r="I2072" s="14" t="str">
        <f>_xlfn.XLOOKUP(A2072,'Medical Examine'!$A$2:$A$2336,'Medical Examine'!$I$2:$I$2336,"Not Found")</f>
        <v>NO</v>
      </c>
      <c r="J2072" s="13" t="str">
        <f>_xlfn.XLOOKUP(A2072,'Medical Examine'!$A$2:$A$2336,'Medical Examine'!$C$2:$C$2336,"Not Found")</f>
        <v>Obesity</v>
      </c>
      <c r="K2072" s="13" t="str">
        <f t="shared" si="32"/>
        <v>Normal</v>
      </c>
      <c r="L2072" s="15">
        <f>_xlfn.XLOOKUP(A2072,'Hospitalisation Details'!$A$2:$A$2344,'Hospitalisation Details'!$E$2:$E$2344,"")</f>
        <v>35639</v>
      </c>
      <c r="M2072" s="16">
        <f>_xlfn.XLOOKUP(A2072,'Hospitalisation Details'!$A$2:$A$2344,'Hospitalisation Details'!$H$2:$H$2344,"")</f>
        <v>2534.39</v>
      </c>
      <c r="N2072" s="14" t="str">
        <f>_xlfn.XLOOKUP(A2072,'Hospitalisation Details'!$A$2:$A$2344,'Hospitalisation Details'!$I$2:$I$2344,"")</f>
        <v>tier - 3</v>
      </c>
      <c r="O2072" s="14" t="str">
        <f>_xlfn.XLOOKUP(A2072,'Hospitalisation Details'!$A$2:$A$2344,'Hospitalisation Details'!$J$2:$J$2344,"")</f>
        <v>tier - 3</v>
      </c>
      <c r="P2072" s="14" t="str">
        <f>_xlfn.XLOOKUP(A2072,'Hospitalisation Details'!$A$2:$A$2344,'Hospitalisation Details'!$K$2:$K$2344,"")</f>
        <v>R1012</v>
      </c>
      <c r="Q2072" s="14">
        <f>_xlfn.XLOOKUP(A2072,'Hospitalisation Details'!$A$2:$A$2344,'Hospitalisation Details'!$F$2:$F$2344,"")</f>
        <v>25</v>
      </c>
    </row>
    <row r="2073" spans="1:17">
      <c r="A2073" s="12" t="s">
        <v>10068</v>
      </c>
      <c r="B2073" s="13" t="str">
        <f>_xlfn.XLOOKUP(A2073,'Customer Names'!$A$2:$A$2336,'Customer Names'!$C$2:$C$2336,"Not Found")</f>
        <v>Elisabetta</v>
      </c>
      <c r="C2073" s="13">
        <f>_xlfn.XLOOKUP(A2073,'Medical Examine'!$A$2:$A$2336,'Medical Examine'!$B$2:$B$2336,"Not Found")</f>
        <v>20.234999999999999</v>
      </c>
      <c r="D2073" s="13">
        <f>_xlfn.XLOOKUP(A2073,'Medical Examine'!$A$2:$A$2336,'Medical Examine'!$D$2:$D$2336,"Not Found")</f>
        <v>6.17</v>
      </c>
      <c r="E2073" s="14" t="str">
        <f>_xlfn.XLOOKUP(A2073,'Medical Examine'!$A$2:$A$2336,'Medical Examine'!$E$2:$E$2336,"Not Found")</f>
        <v>YES</v>
      </c>
      <c r="F2073" s="14" t="str">
        <f>_xlfn.XLOOKUP(A2073,'Medical Examine'!$A$2:$A$2336,'Medical Examine'!$F$2:$F$2336,"Not Found")</f>
        <v>YES</v>
      </c>
      <c r="G2073" s="14" t="str">
        <f>_xlfn.XLOOKUP(A2073,'Medical Examine'!$A$2:$A$2336,'Medical Examine'!$G$2:$G$2336,"Not Found")</f>
        <v>NO</v>
      </c>
      <c r="H2073" s="14">
        <f>_xlfn.XLOOKUP(A2073,'Medical Examine'!$A$2:$A$2336,'Medical Examine'!$H$2:$H$2336,"Not Found")</f>
        <v>2</v>
      </c>
      <c r="I2073" s="14" t="str">
        <f>_xlfn.XLOOKUP(A2073,'Medical Examine'!$A$2:$A$2336,'Medical Examine'!$I$2:$I$2336,"Not Found")</f>
        <v>NO</v>
      </c>
      <c r="J2073" s="13" t="str">
        <f>_xlfn.XLOOKUP(A2073,'Medical Examine'!$A$2:$A$2336,'Medical Examine'!$C$2:$C$2336,"Not Found")</f>
        <v>Normal Weight</v>
      </c>
      <c r="K2073" s="13" t="str">
        <f t="shared" si="32"/>
        <v>Prediabetic</v>
      </c>
      <c r="L2073" s="15">
        <f>_xlfn.XLOOKUP(A2073,'Hospitalisation Details'!$A$2:$A$2344,'Hospitalisation Details'!$E$2:$E$2344,"")</f>
        <v>36763</v>
      </c>
      <c r="M2073" s="16">
        <f>_xlfn.XLOOKUP(A2073,'Hospitalisation Details'!$A$2:$A$2344,'Hospitalisation Details'!$H$2:$H$2344,"")</f>
        <v>2527.8200000000002</v>
      </c>
      <c r="N2073" s="14" t="str">
        <f>_xlfn.XLOOKUP(A2073,'Hospitalisation Details'!$A$2:$A$2344,'Hospitalisation Details'!$I$2:$I$2344,"")</f>
        <v>tier - 2</v>
      </c>
      <c r="O2073" s="14" t="str">
        <f>_xlfn.XLOOKUP(A2073,'Hospitalisation Details'!$A$2:$A$2344,'Hospitalisation Details'!$J$2:$J$2344,"")</f>
        <v>tier - 3</v>
      </c>
      <c r="P2073" s="14" t="str">
        <f>_xlfn.XLOOKUP(A2073,'Hospitalisation Details'!$A$2:$A$2344,'Hospitalisation Details'!$K$2:$K$2344,"")</f>
        <v>R1012</v>
      </c>
      <c r="Q2073" s="14">
        <f>_xlfn.XLOOKUP(A2073,'Hospitalisation Details'!$A$2:$A$2344,'Hospitalisation Details'!$F$2:$F$2344,"")</f>
        <v>22</v>
      </c>
    </row>
    <row r="2074" spans="1:17">
      <c r="A2074" s="12" t="s">
        <v>10071</v>
      </c>
      <c r="B2074" s="13" t="str">
        <f>_xlfn.XLOOKUP(A2074,'Customer Names'!$A$2:$A$2336,'Customer Names'!$C$2:$C$2336,"Not Found")</f>
        <v>Trevor N.</v>
      </c>
      <c r="C2074" s="13">
        <f>_xlfn.XLOOKUP(A2074,'Medical Examine'!$A$2:$A$2336,'Medical Examine'!$B$2:$B$2336,"Not Found")</f>
        <v>27.55</v>
      </c>
      <c r="D2074" s="13">
        <f>_xlfn.XLOOKUP(A2074,'Medical Examine'!$A$2:$A$2336,'Medical Examine'!$D$2:$D$2336,"Not Found")</f>
        <v>4.5599999999999996</v>
      </c>
      <c r="E2074" s="14" t="str">
        <f>_xlfn.XLOOKUP(A2074,'Medical Examine'!$A$2:$A$2336,'Medical Examine'!$E$2:$E$2336,"Not Found")</f>
        <v>YES</v>
      </c>
      <c r="F2074" s="14" t="str">
        <f>_xlfn.XLOOKUP(A2074,'Medical Examine'!$A$2:$A$2336,'Medical Examine'!$F$2:$F$2336,"Not Found")</f>
        <v>NO</v>
      </c>
      <c r="G2074" s="14" t="str">
        <f>_xlfn.XLOOKUP(A2074,'Medical Examine'!$A$2:$A$2336,'Medical Examine'!$G$2:$G$2336,"Not Found")</f>
        <v>YES</v>
      </c>
      <c r="H2074" s="14">
        <f>_xlfn.XLOOKUP(A2074,'Medical Examine'!$A$2:$A$2336,'Medical Examine'!$H$2:$H$2336,"Not Found")</f>
        <v>1</v>
      </c>
      <c r="I2074" s="14" t="str">
        <f>_xlfn.XLOOKUP(A2074,'Medical Examine'!$A$2:$A$2336,'Medical Examine'!$I$2:$I$2336,"Not Found")</f>
        <v>NO</v>
      </c>
      <c r="J2074" s="13" t="str">
        <f>_xlfn.XLOOKUP(A2074,'Medical Examine'!$A$2:$A$2336,'Medical Examine'!$C$2:$C$2336,"Not Found")</f>
        <v>Overweight</v>
      </c>
      <c r="K2074" s="13" t="str">
        <f t="shared" si="32"/>
        <v>Normal</v>
      </c>
      <c r="L2074" s="15">
        <f>_xlfn.XLOOKUP(A2074,'Hospitalisation Details'!$A$2:$A$2344,'Hospitalisation Details'!$E$2:$E$2344,"")</f>
        <v>35736</v>
      </c>
      <c r="M2074" s="16">
        <f>_xlfn.XLOOKUP(A2074,'Hospitalisation Details'!$A$2:$A$2344,'Hospitalisation Details'!$H$2:$H$2344,"")</f>
        <v>2523.17</v>
      </c>
      <c r="N2074" s="14" t="str">
        <f>_xlfn.XLOOKUP(A2074,'Hospitalisation Details'!$A$2:$A$2344,'Hospitalisation Details'!$I$2:$I$2344,"")</f>
        <v>tier - 3</v>
      </c>
      <c r="O2074" s="14" t="str">
        <f>_xlfn.XLOOKUP(A2074,'Hospitalisation Details'!$A$2:$A$2344,'Hospitalisation Details'!$J$2:$J$2344,"")</f>
        <v>tier - 1</v>
      </c>
      <c r="P2074" s="14" t="str">
        <f>_xlfn.XLOOKUP(A2074,'Hospitalisation Details'!$A$2:$A$2344,'Hospitalisation Details'!$K$2:$K$2344,"")</f>
        <v>R1012</v>
      </c>
      <c r="Q2074" s="14">
        <f>_xlfn.XLOOKUP(A2074,'Hospitalisation Details'!$A$2:$A$2344,'Hospitalisation Details'!$F$2:$F$2344,"")</f>
        <v>25</v>
      </c>
    </row>
    <row r="2075" spans="1:17">
      <c r="A2075" s="12" t="s">
        <v>10074</v>
      </c>
      <c r="B2075" s="13" t="str">
        <f>_xlfn.XLOOKUP(A2075,'Customer Names'!$A$2:$A$2336,'Customer Names'!$C$2:$C$2336,"Not Found")</f>
        <v>Nancy</v>
      </c>
      <c r="C2075" s="13">
        <f>_xlfn.XLOOKUP(A2075,'Medical Examine'!$A$2:$A$2336,'Medical Examine'!$B$2:$B$2336,"Not Found")</f>
        <v>17.97</v>
      </c>
      <c r="D2075" s="13">
        <f>_xlfn.XLOOKUP(A2075,'Medical Examine'!$A$2:$A$2336,'Medical Examine'!$D$2:$D$2336,"Not Found")</f>
        <v>6.3</v>
      </c>
      <c r="E2075" s="14" t="str">
        <f>_xlfn.XLOOKUP(A2075,'Medical Examine'!$A$2:$A$2336,'Medical Examine'!$E$2:$E$2336,"Not Found")</f>
        <v>NO</v>
      </c>
      <c r="F2075" s="14" t="str">
        <f>_xlfn.XLOOKUP(A2075,'Medical Examine'!$A$2:$A$2336,'Medical Examine'!$F$2:$F$2336,"Not Found")</f>
        <v>NO</v>
      </c>
      <c r="G2075" s="14" t="str">
        <f>_xlfn.XLOOKUP(A2075,'Medical Examine'!$A$2:$A$2336,'Medical Examine'!$G$2:$G$2336,"Not Found")</f>
        <v>NO</v>
      </c>
      <c r="H2075" s="14">
        <f>_xlfn.XLOOKUP(A2075,'Medical Examine'!$A$2:$A$2336,'Medical Examine'!$H$2:$H$2336,"Not Found")</f>
        <v>0</v>
      </c>
      <c r="I2075" s="14" t="str">
        <f>_xlfn.XLOOKUP(A2075,'Medical Examine'!$A$2:$A$2336,'Medical Examine'!$I$2:$I$2336,"Not Found")</f>
        <v>NO</v>
      </c>
      <c r="J2075" s="13" t="str">
        <f>_xlfn.XLOOKUP(A2075,'Medical Examine'!$A$2:$A$2336,'Medical Examine'!$C$2:$C$2336,"Not Found")</f>
        <v>Under Weight</v>
      </c>
      <c r="K2075" s="13" t="str">
        <f t="shared" si="32"/>
        <v>Prediabetic</v>
      </c>
      <c r="L2075" s="15">
        <f>_xlfn.XLOOKUP(A2075,'Hospitalisation Details'!$A$2:$A$2344,'Hospitalisation Details'!$E$2:$E$2344,"")</f>
        <v>33455</v>
      </c>
      <c r="M2075" s="16">
        <f>_xlfn.XLOOKUP(A2075,'Hospitalisation Details'!$A$2:$A$2344,'Hospitalisation Details'!$H$2:$H$2344,"")</f>
        <v>2510.79</v>
      </c>
      <c r="N2075" s="14" t="str">
        <f>_xlfn.XLOOKUP(A2075,'Hospitalisation Details'!$A$2:$A$2344,'Hospitalisation Details'!$I$2:$I$2344,"")</f>
        <v>tier - 2</v>
      </c>
      <c r="O2075" s="14" t="str">
        <f>_xlfn.XLOOKUP(A2075,'Hospitalisation Details'!$A$2:$A$2344,'Hospitalisation Details'!$J$2:$J$2344,"")</f>
        <v>tier - 1</v>
      </c>
      <c r="P2075" s="14" t="str">
        <f>_xlfn.XLOOKUP(A2075,'Hospitalisation Details'!$A$2:$A$2344,'Hospitalisation Details'!$K$2:$K$2344,"")</f>
        <v>R1013</v>
      </c>
      <c r="Q2075" s="14">
        <f>_xlfn.XLOOKUP(A2075,'Hospitalisation Details'!$A$2:$A$2344,'Hospitalisation Details'!$F$2:$F$2344,"")</f>
        <v>31</v>
      </c>
    </row>
    <row r="2076" spans="1:17">
      <c r="A2076" s="12" t="s">
        <v>10077</v>
      </c>
      <c r="B2076" s="13" t="str">
        <f>_xlfn.XLOOKUP(A2076,'Customer Names'!$A$2:$A$2336,'Customer Names'!$C$2:$C$2336,"Not Found")</f>
        <v>Allison R.</v>
      </c>
      <c r="C2076" s="13">
        <f>_xlfn.XLOOKUP(A2076,'Medical Examine'!$A$2:$A$2336,'Medical Examine'!$B$2:$B$2336,"Not Found")</f>
        <v>29.98</v>
      </c>
      <c r="D2076" s="13">
        <f>_xlfn.XLOOKUP(A2076,'Medical Examine'!$A$2:$A$2336,'Medical Examine'!$D$2:$D$2336,"Not Found")</f>
        <v>6.03</v>
      </c>
      <c r="E2076" s="14" t="str">
        <f>_xlfn.XLOOKUP(A2076,'Medical Examine'!$A$2:$A$2336,'Medical Examine'!$E$2:$E$2336,"Not Found")</f>
        <v>NO</v>
      </c>
      <c r="F2076" s="14" t="str">
        <f>_xlfn.XLOOKUP(A2076,'Medical Examine'!$A$2:$A$2336,'Medical Examine'!$F$2:$F$2336,"Not Found")</f>
        <v>YES</v>
      </c>
      <c r="G2076" s="14" t="str">
        <f>_xlfn.XLOOKUP(A2076,'Medical Examine'!$A$2:$A$2336,'Medical Examine'!$G$2:$G$2336,"Not Found")</f>
        <v>NO</v>
      </c>
      <c r="H2076" s="14">
        <f>_xlfn.XLOOKUP(A2076,'Medical Examine'!$A$2:$A$2336,'Medical Examine'!$H$2:$H$2336,"Not Found")</f>
        <v>1</v>
      </c>
      <c r="I2076" s="14" t="str">
        <f>_xlfn.XLOOKUP(A2076,'Medical Examine'!$A$2:$A$2336,'Medical Examine'!$I$2:$I$2336,"Not Found")</f>
        <v>NO</v>
      </c>
      <c r="J2076" s="13" t="str">
        <f>_xlfn.XLOOKUP(A2076,'Medical Examine'!$A$2:$A$2336,'Medical Examine'!$C$2:$C$2336,"Not Found")</f>
        <v>Overweight</v>
      </c>
      <c r="K2076" s="13" t="str">
        <f t="shared" si="32"/>
        <v>Prediabetic</v>
      </c>
      <c r="L2076" s="15">
        <f>_xlfn.XLOOKUP(A2076,'Hospitalisation Details'!$A$2:$A$2344,'Hospitalisation Details'!$E$2:$E$2344,"")</f>
        <v>38236</v>
      </c>
      <c r="M2076" s="16">
        <f>_xlfn.XLOOKUP(A2076,'Hospitalisation Details'!$A$2:$A$2344,'Hospitalisation Details'!$H$2:$H$2344,"")</f>
        <v>2500.9299999999998</v>
      </c>
      <c r="N2076" s="14" t="str">
        <f>_xlfn.XLOOKUP(A2076,'Hospitalisation Details'!$A$2:$A$2344,'Hospitalisation Details'!$I$2:$I$2344,"")</f>
        <v>tier - 2</v>
      </c>
      <c r="O2076" s="14" t="str">
        <f>_xlfn.XLOOKUP(A2076,'Hospitalisation Details'!$A$2:$A$2344,'Hospitalisation Details'!$J$2:$J$2344,"")</f>
        <v>tier - 2</v>
      </c>
      <c r="P2076" s="14" t="str">
        <f>_xlfn.XLOOKUP(A2076,'Hospitalisation Details'!$A$2:$A$2344,'Hospitalisation Details'!$K$2:$K$2344,"")</f>
        <v>R1012</v>
      </c>
      <c r="Q2076" s="14">
        <f>_xlfn.XLOOKUP(A2076,'Hospitalisation Details'!$A$2:$A$2344,'Hospitalisation Details'!$F$2:$F$2344,"")</f>
        <v>18</v>
      </c>
    </row>
    <row r="2077" spans="1:17">
      <c r="A2077" s="12" t="s">
        <v>10079</v>
      </c>
      <c r="B2077" s="13" t="str">
        <f>_xlfn.XLOOKUP(A2077,'Customer Names'!$A$2:$A$2336,'Customer Names'!$C$2:$C$2336,"Not Found")</f>
        <v>Robert J.</v>
      </c>
      <c r="C2077" s="13">
        <f>_xlfn.XLOOKUP(A2077,'Medical Examine'!$A$2:$A$2336,'Medical Examine'!$B$2:$B$2336,"Not Found")</f>
        <v>33.659999999999997</v>
      </c>
      <c r="D2077" s="13">
        <f>_xlfn.XLOOKUP(A2077,'Medical Examine'!$A$2:$A$2336,'Medical Examine'!$D$2:$D$2336,"Not Found")</f>
        <v>4.2</v>
      </c>
      <c r="E2077" s="14" t="str">
        <f>_xlfn.XLOOKUP(A2077,'Medical Examine'!$A$2:$A$2336,'Medical Examine'!$E$2:$E$2336,"Not Found")</f>
        <v>YES</v>
      </c>
      <c r="F2077" s="14" t="str">
        <f>_xlfn.XLOOKUP(A2077,'Medical Examine'!$A$2:$A$2336,'Medical Examine'!$F$2:$F$2336,"Not Found")</f>
        <v>NO</v>
      </c>
      <c r="G2077" s="14" t="str">
        <f>_xlfn.XLOOKUP(A2077,'Medical Examine'!$A$2:$A$2336,'Medical Examine'!$G$2:$G$2336,"Not Found")</f>
        <v>NO</v>
      </c>
      <c r="H2077" s="14">
        <f>_xlfn.XLOOKUP(A2077,'Medical Examine'!$A$2:$A$2336,'Medical Examine'!$H$2:$H$2336,"Not Found")</f>
        <v>1</v>
      </c>
      <c r="I2077" s="14" t="str">
        <f>_xlfn.XLOOKUP(A2077,'Medical Examine'!$A$2:$A$2336,'Medical Examine'!$I$2:$I$2336,"Not Found")</f>
        <v>NO</v>
      </c>
      <c r="J2077" s="13" t="str">
        <f>_xlfn.XLOOKUP(A2077,'Medical Examine'!$A$2:$A$2336,'Medical Examine'!$C$2:$C$2336,"Not Found")</f>
        <v>Obesity</v>
      </c>
      <c r="K2077" s="13" t="str">
        <f t="shared" si="32"/>
        <v>Normal</v>
      </c>
      <c r="L2077" s="15">
        <f>_xlfn.XLOOKUP(A2077,'Hospitalisation Details'!$A$2:$A$2344,'Hospitalisation Details'!$E$2:$E$2344,"")</f>
        <v>34987</v>
      </c>
      <c r="M2077" s="16">
        <f>_xlfn.XLOOKUP(A2077,'Hospitalisation Details'!$A$2:$A$2344,'Hospitalisation Details'!$H$2:$H$2344,"")</f>
        <v>2498.41</v>
      </c>
      <c r="N2077" s="14" t="str">
        <f>_xlfn.XLOOKUP(A2077,'Hospitalisation Details'!$A$2:$A$2344,'Hospitalisation Details'!$I$2:$I$2344,"")</f>
        <v>tier - 3</v>
      </c>
      <c r="O2077" s="14" t="str">
        <f>_xlfn.XLOOKUP(A2077,'Hospitalisation Details'!$A$2:$A$2344,'Hospitalisation Details'!$J$2:$J$2344,"")</f>
        <v>tier - 3</v>
      </c>
      <c r="P2077" s="14" t="str">
        <f>_xlfn.XLOOKUP(A2077,'Hospitalisation Details'!$A$2:$A$2344,'Hospitalisation Details'!$K$2:$K$2344,"")</f>
        <v>R1013</v>
      </c>
      <c r="Q2077" s="14">
        <f>_xlfn.XLOOKUP(A2077,'Hospitalisation Details'!$A$2:$A$2344,'Hospitalisation Details'!$F$2:$F$2344,"")</f>
        <v>27</v>
      </c>
    </row>
    <row r="2078" spans="1:17">
      <c r="A2078" s="12" t="s">
        <v>10081</v>
      </c>
      <c r="B2078" s="13" t="str">
        <f>_xlfn.XLOOKUP(A2078,'Customer Names'!$A$2:$A$2336,'Customer Names'!$C$2:$C$2336,"Not Found")</f>
        <v>Nicholas</v>
      </c>
      <c r="C2078" s="13">
        <f>_xlfn.XLOOKUP(A2078,'Medical Examine'!$A$2:$A$2336,'Medical Examine'!$B$2:$B$2336,"Not Found")</f>
        <v>32.67</v>
      </c>
      <c r="D2078" s="13">
        <f>_xlfn.XLOOKUP(A2078,'Medical Examine'!$A$2:$A$2336,'Medical Examine'!$D$2:$D$2336,"Not Found")</f>
        <v>5.61</v>
      </c>
      <c r="E2078" s="14" t="str">
        <f>_xlfn.XLOOKUP(A2078,'Medical Examine'!$A$2:$A$2336,'Medical Examine'!$E$2:$E$2336,"Not Found")</f>
        <v>YES</v>
      </c>
      <c r="F2078" s="14" t="str">
        <f>_xlfn.XLOOKUP(A2078,'Medical Examine'!$A$2:$A$2336,'Medical Examine'!$F$2:$F$2336,"Not Found")</f>
        <v>NO</v>
      </c>
      <c r="G2078" s="14" t="str">
        <f>_xlfn.XLOOKUP(A2078,'Medical Examine'!$A$2:$A$2336,'Medical Examine'!$G$2:$G$2336,"Not Found")</f>
        <v>NO</v>
      </c>
      <c r="H2078" s="14">
        <f>_xlfn.XLOOKUP(A2078,'Medical Examine'!$A$2:$A$2336,'Medical Examine'!$H$2:$H$2336,"Not Found")</f>
        <v>1</v>
      </c>
      <c r="I2078" s="14" t="str">
        <f>_xlfn.XLOOKUP(A2078,'Medical Examine'!$A$2:$A$2336,'Medical Examine'!$I$2:$I$2336,"Not Found")</f>
        <v>NO</v>
      </c>
      <c r="J2078" s="13" t="str">
        <f>_xlfn.XLOOKUP(A2078,'Medical Examine'!$A$2:$A$2336,'Medical Examine'!$C$2:$C$2336,"Not Found")</f>
        <v>Obesity</v>
      </c>
      <c r="K2078" s="13" t="str">
        <f t="shared" si="32"/>
        <v>Normal</v>
      </c>
      <c r="L2078" s="15">
        <f>_xlfn.XLOOKUP(A2078,'Hospitalisation Details'!$A$2:$A$2344,'Hospitalisation Details'!$E$2:$E$2344,"")</f>
        <v>34889</v>
      </c>
      <c r="M2078" s="16">
        <f>_xlfn.XLOOKUP(A2078,'Hospitalisation Details'!$A$2:$A$2344,'Hospitalisation Details'!$H$2:$H$2344,"")</f>
        <v>2497.04</v>
      </c>
      <c r="N2078" s="14" t="str">
        <f>_xlfn.XLOOKUP(A2078,'Hospitalisation Details'!$A$2:$A$2344,'Hospitalisation Details'!$I$2:$I$2344,"")</f>
        <v>tier - 3</v>
      </c>
      <c r="O2078" s="14" t="str">
        <f>_xlfn.XLOOKUP(A2078,'Hospitalisation Details'!$A$2:$A$2344,'Hospitalisation Details'!$J$2:$J$2344,"")</f>
        <v>tier - 3</v>
      </c>
      <c r="P2078" s="14" t="str">
        <f>_xlfn.XLOOKUP(A2078,'Hospitalisation Details'!$A$2:$A$2344,'Hospitalisation Details'!$K$2:$K$2344,"")</f>
        <v>R1013</v>
      </c>
      <c r="Q2078" s="14">
        <f>_xlfn.XLOOKUP(A2078,'Hospitalisation Details'!$A$2:$A$2344,'Hospitalisation Details'!$F$2:$F$2344,"")</f>
        <v>27</v>
      </c>
    </row>
    <row r="2079" spans="1:17">
      <c r="A2079" s="12" t="s">
        <v>10083</v>
      </c>
      <c r="B2079" s="13" t="str">
        <f>_xlfn.XLOOKUP(A2079,'Customer Names'!$A$2:$A$2336,'Customer Names'!$C$2:$C$2336,"Not Found")</f>
        <v>Kevin L</v>
      </c>
      <c r="C2079" s="13">
        <f>_xlfn.XLOOKUP(A2079,'Medical Examine'!$A$2:$A$2336,'Medical Examine'!$B$2:$B$2336,"Not Found")</f>
        <v>30.5</v>
      </c>
      <c r="D2079" s="13">
        <f>_xlfn.XLOOKUP(A2079,'Medical Examine'!$A$2:$A$2336,'Medical Examine'!$D$2:$D$2336,"Not Found")</f>
        <v>5.88</v>
      </c>
      <c r="E2079" s="14" t="str">
        <f>_xlfn.XLOOKUP(A2079,'Medical Examine'!$A$2:$A$2336,'Medical Examine'!$E$2:$E$2336,"Not Found")</f>
        <v>YES</v>
      </c>
      <c r="F2079" s="14" t="str">
        <f>_xlfn.XLOOKUP(A2079,'Medical Examine'!$A$2:$A$2336,'Medical Examine'!$F$2:$F$2336,"Not Found")</f>
        <v>NO</v>
      </c>
      <c r="G2079" s="14" t="str">
        <f>_xlfn.XLOOKUP(A2079,'Medical Examine'!$A$2:$A$2336,'Medical Examine'!$G$2:$G$2336,"Not Found")</f>
        <v>NO</v>
      </c>
      <c r="H2079" s="14">
        <f>_xlfn.XLOOKUP(A2079,'Medical Examine'!$A$2:$A$2336,'Medical Examine'!$H$2:$H$2336,"Not Found")</f>
        <v>1</v>
      </c>
      <c r="I2079" s="14" t="str">
        <f>_xlfn.XLOOKUP(A2079,'Medical Examine'!$A$2:$A$2336,'Medical Examine'!$I$2:$I$2336,"Not Found")</f>
        <v>NO</v>
      </c>
      <c r="J2079" s="13" t="str">
        <f>_xlfn.XLOOKUP(A2079,'Medical Examine'!$A$2:$A$2336,'Medical Examine'!$C$2:$C$2336,"Not Found")</f>
        <v>Obesity</v>
      </c>
      <c r="K2079" s="13" t="str">
        <f t="shared" si="32"/>
        <v>Prediabetic</v>
      </c>
      <c r="L2079" s="15">
        <f>_xlfn.XLOOKUP(A2079,'Hospitalisation Details'!$A$2:$A$2344,'Hospitalisation Details'!$E$2:$E$2344,"")</f>
        <v>34986</v>
      </c>
      <c r="M2079" s="16">
        <f>_xlfn.XLOOKUP(A2079,'Hospitalisation Details'!$A$2:$A$2344,'Hospitalisation Details'!$H$2:$H$2344,"")</f>
        <v>2494.02</v>
      </c>
      <c r="N2079" s="14" t="str">
        <f>_xlfn.XLOOKUP(A2079,'Hospitalisation Details'!$A$2:$A$2344,'Hospitalisation Details'!$I$2:$I$2344,"")</f>
        <v>tier - 3</v>
      </c>
      <c r="O2079" s="14" t="str">
        <f>_xlfn.XLOOKUP(A2079,'Hospitalisation Details'!$A$2:$A$2344,'Hospitalisation Details'!$J$2:$J$2344,"")</f>
        <v>tier - 1</v>
      </c>
      <c r="P2079" s="14" t="str">
        <f>_xlfn.XLOOKUP(A2079,'Hospitalisation Details'!$A$2:$A$2344,'Hospitalisation Details'!$K$2:$K$2344,"")</f>
        <v>R1011</v>
      </c>
      <c r="Q2079" s="14">
        <f>_xlfn.XLOOKUP(A2079,'Hospitalisation Details'!$A$2:$A$2344,'Hospitalisation Details'!$F$2:$F$2344,"")</f>
        <v>27</v>
      </c>
    </row>
    <row r="2080" spans="1:17">
      <c r="A2080" s="12" t="s">
        <v>10085</v>
      </c>
      <c r="B2080" s="13" t="str">
        <f>_xlfn.XLOOKUP(A2080,'Customer Names'!$A$2:$A$2336,'Customer Names'!$C$2:$C$2336,"Not Found")</f>
        <v>Bryan</v>
      </c>
      <c r="C2080" s="13">
        <f>_xlfn.XLOOKUP(A2080,'Medical Examine'!$A$2:$A$2336,'Medical Examine'!$B$2:$B$2336,"Not Found")</f>
        <v>23.1</v>
      </c>
      <c r="D2080" s="13">
        <f>_xlfn.XLOOKUP(A2080,'Medical Examine'!$A$2:$A$2336,'Medical Examine'!$D$2:$D$2336,"Not Found")</f>
        <v>5.92</v>
      </c>
      <c r="E2080" s="14" t="str">
        <f>_xlfn.XLOOKUP(A2080,'Medical Examine'!$A$2:$A$2336,'Medical Examine'!$E$2:$E$2336,"Not Found")</f>
        <v>YES</v>
      </c>
      <c r="F2080" s="14" t="str">
        <f>_xlfn.XLOOKUP(A2080,'Medical Examine'!$A$2:$A$2336,'Medical Examine'!$F$2:$F$2336,"Not Found")</f>
        <v>NO</v>
      </c>
      <c r="G2080" s="14" t="str">
        <f>_xlfn.XLOOKUP(A2080,'Medical Examine'!$A$2:$A$2336,'Medical Examine'!$G$2:$G$2336,"Not Found")</f>
        <v>NO</v>
      </c>
      <c r="H2080" s="14">
        <f>_xlfn.XLOOKUP(A2080,'Medical Examine'!$A$2:$A$2336,'Medical Examine'!$H$2:$H$2336,"Not Found")</f>
        <v>1</v>
      </c>
      <c r="I2080" s="14" t="str">
        <f>_xlfn.XLOOKUP(A2080,'Medical Examine'!$A$2:$A$2336,'Medical Examine'!$I$2:$I$2336,"Not Found")</f>
        <v>NO</v>
      </c>
      <c r="J2080" s="13" t="str">
        <f>_xlfn.XLOOKUP(A2080,'Medical Examine'!$A$2:$A$2336,'Medical Examine'!$C$2:$C$2336,"Not Found")</f>
        <v>Normal Weight</v>
      </c>
      <c r="K2080" s="13" t="str">
        <f t="shared" si="32"/>
        <v>Prediabetic</v>
      </c>
      <c r="L2080" s="15">
        <f>_xlfn.XLOOKUP(A2080,'Hospitalisation Details'!$A$2:$A$2344,'Hospitalisation Details'!$E$2:$E$2344,"")</f>
        <v>35009</v>
      </c>
      <c r="M2080" s="16">
        <f>_xlfn.XLOOKUP(A2080,'Hospitalisation Details'!$A$2:$A$2344,'Hospitalisation Details'!$H$2:$H$2344,"")</f>
        <v>2483.7399999999998</v>
      </c>
      <c r="N2080" s="14" t="str">
        <f>_xlfn.XLOOKUP(A2080,'Hospitalisation Details'!$A$2:$A$2344,'Hospitalisation Details'!$I$2:$I$2344,"")</f>
        <v>tier - 3</v>
      </c>
      <c r="O2080" s="14" t="str">
        <f>_xlfn.XLOOKUP(A2080,'Hospitalisation Details'!$A$2:$A$2344,'Hospitalisation Details'!$J$2:$J$2344,"")</f>
        <v>tier - 2</v>
      </c>
      <c r="P2080" s="14" t="str">
        <f>_xlfn.XLOOKUP(A2080,'Hospitalisation Details'!$A$2:$A$2344,'Hospitalisation Details'!$K$2:$K$2344,"")</f>
        <v>R1013</v>
      </c>
      <c r="Q2080" s="14">
        <f>_xlfn.XLOOKUP(A2080,'Hospitalisation Details'!$A$2:$A$2344,'Hospitalisation Details'!$F$2:$F$2344,"")</f>
        <v>27</v>
      </c>
    </row>
    <row r="2081" spans="1:17">
      <c r="A2081" s="12" t="s">
        <v>10087</v>
      </c>
      <c r="B2081" s="13" t="str">
        <f>_xlfn.XLOOKUP(A2081,'Customer Names'!$A$2:$A$2336,'Customer Names'!$C$2:$C$2336,"Not Found")</f>
        <v>Janae N.</v>
      </c>
      <c r="C2081" s="13">
        <f>_xlfn.XLOOKUP(A2081,'Medical Examine'!$A$2:$A$2336,'Medical Examine'!$B$2:$B$2336,"Not Found")</f>
        <v>39.49</v>
      </c>
      <c r="D2081" s="13">
        <f>_xlfn.XLOOKUP(A2081,'Medical Examine'!$A$2:$A$2336,'Medical Examine'!$D$2:$D$2336,"Not Found")</f>
        <v>4.8099999999999996</v>
      </c>
      <c r="E2081" s="14" t="str">
        <f>_xlfn.XLOOKUP(A2081,'Medical Examine'!$A$2:$A$2336,'Medical Examine'!$E$2:$E$2336,"Not Found")</f>
        <v>NO</v>
      </c>
      <c r="F2081" s="14" t="str">
        <f>_xlfn.XLOOKUP(A2081,'Medical Examine'!$A$2:$A$2336,'Medical Examine'!$F$2:$F$2336,"Not Found")</f>
        <v>NO</v>
      </c>
      <c r="G2081" s="14" t="str">
        <f>_xlfn.XLOOKUP(A2081,'Medical Examine'!$A$2:$A$2336,'Medical Examine'!$G$2:$G$2336,"Not Found")</f>
        <v>NO</v>
      </c>
      <c r="H2081" s="14">
        <f>_xlfn.XLOOKUP(A2081,'Medical Examine'!$A$2:$A$2336,'Medical Examine'!$H$2:$H$2336,"Not Found")</f>
        <v>1</v>
      </c>
      <c r="I2081" s="14" t="str">
        <f>_xlfn.XLOOKUP(A2081,'Medical Examine'!$A$2:$A$2336,'Medical Examine'!$I$2:$I$2336,"Not Found")</f>
        <v>NO</v>
      </c>
      <c r="J2081" s="13" t="str">
        <f>_xlfn.XLOOKUP(A2081,'Medical Examine'!$A$2:$A$2336,'Medical Examine'!$C$2:$C$2336,"Not Found")</f>
        <v>Obesity</v>
      </c>
      <c r="K2081" s="13" t="str">
        <f t="shared" si="32"/>
        <v>Normal</v>
      </c>
      <c r="L2081" s="15">
        <f>_xlfn.XLOOKUP(A2081,'Hospitalisation Details'!$A$2:$A$2344,'Hospitalisation Details'!$E$2:$E$2344,"")</f>
        <v>35966</v>
      </c>
      <c r="M2081" s="16">
        <f>_xlfn.XLOOKUP(A2081,'Hospitalisation Details'!$A$2:$A$2344,'Hospitalisation Details'!$H$2:$H$2344,"")</f>
        <v>2480.98</v>
      </c>
      <c r="N2081" s="14" t="str">
        <f>_xlfn.XLOOKUP(A2081,'Hospitalisation Details'!$A$2:$A$2344,'Hospitalisation Details'!$I$2:$I$2344,"")</f>
        <v>tier - 2</v>
      </c>
      <c r="O2081" s="14" t="str">
        <f>_xlfn.XLOOKUP(A2081,'Hospitalisation Details'!$A$2:$A$2344,'Hospitalisation Details'!$J$2:$J$2344,"")</f>
        <v>tier - 2</v>
      </c>
      <c r="P2081" s="14" t="str">
        <f>_xlfn.XLOOKUP(A2081,'Hospitalisation Details'!$A$2:$A$2344,'Hospitalisation Details'!$K$2:$K$2344,"")</f>
        <v>R1013</v>
      </c>
      <c r="Q2081" s="14">
        <f>_xlfn.XLOOKUP(A2081,'Hospitalisation Details'!$A$2:$A$2344,'Hospitalisation Details'!$F$2:$F$2344,"")</f>
        <v>24</v>
      </c>
    </row>
    <row r="2082" spans="1:17">
      <c r="A2082" s="12" t="s">
        <v>10089</v>
      </c>
      <c r="B2082" s="13" t="str">
        <f>_xlfn.XLOOKUP(A2082,'Customer Names'!$A$2:$A$2336,'Customer Names'!$C$2:$C$2336,"Not Found")</f>
        <v>Audrey</v>
      </c>
      <c r="C2082" s="13">
        <f>_xlfn.XLOOKUP(A2082,'Medical Examine'!$A$2:$A$2336,'Medical Examine'!$B$2:$B$2336,"Not Found")</f>
        <v>33.99</v>
      </c>
      <c r="D2082" s="13">
        <f>_xlfn.XLOOKUP(A2082,'Medical Examine'!$A$2:$A$2336,'Medical Examine'!$D$2:$D$2336,"Not Found")</f>
        <v>4.55</v>
      </c>
      <c r="E2082" s="14" t="str">
        <f>_xlfn.XLOOKUP(A2082,'Medical Examine'!$A$2:$A$2336,'Medical Examine'!$E$2:$E$2336,"Not Found")</f>
        <v>NO</v>
      </c>
      <c r="F2082" s="14" t="str">
        <f>_xlfn.XLOOKUP(A2082,'Medical Examine'!$A$2:$A$2336,'Medical Examine'!$F$2:$F$2336,"Not Found")</f>
        <v>NO</v>
      </c>
      <c r="G2082" s="14" t="str">
        <f>_xlfn.XLOOKUP(A2082,'Medical Examine'!$A$2:$A$2336,'Medical Examine'!$G$2:$G$2336,"Not Found")</f>
        <v>NO</v>
      </c>
      <c r="H2082" s="14">
        <f>_xlfn.XLOOKUP(A2082,'Medical Examine'!$A$2:$A$2336,'Medical Examine'!$H$2:$H$2336,"Not Found")</f>
        <v>1</v>
      </c>
      <c r="I2082" s="14" t="str">
        <f>_xlfn.XLOOKUP(A2082,'Medical Examine'!$A$2:$A$2336,'Medical Examine'!$I$2:$I$2336,"Not Found")</f>
        <v>NO</v>
      </c>
      <c r="J2082" s="13" t="str">
        <f>_xlfn.XLOOKUP(A2082,'Medical Examine'!$A$2:$A$2336,'Medical Examine'!$C$2:$C$2336,"Not Found")</f>
        <v>Obesity</v>
      </c>
      <c r="K2082" s="13" t="str">
        <f t="shared" si="32"/>
        <v>Normal</v>
      </c>
      <c r="L2082" s="15">
        <f>_xlfn.XLOOKUP(A2082,'Hospitalisation Details'!$A$2:$A$2344,'Hospitalisation Details'!$E$2:$E$2344,"")</f>
        <v>35978</v>
      </c>
      <c r="M2082" s="16">
        <f>_xlfn.XLOOKUP(A2082,'Hospitalisation Details'!$A$2:$A$2344,'Hospitalisation Details'!$H$2:$H$2344,"")</f>
        <v>2473.33</v>
      </c>
      <c r="N2082" s="14" t="str">
        <f>_xlfn.XLOOKUP(A2082,'Hospitalisation Details'!$A$2:$A$2344,'Hospitalisation Details'!$I$2:$I$2344,"")</f>
        <v>tier - 2</v>
      </c>
      <c r="O2082" s="14" t="str">
        <f>_xlfn.XLOOKUP(A2082,'Hospitalisation Details'!$A$2:$A$2344,'Hospitalisation Details'!$J$2:$J$2344,"")</f>
        <v>tier - 3</v>
      </c>
      <c r="P2082" s="14" t="str">
        <f>_xlfn.XLOOKUP(A2082,'Hospitalisation Details'!$A$2:$A$2344,'Hospitalisation Details'!$K$2:$K$2344,"")</f>
        <v>R1013</v>
      </c>
      <c r="Q2082" s="14">
        <f>_xlfn.XLOOKUP(A2082,'Hospitalisation Details'!$A$2:$A$2344,'Hospitalisation Details'!$F$2:$F$2344,"")</f>
        <v>24</v>
      </c>
    </row>
    <row r="2083" spans="1:17">
      <c r="A2083" s="12" t="s">
        <v>10091</v>
      </c>
      <c r="B2083" s="13" t="str">
        <f>_xlfn.XLOOKUP(A2083,'Customer Names'!$A$2:$A$2336,'Customer Names'!$C$2:$C$2336,"Not Found")</f>
        <v>Laura</v>
      </c>
      <c r="C2083" s="13">
        <f>_xlfn.XLOOKUP(A2083,'Medical Examine'!$A$2:$A$2336,'Medical Examine'!$B$2:$B$2336,"Not Found")</f>
        <v>27.72</v>
      </c>
      <c r="D2083" s="13">
        <f>_xlfn.XLOOKUP(A2083,'Medical Examine'!$A$2:$A$2336,'Medical Examine'!$D$2:$D$2336,"Not Found")</f>
        <v>6.43</v>
      </c>
      <c r="E2083" s="14" t="str">
        <f>_xlfn.XLOOKUP(A2083,'Medical Examine'!$A$2:$A$2336,'Medical Examine'!$E$2:$E$2336,"Not Found")</f>
        <v>NO</v>
      </c>
      <c r="F2083" s="14" t="str">
        <f>_xlfn.XLOOKUP(A2083,'Medical Examine'!$A$2:$A$2336,'Medical Examine'!$F$2:$F$2336,"Not Found")</f>
        <v>NO</v>
      </c>
      <c r="G2083" s="14" t="str">
        <f>_xlfn.XLOOKUP(A2083,'Medical Examine'!$A$2:$A$2336,'Medical Examine'!$G$2:$G$2336,"Not Found")</f>
        <v>NO</v>
      </c>
      <c r="H2083" s="14">
        <f>_xlfn.XLOOKUP(A2083,'Medical Examine'!$A$2:$A$2336,'Medical Examine'!$H$2:$H$2336,"Not Found")</f>
        <v>1</v>
      </c>
      <c r="I2083" s="14" t="str">
        <f>_xlfn.XLOOKUP(A2083,'Medical Examine'!$A$2:$A$2336,'Medical Examine'!$I$2:$I$2336,"Not Found")</f>
        <v>NO</v>
      </c>
      <c r="J2083" s="13" t="str">
        <f>_xlfn.XLOOKUP(A2083,'Medical Examine'!$A$2:$A$2336,'Medical Examine'!$C$2:$C$2336,"Not Found")</f>
        <v>Overweight</v>
      </c>
      <c r="K2083" s="13" t="str">
        <f t="shared" si="32"/>
        <v>Prediabetic</v>
      </c>
      <c r="L2083" s="15">
        <f>_xlfn.XLOOKUP(A2083,'Hospitalisation Details'!$A$2:$A$2344,'Hospitalisation Details'!$E$2:$E$2344,"")</f>
        <v>36024</v>
      </c>
      <c r="M2083" s="16">
        <f>_xlfn.XLOOKUP(A2083,'Hospitalisation Details'!$A$2:$A$2344,'Hospitalisation Details'!$H$2:$H$2344,"")</f>
        <v>2464.62</v>
      </c>
      <c r="N2083" s="14" t="str">
        <f>_xlfn.XLOOKUP(A2083,'Hospitalisation Details'!$A$2:$A$2344,'Hospitalisation Details'!$I$2:$I$2344,"")</f>
        <v>tier - 2</v>
      </c>
      <c r="O2083" s="14" t="str">
        <f>_xlfn.XLOOKUP(A2083,'Hospitalisation Details'!$A$2:$A$2344,'Hospitalisation Details'!$J$2:$J$2344,"")</f>
        <v>tier - 3</v>
      </c>
      <c r="P2083" s="14" t="str">
        <f>_xlfn.XLOOKUP(A2083,'Hospitalisation Details'!$A$2:$A$2344,'Hospitalisation Details'!$K$2:$K$2344,"")</f>
        <v>R1013</v>
      </c>
      <c r="Q2083" s="14">
        <f>_xlfn.XLOOKUP(A2083,'Hospitalisation Details'!$A$2:$A$2344,'Hospitalisation Details'!$F$2:$F$2344,"")</f>
        <v>24</v>
      </c>
    </row>
    <row r="2084" spans="1:17">
      <c r="A2084" s="12" t="s">
        <v>10093</v>
      </c>
      <c r="B2084" s="13" t="str">
        <f>_xlfn.XLOOKUP(A2084,'Customer Names'!$A$2:$A$2336,'Customer Names'!$C$2:$C$2336,"Not Found")</f>
        <v>Nicole F</v>
      </c>
      <c r="C2084" s="13">
        <f>_xlfn.XLOOKUP(A2084,'Medical Examine'!$A$2:$A$2336,'Medical Examine'!$B$2:$B$2336,"Not Found")</f>
        <v>30.59</v>
      </c>
      <c r="D2084" s="13">
        <f>_xlfn.XLOOKUP(A2084,'Medical Examine'!$A$2:$A$2336,'Medical Examine'!$D$2:$D$2336,"Not Found")</f>
        <v>11.62</v>
      </c>
      <c r="E2084" s="14" t="str">
        <f>_xlfn.XLOOKUP(A2084,'Medical Examine'!$A$2:$A$2336,'Medical Examine'!$E$2:$E$2336,"Not Found")</f>
        <v>NO</v>
      </c>
      <c r="F2084" s="14" t="str">
        <f>_xlfn.XLOOKUP(A2084,'Medical Examine'!$A$2:$A$2336,'Medical Examine'!$F$2:$F$2336,"Not Found")</f>
        <v>NO</v>
      </c>
      <c r="G2084" s="14" t="str">
        <f>_xlfn.XLOOKUP(A2084,'Medical Examine'!$A$2:$A$2336,'Medical Examine'!$G$2:$G$2336,"Not Found")</f>
        <v>NO</v>
      </c>
      <c r="H2084" s="14">
        <f>_xlfn.XLOOKUP(A2084,'Medical Examine'!$A$2:$A$2336,'Medical Examine'!$H$2:$H$2336,"Not Found")</f>
        <v>0</v>
      </c>
      <c r="I2084" s="14" t="str">
        <f>_xlfn.XLOOKUP(A2084,'Medical Examine'!$A$2:$A$2336,'Medical Examine'!$I$2:$I$2336,"Not Found")</f>
        <v>NO</v>
      </c>
      <c r="J2084" s="13" t="str">
        <f>_xlfn.XLOOKUP(A2084,'Medical Examine'!$A$2:$A$2336,'Medical Examine'!$C$2:$C$2336,"Not Found")</f>
        <v>Obesity</v>
      </c>
      <c r="K2084" s="13" t="str">
        <f t="shared" si="32"/>
        <v>Diabetic</v>
      </c>
      <c r="L2084" s="15">
        <f>_xlfn.XLOOKUP(A2084,'Hospitalisation Details'!$A$2:$A$2344,'Hospitalisation Details'!$E$2:$E$2344,"")</f>
        <v>37448</v>
      </c>
      <c r="M2084" s="16">
        <f>_xlfn.XLOOKUP(A2084,'Hospitalisation Details'!$A$2:$A$2344,'Hospitalisation Details'!$H$2:$H$2344,"")</f>
        <v>2459.7199999999998</v>
      </c>
      <c r="N2084" s="14" t="str">
        <f>_xlfn.XLOOKUP(A2084,'Hospitalisation Details'!$A$2:$A$2344,'Hospitalisation Details'!$I$2:$I$2344,"")</f>
        <v>tier - 2</v>
      </c>
      <c r="O2084" s="14" t="str">
        <f>_xlfn.XLOOKUP(A2084,'Hospitalisation Details'!$A$2:$A$2344,'Hospitalisation Details'!$J$2:$J$2344,"")</f>
        <v>tier - 2</v>
      </c>
      <c r="P2084" s="14" t="str">
        <f>_xlfn.XLOOKUP(A2084,'Hospitalisation Details'!$A$2:$A$2344,'Hospitalisation Details'!$K$2:$K$2344,"")</f>
        <v>R1024</v>
      </c>
      <c r="Q2084" s="14">
        <f>_xlfn.XLOOKUP(A2084,'Hospitalisation Details'!$A$2:$A$2344,'Hospitalisation Details'!$F$2:$F$2344,"")</f>
        <v>20</v>
      </c>
    </row>
    <row r="2085" spans="1:17">
      <c r="A2085" s="12" t="s">
        <v>10096</v>
      </c>
      <c r="B2085" s="13" t="str">
        <f>_xlfn.XLOOKUP(A2085,'Customer Names'!$A$2:$A$2336,'Customer Names'!$C$2:$C$2336,"Not Found")</f>
        <v>Krista L</v>
      </c>
      <c r="C2085" s="13">
        <f>_xlfn.XLOOKUP(A2085,'Medical Examine'!$A$2:$A$2336,'Medical Examine'!$B$2:$B$2336,"Not Found")</f>
        <v>22.6</v>
      </c>
      <c r="D2085" s="13">
        <f>_xlfn.XLOOKUP(A2085,'Medical Examine'!$A$2:$A$2336,'Medical Examine'!$D$2:$D$2336,"Not Found")</f>
        <v>6.04</v>
      </c>
      <c r="E2085" s="14" t="str">
        <f>_xlfn.XLOOKUP(A2085,'Medical Examine'!$A$2:$A$2336,'Medical Examine'!$E$2:$E$2336,"Not Found")</f>
        <v>NO</v>
      </c>
      <c r="F2085" s="14" t="str">
        <f>_xlfn.XLOOKUP(A2085,'Medical Examine'!$A$2:$A$2336,'Medical Examine'!$F$2:$F$2336,"Not Found")</f>
        <v>NO</v>
      </c>
      <c r="G2085" s="14" t="str">
        <f>_xlfn.XLOOKUP(A2085,'Medical Examine'!$A$2:$A$2336,'Medical Examine'!$G$2:$G$2336,"Not Found")</f>
        <v>NO</v>
      </c>
      <c r="H2085" s="14">
        <f>_xlfn.XLOOKUP(A2085,'Medical Examine'!$A$2:$A$2336,'Medical Examine'!$H$2:$H$2336,"Not Found")</f>
        <v>1</v>
      </c>
      <c r="I2085" s="14" t="str">
        <f>_xlfn.XLOOKUP(A2085,'Medical Examine'!$A$2:$A$2336,'Medical Examine'!$I$2:$I$2336,"Not Found")</f>
        <v>NO</v>
      </c>
      <c r="J2085" s="13" t="str">
        <f>_xlfn.XLOOKUP(A2085,'Medical Examine'!$A$2:$A$2336,'Medical Examine'!$C$2:$C$2336,"Not Found")</f>
        <v>Normal Weight</v>
      </c>
      <c r="K2085" s="13" t="str">
        <f t="shared" si="32"/>
        <v>Prediabetic</v>
      </c>
      <c r="L2085" s="15">
        <f>_xlfn.XLOOKUP(A2085,'Hospitalisation Details'!$A$2:$A$2344,'Hospitalisation Details'!$E$2:$E$2344,"")</f>
        <v>36118</v>
      </c>
      <c r="M2085" s="16">
        <f>_xlfn.XLOOKUP(A2085,'Hospitalisation Details'!$A$2:$A$2344,'Hospitalisation Details'!$H$2:$H$2344,"")</f>
        <v>2457.5</v>
      </c>
      <c r="N2085" s="14" t="str">
        <f>_xlfn.XLOOKUP(A2085,'Hospitalisation Details'!$A$2:$A$2344,'Hospitalisation Details'!$I$2:$I$2344,"")</f>
        <v>tier - 2</v>
      </c>
      <c r="O2085" s="14" t="str">
        <f>_xlfn.XLOOKUP(A2085,'Hospitalisation Details'!$A$2:$A$2344,'Hospitalisation Details'!$J$2:$J$2344,"")</f>
        <v>tier - 1</v>
      </c>
      <c r="P2085" s="14" t="str">
        <f>_xlfn.XLOOKUP(A2085,'Hospitalisation Details'!$A$2:$A$2344,'Hospitalisation Details'!$K$2:$K$2344,"")</f>
        <v>R1011</v>
      </c>
      <c r="Q2085" s="14">
        <f>_xlfn.XLOOKUP(A2085,'Hospitalisation Details'!$A$2:$A$2344,'Hospitalisation Details'!$F$2:$F$2344,"")</f>
        <v>24</v>
      </c>
    </row>
    <row r="2086" spans="1:17">
      <c r="A2086" s="12" t="s">
        <v>10099</v>
      </c>
      <c r="B2086" s="13" t="str">
        <f>_xlfn.XLOOKUP(A2086,'Customer Names'!$A$2:$A$2336,'Customer Names'!$C$2:$C$2336,"Not Found")</f>
        <v>Denise</v>
      </c>
      <c r="C2086" s="13">
        <f>_xlfn.XLOOKUP(A2086,'Medical Examine'!$A$2:$A$2336,'Medical Examine'!$B$2:$B$2336,"Not Found")</f>
        <v>28.785</v>
      </c>
      <c r="D2086" s="13">
        <f>_xlfn.XLOOKUP(A2086,'Medical Examine'!$A$2:$A$2336,'Medical Examine'!$D$2:$D$2336,"Not Found")</f>
        <v>8.82</v>
      </c>
      <c r="E2086" s="14" t="str">
        <f>_xlfn.XLOOKUP(A2086,'Medical Examine'!$A$2:$A$2336,'Medical Examine'!$E$2:$E$2336,"Not Found")</f>
        <v>NO</v>
      </c>
      <c r="F2086" s="14" t="str">
        <f>_xlfn.XLOOKUP(A2086,'Medical Examine'!$A$2:$A$2336,'Medical Examine'!$F$2:$F$2336,"Not Found")</f>
        <v>NO</v>
      </c>
      <c r="G2086" s="14" t="str">
        <f>_xlfn.XLOOKUP(A2086,'Medical Examine'!$A$2:$A$2336,'Medical Examine'!$G$2:$G$2336,"Not Found")</f>
        <v>NO</v>
      </c>
      <c r="H2086" s="14">
        <f>_xlfn.XLOOKUP(A2086,'Medical Examine'!$A$2:$A$2336,'Medical Examine'!$H$2:$H$2336,"Not Found")</f>
        <v>0</v>
      </c>
      <c r="I2086" s="14" t="str">
        <f>_xlfn.XLOOKUP(A2086,'Medical Examine'!$A$2:$A$2336,'Medical Examine'!$I$2:$I$2336,"Not Found")</f>
        <v>NO</v>
      </c>
      <c r="J2086" s="13" t="str">
        <f>_xlfn.XLOOKUP(A2086,'Medical Examine'!$A$2:$A$2336,'Medical Examine'!$C$2:$C$2336,"Not Found")</f>
        <v>Overweight</v>
      </c>
      <c r="K2086" s="13" t="str">
        <f t="shared" si="32"/>
        <v>Diabetic</v>
      </c>
      <c r="L2086" s="15">
        <f>_xlfn.XLOOKUP(A2086,'Hospitalisation Details'!$A$2:$A$2344,'Hospitalisation Details'!$E$2:$E$2344,"")</f>
        <v>37466</v>
      </c>
      <c r="M2086" s="16">
        <f>_xlfn.XLOOKUP(A2086,'Hospitalisation Details'!$A$2:$A$2344,'Hospitalisation Details'!$H$2:$H$2344,"")</f>
        <v>2457.21</v>
      </c>
      <c r="N2086" s="14" t="str">
        <f>_xlfn.XLOOKUP(A2086,'Hospitalisation Details'!$A$2:$A$2344,'Hospitalisation Details'!$I$2:$I$2344,"")</f>
        <v>tier - 2</v>
      </c>
      <c r="O2086" s="14" t="str">
        <f>_xlfn.XLOOKUP(A2086,'Hospitalisation Details'!$A$2:$A$2344,'Hospitalisation Details'!$J$2:$J$2344,"")</f>
        <v>tier - 1</v>
      </c>
      <c r="P2086" s="14" t="str">
        <f>_xlfn.XLOOKUP(A2086,'Hospitalisation Details'!$A$2:$A$2344,'Hospitalisation Details'!$K$2:$K$2344,"")</f>
        <v>R1024</v>
      </c>
      <c r="Q2086" s="14">
        <f>_xlfn.XLOOKUP(A2086,'Hospitalisation Details'!$A$2:$A$2344,'Hospitalisation Details'!$F$2:$F$2344,"")</f>
        <v>20</v>
      </c>
    </row>
    <row r="2087" spans="1:17">
      <c r="A2087" s="12" t="s">
        <v>10102</v>
      </c>
      <c r="B2087" s="13" t="str">
        <f>_xlfn.XLOOKUP(A2087,'Customer Names'!$A$2:$A$2336,'Customer Names'!$C$2:$C$2336,"Not Found")</f>
        <v>Ariel</v>
      </c>
      <c r="C2087" s="13">
        <f>_xlfn.XLOOKUP(A2087,'Medical Examine'!$A$2:$A$2336,'Medical Examine'!$B$2:$B$2336,"Not Found")</f>
        <v>50.38</v>
      </c>
      <c r="D2087" s="13">
        <f>_xlfn.XLOOKUP(A2087,'Medical Examine'!$A$2:$A$2336,'Medical Examine'!$D$2:$D$2336,"Not Found")</f>
        <v>5.8</v>
      </c>
      <c r="E2087" s="14" t="str">
        <f>_xlfn.XLOOKUP(A2087,'Medical Examine'!$A$2:$A$2336,'Medical Examine'!$E$2:$E$2336,"Not Found")</f>
        <v>NO</v>
      </c>
      <c r="F2087" s="14" t="str">
        <f>_xlfn.XLOOKUP(A2087,'Medical Examine'!$A$2:$A$2336,'Medical Examine'!$F$2:$F$2336,"Not Found")</f>
        <v>NO</v>
      </c>
      <c r="G2087" s="14" t="str">
        <f>_xlfn.XLOOKUP(A2087,'Medical Examine'!$A$2:$A$2336,'Medical Examine'!$G$2:$G$2336,"Not Found")</f>
        <v>NO</v>
      </c>
      <c r="H2087" s="14">
        <f>_xlfn.XLOOKUP(A2087,'Medical Examine'!$A$2:$A$2336,'Medical Examine'!$H$2:$H$2336,"Not Found")</f>
        <v>0</v>
      </c>
      <c r="I2087" s="14" t="str">
        <f>_xlfn.XLOOKUP(A2087,'Medical Examine'!$A$2:$A$2336,'Medical Examine'!$I$2:$I$2336,"Not Found")</f>
        <v>NO</v>
      </c>
      <c r="J2087" s="13" t="str">
        <f>_xlfn.XLOOKUP(A2087,'Medical Examine'!$A$2:$A$2336,'Medical Examine'!$C$2:$C$2336,"Not Found")</f>
        <v>Obesity</v>
      </c>
      <c r="K2087" s="13" t="str">
        <f t="shared" si="32"/>
        <v>Prediabetic</v>
      </c>
      <c r="L2087" s="15">
        <f>_xlfn.XLOOKUP(A2087,'Hospitalisation Details'!$A$2:$A$2344,'Hospitalisation Details'!$E$2:$E$2344,"")</f>
        <v>36485</v>
      </c>
      <c r="M2087" s="16">
        <f>_xlfn.XLOOKUP(A2087,'Hospitalisation Details'!$A$2:$A$2344,'Hospitalisation Details'!$H$2:$H$2344,"")</f>
        <v>2438.06</v>
      </c>
      <c r="N2087" s="14" t="str">
        <f>_xlfn.XLOOKUP(A2087,'Hospitalisation Details'!$A$2:$A$2344,'Hospitalisation Details'!$I$2:$I$2344,"")</f>
        <v>tier - 2</v>
      </c>
      <c r="O2087" s="14" t="str">
        <f>_xlfn.XLOOKUP(A2087,'Hospitalisation Details'!$A$2:$A$2344,'Hospitalisation Details'!$J$2:$J$2344,"")</f>
        <v>tier - 2</v>
      </c>
      <c r="P2087" s="14" t="str">
        <f>_xlfn.XLOOKUP(A2087,'Hospitalisation Details'!$A$2:$A$2344,'Hospitalisation Details'!$K$2:$K$2344,"")</f>
        <v>R1013</v>
      </c>
      <c r="Q2087" s="14">
        <f>_xlfn.XLOOKUP(A2087,'Hospitalisation Details'!$A$2:$A$2344,'Hospitalisation Details'!$F$2:$F$2344,"")</f>
        <v>23</v>
      </c>
    </row>
    <row r="2088" spans="1:17">
      <c r="A2088" s="12" t="s">
        <v>10105</v>
      </c>
      <c r="B2088" s="13" t="str">
        <f>_xlfn.XLOOKUP(A2088,'Customer Names'!$A$2:$A$2336,'Customer Names'!$C$2:$C$2336,"Not Found")</f>
        <v>Jeremy</v>
      </c>
      <c r="C2088" s="13">
        <f>_xlfn.XLOOKUP(A2088,'Medical Examine'!$A$2:$A$2336,'Medical Examine'!$B$2:$B$2336,"Not Found")</f>
        <v>35.200000000000003</v>
      </c>
      <c r="D2088" s="13">
        <f>_xlfn.XLOOKUP(A2088,'Medical Examine'!$A$2:$A$2336,'Medical Examine'!$D$2:$D$2336,"Not Found")</f>
        <v>4.28</v>
      </c>
      <c r="E2088" s="14" t="str">
        <f>_xlfn.XLOOKUP(A2088,'Medical Examine'!$A$2:$A$2336,'Medical Examine'!$E$2:$E$2336,"Not Found")</f>
        <v>NO</v>
      </c>
      <c r="F2088" s="14" t="str">
        <f>_xlfn.XLOOKUP(A2088,'Medical Examine'!$A$2:$A$2336,'Medical Examine'!$F$2:$F$2336,"Not Found")</f>
        <v>NO</v>
      </c>
      <c r="G2088" s="14" t="str">
        <f>_xlfn.XLOOKUP(A2088,'Medical Examine'!$A$2:$A$2336,'Medical Examine'!$G$2:$G$2336,"Not Found")</f>
        <v>NO</v>
      </c>
      <c r="H2088" s="14">
        <f>_xlfn.XLOOKUP(A2088,'Medical Examine'!$A$2:$A$2336,'Medical Examine'!$H$2:$H$2336,"Not Found")</f>
        <v>0</v>
      </c>
      <c r="I2088" s="14" t="str">
        <f>_xlfn.XLOOKUP(A2088,'Medical Examine'!$A$2:$A$2336,'Medical Examine'!$I$2:$I$2336,"Not Found")</f>
        <v>NO</v>
      </c>
      <c r="J2088" s="13" t="str">
        <f>_xlfn.XLOOKUP(A2088,'Medical Examine'!$A$2:$A$2336,'Medical Examine'!$C$2:$C$2336,"Not Found")</f>
        <v>Obesity</v>
      </c>
      <c r="K2088" s="13" t="str">
        <f t="shared" si="32"/>
        <v>Normal</v>
      </c>
      <c r="L2088" s="15">
        <f>_xlfn.XLOOKUP(A2088,'Hospitalisation Details'!$A$2:$A$2344,'Hospitalisation Details'!$E$2:$E$2344,"")</f>
        <v>36476</v>
      </c>
      <c r="M2088" s="16">
        <f>_xlfn.XLOOKUP(A2088,'Hospitalisation Details'!$A$2:$A$2344,'Hospitalisation Details'!$H$2:$H$2344,"")</f>
        <v>2416.96</v>
      </c>
      <c r="N2088" s="14" t="str">
        <f>_xlfn.XLOOKUP(A2088,'Hospitalisation Details'!$A$2:$A$2344,'Hospitalisation Details'!$I$2:$I$2344,"")</f>
        <v>tier - 2</v>
      </c>
      <c r="O2088" s="14" t="str">
        <f>_xlfn.XLOOKUP(A2088,'Hospitalisation Details'!$A$2:$A$2344,'Hospitalisation Details'!$J$2:$J$2344,"")</f>
        <v>tier - 2</v>
      </c>
      <c r="P2088" s="14" t="str">
        <f>_xlfn.XLOOKUP(A2088,'Hospitalisation Details'!$A$2:$A$2344,'Hospitalisation Details'!$K$2:$K$2344,"")</f>
        <v>R1011</v>
      </c>
      <c r="Q2088" s="14">
        <f>_xlfn.XLOOKUP(A2088,'Hospitalisation Details'!$A$2:$A$2344,'Hospitalisation Details'!$F$2:$F$2344,"")</f>
        <v>23</v>
      </c>
    </row>
    <row r="2089" spans="1:17">
      <c r="A2089" s="12" t="s">
        <v>10106</v>
      </c>
      <c r="B2089" s="13" t="str">
        <f>_xlfn.XLOOKUP(A2089,'Customer Names'!$A$2:$A$2336,'Customer Names'!$C$2:$C$2336,"Not Found")</f>
        <v>Rosalie</v>
      </c>
      <c r="C2089" s="13">
        <f>_xlfn.XLOOKUP(A2089,'Medical Examine'!$A$2:$A$2336,'Medical Examine'!$B$2:$B$2336,"Not Found")</f>
        <v>35.72</v>
      </c>
      <c r="D2089" s="13">
        <f>_xlfn.XLOOKUP(A2089,'Medical Examine'!$A$2:$A$2336,'Medical Examine'!$D$2:$D$2336,"Not Found")</f>
        <v>5.5</v>
      </c>
      <c r="E2089" s="14" t="str">
        <f>_xlfn.XLOOKUP(A2089,'Medical Examine'!$A$2:$A$2336,'Medical Examine'!$E$2:$E$2336,"Not Found")</f>
        <v>YES</v>
      </c>
      <c r="F2089" s="14" t="str">
        <f>_xlfn.XLOOKUP(A2089,'Medical Examine'!$A$2:$A$2336,'Medical Examine'!$F$2:$F$2336,"Not Found")</f>
        <v>NO</v>
      </c>
      <c r="G2089" s="14" t="str">
        <f>_xlfn.XLOOKUP(A2089,'Medical Examine'!$A$2:$A$2336,'Medical Examine'!$G$2:$G$2336,"Not Found")</f>
        <v>NO</v>
      </c>
      <c r="H2089" s="14">
        <f>_xlfn.XLOOKUP(A2089,'Medical Examine'!$A$2:$A$2336,'Medical Examine'!$H$2:$H$2336,"Not Found")</f>
        <v>0</v>
      </c>
      <c r="I2089" s="14" t="str">
        <f>_xlfn.XLOOKUP(A2089,'Medical Examine'!$A$2:$A$2336,'Medical Examine'!$I$2:$I$2336,"Not Found")</f>
        <v>NO</v>
      </c>
      <c r="J2089" s="13" t="str">
        <f>_xlfn.XLOOKUP(A2089,'Medical Examine'!$A$2:$A$2336,'Medical Examine'!$C$2:$C$2336,"Not Found")</f>
        <v>Obesity</v>
      </c>
      <c r="K2089" s="13" t="str">
        <f t="shared" si="32"/>
        <v>Normal</v>
      </c>
      <c r="L2089" s="15">
        <f>_xlfn.XLOOKUP(A2089,'Hospitalisation Details'!$A$2:$A$2344,'Hospitalisation Details'!$E$2:$E$2344,"")</f>
        <v>37045</v>
      </c>
      <c r="M2089" s="16">
        <f>_xlfn.XLOOKUP(A2089,'Hospitalisation Details'!$A$2:$A$2344,'Hospitalisation Details'!$H$2:$H$2344,"")</f>
        <v>2404.73</v>
      </c>
      <c r="N2089" s="14" t="str">
        <f>_xlfn.XLOOKUP(A2089,'Hospitalisation Details'!$A$2:$A$2344,'Hospitalisation Details'!$I$2:$I$2344,"")</f>
        <v>tier - 2</v>
      </c>
      <c r="O2089" s="14" t="str">
        <f>_xlfn.XLOOKUP(A2089,'Hospitalisation Details'!$A$2:$A$2344,'Hospitalisation Details'!$J$2:$J$2344,"")</f>
        <v>tier - 3</v>
      </c>
      <c r="P2089" s="14" t="str">
        <f>_xlfn.XLOOKUP(A2089,'Hospitalisation Details'!$A$2:$A$2344,'Hospitalisation Details'!$K$2:$K$2344,"")</f>
        <v>R1012</v>
      </c>
      <c r="Q2089" s="14">
        <f>_xlfn.XLOOKUP(A2089,'Hospitalisation Details'!$A$2:$A$2344,'Hospitalisation Details'!$F$2:$F$2344,"")</f>
        <v>22</v>
      </c>
    </row>
    <row r="2090" spans="1:17">
      <c r="A2090" s="12" t="s">
        <v>10109</v>
      </c>
      <c r="B2090" s="13" t="str">
        <f>_xlfn.XLOOKUP(A2090,'Customer Names'!$A$2:$A$2336,'Customer Names'!$C$2:$C$2336,"Not Found")</f>
        <v>Jay</v>
      </c>
      <c r="C2090" s="13">
        <f>_xlfn.XLOOKUP(A2090,'Medical Examine'!$A$2:$A$2336,'Medical Examine'!$B$2:$B$2336,"Not Found")</f>
        <v>24.51</v>
      </c>
      <c r="D2090" s="13">
        <f>_xlfn.XLOOKUP(A2090,'Medical Examine'!$A$2:$A$2336,'Medical Examine'!$D$2:$D$2336,"Not Found")</f>
        <v>4.6900000000000004</v>
      </c>
      <c r="E2090" s="14" t="str">
        <f>_xlfn.XLOOKUP(A2090,'Medical Examine'!$A$2:$A$2336,'Medical Examine'!$E$2:$E$2336,"Not Found")</f>
        <v>NO</v>
      </c>
      <c r="F2090" s="14" t="str">
        <f>_xlfn.XLOOKUP(A2090,'Medical Examine'!$A$2:$A$2336,'Medical Examine'!$F$2:$F$2336,"Not Found")</f>
        <v>NO</v>
      </c>
      <c r="G2090" s="14" t="str">
        <f>_xlfn.XLOOKUP(A2090,'Medical Examine'!$A$2:$A$2336,'Medical Examine'!$G$2:$G$2336,"Not Found")</f>
        <v>NO</v>
      </c>
      <c r="H2090" s="14">
        <f>_xlfn.XLOOKUP(A2090,'Medical Examine'!$A$2:$A$2336,'Medical Examine'!$H$2:$H$2336,"Not Found")</f>
        <v>0</v>
      </c>
      <c r="I2090" s="14" t="str">
        <f>_xlfn.XLOOKUP(A2090,'Medical Examine'!$A$2:$A$2336,'Medical Examine'!$I$2:$I$2336,"Not Found")</f>
        <v>NO</v>
      </c>
      <c r="J2090" s="13" t="str">
        <f>_xlfn.XLOOKUP(A2090,'Medical Examine'!$A$2:$A$2336,'Medical Examine'!$C$2:$C$2336,"Not Found")</f>
        <v>Normal Weight</v>
      </c>
      <c r="K2090" s="13" t="str">
        <f t="shared" si="32"/>
        <v>Normal</v>
      </c>
      <c r="L2090" s="15">
        <f>_xlfn.XLOOKUP(A2090,'Hospitalisation Details'!$A$2:$A$2344,'Hospitalisation Details'!$E$2:$E$2344,"")</f>
        <v>36382</v>
      </c>
      <c r="M2090" s="16">
        <f>_xlfn.XLOOKUP(A2090,'Hospitalisation Details'!$A$2:$A$2344,'Hospitalisation Details'!$H$2:$H$2344,"")</f>
        <v>2396.1</v>
      </c>
      <c r="N2090" s="14" t="str">
        <f>_xlfn.XLOOKUP(A2090,'Hospitalisation Details'!$A$2:$A$2344,'Hospitalisation Details'!$I$2:$I$2344,"")</f>
        <v>tier - 2</v>
      </c>
      <c r="O2090" s="14" t="str">
        <f>_xlfn.XLOOKUP(A2090,'Hospitalisation Details'!$A$2:$A$2344,'Hospitalisation Details'!$J$2:$J$2344,"")</f>
        <v>tier - 1</v>
      </c>
      <c r="P2090" s="14" t="str">
        <f>_xlfn.XLOOKUP(A2090,'Hospitalisation Details'!$A$2:$A$2344,'Hospitalisation Details'!$K$2:$K$2344,"")</f>
        <v>R1019</v>
      </c>
      <c r="Q2090" s="14">
        <f>_xlfn.XLOOKUP(A2090,'Hospitalisation Details'!$A$2:$A$2344,'Hospitalisation Details'!$F$2:$F$2344,"")</f>
        <v>23</v>
      </c>
    </row>
    <row r="2091" spans="1:17">
      <c r="A2091" s="12" t="s">
        <v>10111</v>
      </c>
      <c r="B2091" s="13" t="str">
        <f>_xlfn.XLOOKUP(A2091,'Customer Names'!$A$2:$A$2336,'Customer Names'!$C$2:$C$2336,"Not Found")</f>
        <v>Vitaliy</v>
      </c>
      <c r="C2091" s="13">
        <f>_xlfn.XLOOKUP(A2091,'Medical Examine'!$A$2:$A$2336,'Medical Examine'!$B$2:$B$2336,"Not Found")</f>
        <v>23.844999999999999</v>
      </c>
      <c r="D2091" s="13">
        <f>_xlfn.XLOOKUP(A2091,'Medical Examine'!$A$2:$A$2336,'Medical Examine'!$D$2:$D$2336,"Not Found")</f>
        <v>4.43</v>
      </c>
      <c r="E2091" s="14" t="str">
        <f>_xlfn.XLOOKUP(A2091,'Medical Examine'!$A$2:$A$2336,'Medical Examine'!$E$2:$E$2336,"Not Found")</f>
        <v>NO</v>
      </c>
      <c r="F2091" s="14" t="str">
        <f>_xlfn.XLOOKUP(A2091,'Medical Examine'!$A$2:$A$2336,'Medical Examine'!$F$2:$F$2336,"Not Found")</f>
        <v>NO</v>
      </c>
      <c r="G2091" s="14" t="str">
        <f>_xlfn.XLOOKUP(A2091,'Medical Examine'!$A$2:$A$2336,'Medical Examine'!$G$2:$G$2336,"Not Found")</f>
        <v>NO</v>
      </c>
      <c r="H2091" s="14">
        <f>_xlfn.XLOOKUP(A2091,'Medical Examine'!$A$2:$A$2336,'Medical Examine'!$H$2:$H$2336,"Not Found")</f>
        <v>0</v>
      </c>
      <c r="I2091" s="14" t="str">
        <f>_xlfn.XLOOKUP(A2091,'Medical Examine'!$A$2:$A$2336,'Medical Examine'!$I$2:$I$2336,"Not Found")</f>
        <v>NO</v>
      </c>
      <c r="J2091" s="13" t="str">
        <f>_xlfn.XLOOKUP(A2091,'Medical Examine'!$A$2:$A$2336,'Medical Examine'!$C$2:$C$2336,"Not Found")</f>
        <v>Normal Weight</v>
      </c>
      <c r="K2091" s="13" t="str">
        <f t="shared" si="32"/>
        <v>Normal</v>
      </c>
      <c r="L2091" s="15">
        <f>_xlfn.XLOOKUP(A2091,'Hospitalisation Details'!$A$2:$A$2344,'Hospitalisation Details'!$E$2:$E$2344,"")</f>
        <v>36511</v>
      </c>
      <c r="M2091" s="16">
        <f>_xlfn.XLOOKUP(A2091,'Hospitalisation Details'!$A$2:$A$2344,'Hospitalisation Details'!$H$2:$H$2344,"")</f>
        <v>2395.17</v>
      </c>
      <c r="N2091" s="14" t="str">
        <f>_xlfn.XLOOKUP(A2091,'Hospitalisation Details'!$A$2:$A$2344,'Hospitalisation Details'!$I$2:$I$2344,"")</f>
        <v>tier - 2</v>
      </c>
      <c r="O2091" s="14" t="str">
        <f>_xlfn.XLOOKUP(A2091,'Hospitalisation Details'!$A$2:$A$2344,'Hospitalisation Details'!$J$2:$J$2344,"")</f>
        <v>tier - 1</v>
      </c>
      <c r="P2091" s="14" t="str">
        <f>_xlfn.XLOOKUP(A2091,'Hospitalisation Details'!$A$2:$A$2344,'Hospitalisation Details'!$K$2:$K$2344,"")</f>
        <v>R1014</v>
      </c>
      <c r="Q2091" s="14">
        <f>_xlfn.XLOOKUP(A2091,'Hospitalisation Details'!$A$2:$A$2344,'Hospitalisation Details'!$F$2:$F$2344,"")</f>
        <v>23</v>
      </c>
    </row>
    <row r="2092" spans="1:17">
      <c r="A2092" s="12" t="s">
        <v>10114</v>
      </c>
      <c r="B2092" s="13" t="str">
        <f>_xlfn.XLOOKUP(A2092,'Customer Names'!$A$2:$A$2336,'Customer Names'!$C$2:$C$2336,"Not Found")</f>
        <v>Benjamin W.</v>
      </c>
      <c r="C2092" s="13">
        <f>_xlfn.XLOOKUP(A2092,'Medical Examine'!$A$2:$A$2336,'Medical Examine'!$B$2:$B$2336,"Not Found")</f>
        <v>15.68</v>
      </c>
      <c r="D2092" s="13">
        <f>_xlfn.XLOOKUP(A2092,'Medical Examine'!$A$2:$A$2336,'Medical Examine'!$D$2:$D$2336,"Not Found")</f>
        <v>6.16</v>
      </c>
      <c r="E2092" s="14" t="str">
        <f>_xlfn.XLOOKUP(A2092,'Medical Examine'!$A$2:$A$2336,'Medical Examine'!$E$2:$E$2336,"Not Found")</f>
        <v>YES</v>
      </c>
      <c r="F2092" s="14" t="str">
        <f>_xlfn.XLOOKUP(A2092,'Medical Examine'!$A$2:$A$2336,'Medical Examine'!$F$2:$F$2336,"Not Found")</f>
        <v>NO</v>
      </c>
      <c r="G2092" s="14" t="str">
        <f>_xlfn.XLOOKUP(A2092,'Medical Examine'!$A$2:$A$2336,'Medical Examine'!$G$2:$G$2336,"Not Found")</f>
        <v>NO</v>
      </c>
      <c r="H2092" s="14">
        <f>_xlfn.XLOOKUP(A2092,'Medical Examine'!$A$2:$A$2336,'Medical Examine'!$H$2:$H$2336,"Not Found")</f>
        <v>1</v>
      </c>
      <c r="I2092" s="14" t="str">
        <f>_xlfn.XLOOKUP(A2092,'Medical Examine'!$A$2:$A$2336,'Medical Examine'!$I$2:$I$2336,"Not Found")</f>
        <v>NO</v>
      </c>
      <c r="J2092" s="13" t="str">
        <f>_xlfn.XLOOKUP(A2092,'Medical Examine'!$A$2:$A$2336,'Medical Examine'!$C$2:$C$2336,"Not Found")</f>
        <v>Under Weight</v>
      </c>
      <c r="K2092" s="13" t="str">
        <f t="shared" si="32"/>
        <v>Prediabetic</v>
      </c>
      <c r="L2092" s="15">
        <f>_xlfn.XLOOKUP(A2092,'Hospitalisation Details'!$A$2:$A$2344,'Hospitalisation Details'!$E$2:$E$2344,"")</f>
        <v>32489</v>
      </c>
      <c r="M2092" s="16">
        <f>_xlfn.XLOOKUP(A2092,'Hospitalisation Details'!$A$2:$A$2344,'Hospitalisation Details'!$H$2:$H$2344,"")</f>
        <v>2373.3000000000002</v>
      </c>
      <c r="N2092" s="14" t="str">
        <f>_xlfn.XLOOKUP(A2092,'Hospitalisation Details'!$A$2:$A$2344,'Hospitalisation Details'!$I$2:$I$2344,"")</f>
        <v>tier - 2</v>
      </c>
      <c r="O2092" s="14" t="str">
        <f>_xlfn.XLOOKUP(A2092,'Hospitalisation Details'!$A$2:$A$2344,'Hospitalisation Details'!$J$2:$J$2344,"")</f>
        <v>tier - 2</v>
      </c>
      <c r="P2092" s="14" t="str">
        <f>_xlfn.XLOOKUP(A2092,'Hospitalisation Details'!$A$2:$A$2344,'Hospitalisation Details'!$K$2:$K$2344,"")</f>
        <v>R1013</v>
      </c>
      <c r="Q2092" s="14">
        <f>_xlfn.XLOOKUP(A2092,'Hospitalisation Details'!$A$2:$A$2344,'Hospitalisation Details'!$F$2:$F$2344,"")</f>
        <v>34</v>
      </c>
    </row>
    <row r="2093" spans="1:17">
      <c r="A2093" s="12" t="s">
        <v>10117</v>
      </c>
      <c r="B2093" s="13" t="str">
        <f>_xlfn.XLOOKUP(A2093,'Customer Names'!$A$2:$A$2336,'Customer Names'!$C$2:$C$2336,"Not Found")</f>
        <v>Jesse</v>
      </c>
      <c r="C2093" s="13">
        <f>_xlfn.XLOOKUP(A2093,'Medical Examine'!$A$2:$A$2336,'Medical Examine'!$B$2:$B$2336,"Not Found")</f>
        <v>32.395000000000003</v>
      </c>
      <c r="D2093" s="13">
        <f>_xlfn.XLOOKUP(A2093,'Medical Examine'!$A$2:$A$2336,'Medical Examine'!$D$2:$D$2336,"Not Found")</f>
        <v>6.66</v>
      </c>
      <c r="E2093" s="14" t="str">
        <f>_xlfn.XLOOKUP(A2093,'Medical Examine'!$A$2:$A$2336,'Medical Examine'!$E$2:$E$2336,"Not Found")</f>
        <v>NO</v>
      </c>
      <c r="F2093" s="14" t="str">
        <f>_xlfn.XLOOKUP(A2093,'Medical Examine'!$A$2:$A$2336,'Medical Examine'!$F$2:$F$2336,"Not Found")</f>
        <v>NO</v>
      </c>
      <c r="G2093" s="14" t="str">
        <f>_xlfn.XLOOKUP(A2093,'Medical Examine'!$A$2:$A$2336,'Medical Examine'!$G$2:$G$2336,"Not Found")</f>
        <v>NO</v>
      </c>
      <c r="H2093" s="14">
        <f>_xlfn.XLOOKUP(A2093,'Medical Examine'!$A$2:$A$2336,'Medical Examine'!$H$2:$H$2336,"Not Found")</f>
        <v>0</v>
      </c>
      <c r="I2093" s="14" t="str">
        <f>_xlfn.XLOOKUP(A2093,'Medical Examine'!$A$2:$A$2336,'Medical Examine'!$I$2:$I$2336,"Not Found")</f>
        <v>NO</v>
      </c>
      <c r="J2093" s="13" t="str">
        <f>_xlfn.XLOOKUP(A2093,'Medical Examine'!$A$2:$A$2336,'Medical Examine'!$C$2:$C$2336,"Not Found")</f>
        <v>Obesity</v>
      </c>
      <c r="K2093" s="13" t="str">
        <f t="shared" si="32"/>
        <v>Diabetic</v>
      </c>
      <c r="L2093" s="15">
        <f>_xlfn.XLOOKUP(A2093,'Hospitalisation Details'!$A$2:$A$2344,'Hospitalisation Details'!$E$2:$E$2344,"")</f>
        <v>37565</v>
      </c>
      <c r="M2093" s="16">
        <f>_xlfn.XLOOKUP(A2093,'Hospitalisation Details'!$A$2:$A$2344,'Hospitalisation Details'!$H$2:$H$2344,"")</f>
        <v>2362.23</v>
      </c>
      <c r="N2093" s="14" t="str">
        <f>_xlfn.XLOOKUP(A2093,'Hospitalisation Details'!$A$2:$A$2344,'Hospitalisation Details'!$I$2:$I$2344,"")</f>
        <v>tier - 2</v>
      </c>
      <c r="O2093" s="14" t="str">
        <f>_xlfn.XLOOKUP(A2093,'Hospitalisation Details'!$A$2:$A$2344,'Hospitalisation Details'!$J$2:$J$2344,"")</f>
        <v>tier - 1</v>
      </c>
      <c r="P2093" s="14" t="str">
        <f>_xlfn.XLOOKUP(A2093,'Hospitalisation Details'!$A$2:$A$2344,'Hospitalisation Details'!$K$2:$K$2344,"")</f>
        <v>R1012</v>
      </c>
      <c r="Q2093" s="14">
        <f>_xlfn.XLOOKUP(A2093,'Hospitalisation Details'!$A$2:$A$2344,'Hospitalisation Details'!$F$2:$F$2344,"")</f>
        <v>20</v>
      </c>
    </row>
    <row r="2094" spans="1:17">
      <c r="A2094" s="12" t="s">
        <v>10119</v>
      </c>
      <c r="B2094" s="13" t="str">
        <f>_xlfn.XLOOKUP(A2094,'Customer Names'!$A$2:$A$2336,'Customer Names'!$C$2:$C$2336,"Not Found")</f>
        <v>Mark</v>
      </c>
      <c r="C2094" s="13">
        <f>_xlfn.XLOOKUP(A2094,'Medical Examine'!$A$2:$A$2336,'Medical Examine'!$B$2:$B$2336,"Not Found")</f>
        <v>23.655000000000001</v>
      </c>
      <c r="D2094" s="13">
        <f>_xlfn.XLOOKUP(A2094,'Medical Examine'!$A$2:$A$2336,'Medical Examine'!$D$2:$D$2336,"Not Found")</f>
        <v>5.92</v>
      </c>
      <c r="E2094" s="14" t="str">
        <f>_xlfn.XLOOKUP(A2094,'Medical Examine'!$A$2:$A$2336,'Medical Examine'!$E$2:$E$2336,"Not Found")</f>
        <v>NO</v>
      </c>
      <c r="F2094" s="14" t="str">
        <f>_xlfn.XLOOKUP(A2094,'Medical Examine'!$A$2:$A$2336,'Medical Examine'!$F$2:$F$2336,"Not Found")</f>
        <v>NO</v>
      </c>
      <c r="G2094" s="14" t="str">
        <f>_xlfn.XLOOKUP(A2094,'Medical Examine'!$A$2:$A$2336,'Medical Examine'!$G$2:$G$2336,"Not Found")</f>
        <v>NO</v>
      </c>
      <c r="H2094" s="14">
        <f>_xlfn.XLOOKUP(A2094,'Medical Examine'!$A$2:$A$2336,'Medical Examine'!$H$2:$H$2336,"Not Found")</f>
        <v>1</v>
      </c>
      <c r="I2094" s="14" t="str">
        <f>_xlfn.XLOOKUP(A2094,'Medical Examine'!$A$2:$A$2336,'Medical Examine'!$I$2:$I$2336,"Not Found")</f>
        <v>NO</v>
      </c>
      <c r="J2094" s="13" t="str">
        <f>_xlfn.XLOOKUP(A2094,'Medical Examine'!$A$2:$A$2336,'Medical Examine'!$C$2:$C$2336,"Not Found")</f>
        <v>Normal Weight</v>
      </c>
      <c r="K2094" s="13" t="str">
        <f t="shared" si="32"/>
        <v>Prediabetic</v>
      </c>
      <c r="L2094" s="15">
        <f>_xlfn.XLOOKUP(A2094,'Hospitalisation Details'!$A$2:$A$2344,'Hospitalisation Details'!$E$2:$E$2344,"")</f>
        <v>36089</v>
      </c>
      <c r="M2094" s="16">
        <f>_xlfn.XLOOKUP(A2094,'Hospitalisation Details'!$A$2:$A$2344,'Hospitalisation Details'!$H$2:$H$2344,"")</f>
        <v>2352.9699999999998</v>
      </c>
      <c r="N2094" s="14" t="str">
        <f>_xlfn.XLOOKUP(A2094,'Hospitalisation Details'!$A$2:$A$2344,'Hospitalisation Details'!$I$2:$I$2344,"")</f>
        <v>tier - 3</v>
      </c>
      <c r="O2094" s="14" t="str">
        <f>_xlfn.XLOOKUP(A2094,'Hospitalisation Details'!$A$2:$A$2344,'Hospitalisation Details'!$J$2:$J$2344,"")</f>
        <v>tier - 3</v>
      </c>
      <c r="P2094" s="14" t="str">
        <f>_xlfn.XLOOKUP(A2094,'Hospitalisation Details'!$A$2:$A$2344,'Hospitalisation Details'!$K$2:$K$2344,"")</f>
        <v>R1012</v>
      </c>
      <c r="Q2094" s="14">
        <f>_xlfn.XLOOKUP(A2094,'Hospitalisation Details'!$A$2:$A$2344,'Hospitalisation Details'!$F$2:$F$2344,"")</f>
        <v>24</v>
      </c>
    </row>
    <row r="2095" spans="1:17">
      <c r="A2095" s="12" t="s">
        <v>10121</v>
      </c>
      <c r="B2095" s="13" t="str">
        <f>_xlfn.XLOOKUP(A2095,'Customer Names'!$A$2:$A$2336,'Customer Names'!$C$2:$C$2336,"Not Found")</f>
        <v>Lauren</v>
      </c>
      <c r="C2095" s="13">
        <f>_xlfn.XLOOKUP(A2095,'Medical Examine'!$A$2:$A$2336,'Medical Examine'!$B$2:$B$2336,"Not Found")</f>
        <v>28.4</v>
      </c>
      <c r="D2095" s="13">
        <f>_xlfn.XLOOKUP(A2095,'Medical Examine'!$A$2:$A$2336,'Medical Examine'!$D$2:$D$2336,"Not Found")</f>
        <v>5.97</v>
      </c>
      <c r="E2095" s="14" t="str">
        <f>_xlfn.XLOOKUP(A2095,'Medical Examine'!$A$2:$A$2336,'Medical Examine'!$E$2:$E$2336,"Not Found")</f>
        <v>NO</v>
      </c>
      <c r="F2095" s="14" t="str">
        <f>_xlfn.XLOOKUP(A2095,'Medical Examine'!$A$2:$A$2336,'Medical Examine'!$F$2:$F$2336,"Not Found")</f>
        <v>NO</v>
      </c>
      <c r="G2095" s="14" t="str">
        <f>_xlfn.XLOOKUP(A2095,'Medical Examine'!$A$2:$A$2336,'Medical Examine'!$G$2:$G$2336,"Not Found")</f>
        <v>YES</v>
      </c>
      <c r="H2095" s="14">
        <f>_xlfn.XLOOKUP(A2095,'Medical Examine'!$A$2:$A$2336,'Medical Examine'!$H$2:$H$2336,"Not Found")</f>
        <v>1</v>
      </c>
      <c r="I2095" s="14" t="str">
        <f>_xlfn.XLOOKUP(A2095,'Medical Examine'!$A$2:$A$2336,'Medical Examine'!$I$2:$I$2336,"Not Found")</f>
        <v>NO</v>
      </c>
      <c r="J2095" s="13" t="str">
        <f>_xlfn.XLOOKUP(A2095,'Medical Examine'!$A$2:$A$2336,'Medical Examine'!$C$2:$C$2336,"Not Found")</f>
        <v>Overweight</v>
      </c>
      <c r="K2095" s="13" t="str">
        <f t="shared" si="32"/>
        <v>Prediabetic</v>
      </c>
      <c r="L2095" s="15">
        <f>_xlfn.XLOOKUP(A2095,'Hospitalisation Details'!$A$2:$A$2344,'Hospitalisation Details'!$E$2:$E$2344,"")</f>
        <v>37943</v>
      </c>
      <c r="M2095" s="16">
        <f>_xlfn.XLOOKUP(A2095,'Hospitalisation Details'!$A$2:$A$2344,'Hospitalisation Details'!$H$2:$H$2344,"")</f>
        <v>2331.52</v>
      </c>
      <c r="N2095" s="14" t="str">
        <f>_xlfn.XLOOKUP(A2095,'Hospitalisation Details'!$A$2:$A$2344,'Hospitalisation Details'!$I$2:$I$2344,"")</f>
        <v>tier - 2</v>
      </c>
      <c r="O2095" s="14" t="str">
        <f>_xlfn.XLOOKUP(A2095,'Hospitalisation Details'!$A$2:$A$2344,'Hospitalisation Details'!$J$2:$J$2344,"")</f>
        <v>tier - 3</v>
      </c>
      <c r="P2095" s="14" t="str">
        <f>_xlfn.XLOOKUP(A2095,'Hospitalisation Details'!$A$2:$A$2344,'Hospitalisation Details'!$K$2:$K$2344,"")</f>
        <v>R1011</v>
      </c>
      <c r="Q2095" s="14">
        <f>_xlfn.XLOOKUP(A2095,'Hospitalisation Details'!$A$2:$A$2344,'Hospitalisation Details'!$F$2:$F$2344,"")</f>
        <v>19</v>
      </c>
    </row>
    <row r="2096" spans="1:17">
      <c r="A2096" s="12" t="s">
        <v>10123</v>
      </c>
      <c r="B2096" s="13" t="str">
        <f>_xlfn.XLOOKUP(A2096,'Customer Names'!$A$2:$A$2336,'Customer Names'!$C$2:$C$2336,"Not Found")</f>
        <v>Massimiliano</v>
      </c>
      <c r="C2096" s="13">
        <f>_xlfn.XLOOKUP(A2096,'Medical Examine'!$A$2:$A$2336,'Medical Examine'!$B$2:$B$2336,"Not Found")</f>
        <v>35.42</v>
      </c>
      <c r="D2096" s="13">
        <f>_xlfn.XLOOKUP(A2096,'Medical Examine'!$A$2:$A$2336,'Medical Examine'!$D$2:$D$2336,"Not Found")</f>
        <v>4.6399999999999997</v>
      </c>
      <c r="E2096" s="14" t="str">
        <f>_xlfn.XLOOKUP(A2096,'Medical Examine'!$A$2:$A$2336,'Medical Examine'!$E$2:$E$2336,"Not Found")</f>
        <v>YES</v>
      </c>
      <c r="F2096" s="14" t="str">
        <f>_xlfn.XLOOKUP(A2096,'Medical Examine'!$A$2:$A$2336,'Medical Examine'!$F$2:$F$2336,"Not Found")</f>
        <v>NO</v>
      </c>
      <c r="G2096" s="14" t="str">
        <f>_xlfn.XLOOKUP(A2096,'Medical Examine'!$A$2:$A$2336,'Medical Examine'!$G$2:$G$2336,"Not Found")</f>
        <v>NO</v>
      </c>
      <c r="H2096" s="14">
        <f>_xlfn.XLOOKUP(A2096,'Medical Examine'!$A$2:$A$2336,'Medical Examine'!$H$2:$H$2336,"Not Found")</f>
        <v>0</v>
      </c>
      <c r="I2096" s="14" t="str">
        <f>_xlfn.XLOOKUP(A2096,'Medical Examine'!$A$2:$A$2336,'Medical Examine'!$I$2:$I$2336,"Not Found")</f>
        <v>NO</v>
      </c>
      <c r="J2096" s="13" t="str">
        <f>_xlfn.XLOOKUP(A2096,'Medical Examine'!$A$2:$A$2336,'Medical Examine'!$C$2:$C$2336,"Not Found")</f>
        <v>Obesity</v>
      </c>
      <c r="K2096" s="13" t="str">
        <f t="shared" si="32"/>
        <v>Normal</v>
      </c>
      <c r="L2096" s="15">
        <f>_xlfn.XLOOKUP(A2096,'Hospitalisation Details'!$A$2:$A$2344,'Hospitalisation Details'!$E$2:$E$2344,"")</f>
        <v>35416</v>
      </c>
      <c r="M2096" s="16">
        <f>_xlfn.XLOOKUP(A2096,'Hospitalisation Details'!$A$2:$A$2344,'Hospitalisation Details'!$H$2:$H$2344,"")</f>
        <v>2322.62</v>
      </c>
      <c r="N2096" s="14" t="str">
        <f>_xlfn.XLOOKUP(A2096,'Hospitalisation Details'!$A$2:$A$2344,'Hospitalisation Details'!$I$2:$I$2344,"")</f>
        <v>tier - 2</v>
      </c>
      <c r="O2096" s="14" t="str">
        <f>_xlfn.XLOOKUP(A2096,'Hospitalisation Details'!$A$2:$A$2344,'Hospitalisation Details'!$J$2:$J$2344,"")</f>
        <v>tier - 1</v>
      </c>
      <c r="P2096" s="14" t="str">
        <f>_xlfn.XLOOKUP(A2096,'Hospitalisation Details'!$A$2:$A$2344,'Hospitalisation Details'!$K$2:$K$2344,"")</f>
        <v>R1013</v>
      </c>
      <c r="Q2096" s="14">
        <f>_xlfn.XLOOKUP(A2096,'Hospitalisation Details'!$A$2:$A$2344,'Hospitalisation Details'!$F$2:$F$2344,"")</f>
        <v>26</v>
      </c>
    </row>
    <row r="2097" spans="1:17">
      <c r="A2097" s="12" t="s">
        <v>10126</v>
      </c>
      <c r="B2097" s="13" t="str">
        <f>_xlfn.XLOOKUP(A2097,'Customer Names'!$A$2:$A$2336,'Customer Names'!$C$2:$C$2336,"Not Found")</f>
        <v>Josh</v>
      </c>
      <c r="C2097" s="13">
        <f>_xlfn.XLOOKUP(A2097,'Medical Examine'!$A$2:$A$2336,'Medical Examine'!$B$2:$B$2336,"Not Found")</f>
        <v>26.18</v>
      </c>
      <c r="D2097" s="13">
        <f>_xlfn.XLOOKUP(A2097,'Medical Examine'!$A$2:$A$2336,'Medical Examine'!$D$2:$D$2336,"Not Found")</f>
        <v>6.12</v>
      </c>
      <c r="E2097" s="14" t="str">
        <f>_xlfn.XLOOKUP(A2097,'Medical Examine'!$A$2:$A$2336,'Medical Examine'!$E$2:$E$2336,"Not Found")</f>
        <v>NO</v>
      </c>
      <c r="F2097" s="14" t="str">
        <f>_xlfn.XLOOKUP(A2097,'Medical Examine'!$A$2:$A$2336,'Medical Examine'!$F$2:$F$2336,"Not Found")</f>
        <v>YES</v>
      </c>
      <c r="G2097" s="14" t="str">
        <f>_xlfn.XLOOKUP(A2097,'Medical Examine'!$A$2:$A$2336,'Medical Examine'!$G$2:$G$2336,"Not Found")</f>
        <v>NO</v>
      </c>
      <c r="H2097" s="14">
        <f>_xlfn.XLOOKUP(A2097,'Medical Examine'!$A$2:$A$2336,'Medical Examine'!$H$2:$H$2336,"Not Found")</f>
        <v>1</v>
      </c>
      <c r="I2097" s="14" t="str">
        <f>_xlfn.XLOOKUP(A2097,'Medical Examine'!$A$2:$A$2336,'Medical Examine'!$I$2:$I$2336,"Not Found")</f>
        <v>NO</v>
      </c>
      <c r="J2097" s="13" t="str">
        <f>_xlfn.XLOOKUP(A2097,'Medical Examine'!$A$2:$A$2336,'Medical Examine'!$C$2:$C$2336,"Not Found")</f>
        <v>Overweight</v>
      </c>
      <c r="K2097" s="13" t="str">
        <f t="shared" si="32"/>
        <v>Prediabetic</v>
      </c>
      <c r="L2097" s="15">
        <f>_xlfn.XLOOKUP(A2097,'Hospitalisation Details'!$A$2:$A$2344,'Hospitalisation Details'!$E$2:$E$2344,"")</f>
        <v>38236</v>
      </c>
      <c r="M2097" s="16">
        <f>_xlfn.XLOOKUP(A2097,'Hospitalisation Details'!$A$2:$A$2344,'Hospitalisation Details'!$H$2:$H$2344,"")</f>
        <v>2304</v>
      </c>
      <c r="N2097" s="14" t="str">
        <f>_xlfn.XLOOKUP(A2097,'Hospitalisation Details'!$A$2:$A$2344,'Hospitalisation Details'!$I$2:$I$2344,"")</f>
        <v>tier - 2</v>
      </c>
      <c r="O2097" s="14" t="str">
        <f>_xlfn.XLOOKUP(A2097,'Hospitalisation Details'!$A$2:$A$2344,'Hospitalisation Details'!$J$2:$J$2344,"")</f>
        <v>tier - 3</v>
      </c>
      <c r="P2097" s="14" t="str">
        <f>_xlfn.XLOOKUP(A2097,'Hospitalisation Details'!$A$2:$A$2344,'Hospitalisation Details'!$K$2:$K$2344,"")</f>
        <v>R1013</v>
      </c>
      <c r="Q2097" s="14">
        <f>_xlfn.XLOOKUP(A2097,'Hospitalisation Details'!$A$2:$A$2344,'Hospitalisation Details'!$F$2:$F$2344,"")</f>
        <v>18</v>
      </c>
    </row>
    <row r="2098" spans="1:17">
      <c r="A2098" s="12" t="s">
        <v>10128</v>
      </c>
      <c r="B2098" s="13" t="str">
        <f>_xlfn.XLOOKUP(A2098,'Customer Names'!$A$2:$A$2336,'Customer Names'!$C$2:$C$2336,"Not Found")</f>
        <v>Kiyokatsu</v>
      </c>
      <c r="C2098" s="13">
        <f>_xlfn.XLOOKUP(A2098,'Medical Examine'!$A$2:$A$2336,'Medical Examine'!$B$2:$B$2336,"Not Found")</f>
        <v>20.8</v>
      </c>
      <c r="D2098" s="13">
        <f>_xlfn.XLOOKUP(A2098,'Medical Examine'!$A$2:$A$2336,'Medical Examine'!$D$2:$D$2336,"Not Found")</f>
        <v>4.87</v>
      </c>
      <c r="E2098" s="14" t="str">
        <f>_xlfn.XLOOKUP(A2098,'Medical Examine'!$A$2:$A$2336,'Medical Examine'!$E$2:$E$2336,"Not Found")</f>
        <v>YES</v>
      </c>
      <c r="F2098" s="14" t="str">
        <f>_xlfn.XLOOKUP(A2098,'Medical Examine'!$A$2:$A$2336,'Medical Examine'!$F$2:$F$2336,"Not Found")</f>
        <v>NO</v>
      </c>
      <c r="G2098" s="14" t="str">
        <f>_xlfn.XLOOKUP(A2098,'Medical Examine'!$A$2:$A$2336,'Medical Examine'!$G$2:$G$2336,"Not Found")</f>
        <v>NO</v>
      </c>
      <c r="H2098" s="14">
        <f>_xlfn.XLOOKUP(A2098,'Medical Examine'!$A$2:$A$2336,'Medical Examine'!$H$2:$H$2336,"Not Found")</f>
        <v>0</v>
      </c>
      <c r="I2098" s="14" t="str">
        <f>_xlfn.XLOOKUP(A2098,'Medical Examine'!$A$2:$A$2336,'Medical Examine'!$I$2:$I$2336,"Not Found")</f>
        <v>NO</v>
      </c>
      <c r="J2098" s="13" t="str">
        <f>_xlfn.XLOOKUP(A2098,'Medical Examine'!$A$2:$A$2336,'Medical Examine'!$C$2:$C$2336,"Not Found")</f>
        <v>Normal Weight</v>
      </c>
      <c r="K2098" s="13" t="str">
        <f t="shared" si="32"/>
        <v>Normal</v>
      </c>
      <c r="L2098" s="15">
        <f>_xlfn.XLOOKUP(A2098,'Hospitalisation Details'!$A$2:$A$2344,'Hospitalisation Details'!$E$2:$E$2344,"")</f>
        <v>35397</v>
      </c>
      <c r="M2098" s="16">
        <f>_xlfn.XLOOKUP(A2098,'Hospitalisation Details'!$A$2:$A$2344,'Hospitalisation Details'!$H$2:$H$2344,"")</f>
        <v>2302.3000000000002</v>
      </c>
      <c r="N2098" s="14" t="str">
        <f>_xlfn.XLOOKUP(A2098,'Hospitalisation Details'!$A$2:$A$2344,'Hospitalisation Details'!$I$2:$I$2344,"")</f>
        <v>tier - 1</v>
      </c>
      <c r="O2098" s="14" t="str">
        <f>_xlfn.XLOOKUP(A2098,'Hospitalisation Details'!$A$2:$A$2344,'Hospitalisation Details'!$J$2:$J$2344,"")</f>
        <v>tier - 2</v>
      </c>
      <c r="P2098" s="14" t="str">
        <f>_xlfn.XLOOKUP(A2098,'Hospitalisation Details'!$A$2:$A$2344,'Hospitalisation Details'!$K$2:$K$2344,"")</f>
        <v>R1011</v>
      </c>
      <c r="Q2098" s="14">
        <f>_xlfn.XLOOKUP(A2098,'Hospitalisation Details'!$A$2:$A$2344,'Hospitalisation Details'!$F$2:$F$2344,"")</f>
        <v>26</v>
      </c>
    </row>
    <row r="2099" spans="1:17">
      <c r="A2099" s="12" t="s">
        <v>10131</v>
      </c>
      <c r="B2099" s="13" t="str">
        <f>_xlfn.XLOOKUP(A2099,'Customer Names'!$A$2:$A$2336,'Customer Names'!$C$2:$C$2336,"Not Found")</f>
        <v>Amanda L</v>
      </c>
      <c r="C2099" s="13">
        <f>_xlfn.XLOOKUP(A2099,'Medical Examine'!$A$2:$A$2336,'Medical Examine'!$B$2:$B$2336,"Not Found")</f>
        <v>15.82</v>
      </c>
      <c r="D2099" s="13">
        <f>_xlfn.XLOOKUP(A2099,'Medical Examine'!$A$2:$A$2336,'Medical Examine'!$D$2:$D$2336,"Not Found")</f>
        <v>4.5999999999999996</v>
      </c>
      <c r="E2099" s="14" t="str">
        <f>_xlfn.XLOOKUP(A2099,'Medical Examine'!$A$2:$A$2336,'Medical Examine'!$E$2:$E$2336,"Not Found")</f>
        <v>NO</v>
      </c>
      <c r="F2099" s="14" t="str">
        <f>_xlfn.XLOOKUP(A2099,'Medical Examine'!$A$2:$A$2336,'Medical Examine'!$F$2:$F$2336,"Not Found")</f>
        <v>NO</v>
      </c>
      <c r="G2099" s="14" t="str">
        <f>_xlfn.XLOOKUP(A2099,'Medical Examine'!$A$2:$A$2336,'Medical Examine'!$G$2:$G$2336,"Not Found")</f>
        <v>NO</v>
      </c>
      <c r="H2099" s="14">
        <f>_xlfn.XLOOKUP(A2099,'Medical Examine'!$A$2:$A$2336,'Medical Examine'!$H$2:$H$2336,"Not Found")</f>
        <v>0</v>
      </c>
      <c r="I2099" s="14" t="str">
        <f>_xlfn.XLOOKUP(A2099,'Medical Examine'!$A$2:$A$2336,'Medical Examine'!$I$2:$I$2336,"Not Found")</f>
        <v>NO</v>
      </c>
      <c r="J2099" s="13" t="str">
        <f>_xlfn.XLOOKUP(A2099,'Medical Examine'!$A$2:$A$2336,'Medical Examine'!$C$2:$C$2336,"Not Found")</f>
        <v>Under Weight</v>
      </c>
      <c r="K2099" s="13" t="str">
        <f t="shared" si="32"/>
        <v>Normal</v>
      </c>
      <c r="L2099" s="15">
        <f>_xlfn.XLOOKUP(A2099,'Hospitalisation Details'!$A$2:$A$2344,'Hospitalisation Details'!$E$2:$E$2344,"")</f>
        <v>32786</v>
      </c>
      <c r="M2099" s="16">
        <f>_xlfn.XLOOKUP(A2099,'Hospitalisation Details'!$A$2:$A$2344,'Hospitalisation Details'!$H$2:$H$2344,"")</f>
        <v>2295.2399999999998</v>
      </c>
      <c r="N2099" s="14" t="str">
        <f>_xlfn.XLOOKUP(A2099,'Hospitalisation Details'!$A$2:$A$2344,'Hospitalisation Details'!$I$2:$I$2344,"")</f>
        <v>tier - 2</v>
      </c>
      <c r="O2099" s="14" t="str">
        <f>_xlfn.XLOOKUP(A2099,'Hospitalisation Details'!$A$2:$A$2344,'Hospitalisation Details'!$J$2:$J$2344,"")</f>
        <v>tier - 1</v>
      </c>
      <c r="P2099" s="14" t="str">
        <f>_xlfn.XLOOKUP(A2099,'Hospitalisation Details'!$A$2:$A$2344,'Hospitalisation Details'!$K$2:$K$2344,"")</f>
        <v>R1013</v>
      </c>
      <c r="Q2099" s="14">
        <f>_xlfn.XLOOKUP(A2099,'Hospitalisation Details'!$A$2:$A$2344,'Hospitalisation Details'!$F$2:$F$2344,"")</f>
        <v>33</v>
      </c>
    </row>
    <row r="2100" spans="1:17">
      <c r="A2100" s="12" t="s">
        <v>10133</v>
      </c>
      <c r="B2100" s="13" t="str">
        <f>_xlfn.XLOOKUP(A2100,'Customer Names'!$A$2:$A$2336,'Customer Names'!$C$2:$C$2336,"Not Found")</f>
        <v>Matthew</v>
      </c>
      <c r="C2100" s="13">
        <f>_xlfn.XLOOKUP(A2100,'Medical Examine'!$A$2:$A$2336,'Medical Examine'!$B$2:$B$2336,"Not Found")</f>
        <v>17.670000000000002</v>
      </c>
      <c r="D2100" s="13">
        <f>_xlfn.XLOOKUP(A2100,'Medical Examine'!$A$2:$A$2336,'Medical Examine'!$D$2:$D$2336,"Not Found")</f>
        <v>4.78</v>
      </c>
      <c r="E2100" s="14" t="str">
        <f>_xlfn.XLOOKUP(A2100,'Medical Examine'!$A$2:$A$2336,'Medical Examine'!$E$2:$E$2336,"Not Found")</f>
        <v>NO</v>
      </c>
      <c r="F2100" s="14" t="str">
        <f>_xlfn.XLOOKUP(A2100,'Medical Examine'!$A$2:$A$2336,'Medical Examine'!$F$2:$F$2336,"Not Found")</f>
        <v>NO</v>
      </c>
      <c r="G2100" s="14" t="str">
        <f>_xlfn.XLOOKUP(A2100,'Medical Examine'!$A$2:$A$2336,'Medical Examine'!$G$2:$G$2336,"Not Found")</f>
        <v>NO</v>
      </c>
      <c r="H2100" s="14">
        <f>_xlfn.XLOOKUP(A2100,'Medical Examine'!$A$2:$A$2336,'Medical Examine'!$H$2:$H$2336,"Not Found")</f>
        <v>0</v>
      </c>
      <c r="I2100" s="14" t="str">
        <f>_xlfn.XLOOKUP(A2100,'Medical Examine'!$A$2:$A$2336,'Medical Examine'!$I$2:$I$2336,"Not Found")</f>
        <v>NO</v>
      </c>
      <c r="J2100" s="13" t="str">
        <f>_xlfn.XLOOKUP(A2100,'Medical Examine'!$A$2:$A$2336,'Medical Examine'!$C$2:$C$2336,"Not Found")</f>
        <v>Under Weight</v>
      </c>
      <c r="K2100" s="13" t="str">
        <f t="shared" si="32"/>
        <v>Normal</v>
      </c>
      <c r="L2100" s="15">
        <f>_xlfn.XLOOKUP(A2100,'Hospitalisation Details'!$A$2:$A$2344,'Hospitalisation Details'!$E$2:$E$2344,"")</f>
        <v>33405</v>
      </c>
      <c r="M2100" s="16">
        <f>_xlfn.XLOOKUP(A2100,'Hospitalisation Details'!$A$2:$A$2344,'Hospitalisation Details'!$H$2:$H$2344,"")</f>
        <v>2277.7199999999998</v>
      </c>
      <c r="N2100" s="14" t="str">
        <f>_xlfn.XLOOKUP(A2100,'Hospitalisation Details'!$A$2:$A$2344,'Hospitalisation Details'!$I$2:$I$2344,"")</f>
        <v>tier - 2</v>
      </c>
      <c r="O2100" s="14" t="str">
        <f>_xlfn.XLOOKUP(A2100,'Hospitalisation Details'!$A$2:$A$2344,'Hospitalisation Details'!$J$2:$J$2344,"")</f>
        <v>tier - 1</v>
      </c>
      <c r="P2100" s="14" t="str">
        <f>_xlfn.XLOOKUP(A2100,'Hospitalisation Details'!$A$2:$A$2344,'Hospitalisation Details'!$K$2:$K$2344,"")</f>
        <v>R1013</v>
      </c>
      <c r="Q2100" s="14">
        <f>_xlfn.XLOOKUP(A2100,'Hospitalisation Details'!$A$2:$A$2344,'Hospitalisation Details'!$F$2:$F$2344,"")</f>
        <v>31</v>
      </c>
    </row>
    <row r="2101" spans="1:17">
      <c r="A2101" s="12" t="s">
        <v>10135</v>
      </c>
      <c r="B2101" s="13" t="str">
        <f>_xlfn.XLOOKUP(A2101,'Customer Names'!$A$2:$A$2336,'Customer Names'!$C$2:$C$2336,"Not Found")</f>
        <v>Julia M</v>
      </c>
      <c r="C2101" s="13">
        <f>_xlfn.XLOOKUP(A2101,'Medical Examine'!$A$2:$A$2336,'Medical Examine'!$B$2:$B$2336,"Not Found")</f>
        <v>31.92</v>
      </c>
      <c r="D2101" s="13">
        <f>_xlfn.XLOOKUP(A2101,'Medical Examine'!$A$2:$A$2336,'Medical Examine'!$D$2:$D$2336,"Not Found")</f>
        <v>11.05</v>
      </c>
      <c r="E2101" s="14" t="str">
        <f>_xlfn.XLOOKUP(A2101,'Medical Examine'!$A$2:$A$2336,'Medical Examine'!$E$2:$E$2336,"Not Found")</f>
        <v>NO</v>
      </c>
      <c r="F2101" s="14" t="str">
        <f>_xlfn.XLOOKUP(A2101,'Medical Examine'!$A$2:$A$2336,'Medical Examine'!$F$2:$F$2336,"Not Found")</f>
        <v>NO</v>
      </c>
      <c r="G2101" s="14" t="str">
        <f>_xlfn.XLOOKUP(A2101,'Medical Examine'!$A$2:$A$2336,'Medical Examine'!$G$2:$G$2336,"Not Found")</f>
        <v>NO</v>
      </c>
      <c r="H2101" s="14">
        <f>_xlfn.XLOOKUP(A2101,'Medical Examine'!$A$2:$A$2336,'Medical Examine'!$H$2:$H$2336,"Not Found")</f>
        <v>0</v>
      </c>
      <c r="I2101" s="14" t="str">
        <f>_xlfn.XLOOKUP(A2101,'Medical Examine'!$A$2:$A$2336,'Medical Examine'!$I$2:$I$2336,"Not Found")</f>
        <v>NO</v>
      </c>
      <c r="J2101" s="13" t="str">
        <f>_xlfn.XLOOKUP(A2101,'Medical Examine'!$A$2:$A$2336,'Medical Examine'!$C$2:$C$2336,"Not Found")</f>
        <v>Obesity</v>
      </c>
      <c r="K2101" s="13" t="str">
        <f t="shared" si="32"/>
        <v>Diabetic</v>
      </c>
      <c r="L2101" s="15">
        <f>_xlfn.XLOOKUP(A2101,'Hospitalisation Details'!$A$2:$A$2344,'Hospitalisation Details'!$E$2:$E$2344,"")</f>
        <v>37572</v>
      </c>
      <c r="M2101" s="16">
        <f>_xlfn.XLOOKUP(A2101,'Hospitalisation Details'!$A$2:$A$2344,'Hospitalisation Details'!$H$2:$H$2344,"")</f>
        <v>2261.5700000000002</v>
      </c>
      <c r="N2101" s="14" t="str">
        <f>_xlfn.XLOOKUP(A2101,'Hospitalisation Details'!$A$2:$A$2344,'Hospitalisation Details'!$I$2:$I$2344,"")</f>
        <v>tier - 2</v>
      </c>
      <c r="O2101" s="14" t="str">
        <f>_xlfn.XLOOKUP(A2101,'Hospitalisation Details'!$A$2:$A$2344,'Hospitalisation Details'!$J$2:$J$2344,"")</f>
        <v>tier - 1</v>
      </c>
      <c r="P2101" s="14" t="str">
        <f>_xlfn.XLOOKUP(A2101,'Hospitalisation Details'!$A$2:$A$2344,'Hospitalisation Details'!$K$2:$K$2344,"")</f>
        <v>R1012</v>
      </c>
      <c r="Q2101" s="14">
        <f>_xlfn.XLOOKUP(A2101,'Hospitalisation Details'!$A$2:$A$2344,'Hospitalisation Details'!$F$2:$F$2344,"")</f>
        <v>20</v>
      </c>
    </row>
    <row r="2102" spans="1:17">
      <c r="A2102" s="12" t="s">
        <v>10138</v>
      </c>
      <c r="B2102" s="13" t="str">
        <f>_xlfn.XLOOKUP(A2102,'Customer Names'!$A$2:$A$2336,'Customer Names'!$C$2:$C$2336,"Not Found")</f>
        <v>Rhea</v>
      </c>
      <c r="C2102" s="13">
        <f>_xlfn.XLOOKUP(A2102,'Medical Examine'!$A$2:$A$2336,'Medical Examine'!$B$2:$B$2336,"Not Found")</f>
        <v>28.975000000000001</v>
      </c>
      <c r="D2102" s="13">
        <f>_xlfn.XLOOKUP(A2102,'Medical Examine'!$A$2:$A$2336,'Medical Examine'!$D$2:$D$2336,"Not Found")</f>
        <v>7.62</v>
      </c>
      <c r="E2102" s="14" t="str">
        <f>_xlfn.XLOOKUP(A2102,'Medical Examine'!$A$2:$A$2336,'Medical Examine'!$E$2:$E$2336,"Not Found")</f>
        <v>NO</v>
      </c>
      <c r="F2102" s="14" t="str">
        <f>_xlfn.XLOOKUP(A2102,'Medical Examine'!$A$2:$A$2336,'Medical Examine'!$F$2:$F$2336,"Not Found")</f>
        <v>NO</v>
      </c>
      <c r="G2102" s="14" t="str">
        <f>_xlfn.XLOOKUP(A2102,'Medical Examine'!$A$2:$A$2336,'Medical Examine'!$G$2:$G$2336,"Not Found")</f>
        <v>NO</v>
      </c>
      <c r="H2102" s="14">
        <f>_xlfn.XLOOKUP(A2102,'Medical Examine'!$A$2:$A$2336,'Medical Examine'!$H$2:$H$2336,"Not Found")</f>
        <v>0</v>
      </c>
      <c r="I2102" s="14" t="str">
        <f>_xlfn.XLOOKUP(A2102,'Medical Examine'!$A$2:$A$2336,'Medical Examine'!$I$2:$I$2336,"Not Found")</f>
        <v>NO</v>
      </c>
      <c r="J2102" s="13" t="str">
        <f>_xlfn.XLOOKUP(A2102,'Medical Examine'!$A$2:$A$2336,'Medical Examine'!$C$2:$C$2336,"Not Found")</f>
        <v>Overweight</v>
      </c>
      <c r="K2102" s="13" t="str">
        <f t="shared" si="32"/>
        <v>Diabetic</v>
      </c>
      <c r="L2102" s="15">
        <f>_xlfn.XLOOKUP(A2102,'Hospitalisation Details'!$A$2:$A$2344,'Hospitalisation Details'!$E$2:$E$2344,"")</f>
        <v>37452</v>
      </c>
      <c r="M2102" s="16">
        <f>_xlfn.XLOOKUP(A2102,'Hospitalisation Details'!$A$2:$A$2344,'Hospitalisation Details'!$H$2:$H$2344,"")</f>
        <v>2257.48</v>
      </c>
      <c r="N2102" s="14" t="str">
        <f>_xlfn.XLOOKUP(A2102,'Hospitalisation Details'!$A$2:$A$2344,'Hospitalisation Details'!$I$2:$I$2344,"")</f>
        <v>tier - 2</v>
      </c>
      <c r="O2102" s="14" t="str">
        <f>_xlfn.XLOOKUP(A2102,'Hospitalisation Details'!$A$2:$A$2344,'Hospitalisation Details'!$J$2:$J$2344,"")</f>
        <v>tier - 1</v>
      </c>
      <c r="P2102" s="14" t="str">
        <f>_xlfn.XLOOKUP(A2102,'Hospitalisation Details'!$A$2:$A$2344,'Hospitalisation Details'!$K$2:$K$2344,"")</f>
        <v>R1012</v>
      </c>
      <c r="Q2102" s="14">
        <f>_xlfn.XLOOKUP(A2102,'Hospitalisation Details'!$A$2:$A$2344,'Hospitalisation Details'!$F$2:$F$2344,"")</f>
        <v>20</v>
      </c>
    </row>
    <row r="2103" spans="1:17">
      <c r="A2103" s="12" t="s">
        <v>10141</v>
      </c>
      <c r="B2103" s="13" t="str">
        <f>_xlfn.XLOOKUP(A2103,'Customer Names'!$A$2:$A$2336,'Customer Names'!$C$2:$C$2336,"Not Found")</f>
        <v>Justin</v>
      </c>
      <c r="C2103" s="13">
        <f>_xlfn.XLOOKUP(A2103,'Medical Examine'!$A$2:$A$2336,'Medical Examine'!$B$2:$B$2336,"Not Found")</f>
        <v>31.73</v>
      </c>
      <c r="D2103" s="13">
        <f>_xlfn.XLOOKUP(A2103,'Medical Examine'!$A$2:$A$2336,'Medical Examine'!$D$2:$D$2336,"Not Found")</f>
        <v>4.78</v>
      </c>
      <c r="E2103" s="14" t="str">
        <f>_xlfn.XLOOKUP(A2103,'Medical Examine'!$A$2:$A$2336,'Medical Examine'!$E$2:$E$2336,"Not Found")</f>
        <v>YES</v>
      </c>
      <c r="F2103" s="14" t="str">
        <f>_xlfn.XLOOKUP(A2103,'Medical Examine'!$A$2:$A$2336,'Medical Examine'!$F$2:$F$2336,"Not Found")</f>
        <v>YES</v>
      </c>
      <c r="G2103" s="14" t="str">
        <f>_xlfn.XLOOKUP(A2103,'Medical Examine'!$A$2:$A$2336,'Medical Examine'!$G$2:$G$2336,"Not Found")</f>
        <v>NO</v>
      </c>
      <c r="H2103" s="14">
        <f>_xlfn.XLOOKUP(A2103,'Medical Examine'!$A$2:$A$2336,'Medical Examine'!$H$2:$H$2336,"Not Found")</f>
        <v>2</v>
      </c>
      <c r="I2103" s="14" t="str">
        <f>_xlfn.XLOOKUP(A2103,'Medical Examine'!$A$2:$A$2336,'Medical Examine'!$I$2:$I$2336,"Not Found")</f>
        <v>NO</v>
      </c>
      <c r="J2103" s="13" t="str">
        <f>_xlfn.XLOOKUP(A2103,'Medical Examine'!$A$2:$A$2336,'Medical Examine'!$C$2:$C$2336,"Not Found")</f>
        <v>Obesity</v>
      </c>
      <c r="K2103" s="13" t="str">
        <f t="shared" si="32"/>
        <v>Normal</v>
      </c>
      <c r="L2103" s="15">
        <f>_xlfn.XLOOKUP(A2103,'Hospitalisation Details'!$A$2:$A$2344,'Hospitalisation Details'!$E$2:$E$2344,"")</f>
        <v>36871</v>
      </c>
      <c r="M2103" s="16">
        <f>_xlfn.XLOOKUP(A2103,'Hospitalisation Details'!$A$2:$A$2344,'Hospitalisation Details'!$H$2:$H$2344,"")</f>
        <v>2254.8000000000002</v>
      </c>
      <c r="N2103" s="14" t="str">
        <f>_xlfn.XLOOKUP(A2103,'Hospitalisation Details'!$A$2:$A$2344,'Hospitalisation Details'!$I$2:$I$2344,"")</f>
        <v>tier - 2</v>
      </c>
      <c r="O2103" s="14" t="str">
        <f>_xlfn.XLOOKUP(A2103,'Hospitalisation Details'!$A$2:$A$2344,'Hospitalisation Details'!$J$2:$J$2344,"")</f>
        <v>tier - 3</v>
      </c>
      <c r="P2103" s="14" t="str">
        <f>_xlfn.XLOOKUP(A2103,'Hospitalisation Details'!$A$2:$A$2344,'Hospitalisation Details'!$K$2:$K$2344,"")</f>
        <v>R1016</v>
      </c>
      <c r="Q2103" s="14">
        <f>_xlfn.XLOOKUP(A2103,'Hospitalisation Details'!$A$2:$A$2344,'Hospitalisation Details'!$F$2:$F$2344,"")</f>
        <v>22</v>
      </c>
    </row>
    <row r="2104" spans="1:17">
      <c r="A2104" s="12" t="s">
        <v>10142</v>
      </c>
      <c r="B2104" s="13" t="str">
        <f>_xlfn.XLOOKUP(A2104,'Customer Names'!$A$2:$A$2336,'Customer Names'!$C$2:$C$2336,"Not Found")</f>
        <v>Shamus M.</v>
      </c>
      <c r="C2104" s="13">
        <f>_xlfn.XLOOKUP(A2104,'Medical Examine'!$A$2:$A$2336,'Medical Examine'!$B$2:$B$2336,"Not Found")</f>
        <v>28.88</v>
      </c>
      <c r="D2104" s="13">
        <f>_xlfn.XLOOKUP(A2104,'Medical Examine'!$A$2:$A$2336,'Medical Examine'!$D$2:$D$2336,"Not Found")</f>
        <v>6.09</v>
      </c>
      <c r="E2104" s="14" t="str">
        <f>_xlfn.XLOOKUP(A2104,'Medical Examine'!$A$2:$A$2336,'Medical Examine'!$E$2:$E$2336,"Not Found")</f>
        <v>YES</v>
      </c>
      <c r="F2104" s="14" t="str">
        <f>_xlfn.XLOOKUP(A2104,'Medical Examine'!$A$2:$A$2336,'Medical Examine'!$F$2:$F$2336,"Not Found")</f>
        <v>YES</v>
      </c>
      <c r="G2104" s="14" t="str">
        <f>_xlfn.XLOOKUP(A2104,'Medical Examine'!$A$2:$A$2336,'Medical Examine'!$G$2:$G$2336,"Not Found")</f>
        <v>NO</v>
      </c>
      <c r="H2104" s="14">
        <f>_xlfn.XLOOKUP(A2104,'Medical Examine'!$A$2:$A$2336,'Medical Examine'!$H$2:$H$2336,"Not Found")</f>
        <v>2</v>
      </c>
      <c r="I2104" s="14" t="str">
        <f>_xlfn.XLOOKUP(A2104,'Medical Examine'!$A$2:$A$2336,'Medical Examine'!$I$2:$I$2336,"Not Found")</f>
        <v>NO</v>
      </c>
      <c r="J2104" s="13" t="str">
        <f>_xlfn.XLOOKUP(A2104,'Medical Examine'!$A$2:$A$2336,'Medical Examine'!$C$2:$C$2336,"Not Found")</f>
        <v>Overweight</v>
      </c>
      <c r="K2104" s="13" t="str">
        <f t="shared" si="32"/>
        <v>Prediabetic</v>
      </c>
      <c r="L2104" s="15">
        <f>_xlfn.XLOOKUP(A2104,'Hospitalisation Details'!$A$2:$A$2344,'Hospitalisation Details'!$E$2:$E$2344,"")</f>
        <v>36707</v>
      </c>
      <c r="M2104" s="16">
        <f>_xlfn.XLOOKUP(A2104,'Hospitalisation Details'!$A$2:$A$2344,'Hospitalisation Details'!$H$2:$H$2344,"")</f>
        <v>2250.84</v>
      </c>
      <c r="N2104" s="14" t="str">
        <f>_xlfn.XLOOKUP(A2104,'Hospitalisation Details'!$A$2:$A$2344,'Hospitalisation Details'!$I$2:$I$2344,"")</f>
        <v>tier - 2</v>
      </c>
      <c r="O2104" s="14" t="str">
        <f>_xlfn.XLOOKUP(A2104,'Hospitalisation Details'!$A$2:$A$2344,'Hospitalisation Details'!$J$2:$J$2344,"")</f>
        <v>tier - 2</v>
      </c>
      <c r="P2104" s="14" t="str">
        <f>_xlfn.XLOOKUP(A2104,'Hospitalisation Details'!$A$2:$A$2344,'Hospitalisation Details'!$K$2:$K$2344,"")</f>
        <v>R1018</v>
      </c>
      <c r="Q2104" s="14">
        <f>_xlfn.XLOOKUP(A2104,'Hospitalisation Details'!$A$2:$A$2344,'Hospitalisation Details'!$F$2:$F$2344,"")</f>
        <v>22</v>
      </c>
    </row>
    <row r="2105" spans="1:17">
      <c r="A2105" s="12" t="s">
        <v>10144</v>
      </c>
      <c r="B2105" s="13" t="str">
        <f>_xlfn.XLOOKUP(A2105,'Customer Names'!$A$2:$A$2336,'Customer Names'!$C$2:$C$2336,"Not Found")</f>
        <v>Mike</v>
      </c>
      <c r="C2105" s="13">
        <f>_xlfn.XLOOKUP(A2105,'Medical Examine'!$A$2:$A$2336,'Medical Examine'!$B$2:$B$2336,"Not Found")</f>
        <v>25.555</v>
      </c>
      <c r="D2105" s="13">
        <f>_xlfn.XLOOKUP(A2105,'Medical Examine'!$A$2:$A$2336,'Medical Examine'!$D$2:$D$2336,"Not Found")</f>
        <v>5.1100000000000003</v>
      </c>
      <c r="E2105" s="14" t="str">
        <f>_xlfn.XLOOKUP(A2105,'Medical Examine'!$A$2:$A$2336,'Medical Examine'!$E$2:$E$2336,"Not Found")</f>
        <v>NO</v>
      </c>
      <c r="F2105" s="14" t="str">
        <f>_xlfn.XLOOKUP(A2105,'Medical Examine'!$A$2:$A$2336,'Medical Examine'!$F$2:$F$2336,"Not Found")</f>
        <v>NO</v>
      </c>
      <c r="G2105" s="14" t="str">
        <f>_xlfn.XLOOKUP(A2105,'Medical Examine'!$A$2:$A$2336,'Medical Examine'!$G$2:$G$2336,"Not Found")</f>
        <v>YES</v>
      </c>
      <c r="H2105" s="14">
        <f>_xlfn.XLOOKUP(A2105,'Medical Examine'!$A$2:$A$2336,'Medical Examine'!$H$2:$H$2336,"Not Found")</f>
        <v>1</v>
      </c>
      <c r="I2105" s="14" t="str">
        <f>_xlfn.XLOOKUP(A2105,'Medical Examine'!$A$2:$A$2336,'Medical Examine'!$I$2:$I$2336,"Not Found")</f>
        <v>NO</v>
      </c>
      <c r="J2105" s="13" t="str">
        <f>_xlfn.XLOOKUP(A2105,'Medical Examine'!$A$2:$A$2336,'Medical Examine'!$C$2:$C$2336,"Not Found")</f>
        <v>Overweight</v>
      </c>
      <c r="K2105" s="13" t="str">
        <f t="shared" si="32"/>
        <v>Normal</v>
      </c>
      <c r="L2105" s="15">
        <f>_xlfn.XLOOKUP(A2105,'Hospitalisation Details'!$A$2:$A$2344,'Hospitalisation Details'!$E$2:$E$2344,"")</f>
        <v>37965</v>
      </c>
      <c r="M2105" s="16">
        <f>_xlfn.XLOOKUP(A2105,'Hospitalisation Details'!$A$2:$A$2344,'Hospitalisation Details'!$H$2:$H$2344,"")</f>
        <v>2221.56</v>
      </c>
      <c r="N2105" s="14" t="str">
        <f>_xlfn.XLOOKUP(A2105,'Hospitalisation Details'!$A$2:$A$2344,'Hospitalisation Details'!$I$2:$I$2344,"")</f>
        <v>tier - 2</v>
      </c>
      <c r="O2105" s="14" t="str">
        <f>_xlfn.XLOOKUP(A2105,'Hospitalisation Details'!$A$2:$A$2344,'Hospitalisation Details'!$J$2:$J$2344,"")</f>
        <v>tier - 3</v>
      </c>
      <c r="P2105" s="14" t="str">
        <f>_xlfn.XLOOKUP(A2105,'Hospitalisation Details'!$A$2:$A$2344,'Hospitalisation Details'!$K$2:$K$2344,"")</f>
        <v>R1012</v>
      </c>
      <c r="Q2105" s="14">
        <f>_xlfn.XLOOKUP(A2105,'Hospitalisation Details'!$A$2:$A$2344,'Hospitalisation Details'!$F$2:$F$2344,"")</f>
        <v>19</v>
      </c>
    </row>
    <row r="2106" spans="1:17">
      <c r="A2106" s="12" t="s">
        <v>10145</v>
      </c>
      <c r="B2106" s="13" t="str">
        <f>_xlfn.XLOOKUP(A2106,'Customer Names'!$A$2:$A$2336,'Customer Names'!$C$2:$C$2336,"Not Found")</f>
        <v>Mary Beth</v>
      </c>
      <c r="C2106" s="13">
        <f>_xlfn.XLOOKUP(A2106,'Medical Examine'!$A$2:$A$2336,'Medical Examine'!$B$2:$B$2336,"Not Found")</f>
        <v>37.29</v>
      </c>
      <c r="D2106" s="13">
        <f>_xlfn.XLOOKUP(A2106,'Medical Examine'!$A$2:$A$2336,'Medical Examine'!$D$2:$D$2336,"Not Found")</f>
        <v>4.46</v>
      </c>
      <c r="E2106" s="14" t="str">
        <f>_xlfn.XLOOKUP(A2106,'Medical Examine'!$A$2:$A$2336,'Medical Examine'!$E$2:$E$2336,"Not Found")</f>
        <v>NO</v>
      </c>
      <c r="F2106" s="14" t="str">
        <f>_xlfn.XLOOKUP(A2106,'Medical Examine'!$A$2:$A$2336,'Medical Examine'!$F$2:$F$2336,"Not Found")</f>
        <v>YES</v>
      </c>
      <c r="G2106" s="14" t="str">
        <f>_xlfn.XLOOKUP(A2106,'Medical Examine'!$A$2:$A$2336,'Medical Examine'!$G$2:$G$2336,"Not Found")</f>
        <v>NO</v>
      </c>
      <c r="H2106" s="14">
        <f>_xlfn.XLOOKUP(A2106,'Medical Examine'!$A$2:$A$2336,'Medical Examine'!$H$2:$H$2336,"Not Found")</f>
        <v>1</v>
      </c>
      <c r="I2106" s="14" t="str">
        <f>_xlfn.XLOOKUP(A2106,'Medical Examine'!$A$2:$A$2336,'Medical Examine'!$I$2:$I$2336,"Not Found")</f>
        <v>NO</v>
      </c>
      <c r="J2106" s="13" t="str">
        <f>_xlfn.XLOOKUP(A2106,'Medical Examine'!$A$2:$A$2336,'Medical Examine'!$C$2:$C$2336,"Not Found")</f>
        <v>Obesity</v>
      </c>
      <c r="K2106" s="13" t="str">
        <f t="shared" si="32"/>
        <v>Normal</v>
      </c>
      <c r="L2106" s="15">
        <f>_xlfn.XLOOKUP(A2106,'Hospitalisation Details'!$A$2:$A$2344,'Hospitalisation Details'!$E$2:$E$2344,"")</f>
        <v>38333</v>
      </c>
      <c r="M2106" s="16">
        <f>_xlfn.XLOOKUP(A2106,'Hospitalisation Details'!$A$2:$A$2344,'Hospitalisation Details'!$H$2:$H$2344,"")</f>
        <v>2219.4499999999998</v>
      </c>
      <c r="N2106" s="14" t="str">
        <f>_xlfn.XLOOKUP(A2106,'Hospitalisation Details'!$A$2:$A$2344,'Hospitalisation Details'!$I$2:$I$2344,"")</f>
        <v>tier - 2</v>
      </c>
      <c r="O2106" s="14" t="str">
        <f>_xlfn.XLOOKUP(A2106,'Hospitalisation Details'!$A$2:$A$2344,'Hospitalisation Details'!$J$2:$J$2344,"")</f>
        <v>tier - 1</v>
      </c>
      <c r="P2106" s="14" t="str">
        <f>_xlfn.XLOOKUP(A2106,'Hospitalisation Details'!$A$2:$A$2344,'Hospitalisation Details'!$K$2:$K$2344,"")</f>
        <v>R1013</v>
      </c>
      <c r="Q2106" s="14">
        <f>_xlfn.XLOOKUP(A2106,'Hospitalisation Details'!$A$2:$A$2344,'Hospitalisation Details'!$F$2:$F$2344,"")</f>
        <v>18</v>
      </c>
    </row>
    <row r="2107" spans="1:17">
      <c r="A2107" s="12" t="s">
        <v>10148</v>
      </c>
      <c r="B2107" s="13" t="str">
        <f>_xlfn.XLOOKUP(A2107,'Customer Names'!$A$2:$A$2336,'Customer Names'!$C$2:$C$2336,"Not Found")</f>
        <v>Erin</v>
      </c>
      <c r="C2107" s="13">
        <f>_xlfn.XLOOKUP(A2107,'Medical Examine'!$A$2:$A$2336,'Medical Examine'!$B$2:$B$2336,"Not Found")</f>
        <v>40.28</v>
      </c>
      <c r="D2107" s="13">
        <f>_xlfn.XLOOKUP(A2107,'Medical Examine'!$A$2:$A$2336,'Medical Examine'!$D$2:$D$2336,"Not Found")</f>
        <v>6.11</v>
      </c>
      <c r="E2107" s="14" t="str">
        <f>_xlfn.XLOOKUP(A2107,'Medical Examine'!$A$2:$A$2336,'Medical Examine'!$E$2:$E$2336,"Not Found")</f>
        <v>NO</v>
      </c>
      <c r="F2107" s="14" t="str">
        <f>_xlfn.XLOOKUP(A2107,'Medical Examine'!$A$2:$A$2336,'Medical Examine'!$F$2:$F$2336,"Not Found")</f>
        <v>YES</v>
      </c>
      <c r="G2107" s="14" t="str">
        <f>_xlfn.XLOOKUP(A2107,'Medical Examine'!$A$2:$A$2336,'Medical Examine'!$G$2:$G$2336,"Not Found")</f>
        <v>NO</v>
      </c>
      <c r="H2107" s="14">
        <f>_xlfn.XLOOKUP(A2107,'Medical Examine'!$A$2:$A$2336,'Medical Examine'!$H$2:$H$2336,"Not Found")</f>
        <v>1</v>
      </c>
      <c r="I2107" s="14" t="str">
        <f>_xlfn.XLOOKUP(A2107,'Medical Examine'!$A$2:$A$2336,'Medical Examine'!$I$2:$I$2336,"Not Found")</f>
        <v>NO</v>
      </c>
      <c r="J2107" s="13" t="str">
        <f>_xlfn.XLOOKUP(A2107,'Medical Examine'!$A$2:$A$2336,'Medical Examine'!$C$2:$C$2336,"Not Found")</f>
        <v>Obesity</v>
      </c>
      <c r="K2107" s="13" t="str">
        <f t="shared" si="32"/>
        <v>Prediabetic</v>
      </c>
      <c r="L2107" s="15">
        <f>_xlfn.XLOOKUP(A2107,'Hospitalisation Details'!$A$2:$A$2344,'Hospitalisation Details'!$E$2:$E$2344,"")</f>
        <v>38255</v>
      </c>
      <c r="M2107" s="16">
        <f>_xlfn.XLOOKUP(A2107,'Hospitalisation Details'!$A$2:$A$2344,'Hospitalisation Details'!$H$2:$H$2344,"")</f>
        <v>2217.6</v>
      </c>
      <c r="N2107" s="14" t="str">
        <f>_xlfn.XLOOKUP(A2107,'Hospitalisation Details'!$A$2:$A$2344,'Hospitalisation Details'!$I$2:$I$2344,"")</f>
        <v>tier - 2</v>
      </c>
      <c r="O2107" s="14" t="str">
        <f>_xlfn.XLOOKUP(A2107,'Hospitalisation Details'!$A$2:$A$2344,'Hospitalisation Details'!$J$2:$J$2344,"")</f>
        <v>tier - 1</v>
      </c>
      <c r="P2107" s="14" t="str">
        <f>_xlfn.XLOOKUP(A2107,'Hospitalisation Details'!$A$2:$A$2344,'Hospitalisation Details'!$K$2:$K$2344,"")</f>
        <v>R1024</v>
      </c>
      <c r="Q2107" s="14">
        <f>_xlfn.XLOOKUP(A2107,'Hospitalisation Details'!$A$2:$A$2344,'Hospitalisation Details'!$F$2:$F$2344,"")</f>
        <v>18</v>
      </c>
    </row>
    <row r="2108" spans="1:17">
      <c r="A2108" s="12" t="s">
        <v>10151</v>
      </c>
      <c r="B2108" s="13" t="str">
        <f>_xlfn.XLOOKUP(A2108,'Customer Names'!$A$2:$A$2336,'Customer Names'!$C$2:$C$2336,"Not Found")</f>
        <v>Hallie</v>
      </c>
      <c r="C2108" s="13">
        <f>_xlfn.XLOOKUP(A2108,'Medical Examine'!$A$2:$A$2336,'Medical Examine'!$B$2:$B$2336,"Not Found")</f>
        <v>40.185000000000002</v>
      </c>
      <c r="D2108" s="13">
        <f>_xlfn.XLOOKUP(A2108,'Medical Examine'!$A$2:$A$2336,'Medical Examine'!$D$2:$D$2336,"Not Found")</f>
        <v>4.66</v>
      </c>
      <c r="E2108" s="14" t="str">
        <f>_xlfn.XLOOKUP(A2108,'Medical Examine'!$A$2:$A$2336,'Medical Examine'!$E$2:$E$2336,"Not Found")</f>
        <v>NO</v>
      </c>
      <c r="F2108" s="14" t="str">
        <f>_xlfn.XLOOKUP(A2108,'Medical Examine'!$A$2:$A$2336,'Medical Examine'!$F$2:$F$2336,"Not Found")</f>
        <v>YES</v>
      </c>
      <c r="G2108" s="14" t="str">
        <f>_xlfn.XLOOKUP(A2108,'Medical Examine'!$A$2:$A$2336,'Medical Examine'!$G$2:$G$2336,"Not Found")</f>
        <v>NO</v>
      </c>
      <c r="H2108" s="14">
        <f>_xlfn.XLOOKUP(A2108,'Medical Examine'!$A$2:$A$2336,'Medical Examine'!$H$2:$H$2336,"Not Found")</f>
        <v>1</v>
      </c>
      <c r="I2108" s="14" t="str">
        <f>_xlfn.XLOOKUP(A2108,'Medical Examine'!$A$2:$A$2336,'Medical Examine'!$I$2:$I$2336,"Not Found")</f>
        <v>NO</v>
      </c>
      <c r="J2108" s="13" t="str">
        <f>_xlfn.XLOOKUP(A2108,'Medical Examine'!$A$2:$A$2336,'Medical Examine'!$C$2:$C$2336,"Not Found")</f>
        <v>Obesity</v>
      </c>
      <c r="K2108" s="13" t="str">
        <f t="shared" si="32"/>
        <v>Normal</v>
      </c>
      <c r="L2108" s="15">
        <f>_xlfn.XLOOKUP(A2108,'Hospitalisation Details'!$A$2:$A$2344,'Hospitalisation Details'!$E$2:$E$2344,"")</f>
        <v>38151</v>
      </c>
      <c r="M2108" s="16">
        <f>_xlfn.XLOOKUP(A2108,'Hospitalisation Details'!$A$2:$A$2344,'Hospitalisation Details'!$H$2:$H$2344,"")</f>
        <v>2217.4699999999998</v>
      </c>
      <c r="N2108" s="14" t="str">
        <f>_xlfn.XLOOKUP(A2108,'Hospitalisation Details'!$A$2:$A$2344,'Hospitalisation Details'!$I$2:$I$2344,"")</f>
        <v>tier - 2</v>
      </c>
      <c r="O2108" s="14" t="str">
        <f>_xlfn.XLOOKUP(A2108,'Hospitalisation Details'!$A$2:$A$2344,'Hospitalisation Details'!$J$2:$J$2344,"")</f>
        <v>tier - 1</v>
      </c>
      <c r="P2108" s="14" t="str">
        <f>_xlfn.XLOOKUP(A2108,'Hospitalisation Details'!$A$2:$A$2344,'Hospitalisation Details'!$K$2:$K$2344,"")</f>
        <v>R1024</v>
      </c>
      <c r="Q2108" s="14">
        <f>_xlfn.XLOOKUP(A2108,'Hospitalisation Details'!$A$2:$A$2344,'Hospitalisation Details'!$F$2:$F$2344,"")</f>
        <v>18</v>
      </c>
    </row>
    <row r="2109" spans="1:17">
      <c r="A2109" s="12" t="s">
        <v>10154</v>
      </c>
      <c r="B2109" s="13" t="str">
        <f>_xlfn.XLOOKUP(A2109,'Customer Names'!$A$2:$A$2336,'Customer Names'!$C$2:$C$2336,"Not Found")</f>
        <v>Paige P</v>
      </c>
      <c r="C2109" s="13">
        <f>_xlfn.XLOOKUP(A2109,'Medical Examine'!$A$2:$A$2336,'Medical Examine'!$B$2:$B$2336,"Not Found")</f>
        <v>23.57</v>
      </c>
      <c r="D2109" s="13">
        <f>_xlfn.XLOOKUP(A2109,'Medical Examine'!$A$2:$A$2336,'Medical Examine'!$D$2:$D$2336,"Not Found")</f>
        <v>6.14</v>
      </c>
      <c r="E2109" s="14" t="str">
        <f>_xlfn.XLOOKUP(A2109,'Medical Examine'!$A$2:$A$2336,'Medical Examine'!$E$2:$E$2336,"Not Found")</f>
        <v>NO</v>
      </c>
      <c r="F2109" s="14" t="str">
        <f>_xlfn.XLOOKUP(A2109,'Medical Examine'!$A$2:$A$2336,'Medical Examine'!$F$2:$F$2336,"Not Found")</f>
        <v>NO</v>
      </c>
      <c r="G2109" s="14" t="str">
        <f>_xlfn.XLOOKUP(A2109,'Medical Examine'!$A$2:$A$2336,'Medical Examine'!$G$2:$G$2336,"Not Found")</f>
        <v>NO</v>
      </c>
      <c r="H2109" s="14">
        <f>_xlfn.XLOOKUP(A2109,'Medical Examine'!$A$2:$A$2336,'Medical Examine'!$H$2:$H$2336,"Not Found")</f>
        <v>0</v>
      </c>
      <c r="I2109" s="14" t="str">
        <f>_xlfn.XLOOKUP(A2109,'Medical Examine'!$A$2:$A$2336,'Medical Examine'!$I$2:$I$2336,"Not Found")</f>
        <v>NO</v>
      </c>
      <c r="J2109" s="13" t="str">
        <f>_xlfn.XLOOKUP(A2109,'Medical Examine'!$A$2:$A$2336,'Medical Examine'!$C$2:$C$2336,"Not Found")</f>
        <v>Normal Weight</v>
      </c>
      <c r="K2109" s="13" t="str">
        <f t="shared" si="32"/>
        <v>Prediabetic</v>
      </c>
      <c r="L2109" s="15">
        <f>_xlfn.XLOOKUP(A2109,'Hospitalisation Details'!$A$2:$A$2344,'Hospitalisation Details'!$E$2:$E$2344,"")</f>
        <v>34655</v>
      </c>
      <c r="M2109" s="16">
        <f>_xlfn.XLOOKUP(A2109,'Hospitalisation Details'!$A$2:$A$2344,'Hospitalisation Details'!$H$2:$H$2344,"")</f>
        <v>2213.21</v>
      </c>
      <c r="N2109" s="14" t="str">
        <f>_xlfn.XLOOKUP(A2109,'Hospitalisation Details'!$A$2:$A$2344,'Hospitalisation Details'!$I$2:$I$2344,"")</f>
        <v>tier - 2</v>
      </c>
      <c r="O2109" s="14" t="str">
        <f>_xlfn.XLOOKUP(A2109,'Hospitalisation Details'!$A$2:$A$2344,'Hospitalisation Details'!$J$2:$J$2344,"")</f>
        <v>tier - 2</v>
      </c>
      <c r="P2109" s="14" t="str">
        <f>_xlfn.XLOOKUP(A2109,'Hospitalisation Details'!$A$2:$A$2344,'Hospitalisation Details'!$K$2:$K$2344,"")</f>
        <v>R1013</v>
      </c>
      <c r="Q2109" s="14">
        <f>_xlfn.XLOOKUP(A2109,'Hospitalisation Details'!$A$2:$A$2344,'Hospitalisation Details'!$F$2:$F$2344,"")</f>
        <v>28</v>
      </c>
    </row>
    <row r="2110" spans="1:17">
      <c r="A2110" s="12" t="s">
        <v>10157</v>
      </c>
      <c r="B2110" s="13" t="str">
        <f>_xlfn.XLOOKUP(A2110,'Customer Names'!$A$2:$A$2336,'Customer Names'!$C$2:$C$2336,"Not Found")</f>
        <v>Ji</v>
      </c>
      <c r="C2110" s="13">
        <f>_xlfn.XLOOKUP(A2110,'Medical Examine'!$A$2:$A$2336,'Medical Examine'!$B$2:$B$2336,"Not Found")</f>
        <v>35.625</v>
      </c>
      <c r="D2110" s="13">
        <f>_xlfn.XLOOKUP(A2110,'Medical Examine'!$A$2:$A$2336,'Medical Examine'!$D$2:$D$2336,"Not Found")</f>
        <v>6.21</v>
      </c>
      <c r="E2110" s="14" t="str">
        <f>_xlfn.XLOOKUP(A2110,'Medical Examine'!$A$2:$A$2336,'Medical Examine'!$E$2:$E$2336,"Not Found")</f>
        <v>NO</v>
      </c>
      <c r="F2110" s="14" t="str">
        <f>_xlfn.XLOOKUP(A2110,'Medical Examine'!$A$2:$A$2336,'Medical Examine'!$F$2:$F$2336,"Not Found")</f>
        <v>YES</v>
      </c>
      <c r="G2110" s="14" t="str">
        <f>_xlfn.XLOOKUP(A2110,'Medical Examine'!$A$2:$A$2336,'Medical Examine'!$G$2:$G$2336,"Not Found")</f>
        <v>NO</v>
      </c>
      <c r="H2110" s="14">
        <f>_xlfn.XLOOKUP(A2110,'Medical Examine'!$A$2:$A$2336,'Medical Examine'!$H$2:$H$2336,"Not Found")</f>
        <v>1</v>
      </c>
      <c r="I2110" s="14" t="str">
        <f>_xlfn.XLOOKUP(A2110,'Medical Examine'!$A$2:$A$2336,'Medical Examine'!$I$2:$I$2336,"Not Found")</f>
        <v>NO</v>
      </c>
      <c r="J2110" s="13" t="str">
        <f>_xlfn.XLOOKUP(A2110,'Medical Examine'!$A$2:$A$2336,'Medical Examine'!$C$2:$C$2336,"Not Found")</f>
        <v>Obesity</v>
      </c>
      <c r="K2110" s="13" t="str">
        <f t="shared" si="32"/>
        <v>Prediabetic</v>
      </c>
      <c r="L2110" s="15">
        <f>_xlfn.XLOOKUP(A2110,'Hospitalisation Details'!$A$2:$A$2344,'Hospitalisation Details'!$E$2:$E$2344,"")</f>
        <v>38195</v>
      </c>
      <c r="M2110" s="16">
        <f>_xlfn.XLOOKUP(A2110,'Hospitalisation Details'!$A$2:$A$2344,'Hospitalisation Details'!$H$2:$H$2344,"")</f>
        <v>2211.13</v>
      </c>
      <c r="N2110" s="14" t="str">
        <f>_xlfn.XLOOKUP(A2110,'Hospitalisation Details'!$A$2:$A$2344,'Hospitalisation Details'!$I$2:$I$2344,"")</f>
        <v>tier - 2</v>
      </c>
      <c r="O2110" s="14" t="str">
        <f>_xlfn.XLOOKUP(A2110,'Hospitalisation Details'!$A$2:$A$2344,'Hospitalisation Details'!$J$2:$J$2344,"")</f>
        <v>tier - 2</v>
      </c>
      <c r="P2110" s="14" t="str">
        <f>_xlfn.XLOOKUP(A2110,'Hospitalisation Details'!$A$2:$A$2344,'Hospitalisation Details'!$K$2:$K$2344,"")</f>
        <v>R1024</v>
      </c>
      <c r="Q2110" s="14">
        <f>_xlfn.XLOOKUP(A2110,'Hospitalisation Details'!$A$2:$A$2344,'Hospitalisation Details'!$F$2:$F$2344,"")</f>
        <v>18</v>
      </c>
    </row>
    <row r="2111" spans="1:17">
      <c r="A2111" s="12" t="s">
        <v>10159</v>
      </c>
      <c r="B2111" s="13" t="str">
        <f>_xlfn.XLOOKUP(A2111,'Customer Names'!$A$2:$A$2336,'Customer Names'!$C$2:$C$2336,"Not Found")</f>
        <v>Carissa A</v>
      </c>
      <c r="C2111" s="13">
        <f>_xlfn.XLOOKUP(A2111,'Medical Examine'!$A$2:$A$2336,'Medical Examine'!$B$2:$B$2336,"Not Found")</f>
        <v>33.155000000000001</v>
      </c>
      <c r="D2111" s="13">
        <f>_xlfn.XLOOKUP(A2111,'Medical Examine'!$A$2:$A$2336,'Medical Examine'!$D$2:$D$2336,"Not Found")</f>
        <v>4.5999999999999996</v>
      </c>
      <c r="E2111" s="14" t="str">
        <f>_xlfn.XLOOKUP(A2111,'Medical Examine'!$A$2:$A$2336,'Medical Examine'!$E$2:$E$2336,"Not Found")</f>
        <v>NO</v>
      </c>
      <c r="F2111" s="14" t="str">
        <f>_xlfn.XLOOKUP(A2111,'Medical Examine'!$A$2:$A$2336,'Medical Examine'!$F$2:$F$2336,"Not Found")</f>
        <v>YES</v>
      </c>
      <c r="G2111" s="14" t="str">
        <f>_xlfn.XLOOKUP(A2111,'Medical Examine'!$A$2:$A$2336,'Medical Examine'!$G$2:$G$2336,"Not Found")</f>
        <v>NO</v>
      </c>
      <c r="H2111" s="14">
        <f>_xlfn.XLOOKUP(A2111,'Medical Examine'!$A$2:$A$2336,'Medical Examine'!$H$2:$H$2336,"Not Found")</f>
        <v>1</v>
      </c>
      <c r="I2111" s="14" t="str">
        <f>_xlfn.XLOOKUP(A2111,'Medical Examine'!$A$2:$A$2336,'Medical Examine'!$I$2:$I$2336,"Not Found")</f>
        <v>NO</v>
      </c>
      <c r="J2111" s="13" t="str">
        <f>_xlfn.XLOOKUP(A2111,'Medical Examine'!$A$2:$A$2336,'Medical Examine'!$C$2:$C$2336,"Not Found")</f>
        <v>Obesity</v>
      </c>
      <c r="K2111" s="13" t="str">
        <f t="shared" si="32"/>
        <v>Normal</v>
      </c>
      <c r="L2111" s="15">
        <f>_xlfn.XLOOKUP(A2111,'Hospitalisation Details'!$A$2:$A$2344,'Hospitalisation Details'!$E$2:$E$2344,"")</f>
        <v>38205</v>
      </c>
      <c r="M2111" s="16">
        <f>_xlfn.XLOOKUP(A2111,'Hospitalisation Details'!$A$2:$A$2344,'Hospitalisation Details'!$H$2:$H$2344,"")</f>
        <v>2207.6999999999998</v>
      </c>
      <c r="N2111" s="14" t="str">
        <f>_xlfn.XLOOKUP(A2111,'Hospitalisation Details'!$A$2:$A$2344,'Hospitalisation Details'!$I$2:$I$2344,"")</f>
        <v>tier - 2</v>
      </c>
      <c r="O2111" s="14" t="str">
        <f>_xlfn.XLOOKUP(A2111,'Hospitalisation Details'!$A$2:$A$2344,'Hospitalisation Details'!$J$2:$J$2344,"")</f>
        <v>tier - 2</v>
      </c>
      <c r="P2111" s="14" t="str">
        <f>_xlfn.XLOOKUP(A2111,'Hospitalisation Details'!$A$2:$A$2344,'Hospitalisation Details'!$K$2:$K$2344,"")</f>
        <v>R1024</v>
      </c>
      <c r="Q2111" s="14">
        <f>_xlfn.XLOOKUP(A2111,'Hospitalisation Details'!$A$2:$A$2344,'Hospitalisation Details'!$F$2:$F$2344,"")</f>
        <v>18</v>
      </c>
    </row>
    <row r="2112" spans="1:17">
      <c r="A2112" s="12" t="s">
        <v>10162</v>
      </c>
      <c r="B2112" s="13" t="str">
        <f>_xlfn.XLOOKUP(A2112,'Customer Names'!$A$2:$A$2336,'Customer Names'!$C$2:$C$2336,"Not Found")</f>
        <v>Mona</v>
      </c>
      <c r="C2112" s="13">
        <f>_xlfn.XLOOKUP(A2112,'Medical Examine'!$A$2:$A$2336,'Medical Examine'!$B$2:$B$2336,"Not Found")</f>
        <v>31.92</v>
      </c>
      <c r="D2112" s="13">
        <f>_xlfn.XLOOKUP(A2112,'Medical Examine'!$A$2:$A$2336,'Medical Examine'!$D$2:$D$2336,"Not Found")</f>
        <v>5.04</v>
      </c>
      <c r="E2112" s="14" t="str">
        <f>_xlfn.XLOOKUP(A2112,'Medical Examine'!$A$2:$A$2336,'Medical Examine'!$E$2:$E$2336,"Not Found")</f>
        <v>NO</v>
      </c>
      <c r="F2112" s="14" t="str">
        <f>_xlfn.XLOOKUP(A2112,'Medical Examine'!$A$2:$A$2336,'Medical Examine'!$F$2:$F$2336,"Not Found")</f>
        <v>YES</v>
      </c>
      <c r="G2112" s="14" t="str">
        <f>_xlfn.XLOOKUP(A2112,'Medical Examine'!$A$2:$A$2336,'Medical Examine'!$G$2:$G$2336,"Not Found")</f>
        <v>NO</v>
      </c>
      <c r="H2112" s="14">
        <f>_xlfn.XLOOKUP(A2112,'Medical Examine'!$A$2:$A$2336,'Medical Examine'!$H$2:$H$2336,"Not Found")</f>
        <v>1</v>
      </c>
      <c r="I2112" s="14" t="str">
        <f>_xlfn.XLOOKUP(A2112,'Medical Examine'!$A$2:$A$2336,'Medical Examine'!$I$2:$I$2336,"Not Found")</f>
        <v>NO</v>
      </c>
      <c r="J2112" s="13" t="str">
        <f>_xlfn.XLOOKUP(A2112,'Medical Examine'!$A$2:$A$2336,'Medical Examine'!$C$2:$C$2336,"Not Found")</f>
        <v>Obesity</v>
      </c>
      <c r="K2112" s="13" t="str">
        <f t="shared" si="32"/>
        <v>Normal</v>
      </c>
      <c r="L2112" s="15">
        <f>_xlfn.XLOOKUP(A2112,'Hospitalisation Details'!$A$2:$A$2344,'Hospitalisation Details'!$E$2:$E$2344,"")</f>
        <v>38304</v>
      </c>
      <c r="M2112" s="16">
        <f>_xlfn.XLOOKUP(A2112,'Hospitalisation Details'!$A$2:$A$2344,'Hospitalisation Details'!$H$2:$H$2344,"")</f>
        <v>2205.98</v>
      </c>
      <c r="N2112" s="14" t="str">
        <f>_xlfn.XLOOKUP(A2112,'Hospitalisation Details'!$A$2:$A$2344,'Hospitalisation Details'!$I$2:$I$2344,"")</f>
        <v>tier - 2</v>
      </c>
      <c r="O2112" s="14" t="str">
        <f>_xlfn.XLOOKUP(A2112,'Hospitalisation Details'!$A$2:$A$2344,'Hospitalisation Details'!$J$2:$J$2344,"")</f>
        <v>tier - 3</v>
      </c>
      <c r="P2112" s="14" t="str">
        <f>_xlfn.XLOOKUP(A2112,'Hospitalisation Details'!$A$2:$A$2344,'Hospitalisation Details'!$K$2:$K$2344,"")</f>
        <v>R1024</v>
      </c>
      <c r="Q2112" s="14">
        <f>_xlfn.XLOOKUP(A2112,'Hospitalisation Details'!$A$2:$A$2344,'Hospitalisation Details'!$F$2:$F$2344,"")</f>
        <v>18</v>
      </c>
    </row>
    <row r="2113" spans="1:17">
      <c r="A2113" s="12" t="s">
        <v>10165</v>
      </c>
      <c r="B2113" s="13" t="str">
        <f>_xlfn.XLOOKUP(A2113,'Customer Names'!$A$2:$A$2336,'Customer Names'!$C$2:$C$2336,"Not Found")</f>
        <v>Kristin R.</v>
      </c>
      <c r="C2113" s="13">
        <f>_xlfn.XLOOKUP(A2113,'Medical Examine'!$A$2:$A$2336,'Medical Examine'!$B$2:$B$2336,"Not Found")</f>
        <v>30.305</v>
      </c>
      <c r="D2113" s="13">
        <f>_xlfn.XLOOKUP(A2113,'Medical Examine'!$A$2:$A$2336,'Medical Examine'!$D$2:$D$2336,"Not Found")</f>
        <v>5.08</v>
      </c>
      <c r="E2113" s="14" t="str">
        <f>_xlfn.XLOOKUP(A2113,'Medical Examine'!$A$2:$A$2336,'Medical Examine'!$E$2:$E$2336,"Not Found")</f>
        <v>NO</v>
      </c>
      <c r="F2113" s="14" t="str">
        <f>_xlfn.XLOOKUP(A2113,'Medical Examine'!$A$2:$A$2336,'Medical Examine'!$F$2:$F$2336,"Not Found")</f>
        <v>YES</v>
      </c>
      <c r="G2113" s="14" t="str">
        <f>_xlfn.XLOOKUP(A2113,'Medical Examine'!$A$2:$A$2336,'Medical Examine'!$G$2:$G$2336,"Not Found")</f>
        <v>NO</v>
      </c>
      <c r="H2113" s="14">
        <f>_xlfn.XLOOKUP(A2113,'Medical Examine'!$A$2:$A$2336,'Medical Examine'!$H$2:$H$2336,"Not Found")</f>
        <v>1</v>
      </c>
      <c r="I2113" s="14" t="str">
        <f>_xlfn.XLOOKUP(A2113,'Medical Examine'!$A$2:$A$2336,'Medical Examine'!$I$2:$I$2336,"Not Found")</f>
        <v>NO</v>
      </c>
      <c r="J2113" s="13" t="str">
        <f>_xlfn.XLOOKUP(A2113,'Medical Examine'!$A$2:$A$2336,'Medical Examine'!$C$2:$C$2336,"Not Found")</f>
        <v>Obesity</v>
      </c>
      <c r="K2113" s="13" t="str">
        <f t="shared" si="32"/>
        <v>Normal</v>
      </c>
      <c r="L2113" s="15">
        <f>_xlfn.XLOOKUP(A2113,'Hospitalisation Details'!$A$2:$A$2344,'Hospitalisation Details'!$E$2:$E$2344,"")</f>
        <v>38288</v>
      </c>
      <c r="M2113" s="16">
        <f>_xlfn.XLOOKUP(A2113,'Hospitalisation Details'!$A$2:$A$2344,'Hospitalisation Details'!$H$2:$H$2344,"")</f>
        <v>2203.7399999999998</v>
      </c>
      <c r="N2113" s="14" t="str">
        <f>_xlfn.XLOOKUP(A2113,'Hospitalisation Details'!$A$2:$A$2344,'Hospitalisation Details'!$I$2:$I$2344,"")</f>
        <v>tier - 2</v>
      </c>
      <c r="O2113" s="14" t="str">
        <f>_xlfn.XLOOKUP(A2113,'Hospitalisation Details'!$A$2:$A$2344,'Hospitalisation Details'!$J$2:$J$2344,"")</f>
        <v>tier - 2</v>
      </c>
      <c r="P2113" s="14" t="str">
        <f>_xlfn.XLOOKUP(A2113,'Hospitalisation Details'!$A$2:$A$2344,'Hospitalisation Details'!$K$2:$K$2344,"")</f>
        <v>R1024</v>
      </c>
      <c r="Q2113" s="14">
        <f>_xlfn.XLOOKUP(A2113,'Hospitalisation Details'!$A$2:$A$2344,'Hospitalisation Details'!$F$2:$F$2344,"")</f>
        <v>18</v>
      </c>
    </row>
    <row r="2114" spans="1:17">
      <c r="A2114" s="12" t="s">
        <v>10168</v>
      </c>
      <c r="B2114" s="13" t="str">
        <f>_xlfn.XLOOKUP(A2114,'Customer Names'!$A$2:$A$2336,'Customer Names'!$C$2:$C$2336,"Not Found")</f>
        <v>Beth</v>
      </c>
      <c r="C2114" s="13">
        <f>_xlfn.XLOOKUP(A2114,'Medical Examine'!$A$2:$A$2336,'Medical Examine'!$B$2:$B$2336,"Not Found")</f>
        <v>30.114999999999998</v>
      </c>
      <c r="D2114" s="13">
        <f>_xlfn.XLOOKUP(A2114,'Medical Examine'!$A$2:$A$2336,'Medical Examine'!$D$2:$D$2336,"Not Found")</f>
        <v>4.38</v>
      </c>
      <c r="E2114" s="14" t="str">
        <f>_xlfn.XLOOKUP(A2114,'Medical Examine'!$A$2:$A$2336,'Medical Examine'!$E$2:$E$2336,"Not Found")</f>
        <v>NO</v>
      </c>
      <c r="F2114" s="14" t="str">
        <f>_xlfn.XLOOKUP(A2114,'Medical Examine'!$A$2:$A$2336,'Medical Examine'!$F$2:$F$2336,"Not Found")</f>
        <v>YES</v>
      </c>
      <c r="G2114" s="14" t="str">
        <f>_xlfn.XLOOKUP(A2114,'Medical Examine'!$A$2:$A$2336,'Medical Examine'!$G$2:$G$2336,"Not Found")</f>
        <v>NO</v>
      </c>
      <c r="H2114" s="14">
        <f>_xlfn.XLOOKUP(A2114,'Medical Examine'!$A$2:$A$2336,'Medical Examine'!$H$2:$H$2336,"Not Found")</f>
        <v>1</v>
      </c>
      <c r="I2114" s="14" t="str">
        <f>_xlfn.XLOOKUP(A2114,'Medical Examine'!$A$2:$A$2336,'Medical Examine'!$I$2:$I$2336,"Not Found")</f>
        <v>NO</v>
      </c>
      <c r="J2114" s="13" t="str">
        <f>_xlfn.XLOOKUP(A2114,'Medical Examine'!$A$2:$A$2336,'Medical Examine'!$C$2:$C$2336,"Not Found")</f>
        <v>Obesity</v>
      </c>
      <c r="K2114" s="13" t="str">
        <f t="shared" si="32"/>
        <v>Normal</v>
      </c>
      <c r="L2114" s="15">
        <f>_xlfn.XLOOKUP(A2114,'Hospitalisation Details'!$A$2:$A$2344,'Hospitalisation Details'!$E$2:$E$2344,"")</f>
        <v>38205</v>
      </c>
      <c r="M2114" s="16">
        <f>_xlfn.XLOOKUP(A2114,'Hospitalisation Details'!$A$2:$A$2344,'Hospitalisation Details'!$H$2:$H$2344,"")</f>
        <v>2203.4699999999998</v>
      </c>
      <c r="N2114" s="14" t="str">
        <f>_xlfn.XLOOKUP(A2114,'Hospitalisation Details'!$A$2:$A$2344,'Hospitalisation Details'!$I$2:$I$2344,"")</f>
        <v>tier - 2</v>
      </c>
      <c r="O2114" s="14" t="str">
        <f>_xlfn.XLOOKUP(A2114,'Hospitalisation Details'!$A$2:$A$2344,'Hospitalisation Details'!$J$2:$J$2344,"")</f>
        <v>tier - 2</v>
      </c>
      <c r="P2114" s="14" t="str">
        <f>_xlfn.XLOOKUP(A2114,'Hospitalisation Details'!$A$2:$A$2344,'Hospitalisation Details'!$K$2:$K$2344,"")</f>
        <v>R1024</v>
      </c>
      <c r="Q2114" s="14">
        <f>_xlfn.XLOOKUP(A2114,'Hospitalisation Details'!$A$2:$A$2344,'Hospitalisation Details'!$F$2:$F$2344,"")</f>
        <v>18</v>
      </c>
    </row>
    <row r="2115" spans="1:17">
      <c r="A2115" s="12" t="s">
        <v>10170</v>
      </c>
      <c r="B2115" s="13" t="str">
        <f>_xlfn.XLOOKUP(A2115,'Customer Names'!$A$2:$A$2336,'Customer Names'!$C$2:$C$2336,"Not Found")</f>
        <v>Allison</v>
      </c>
      <c r="C2115" s="13">
        <f>_xlfn.XLOOKUP(A2115,'Medical Examine'!$A$2:$A$2336,'Medical Examine'!$B$2:$B$2336,"Not Found")</f>
        <v>24.09</v>
      </c>
      <c r="D2115" s="13">
        <f>_xlfn.XLOOKUP(A2115,'Medical Examine'!$A$2:$A$2336,'Medical Examine'!$D$2:$D$2336,"Not Found")</f>
        <v>4.79</v>
      </c>
      <c r="E2115" s="14" t="str">
        <f>_xlfn.XLOOKUP(A2115,'Medical Examine'!$A$2:$A$2336,'Medical Examine'!$E$2:$E$2336,"Not Found")</f>
        <v>NO</v>
      </c>
      <c r="F2115" s="14" t="str">
        <f>_xlfn.XLOOKUP(A2115,'Medical Examine'!$A$2:$A$2336,'Medical Examine'!$F$2:$F$2336,"Not Found")</f>
        <v>YES</v>
      </c>
      <c r="G2115" s="14" t="str">
        <f>_xlfn.XLOOKUP(A2115,'Medical Examine'!$A$2:$A$2336,'Medical Examine'!$G$2:$G$2336,"Not Found")</f>
        <v>NO</v>
      </c>
      <c r="H2115" s="14">
        <f>_xlfn.XLOOKUP(A2115,'Medical Examine'!$A$2:$A$2336,'Medical Examine'!$H$2:$H$2336,"Not Found")</f>
        <v>1</v>
      </c>
      <c r="I2115" s="14" t="str">
        <f>_xlfn.XLOOKUP(A2115,'Medical Examine'!$A$2:$A$2336,'Medical Examine'!$I$2:$I$2336,"Not Found")</f>
        <v>NO</v>
      </c>
      <c r="J2115" s="13" t="str">
        <f>_xlfn.XLOOKUP(A2115,'Medical Examine'!$A$2:$A$2336,'Medical Examine'!$C$2:$C$2336,"Not Found")</f>
        <v>Normal Weight</v>
      </c>
      <c r="K2115" s="13" t="str">
        <f t="shared" ref="K2115:K2178" si="33">IF(D2115&gt;=6.5,"Diabetic",IF(D2115&gt;=5.7,"Prediabetic","Normal"))</f>
        <v>Normal</v>
      </c>
      <c r="L2115" s="15">
        <f>_xlfn.XLOOKUP(A2115,'Hospitalisation Details'!$A$2:$A$2344,'Hospitalisation Details'!$E$2:$E$2344,"")</f>
        <v>38195</v>
      </c>
      <c r="M2115" s="16">
        <f>_xlfn.XLOOKUP(A2115,'Hospitalisation Details'!$A$2:$A$2344,'Hospitalisation Details'!$H$2:$H$2344,"")</f>
        <v>2201.1</v>
      </c>
      <c r="N2115" s="14" t="str">
        <f>_xlfn.XLOOKUP(A2115,'Hospitalisation Details'!$A$2:$A$2344,'Hospitalisation Details'!$I$2:$I$2344,"")</f>
        <v>tier - 2</v>
      </c>
      <c r="O2115" s="14" t="str">
        <f>_xlfn.XLOOKUP(A2115,'Hospitalisation Details'!$A$2:$A$2344,'Hospitalisation Details'!$J$2:$J$2344,"")</f>
        <v>tier - 3</v>
      </c>
      <c r="P2115" s="14" t="str">
        <f>_xlfn.XLOOKUP(A2115,'Hospitalisation Details'!$A$2:$A$2344,'Hospitalisation Details'!$K$2:$K$2344,"")</f>
        <v>R1013</v>
      </c>
      <c r="Q2115" s="14">
        <f>_xlfn.XLOOKUP(A2115,'Hospitalisation Details'!$A$2:$A$2344,'Hospitalisation Details'!$F$2:$F$2344,"")</f>
        <v>18</v>
      </c>
    </row>
    <row r="2116" spans="1:17">
      <c r="A2116" s="12" t="s">
        <v>10172</v>
      </c>
      <c r="B2116" s="13" t="str">
        <f>_xlfn.XLOOKUP(A2116,'Customer Names'!$A$2:$A$2336,'Customer Names'!$C$2:$C$2336,"Not Found")</f>
        <v>Ashley E</v>
      </c>
      <c r="C2116" s="13">
        <f>_xlfn.XLOOKUP(A2116,'Medical Examine'!$A$2:$A$2336,'Medical Examine'!$B$2:$B$2336,"Not Found")</f>
        <v>28.215</v>
      </c>
      <c r="D2116" s="13">
        <f>_xlfn.XLOOKUP(A2116,'Medical Examine'!$A$2:$A$2336,'Medical Examine'!$D$2:$D$2336,"Not Found")</f>
        <v>4.21</v>
      </c>
      <c r="E2116" s="14" t="str">
        <f>_xlfn.XLOOKUP(A2116,'Medical Examine'!$A$2:$A$2336,'Medical Examine'!$E$2:$E$2336,"Not Found")</f>
        <v>NO</v>
      </c>
      <c r="F2116" s="14" t="str">
        <f>_xlfn.XLOOKUP(A2116,'Medical Examine'!$A$2:$A$2336,'Medical Examine'!$F$2:$F$2336,"Not Found")</f>
        <v>YES</v>
      </c>
      <c r="G2116" s="14" t="str">
        <f>_xlfn.XLOOKUP(A2116,'Medical Examine'!$A$2:$A$2336,'Medical Examine'!$G$2:$G$2336,"Not Found")</f>
        <v>NO</v>
      </c>
      <c r="H2116" s="14">
        <f>_xlfn.XLOOKUP(A2116,'Medical Examine'!$A$2:$A$2336,'Medical Examine'!$H$2:$H$2336,"Not Found")</f>
        <v>1</v>
      </c>
      <c r="I2116" s="14" t="str">
        <f>_xlfn.XLOOKUP(A2116,'Medical Examine'!$A$2:$A$2336,'Medical Examine'!$I$2:$I$2336,"Not Found")</f>
        <v>NO</v>
      </c>
      <c r="J2116" s="13" t="str">
        <f>_xlfn.XLOOKUP(A2116,'Medical Examine'!$A$2:$A$2336,'Medical Examine'!$C$2:$C$2336,"Not Found")</f>
        <v>Overweight</v>
      </c>
      <c r="K2116" s="13" t="str">
        <f t="shared" si="33"/>
        <v>Normal</v>
      </c>
      <c r="L2116" s="15">
        <f>_xlfn.XLOOKUP(A2116,'Hospitalisation Details'!$A$2:$A$2344,'Hospitalisation Details'!$E$2:$E$2344,"")</f>
        <v>38242</v>
      </c>
      <c r="M2116" s="16">
        <f>_xlfn.XLOOKUP(A2116,'Hospitalisation Details'!$A$2:$A$2344,'Hospitalisation Details'!$H$2:$H$2344,"")</f>
        <v>2200.83</v>
      </c>
      <c r="N2116" s="14" t="str">
        <f>_xlfn.XLOOKUP(A2116,'Hospitalisation Details'!$A$2:$A$2344,'Hospitalisation Details'!$I$2:$I$2344,"")</f>
        <v>tier - 2</v>
      </c>
      <c r="O2116" s="14" t="str">
        <f>_xlfn.XLOOKUP(A2116,'Hospitalisation Details'!$A$2:$A$2344,'Hospitalisation Details'!$J$2:$J$2344,"")</f>
        <v>tier - 2</v>
      </c>
      <c r="P2116" s="14" t="str">
        <f>_xlfn.XLOOKUP(A2116,'Hospitalisation Details'!$A$2:$A$2344,'Hospitalisation Details'!$K$2:$K$2344,"")</f>
        <v>R1024</v>
      </c>
      <c r="Q2116" s="14">
        <f>_xlfn.XLOOKUP(A2116,'Hospitalisation Details'!$A$2:$A$2344,'Hospitalisation Details'!$F$2:$F$2344,"")</f>
        <v>18</v>
      </c>
    </row>
    <row r="2117" spans="1:17">
      <c r="A2117" s="12" t="s">
        <v>10174</v>
      </c>
      <c r="B2117" s="13" t="str">
        <f>_xlfn.XLOOKUP(A2117,'Customer Names'!$A$2:$A$2336,'Customer Names'!$C$2:$C$2336,"Not Found")</f>
        <v>Hilary K.</v>
      </c>
      <c r="C2117" s="13">
        <f>_xlfn.XLOOKUP(A2117,'Medical Examine'!$A$2:$A$2336,'Medical Examine'!$B$2:$B$2336,"Not Found")</f>
        <v>26.315000000000001</v>
      </c>
      <c r="D2117" s="13">
        <f>_xlfn.XLOOKUP(A2117,'Medical Examine'!$A$2:$A$2336,'Medical Examine'!$D$2:$D$2336,"Not Found")</f>
        <v>5.47</v>
      </c>
      <c r="E2117" s="14" t="str">
        <f>_xlfn.XLOOKUP(A2117,'Medical Examine'!$A$2:$A$2336,'Medical Examine'!$E$2:$E$2336,"Not Found")</f>
        <v>NO</v>
      </c>
      <c r="F2117" s="14" t="str">
        <f>_xlfn.XLOOKUP(A2117,'Medical Examine'!$A$2:$A$2336,'Medical Examine'!$F$2:$F$2336,"Not Found")</f>
        <v>YES</v>
      </c>
      <c r="G2117" s="14" t="str">
        <f>_xlfn.XLOOKUP(A2117,'Medical Examine'!$A$2:$A$2336,'Medical Examine'!$G$2:$G$2336,"Not Found")</f>
        <v>NO</v>
      </c>
      <c r="H2117" s="14">
        <f>_xlfn.XLOOKUP(A2117,'Medical Examine'!$A$2:$A$2336,'Medical Examine'!$H$2:$H$2336,"Not Found")</f>
        <v>1</v>
      </c>
      <c r="I2117" s="14" t="str">
        <f>_xlfn.XLOOKUP(A2117,'Medical Examine'!$A$2:$A$2336,'Medical Examine'!$I$2:$I$2336,"Not Found")</f>
        <v>NO</v>
      </c>
      <c r="J2117" s="13" t="str">
        <f>_xlfn.XLOOKUP(A2117,'Medical Examine'!$A$2:$A$2336,'Medical Examine'!$C$2:$C$2336,"Not Found")</f>
        <v>Overweight</v>
      </c>
      <c r="K2117" s="13" t="str">
        <f t="shared" si="33"/>
        <v>Normal</v>
      </c>
      <c r="L2117" s="15">
        <f>_xlfn.XLOOKUP(A2117,'Hospitalisation Details'!$A$2:$A$2344,'Hospitalisation Details'!$E$2:$E$2344,"")</f>
        <v>38233</v>
      </c>
      <c r="M2117" s="16">
        <f>_xlfn.XLOOKUP(A2117,'Hospitalisation Details'!$A$2:$A$2344,'Hospitalisation Details'!$H$2:$H$2344,"")</f>
        <v>2198.19</v>
      </c>
      <c r="N2117" s="14" t="str">
        <f>_xlfn.XLOOKUP(A2117,'Hospitalisation Details'!$A$2:$A$2344,'Hospitalisation Details'!$I$2:$I$2344,"")</f>
        <v>tier - 2</v>
      </c>
      <c r="O2117" s="14" t="str">
        <f>_xlfn.XLOOKUP(A2117,'Hospitalisation Details'!$A$2:$A$2344,'Hospitalisation Details'!$J$2:$J$2344,"")</f>
        <v>tier - 1</v>
      </c>
      <c r="P2117" s="14" t="str">
        <f>_xlfn.XLOOKUP(A2117,'Hospitalisation Details'!$A$2:$A$2344,'Hospitalisation Details'!$K$2:$K$2344,"")</f>
        <v>R1023</v>
      </c>
      <c r="Q2117" s="14">
        <f>_xlfn.XLOOKUP(A2117,'Hospitalisation Details'!$A$2:$A$2344,'Hospitalisation Details'!$F$2:$F$2344,"")</f>
        <v>18</v>
      </c>
    </row>
    <row r="2118" spans="1:17">
      <c r="A2118" s="12" t="s">
        <v>10177</v>
      </c>
      <c r="B2118" s="13" t="str">
        <f>_xlfn.XLOOKUP(A2118,'Customer Names'!$A$2:$A$2336,'Customer Names'!$C$2:$C$2336,"Not Found")</f>
        <v>Dominique</v>
      </c>
      <c r="C2118" s="13">
        <f>_xlfn.XLOOKUP(A2118,'Medical Examine'!$A$2:$A$2336,'Medical Examine'!$B$2:$B$2336,"Not Found")</f>
        <v>25.08</v>
      </c>
      <c r="D2118" s="13">
        <f>_xlfn.XLOOKUP(A2118,'Medical Examine'!$A$2:$A$2336,'Medical Examine'!$D$2:$D$2336,"Not Found")</f>
        <v>5.09</v>
      </c>
      <c r="E2118" s="14" t="str">
        <f>_xlfn.XLOOKUP(A2118,'Medical Examine'!$A$2:$A$2336,'Medical Examine'!$E$2:$E$2336,"Not Found")</f>
        <v>NO</v>
      </c>
      <c r="F2118" s="14" t="str">
        <f>_xlfn.XLOOKUP(A2118,'Medical Examine'!$A$2:$A$2336,'Medical Examine'!$F$2:$F$2336,"Not Found")</f>
        <v>YES</v>
      </c>
      <c r="G2118" s="14" t="str">
        <f>_xlfn.XLOOKUP(A2118,'Medical Examine'!$A$2:$A$2336,'Medical Examine'!$G$2:$G$2336,"Not Found")</f>
        <v>NO</v>
      </c>
      <c r="H2118" s="14">
        <f>_xlfn.XLOOKUP(A2118,'Medical Examine'!$A$2:$A$2336,'Medical Examine'!$H$2:$H$2336,"Not Found")</f>
        <v>1</v>
      </c>
      <c r="I2118" s="14" t="str">
        <f>_xlfn.XLOOKUP(A2118,'Medical Examine'!$A$2:$A$2336,'Medical Examine'!$I$2:$I$2336,"Not Found")</f>
        <v>NO</v>
      </c>
      <c r="J2118" s="13" t="str">
        <f>_xlfn.XLOOKUP(A2118,'Medical Examine'!$A$2:$A$2336,'Medical Examine'!$C$2:$C$2336,"Not Found")</f>
        <v>Overweight</v>
      </c>
      <c r="K2118" s="13" t="str">
        <f t="shared" si="33"/>
        <v>Normal</v>
      </c>
      <c r="L2118" s="15">
        <f>_xlfn.XLOOKUP(A2118,'Hospitalisation Details'!$A$2:$A$2344,'Hospitalisation Details'!$E$2:$E$2344,"")</f>
        <v>38328</v>
      </c>
      <c r="M2118" s="16">
        <f>_xlfn.XLOOKUP(A2118,'Hospitalisation Details'!$A$2:$A$2344,'Hospitalisation Details'!$H$2:$H$2344,"")</f>
        <v>2196.4699999999998</v>
      </c>
      <c r="N2118" s="14" t="str">
        <f>_xlfn.XLOOKUP(A2118,'Hospitalisation Details'!$A$2:$A$2344,'Hospitalisation Details'!$I$2:$I$2344,"")</f>
        <v>tier - 2</v>
      </c>
      <c r="O2118" s="14" t="str">
        <f>_xlfn.XLOOKUP(A2118,'Hospitalisation Details'!$A$2:$A$2344,'Hospitalisation Details'!$J$2:$J$2344,"")</f>
        <v>tier - 3</v>
      </c>
      <c r="P2118" s="14" t="str">
        <f>_xlfn.XLOOKUP(A2118,'Hospitalisation Details'!$A$2:$A$2344,'Hospitalisation Details'!$K$2:$K$2344,"")</f>
        <v>R1024</v>
      </c>
      <c r="Q2118" s="14">
        <f>_xlfn.XLOOKUP(A2118,'Hospitalisation Details'!$A$2:$A$2344,'Hospitalisation Details'!$F$2:$F$2344,"")</f>
        <v>18</v>
      </c>
    </row>
    <row r="2119" spans="1:17">
      <c r="A2119" s="12" t="s">
        <v>10180</v>
      </c>
      <c r="B2119" s="13" t="str">
        <f>_xlfn.XLOOKUP(A2119,'Customer Names'!$A$2:$A$2336,'Customer Names'!$C$2:$C$2336,"Not Found")</f>
        <v>Carlos I</v>
      </c>
      <c r="C2119" s="13">
        <f>_xlfn.XLOOKUP(A2119,'Medical Examine'!$A$2:$A$2336,'Medical Examine'!$B$2:$B$2336,"Not Found")</f>
        <v>15.41</v>
      </c>
      <c r="D2119" s="13">
        <f>_xlfn.XLOOKUP(A2119,'Medical Examine'!$A$2:$A$2336,'Medical Examine'!$D$2:$D$2336,"Not Found")</f>
        <v>5.08</v>
      </c>
      <c r="E2119" s="14" t="str">
        <f>_xlfn.XLOOKUP(A2119,'Medical Examine'!$A$2:$A$2336,'Medical Examine'!$E$2:$E$2336,"Not Found")</f>
        <v>NO</v>
      </c>
      <c r="F2119" s="14" t="str">
        <f>_xlfn.XLOOKUP(A2119,'Medical Examine'!$A$2:$A$2336,'Medical Examine'!$F$2:$F$2336,"Not Found")</f>
        <v>NO</v>
      </c>
      <c r="G2119" s="14" t="str">
        <f>_xlfn.XLOOKUP(A2119,'Medical Examine'!$A$2:$A$2336,'Medical Examine'!$G$2:$G$2336,"Not Found")</f>
        <v>NO</v>
      </c>
      <c r="H2119" s="14">
        <f>_xlfn.XLOOKUP(A2119,'Medical Examine'!$A$2:$A$2336,'Medical Examine'!$H$2:$H$2336,"Not Found")</f>
        <v>0</v>
      </c>
      <c r="I2119" s="14" t="str">
        <f>_xlfn.XLOOKUP(A2119,'Medical Examine'!$A$2:$A$2336,'Medical Examine'!$I$2:$I$2336,"Not Found")</f>
        <v>NO</v>
      </c>
      <c r="J2119" s="13" t="str">
        <f>_xlfn.XLOOKUP(A2119,'Medical Examine'!$A$2:$A$2336,'Medical Examine'!$C$2:$C$2336,"Not Found")</f>
        <v>Under Weight</v>
      </c>
      <c r="K2119" s="13" t="str">
        <f t="shared" si="33"/>
        <v>Normal</v>
      </c>
      <c r="L2119" s="15">
        <f>_xlfn.XLOOKUP(A2119,'Hospitalisation Details'!$A$2:$A$2344,'Hospitalisation Details'!$E$2:$E$2344,"")</f>
        <v>33588</v>
      </c>
      <c r="M2119" s="16">
        <f>_xlfn.XLOOKUP(A2119,'Hospitalisation Details'!$A$2:$A$2344,'Hospitalisation Details'!$H$2:$H$2344,"")</f>
        <v>2193.1999999999998</v>
      </c>
      <c r="N2119" s="14" t="str">
        <f>_xlfn.XLOOKUP(A2119,'Hospitalisation Details'!$A$2:$A$2344,'Hospitalisation Details'!$I$2:$I$2344,"")</f>
        <v>tier - 2</v>
      </c>
      <c r="O2119" s="14" t="str">
        <f>_xlfn.XLOOKUP(A2119,'Hospitalisation Details'!$A$2:$A$2344,'Hospitalisation Details'!$J$2:$J$2344,"")</f>
        <v>tier - 2</v>
      </c>
      <c r="P2119" s="14" t="str">
        <f>_xlfn.XLOOKUP(A2119,'Hospitalisation Details'!$A$2:$A$2344,'Hospitalisation Details'!$K$2:$K$2344,"")</f>
        <v>R1012</v>
      </c>
      <c r="Q2119" s="14">
        <f>_xlfn.XLOOKUP(A2119,'Hospitalisation Details'!$A$2:$A$2344,'Hospitalisation Details'!$F$2:$F$2344,"")</f>
        <v>31</v>
      </c>
    </row>
    <row r="2120" spans="1:17">
      <c r="A2120" s="12" t="s">
        <v>10183</v>
      </c>
      <c r="B2120" s="13" t="str">
        <f>_xlfn.XLOOKUP(A2120,'Customer Names'!$A$2:$A$2336,'Customer Names'!$C$2:$C$2336,"Not Found")</f>
        <v>Matthew</v>
      </c>
      <c r="C2120" s="13">
        <f>_xlfn.XLOOKUP(A2120,'Medical Examine'!$A$2:$A$2336,'Medical Examine'!$B$2:$B$2336,"Not Found")</f>
        <v>23.83</v>
      </c>
      <c r="D2120" s="13">
        <f>_xlfn.XLOOKUP(A2120,'Medical Examine'!$A$2:$A$2336,'Medical Examine'!$D$2:$D$2336,"Not Found")</f>
        <v>5.68</v>
      </c>
      <c r="E2120" s="14" t="str">
        <f>_xlfn.XLOOKUP(A2120,'Medical Examine'!$A$2:$A$2336,'Medical Examine'!$E$2:$E$2336,"Not Found")</f>
        <v>NO</v>
      </c>
      <c r="F2120" s="14" t="str">
        <f>_xlfn.XLOOKUP(A2120,'Medical Examine'!$A$2:$A$2336,'Medical Examine'!$F$2:$F$2336,"Not Found")</f>
        <v>NO</v>
      </c>
      <c r="G2120" s="14" t="str">
        <f>_xlfn.XLOOKUP(A2120,'Medical Examine'!$A$2:$A$2336,'Medical Examine'!$G$2:$G$2336,"Not Found")</f>
        <v>NO</v>
      </c>
      <c r="H2120" s="14">
        <f>_xlfn.XLOOKUP(A2120,'Medical Examine'!$A$2:$A$2336,'Medical Examine'!$H$2:$H$2336,"Not Found")</f>
        <v>0</v>
      </c>
      <c r="I2120" s="14" t="str">
        <f>_xlfn.XLOOKUP(A2120,'Medical Examine'!$A$2:$A$2336,'Medical Examine'!$I$2:$I$2336,"Not Found")</f>
        <v>NO</v>
      </c>
      <c r="J2120" s="13" t="str">
        <f>_xlfn.XLOOKUP(A2120,'Medical Examine'!$A$2:$A$2336,'Medical Examine'!$C$2:$C$2336,"Not Found")</f>
        <v>Normal Weight</v>
      </c>
      <c r="K2120" s="13" t="str">
        <f t="shared" si="33"/>
        <v>Normal</v>
      </c>
      <c r="L2120" s="15">
        <f>_xlfn.XLOOKUP(A2120,'Hospitalisation Details'!$A$2:$A$2344,'Hospitalisation Details'!$E$2:$E$2344,"")</f>
        <v>34604</v>
      </c>
      <c r="M2120" s="16">
        <f>_xlfn.XLOOKUP(A2120,'Hospitalisation Details'!$A$2:$A$2344,'Hospitalisation Details'!$H$2:$H$2344,"")</f>
        <v>2170.08</v>
      </c>
      <c r="N2120" s="14" t="str">
        <f>_xlfn.XLOOKUP(A2120,'Hospitalisation Details'!$A$2:$A$2344,'Hospitalisation Details'!$I$2:$I$2344,"")</f>
        <v>tier - 2</v>
      </c>
      <c r="O2120" s="14" t="str">
        <f>_xlfn.XLOOKUP(A2120,'Hospitalisation Details'!$A$2:$A$2344,'Hospitalisation Details'!$J$2:$J$2344,"")</f>
        <v>tier - 2</v>
      </c>
      <c r="P2120" s="14" t="str">
        <f>_xlfn.XLOOKUP(A2120,'Hospitalisation Details'!$A$2:$A$2344,'Hospitalisation Details'!$K$2:$K$2344,"")</f>
        <v>R1013</v>
      </c>
      <c r="Q2120" s="14">
        <f>_xlfn.XLOOKUP(A2120,'Hospitalisation Details'!$A$2:$A$2344,'Hospitalisation Details'!$F$2:$F$2344,"")</f>
        <v>28</v>
      </c>
    </row>
    <row r="2121" spans="1:17">
      <c r="A2121" s="12" t="s">
        <v>10185</v>
      </c>
      <c r="B2121" s="13" t="str">
        <f>_xlfn.XLOOKUP(A2121,'Customer Names'!$A$2:$A$2336,'Customer Names'!$C$2:$C$2336,"Not Found")</f>
        <v>Kara</v>
      </c>
      <c r="C2121" s="13">
        <f>_xlfn.XLOOKUP(A2121,'Medical Examine'!$A$2:$A$2336,'Medical Examine'!$B$2:$B$2336,"Not Found")</f>
        <v>36</v>
      </c>
      <c r="D2121" s="13">
        <f>_xlfn.XLOOKUP(A2121,'Medical Examine'!$A$2:$A$2336,'Medical Examine'!$D$2:$D$2336,"Not Found")</f>
        <v>4.66</v>
      </c>
      <c r="E2121" s="14" t="str">
        <f>_xlfn.XLOOKUP(A2121,'Medical Examine'!$A$2:$A$2336,'Medical Examine'!$E$2:$E$2336,"Not Found")</f>
        <v>NO</v>
      </c>
      <c r="F2121" s="14" t="str">
        <f>_xlfn.XLOOKUP(A2121,'Medical Examine'!$A$2:$A$2336,'Medical Examine'!$F$2:$F$2336,"Not Found")</f>
        <v>YES</v>
      </c>
      <c r="G2121" s="14" t="str">
        <f>_xlfn.XLOOKUP(A2121,'Medical Examine'!$A$2:$A$2336,'Medical Examine'!$G$2:$G$2336,"Not Found")</f>
        <v>NO</v>
      </c>
      <c r="H2121" s="14">
        <f>_xlfn.XLOOKUP(A2121,'Medical Examine'!$A$2:$A$2336,'Medical Examine'!$H$2:$H$2336,"Not Found")</f>
        <v>1</v>
      </c>
      <c r="I2121" s="14" t="str">
        <f>_xlfn.XLOOKUP(A2121,'Medical Examine'!$A$2:$A$2336,'Medical Examine'!$I$2:$I$2336,"Not Found")</f>
        <v>NO</v>
      </c>
      <c r="J2121" s="13" t="str">
        <f>_xlfn.XLOOKUP(A2121,'Medical Examine'!$A$2:$A$2336,'Medical Examine'!$C$2:$C$2336,"Not Found")</f>
        <v>Obesity</v>
      </c>
      <c r="K2121" s="13" t="str">
        <f t="shared" si="33"/>
        <v>Normal</v>
      </c>
      <c r="L2121" s="15">
        <f>_xlfn.XLOOKUP(A2121,'Hospitalisation Details'!$A$2:$A$2344,'Hospitalisation Details'!$E$2:$E$2344,"")</f>
        <v>36761</v>
      </c>
      <c r="M2121" s="16">
        <f>_xlfn.XLOOKUP(A2121,'Hospitalisation Details'!$A$2:$A$2344,'Hospitalisation Details'!$H$2:$H$2344,"")</f>
        <v>2166.73</v>
      </c>
      <c r="N2121" s="14" t="str">
        <f>_xlfn.XLOOKUP(A2121,'Hospitalisation Details'!$A$2:$A$2344,'Hospitalisation Details'!$I$2:$I$2344,"")</f>
        <v>tier - 2</v>
      </c>
      <c r="O2121" s="14" t="str">
        <f>_xlfn.XLOOKUP(A2121,'Hospitalisation Details'!$A$2:$A$2344,'Hospitalisation Details'!$J$2:$J$2344,"")</f>
        <v>tier - 2</v>
      </c>
      <c r="P2121" s="14" t="str">
        <f>_xlfn.XLOOKUP(A2121,'Hospitalisation Details'!$A$2:$A$2344,'Hospitalisation Details'!$K$2:$K$2344,"")</f>
        <v>R1011</v>
      </c>
      <c r="Q2121" s="14">
        <f>_xlfn.XLOOKUP(A2121,'Hospitalisation Details'!$A$2:$A$2344,'Hospitalisation Details'!$F$2:$F$2344,"")</f>
        <v>22</v>
      </c>
    </row>
    <row r="2122" spans="1:17">
      <c r="A2122" s="12" t="s">
        <v>10187</v>
      </c>
      <c r="B2122" s="13" t="str">
        <f>_xlfn.XLOOKUP(A2122,'Customer Names'!$A$2:$A$2336,'Customer Names'!$C$2:$C$2336,"Not Found")</f>
        <v>Sarah S</v>
      </c>
      <c r="C2122" s="13">
        <f>_xlfn.XLOOKUP(A2122,'Medical Examine'!$A$2:$A$2336,'Medical Examine'!$B$2:$B$2336,"Not Found")</f>
        <v>28.82</v>
      </c>
      <c r="D2122" s="13">
        <f>_xlfn.XLOOKUP(A2122,'Medical Examine'!$A$2:$A$2336,'Medical Examine'!$D$2:$D$2336,"Not Found")</f>
        <v>5.59</v>
      </c>
      <c r="E2122" s="14" t="str">
        <f>_xlfn.XLOOKUP(A2122,'Medical Examine'!$A$2:$A$2336,'Medical Examine'!$E$2:$E$2336,"Not Found")</f>
        <v>NO</v>
      </c>
      <c r="F2122" s="14" t="str">
        <f>_xlfn.XLOOKUP(A2122,'Medical Examine'!$A$2:$A$2336,'Medical Examine'!$F$2:$F$2336,"Not Found")</f>
        <v>YES</v>
      </c>
      <c r="G2122" s="14" t="str">
        <f>_xlfn.XLOOKUP(A2122,'Medical Examine'!$A$2:$A$2336,'Medical Examine'!$G$2:$G$2336,"Not Found")</f>
        <v>NO</v>
      </c>
      <c r="H2122" s="14">
        <f>_xlfn.XLOOKUP(A2122,'Medical Examine'!$A$2:$A$2336,'Medical Examine'!$H$2:$H$2336,"Not Found")</f>
        <v>1</v>
      </c>
      <c r="I2122" s="14" t="str">
        <f>_xlfn.XLOOKUP(A2122,'Medical Examine'!$A$2:$A$2336,'Medical Examine'!$I$2:$I$2336,"Not Found")</f>
        <v>NO</v>
      </c>
      <c r="J2122" s="13" t="str">
        <f>_xlfn.XLOOKUP(A2122,'Medical Examine'!$A$2:$A$2336,'Medical Examine'!$C$2:$C$2336,"Not Found")</f>
        <v>Overweight</v>
      </c>
      <c r="K2122" s="13" t="str">
        <f t="shared" si="33"/>
        <v>Normal</v>
      </c>
      <c r="L2122" s="15">
        <f>_xlfn.XLOOKUP(A2122,'Hospitalisation Details'!$A$2:$A$2344,'Hospitalisation Details'!$E$2:$E$2344,"")</f>
        <v>36870</v>
      </c>
      <c r="M2122" s="16">
        <f>_xlfn.XLOOKUP(A2122,'Hospitalisation Details'!$A$2:$A$2344,'Hospitalisation Details'!$H$2:$H$2344,"")</f>
        <v>2156.75</v>
      </c>
      <c r="N2122" s="14" t="str">
        <f>_xlfn.XLOOKUP(A2122,'Hospitalisation Details'!$A$2:$A$2344,'Hospitalisation Details'!$I$2:$I$2344,"")</f>
        <v>tier - 2</v>
      </c>
      <c r="O2122" s="14" t="str">
        <f>_xlfn.XLOOKUP(A2122,'Hospitalisation Details'!$A$2:$A$2344,'Hospitalisation Details'!$J$2:$J$2344,"")</f>
        <v>tier - 2</v>
      </c>
      <c r="P2122" s="14" t="str">
        <f>_xlfn.XLOOKUP(A2122,'Hospitalisation Details'!$A$2:$A$2344,'Hospitalisation Details'!$K$2:$K$2344,"")</f>
        <v>R1013</v>
      </c>
      <c r="Q2122" s="14">
        <f>_xlfn.XLOOKUP(A2122,'Hospitalisation Details'!$A$2:$A$2344,'Hospitalisation Details'!$F$2:$F$2344,"")</f>
        <v>22</v>
      </c>
    </row>
    <row r="2123" spans="1:17">
      <c r="A2123" s="12" t="s">
        <v>10190</v>
      </c>
      <c r="B2123" s="13" t="str">
        <f>_xlfn.XLOOKUP(A2123,'Customer Names'!$A$2:$A$2336,'Customer Names'!$C$2:$C$2336,"Not Found")</f>
        <v>Shauna R.</v>
      </c>
      <c r="C2123" s="13">
        <f>_xlfn.XLOOKUP(A2123,'Medical Examine'!$A$2:$A$2336,'Medical Examine'!$B$2:$B$2336,"Not Found")</f>
        <v>28.05</v>
      </c>
      <c r="D2123" s="13">
        <f>_xlfn.XLOOKUP(A2123,'Medical Examine'!$A$2:$A$2336,'Medical Examine'!$D$2:$D$2336,"Not Found")</f>
        <v>6.2</v>
      </c>
      <c r="E2123" s="14" t="str">
        <f>_xlfn.XLOOKUP(A2123,'Medical Examine'!$A$2:$A$2336,'Medical Examine'!$E$2:$E$2336,"Not Found")</f>
        <v>NO</v>
      </c>
      <c r="F2123" s="14" t="str">
        <f>_xlfn.XLOOKUP(A2123,'Medical Examine'!$A$2:$A$2336,'Medical Examine'!$F$2:$F$2336,"Not Found")</f>
        <v>YES</v>
      </c>
      <c r="G2123" s="14" t="str">
        <f>_xlfn.XLOOKUP(A2123,'Medical Examine'!$A$2:$A$2336,'Medical Examine'!$G$2:$G$2336,"Not Found")</f>
        <v>NO</v>
      </c>
      <c r="H2123" s="14">
        <f>_xlfn.XLOOKUP(A2123,'Medical Examine'!$A$2:$A$2336,'Medical Examine'!$H$2:$H$2336,"Not Found")</f>
        <v>1</v>
      </c>
      <c r="I2123" s="14" t="str">
        <f>_xlfn.XLOOKUP(A2123,'Medical Examine'!$A$2:$A$2336,'Medical Examine'!$I$2:$I$2336,"Not Found")</f>
        <v>NO</v>
      </c>
      <c r="J2123" s="13" t="str">
        <f>_xlfn.XLOOKUP(A2123,'Medical Examine'!$A$2:$A$2336,'Medical Examine'!$C$2:$C$2336,"Not Found")</f>
        <v>Overweight</v>
      </c>
      <c r="K2123" s="13" t="str">
        <f t="shared" si="33"/>
        <v>Prediabetic</v>
      </c>
      <c r="L2123" s="15">
        <f>_xlfn.XLOOKUP(A2123,'Hospitalisation Details'!$A$2:$A$2344,'Hospitalisation Details'!$E$2:$E$2344,"")</f>
        <v>36859</v>
      </c>
      <c r="M2123" s="16">
        <f>_xlfn.XLOOKUP(A2123,'Hospitalisation Details'!$A$2:$A$2344,'Hospitalisation Details'!$H$2:$H$2344,"")</f>
        <v>2155.6799999999998</v>
      </c>
      <c r="N2123" s="14" t="str">
        <f>_xlfn.XLOOKUP(A2123,'Hospitalisation Details'!$A$2:$A$2344,'Hospitalisation Details'!$I$2:$I$2344,"")</f>
        <v>tier - 2</v>
      </c>
      <c r="O2123" s="14" t="str">
        <f>_xlfn.XLOOKUP(A2123,'Hospitalisation Details'!$A$2:$A$2344,'Hospitalisation Details'!$J$2:$J$2344,"")</f>
        <v>tier - 3</v>
      </c>
      <c r="P2123" s="14" t="str">
        <f>_xlfn.XLOOKUP(A2123,'Hospitalisation Details'!$A$2:$A$2344,'Hospitalisation Details'!$K$2:$K$2344,"")</f>
        <v>R1013</v>
      </c>
      <c r="Q2123" s="14">
        <f>_xlfn.XLOOKUP(A2123,'Hospitalisation Details'!$A$2:$A$2344,'Hospitalisation Details'!$F$2:$F$2344,"")</f>
        <v>22</v>
      </c>
    </row>
    <row r="2124" spans="1:17">
      <c r="A2124" s="12" t="s">
        <v>10193</v>
      </c>
      <c r="B2124" s="13" t="str">
        <f>_xlfn.XLOOKUP(A2124,'Customer Names'!$A$2:$A$2336,'Customer Names'!$C$2:$C$2336,"Not Found")</f>
        <v>Lindsay J.</v>
      </c>
      <c r="C2124" s="13">
        <f>_xlfn.XLOOKUP(A2124,'Medical Examine'!$A$2:$A$2336,'Medical Examine'!$B$2:$B$2336,"Not Found")</f>
        <v>27.1</v>
      </c>
      <c r="D2124" s="13">
        <f>_xlfn.XLOOKUP(A2124,'Medical Examine'!$A$2:$A$2336,'Medical Examine'!$D$2:$D$2336,"Not Found")</f>
        <v>4.45</v>
      </c>
      <c r="E2124" s="14" t="str">
        <f>_xlfn.XLOOKUP(A2124,'Medical Examine'!$A$2:$A$2336,'Medical Examine'!$E$2:$E$2336,"Not Found")</f>
        <v>NO</v>
      </c>
      <c r="F2124" s="14" t="str">
        <f>_xlfn.XLOOKUP(A2124,'Medical Examine'!$A$2:$A$2336,'Medical Examine'!$F$2:$F$2336,"Not Found")</f>
        <v>YES</v>
      </c>
      <c r="G2124" s="14" t="str">
        <f>_xlfn.XLOOKUP(A2124,'Medical Examine'!$A$2:$A$2336,'Medical Examine'!$G$2:$G$2336,"Not Found")</f>
        <v>NO</v>
      </c>
      <c r="H2124" s="14">
        <f>_xlfn.XLOOKUP(A2124,'Medical Examine'!$A$2:$A$2336,'Medical Examine'!$H$2:$H$2336,"Not Found")</f>
        <v>1</v>
      </c>
      <c r="I2124" s="14" t="str">
        <f>_xlfn.XLOOKUP(A2124,'Medical Examine'!$A$2:$A$2336,'Medical Examine'!$I$2:$I$2336,"Not Found")</f>
        <v>NO</v>
      </c>
      <c r="J2124" s="13" t="str">
        <f>_xlfn.XLOOKUP(A2124,'Medical Examine'!$A$2:$A$2336,'Medical Examine'!$C$2:$C$2336,"Not Found")</f>
        <v>Overweight</v>
      </c>
      <c r="K2124" s="13" t="str">
        <f t="shared" si="33"/>
        <v>Normal</v>
      </c>
      <c r="L2124" s="15">
        <f>_xlfn.XLOOKUP(A2124,'Hospitalisation Details'!$A$2:$A$2344,'Hospitalisation Details'!$E$2:$E$2344,"")</f>
        <v>36821</v>
      </c>
      <c r="M2124" s="16">
        <f>_xlfn.XLOOKUP(A2124,'Hospitalisation Details'!$A$2:$A$2344,'Hospitalisation Details'!$H$2:$H$2344,"")</f>
        <v>2154.36</v>
      </c>
      <c r="N2124" s="14" t="str">
        <f>_xlfn.XLOOKUP(A2124,'Hospitalisation Details'!$A$2:$A$2344,'Hospitalisation Details'!$I$2:$I$2344,"")</f>
        <v>tier - 2</v>
      </c>
      <c r="O2124" s="14" t="str">
        <f>_xlfn.XLOOKUP(A2124,'Hospitalisation Details'!$A$2:$A$2344,'Hospitalisation Details'!$J$2:$J$2344,"")</f>
        <v>tier - 2</v>
      </c>
      <c r="P2124" s="14" t="str">
        <f>_xlfn.XLOOKUP(A2124,'Hospitalisation Details'!$A$2:$A$2344,'Hospitalisation Details'!$K$2:$K$2344,"")</f>
        <v>R1011</v>
      </c>
      <c r="Q2124" s="14">
        <f>_xlfn.XLOOKUP(A2124,'Hospitalisation Details'!$A$2:$A$2344,'Hospitalisation Details'!$F$2:$F$2344,"")</f>
        <v>22</v>
      </c>
    </row>
    <row r="2125" spans="1:17">
      <c r="A2125" s="12" t="s">
        <v>10196</v>
      </c>
      <c r="B2125" s="13" t="str">
        <f>_xlfn.XLOOKUP(A2125,'Customer Names'!$A$2:$A$2336,'Customer Names'!$C$2:$C$2336,"Not Found")</f>
        <v>Danya A.</v>
      </c>
      <c r="C2125" s="13">
        <f>_xlfn.XLOOKUP(A2125,'Medical Examine'!$A$2:$A$2336,'Medical Examine'!$B$2:$B$2336,"Not Found")</f>
        <v>24.3</v>
      </c>
      <c r="D2125" s="13">
        <f>_xlfn.XLOOKUP(A2125,'Medical Examine'!$A$2:$A$2336,'Medical Examine'!$D$2:$D$2336,"Not Found")</f>
        <v>6.1</v>
      </c>
      <c r="E2125" s="14" t="str">
        <f>_xlfn.XLOOKUP(A2125,'Medical Examine'!$A$2:$A$2336,'Medical Examine'!$E$2:$E$2336,"Not Found")</f>
        <v>YES</v>
      </c>
      <c r="F2125" s="14" t="str">
        <f>_xlfn.XLOOKUP(A2125,'Medical Examine'!$A$2:$A$2336,'Medical Examine'!$F$2:$F$2336,"Not Found")</f>
        <v>YES</v>
      </c>
      <c r="G2125" s="14" t="str">
        <f>_xlfn.XLOOKUP(A2125,'Medical Examine'!$A$2:$A$2336,'Medical Examine'!$G$2:$G$2336,"Not Found")</f>
        <v>NO</v>
      </c>
      <c r="H2125" s="14">
        <f>_xlfn.XLOOKUP(A2125,'Medical Examine'!$A$2:$A$2336,'Medical Examine'!$H$2:$H$2336,"Not Found")</f>
        <v>1</v>
      </c>
      <c r="I2125" s="14" t="str">
        <f>_xlfn.XLOOKUP(A2125,'Medical Examine'!$A$2:$A$2336,'Medical Examine'!$I$2:$I$2336,"Not Found")</f>
        <v>NO</v>
      </c>
      <c r="J2125" s="13" t="str">
        <f>_xlfn.XLOOKUP(A2125,'Medical Examine'!$A$2:$A$2336,'Medical Examine'!$C$2:$C$2336,"Not Found")</f>
        <v>Normal Weight</v>
      </c>
      <c r="K2125" s="13" t="str">
        <f t="shared" si="33"/>
        <v>Prediabetic</v>
      </c>
      <c r="L2125" s="15">
        <f>_xlfn.XLOOKUP(A2125,'Hospitalisation Details'!$A$2:$A$2344,'Hospitalisation Details'!$E$2:$E$2344,"")</f>
        <v>36887</v>
      </c>
      <c r="M2125" s="16">
        <f>_xlfn.XLOOKUP(A2125,'Hospitalisation Details'!$A$2:$A$2344,'Hospitalisation Details'!$H$2:$H$2344,"")</f>
        <v>2150.4699999999998</v>
      </c>
      <c r="N2125" s="14" t="str">
        <f>_xlfn.XLOOKUP(A2125,'Hospitalisation Details'!$A$2:$A$2344,'Hospitalisation Details'!$I$2:$I$2344,"")</f>
        <v>tier - 2</v>
      </c>
      <c r="O2125" s="14" t="str">
        <f>_xlfn.XLOOKUP(A2125,'Hospitalisation Details'!$A$2:$A$2344,'Hospitalisation Details'!$J$2:$J$2344,"")</f>
        <v>tier - 3</v>
      </c>
      <c r="P2125" s="14" t="str">
        <f>_xlfn.XLOOKUP(A2125,'Hospitalisation Details'!$A$2:$A$2344,'Hospitalisation Details'!$K$2:$K$2344,"")</f>
        <v>R1011</v>
      </c>
      <c r="Q2125" s="14">
        <f>_xlfn.XLOOKUP(A2125,'Hospitalisation Details'!$A$2:$A$2344,'Hospitalisation Details'!$F$2:$F$2344,"")</f>
        <v>22</v>
      </c>
    </row>
    <row r="2126" spans="1:17">
      <c r="A2126" s="12" t="s">
        <v>10198</v>
      </c>
      <c r="B2126" s="13" t="str">
        <f>_xlfn.XLOOKUP(A2126,'Customer Names'!$A$2:$A$2336,'Customer Names'!$C$2:$C$2336,"Not Found")</f>
        <v>Lorraine</v>
      </c>
      <c r="C2126" s="13">
        <f>_xlfn.XLOOKUP(A2126,'Medical Examine'!$A$2:$A$2336,'Medical Examine'!$B$2:$B$2336,"Not Found")</f>
        <v>30.72</v>
      </c>
      <c r="D2126" s="13">
        <f>_xlfn.XLOOKUP(A2126,'Medical Examine'!$A$2:$A$2336,'Medical Examine'!$D$2:$D$2336,"Not Found")</f>
        <v>6.06</v>
      </c>
      <c r="E2126" s="14" t="str">
        <f>_xlfn.XLOOKUP(A2126,'Medical Examine'!$A$2:$A$2336,'Medical Examine'!$E$2:$E$2336,"Not Found")</f>
        <v>NO</v>
      </c>
      <c r="F2126" s="14" t="str">
        <f>_xlfn.XLOOKUP(A2126,'Medical Examine'!$A$2:$A$2336,'Medical Examine'!$F$2:$F$2336,"Not Found")</f>
        <v>YES</v>
      </c>
      <c r="G2126" s="14" t="str">
        <f>_xlfn.XLOOKUP(A2126,'Medical Examine'!$A$2:$A$2336,'Medical Examine'!$G$2:$G$2336,"Not Found")</f>
        <v>NO</v>
      </c>
      <c r="H2126" s="14">
        <f>_xlfn.XLOOKUP(A2126,'Medical Examine'!$A$2:$A$2336,'Medical Examine'!$H$2:$H$2336,"Not Found")</f>
        <v>1</v>
      </c>
      <c r="I2126" s="14" t="str">
        <f>_xlfn.XLOOKUP(A2126,'Medical Examine'!$A$2:$A$2336,'Medical Examine'!$I$2:$I$2336,"Not Found")</f>
        <v>NO</v>
      </c>
      <c r="J2126" s="13" t="str">
        <f>_xlfn.XLOOKUP(A2126,'Medical Examine'!$A$2:$A$2336,'Medical Examine'!$C$2:$C$2336,"Not Found")</f>
        <v>Obesity</v>
      </c>
      <c r="K2126" s="13" t="str">
        <f t="shared" si="33"/>
        <v>Prediabetic</v>
      </c>
      <c r="L2126" s="15">
        <f>_xlfn.XLOOKUP(A2126,'Hospitalisation Details'!$A$2:$A$2344,'Hospitalisation Details'!$E$2:$E$2344,"")</f>
        <v>38264</v>
      </c>
      <c r="M2126" s="16">
        <f>_xlfn.XLOOKUP(A2126,'Hospitalisation Details'!$A$2:$A$2344,'Hospitalisation Details'!$H$2:$H$2344,"")</f>
        <v>2144.85</v>
      </c>
      <c r="N2126" s="14" t="str">
        <f>_xlfn.XLOOKUP(A2126,'Hospitalisation Details'!$A$2:$A$2344,'Hospitalisation Details'!$I$2:$I$2344,"")</f>
        <v>tier - 2</v>
      </c>
      <c r="O2126" s="14" t="str">
        <f>_xlfn.XLOOKUP(A2126,'Hospitalisation Details'!$A$2:$A$2344,'Hospitalisation Details'!$J$2:$J$2344,"")</f>
        <v>tier - 1</v>
      </c>
      <c r="P2126" s="14" t="str">
        <f>_xlfn.XLOOKUP(A2126,'Hospitalisation Details'!$A$2:$A$2344,'Hospitalisation Details'!$K$2:$K$2344,"")</f>
        <v>R1011</v>
      </c>
      <c r="Q2126" s="14">
        <f>_xlfn.XLOOKUP(A2126,'Hospitalisation Details'!$A$2:$A$2344,'Hospitalisation Details'!$F$2:$F$2344,"")</f>
        <v>18</v>
      </c>
    </row>
    <row r="2127" spans="1:17">
      <c r="A2127" s="12" t="s">
        <v>10201</v>
      </c>
      <c r="B2127" s="13" t="str">
        <f>_xlfn.XLOOKUP(A2127,'Customer Names'!$A$2:$A$2336,'Customer Names'!$C$2:$C$2336,"Not Found")</f>
        <v>Jennifer L.</v>
      </c>
      <c r="C2127" s="13">
        <f>_xlfn.XLOOKUP(A2127,'Medical Examine'!$A$2:$A$2336,'Medical Examine'!$B$2:$B$2336,"Not Found")</f>
        <v>37.43</v>
      </c>
      <c r="D2127" s="13">
        <f>_xlfn.XLOOKUP(A2127,'Medical Examine'!$A$2:$A$2336,'Medical Examine'!$D$2:$D$2336,"Not Found")</f>
        <v>4.5599999999999996</v>
      </c>
      <c r="E2127" s="14" t="str">
        <f>_xlfn.XLOOKUP(A2127,'Medical Examine'!$A$2:$A$2336,'Medical Examine'!$E$2:$E$2336,"Not Found")</f>
        <v>NO</v>
      </c>
      <c r="F2127" s="14" t="str">
        <f>_xlfn.XLOOKUP(A2127,'Medical Examine'!$A$2:$A$2336,'Medical Examine'!$F$2:$F$2336,"Not Found")</f>
        <v>NO</v>
      </c>
      <c r="G2127" s="14" t="str">
        <f>_xlfn.XLOOKUP(A2127,'Medical Examine'!$A$2:$A$2336,'Medical Examine'!$G$2:$G$2336,"Not Found")</f>
        <v>YES</v>
      </c>
      <c r="H2127" s="14">
        <f>_xlfn.XLOOKUP(A2127,'Medical Examine'!$A$2:$A$2336,'Medical Examine'!$H$2:$H$2336,"Not Found")</f>
        <v>1</v>
      </c>
      <c r="I2127" s="14" t="str">
        <f>_xlfn.XLOOKUP(A2127,'Medical Examine'!$A$2:$A$2336,'Medical Examine'!$I$2:$I$2336,"Not Found")</f>
        <v>NO</v>
      </c>
      <c r="J2127" s="13" t="str">
        <f>_xlfn.XLOOKUP(A2127,'Medical Examine'!$A$2:$A$2336,'Medical Examine'!$C$2:$C$2336,"Not Found")</f>
        <v>Obesity</v>
      </c>
      <c r="K2127" s="13" t="str">
        <f t="shared" si="33"/>
        <v>Normal</v>
      </c>
      <c r="L2127" s="15">
        <f>_xlfn.XLOOKUP(A2127,'Hospitalisation Details'!$A$2:$A$2344,'Hospitalisation Details'!$E$2:$E$2344,"")</f>
        <v>37852</v>
      </c>
      <c r="M2127" s="16">
        <f>_xlfn.XLOOKUP(A2127,'Hospitalisation Details'!$A$2:$A$2344,'Hospitalisation Details'!$H$2:$H$2344,"")</f>
        <v>2138.0700000000002</v>
      </c>
      <c r="N2127" s="14" t="str">
        <f>_xlfn.XLOOKUP(A2127,'Hospitalisation Details'!$A$2:$A$2344,'Hospitalisation Details'!$I$2:$I$2344,"")</f>
        <v>tier - 2</v>
      </c>
      <c r="O2127" s="14" t="str">
        <f>_xlfn.XLOOKUP(A2127,'Hospitalisation Details'!$A$2:$A$2344,'Hospitalisation Details'!$J$2:$J$2344,"")</f>
        <v>tier - 1</v>
      </c>
      <c r="P2127" s="14" t="str">
        <f>_xlfn.XLOOKUP(A2127,'Hospitalisation Details'!$A$2:$A$2344,'Hospitalisation Details'!$K$2:$K$2344,"")</f>
        <v>R1012</v>
      </c>
      <c r="Q2127" s="14">
        <f>_xlfn.XLOOKUP(A2127,'Hospitalisation Details'!$A$2:$A$2344,'Hospitalisation Details'!$F$2:$F$2344,"")</f>
        <v>19</v>
      </c>
    </row>
    <row r="2128" spans="1:17">
      <c r="A2128" s="12" t="s">
        <v>10203</v>
      </c>
      <c r="B2128" s="13" t="str">
        <f>_xlfn.XLOOKUP(A2128,'Customer Names'!$A$2:$A$2336,'Customer Names'!$C$2:$C$2336,"Not Found")</f>
        <v>Jesus Sr.</v>
      </c>
      <c r="C2128" s="13">
        <f>_xlfn.XLOOKUP(A2128,'Medical Examine'!$A$2:$A$2336,'Medical Examine'!$B$2:$B$2336,"Not Found")</f>
        <v>25.74</v>
      </c>
      <c r="D2128" s="13">
        <f>_xlfn.XLOOKUP(A2128,'Medical Examine'!$A$2:$A$2336,'Medical Examine'!$D$2:$D$2336,"Not Found")</f>
        <v>6.41</v>
      </c>
      <c r="E2128" s="14" t="str">
        <f>_xlfn.XLOOKUP(A2128,'Medical Examine'!$A$2:$A$2336,'Medical Examine'!$E$2:$E$2336,"Not Found")</f>
        <v>YES</v>
      </c>
      <c r="F2128" s="14" t="str">
        <f>_xlfn.XLOOKUP(A2128,'Medical Examine'!$A$2:$A$2336,'Medical Examine'!$F$2:$F$2336,"Not Found")</f>
        <v>NO</v>
      </c>
      <c r="G2128" s="14" t="str">
        <f>_xlfn.XLOOKUP(A2128,'Medical Examine'!$A$2:$A$2336,'Medical Examine'!$G$2:$G$2336,"Not Found")</f>
        <v>YES</v>
      </c>
      <c r="H2128" s="14">
        <f>_xlfn.XLOOKUP(A2128,'Medical Examine'!$A$2:$A$2336,'Medical Examine'!$H$2:$H$2336,"Not Found")</f>
        <v>1</v>
      </c>
      <c r="I2128" s="14" t="str">
        <f>_xlfn.XLOOKUP(A2128,'Medical Examine'!$A$2:$A$2336,'Medical Examine'!$I$2:$I$2336,"Not Found")</f>
        <v>NO</v>
      </c>
      <c r="J2128" s="13" t="str">
        <f>_xlfn.XLOOKUP(A2128,'Medical Examine'!$A$2:$A$2336,'Medical Examine'!$C$2:$C$2336,"Not Found")</f>
        <v>Overweight</v>
      </c>
      <c r="K2128" s="13" t="str">
        <f t="shared" si="33"/>
        <v>Prediabetic</v>
      </c>
      <c r="L2128" s="15">
        <f>_xlfn.XLOOKUP(A2128,'Hospitalisation Details'!$A$2:$A$2344,'Hospitalisation Details'!$E$2:$E$2344,"")</f>
        <v>35676</v>
      </c>
      <c r="M2128" s="16">
        <f>_xlfn.XLOOKUP(A2128,'Hospitalisation Details'!$A$2:$A$2344,'Hospitalisation Details'!$H$2:$H$2344,"")</f>
        <v>2137.65</v>
      </c>
      <c r="N2128" s="14" t="str">
        <f>_xlfn.XLOOKUP(A2128,'Hospitalisation Details'!$A$2:$A$2344,'Hospitalisation Details'!$I$2:$I$2344,"")</f>
        <v>tier - 3</v>
      </c>
      <c r="O2128" s="14" t="str">
        <f>_xlfn.XLOOKUP(A2128,'Hospitalisation Details'!$A$2:$A$2344,'Hospitalisation Details'!$J$2:$J$2344,"")</f>
        <v>tier - 1</v>
      </c>
      <c r="P2128" s="14" t="str">
        <f>_xlfn.XLOOKUP(A2128,'Hospitalisation Details'!$A$2:$A$2344,'Hospitalisation Details'!$K$2:$K$2344,"")</f>
        <v>R1013</v>
      </c>
      <c r="Q2128" s="14">
        <f>_xlfn.XLOOKUP(A2128,'Hospitalisation Details'!$A$2:$A$2344,'Hospitalisation Details'!$F$2:$F$2344,"")</f>
        <v>25</v>
      </c>
    </row>
    <row r="2129" spans="1:17">
      <c r="A2129" s="12" t="s">
        <v>10206</v>
      </c>
      <c r="B2129" s="13" t="str">
        <f>_xlfn.XLOOKUP(A2129,'Customer Names'!$A$2:$A$2336,'Customer Names'!$C$2:$C$2336,"Not Found")</f>
        <v>Kristen</v>
      </c>
      <c r="C2129" s="13">
        <f>_xlfn.XLOOKUP(A2129,'Medical Examine'!$A$2:$A$2336,'Medical Examine'!$B$2:$B$2336,"Not Found")</f>
        <v>36.575000000000003</v>
      </c>
      <c r="D2129" s="13">
        <f>_xlfn.XLOOKUP(A2129,'Medical Examine'!$A$2:$A$2336,'Medical Examine'!$D$2:$D$2336,"Not Found")</f>
        <v>5.57</v>
      </c>
      <c r="E2129" s="14" t="str">
        <f>_xlfn.XLOOKUP(A2129,'Medical Examine'!$A$2:$A$2336,'Medical Examine'!$E$2:$E$2336,"Not Found")</f>
        <v>NO</v>
      </c>
      <c r="F2129" s="14" t="str">
        <f>_xlfn.XLOOKUP(A2129,'Medical Examine'!$A$2:$A$2336,'Medical Examine'!$F$2:$F$2336,"Not Found")</f>
        <v>NO</v>
      </c>
      <c r="G2129" s="14" t="str">
        <f>_xlfn.XLOOKUP(A2129,'Medical Examine'!$A$2:$A$2336,'Medical Examine'!$G$2:$G$2336,"Not Found")</f>
        <v>YES</v>
      </c>
      <c r="H2129" s="14">
        <f>_xlfn.XLOOKUP(A2129,'Medical Examine'!$A$2:$A$2336,'Medical Examine'!$H$2:$H$2336,"Not Found")</f>
        <v>1</v>
      </c>
      <c r="I2129" s="14" t="str">
        <f>_xlfn.XLOOKUP(A2129,'Medical Examine'!$A$2:$A$2336,'Medical Examine'!$I$2:$I$2336,"Not Found")</f>
        <v>NO</v>
      </c>
      <c r="J2129" s="13" t="str">
        <f>_xlfn.XLOOKUP(A2129,'Medical Examine'!$A$2:$A$2336,'Medical Examine'!$C$2:$C$2336,"Not Found")</f>
        <v>Obesity</v>
      </c>
      <c r="K2129" s="13" t="str">
        <f t="shared" si="33"/>
        <v>Normal</v>
      </c>
      <c r="L2129" s="15">
        <f>_xlfn.XLOOKUP(A2129,'Hospitalisation Details'!$A$2:$A$2344,'Hospitalisation Details'!$E$2:$E$2344,"")</f>
        <v>37890</v>
      </c>
      <c r="M2129" s="16">
        <f>_xlfn.XLOOKUP(A2129,'Hospitalisation Details'!$A$2:$A$2344,'Hospitalisation Details'!$H$2:$H$2344,"")</f>
        <v>2136.88</v>
      </c>
      <c r="N2129" s="14" t="str">
        <f>_xlfn.XLOOKUP(A2129,'Hospitalisation Details'!$A$2:$A$2344,'Hospitalisation Details'!$I$2:$I$2344,"")</f>
        <v>tier - 2</v>
      </c>
      <c r="O2129" s="14" t="str">
        <f>_xlfn.XLOOKUP(A2129,'Hospitalisation Details'!$A$2:$A$2344,'Hospitalisation Details'!$J$2:$J$2344,"")</f>
        <v>tier - 2</v>
      </c>
      <c r="P2129" s="14" t="str">
        <f>_xlfn.XLOOKUP(A2129,'Hospitalisation Details'!$A$2:$A$2344,'Hospitalisation Details'!$K$2:$K$2344,"")</f>
        <v>R1012</v>
      </c>
      <c r="Q2129" s="14">
        <f>_xlfn.XLOOKUP(A2129,'Hospitalisation Details'!$A$2:$A$2344,'Hospitalisation Details'!$F$2:$F$2344,"")</f>
        <v>19</v>
      </c>
    </row>
    <row r="2130" spans="1:17">
      <c r="A2130" s="12" t="s">
        <v>10208</v>
      </c>
      <c r="B2130" s="13" t="str">
        <f>_xlfn.XLOOKUP(A2130,'Customer Names'!$A$2:$A$2336,'Customer Names'!$C$2:$C$2336,"Not Found")</f>
        <v>Catherine C.</v>
      </c>
      <c r="C2130" s="13">
        <f>_xlfn.XLOOKUP(A2130,'Medical Examine'!$A$2:$A$2336,'Medical Examine'!$B$2:$B$2336,"Not Found")</f>
        <v>35.15</v>
      </c>
      <c r="D2130" s="13">
        <f>_xlfn.XLOOKUP(A2130,'Medical Examine'!$A$2:$A$2336,'Medical Examine'!$D$2:$D$2336,"Not Found")</f>
        <v>5.47</v>
      </c>
      <c r="E2130" s="14" t="str">
        <f>_xlfn.XLOOKUP(A2130,'Medical Examine'!$A$2:$A$2336,'Medical Examine'!$E$2:$E$2336,"Not Found")</f>
        <v>NO</v>
      </c>
      <c r="F2130" s="14" t="str">
        <f>_xlfn.XLOOKUP(A2130,'Medical Examine'!$A$2:$A$2336,'Medical Examine'!$F$2:$F$2336,"Not Found")</f>
        <v>NO</v>
      </c>
      <c r="G2130" s="14" t="str">
        <f>_xlfn.XLOOKUP(A2130,'Medical Examine'!$A$2:$A$2336,'Medical Examine'!$G$2:$G$2336,"Not Found")</f>
        <v>YES</v>
      </c>
      <c r="H2130" s="14">
        <f>_xlfn.XLOOKUP(A2130,'Medical Examine'!$A$2:$A$2336,'Medical Examine'!$H$2:$H$2336,"Not Found")</f>
        <v>1</v>
      </c>
      <c r="I2130" s="14" t="str">
        <f>_xlfn.XLOOKUP(A2130,'Medical Examine'!$A$2:$A$2336,'Medical Examine'!$I$2:$I$2336,"Not Found")</f>
        <v>NO</v>
      </c>
      <c r="J2130" s="13" t="str">
        <f>_xlfn.XLOOKUP(A2130,'Medical Examine'!$A$2:$A$2336,'Medical Examine'!$C$2:$C$2336,"Not Found")</f>
        <v>Obesity</v>
      </c>
      <c r="K2130" s="13" t="str">
        <f t="shared" si="33"/>
        <v>Normal</v>
      </c>
      <c r="L2130" s="15">
        <f>_xlfn.XLOOKUP(A2130,'Hospitalisation Details'!$A$2:$A$2344,'Hospitalisation Details'!$E$2:$E$2344,"")</f>
        <v>37865</v>
      </c>
      <c r="M2130" s="16">
        <f>_xlfn.XLOOKUP(A2130,'Hospitalisation Details'!$A$2:$A$2344,'Hospitalisation Details'!$H$2:$H$2344,"")</f>
        <v>2134.9</v>
      </c>
      <c r="N2130" s="14" t="str">
        <f>_xlfn.XLOOKUP(A2130,'Hospitalisation Details'!$A$2:$A$2344,'Hospitalisation Details'!$I$2:$I$2344,"")</f>
        <v>tier - 2</v>
      </c>
      <c r="O2130" s="14" t="str">
        <f>_xlfn.XLOOKUP(A2130,'Hospitalisation Details'!$A$2:$A$2344,'Hospitalisation Details'!$J$2:$J$2344,"")</f>
        <v>tier - 3</v>
      </c>
      <c r="P2130" s="14" t="str">
        <f>_xlfn.XLOOKUP(A2130,'Hospitalisation Details'!$A$2:$A$2344,'Hospitalisation Details'!$K$2:$K$2344,"")</f>
        <v>R1012</v>
      </c>
      <c r="Q2130" s="14">
        <f>_xlfn.XLOOKUP(A2130,'Hospitalisation Details'!$A$2:$A$2344,'Hospitalisation Details'!$F$2:$F$2344,"")</f>
        <v>19</v>
      </c>
    </row>
    <row r="2131" spans="1:17">
      <c r="A2131" s="12" t="s">
        <v>10211</v>
      </c>
      <c r="B2131" s="13" t="str">
        <f>_xlfn.XLOOKUP(A2131,'Customer Names'!$A$2:$A$2336,'Customer Names'!$C$2:$C$2336,"Not Found")</f>
        <v>Paula</v>
      </c>
      <c r="C2131" s="13">
        <f>_xlfn.XLOOKUP(A2131,'Medical Examine'!$A$2:$A$2336,'Medical Examine'!$B$2:$B$2336,"Not Found")</f>
        <v>32.11</v>
      </c>
      <c r="D2131" s="13">
        <f>_xlfn.XLOOKUP(A2131,'Medical Examine'!$A$2:$A$2336,'Medical Examine'!$D$2:$D$2336,"Not Found")</f>
        <v>4.43</v>
      </c>
      <c r="E2131" s="14" t="str">
        <f>_xlfn.XLOOKUP(A2131,'Medical Examine'!$A$2:$A$2336,'Medical Examine'!$E$2:$E$2336,"Not Found")</f>
        <v>NO</v>
      </c>
      <c r="F2131" s="14" t="str">
        <f>_xlfn.XLOOKUP(A2131,'Medical Examine'!$A$2:$A$2336,'Medical Examine'!$F$2:$F$2336,"Not Found")</f>
        <v>NO</v>
      </c>
      <c r="G2131" s="14" t="str">
        <f>_xlfn.XLOOKUP(A2131,'Medical Examine'!$A$2:$A$2336,'Medical Examine'!$G$2:$G$2336,"Not Found")</f>
        <v>YES</v>
      </c>
      <c r="H2131" s="14">
        <f>_xlfn.XLOOKUP(A2131,'Medical Examine'!$A$2:$A$2336,'Medical Examine'!$H$2:$H$2336,"Not Found")</f>
        <v>1</v>
      </c>
      <c r="I2131" s="14" t="str">
        <f>_xlfn.XLOOKUP(A2131,'Medical Examine'!$A$2:$A$2336,'Medical Examine'!$I$2:$I$2336,"Not Found")</f>
        <v>NO</v>
      </c>
      <c r="J2131" s="13" t="str">
        <f>_xlfn.XLOOKUP(A2131,'Medical Examine'!$A$2:$A$2336,'Medical Examine'!$C$2:$C$2336,"Not Found")</f>
        <v>Obesity</v>
      </c>
      <c r="K2131" s="13" t="str">
        <f t="shared" si="33"/>
        <v>Normal</v>
      </c>
      <c r="L2131" s="15">
        <f>_xlfn.XLOOKUP(A2131,'Hospitalisation Details'!$A$2:$A$2344,'Hospitalisation Details'!$E$2:$E$2344,"")</f>
        <v>37977</v>
      </c>
      <c r="M2131" s="16">
        <f>_xlfn.XLOOKUP(A2131,'Hospitalisation Details'!$A$2:$A$2344,'Hospitalisation Details'!$H$2:$H$2344,"")</f>
        <v>2130.6799999999998</v>
      </c>
      <c r="N2131" s="14" t="str">
        <f>_xlfn.XLOOKUP(A2131,'Hospitalisation Details'!$A$2:$A$2344,'Hospitalisation Details'!$I$2:$I$2344,"")</f>
        <v>tier - 2</v>
      </c>
      <c r="O2131" s="14" t="str">
        <f>_xlfn.XLOOKUP(A2131,'Hospitalisation Details'!$A$2:$A$2344,'Hospitalisation Details'!$J$2:$J$2344,"")</f>
        <v>tier - 3</v>
      </c>
      <c r="P2131" s="14" t="str">
        <f>_xlfn.XLOOKUP(A2131,'Hospitalisation Details'!$A$2:$A$2344,'Hospitalisation Details'!$K$2:$K$2344,"")</f>
        <v>R1012</v>
      </c>
      <c r="Q2131" s="14">
        <f>_xlfn.XLOOKUP(A2131,'Hospitalisation Details'!$A$2:$A$2344,'Hospitalisation Details'!$F$2:$F$2344,"")</f>
        <v>19</v>
      </c>
    </row>
    <row r="2132" spans="1:17">
      <c r="A2132" s="12" t="s">
        <v>10212</v>
      </c>
      <c r="B2132" s="13" t="str">
        <f>_xlfn.XLOOKUP(A2132,'Customer Names'!$A$2:$A$2336,'Customer Names'!$C$2:$C$2336,"Not Found")</f>
        <v>Evan</v>
      </c>
      <c r="C2132" s="13">
        <f>_xlfn.XLOOKUP(A2132,'Medical Examine'!$A$2:$A$2336,'Medical Examine'!$B$2:$B$2336,"Not Found")</f>
        <v>30.495000000000001</v>
      </c>
      <c r="D2132" s="13">
        <f>_xlfn.XLOOKUP(A2132,'Medical Examine'!$A$2:$A$2336,'Medical Examine'!$D$2:$D$2336,"Not Found")</f>
        <v>4.95</v>
      </c>
      <c r="E2132" s="14" t="str">
        <f>_xlfn.XLOOKUP(A2132,'Medical Examine'!$A$2:$A$2336,'Medical Examine'!$E$2:$E$2336,"Not Found")</f>
        <v>NO</v>
      </c>
      <c r="F2132" s="14" t="str">
        <f>_xlfn.XLOOKUP(A2132,'Medical Examine'!$A$2:$A$2336,'Medical Examine'!$F$2:$F$2336,"Not Found")</f>
        <v>NO</v>
      </c>
      <c r="G2132" s="14" t="str">
        <f>_xlfn.XLOOKUP(A2132,'Medical Examine'!$A$2:$A$2336,'Medical Examine'!$G$2:$G$2336,"Not Found")</f>
        <v>YES</v>
      </c>
      <c r="H2132" s="14">
        <f>_xlfn.XLOOKUP(A2132,'Medical Examine'!$A$2:$A$2336,'Medical Examine'!$H$2:$H$2336,"Not Found")</f>
        <v>1</v>
      </c>
      <c r="I2132" s="14" t="str">
        <f>_xlfn.XLOOKUP(A2132,'Medical Examine'!$A$2:$A$2336,'Medical Examine'!$I$2:$I$2336,"Not Found")</f>
        <v>NO</v>
      </c>
      <c r="J2132" s="13" t="str">
        <f>_xlfn.XLOOKUP(A2132,'Medical Examine'!$A$2:$A$2336,'Medical Examine'!$C$2:$C$2336,"Not Found")</f>
        <v>Obesity</v>
      </c>
      <c r="K2132" s="13" t="str">
        <f t="shared" si="33"/>
        <v>Normal</v>
      </c>
      <c r="L2132" s="15">
        <f>_xlfn.XLOOKUP(A2132,'Hospitalisation Details'!$A$2:$A$2344,'Hospitalisation Details'!$E$2:$E$2344,"")</f>
        <v>37863</v>
      </c>
      <c r="M2132" s="16">
        <f>_xlfn.XLOOKUP(A2132,'Hospitalisation Details'!$A$2:$A$2344,'Hospitalisation Details'!$H$2:$H$2344,"")</f>
        <v>2128.4299999999998</v>
      </c>
      <c r="N2132" s="14" t="str">
        <f>_xlfn.XLOOKUP(A2132,'Hospitalisation Details'!$A$2:$A$2344,'Hospitalisation Details'!$I$2:$I$2344,"")</f>
        <v>tier - 2</v>
      </c>
      <c r="O2132" s="14" t="str">
        <f>_xlfn.XLOOKUP(A2132,'Hospitalisation Details'!$A$2:$A$2344,'Hospitalisation Details'!$J$2:$J$2344,"")</f>
        <v>tier - 1</v>
      </c>
      <c r="P2132" s="14" t="str">
        <f>_xlfn.XLOOKUP(A2132,'Hospitalisation Details'!$A$2:$A$2344,'Hospitalisation Details'!$K$2:$K$2344,"")</f>
        <v>R1012</v>
      </c>
      <c r="Q2132" s="14">
        <f>_xlfn.XLOOKUP(A2132,'Hospitalisation Details'!$A$2:$A$2344,'Hospitalisation Details'!$F$2:$F$2344,"")</f>
        <v>19</v>
      </c>
    </row>
    <row r="2133" spans="1:17">
      <c r="A2133" s="12" t="s">
        <v>10214</v>
      </c>
      <c r="B2133" s="13" t="str">
        <f>_xlfn.XLOOKUP(A2133,'Customer Names'!$A$2:$A$2336,'Customer Names'!$C$2:$C$2336,"Not Found")</f>
        <v>Nathan J</v>
      </c>
      <c r="C2133" s="13">
        <f>_xlfn.XLOOKUP(A2133,'Medical Examine'!$A$2:$A$2336,'Medical Examine'!$B$2:$B$2336,"Not Found")</f>
        <v>29.24</v>
      </c>
      <c r="D2133" s="13">
        <f>_xlfn.XLOOKUP(A2133,'Medical Examine'!$A$2:$A$2336,'Medical Examine'!$D$2:$D$2336,"Not Found")</f>
        <v>4.04</v>
      </c>
      <c r="E2133" s="14" t="str">
        <f>_xlfn.XLOOKUP(A2133,'Medical Examine'!$A$2:$A$2336,'Medical Examine'!$E$2:$E$2336,"Not Found")</f>
        <v>NO</v>
      </c>
      <c r="F2133" s="14" t="str">
        <f>_xlfn.XLOOKUP(A2133,'Medical Examine'!$A$2:$A$2336,'Medical Examine'!$F$2:$F$2336,"Not Found")</f>
        <v>YES</v>
      </c>
      <c r="G2133" s="14" t="str">
        <f>_xlfn.XLOOKUP(A2133,'Medical Examine'!$A$2:$A$2336,'Medical Examine'!$G$2:$G$2336,"Not Found")</f>
        <v>NO</v>
      </c>
      <c r="H2133" s="14">
        <f>_xlfn.XLOOKUP(A2133,'Medical Examine'!$A$2:$A$2336,'Medical Examine'!$H$2:$H$2336,"Not Found")</f>
        <v>1</v>
      </c>
      <c r="I2133" s="14" t="str">
        <f>_xlfn.XLOOKUP(A2133,'Medical Examine'!$A$2:$A$2336,'Medical Examine'!$I$2:$I$2336,"Not Found")</f>
        <v>NO</v>
      </c>
      <c r="J2133" s="13" t="str">
        <f>_xlfn.XLOOKUP(A2133,'Medical Examine'!$A$2:$A$2336,'Medical Examine'!$C$2:$C$2336,"Not Found")</f>
        <v>Overweight</v>
      </c>
      <c r="K2133" s="13" t="str">
        <f t="shared" si="33"/>
        <v>Normal</v>
      </c>
      <c r="L2133" s="15">
        <f>_xlfn.XLOOKUP(A2133,'Hospitalisation Details'!$A$2:$A$2344,'Hospitalisation Details'!$E$2:$E$2344,"")</f>
        <v>38295</v>
      </c>
      <c r="M2133" s="16">
        <f>_xlfn.XLOOKUP(A2133,'Hospitalisation Details'!$A$2:$A$2344,'Hospitalisation Details'!$H$2:$H$2344,"")</f>
        <v>2118.61</v>
      </c>
      <c r="N2133" s="14" t="str">
        <f>_xlfn.XLOOKUP(A2133,'Hospitalisation Details'!$A$2:$A$2344,'Hospitalisation Details'!$I$2:$I$2344,"")</f>
        <v>tier - 2</v>
      </c>
      <c r="O2133" s="14" t="str">
        <f>_xlfn.XLOOKUP(A2133,'Hospitalisation Details'!$A$2:$A$2344,'Hospitalisation Details'!$J$2:$J$2344,"")</f>
        <v>tier - 1</v>
      </c>
      <c r="P2133" s="14" t="str">
        <f>_xlfn.XLOOKUP(A2133,'Hospitalisation Details'!$A$2:$A$2344,'Hospitalisation Details'!$K$2:$K$2344,"")</f>
        <v>R1012</v>
      </c>
      <c r="Q2133" s="14">
        <f>_xlfn.XLOOKUP(A2133,'Hospitalisation Details'!$A$2:$A$2344,'Hospitalisation Details'!$F$2:$F$2344,"")</f>
        <v>18</v>
      </c>
    </row>
    <row r="2134" spans="1:17">
      <c r="A2134" s="12" t="s">
        <v>10217</v>
      </c>
      <c r="B2134" s="13" t="str">
        <f>_xlfn.XLOOKUP(A2134,'Customer Names'!$A$2:$A$2336,'Customer Names'!$C$2:$C$2336,"Not Found")</f>
        <v>Ashley M</v>
      </c>
      <c r="C2134" s="13">
        <f>_xlfn.XLOOKUP(A2134,'Medical Examine'!$A$2:$A$2336,'Medical Examine'!$B$2:$B$2336,"Not Found")</f>
        <v>22.515000000000001</v>
      </c>
      <c r="D2134" s="13">
        <f>_xlfn.XLOOKUP(A2134,'Medical Examine'!$A$2:$A$2336,'Medical Examine'!$D$2:$D$2336,"Not Found")</f>
        <v>5.93</v>
      </c>
      <c r="E2134" s="14" t="str">
        <f>_xlfn.XLOOKUP(A2134,'Medical Examine'!$A$2:$A$2336,'Medical Examine'!$E$2:$E$2336,"Not Found")</f>
        <v>NO</v>
      </c>
      <c r="F2134" s="14" t="str">
        <f>_xlfn.XLOOKUP(A2134,'Medical Examine'!$A$2:$A$2336,'Medical Examine'!$F$2:$F$2336,"Not Found")</f>
        <v>NO</v>
      </c>
      <c r="G2134" s="14" t="str">
        <f>_xlfn.XLOOKUP(A2134,'Medical Examine'!$A$2:$A$2336,'Medical Examine'!$G$2:$G$2336,"Not Found")</f>
        <v>YES</v>
      </c>
      <c r="H2134" s="14">
        <f>_xlfn.XLOOKUP(A2134,'Medical Examine'!$A$2:$A$2336,'Medical Examine'!$H$2:$H$2336,"Not Found")</f>
        <v>1</v>
      </c>
      <c r="I2134" s="14" t="str">
        <f>_xlfn.XLOOKUP(A2134,'Medical Examine'!$A$2:$A$2336,'Medical Examine'!$I$2:$I$2336,"Not Found")</f>
        <v>NO</v>
      </c>
      <c r="J2134" s="13" t="str">
        <f>_xlfn.XLOOKUP(A2134,'Medical Examine'!$A$2:$A$2336,'Medical Examine'!$C$2:$C$2336,"Not Found")</f>
        <v>Normal Weight</v>
      </c>
      <c r="K2134" s="13" t="str">
        <f t="shared" si="33"/>
        <v>Prediabetic</v>
      </c>
      <c r="L2134" s="15">
        <f>_xlfn.XLOOKUP(A2134,'Hospitalisation Details'!$A$2:$A$2344,'Hospitalisation Details'!$E$2:$E$2344,"")</f>
        <v>37894</v>
      </c>
      <c r="M2134" s="16">
        <f>_xlfn.XLOOKUP(A2134,'Hospitalisation Details'!$A$2:$A$2344,'Hospitalisation Details'!$H$2:$H$2344,"")</f>
        <v>2117.34</v>
      </c>
      <c r="N2134" s="14" t="str">
        <f>_xlfn.XLOOKUP(A2134,'Hospitalisation Details'!$A$2:$A$2344,'Hospitalisation Details'!$I$2:$I$2344,"")</f>
        <v>tier - 2</v>
      </c>
      <c r="O2134" s="14" t="str">
        <f>_xlfn.XLOOKUP(A2134,'Hospitalisation Details'!$A$2:$A$2344,'Hospitalisation Details'!$J$2:$J$2344,"")</f>
        <v>tier - 3</v>
      </c>
      <c r="P2134" s="14" t="str">
        <f>_xlfn.XLOOKUP(A2134,'Hospitalisation Details'!$A$2:$A$2344,'Hospitalisation Details'!$K$2:$K$2344,"")</f>
        <v>R1012</v>
      </c>
      <c r="Q2134" s="14">
        <f>_xlfn.XLOOKUP(A2134,'Hospitalisation Details'!$A$2:$A$2344,'Hospitalisation Details'!$F$2:$F$2344,"")</f>
        <v>19</v>
      </c>
    </row>
    <row r="2135" spans="1:17">
      <c r="A2135" s="12" t="s">
        <v>10219</v>
      </c>
      <c r="B2135" s="13" t="str">
        <f>_xlfn.XLOOKUP(A2135,'Customer Names'!$A$2:$A$2336,'Customer Names'!$C$2:$C$2336,"Not Found")</f>
        <v>Jason</v>
      </c>
      <c r="C2135" s="13">
        <f>_xlfn.XLOOKUP(A2135,'Medical Examine'!$A$2:$A$2336,'Medical Examine'!$B$2:$B$2336,"Not Found")</f>
        <v>15.65</v>
      </c>
      <c r="D2135" s="13">
        <f>_xlfn.XLOOKUP(A2135,'Medical Examine'!$A$2:$A$2336,'Medical Examine'!$D$2:$D$2336,"Not Found")</f>
        <v>4.2300000000000004</v>
      </c>
      <c r="E2135" s="14" t="str">
        <f>_xlfn.XLOOKUP(A2135,'Medical Examine'!$A$2:$A$2336,'Medical Examine'!$E$2:$E$2336,"Not Found")</f>
        <v>NO</v>
      </c>
      <c r="F2135" s="14" t="str">
        <f>_xlfn.XLOOKUP(A2135,'Medical Examine'!$A$2:$A$2336,'Medical Examine'!$F$2:$F$2336,"Not Found")</f>
        <v>NO</v>
      </c>
      <c r="G2135" s="14" t="str">
        <f>_xlfn.XLOOKUP(A2135,'Medical Examine'!$A$2:$A$2336,'Medical Examine'!$G$2:$G$2336,"Not Found")</f>
        <v>NO</v>
      </c>
      <c r="H2135" s="14">
        <f>_xlfn.XLOOKUP(A2135,'Medical Examine'!$A$2:$A$2336,'Medical Examine'!$H$2:$H$2336,"Not Found")</f>
        <v>0</v>
      </c>
      <c r="I2135" s="14" t="str">
        <f>_xlfn.XLOOKUP(A2135,'Medical Examine'!$A$2:$A$2336,'Medical Examine'!$I$2:$I$2336,"Not Found")</f>
        <v>NO</v>
      </c>
      <c r="J2135" s="13" t="str">
        <f>_xlfn.XLOOKUP(A2135,'Medical Examine'!$A$2:$A$2336,'Medical Examine'!$C$2:$C$2336,"Not Found")</f>
        <v>Under Weight</v>
      </c>
      <c r="K2135" s="13" t="str">
        <f t="shared" si="33"/>
        <v>Normal</v>
      </c>
      <c r="L2135" s="15">
        <f>_xlfn.XLOOKUP(A2135,'Hospitalisation Details'!$A$2:$A$2344,'Hospitalisation Details'!$E$2:$E$2344,"")</f>
        <v>32710</v>
      </c>
      <c r="M2135" s="16">
        <f>_xlfn.XLOOKUP(A2135,'Hospitalisation Details'!$A$2:$A$2344,'Hospitalisation Details'!$H$2:$H$2344,"")</f>
        <v>2106.2600000000002</v>
      </c>
      <c r="N2135" s="14" t="str">
        <f>_xlfn.XLOOKUP(A2135,'Hospitalisation Details'!$A$2:$A$2344,'Hospitalisation Details'!$I$2:$I$2344,"")</f>
        <v>tier - 2</v>
      </c>
      <c r="O2135" s="14" t="str">
        <f>_xlfn.XLOOKUP(A2135,'Hospitalisation Details'!$A$2:$A$2344,'Hospitalisation Details'!$J$2:$J$2344,"")</f>
        <v>tier - 2</v>
      </c>
      <c r="P2135" s="14" t="str">
        <f>_xlfn.XLOOKUP(A2135,'Hospitalisation Details'!$A$2:$A$2344,'Hospitalisation Details'!$K$2:$K$2344,"")</f>
        <v>R1013</v>
      </c>
      <c r="Q2135" s="14">
        <f>_xlfn.XLOOKUP(A2135,'Hospitalisation Details'!$A$2:$A$2344,'Hospitalisation Details'!$F$2:$F$2344,"")</f>
        <v>33</v>
      </c>
    </row>
    <row r="2136" spans="1:17">
      <c r="A2136" s="12" t="s">
        <v>10221</v>
      </c>
      <c r="B2136" s="13" t="str">
        <f>_xlfn.XLOOKUP(A2136,'Customer Names'!$A$2:$A$2336,'Customer Names'!$C$2:$C$2336,"Not Found")</f>
        <v>Marshall</v>
      </c>
      <c r="C2136" s="13">
        <f>_xlfn.XLOOKUP(A2136,'Medical Examine'!$A$2:$A$2336,'Medical Examine'!$B$2:$B$2336,"Not Found")</f>
        <v>27.36</v>
      </c>
      <c r="D2136" s="13">
        <f>_xlfn.XLOOKUP(A2136,'Medical Examine'!$A$2:$A$2336,'Medical Examine'!$D$2:$D$2336,"Not Found")</f>
        <v>5.59</v>
      </c>
      <c r="E2136" s="14" t="str">
        <f>_xlfn.XLOOKUP(A2136,'Medical Examine'!$A$2:$A$2336,'Medical Examine'!$E$2:$E$2336,"Not Found")</f>
        <v>YES</v>
      </c>
      <c r="F2136" s="14" t="str">
        <f>_xlfn.XLOOKUP(A2136,'Medical Examine'!$A$2:$A$2336,'Medical Examine'!$F$2:$F$2336,"Not Found")</f>
        <v>NO</v>
      </c>
      <c r="G2136" s="14" t="str">
        <f>_xlfn.XLOOKUP(A2136,'Medical Examine'!$A$2:$A$2336,'Medical Examine'!$G$2:$G$2336,"Not Found")</f>
        <v>NO</v>
      </c>
      <c r="H2136" s="14">
        <f>_xlfn.XLOOKUP(A2136,'Medical Examine'!$A$2:$A$2336,'Medical Examine'!$H$2:$H$2336,"Not Found")</f>
        <v>0</v>
      </c>
      <c r="I2136" s="14" t="str">
        <f>_xlfn.XLOOKUP(A2136,'Medical Examine'!$A$2:$A$2336,'Medical Examine'!$I$2:$I$2336,"Not Found")</f>
        <v>NO</v>
      </c>
      <c r="J2136" s="13" t="str">
        <f>_xlfn.XLOOKUP(A2136,'Medical Examine'!$A$2:$A$2336,'Medical Examine'!$C$2:$C$2336,"Not Found")</f>
        <v>Overweight</v>
      </c>
      <c r="K2136" s="13" t="str">
        <f t="shared" si="33"/>
        <v>Normal</v>
      </c>
      <c r="L2136" s="15">
        <f>_xlfn.XLOOKUP(A2136,'Hospitalisation Details'!$A$2:$A$2344,'Hospitalisation Details'!$E$2:$E$2344,"")</f>
        <v>37223</v>
      </c>
      <c r="M2136" s="16">
        <f>_xlfn.XLOOKUP(A2136,'Hospitalisation Details'!$A$2:$A$2344,'Hospitalisation Details'!$H$2:$H$2344,"")</f>
        <v>2104.11</v>
      </c>
      <c r="N2136" s="14" t="str">
        <f>_xlfn.XLOOKUP(A2136,'Hospitalisation Details'!$A$2:$A$2344,'Hospitalisation Details'!$I$2:$I$2344,"")</f>
        <v>tier - 2</v>
      </c>
      <c r="O2136" s="14" t="str">
        <f>_xlfn.XLOOKUP(A2136,'Hospitalisation Details'!$A$2:$A$2344,'Hospitalisation Details'!$J$2:$J$2344,"")</f>
        <v>tier - 1</v>
      </c>
      <c r="P2136" s="14" t="str">
        <f>_xlfn.XLOOKUP(A2136,'Hospitalisation Details'!$A$2:$A$2344,'Hospitalisation Details'!$K$2:$K$2344,"")</f>
        <v>R1016</v>
      </c>
      <c r="Q2136" s="14">
        <f>_xlfn.XLOOKUP(A2136,'Hospitalisation Details'!$A$2:$A$2344,'Hospitalisation Details'!$F$2:$F$2344,"")</f>
        <v>21</v>
      </c>
    </row>
    <row r="2137" spans="1:17">
      <c r="A2137" s="12" t="s">
        <v>10223</v>
      </c>
      <c r="B2137" s="13" t="str">
        <f>_xlfn.XLOOKUP(A2137,'Customer Names'!$A$2:$A$2336,'Customer Names'!$C$2:$C$2336,"Not Found")</f>
        <v>Lavar</v>
      </c>
      <c r="C2137" s="13">
        <f>_xlfn.XLOOKUP(A2137,'Medical Examine'!$A$2:$A$2336,'Medical Examine'!$B$2:$B$2336,"Not Found")</f>
        <v>22.3</v>
      </c>
      <c r="D2137" s="13">
        <f>_xlfn.XLOOKUP(A2137,'Medical Examine'!$A$2:$A$2336,'Medical Examine'!$D$2:$D$2336,"Not Found")</f>
        <v>4.8899999999999997</v>
      </c>
      <c r="E2137" s="14" t="str">
        <f>_xlfn.XLOOKUP(A2137,'Medical Examine'!$A$2:$A$2336,'Medical Examine'!$E$2:$E$2336,"Not Found")</f>
        <v>YES</v>
      </c>
      <c r="F2137" s="14" t="str">
        <f>_xlfn.XLOOKUP(A2137,'Medical Examine'!$A$2:$A$2336,'Medical Examine'!$F$2:$F$2336,"Not Found")</f>
        <v>NO</v>
      </c>
      <c r="G2137" s="14" t="str">
        <f>_xlfn.XLOOKUP(A2137,'Medical Examine'!$A$2:$A$2336,'Medical Examine'!$G$2:$G$2336,"Not Found")</f>
        <v>NO</v>
      </c>
      <c r="H2137" s="14">
        <f>_xlfn.XLOOKUP(A2137,'Medical Examine'!$A$2:$A$2336,'Medical Examine'!$H$2:$H$2336,"Not Found")</f>
        <v>0</v>
      </c>
      <c r="I2137" s="14" t="str">
        <f>_xlfn.XLOOKUP(A2137,'Medical Examine'!$A$2:$A$2336,'Medical Examine'!$I$2:$I$2336,"Not Found")</f>
        <v>NO</v>
      </c>
      <c r="J2137" s="13" t="str">
        <f>_xlfn.XLOOKUP(A2137,'Medical Examine'!$A$2:$A$2336,'Medical Examine'!$C$2:$C$2336,"Not Found")</f>
        <v>Normal Weight</v>
      </c>
      <c r="K2137" s="13" t="str">
        <f t="shared" si="33"/>
        <v>Normal</v>
      </c>
      <c r="L2137" s="15">
        <f>_xlfn.XLOOKUP(A2137,'Hospitalisation Details'!$A$2:$A$2344,'Hospitalisation Details'!$E$2:$E$2344,"")</f>
        <v>37064</v>
      </c>
      <c r="M2137" s="16">
        <f>_xlfn.XLOOKUP(A2137,'Hospitalisation Details'!$A$2:$A$2344,'Hospitalisation Details'!$H$2:$H$2344,"")</f>
        <v>2103.08</v>
      </c>
      <c r="N2137" s="14" t="str">
        <f>_xlfn.XLOOKUP(A2137,'Hospitalisation Details'!$A$2:$A$2344,'Hospitalisation Details'!$I$2:$I$2344,"")</f>
        <v>tier - 3</v>
      </c>
      <c r="O2137" s="14" t="str">
        <f>_xlfn.XLOOKUP(A2137,'Hospitalisation Details'!$A$2:$A$2344,'Hospitalisation Details'!$J$2:$J$2344,"")</f>
        <v>tier - 2</v>
      </c>
      <c r="P2137" s="14" t="str">
        <f>_xlfn.XLOOKUP(A2137,'Hospitalisation Details'!$A$2:$A$2344,'Hospitalisation Details'!$K$2:$K$2344,"")</f>
        <v>R1011</v>
      </c>
      <c r="Q2137" s="14">
        <f>_xlfn.XLOOKUP(A2137,'Hospitalisation Details'!$A$2:$A$2344,'Hospitalisation Details'!$F$2:$F$2344,"")</f>
        <v>21</v>
      </c>
    </row>
    <row r="2138" spans="1:17">
      <c r="A2138" s="12" t="s">
        <v>10225</v>
      </c>
      <c r="B2138" s="13" t="str">
        <f>_xlfn.XLOOKUP(A2138,'Customer Names'!$A$2:$A$2336,'Customer Names'!$C$2:$C$2336,"Not Found")</f>
        <v>Charlie T.</v>
      </c>
      <c r="C2138" s="13">
        <f>_xlfn.XLOOKUP(A2138,'Medical Examine'!$A$2:$A$2336,'Medical Examine'!$B$2:$B$2336,"Not Found")</f>
        <v>26.03</v>
      </c>
      <c r="D2138" s="13">
        <f>_xlfn.XLOOKUP(A2138,'Medical Examine'!$A$2:$A$2336,'Medical Examine'!$D$2:$D$2336,"Not Found")</f>
        <v>5.81</v>
      </c>
      <c r="E2138" s="14" t="str">
        <f>_xlfn.XLOOKUP(A2138,'Medical Examine'!$A$2:$A$2336,'Medical Examine'!$E$2:$E$2336,"Not Found")</f>
        <v>YES</v>
      </c>
      <c r="F2138" s="14" t="str">
        <f>_xlfn.XLOOKUP(A2138,'Medical Examine'!$A$2:$A$2336,'Medical Examine'!$F$2:$F$2336,"Not Found")</f>
        <v>NO</v>
      </c>
      <c r="G2138" s="14" t="str">
        <f>_xlfn.XLOOKUP(A2138,'Medical Examine'!$A$2:$A$2336,'Medical Examine'!$G$2:$G$2336,"Not Found")</f>
        <v>NO</v>
      </c>
      <c r="H2138" s="14">
        <f>_xlfn.XLOOKUP(A2138,'Medical Examine'!$A$2:$A$2336,'Medical Examine'!$H$2:$H$2336,"Not Found")</f>
        <v>0</v>
      </c>
      <c r="I2138" s="14" t="str">
        <f>_xlfn.XLOOKUP(A2138,'Medical Examine'!$A$2:$A$2336,'Medical Examine'!$I$2:$I$2336,"Not Found")</f>
        <v>NO</v>
      </c>
      <c r="J2138" s="13" t="str">
        <f>_xlfn.XLOOKUP(A2138,'Medical Examine'!$A$2:$A$2336,'Medical Examine'!$C$2:$C$2336,"Not Found")</f>
        <v>Overweight</v>
      </c>
      <c r="K2138" s="13" t="str">
        <f t="shared" si="33"/>
        <v>Prediabetic</v>
      </c>
      <c r="L2138" s="15">
        <f>_xlfn.XLOOKUP(A2138,'Hospitalisation Details'!$A$2:$A$2344,'Hospitalisation Details'!$E$2:$E$2344,"")</f>
        <v>37117</v>
      </c>
      <c r="M2138" s="16">
        <f>_xlfn.XLOOKUP(A2138,'Hospitalisation Details'!$A$2:$A$2344,'Hospitalisation Details'!$H$2:$H$2344,"")</f>
        <v>2102.2600000000002</v>
      </c>
      <c r="N2138" s="14" t="str">
        <f>_xlfn.XLOOKUP(A2138,'Hospitalisation Details'!$A$2:$A$2344,'Hospitalisation Details'!$I$2:$I$2344,"")</f>
        <v>tier - 3</v>
      </c>
      <c r="O2138" s="14" t="str">
        <f>_xlfn.XLOOKUP(A2138,'Hospitalisation Details'!$A$2:$A$2344,'Hospitalisation Details'!$J$2:$J$2344,"")</f>
        <v>tier - 2</v>
      </c>
      <c r="P2138" s="14" t="str">
        <f>_xlfn.XLOOKUP(A2138,'Hospitalisation Details'!$A$2:$A$2344,'Hospitalisation Details'!$K$2:$K$2344,"")</f>
        <v>R1019</v>
      </c>
      <c r="Q2138" s="14">
        <f>_xlfn.XLOOKUP(A2138,'Hospitalisation Details'!$A$2:$A$2344,'Hospitalisation Details'!$F$2:$F$2344,"")</f>
        <v>21</v>
      </c>
    </row>
    <row r="2139" spans="1:17">
      <c r="A2139" s="12" t="s">
        <v>10227</v>
      </c>
      <c r="B2139" s="13" t="str">
        <f>_xlfn.XLOOKUP(A2139,'Customer Names'!$A$2:$A$2336,'Customer Names'!$C$2:$C$2336,"Not Found")</f>
        <v>Lauren</v>
      </c>
      <c r="C2139" s="13">
        <f>_xlfn.XLOOKUP(A2139,'Medical Examine'!$A$2:$A$2336,'Medical Examine'!$B$2:$B$2336,"Not Found")</f>
        <v>27.74</v>
      </c>
      <c r="D2139" s="13">
        <f>_xlfn.XLOOKUP(A2139,'Medical Examine'!$A$2:$A$2336,'Medical Examine'!$D$2:$D$2336,"Not Found")</f>
        <v>4.29</v>
      </c>
      <c r="E2139" s="14" t="str">
        <f>_xlfn.XLOOKUP(A2139,'Medical Examine'!$A$2:$A$2336,'Medical Examine'!$E$2:$E$2336,"Not Found")</f>
        <v>NO</v>
      </c>
      <c r="F2139" s="14" t="str">
        <f>_xlfn.XLOOKUP(A2139,'Medical Examine'!$A$2:$A$2336,'Medical Examine'!$F$2:$F$2336,"Not Found")</f>
        <v>YES</v>
      </c>
      <c r="G2139" s="14" t="str">
        <f>_xlfn.XLOOKUP(A2139,'Medical Examine'!$A$2:$A$2336,'Medical Examine'!$G$2:$G$2336,"Not Found")</f>
        <v>NO</v>
      </c>
      <c r="H2139" s="14">
        <f>_xlfn.XLOOKUP(A2139,'Medical Examine'!$A$2:$A$2336,'Medical Examine'!$H$2:$H$2336,"Not Found")</f>
        <v>1</v>
      </c>
      <c r="I2139" s="14" t="str">
        <f>_xlfn.XLOOKUP(A2139,'Medical Examine'!$A$2:$A$2336,'Medical Examine'!$I$2:$I$2336,"Not Found")</f>
        <v>NO</v>
      </c>
      <c r="J2139" s="13" t="str">
        <f>_xlfn.XLOOKUP(A2139,'Medical Examine'!$A$2:$A$2336,'Medical Examine'!$C$2:$C$2336,"Not Found")</f>
        <v>Overweight</v>
      </c>
      <c r="K2139" s="13" t="str">
        <f t="shared" si="33"/>
        <v>Normal</v>
      </c>
      <c r="L2139" s="15">
        <f>_xlfn.XLOOKUP(A2139,'Hospitalisation Details'!$A$2:$A$2344,'Hospitalisation Details'!$E$2:$E$2344,"")</f>
        <v>38150</v>
      </c>
      <c r="M2139" s="16">
        <f>_xlfn.XLOOKUP(A2139,'Hospitalisation Details'!$A$2:$A$2344,'Hospitalisation Details'!$H$2:$H$2344,"")</f>
        <v>2094.1</v>
      </c>
      <c r="N2139" s="14" t="str">
        <f>_xlfn.XLOOKUP(A2139,'Hospitalisation Details'!$A$2:$A$2344,'Hospitalisation Details'!$I$2:$I$2344,"")</f>
        <v>tier - 3</v>
      </c>
      <c r="O2139" s="14" t="str">
        <f>_xlfn.XLOOKUP(A2139,'Hospitalisation Details'!$A$2:$A$2344,'Hospitalisation Details'!$J$2:$J$2344,"")</f>
        <v>tier - 2</v>
      </c>
      <c r="P2139" s="14" t="str">
        <f>_xlfn.XLOOKUP(A2139,'Hospitalisation Details'!$A$2:$A$2344,'Hospitalisation Details'!$K$2:$K$2344,"")</f>
        <v>R1025</v>
      </c>
      <c r="Q2139" s="14">
        <f>_xlfn.XLOOKUP(A2139,'Hospitalisation Details'!$A$2:$A$2344,'Hospitalisation Details'!$F$2:$F$2344,"")</f>
        <v>18</v>
      </c>
    </row>
    <row r="2140" spans="1:17">
      <c r="A2140" s="12" t="s">
        <v>10229</v>
      </c>
      <c r="B2140" s="13" t="str">
        <f>_xlfn.XLOOKUP(A2140,'Customer Names'!$A$2:$A$2336,'Customer Names'!$C$2:$C$2336,"Not Found")</f>
        <v>Arthur</v>
      </c>
      <c r="C2140" s="13">
        <f>_xlfn.XLOOKUP(A2140,'Medical Examine'!$A$2:$A$2336,'Medical Examine'!$B$2:$B$2336,"Not Found")</f>
        <v>32.11</v>
      </c>
      <c r="D2140" s="13">
        <f>_xlfn.XLOOKUP(A2140,'Medical Examine'!$A$2:$A$2336,'Medical Examine'!$D$2:$D$2336,"Not Found")</f>
        <v>4.03</v>
      </c>
      <c r="E2140" s="14" t="str">
        <f>_xlfn.XLOOKUP(A2140,'Medical Examine'!$A$2:$A$2336,'Medical Examine'!$E$2:$E$2336,"Not Found")</f>
        <v>YES</v>
      </c>
      <c r="F2140" s="14" t="str">
        <f>_xlfn.XLOOKUP(A2140,'Medical Examine'!$A$2:$A$2336,'Medical Examine'!$F$2:$F$2336,"Not Found")</f>
        <v>YES</v>
      </c>
      <c r="G2140" s="14" t="str">
        <f>_xlfn.XLOOKUP(A2140,'Medical Examine'!$A$2:$A$2336,'Medical Examine'!$G$2:$G$2336,"Not Found")</f>
        <v>NO</v>
      </c>
      <c r="H2140" s="14">
        <f>_xlfn.XLOOKUP(A2140,'Medical Examine'!$A$2:$A$2336,'Medical Examine'!$H$2:$H$2336,"Not Found")</f>
        <v>2</v>
      </c>
      <c r="I2140" s="14" t="str">
        <f>_xlfn.XLOOKUP(A2140,'Medical Examine'!$A$2:$A$2336,'Medical Examine'!$I$2:$I$2336,"Not Found")</f>
        <v>NO</v>
      </c>
      <c r="J2140" s="13" t="str">
        <f>_xlfn.XLOOKUP(A2140,'Medical Examine'!$A$2:$A$2336,'Medical Examine'!$C$2:$C$2336,"Not Found")</f>
        <v>Obesity</v>
      </c>
      <c r="K2140" s="13" t="str">
        <f t="shared" si="33"/>
        <v>Normal</v>
      </c>
      <c r="L2140" s="15">
        <f>_xlfn.XLOOKUP(A2140,'Hospitalisation Details'!$A$2:$A$2344,'Hospitalisation Details'!$E$2:$E$2344,"")</f>
        <v>36733</v>
      </c>
      <c r="M2140" s="16">
        <f>_xlfn.XLOOKUP(A2140,'Hospitalisation Details'!$A$2:$A$2344,'Hospitalisation Details'!$H$2:$H$2344,"")</f>
        <v>2055.3200000000002</v>
      </c>
      <c r="N2140" s="14" t="str">
        <f>_xlfn.XLOOKUP(A2140,'Hospitalisation Details'!$A$2:$A$2344,'Hospitalisation Details'!$I$2:$I$2344,"")</f>
        <v>tier - 3</v>
      </c>
      <c r="O2140" s="14" t="str">
        <f>_xlfn.XLOOKUP(A2140,'Hospitalisation Details'!$A$2:$A$2344,'Hospitalisation Details'!$J$2:$J$2344,"")</f>
        <v>tier - 3</v>
      </c>
      <c r="P2140" s="14" t="str">
        <f>_xlfn.XLOOKUP(A2140,'Hospitalisation Details'!$A$2:$A$2344,'Hospitalisation Details'!$K$2:$K$2344,"")</f>
        <v>R1012</v>
      </c>
      <c r="Q2140" s="14">
        <f>_xlfn.XLOOKUP(A2140,'Hospitalisation Details'!$A$2:$A$2344,'Hospitalisation Details'!$F$2:$F$2344,"")</f>
        <v>22</v>
      </c>
    </row>
    <row r="2141" spans="1:17">
      <c r="A2141" s="12" t="s">
        <v>10232</v>
      </c>
      <c r="B2141" s="13" t="str">
        <f>_xlfn.XLOOKUP(A2141,'Customer Names'!$A$2:$A$2336,'Customer Names'!$C$2:$C$2336,"Not Found")</f>
        <v>Thomas</v>
      </c>
      <c r="C2141" s="13">
        <f>_xlfn.XLOOKUP(A2141,'Medical Examine'!$A$2:$A$2336,'Medical Examine'!$B$2:$B$2336,"Not Found")</f>
        <v>25.175000000000001</v>
      </c>
      <c r="D2141" s="13">
        <f>_xlfn.XLOOKUP(A2141,'Medical Examine'!$A$2:$A$2336,'Medical Examine'!$D$2:$D$2336,"Not Found")</f>
        <v>6.29</v>
      </c>
      <c r="E2141" s="14" t="str">
        <f>_xlfn.XLOOKUP(A2141,'Medical Examine'!$A$2:$A$2336,'Medical Examine'!$E$2:$E$2336,"Not Found")</f>
        <v>YES</v>
      </c>
      <c r="F2141" s="14" t="str">
        <f>_xlfn.XLOOKUP(A2141,'Medical Examine'!$A$2:$A$2336,'Medical Examine'!$F$2:$F$2336,"Not Found")</f>
        <v>YES</v>
      </c>
      <c r="G2141" s="14" t="str">
        <f>_xlfn.XLOOKUP(A2141,'Medical Examine'!$A$2:$A$2336,'Medical Examine'!$G$2:$G$2336,"Not Found")</f>
        <v>NO</v>
      </c>
      <c r="H2141" s="14">
        <f>_xlfn.XLOOKUP(A2141,'Medical Examine'!$A$2:$A$2336,'Medical Examine'!$H$2:$H$2336,"Not Found")</f>
        <v>2</v>
      </c>
      <c r="I2141" s="14" t="str">
        <f>_xlfn.XLOOKUP(A2141,'Medical Examine'!$A$2:$A$2336,'Medical Examine'!$I$2:$I$2336,"Not Found")</f>
        <v>NO</v>
      </c>
      <c r="J2141" s="13" t="str">
        <f>_xlfn.XLOOKUP(A2141,'Medical Examine'!$A$2:$A$2336,'Medical Examine'!$C$2:$C$2336,"Not Found")</f>
        <v>Overweight</v>
      </c>
      <c r="K2141" s="13" t="str">
        <f t="shared" si="33"/>
        <v>Prediabetic</v>
      </c>
      <c r="L2141" s="15">
        <f>_xlfn.XLOOKUP(A2141,'Hospitalisation Details'!$A$2:$A$2344,'Hospitalisation Details'!$E$2:$E$2344,"")</f>
        <v>36771</v>
      </c>
      <c r="M2141" s="16">
        <f>_xlfn.XLOOKUP(A2141,'Hospitalisation Details'!$A$2:$A$2344,'Hospitalisation Details'!$H$2:$H$2344,"")</f>
        <v>2045.69</v>
      </c>
      <c r="N2141" s="14" t="str">
        <f>_xlfn.XLOOKUP(A2141,'Hospitalisation Details'!$A$2:$A$2344,'Hospitalisation Details'!$I$2:$I$2344,"")</f>
        <v>tier - 3</v>
      </c>
      <c r="O2141" s="14" t="str">
        <f>_xlfn.XLOOKUP(A2141,'Hospitalisation Details'!$A$2:$A$2344,'Hospitalisation Details'!$J$2:$J$2344,"")</f>
        <v>tier - 3</v>
      </c>
      <c r="P2141" s="14" t="str">
        <f>_xlfn.XLOOKUP(A2141,'Hospitalisation Details'!$A$2:$A$2344,'Hospitalisation Details'!$K$2:$K$2344,"")</f>
        <v>R1012</v>
      </c>
      <c r="Q2141" s="14">
        <f>_xlfn.XLOOKUP(A2141,'Hospitalisation Details'!$A$2:$A$2344,'Hospitalisation Details'!$F$2:$F$2344,"")</f>
        <v>22</v>
      </c>
    </row>
    <row r="2142" spans="1:17">
      <c r="A2142" s="12" t="s">
        <v>10234</v>
      </c>
      <c r="B2142" s="13" t="str">
        <f>_xlfn.XLOOKUP(A2142,'Customer Names'!$A$2:$A$2336,'Customer Names'!$C$2:$C$2336,"Not Found")</f>
        <v>Jennifer</v>
      </c>
      <c r="C2142" s="13">
        <f>_xlfn.XLOOKUP(A2142,'Medical Examine'!$A$2:$A$2336,'Medical Examine'!$B$2:$B$2336,"Not Found")</f>
        <v>39.49</v>
      </c>
      <c r="D2142" s="13">
        <f>_xlfn.XLOOKUP(A2142,'Medical Examine'!$A$2:$A$2336,'Medical Examine'!$D$2:$D$2336,"Not Found")</f>
        <v>4.4800000000000004</v>
      </c>
      <c r="E2142" s="14" t="str">
        <f>_xlfn.XLOOKUP(A2142,'Medical Examine'!$A$2:$A$2336,'Medical Examine'!$E$2:$E$2336,"Not Found")</f>
        <v>YES</v>
      </c>
      <c r="F2142" s="14" t="str">
        <f>_xlfn.XLOOKUP(A2142,'Medical Examine'!$A$2:$A$2336,'Medical Examine'!$F$2:$F$2336,"Not Found")</f>
        <v>NO</v>
      </c>
      <c r="G2142" s="14" t="str">
        <f>_xlfn.XLOOKUP(A2142,'Medical Examine'!$A$2:$A$2336,'Medical Examine'!$G$2:$G$2336,"Not Found")</f>
        <v>NO</v>
      </c>
      <c r="H2142" s="14">
        <f>_xlfn.XLOOKUP(A2142,'Medical Examine'!$A$2:$A$2336,'Medical Examine'!$H$2:$H$2336,"Not Found")</f>
        <v>0</v>
      </c>
      <c r="I2142" s="14" t="str">
        <f>_xlfn.XLOOKUP(A2142,'Medical Examine'!$A$2:$A$2336,'Medical Examine'!$I$2:$I$2336,"Not Found")</f>
        <v>NO</v>
      </c>
      <c r="J2142" s="13" t="str">
        <f>_xlfn.XLOOKUP(A2142,'Medical Examine'!$A$2:$A$2336,'Medical Examine'!$C$2:$C$2336,"Not Found")</f>
        <v>Obesity</v>
      </c>
      <c r="K2142" s="13" t="str">
        <f t="shared" si="33"/>
        <v>Normal</v>
      </c>
      <c r="L2142" s="15">
        <f>_xlfn.XLOOKUP(A2142,'Hospitalisation Details'!$A$2:$A$2344,'Hospitalisation Details'!$E$2:$E$2344,"")</f>
        <v>37107</v>
      </c>
      <c r="M2142" s="16">
        <f>_xlfn.XLOOKUP(A2142,'Hospitalisation Details'!$A$2:$A$2344,'Hospitalisation Details'!$H$2:$H$2344,"")</f>
        <v>2026.97</v>
      </c>
      <c r="N2142" s="14" t="str">
        <f>_xlfn.XLOOKUP(A2142,'Hospitalisation Details'!$A$2:$A$2344,'Hospitalisation Details'!$I$2:$I$2344,"")</f>
        <v>tier - 3</v>
      </c>
      <c r="O2142" s="14" t="str">
        <f>_xlfn.XLOOKUP(A2142,'Hospitalisation Details'!$A$2:$A$2344,'Hospitalisation Details'!$J$2:$J$2344,"")</f>
        <v>tier - 2</v>
      </c>
      <c r="P2142" s="14" t="str">
        <f>_xlfn.XLOOKUP(A2142,'Hospitalisation Details'!$A$2:$A$2344,'Hospitalisation Details'!$K$2:$K$2344,"")</f>
        <v>R1013</v>
      </c>
      <c r="Q2142" s="14">
        <f>_xlfn.XLOOKUP(A2142,'Hospitalisation Details'!$A$2:$A$2344,'Hospitalisation Details'!$F$2:$F$2344,"")</f>
        <v>21</v>
      </c>
    </row>
    <row r="2143" spans="1:17">
      <c r="A2143" s="12" t="s">
        <v>10236</v>
      </c>
      <c r="B2143" s="13" t="str">
        <f>_xlfn.XLOOKUP(A2143,'Customer Names'!$A$2:$A$2336,'Customer Names'!$C$2:$C$2336,"Not Found")</f>
        <v>Tammy</v>
      </c>
      <c r="C2143" s="13">
        <f>_xlfn.XLOOKUP(A2143,'Medical Examine'!$A$2:$A$2336,'Medical Examine'!$B$2:$B$2336,"Not Found")</f>
        <v>34.869999999999997</v>
      </c>
      <c r="D2143" s="13">
        <f>_xlfn.XLOOKUP(A2143,'Medical Examine'!$A$2:$A$2336,'Medical Examine'!$D$2:$D$2336,"Not Found")</f>
        <v>5.51</v>
      </c>
      <c r="E2143" s="14" t="str">
        <f>_xlfn.XLOOKUP(A2143,'Medical Examine'!$A$2:$A$2336,'Medical Examine'!$E$2:$E$2336,"Not Found")</f>
        <v>YES</v>
      </c>
      <c r="F2143" s="14" t="str">
        <f>_xlfn.XLOOKUP(A2143,'Medical Examine'!$A$2:$A$2336,'Medical Examine'!$F$2:$F$2336,"Not Found")</f>
        <v>NO</v>
      </c>
      <c r="G2143" s="14" t="str">
        <f>_xlfn.XLOOKUP(A2143,'Medical Examine'!$A$2:$A$2336,'Medical Examine'!$G$2:$G$2336,"Not Found")</f>
        <v>NO</v>
      </c>
      <c r="H2143" s="14">
        <f>_xlfn.XLOOKUP(A2143,'Medical Examine'!$A$2:$A$2336,'Medical Examine'!$H$2:$H$2336,"Not Found")</f>
        <v>0</v>
      </c>
      <c r="I2143" s="14" t="str">
        <f>_xlfn.XLOOKUP(A2143,'Medical Examine'!$A$2:$A$2336,'Medical Examine'!$I$2:$I$2336,"Not Found")</f>
        <v>NO</v>
      </c>
      <c r="J2143" s="13" t="str">
        <f>_xlfn.XLOOKUP(A2143,'Medical Examine'!$A$2:$A$2336,'Medical Examine'!$C$2:$C$2336,"Not Found")</f>
        <v>Obesity</v>
      </c>
      <c r="K2143" s="13" t="str">
        <f t="shared" si="33"/>
        <v>Normal</v>
      </c>
      <c r="L2143" s="15">
        <f>_xlfn.XLOOKUP(A2143,'Hospitalisation Details'!$A$2:$A$2344,'Hospitalisation Details'!$E$2:$E$2344,"")</f>
        <v>37140</v>
      </c>
      <c r="M2143" s="16">
        <f>_xlfn.XLOOKUP(A2143,'Hospitalisation Details'!$A$2:$A$2344,'Hospitalisation Details'!$H$2:$H$2344,"")</f>
        <v>2020.55</v>
      </c>
      <c r="N2143" s="14" t="str">
        <f>_xlfn.XLOOKUP(A2143,'Hospitalisation Details'!$A$2:$A$2344,'Hospitalisation Details'!$I$2:$I$2344,"")</f>
        <v>tier - 3</v>
      </c>
      <c r="O2143" s="14" t="str">
        <f>_xlfn.XLOOKUP(A2143,'Hospitalisation Details'!$A$2:$A$2344,'Hospitalisation Details'!$J$2:$J$2344,"")</f>
        <v>tier - 2</v>
      </c>
      <c r="P2143" s="14" t="str">
        <f>_xlfn.XLOOKUP(A2143,'Hospitalisation Details'!$A$2:$A$2344,'Hospitalisation Details'!$K$2:$K$2344,"")</f>
        <v>R1013</v>
      </c>
      <c r="Q2143" s="14">
        <f>_xlfn.XLOOKUP(A2143,'Hospitalisation Details'!$A$2:$A$2344,'Hospitalisation Details'!$F$2:$F$2344,"")</f>
        <v>21</v>
      </c>
    </row>
    <row r="2144" spans="1:17">
      <c r="A2144" s="12" t="s">
        <v>10239</v>
      </c>
      <c r="B2144" s="13" t="str">
        <f>_xlfn.XLOOKUP(A2144,'Customer Names'!$A$2:$A$2336,'Customer Names'!$C$2:$C$2336,"Not Found")</f>
        <v>Lena</v>
      </c>
      <c r="C2144" s="13">
        <f>_xlfn.XLOOKUP(A2144,'Medical Examine'!$A$2:$A$2336,'Medical Examine'!$B$2:$B$2336,"Not Found")</f>
        <v>34.6</v>
      </c>
      <c r="D2144" s="13">
        <f>_xlfn.XLOOKUP(A2144,'Medical Examine'!$A$2:$A$2336,'Medical Examine'!$D$2:$D$2336,"Not Found")</f>
        <v>4.5</v>
      </c>
      <c r="E2144" s="14" t="str">
        <f>_xlfn.XLOOKUP(A2144,'Medical Examine'!$A$2:$A$2336,'Medical Examine'!$E$2:$E$2336,"Not Found")</f>
        <v>YES</v>
      </c>
      <c r="F2144" s="14" t="str">
        <f>_xlfn.XLOOKUP(A2144,'Medical Examine'!$A$2:$A$2336,'Medical Examine'!$F$2:$F$2336,"Not Found")</f>
        <v>NO</v>
      </c>
      <c r="G2144" s="14" t="str">
        <f>_xlfn.XLOOKUP(A2144,'Medical Examine'!$A$2:$A$2336,'Medical Examine'!$G$2:$G$2336,"Not Found")</f>
        <v>NO</v>
      </c>
      <c r="H2144" s="14">
        <f>_xlfn.XLOOKUP(A2144,'Medical Examine'!$A$2:$A$2336,'Medical Examine'!$H$2:$H$2336,"Not Found")</f>
        <v>0</v>
      </c>
      <c r="I2144" s="14" t="str">
        <f>_xlfn.XLOOKUP(A2144,'Medical Examine'!$A$2:$A$2336,'Medical Examine'!$I$2:$I$2336,"Not Found")</f>
        <v>NO</v>
      </c>
      <c r="J2144" s="13" t="str">
        <f>_xlfn.XLOOKUP(A2144,'Medical Examine'!$A$2:$A$2336,'Medical Examine'!$C$2:$C$2336,"Not Found")</f>
        <v>Obesity</v>
      </c>
      <c r="K2144" s="13" t="str">
        <f t="shared" si="33"/>
        <v>Normal</v>
      </c>
      <c r="L2144" s="15">
        <f>_xlfn.XLOOKUP(A2144,'Hospitalisation Details'!$A$2:$A$2344,'Hospitalisation Details'!$E$2:$E$2344,"")</f>
        <v>37073</v>
      </c>
      <c r="M2144" s="16">
        <f>_xlfn.XLOOKUP(A2144,'Hospitalisation Details'!$A$2:$A$2344,'Hospitalisation Details'!$H$2:$H$2344,"")</f>
        <v>2020.18</v>
      </c>
      <c r="N2144" s="14" t="str">
        <f>_xlfn.XLOOKUP(A2144,'Hospitalisation Details'!$A$2:$A$2344,'Hospitalisation Details'!$I$2:$I$2344,"")</f>
        <v>tier - 3</v>
      </c>
      <c r="O2144" s="14" t="str">
        <f>_xlfn.XLOOKUP(A2144,'Hospitalisation Details'!$A$2:$A$2344,'Hospitalisation Details'!$J$2:$J$2344,"")</f>
        <v>tier - 1</v>
      </c>
      <c r="P2144" s="14" t="str">
        <f>_xlfn.XLOOKUP(A2144,'Hospitalisation Details'!$A$2:$A$2344,'Hospitalisation Details'!$K$2:$K$2344,"")</f>
        <v>R1011</v>
      </c>
      <c r="Q2144" s="14">
        <f>_xlfn.XLOOKUP(A2144,'Hospitalisation Details'!$A$2:$A$2344,'Hospitalisation Details'!$F$2:$F$2344,"")</f>
        <v>21</v>
      </c>
    </row>
    <row r="2145" spans="1:17">
      <c r="A2145" s="12" t="s">
        <v>10242</v>
      </c>
      <c r="B2145" s="13" t="str">
        <f>_xlfn.XLOOKUP(A2145,'Customer Names'!$A$2:$A$2336,'Customer Names'!$C$2:$C$2336,"Not Found")</f>
        <v>Valentina</v>
      </c>
      <c r="C2145" s="13">
        <f>_xlfn.XLOOKUP(A2145,'Medical Examine'!$A$2:$A$2336,'Medical Examine'!$B$2:$B$2336,"Not Found")</f>
        <v>25.8</v>
      </c>
      <c r="D2145" s="13">
        <f>_xlfn.XLOOKUP(A2145,'Medical Examine'!$A$2:$A$2336,'Medical Examine'!$D$2:$D$2336,"Not Found")</f>
        <v>6.29</v>
      </c>
      <c r="E2145" s="14" t="str">
        <f>_xlfn.XLOOKUP(A2145,'Medical Examine'!$A$2:$A$2336,'Medical Examine'!$E$2:$E$2336,"Not Found")</f>
        <v>YES</v>
      </c>
      <c r="F2145" s="14" t="str">
        <f>_xlfn.XLOOKUP(A2145,'Medical Examine'!$A$2:$A$2336,'Medical Examine'!$F$2:$F$2336,"Not Found")</f>
        <v>NO</v>
      </c>
      <c r="G2145" s="14" t="str">
        <f>_xlfn.XLOOKUP(A2145,'Medical Examine'!$A$2:$A$2336,'Medical Examine'!$G$2:$G$2336,"Not Found")</f>
        <v>NO</v>
      </c>
      <c r="H2145" s="14">
        <f>_xlfn.XLOOKUP(A2145,'Medical Examine'!$A$2:$A$2336,'Medical Examine'!$H$2:$H$2336,"Not Found")</f>
        <v>0</v>
      </c>
      <c r="I2145" s="14" t="str">
        <f>_xlfn.XLOOKUP(A2145,'Medical Examine'!$A$2:$A$2336,'Medical Examine'!$I$2:$I$2336,"Not Found")</f>
        <v>NO</v>
      </c>
      <c r="J2145" s="13" t="str">
        <f>_xlfn.XLOOKUP(A2145,'Medical Examine'!$A$2:$A$2336,'Medical Examine'!$C$2:$C$2336,"Not Found")</f>
        <v>Overweight</v>
      </c>
      <c r="K2145" s="13" t="str">
        <f t="shared" si="33"/>
        <v>Prediabetic</v>
      </c>
      <c r="L2145" s="15">
        <f>_xlfn.XLOOKUP(A2145,'Hospitalisation Details'!$A$2:$A$2344,'Hospitalisation Details'!$E$2:$E$2344,"")</f>
        <v>37117</v>
      </c>
      <c r="M2145" s="16">
        <f>_xlfn.XLOOKUP(A2145,'Hospitalisation Details'!$A$2:$A$2344,'Hospitalisation Details'!$H$2:$H$2344,"")</f>
        <v>2007.95</v>
      </c>
      <c r="N2145" s="14" t="str">
        <f>_xlfn.XLOOKUP(A2145,'Hospitalisation Details'!$A$2:$A$2344,'Hospitalisation Details'!$I$2:$I$2344,"")</f>
        <v>tier - 3</v>
      </c>
      <c r="O2145" s="14" t="str">
        <f>_xlfn.XLOOKUP(A2145,'Hospitalisation Details'!$A$2:$A$2344,'Hospitalisation Details'!$J$2:$J$2344,"")</f>
        <v>tier - 2</v>
      </c>
      <c r="P2145" s="14" t="str">
        <f>_xlfn.XLOOKUP(A2145,'Hospitalisation Details'!$A$2:$A$2344,'Hospitalisation Details'!$K$2:$K$2344,"")</f>
        <v>R1011</v>
      </c>
      <c r="Q2145" s="14">
        <f>_xlfn.XLOOKUP(A2145,'Hospitalisation Details'!$A$2:$A$2344,'Hospitalisation Details'!$F$2:$F$2344,"")</f>
        <v>21</v>
      </c>
    </row>
    <row r="2146" spans="1:17">
      <c r="A2146" s="12" t="s">
        <v>10245</v>
      </c>
      <c r="B2146" s="13" t="str">
        <f>_xlfn.XLOOKUP(A2146,'Customer Names'!$A$2:$A$2336,'Customer Names'!$C$2:$C$2336,"Not Found")</f>
        <v>Russell N.</v>
      </c>
      <c r="C2146" s="13">
        <f>_xlfn.XLOOKUP(A2146,'Medical Examine'!$A$2:$A$2336,'Medical Examine'!$B$2:$B$2336,"Not Found")</f>
        <v>35.86</v>
      </c>
      <c r="D2146" s="13">
        <f>_xlfn.XLOOKUP(A2146,'Medical Examine'!$A$2:$A$2336,'Medical Examine'!$D$2:$D$2336,"Not Found")</f>
        <v>4.33</v>
      </c>
      <c r="E2146" s="14" t="str">
        <f>_xlfn.XLOOKUP(A2146,'Medical Examine'!$A$2:$A$2336,'Medical Examine'!$E$2:$E$2336,"Not Found")</f>
        <v>NO</v>
      </c>
      <c r="F2146" s="14" t="str">
        <f>_xlfn.XLOOKUP(A2146,'Medical Examine'!$A$2:$A$2336,'Medical Examine'!$F$2:$F$2336,"Not Found")</f>
        <v>NO</v>
      </c>
      <c r="G2146" s="14" t="str">
        <f>_xlfn.XLOOKUP(A2146,'Medical Examine'!$A$2:$A$2336,'Medical Examine'!$G$2:$G$2336,"Not Found")</f>
        <v>NO</v>
      </c>
      <c r="H2146" s="14">
        <f>_xlfn.XLOOKUP(A2146,'Medical Examine'!$A$2:$A$2336,'Medical Examine'!$H$2:$H$2336,"Not Found")</f>
        <v>1</v>
      </c>
      <c r="I2146" s="14" t="str">
        <f>_xlfn.XLOOKUP(A2146,'Medical Examine'!$A$2:$A$2336,'Medical Examine'!$I$2:$I$2336,"Not Found")</f>
        <v>NO</v>
      </c>
      <c r="J2146" s="13" t="str">
        <f>_xlfn.XLOOKUP(A2146,'Medical Examine'!$A$2:$A$2336,'Medical Examine'!$C$2:$C$2336,"Not Found")</f>
        <v>Obesity</v>
      </c>
      <c r="K2146" s="13" t="str">
        <f t="shared" si="33"/>
        <v>Normal</v>
      </c>
      <c r="L2146" s="15">
        <f>_xlfn.XLOOKUP(A2146,'Hospitalisation Details'!$A$2:$A$2344,'Hospitalisation Details'!$E$2:$E$2344,"")</f>
        <v>36052</v>
      </c>
      <c r="M2146" s="16">
        <f>_xlfn.XLOOKUP(A2146,'Hospitalisation Details'!$A$2:$A$2344,'Hospitalisation Details'!$H$2:$H$2344,"")</f>
        <v>1986.93</v>
      </c>
      <c r="N2146" s="14" t="str">
        <f>_xlfn.XLOOKUP(A2146,'Hospitalisation Details'!$A$2:$A$2344,'Hospitalisation Details'!$I$2:$I$2344,"")</f>
        <v>tier - 3</v>
      </c>
      <c r="O2146" s="14" t="str">
        <f>_xlfn.XLOOKUP(A2146,'Hospitalisation Details'!$A$2:$A$2344,'Hospitalisation Details'!$J$2:$J$2344,"")</f>
        <v>tier - 2</v>
      </c>
      <c r="P2146" s="14" t="str">
        <f>_xlfn.XLOOKUP(A2146,'Hospitalisation Details'!$A$2:$A$2344,'Hospitalisation Details'!$K$2:$K$2344,"")</f>
        <v>R1013</v>
      </c>
      <c r="Q2146" s="14">
        <f>_xlfn.XLOOKUP(A2146,'Hospitalisation Details'!$A$2:$A$2344,'Hospitalisation Details'!$F$2:$F$2344,"")</f>
        <v>24</v>
      </c>
    </row>
    <row r="2147" spans="1:17">
      <c r="A2147" s="12" t="s">
        <v>10248</v>
      </c>
      <c r="B2147" s="13" t="str">
        <f>_xlfn.XLOOKUP(A2147,'Customer Names'!$A$2:$A$2336,'Customer Names'!$C$2:$C$2336,"Not Found")</f>
        <v>Scott R.</v>
      </c>
      <c r="C2147" s="13">
        <f>_xlfn.XLOOKUP(A2147,'Medical Examine'!$A$2:$A$2336,'Medical Examine'!$B$2:$B$2336,"Not Found")</f>
        <v>40.47</v>
      </c>
      <c r="D2147" s="13">
        <f>_xlfn.XLOOKUP(A2147,'Medical Examine'!$A$2:$A$2336,'Medical Examine'!$D$2:$D$2336,"Not Found")</f>
        <v>11.15</v>
      </c>
      <c r="E2147" s="14" t="str">
        <f>_xlfn.XLOOKUP(A2147,'Medical Examine'!$A$2:$A$2336,'Medical Examine'!$E$2:$E$2336,"Not Found")</f>
        <v>NO</v>
      </c>
      <c r="F2147" s="14" t="str">
        <f>_xlfn.XLOOKUP(A2147,'Medical Examine'!$A$2:$A$2336,'Medical Examine'!$F$2:$F$2336,"Not Found")</f>
        <v>NO</v>
      </c>
      <c r="G2147" s="14" t="str">
        <f>_xlfn.XLOOKUP(A2147,'Medical Examine'!$A$2:$A$2336,'Medical Examine'!$G$2:$G$2336,"Not Found")</f>
        <v>NO</v>
      </c>
      <c r="H2147" s="14">
        <f>_xlfn.XLOOKUP(A2147,'Medical Examine'!$A$2:$A$2336,'Medical Examine'!$H$2:$H$2336,"Not Found")</f>
        <v>0</v>
      </c>
      <c r="I2147" s="14" t="str">
        <f>_xlfn.XLOOKUP(A2147,'Medical Examine'!$A$2:$A$2336,'Medical Examine'!$I$2:$I$2336,"Not Found")</f>
        <v>NO</v>
      </c>
      <c r="J2147" s="13" t="str">
        <f>_xlfn.XLOOKUP(A2147,'Medical Examine'!$A$2:$A$2336,'Medical Examine'!$C$2:$C$2336,"Not Found")</f>
        <v>Obesity</v>
      </c>
      <c r="K2147" s="13" t="str">
        <f t="shared" si="33"/>
        <v>Diabetic</v>
      </c>
      <c r="L2147" s="15">
        <f>_xlfn.XLOOKUP(A2147,'Hospitalisation Details'!$A$2:$A$2344,'Hospitalisation Details'!$E$2:$E$2344,"")</f>
        <v>37528</v>
      </c>
      <c r="M2147" s="16">
        <f>_xlfn.XLOOKUP(A2147,'Hospitalisation Details'!$A$2:$A$2344,'Hospitalisation Details'!$H$2:$H$2344,"")</f>
        <v>1984.45</v>
      </c>
      <c r="N2147" s="14" t="str">
        <f>_xlfn.XLOOKUP(A2147,'Hospitalisation Details'!$A$2:$A$2344,'Hospitalisation Details'!$I$2:$I$2344,"")</f>
        <v>tier - 3</v>
      </c>
      <c r="O2147" s="14" t="str">
        <f>_xlfn.XLOOKUP(A2147,'Hospitalisation Details'!$A$2:$A$2344,'Hospitalisation Details'!$J$2:$J$2344,"")</f>
        <v>tier - 3</v>
      </c>
      <c r="P2147" s="14" t="str">
        <f>_xlfn.XLOOKUP(A2147,'Hospitalisation Details'!$A$2:$A$2344,'Hospitalisation Details'!$K$2:$K$2344,"")</f>
        <v>R1016</v>
      </c>
      <c r="Q2147" s="14">
        <f>_xlfn.XLOOKUP(A2147,'Hospitalisation Details'!$A$2:$A$2344,'Hospitalisation Details'!$F$2:$F$2344,"")</f>
        <v>20</v>
      </c>
    </row>
    <row r="2148" spans="1:17">
      <c r="A2148" s="12" t="s">
        <v>10251</v>
      </c>
      <c r="B2148" s="13" t="str">
        <f>_xlfn.XLOOKUP(A2148,'Customer Names'!$A$2:$A$2336,'Customer Names'!$C$2:$C$2336,"Not Found")</f>
        <v>Jose Francisco Sr.</v>
      </c>
      <c r="C2148" s="13">
        <f>_xlfn.XLOOKUP(A2148,'Medical Examine'!$A$2:$A$2336,'Medical Examine'!$B$2:$B$2336,"Not Found")</f>
        <v>32.01</v>
      </c>
      <c r="D2148" s="13">
        <f>_xlfn.XLOOKUP(A2148,'Medical Examine'!$A$2:$A$2336,'Medical Examine'!$D$2:$D$2336,"Not Found")</f>
        <v>6.45</v>
      </c>
      <c r="E2148" s="14" t="str">
        <f>_xlfn.XLOOKUP(A2148,'Medical Examine'!$A$2:$A$2336,'Medical Examine'!$E$2:$E$2336,"Not Found")</f>
        <v>NO</v>
      </c>
      <c r="F2148" s="14" t="str">
        <f>_xlfn.XLOOKUP(A2148,'Medical Examine'!$A$2:$A$2336,'Medical Examine'!$F$2:$F$2336,"Not Found")</f>
        <v>NO</v>
      </c>
      <c r="G2148" s="14" t="str">
        <f>_xlfn.XLOOKUP(A2148,'Medical Examine'!$A$2:$A$2336,'Medical Examine'!$G$2:$G$2336,"Not Found")</f>
        <v>NO</v>
      </c>
      <c r="H2148" s="14">
        <f>_xlfn.XLOOKUP(A2148,'Medical Examine'!$A$2:$A$2336,'Medical Examine'!$H$2:$H$2336,"Not Found")</f>
        <v>1</v>
      </c>
      <c r="I2148" s="14" t="str">
        <f>_xlfn.XLOOKUP(A2148,'Medical Examine'!$A$2:$A$2336,'Medical Examine'!$I$2:$I$2336,"Not Found")</f>
        <v>NO</v>
      </c>
      <c r="J2148" s="13" t="str">
        <f>_xlfn.XLOOKUP(A2148,'Medical Examine'!$A$2:$A$2336,'Medical Examine'!$C$2:$C$2336,"Not Found")</f>
        <v>Obesity</v>
      </c>
      <c r="K2148" s="13" t="str">
        <f t="shared" si="33"/>
        <v>Prediabetic</v>
      </c>
      <c r="L2148" s="15">
        <f>_xlfn.XLOOKUP(A2148,'Hospitalisation Details'!$A$2:$A$2344,'Hospitalisation Details'!$E$2:$E$2344,"")</f>
        <v>36158</v>
      </c>
      <c r="M2148" s="16">
        <f>_xlfn.XLOOKUP(A2148,'Hospitalisation Details'!$A$2:$A$2344,'Hospitalisation Details'!$H$2:$H$2344,"")</f>
        <v>1981.58</v>
      </c>
      <c r="N2148" s="14" t="str">
        <f>_xlfn.XLOOKUP(A2148,'Hospitalisation Details'!$A$2:$A$2344,'Hospitalisation Details'!$I$2:$I$2344,"")</f>
        <v>tier - 3</v>
      </c>
      <c r="O2148" s="14" t="str">
        <f>_xlfn.XLOOKUP(A2148,'Hospitalisation Details'!$A$2:$A$2344,'Hospitalisation Details'!$J$2:$J$2344,"")</f>
        <v>tier - 1</v>
      </c>
      <c r="P2148" s="14" t="str">
        <f>_xlfn.XLOOKUP(A2148,'Hospitalisation Details'!$A$2:$A$2344,'Hospitalisation Details'!$K$2:$K$2344,"")</f>
        <v>R1013</v>
      </c>
      <c r="Q2148" s="14">
        <f>_xlfn.XLOOKUP(A2148,'Hospitalisation Details'!$A$2:$A$2344,'Hospitalisation Details'!$F$2:$F$2344,"")</f>
        <v>24</v>
      </c>
    </row>
    <row r="2149" spans="1:17">
      <c r="A2149" s="12" t="s">
        <v>10254</v>
      </c>
      <c r="B2149" s="13" t="str">
        <f>_xlfn.XLOOKUP(A2149,'Customer Names'!$A$2:$A$2336,'Customer Names'!$C$2:$C$2336,"Not Found")</f>
        <v>Paul J</v>
      </c>
      <c r="C2149" s="13">
        <f>_xlfn.XLOOKUP(A2149,'Medical Examine'!$A$2:$A$2336,'Medical Examine'!$B$2:$B$2336,"Not Found")</f>
        <v>33</v>
      </c>
      <c r="D2149" s="13">
        <f>_xlfn.XLOOKUP(A2149,'Medical Examine'!$A$2:$A$2336,'Medical Examine'!$D$2:$D$2336,"Not Found")</f>
        <v>9.27</v>
      </c>
      <c r="E2149" s="14" t="str">
        <f>_xlfn.XLOOKUP(A2149,'Medical Examine'!$A$2:$A$2336,'Medical Examine'!$E$2:$E$2336,"Not Found")</f>
        <v>NO</v>
      </c>
      <c r="F2149" s="14" t="str">
        <f>_xlfn.XLOOKUP(A2149,'Medical Examine'!$A$2:$A$2336,'Medical Examine'!$F$2:$F$2336,"Not Found")</f>
        <v>NO</v>
      </c>
      <c r="G2149" s="14" t="str">
        <f>_xlfn.XLOOKUP(A2149,'Medical Examine'!$A$2:$A$2336,'Medical Examine'!$G$2:$G$2336,"Not Found")</f>
        <v>NO</v>
      </c>
      <c r="H2149" s="14">
        <f>_xlfn.XLOOKUP(A2149,'Medical Examine'!$A$2:$A$2336,'Medical Examine'!$H$2:$H$2336,"Not Found")</f>
        <v>0</v>
      </c>
      <c r="I2149" s="14" t="str">
        <f>_xlfn.XLOOKUP(A2149,'Medical Examine'!$A$2:$A$2336,'Medical Examine'!$I$2:$I$2336,"Not Found")</f>
        <v>NO</v>
      </c>
      <c r="J2149" s="13" t="str">
        <f>_xlfn.XLOOKUP(A2149,'Medical Examine'!$A$2:$A$2336,'Medical Examine'!$C$2:$C$2336,"Not Found")</f>
        <v>Obesity</v>
      </c>
      <c r="K2149" s="13" t="str">
        <f t="shared" si="33"/>
        <v>Diabetic</v>
      </c>
      <c r="L2149" s="15">
        <f>_xlfn.XLOOKUP(A2149,'Hospitalisation Details'!$A$2:$A$2344,'Hospitalisation Details'!$E$2:$E$2344,"")</f>
        <v>37453</v>
      </c>
      <c r="M2149" s="16">
        <f>_xlfn.XLOOKUP(A2149,'Hospitalisation Details'!$A$2:$A$2344,'Hospitalisation Details'!$H$2:$H$2344,"")</f>
        <v>1980.07</v>
      </c>
      <c r="N2149" s="14" t="str">
        <f>_xlfn.XLOOKUP(A2149,'Hospitalisation Details'!$A$2:$A$2344,'Hospitalisation Details'!$I$2:$I$2344,"")</f>
        <v>tier - 3</v>
      </c>
      <c r="O2149" s="14" t="str">
        <f>_xlfn.XLOOKUP(A2149,'Hospitalisation Details'!$A$2:$A$2344,'Hospitalisation Details'!$J$2:$J$2344,"")</f>
        <v>tier - 3</v>
      </c>
      <c r="P2149" s="14" t="str">
        <f>_xlfn.XLOOKUP(A2149,'Hospitalisation Details'!$A$2:$A$2344,'Hospitalisation Details'!$K$2:$K$2344,"")</f>
        <v>R1011</v>
      </c>
      <c r="Q2149" s="14">
        <f>_xlfn.XLOOKUP(A2149,'Hospitalisation Details'!$A$2:$A$2344,'Hospitalisation Details'!$F$2:$F$2344,"")</f>
        <v>20</v>
      </c>
    </row>
    <row r="2150" spans="1:17">
      <c r="A2150" s="12" t="s">
        <v>10257</v>
      </c>
      <c r="B2150" s="13" t="str">
        <f>_xlfn.XLOOKUP(A2150,'Customer Names'!$A$2:$A$2336,'Customer Names'!$C$2:$C$2336,"Not Found")</f>
        <v>Adam</v>
      </c>
      <c r="C2150" s="13">
        <f>_xlfn.XLOOKUP(A2150,'Medical Examine'!$A$2:$A$2336,'Medical Examine'!$B$2:$B$2336,"Not Found")</f>
        <v>29.3</v>
      </c>
      <c r="D2150" s="13">
        <f>_xlfn.XLOOKUP(A2150,'Medical Examine'!$A$2:$A$2336,'Medical Examine'!$D$2:$D$2336,"Not Found")</f>
        <v>6.15</v>
      </c>
      <c r="E2150" s="14" t="str">
        <f>_xlfn.XLOOKUP(A2150,'Medical Examine'!$A$2:$A$2336,'Medical Examine'!$E$2:$E$2336,"Not Found")</f>
        <v>NO</v>
      </c>
      <c r="F2150" s="14" t="str">
        <f>_xlfn.XLOOKUP(A2150,'Medical Examine'!$A$2:$A$2336,'Medical Examine'!$F$2:$F$2336,"Not Found")</f>
        <v>NO</v>
      </c>
      <c r="G2150" s="14" t="str">
        <f>_xlfn.XLOOKUP(A2150,'Medical Examine'!$A$2:$A$2336,'Medical Examine'!$G$2:$G$2336,"Not Found")</f>
        <v>NO</v>
      </c>
      <c r="H2150" s="14">
        <f>_xlfn.XLOOKUP(A2150,'Medical Examine'!$A$2:$A$2336,'Medical Examine'!$H$2:$H$2336,"Not Found")</f>
        <v>1</v>
      </c>
      <c r="I2150" s="14" t="str">
        <f>_xlfn.XLOOKUP(A2150,'Medical Examine'!$A$2:$A$2336,'Medical Examine'!$I$2:$I$2336,"Not Found")</f>
        <v>NO</v>
      </c>
      <c r="J2150" s="13" t="str">
        <f>_xlfn.XLOOKUP(A2150,'Medical Examine'!$A$2:$A$2336,'Medical Examine'!$C$2:$C$2336,"Not Found")</f>
        <v>Overweight</v>
      </c>
      <c r="K2150" s="13" t="str">
        <f t="shared" si="33"/>
        <v>Prediabetic</v>
      </c>
      <c r="L2150" s="15">
        <f>_xlfn.XLOOKUP(A2150,'Hospitalisation Details'!$A$2:$A$2344,'Hospitalisation Details'!$E$2:$E$2344,"")</f>
        <v>36067</v>
      </c>
      <c r="M2150" s="16">
        <f>_xlfn.XLOOKUP(A2150,'Hospitalisation Details'!$A$2:$A$2344,'Hospitalisation Details'!$H$2:$H$2344,"")</f>
        <v>1977.82</v>
      </c>
      <c r="N2150" s="14" t="str">
        <f>_xlfn.XLOOKUP(A2150,'Hospitalisation Details'!$A$2:$A$2344,'Hospitalisation Details'!$I$2:$I$2344,"")</f>
        <v>tier - 3</v>
      </c>
      <c r="O2150" s="14" t="str">
        <f>_xlfn.XLOOKUP(A2150,'Hospitalisation Details'!$A$2:$A$2344,'Hospitalisation Details'!$J$2:$J$2344,"")</f>
        <v>tier - 1</v>
      </c>
      <c r="P2150" s="14" t="str">
        <f>_xlfn.XLOOKUP(A2150,'Hospitalisation Details'!$A$2:$A$2344,'Hospitalisation Details'!$K$2:$K$2344,"")</f>
        <v>R1011</v>
      </c>
      <c r="Q2150" s="14">
        <f>_xlfn.XLOOKUP(A2150,'Hospitalisation Details'!$A$2:$A$2344,'Hospitalisation Details'!$F$2:$F$2344,"")</f>
        <v>24</v>
      </c>
    </row>
    <row r="2151" spans="1:17">
      <c r="A2151" s="12" t="s">
        <v>10259</v>
      </c>
      <c r="B2151" s="13" t="str">
        <f>_xlfn.XLOOKUP(A2151,'Customer Names'!$A$2:$A$2336,'Customer Names'!$C$2:$C$2336,"Not Found")</f>
        <v>Edward J.</v>
      </c>
      <c r="C2151" s="13">
        <f>_xlfn.XLOOKUP(A2151,'Medical Examine'!$A$2:$A$2336,'Medical Examine'!$B$2:$B$2336,"Not Found")</f>
        <v>25.8</v>
      </c>
      <c r="D2151" s="13">
        <f>_xlfn.XLOOKUP(A2151,'Medical Examine'!$A$2:$A$2336,'Medical Examine'!$D$2:$D$2336,"Not Found")</f>
        <v>4.13</v>
      </c>
      <c r="E2151" s="14" t="str">
        <f>_xlfn.XLOOKUP(A2151,'Medical Examine'!$A$2:$A$2336,'Medical Examine'!$E$2:$E$2336,"Not Found")</f>
        <v>NO</v>
      </c>
      <c r="F2151" s="14" t="str">
        <f>_xlfn.XLOOKUP(A2151,'Medical Examine'!$A$2:$A$2336,'Medical Examine'!$F$2:$F$2336,"Not Found")</f>
        <v>NO</v>
      </c>
      <c r="G2151" s="14" t="str">
        <f>_xlfn.XLOOKUP(A2151,'Medical Examine'!$A$2:$A$2336,'Medical Examine'!$G$2:$G$2336,"Not Found")</f>
        <v>NO</v>
      </c>
      <c r="H2151" s="14">
        <f>_xlfn.XLOOKUP(A2151,'Medical Examine'!$A$2:$A$2336,'Medical Examine'!$H$2:$H$2336,"Not Found")</f>
        <v>1</v>
      </c>
      <c r="I2151" s="14" t="str">
        <f>_xlfn.XLOOKUP(A2151,'Medical Examine'!$A$2:$A$2336,'Medical Examine'!$I$2:$I$2336,"Not Found")</f>
        <v>NO</v>
      </c>
      <c r="J2151" s="13" t="str">
        <f>_xlfn.XLOOKUP(A2151,'Medical Examine'!$A$2:$A$2336,'Medical Examine'!$C$2:$C$2336,"Not Found")</f>
        <v>Overweight</v>
      </c>
      <c r="K2151" s="13" t="str">
        <f t="shared" si="33"/>
        <v>Normal</v>
      </c>
      <c r="L2151" s="15">
        <f>_xlfn.XLOOKUP(A2151,'Hospitalisation Details'!$A$2:$A$2344,'Hospitalisation Details'!$E$2:$E$2344,"")</f>
        <v>36073</v>
      </c>
      <c r="M2151" s="16">
        <f>_xlfn.XLOOKUP(A2151,'Hospitalisation Details'!$A$2:$A$2344,'Hospitalisation Details'!$H$2:$H$2344,"")</f>
        <v>1972.95</v>
      </c>
      <c r="N2151" s="14" t="str">
        <f>_xlfn.XLOOKUP(A2151,'Hospitalisation Details'!$A$2:$A$2344,'Hospitalisation Details'!$I$2:$I$2344,"")</f>
        <v>tier - 3</v>
      </c>
      <c r="O2151" s="14" t="str">
        <f>_xlfn.XLOOKUP(A2151,'Hospitalisation Details'!$A$2:$A$2344,'Hospitalisation Details'!$J$2:$J$2344,"")</f>
        <v>tier - 1</v>
      </c>
      <c r="P2151" s="14" t="str">
        <f>_xlfn.XLOOKUP(A2151,'Hospitalisation Details'!$A$2:$A$2344,'Hospitalisation Details'!$K$2:$K$2344,"")</f>
        <v>R1011</v>
      </c>
      <c r="Q2151" s="14">
        <f>_xlfn.XLOOKUP(A2151,'Hospitalisation Details'!$A$2:$A$2344,'Hospitalisation Details'!$F$2:$F$2344,"")</f>
        <v>24</v>
      </c>
    </row>
    <row r="2152" spans="1:17">
      <c r="A2152" s="12" t="s">
        <v>10261</v>
      </c>
      <c r="B2152" s="13" t="str">
        <f>_xlfn.XLOOKUP(A2152,'Customer Names'!$A$2:$A$2336,'Customer Names'!$C$2:$C$2336,"Not Found")</f>
        <v>Patrick A.</v>
      </c>
      <c r="C2152" s="13">
        <f>_xlfn.XLOOKUP(A2152,'Medical Examine'!$A$2:$A$2336,'Medical Examine'!$B$2:$B$2336,"Not Found")</f>
        <v>23.4</v>
      </c>
      <c r="D2152" s="13">
        <f>_xlfn.XLOOKUP(A2152,'Medical Examine'!$A$2:$A$2336,'Medical Examine'!$D$2:$D$2336,"Not Found")</f>
        <v>4.24</v>
      </c>
      <c r="E2152" s="14" t="str">
        <f>_xlfn.XLOOKUP(A2152,'Medical Examine'!$A$2:$A$2336,'Medical Examine'!$E$2:$E$2336,"Not Found")</f>
        <v>NO</v>
      </c>
      <c r="F2152" s="14" t="str">
        <f>_xlfn.XLOOKUP(A2152,'Medical Examine'!$A$2:$A$2336,'Medical Examine'!$F$2:$F$2336,"Not Found")</f>
        <v>NO</v>
      </c>
      <c r="G2152" s="14" t="str">
        <f>_xlfn.XLOOKUP(A2152,'Medical Examine'!$A$2:$A$2336,'Medical Examine'!$G$2:$G$2336,"Not Found")</f>
        <v>NO</v>
      </c>
      <c r="H2152" s="14">
        <f>_xlfn.XLOOKUP(A2152,'Medical Examine'!$A$2:$A$2336,'Medical Examine'!$H$2:$H$2336,"Not Found")</f>
        <v>1</v>
      </c>
      <c r="I2152" s="14" t="str">
        <f>_xlfn.XLOOKUP(A2152,'Medical Examine'!$A$2:$A$2336,'Medical Examine'!$I$2:$I$2336,"Not Found")</f>
        <v>NO</v>
      </c>
      <c r="J2152" s="13" t="str">
        <f>_xlfn.XLOOKUP(A2152,'Medical Examine'!$A$2:$A$2336,'Medical Examine'!$C$2:$C$2336,"Not Found")</f>
        <v>Normal Weight</v>
      </c>
      <c r="K2152" s="13" t="str">
        <f t="shared" si="33"/>
        <v>Normal</v>
      </c>
      <c r="L2152" s="15">
        <f>_xlfn.XLOOKUP(A2152,'Hospitalisation Details'!$A$2:$A$2344,'Hospitalisation Details'!$E$2:$E$2344,"")</f>
        <v>36066</v>
      </c>
      <c r="M2152" s="16">
        <f>_xlfn.XLOOKUP(A2152,'Hospitalisation Details'!$A$2:$A$2344,'Hospitalisation Details'!$H$2:$H$2344,"")</f>
        <v>1969.61</v>
      </c>
      <c r="N2152" s="14" t="str">
        <f>_xlfn.XLOOKUP(A2152,'Hospitalisation Details'!$A$2:$A$2344,'Hospitalisation Details'!$I$2:$I$2344,"")</f>
        <v>tier - 3</v>
      </c>
      <c r="O2152" s="14" t="str">
        <f>_xlfn.XLOOKUP(A2152,'Hospitalisation Details'!$A$2:$A$2344,'Hospitalisation Details'!$J$2:$J$2344,"")</f>
        <v>tier - 3</v>
      </c>
      <c r="P2152" s="14" t="str">
        <f>_xlfn.XLOOKUP(A2152,'Hospitalisation Details'!$A$2:$A$2344,'Hospitalisation Details'!$K$2:$K$2344,"")</f>
        <v>R1011</v>
      </c>
      <c r="Q2152" s="14">
        <f>_xlfn.XLOOKUP(A2152,'Hospitalisation Details'!$A$2:$A$2344,'Hospitalisation Details'!$F$2:$F$2344,"")</f>
        <v>24</v>
      </c>
    </row>
    <row r="2153" spans="1:17">
      <c r="A2153" s="12" t="s">
        <v>10264</v>
      </c>
      <c r="B2153" s="13" t="str">
        <f>_xlfn.XLOOKUP(A2153,'Customer Names'!$A$2:$A$2336,'Customer Names'!$C$2:$C$2336,"Not Found")</f>
        <v>Geraint H</v>
      </c>
      <c r="C2153" s="13">
        <f>_xlfn.XLOOKUP(A2153,'Medical Examine'!$A$2:$A$2336,'Medical Examine'!$B$2:$B$2336,"Not Found")</f>
        <v>27.93</v>
      </c>
      <c r="D2153" s="13">
        <f>_xlfn.XLOOKUP(A2153,'Medical Examine'!$A$2:$A$2336,'Medical Examine'!$D$2:$D$2336,"Not Found")</f>
        <v>9.8800000000000008</v>
      </c>
      <c r="E2153" s="14" t="str">
        <f>_xlfn.XLOOKUP(A2153,'Medical Examine'!$A$2:$A$2336,'Medical Examine'!$E$2:$E$2336,"Not Found")</f>
        <v>NO</v>
      </c>
      <c r="F2153" s="14" t="str">
        <f>_xlfn.XLOOKUP(A2153,'Medical Examine'!$A$2:$A$2336,'Medical Examine'!$F$2:$F$2336,"Not Found")</f>
        <v>NO</v>
      </c>
      <c r="G2153" s="14" t="str">
        <f>_xlfn.XLOOKUP(A2153,'Medical Examine'!$A$2:$A$2336,'Medical Examine'!$G$2:$G$2336,"Not Found")</f>
        <v>NO</v>
      </c>
      <c r="H2153" s="14">
        <f>_xlfn.XLOOKUP(A2153,'Medical Examine'!$A$2:$A$2336,'Medical Examine'!$H$2:$H$2336,"Not Found")</f>
        <v>0</v>
      </c>
      <c r="I2153" s="14" t="str">
        <f>_xlfn.XLOOKUP(A2153,'Medical Examine'!$A$2:$A$2336,'Medical Examine'!$I$2:$I$2336,"Not Found")</f>
        <v>NO</v>
      </c>
      <c r="J2153" s="13" t="str">
        <f>_xlfn.XLOOKUP(A2153,'Medical Examine'!$A$2:$A$2336,'Medical Examine'!$C$2:$C$2336,"Not Found")</f>
        <v>Overweight</v>
      </c>
      <c r="K2153" s="13" t="str">
        <f t="shared" si="33"/>
        <v>Diabetic</v>
      </c>
      <c r="L2153" s="15">
        <f>_xlfn.XLOOKUP(A2153,'Hospitalisation Details'!$A$2:$A$2344,'Hospitalisation Details'!$E$2:$E$2344,"")</f>
        <v>37466</v>
      </c>
      <c r="M2153" s="16">
        <f>_xlfn.XLOOKUP(A2153,'Hospitalisation Details'!$A$2:$A$2344,'Hospitalisation Details'!$H$2:$H$2344,"")</f>
        <v>1967.02</v>
      </c>
      <c r="N2153" s="14" t="str">
        <f>_xlfn.XLOOKUP(A2153,'Hospitalisation Details'!$A$2:$A$2344,'Hospitalisation Details'!$I$2:$I$2344,"")</f>
        <v>tier - 3</v>
      </c>
      <c r="O2153" s="14" t="str">
        <f>_xlfn.XLOOKUP(A2153,'Hospitalisation Details'!$A$2:$A$2344,'Hospitalisation Details'!$J$2:$J$2344,"")</f>
        <v>tier - 2</v>
      </c>
      <c r="P2153" s="14" t="str">
        <f>_xlfn.XLOOKUP(A2153,'Hospitalisation Details'!$A$2:$A$2344,'Hospitalisation Details'!$K$2:$K$2344,"")</f>
        <v>R1016</v>
      </c>
      <c r="Q2153" s="14">
        <f>_xlfn.XLOOKUP(A2153,'Hospitalisation Details'!$A$2:$A$2344,'Hospitalisation Details'!$F$2:$F$2344,"")</f>
        <v>20</v>
      </c>
    </row>
    <row r="2154" spans="1:17">
      <c r="A2154" s="12" t="s">
        <v>10267</v>
      </c>
      <c r="B2154" s="13" t="str">
        <f>_xlfn.XLOOKUP(A2154,'Customer Names'!$A$2:$A$2336,'Customer Names'!$C$2:$C$2336,"Not Found")</f>
        <v>Dj</v>
      </c>
      <c r="C2154" s="13">
        <f>_xlfn.XLOOKUP(A2154,'Medical Examine'!$A$2:$A$2336,'Medical Examine'!$B$2:$B$2336,"Not Found")</f>
        <v>22</v>
      </c>
      <c r="D2154" s="13">
        <f>_xlfn.XLOOKUP(A2154,'Medical Examine'!$A$2:$A$2336,'Medical Examine'!$D$2:$D$2336,"Not Found")</f>
        <v>9.5</v>
      </c>
      <c r="E2154" s="14" t="str">
        <f>_xlfn.XLOOKUP(A2154,'Medical Examine'!$A$2:$A$2336,'Medical Examine'!$E$2:$E$2336,"Not Found")</f>
        <v>NO</v>
      </c>
      <c r="F2154" s="14" t="str">
        <f>_xlfn.XLOOKUP(A2154,'Medical Examine'!$A$2:$A$2336,'Medical Examine'!$F$2:$F$2336,"Not Found")</f>
        <v>NO</v>
      </c>
      <c r="G2154" s="14" t="str">
        <f>_xlfn.XLOOKUP(A2154,'Medical Examine'!$A$2:$A$2336,'Medical Examine'!$G$2:$G$2336,"Not Found")</f>
        <v>NO</v>
      </c>
      <c r="H2154" s="14">
        <f>_xlfn.XLOOKUP(A2154,'Medical Examine'!$A$2:$A$2336,'Medical Examine'!$H$2:$H$2336,"Not Found")</f>
        <v>0</v>
      </c>
      <c r="I2154" s="14" t="str">
        <f>_xlfn.XLOOKUP(A2154,'Medical Examine'!$A$2:$A$2336,'Medical Examine'!$I$2:$I$2336,"Not Found")</f>
        <v>NO</v>
      </c>
      <c r="J2154" s="13" t="str">
        <f>_xlfn.XLOOKUP(A2154,'Medical Examine'!$A$2:$A$2336,'Medical Examine'!$C$2:$C$2336,"Not Found")</f>
        <v>Normal Weight</v>
      </c>
      <c r="K2154" s="13" t="str">
        <f t="shared" si="33"/>
        <v>Diabetic</v>
      </c>
      <c r="L2154" s="15">
        <f>_xlfn.XLOOKUP(A2154,'Hospitalisation Details'!$A$2:$A$2344,'Hospitalisation Details'!$E$2:$E$2344,"")</f>
        <v>37506</v>
      </c>
      <c r="M2154" s="16">
        <f>_xlfn.XLOOKUP(A2154,'Hospitalisation Details'!$A$2:$A$2344,'Hospitalisation Details'!$H$2:$H$2344,"")</f>
        <v>1964.78</v>
      </c>
      <c r="N2154" s="14" t="str">
        <f>_xlfn.XLOOKUP(A2154,'Hospitalisation Details'!$A$2:$A$2344,'Hospitalisation Details'!$I$2:$I$2344,"")</f>
        <v>tier - 3</v>
      </c>
      <c r="O2154" s="14" t="str">
        <f>_xlfn.XLOOKUP(A2154,'Hospitalisation Details'!$A$2:$A$2344,'Hospitalisation Details'!$J$2:$J$2344,"")</f>
        <v>tier - 1</v>
      </c>
      <c r="P2154" s="14" t="str">
        <f>_xlfn.XLOOKUP(A2154,'Hospitalisation Details'!$A$2:$A$2344,'Hospitalisation Details'!$K$2:$K$2344,"")</f>
        <v>R1011</v>
      </c>
      <c r="Q2154" s="14">
        <f>_xlfn.XLOOKUP(A2154,'Hospitalisation Details'!$A$2:$A$2344,'Hospitalisation Details'!$F$2:$F$2344,"")</f>
        <v>20</v>
      </c>
    </row>
    <row r="2155" spans="1:17">
      <c r="A2155" s="12" t="s">
        <v>10270</v>
      </c>
      <c r="B2155" s="13" t="str">
        <f>_xlfn.XLOOKUP(A2155,'Customer Names'!$A$2:$A$2336,'Customer Names'!$C$2:$C$2336,"Not Found")</f>
        <v>Zachary A</v>
      </c>
      <c r="C2155" s="13">
        <f>_xlfn.XLOOKUP(A2155,'Medical Examine'!$A$2:$A$2336,'Medical Examine'!$B$2:$B$2336,"Not Found")</f>
        <v>36.86</v>
      </c>
      <c r="D2155" s="13">
        <f>_xlfn.XLOOKUP(A2155,'Medical Examine'!$A$2:$A$2336,'Medical Examine'!$D$2:$D$2336,"Not Found")</f>
        <v>4.97</v>
      </c>
      <c r="E2155" s="14" t="str">
        <f>_xlfn.XLOOKUP(A2155,'Medical Examine'!$A$2:$A$2336,'Medical Examine'!$E$2:$E$2336,"Not Found")</f>
        <v>YES</v>
      </c>
      <c r="F2155" s="14" t="str">
        <f>_xlfn.XLOOKUP(A2155,'Medical Examine'!$A$2:$A$2336,'Medical Examine'!$F$2:$F$2336,"Not Found")</f>
        <v>NO</v>
      </c>
      <c r="G2155" s="14" t="str">
        <f>_xlfn.XLOOKUP(A2155,'Medical Examine'!$A$2:$A$2336,'Medical Examine'!$G$2:$G$2336,"Not Found")</f>
        <v>NO</v>
      </c>
      <c r="H2155" s="14">
        <f>_xlfn.XLOOKUP(A2155,'Medical Examine'!$A$2:$A$2336,'Medical Examine'!$H$2:$H$2336,"Not Found")</f>
        <v>0</v>
      </c>
      <c r="I2155" s="14" t="str">
        <f>_xlfn.XLOOKUP(A2155,'Medical Examine'!$A$2:$A$2336,'Medical Examine'!$I$2:$I$2336,"Not Found")</f>
        <v>NO</v>
      </c>
      <c r="J2155" s="13" t="str">
        <f>_xlfn.XLOOKUP(A2155,'Medical Examine'!$A$2:$A$2336,'Medical Examine'!$C$2:$C$2336,"Not Found")</f>
        <v>Obesity</v>
      </c>
      <c r="K2155" s="13" t="str">
        <f t="shared" si="33"/>
        <v>Normal</v>
      </c>
      <c r="L2155" s="15">
        <f>_xlfn.XLOOKUP(A2155,'Hospitalisation Details'!$A$2:$A$2344,'Hospitalisation Details'!$E$2:$E$2344,"")</f>
        <v>37234</v>
      </c>
      <c r="M2155" s="16">
        <f>_xlfn.XLOOKUP(A2155,'Hospitalisation Details'!$A$2:$A$2344,'Hospitalisation Details'!$H$2:$H$2344,"")</f>
        <v>1917.32</v>
      </c>
      <c r="N2155" s="14" t="str">
        <f>_xlfn.XLOOKUP(A2155,'Hospitalisation Details'!$A$2:$A$2344,'Hospitalisation Details'!$I$2:$I$2344,"")</f>
        <v>tier - 3</v>
      </c>
      <c r="O2155" s="14" t="str">
        <f>_xlfn.XLOOKUP(A2155,'Hospitalisation Details'!$A$2:$A$2344,'Hospitalisation Details'!$J$2:$J$2344,"")</f>
        <v>tier - 2</v>
      </c>
      <c r="P2155" s="14" t="str">
        <f>_xlfn.XLOOKUP(A2155,'Hospitalisation Details'!$A$2:$A$2344,'Hospitalisation Details'!$K$2:$K$2344,"")</f>
        <v>R1012</v>
      </c>
      <c r="Q2155" s="14">
        <f>_xlfn.XLOOKUP(A2155,'Hospitalisation Details'!$A$2:$A$2344,'Hospitalisation Details'!$F$2:$F$2344,"")</f>
        <v>21</v>
      </c>
    </row>
    <row r="2156" spans="1:17">
      <c r="A2156" s="12" t="s">
        <v>10273</v>
      </c>
      <c r="B2156" s="13" t="str">
        <f>_xlfn.XLOOKUP(A2156,'Customer Names'!$A$2:$A$2336,'Customer Names'!$C$2:$C$2336,"Not Found")</f>
        <v>Brian W.</v>
      </c>
      <c r="C2156" s="13">
        <f>_xlfn.XLOOKUP(A2156,'Medical Examine'!$A$2:$A$2336,'Medical Examine'!$B$2:$B$2336,"Not Found")</f>
        <v>31.254999999999999</v>
      </c>
      <c r="D2156" s="13">
        <f>_xlfn.XLOOKUP(A2156,'Medical Examine'!$A$2:$A$2336,'Medical Examine'!$D$2:$D$2336,"Not Found")</f>
        <v>5.49</v>
      </c>
      <c r="E2156" s="14" t="str">
        <f>_xlfn.XLOOKUP(A2156,'Medical Examine'!$A$2:$A$2336,'Medical Examine'!$E$2:$E$2336,"Not Found")</f>
        <v>YES</v>
      </c>
      <c r="F2156" s="14" t="str">
        <f>_xlfn.XLOOKUP(A2156,'Medical Examine'!$A$2:$A$2336,'Medical Examine'!$F$2:$F$2336,"Not Found")</f>
        <v>NO</v>
      </c>
      <c r="G2156" s="14" t="str">
        <f>_xlfn.XLOOKUP(A2156,'Medical Examine'!$A$2:$A$2336,'Medical Examine'!$G$2:$G$2336,"Not Found")</f>
        <v>NO</v>
      </c>
      <c r="H2156" s="14">
        <f>_xlfn.XLOOKUP(A2156,'Medical Examine'!$A$2:$A$2336,'Medical Examine'!$H$2:$H$2336,"Not Found")</f>
        <v>0</v>
      </c>
      <c r="I2156" s="14" t="str">
        <f>_xlfn.XLOOKUP(A2156,'Medical Examine'!$A$2:$A$2336,'Medical Examine'!$I$2:$I$2336,"Not Found")</f>
        <v>NO</v>
      </c>
      <c r="J2156" s="13" t="str">
        <f>_xlfn.XLOOKUP(A2156,'Medical Examine'!$A$2:$A$2336,'Medical Examine'!$C$2:$C$2336,"Not Found")</f>
        <v>Obesity</v>
      </c>
      <c r="K2156" s="13" t="str">
        <f t="shared" si="33"/>
        <v>Normal</v>
      </c>
      <c r="L2156" s="15">
        <f>_xlfn.XLOOKUP(A2156,'Hospitalisation Details'!$A$2:$A$2344,'Hospitalisation Details'!$E$2:$E$2344,"")</f>
        <v>37106</v>
      </c>
      <c r="M2156" s="16">
        <f>_xlfn.XLOOKUP(A2156,'Hospitalisation Details'!$A$2:$A$2344,'Hospitalisation Details'!$H$2:$H$2344,"")</f>
        <v>1909.53</v>
      </c>
      <c r="N2156" s="14" t="str">
        <f>_xlfn.XLOOKUP(A2156,'Hospitalisation Details'!$A$2:$A$2344,'Hospitalisation Details'!$I$2:$I$2344,"")</f>
        <v>tier - 3</v>
      </c>
      <c r="O2156" s="14" t="str">
        <f>_xlfn.XLOOKUP(A2156,'Hospitalisation Details'!$A$2:$A$2344,'Hospitalisation Details'!$J$2:$J$2344,"")</f>
        <v>tier - 3</v>
      </c>
      <c r="P2156" s="14" t="str">
        <f>_xlfn.XLOOKUP(A2156,'Hospitalisation Details'!$A$2:$A$2344,'Hospitalisation Details'!$K$2:$K$2344,"")</f>
        <v>R1012</v>
      </c>
      <c r="Q2156" s="14">
        <f>_xlfn.XLOOKUP(A2156,'Hospitalisation Details'!$A$2:$A$2344,'Hospitalisation Details'!$F$2:$F$2344,"")</f>
        <v>21</v>
      </c>
    </row>
    <row r="2157" spans="1:17">
      <c r="A2157" s="12" t="s">
        <v>10275</v>
      </c>
      <c r="B2157" s="13" t="str">
        <f>_xlfn.XLOOKUP(A2157,'Customer Names'!$A$2:$A$2336,'Customer Names'!$C$2:$C$2336,"Not Found")</f>
        <v>Joe</v>
      </c>
      <c r="C2157" s="13">
        <f>_xlfn.XLOOKUP(A2157,'Medical Examine'!$A$2:$A$2336,'Medical Examine'!$B$2:$B$2336,"Not Found")</f>
        <v>23.06</v>
      </c>
      <c r="D2157" s="13">
        <f>_xlfn.XLOOKUP(A2157,'Medical Examine'!$A$2:$A$2336,'Medical Examine'!$D$2:$D$2336,"Not Found")</f>
        <v>4.47</v>
      </c>
      <c r="E2157" s="14" t="str">
        <f>_xlfn.XLOOKUP(A2157,'Medical Examine'!$A$2:$A$2336,'Medical Examine'!$E$2:$E$2336,"Not Found")</f>
        <v>NO</v>
      </c>
      <c r="F2157" s="14" t="str">
        <f>_xlfn.XLOOKUP(A2157,'Medical Examine'!$A$2:$A$2336,'Medical Examine'!$F$2:$F$2336,"Not Found")</f>
        <v>NO</v>
      </c>
      <c r="G2157" s="14" t="str">
        <f>_xlfn.XLOOKUP(A2157,'Medical Examine'!$A$2:$A$2336,'Medical Examine'!$G$2:$G$2336,"Not Found")</f>
        <v>NO</v>
      </c>
      <c r="H2157" s="14">
        <f>_xlfn.XLOOKUP(A2157,'Medical Examine'!$A$2:$A$2336,'Medical Examine'!$H$2:$H$2336,"Not Found")</f>
        <v>0</v>
      </c>
      <c r="I2157" s="14" t="str">
        <f>_xlfn.XLOOKUP(A2157,'Medical Examine'!$A$2:$A$2336,'Medical Examine'!$I$2:$I$2336,"Not Found")</f>
        <v>NO</v>
      </c>
      <c r="J2157" s="13" t="str">
        <f>_xlfn.XLOOKUP(A2157,'Medical Examine'!$A$2:$A$2336,'Medical Examine'!$C$2:$C$2336,"Not Found")</f>
        <v>Normal Weight</v>
      </c>
      <c r="K2157" s="13" t="str">
        <f t="shared" si="33"/>
        <v>Normal</v>
      </c>
      <c r="L2157" s="15">
        <f>_xlfn.XLOOKUP(A2157,'Hospitalisation Details'!$A$2:$A$2344,'Hospitalisation Details'!$E$2:$E$2344,"")</f>
        <v>34613</v>
      </c>
      <c r="M2157" s="16">
        <f>_xlfn.XLOOKUP(A2157,'Hospitalisation Details'!$A$2:$A$2344,'Hospitalisation Details'!$H$2:$H$2344,"")</f>
        <v>1908.9</v>
      </c>
      <c r="N2157" s="14" t="str">
        <f>_xlfn.XLOOKUP(A2157,'Hospitalisation Details'!$A$2:$A$2344,'Hospitalisation Details'!$I$2:$I$2344,"")</f>
        <v>tier - 3</v>
      </c>
      <c r="O2157" s="14" t="str">
        <f>_xlfn.XLOOKUP(A2157,'Hospitalisation Details'!$A$2:$A$2344,'Hospitalisation Details'!$J$2:$J$2344,"")</f>
        <v>tier - 3</v>
      </c>
      <c r="P2157" s="14" t="str">
        <f>_xlfn.XLOOKUP(A2157,'Hospitalisation Details'!$A$2:$A$2344,'Hospitalisation Details'!$K$2:$K$2344,"")</f>
        <v>R1013</v>
      </c>
      <c r="Q2157" s="14">
        <f>_xlfn.XLOOKUP(A2157,'Hospitalisation Details'!$A$2:$A$2344,'Hospitalisation Details'!$F$2:$F$2344,"")</f>
        <v>28</v>
      </c>
    </row>
    <row r="2158" spans="1:17">
      <c r="A2158" s="12" t="s">
        <v>10277</v>
      </c>
      <c r="B2158" s="13" t="str">
        <f>_xlfn.XLOOKUP(A2158,'Customer Names'!$A$2:$A$2336,'Customer Names'!$C$2:$C$2336,"Not Found")</f>
        <v>Stephen</v>
      </c>
      <c r="C2158" s="13">
        <f>_xlfn.XLOOKUP(A2158,'Medical Examine'!$A$2:$A$2336,'Medical Examine'!$B$2:$B$2336,"Not Found")</f>
        <v>28.975000000000001</v>
      </c>
      <c r="D2158" s="13">
        <f>_xlfn.XLOOKUP(A2158,'Medical Examine'!$A$2:$A$2336,'Medical Examine'!$D$2:$D$2336,"Not Found")</f>
        <v>4.34</v>
      </c>
      <c r="E2158" s="14" t="str">
        <f>_xlfn.XLOOKUP(A2158,'Medical Examine'!$A$2:$A$2336,'Medical Examine'!$E$2:$E$2336,"Not Found")</f>
        <v>YES</v>
      </c>
      <c r="F2158" s="14" t="str">
        <f>_xlfn.XLOOKUP(A2158,'Medical Examine'!$A$2:$A$2336,'Medical Examine'!$F$2:$F$2336,"Not Found")</f>
        <v>NO</v>
      </c>
      <c r="G2158" s="14" t="str">
        <f>_xlfn.XLOOKUP(A2158,'Medical Examine'!$A$2:$A$2336,'Medical Examine'!$G$2:$G$2336,"Not Found")</f>
        <v>NO</v>
      </c>
      <c r="H2158" s="14">
        <f>_xlfn.XLOOKUP(A2158,'Medical Examine'!$A$2:$A$2336,'Medical Examine'!$H$2:$H$2336,"Not Found")</f>
        <v>0</v>
      </c>
      <c r="I2158" s="14" t="str">
        <f>_xlfn.XLOOKUP(A2158,'Medical Examine'!$A$2:$A$2336,'Medical Examine'!$I$2:$I$2336,"Not Found")</f>
        <v>NO</v>
      </c>
      <c r="J2158" s="13" t="str">
        <f>_xlfn.XLOOKUP(A2158,'Medical Examine'!$A$2:$A$2336,'Medical Examine'!$C$2:$C$2336,"Not Found")</f>
        <v>Overweight</v>
      </c>
      <c r="K2158" s="13" t="str">
        <f t="shared" si="33"/>
        <v>Normal</v>
      </c>
      <c r="L2158" s="15">
        <f>_xlfn.XLOOKUP(A2158,'Hospitalisation Details'!$A$2:$A$2344,'Hospitalisation Details'!$E$2:$E$2344,"")</f>
        <v>37113</v>
      </c>
      <c r="M2158" s="16">
        <f>_xlfn.XLOOKUP(A2158,'Hospitalisation Details'!$A$2:$A$2344,'Hospitalisation Details'!$H$2:$H$2344,"")</f>
        <v>1906.36</v>
      </c>
      <c r="N2158" s="14" t="str">
        <f>_xlfn.XLOOKUP(A2158,'Hospitalisation Details'!$A$2:$A$2344,'Hospitalisation Details'!$I$2:$I$2344,"")</f>
        <v>tier - 3</v>
      </c>
      <c r="O2158" s="14" t="str">
        <f>_xlfn.XLOOKUP(A2158,'Hospitalisation Details'!$A$2:$A$2344,'Hospitalisation Details'!$J$2:$J$2344,"")</f>
        <v>tier - 1</v>
      </c>
      <c r="P2158" s="14" t="str">
        <f>_xlfn.XLOOKUP(A2158,'Hospitalisation Details'!$A$2:$A$2344,'Hospitalisation Details'!$K$2:$K$2344,"")</f>
        <v>R1012</v>
      </c>
      <c r="Q2158" s="14">
        <f>_xlfn.XLOOKUP(A2158,'Hospitalisation Details'!$A$2:$A$2344,'Hospitalisation Details'!$F$2:$F$2344,"")</f>
        <v>21</v>
      </c>
    </row>
    <row r="2159" spans="1:17">
      <c r="A2159" s="12" t="s">
        <v>10279</v>
      </c>
      <c r="B2159" s="13" t="str">
        <f>_xlfn.XLOOKUP(A2159,'Customer Names'!$A$2:$A$2336,'Customer Names'!$C$2:$C$2336,"Not Found")</f>
        <v>Ellen L.</v>
      </c>
      <c r="C2159" s="13">
        <f>_xlfn.XLOOKUP(A2159,'Medical Examine'!$A$2:$A$2336,'Medical Examine'!$B$2:$B$2336,"Not Found")</f>
        <v>33.299999999999997</v>
      </c>
      <c r="D2159" s="13">
        <f>_xlfn.XLOOKUP(A2159,'Medical Examine'!$A$2:$A$2336,'Medical Examine'!$D$2:$D$2336,"Not Found")</f>
        <v>9.49</v>
      </c>
      <c r="E2159" s="14" t="str">
        <f>_xlfn.XLOOKUP(A2159,'Medical Examine'!$A$2:$A$2336,'Medical Examine'!$E$2:$E$2336,"Not Found")</f>
        <v>NO</v>
      </c>
      <c r="F2159" s="14" t="str">
        <f>_xlfn.XLOOKUP(A2159,'Medical Examine'!$A$2:$A$2336,'Medical Examine'!$F$2:$F$2336,"Not Found")</f>
        <v>NO</v>
      </c>
      <c r="G2159" s="14" t="str">
        <f>_xlfn.XLOOKUP(A2159,'Medical Examine'!$A$2:$A$2336,'Medical Examine'!$G$2:$G$2336,"Not Found")</f>
        <v>NO</v>
      </c>
      <c r="H2159" s="14">
        <f>_xlfn.XLOOKUP(A2159,'Medical Examine'!$A$2:$A$2336,'Medical Examine'!$H$2:$H$2336,"Not Found")</f>
        <v>0</v>
      </c>
      <c r="I2159" s="14" t="str">
        <f>_xlfn.XLOOKUP(A2159,'Medical Examine'!$A$2:$A$2336,'Medical Examine'!$I$2:$I$2336,"Not Found")</f>
        <v>NO</v>
      </c>
      <c r="J2159" s="13" t="str">
        <f>_xlfn.XLOOKUP(A2159,'Medical Examine'!$A$2:$A$2336,'Medical Examine'!$C$2:$C$2336,"Not Found")</f>
        <v>Obesity</v>
      </c>
      <c r="K2159" s="13" t="str">
        <f t="shared" si="33"/>
        <v>Diabetic</v>
      </c>
      <c r="L2159" s="15">
        <f>_xlfn.XLOOKUP(A2159,'Hospitalisation Details'!$A$2:$A$2344,'Hospitalisation Details'!$E$2:$E$2344,"")</f>
        <v>37489</v>
      </c>
      <c r="M2159" s="16">
        <f>_xlfn.XLOOKUP(A2159,'Hospitalisation Details'!$A$2:$A$2344,'Hospitalisation Details'!$H$2:$H$2344,"")</f>
        <v>1880.49</v>
      </c>
      <c r="N2159" s="14" t="str">
        <f>_xlfn.XLOOKUP(A2159,'Hospitalisation Details'!$A$2:$A$2344,'Hospitalisation Details'!$I$2:$I$2344,"")</f>
        <v>tier - 3</v>
      </c>
      <c r="O2159" s="14" t="str">
        <f>_xlfn.XLOOKUP(A2159,'Hospitalisation Details'!$A$2:$A$2344,'Hospitalisation Details'!$J$2:$J$2344,"")</f>
        <v>tier - 1</v>
      </c>
      <c r="P2159" s="14" t="str">
        <f>_xlfn.XLOOKUP(A2159,'Hospitalisation Details'!$A$2:$A$2344,'Hospitalisation Details'!$K$2:$K$2344,"")</f>
        <v>R1011</v>
      </c>
      <c r="Q2159" s="14">
        <f>_xlfn.XLOOKUP(A2159,'Hospitalisation Details'!$A$2:$A$2344,'Hospitalisation Details'!$F$2:$F$2344,"")</f>
        <v>20</v>
      </c>
    </row>
    <row r="2160" spans="1:17">
      <c r="A2160" s="12" t="s">
        <v>10282</v>
      </c>
      <c r="B2160" s="13" t="str">
        <f>_xlfn.XLOOKUP(A2160,'Customer Names'!$A$2:$A$2336,'Customer Names'!$C$2:$C$2336,"Not Found")</f>
        <v>Cindy</v>
      </c>
      <c r="C2160" s="13">
        <f>_xlfn.XLOOKUP(A2160,'Medical Examine'!$A$2:$A$2336,'Medical Examine'!$B$2:$B$2336,"Not Found")</f>
        <v>33</v>
      </c>
      <c r="D2160" s="13">
        <f>_xlfn.XLOOKUP(A2160,'Medical Examine'!$A$2:$A$2336,'Medical Examine'!$D$2:$D$2336,"Not Found")</f>
        <v>10.16</v>
      </c>
      <c r="E2160" s="14" t="str">
        <f>_xlfn.XLOOKUP(A2160,'Medical Examine'!$A$2:$A$2336,'Medical Examine'!$E$2:$E$2336,"Not Found")</f>
        <v>NO</v>
      </c>
      <c r="F2160" s="14" t="str">
        <f>_xlfn.XLOOKUP(A2160,'Medical Examine'!$A$2:$A$2336,'Medical Examine'!$F$2:$F$2336,"Not Found")</f>
        <v>NO</v>
      </c>
      <c r="G2160" s="14" t="str">
        <f>_xlfn.XLOOKUP(A2160,'Medical Examine'!$A$2:$A$2336,'Medical Examine'!$G$2:$G$2336,"Not Found")</f>
        <v>NO</v>
      </c>
      <c r="H2160" s="14">
        <f>_xlfn.XLOOKUP(A2160,'Medical Examine'!$A$2:$A$2336,'Medical Examine'!$H$2:$H$2336,"Not Found")</f>
        <v>0</v>
      </c>
      <c r="I2160" s="14" t="str">
        <f>_xlfn.XLOOKUP(A2160,'Medical Examine'!$A$2:$A$2336,'Medical Examine'!$I$2:$I$2336,"Not Found")</f>
        <v>NO</v>
      </c>
      <c r="J2160" s="13" t="str">
        <f>_xlfn.XLOOKUP(A2160,'Medical Examine'!$A$2:$A$2336,'Medical Examine'!$C$2:$C$2336,"Not Found")</f>
        <v>Obesity</v>
      </c>
      <c r="K2160" s="13" t="str">
        <f t="shared" si="33"/>
        <v>Diabetic</v>
      </c>
      <c r="L2160" s="15">
        <f>_xlfn.XLOOKUP(A2160,'Hospitalisation Details'!$A$2:$A$2344,'Hospitalisation Details'!$E$2:$E$2344,"")</f>
        <v>37497</v>
      </c>
      <c r="M2160" s="16">
        <f>_xlfn.XLOOKUP(A2160,'Hospitalisation Details'!$A$2:$A$2344,'Hospitalisation Details'!$H$2:$H$2344,"")</f>
        <v>1880.07</v>
      </c>
      <c r="N2160" s="14" t="str">
        <f>_xlfn.XLOOKUP(A2160,'Hospitalisation Details'!$A$2:$A$2344,'Hospitalisation Details'!$I$2:$I$2344,"")</f>
        <v>tier - 3</v>
      </c>
      <c r="O2160" s="14" t="str">
        <f>_xlfn.XLOOKUP(A2160,'Hospitalisation Details'!$A$2:$A$2344,'Hospitalisation Details'!$J$2:$J$2344,"")</f>
        <v>tier - 2</v>
      </c>
      <c r="P2160" s="14" t="str">
        <f>_xlfn.XLOOKUP(A2160,'Hospitalisation Details'!$A$2:$A$2344,'Hospitalisation Details'!$K$2:$K$2344,"")</f>
        <v>R1013</v>
      </c>
      <c r="Q2160" s="14">
        <f>_xlfn.XLOOKUP(A2160,'Hospitalisation Details'!$A$2:$A$2344,'Hospitalisation Details'!$F$2:$F$2344,"")</f>
        <v>20</v>
      </c>
    </row>
    <row r="2161" spans="1:17">
      <c r="A2161" s="12" t="s">
        <v>10284</v>
      </c>
      <c r="B2161" s="13" t="str">
        <f>_xlfn.XLOOKUP(A2161,'Customer Names'!$A$2:$A$2336,'Customer Names'!$C$2:$C$2336,"Not Found")</f>
        <v>Abigail R.</v>
      </c>
      <c r="C2161" s="13">
        <f>_xlfn.XLOOKUP(A2161,'Medical Examine'!$A$2:$A$2336,'Medical Examine'!$B$2:$B$2336,"Not Found")</f>
        <v>31.46</v>
      </c>
      <c r="D2161" s="13">
        <f>_xlfn.XLOOKUP(A2161,'Medical Examine'!$A$2:$A$2336,'Medical Examine'!$D$2:$D$2336,"Not Found")</f>
        <v>11.19</v>
      </c>
      <c r="E2161" s="14" t="str">
        <f>_xlfn.XLOOKUP(A2161,'Medical Examine'!$A$2:$A$2336,'Medical Examine'!$E$2:$E$2336,"Not Found")</f>
        <v>NO</v>
      </c>
      <c r="F2161" s="14" t="str">
        <f>_xlfn.XLOOKUP(A2161,'Medical Examine'!$A$2:$A$2336,'Medical Examine'!$F$2:$F$2336,"Not Found")</f>
        <v>NO</v>
      </c>
      <c r="G2161" s="14" t="str">
        <f>_xlfn.XLOOKUP(A2161,'Medical Examine'!$A$2:$A$2336,'Medical Examine'!$G$2:$G$2336,"Not Found")</f>
        <v>NO</v>
      </c>
      <c r="H2161" s="14">
        <f>_xlfn.XLOOKUP(A2161,'Medical Examine'!$A$2:$A$2336,'Medical Examine'!$H$2:$H$2336,"Not Found")</f>
        <v>0</v>
      </c>
      <c r="I2161" s="14" t="str">
        <f>_xlfn.XLOOKUP(A2161,'Medical Examine'!$A$2:$A$2336,'Medical Examine'!$I$2:$I$2336,"Not Found")</f>
        <v>NO</v>
      </c>
      <c r="J2161" s="13" t="str">
        <f>_xlfn.XLOOKUP(A2161,'Medical Examine'!$A$2:$A$2336,'Medical Examine'!$C$2:$C$2336,"Not Found")</f>
        <v>Obesity</v>
      </c>
      <c r="K2161" s="13" t="str">
        <f t="shared" si="33"/>
        <v>Diabetic</v>
      </c>
      <c r="L2161" s="15">
        <f>_xlfn.XLOOKUP(A2161,'Hospitalisation Details'!$A$2:$A$2344,'Hospitalisation Details'!$E$2:$E$2344,"")</f>
        <v>37558</v>
      </c>
      <c r="M2161" s="16">
        <f>_xlfn.XLOOKUP(A2161,'Hospitalisation Details'!$A$2:$A$2344,'Hospitalisation Details'!$H$2:$H$2344,"")</f>
        <v>1877.93</v>
      </c>
      <c r="N2161" s="14" t="str">
        <f>_xlfn.XLOOKUP(A2161,'Hospitalisation Details'!$A$2:$A$2344,'Hospitalisation Details'!$I$2:$I$2344,"")</f>
        <v>tier - 3</v>
      </c>
      <c r="O2161" s="14" t="str">
        <f>_xlfn.XLOOKUP(A2161,'Hospitalisation Details'!$A$2:$A$2344,'Hospitalisation Details'!$J$2:$J$2344,"")</f>
        <v>tier - 1</v>
      </c>
      <c r="P2161" s="14" t="str">
        <f>_xlfn.XLOOKUP(A2161,'Hospitalisation Details'!$A$2:$A$2344,'Hospitalisation Details'!$K$2:$K$2344,"")</f>
        <v>R1013</v>
      </c>
      <c r="Q2161" s="14">
        <f>_xlfn.XLOOKUP(A2161,'Hospitalisation Details'!$A$2:$A$2344,'Hospitalisation Details'!$F$2:$F$2344,"")</f>
        <v>20</v>
      </c>
    </row>
    <row r="2162" spans="1:17">
      <c r="A2162" s="12" t="s">
        <v>10287</v>
      </c>
      <c r="B2162" s="13" t="str">
        <f>_xlfn.XLOOKUP(A2162,'Customer Names'!$A$2:$A$2336,'Customer Names'!$C$2:$C$2336,"Not Found")</f>
        <v>Amy L.</v>
      </c>
      <c r="C2162" s="13">
        <f>_xlfn.XLOOKUP(A2162,'Medical Examine'!$A$2:$A$2336,'Medical Examine'!$B$2:$B$2336,"Not Found")</f>
        <v>29.6</v>
      </c>
      <c r="D2162" s="13">
        <f>_xlfn.XLOOKUP(A2162,'Medical Examine'!$A$2:$A$2336,'Medical Examine'!$D$2:$D$2336,"Not Found")</f>
        <v>11.03</v>
      </c>
      <c r="E2162" s="14" t="str">
        <f>_xlfn.XLOOKUP(A2162,'Medical Examine'!$A$2:$A$2336,'Medical Examine'!$E$2:$E$2336,"Not Found")</f>
        <v>NO</v>
      </c>
      <c r="F2162" s="14" t="str">
        <f>_xlfn.XLOOKUP(A2162,'Medical Examine'!$A$2:$A$2336,'Medical Examine'!$F$2:$F$2336,"Not Found")</f>
        <v>NO</v>
      </c>
      <c r="G2162" s="14" t="str">
        <f>_xlfn.XLOOKUP(A2162,'Medical Examine'!$A$2:$A$2336,'Medical Examine'!$G$2:$G$2336,"Not Found")</f>
        <v>NO</v>
      </c>
      <c r="H2162" s="14">
        <f>_xlfn.XLOOKUP(A2162,'Medical Examine'!$A$2:$A$2336,'Medical Examine'!$H$2:$H$2336,"Not Found")</f>
        <v>0</v>
      </c>
      <c r="I2162" s="14" t="str">
        <f>_xlfn.XLOOKUP(A2162,'Medical Examine'!$A$2:$A$2336,'Medical Examine'!$I$2:$I$2336,"Not Found")</f>
        <v>NO</v>
      </c>
      <c r="J2162" s="13" t="str">
        <f>_xlfn.XLOOKUP(A2162,'Medical Examine'!$A$2:$A$2336,'Medical Examine'!$C$2:$C$2336,"Not Found")</f>
        <v>Overweight</v>
      </c>
      <c r="K2162" s="13" t="str">
        <f t="shared" si="33"/>
        <v>Diabetic</v>
      </c>
      <c r="L2162" s="15">
        <f>_xlfn.XLOOKUP(A2162,'Hospitalisation Details'!$A$2:$A$2344,'Hospitalisation Details'!$E$2:$E$2344,"")</f>
        <v>37521</v>
      </c>
      <c r="M2162" s="16">
        <f>_xlfn.XLOOKUP(A2162,'Hospitalisation Details'!$A$2:$A$2344,'Hospitalisation Details'!$H$2:$H$2344,"")</f>
        <v>1875.34</v>
      </c>
      <c r="N2162" s="14" t="str">
        <f>_xlfn.XLOOKUP(A2162,'Hospitalisation Details'!$A$2:$A$2344,'Hospitalisation Details'!$I$2:$I$2344,"")</f>
        <v>tier - 3</v>
      </c>
      <c r="O2162" s="14" t="str">
        <f>_xlfn.XLOOKUP(A2162,'Hospitalisation Details'!$A$2:$A$2344,'Hospitalisation Details'!$J$2:$J$2344,"")</f>
        <v>tier - 2</v>
      </c>
      <c r="P2162" s="14" t="str">
        <f>_xlfn.XLOOKUP(A2162,'Hospitalisation Details'!$A$2:$A$2344,'Hospitalisation Details'!$K$2:$K$2344,"")</f>
        <v>R1011</v>
      </c>
      <c r="Q2162" s="14">
        <f>_xlfn.XLOOKUP(A2162,'Hospitalisation Details'!$A$2:$A$2344,'Hospitalisation Details'!$F$2:$F$2344,"")</f>
        <v>20</v>
      </c>
    </row>
    <row r="2163" spans="1:17">
      <c r="A2163" s="12" t="s">
        <v>10289</v>
      </c>
      <c r="B2163" s="13" t="str">
        <f>_xlfn.XLOOKUP(A2163,'Customer Names'!$A$2:$A$2336,'Customer Names'!$C$2:$C$2336,"Not Found")</f>
        <v>Amy</v>
      </c>
      <c r="C2163" s="13">
        <f>_xlfn.XLOOKUP(A2163,'Medical Examine'!$A$2:$A$2336,'Medical Examine'!$B$2:$B$2336,"Not Found")</f>
        <v>22.05</v>
      </c>
      <c r="D2163" s="13">
        <f>_xlfn.XLOOKUP(A2163,'Medical Examine'!$A$2:$A$2336,'Medical Examine'!$D$2:$D$2336,"Not Found")</f>
        <v>4.43</v>
      </c>
      <c r="E2163" s="14" t="str">
        <f>_xlfn.XLOOKUP(A2163,'Medical Examine'!$A$2:$A$2336,'Medical Examine'!$E$2:$E$2336,"Not Found")</f>
        <v>YES</v>
      </c>
      <c r="F2163" s="14" t="str">
        <f>_xlfn.XLOOKUP(A2163,'Medical Examine'!$A$2:$A$2336,'Medical Examine'!$F$2:$F$2336,"Not Found")</f>
        <v>NO</v>
      </c>
      <c r="G2163" s="14" t="str">
        <f>_xlfn.XLOOKUP(A2163,'Medical Examine'!$A$2:$A$2336,'Medical Examine'!$G$2:$G$2336,"Not Found")</f>
        <v>NO</v>
      </c>
      <c r="H2163" s="14">
        <f>_xlfn.XLOOKUP(A2163,'Medical Examine'!$A$2:$A$2336,'Medical Examine'!$H$2:$H$2336,"Not Found")</f>
        <v>0</v>
      </c>
      <c r="I2163" s="14" t="str">
        <f>_xlfn.XLOOKUP(A2163,'Medical Examine'!$A$2:$A$2336,'Medical Examine'!$I$2:$I$2336,"Not Found")</f>
        <v>NO</v>
      </c>
      <c r="J2163" s="13" t="str">
        <f>_xlfn.XLOOKUP(A2163,'Medical Examine'!$A$2:$A$2336,'Medical Examine'!$C$2:$C$2336,"Not Found")</f>
        <v>Normal Weight</v>
      </c>
      <c r="K2163" s="13" t="str">
        <f t="shared" si="33"/>
        <v>Normal</v>
      </c>
      <c r="L2163" s="15">
        <f>_xlfn.XLOOKUP(A2163,'Hospitalisation Details'!$A$2:$A$2344,'Hospitalisation Details'!$E$2:$E$2344,"")</f>
        <v>35248</v>
      </c>
      <c r="M2163" s="16">
        <f>_xlfn.XLOOKUP(A2163,'Hospitalisation Details'!$A$2:$A$2344,'Hospitalisation Details'!$H$2:$H$2344,"")</f>
        <v>1865.98</v>
      </c>
      <c r="N2163" s="14" t="str">
        <f>_xlfn.XLOOKUP(A2163,'Hospitalisation Details'!$A$2:$A$2344,'Hospitalisation Details'!$I$2:$I$2344,"")</f>
        <v>tier - 3</v>
      </c>
      <c r="O2163" s="14" t="str">
        <f>_xlfn.XLOOKUP(A2163,'Hospitalisation Details'!$A$2:$A$2344,'Hospitalisation Details'!$J$2:$J$2344,"")</f>
        <v>tier - 3</v>
      </c>
      <c r="P2163" s="14" t="str">
        <f>_xlfn.XLOOKUP(A2163,'Hospitalisation Details'!$A$2:$A$2344,'Hospitalisation Details'!$K$2:$K$2344,"")</f>
        <v>R1012</v>
      </c>
      <c r="Q2163" s="14">
        <f>_xlfn.XLOOKUP(A2163,'Hospitalisation Details'!$A$2:$A$2344,'Hospitalisation Details'!$F$2:$F$2344,"")</f>
        <v>26</v>
      </c>
    </row>
    <row r="2164" spans="1:17">
      <c r="A2164" s="12" t="s">
        <v>10291</v>
      </c>
      <c r="B2164" s="13" t="str">
        <f>_xlfn.XLOOKUP(A2164,'Customer Names'!$A$2:$A$2336,'Customer Names'!$C$2:$C$2336,"Not Found")</f>
        <v>Grace H</v>
      </c>
      <c r="C2164" s="13">
        <f>_xlfn.XLOOKUP(A2164,'Medical Examine'!$A$2:$A$2336,'Medical Examine'!$B$2:$B$2336,"Not Found")</f>
        <v>27.06</v>
      </c>
      <c r="D2164" s="13">
        <f>_xlfn.XLOOKUP(A2164,'Medical Examine'!$A$2:$A$2336,'Medical Examine'!$D$2:$D$2336,"Not Found")</f>
        <v>6.14</v>
      </c>
      <c r="E2164" s="14" t="str">
        <f>_xlfn.XLOOKUP(A2164,'Medical Examine'!$A$2:$A$2336,'Medical Examine'!$E$2:$E$2336,"Not Found")</f>
        <v>NO</v>
      </c>
      <c r="F2164" s="14" t="str">
        <f>_xlfn.XLOOKUP(A2164,'Medical Examine'!$A$2:$A$2336,'Medical Examine'!$F$2:$F$2336,"Not Found")</f>
        <v>YES</v>
      </c>
      <c r="G2164" s="14" t="str">
        <f>_xlfn.XLOOKUP(A2164,'Medical Examine'!$A$2:$A$2336,'Medical Examine'!$G$2:$G$2336,"Not Found")</f>
        <v>NO</v>
      </c>
      <c r="H2164" s="14">
        <f>_xlfn.XLOOKUP(A2164,'Medical Examine'!$A$2:$A$2336,'Medical Examine'!$H$2:$H$2336,"Not Found")</f>
        <v>1</v>
      </c>
      <c r="I2164" s="14" t="str">
        <f>_xlfn.XLOOKUP(A2164,'Medical Examine'!$A$2:$A$2336,'Medical Examine'!$I$2:$I$2336,"Not Found")</f>
        <v>NO</v>
      </c>
      <c r="J2164" s="13" t="str">
        <f>_xlfn.XLOOKUP(A2164,'Medical Examine'!$A$2:$A$2336,'Medical Examine'!$C$2:$C$2336,"Not Found")</f>
        <v>Overweight</v>
      </c>
      <c r="K2164" s="13" t="str">
        <f t="shared" si="33"/>
        <v>Prediabetic</v>
      </c>
      <c r="L2164" s="15">
        <f>_xlfn.XLOOKUP(A2164,'Hospitalisation Details'!$A$2:$A$2344,'Hospitalisation Details'!$E$2:$E$2344,"")</f>
        <v>38348</v>
      </c>
      <c r="M2164" s="16">
        <f>_xlfn.XLOOKUP(A2164,'Hospitalisation Details'!$A$2:$A$2344,'Hospitalisation Details'!$H$2:$H$2344,"")</f>
        <v>1863.45</v>
      </c>
      <c r="N2164" s="14" t="str">
        <f>_xlfn.XLOOKUP(A2164,'Hospitalisation Details'!$A$2:$A$2344,'Hospitalisation Details'!$I$2:$I$2344,"")</f>
        <v>tier - 3</v>
      </c>
      <c r="O2164" s="14" t="str">
        <f>_xlfn.XLOOKUP(A2164,'Hospitalisation Details'!$A$2:$A$2344,'Hospitalisation Details'!$J$2:$J$2344,"")</f>
        <v>tier - 1</v>
      </c>
      <c r="P2164" s="14" t="str">
        <f>_xlfn.XLOOKUP(A2164,'Hospitalisation Details'!$A$2:$A$2344,'Hospitalisation Details'!$K$2:$K$2344,"")</f>
        <v>R1025</v>
      </c>
      <c r="Q2164" s="14">
        <f>_xlfn.XLOOKUP(A2164,'Hospitalisation Details'!$A$2:$A$2344,'Hospitalisation Details'!$F$2:$F$2344,"")</f>
        <v>18</v>
      </c>
    </row>
    <row r="2165" spans="1:17">
      <c r="A2165" s="12" t="s">
        <v>10294</v>
      </c>
      <c r="B2165" s="13" t="str">
        <f>_xlfn.XLOOKUP(A2165,'Customer Names'!$A$2:$A$2336,'Customer Names'!$C$2:$C$2336,"Not Found")</f>
        <v>Caitie J.</v>
      </c>
      <c r="C2165" s="13">
        <f>_xlfn.XLOOKUP(A2165,'Medical Examine'!$A$2:$A$2336,'Medical Examine'!$B$2:$B$2336,"Not Found")</f>
        <v>20.49</v>
      </c>
      <c r="D2165" s="13">
        <f>_xlfn.XLOOKUP(A2165,'Medical Examine'!$A$2:$A$2336,'Medical Examine'!$D$2:$D$2336,"Not Found")</f>
        <v>4.87</v>
      </c>
      <c r="E2165" s="14" t="str">
        <f>_xlfn.XLOOKUP(A2165,'Medical Examine'!$A$2:$A$2336,'Medical Examine'!$E$2:$E$2336,"Not Found")</f>
        <v>NO</v>
      </c>
      <c r="F2165" s="14" t="str">
        <f>_xlfn.XLOOKUP(A2165,'Medical Examine'!$A$2:$A$2336,'Medical Examine'!$F$2:$F$2336,"Not Found")</f>
        <v>NO</v>
      </c>
      <c r="G2165" s="14" t="str">
        <f>_xlfn.XLOOKUP(A2165,'Medical Examine'!$A$2:$A$2336,'Medical Examine'!$G$2:$G$2336,"Not Found")</f>
        <v>NO</v>
      </c>
      <c r="H2165" s="14">
        <f>_xlfn.XLOOKUP(A2165,'Medical Examine'!$A$2:$A$2336,'Medical Examine'!$H$2:$H$2336,"Not Found")</f>
        <v>0</v>
      </c>
      <c r="I2165" s="14" t="str">
        <f>_xlfn.XLOOKUP(A2165,'Medical Examine'!$A$2:$A$2336,'Medical Examine'!$I$2:$I$2336,"Not Found")</f>
        <v>NO</v>
      </c>
      <c r="J2165" s="13" t="str">
        <f>_xlfn.XLOOKUP(A2165,'Medical Examine'!$A$2:$A$2336,'Medical Examine'!$C$2:$C$2336,"Not Found")</f>
        <v>Normal Weight</v>
      </c>
      <c r="K2165" s="13" t="str">
        <f t="shared" si="33"/>
        <v>Normal</v>
      </c>
      <c r="L2165" s="15">
        <f>_xlfn.XLOOKUP(A2165,'Hospitalisation Details'!$A$2:$A$2344,'Hospitalisation Details'!$E$2:$E$2344,"")</f>
        <v>34674</v>
      </c>
      <c r="M2165" s="16">
        <f>_xlfn.XLOOKUP(A2165,'Hospitalisation Details'!$A$2:$A$2344,'Hospitalisation Details'!$H$2:$H$2344,"")</f>
        <v>1850.55</v>
      </c>
      <c r="N2165" s="14" t="str">
        <f>_xlfn.XLOOKUP(A2165,'Hospitalisation Details'!$A$2:$A$2344,'Hospitalisation Details'!$I$2:$I$2344,"")</f>
        <v>tier - 3</v>
      </c>
      <c r="O2165" s="14" t="str">
        <f>_xlfn.XLOOKUP(A2165,'Hospitalisation Details'!$A$2:$A$2344,'Hospitalisation Details'!$J$2:$J$2344,"")</f>
        <v>tier - 2</v>
      </c>
      <c r="P2165" s="14" t="str">
        <f>_xlfn.XLOOKUP(A2165,'Hospitalisation Details'!$A$2:$A$2344,'Hospitalisation Details'!$K$2:$K$2344,"")</f>
        <v>R1012</v>
      </c>
      <c r="Q2165" s="14">
        <f>_xlfn.XLOOKUP(A2165,'Hospitalisation Details'!$A$2:$A$2344,'Hospitalisation Details'!$F$2:$F$2344,"")</f>
        <v>28</v>
      </c>
    </row>
    <row r="2166" spans="1:17">
      <c r="A2166" s="12" t="s">
        <v>10296</v>
      </c>
      <c r="B2166" s="13" t="str">
        <f>_xlfn.XLOOKUP(A2166,'Customer Names'!$A$2:$A$2336,'Customer Names'!$C$2:$C$2336,"Not Found")</f>
        <v>Benjamin</v>
      </c>
      <c r="C2166" s="13">
        <f>_xlfn.XLOOKUP(A2166,'Medical Examine'!$A$2:$A$2336,'Medical Examine'!$B$2:$B$2336,"Not Found")</f>
        <v>28.4</v>
      </c>
      <c r="D2166" s="13">
        <f>_xlfn.XLOOKUP(A2166,'Medical Examine'!$A$2:$A$2336,'Medical Examine'!$D$2:$D$2336,"Not Found")</f>
        <v>4.3</v>
      </c>
      <c r="E2166" s="14" t="str">
        <f>_xlfn.XLOOKUP(A2166,'Medical Examine'!$A$2:$A$2336,'Medical Examine'!$E$2:$E$2336,"Not Found")</f>
        <v>NO</v>
      </c>
      <c r="F2166" s="14" t="str">
        <f>_xlfn.XLOOKUP(A2166,'Medical Examine'!$A$2:$A$2336,'Medical Examine'!$F$2:$F$2336,"Not Found")</f>
        <v>NO</v>
      </c>
      <c r="G2166" s="14" t="str">
        <f>_xlfn.XLOOKUP(A2166,'Medical Examine'!$A$2:$A$2336,'Medical Examine'!$G$2:$G$2336,"Not Found")</f>
        <v>YES</v>
      </c>
      <c r="H2166" s="14">
        <f>_xlfn.XLOOKUP(A2166,'Medical Examine'!$A$2:$A$2336,'Medical Examine'!$H$2:$H$2336,"Not Found")</f>
        <v>1</v>
      </c>
      <c r="I2166" s="14" t="str">
        <f>_xlfn.XLOOKUP(A2166,'Medical Examine'!$A$2:$A$2336,'Medical Examine'!$I$2:$I$2336,"Not Found")</f>
        <v>NO</v>
      </c>
      <c r="J2166" s="13" t="str">
        <f>_xlfn.XLOOKUP(A2166,'Medical Examine'!$A$2:$A$2336,'Medical Examine'!$C$2:$C$2336,"Not Found")</f>
        <v>Overweight</v>
      </c>
      <c r="K2166" s="13" t="str">
        <f t="shared" si="33"/>
        <v>Normal</v>
      </c>
      <c r="L2166" s="15">
        <f>_xlfn.XLOOKUP(A2166,'Hospitalisation Details'!$A$2:$A$2344,'Hospitalisation Details'!$E$2:$E$2344,"")</f>
        <v>37822</v>
      </c>
      <c r="M2166" s="16">
        <f>_xlfn.XLOOKUP(A2166,'Hospitalisation Details'!$A$2:$A$2344,'Hospitalisation Details'!$H$2:$H$2344,"")</f>
        <v>1842.52</v>
      </c>
      <c r="N2166" s="14" t="str">
        <f>_xlfn.XLOOKUP(A2166,'Hospitalisation Details'!$A$2:$A$2344,'Hospitalisation Details'!$I$2:$I$2344,"")</f>
        <v>tier - 3</v>
      </c>
      <c r="O2166" s="14" t="str">
        <f>_xlfn.XLOOKUP(A2166,'Hospitalisation Details'!$A$2:$A$2344,'Hospitalisation Details'!$J$2:$J$2344,"")</f>
        <v>tier - 2</v>
      </c>
      <c r="P2166" s="14" t="str">
        <f>_xlfn.XLOOKUP(A2166,'Hospitalisation Details'!$A$2:$A$2344,'Hospitalisation Details'!$K$2:$K$2344,"")</f>
        <v>R1011</v>
      </c>
      <c r="Q2166" s="14">
        <f>_xlfn.XLOOKUP(A2166,'Hospitalisation Details'!$A$2:$A$2344,'Hospitalisation Details'!$F$2:$F$2344,"")</f>
        <v>19</v>
      </c>
    </row>
    <row r="2167" spans="1:17">
      <c r="A2167" s="12" t="s">
        <v>10298</v>
      </c>
      <c r="B2167" s="13" t="str">
        <f>_xlfn.XLOOKUP(A2167,'Customer Names'!$A$2:$A$2336,'Customer Names'!$C$2:$C$2336,"Not Found")</f>
        <v>Ian T</v>
      </c>
      <c r="C2167" s="13">
        <f>_xlfn.XLOOKUP(A2167,'Medical Examine'!$A$2:$A$2336,'Medical Examine'!$B$2:$B$2336,"Not Found")</f>
        <v>41.91</v>
      </c>
      <c r="D2167" s="13">
        <f>_xlfn.XLOOKUP(A2167,'Medical Examine'!$A$2:$A$2336,'Medical Examine'!$D$2:$D$2336,"Not Found")</f>
        <v>6.19</v>
      </c>
      <c r="E2167" s="14" t="str">
        <f>_xlfn.XLOOKUP(A2167,'Medical Examine'!$A$2:$A$2336,'Medical Examine'!$E$2:$E$2336,"Not Found")</f>
        <v>NO</v>
      </c>
      <c r="F2167" s="14" t="str">
        <f>_xlfn.XLOOKUP(A2167,'Medical Examine'!$A$2:$A$2336,'Medical Examine'!$F$2:$F$2336,"Not Found")</f>
        <v>NO</v>
      </c>
      <c r="G2167" s="14" t="str">
        <f>_xlfn.XLOOKUP(A2167,'Medical Examine'!$A$2:$A$2336,'Medical Examine'!$G$2:$G$2336,"Not Found")</f>
        <v>NO</v>
      </c>
      <c r="H2167" s="14">
        <f>_xlfn.XLOOKUP(A2167,'Medical Examine'!$A$2:$A$2336,'Medical Examine'!$H$2:$H$2336,"Not Found")</f>
        <v>0</v>
      </c>
      <c r="I2167" s="14" t="str">
        <f>_xlfn.XLOOKUP(A2167,'Medical Examine'!$A$2:$A$2336,'Medical Examine'!$I$2:$I$2336,"Not Found")</f>
        <v>NO</v>
      </c>
      <c r="J2167" s="13" t="str">
        <f>_xlfn.XLOOKUP(A2167,'Medical Examine'!$A$2:$A$2336,'Medical Examine'!$C$2:$C$2336,"Not Found")</f>
        <v>Obesity</v>
      </c>
      <c r="K2167" s="13" t="str">
        <f t="shared" si="33"/>
        <v>Prediabetic</v>
      </c>
      <c r="L2167" s="15">
        <f>_xlfn.XLOOKUP(A2167,'Hospitalisation Details'!$A$2:$A$2344,'Hospitalisation Details'!$E$2:$E$2344,"")</f>
        <v>36506</v>
      </c>
      <c r="M2167" s="16">
        <f>_xlfn.XLOOKUP(A2167,'Hospitalisation Details'!$A$2:$A$2344,'Hospitalisation Details'!$H$2:$H$2344,"")</f>
        <v>1837.28</v>
      </c>
      <c r="N2167" s="14" t="str">
        <f>_xlfn.XLOOKUP(A2167,'Hospitalisation Details'!$A$2:$A$2344,'Hospitalisation Details'!$I$2:$I$2344,"")</f>
        <v>tier - 3</v>
      </c>
      <c r="O2167" s="14" t="str">
        <f>_xlfn.XLOOKUP(A2167,'Hospitalisation Details'!$A$2:$A$2344,'Hospitalisation Details'!$J$2:$J$2344,"")</f>
        <v>tier - 2</v>
      </c>
      <c r="P2167" s="14" t="str">
        <f>_xlfn.XLOOKUP(A2167,'Hospitalisation Details'!$A$2:$A$2344,'Hospitalisation Details'!$K$2:$K$2344,"")</f>
        <v>R1013</v>
      </c>
      <c r="Q2167" s="14">
        <f>_xlfn.XLOOKUP(A2167,'Hospitalisation Details'!$A$2:$A$2344,'Hospitalisation Details'!$F$2:$F$2344,"")</f>
        <v>23</v>
      </c>
    </row>
    <row r="2168" spans="1:17">
      <c r="A2168" s="12" t="s">
        <v>10301</v>
      </c>
      <c r="B2168" s="13" t="str">
        <f>_xlfn.XLOOKUP(A2168,'Customer Names'!$A$2:$A$2336,'Customer Names'!$C$2:$C$2336,"Not Found")</f>
        <v>Tadese</v>
      </c>
      <c r="C2168" s="13">
        <f>_xlfn.XLOOKUP(A2168,'Medical Examine'!$A$2:$A$2336,'Medical Examine'!$B$2:$B$2336,"Not Found")</f>
        <v>24.6</v>
      </c>
      <c r="D2168" s="13">
        <f>_xlfn.XLOOKUP(A2168,'Medical Examine'!$A$2:$A$2336,'Medical Examine'!$D$2:$D$2336,"Not Found")</f>
        <v>6.19</v>
      </c>
      <c r="E2168" s="14" t="str">
        <f>_xlfn.XLOOKUP(A2168,'Medical Examine'!$A$2:$A$2336,'Medical Examine'!$E$2:$E$2336,"Not Found")</f>
        <v>NO</v>
      </c>
      <c r="F2168" s="14" t="str">
        <f>_xlfn.XLOOKUP(A2168,'Medical Examine'!$A$2:$A$2336,'Medical Examine'!$F$2:$F$2336,"Not Found")</f>
        <v>NO</v>
      </c>
      <c r="G2168" s="14" t="str">
        <f>_xlfn.XLOOKUP(A2168,'Medical Examine'!$A$2:$A$2336,'Medical Examine'!$G$2:$G$2336,"Not Found")</f>
        <v>YES</v>
      </c>
      <c r="H2168" s="14">
        <f>_xlfn.XLOOKUP(A2168,'Medical Examine'!$A$2:$A$2336,'Medical Examine'!$H$2:$H$2336,"Not Found")</f>
        <v>1</v>
      </c>
      <c r="I2168" s="14" t="str">
        <f>_xlfn.XLOOKUP(A2168,'Medical Examine'!$A$2:$A$2336,'Medical Examine'!$I$2:$I$2336,"Not Found")</f>
        <v>NO</v>
      </c>
      <c r="J2168" s="13" t="str">
        <f>_xlfn.XLOOKUP(A2168,'Medical Examine'!$A$2:$A$2336,'Medical Examine'!$C$2:$C$2336,"Not Found")</f>
        <v>Normal Weight</v>
      </c>
      <c r="K2168" s="13" t="str">
        <f t="shared" si="33"/>
        <v>Prediabetic</v>
      </c>
      <c r="L2168" s="15">
        <f>_xlfn.XLOOKUP(A2168,'Hospitalisation Details'!$A$2:$A$2344,'Hospitalisation Details'!$E$2:$E$2344,"")</f>
        <v>37837</v>
      </c>
      <c r="M2168" s="16">
        <f>_xlfn.XLOOKUP(A2168,'Hospitalisation Details'!$A$2:$A$2344,'Hospitalisation Details'!$H$2:$H$2344,"")</f>
        <v>1837.24</v>
      </c>
      <c r="N2168" s="14" t="str">
        <f>_xlfn.XLOOKUP(A2168,'Hospitalisation Details'!$A$2:$A$2344,'Hospitalisation Details'!$I$2:$I$2344,"")</f>
        <v>tier - 3</v>
      </c>
      <c r="O2168" s="14" t="str">
        <f>_xlfn.XLOOKUP(A2168,'Hospitalisation Details'!$A$2:$A$2344,'Hospitalisation Details'!$J$2:$J$2344,"")</f>
        <v>tier - 2</v>
      </c>
      <c r="P2168" s="14" t="str">
        <f>_xlfn.XLOOKUP(A2168,'Hospitalisation Details'!$A$2:$A$2344,'Hospitalisation Details'!$K$2:$K$2344,"")</f>
        <v>R1011</v>
      </c>
      <c r="Q2168" s="14">
        <f>_xlfn.XLOOKUP(A2168,'Hospitalisation Details'!$A$2:$A$2344,'Hospitalisation Details'!$F$2:$F$2344,"")</f>
        <v>19</v>
      </c>
    </row>
    <row r="2169" spans="1:17">
      <c r="A2169" s="12" t="s">
        <v>10304</v>
      </c>
      <c r="B2169" s="13" t="str">
        <f>_xlfn.XLOOKUP(A2169,'Customer Names'!$A$2:$A$2336,'Customer Names'!$C$2:$C$2336,"Not Found")</f>
        <v>Jonathan</v>
      </c>
      <c r="C2169" s="13">
        <f>_xlfn.XLOOKUP(A2169,'Medical Examine'!$A$2:$A$2336,'Medical Examine'!$B$2:$B$2336,"Not Found")</f>
        <v>20.9</v>
      </c>
      <c r="D2169" s="13">
        <f>_xlfn.XLOOKUP(A2169,'Medical Examine'!$A$2:$A$2336,'Medical Examine'!$D$2:$D$2336,"Not Found")</f>
        <v>5.12</v>
      </c>
      <c r="E2169" s="14" t="str">
        <f>_xlfn.XLOOKUP(A2169,'Medical Examine'!$A$2:$A$2336,'Medical Examine'!$E$2:$E$2336,"Not Found")</f>
        <v>NO</v>
      </c>
      <c r="F2169" s="14" t="str">
        <f>_xlfn.XLOOKUP(A2169,'Medical Examine'!$A$2:$A$2336,'Medical Examine'!$F$2:$F$2336,"Not Found")</f>
        <v>NO</v>
      </c>
      <c r="G2169" s="14" t="str">
        <f>_xlfn.XLOOKUP(A2169,'Medical Examine'!$A$2:$A$2336,'Medical Examine'!$G$2:$G$2336,"Not Found")</f>
        <v>YES</v>
      </c>
      <c r="H2169" s="14">
        <f>_xlfn.XLOOKUP(A2169,'Medical Examine'!$A$2:$A$2336,'Medical Examine'!$H$2:$H$2336,"Not Found")</f>
        <v>1</v>
      </c>
      <c r="I2169" s="14" t="str">
        <f>_xlfn.XLOOKUP(A2169,'Medical Examine'!$A$2:$A$2336,'Medical Examine'!$I$2:$I$2336,"Not Found")</f>
        <v>NO</v>
      </c>
      <c r="J2169" s="13" t="str">
        <f>_xlfn.XLOOKUP(A2169,'Medical Examine'!$A$2:$A$2336,'Medical Examine'!$C$2:$C$2336,"Not Found")</f>
        <v>Normal Weight</v>
      </c>
      <c r="K2169" s="13" t="str">
        <f t="shared" si="33"/>
        <v>Normal</v>
      </c>
      <c r="L2169" s="15">
        <f>_xlfn.XLOOKUP(A2169,'Hospitalisation Details'!$A$2:$A$2344,'Hospitalisation Details'!$E$2:$E$2344,"")</f>
        <v>37844</v>
      </c>
      <c r="M2169" s="16">
        <f>_xlfn.XLOOKUP(A2169,'Hospitalisation Details'!$A$2:$A$2344,'Hospitalisation Details'!$H$2:$H$2344,"")</f>
        <v>1832.09</v>
      </c>
      <c r="N2169" s="14" t="str">
        <f>_xlfn.XLOOKUP(A2169,'Hospitalisation Details'!$A$2:$A$2344,'Hospitalisation Details'!$I$2:$I$2344,"")</f>
        <v>tier - 3</v>
      </c>
      <c r="O2169" s="14" t="str">
        <f>_xlfn.XLOOKUP(A2169,'Hospitalisation Details'!$A$2:$A$2344,'Hospitalisation Details'!$J$2:$J$2344,"")</f>
        <v>tier - 3</v>
      </c>
      <c r="P2169" s="14" t="str">
        <f>_xlfn.XLOOKUP(A2169,'Hospitalisation Details'!$A$2:$A$2344,'Hospitalisation Details'!$K$2:$K$2344,"")</f>
        <v>R1011</v>
      </c>
      <c r="Q2169" s="14">
        <f>_xlfn.XLOOKUP(A2169,'Hospitalisation Details'!$A$2:$A$2344,'Hospitalisation Details'!$F$2:$F$2344,"")</f>
        <v>19</v>
      </c>
    </row>
    <row r="2170" spans="1:17">
      <c r="A2170" s="12" t="s">
        <v>10306</v>
      </c>
      <c r="B2170" s="13" t="str">
        <f>_xlfn.XLOOKUP(A2170,'Customer Names'!$A$2:$A$2336,'Customer Names'!$C$2:$C$2336,"Not Found")</f>
        <v>Dathan</v>
      </c>
      <c r="C2170" s="13">
        <f>_xlfn.XLOOKUP(A2170,'Medical Examine'!$A$2:$A$2336,'Medical Examine'!$B$2:$B$2336,"Not Found")</f>
        <v>34.4</v>
      </c>
      <c r="D2170" s="13">
        <f>_xlfn.XLOOKUP(A2170,'Medical Examine'!$A$2:$A$2336,'Medical Examine'!$D$2:$D$2336,"Not Found")</f>
        <v>4.04</v>
      </c>
      <c r="E2170" s="14" t="str">
        <f>_xlfn.XLOOKUP(A2170,'Medical Examine'!$A$2:$A$2336,'Medical Examine'!$E$2:$E$2336,"Not Found")</f>
        <v>NO</v>
      </c>
      <c r="F2170" s="14" t="str">
        <f>_xlfn.XLOOKUP(A2170,'Medical Examine'!$A$2:$A$2336,'Medical Examine'!$F$2:$F$2336,"Not Found")</f>
        <v>NO</v>
      </c>
      <c r="G2170" s="14" t="str">
        <f>_xlfn.XLOOKUP(A2170,'Medical Examine'!$A$2:$A$2336,'Medical Examine'!$G$2:$G$2336,"Not Found")</f>
        <v>NO</v>
      </c>
      <c r="H2170" s="14">
        <f>_xlfn.XLOOKUP(A2170,'Medical Examine'!$A$2:$A$2336,'Medical Examine'!$H$2:$H$2336,"Not Found")</f>
        <v>0</v>
      </c>
      <c r="I2170" s="14" t="str">
        <f>_xlfn.XLOOKUP(A2170,'Medical Examine'!$A$2:$A$2336,'Medical Examine'!$I$2:$I$2336,"Not Found")</f>
        <v>NO</v>
      </c>
      <c r="J2170" s="13" t="str">
        <f>_xlfn.XLOOKUP(A2170,'Medical Examine'!$A$2:$A$2336,'Medical Examine'!$C$2:$C$2336,"Not Found")</f>
        <v>Obesity</v>
      </c>
      <c r="K2170" s="13" t="str">
        <f t="shared" si="33"/>
        <v>Normal</v>
      </c>
      <c r="L2170" s="15">
        <f>_xlfn.XLOOKUP(A2170,'Hospitalisation Details'!$A$2:$A$2344,'Hospitalisation Details'!$E$2:$E$2344,"")</f>
        <v>36434</v>
      </c>
      <c r="M2170" s="16">
        <f>_xlfn.XLOOKUP(A2170,'Hospitalisation Details'!$A$2:$A$2344,'Hospitalisation Details'!$H$2:$H$2344,"")</f>
        <v>1826.84</v>
      </c>
      <c r="N2170" s="14" t="str">
        <f>_xlfn.XLOOKUP(A2170,'Hospitalisation Details'!$A$2:$A$2344,'Hospitalisation Details'!$I$2:$I$2344,"")</f>
        <v>tier - 3</v>
      </c>
      <c r="O2170" s="14" t="str">
        <f>_xlfn.XLOOKUP(A2170,'Hospitalisation Details'!$A$2:$A$2344,'Hospitalisation Details'!$J$2:$J$2344,"")</f>
        <v>tier - 2</v>
      </c>
      <c r="P2170" s="14" t="str">
        <f>_xlfn.XLOOKUP(A2170,'Hospitalisation Details'!$A$2:$A$2344,'Hospitalisation Details'!$K$2:$K$2344,"")</f>
        <v>R1011</v>
      </c>
      <c r="Q2170" s="14">
        <f>_xlfn.XLOOKUP(A2170,'Hospitalisation Details'!$A$2:$A$2344,'Hospitalisation Details'!$F$2:$F$2344,"")</f>
        <v>23</v>
      </c>
    </row>
    <row r="2171" spans="1:17">
      <c r="A2171" s="12" t="s">
        <v>10309</v>
      </c>
      <c r="B2171" s="13" t="str">
        <f>_xlfn.XLOOKUP(A2171,'Customer Names'!$A$2:$A$2336,'Customer Names'!$C$2:$C$2336,"Not Found")</f>
        <v>Eric</v>
      </c>
      <c r="C2171" s="13">
        <f>_xlfn.XLOOKUP(A2171,'Medical Examine'!$A$2:$A$2336,'Medical Examine'!$B$2:$B$2336,"Not Found")</f>
        <v>32.56</v>
      </c>
      <c r="D2171" s="13">
        <f>_xlfn.XLOOKUP(A2171,'Medical Examine'!$A$2:$A$2336,'Medical Examine'!$D$2:$D$2336,"Not Found")</f>
        <v>5.36</v>
      </c>
      <c r="E2171" s="14" t="str">
        <f>_xlfn.XLOOKUP(A2171,'Medical Examine'!$A$2:$A$2336,'Medical Examine'!$E$2:$E$2336,"Not Found")</f>
        <v>NO</v>
      </c>
      <c r="F2171" s="14" t="str">
        <f>_xlfn.XLOOKUP(A2171,'Medical Examine'!$A$2:$A$2336,'Medical Examine'!$F$2:$F$2336,"Not Found")</f>
        <v>NO</v>
      </c>
      <c r="G2171" s="14" t="str">
        <f>_xlfn.XLOOKUP(A2171,'Medical Examine'!$A$2:$A$2336,'Medical Examine'!$G$2:$G$2336,"Not Found")</f>
        <v>NO</v>
      </c>
      <c r="H2171" s="14">
        <f>_xlfn.XLOOKUP(A2171,'Medical Examine'!$A$2:$A$2336,'Medical Examine'!$H$2:$H$2336,"Not Found")</f>
        <v>0</v>
      </c>
      <c r="I2171" s="14" t="str">
        <f>_xlfn.XLOOKUP(A2171,'Medical Examine'!$A$2:$A$2336,'Medical Examine'!$I$2:$I$2336,"Not Found")</f>
        <v>NO</v>
      </c>
      <c r="J2171" s="13" t="str">
        <f>_xlfn.XLOOKUP(A2171,'Medical Examine'!$A$2:$A$2336,'Medical Examine'!$C$2:$C$2336,"Not Found")</f>
        <v>Obesity</v>
      </c>
      <c r="K2171" s="13" t="str">
        <f t="shared" si="33"/>
        <v>Normal</v>
      </c>
      <c r="L2171" s="15">
        <f>_xlfn.XLOOKUP(A2171,'Hospitalisation Details'!$A$2:$A$2344,'Hospitalisation Details'!$E$2:$E$2344,"")</f>
        <v>36481</v>
      </c>
      <c r="M2171" s="16">
        <f>_xlfn.XLOOKUP(A2171,'Hospitalisation Details'!$A$2:$A$2344,'Hospitalisation Details'!$H$2:$H$2344,"")</f>
        <v>1824.29</v>
      </c>
      <c r="N2171" s="14" t="str">
        <f>_xlfn.XLOOKUP(A2171,'Hospitalisation Details'!$A$2:$A$2344,'Hospitalisation Details'!$I$2:$I$2344,"")</f>
        <v>tier - 3</v>
      </c>
      <c r="O2171" s="14" t="str">
        <f>_xlfn.XLOOKUP(A2171,'Hospitalisation Details'!$A$2:$A$2344,'Hospitalisation Details'!$J$2:$J$2344,"")</f>
        <v>tier - 3</v>
      </c>
      <c r="P2171" s="14" t="str">
        <f>_xlfn.XLOOKUP(A2171,'Hospitalisation Details'!$A$2:$A$2344,'Hospitalisation Details'!$K$2:$K$2344,"")</f>
        <v>R1013</v>
      </c>
      <c r="Q2171" s="14">
        <f>_xlfn.XLOOKUP(A2171,'Hospitalisation Details'!$A$2:$A$2344,'Hospitalisation Details'!$F$2:$F$2344,"")</f>
        <v>23</v>
      </c>
    </row>
    <row r="2172" spans="1:17">
      <c r="A2172" s="12" t="s">
        <v>10311</v>
      </c>
      <c r="B2172" s="13" t="str">
        <f>_xlfn.XLOOKUP(A2172,'Customer Names'!$A$2:$A$2336,'Customer Names'!$C$2:$C$2336,"Not Found")</f>
        <v>Allison M</v>
      </c>
      <c r="C2172" s="13">
        <f>_xlfn.XLOOKUP(A2172,'Medical Examine'!$A$2:$A$2336,'Medical Examine'!$B$2:$B$2336,"Not Found")</f>
        <v>27.98</v>
      </c>
      <c r="D2172" s="13">
        <f>_xlfn.XLOOKUP(A2172,'Medical Examine'!$A$2:$A$2336,'Medical Examine'!$D$2:$D$2336,"Not Found")</f>
        <v>4.38</v>
      </c>
      <c r="E2172" s="14" t="str">
        <f>_xlfn.XLOOKUP(A2172,'Medical Examine'!$A$2:$A$2336,'Medical Examine'!$E$2:$E$2336,"Not Found")</f>
        <v>NO</v>
      </c>
      <c r="F2172" s="14" t="str">
        <f>_xlfn.XLOOKUP(A2172,'Medical Examine'!$A$2:$A$2336,'Medical Examine'!$F$2:$F$2336,"Not Found")</f>
        <v>YES</v>
      </c>
      <c r="G2172" s="14" t="str">
        <f>_xlfn.XLOOKUP(A2172,'Medical Examine'!$A$2:$A$2336,'Medical Examine'!$G$2:$G$2336,"Not Found")</f>
        <v>NO</v>
      </c>
      <c r="H2172" s="14">
        <f>_xlfn.XLOOKUP(A2172,'Medical Examine'!$A$2:$A$2336,'Medical Examine'!$H$2:$H$2336,"Not Found")</f>
        <v>1</v>
      </c>
      <c r="I2172" s="14" t="str">
        <f>_xlfn.XLOOKUP(A2172,'Medical Examine'!$A$2:$A$2336,'Medical Examine'!$I$2:$I$2336,"Not Found")</f>
        <v>NO</v>
      </c>
      <c r="J2172" s="13" t="str">
        <f>_xlfn.XLOOKUP(A2172,'Medical Examine'!$A$2:$A$2336,'Medical Examine'!$C$2:$C$2336,"Not Found")</f>
        <v>Overweight</v>
      </c>
      <c r="K2172" s="13" t="str">
        <f t="shared" si="33"/>
        <v>Normal</v>
      </c>
      <c r="L2172" s="15">
        <f>_xlfn.XLOOKUP(A2172,'Hospitalisation Details'!$A$2:$A$2344,'Hospitalisation Details'!$E$2:$E$2344,"")</f>
        <v>38218</v>
      </c>
      <c r="M2172" s="16">
        <f>_xlfn.XLOOKUP(A2172,'Hospitalisation Details'!$A$2:$A$2344,'Hospitalisation Details'!$H$2:$H$2344,"")</f>
        <v>1822.54</v>
      </c>
      <c r="N2172" s="14" t="str">
        <f>_xlfn.XLOOKUP(A2172,'Hospitalisation Details'!$A$2:$A$2344,'Hospitalisation Details'!$I$2:$I$2344,"")</f>
        <v>tier - 3</v>
      </c>
      <c r="O2172" s="14" t="str">
        <f>_xlfn.XLOOKUP(A2172,'Hospitalisation Details'!$A$2:$A$2344,'Hospitalisation Details'!$J$2:$J$2344,"")</f>
        <v>tier - 1</v>
      </c>
      <c r="P2172" s="14" t="str">
        <f>_xlfn.XLOOKUP(A2172,'Hospitalisation Details'!$A$2:$A$2344,'Hospitalisation Details'!$K$2:$K$2344,"")</f>
        <v>R1012</v>
      </c>
      <c r="Q2172" s="14">
        <f>_xlfn.XLOOKUP(A2172,'Hospitalisation Details'!$A$2:$A$2344,'Hospitalisation Details'!$F$2:$F$2344,"")</f>
        <v>18</v>
      </c>
    </row>
    <row r="2173" spans="1:17">
      <c r="A2173" s="12" t="s">
        <v>10313</v>
      </c>
      <c r="B2173" s="13" t="str">
        <f>_xlfn.XLOOKUP(A2173,'Customer Names'!$A$2:$A$2336,'Customer Names'!$C$2:$C$2336,"Not Found")</f>
        <v>Paul</v>
      </c>
      <c r="C2173" s="13">
        <f>_xlfn.XLOOKUP(A2173,'Medical Examine'!$A$2:$A$2336,'Medical Examine'!$B$2:$B$2336,"Not Found")</f>
        <v>26.51</v>
      </c>
      <c r="D2173" s="13">
        <f>_xlfn.XLOOKUP(A2173,'Medical Examine'!$A$2:$A$2336,'Medical Examine'!$D$2:$D$2336,"Not Found")</f>
        <v>4.58</v>
      </c>
      <c r="E2173" s="14" t="str">
        <f>_xlfn.XLOOKUP(A2173,'Medical Examine'!$A$2:$A$2336,'Medical Examine'!$E$2:$E$2336,"Not Found")</f>
        <v>NO</v>
      </c>
      <c r="F2173" s="14" t="str">
        <f>_xlfn.XLOOKUP(A2173,'Medical Examine'!$A$2:$A$2336,'Medical Examine'!$F$2:$F$2336,"Not Found")</f>
        <v>NO</v>
      </c>
      <c r="G2173" s="14" t="str">
        <f>_xlfn.XLOOKUP(A2173,'Medical Examine'!$A$2:$A$2336,'Medical Examine'!$G$2:$G$2336,"Not Found")</f>
        <v>NO</v>
      </c>
      <c r="H2173" s="14">
        <f>_xlfn.XLOOKUP(A2173,'Medical Examine'!$A$2:$A$2336,'Medical Examine'!$H$2:$H$2336,"Not Found")</f>
        <v>0</v>
      </c>
      <c r="I2173" s="14" t="str">
        <f>_xlfn.XLOOKUP(A2173,'Medical Examine'!$A$2:$A$2336,'Medical Examine'!$I$2:$I$2336,"Not Found")</f>
        <v>NO</v>
      </c>
      <c r="J2173" s="13" t="str">
        <f>_xlfn.XLOOKUP(A2173,'Medical Examine'!$A$2:$A$2336,'Medical Examine'!$C$2:$C$2336,"Not Found")</f>
        <v>Overweight</v>
      </c>
      <c r="K2173" s="13" t="str">
        <f t="shared" si="33"/>
        <v>Normal</v>
      </c>
      <c r="L2173" s="15">
        <f>_xlfn.XLOOKUP(A2173,'Hospitalisation Details'!$A$2:$A$2344,'Hospitalisation Details'!$E$2:$E$2344,"")</f>
        <v>36428</v>
      </c>
      <c r="M2173" s="16">
        <f>_xlfn.XLOOKUP(A2173,'Hospitalisation Details'!$A$2:$A$2344,'Hospitalisation Details'!$H$2:$H$2344,"")</f>
        <v>1815.88</v>
      </c>
      <c r="N2173" s="14" t="str">
        <f>_xlfn.XLOOKUP(A2173,'Hospitalisation Details'!$A$2:$A$2344,'Hospitalisation Details'!$I$2:$I$2344,"")</f>
        <v>tier - 3</v>
      </c>
      <c r="O2173" s="14" t="str">
        <f>_xlfn.XLOOKUP(A2173,'Hospitalisation Details'!$A$2:$A$2344,'Hospitalisation Details'!$J$2:$J$2344,"")</f>
        <v>tier - 3</v>
      </c>
      <c r="P2173" s="14" t="str">
        <f>_xlfn.XLOOKUP(A2173,'Hospitalisation Details'!$A$2:$A$2344,'Hospitalisation Details'!$K$2:$K$2344,"")</f>
        <v>R1013</v>
      </c>
      <c r="Q2173" s="14">
        <f>_xlfn.XLOOKUP(A2173,'Hospitalisation Details'!$A$2:$A$2344,'Hospitalisation Details'!$F$2:$F$2344,"")</f>
        <v>23</v>
      </c>
    </row>
    <row r="2174" spans="1:17">
      <c r="A2174" s="12" t="s">
        <v>10314</v>
      </c>
      <c r="B2174" s="13" t="str">
        <f>_xlfn.XLOOKUP(A2174,'Customer Names'!$A$2:$A$2336,'Customer Names'!$C$2:$C$2336,"Not Found")</f>
        <v>Aaron R</v>
      </c>
      <c r="C2174" s="13">
        <f>_xlfn.XLOOKUP(A2174,'Medical Examine'!$A$2:$A$2336,'Medical Examine'!$B$2:$B$2336,"Not Found")</f>
        <v>29.734999999999999</v>
      </c>
      <c r="D2174" s="13">
        <f>_xlfn.XLOOKUP(A2174,'Medical Examine'!$A$2:$A$2336,'Medical Examine'!$D$2:$D$2336,"Not Found")</f>
        <v>11.92</v>
      </c>
      <c r="E2174" s="14" t="str">
        <f>_xlfn.XLOOKUP(A2174,'Medical Examine'!$A$2:$A$2336,'Medical Examine'!$E$2:$E$2336,"Not Found")</f>
        <v>NO</v>
      </c>
      <c r="F2174" s="14" t="str">
        <f>_xlfn.XLOOKUP(A2174,'Medical Examine'!$A$2:$A$2336,'Medical Examine'!$F$2:$F$2336,"Not Found")</f>
        <v>NO</v>
      </c>
      <c r="G2174" s="14" t="str">
        <f>_xlfn.XLOOKUP(A2174,'Medical Examine'!$A$2:$A$2336,'Medical Examine'!$G$2:$G$2336,"Not Found")</f>
        <v>NO</v>
      </c>
      <c r="H2174" s="14">
        <f>_xlfn.XLOOKUP(A2174,'Medical Examine'!$A$2:$A$2336,'Medical Examine'!$H$2:$H$2336,"Not Found")</f>
        <v>0</v>
      </c>
      <c r="I2174" s="14" t="str">
        <f>_xlfn.XLOOKUP(A2174,'Medical Examine'!$A$2:$A$2336,'Medical Examine'!$I$2:$I$2336,"Not Found")</f>
        <v>NO</v>
      </c>
      <c r="J2174" s="13" t="str">
        <f>_xlfn.XLOOKUP(A2174,'Medical Examine'!$A$2:$A$2336,'Medical Examine'!$C$2:$C$2336,"Not Found")</f>
        <v>Overweight</v>
      </c>
      <c r="K2174" s="13" t="str">
        <f t="shared" si="33"/>
        <v>Diabetic</v>
      </c>
      <c r="L2174" s="15">
        <f>_xlfn.XLOOKUP(A2174,'Hospitalisation Details'!$A$2:$A$2344,'Hospitalisation Details'!$E$2:$E$2344,"")</f>
        <v>37603</v>
      </c>
      <c r="M2174" s="16">
        <f>_xlfn.XLOOKUP(A2174,'Hospitalisation Details'!$A$2:$A$2344,'Hospitalisation Details'!$H$2:$H$2344,"")</f>
        <v>1769.53</v>
      </c>
      <c r="N2174" s="14" t="str">
        <f>_xlfn.XLOOKUP(A2174,'Hospitalisation Details'!$A$2:$A$2344,'Hospitalisation Details'!$I$2:$I$2344,"")</f>
        <v>tier - 3</v>
      </c>
      <c r="O2174" s="14" t="str">
        <f>_xlfn.XLOOKUP(A2174,'Hospitalisation Details'!$A$2:$A$2344,'Hospitalisation Details'!$J$2:$J$2344,"")</f>
        <v>tier - 3</v>
      </c>
      <c r="P2174" s="14" t="str">
        <f>_xlfn.XLOOKUP(A2174,'Hospitalisation Details'!$A$2:$A$2344,'Hospitalisation Details'!$K$2:$K$2344,"")</f>
        <v>R1012</v>
      </c>
      <c r="Q2174" s="14">
        <f>_xlfn.XLOOKUP(A2174,'Hospitalisation Details'!$A$2:$A$2344,'Hospitalisation Details'!$F$2:$F$2344,"")</f>
        <v>20</v>
      </c>
    </row>
    <row r="2175" spans="1:17">
      <c r="A2175" s="12" t="s">
        <v>10317</v>
      </c>
      <c r="B2175" s="13" t="str">
        <f>_xlfn.XLOOKUP(A2175,'Customer Names'!$A$2:$A$2336,'Customer Names'!$C$2:$C$2336,"Not Found")</f>
        <v>Caitlin H.</v>
      </c>
      <c r="C2175" s="13">
        <f>_xlfn.XLOOKUP(A2175,'Medical Examine'!$A$2:$A$2336,'Medical Examine'!$B$2:$B$2336,"Not Found")</f>
        <v>40.5</v>
      </c>
      <c r="D2175" s="13">
        <f>_xlfn.XLOOKUP(A2175,'Medical Examine'!$A$2:$A$2336,'Medical Examine'!$D$2:$D$2336,"Not Found")</f>
        <v>5.4</v>
      </c>
      <c r="E2175" s="14" t="str">
        <f>_xlfn.XLOOKUP(A2175,'Medical Examine'!$A$2:$A$2336,'Medical Examine'!$E$2:$E$2336,"Not Found")</f>
        <v>NO</v>
      </c>
      <c r="F2175" s="14" t="str">
        <f>_xlfn.XLOOKUP(A2175,'Medical Examine'!$A$2:$A$2336,'Medical Examine'!$F$2:$F$2336,"Not Found")</f>
        <v>NO</v>
      </c>
      <c r="G2175" s="14" t="str">
        <f>_xlfn.XLOOKUP(A2175,'Medical Examine'!$A$2:$A$2336,'Medical Examine'!$G$2:$G$2336,"Not Found")</f>
        <v>YES</v>
      </c>
      <c r="H2175" s="14">
        <f>_xlfn.XLOOKUP(A2175,'Medical Examine'!$A$2:$A$2336,'Medical Examine'!$H$2:$H$2336,"Not Found")</f>
        <v>1</v>
      </c>
      <c r="I2175" s="14" t="str">
        <f>_xlfn.XLOOKUP(A2175,'Medical Examine'!$A$2:$A$2336,'Medical Examine'!$I$2:$I$2336,"Not Found")</f>
        <v>NO</v>
      </c>
      <c r="J2175" s="13" t="str">
        <f>_xlfn.XLOOKUP(A2175,'Medical Examine'!$A$2:$A$2336,'Medical Examine'!$C$2:$C$2336,"Not Found")</f>
        <v>Obesity</v>
      </c>
      <c r="K2175" s="13" t="str">
        <f t="shared" si="33"/>
        <v>Normal</v>
      </c>
      <c r="L2175" s="15">
        <f>_xlfn.XLOOKUP(A2175,'Hospitalisation Details'!$A$2:$A$2344,'Hospitalisation Details'!$E$2:$E$2344,"")</f>
        <v>37944</v>
      </c>
      <c r="M2175" s="16">
        <f>_xlfn.XLOOKUP(A2175,'Hospitalisation Details'!$A$2:$A$2344,'Hospitalisation Details'!$H$2:$H$2344,"")</f>
        <v>1759.34</v>
      </c>
      <c r="N2175" s="14" t="str">
        <f>_xlfn.XLOOKUP(A2175,'Hospitalisation Details'!$A$2:$A$2344,'Hospitalisation Details'!$I$2:$I$2344,"")</f>
        <v>tier - 3</v>
      </c>
      <c r="O2175" s="14" t="str">
        <f>_xlfn.XLOOKUP(A2175,'Hospitalisation Details'!$A$2:$A$2344,'Hospitalisation Details'!$J$2:$J$2344,"")</f>
        <v>tier - 1</v>
      </c>
      <c r="P2175" s="14" t="str">
        <f>_xlfn.XLOOKUP(A2175,'Hospitalisation Details'!$A$2:$A$2344,'Hospitalisation Details'!$K$2:$K$2344,"")</f>
        <v>R1011</v>
      </c>
      <c r="Q2175" s="14">
        <f>_xlfn.XLOOKUP(A2175,'Hospitalisation Details'!$A$2:$A$2344,'Hospitalisation Details'!$F$2:$F$2344,"")</f>
        <v>19</v>
      </c>
    </row>
    <row r="2176" spans="1:17">
      <c r="A2176" s="12" t="s">
        <v>10319</v>
      </c>
      <c r="B2176" s="13" t="str">
        <f>_xlfn.XLOOKUP(A2176,'Customer Names'!$A$2:$A$2336,'Customer Names'!$C$2:$C$2336,"Not Found")</f>
        <v>Harald E.</v>
      </c>
      <c r="C2176" s="13">
        <f>_xlfn.XLOOKUP(A2176,'Medical Examine'!$A$2:$A$2336,'Medical Examine'!$B$2:$B$2336,"Not Found")</f>
        <v>25.64</v>
      </c>
      <c r="D2176" s="13">
        <f>_xlfn.XLOOKUP(A2176,'Medical Examine'!$A$2:$A$2336,'Medical Examine'!$D$2:$D$2336,"Not Found")</f>
        <v>4.76</v>
      </c>
      <c r="E2176" s="14" t="str">
        <f>_xlfn.XLOOKUP(A2176,'Medical Examine'!$A$2:$A$2336,'Medical Examine'!$E$2:$E$2336,"Not Found")</f>
        <v>NO</v>
      </c>
      <c r="F2176" s="14" t="str">
        <f>_xlfn.XLOOKUP(A2176,'Medical Examine'!$A$2:$A$2336,'Medical Examine'!$F$2:$F$2336,"Not Found")</f>
        <v>NO</v>
      </c>
      <c r="G2176" s="14" t="str">
        <f>_xlfn.XLOOKUP(A2176,'Medical Examine'!$A$2:$A$2336,'Medical Examine'!$G$2:$G$2336,"Not Found")</f>
        <v>NO</v>
      </c>
      <c r="H2176" s="14">
        <f>_xlfn.XLOOKUP(A2176,'Medical Examine'!$A$2:$A$2336,'Medical Examine'!$H$2:$H$2336,"Not Found")</f>
        <v>1</v>
      </c>
      <c r="I2176" s="14" t="str">
        <f>_xlfn.XLOOKUP(A2176,'Medical Examine'!$A$2:$A$2336,'Medical Examine'!$I$2:$I$2336,"Not Found")</f>
        <v>NO</v>
      </c>
      <c r="J2176" s="13" t="str">
        <f>_xlfn.XLOOKUP(A2176,'Medical Examine'!$A$2:$A$2336,'Medical Examine'!$C$2:$C$2336,"Not Found")</f>
        <v>Overweight</v>
      </c>
      <c r="K2176" s="13" t="str">
        <f t="shared" si="33"/>
        <v>Normal</v>
      </c>
      <c r="L2176" s="15">
        <f>_xlfn.XLOOKUP(A2176,'Hospitalisation Details'!$A$2:$A$2344,'Hospitalisation Details'!$E$2:$E$2344,"")</f>
        <v>36075</v>
      </c>
      <c r="M2176" s="16">
        <f>_xlfn.XLOOKUP(A2176,'Hospitalisation Details'!$A$2:$A$2344,'Hospitalisation Details'!$H$2:$H$2344,"")</f>
        <v>1756.6</v>
      </c>
      <c r="N2176" s="14" t="str">
        <f>_xlfn.XLOOKUP(A2176,'Hospitalisation Details'!$A$2:$A$2344,'Hospitalisation Details'!$I$2:$I$2344,"")</f>
        <v>tier - 3</v>
      </c>
      <c r="O2176" s="14" t="str">
        <f>_xlfn.XLOOKUP(A2176,'Hospitalisation Details'!$A$2:$A$2344,'Hospitalisation Details'!$J$2:$J$2344,"")</f>
        <v>tier - 3</v>
      </c>
      <c r="P2176" s="14" t="str">
        <f>_xlfn.XLOOKUP(A2176,'Hospitalisation Details'!$A$2:$A$2344,'Hospitalisation Details'!$K$2:$K$2344,"")</f>
        <v>R1013</v>
      </c>
      <c r="Q2176" s="14">
        <f>_xlfn.XLOOKUP(A2176,'Hospitalisation Details'!$A$2:$A$2344,'Hospitalisation Details'!$F$2:$F$2344,"")</f>
        <v>24</v>
      </c>
    </row>
    <row r="2177" spans="1:17">
      <c r="A2177" s="12" t="s">
        <v>10322</v>
      </c>
      <c r="B2177" s="13" t="str">
        <f>_xlfn.XLOOKUP(A2177,'Customer Names'!$A$2:$A$2336,'Customer Names'!$C$2:$C$2336,"Not Found")</f>
        <v>Siobhan A.</v>
      </c>
      <c r="C2177" s="13">
        <f>_xlfn.XLOOKUP(A2177,'Medical Examine'!$A$2:$A$2336,'Medical Examine'!$B$2:$B$2336,"Not Found")</f>
        <v>32.9</v>
      </c>
      <c r="D2177" s="13">
        <f>_xlfn.XLOOKUP(A2177,'Medical Examine'!$A$2:$A$2336,'Medical Examine'!$D$2:$D$2336,"Not Found")</f>
        <v>4.78</v>
      </c>
      <c r="E2177" s="14" t="str">
        <f>_xlfn.XLOOKUP(A2177,'Medical Examine'!$A$2:$A$2336,'Medical Examine'!$E$2:$E$2336,"Not Found")</f>
        <v>NO</v>
      </c>
      <c r="F2177" s="14" t="str">
        <f>_xlfn.XLOOKUP(A2177,'Medical Examine'!$A$2:$A$2336,'Medical Examine'!$F$2:$F$2336,"Not Found")</f>
        <v>NO</v>
      </c>
      <c r="G2177" s="14" t="str">
        <f>_xlfn.XLOOKUP(A2177,'Medical Examine'!$A$2:$A$2336,'Medical Examine'!$G$2:$G$2336,"Not Found")</f>
        <v>YES</v>
      </c>
      <c r="H2177" s="14">
        <f>_xlfn.XLOOKUP(A2177,'Medical Examine'!$A$2:$A$2336,'Medical Examine'!$H$2:$H$2336,"Not Found")</f>
        <v>1</v>
      </c>
      <c r="I2177" s="14" t="str">
        <f>_xlfn.XLOOKUP(A2177,'Medical Examine'!$A$2:$A$2336,'Medical Examine'!$I$2:$I$2336,"Not Found")</f>
        <v>NO</v>
      </c>
      <c r="J2177" s="13" t="str">
        <f>_xlfn.XLOOKUP(A2177,'Medical Examine'!$A$2:$A$2336,'Medical Examine'!$C$2:$C$2336,"Not Found")</f>
        <v>Obesity</v>
      </c>
      <c r="K2177" s="13" t="str">
        <f t="shared" si="33"/>
        <v>Normal</v>
      </c>
      <c r="L2177" s="15">
        <f>_xlfn.XLOOKUP(A2177,'Hospitalisation Details'!$A$2:$A$2344,'Hospitalisation Details'!$E$2:$E$2344,"")</f>
        <v>37890</v>
      </c>
      <c r="M2177" s="16">
        <f>_xlfn.XLOOKUP(A2177,'Hospitalisation Details'!$A$2:$A$2344,'Hospitalisation Details'!$H$2:$H$2344,"")</f>
        <v>1748.77</v>
      </c>
      <c r="N2177" s="14" t="str">
        <f>_xlfn.XLOOKUP(A2177,'Hospitalisation Details'!$A$2:$A$2344,'Hospitalisation Details'!$I$2:$I$2344,"")</f>
        <v>tier - 3</v>
      </c>
      <c r="O2177" s="14" t="str">
        <f>_xlfn.XLOOKUP(A2177,'Hospitalisation Details'!$A$2:$A$2344,'Hospitalisation Details'!$J$2:$J$2344,"")</f>
        <v>tier - 1</v>
      </c>
      <c r="P2177" s="14" t="str">
        <f>_xlfn.XLOOKUP(A2177,'Hospitalisation Details'!$A$2:$A$2344,'Hospitalisation Details'!$K$2:$K$2344,"")</f>
        <v>R1011</v>
      </c>
      <c r="Q2177" s="14">
        <f>_xlfn.XLOOKUP(A2177,'Hospitalisation Details'!$A$2:$A$2344,'Hospitalisation Details'!$F$2:$F$2344,"")</f>
        <v>19</v>
      </c>
    </row>
    <row r="2178" spans="1:17">
      <c r="A2178" s="12" t="s">
        <v>10324</v>
      </c>
      <c r="B2178" s="13" t="str">
        <f>_xlfn.XLOOKUP(A2178,'Customer Names'!$A$2:$A$2336,'Customer Names'!$C$2:$C$2336,"Not Found")</f>
        <v>Andrea J.</v>
      </c>
      <c r="C2178" s="13">
        <f>_xlfn.XLOOKUP(A2178,'Medical Examine'!$A$2:$A$2336,'Medical Examine'!$B$2:$B$2336,"Not Found")</f>
        <v>29.8</v>
      </c>
      <c r="D2178" s="13">
        <f>_xlfn.XLOOKUP(A2178,'Medical Examine'!$A$2:$A$2336,'Medical Examine'!$D$2:$D$2336,"Not Found")</f>
        <v>4.26</v>
      </c>
      <c r="E2178" s="14" t="str">
        <f>_xlfn.XLOOKUP(A2178,'Medical Examine'!$A$2:$A$2336,'Medical Examine'!$E$2:$E$2336,"Not Found")</f>
        <v>NO</v>
      </c>
      <c r="F2178" s="14" t="str">
        <f>_xlfn.XLOOKUP(A2178,'Medical Examine'!$A$2:$A$2336,'Medical Examine'!$F$2:$F$2336,"Not Found")</f>
        <v>NO</v>
      </c>
      <c r="G2178" s="14" t="str">
        <f>_xlfn.XLOOKUP(A2178,'Medical Examine'!$A$2:$A$2336,'Medical Examine'!$G$2:$G$2336,"Not Found")</f>
        <v>YES</v>
      </c>
      <c r="H2178" s="14">
        <f>_xlfn.XLOOKUP(A2178,'Medical Examine'!$A$2:$A$2336,'Medical Examine'!$H$2:$H$2336,"Not Found")</f>
        <v>1</v>
      </c>
      <c r="I2178" s="14" t="str">
        <f>_xlfn.XLOOKUP(A2178,'Medical Examine'!$A$2:$A$2336,'Medical Examine'!$I$2:$I$2336,"Not Found")</f>
        <v>NO</v>
      </c>
      <c r="J2178" s="13" t="str">
        <f>_xlfn.XLOOKUP(A2178,'Medical Examine'!$A$2:$A$2336,'Medical Examine'!$C$2:$C$2336,"Not Found")</f>
        <v>Overweight</v>
      </c>
      <c r="K2178" s="13" t="str">
        <f t="shared" si="33"/>
        <v>Normal</v>
      </c>
      <c r="L2178" s="15">
        <f>_xlfn.XLOOKUP(A2178,'Hospitalisation Details'!$A$2:$A$2344,'Hospitalisation Details'!$E$2:$E$2344,"")</f>
        <v>37830</v>
      </c>
      <c r="M2178" s="16">
        <f>_xlfn.XLOOKUP(A2178,'Hospitalisation Details'!$A$2:$A$2344,'Hospitalisation Details'!$H$2:$H$2344,"")</f>
        <v>1744.47</v>
      </c>
      <c r="N2178" s="14" t="str">
        <f>_xlfn.XLOOKUP(A2178,'Hospitalisation Details'!$A$2:$A$2344,'Hospitalisation Details'!$I$2:$I$2344,"")</f>
        <v>tier - 3</v>
      </c>
      <c r="O2178" s="14" t="str">
        <f>_xlfn.XLOOKUP(A2178,'Hospitalisation Details'!$A$2:$A$2344,'Hospitalisation Details'!$J$2:$J$2344,"")</f>
        <v>tier - 1</v>
      </c>
      <c r="P2178" s="14" t="str">
        <f>_xlfn.XLOOKUP(A2178,'Hospitalisation Details'!$A$2:$A$2344,'Hospitalisation Details'!$K$2:$K$2344,"")</f>
        <v>R1011</v>
      </c>
      <c r="Q2178" s="14">
        <f>_xlfn.XLOOKUP(A2178,'Hospitalisation Details'!$A$2:$A$2344,'Hospitalisation Details'!$F$2:$F$2344,"")</f>
        <v>19</v>
      </c>
    </row>
    <row r="2179" spans="1:17">
      <c r="A2179" s="12" t="s">
        <v>10326</v>
      </c>
      <c r="B2179" s="13" t="str">
        <f>_xlfn.XLOOKUP(A2179,'Customer Names'!$A$2:$A$2336,'Customer Names'!$C$2:$C$2336,"Not Found")</f>
        <v>Marie</v>
      </c>
      <c r="C2179" s="13">
        <f>_xlfn.XLOOKUP(A2179,'Medical Examine'!$A$2:$A$2336,'Medical Examine'!$B$2:$B$2336,"Not Found")</f>
        <v>28.9</v>
      </c>
      <c r="D2179" s="13">
        <f>_xlfn.XLOOKUP(A2179,'Medical Examine'!$A$2:$A$2336,'Medical Examine'!$D$2:$D$2336,"Not Found")</f>
        <v>5.85</v>
      </c>
      <c r="E2179" s="14" t="str">
        <f>_xlfn.XLOOKUP(A2179,'Medical Examine'!$A$2:$A$2336,'Medical Examine'!$E$2:$E$2336,"Not Found")</f>
        <v>NO</v>
      </c>
      <c r="F2179" s="14" t="str">
        <f>_xlfn.XLOOKUP(A2179,'Medical Examine'!$A$2:$A$2336,'Medical Examine'!$F$2:$F$2336,"Not Found")</f>
        <v>NO</v>
      </c>
      <c r="G2179" s="14" t="str">
        <f>_xlfn.XLOOKUP(A2179,'Medical Examine'!$A$2:$A$2336,'Medical Examine'!$G$2:$G$2336,"Not Found")</f>
        <v>YES</v>
      </c>
      <c r="H2179" s="14">
        <f>_xlfn.XLOOKUP(A2179,'Medical Examine'!$A$2:$A$2336,'Medical Examine'!$H$2:$H$2336,"Not Found")</f>
        <v>1</v>
      </c>
      <c r="I2179" s="14" t="str">
        <f>_xlfn.XLOOKUP(A2179,'Medical Examine'!$A$2:$A$2336,'Medical Examine'!$I$2:$I$2336,"Not Found")</f>
        <v>NO</v>
      </c>
      <c r="J2179" s="13" t="str">
        <f>_xlfn.XLOOKUP(A2179,'Medical Examine'!$A$2:$A$2336,'Medical Examine'!$C$2:$C$2336,"Not Found")</f>
        <v>Overweight</v>
      </c>
      <c r="K2179" s="13" t="str">
        <f t="shared" ref="K2179:K2242" si="34">IF(D2179&gt;=6.5,"Diabetic",IF(D2179&gt;=5.7,"Prediabetic","Normal"))</f>
        <v>Prediabetic</v>
      </c>
      <c r="L2179" s="15">
        <f>_xlfn.XLOOKUP(A2179,'Hospitalisation Details'!$A$2:$A$2344,'Hospitalisation Details'!$E$2:$E$2344,"")</f>
        <v>37827</v>
      </c>
      <c r="M2179" s="16">
        <f>_xlfn.XLOOKUP(A2179,'Hospitalisation Details'!$A$2:$A$2344,'Hospitalisation Details'!$H$2:$H$2344,"")</f>
        <v>1743.21</v>
      </c>
      <c r="N2179" s="14" t="str">
        <f>_xlfn.XLOOKUP(A2179,'Hospitalisation Details'!$A$2:$A$2344,'Hospitalisation Details'!$I$2:$I$2344,"")</f>
        <v>tier - 3</v>
      </c>
      <c r="O2179" s="14" t="str">
        <f>_xlfn.XLOOKUP(A2179,'Hospitalisation Details'!$A$2:$A$2344,'Hospitalisation Details'!$J$2:$J$2344,"")</f>
        <v>tier - 1</v>
      </c>
      <c r="P2179" s="14" t="str">
        <f>_xlfn.XLOOKUP(A2179,'Hospitalisation Details'!$A$2:$A$2344,'Hospitalisation Details'!$K$2:$K$2344,"")</f>
        <v>R1011</v>
      </c>
      <c r="Q2179" s="14">
        <f>_xlfn.XLOOKUP(A2179,'Hospitalisation Details'!$A$2:$A$2344,'Hospitalisation Details'!$F$2:$F$2344,"")</f>
        <v>19</v>
      </c>
    </row>
    <row r="2180" spans="1:17">
      <c r="A2180" s="12" t="s">
        <v>10327</v>
      </c>
      <c r="B2180" s="13" t="str">
        <f>_xlfn.XLOOKUP(A2180,'Customer Names'!$A$2:$A$2336,'Customer Names'!$C$2:$C$2336,"Not Found")</f>
        <v>Rachel A.</v>
      </c>
      <c r="C2180" s="13">
        <f>_xlfn.XLOOKUP(A2180,'Medical Examine'!$A$2:$A$2336,'Medical Examine'!$B$2:$B$2336,"Not Found")</f>
        <v>24.7</v>
      </c>
      <c r="D2180" s="13">
        <f>_xlfn.XLOOKUP(A2180,'Medical Examine'!$A$2:$A$2336,'Medical Examine'!$D$2:$D$2336,"Not Found")</f>
        <v>5.32</v>
      </c>
      <c r="E2180" s="14" t="str">
        <f>_xlfn.XLOOKUP(A2180,'Medical Examine'!$A$2:$A$2336,'Medical Examine'!$E$2:$E$2336,"Not Found")</f>
        <v>NO</v>
      </c>
      <c r="F2180" s="14" t="str">
        <f>_xlfn.XLOOKUP(A2180,'Medical Examine'!$A$2:$A$2336,'Medical Examine'!$F$2:$F$2336,"Not Found")</f>
        <v>NO</v>
      </c>
      <c r="G2180" s="14" t="str">
        <f>_xlfn.XLOOKUP(A2180,'Medical Examine'!$A$2:$A$2336,'Medical Examine'!$G$2:$G$2336,"Not Found")</f>
        <v>YES</v>
      </c>
      <c r="H2180" s="14">
        <f>_xlfn.XLOOKUP(A2180,'Medical Examine'!$A$2:$A$2336,'Medical Examine'!$H$2:$H$2336,"Not Found")</f>
        <v>1</v>
      </c>
      <c r="I2180" s="14" t="str">
        <f>_xlfn.XLOOKUP(A2180,'Medical Examine'!$A$2:$A$2336,'Medical Examine'!$I$2:$I$2336,"Not Found")</f>
        <v>NO</v>
      </c>
      <c r="J2180" s="13" t="str">
        <f>_xlfn.XLOOKUP(A2180,'Medical Examine'!$A$2:$A$2336,'Medical Examine'!$C$2:$C$2336,"Not Found")</f>
        <v>Normal Weight</v>
      </c>
      <c r="K2180" s="13" t="str">
        <f t="shared" si="34"/>
        <v>Normal</v>
      </c>
      <c r="L2180" s="15">
        <f>_xlfn.XLOOKUP(A2180,'Hospitalisation Details'!$A$2:$A$2344,'Hospitalisation Details'!$E$2:$E$2344,"")</f>
        <v>37939</v>
      </c>
      <c r="M2180" s="16">
        <f>_xlfn.XLOOKUP(A2180,'Hospitalisation Details'!$A$2:$A$2344,'Hospitalisation Details'!$H$2:$H$2344,"")</f>
        <v>1737.38</v>
      </c>
      <c r="N2180" s="14" t="str">
        <f>_xlfn.XLOOKUP(A2180,'Hospitalisation Details'!$A$2:$A$2344,'Hospitalisation Details'!$I$2:$I$2344,"")</f>
        <v>tier - 3</v>
      </c>
      <c r="O2180" s="14" t="str">
        <f>_xlfn.XLOOKUP(A2180,'Hospitalisation Details'!$A$2:$A$2344,'Hospitalisation Details'!$J$2:$J$2344,"")</f>
        <v>tier - 2</v>
      </c>
      <c r="P2180" s="14" t="str">
        <f>_xlfn.XLOOKUP(A2180,'Hospitalisation Details'!$A$2:$A$2344,'Hospitalisation Details'!$K$2:$K$2344,"")</f>
        <v>R1011</v>
      </c>
      <c r="Q2180" s="14">
        <f>_xlfn.XLOOKUP(A2180,'Hospitalisation Details'!$A$2:$A$2344,'Hospitalisation Details'!$F$2:$F$2344,"")</f>
        <v>19</v>
      </c>
    </row>
    <row r="2181" spans="1:17">
      <c r="A2181" s="12" t="s">
        <v>10330</v>
      </c>
      <c r="B2181" s="13" t="str">
        <f>_xlfn.XLOOKUP(A2181,'Customer Names'!$A$2:$A$2336,'Customer Names'!$C$2:$C$2336,"Not Found")</f>
        <v>Emma</v>
      </c>
      <c r="C2181" s="13">
        <f>_xlfn.XLOOKUP(A2181,'Medical Examine'!$A$2:$A$2336,'Medical Examine'!$B$2:$B$2336,"Not Found")</f>
        <v>20.6</v>
      </c>
      <c r="D2181" s="13">
        <f>_xlfn.XLOOKUP(A2181,'Medical Examine'!$A$2:$A$2336,'Medical Examine'!$D$2:$D$2336,"Not Found")</f>
        <v>5.14</v>
      </c>
      <c r="E2181" s="14" t="str">
        <f>_xlfn.XLOOKUP(A2181,'Medical Examine'!$A$2:$A$2336,'Medical Examine'!$E$2:$E$2336,"Not Found")</f>
        <v>NO</v>
      </c>
      <c r="F2181" s="14" t="str">
        <f>_xlfn.XLOOKUP(A2181,'Medical Examine'!$A$2:$A$2336,'Medical Examine'!$F$2:$F$2336,"Not Found")</f>
        <v>NO</v>
      </c>
      <c r="G2181" s="14" t="str">
        <f>_xlfn.XLOOKUP(A2181,'Medical Examine'!$A$2:$A$2336,'Medical Examine'!$G$2:$G$2336,"Not Found")</f>
        <v>YES</v>
      </c>
      <c r="H2181" s="14">
        <f>_xlfn.XLOOKUP(A2181,'Medical Examine'!$A$2:$A$2336,'Medical Examine'!$H$2:$H$2336,"Not Found")</f>
        <v>1</v>
      </c>
      <c r="I2181" s="14" t="str">
        <f>_xlfn.XLOOKUP(A2181,'Medical Examine'!$A$2:$A$2336,'Medical Examine'!$I$2:$I$2336,"Not Found")</f>
        <v>NO</v>
      </c>
      <c r="J2181" s="13" t="str">
        <f>_xlfn.XLOOKUP(A2181,'Medical Examine'!$A$2:$A$2336,'Medical Examine'!$C$2:$C$2336,"Not Found")</f>
        <v>Normal Weight</v>
      </c>
      <c r="K2181" s="13" t="str">
        <f t="shared" si="34"/>
        <v>Normal</v>
      </c>
      <c r="L2181" s="15">
        <f>_xlfn.XLOOKUP(A2181,'Hospitalisation Details'!$A$2:$A$2344,'Hospitalisation Details'!$E$2:$E$2344,"")</f>
        <v>37934</v>
      </c>
      <c r="M2181" s="16">
        <f>_xlfn.XLOOKUP(A2181,'Hospitalisation Details'!$A$2:$A$2344,'Hospitalisation Details'!$H$2:$H$2344,"")</f>
        <v>1731.68</v>
      </c>
      <c r="N2181" s="14" t="str">
        <f>_xlfn.XLOOKUP(A2181,'Hospitalisation Details'!$A$2:$A$2344,'Hospitalisation Details'!$I$2:$I$2344,"")</f>
        <v>tier - 3</v>
      </c>
      <c r="O2181" s="14" t="str">
        <f>_xlfn.XLOOKUP(A2181,'Hospitalisation Details'!$A$2:$A$2344,'Hospitalisation Details'!$J$2:$J$2344,"")</f>
        <v>tier - 2</v>
      </c>
      <c r="P2181" s="14" t="str">
        <f>_xlfn.XLOOKUP(A2181,'Hospitalisation Details'!$A$2:$A$2344,'Hospitalisation Details'!$K$2:$K$2344,"")</f>
        <v>R1011</v>
      </c>
      <c r="Q2181" s="14">
        <f>_xlfn.XLOOKUP(A2181,'Hospitalisation Details'!$A$2:$A$2344,'Hospitalisation Details'!$F$2:$F$2344,"")</f>
        <v>19</v>
      </c>
    </row>
    <row r="2182" spans="1:17">
      <c r="A2182" s="12" t="s">
        <v>10331</v>
      </c>
      <c r="B2182" s="13" t="str">
        <f>_xlfn.XLOOKUP(A2182,'Customer Names'!$A$2:$A$2336,'Customer Names'!$C$2:$C$2336,"Not Found")</f>
        <v>Kiersten</v>
      </c>
      <c r="C2182" s="13">
        <f>_xlfn.XLOOKUP(A2182,'Medical Examine'!$A$2:$A$2336,'Medical Examine'!$B$2:$B$2336,"Not Found")</f>
        <v>18.600000000000001</v>
      </c>
      <c r="D2182" s="13">
        <f>_xlfn.XLOOKUP(A2182,'Medical Examine'!$A$2:$A$2336,'Medical Examine'!$D$2:$D$2336,"Not Found")</f>
        <v>5</v>
      </c>
      <c r="E2182" s="14" t="str">
        <f>_xlfn.XLOOKUP(A2182,'Medical Examine'!$A$2:$A$2336,'Medical Examine'!$E$2:$E$2336,"Not Found")</f>
        <v>NO</v>
      </c>
      <c r="F2182" s="14" t="str">
        <f>_xlfn.XLOOKUP(A2182,'Medical Examine'!$A$2:$A$2336,'Medical Examine'!$F$2:$F$2336,"Not Found")</f>
        <v>NO</v>
      </c>
      <c r="G2182" s="14" t="str">
        <f>_xlfn.XLOOKUP(A2182,'Medical Examine'!$A$2:$A$2336,'Medical Examine'!$G$2:$G$2336,"Not Found")</f>
        <v>YES</v>
      </c>
      <c r="H2182" s="14">
        <f>_xlfn.XLOOKUP(A2182,'Medical Examine'!$A$2:$A$2336,'Medical Examine'!$H$2:$H$2336,"Not Found")</f>
        <v>1</v>
      </c>
      <c r="I2182" s="14" t="str">
        <f>_xlfn.XLOOKUP(A2182,'Medical Examine'!$A$2:$A$2336,'Medical Examine'!$I$2:$I$2336,"Not Found")</f>
        <v>NO</v>
      </c>
      <c r="J2182" s="13" t="str">
        <f>_xlfn.XLOOKUP(A2182,'Medical Examine'!$A$2:$A$2336,'Medical Examine'!$C$2:$C$2336,"Not Found")</f>
        <v>Normal Weight</v>
      </c>
      <c r="K2182" s="13" t="str">
        <f t="shared" si="34"/>
        <v>Normal</v>
      </c>
      <c r="L2182" s="15">
        <f>_xlfn.XLOOKUP(A2182,'Hospitalisation Details'!$A$2:$A$2344,'Hospitalisation Details'!$E$2:$E$2344,"")</f>
        <v>37865</v>
      </c>
      <c r="M2182" s="16">
        <f>_xlfn.XLOOKUP(A2182,'Hospitalisation Details'!$A$2:$A$2344,'Hospitalisation Details'!$H$2:$H$2344,"")</f>
        <v>1728.9</v>
      </c>
      <c r="N2182" s="14" t="str">
        <f>_xlfn.XLOOKUP(A2182,'Hospitalisation Details'!$A$2:$A$2344,'Hospitalisation Details'!$I$2:$I$2344,"")</f>
        <v>tier - 3</v>
      </c>
      <c r="O2182" s="14" t="str">
        <f>_xlfn.XLOOKUP(A2182,'Hospitalisation Details'!$A$2:$A$2344,'Hospitalisation Details'!$J$2:$J$2344,"")</f>
        <v>tier - 2</v>
      </c>
      <c r="P2182" s="14" t="str">
        <f>_xlfn.XLOOKUP(A2182,'Hospitalisation Details'!$A$2:$A$2344,'Hospitalisation Details'!$K$2:$K$2344,"")</f>
        <v>R1011</v>
      </c>
      <c r="Q2182" s="14">
        <f>_xlfn.XLOOKUP(A2182,'Hospitalisation Details'!$A$2:$A$2344,'Hospitalisation Details'!$F$2:$F$2344,"")</f>
        <v>19</v>
      </c>
    </row>
    <row r="2183" spans="1:17">
      <c r="A2183" s="12" t="s">
        <v>10334</v>
      </c>
      <c r="B2183" s="13" t="str">
        <f>_xlfn.XLOOKUP(A2183,'Customer Names'!$A$2:$A$2336,'Customer Names'!$C$2:$C$2336,"Not Found")</f>
        <v>Rachael</v>
      </c>
      <c r="C2183" s="13">
        <f>_xlfn.XLOOKUP(A2183,'Medical Examine'!$A$2:$A$2336,'Medical Examine'!$B$2:$B$2336,"Not Found")</f>
        <v>17.8</v>
      </c>
      <c r="D2183" s="13">
        <f>_xlfn.XLOOKUP(A2183,'Medical Examine'!$A$2:$A$2336,'Medical Examine'!$D$2:$D$2336,"Not Found")</f>
        <v>4.55</v>
      </c>
      <c r="E2183" s="14" t="str">
        <f>_xlfn.XLOOKUP(A2183,'Medical Examine'!$A$2:$A$2336,'Medical Examine'!$E$2:$E$2336,"Not Found")</f>
        <v>NO</v>
      </c>
      <c r="F2183" s="14" t="str">
        <f>_xlfn.XLOOKUP(A2183,'Medical Examine'!$A$2:$A$2336,'Medical Examine'!$F$2:$F$2336,"Not Found")</f>
        <v>NO</v>
      </c>
      <c r="G2183" s="14" t="str">
        <f>_xlfn.XLOOKUP(A2183,'Medical Examine'!$A$2:$A$2336,'Medical Examine'!$G$2:$G$2336,"Not Found")</f>
        <v>YES</v>
      </c>
      <c r="H2183" s="14">
        <f>_xlfn.XLOOKUP(A2183,'Medical Examine'!$A$2:$A$2336,'Medical Examine'!$H$2:$H$2336,"Not Found")</f>
        <v>1</v>
      </c>
      <c r="I2183" s="14" t="str">
        <f>_xlfn.XLOOKUP(A2183,'Medical Examine'!$A$2:$A$2336,'Medical Examine'!$I$2:$I$2336,"Not Found")</f>
        <v>NO</v>
      </c>
      <c r="J2183" s="13" t="str">
        <f>_xlfn.XLOOKUP(A2183,'Medical Examine'!$A$2:$A$2336,'Medical Examine'!$C$2:$C$2336,"Not Found")</f>
        <v>Under Weight</v>
      </c>
      <c r="K2183" s="13" t="str">
        <f t="shared" si="34"/>
        <v>Normal</v>
      </c>
      <c r="L2183" s="15">
        <f>_xlfn.XLOOKUP(A2183,'Hospitalisation Details'!$A$2:$A$2344,'Hospitalisation Details'!$E$2:$E$2344,"")</f>
        <v>37946</v>
      </c>
      <c r="M2183" s="16">
        <f>_xlfn.XLOOKUP(A2183,'Hospitalisation Details'!$A$2:$A$2344,'Hospitalisation Details'!$H$2:$H$2344,"")</f>
        <v>1727.79</v>
      </c>
      <c r="N2183" s="14" t="str">
        <f>_xlfn.XLOOKUP(A2183,'Hospitalisation Details'!$A$2:$A$2344,'Hospitalisation Details'!$I$2:$I$2344,"")</f>
        <v>tier - 3</v>
      </c>
      <c r="O2183" s="14" t="str">
        <f>_xlfn.XLOOKUP(A2183,'Hospitalisation Details'!$A$2:$A$2344,'Hospitalisation Details'!$J$2:$J$2344,"")</f>
        <v>tier - 3</v>
      </c>
      <c r="P2183" s="14" t="str">
        <f>_xlfn.XLOOKUP(A2183,'Hospitalisation Details'!$A$2:$A$2344,'Hospitalisation Details'!$K$2:$K$2344,"")</f>
        <v>R1011</v>
      </c>
      <c r="Q2183" s="14">
        <f>_xlfn.XLOOKUP(A2183,'Hospitalisation Details'!$A$2:$A$2344,'Hospitalisation Details'!$F$2:$F$2344,"")</f>
        <v>19</v>
      </c>
    </row>
    <row r="2184" spans="1:17">
      <c r="A2184" s="12" t="s">
        <v>10336</v>
      </c>
      <c r="B2184" s="13" t="str">
        <f>_xlfn.XLOOKUP(A2184,'Customer Names'!$A$2:$A$2336,'Customer Names'!$C$2:$C$2336,"Not Found")</f>
        <v>Timothy P.</v>
      </c>
      <c r="C2184" s="13">
        <f>_xlfn.XLOOKUP(A2184,'Medical Examine'!$A$2:$A$2336,'Medical Examine'!$B$2:$B$2336,"Not Found")</f>
        <v>35.200000000000003</v>
      </c>
      <c r="D2184" s="13">
        <f>_xlfn.XLOOKUP(A2184,'Medical Examine'!$A$2:$A$2336,'Medical Examine'!$D$2:$D$2336,"Not Found")</f>
        <v>5.97</v>
      </c>
      <c r="E2184" s="14" t="str">
        <f>_xlfn.XLOOKUP(A2184,'Medical Examine'!$A$2:$A$2336,'Medical Examine'!$E$2:$E$2336,"Not Found")</f>
        <v>NO</v>
      </c>
      <c r="F2184" s="14" t="str">
        <f>_xlfn.XLOOKUP(A2184,'Medical Examine'!$A$2:$A$2336,'Medical Examine'!$F$2:$F$2336,"Not Found")</f>
        <v>YES</v>
      </c>
      <c r="G2184" s="14" t="str">
        <f>_xlfn.XLOOKUP(A2184,'Medical Examine'!$A$2:$A$2336,'Medical Examine'!$G$2:$G$2336,"Not Found")</f>
        <v>NO</v>
      </c>
      <c r="H2184" s="14">
        <f>_xlfn.XLOOKUP(A2184,'Medical Examine'!$A$2:$A$2336,'Medical Examine'!$H$2:$H$2336,"Not Found")</f>
        <v>1</v>
      </c>
      <c r="I2184" s="14" t="str">
        <f>_xlfn.XLOOKUP(A2184,'Medical Examine'!$A$2:$A$2336,'Medical Examine'!$I$2:$I$2336,"Not Found")</f>
        <v>NO</v>
      </c>
      <c r="J2184" s="13" t="str">
        <f>_xlfn.XLOOKUP(A2184,'Medical Examine'!$A$2:$A$2336,'Medical Examine'!$C$2:$C$2336,"Not Found")</f>
        <v>Obesity</v>
      </c>
      <c r="K2184" s="13" t="str">
        <f t="shared" si="34"/>
        <v>Prediabetic</v>
      </c>
      <c r="L2184" s="15">
        <f>_xlfn.XLOOKUP(A2184,'Hospitalisation Details'!$A$2:$A$2344,'Hospitalisation Details'!$E$2:$E$2344,"")</f>
        <v>38239</v>
      </c>
      <c r="M2184" s="16">
        <f>_xlfn.XLOOKUP(A2184,'Hospitalisation Details'!$A$2:$A$2344,'Hospitalisation Details'!$H$2:$H$2344,"")</f>
        <v>1727.54</v>
      </c>
      <c r="N2184" s="14" t="str">
        <f>_xlfn.XLOOKUP(A2184,'Hospitalisation Details'!$A$2:$A$2344,'Hospitalisation Details'!$I$2:$I$2344,"")</f>
        <v>tier - 3</v>
      </c>
      <c r="O2184" s="14" t="str">
        <f>_xlfn.XLOOKUP(A2184,'Hospitalisation Details'!$A$2:$A$2344,'Hospitalisation Details'!$J$2:$J$2344,"")</f>
        <v>tier - 1</v>
      </c>
      <c r="P2184" s="14" t="str">
        <f>_xlfn.XLOOKUP(A2184,'Hospitalisation Details'!$A$2:$A$2344,'Hospitalisation Details'!$K$2:$K$2344,"")</f>
        <v>R1013</v>
      </c>
      <c r="Q2184" s="14">
        <f>_xlfn.XLOOKUP(A2184,'Hospitalisation Details'!$A$2:$A$2344,'Hospitalisation Details'!$F$2:$F$2344,"")</f>
        <v>18</v>
      </c>
    </row>
    <row r="2185" spans="1:17">
      <c r="A2185" s="12" t="s">
        <v>10337</v>
      </c>
      <c r="B2185" s="13" t="str">
        <f>_xlfn.XLOOKUP(A2185,'Customer Names'!$A$2:$A$2336,'Customer Names'!$C$2:$C$2336,"Not Found")</f>
        <v>Lelisa</v>
      </c>
      <c r="C2185" s="13">
        <f>_xlfn.XLOOKUP(A2185,'Medical Examine'!$A$2:$A$2336,'Medical Examine'!$B$2:$B$2336,"Not Found")</f>
        <v>33.770000000000003</v>
      </c>
      <c r="D2185" s="13">
        <f>_xlfn.XLOOKUP(A2185,'Medical Examine'!$A$2:$A$2336,'Medical Examine'!$D$2:$D$2336,"Not Found")</f>
        <v>4.0199999999999996</v>
      </c>
      <c r="E2185" s="14" t="str">
        <f>_xlfn.XLOOKUP(A2185,'Medical Examine'!$A$2:$A$2336,'Medical Examine'!$E$2:$E$2336,"Not Found")</f>
        <v>NO</v>
      </c>
      <c r="F2185" s="14" t="str">
        <f>_xlfn.XLOOKUP(A2185,'Medical Examine'!$A$2:$A$2336,'Medical Examine'!$F$2:$F$2336,"Not Found")</f>
        <v>YES</v>
      </c>
      <c r="G2185" s="14" t="str">
        <f>_xlfn.XLOOKUP(A2185,'Medical Examine'!$A$2:$A$2336,'Medical Examine'!$G$2:$G$2336,"Not Found")</f>
        <v>NO</v>
      </c>
      <c r="H2185" s="14">
        <f>_xlfn.XLOOKUP(A2185,'Medical Examine'!$A$2:$A$2336,'Medical Examine'!$H$2:$H$2336,"Not Found")</f>
        <v>1</v>
      </c>
      <c r="I2185" s="14" t="str">
        <f>_xlfn.XLOOKUP(A2185,'Medical Examine'!$A$2:$A$2336,'Medical Examine'!$I$2:$I$2336,"Not Found")</f>
        <v>NO</v>
      </c>
      <c r="J2185" s="13" t="str">
        <f>_xlfn.XLOOKUP(A2185,'Medical Examine'!$A$2:$A$2336,'Medical Examine'!$C$2:$C$2336,"Not Found")</f>
        <v>Obesity</v>
      </c>
      <c r="K2185" s="13" t="str">
        <f t="shared" si="34"/>
        <v>Normal</v>
      </c>
      <c r="L2185" s="15">
        <f>_xlfn.XLOOKUP(A2185,'Hospitalisation Details'!$A$2:$A$2344,'Hospitalisation Details'!$E$2:$E$2344,"")</f>
        <v>38281</v>
      </c>
      <c r="M2185" s="16">
        <f>_xlfn.XLOOKUP(A2185,'Hospitalisation Details'!$A$2:$A$2344,'Hospitalisation Details'!$H$2:$H$2344,"")</f>
        <v>1725.55</v>
      </c>
      <c r="N2185" s="14" t="str">
        <f>_xlfn.XLOOKUP(A2185,'Hospitalisation Details'!$A$2:$A$2344,'Hospitalisation Details'!$I$2:$I$2344,"")</f>
        <v>tier - 3</v>
      </c>
      <c r="O2185" s="14" t="str">
        <f>_xlfn.XLOOKUP(A2185,'Hospitalisation Details'!$A$2:$A$2344,'Hospitalisation Details'!$J$2:$J$2344,"")</f>
        <v>tier - 2</v>
      </c>
      <c r="P2185" s="14" t="str">
        <f>_xlfn.XLOOKUP(A2185,'Hospitalisation Details'!$A$2:$A$2344,'Hospitalisation Details'!$K$2:$K$2344,"")</f>
        <v>R1013</v>
      </c>
      <c r="Q2185" s="14">
        <f>_xlfn.XLOOKUP(A2185,'Hospitalisation Details'!$A$2:$A$2344,'Hospitalisation Details'!$F$2:$F$2344,"")</f>
        <v>18</v>
      </c>
    </row>
    <row r="2186" spans="1:17">
      <c r="A2186" s="12" t="s">
        <v>10340</v>
      </c>
      <c r="B2186" s="13" t="str">
        <f>_xlfn.XLOOKUP(A2186,'Customer Names'!$A$2:$A$2336,'Customer Names'!$C$2:$C$2336,"Not Found")</f>
        <v>Nate</v>
      </c>
      <c r="C2186" s="13">
        <f>_xlfn.XLOOKUP(A2186,'Medical Examine'!$A$2:$A$2336,'Medical Examine'!$B$2:$B$2336,"Not Found")</f>
        <v>30.03</v>
      </c>
      <c r="D2186" s="13">
        <f>_xlfn.XLOOKUP(A2186,'Medical Examine'!$A$2:$A$2336,'Medical Examine'!$D$2:$D$2336,"Not Found")</f>
        <v>4.04</v>
      </c>
      <c r="E2186" s="14" t="str">
        <f>_xlfn.XLOOKUP(A2186,'Medical Examine'!$A$2:$A$2336,'Medical Examine'!$E$2:$E$2336,"Not Found")</f>
        <v>NO</v>
      </c>
      <c r="F2186" s="14" t="str">
        <f>_xlfn.XLOOKUP(A2186,'Medical Examine'!$A$2:$A$2336,'Medical Examine'!$F$2:$F$2336,"Not Found")</f>
        <v>YES</v>
      </c>
      <c r="G2186" s="14" t="str">
        <f>_xlfn.XLOOKUP(A2186,'Medical Examine'!$A$2:$A$2336,'Medical Examine'!$G$2:$G$2336,"Not Found")</f>
        <v>NO</v>
      </c>
      <c r="H2186" s="14">
        <f>_xlfn.XLOOKUP(A2186,'Medical Examine'!$A$2:$A$2336,'Medical Examine'!$H$2:$H$2336,"Not Found")</f>
        <v>1</v>
      </c>
      <c r="I2186" s="14" t="str">
        <f>_xlfn.XLOOKUP(A2186,'Medical Examine'!$A$2:$A$2336,'Medical Examine'!$I$2:$I$2336,"Not Found")</f>
        <v>NO</v>
      </c>
      <c r="J2186" s="13" t="str">
        <f>_xlfn.XLOOKUP(A2186,'Medical Examine'!$A$2:$A$2336,'Medical Examine'!$C$2:$C$2336,"Not Found")</f>
        <v>Obesity</v>
      </c>
      <c r="K2186" s="13" t="str">
        <f t="shared" si="34"/>
        <v>Normal</v>
      </c>
      <c r="L2186" s="15">
        <f>_xlfn.XLOOKUP(A2186,'Hospitalisation Details'!$A$2:$A$2344,'Hospitalisation Details'!$E$2:$E$2344,"")</f>
        <v>38241</v>
      </c>
      <c r="M2186" s="16">
        <f>_xlfn.XLOOKUP(A2186,'Hospitalisation Details'!$A$2:$A$2344,'Hospitalisation Details'!$H$2:$H$2344,"")</f>
        <v>1720.35</v>
      </c>
      <c r="N2186" s="14" t="str">
        <f>_xlfn.XLOOKUP(A2186,'Hospitalisation Details'!$A$2:$A$2344,'Hospitalisation Details'!$I$2:$I$2344,"")</f>
        <v>tier - 3</v>
      </c>
      <c r="O2186" s="14" t="str">
        <f>_xlfn.XLOOKUP(A2186,'Hospitalisation Details'!$A$2:$A$2344,'Hospitalisation Details'!$J$2:$J$2344,"")</f>
        <v>tier - 3</v>
      </c>
      <c r="P2186" s="14" t="str">
        <f>_xlfn.XLOOKUP(A2186,'Hospitalisation Details'!$A$2:$A$2344,'Hospitalisation Details'!$K$2:$K$2344,"")</f>
        <v>R1013</v>
      </c>
      <c r="Q2186" s="14">
        <f>_xlfn.XLOOKUP(A2186,'Hospitalisation Details'!$A$2:$A$2344,'Hospitalisation Details'!$F$2:$F$2344,"")</f>
        <v>18</v>
      </c>
    </row>
    <row r="2187" spans="1:17">
      <c r="A2187" s="12" t="s">
        <v>10342</v>
      </c>
      <c r="B2187" s="13" t="str">
        <f>_xlfn.XLOOKUP(A2187,'Customer Names'!$A$2:$A$2336,'Customer Names'!$C$2:$C$2336,"Not Found")</f>
        <v>Chris C.</v>
      </c>
      <c r="C2187" s="13">
        <f>_xlfn.XLOOKUP(A2187,'Medical Examine'!$A$2:$A$2336,'Medical Examine'!$B$2:$B$2336,"Not Found")</f>
        <v>29.37</v>
      </c>
      <c r="D2187" s="13">
        <f>_xlfn.XLOOKUP(A2187,'Medical Examine'!$A$2:$A$2336,'Medical Examine'!$D$2:$D$2336,"Not Found")</f>
        <v>5.54</v>
      </c>
      <c r="E2187" s="14" t="str">
        <f>_xlfn.XLOOKUP(A2187,'Medical Examine'!$A$2:$A$2336,'Medical Examine'!$E$2:$E$2336,"Not Found")</f>
        <v>NO</v>
      </c>
      <c r="F2187" s="14" t="str">
        <f>_xlfn.XLOOKUP(A2187,'Medical Examine'!$A$2:$A$2336,'Medical Examine'!$F$2:$F$2336,"Not Found")</f>
        <v>YES</v>
      </c>
      <c r="G2187" s="14" t="str">
        <f>_xlfn.XLOOKUP(A2187,'Medical Examine'!$A$2:$A$2336,'Medical Examine'!$G$2:$G$2336,"Not Found")</f>
        <v>NO</v>
      </c>
      <c r="H2187" s="14">
        <f>_xlfn.XLOOKUP(A2187,'Medical Examine'!$A$2:$A$2336,'Medical Examine'!$H$2:$H$2336,"Not Found")</f>
        <v>1</v>
      </c>
      <c r="I2187" s="14" t="str">
        <f>_xlfn.XLOOKUP(A2187,'Medical Examine'!$A$2:$A$2336,'Medical Examine'!$I$2:$I$2336,"Not Found")</f>
        <v>NO</v>
      </c>
      <c r="J2187" s="13" t="str">
        <f>_xlfn.XLOOKUP(A2187,'Medical Examine'!$A$2:$A$2336,'Medical Examine'!$C$2:$C$2336,"Not Found")</f>
        <v>Overweight</v>
      </c>
      <c r="K2187" s="13" t="str">
        <f t="shared" si="34"/>
        <v>Normal</v>
      </c>
      <c r="L2187" s="15">
        <f>_xlfn.XLOOKUP(A2187,'Hospitalisation Details'!$A$2:$A$2344,'Hospitalisation Details'!$E$2:$E$2344,"")</f>
        <v>38148</v>
      </c>
      <c r="M2187" s="16">
        <f>_xlfn.XLOOKUP(A2187,'Hospitalisation Details'!$A$2:$A$2344,'Hospitalisation Details'!$H$2:$H$2344,"")</f>
        <v>1719.44</v>
      </c>
      <c r="N2187" s="14" t="str">
        <f>_xlfn.XLOOKUP(A2187,'Hospitalisation Details'!$A$2:$A$2344,'Hospitalisation Details'!$I$2:$I$2344,"")</f>
        <v>tier - 3</v>
      </c>
      <c r="O2187" s="14" t="str">
        <f>_xlfn.XLOOKUP(A2187,'Hospitalisation Details'!$A$2:$A$2344,'Hospitalisation Details'!$J$2:$J$2344,"")</f>
        <v>tier - 3</v>
      </c>
      <c r="P2187" s="14" t="str">
        <f>_xlfn.XLOOKUP(A2187,'Hospitalisation Details'!$A$2:$A$2344,'Hospitalisation Details'!$K$2:$K$2344,"")</f>
        <v>R1013</v>
      </c>
      <c r="Q2187" s="14">
        <f>_xlfn.XLOOKUP(A2187,'Hospitalisation Details'!$A$2:$A$2344,'Hospitalisation Details'!$F$2:$F$2344,"")</f>
        <v>18</v>
      </c>
    </row>
    <row r="2188" spans="1:17">
      <c r="A2188" s="12" t="s">
        <v>10344</v>
      </c>
      <c r="B2188" s="13" t="str">
        <f>_xlfn.XLOOKUP(A2188,'Customer Names'!$A$2:$A$2336,'Customer Names'!$C$2:$C$2336,"Not Found")</f>
        <v>Scott</v>
      </c>
      <c r="C2188" s="13">
        <f>_xlfn.XLOOKUP(A2188,'Medical Examine'!$A$2:$A$2336,'Medical Examine'!$B$2:$B$2336,"Not Found")</f>
        <v>28.5</v>
      </c>
      <c r="D2188" s="13">
        <f>_xlfn.XLOOKUP(A2188,'Medical Examine'!$A$2:$A$2336,'Medical Examine'!$D$2:$D$2336,"Not Found")</f>
        <v>4.03</v>
      </c>
      <c r="E2188" s="14" t="str">
        <f>_xlfn.XLOOKUP(A2188,'Medical Examine'!$A$2:$A$2336,'Medical Examine'!$E$2:$E$2336,"Not Found")</f>
        <v>NO</v>
      </c>
      <c r="F2188" s="14" t="str">
        <f>_xlfn.XLOOKUP(A2188,'Medical Examine'!$A$2:$A$2336,'Medical Examine'!$F$2:$F$2336,"Not Found")</f>
        <v>YES</v>
      </c>
      <c r="G2188" s="14" t="str">
        <f>_xlfn.XLOOKUP(A2188,'Medical Examine'!$A$2:$A$2336,'Medical Examine'!$G$2:$G$2336,"Not Found")</f>
        <v>NO</v>
      </c>
      <c r="H2188" s="14">
        <f>_xlfn.XLOOKUP(A2188,'Medical Examine'!$A$2:$A$2336,'Medical Examine'!$H$2:$H$2336,"Not Found")</f>
        <v>1</v>
      </c>
      <c r="I2188" s="14" t="str">
        <f>_xlfn.XLOOKUP(A2188,'Medical Examine'!$A$2:$A$2336,'Medical Examine'!$I$2:$I$2336,"Not Found")</f>
        <v>NO</v>
      </c>
      <c r="J2188" s="13" t="str">
        <f>_xlfn.XLOOKUP(A2188,'Medical Examine'!$A$2:$A$2336,'Medical Examine'!$C$2:$C$2336,"Not Found")</f>
        <v>Overweight</v>
      </c>
      <c r="K2188" s="13" t="str">
        <f t="shared" si="34"/>
        <v>Normal</v>
      </c>
      <c r="L2188" s="15">
        <f>_xlfn.XLOOKUP(A2188,'Hospitalisation Details'!$A$2:$A$2344,'Hospitalisation Details'!$E$2:$E$2344,"")</f>
        <v>38251</v>
      </c>
      <c r="M2188" s="16">
        <f>_xlfn.XLOOKUP(A2188,'Hospitalisation Details'!$A$2:$A$2344,'Hospitalisation Details'!$H$2:$H$2344,"")</f>
        <v>1712.23</v>
      </c>
      <c r="N2188" s="14" t="str">
        <f>_xlfn.XLOOKUP(A2188,'Hospitalisation Details'!$A$2:$A$2344,'Hospitalisation Details'!$I$2:$I$2344,"")</f>
        <v>tier - 3</v>
      </c>
      <c r="O2188" s="14" t="str">
        <f>_xlfn.XLOOKUP(A2188,'Hospitalisation Details'!$A$2:$A$2344,'Hospitalisation Details'!$J$2:$J$2344,"")</f>
        <v>tier - 1</v>
      </c>
      <c r="P2188" s="14" t="str">
        <f>_xlfn.XLOOKUP(A2188,'Hospitalisation Details'!$A$2:$A$2344,'Hospitalisation Details'!$K$2:$K$2344,"")</f>
        <v>R1016</v>
      </c>
      <c r="Q2188" s="14">
        <f>_xlfn.XLOOKUP(A2188,'Hospitalisation Details'!$A$2:$A$2344,'Hospitalisation Details'!$F$2:$F$2344,"")</f>
        <v>18</v>
      </c>
    </row>
    <row r="2189" spans="1:17">
      <c r="A2189" s="12" t="s">
        <v>10346</v>
      </c>
      <c r="B2189" s="13" t="str">
        <f>_xlfn.XLOOKUP(A2189,'Customer Names'!$A$2:$A$2336,'Customer Names'!$C$2:$C$2336,"Not Found")</f>
        <v>Kevin</v>
      </c>
      <c r="C2189" s="13">
        <f>_xlfn.XLOOKUP(A2189,'Medical Examine'!$A$2:$A$2336,'Medical Examine'!$B$2:$B$2336,"Not Found")</f>
        <v>23.32</v>
      </c>
      <c r="D2189" s="13">
        <f>_xlfn.XLOOKUP(A2189,'Medical Examine'!$A$2:$A$2336,'Medical Examine'!$D$2:$D$2336,"Not Found")</f>
        <v>5.62</v>
      </c>
      <c r="E2189" s="14" t="str">
        <f>_xlfn.XLOOKUP(A2189,'Medical Examine'!$A$2:$A$2336,'Medical Examine'!$E$2:$E$2336,"Not Found")</f>
        <v>NO</v>
      </c>
      <c r="F2189" s="14" t="str">
        <f>_xlfn.XLOOKUP(A2189,'Medical Examine'!$A$2:$A$2336,'Medical Examine'!$F$2:$F$2336,"Not Found")</f>
        <v>YES</v>
      </c>
      <c r="G2189" s="14" t="str">
        <f>_xlfn.XLOOKUP(A2189,'Medical Examine'!$A$2:$A$2336,'Medical Examine'!$G$2:$G$2336,"Not Found")</f>
        <v>NO</v>
      </c>
      <c r="H2189" s="14">
        <f>_xlfn.XLOOKUP(A2189,'Medical Examine'!$A$2:$A$2336,'Medical Examine'!$H$2:$H$2336,"Not Found")</f>
        <v>1</v>
      </c>
      <c r="I2189" s="14" t="str">
        <f>_xlfn.XLOOKUP(A2189,'Medical Examine'!$A$2:$A$2336,'Medical Examine'!$I$2:$I$2336,"Not Found")</f>
        <v>NO</v>
      </c>
      <c r="J2189" s="13" t="str">
        <f>_xlfn.XLOOKUP(A2189,'Medical Examine'!$A$2:$A$2336,'Medical Examine'!$C$2:$C$2336,"Not Found")</f>
        <v>Normal Weight</v>
      </c>
      <c r="K2189" s="13" t="str">
        <f t="shared" si="34"/>
        <v>Normal</v>
      </c>
      <c r="L2189" s="15">
        <f>_xlfn.XLOOKUP(A2189,'Hospitalisation Details'!$A$2:$A$2344,'Hospitalisation Details'!$E$2:$E$2344,"")</f>
        <v>38249</v>
      </c>
      <c r="M2189" s="16">
        <f>_xlfn.XLOOKUP(A2189,'Hospitalisation Details'!$A$2:$A$2344,'Hospitalisation Details'!$H$2:$H$2344,"")</f>
        <v>1711.03</v>
      </c>
      <c r="N2189" s="14" t="str">
        <f>_xlfn.XLOOKUP(A2189,'Hospitalisation Details'!$A$2:$A$2344,'Hospitalisation Details'!$I$2:$I$2344,"")</f>
        <v>tier - 3</v>
      </c>
      <c r="O2189" s="14" t="str">
        <f>_xlfn.XLOOKUP(A2189,'Hospitalisation Details'!$A$2:$A$2344,'Hospitalisation Details'!$J$2:$J$2344,"")</f>
        <v>tier - 3</v>
      </c>
      <c r="P2189" s="14" t="str">
        <f>_xlfn.XLOOKUP(A2189,'Hospitalisation Details'!$A$2:$A$2344,'Hospitalisation Details'!$K$2:$K$2344,"")</f>
        <v>R1013</v>
      </c>
      <c r="Q2189" s="14">
        <f>_xlfn.XLOOKUP(A2189,'Hospitalisation Details'!$A$2:$A$2344,'Hospitalisation Details'!$F$2:$F$2344,"")</f>
        <v>18</v>
      </c>
    </row>
    <row r="2190" spans="1:17">
      <c r="A2190" s="12" t="s">
        <v>10348</v>
      </c>
      <c r="B2190" s="13" t="str">
        <f>_xlfn.XLOOKUP(A2190,'Customer Names'!$A$2:$A$2336,'Customer Names'!$C$2:$C$2336,"Not Found")</f>
        <v>Erik C.</v>
      </c>
      <c r="C2190" s="13">
        <f>_xlfn.XLOOKUP(A2190,'Medical Examine'!$A$2:$A$2336,'Medical Examine'!$B$2:$B$2336,"Not Found")</f>
        <v>26.125</v>
      </c>
      <c r="D2190" s="13">
        <f>_xlfn.XLOOKUP(A2190,'Medical Examine'!$A$2:$A$2336,'Medical Examine'!$D$2:$D$2336,"Not Found")</f>
        <v>5.27</v>
      </c>
      <c r="E2190" s="14" t="str">
        <f>_xlfn.XLOOKUP(A2190,'Medical Examine'!$A$2:$A$2336,'Medical Examine'!$E$2:$E$2336,"Not Found")</f>
        <v>NO</v>
      </c>
      <c r="F2190" s="14" t="str">
        <f>_xlfn.XLOOKUP(A2190,'Medical Examine'!$A$2:$A$2336,'Medical Examine'!$F$2:$F$2336,"Not Found")</f>
        <v>YES</v>
      </c>
      <c r="G2190" s="14" t="str">
        <f>_xlfn.XLOOKUP(A2190,'Medical Examine'!$A$2:$A$2336,'Medical Examine'!$G$2:$G$2336,"Not Found")</f>
        <v>NO</v>
      </c>
      <c r="H2190" s="14">
        <f>_xlfn.XLOOKUP(A2190,'Medical Examine'!$A$2:$A$2336,'Medical Examine'!$H$2:$H$2336,"Not Found")</f>
        <v>1</v>
      </c>
      <c r="I2190" s="14" t="str">
        <f>_xlfn.XLOOKUP(A2190,'Medical Examine'!$A$2:$A$2336,'Medical Examine'!$I$2:$I$2336,"Not Found")</f>
        <v>NO</v>
      </c>
      <c r="J2190" s="13" t="str">
        <f>_xlfn.XLOOKUP(A2190,'Medical Examine'!$A$2:$A$2336,'Medical Examine'!$C$2:$C$2336,"Not Found")</f>
        <v>Overweight</v>
      </c>
      <c r="K2190" s="13" t="str">
        <f t="shared" si="34"/>
        <v>Normal</v>
      </c>
      <c r="L2190" s="15">
        <f>_xlfn.XLOOKUP(A2190,'Hospitalisation Details'!$A$2:$A$2344,'Hospitalisation Details'!$E$2:$E$2344,"")</f>
        <v>38333</v>
      </c>
      <c r="M2190" s="16">
        <f>_xlfn.XLOOKUP(A2190,'Hospitalisation Details'!$A$2:$A$2344,'Hospitalisation Details'!$H$2:$H$2344,"")</f>
        <v>1708.93</v>
      </c>
      <c r="N2190" s="14" t="str">
        <f>_xlfn.XLOOKUP(A2190,'Hospitalisation Details'!$A$2:$A$2344,'Hospitalisation Details'!$I$2:$I$2344,"")</f>
        <v>tier - 3</v>
      </c>
      <c r="O2190" s="14" t="str">
        <f>_xlfn.XLOOKUP(A2190,'Hospitalisation Details'!$A$2:$A$2344,'Hospitalisation Details'!$J$2:$J$2344,"")</f>
        <v>tier - 1</v>
      </c>
      <c r="P2190" s="14" t="str">
        <f>_xlfn.XLOOKUP(A2190,'Hospitalisation Details'!$A$2:$A$2344,'Hospitalisation Details'!$K$2:$K$2344,"")</f>
        <v>R1019</v>
      </c>
      <c r="Q2190" s="14">
        <f>_xlfn.XLOOKUP(A2190,'Hospitalisation Details'!$A$2:$A$2344,'Hospitalisation Details'!$F$2:$F$2344,"")</f>
        <v>18</v>
      </c>
    </row>
    <row r="2191" spans="1:17">
      <c r="A2191" s="12" t="s">
        <v>10350</v>
      </c>
      <c r="B2191" s="13" t="str">
        <f>_xlfn.XLOOKUP(A2191,'Customer Names'!$A$2:$A$2336,'Customer Names'!$C$2:$C$2336,"Not Found")</f>
        <v>Shawn C</v>
      </c>
      <c r="C2191" s="13">
        <f>_xlfn.XLOOKUP(A2191,'Medical Examine'!$A$2:$A$2336,'Medical Examine'!$B$2:$B$2336,"Not Found")</f>
        <v>25.46</v>
      </c>
      <c r="D2191" s="13">
        <f>_xlfn.XLOOKUP(A2191,'Medical Examine'!$A$2:$A$2336,'Medical Examine'!$D$2:$D$2336,"Not Found")</f>
        <v>5.18</v>
      </c>
      <c r="E2191" s="14" t="str">
        <f>_xlfn.XLOOKUP(A2191,'Medical Examine'!$A$2:$A$2336,'Medical Examine'!$E$2:$E$2336,"Not Found")</f>
        <v>NO</v>
      </c>
      <c r="F2191" s="14" t="str">
        <f>_xlfn.XLOOKUP(A2191,'Medical Examine'!$A$2:$A$2336,'Medical Examine'!$F$2:$F$2336,"Not Found")</f>
        <v>YES</v>
      </c>
      <c r="G2191" s="14" t="str">
        <f>_xlfn.XLOOKUP(A2191,'Medical Examine'!$A$2:$A$2336,'Medical Examine'!$G$2:$G$2336,"Not Found")</f>
        <v>NO</v>
      </c>
      <c r="H2191" s="14">
        <f>_xlfn.XLOOKUP(A2191,'Medical Examine'!$A$2:$A$2336,'Medical Examine'!$H$2:$H$2336,"Not Found")</f>
        <v>1</v>
      </c>
      <c r="I2191" s="14" t="str">
        <f>_xlfn.XLOOKUP(A2191,'Medical Examine'!$A$2:$A$2336,'Medical Examine'!$I$2:$I$2336,"Not Found")</f>
        <v>NO</v>
      </c>
      <c r="J2191" s="13" t="str">
        <f>_xlfn.XLOOKUP(A2191,'Medical Examine'!$A$2:$A$2336,'Medical Examine'!$C$2:$C$2336,"Not Found")</f>
        <v>Overweight</v>
      </c>
      <c r="K2191" s="13" t="str">
        <f t="shared" si="34"/>
        <v>Normal</v>
      </c>
      <c r="L2191" s="15">
        <f>_xlfn.XLOOKUP(A2191,'Hospitalisation Details'!$A$2:$A$2344,'Hospitalisation Details'!$E$2:$E$2344,"")</f>
        <v>38277</v>
      </c>
      <c r="M2191" s="16">
        <f>_xlfn.XLOOKUP(A2191,'Hospitalisation Details'!$A$2:$A$2344,'Hospitalisation Details'!$H$2:$H$2344,"")</f>
        <v>1708</v>
      </c>
      <c r="N2191" s="14" t="str">
        <f>_xlfn.XLOOKUP(A2191,'Hospitalisation Details'!$A$2:$A$2344,'Hospitalisation Details'!$I$2:$I$2344,"")</f>
        <v>tier - 3</v>
      </c>
      <c r="O2191" s="14" t="str">
        <f>_xlfn.XLOOKUP(A2191,'Hospitalisation Details'!$A$2:$A$2344,'Hospitalisation Details'!$J$2:$J$2344,"")</f>
        <v>tier - 2</v>
      </c>
      <c r="P2191" s="14" t="str">
        <f>_xlfn.XLOOKUP(A2191,'Hospitalisation Details'!$A$2:$A$2344,'Hospitalisation Details'!$K$2:$K$2344,"")</f>
        <v>R1016</v>
      </c>
      <c r="Q2191" s="14">
        <f>_xlfn.XLOOKUP(A2191,'Hospitalisation Details'!$A$2:$A$2344,'Hospitalisation Details'!$F$2:$F$2344,"")</f>
        <v>18</v>
      </c>
    </row>
    <row r="2192" spans="1:17">
      <c r="A2192" s="12" t="s">
        <v>10353</v>
      </c>
      <c r="B2192" s="13" t="str">
        <f>_xlfn.XLOOKUP(A2192,'Customer Names'!$A$2:$A$2336,'Customer Names'!$C$2:$C$2336,"Not Found")</f>
        <v>Vajin L.</v>
      </c>
      <c r="C2192" s="13">
        <f>_xlfn.XLOOKUP(A2192,'Medical Examine'!$A$2:$A$2336,'Medical Examine'!$B$2:$B$2336,"Not Found")</f>
        <v>23.75</v>
      </c>
      <c r="D2192" s="13">
        <f>_xlfn.XLOOKUP(A2192,'Medical Examine'!$A$2:$A$2336,'Medical Examine'!$D$2:$D$2336,"Not Found")</f>
        <v>5.27</v>
      </c>
      <c r="E2192" s="14" t="str">
        <f>_xlfn.XLOOKUP(A2192,'Medical Examine'!$A$2:$A$2336,'Medical Examine'!$E$2:$E$2336,"Not Found")</f>
        <v>NO</v>
      </c>
      <c r="F2192" s="14" t="str">
        <f>_xlfn.XLOOKUP(A2192,'Medical Examine'!$A$2:$A$2336,'Medical Examine'!$F$2:$F$2336,"Not Found")</f>
        <v>YES</v>
      </c>
      <c r="G2192" s="14" t="str">
        <f>_xlfn.XLOOKUP(A2192,'Medical Examine'!$A$2:$A$2336,'Medical Examine'!$G$2:$G$2336,"Not Found")</f>
        <v>NO</v>
      </c>
      <c r="H2192" s="14">
        <f>_xlfn.XLOOKUP(A2192,'Medical Examine'!$A$2:$A$2336,'Medical Examine'!$H$2:$H$2336,"Not Found")</f>
        <v>1</v>
      </c>
      <c r="I2192" s="14" t="str">
        <f>_xlfn.XLOOKUP(A2192,'Medical Examine'!$A$2:$A$2336,'Medical Examine'!$I$2:$I$2336,"Not Found")</f>
        <v>NO</v>
      </c>
      <c r="J2192" s="13" t="str">
        <f>_xlfn.XLOOKUP(A2192,'Medical Examine'!$A$2:$A$2336,'Medical Examine'!$C$2:$C$2336,"Not Found")</f>
        <v>Normal Weight</v>
      </c>
      <c r="K2192" s="13" t="str">
        <f t="shared" si="34"/>
        <v>Normal</v>
      </c>
      <c r="L2192" s="15">
        <f>_xlfn.XLOOKUP(A2192,'Hospitalisation Details'!$A$2:$A$2344,'Hospitalisation Details'!$E$2:$E$2344,"")</f>
        <v>38327</v>
      </c>
      <c r="M2192" s="16">
        <f>_xlfn.XLOOKUP(A2192,'Hospitalisation Details'!$A$2:$A$2344,'Hospitalisation Details'!$H$2:$H$2344,"")</f>
        <v>1705.62</v>
      </c>
      <c r="N2192" s="14" t="str">
        <f>_xlfn.XLOOKUP(A2192,'Hospitalisation Details'!$A$2:$A$2344,'Hospitalisation Details'!$I$2:$I$2344,"")</f>
        <v>tier - 2</v>
      </c>
      <c r="O2192" s="14" t="str">
        <f>_xlfn.XLOOKUP(A2192,'Hospitalisation Details'!$A$2:$A$2344,'Hospitalisation Details'!$J$2:$J$2344,"")</f>
        <v>tier - 2</v>
      </c>
      <c r="P2192" s="14" t="str">
        <f>_xlfn.XLOOKUP(A2192,'Hospitalisation Details'!$A$2:$A$2344,'Hospitalisation Details'!$K$2:$K$2344,"")</f>
        <v>R1015</v>
      </c>
      <c r="Q2192" s="14">
        <f>_xlfn.XLOOKUP(A2192,'Hospitalisation Details'!$A$2:$A$2344,'Hospitalisation Details'!$F$2:$F$2344,"")</f>
        <v>18</v>
      </c>
    </row>
    <row r="2193" spans="1:17">
      <c r="A2193" s="12" t="s">
        <v>10355</v>
      </c>
      <c r="B2193" s="13" t="str">
        <f>_xlfn.XLOOKUP(A2193,'Customer Names'!$A$2:$A$2336,'Customer Names'!$C$2:$C$2336,"Not Found")</f>
        <v>John K. Jr.</v>
      </c>
      <c r="C2193" s="13">
        <f>_xlfn.XLOOKUP(A2193,'Medical Examine'!$A$2:$A$2336,'Medical Examine'!$B$2:$B$2336,"Not Found")</f>
        <v>23.085000000000001</v>
      </c>
      <c r="D2193" s="13">
        <f>_xlfn.XLOOKUP(A2193,'Medical Examine'!$A$2:$A$2336,'Medical Examine'!$D$2:$D$2336,"Not Found")</f>
        <v>5.62</v>
      </c>
      <c r="E2193" s="14" t="str">
        <f>_xlfn.XLOOKUP(A2193,'Medical Examine'!$A$2:$A$2336,'Medical Examine'!$E$2:$E$2336,"Not Found")</f>
        <v>NO</v>
      </c>
      <c r="F2193" s="14" t="str">
        <f>_xlfn.XLOOKUP(A2193,'Medical Examine'!$A$2:$A$2336,'Medical Examine'!$F$2:$F$2336,"Not Found")</f>
        <v>YES</v>
      </c>
      <c r="G2193" s="14" t="str">
        <f>_xlfn.XLOOKUP(A2193,'Medical Examine'!$A$2:$A$2336,'Medical Examine'!$G$2:$G$2336,"Not Found")</f>
        <v>NO</v>
      </c>
      <c r="H2193" s="14">
        <f>_xlfn.XLOOKUP(A2193,'Medical Examine'!$A$2:$A$2336,'Medical Examine'!$H$2:$H$2336,"Not Found")</f>
        <v>1</v>
      </c>
      <c r="I2193" s="14" t="str">
        <f>_xlfn.XLOOKUP(A2193,'Medical Examine'!$A$2:$A$2336,'Medical Examine'!$I$2:$I$2336,"Not Found")</f>
        <v>NO</v>
      </c>
      <c r="J2193" s="13" t="str">
        <f>_xlfn.XLOOKUP(A2193,'Medical Examine'!$A$2:$A$2336,'Medical Examine'!$C$2:$C$2336,"Not Found")</f>
        <v>Normal Weight</v>
      </c>
      <c r="K2193" s="13" t="str">
        <f t="shared" si="34"/>
        <v>Normal</v>
      </c>
      <c r="L2193" s="15">
        <f>_xlfn.XLOOKUP(A2193,'Hospitalisation Details'!$A$2:$A$2344,'Hospitalisation Details'!$E$2:$E$2344,"")</f>
        <v>38335</v>
      </c>
      <c r="M2193" s="16">
        <f>_xlfn.XLOOKUP(A2193,'Hospitalisation Details'!$A$2:$A$2344,'Hospitalisation Details'!$H$2:$H$2344,"")</f>
        <v>1704.7</v>
      </c>
      <c r="N2193" s="14" t="str">
        <f>_xlfn.XLOOKUP(A2193,'Hospitalisation Details'!$A$2:$A$2344,'Hospitalisation Details'!$I$2:$I$2344,"")</f>
        <v>tier - 2</v>
      </c>
      <c r="O2193" s="14" t="str">
        <f>_xlfn.XLOOKUP(A2193,'Hospitalisation Details'!$A$2:$A$2344,'Hospitalisation Details'!$J$2:$J$2344,"")</f>
        <v>tier - 3</v>
      </c>
      <c r="P2193" s="14" t="str">
        <f>_xlfn.XLOOKUP(A2193,'Hospitalisation Details'!$A$2:$A$2344,'Hospitalisation Details'!$K$2:$K$2344,"")</f>
        <v>R1018</v>
      </c>
      <c r="Q2193" s="14">
        <f>_xlfn.XLOOKUP(A2193,'Hospitalisation Details'!$A$2:$A$2344,'Hospitalisation Details'!$F$2:$F$2344,"")</f>
        <v>18</v>
      </c>
    </row>
    <row r="2194" spans="1:17">
      <c r="A2194" s="12" t="s">
        <v>10358</v>
      </c>
      <c r="B2194" s="13" t="str">
        <f>_xlfn.XLOOKUP(A2194,'Customer Names'!$A$2:$A$2336,'Customer Names'!$C$2:$C$2336,"Not Found")</f>
        <v>Kevin J.</v>
      </c>
      <c r="C2194" s="13">
        <f>_xlfn.XLOOKUP(A2194,'Medical Examine'!$A$2:$A$2336,'Medical Examine'!$B$2:$B$2336,"Not Found")</f>
        <v>22.99</v>
      </c>
      <c r="D2194" s="13">
        <f>_xlfn.XLOOKUP(A2194,'Medical Examine'!$A$2:$A$2336,'Medical Examine'!$D$2:$D$2336,"Not Found")</f>
        <v>5.0599999999999996</v>
      </c>
      <c r="E2194" s="14" t="str">
        <f>_xlfn.XLOOKUP(A2194,'Medical Examine'!$A$2:$A$2336,'Medical Examine'!$E$2:$E$2336,"Not Found")</f>
        <v>NO</v>
      </c>
      <c r="F2194" s="14" t="str">
        <f>_xlfn.XLOOKUP(A2194,'Medical Examine'!$A$2:$A$2336,'Medical Examine'!$F$2:$F$2336,"Not Found")</f>
        <v>YES</v>
      </c>
      <c r="G2194" s="14" t="str">
        <f>_xlfn.XLOOKUP(A2194,'Medical Examine'!$A$2:$A$2336,'Medical Examine'!$G$2:$G$2336,"Not Found")</f>
        <v>NO</v>
      </c>
      <c r="H2194" s="14">
        <f>_xlfn.XLOOKUP(A2194,'Medical Examine'!$A$2:$A$2336,'Medical Examine'!$H$2:$H$2336,"Not Found")</f>
        <v>1</v>
      </c>
      <c r="I2194" s="14" t="str">
        <f>_xlfn.XLOOKUP(A2194,'Medical Examine'!$A$2:$A$2336,'Medical Examine'!$I$2:$I$2336,"Not Found")</f>
        <v>NO</v>
      </c>
      <c r="J2194" s="13" t="str">
        <f>_xlfn.XLOOKUP(A2194,'Medical Examine'!$A$2:$A$2336,'Medical Examine'!$C$2:$C$2336,"Not Found")</f>
        <v>Normal Weight</v>
      </c>
      <c r="K2194" s="13" t="str">
        <f t="shared" si="34"/>
        <v>Normal</v>
      </c>
      <c r="L2194" s="15">
        <f>_xlfn.XLOOKUP(A2194,'Hospitalisation Details'!$A$2:$A$2344,'Hospitalisation Details'!$E$2:$E$2344,"")</f>
        <v>38298</v>
      </c>
      <c r="M2194" s="16">
        <f>_xlfn.XLOOKUP(A2194,'Hospitalisation Details'!$A$2:$A$2344,'Hospitalisation Details'!$H$2:$H$2344,"")</f>
        <v>1704.57</v>
      </c>
      <c r="N2194" s="14" t="str">
        <f>_xlfn.XLOOKUP(A2194,'Hospitalisation Details'!$A$2:$A$2344,'Hospitalisation Details'!$I$2:$I$2344,"")</f>
        <v>tier - 2</v>
      </c>
      <c r="O2194" s="14" t="str">
        <f>_xlfn.XLOOKUP(A2194,'Hospitalisation Details'!$A$2:$A$2344,'Hospitalisation Details'!$J$2:$J$2344,"")</f>
        <v>tier - 1</v>
      </c>
      <c r="P2194" s="14" t="str">
        <f>_xlfn.XLOOKUP(A2194,'Hospitalisation Details'!$A$2:$A$2344,'Hospitalisation Details'!$K$2:$K$2344,"")</f>
        <v>R1016</v>
      </c>
      <c r="Q2194" s="14">
        <f>_xlfn.XLOOKUP(A2194,'Hospitalisation Details'!$A$2:$A$2344,'Hospitalisation Details'!$F$2:$F$2344,"")</f>
        <v>18</v>
      </c>
    </row>
    <row r="2195" spans="1:17">
      <c r="A2195" s="12" t="s">
        <v>10360</v>
      </c>
      <c r="B2195" s="13" t="str">
        <f>_xlfn.XLOOKUP(A2195,'Customer Names'!$A$2:$A$2336,'Customer Names'!$C$2:$C$2336,"Not Found")</f>
        <v>Kirby W.</v>
      </c>
      <c r="C2195" s="13">
        <f>_xlfn.XLOOKUP(A2195,'Medical Examine'!$A$2:$A$2336,'Medical Examine'!$B$2:$B$2336,"Not Found")</f>
        <v>21.47</v>
      </c>
      <c r="D2195" s="13">
        <f>_xlfn.XLOOKUP(A2195,'Medical Examine'!$A$2:$A$2336,'Medical Examine'!$D$2:$D$2336,"Not Found")</f>
        <v>4.6900000000000004</v>
      </c>
      <c r="E2195" s="14" t="str">
        <f>_xlfn.XLOOKUP(A2195,'Medical Examine'!$A$2:$A$2336,'Medical Examine'!$E$2:$E$2336,"Not Found")</f>
        <v>NO</v>
      </c>
      <c r="F2195" s="14" t="str">
        <f>_xlfn.XLOOKUP(A2195,'Medical Examine'!$A$2:$A$2336,'Medical Examine'!$F$2:$F$2336,"Not Found")</f>
        <v>YES</v>
      </c>
      <c r="G2195" s="14" t="str">
        <f>_xlfn.XLOOKUP(A2195,'Medical Examine'!$A$2:$A$2336,'Medical Examine'!$G$2:$G$2336,"Not Found")</f>
        <v>NO</v>
      </c>
      <c r="H2195" s="14">
        <f>_xlfn.XLOOKUP(A2195,'Medical Examine'!$A$2:$A$2336,'Medical Examine'!$H$2:$H$2336,"Not Found")</f>
        <v>1</v>
      </c>
      <c r="I2195" s="14" t="str">
        <f>_xlfn.XLOOKUP(A2195,'Medical Examine'!$A$2:$A$2336,'Medical Examine'!$I$2:$I$2336,"Not Found")</f>
        <v>NO</v>
      </c>
      <c r="J2195" s="13" t="str">
        <f>_xlfn.XLOOKUP(A2195,'Medical Examine'!$A$2:$A$2336,'Medical Examine'!$C$2:$C$2336,"Not Found")</f>
        <v>Normal Weight</v>
      </c>
      <c r="K2195" s="13" t="str">
        <f t="shared" si="34"/>
        <v>Normal</v>
      </c>
      <c r="L2195" s="15">
        <f>_xlfn.XLOOKUP(A2195,'Hospitalisation Details'!$A$2:$A$2344,'Hospitalisation Details'!$E$2:$E$2344,"")</f>
        <v>38331</v>
      </c>
      <c r="M2195" s="16">
        <f>_xlfn.XLOOKUP(A2195,'Hospitalisation Details'!$A$2:$A$2344,'Hospitalisation Details'!$H$2:$H$2344,"")</f>
        <v>1702.46</v>
      </c>
      <c r="N2195" s="14" t="str">
        <f>_xlfn.XLOOKUP(A2195,'Hospitalisation Details'!$A$2:$A$2344,'Hospitalisation Details'!$I$2:$I$2344,"")</f>
        <v>tier - 2</v>
      </c>
      <c r="O2195" s="14" t="str">
        <f>_xlfn.XLOOKUP(A2195,'Hospitalisation Details'!$A$2:$A$2344,'Hospitalisation Details'!$J$2:$J$2344,"")</f>
        <v>tier - 3</v>
      </c>
      <c r="P2195" s="14" t="str">
        <f>_xlfn.XLOOKUP(A2195,'Hospitalisation Details'!$A$2:$A$2344,'Hospitalisation Details'!$K$2:$K$2344,"")</f>
        <v>R1019</v>
      </c>
      <c r="Q2195" s="14">
        <f>_xlfn.XLOOKUP(A2195,'Hospitalisation Details'!$A$2:$A$2344,'Hospitalisation Details'!$F$2:$F$2344,"")</f>
        <v>18</v>
      </c>
    </row>
    <row r="2196" spans="1:17">
      <c r="A2196" s="12" t="s">
        <v>10362</v>
      </c>
      <c r="B2196" s="13" t="str">
        <f>_xlfn.XLOOKUP(A2196,'Customer Names'!$A$2:$A$2336,'Customer Names'!$C$2:$C$2336,"Not Found")</f>
        <v>J A</v>
      </c>
      <c r="C2196" s="13">
        <f>_xlfn.XLOOKUP(A2196,'Medical Examine'!$A$2:$A$2336,'Medical Examine'!$B$2:$B$2336,"Not Found")</f>
        <v>15.96</v>
      </c>
      <c r="D2196" s="13">
        <f>_xlfn.XLOOKUP(A2196,'Medical Examine'!$A$2:$A$2336,'Medical Examine'!$D$2:$D$2336,"Not Found")</f>
        <v>5.44</v>
      </c>
      <c r="E2196" s="14" t="str">
        <f>_xlfn.XLOOKUP(A2196,'Medical Examine'!$A$2:$A$2336,'Medical Examine'!$E$2:$E$2336,"Not Found")</f>
        <v>NO</v>
      </c>
      <c r="F2196" s="14" t="str">
        <f>_xlfn.XLOOKUP(A2196,'Medical Examine'!$A$2:$A$2336,'Medical Examine'!$F$2:$F$2336,"Not Found")</f>
        <v>YES</v>
      </c>
      <c r="G2196" s="14" t="str">
        <f>_xlfn.XLOOKUP(A2196,'Medical Examine'!$A$2:$A$2336,'Medical Examine'!$G$2:$G$2336,"Not Found")</f>
        <v>NO</v>
      </c>
      <c r="H2196" s="14">
        <f>_xlfn.XLOOKUP(A2196,'Medical Examine'!$A$2:$A$2336,'Medical Examine'!$H$2:$H$2336,"Not Found")</f>
        <v>1</v>
      </c>
      <c r="I2196" s="14" t="str">
        <f>_xlfn.XLOOKUP(A2196,'Medical Examine'!$A$2:$A$2336,'Medical Examine'!$I$2:$I$2336,"Not Found")</f>
        <v>NO</v>
      </c>
      <c r="J2196" s="13" t="str">
        <f>_xlfn.XLOOKUP(A2196,'Medical Examine'!$A$2:$A$2336,'Medical Examine'!$C$2:$C$2336,"Not Found")</f>
        <v>Under Weight</v>
      </c>
      <c r="K2196" s="13" t="str">
        <f t="shared" si="34"/>
        <v>Normal</v>
      </c>
      <c r="L2196" s="15">
        <f>_xlfn.XLOOKUP(A2196,'Hospitalisation Details'!$A$2:$A$2344,'Hospitalisation Details'!$E$2:$E$2344,"")</f>
        <v>38308</v>
      </c>
      <c r="M2196" s="16">
        <f>_xlfn.XLOOKUP(A2196,'Hospitalisation Details'!$A$2:$A$2344,'Hospitalisation Details'!$H$2:$H$2344,"")</f>
        <v>1694.8</v>
      </c>
      <c r="N2196" s="14" t="str">
        <f>_xlfn.XLOOKUP(A2196,'Hospitalisation Details'!$A$2:$A$2344,'Hospitalisation Details'!$I$2:$I$2344,"")</f>
        <v>tier - 2</v>
      </c>
      <c r="O2196" s="14" t="str">
        <f>_xlfn.XLOOKUP(A2196,'Hospitalisation Details'!$A$2:$A$2344,'Hospitalisation Details'!$J$2:$J$2344,"")</f>
        <v>tier - 2</v>
      </c>
      <c r="P2196" s="14" t="str">
        <f>_xlfn.XLOOKUP(A2196,'Hospitalisation Details'!$A$2:$A$2344,'Hospitalisation Details'!$K$2:$K$2344,"")</f>
        <v>R1015</v>
      </c>
      <c r="Q2196" s="14">
        <f>_xlfn.XLOOKUP(A2196,'Hospitalisation Details'!$A$2:$A$2344,'Hospitalisation Details'!$F$2:$F$2344,"")</f>
        <v>18</v>
      </c>
    </row>
    <row r="2197" spans="1:17">
      <c r="A2197" s="12" t="s">
        <v>10365</v>
      </c>
      <c r="B2197" s="13" t="str">
        <f>_xlfn.XLOOKUP(A2197,'Customer Names'!$A$2:$A$2336,'Customer Names'!$C$2:$C$2336,"Not Found")</f>
        <v>Dustin G.</v>
      </c>
      <c r="C2197" s="13">
        <f>_xlfn.XLOOKUP(A2197,'Medical Examine'!$A$2:$A$2336,'Medical Examine'!$B$2:$B$2336,"Not Found")</f>
        <v>39.5</v>
      </c>
      <c r="D2197" s="13">
        <f>_xlfn.XLOOKUP(A2197,'Medical Examine'!$A$2:$A$2336,'Medical Examine'!$D$2:$D$2336,"Not Found")</f>
        <v>5.05</v>
      </c>
      <c r="E2197" s="14" t="str">
        <f>_xlfn.XLOOKUP(A2197,'Medical Examine'!$A$2:$A$2336,'Medical Examine'!$E$2:$E$2336,"Not Found")</f>
        <v>NO</v>
      </c>
      <c r="F2197" s="14" t="str">
        <f>_xlfn.XLOOKUP(A2197,'Medical Examine'!$A$2:$A$2336,'Medical Examine'!$F$2:$F$2336,"Not Found")</f>
        <v>YES</v>
      </c>
      <c r="G2197" s="14" t="str">
        <f>_xlfn.XLOOKUP(A2197,'Medical Examine'!$A$2:$A$2336,'Medical Examine'!$G$2:$G$2336,"Not Found")</f>
        <v>NO</v>
      </c>
      <c r="H2197" s="14">
        <f>_xlfn.XLOOKUP(A2197,'Medical Examine'!$A$2:$A$2336,'Medical Examine'!$H$2:$H$2336,"Not Found")</f>
        <v>1</v>
      </c>
      <c r="I2197" s="14" t="str">
        <f>_xlfn.XLOOKUP(A2197,'Medical Examine'!$A$2:$A$2336,'Medical Examine'!$I$2:$I$2336,"Not Found")</f>
        <v>NO</v>
      </c>
      <c r="J2197" s="13" t="str">
        <f>_xlfn.XLOOKUP(A2197,'Medical Examine'!$A$2:$A$2336,'Medical Examine'!$C$2:$C$2336,"Not Found")</f>
        <v>Obesity</v>
      </c>
      <c r="K2197" s="13" t="str">
        <f t="shared" si="34"/>
        <v>Normal</v>
      </c>
      <c r="L2197" s="15">
        <f>_xlfn.XLOOKUP(A2197,'Hospitalisation Details'!$A$2:$A$2344,'Hospitalisation Details'!$E$2:$E$2344,"")</f>
        <v>36820</v>
      </c>
      <c r="M2197" s="16">
        <f>_xlfn.XLOOKUP(A2197,'Hospitalisation Details'!$A$2:$A$2344,'Hospitalisation Details'!$H$2:$H$2344,"")</f>
        <v>1682.6</v>
      </c>
      <c r="N2197" s="14" t="str">
        <f>_xlfn.XLOOKUP(A2197,'Hospitalisation Details'!$A$2:$A$2344,'Hospitalisation Details'!$I$2:$I$2344,"")</f>
        <v>tier - 2</v>
      </c>
      <c r="O2197" s="14" t="str">
        <f>_xlfn.XLOOKUP(A2197,'Hospitalisation Details'!$A$2:$A$2344,'Hospitalisation Details'!$J$2:$J$2344,"")</f>
        <v>tier - 2</v>
      </c>
      <c r="P2197" s="14" t="str">
        <f>_xlfn.XLOOKUP(A2197,'Hospitalisation Details'!$A$2:$A$2344,'Hospitalisation Details'!$K$2:$K$2344,"")</f>
        <v>R1011</v>
      </c>
      <c r="Q2197" s="14">
        <f>_xlfn.XLOOKUP(A2197,'Hospitalisation Details'!$A$2:$A$2344,'Hospitalisation Details'!$F$2:$F$2344,"")</f>
        <v>22</v>
      </c>
    </row>
    <row r="2198" spans="1:17">
      <c r="A2198" s="12" t="s">
        <v>10367</v>
      </c>
      <c r="B2198" s="13" t="str">
        <f>_xlfn.XLOOKUP(A2198,'Customer Names'!$A$2:$A$2336,'Customer Names'!$C$2:$C$2336,"Not Found")</f>
        <v>Anthony G</v>
      </c>
      <c r="C2198" s="13">
        <f>_xlfn.XLOOKUP(A2198,'Medical Examine'!$A$2:$A$2336,'Medical Examine'!$B$2:$B$2336,"Not Found")</f>
        <v>33.770000000000003</v>
      </c>
      <c r="D2198" s="13">
        <f>_xlfn.XLOOKUP(A2198,'Medical Examine'!$A$2:$A$2336,'Medical Examine'!$D$2:$D$2336,"Not Found")</f>
        <v>6</v>
      </c>
      <c r="E2198" s="14" t="str">
        <f>_xlfn.XLOOKUP(A2198,'Medical Examine'!$A$2:$A$2336,'Medical Examine'!$E$2:$E$2336,"Not Found")</f>
        <v>NO</v>
      </c>
      <c r="F2198" s="14" t="str">
        <f>_xlfn.XLOOKUP(A2198,'Medical Examine'!$A$2:$A$2336,'Medical Examine'!$F$2:$F$2336,"Not Found")</f>
        <v>YES</v>
      </c>
      <c r="G2198" s="14" t="str">
        <f>_xlfn.XLOOKUP(A2198,'Medical Examine'!$A$2:$A$2336,'Medical Examine'!$G$2:$G$2336,"Not Found")</f>
        <v>NO</v>
      </c>
      <c r="H2198" s="14">
        <f>_xlfn.XLOOKUP(A2198,'Medical Examine'!$A$2:$A$2336,'Medical Examine'!$H$2:$H$2336,"Not Found")</f>
        <v>1</v>
      </c>
      <c r="I2198" s="14" t="str">
        <f>_xlfn.XLOOKUP(A2198,'Medical Examine'!$A$2:$A$2336,'Medical Examine'!$I$2:$I$2336,"Not Found")</f>
        <v>NO</v>
      </c>
      <c r="J2198" s="13" t="str">
        <f>_xlfn.XLOOKUP(A2198,'Medical Examine'!$A$2:$A$2336,'Medical Examine'!$C$2:$C$2336,"Not Found")</f>
        <v>Obesity</v>
      </c>
      <c r="K2198" s="13" t="str">
        <f t="shared" si="34"/>
        <v>Prediabetic</v>
      </c>
      <c r="L2198" s="15">
        <f>_xlfn.XLOOKUP(A2198,'Hospitalisation Details'!$A$2:$A$2344,'Hospitalisation Details'!$E$2:$E$2344,"")</f>
        <v>36687</v>
      </c>
      <c r="M2198" s="16">
        <f>_xlfn.XLOOKUP(A2198,'Hospitalisation Details'!$A$2:$A$2344,'Hospitalisation Details'!$H$2:$H$2344,"")</f>
        <v>1674.63</v>
      </c>
      <c r="N2198" s="14" t="str">
        <f>_xlfn.XLOOKUP(A2198,'Hospitalisation Details'!$A$2:$A$2344,'Hospitalisation Details'!$I$2:$I$2344,"")</f>
        <v>tier - 2</v>
      </c>
      <c r="O2198" s="14" t="str">
        <f>_xlfn.XLOOKUP(A2198,'Hospitalisation Details'!$A$2:$A$2344,'Hospitalisation Details'!$J$2:$J$2344,"")</f>
        <v>tier - 2</v>
      </c>
      <c r="P2198" s="14" t="str">
        <f>_xlfn.XLOOKUP(A2198,'Hospitalisation Details'!$A$2:$A$2344,'Hospitalisation Details'!$K$2:$K$2344,"")</f>
        <v>R1013</v>
      </c>
      <c r="Q2198" s="14">
        <f>_xlfn.XLOOKUP(A2198,'Hospitalisation Details'!$A$2:$A$2344,'Hospitalisation Details'!$F$2:$F$2344,"")</f>
        <v>22</v>
      </c>
    </row>
    <row r="2199" spans="1:17">
      <c r="A2199" s="12" t="s">
        <v>10370</v>
      </c>
      <c r="B2199" s="13" t="str">
        <f>_xlfn.XLOOKUP(A2199,'Customer Names'!$A$2:$A$2336,'Customer Names'!$C$2:$C$2336,"Not Found")</f>
        <v>Ryan</v>
      </c>
      <c r="C2199" s="13">
        <f>_xlfn.XLOOKUP(A2199,'Medical Examine'!$A$2:$A$2336,'Medical Examine'!$B$2:$B$2336,"Not Found")</f>
        <v>26.84</v>
      </c>
      <c r="D2199" s="13">
        <f>_xlfn.XLOOKUP(A2199,'Medical Examine'!$A$2:$A$2336,'Medical Examine'!$D$2:$D$2336,"Not Found")</f>
        <v>5.99</v>
      </c>
      <c r="E2199" s="14" t="str">
        <f>_xlfn.XLOOKUP(A2199,'Medical Examine'!$A$2:$A$2336,'Medical Examine'!$E$2:$E$2336,"Not Found")</f>
        <v>YES</v>
      </c>
      <c r="F2199" s="14" t="str">
        <f>_xlfn.XLOOKUP(A2199,'Medical Examine'!$A$2:$A$2336,'Medical Examine'!$F$2:$F$2336,"Not Found")</f>
        <v>YES</v>
      </c>
      <c r="G2199" s="14" t="str">
        <f>_xlfn.XLOOKUP(A2199,'Medical Examine'!$A$2:$A$2336,'Medical Examine'!$G$2:$G$2336,"Not Found")</f>
        <v>NO</v>
      </c>
      <c r="H2199" s="14">
        <f>_xlfn.XLOOKUP(A2199,'Medical Examine'!$A$2:$A$2336,'Medical Examine'!$H$2:$H$2336,"Not Found")</f>
        <v>1</v>
      </c>
      <c r="I2199" s="14" t="str">
        <f>_xlfn.XLOOKUP(A2199,'Medical Examine'!$A$2:$A$2336,'Medical Examine'!$I$2:$I$2336,"Not Found")</f>
        <v>NO</v>
      </c>
      <c r="J2199" s="13" t="str">
        <f>_xlfn.XLOOKUP(A2199,'Medical Examine'!$A$2:$A$2336,'Medical Examine'!$C$2:$C$2336,"Not Found")</f>
        <v>Overweight</v>
      </c>
      <c r="K2199" s="13" t="str">
        <f t="shared" si="34"/>
        <v>Prediabetic</v>
      </c>
      <c r="L2199" s="15">
        <f>_xlfn.XLOOKUP(A2199,'Hospitalisation Details'!$A$2:$A$2344,'Hospitalisation Details'!$E$2:$E$2344,"")</f>
        <v>36822</v>
      </c>
      <c r="M2199" s="16">
        <f>_xlfn.XLOOKUP(A2199,'Hospitalisation Details'!$A$2:$A$2344,'Hospitalisation Details'!$H$2:$H$2344,"")</f>
        <v>1665</v>
      </c>
      <c r="N2199" s="14" t="str">
        <f>_xlfn.XLOOKUP(A2199,'Hospitalisation Details'!$A$2:$A$2344,'Hospitalisation Details'!$I$2:$I$2344,"")</f>
        <v>tier - 2</v>
      </c>
      <c r="O2199" s="14" t="str">
        <f>_xlfn.XLOOKUP(A2199,'Hospitalisation Details'!$A$2:$A$2344,'Hospitalisation Details'!$J$2:$J$2344,"")</f>
        <v>tier - 2</v>
      </c>
      <c r="P2199" s="14" t="str">
        <f>_xlfn.XLOOKUP(A2199,'Hospitalisation Details'!$A$2:$A$2344,'Hospitalisation Details'!$K$2:$K$2344,"")</f>
        <v>R1013</v>
      </c>
      <c r="Q2199" s="14">
        <f>_xlfn.XLOOKUP(A2199,'Hospitalisation Details'!$A$2:$A$2344,'Hospitalisation Details'!$F$2:$F$2344,"")</f>
        <v>22</v>
      </c>
    </row>
    <row r="2200" spans="1:17">
      <c r="A2200" s="12" t="s">
        <v>10372</v>
      </c>
      <c r="B2200" s="13" t="str">
        <f>_xlfn.XLOOKUP(A2200,'Customer Names'!$A$2:$A$2336,'Customer Names'!$C$2:$C$2336,"Not Found")</f>
        <v>Eric N</v>
      </c>
      <c r="C2200" s="13">
        <f>_xlfn.XLOOKUP(A2200,'Medical Examine'!$A$2:$A$2336,'Medical Examine'!$B$2:$B$2336,"Not Found")</f>
        <v>35.53</v>
      </c>
      <c r="D2200" s="13">
        <f>_xlfn.XLOOKUP(A2200,'Medical Examine'!$A$2:$A$2336,'Medical Examine'!$D$2:$D$2336,"Not Found")</f>
        <v>4.3600000000000003</v>
      </c>
      <c r="E2200" s="14" t="str">
        <f>_xlfn.XLOOKUP(A2200,'Medical Examine'!$A$2:$A$2336,'Medical Examine'!$E$2:$E$2336,"Not Found")</f>
        <v>NO</v>
      </c>
      <c r="F2200" s="14" t="str">
        <f>_xlfn.XLOOKUP(A2200,'Medical Examine'!$A$2:$A$2336,'Medical Examine'!$F$2:$F$2336,"Not Found")</f>
        <v>NO</v>
      </c>
      <c r="G2200" s="14" t="str">
        <f>_xlfn.XLOOKUP(A2200,'Medical Examine'!$A$2:$A$2336,'Medical Examine'!$G$2:$G$2336,"Not Found")</f>
        <v>YES</v>
      </c>
      <c r="H2200" s="14">
        <f>_xlfn.XLOOKUP(A2200,'Medical Examine'!$A$2:$A$2336,'Medical Examine'!$H$2:$H$2336,"Not Found")</f>
        <v>1</v>
      </c>
      <c r="I2200" s="14" t="str">
        <f>_xlfn.XLOOKUP(A2200,'Medical Examine'!$A$2:$A$2336,'Medical Examine'!$I$2:$I$2336,"Not Found")</f>
        <v>NO</v>
      </c>
      <c r="J2200" s="13" t="str">
        <f>_xlfn.XLOOKUP(A2200,'Medical Examine'!$A$2:$A$2336,'Medical Examine'!$C$2:$C$2336,"Not Found")</f>
        <v>Obesity</v>
      </c>
      <c r="K2200" s="13" t="str">
        <f t="shared" si="34"/>
        <v>Normal</v>
      </c>
      <c r="L2200" s="15">
        <f>_xlfn.XLOOKUP(A2200,'Hospitalisation Details'!$A$2:$A$2344,'Hospitalisation Details'!$E$2:$E$2344,"")</f>
        <v>37985</v>
      </c>
      <c r="M2200" s="16">
        <f>_xlfn.XLOOKUP(A2200,'Hospitalisation Details'!$A$2:$A$2344,'Hospitalisation Details'!$H$2:$H$2344,"")</f>
        <v>1646.43</v>
      </c>
      <c r="N2200" s="14" t="str">
        <f>_xlfn.XLOOKUP(A2200,'Hospitalisation Details'!$A$2:$A$2344,'Hospitalisation Details'!$I$2:$I$2344,"")</f>
        <v>tier - 2</v>
      </c>
      <c r="O2200" s="14" t="str">
        <f>_xlfn.XLOOKUP(A2200,'Hospitalisation Details'!$A$2:$A$2344,'Hospitalisation Details'!$J$2:$J$2344,"")</f>
        <v>tier - 1</v>
      </c>
      <c r="P2200" s="14" t="str">
        <f>_xlfn.XLOOKUP(A2200,'Hospitalisation Details'!$A$2:$A$2344,'Hospitalisation Details'!$K$2:$K$2344,"")</f>
        <v>R1012</v>
      </c>
      <c r="Q2200" s="14">
        <f>_xlfn.XLOOKUP(A2200,'Hospitalisation Details'!$A$2:$A$2344,'Hospitalisation Details'!$F$2:$F$2344,"")</f>
        <v>19</v>
      </c>
    </row>
    <row r="2201" spans="1:17">
      <c r="A2201" s="12" t="s">
        <v>10375</v>
      </c>
      <c r="B2201" s="13" t="str">
        <f>_xlfn.XLOOKUP(A2201,'Customer Names'!$A$2:$A$2336,'Customer Names'!$C$2:$C$2336,"Not Found")</f>
        <v>Connor</v>
      </c>
      <c r="C2201" s="13">
        <f>_xlfn.XLOOKUP(A2201,'Medical Examine'!$A$2:$A$2336,'Medical Examine'!$B$2:$B$2336,"Not Found")</f>
        <v>30.59</v>
      </c>
      <c r="D2201" s="13">
        <f>_xlfn.XLOOKUP(A2201,'Medical Examine'!$A$2:$A$2336,'Medical Examine'!$D$2:$D$2336,"Not Found")</f>
        <v>4.41</v>
      </c>
      <c r="E2201" s="14" t="str">
        <f>_xlfn.XLOOKUP(A2201,'Medical Examine'!$A$2:$A$2336,'Medical Examine'!$E$2:$E$2336,"Not Found")</f>
        <v>NO</v>
      </c>
      <c r="F2201" s="14" t="str">
        <f>_xlfn.XLOOKUP(A2201,'Medical Examine'!$A$2:$A$2336,'Medical Examine'!$F$2:$F$2336,"Not Found")</f>
        <v>NO</v>
      </c>
      <c r="G2201" s="14" t="str">
        <f>_xlfn.XLOOKUP(A2201,'Medical Examine'!$A$2:$A$2336,'Medical Examine'!$G$2:$G$2336,"Not Found")</f>
        <v>YES</v>
      </c>
      <c r="H2201" s="14">
        <f>_xlfn.XLOOKUP(A2201,'Medical Examine'!$A$2:$A$2336,'Medical Examine'!$H$2:$H$2336,"Not Found")</f>
        <v>1</v>
      </c>
      <c r="I2201" s="14" t="str">
        <f>_xlfn.XLOOKUP(A2201,'Medical Examine'!$A$2:$A$2336,'Medical Examine'!$I$2:$I$2336,"Not Found")</f>
        <v>NO</v>
      </c>
      <c r="J2201" s="13" t="str">
        <f>_xlfn.XLOOKUP(A2201,'Medical Examine'!$A$2:$A$2336,'Medical Examine'!$C$2:$C$2336,"Not Found")</f>
        <v>Obesity</v>
      </c>
      <c r="K2201" s="13" t="str">
        <f t="shared" si="34"/>
        <v>Normal</v>
      </c>
      <c r="L2201" s="15">
        <f>_xlfn.XLOOKUP(A2201,'Hospitalisation Details'!$A$2:$A$2344,'Hospitalisation Details'!$E$2:$E$2344,"")</f>
        <v>37854</v>
      </c>
      <c r="M2201" s="16">
        <f>_xlfn.XLOOKUP(A2201,'Hospitalisation Details'!$A$2:$A$2344,'Hospitalisation Details'!$H$2:$H$2344,"")</f>
        <v>1639.56</v>
      </c>
      <c r="N2201" s="14" t="str">
        <f>_xlfn.XLOOKUP(A2201,'Hospitalisation Details'!$A$2:$A$2344,'Hospitalisation Details'!$I$2:$I$2344,"")</f>
        <v>tier - 2</v>
      </c>
      <c r="O2201" s="14" t="str">
        <f>_xlfn.XLOOKUP(A2201,'Hospitalisation Details'!$A$2:$A$2344,'Hospitalisation Details'!$J$2:$J$2344,"")</f>
        <v>tier - 2</v>
      </c>
      <c r="P2201" s="14" t="str">
        <f>_xlfn.XLOOKUP(A2201,'Hospitalisation Details'!$A$2:$A$2344,'Hospitalisation Details'!$K$2:$K$2344,"")</f>
        <v>R1012</v>
      </c>
      <c r="Q2201" s="14">
        <f>_xlfn.XLOOKUP(A2201,'Hospitalisation Details'!$A$2:$A$2344,'Hospitalisation Details'!$F$2:$F$2344,"")</f>
        <v>19</v>
      </c>
    </row>
    <row r="2202" spans="1:17">
      <c r="A2202" s="12" t="s">
        <v>10377</v>
      </c>
      <c r="B2202" s="13" t="str">
        <f>_xlfn.XLOOKUP(A2202,'Customer Names'!$A$2:$A$2336,'Customer Names'!$C$2:$C$2336,"Not Found")</f>
        <v>Patrick H.</v>
      </c>
      <c r="C2202" s="13">
        <f>_xlfn.XLOOKUP(A2202,'Medical Examine'!$A$2:$A$2336,'Medical Examine'!$B$2:$B$2336,"Not Found")</f>
        <v>30.59</v>
      </c>
      <c r="D2202" s="13">
        <f>_xlfn.XLOOKUP(A2202,'Medical Examine'!$A$2:$A$2336,'Medical Examine'!$D$2:$D$2336,"Not Found")</f>
        <v>4.17</v>
      </c>
      <c r="E2202" s="14" t="str">
        <f>_xlfn.XLOOKUP(A2202,'Medical Examine'!$A$2:$A$2336,'Medical Examine'!$E$2:$E$2336,"Not Found")</f>
        <v>NO</v>
      </c>
      <c r="F2202" s="14" t="str">
        <f>_xlfn.XLOOKUP(A2202,'Medical Examine'!$A$2:$A$2336,'Medical Examine'!$F$2:$F$2336,"Not Found")</f>
        <v>NO</v>
      </c>
      <c r="G2202" s="14" t="str">
        <f>_xlfn.XLOOKUP(A2202,'Medical Examine'!$A$2:$A$2336,'Medical Examine'!$G$2:$G$2336,"Not Found")</f>
        <v>YES</v>
      </c>
      <c r="H2202" s="14">
        <f>_xlfn.XLOOKUP(A2202,'Medical Examine'!$A$2:$A$2336,'Medical Examine'!$H$2:$H$2336,"Not Found")</f>
        <v>1</v>
      </c>
      <c r="I2202" s="14" t="str">
        <f>_xlfn.XLOOKUP(A2202,'Medical Examine'!$A$2:$A$2336,'Medical Examine'!$I$2:$I$2336,"Not Found")</f>
        <v>NO</v>
      </c>
      <c r="J2202" s="13" t="str">
        <f>_xlfn.XLOOKUP(A2202,'Medical Examine'!$A$2:$A$2336,'Medical Examine'!$C$2:$C$2336,"Not Found")</f>
        <v>Obesity</v>
      </c>
      <c r="K2202" s="13" t="str">
        <f t="shared" si="34"/>
        <v>Normal</v>
      </c>
      <c r="L2202" s="15">
        <f>_xlfn.XLOOKUP(A2202,'Hospitalisation Details'!$A$2:$A$2344,'Hospitalisation Details'!$E$2:$E$2344,"")</f>
        <v>37880</v>
      </c>
      <c r="M2202" s="16">
        <f>_xlfn.XLOOKUP(A2202,'Hospitalisation Details'!$A$2:$A$2344,'Hospitalisation Details'!$H$2:$H$2344,"")</f>
        <v>1639.56</v>
      </c>
      <c r="N2202" s="14" t="str">
        <f>_xlfn.XLOOKUP(A2202,'Hospitalisation Details'!$A$2:$A$2344,'Hospitalisation Details'!$I$2:$I$2344,"")</f>
        <v>tier - 2</v>
      </c>
      <c r="O2202" s="14" t="str">
        <f>_xlfn.XLOOKUP(A2202,'Hospitalisation Details'!$A$2:$A$2344,'Hospitalisation Details'!$J$2:$J$2344,"")</f>
        <v>tier - 2</v>
      </c>
      <c r="P2202" s="14" t="str">
        <f>_xlfn.XLOOKUP(A2202,'Hospitalisation Details'!$A$2:$A$2344,'Hospitalisation Details'!$K$2:$K$2344,"")</f>
        <v>R1012</v>
      </c>
      <c r="Q2202" s="14">
        <f>_xlfn.XLOOKUP(A2202,'Hospitalisation Details'!$A$2:$A$2344,'Hospitalisation Details'!$F$2:$F$2344,"")</f>
        <v>19</v>
      </c>
    </row>
    <row r="2203" spans="1:17">
      <c r="A2203" s="12" t="s">
        <v>10380</v>
      </c>
      <c r="B2203" s="13" t="str">
        <f>_xlfn.XLOOKUP(A2203,'Customer Names'!$A$2:$A$2336,'Customer Names'!$C$2:$C$2336,"Not Found")</f>
        <v>Tyler</v>
      </c>
      <c r="C2203" s="13">
        <f>_xlfn.XLOOKUP(A2203,'Medical Examine'!$A$2:$A$2336,'Medical Examine'!$B$2:$B$2336,"Not Found")</f>
        <v>27.835000000000001</v>
      </c>
      <c r="D2203" s="13">
        <f>_xlfn.XLOOKUP(A2203,'Medical Examine'!$A$2:$A$2336,'Medical Examine'!$D$2:$D$2336,"Not Found")</f>
        <v>4.4400000000000004</v>
      </c>
      <c r="E2203" s="14" t="str">
        <f>_xlfn.XLOOKUP(A2203,'Medical Examine'!$A$2:$A$2336,'Medical Examine'!$E$2:$E$2336,"Not Found")</f>
        <v>NO</v>
      </c>
      <c r="F2203" s="14" t="str">
        <f>_xlfn.XLOOKUP(A2203,'Medical Examine'!$A$2:$A$2336,'Medical Examine'!$F$2:$F$2336,"Not Found")</f>
        <v>NO</v>
      </c>
      <c r="G2203" s="14" t="str">
        <f>_xlfn.XLOOKUP(A2203,'Medical Examine'!$A$2:$A$2336,'Medical Examine'!$G$2:$G$2336,"Not Found")</f>
        <v>YES</v>
      </c>
      <c r="H2203" s="14">
        <f>_xlfn.XLOOKUP(A2203,'Medical Examine'!$A$2:$A$2336,'Medical Examine'!$H$2:$H$2336,"Not Found")</f>
        <v>1</v>
      </c>
      <c r="I2203" s="14" t="str">
        <f>_xlfn.XLOOKUP(A2203,'Medical Examine'!$A$2:$A$2336,'Medical Examine'!$I$2:$I$2336,"Not Found")</f>
        <v>NO</v>
      </c>
      <c r="J2203" s="13" t="str">
        <f>_xlfn.XLOOKUP(A2203,'Medical Examine'!$A$2:$A$2336,'Medical Examine'!$C$2:$C$2336,"Not Found")</f>
        <v>Overweight</v>
      </c>
      <c r="K2203" s="13" t="str">
        <f t="shared" si="34"/>
        <v>Normal</v>
      </c>
      <c r="L2203" s="15">
        <f>_xlfn.XLOOKUP(A2203,'Hospitalisation Details'!$A$2:$A$2344,'Hospitalisation Details'!$E$2:$E$2344,"")</f>
        <v>37985</v>
      </c>
      <c r="M2203" s="16">
        <f>_xlfn.XLOOKUP(A2203,'Hospitalisation Details'!$A$2:$A$2344,'Hospitalisation Details'!$H$2:$H$2344,"")</f>
        <v>1635.73</v>
      </c>
      <c r="N2203" s="14" t="str">
        <f>_xlfn.XLOOKUP(A2203,'Hospitalisation Details'!$A$2:$A$2344,'Hospitalisation Details'!$I$2:$I$2344,"")</f>
        <v>tier - 2</v>
      </c>
      <c r="O2203" s="14" t="str">
        <f>_xlfn.XLOOKUP(A2203,'Hospitalisation Details'!$A$2:$A$2344,'Hospitalisation Details'!$J$2:$J$2344,"")</f>
        <v>tier - 3</v>
      </c>
      <c r="P2203" s="14" t="str">
        <f>_xlfn.XLOOKUP(A2203,'Hospitalisation Details'!$A$2:$A$2344,'Hospitalisation Details'!$K$2:$K$2344,"")</f>
        <v>R1012</v>
      </c>
      <c r="Q2203" s="14">
        <f>_xlfn.XLOOKUP(A2203,'Hospitalisation Details'!$A$2:$A$2344,'Hospitalisation Details'!$F$2:$F$2344,"")</f>
        <v>19</v>
      </c>
    </row>
    <row r="2204" spans="1:17">
      <c r="A2204" s="12" t="s">
        <v>10382</v>
      </c>
      <c r="B2204" s="13" t="str">
        <f>_xlfn.XLOOKUP(A2204,'Customer Names'!$A$2:$A$2336,'Customer Names'!$C$2:$C$2336,"Not Found")</f>
        <v>Deborah L.</v>
      </c>
      <c r="C2204" s="13">
        <f>_xlfn.XLOOKUP(A2204,'Medical Examine'!$A$2:$A$2336,'Medical Examine'!$B$2:$B$2336,"Not Found")</f>
        <v>40.26</v>
      </c>
      <c r="D2204" s="13">
        <f>_xlfn.XLOOKUP(A2204,'Medical Examine'!$A$2:$A$2336,'Medical Examine'!$D$2:$D$2336,"Not Found")</f>
        <v>5.52</v>
      </c>
      <c r="E2204" s="14" t="str">
        <f>_xlfn.XLOOKUP(A2204,'Medical Examine'!$A$2:$A$2336,'Medical Examine'!$E$2:$E$2336,"Not Found")</f>
        <v>NO</v>
      </c>
      <c r="F2204" s="14" t="str">
        <f>_xlfn.XLOOKUP(A2204,'Medical Examine'!$A$2:$A$2336,'Medical Examine'!$F$2:$F$2336,"Not Found")</f>
        <v>YES</v>
      </c>
      <c r="G2204" s="14" t="str">
        <f>_xlfn.XLOOKUP(A2204,'Medical Examine'!$A$2:$A$2336,'Medical Examine'!$G$2:$G$2336,"Not Found")</f>
        <v>NO</v>
      </c>
      <c r="H2204" s="14">
        <f>_xlfn.XLOOKUP(A2204,'Medical Examine'!$A$2:$A$2336,'Medical Examine'!$H$2:$H$2336,"Not Found")</f>
        <v>1</v>
      </c>
      <c r="I2204" s="14" t="str">
        <f>_xlfn.XLOOKUP(A2204,'Medical Examine'!$A$2:$A$2336,'Medical Examine'!$I$2:$I$2336,"Not Found")</f>
        <v>NO</v>
      </c>
      <c r="J2204" s="13" t="str">
        <f>_xlfn.XLOOKUP(A2204,'Medical Examine'!$A$2:$A$2336,'Medical Examine'!$C$2:$C$2336,"Not Found")</f>
        <v>Obesity</v>
      </c>
      <c r="K2204" s="13" t="str">
        <f t="shared" si="34"/>
        <v>Normal</v>
      </c>
      <c r="L2204" s="15">
        <f>_xlfn.XLOOKUP(A2204,'Hospitalisation Details'!$A$2:$A$2344,'Hospitalisation Details'!$E$2:$E$2344,"")</f>
        <v>38151</v>
      </c>
      <c r="M2204" s="16">
        <f>_xlfn.XLOOKUP(A2204,'Hospitalisation Details'!$A$2:$A$2344,'Hospitalisation Details'!$H$2:$H$2344,"")</f>
        <v>1634.57</v>
      </c>
      <c r="N2204" s="14" t="str">
        <f>_xlfn.XLOOKUP(A2204,'Hospitalisation Details'!$A$2:$A$2344,'Hospitalisation Details'!$I$2:$I$2344,"")</f>
        <v>tier - 2</v>
      </c>
      <c r="O2204" s="14" t="str">
        <f>_xlfn.XLOOKUP(A2204,'Hospitalisation Details'!$A$2:$A$2344,'Hospitalisation Details'!$J$2:$J$2344,"")</f>
        <v>tier - 2</v>
      </c>
      <c r="P2204" s="14" t="str">
        <f>_xlfn.XLOOKUP(A2204,'Hospitalisation Details'!$A$2:$A$2344,'Hospitalisation Details'!$K$2:$K$2344,"")</f>
        <v>R1013</v>
      </c>
      <c r="Q2204" s="14">
        <f>_xlfn.XLOOKUP(A2204,'Hospitalisation Details'!$A$2:$A$2344,'Hospitalisation Details'!$F$2:$F$2344,"")</f>
        <v>18</v>
      </c>
    </row>
    <row r="2205" spans="1:17">
      <c r="A2205" s="12" t="s">
        <v>10385</v>
      </c>
      <c r="B2205" s="13" t="str">
        <f>_xlfn.XLOOKUP(A2205,'Customer Names'!$A$2:$A$2336,'Customer Names'!$C$2:$C$2336,"Not Found")</f>
        <v>Andrea K</v>
      </c>
      <c r="C2205" s="13">
        <f>_xlfn.XLOOKUP(A2205,'Medical Examine'!$A$2:$A$2336,'Medical Examine'!$B$2:$B$2336,"Not Found")</f>
        <v>39.82</v>
      </c>
      <c r="D2205" s="13">
        <f>_xlfn.XLOOKUP(A2205,'Medical Examine'!$A$2:$A$2336,'Medical Examine'!$D$2:$D$2336,"Not Found")</f>
        <v>6.01</v>
      </c>
      <c r="E2205" s="14" t="str">
        <f>_xlfn.XLOOKUP(A2205,'Medical Examine'!$A$2:$A$2336,'Medical Examine'!$E$2:$E$2336,"Not Found")</f>
        <v>NO</v>
      </c>
      <c r="F2205" s="14" t="str">
        <f>_xlfn.XLOOKUP(A2205,'Medical Examine'!$A$2:$A$2336,'Medical Examine'!$F$2:$F$2336,"Not Found")</f>
        <v>YES</v>
      </c>
      <c r="G2205" s="14" t="str">
        <f>_xlfn.XLOOKUP(A2205,'Medical Examine'!$A$2:$A$2336,'Medical Examine'!$G$2:$G$2336,"Not Found")</f>
        <v>NO</v>
      </c>
      <c r="H2205" s="14">
        <f>_xlfn.XLOOKUP(A2205,'Medical Examine'!$A$2:$A$2336,'Medical Examine'!$H$2:$H$2336,"Not Found")</f>
        <v>1</v>
      </c>
      <c r="I2205" s="14" t="str">
        <f>_xlfn.XLOOKUP(A2205,'Medical Examine'!$A$2:$A$2336,'Medical Examine'!$I$2:$I$2336,"Not Found")</f>
        <v>NO</v>
      </c>
      <c r="J2205" s="13" t="str">
        <f>_xlfn.XLOOKUP(A2205,'Medical Examine'!$A$2:$A$2336,'Medical Examine'!$C$2:$C$2336,"Not Found")</f>
        <v>Obesity</v>
      </c>
      <c r="K2205" s="13" t="str">
        <f t="shared" si="34"/>
        <v>Prediabetic</v>
      </c>
      <c r="L2205" s="15">
        <f>_xlfn.XLOOKUP(A2205,'Hospitalisation Details'!$A$2:$A$2344,'Hospitalisation Details'!$E$2:$E$2344,"")</f>
        <v>38207</v>
      </c>
      <c r="M2205" s="16">
        <f>_xlfn.XLOOKUP(A2205,'Hospitalisation Details'!$A$2:$A$2344,'Hospitalisation Details'!$H$2:$H$2344,"")</f>
        <v>1633.96</v>
      </c>
      <c r="N2205" s="14" t="str">
        <f>_xlfn.XLOOKUP(A2205,'Hospitalisation Details'!$A$2:$A$2344,'Hospitalisation Details'!$I$2:$I$2344,"")</f>
        <v>tier - 2</v>
      </c>
      <c r="O2205" s="14" t="str">
        <f>_xlfn.XLOOKUP(A2205,'Hospitalisation Details'!$A$2:$A$2344,'Hospitalisation Details'!$J$2:$J$2344,"")</f>
        <v>tier - 1</v>
      </c>
      <c r="P2205" s="14" t="str">
        <f>_xlfn.XLOOKUP(A2205,'Hospitalisation Details'!$A$2:$A$2344,'Hospitalisation Details'!$K$2:$K$2344,"")</f>
        <v>R1013</v>
      </c>
      <c r="Q2205" s="14">
        <f>_xlfn.XLOOKUP(A2205,'Hospitalisation Details'!$A$2:$A$2344,'Hospitalisation Details'!$F$2:$F$2344,"")</f>
        <v>18</v>
      </c>
    </row>
    <row r="2206" spans="1:17">
      <c r="A2206" s="12" t="s">
        <v>10388</v>
      </c>
      <c r="B2206" s="13" t="str">
        <f>_xlfn.XLOOKUP(A2206,'Customer Names'!$A$2:$A$2336,'Customer Names'!$C$2:$C$2336,"Not Found")</f>
        <v>Elleree</v>
      </c>
      <c r="C2206" s="13">
        <f>_xlfn.XLOOKUP(A2206,'Medical Examine'!$A$2:$A$2336,'Medical Examine'!$B$2:$B$2336,"Not Found")</f>
        <v>39.159999999999997</v>
      </c>
      <c r="D2206" s="13">
        <f>_xlfn.XLOOKUP(A2206,'Medical Examine'!$A$2:$A$2336,'Medical Examine'!$D$2:$D$2336,"Not Found")</f>
        <v>5.81</v>
      </c>
      <c r="E2206" s="14" t="str">
        <f>_xlfn.XLOOKUP(A2206,'Medical Examine'!$A$2:$A$2336,'Medical Examine'!$E$2:$E$2336,"Not Found")</f>
        <v>NO</v>
      </c>
      <c r="F2206" s="14" t="str">
        <f>_xlfn.XLOOKUP(A2206,'Medical Examine'!$A$2:$A$2336,'Medical Examine'!$F$2:$F$2336,"Not Found")</f>
        <v>YES</v>
      </c>
      <c r="G2206" s="14" t="str">
        <f>_xlfn.XLOOKUP(A2206,'Medical Examine'!$A$2:$A$2336,'Medical Examine'!$G$2:$G$2336,"Not Found")</f>
        <v>NO</v>
      </c>
      <c r="H2206" s="14">
        <f>_xlfn.XLOOKUP(A2206,'Medical Examine'!$A$2:$A$2336,'Medical Examine'!$H$2:$H$2336,"Not Found")</f>
        <v>1</v>
      </c>
      <c r="I2206" s="14" t="str">
        <f>_xlfn.XLOOKUP(A2206,'Medical Examine'!$A$2:$A$2336,'Medical Examine'!$I$2:$I$2336,"Not Found")</f>
        <v>NO</v>
      </c>
      <c r="J2206" s="13" t="str">
        <f>_xlfn.XLOOKUP(A2206,'Medical Examine'!$A$2:$A$2336,'Medical Examine'!$C$2:$C$2336,"Not Found")</f>
        <v>Obesity</v>
      </c>
      <c r="K2206" s="13" t="str">
        <f t="shared" si="34"/>
        <v>Prediabetic</v>
      </c>
      <c r="L2206" s="15">
        <f>_xlfn.XLOOKUP(A2206,'Hospitalisation Details'!$A$2:$A$2344,'Hospitalisation Details'!$E$2:$E$2344,"")</f>
        <v>38334</v>
      </c>
      <c r="M2206" s="16">
        <f>_xlfn.XLOOKUP(A2206,'Hospitalisation Details'!$A$2:$A$2344,'Hospitalisation Details'!$H$2:$H$2344,"")</f>
        <v>1633.04</v>
      </c>
      <c r="N2206" s="14" t="str">
        <f>_xlfn.XLOOKUP(A2206,'Hospitalisation Details'!$A$2:$A$2344,'Hospitalisation Details'!$I$2:$I$2344,"")</f>
        <v>tier - 2</v>
      </c>
      <c r="O2206" s="14" t="str">
        <f>_xlfn.XLOOKUP(A2206,'Hospitalisation Details'!$A$2:$A$2344,'Hospitalisation Details'!$J$2:$J$2344,"")</f>
        <v>tier - 2</v>
      </c>
      <c r="P2206" s="14" t="str">
        <f>_xlfn.XLOOKUP(A2206,'Hospitalisation Details'!$A$2:$A$2344,'Hospitalisation Details'!$K$2:$K$2344,"")</f>
        <v>R1013</v>
      </c>
      <c r="Q2206" s="14">
        <f>_xlfn.XLOOKUP(A2206,'Hospitalisation Details'!$A$2:$A$2344,'Hospitalisation Details'!$F$2:$F$2344,"")</f>
        <v>18</v>
      </c>
    </row>
    <row r="2207" spans="1:17">
      <c r="A2207" s="12" t="s">
        <v>10391</v>
      </c>
      <c r="B2207" s="13" t="str">
        <f>_xlfn.XLOOKUP(A2207,'Customer Names'!$A$2:$A$2336,'Customer Names'!$C$2:$C$2336,"Not Found")</f>
        <v>Brandon J</v>
      </c>
      <c r="C2207" s="13">
        <f>_xlfn.XLOOKUP(A2207,'Medical Examine'!$A$2:$A$2336,'Medical Examine'!$B$2:$B$2336,"Not Found")</f>
        <v>25.555</v>
      </c>
      <c r="D2207" s="13">
        <f>_xlfn.XLOOKUP(A2207,'Medical Examine'!$A$2:$A$2336,'Medical Examine'!$D$2:$D$2336,"Not Found")</f>
        <v>4.37</v>
      </c>
      <c r="E2207" s="14" t="str">
        <f>_xlfn.XLOOKUP(A2207,'Medical Examine'!$A$2:$A$2336,'Medical Examine'!$E$2:$E$2336,"Not Found")</f>
        <v>NO</v>
      </c>
      <c r="F2207" s="14" t="str">
        <f>_xlfn.XLOOKUP(A2207,'Medical Examine'!$A$2:$A$2336,'Medical Examine'!$F$2:$F$2336,"Not Found")</f>
        <v>NO</v>
      </c>
      <c r="G2207" s="14" t="str">
        <f>_xlfn.XLOOKUP(A2207,'Medical Examine'!$A$2:$A$2336,'Medical Examine'!$G$2:$G$2336,"Not Found")</f>
        <v>YES</v>
      </c>
      <c r="H2207" s="14">
        <f>_xlfn.XLOOKUP(A2207,'Medical Examine'!$A$2:$A$2336,'Medical Examine'!$H$2:$H$2336,"Not Found")</f>
        <v>1</v>
      </c>
      <c r="I2207" s="14" t="str">
        <f>_xlfn.XLOOKUP(A2207,'Medical Examine'!$A$2:$A$2336,'Medical Examine'!$I$2:$I$2336,"Not Found")</f>
        <v>NO</v>
      </c>
      <c r="J2207" s="13" t="str">
        <f>_xlfn.XLOOKUP(A2207,'Medical Examine'!$A$2:$A$2336,'Medical Examine'!$C$2:$C$2336,"Not Found")</f>
        <v>Overweight</v>
      </c>
      <c r="K2207" s="13" t="str">
        <f t="shared" si="34"/>
        <v>Normal</v>
      </c>
      <c r="L2207" s="15">
        <f>_xlfn.XLOOKUP(A2207,'Hospitalisation Details'!$A$2:$A$2344,'Hospitalisation Details'!$E$2:$E$2344,"")</f>
        <v>37880</v>
      </c>
      <c r="M2207" s="16">
        <f>_xlfn.XLOOKUP(A2207,'Hospitalisation Details'!$A$2:$A$2344,'Hospitalisation Details'!$H$2:$H$2344,"")</f>
        <v>1632.56</v>
      </c>
      <c r="N2207" s="14" t="str">
        <f>_xlfn.XLOOKUP(A2207,'Hospitalisation Details'!$A$2:$A$2344,'Hospitalisation Details'!$I$2:$I$2344,"")</f>
        <v>tier - 2</v>
      </c>
      <c r="O2207" s="14" t="str">
        <f>_xlfn.XLOOKUP(A2207,'Hospitalisation Details'!$A$2:$A$2344,'Hospitalisation Details'!$J$2:$J$2344,"")</f>
        <v>tier - 2</v>
      </c>
      <c r="P2207" s="14" t="str">
        <f>_xlfn.XLOOKUP(A2207,'Hospitalisation Details'!$A$2:$A$2344,'Hospitalisation Details'!$K$2:$K$2344,"")</f>
        <v>R1012</v>
      </c>
      <c r="Q2207" s="14">
        <f>_xlfn.XLOOKUP(A2207,'Hospitalisation Details'!$A$2:$A$2344,'Hospitalisation Details'!$F$2:$F$2344,"")</f>
        <v>19</v>
      </c>
    </row>
    <row r="2208" spans="1:17">
      <c r="A2208" s="12" t="s">
        <v>10394</v>
      </c>
      <c r="B2208" s="13" t="str">
        <f>_xlfn.XLOOKUP(A2208,'Customer Names'!$A$2:$A$2336,'Customer Names'!$C$2:$C$2336,"Not Found")</f>
        <v>Steve</v>
      </c>
      <c r="C2208" s="13">
        <f>_xlfn.XLOOKUP(A2208,'Medical Examine'!$A$2:$A$2336,'Medical Examine'!$B$2:$B$2336,"Not Found")</f>
        <v>25.175000000000001</v>
      </c>
      <c r="D2208" s="13">
        <f>_xlfn.XLOOKUP(A2208,'Medical Examine'!$A$2:$A$2336,'Medical Examine'!$D$2:$D$2336,"Not Found")</f>
        <v>5.74</v>
      </c>
      <c r="E2208" s="14" t="str">
        <f>_xlfn.XLOOKUP(A2208,'Medical Examine'!$A$2:$A$2336,'Medical Examine'!$E$2:$E$2336,"Not Found")</f>
        <v>NO</v>
      </c>
      <c r="F2208" s="14" t="str">
        <f>_xlfn.XLOOKUP(A2208,'Medical Examine'!$A$2:$A$2336,'Medical Examine'!$F$2:$F$2336,"Not Found")</f>
        <v>NO</v>
      </c>
      <c r="G2208" s="14" t="str">
        <f>_xlfn.XLOOKUP(A2208,'Medical Examine'!$A$2:$A$2336,'Medical Examine'!$G$2:$G$2336,"Not Found")</f>
        <v>YES</v>
      </c>
      <c r="H2208" s="14">
        <f>_xlfn.XLOOKUP(A2208,'Medical Examine'!$A$2:$A$2336,'Medical Examine'!$H$2:$H$2336,"Not Found")</f>
        <v>1</v>
      </c>
      <c r="I2208" s="14" t="str">
        <f>_xlfn.XLOOKUP(A2208,'Medical Examine'!$A$2:$A$2336,'Medical Examine'!$I$2:$I$2336,"Not Found")</f>
        <v>NO</v>
      </c>
      <c r="J2208" s="13" t="str">
        <f>_xlfn.XLOOKUP(A2208,'Medical Examine'!$A$2:$A$2336,'Medical Examine'!$C$2:$C$2336,"Not Found")</f>
        <v>Overweight</v>
      </c>
      <c r="K2208" s="13" t="str">
        <f t="shared" si="34"/>
        <v>Prediabetic</v>
      </c>
      <c r="L2208" s="15">
        <f>_xlfn.XLOOKUP(A2208,'Hospitalisation Details'!$A$2:$A$2344,'Hospitalisation Details'!$E$2:$E$2344,"")</f>
        <v>37897</v>
      </c>
      <c r="M2208" s="16">
        <f>_xlfn.XLOOKUP(A2208,'Hospitalisation Details'!$A$2:$A$2344,'Hospitalisation Details'!$H$2:$H$2344,"")</f>
        <v>1632.04</v>
      </c>
      <c r="N2208" s="14" t="str">
        <f>_xlfn.XLOOKUP(A2208,'Hospitalisation Details'!$A$2:$A$2344,'Hospitalisation Details'!$I$2:$I$2344,"")</f>
        <v>tier - 2</v>
      </c>
      <c r="O2208" s="14" t="str">
        <f>_xlfn.XLOOKUP(A2208,'Hospitalisation Details'!$A$2:$A$2344,'Hospitalisation Details'!$J$2:$J$2344,"")</f>
        <v>tier - 2</v>
      </c>
      <c r="P2208" s="14" t="str">
        <f>_xlfn.XLOOKUP(A2208,'Hospitalisation Details'!$A$2:$A$2344,'Hospitalisation Details'!$K$2:$K$2344,"")</f>
        <v>R1012</v>
      </c>
      <c r="Q2208" s="14">
        <f>_xlfn.XLOOKUP(A2208,'Hospitalisation Details'!$A$2:$A$2344,'Hospitalisation Details'!$F$2:$F$2344,"")</f>
        <v>19</v>
      </c>
    </row>
    <row r="2209" spans="1:17">
      <c r="A2209" s="12" t="s">
        <v>10396</v>
      </c>
      <c r="B2209" s="13" t="str">
        <f>_xlfn.XLOOKUP(A2209,'Customer Names'!$A$2:$A$2336,'Customer Names'!$C$2:$C$2336,"Not Found")</f>
        <v>Nina Wavik Sr.</v>
      </c>
      <c r="C2209" s="13">
        <f>_xlfn.XLOOKUP(A2209,'Medical Examine'!$A$2:$A$2336,'Medical Examine'!$B$2:$B$2336,"Not Found")</f>
        <v>38.28</v>
      </c>
      <c r="D2209" s="13">
        <f>_xlfn.XLOOKUP(A2209,'Medical Examine'!$A$2:$A$2336,'Medical Examine'!$D$2:$D$2336,"Not Found")</f>
        <v>5.39</v>
      </c>
      <c r="E2209" s="14" t="str">
        <f>_xlfn.XLOOKUP(A2209,'Medical Examine'!$A$2:$A$2336,'Medical Examine'!$E$2:$E$2336,"Not Found")</f>
        <v>NO</v>
      </c>
      <c r="F2209" s="14" t="str">
        <f>_xlfn.XLOOKUP(A2209,'Medical Examine'!$A$2:$A$2336,'Medical Examine'!$F$2:$F$2336,"Not Found")</f>
        <v>YES</v>
      </c>
      <c r="G2209" s="14" t="str">
        <f>_xlfn.XLOOKUP(A2209,'Medical Examine'!$A$2:$A$2336,'Medical Examine'!$G$2:$G$2336,"Not Found")</f>
        <v>NO</v>
      </c>
      <c r="H2209" s="14">
        <f>_xlfn.XLOOKUP(A2209,'Medical Examine'!$A$2:$A$2336,'Medical Examine'!$H$2:$H$2336,"Not Found")</f>
        <v>1</v>
      </c>
      <c r="I2209" s="14" t="str">
        <f>_xlfn.XLOOKUP(A2209,'Medical Examine'!$A$2:$A$2336,'Medical Examine'!$I$2:$I$2336,"Not Found")</f>
        <v>NO</v>
      </c>
      <c r="J2209" s="13" t="str">
        <f>_xlfn.XLOOKUP(A2209,'Medical Examine'!$A$2:$A$2336,'Medical Examine'!$C$2:$C$2336,"Not Found")</f>
        <v>Obesity</v>
      </c>
      <c r="K2209" s="13" t="str">
        <f t="shared" si="34"/>
        <v>Normal</v>
      </c>
      <c r="L2209" s="15">
        <f>_xlfn.XLOOKUP(A2209,'Hospitalisation Details'!$A$2:$A$2344,'Hospitalisation Details'!$E$2:$E$2344,"")</f>
        <v>38177</v>
      </c>
      <c r="M2209" s="16">
        <f>_xlfn.XLOOKUP(A2209,'Hospitalisation Details'!$A$2:$A$2344,'Hospitalisation Details'!$H$2:$H$2344,"")</f>
        <v>1631.82</v>
      </c>
      <c r="N2209" s="14" t="str">
        <f>_xlfn.XLOOKUP(A2209,'Hospitalisation Details'!$A$2:$A$2344,'Hospitalisation Details'!$I$2:$I$2344,"")</f>
        <v>tier - 2</v>
      </c>
      <c r="O2209" s="14" t="str">
        <f>_xlfn.XLOOKUP(A2209,'Hospitalisation Details'!$A$2:$A$2344,'Hospitalisation Details'!$J$2:$J$2344,"")</f>
        <v>tier - 1</v>
      </c>
      <c r="P2209" s="14" t="str">
        <f>_xlfn.XLOOKUP(A2209,'Hospitalisation Details'!$A$2:$A$2344,'Hospitalisation Details'!$K$2:$K$2344,"")</f>
        <v>R1013</v>
      </c>
      <c r="Q2209" s="14">
        <f>_xlfn.XLOOKUP(A2209,'Hospitalisation Details'!$A$2:$A$2344,'Hospitalisation Details'!$F$2:$F$2344,"")</f>
        <v>18</v>
      </c>
    </row>
    <row r="2210" spans="1:17">
      <c r="A2210" s="12" t="s">
        <v>10399</v>
      </c>
      <c r="B2210" s="13" t="str">
        <f>_xlfn.XLOOKUP(A2210,'Customer Names'!$A$2:$A$2336,'Customer Names'!$C$2:$C$2336,"Not Found")</f>
        <v>Dani</v>
      </c>
      <c r="C2210" s="13">
        <f>_xlfn.XLOOKUP(A2210,'Medical Examine'!$A$2:$A$2336,'Medical Examine'!$B$2:$B$2336,"Not Found")</f>
        <v>38.17</v>
      </c>
      <c r="D2210" s="13">
        <f>_xlfn.XLOOKUP(A2210,'Medical Examine'!$A$2:$A$2336,'Medical Examine'!$D$2:$D$2336,"Not Found")</f>
        <v>4.07</v>
      </c>
      <c r="E2210" s="14" t="str">
        <f>_xlfn.XLOOKUP(A2210,'Medical Examine'!$A$2:$A$2336,'Medical Examine'!$E$2:$E$2336,"Not Found")</f>
        <v>NO</v>
      </c>
      <c r="F2210" s="14" t="str">
        <f>_xlfn.XLOOKUP(A2210,'Medical Examine'!$A$2:$A$2336,'Medical Examine'!$F$2:$F$2336,"Not Found")</f>
        <v>YES</v>
      </c>
      <c r="G2210" s="14" t="str">
        <f>_xlfn.XLOOKUP(A2210,'Medical Examine'!$A$2:$A$2336,'Medical Examine'!$G$2:$G$2336,"Not Found")</f>
        <v>NO</v>
      </c>
      <c r="H2210" s="14">
        <f>_xlfn.XLOOKUP(A2210,'Medical Examine'!$A$2:$A$2336,'Medical Examine'!$H$2:$H$2336,"Not Found")</f>
        <v>1</v>
      </c>
      <c r="I2210" s="14" t="str">
        <f>_xlfn.XLOOKUP(A2210,'Medical Examine'!$A$2:$A$2336,'Medical Examine'!$I$2:$I$2336,"Not Found")</f>
        <v>NO</v>
      </c>
      <c r="J2210" s="13" t="str">
        <f>_xlfn.XLOOKUP(A2210,'Medical Examine'!$A$2:$A$2336,'Medical Examine'!$C$2:$C$2336,"Not Found")</f>
        <v>Obesity</v>
      </c>
      <c r="K2210" s="13" t="str">
        <f t="shared" si="34"/>
        <v>Normal</v>
      </c>
      <c r="L2210" s="15">
        <f>_xlfn.XLOOKUP(A2210,'Hospitalisation Details'!$A$2:$A$2344,'Hospitalisation Details'!$E$2:$E$2344,"")</f>
        <v>38326</v>
      </c>
      <c r="M2210" s="16">
        <f>_xlfn.XLOOKUP(A2210,'Hospitalisation Details'!$A$2:$A$2344,'Hospitalisation Details'!$H$2:$H$2344,"")</f>
        <v>1631.67</v>
      </c>
      <c r="N2210" s="14" t="str">
        <f>_xlfn.XLOOKUP(A2210,'Hospitalisation Details'!$A$2:$A$2344,'Hospitalisation Details'!$I$2:$I$2344,"")</f>
        <v>tier - 2</v>
      </c>
      <c r="O2210" s="14" t="str">
        <f>_xlfn.XLOOKUP(A2210,'Hospitalisation Details'!$A$2:$A$2344,'Hospitalisation Details'!$J$2:$J$2344,"")</f>
        <v>tier - 3</v>
      </c>
      <c r="P2210" s="14" t="str">
        <f>_xlfn.XLOOKUP(A2210,'Hospitalisation Details'!$A$2:$A$2344,'Hospitalisation Details'!$K$2:$K$2344,"")</f>
        <v>R1013</v>
      </c>
      <c r="Q2210" s="14">
        <f>_xlfn.XLOOKUP(A2210,'Hospitalisation Details'!$A$2:$A$2344,'Hospitalisation Details'!$F$2:$F$2344,"")</f>
        <v>18</v>
      </c>
    </row>
    <row r="2211" spans="1:17">
      <c r="A2211" s="12" t="s">
        <v>10402</v>
      </c>
      <c r="B2211" s="13" t="str">
        <f>_xlfn.XLOOKUP(A2211,'Customer Names'!$A$2:$A$2336,'Customer Names'!$C$2:$C$2336,"Not Found")</f>
        <v>Jennifer A.</v>
      </c>
      <c r="C2211" s="13">
        <f>_xlfn.XLOOKUP(A2211,'Medical Examine'!$A$2:$A$2336,'Medical Examine'!$B$2:$B$2336,"Not Found")</f>
        <v>36.85</v>
      </c>
      <c r="D2211" s="13">
        <f>_xlfn.XLOOKUP(A2211,'Medical Examine'!$A$2:$A$2336,'Medical Examine'!$D$2:$D$2336,"Not Found")</f>
        <v>5.49</v>
      </c>
      <c r="E2211" s="14" t="str">
        <f>_xlfn.XLOOKUP(A2211,'Medical Examine'!$A$2:$A$2336,'Medical Examine'!$E$2:$E$2336,"Not Found")</f>
        <v>NO</v>
      </c>
      <c r="F2211" s="14" t="str">
        <f>_xlfn.XLOOKUP(A2211,'Medical Examine'!$A$2:$A$2336,'Medical Examine'!$F$2:$F$2336,"Not Found")</f>
        <v>YES</v>
      </c>
      <c r="G2211" s="14" t="str">
        <f>_xlfn.XLOOKUP(A2211,'Medical Examine'!$A$2:$A$2336,'Medical Examine'!$G$2:$G$2336,"Not Found")</f>
        <v>NO</v>
      </c>
      <c r="H2211" s="14">
        <f>_xlfn.XLOOKUP(A2211,'Medical Examine'!$A$2:$A$2336,'Medical Examine'!$H$2:$H$2336,"Not Found")</f>
        <v>1</v>
      </c>
      <c r="I2211" s="14" t="str">
        <f>_xlfn.XLOOKUP(A2211,'Medical Examine'!$A$2:$A$2336,'Medical Examine'!$I$2:$I$2336,"Not Found")</f>
        <v>NO</v>
      </c>
      <c r="J2211" s="13" t="str">
        <f>_xlfn.XLOOKUP(A2211,'Medical Examine'!$A$2:$A$2336,'Medical Examine'!$C$2:$C$2336,"Not Found")</f>
        <v>Obesity</v>
      </c>
      <c r="K2211" s="13" t="str">
        <f t="shared" si="34"/>
        <v>Normal</v>
      </c>
      <c r="L2211" s="15">
        <f>_xlfn.XLOOKUP(A2211,'Hospitalisation Details'!$A$2:$A$2344,'Hospitalisation Details'!$E$2:$E$2344,"")</f>
        <v>38264</v>
      </c>
      <c r="M2211" s="16">
        <f>_xlfn.XLOOKUP(A2211,'Hospitalisation Details'!$A$2:$A$2344,'Hospitalisation Details'!$H$2:$H$2344,"")</f>
        <v>1629.83</v>
      </c>
      <c r="N2211" s="14" t="str">
        <f>_xlfn.XLOOKUP(A2211,'Hospitalisation Details'!$A$2:$A$2344,'Hospitalisation Details'!$I$2:$I$2344,"")</f>
        <v>tier - 2</v>
      </c>
      <c r="O2211" s="14" t="str">
        <f>_xlfn.XLOOKUP(A2211,'Hospitalisation Details'!$A$2:$A$2344,'Hospitalisation Details'!$J$2:$J$2344,"")</f>
        <v>tier - 2</v>
      </c>
      <c r="P2211" s="14" t="str">
        <f>_xlfn.XLOOKUP(A2211,'Hospitalisation Details'!$A$2:$A$2344,'Hospitalisation Details'!$K$2:$K$2344,"")</f>
        <v>R1013</v>
      </c>
      <c r="Q2211" s="14">
        <f>_xlfn.XLOOKUP(A2211,'Hospitalisation Details'!$A$2:$A$2344,'Hospitalisation Details'!$F$2:$F$2344,"")</f>
        <v>18</v>
      </c>
    </row>
    <row r="2212" spans="1:17">
      <c r="A2212" s="12" t="s">
        <v>10403</v>
      </c>
      <c r="B2212" s="13" t="str">
        <f>_xlfn.XLOOKUP(A2212,'Customer Names'!$A$2:$A$2336,'Customer Names'!$C$2:$C$2336,"Not Found")</f>
        <v>Martin</v>
      </c>
      <c r="C2212" s="13">
        <f>_xlfn.XLOOKUP(A2212,'Medical Examine'!$A$2:$A$2336,'Medical Examine'!$B$2:$B$2336,"Not Found")</f>
        <v>22.61</v>
      </c>
      <c r="D2212" s="13">
        <f>_xlfn.XLOOKUP(A2212,'Medical Examine'!$A$2:$A$2336,'Medical Examine'!$D$2:$D$2336,"Not Found")</f>
        <v>5.68</v>
      </c>
      <c r="E2212" s="14" t="str">
        <f>_xlfn.XLOOKUP(A2212,'Medical Examine'!$A$2:$A$2336,'Medical Examine'!$E$2:$E$2336,"Not Found")</f>
        <v>NO</v>
      </c>
      <c r="F2212" s="14" t="str">
        <f>_xlfn.XLOOKUP(A2212,'Medical Examine'!$A$2:$A$2336,'Medical Examine'!$F$2:$F$2336,"Not Found")</f>
        <v>NO</v>
      </c>
      <c r="G2212" s="14" t="str">
        <f>_xlfn.XLOOKUP(A2212,'Medical Examine'!$A$2:$A$2336,'Medical Examine'!$G$2:$G$2336,"Not Found")</f>
        <v>YES</v>
      </c>
      <c r="H2212" s="14">
        <f>_xlfn.XLOOKUP(A2212,'Medical Examine'!$A$2:$A$2336,'Medical Examine'!$H$2:$H$2336,"Not Found")</f>
        <v>1</v>
      </c>
      <c r="I2212" s="14" t="str">
        <f>_xlfn.XLOOKUP(A2212,'Medical Examine'!$A$2:$A$2336,'Medical Examine'!$I$2:$I$2336,"Not Found")</f>
        <v>NO</v>
      </c>
      <c r="J2212" s="13" t="str">
        <f>_xlfn.XLOOKUP(A2212,'Medical Examine'!$A$2:$A$2336,'Medical Examine'!$C$2:$C$2336,"Not Found")</f>
        <v>Normal Weight</v>
      </c>
      <c r="K2212" s="13" t="str">
        <f t="shared" si="34"/>
        <v>Normal</v>
      </c>
      <c r="L2212" s="15">
        <f>_xlfn.XLOOKUP(A2212,'Hospitalisation Details'!$A$2:$A$2344,'Hospitalisation Details'!$E$2:$E$2344,"")</f>
        <v>37819</v>
      </c>
      <c r="M2212" s="16">
        <f>_xlfn.XLOOKUP(A2212,'Hospitalisation Details'!$A$2:$A$2344,'Hospitalisation Details'!$H$2:$H$2344,"")</f>
        <v>1628.47</v>
      </c>
      <c r="N2212" s="14" t="str">
        <f>_xlfn.XLOOKUP(A2212,'Hospitalisation Details'!$A$2:$A$2344,'Hospitalisation Details'!$I$2:$I$2344,"")</f>
        <v>tier - 2</v>
      </c>
      <c r="O2212" s="14" t="str">
        <f>_xlfn.XLOOKUP(A2212,'Hospitalisation Details'!$A$2:$A$2344,'Hospitalisation Details'!$J$2:$J$2344,"")</f>
        <v>tier - 1</v>
      </c>
      <c r="P2212" s="14" t="str">
        <f>_xlfn.XLOOKUP(A2212,'Hospitalisation Details'!$A$2:$A$2344,'Hospitalisation Details'!$K$2:$K$2344,"")</f>
        <v>R1012</v>
      </c>
      <c r="Q2212" s="14">
        <f>_xlfn.XLOOKUP(A2212,'Hospitalisation Details'!$A$2:$A$2344,'Hospitalisation Details'!$F$2:$F$2344,"")</f>
        <v>19</v>
      </c>
    </row>
    <row r="2213" spans="1:17">
      <c r="A2213" s="12" t="s">
        <v>10405</v>
      </c>
      <c r="B2213" s="13" t="str">
        <f>_xlfn.XLOOKUP(A2213,'Customer Names'!$A$2:$A$2336,'Customer Names'!$C$2:$C$2336,"Not Found")</f>
        <v>Steve</v>
      </c>
      <c r="C2213" s="13">
        <f>_xlfn.XLOOKUP(A2213,'Medical Examine'!$A$2:$A$2336,'Medical Examine'!$B$2:$B$2336,"Not Found")</f>
        <v>21.754999999999999</v>
      </c>
      <c r="D2213" s="13">
        <f>_xlfn.XLOOKUP(A2213,'Medical Examine'!$A$2:$A$2336,'Medical Examine'!$D$2:$D$2336,"Not Found")</f>
        <v>6.09</v>
      </c>
      <c r="E2213" s="14" t="str">
        <f>_xlfn.XLOOKUP(A2213,'Medical Examine'!$A$2:$A$2336,'Medical Examine'!$E$2:$E$2336,"Not Found")</f>
        <v>NO</v>
      </c>
      <c r="F2213" s="14" t="str">
        <f>_xlfn.XLOOKUP(A2213,'Medical Examine'!$A$2:$A$2336,'Medical Examine'!$F$2:$F$2336,"Not Found")</f>
        <v>NO</v>
      </c>
      <c r="G2213" s="14" t="str">
        <f>_xlfn.XLOOKUP(A2213,'Medical Examine'!$A$2:$A$2336,'Medical Examine'!$G$2:$G$2336,"Not Found")</f>
        <v>YES</v>
      </c>
      <c r="H2213" s="14">
        <f>_xlfn.XLOOKUP(A2213,'Medical Examine'!$A$2:$A$2336,'Medical Examine'!$H$2:$H$2336,"Not Found")</f>
        <v>1</v>
      </c>
      <c r="I2213" s="14" t="str">
        <f>_xlfn.XLOOKUP(A2213,'Medical Examine'!$A$2:$A$2336,'Medical Examine'!$I$2:$I$2336,"Not Found")</f>
        <v>NO</v>
      </c>
      <c r="J2213" s="13" t="str">
        <f>_xlfn.XLOOKUP(A2213,'Medical Examine'!$A$2:$A$2336,'Medical Examine'!$C$2:$C$2336,"Not Found")</f>
        <v>Normal Weight</v>
      </c>
      <c r="K2213" s="13" t="str">
        <f t="shared" si="34"/>
        <v>Prediabetic</v>
      </c>
      <c r="L2213" s="15">
        <f>_xlfn.XLOOKUP(A2213,'Hospitalisation Details'!$A$2:$A$2344,'Hospitalisation Details'!$E$2:$E$2344,"")</f>
        <v>37959</v>
      </c>
      <c r="M2213" s="16">
        <f>_xlfn.XLOOKUP(A2213,'Hospitalisation Details'!$A$2:$A$2344,'Hospitalisation Details'!$H$2:$H$2344,"")</f>
        <v>1627.28</v>
      </c>
      <c r="N2213" s="14" t="str">
        <f>_xlfn.XLOOKUP(A2213,'Hospitalisation Details'!$A$2:$A$2344,'Hospitalisation Details'!$I$2:$I$2344,"")</f>
        <v>tier - 2</v>
      </c>
      <c r="O2213" s="14" t="str">
        <f>_xlfn.XLOOKUP(A2213,'Hospitalisation Details'!$A$2:$A$2344,'Hospitalisation Details'!$J$2:$J$2344,"")</f>
        <v>tier - 2</v>
      </c>
      <c r="P2213" s="14" t="str">
        <f>_xlfn.XLOOKUP(A2213,'Hospitalisation Details'!$A$2:$A$2344,'Hospitalisation Details'!$K$2:$K$2344,"")</f>
        <v>R1012</v>
      </c>
      <c r="Q2213" s="14">
        <f>_xlfn.XLOOKUP(A2213,'Hospitalisation Details'!$A$2:$A$2344,'Hospitalisation Details'!$F$2:$F$2344,"")</f>
        <v>19</v>
      </c>
    </row>
    <row r="2214" spans="1:17">
      <c r="A2214" s="12" t="s">
        <v>10406</v>
      </c>
      <c r="B2214" s="13" t="str">
        <f>_xlfn.XLOOKUP(A2214,'Customer Names'!$A$2:$A$2336,'Customer Names'!$C$2:$C$2336,"Not Found")</f>
        <v>Christopher</v>
      </c>
      <c r="C2214" s="13">
        <f>_xlfn.XLOOKUP(A2214,'Medical Examine'!$A$2:$A$2336,'Medical Examine'!$B$2:$B$2336,"Not Found")</f>
        <v>20.425000000000001</v>
      </c>
      <c r="D2214" s="13">
        <f>_xlfn.XLOOKUP(A2214,'Medical Examine'!$A$2:$A$2336,'Medical Examine'!$D$2:$D$2336,"Not Found")</f>
        <v>5.53</v>
      </c>
      <c r="E2214" s="14" t="str">
        <f>_xlfn.XLOOKUP(A2214,'Medical Examine'!$A$2:$A$2336,'Medical Examine'!$E$2:$E$2336,"Not Found")</f>
        <v>NO</v>
      </c>
      <c r="F2214" s="14" t="str">
        <f>_xlfn.XLOOKUP(A2214,'Medical Examine'!$A$2:$A$2336,'Medical Examine'!$F$2:$F$2336,"Not Found")</f>
        <v>NO</v>
      </c>
      <c r="G2214" s="14" t="str">
        <f>_xlfn.XLOOKUP(A2214,'Medical Examine'!$A$2:$A$2336,'Medical Examine'!$G$2:$G$2336,"Not Found")</f>
        <v>YES</v>
      </c>
      <c r="H2214" s="14">
        <f>_xlfn.XLOOKUP(A2214,'Medical Examine'!$A$2:$A$2336,'Medical Examine'!$H$2:$H$2336,"Not Found")</f>
        <v>1</v>
      </c>
      <c r="I2214" s="14" t="str">
        <f>_xlfn.XLOOKUP(A2214,'Medical Examine'!$A$2:$A$2336,'Medical Examine'!$I$2:$I$2336,"Not Found")</f>
        <v>NO</v>
      </c>
      <c r="J2214" s="13" t="str">
        <f>_xlfn.XLOOKUP(A2214,'Medical Examine'!$A$2:$A$2336,'Medical Examine'!$C$2:$C$2336,"Not Found")</f>
        <v>Normal Weight</v>
      </c>
      <c r="K2214" s="13" t="str">
        <f t="shared" si="34"/>
        <v>Normal</v>
      </c>
      <c r="L2214" s="15">
        <f>_xlfn.XLOOKUP(A2214,'Hospitalisation Details'!$A$2:$A$2344,'Hospitalisation Details'!$E$2:$E$2344,"")</f>
        <v>37873</v>
      </c>
      <c r="M2214" s="16">
        <f>_xlfn.XLOOKUP(A2214,'Hospitalisation Details'!$A$2:$A$2344,'Hospitalisation Details'!$H$2:$H$2344,"")</f>
        <v>1625.43</v>
      </c>
      <c r="N2214" s="14" t="str">
        <f>_xlfn.XLOOKUP(A2214,'Hospitalisation Details'!$A$2:$A$2344,'Hospitalisation Details'!$I$2:$I$2344,"")</f>
        <v>tier - 2</v>
      </c>
      <c r="O2214" s="14" t="str">
        <f>_xlfn.XLOOKUP(A2214,'Hospitalisation Details'!$A$2:$A$2344,'Hospitalisation Details'!$J$2:$J$2344,"")</f>
        <v>tier - 3</v>
      </c>
      <c r="P2214" s="14" t="str">
        <f>_xlfn.XLOOKUP(A2214,'Hospitalisation Details'!$A$2:$A$2344,'Hospitalisation Details'!$K$2:$K$2344,"")</f>
        <v>R1012</v>
      </c>
      <c r="Q2214" s="14">
        <f>_xlfn.XLOOKUP(A2214,'Hospitalisation Details'!$A$2:$A$2344,'Hospitalisation Details'!$F$2:$F$2344,"")</f>
        <v>19</v>
      </c>
    </row>
    <row r="2215" spans="1:17">
      <c r="A2215" s="12" t="s">
        <v>10408</v>
      </c>
      <c r="B2215" s="13" t="str">
        <f>_xlfn.XLOOKUP(A2215,'Customer Names'!$A$2:$A$2336,'Customer Names'!$C$2:$C$2336,"Not Found")</f>
        <v>Kathryn M.</v>
      </c>
      <c r="C2215" s="13">
        <f>_xlfn.XLOOKUP(A2215,'Medical Examine'!$A$2:$A$2336,'Medical Examine'!$B$2:$B$2336,"Not Found")</f>
        <v>31.35</v>
      </c>
      <c r="D2215" s="13">
        <f>_xlfn.XLOOKUP(A2215,'Medical Examine'!$A$2:$A$2336,'Medical Examine'!$D$2:$D$2336,"Not Found")</f>
        <v>4.28</v>
      </c>
      <c r="E2215" s="14" t="str">
        <f>_xlfn.XLOOKUP(A2215,'Medical Examine'!$A$2:$A$2336,'Medical Examine'!$E$2:$E$2336,"Not Found")</f>
        <v>NO</v>
      </c>
      <c r="F2215" s="14" t="str">
        <f>_xlfn.XLOOKUP(A2215,'Medical Examine'!$A$2:$A$2336,'Medical Examine'!$F$2:$F$2336,"Not Found")</f>
        <v>YES</v>
      </c>
      <c r="G2215" s="14" t="str">
        <f>_xlfn.XLOOKUP(A2215,'Medical Examine'!$A$2:$A$2336,'Medical Examine'!$G$2:$G$2336,"Not Found")</f>
        <v>NO</v>
      </c>
      <c r="H2215" s="14">
        <f>_xlfn.XLOOKUP(A2215,'Medical Examine'!$A$2:$A$2336,'Medical Examine'!$H$2:$H$2336,"Not Found")</f>
        <v>1</v>
      </c>
      <c r="I2215" s="14" t="str">
        <f>_xlfn.XLOOKUP(A2215,'Medical Examine'!$A$2:$A$2336,'Medical Examine'!$I$2:$I$2336,"Not Found")</f>
        <v>NO</v>
      </c>
      <c r="J2215" s="13" t="str">
        <f>_xlfn.XLOOKUP(A2215,'Medical Examine'!$A$2:$A$2336,'Medical Examine'!$C$2:$C$2336,"Not Found")</f>
        <v>Obesity</v>
      </c>
      <c r="K2215" s="13" t="str">
        <f t="shared" si="34"/>
        <v>Normal</v>
      </c>
      <c r="L2215" s="15">
        <f>_xlfn.XLOOKUP(A2215,'Hospitalisation Details'!$A$2:$A$2344,'Hospitalisation Details'!$E$2:$E$2344,"")</f>
        <v>38193</v>
      </c>
      <c r="M2215" s="16">
        <f>_xlfn.XLOOKUP(A2215,'Hospitalisation Details'!$A$2:$A$2344,'Hospitalisation Details'!$H$2:$H$2344,"")</f>
        <v>1622.19</v>
      </c>
      <c r="N2215" s="14" t="str">
        <f>_xlfn.XLOOKUP(A2215,'Hospitalisation Details'!$A$2:$A$2344,'Hospitalisation Details'!$I$2:$I$2344,"")</f>
        <v>tier - 2</v>
      </c>
      <c r="O2215" s="14" t="str">
        <f>_xlfn.XLOOKUP(A2215,'Hospitalisation Details'!$A$2:$A$2344,'Hospitalisation Details'!$J$2:$J$2344,"")</f>
        <v>tier - 1</v>
      </c>
      <c r="P2215" s="14" t="str">
        <f>_xlfn.XLOOKUP(A2215,'Hospitalisation Details'!$A$2:$A$2344,'Hospitalisation Details'!$K$2:$K$2344,"")</f>
        <v>R1013</v>
      </c>
      <c r="Q2215" s="14">
        <f>_xlfn.XLOOKUP(A2215,'Hospitalisation Details'!$A$2:$A$2344,'Hospitalisation Details'!$F$2:$F$2344,"")</f>
        <v>18</v>
      </c>
    </row>
    <row r="2216" spans="1:17">
      <c r="A2216" s="12" t="s">
        <v>10411</v>
      </c>
      <c r="B2216" s="13" t="str">
        <f>_xlfn.XLOOKUP(A2216,'Customer Names'!$A$2:$A$2336,'Customer Names'!$C$2:$C$2336,"Not Found")</f>
        <v>Emily</v>
      </c>
      <c r="C2216" s="13">
        <f>_xlfn.XLOOKUP(A2216,'Medical Examine'!$A$2:$A$2336,'Medical Examine'!$B$2:$B$2336,"Not Found")</f>
        <v>31.13</v>
      </c>
      <c r="D2216" s="13">
        <f>_xlfn.XLOOKUP(A2216,'Medical Examine'!$A$2:$A$2336,'Medical Examine'!$D$2:$D$2336,"Not Found")</f>
        <v>6.01</v>
      </c>
      <c r="E2216" s="14" t="str">
        <f>_xlfn.XLOOKUP(A2216,'Medical Examine'!$A$2:$A$2336,'Medical Examine'!$E$2:$E$2336,"Not Found")</f>
        <v>NO</v>
      </c>
      <c r="F2216" s="14" t="str">
        <f>_xlfn.XLOOKUP(A2216,'Medical Examine'!$A$2:$A$2336,'Medical Examine'!$F$2:$F$2336,"Not Found")</f>
        <v>YES</v>
      </c>
      <c r="G2216" s="14" t="str">
        <f>_xlfn.XLOOKUP(A2216,'Medical Examine'!$A$2:$A$2336,'Medical Examine'!$G$2:$G$2336,"Not Found")</f>
        <v>NO</v>
      </c>
      <c r="H2216" s="14">
        <f>_xlfn.XLOOKUP(A2216,'Medical Examine'!$A$2:$A$2336,'Medical Examine'!$H$2:$H$2336,"Not Found")</f>
        <v>1</v>
      </c>
      <c r="I2216" s="14" t="str">
        <f>_xlfn.XLOOKUP(A2216,'Medical Examine'!$A$2:$A$2336,'Medical Examine'!$I$2:$I$2336,"Not Found")</f>
        <v>NO</v>
      </c>
      <c r="J2216" s="13" t="str">
        <f>_xlfn.XLOOKUP(A2216,'Medical Examine'!$A$2:$A$2336,'Medical Examine'!$C$2:$C$2336,"Not Found")</f>
        <v>Obesity</v>
      </c>
      <c r="K2216" s="13" t="str">
        <f t="shared" si="34"/>
        <v>Prediabetic</v>
      </c>
      <c r="L2216" s="15">
        <f>_xlfn.XLOOKUP(A2216,'Hospitalisation Details'!$A$2:$A$2344,'Hospitalisation Details'!$E$2:$E$2344,"")</f>
        <v>38220</v>
      </c>
      <c r="M2216" s="16">
        <f>_xlfn.XLOOKUP(A2216,'Hospitalisation Details'!$A$2:$A$2344,'Hospitalisation Details'!$H$2:$H$2344,"")</f>
        <v>1621.88</v>
      </c>
      <c r="N2216" s="14" t="str">
        <f>_xlfn.XLOOKUP(A2216,'Hospitalisation Details'!$A$2:$A$2344,'Hospitalisation Details'!$I$2:$I$2344,"")</f>
        <v>tier - 2</v>
      </c>
      <c r="O2216" s="14" t="str">
        <f>_xlfn.XLOOKUP(A2216,'Hospitalisation Details'!$A$2:$A$2344,'Hospitalisation Details'!$J$2:$J$2344,"")</f>
        <v>tier - 2</v>
      </c>
      <c r="P2216" s="14" t="str">
        <f>_xlfn.XLOOKUP(A2216,'Hospitalisation Details'!$A$2:$A$2344,'Hospitalisation Details'!$K$2:$K$2344,"")</f>
        <v>R1013</v>
      </c>
      <c r="Q2216" s="14">
        <f>_xlfn.XLOOKUP(A2216,'Hospitalisation Details'!$A$2:$A$2344,'Hospitalisation Details'!$F$2:$F$2344,"")</f>
        <v>18</v>
      </c>
    </row>
    <row r="2217" spans="1:17">
      <c r="A2217" s="12" t="s">
        <v>10413</v>
      </c>
      <c r="B2217" s="13" t="str">
        <f>_xlfn.XLOOKUP(A2217,'Customer Names'!$A$2:$A$2336,'Customer Names'!$C$2:$C$2336,"Not Found")</f>
        <v>Trent A</v>
      </c>
      <c r="C2217" s="13">
        <f>_xlfn.XLOOKUP(A2217,'Medical Examine'!$A$2:$A$2336,'Medical Examine'!$B$2:$B$2336,"Not Found")</f>
        <v>17.48</v>
      </c>
      <c r="D2217" s="13">
        <f>_xlfn.XLOOKUP(A2217,'Medical Examine'!$A$2:$A$2336,'Medical Examine'!$D$2:$D$2336,"Not Found")</f>
        <v>4.59</v>
      </c>
      <c r="E2217" s="14" t="str">
        <f>_xlfn.XLOOKUP(A2217,'Medical Examine'!$A$2:$A$2336,'Medical Examine'!$E$2:$E$2336,"Not Found")</f>
        <v>NO</v>
      </c>
      <c r="F2217" s="14" t="str">
        <f>_xlfn.XLOOKUP(A2217,'Medical Examine'!$A$2:$A$2336,'Medical Examine'!$F$2:$F$2336,"Not Found")</f>
        <v>NO</v>
      </c>
      <c r="G2217" s="14" t="str">
        <f>_xlfn.XLOOKUP(A2217,'Medical Examine'!$A$2:$A$2336,'Medical Examine'!$G$2:$G$2336,"Not Found")</f>
        <v>YES</v>
      </c>
      <c r="H2217" s="14">
        <f>_xlfn.XLOOKUP(A2217,'Medical Examine'!$A$2:$A$2336,'Medical Examine'!$H$2:$H$2336,"Not Found")</f>
        <v>1</v>
      </c>
      <c r="I2217" s="14" t="str">
        <f>_xlfn.XLOOKUP(A2217,'Medical Examine'!$A$2:$A$2336,'Medical Examine'!$I$2:$I$2336,"Not Found")</f>
        <v>NO</v>
      </c>
      <c r="J2217" s="13" t="str">
        <f>_xlfn.XLOOKUP(A2217,'Medical Examine'!$A$2:$A$2336,'Medical Examine'!$C$2:$C$2336,"Not Found")</f>
        <v>Under Weight</v>
      </c>
      <c r="K2217" s="13" t="str">
        <f t="shared" si="34"/>
        <v>Normal</v>
      </c>
      <c r="L2217" s="15">
        <f>_xlfn.XLOOKUP(A2217,'Hospitalisation Details'!$A$2:$A$2344,'Hospitalisation Details'!$E$2:$E$2344,"")</f>
        <v>37878</v>
      </c>
      <c r="M2217" s="16">
        <f>_xlfn.XLOOKUP(A2217,'Hospitalisation Details'!$A$2:$A$2344,'Hospitalisation Details'!$H$2:$H$2344,"")</f>
        <v>1621.34</v>
      </c>
      <c r="N2217" s="14" t="str">
        <f>_xlfn.XLOOKUP(A2217,'Hospitalisation Details'!$A$2:$A$2344,'Hospitalisation Details'!$I$2:$I$2344,"")</f>
        <v>tier - 2</v>
      </c>
      <c r="O2217" s="14" t="str">
        <f>_xlfn.XLOOKUP(A2217,'Hospitalisation Details'!$A$2:$A$2344,'Hospitalisation Details'!$J$2:$J$2344,"")</f>
        <v>tier - 2</v>
      </c>
      <c r="P2217" s="14" t="str">
        <f>_xlfn.XLOOKUP(A2217,'Hospitalisation Details'!$A$2:$A$2344,'Hospitalisation Details'!$K$2:$K$2344,"")</f>
        <v>R1012</v>
      </c>
      <c r="Q2217" s="14">
        <f>_xlfn.XLOOKUP(A2217,'Hospitalisation Details'!$A$2:$A$2344,'Hospitalisation Details'!$F$2:$F$2344,"")</f>
        <v>19</v>
      </c>
    </row>
    <row r="2218" spans="1:17">
      <c r="A2218" s="12" t="s">
        <v>10415</v>
      </c>
      <c r="B2218" s="13" t="str">
        <f>_xlfn.XLOOKUP(A2218,'Customer Names'!$A$2:$A$2336,'Customer Names'!$C$2:$C$2336,"Not Found")</f>
        <v>Jennifer E</v>
      </c>
      <c r="C2218" s="13">
        <f>_xlfn.XLOOKUP(A2218,'Medical Examine'!$A$2:$A$2336,'Medical Examine'!$B$2:$B$2336,"Not Found")</f>
        <v>22.57</v>
      </c>
      <c r="D2218" s="13">
        <f>_xlfn.XLOOKUP(A2218,'Medical Examine'!$A$2:$A$2336,'Medical Examine'!$D$2:$D$2336,"Not Found")</f>
        <v>5.8</v>
      </c>
      <c r="E2218" s="14" t="str">
        <f>_xlfn.XLOOKUP(A2218,'Medical Examine'!$A$2:$A$2336,'Medical Examine'!$E$2:$E$2336,"Not Found")</f>
        <v>YES</v>
      </c>
      <c r="F2218" s="14" t="str">
        <f>_xlfn.XLOOKUP(A2218,'Medical Examine'!$A$2:$A$2336,'Medical Examine'!$F$2:$F$2336,"Not Found")</f>
        <v>NO</v>
      </c>
      <c r="G2218" s="14" t="str">
        <f>_xlfn.XLOOKUP(A2218,'Medical Examine'!$A$2:$A$2336,'Medical Examine'!$G$2:$G$2336,"Not Found")</f>
        <v>NO</v>
      </c>
      <c r="H2218" s="14">
        <f>_xlfn.XLOOKUP(A2218,'Medical Examine'!$A$2:$A$2336,'Medical Examine'!$H$2:$H$2336,"Not Found")</f>
        <v>1</v>
      </c>
      <c r="I2218" s="14" t="str">
        <f>_xlfn.XLOOKUP(A2218,'Medical Examine'!$A$2:$A$2336,'Medical Examine'!$I$2:$I$2336,"Not Found")</f>
        <v>NO</v>
      </c>
      <c r="J2218" s="13" t="str">
        <f>_xlfn.XLOOKUP(A2218,'Medical Examine'!$A$2:$A$2336,'Medical Examine'!$C$2:$C$2336,"Not Found")</f>
        <v>Normal Weight</v>
      </c>
      <c r="K2218" s="13" t="str">
        <f t="shared" si="34"/>
        <v>Prediabetic</v>
      </c>
      <c r="L2218" s="15">
        <f>_xlfn.XLOOKUP(A2218,'Hospitalisation Details'!$A$2:$A$2344,'Hospitalisation Details'!$E$2:$E$2344,"")</f>
        <v>34916</v>
      </c>
      <c r="M2218" s="16">
        <f>_xlfn.XLOOKUP(A2218,'Hospitalisation Details'!$A$2:$A$2344,'Hospitalisation Details'!$H$2:$H$2344,"")</f>
        <v>1617.16</v>
      </c>
      <c r="N2218" s="14" t="str">
        <f>_xlfn.XLOOKUP(A2218,'Hospitalisation Details'!$A$2:$A$2344,'Hospitalisation Details'!$I$2:$I$2344,"")</f>
        <v>tier - 2</v>
      </c>
      <c r="O2218" s="14" t="str">
        <f>_xlfn.XLOOKUP(A2218,'Hospitalisation Details'!$A$2:$A$2344,'Hospitalisation Details'!$J$2:$J$2344,"")</f>
        <v>tier - 1</v>
      </c>
      <c r="P2218" s="14" t="str">
        <f>_xlfn.XLOOKUP(A2218,'Hospitalisation Details'!$A$2:$A$2344,'Hospitalisation Details'!$K$2:$K$2344,"")</f>
        <v>R1013</v>
      </c>
      <c r="Q2218" s="14">
        <f>_xlfn.XLOOKUP(A2218,'Hospitalisation Details'!$A$2:$A$2344,'Hospitalisation Details'!$F$2:$F$2344,"")</f>
        <v>27</v>
      </c>
    </row>
    <row r="2219" spans="1:17">
      <c r="A2219" s="12" t="s">
        <v>10417</v>
      </c>
      <c r="B2219" s="13" t="str">
        <f>_xlfn.XLOOKUP(A2219,'Customer Names'!$A$2:$A$2336,'Customer Names'!$C$2:$C$2336,"Not Found")</f>
        <v>Polly</v>
      </c>
      <c r="C2219" s="13">
        <f>_xlfn.XLOOKUP(A2219,'Medical Examine'!$A$2:$A$2336,'Medical Examine'!$B$2:$B$2336,"Not Found")</f>
        <v>26.73</v>
      </c>
      <c r="D2219" s="13">
        <f>_xlfn.XLOOKUP(A2219,'Medical Examine'!$A$2:$A$2336,'Medical Examine'!$D$2:$D$2336,"Not Found")</f>
        <v>5.08</v>
      </c>
      <c r="E2219" s="14" t="str">
        <f>_xlfn.XLOOKUP(A2219,'Medical Examine'!$A$2:$A$2336,'Medical Examine'!$E$2:$E$2336,"Not Found")</f>
        <v>NO</v>
      </c>
      <c r="F2219" s="14" t="str">
        <f>_xlfn.XLOOKUP(A2219,'Medical Examine'!$A$2:$A$2336,'Medical Examine'!$F$2:$F$2336,"Not Found")</f>
        <v>YES</v>
      </c>
      <c r="G2219" s="14" t="str">
        <f>_xlfn.XLOOKUP(A2219,'Medical Examine'!$A$2:$A$2336,'Medical Examine'!$G$2:$G$2336,"Not Found")</f>
        <v>NO</v>
      </c>
      <c r="H2219" s="14">
        <f>_xlfn.XLOOKUP(A2219,'Medical Examine'!$A$2:$A$2336,'Medical Examine'!$H$2:$H$2336,"Not Found")</f>
        <v>1</v>
      </c>
      <c r="I2219" s="14" t="str">
        <f>_xlfn.XLOOKUP(A2219,'Medical Examine'!$A$2:$A$2336,'Medical Examine'!$I$2:$I$2336,"Not Found")</f>
        <v>NO</v>
      </c>
      <c r="J2219" s="13" t="str">
        <f>_xlfn.XLOOKUP(A2219,'Medical Examine'!$A$2:$A$2336,'Medical Examine'!$C$2:$C$2336,"Not Found")</f>
        <v>Overweight</v>
      </c>
      <c r="K2219" s="13" t="str">
        <f t="shared" si="34"/>
        <v>Normal</v>
      </c>
      <c r="L2219" s="15">
        <f>_xlfn.XLOOKUP(A2219,'Hospitalisation Details'!$A$2:$A$2344,'Hospitalisation Details'!$E$2:$E$2344,"")</f>
        <v>38190</v>
      </c>
      <c r="M2219" s="16">
        <f>_xlfn.XLOOKUP(A2219,'Hospitalisation Details'!$A$2:$A$2344,'Hospitalisation Details'!$H$2:$H$2344,"")</f>
        <v>1615.77</v>
      </c>
      <c r="N2219" s="14" t="str">
        <f>_xlfn.XLOOKUP(A2219,'Hospitalisation Details'!$A$2:$A$2344,'Hospitalisation Details'!$I$2:$I$2344,"")</f>
        <v>tier - 2</v>
      </c>
      <c r="O2219" s="14" t="str">
        <f>_xlfn.XLOOKUP(A2219,'Hospitalisation Details'!$A$2:$A$2344,'Hospitalisation Details'!$J$2:$J$2344,"")</f>
        <v>tier - 1</v>
      </c>
      <c r="P2219" s="14" t="str">
        <f>_xlfn.XLOOKUP(A2219,'Hospitalisation Details'!$A$2:$A$2344,'Hospitalisation Details'!$K$2:$K$2344,"")</f>
        <v>R1013</v>
      </c>
      <c r="Q2219" s="14">
        <f>_xlfn.XLOOKUP(A2219,'Hospitalisation Details'!$A$2:$A$2344,'Hospitalisation Details'!$F$2:$F$2344,"")</f>
        <v>18</v>
      </c>
    </row>
    <row r="2220" spans="1:17">
      <c r="A2220" s="12" t="s">
        <v>10419</v>
      </c>
      <c r="B2220" s="13" t="str">
        <f>_xlfn.XLOOKUP(A2220,'Customer Names'!$A$2:$A$2336,'Customer Names'!$C$2:$C$2336,"Not Found")</f>
        <v>Elizabeth</v>
      </c>
      <c r="C2220" s="13">
        <f>_xlfn.XLOOKUP(A2220,'Medical Examine'!$A$2:$A$2336,'Medical Examine'!$B$2:$B$2336,"Not Found")</f>
        <v>20.79</v>
      </c>
      <c r="D2220" s="13">
        <f>_xlfn.XLOOKUP(A2220,'Medical Examine'!$A$2:$A$2336,'Medical Examine'!$D$2:$D$2336,"Not Found")</f>
        <v>5.84</v>
      </c>
      <c r="E2220" s="14" t="str">
        <f>_xlfn.XLOOKUP(A2220,'Medical Examine'!$A$2:$A$2336,'Medical Examine'!$E$2:$E$2336,"Not Found")</f>
        <v>NO</v>
      </c>
      <c r="F2220" s="14" t="str">
        <f>_xlfn.XLOOKUP(A2220,'Medical Examine'!$A$2:$A$2336,'Medical Examine'!$F$2:$F$2336,"Not Found")</f>
        <v>YES</v>
      </c>
      <c r="G2220" s="14" t="str">
        <f>_xlfn.XLOOKUP(A2220,'Medical Examine'!$A$2:$A$2336,'Medical Examine'!$G$2:$G$2336,"Not Found")</f>
        <v>NO</v>
      </c>
      <c r="H2220" s="14">
        <f>_xlfn.XLOOKUP(A2220,'Medical Examine'!$A$2:$A$2336,'Medical Examine'!$H$2:$H$2336,"Not Found")</f>
        <v>1</v>
      </c>
      <c r="I2220" s="14" t="str">
        <f>_xlfn.XLOOKUP(A2220,'Medical Examine'!$A$2:$A$2336,'Medical Examine'!$I$2:$I$2336,"Not Found")</f>
        <v>NO</v>
      </c>
      <c r="J2220" s="13" t="str">
        <f>_xlfn.XLOOKUP(A2220,'Medical Examine'!$A$2:$A$2336,'Medical Examine'!$C$2:$C$2336,"Not Found")</f>
        <v>Normal Weight</v>
      </c>
      <c r="K2220" s="13" t="str">
        <f t="shared" si="34"/>
        <v>Prediabetic</v>
      </c>
      <c r="L2220" s="15">
        <f>_xlfn.XLOOKUP(A2220,'Hospitalisation Details'!$A$2:$A$2344,'Hospitalisation Details'!$E$2:$E$2344,"")</f>
        <v>38310</v>
      </c>
      <c r="M2220" s="16">
        <f>_xlfn.XLOOKUP(A2220,'Hospitalisation Details'!$A$2:$A$2344,'Hospitalisation Details'!$H$2:$H$2344,"")</f>
        <v>1607.51</v>
      </c>
      <c r="N2220" s="14" t="str">
        <f>_xlfn.XLOOKUP(A2220,'Hospitalisation Details'!$A$2:$A$2344,'Hospitalisation Details'!$I$2:$I$2344,"")</f>
        <v>tier - 2</v>
      </c>
      <c r="O2220" s="14" t="str">
        <f>_xlfn.XLOOKUP(A2220,'Hospitalisation Details'!$A$2:$A$2344,'Hospitalisation Details'!$J$2:$J$2344,"")</f>
        <v>tier - 3</v>
      </c>
      <c r="P2220" s="14" t="str">
        <f>_xlfn.XLOOKUP(A2220,'Hospitalisation Details'!$A$2:$A$2344,'Hospitalisation Details'!$K$2:$K$2344,"")</f>
        <v>R1013</v>
      </c>
      <c r="Q2220" s="14">
        <f>_xlfn.XLOOKUP(A2220,'Hospitalisation Details'!$A$2:$A$2344,'Hospitalisation Details'!$F$2:$F$2344,"")</f>
        <v>18</v>
      </c>
    </row>
    <row r="2221" spans="1:17">
      <c r="A2221" s="12" t="s">
        <v>10421</v>
      </c>
      <c r="B2221" s="13" t="str">
        <f>_xlfn.XLOOKUP(A2221,'Customer Names'!$A$2:$A$2336,'Customer Names'!$C$2:$C$2336,"Not Found")</f>
        <v>Tiffany A.</v>
      </c>
      <c r="C2221" s="13">
        <f>_xlfn.XLOOKUP(A2221,'Medical Examine'!$A$2:$A$2336,'Medical Examine'!$B$2:$B$2336,"Not Found")</f>
        <v>20.149999999999999</v>
      </c>
      <c r="D2221" s="13">
        <f>_xlfn.XLOOKUP(A2221,'Medical Examine'!$A$2:$A$2336,'Medical Examine'!$D$2:$D$2336,"Not Found")</f>
        <v>4.1500000000000004</v>
      </c>
      <c r="E2221" s="14" t="str">
        <f>_xlfn.XLOOKUP(A2221,'Medical Examine'!$A$2:$A$2336,'Medical Examine'!$E$2:$E$2336,"Not Found")</f>
        <v>NO</v>
      </c>
      <c r="F2221" s="14" t="str">
        <f>_xlfn.XLOOKUP(A2221,'Medical Examine'!$A$2:$A$2336,'Medical Examine'!$F$2:$F$2336,"Not Found")</f>
        <v>NO</v>
      </c>
      <c r="G2221" s="14" t="str">
        <f>_xlfn.XLOOKUP(A2221,'Medical Examine'!$A$2:$A$2336,'Medical Examine'!$G$2:$G$2336,"Not Found")</f>
        <v>NO</v>
      </c>
      <c r="H2221" s="14">
        <f>_xlfn.XLOOKUP(A2221,'Medical Examine'!$A$2:$A$2336,'Medical Examine'!$H$2:$H$2336,"Not Found")</f>
        <v>1</v>
      </c>
      <c r="I2221" s="14" t="str">
        <f>_xlfn.XLOOKUP(A2221,'Medical Examine'!$A$2:$A$2336,'Medical Examine'!$I$2:$I$2336,"Not Found")</f>
        <v>NO</v>
      </c>
      <c r="J2221" s="13" t="str">
        <f>_xlfn.XLOOKUP(A2221,'Medical Examine'!$A$2:$A$2336,'Medical Examine'!$C$2:$C$2336,"Not Found")</f>
        <v>Normal Weight</v>
      </c>
      <c r="K2221" s="13" t="str">
        <f t="shared" si="34"/>
        <v>Normal</v>
      </c>
      <c r="L2221" s="15">
        <f>_xlfn.XLOOKUP(A2221,'Hospitalisation Details'!$A$2:$A$2344,'Hospitalisation Details'!$E$2:$E$2344,"")</f>
        <v>33869</v>
      </c>
      <c r="M2221" s="16">
        <f>_xlfn.XLOOKUP(A2221,'Hospitalisation Details'!$A$2:$A$2344,'Hospitalisation Details'!$H$2:$H$2344,"")</f>
        <v>1566.88</v>
      </c>
      <c r="N2221" s="14" t="str">
        <f>_xlfn.XLOOKUP(A2221,'Hospitalisation Details'!$A$2:$A$2344,'Hospitalisation Details'!$I$2:$I$2344,"")</f>
        <v>tier - 2</v>
      </c>
      <c r="O2221" s="14" t="str">
        <f>_xlfn.XLOOKUP(A2221,'Hospitalisation Details'!$A$2:$A$2344,'Hospitalisation Details'!$J$2:$J$2344,"")</f>
        <v>tier - 1</v>
      </c>
      <c r="P2221" s="14" t="str">
        <f>_xlfn.XLOOKUP(A2221,'Hospitalisation Details'!$A$2:$A$2344,'Hospitalisation Details'!$K$2:$K$2344,"")</f>
        <v>R1013</v>
      </c>
      <c r="Q2221" s="14">
        <f>_xlfn.XLOOKUP(A2221,'Hospitalisation Details'!$A$2:$A$2344,'Hospitalisation Details'!$F$2:$F$2344,"")</f>
        <v>30</v>
      </c>
    </row>
    <row r="2222" spans="1:17">
      <c r="A2222" s="12" t="s">
        <v>10424</v>
      </c>
      <c r="B2222" s="13" t="str">
        <f>_xlfn.XLOOKUP(A2222,'Customer Names'!$A$2:$A$2336,'Customer Names'!$C$2:$C$2336,"Not Found")</f>
        <v>Cole</v>
      </c>
      <c r="C2222" s="13">
        <f>_xlfn.XLOOKUP(A2222,'Medical Examine'!$A$2:$A$2336,'Medical Examine'!$B$2:$B$2336,"Not Found")</f>
        <v>36.85</v>
      </c>
      <c r="D2222" s="13">
        <f>_xlfn.XLOOKUP(A2222,'Medical Examine'!$A$2:$A$2336,'Medical Examine'!$D$2:$D$2336,"Not Found")</f>
        <v>4.3600000000000003</v>
      </c>
      <c r="E2222" s="14" t="str">
        <f>_xlfn.XLOOKUP(A2222,'Medical Examine'!$A$2:$A$2336,'Medical Examine'!$E$2:$E$2336,"Not Found")</f>
        <v>YES</v>
      </c>
      <c r="F2222" s="14" t="str">
        <f>_xlfn.XLOOKUP(A2222,'Medical Examine'!$A$2:$A$2336,'Medical Examine'!$F$2:$F$2336,"Not Found")</f>
        <v>NO</v>
      </c>
      <c r="G2222" s="14" t="str">
        <f>_xlfn.XLOOKUP(A2222,'Medical Examine'!$A$2:$A$2336,'Medical Examine'!$G$2:$G$2336,"Not Found")</f>
        <v>NO</v>
      </c>
      <c r="H2222" s="14">
        <f>_xlfn.XLOOKUP(A2222,'Medical Examine'!$A$2:$A$2336,'Medical Examine'!$H$2:$H$2336,"Not Found")</f>
        <v>0</v>
      </c>
      <c r="I2222" s="14" t="str">
        <f>_xlfn.XLOOKUP(A2222,'Medical Examine'!$A$2:$A$2336,'Medical Examine'!$I$2:$I$2336,"Not Found")</f>
        <v>NO</v>
      </c>
      <c r="J2222" s="13" t="str">
        <f>_xlfn.XLOOKUP(A2222,'Medical Examine'!$A$2:$A$2336,'Medical Examine'!$C$2:$C$2336,"Not Found")</f>
        <v>Obesity</v>
      </c>
      <c r="K2222" s="13" t="str">
        <f t="shared" si="34"/>
        <v>Normal</v>
      </c>
      <c r="L2222" s="15">
        <f>_xlfn.XLOOKUP(A2222,'Hospitalisation Details'!$A$2:$A$2344,'Hospitalisation Details'!$E$2:$E$2344,"")</f>
        <v>37230</v>
      </c>
      <c r="M2222" s="16">
        <f>_xlfn.XLOOKUP(A2222,'Hospitalisation Details'!$A$2:$A$2344,'Hospitalisation Details'!$H$2:$H$2344,"")</f>
        <v>1534.3</v>
      </c>
      <c r="N2222" s="14" t="str">
        <f>_xlfn.XLOOKUP(A2222,'Hospitalisation Details'!$A$2:$A$2344,'Hospitalisation Details'!$I$2:$I$2344,"")</f>
        <v>tier - 2</v>
      </c>
      <c r="O2222" s="14" t="str">
        <f>_xlfn.XLOOKUP(A2222,'Hospitalisation Details'!$A$2:$A$2344,'Hospitalisation Details'!$J$2:$J$2344,"")</f>
        <v>tier - 2</v>
      </c>
      <c r="P2222" s="14" t="str">
        <f>_xlfn.XLOOKUP(A2222,'Hospitalisation Details'!$A$2:$A$2344,'Hospitalisation Details'!$K$2:$K$2344,"")</f>
        <v>R1013</v>
      </c>
      <c r="Q2222" s="14">
        <f>_xlfn.XLOOKUP(A2222,'Hospitalisation Details'!$A$2:$A$2344,'Hospitalisation Details'!$F$2:$F$2344,"")</f>
        <v>21</v>
      </c>
    </row>
    <row r="2223" spans="1:17">
      <c r="A2223" s="12" t="s">
        <v>10426</v>
      </c>
      <c r="B2223" s="13" t="str">
        <f>_xlfn.XLOOKUP(A2223,'Customer Names'!$A$2:$A$2336,'Customer Names'!$C$2:$C$2336,"Not Found")</f>
        <v>Matthew T.</v>
      </c>
      <c r="C2223" s="13">
        <f>_xlfn.XLOOKUP(A2223,'Medical Examine'!$A$2:$A$2336,'Medical Examine'!$B$2:$B$2336,"Not Found")</f>
        <v>35.53</v>
      </c>
      <c r="D2223" s="13">
        <f>_xlfn.XLOOKUP(A2223,'Medical Examine'!$A$2:$A$2336,'Medical Examine'!$D$2:$D$2336,"Not Found")</f>
        <v>4.55</v>
      </c>
      <c r="E2223" s="14" t="str">
        <f>_xlfn.XLOOKUP(A2223,'Medical Examine'!$A$2:$A$2336,'Medical Examine'!$E$2:$E$2336,"Not Found")</f>
        <v>YES</v>
      </c>
      <c r="F2223" s="14" t="str">
        <f>_xlfn.XLOOKUP(A2223,'Medical Examine'!$A$2:$A$2336,'Medical Examine'!$F$2:$F$2336,"Not Found")</f>
        <v>NO</v>
      </c>
      <c r="G2223" s="14" t="str">
        <f>_xlfn.XLOOKUP(A2223,'Medical Examine'!$A$2:$A$2336,'Medical Examine'!$G$2:$G$2336,"Not Found")</f>
        <v>NO</v>
      </c>
      <c r="H2223" s="14">
        <f>_xlfn.XLOOKUP(A2223,'Medical Examine'!$A$2:$A$2336,'Medical Examine'!$H$2:$H$2336,"Not Found")</f>
        <v>0</v>
      </c>
      <c r="I2223" s="14" t="str">
        <f>_xlfn.XLOOKUP(A2223,'Medical Examine'!$A$2:$A$2336,'Medical Examine'!$I$2:$I$2336,"Not Found")</f>
        <v>NO</v>
      </c>
      <c r="J2223" s="13" t="str">
        <f>_xlfn.XLOOKUP(A2223,'Medical Examine'!$A$2:$A$2336,'Medical Examine'!$C$2:$C$2336,"Not Found")</f>
        <v>Obesity</v>
      </c>
      <c r="K2223" s="13" t="str">
        <f t="shared" si="34"/>
        <v>Normal</v>
      </c>
      <c r="L2223" s="15">
        <f>_xlfn.XLOOKUP(A2223,'Hospitalisation Details'!$A$2:$A$2344,'Hospitalisation Details'!$E$2:$E$2344,"")</f>
        <v>37044</v>
      </c>
      <c r="M2223" s="16">
        <f>_xlfn.XLOOKUP(A2223,'Hospitalisation Details'!$A$2:$A$2344,'Hospitalisation Details'!$H$2:$H$2344,"")</f>
        <v>1532.47</v>
      </c>
      <c r="N2223" s="14" t="str">
        <f>_xlfn.XLOOKUP(A2223,'Hospitalisation Details'!$A$2:$A$2344,'Hospitalisation Details'!$I$2:$I$2344,"")</f>
        <v>tier - 2</v>
      </c>
      <c r="O2223" s="14" t="str">
        <f>_xlfn.XLOOKUP(A2223,'Hospitalisation Details'!$A$2:$A$2344,'Hospitalisation Details'!$J$2:$J$2344,"")</f>
        <v>tier - 2</v>
      </c>
      <c r="P2223" s="14" t="str">
        <f>_xlfn.XLOOKUP(A2223,'Hospitalisation Details'!$A$2:$A$2344,'Hospitalisation Details'!$K$2:$K$2344,"")</f>
        <v>R1013</v>
      </c>
      <c r="Q2223" s="14">
        <f>_xlfn.XLOOKUP(A2223,'Hospitalisation Details'!$A$2:$A$2344,'Hospitalisation Details'!$F$2:$F$2344,"")</f>
        <v>22</v>
      </c>
    </row>
    <row r="2224" spans="1:17">
      <c r="A2224" s="12" t="s">
        <v>10428</v>
      </c>
      <c r="B2224" s="13" t="str">
        <f>_xlfn.XLOOKUP(A2224,'Customer Names'!$A$2:$A$2336,'Customer Names'!$C$2:$C$2336,"Not Found")</f>
        <v>Zachary</v>
      </c>
      <c r="C2224" s="13">
        <f>_xlfn.XLOOKUP(A2224,'Medical Examine'!$A$2:$A$2336,'Medical Examine'!$B$2:$B$2336,"Not Found")</f>
        <v>31.1</v>
      </c>
      <c r="D2224" s="13">
        <f>_xlfn.XLOOKUP(A2224,'Medical Examine'!$A$2:$A$2336,'Medical Examine'!$D$2:$D$2336,"Not Found")</f>
        <v>4.37</v>
      </c>
      <c r="E2224" s="14" t="str">
        <f>_xlfn.XLOOKUP(A2224,'Medical Examine'!$A$2:$A$2336,'Medical Examine'!$E$2:$E$2336,"Not Found")</f>
        <v>YES</v>
      </c>
      <c r="F2224" s="14" t="str">
        <f>_xlfn.XLOOKUP(A2224,'Medical Examine'!$A$2:$A$2336,'Medical Examine'!$F$2:$F$2336,"Not Found")</f>
        <v>NO</v>
      </c>
      <c r="G2224" s="14" t="str">
        <f>_xlfn.XLOOKUP(A2224,'Medical Examine'!$A$2:$A$2336,'Medical Examine'!$G$2:$G$2336,"Not Found")</f>
        <v>NO</v>
      </c>
      <c r="H2224" s="14">
        <f>_xlfn.XLOOKUP(A2224,'Medical Examine'!$A$2:$A$2336,'Medical Examine'!$H$2:$H$2336,"Not Found")</f>
        <v>0</v>
      </c>
      <c r="I2224" s="14" t="str">
        <f>_xlfn.XLOOKUP(A2224,'Medical Examine'!$A$2:$A$2336,'Medical Examine'!$I$2:$I$2336,"Not Found")</f>
        <v>NO</v>
      </c>
      <c r="J2224" s="13" t="str">
        <f>_xlfn.XLOOKUP(A2224,'Medical Examine'!$A$2:$A$2336,'Medical Examine'!$C$2:$C$2336,"Not Found")</f>
        <v>Obesity</v>
      </c>
      <c r="K2224" s="13" t="str">
        <f t="shared" si="34"/>
        <v>Normal</v>
      </c>
      <c r="L2224" s="15">
        <f>_xlfn.XLOOKUP(A2224,'Hospitalisation Details'!$A$2:$A$2344,'Hospitalisation Details'!$E$2:$E$2344,"")</f>
        <v>37079</v>
      </c>
      <c r="M2224" s="16">
        <f>_xlfn.XLOOKUP(A2224,'Hospitalisation Details'!$A$2:$A$2344,'Hospitalisation Details'!$H$2:$H$2344,"")</f>
        <v>1526.31</v>
      </c>
      <c r="N2224" s="14" t="str">
        <f>_xlfn.XLOOKUP(A2224,'Hospitalisation Details'!$A$2:$A$2344,'Hospitalisation Details'!$I$2:$I$2344,"")</f>
        <v>tier - 2</v>
      </c>
      <c r="O2224" s="14" t="str">
        <f>_xlfn.XLOOKUP(A2224,'Hospitalisation Details'!$A$2:$A$2344,'Hospitalisation Details'!$J$2:$J$2344,"")</f>
        <v>tier - 3</v>
      </c>
      <c r="P2224" s="14" t="str">
        <f>_xlfn.XLOOKUP(A2224,'Hospitalisation Details'!$A$2:$A$2344,'Hospitalisation Details'!$K$2:$K$2344,"")</f>
        <v>R1011</v>
      </c>
      <c r="Q2224" s="14">
        <f>_xlfn.XLOOKUP(A2224,'Hospitalisation Details'!$A$2:$A$2344,'Hospitalisation Details'!$F$2:$F$2344,"")</f>
        <v>21</v>
      </c>
    </row>
    <row r="2225" spans="1:17">
      <c r="A2225" s="12" t="s">
        <v>10429</v>
      </c>
      <c r="B2225" s="13" t="str">
        <f>_xlfn.XLOOKUP(A2225,'Customer Names'!$A$2:$A$2336,'Customer Names'!$C$2:$C$2336,"Not Found")</f>
        <v>Matthew T.</v>
      </c>
      <c r="C2225" s="13">
        <f>_xlfn.XLOOKUP(A2225,'Medical Examine'!$A$2:$A$2336,'Medical Examine'!$B$2:$B$2336,"Not Found")</f>
        <v>23.21</v>
      </c>
      <c r="D2225" s="13">
        <f>_xlfn.XLOOKUP(A2225,'Medical Examine'!$A$2:$A$2336,'Medical Examine'!$D$2:$D$2336,"Not Found")</f>
        <v>5.24</v>
      </c>
      <c r="E2225" s="14" t="str">
        <f>_xlfn.XLOOKUP(A2225,'Medical Examine'!$A$2:$A$2336,'Medical Examine'!$E$2:$E$2336,"Not Found")</f>
        <v>YES</v>
      </c>
      <c r="F2225" s="14" t="str">
        <f>_xlfn.XLOOKUP(A2225,'Medical Examine'!$A$2:$A$2336,'Medical Examine'!$F$2:$F$2336,"Not Found")</f>
        <v>NO</v>
      </c>
      <c r="G2225" s="14" t="str">
        <f>_xlfn.XLOOKUP(A2225,'Medical Examine'!$A$2:$A$2336,'Medical Examine'!$G$2:$G$2336,"Not Found")</f>
        <v>NO</v>
      </c>
      <c r="H2225" s="14">
        <f>_xlfn.XLOOKUP(A2225,'Medical Examine'!$A$2:$A$2336,'Medical Examine'!$H$2:$H$2336,"Not Found")</f>
        <v>0</v>
      </c>
      <c r="I2225" s="14" t="str">
        <f>_xlfn.XLOOKUP(A2225,'Medical Examine'!$A$2:$A$2336,'Medical Examine'!$I$2:$I$2336,"Not Found")</f>
        <v>NO</v>
      </c>
      <c r="J2225" s="13" t="str">
        <f>_xlfn.XLOOKUP(A2225,'Medical Examine'!$A$2:$A$2336,'Medical Examine'!$C$2:$C$2336,"Not Found")</f>
        <v>Normal Weight</v>
      </c>
      <c r="K2225" s="13" t="str">
        <f t="shared" si="34"/>
        <v>Normal</v>
      </c>
      <c r="L2225" s="15">
        <f>_xlfn.XLOOKUP(A2225,'Hospitalisation Details'!$A$2:$A$2344,'Hospitalisation Details'!$E$2:$E$2344,"")</f>
        <v>37128</v>
      </c>
      <c r="M2225" s="16">
        <f>_xlfn.XLOOKUP(A2225,'Hospitalisation Details'!$A$2:$A$2344,'Hospitalisation Details'!$H$2:$H$2344,"")</f>
        <v>1515.34</v>
      </c>
      <c r="N2225" s="14" t="str">
        <f>_xlfn.XLOOKUP(A2225,'Hospitalisation Details'!$A$2:$A$2344,'Hospitalisation Details'!$I$2:$I$2344,"")</f>
        <v>tier - 2</v>
      </c>
      <c r="O2225" s="14" t="str">
        <f>_xlfn.XLOOKUP(A2225,'Hospitalisation Details'!$A$2:$A$2344,'Hospitalisation Details'!$J$2:$J$2344,"")</f>
        <v>tier - 3</v>
      </c>
      <c r="P2225" s="14" t="str">
        <f>_xlfn.XLOOKUP(A2225,'Hospitalisation Details'!$A$2:$A$2344,'Hospitalisation Details'!$K$2:$K$2344,"")</f>
        <v>R1013</v>
      </c>
      <c r="Q2225" s="14">
        <f>_xlfn.XLOOKUP(A2225,'Hospitalisation Details'!$A$2:$A$2344,'Hospitalisation Details'!$F$2:$F$2344,"")</f>
        <v>21</v>
      </c>
    </row>
    <row r="2226" spans="1:17">
      <c r="A2226" s="12" t="s">
        <v>10431</v>
      </c>
      <c r="B2226" s="13" t="str">
        <f>_xlfn.XLOOKUP(A2226,'Customer Names'!$A$2:$A$2336,'Customer Names'!$C$2:$C$2336,"Not Found")</f>
        <v>Pat</v>
      </c>
      <c r="C2226" s="13">
        <f>_xlfn.XLOOKUP(A2226,'Medical Examine'!$A$2:$A$2336,'Medical Examine'!$B$2:$B$2336,"Not Found")</f>
        <v>18.36</v>
      </c>
      <c r="D2226" s="13">
        <f>_xlfn.XLOOKUP(A2226,'Medical Examine'!$A$2:$A$2336,'Medical Examine'!$D$2:$D$2336,"Not Found")</f>
        <v>5.96</v>
      </c>
      <c r="E2226" s="14" t="str">
        <f>_xlfn.XLOOKUP(A2226,'Medical Examine'!$A$2:$A$2336,'Medical Examine'!$E$2:$E$2336,"Not Found")</f>
        <v>NO</v>
      </c>
      <c r="F2226" s="14" t="str">
        <f>_xlfn.XLOOKUP(A2226,'Medical Examine'!$A$2:$A$2336,'Medical Examine'!$F$2:$F$2336,"Not Found")</f>
        <v>NO</v>
      </c>
      <c r="G2226" s="14" t="str">
        <f>_xlfn.XLOOKUP(A2226,'Medical Examine'!$A$2:$A$2336,'Medical Examine'!$G$2:$G$2336,"Not Found")</f>
        <v>NO</v>
      </c>
      <c r="H2226" s="14">
        <f>_xlfn.XLOOKUP(A2226,'Medical Examine'!$A$2:$A$2336,'Medical Examine'!$H$2:$H$2336,"Not Found")</f>
        <v>1</v>
      </c>
      <c r="I2226" s="14" t="str">
        <f>_xlfn.XLOOKUP(A2226,'Medical Examine'!$A$2:$A$2336,'Medical Examine'!$I$2:$I$2336,"Not Found")</f>
        <v>NO</v>
      </c>
      <c r="J2226" s="13" t="str">
        <f>_xlfn.XLOOKUP(A2226,'Medical Examine'!$A$2:$A$2336,'Medical Examine'!$C$2:$C$2336,"Not Found")</f>
        <v>Under Weight</v>
      </c>
      <c r="K2226" s="13" t="str">
        <f t="shared" si="34"/>
        <v>Prediabetic</v>
      </c>
      <c r="L2226" s="15">
        <f>_xlfn.XLOOKUP(A2226,'Hospitalisation Details'!$A$2:$A$2344,'Hospitalisation Details'!$E$2:$E$2344,"")</f>
        <v>35965</v>
      </c>
      <c r="M2226" s="16">
        <f>_xlfn.XLOOKUP(A2226,'Hospitalisation Details'!$A$2:$A$2344,'Hospitalisation Details'!$H$2:$H$2344,"")</f>
        <v>1497</v>
      </c>
      <c r="N2226" s="14" t="str">
        <f>_xlfn.XLOOKUP(A2226,'Hospitalisation Details'!$A$2:$A$2344,'Hospitalisation Details'!$I$2:$I$2344,"")</f>
        <v>tier - 2</v>
      </c>
      <c r="O2226" s="14" t="str">
        <f>_xlfn.XLOOKUP(A2226,'Hospitalisation Details'!$A$2:$A$2344,'Hospitalisation Details'!$J$2:$J$2344,"")</f>
        <v>tier - 2</v>
      </c>
      <c r="P2226" s="14" t="str">
        <f>_xlfn.XLOOKUP(A2226,'Hospitalisation Details'!$A$2:$A$2344,'Hospitalisation Details'!$K$2:$K$2344,"")</f>
        <v>R1013</v>
      </c>
      <c r="Q2226" s="14">
        <f>_xlfn.XLOOKUP(A2226,'Hospitalisation Details'!$A$2:$A$2344,'Hospitalisation Details'!$F$2:$F$2344,"")</f>
        <v>24</v>
      </c>
    </row>
    <row r="2227" spans="1:17">
      <c r="A2227" s="12" t="s">
        <v>10433</v>
      </c>
      <c r="B2227" s="13" t="str">
        <f>_xlfn.XLOOKUP(A2227,'Customer Names'!$A$2:$A$2336,'Customer Names'!$C$2:$C$2336,"Not Found")</f>
        <v>Ashley</v>
      </c>
      <c r="C2227" s="13">
        <f>_xlfn.XLOOKUP(A2227,'Medical Examine'!$A$2:$A$2336,'Medical Examine'!$B$2:$B$2336,"Not Found")</f>
        <v>15.92</v>
      </c>
      <c r="D2227" s="13">
        <f>_xlfn.XLOOKUP(A2227,'Medical Examine'!$A$2:$A$2336,'Medical Examine'!$D$2:$D$2336,"Not Found")</f>
        <v>4.76</v>
      </c>
      <c r="E2227" s="14" t="str">
        <f>_xlfn.XLOOKUP(A2227,'Medical Examine'!$A$2:$A$2336,'Medical Examine'!$E$2:$E$2336,"Not Found")</f>
        <v>YES</v>
      </c>
      <c r="F2227" s="14" t="str">
        <f>_xlfn.XLOOKUP(A2227,'Medical Examine'!$A$2:$A$2336,'Medical Examine'!$F$2:$F$2336,"Not Found")</f>
        <v>NO</v>
      </c>
      <c r="G2227" s="14" t="str">
        <f>_xlfn.XLOOKUP(A2227,'Medical Examine'!$A$2:$A$2336,'Medical Examine'!$G$2:$G$2336,"Not Found")</f>
        <v>NO</v>
      </c>
      <c r="H2227" s="14">
        <f>_xlfn.XLOOKUP(A2227,'Medical Examine'!$A$2:$A$2336,'Medical Examine'!$H$2:$H$2336,"Not Found")</f>
        <v>1</v>
      </c>
      <c r="I2227" s="14" t="str">
        <f>_xlfn.XLOOKUP(A2227,'Medical Examine'!$A$2:$A$2336,'Medical Examine'!$I$2:$I$2336,"Not Found")</f>
        <v>NO</v>
      </c>
      <c r="J2227" s="13" t="str">
        <f>_xlfn.XLOOKUP(A2227,'Medical Examine'!$A$2:$A$2336,'Medical Examine'!$C$2:$C$2336,"Not Found")</f>
        <v>Under Weight</v>
      </c>
      <c r="K2227" s="13" t="str">
        <f t="shared" si="34"/>
        <v>Normal</v>
      </c>
      <c r="L2227" s="15">
        <f>_xlfn.XLOOKUP(A2227,'Hospitalisation Details'!$A$2:$A$2344,'Hospitalisation Details'!$E$2:$E$2344,"")</f>
        <v>34979</v>
      </c>
      <c r="M2227" s="16">
        <f>_xlfn.XLOOKUP(A2227,'Hospitalisation Details'!$A$2:$A$2344,'Hospitalisation Details'!$H$2:$H$2344,"")</f>
        <v>1493</v>
      </c>
      <c r="N2227" s="14" t="str">
        <f>_xlfn.XLOOKUP(A2227,'Hospitalisation Details'!$A$2:$A$2344,'Hospitalisation Details'!$I$2:$I$2344,"")</f>
        <v>tier - 2</v>
      </c>
      <c r="O2227" s="14" t="str">
        <f>_xlfn.XLOOKUP(A2227,'Hospitalisation Details'!$A$2:$A$2344,'Hospitalisation Details'!$J$2:$J$2344,"")</f>
        <v>tier - 3</v>
      </c>
      <c r="P2227" s="14" t="str">
        <f>_xlfn.XLOOKUP(A2227,'Hospitalisation Details'!$A$2:$A$2344,'Hospitalisation Details'!$K$2:$K$2344,"")</f>
        <v>R1013</v>
      </c>
      <c r="Q2227" s="14">
        <f>_xlfn.XLOOKUP(A2227,'Hospitalisation Details'!$A$2:$A$2344,'Hospitalisation Details'!$F$2:$F$2344,"")</f>
        <v>27</v>
      </c>
    </row>
    <row r="2228" spans="1:17">
      <c r="A2228" s="12" t="s">
        <v>10434</v>
      </c>
      <c r="B2228" s="13" t="str">
        <f>_xlfn.XLOOKUP(A2228,'Customer Names'!$A$2:$A$2336,'Customer Names'!$C$2:$C$2336,"Not Found")</f>
        <v>Elizabeth A.</v>
      </c>
      <c r="C2228" s="13">
        <f>_xlfn.XLOOKUP(A2228,'Medical Examine'!$A$2:$A$2336,'Medical Examine'!$B$2:$B$2336,"Not Found")</f>
        <v>15.17</v>
      </c>
      <c r="D2228" s="13">
        <f>_xlfn.XLOOKUP(A2228,'Medical Examine'!$A$2:$A$2336,'Medical Examine'!$D$2:$D$2336,"Not Found")</f>
        <v>4.3</v>
      </c>
      <c r="E2228" s="14" t="str">
        <f>_xlfn.XLOOKUP(A2228,'Medical Examine'!$A$2:$A$2336,'Medical Examine'!$E$2:$E$2336,"Not Found")</f>
        <v>YES</v>
      </c>
      <c r="F2228" s="14" t="str">
        <f>_xlfn.XLOOKUP(A2228,'Medical Examine'!$A$2:$A$2336,'Medical Examine'!$F$2:$F$2336,"Not Found")</f>
        <v>NO</v>
      </c>
      <c r="G2228" s="14" t="str">
        <f>_xlfn.XLOOKUP(A2228,'Medical Examine'!$A$2:$A$2336,'Medical Examine'!$G$2:$G$2336,"Not Found")</f>
        <v>YES</v>
      </c>
      <c r="H2228" s="14">
        <f>_xlfn.XLOOKUP(A2228,'Medical Examine'!$A$2:$A$2336,'Medical Examine'!$H$2:$H$2336,"Not Found")</f>
        <v>1</v>
      </c>
      <c r="I2228" s="14" t="str">
        <f>_xlfn.XLOOKUP(A2228,'Medical Examine'!$A$2:$A$2336,'Medical Examine'!$I$2:$I$2336,"Not Found")</f>
        <v>NO</v>
      </c>
      <c r="J2228" s="13" t="str">
        <f>_xlfn.XLOOKUP(A2228,'Medical Examine'!$A$2:$A$2336,'Medical Examine'!$C$2:$C$2336,"Not Found")</f>
        <v>Under Weight</v>
      </c>
      <c r="K2228" s="13" t="str">
        <f t="shared" si="34"/>
        <v>Normal</v>
      </c>
      <c r="L2228" s="15">
        <f>_xlfn.XLOOKUP(A2228,'Hospitalisation Details'!$A$2:$A$2344,'Hospitalisation Details'!$E$2:$E$2344,"")</f>
        <v>35590</v>
      </c>
      <c r="M2228" s="16">
        <f>_xlfn.XLOOKUP(A2228,'Hospitalisation Details'!$A$2:$A$2344,'Hospitalisation Details'!$H$2:$H$2344,"")</f>
        <v>1481</v>
      </c>
      <c r="N2228" s="14" t="str">
        <f>_xlfn.XLOOKUP(A2228,'Hospitalisation Details'!$A$2:$A$2344,'Hospitalisation Details'!$I$2:$I$2344,"")</f>
        <v>tier - 2</v>
      </c>
      <c r="O2228" s="14" t="str">
        <f>_xlfn.XLOOKUP(A2228,'Hospitalisation Details'!$A$2:$A$2344,'Hospitalisation Details'!$J$2:$J$2344,"")</f>
        <v>tier - 1</v>
      </c>
      <c r="P2228" s="14" t="str">
        <f>_xlfn.XLOOKUP(A2228,'Hospitalisation Details'!$A$2:$A$2344,'Hospitalisation Details'!$K$2:$K$2344,"")</f>
        <v>R1012</v>
      </c>
      <c r="Q2228" s="14">
        <f>_xlfn.XLOOKUP(A2228,'Hospitalisation Details'!$A$2:$A$2344,'Hospitalisation Details'!$F$2:$F$2344,"")</f>
        <v>25</v>
      </c>
    </row>
    <row r="2229" spans="1:17">
      <c r="A2229" s="12" t="s">
        <v>10435</v>
      </c>
      <c r="B2229" s="13" t="str">
        <f>_xlfn.XLOOKUP(A2229,'Customer Names'!$A$2:$A$2336,'Customer Names'!$C$2:$C$2336,"Not Found")</f>
        <v>Rebecca M.</v>
      </c>
      <c r="C2229" s="13">
        <f>_xlfn.XLOOKUP(A2229,'Medical Examine'!$A$2:$A$2336,'Medical Examine'!$B$2:$B$2336,"Not Found")</f>
        <v>16.63</v>
      </c>
      <c r="D2229" s="13">
        <f>_xlfn.XLOOKUP(A2229,'Medical Examine'!$A$2:$A$2336,'Medical Examine'!$D$2:$D$2336,"Not Found")</f>
        <v>4.5</v>
      </c>
      <c r="E2229" s="14" t="str">
        <f>_xlfn.XLOOKUP(A2229,'Medical Examine'!$A$2:$A$2336,'Medical Examine'!$E$2:$E$2336,"Not Found")</f>
        <v>NO</v>
      </c>
      <c r="F2229" s="14" t="str">
        <f>_xlfn.XLOOKUP(A2229,'Medical Examine'!$A$2:$A$2336,'Medical Examine'!$F$2:$F$2336,"Not Found")</f>
        <v>NO</v>
      </c>
      <c r="G2229" s="14" t="str">
        <f>_xlfn.XLOOKUP(A2229,'Medical Examine'!$A$2:$A$2336,'Medical Examine'!$G$2:$G$2336,"Not Found")</f>
        <v>NO</v>
      </c>
      <c r="H2229" s="14">
        <f>_xlfn.XLOOKUP(A2229,'Medical Examine'!$A$2:$A$2336,'Medical Examine'!$H$2:$H$2336,"Not Found")</f>
        <v>1</v>
      </c>
      <c r="I2229" s="14" t="str">
        <f>_xlfn.XLOOKUP(A2229,'Medical Examine'!$A$2:$A$2336,'Medical Examine'!$I$2:$I$2336,"Not Found")</f>
        <v>NO</v>
      </c>
      <c r="J2229" s="13" t="str">
        <f>_xlfn.XLOOKUP(A2229,'Medical Examine'!$A$2:$A$2336,'Medical Examine'!$C$2:$C$2336,"Not Found")</f>
        <v>Under Weight</v>
      </c>
      <c r="K2229" s="13" t="str">
        <f t="shared" si="34"/>
        <v>Normal</v>
      </c>
      <c r="L2229" s="15">
        <f>_xlfn.XLOOKUP(A2229,'Hospitalisation Details'!$A$2:$A$2344,'Hospitalisation Details'!$E$2:$E$2344,"")</f>
        <v>36136</v>
      </c>
      <c r="M2229" s="16">
        <f>_xlfn.XLOOKUP(A2229,'Hospitalisation Details'!$A$2:$A$2344,'Hospitalisation Details'!$H$2:$H$2344,"")</f>
        <v>1477</v>
      </c>
      <c r="N2229" s="14" t="str">
        <f>_xlfn.XLOOKUP(A2229,'Hospitalisation Details'!$A$2:$A$2344,'Hospitalisation Details'!$I$2:$I$2344,"")</f>
        <v>tier - 2</v>
      </c>
      <c r="O2229" s="14" t="str">
        <f>_xlfn.XLOOKUP(A2229,'Hospitalisation Details'!$A$2:$A$2344,'Hospitalisation Details'!$J$2:$J$2344,"")</f>
        <v>tier - 1</v>
      </c>
      <c r="P2229" s="14" t="str">
        <f>_xlfn.XLOOKUP(A2229,'Hospitalisation Details'!$A$2:$A$2344,'Hospitalisation Details'!$K$2:$K$2344,"")</f>
        <v>R1013</v>
      </c>
      <c r="Q2229" s="14">
        <f>_xlfn.XLOOKUP(A2229,'Hospitalisation Details'!$A$2:$A$2344,'Hospitalisation Details'!$F$2:$F$2344,"")</f>
        <v>24</v>
      </c>
    </row>
    <row r="2230" spans="1:17">
      <c r="A2230" s="12" t="s">
        <v>10438</v>
      </c>
      <c r="B2230" s="13" t="str">
        <f>_xlfn.XLOOKUP(A2230,'Customer Names'!$A$2:$A$2336,'Customer Names'!$C$2:$C$2336,"Not Found")</f>
        <v>Ruth</v>
      </c>
      <c r="C2230" s="13">
        <f>_xlfn.XLOOKUP(A2230,'Medical Examine'!$A$2:$A$2336,'Medical Examine'!$B$2:$B$2336,"Not Found")</f>
        <v>19.39</v>
      </c>
      <c r="D2230" s="13">
        <f>_xlfn.XLOOKUP(A2230,'Medical Examine'!$A$2:$A$2336,'Medical Examine'!$D$2:$D$2336,"Not Found")</f>
        <v>5.59</v>
      </c>
      <c r="E2230" s="14" t="str">
        <f>_xlfn.XLOOKUP(A2230,'Medical Examine'!$A$2:$A$2336,'Medical Examine'!$E$2:$E$2336,"Not Found")</f>
        <v>NO</v>
      </c>
      <c r="F2230" s="14" t="str">
        <f>_xlfn.XLOOKUP(A2230,'Medical Examine'!$A$2:$A$2336,'Medical Examine'!$F$2:$F$2336,"Not Found")</f>
        <v>NO</v>
      </c>
      <c r="G2230" s="14" t="str">
        <f>_xlfn.XLOOKUP(A2230,'Medical Examine'!$A$2:$A$2336,'Medical Examine'!$G$2:$G$2336,"Not Found")</f>
        <v>YES</v>
      </c>
      <c r="H2230" s="14">
        <f>_xlfn.XLOOKUP(A2230,'Medical Examine'!$A$2:$A$2336,'Medical Examine'!$H$2:$H$2336,"Not Found")</f>
        <v>1</v>
      </c>
      <c r="I2230" s="14" t="str">
        <f>_xlfn.XLOOKUP(A2230,'Medical Examine'!$A$2:$A$2336,'Medical Examine'!$I$2:$I$2336,"Not Found")</f>
        <v>NO</v>
      </c>
      <c r="J2230" s="13" t="str">
        <f>_xlfn.XLOOKUP(A2230,'Medical Examine'!$A$2:$A$2336,'Medical Examine'!$C$2:$C$2336,"Not Found")</f>
        <v>Normal Weight</v>
      </c>
      <c r="K2230" s="13" t="str">
        <f t="shared" si="34"/>
        <v>Normal</v>
      </c>
      <c r="L2230" s="15">
        <f>_xlfn.XLOOKUP(A2230,'Hospitalisation Details'!$A$2:$A$2344,'Hospitalisation Details'!$E$2:$E$2344,"")</f>
        <v>37792</v>
      </c>
      <c r="M2230" s="16">
        <f>_xlfn.XLOOKUP(A2230,'Hospitalisation Details'!$A$2:$A$2344,'Hospitalisation Details'!$H$2:$H$2344,"")</f>
        <v>1467</v>
      </c>
      <c r="N2230" s="14" t="str">
        <f>_xlfn.XLOOKUP(A2230,'Hospitalisation Details'!$A$2:$A$2344,'Hospitalisation Details'!$I$2:$I$2344,"")</f>
        <v>tier - 2</v>
      </c>
      <c r="O2230" s="14" t="str">
        <f>_xlfn.XLOOKUP(A2230,'Hospitalisation Details'!$A$2:$A$2344,'Hospitalisation Details'!$J$2:$J$2344,"")</f>
        <v>tier - 2</v>
      </c>
      <c r="P2230" s="14" t="str">
        <f>_xlfn.XLOOKUP(A2230,'Hospitalisation Details'!$A$2:$A$2344,'Hospitalisation Details'!$K$2:$K$2344,"")</f>
        <v>R1013</v>
      </c>
      <c r="Q2230" s="14">
        <f>_xlfn.XLOOKUP(A2230,'Hospitalisation Details'!$A$2:$A$2344,'Hospitalisation Details'!$F$2:$F$2344,"")</f>
        <v>19</v>
      </c>
    </row>
    <row r="2231" spans="1:17">
      <c r="A2231" s="12" t="s">
        <v>10441</v>
      </c>
      <c r="B2231" s="13" t="str">
        <f>_xlfn.XLOOKUP(A2231,'Customer Names'!$A$2:$A$2336,'Customer Names'!$C$2:$C$2336,"Not Found")</f>
        <v>Gregory S</v>
      </c>
      <c r="C2231" s="13">
        <f>_xlfn.XLOOKUP(A2231,'Medical Examine'!$A$2:$A$2336,'Medical Examine'!$B$2:$B$2336,"Not Found")</f>
        <v>17.34</v>
      </c>
      <c r="D2231" s="13">
        <f>_xlfn.XLOOKUP(A2231,'Medical Examine'!$A$2:$A$2336,'Medical Examine'!$D$2:$D$2336,"Not Found")</f>
        <v>6.29</v>
      </c>
      <c r="E2231" s="14" t="str">
        <f>_xlfn.XLOOKUP(A2231,'Medical Examine'!$A$2:$A$2336,'Medical Examine'!$E$2:$E$2336,"Not Found")</f>
        <v>YES</v>
      </c>
      <c r="F2231" s="14" t="str">
        <f>_xlfn.XLOOKUP(A2231,'Medical Examine'!$A$2:$A$2336,'Medical Examine'!$F$2:$F$2336,"Not Found")</f>
        <v>NO</v>
      </c>
      <c r="G2231" s="14" t="str">
        <f>_xlfn.XLOOKUP(A2231,'Medical Examine'!$A$2:$A$2336,'Medical Examine'!$G$2:$G$2336,"Not Found")</f>
        <v>YES</v>
      </c>
      <c r="H2231" s="14">
        <f>_xlfn.XLOOKUP(A2231,'Medical Examine'!$A$2:$A$2336,'Medical Examine'!$H$2:$H$2336,"Not Found")</f>
        <v>1</v>
      </c>
      <c r="I2231" s="14" t="str">
        <f>_xlfn.XLOOKUP(A2231,'Medical Examine'!$A$2:$A$2336,'Medical Examine'!$I$2:$I$2336,"Not Found")</f>
        <v>NO</v>
      </c>
      <c r="J2231" s="13" t="str">
        <f>_xlfn.XLOOKUP(A2231,'Medical Examine'!$A$2:$A$2336,'Medical Examine'!$C$2:$C$2336,"Not Found")</f>
        <v>Under Weight</v>
      </c>
      <c r="K2231" s="13" t="str">
        <f t="shared" si="34"/>
        <v>Prediabetic</v>
      </c>
      <c r="L2231" s="15">
        <f>_xlfn.XLOOKUP(A2231,'Hospitalisation Details'!$A$2:$A$2344,'Hospitalisation Details'!$E$2:$E$2344,"")</f>
        <v>35600</v>
      </c>
      <c r="M2231" s="16">
        <f>_xlfn.XLOOKUP(A2231,'Hospitalisation Details'!$A$2:$A$2344,'Hospitalisation Details'!$H$2:$H$2344,"")</f>
        <v>1445</v>
      </c>
      <c r="N2231" s="14" t="str">
        <f>_xlfn.XLOOKUP(A2231,'Hospitalisation Details'!$A$2:$A$2344,'Hospitalisation Details'!$I$2:$I$2344,"")</f>
        <v>tier - 2</v>
      </c>
      <c r="O2231" s="14" t="str">
        <f>_xlfn.XLOOKUP(A2231,'Hospitalisation Details'!$A$2:$A$2344,'Hospitalisation Details'!$J$2:$J$2344,"")</f>
        <v>tier - 1</v>
      </c>
      <c r="P2231" s="14" t="str">
        <f>_xlfn.XLOOKUP(A2231,'Hospitalisation Details'!$A$2:$A$2344,'Hospitalisation Details'!$K$2:$K$2344,"")</f>
        <v>R1013</v>
      </c>
      <c r="Q2231" s="14">
        <f>_xlfn.XLOOKUP(A2231,'Hospitalisation Details'!$A$2:$A$2344,'Hospitalisation Details'!$F$2:$F$2344,"")</f>
        <v>25</v>
      </c>
    </row>
    <row r="2232" spans="1:17">
      <c r="A2232" s="12" t="s">
        <v>10443</v>
      </c>
      <c r="B2232" s="13" t="str">
        <f>_xlfn.XLOOKUP(A2232,'Customer Names'!$A$2:$A$2336,'Customer Names'!$C$2:$C$2336,"Not Found")</f>
        <v>Alexandra S</v>
      </c>
      <c r="C2232" s="13">
        <f>_xlfn.XLOOKUP(A2232,'Medical Examine'!$A$2:$A$2336,'Medical Examine'!$B$2:$B$2336,"Not Found")</f>
        <v>17.940000000000001</v>
      </c>
      <c r="D2232" s="13">
        <f>_xlfn.XLOOKUP(A2232,'Medical Examine'!$A$2:$A$2336,'Medical Examine'!$D$2:$D$2336,"Not Found")</f>
        <v>4.1900000000000004</v>
      </c>
      <c r="E2232" s="14" t="str">
        <f>_xlfn.XLOOKUP(A2232,'Medical Examine'!$A$2:$A$2336,'Medical Examine'!$E$2:$E$2336,"Not Found")</f>
        <v>NO</v>
      </c>
      <c r="F2232" s="14" t="str">
        <f>_xlfn.XLOOKUP(A2232,'Medical Examine'!$A$2:$A$2336,'Medical Examine'!$F$2:$F$2336,"Not Found")</f>
        <v>YES</v>
      </c>
      <c r="G2232" s="14" t="str">
        <f>_xlfn.XLOOKUP(A2232,'Medical Examine'!$A$2:$A$2336,'Medical Examine'!$G$2:$G$2336,"Not Found")</f>
        <v>NO</v>
      </c>
      <c r="H2232" s="14">
        <f>_xlfn.XLOOKUP(A2232,'Medical Examine'!$A$2:$A$2336,'Medical Examine'!$H$2:$H$2336,"Not Found")</f>
        <v>1</v>
      </c>
      <c r="I2232" s="14" t="str">
        <f>_xlfn.XLOOKUP(A2232,'Medical Examine'!$A$2:$A$2336,'Medical Examine'!$I$2:$I$2336,"Not Found")</f>
        <v>NO</v>
      </c>
      <c r="J2232" s="13" t="str">
        <f>_xlfn.XLOOKUP(A2232,'Medical Examine'!$A$2:$A$2336,'Medical Examine'!$C$2:$C$2336,"Not Found")</f>
        <v>Under Weight</v>
      </c>
      <c r="K2232" s="13" t="str">
        <f t="shared" si="34"/>
        <v>Normal</v>
      </c>
      <c r="L2232" s="15">
        <f>_xlfn.XLOOKUP(A2232,'Hospitalisation Details'!$A$2:$A$2344,'Hospitalisation Details'!$E$2:$E$2344,"")</f>
        <v>36770</v>
      </c>
      <c r="M2232" s="16">
        <f>_xlfn.XLOOKUP(A2232,'Hospitalisation Details'!$A$2:$A$2344,'Hospitalisation Details'!$H$2:$H$2344,"")</f>
        <v>1438</v>
      </c>
      <c r="N2232" s="14" t="str">
        <f>_xlfn.XLOOKUP(A2232,'Hospitalisation Details'!$A$2:$A$2344,'Hospitalisation Details'!$I$2:$I$2344,"")</f>
        <v>tier - 2</v>
      </c>
      <c r="O2232" s="14" t="str">
        <f>_xlfn.XLOOKUP(A2232,'Hospitalisation Details'!$A$2:$A$2344,'Hospitalisation Details'!$J$2:$J$2344,"")</f>
        <v>tier - 2</v>
      </c>
      <c r="P2232" s="14" t="str">
        <f>_xlfn.XLOOKUP(A2232,'Hospitalisation Details'!$A$2:$A$2344,'Hospitalisation Details'!$K$2:$K$2344,"")</f>
        <v>R1013</v>
      </c>
      <c r="Q2232" s="14">
        <f>_xlfn.XLOOKUP(A2232,'Hospitalisation Details'!$A$2:$A$2344,'Hospitalisation Details'!$F$2:$F$2344,"")</f>
        <v>22</v>
      </c>
    </row>
    <row r="2233" spans="1:17">
      <c r="A2233" s="12" t="s">
        <v>10446</v>
      </c>
      <c r="B2233" s="13" t="str">
        <f>_xlfn.XLOOKUP(A2233,'Customer Names'!$A$2:$A$2336,'Customer Names'!$C$2:$C$2336,"Not Found")</f>
        <v>Hillary</v>
      </c>
      <c r="C2233" s="13">
        <f>_xlfn.XLOOKUP(A2233,'Medical Examine'!$A$2:$A$2336,'Medical Examine'!$B$2:$B$2336,"Not Found")</f>
        <v>16.670000000000002</v>
      </c>
      <c r="D2233" s="13">
        <f>_xlfn.XLOOKUP(A2233,'Medical Examine'!$A$2:$A$2336,'Medical Examine'!$D$2:$D$2336,"Not Found")</f>
        <v>4.7</v>
      </c>
      <c r="E2233" s="14" t="str">
        <f>_xlfn.XLOOKUP(A2233,'Medical Examine'!$A$2:$A$2336,'Medical Examine'!$E$2:$E$2336,"Not Found")</f>
        <v>YES</v>
      </c>
      <c r="F2233" s="14" t="str">
        <f>_xlfn.XLOOKUP(A2233,'Medical Examine'!$A$2:$A$2336,'Medical Examine'!$F$2:$F$2336,"Not Found")</f>
        <v>NO</v>
      </c>
      <c r="G2233" s="14" t="str">
        <f>_xlfn.XLOOKUP(A2233,'Medical Examine'!$A$2:$A$2336,'Medical Examine'!$G$2:$G$2336,"Not Found")</f>
        <v>YES</v>
      </c>
      <c r="H2233" s="14">
        <f>_xlfn.XLOOKUP(A2233,'Medical Examine'!$A$2:$A$2336,'Medical Examine'!$H$2:$H$2336,"Not Found")</f>
        <v>1</v>
      </c>
      <c r="I2233" s="14" t="str">
        <f>_xlfn.XLOOKUP(A2233,'Medical Examine'!$A$2:$A$2336,'Medical Examine'!$I$2:$I$2336,"Not Found")</f>
        <v>NO</v>
      </c>
      <c r="J2233" s="13" t="str">
        <f>_xlfn.XLOOKUP(A2233,'Medical Examine'!$A$2:$A$2336,'Medical Examine'!$C$2:$C$2336,"Not Found")</f>
        <v>Under Weight</v>
      </c>
      <c r="K2233" s="13" t="str">
        <f t="shared" si="34"/>
        <v>Normal</v>
      </c>
      <c r="L2233" s="15">
        <f>_xlfn.XLOOKUP(A2233,'Hospitalisation Details'!$A$2:$A$2344,'Hospitalisation Details'!$E$2:$E$2344,"")</f>
        <v>35769</v>
      </c>
      <c r="M2233" s="16">
        <f>_xlfn.XLOOKUP(A2233,'Hospitalisation Details'!$A$2:$A$2344,'Hospitalisation Details'!$H$2:$H$2344,"")</f>
        <v>1422</v>
      </c>
      <c r="N2233" s="14" t="str">
        <f>_xlfn.XLOOKUP(A2233,'Hospitalisation Details'!$A$2:$A$2344,'Hospitalisation Details'!$I$2:$I$2344,"")</f>
        <v>tier - 2</v>
      </c>
      <c r="O2233" s="14" t="str">
        <f>_xlfn.XLOOKUP(A2233,'Hospitalisation Details'!$A$2:$A$2344,'Hospitalisation Details'!$J$2:$J$2344,"")</f>
        <v>tier - 2</v>
      </c>
      <c r="P2233" s="14" t="str">
        <f>_xlfn.XLOOKUP(A2233,'Hospitalisation Details'!$A$2:$A$2344,'Hospitalisation Details'!$K$2:$K$2344,"")</f>
        <v>R1013</v>
      </c>
      <c r="Q2233" s="14">
        <f>_xlfn.XLOOKUP(A2233,'Hospitalisation Details'!$A$2:$A$2344,'Hospitalisation Details'!$F$2:$F$2344,"")</f>
        <v>25</v>
      </c>
    </row>
    <row r="2234" spans="1:17">
      <c r="A2234" s="12" t="s">
        <v>10449</v>
      </c>
      <c r="B2234" s="13" t="str">
        <f>_xlfn.XLOOKUP(A2234,'Customer Names'!$A$2:$A$2336,'Customer Names'!$C$2:$C$2336,"Not Found")</f>
        <v>Amy K.</v>
      </c>
      <c r="C2234" s="13">
        <f>_xlfn.XLOOKUP(A2234,'Medical Examine'!$A$2:$A$2336,'Medical Examine'!$B$2:$B$2336,"Not Found")</f>
        <v>20.58</v>
      </c>
      <c r="D2234" s="13">
        <f>_xlfn.XLOOKUP(A2234,'Medical Examine'!$A$2:$A$2336,'Medical Examine'!$D$2:$D$2336,"Not Found")</f>
        <v>5.64</v>
      </c>
      <c r="E2234" s="14" t="str">
        <f>_xlfn.XLOOKUP(A2234,'Medical Examine'!$A$2:$A$2336,'Medical Examine'!$E$2:$E$2336,"Not Found")</f>
        <v>YES</v>
      </c>
      <c r="F2234" s="14" t="str">
        <f>_xlfn.XLOOKUP(A2234,'Medical Examine'!$A$2:$A$2336,'Medical Examine'!$F$2:$F$2336,"Not Found")</f>
        <v>NO</v>
      </c>
      <c r="G2234" s="14" t="str">
        <f>_xlfn.XLOOKUP(A2234,'Medical Examine'!$A$2:$A$2336,'Medical Examine'!$G$2:$G$2336,"Not Found")</f>
        <v>NO</v>
      </c>
      <c r="H2234" s="14">
        <f>_xlfn.XLOOKUP(A2234,'Medical Examine'!$A$2:$A$2336,'Medical Examine'!$H$2:$H$2336,"Not Found")</f>
        <v>0</v>
      </c>
      <c r="I2234" s="14" t="str">
        <f>_xlfn.XLOOKUP(A2234,'Medical Examine'!$A$2:$A$2336,'Medical Examine'!$I$2:$I$2336,"Not Found")</f>
        <v>NO</v>
      </c>
      <c r="J2234" s="13" t="str">
        <f>_xlfn.XLOOKUP(A2234,'Medical Examine'!$A$2:$A$2336,'Medical Examine'!$C$2:$C$2336,"Not Found")</f>
        <v>Normal Weight</v>
      </c>
      <c r="K2234" s="13" t="str">
        <f t="shared" si="34"/>
        <v>Normal</v>
      </c>
      <c r="L2234" s="15">
        <f>_xlfn.XLOOKUP(A2234,'Hospitalisation Details'!$A$2:$A$2344,'Hospitalisation Details'!$E$2:$E$2344,"")</f>
        <v>37126</v>
      </c>
      <c r="M2234" s="16">
        <f>_xlfn.XLOOKUP(A2234,'Hospitalisation Details'!$A$2:$A$2344,'Hospitalisation Details'!$H$2:$H$2344,"")</f>
        <v>1421</v>
      </c>
      <c r="N2234" s="14" t="str">
        <f>_xlfn.XLOOKUP(A2234,'Hospitalisation Details'!$A$2:$A$2344,'Hospitalisation Details'!$I$2:$I$2344,"")</f>
        <v>tier - 2</v>
      </c>
      <c r="O2234" s="14" t="str">
        <f>_xlfn.XLOOKUP(A2234,'Hospitalisation Details'!$A$2:$A$2344,'Hospitalisation Details'!$J$2:$J$2344,"")</f>
        <v>tier - 2</v>
      </c>
      <c r="P2234" s="14" t="str">
        <f>_xlfn.XLOOKUP(A2234,'Hospitalisation Details'!$A$2:$A$2344,'Hospitalisation Details'!$K$2:$K$2344,"")</f>
        <v>R1013</v>
      </c>
      <c r="Q2234" s="14">
        <f>_xlfn.XLOOKUP(A2234,'Hospitalisation Details'!$A$2:$A$2344,'Hospitalisation Details'!$F$2:$F$2344,"")</f>
        <v>21</v>
      </c>
    </row>
    <row r="2235" spans="1:17">
      <c r="A2235" s="12" t="s">
        <v>10452</v>
      </c>
      <c r="B2235" s="13" t="str">
        <f>_xlfn.XLOOKUP(A2235,'Customer Names'!$A$2:$A$2336,'Customer Names'!$C$2:$C$2336,"Not Found")</f>
        <v>Scott</v>
      </c>
      <c r="C2235" s="13">
        <f>_xlfn.XLOOKUP(A2235,'Medical Examine'!$A$2:$A$2336,'Medical Examine'!$B$2:$B$2336,"Not Found")</f>
        <v>16.5</v>
      </c>
      <c r="D2235" s="13">
        <f>_xlfn.XLOOKUP(A2235,'Medical Examine'!$A$2:$A$2336,'Medical Examine'!$D$2:$D$2336,"Not Found")</f>
        <v>4.1100000000000003</v>
      </c>
      <c r="E2235" s="14" t="str">
        <f>_xlfn.XLOOKUP(A2235,'Medical Examine'!$A$2:$A$2336,'Medical Examine'!$E$2:$E$2336,"Not Found")</f>
        <v>YES</v>
      </c>
      <c r="F2235" s="14" t="str">
        <f>_xlfn.XLOOKUP(A2235,'Medical Examine'!$A$2:$A$2336,'Medical Examine'!$F$2:$F$2336,"Not Found")</f>
        <v>NO</v>
      </c>
      <c r="G2235" s="14" t="str">
        <f>_xlfn.XLOOKUP(A2235,'Medical Examine'!$A$2:$A$2336,'Medical Examine'!$G$2:$G$2336,"Not Found")</f>
        <v>NO</v>
      </c>
      <c r="H2235" s="14">
        <f>_xlfn.XLOOKUP(A2235,'Medical Examine'!$A$2:$A$2336,'Medical Examine'!$H$2:$H$2336,"Not Found")</f>
        <v>0</v>
      </c>
      <c r="I2235" s="14" t="str">
        <f>_xlfn.XLOOKUP(A2235,'Medical Examine'!$A$2:$A$2336,'Medical Examine'!$I$2:$I$2336,"Not Found")</f>
        <v>NO</v>
      </c>
      <c r="J2235" s="13" t="str">
        <f>_xlfn.XLOOKUP(A2235,'Medical Examine'!$A$2:$A$2336,'Medical Examine'!$C$2:$C$2336,"Not Found")</f>
        <v>Under Weight</v>
      </c>
      <c r="K2235" s="13" t="str">
        <f t="shared" si="34"/>
        <v>Normal</v>
      </c>
      <c r="L2235" s="15">
        <f>_xlfn.XLOOKUP(A2235,'Hospitalisation Details'!$A$2:$A$2344,'Hospitalisation Details'!$E$2:$E$2344,"")</f>
        <v>35239</v>
      </c>
      <c r="M2235" s="16">
        <f>_xlfn.XLOOKUP(A2235,'Hospitalisation Details'!$A$2:$A$2344,'Hospitalisation Details'!$H$2:$H$2344,"")</f>
        <v>1417</v>
      </c>
      <c r="N2235" s="14" t="str">
        <f>_xlfn.XLOOKUP(A2235,'Hospitalisation Details'!$A$2:$A$2344,'Hospitalisation Details'!$I$2:$I$2344,"")</f>
        <v>tier - 2</v>
      </c>
      <c r="O2235" s="14" t="str">
        <f>_xlfn.XLOOKUP(A2235,'Hospitalisation Details'!$A$2:$A$2344,'Hospitalisation Details'!$J$2:$J$2344,"")</f>
        <v>tier - 3</v>
      </c>
      <c r="P2235" s="14" t="str">
        <f>_xlfn.XLOOKUP(A2235,'Hospitalisation Details'!$A$2:$A$2344,'Hospitalisation Details'!$K$2:$K$2344,"")</f>
        <v>R1013</v>
      </c>
      <c r="Q2235" s="14">
        <f>_xlfn.XLOOKUP(A2235,'Hospitalisation Details'!$A$2:$A$2344,'Hospitalisation Details'!$F$2:$F$2344,"")</f>
        <v>26</v>
      </c>
    </row>
    <row r="2236" spans="1:17">
      <c r="A2236" s="12" t="s">
        <v>10453</v>
      </c>
      <c r="B2236" s="13" t="str">
        <f>_xlfn.XLOOKUP(A2236,'Customer Names'!$A$2:$A$2336,'Customer Names'!$C$2:$C$2336,"Not Found")</f>
        <v>John</v>
      </c>
      <c r="C2236" s="13">
        <f>_xlfn.XLOOKUP(A2236,'Medical Examine'!$A$2:$A$2336,'Medical Examine'!$B$2:$B$2336,"Not Found")</f>
        <v>15.41</v>
      </c>
      <c r="D2236" s="13">
        <f>_xlfn.XLOOKUP(A2236,'Medical Examine'!$A$2:$A$2336,'Medical Examine'!$D$2:$D$2336,"Not Found")</f>
        <v>5.43</v>
      </c>
      <c r="E2236" s="14" t="str">
        <f>_xlfn.XLOOKUP(A2236,'Medical Examine'!$A$2:$A$2336,'Medical Examine'!$E$2:$E$2336,"Not Found")</f>
        <v>YES</v>
      </c>
      <c r="F2236" s="14" t="str">
        <f>_xlfn.XLOOKUP(A2236,'Medical Examine'!$A$2:$A$2336,'Medical Examine'!$F$2:$F$2336,"Not Found")</f>
        <v>NO</v>
      </c>
      <c r="G2236" s="14" t="str">
        <f>_xlfn.XLOOKUP(A2236,'Medical Examine'!$A$2:$A$2336,'Medical Examine'!$G$2:$G$2336,"Not Found")</f>
        <v>YES</v>
      </c>
      <c r="H2236" s="14">
        <f>_xlfn.XLOOKUP(A2236,'Medical Examine'!$A$2:$A$2336,'Medical Examine'!$H$2:$H$2336,"Not Found")</f>
        <v>1</v>
      </c>
      <c r="I2236" s="14" t="str">
        <f>_xlfn.XLOOKUP(A2236,'Medical Examine'!$A$2:$A$2336,'Medical Examine'!$I$2:$I$2336,"Not Found")</f>
        <v>NO</v>
      </c>
      <c r="J2236" s="13" t="str">
        <f>_xlfn.XLOOKUP(A2236,'Medical Examine'!$A$2:$A$2336,'Medical Examine'!$C$2:$C$2336,"Not Found")</f>
        <v>Under Weight</v>
      </c>
      <c r="K2236" s="13" t="str">
        <f t="shared" si="34"/>
        <v>Normal</v>
      </c>
      <c r="L2236" s="15">
        <f>_xlfn.XLOOKUP(A2236,'Hospitalisation Details'!$A$2:$A$2344,'Hospitalisation Details'!$E$2:$E$2344,"")</f>
        <v>35730</v>
      </c>
      <c r="M2236" s="16">
        <f>_xlfn.XLOOKUP(A2236,'Hospitalisation Details'!$A$2:$A$2344,'Hospitalisation Details'!$H$2:$H$2344,"")</f>
        <v>1402</v>
      </c>
      <c r="N2236" s="14" t="str">
        <f>_xlfn.XLOOKUP(A2236,'Hospitalisation Details'!$A$2:$A$2344,'Hospitalisation Details'!$I$2:$I$2344,"")</f>
        <v>tier - 2</v>
      </c>
      <c r="O2236" s="14" t="str">
        <f>_xlfn.XLOOKUP(A2236,'Hospitalisation Details'!$A$2:$A$2344,'Hospitalisation Details'!$J$2:$J$2344,"")</f>
        <v>tier - 3</v>
      </c>
      <c r="P2236" s="14" t="str">
        <f>_xlfn.XLOOKUP(A2236,'Hospitalisation Details'!$A$2:$A$2344,'Hospitalisation Details'!$K$2:$K$2344,"")</f>
        <v>R1011</v>
      </c>
      <c r="Q2236" s="14">
        <f>_xlfn.XLOOKUP(A2236,'Hospitalisation Details'!$A$2:$A$2344,'Hospitalisation Details'!$F$2:$F$2344,"")</f>
        <v>25</v>
      </c>
    </row>
    <row r="2237" spans="1:17">
      <c r="A2237" s="12" t="s">
        <v>10455</v>
      </c>
      <c r="B2237" s="13" t="str">
        <f>_xlfn.XLOOKUP(A2237,'Customer Names'!$A$2:$A$2336,'Customer Names'!$C$2:$C$2336,"Not Found")</f>
        <v>Maaikel</v>
      </c>
      <c r="C2237" s="13">
        <f>_xlfn.XLOOKUP(A2237,'Medical Examine'!$A$2:$A$2336,'Medical Examine'!$B$2:$B$2336,"Not Found")</f>
        <v>24.59</v>
      </c>
      <c r="D2237" s="13">
        <f>_xlfn.XLOOKUP(A2237,'Medical Examine'!$A$2:$A$2336,'Medical Examine'!$D$2:$D$2336,"Not Found")</f>
        <v>4.38</v>
      </c>
      <c r="E2237" s="14" t="str">
        <f>_xlfn.XLOOKUP(A2237,'Medical Examine'!$A$2:$A$2336,'Medical Examine'!$E$2:$E$2336,"Not Found")</f>
        <v>NO</v>
      </c>
      <c r="F2237" s="14" t="str">
        <f>_xlfn.XLOOKUP(A2237,'Medical Examine'!$A$2:$A$2336,'Medical Examine'!$F$2:$F$2336,"Not Found")</f>
        <v>NO</v>
      </c>
      <c r="G2237" s="14" t="str">
        <f>_xlfn.XLOOKUP(A2237,'Medical Examine'!$A$2:$A$2336,'Medical Examine'!$G$2:$G$2336,"Not Found")</f>
        <v>NO</v>
      </c>
      <c r="H2237" s="14">
        <f>_xlfn.XLOOKUP(A2237,'Medical Examine'!$A$2:$A$2336,'Medical Examine'!$H$2:$H$2336,"Not Found")</f>
        <v>1</v>
      </c>
      <c r="I2237" s="14" t="str">
        <f>_xlfn.XLOOKUP(A2237,'Medical Examine'!$A$2:$A$2336,'Medical Examine'!$I$2:$I$2336,"Not Found")</f>
        <v>NO</v>
      </c>
      <c r="J2237" s="13" t="str">
        <f>_xlfn.XLOOKUP(A2237,'Medical Examine'!$A$2:$A$2336,'Medical Examine'!$C$2:$C$2336,"Not Found")</f>
        <v>Normal Weight</v>
      </c>
      <c r="K2237" s="13" t="str">
        <f t="shared" si="34"/>
        <v>Normal</v>
      </c>
      <c r="L2237" s="15">
        <f>_xlfn.XLOOKUP(A2237,'Hospitalisation Details'!$A$2:$A$2344,'Hospitalisation Details'!$E$2:$E$2344,"")</f>
        <v>36043</v>
      </c>
      <c r="M2237" s="16">
        <f>_xlfn.XLOOKUP(A2237,'Hospitalisation Details'!$A$2:$A$2344,'Hospitalisation Details'!$H$2:$H$2344,"")</f>
        <v>1400.44</v>
      </c>
      <c r="N2237" s="14" t="str">
        <f>_xlfn.XLOOKUP(A2237,'Hospitalisation Details'!$A$2:$A$2344,'Hospitalisation Details'!$I$2:$I$2344,"")</f>
        <v>tier - 2</v>
      </c>
      <c r="O2237" s="14" t="str">
        <f>_xlfn.XLOOKUP(A2237,'Hospitalisation Details'!$A$2:$A$2344,'Hospitalisation Details'!$J$2:$J$2344,"")</f>
        <v>tier - 2</v>
      </c>
      <c r="P2237" s="14" t="str">
        <f>_xlfn.XLOOKUP(A2237,'Hospitalisation Details'!$A$2:$A$2344,'Hospitalisation Details'!$K$2:$K$2344,"")</f>
        <v>R1013</v>
      </c>
      <c r="Q2237" s="14">
        <f>_xlfn.XLOOKUP(A2237,'Hospitalisation Details'!$A$2:$A$2344,'Hospitalisation Details'!$F$2:$F$2344,"")</f>
        <v>24</v>
      </c>
    </row>
    <row r="2238" spans="1:17">
      <c r="A2238" s="12" t="s">
        <v>10458</v>
      </c>
      <c r="B2238" s="13" t="str">
        <f>_xlfn.XLOOKUP(A2238,'Customer Names'!$A$2:$A$2336,'Customer Names'!$C$2:$C$2336,"Not Found")</f>
        <v>Daniel C</v>
      </c>
      <c r="C2238" s="13">
        <f>_xlfn.XLOOKUP(A2238,'Medical Examine'!$A$2:$A$2336,'Medical Examine'!$B$2:$B$2336,"Not Found")</f>
        <v>33.33</v>
      </c>
      <c r="D2238" s="13">
        <f>_xlfn.XLOOKUP(A2238,'Medical Examine'!$A$2:$A$2336,'Medical Examine'!$D$2:$D$2336,"Not Found")</f>
        <v>9.7899999999999991</v>
      </c>
      <c r="E2238" s="14" t="str">
        <f>_xlfn.XLOOKUP(A2238,'Medical Examine'!$A$2:$A$2336,'Medical Examine'!$E$2:$E$2336,"Not Found")</f>
        <v>NO</v>
      </c>
      <c r="F2238" s="14" t="str">
        <f>_xlfn.XLOOKUP(A2238,'Medical Examine'!$A$2:$A$2336,'Medical Examine'!$F$2:$F$2336,"Not Found")</f>
        <v>NO</v>
      </c>
      <c r="G2238" s="14" t="str">
        <f>_xlfn.XLOOKUP(A2238,'Medical Examine'!$A$2:$A$2336,'Medical Examine'!$G$2:$G$2336,"Not Found")</f>
        <v>NO</v>
      </c>
      <c r="H2238" s="14">
        <f>_xlfn.XLOOKUP(A2238,'Medical Examine'!$A$2:$A$2336,'Medical Examine'!$H$2:$H$2336,"Not Found")</f>
        <v>0</v>
      </c>
      <c r="I2238" s="14" t="str">
        <f>_xlfn.XLOOKUP(A2238,'Medical Examine'!$A$2:$A$2336,'Medical Examine'!$I$2:$I$2336,"Not Found")</f>
        <v>NO</v>
      </c>
      <c r="J2238" s="13" t="str">
        <f>_xlfn.XLOOKUP(A2238,'Medical Examine'!$A$2:$A$2336,'Medical Examine'!$C$2:$C$2336,"Not Found")</f>
        <v>Obesity</v>
      </c>
      <c r="K2238" s="13" t="str">
        <f t="shared" si="34"/>
        <v>Diabetic</v>
      </c>
      <c r="L2238" s="15">
        <f>_xlfn.XLOOKUP(A2238,'Hospitalisation Details'!$A$2:$A$2344,'Hospitalisation Details'!$E$2:$E$2344,"")</f>
        <v>37612</v>
      </c>
      <c r="M2238" s="16">
        <f>_xlfn.XLOOKUP(A2238,'Hospitalisation Details'!$A$2:$A$2344,'Hospitalisation Details'!$H$2:$H$2344,"")</f>
        <v>1391.53</v>
      </c>
      <c r="N2238" s="14" t="str">
        <f>_xlfn.XLOOKUP(A2238,'Hospitalisation Details'!$A$2:$A$2344,'Hospitalisation Details'!$I$2:$I$2344,"")</f>
        <v>tier - 2</v>
      </c>
      <c r="O2238" s="14" t="str">
        <f>_xlfn.XLOOKUP(A2238,'Hospitalisation Details'!$A$2:$A$2344,'Hospitalisation Details'!$J$2:$J$2344,"")</f>
        <v>tier - 1</v>
      </c>
      <c r="P2238" s="14" t="str">
        <f>_xlfn.XLOOKUP(A2238,'Hospitalisation Details'!$A$2:$A$2344,'Hospitalisation Details'!$K$2:$K$2344,"")</f>
        <v>R1013</v>
      </c>
      <c r="Q2238" s="14">
        <f>_xlfn.XLOOKUP(A2238,'Hospitalisation Details'!$A$2:$A$2344,'Hospitalisation Details'!$F$2:$F$2344,"")</f>
        <v>20</v>
      </c>
    </row>
    <row r="2239" spans="1:17">
      <c r="A2239" s="12" t="s">
        <v>10460</v>
      </c>
      <c r="B2239" s="13" t="str">
        <f>_xlfn.XLOOKUP(A2239,'Customer Names'!$A$2:$A$2336,'Customer Names'!$C$2:$C$2336,"Not Found")</f>
        <v>Christopher S.</v>
      </c>
      <c r="C2239" s="13">
        <f>_xlfn.XLOOKUP(A2239,'Medical Examine'!$A$2:$A$2336,'Medical Examine'!$B$2:$B$2336,"Not Found")</f>
        <v>18.5</v>
      </c>
      <c r="D2239" s="13">
        <f>_xlfn.XLOOKUP(A2239,'Medical Examine'!$A$2:$A$2336,'Medical Examine'!$D$2:$D$2336,"Not Found")</f>
        <v>11.84</v>
      </c>
      <c r="E2239" s="14" t="str">
        <f>_xlfn.XLOOKUP(A2239,'Medical Examine'!$A$2:$A$2336,'Medical Examine'!$E$2:$E$2336,"Not Found")</f>
        <v>NO</v>
      </c>
      <c r="F2239" s="14" t="str">
        <f>_xlfn.XLOOKUP(A2239,'Medical Examine'!$A$2:$A$2336,'Medical Examine'!$F$2:$F$2336,"Not Found")</f>
        <v>NO</v>
      </c>
      <c r="G2239" s="14" t="str">
        <f>_xlfn.XLOOKUP(A2239,'Medical Examine'!$A$2:$A$2336,'Medical Examine'!$G$2:$G$2336,"Not Found")</f>
        <v>NO</v>
      </c>
      <c r="H2239" s="14">
        <f>_xlfn.XLOOKUP(A2239,'Medical Examine'!$A$2:$A$2336,'Medical Examine'!$H$2:$H$2336,"Not Found")</f>
        <v>0</v>
      </c>
      <c r="I2239" s="14" t="str">
        <f>_xlfn.XLOOKUP(A2239,'Medical Examine'!$A$2:$A$2336,'Medical Examine'!$I$2:$I$2336,"Not Found")</f>
        <v>NO</v>
      </c>
      <c r="J2239" s="13" t="str">
        <f>_xlfn.XLOOKUP(A2239,'Medical Examine'!$A$2:$A$2336,'Medical Examine'!$C$2:$C$2336,"Not Found")</f>
        <v>Normal Weight</v>
      </c>
      <c r="K2239" s="13" t="str">
        <f t="shared" si="34"/>
        <v>Diabetic</v>
      </c>
      <c r="L2239" s="15">
        <f>_xlfn.XLOOKUP(A2239,'Hospitalisation Details'!$A$2:$A$2344,'Hospitalisation Details'!$E$2:$E$2344,"")</f>
        <v>37574</v>
      </c>
      <c r="M2239" s="16">
        <f>_xlfn.XLOOKUP(A2239,'Hospitalisation Details'!$A$2:$A$2344,'Hospitalisation Details'!$H$2:$H$2344,"")</f>
        <v>1390</v>
      </c>
      <c r="N2239" s="14" t="str">
        <f>_xlfn.XLOOKUP(A2239,'Hospitalisation Details'!$A$2:$A$2344,'Hospitalisation Details'!$I$2:$I$2344,"")</f>
        <v>tier - 2</v>
      </c>
      <c r="O2239" s="14" t="str">
        <f>_xlfn.XLOOKUP(A2239,'Hospitalisation Details'!$A$2:$A$2344,'Hospitalisation Details'!$J$2:$J$2344,"")</f>
        <v>tier - 2</v>
      </c>
      <c r="P2239" s="14" t="str">
        <f>_xlfn.XLOOKUP(A2239,'Hospitalisation Details'!$A$2:$A$2344,'Hospitalisation Details'!$K$2:$K$2344,"")</f>
        <v>R1013</v>
      </c>
      <c r="Q2239" s="14">
        <f>_xlfn.XLOOKUP(A2239,'Hospitalisation Details'!$A$2:$A$2344,'Hospitalisation Details'!$F$2:$F$2344,"")</f>
        <v>20</v>
      </c>
    </row>
    <row r="2240" spans="1:17">
      <c r="A2240" s="12" t="s">
        <v>10463</v>
      </c>
      <c r="B2240" s="13" t="str">
        <f>_xlfn.XLOOKUP(A2240,'Customer Names'!$A$2:$A$2336,'Customer Names'!$C$2:$C$2336,"Not Found")</f>
        <v>William R</v>
      </c>
      <c r="C2240" s="13">
        <f>_xlfn.XLOOKUP(A2240,'Medical Examine'!$A$2:$A$2336,'Medical Examine'!$B$2:$B$2336,"Not Found")</f>
        <v>18.579999999999998</v>
      </c>
      <c r="D2240" s="13">
        <f>_xlfn.XLOOKUP(A2240,'Medical Examine'!$A$2:$A$2336,'Medical Examine'!$D$2:$D$2336,"Not Found")</f>
        <v>6.22</v>
      </c>
      <c r="E2240" s="14" t="str">
        <f>_xlfn.XLOOKUP(A2240,'Medical Examine'!$A$2:$A$2336,'Medical Examine'!$E$2:$E$2336,"Not Found")</f>
        <v>NO</v>
      </c>
      <c r="F2240" s="14" t="str">
        <f>_xlfn.XLOOKUP(A2240,'Medical Examine'!$A$2:$A$2336,'Medical Examine'!$F$2:$F$2336,"Not Found")</f>
        <v>NO</v>
      </c>
      <c r="G2240" s="14" t="str">
        <f>_xlfn.XLOOKUP(A2240,'Medical Examine'!$A$2:$A$2336,'Medical Examine'!$G$2:$G$2336,"Not Found")</f>
        <v>NO</v>
      </c>
      <c r="H2240" s="14">
        <f>_xlfn.XLOOKUP(A2240,'Medical Examine'!$A$2:$A$2336,'Medical Examine'!$H$2:$H$2336,"Not Found")</f>
        <v>0</v>
      </c>
      <c r="I2240" s="14" t="str">
        <f>_xlfn.XLOOKUP(A2240,'Medical Examine'!$A$2:$A$2336,'Medical Examine'!$I$2:$I$2336,"Not Found")</f>
        <v>NO</v>
      </c>
      <c r="J2240" s="13" t="str">
        <f>_xlfn.XLOOKUP(A2240,'Medical Examine'!$A$2:$A$2336,'Medical Examine'!$C$2:$C$2336,"Not Found")</f>
        <v>Normal Weight</v>
      </c>
      <c r="K2240" s="13" t="str">
        <f t="shared" si="34"/>
        <v>Prediabetic</v>
      </c>
      <c r="L2240" s="15">
        <f>_xlfn.XLOOKUP(A2240,'Hospitalisation Details'!$A$2:$A$2344,'Hospitalisation Details'!$E$2:$E$2344,"")</f>
        <v>36347</v>
      </c>
      <c r="M2240" s="16">
        <f>_xlfn.XLOOKUP(A2240,'Hospitalisation Details'!$A$2:$A$2344,'Hospitalisation Details'!$H$2:$H$2344,"")</f>
        <v>1389</v>
      </c>
      <c r="N2240" s="14" t="str">
        <f>_xlfn.XLOOKUP(A2240,'Hospitalisation Details'!$A$2:$A$2344,'Hospitalisation Details'!$I$2:$I$2344,"")</f>
        <v>tier - 2</v>
      </c>
      <c r="O2240" s="14" t="str">
        <f>_xlfn.XLOOKUP(A2240,'Hospitalisation Details'!$A$2:$A$2344,'Hospitalisation Details'!$J$2:$J$2344,"")</f>
        <v>tier - 2</v>
      </c>
      <c r="P2240" s="14" t="str">
        <f>_xlfn.XLOOKUP(A2240,'Hospitalisation Details'!$A$2:$A$2344,'Hospitalisation Details'!$K$2:$K$2344,"")</f>
        <v>R1013</v>
      </c>
      <c r="Q2240" s="14">
        <f>_xlfn.XLOOKUP(A2240,'Hospitalisation Details'!$A$2:$A$2344,'Hospitalisation Details'!$F$2:$F$2344,"")</f>
        <v>23</v>
      </c>
    </row>
    <row r="2241" spans="1:17">
      <c r="A2241" s="12" t="s">
        <v>10465</v>
      </c>
      <c r="B2241" s="13" t="str">
        <f>_xlfn.XLOOKUP(A2241,'Customer Names'!$A$2:$A$2336,'Customer Names'!$C$2:$C$2336,"Not Found")</f>
        <v>Lyndsy</v>
      </c>
      <c r="C2241" s="13">
        <f>_xlfn.XLOOKUP(A2241,'Medical Examine'!$A$2:$A$2336,'Medical Examine'!$B$2:$B$2336,"Not Found")</f>
        <v>16.64</v>
      </c>
      <c r="D2241" s="13">
        <f>_xlfn.XLOOKUP(A2241,'Medical Examine'!$A$2:$A$2336,'Medical Examine'!$D$2:$D$2336,"Not Found")</f>
        <v>10.01</v>
      </c>
      <c r="E2241" s="14" t="str">
        <f>_xlfn.XLOOKUP(A2241,'Medical Examine'!$A$2:$A$2336,'Medical Examine'!$E$2:$E$2336,"Not Found")</f>
        <v>NO</v>
      </c>
      <c r="F2241" s="14" t="str">
        <f>_xlfn.XLOOKUP(A2241,'Medical Examine'!$A$2:$A$2336,'Medical Examine'!$F$2:$F$2336,"Not Found")</f>
        <v>NO</v>
      </c>
      <c r="G2241" s="14" t="str">
        <f>_xlfn.XLOOKUP(A2241,'Medical Examine'!$A$2:$A$2336,'Medical Examine'!$G$2:$G$2336,"Not Found")</f>
        <v>NO</v>
      </c>
      <c r="H2241" s="14">
        <f>_xlfn.XLOOKUP(A2241,'Medical Examine'!$A$2:$A$2336,'Medical Examine'!$H$2:$H$2336,"Not Found")</f>
        <v>0</v>
      </c>
      <c r="I2241" s="14" t="str">
        <f>_xlfn.XLOOKUP(A2241,'Medical Examine'!$A$2:$A$2336,'Medical Examine'!$I$2:$I$2336,"Not Found")</f>
        <v>NO</v>
      </c>
      <c r="J2241" s="13" t="str">
        <f>_xlfn.XLOOKUP(A2241,'Medical Examine'!$A$2:$A$2336,'Medical Examine'!$C$2:$C$2336,"Not Found")</f>
        <v>Under Weight</v>
      </c>
      <c r="K2241" s="13" t="str">
        <f t="shared" si="34"/>
        <v>Diabetic</v>
      </c>
      <c r="L2241" s="15">
        <f>_xlfn.XLOOKUP(A2241,'Hospitalisation Details'!$A$2:$A$2344,'Hospitalisation Details'!$E$2:$E$2344,"")</f>
        <v>37483</v>
      </c>
      <c r="M2241" s="16">
        <f>_xlfn.XLOOKUP(A2241,'Hospitalisation Details'!$A$2:$A$2344,'Hospitalisation Details'!$H$2:$H$2344,"")</f>
        <v>1382</v>
      </c>
      <c r="N2241" s="14" t="str">
        <f>_xlfn.XLOOKUP(A2241,'Hospitalisation Details'!$A$2:$A$2344,'Hospitalisation Details'!$I$2:$I$2344,"")</f>
        <v>tier - 2</v>
      </c>
      <c r="O2241" s="14" t="str">
        <f>_xlfn.XLOOKUP(A2241,'Hospitalisation Details'!$A$2:$A$2344,'Hospitalisation Details'!$J$2:$J$2344,"")</f>
        <v>tier - 1</v>
      </c>
      <c r="P2241" s="14" t="str">
        <f>_xlfn.XLOOKUP(A2241,'Hospitalisation Details'!$A$2:$A$2344,'Hospitalisation Details'!$K$2:$K$2344,"")</f>
        <v>R1013</v>
      </c>
      <c r="Q2241" s="14">
        <f>_xlfn.XLOOKUP(A2241,'Hospitalisation Details'!$A$2:$A$2344,'Hospitalisation Details'!$F$2:$F$2344,"")</f>
        <v>20</v>
      </c>
    </row>
    <row r="2242" spans="1:17">
      <c r="A2242" s="12" t="s">
        <v>10468</v>
      </c>
      <c r="B2242" s="13" t="str">
        <f>_xlfn.XLOOKUP(A2242,'Customer Names'!$A$2:$A$2336,'Customer Names'!$C$2:$C$2336,"Not Found")</f>
        <v>Jessica</v>
      </c>
      <c r="C2242" s="13">
        <f>_xlfn.XLOOKUP(A2242,'Medical Examine'!$A$2:$A$2336,'Medical Examine'!$B$2:$B$2336,"Not Found")</f>
        <v>19.329999999999998</v>
      </c>
      <c r="D2242" s="13">
        <f>_xlfn.XLOOKUP(A2242,'Medical Examine'!$A$2:$A$2336,'Medical Examine'!$D$2:$D$2336,"Not Found")</f>
        <v>4.32</v>
      </c>
      <c r="E2242" s="14" t="str">
        <f>_xlfn.XLOOKUP(A2242,'Medical Examine'!$A$2:$A$2336,'Medical Examine'!$E$2:$E$2336,"Not Found")</f>
        <v>NO</v>
      </c>
      <c r="F2242" s="14" t="str">
        <f>_xlfn.XLOOKUP(A2242,'Medical Examine'!$A$2:$A$2336,'Medical Examine'!$F$2:$F$2336,"Not Found")</f>
        <v>NO</v>
      </c>
      <c r="G2242" s="14" t="str">
        <f>_xlfn.XLOOKUP(A2242,'Medical Examine'!$A$2:$A$2336,'Medical Examine'!$G$2:$G$2336,"Not Found")</f>
        <v>NO</v>
      </c>
      <c r="H2242" s="14">
        <f>_xlfn.XLOOKUP(A2242,'Medical Examine'!$A$2:$A$2336,'Medical Examine'!$H$2:$H$2336,"Not Found")</f>
        <v>1</v>
      </c>
      <c r="I2242" s="14" t="str">
        <f>_xlfn.XLOOKUP(A2242,'Medical Examine'!$A$2:$A$2336,'Medical Examine'!$I$2:$I$2336,"Not Found")</f>
        <v>NO</v>
      </c>
      <c r="J2242" s="13" t="str">
        <f>_xlfn.XLOOKUP(A2242,'Medical Examine'!$A$2:$A$2336,'Medical Examine'!$C$2:$C$2336,"Not Found")</f>
        <v>Normal Weight</v>
      </c>
      <c r="K2242" s="13" t="str">
        <f t="shared" si="34"/>
        <v>Normal</v>
      </c>
      <c r="L2242" s="15">
        <f>_xlfn.XLOOKUP(A2242,'Hospitalisation Details'!$A$2:$A$2344,'Hospitalisation Details'!$E$2:$E$2344,"")</f>
        <v>36132</v>
      </c>
      <c r="M2242" s="16">
        <f>_xlfn.XLOOKUP(A2242,'Hospitalisation Details'!$A$2:$A$2344,'Hospitalisation Details'!$H$2:$H$2344,"")</f>
        <v>1359</v>
      </c>
      <c r="N2242" s="14" t="str">
        <f>_xlfn.XLOOKUP(A2242,'Hospitalisation Details'!$A$2:$A$2344,'Hospitalisation Details'!$I$2:$I$2344,"")</f>
        <v>tier - 2</v>
      </c>
      <c r="O2242" s="14" t="str">
        <f>_xlfn.XLOOKUP(A2242,'Hospitalisation Details'!$A$2:$A$2344,'Hospitalisation Details'!$J$2:$J$2344,"")</f>
        <v>tier - 1</v>
      </c>
      <c r="P2242" s="14" t="str">
        <f>_xlfn.XLOOKUP(A2242,'Hospitalisation Details'!$A$2:$A$2344,'Hospitalisation Details'!$K$2:$K$2344,"")</f>
        <v>R1013</v>
      </c>
      <c r="Q2242" s="14">
        <f>_xlfn.XLOOKUP(A2242,'Hospitalisation Details'!$A$2:$A$2344,'Hospitalisation Details'!$F$2:$F$2344,"")</f>
        <v>24</v>
      </c>
    </row>
    <row r="2243" spans="1:17">
      <c r="A2243" s="12" t="s">
        <v>10470</v>
      </c>
      <c r="B2243" s="13" t="str">
        <f>_xlfn.XLOOKUP(A2243,'Customer Names'!$A$2:$A$2336,'Customer Names'!$C$2:$C$2336,"Not Found")</f>
        <v>Anna</v>
      </c>
      <c r="C2243" s="13">
        <f>_xlfn.XLOOKUP(A2243,'Medical Examine'!$A$2:$A$2336,'Medical Examine'!$B$2:$B$2336,"Not Found")</f>
        <v>21.26</v>
      </c>
      <c r="D2243" s="13">
        <f>_xlfn.XLOOKUP(A2243,'Medical Examine'!$A$2:$A$2336,'Medical Examine'!$D$2:$D$2336,"Not Found")</f>
        <v>5.65</v>
      </c>
      <c r="E2243" s="14" t="str">
        <f>_xlfn.XLOOKUP(A2243,'Medical Examine'!$A$2:$A$2336,'Medical Examine'!$E$2:$E$2336,"Not Found")</f>
        <v>YES</v>
      </c>
      <c r="F2243" s="14" t="str">
        <f>_xlfn.XLOOKUP(A2243,'Medical Examine'!$A$2:$A$2336,'Medical Examine'!$F$2:$F$2336,"Not Found")</f>
        <v>NO</v>
      </c>
      <c r="G2243" s="14" t="str">
        <f>_xlfn.XLOOKUP(A2243,'Medical Examine'!$A$2:$A$2336,'Medical Examine'!$G$2:$G$2336,"Not Found")</f>
        <v>YES</v>
      </c>
      <c r="H2243" s="14">
        <f>_xlfn.XLOOKUP(A2243,'Medical Examine'!$A$2:$A$2336,'Medical Examine'!$H$2:$H$2336,"Not Found")</f>
        <v>1</v>
      </c>
      <c r="I2243" s="14" t="str">
        <f>_xlfn.XLOOKUP(A2243,'Medical Examine'!$A$2:$A$2336,'Medical Examine'!$I$2:$I$2336,"Not Found")</f>
        <v>NO</v>
      </c>
      <c r="J2243" s="13" t="str">
        <f>_xlfn.XLOOKUP(A2243,'Medical Examine'!$A$2:$A$2336,'Medical Examine'!$C$2:$C$2336,"Not Found")</f>
        <v>Normal Weight</v>
      </c>
      <c r="K2243" s="13" t="str">
        <f t="shared" ref="K2243:K2306" si="35">IF(D2243&gt;=6.5,"Diabetic",IF(D2243&gt;=5.7,"Prediabetic","Normal"))</f>
        <v>Normal</v>
      </c>
      <c r="L2243" s="15">
        <f>_xlfn.XLOOKUP(A2243,'Hospitalisation Details'!$A$2:$A$2344,'Hospitalisation Details'!$E$2:$E$2344,"")</f>
        <v>35741</v>
      </c>
      <c r="M2243" s="16">
        <f>_xlfn.XLOOKUP(A2243,'Hospitalisation Details'!$A$2:$A$2344,'Hospitalisation Details'!$H$2:$H$2344,"")</f>
        <v>1341.16</v>
      </c>
      <c r="N2243" s="14" t="str">
        <f>_xlfn.XLOOKUP(A2243,'Hospitalisation Details'!$A$2:$A$2344,'Hospitalisation Details'!$I$2:$I$2344,"")</f>
        <v>tier - 2</v>
      </c>
      <c r="O2243" s="14" t="str">
        <f>_xlfn.XLOOKUP(A2243,'Hospitalisation Details'!$A$2:$A$2344,'Hospitalisation Details'!$J$2:$J$2344,"")</f>
        <v>tier - 2</v>
      </c>
      <c r="P2243" s="14" t="str">
        <f>_xlfn.XLOOKUP(A2243,'Hospitalisation Details'!$A$2:$A$2344,'Hospitalisation Details'!$K$2:$K$2344,"")</f>
        <v>R1012</v>
      </c>
      <c r="Q2243" s="14">
        <f>_xlfn.XLOOKUP(A2243,'Hospitalisation Details'!$A$2:$A$2344,'Hospitalisation Details'!$F$2:$F$2344,"")</f>
        <v>25</v>
      </c>
    </row>
    <row r="2244" spans="1:17">
      <c r="A2244" s="12" t="s">
        <v>10473</v>
      </c>
      <c r="B2244" s="13" t="str">
        <f>_xlfn.XLOOKUP(A2244,'Customer Names'!$A$2:$A$2336,'Customer Names'!$C$2:$C$2336,"Not Found")</f>
        <v>Jordan</v>
      </c>
      <c r="C2244" s="13">
        <f>_xlfn.XLOOKUP(A2244,'Medical Examine'!$A$2:$A$2336,'Medical Examine'!$B$2:$B$2336,"Not Found")</f>
        <v>15.6</v>
      </c>
      <c r="D2244" s="13">
        <f>_xlfn.XLOOKUP(A2244,'Medical Examine'!$A$2:$A$2336,'Medical Examine'!$D$2:$D$2336,"Not Found")</f>
        <v>4.12</v>
      </c>
      <c r="E2244" s="14" t="str">
        <f>_xlfn.XLOOKUP(A2244,'Medical Examine'!$A$2:$A$2336,'Medical Examine'!$E$2:$E$2336,"Not Found")</f>
        <v>YES</v>
      </c>
      <c r="F2244" s="14" t="str">
        <f>_xlfn.XLOOKUP(A2244,'Medical Examine'!$A$2:$A$2336,'Medical Examine'!$F$2:$F$2336,"Not Found")</f>
        <v>NO</v>
      </c>
      <c r="G2244" s="14" t="str">
        <f>_xlfn.XLOOKUP(A2244,'Medical Examine'!$A$2:$A$2336,'Medical Examine'!$G$2:$G$2336,"Not Found")</f>
        <v>NO</v>
      </c>
      <c r="H2244" s="14">
        <f>_xlfn.XLOOKUP(A2244,'Medical Examine'!$A$2:$A$2336,'Medical Examine'!$H$2:$H$2336,"Not Found")</f>
        <v>1</v>
      </c>
      <c r="I2244" s="14" t="str">
        <f>_xlfn.XLOOKUP(A2244,'Medical Examine'!$A$2:$A$2336,'Medical Examine'!$I$2:$I$2336,"Not Found")</f>
        <v>NO</v>
      </c>
      <c r="J2244" s="13" t="str">
        <f>_xlfn.XLOOKUP(A2244,'Medical Examine'!$A$2:$A$2336,'Medical Examine'!$C$2:$C$2336,"Not Found")</f>
        <v>Under Weight</v>
      </c>
      <c r="K2244" s="13" t="str">
        <f t="shared" si="35"/>
        <v>Normal</v>
      </c>
      <c r="L2244" s="15">
        <f>_xlfn.XLOOKUP(A2244,'Hospitalisation Details'!$A$2:$A$2344,'Hospitalisation Details'!$E$2:$E$2344,"")</f>
        <v>34910</v>
      </c>
      <c r="M2244" s="16">
        <f>_xlfn.XLOOKUP(A2244,'Hospitalisation Details'!$A$2:$A$2344,'Hospitalisation Details'!$H$2:$H$2344,"")</f>
        <v>1338</v>
      </c>
      <c r="N2244" s="14" t="str">
        <f>_xlfn.XLOOKUP(A2244,'Hospitalisation Details'!$A$2:$A$2344,'Hospitalisation Details'!$I$2:$I$2344,"")</f>
        <v>tier - 2</v>
      </c>
      <c r="O2244" s="14" t="str">
        <f>_xlfn.XLOOKUP(A2244,'Hospitalisation Details'!$A$2:$A$2344,'Hospitalisation Details'!$J$2:$J$2344,"")</f>
        <v>tier - 3</v>
      </c>
      <c r="P2244" s="14" t="str">
        <f>_xlfn.XLOOKUP(A2244,'Hospitalisation Details'!$A$2:$A$2344,'Hospitalisation Details'!$K$2:$K$2344,"")</f>
        <v>R1012</v>
      </c>
      <c r="Q2244" s="14">
        <f>_xlfn.XLOOKUP(A2244,'Hospitalisation Details'!$A$2:$A$2344,'Hospitalisation Details'!$F$2:$F$2344,"")</f>
        <v>27</v>
      </c>
    </row>
    <row r="2245" spans="1:17">
      <c r="A2245" s="12" t="s">
        <v>10474</v>
      </c>
      <c r="B2245" s="13" t="str">
        <f>_xlfn.XLOOKUP(A2245,'Customer Names'!$A$2:$A$2336,'Customer Names'!$C$2:$C$2336,"Not Found")</f>
        <v>Brian</v>
      </c>
      <c r="C2245" s="13">
        <f>_xlfn.XLOOKUP(A2245,'Medical Examine'!$A$2:$A$2336,'Medical Examine'!$B$2:$B$2336,"Not Found")</f>
        <v>24.39</v>
      </c>
      <c r="D2245" s="13">
        <f>_xlfn.XLOOKUP(A2245,'Medical Examine'!$A$2:$A$2336,'Medical Examine'!$D$2:$D$2336,"Not Found")</f>
        <v>6.24</v>
      </c>
      <c r="E2245" s="14" t="str">
        <f>_xlfn.XLOOKUP(A2245,'Medical Examine'!$A$2:$A$2336,'Medical Examine'!$E$2:$E$2336,"Not Found")</f>
        <v>NO</v>
      </c>
      <c r="F2245" s="14" t="str">
        <f>_xlfn.XLOOKUP(A2245,'Medical Examine'!$A$2:$A$2336,'Medical Examine'!$F$2:$F$2336,"Not Found")</f>
        <v>NO</v>
      </c>
      <c r="G2245" s="14" t="str">
        <f>_xlfn.XLOOKUP(A2245,'Medical Examine'!$A$2:$A$2336,'Medical Examine'!$G$2:$G$2336,"Not Found")</f>
        <v>NO</v>
      </c>
      <c r="H2245" s="14">
        <f>_xlfn.XLOOKUP(A2245,'Medical Examine'!$A$2:$A$2336,'Medical Examine'!$H$2:$H$2336,"Not Found")</f>
        <v>1</v>
      </c>
      <c r="I2245" s="14" t="str">
        <f>_xlfn.XLOOKUP(A2245,'Medical Examine'!$A$2:$A$2336,'Medical Examine'!$I$2:$I$2336,"Not Found")</f>
        <v>NO</v>
      </c>
      <c r="J2245" s="13" t="str">
        <f>_xlfn.XLOOKUP(A2245,'Medical Examine'!$A$2:$A$2336,'Medical Examine'!$C$2:$C$2336,"Not Found")</f>
        <v>Normal Weight</v>
      </c>
      <c r="K2245" s="13" t="str">
        <f t="shared" si="35"/>
        <v>Prediabetic</v>
      </c>
      <c r="L2245" s="15">
        <f>_xlfn.XLOOKUP(A2245,'Hospitalisation Details'!$A$2:$A$2344,'Hospitalisation Details'!$E$2:$E$2344,"")</f>
        <v>35988</v>
      </c>
      <c r="M2245" s="16">
        <f>_xlfn.XLOOKUP(A2245,'Hospitalisation Details'!$A$2:$A$2344,'Hospitalisation Details'!$H$2:$H$2344,"")</f>
        <v>1332.61</v>
      </c>
      <c r="N2245" s="14" t="str">
        <f>_xlfn.XLOOKUP(A2245,'Hospitalisation Details'!$A$2:$A$2344,'Hospitalisation Details'!$I$2:$I$2344,"")</f>
        <v>tier - 2</v>
      </c>
      <c r="O2245" s="14" t="str">
        <f>_xlfn.XLOOKUP(A2245,'Hospitalisation Details'!$A$2:$A$2344,'Hospitalisation Details'!$J$2:$J$2344,"")</f>
        <v>tier - 3</v>
      </c>
      <c r="P2245" s="14" t="str">
        <f>_xlfn.XLOOKUP(A2245,'Hospitalisation Details'!$A$2:$A$2344,'Hospitalisation Details'!$K$2:$K$2344,"")</f>
        <v>R1013</v>
      </c>
      <c r="Q2245" s="14">
        <f>_xlfn.XLOOKUP(A2245,'Hospitalisation Details'!$A$2:$A$2344,'Hospitalisation Details'!$F$2:$F$2344,"")</f>
        <v>24</v>
      </c>
    </row>
    <row r="2246" spans="1:17">
      <c r="A2246" s="12" t="s">
        <v>10476</v>
      </c>
      <c r="B2246" s="13" t="str">
        <f>_xlfn.XLOOKUP(A2246,'Customer Names'!$A$2:$A$2336,'Customer Names'!$C$2:$C$2336,"Not Found")</f>
        <v>Katherine A</v>
      </c>
      <c r="C2246" s="13">
        <f>_xlfn.XLOOKUP(A2246,'Medical Examine'!$A$2:$A$2336,'Medical Examine'!$B$2:$B$2336,"Not Found")</f>
        <v>24.75</v>
      </c>
      <c r="D2246" s="13">
        <f>_xlfn.XLOOKUP(A2246,'Medical Examine'!$A$2:$A$2336,'Medical Examine'!$D$2:$D$2336,"Not Found")</f>
        <v>4.83</v>
      </c>
      <c r="E2246" s="14" t="str">
        <f>_xlfn.XLOOKUP(A2246,'Medical Examine'!$A$2:$A$2336,'Medical Examine'!$E$2:$E$2336,"Not Found")</f>
        <v>NO</v>
      </c>
      <c r="F2246" s="14" t="str">
        <f>_xlfn.XLOOKUP(A2246,'Medical Examine'!$A$2:$A$2336,'Medical Examine'!$F$2:$F$2336,"Not Found")</f>
        <v>NO</v>
      </c>
      <c r="G2246" s="14" t="str">
        <f>_xlfn.XLOOKUP(A2246,'Medical Examine'!$A$2:$A$2336,'Medical Examine'!$G$2:$G$2336,"Not Found")</f>
        <v>NO</v>
      </c>
      <c r="H2246" s="14">
        <f>_xlfn.XLOOKUP(A2246,'Medical Examine'!$A$2:$A$2336,'Medical Examine'!$H$2:$H$2336,"Not Found")</f>
        <v>0</v>
      </c>
      <c r="I2246" s="14" t="str">
        <f>_xlfn.XLOOKUP(A2246,'Medical Examine'!$A$2:$A$2336,'Medical Examine'!$I$2:$I$2336,"Not Found")</f>
        <v>NO</v>
      </c>
      <c r="J2246" s="13" t="str">
        <f>_xlfn.XLOOKUP(A2246,'Medical Examine'!$A$2:$A$2336,'Medical Examine'!$C$2:$C$2336,"Not Found")</f>
        <v>Normal Weight</v>
      </c>
      <c r="K2246" s="13" t="str">
        <f t="shared" si="35"/>
        <v>Normal</v>
      </c>
      <c r="L2246" s="15">
        <f>_xlfn.XLOOKUP(A2246,'Hospitalisation Details'!$A$2:$A$2344,'Hospitalisation Details'!$E$2:$E$2344,"")</f>
        <v>36447</v>
      </c>
      <c r="M2246" s="16">
        <f>_xlfn.XLOOKUP(A2246,'Hospitalisation Details'!$A$2:$A$2344,'Hospitalisation Details'!$H$2:$H$2344,"")</f>
        <v>1329.17</v>
      </c>
      <c r="N2246" s="14" t="str">
        <f>_xlfn.XLOOKUP(A2246,'Hospitalisation Details'!$A$2:$A$2344,'Hospitalisation Details'!$I$2:$I$2344,"")</f>
        <v>tier - 2</v>
      </c>
      <c r="O2246" s="14" t="str">
        <f>_xlfn.XLOOKUP(A2246,'Hospitalisation Details'!$A$2:$A$2344,'Hospitalisation Details'!$J$2:$J$2344,"")</f>
        <v>tier - 3</v>
      </c>
      <c r="P2246" s="14" t="str">
        <f>_xlfn.XLOOKUP(A2246,'Hospitalisation Details'!$A$2:$A$2344,'Hospitalisation Details'!$K$2:$K$2344,"")</f>
        <v>R1013</v>
      </c>
      <c r="Q2246" s="14">
        <f>_xlfn.XLOOKUP(A2246,'Hospitalisation Details'!$A$2:$A$2344,'Hospitalisation Details'!$F$2:$F$2344,"")</f>
        <v>23</v>
      </c>
    </row>
    <row r="2247" spans="1:17">
      <c r="A2247" s="12" t="s">
        <v>10477</v>
      </c>
      <c r="B2247" s="13" t="str">
        <f>_xlfn.XLOOKUP(A2247,'Customer Names'!$A$2:$A$2336,'Customer Names'!$C$2:$C$2336,"Not Found")</f>
        <v>Melanie</v>
      </c>
      <c r="C2247" s="13">
        <f>_xlfn.XLOOKUP(A2247,'Medical Examine'!$A$2:$A$2336,'Medical Examine'!$B$2:$B$2336,"Not Found")</f>
        <v>20.88</v>
      </c>
      <c r="D2247" s="13">
        <f>_xlfn.XLOOKUP(A2247,'Medical Examine'!$A$2:$A$2336,'Medical Examine'!$D$2:$D$2336,"Not Found")</f>
        <v>7.4</v>
      </c>
      <c r="E2247" s="14" t="str">
        <f>_xlfn.XLOOKUP(A2247,'Medical Examine'!$A$2:$A$2336,'Medical Examine'!$E$2:$E$2336,"Not Found")</f>
        <v>NO</v>
      </c>
      <c r="F2247" s="14" t="str">
        <f>_xlfn.XLOOKUP(A2247,'Medical Examine'!$A$2:$A$2336,'Medical Examine'!$F$2:$F$2336,"Not Found")</f>
        <v>NO</v>
      </c>
      <c r="G2247" s="14" t="str">
        <f>_xlfn.XLOOKUP(A2247,'Medical Examine'!$A$2:$A$2336,'Medical Examine'!$G$2:$G$2336,"Not Found")</f>
        <v>NO</v>
      </c>
      <c r="H2247" s="14">
        <f>_xlfn.XLOOKUP(A2247,'Medical Examine'!$A$2:$A$2336,'Medical Examine'!$H$2:$H$2336,"Not Found")</f>
        <v>0</v>
      </c>
      <c r="I2247" s="14" t="str">
        <f>_xlfn.XLOOKUP(A2247,'Medical Examine'!$A$2:$A$2336,'Medical Examine'!$I$2:$I$2336,"Not Found")</f>
        <v>NO</v>
      </c>
      <c r="J2247" s="13" t="str">
        <f>_xlfn.XLOOKUP(A2247,'Medical Examine'!$A$2:$A$2336,'Medical Examine'!$C$2:$C$2336,"Not Found")</f>
        <v>Normal Weight</v>
      </c>
      <c r="K2247" s="13" t="str">
        <f t="shared" si="35"/>
        <v>Diabetic</v>
      </c>
      <c r="L2247" s="15">
        <f>_xlfn.XLOOKUP(A2247,'Hospitalisation Details'!$A$2:$A$2344,'Hospitalisation Details'!$E$2:$E$2344,"")</f>
        <v>37542</v>
      </c>
      <c r="M2247" s="16">
        <f>_xlfn.XLOOKUP(A2247,'Hospitalisation Details'!$A$2:$A$2344,'Hospitalisation Details'!$H$2:$H$2344,"")</f>
        <v>1315</v>
      </c>
      <c r="N2247" s="14" t="str">
        <f>_xlfn.XLOOKUP(A2247,'Hospitalisation Details'!$A$2:$A$2344,'Hospitalisation Details'!$I$2:$I$2344,"")</f>
        <v>tier - 2</v>
      </c>
      <c r="O2247" s="14" t="str">
        <f>_xlfn.XLOOKUP(A2247,'Hospitalisation Details'!$A$2:$A$2344,'Hospitalisation Details'!$J$2:$J$2344,"")</f>
        <v>tier - 2</v>
      </c>
      <c r="P2247" s="14" t="str">
        <f>_xlfn.XLOOKUP(A2247,'Hospitalisation Details'!$A$2:$A$2344,'Hospitalisation Details'!$K$2:$K$2344,"")</f>
        <v>R1013</v>
      </c>
      <c r="Q2247" s="14">
        <f>_xlfn.XLOOKUP(A2247,'Hospitalisation Details'!$A$2:$A$2344,'Hospitalisation Details'!$F$2:$F$2344,"")</f>
        <v>20</v>
      </c>
    </row>
    <row r="2248" spans="1:17">
      <c r="A2248" s="12" t="s">
        <v>10479</v>
      </c>
      <c r="B2248" s="13" t="str">
        <f>_xlfn.XLOOKUP(A2248,'Customer Names'!$A$2:$A$2336,'Customer Names'!$C$2:$C$2336,"Not Found")</f>
        <v>Jessica</v>
      </c>
      <c r="C2248" s="13">
        <f>_xlfn.XLOOKUP(A2248,'Medical Examine'!$A$2:$A$2336,'Medical Examine'!$B$2:$B$2336,"Not Found")</f>
        <v>20.43</v>
      </c>
      <c r="D2248" s="13">
        <f>_xlfn.XLOOKUP(A2248,'Medical Examine'!$A$2:$A$2336,'Medical Examine'!$D$2:$D$2336,"Not Found")</f>
        <v>4.54</v>
      </c>
      <c r="E2248" s="14" t="str">
        <f>_xlfn.XLOOKUP(A2248,'Medical Examine'!$A$2:$A$2336,'Medical Examine'!$E$2:$E$2336,"Not Found")</f>
        <v>NO</v>
      </c>
      <c r="F2248" s="14" t="str">
        <f>_xlfn.XLOOKUP(A2248,'Medical Examine'!$A$2:$A$2336,'Medical Examine'!$F$2:$F$2336,"Not Found")</f>
        <v>NO</v>
      </c>
      <c r="G2248" s="14" t="str">
        <f>_xlfn.XLOOKUP(A2248,'Medical Examine'!$A$2:$A$2336,'Medical Examine'!$G$2:$G$2336,"Not Found")</f>
        <v>NO</v>
      </c>
      <c r="H2248" s="14">
        <f>_xlfn.XLOOKUP(A2248,'Medical Examine'!$A$2:$A$2336,'Medical Examine'!$H$2:$H$2336,"Not Found")</f>
        <v>0</v>
      </c>
      <c r="I2248" s="14" t="str">
        <f>_xlfn.XLOOKUP(A2248,'Medical Examine'!$A$2:$A$2336,'Medical Examine'!$I$2:$I$2336,"Not Found")</f>
        <v>NO</v>
      </c>
      <c r="J2248" s="13" t="str">
        <f>_xlfn.XLOOKUP(A2248,'Medical Examine'!$A$2:$A$2336,'Medical Examine'!$C$2:$C$2336,"Not Found")</f>
        <v>Normal Weight</v>
      </c>
      <c r="K2248" s="13" t="str">
        <f t="shared" si="35"/>
        <v>Normal</v>
      </c>
      <c r="L2248" s="15">
        <f>_xlfn.XLOOKUP(A2248,'Hospitalisation Details'!$A$2:$A$2344,'Hospitalisation Details'!$E$2:$E$2344,"")</f>
        <v>36496</v>
      </c>
      <c r="M2248" s="16">
        <f>_xlfn.XLOOKUP(A2248,'Hospitalisation Details'!$A$2:$A$2344,'Hospitalisation Details'!$H$2:$H$2344,"")</f>
        <v>1304</v>
      </c>
      <c r="N2248" s="14" t="str">
        <f>_xlfn.XLOOKUP(A2248,'Hospitalisation Details'!$A$2:$A$2344,'Hospitalisation Details'!$I$2:$I$2344,"")</f>
        <v>tier - 2</v>
      </c>
      <c r="O2248" s="14" t="str">
        <f>_xlfn.XLOOKUP(A2248,'Hospitalisation Details'!$A$2:$A$2344,'Hospitalisation Details'!$J$2:$J$2344,"")</f>
        <v>tier - 2</v>
      </c>
      <c r="P2248" s="14" t="str">
        <f>_xlfn.XLOOKUP(A2248,'Hospitalisation Details'!$A$2:$A$2344,'Hospitalisation Details'!$K$2:$K$2344,"")</f>
        <v>R1013</v>
      </c>
      <c r="Q2248" s="14">
        <f>_xlfn.XLOOKUP(A2248,'Hospitalisation Details'!$A$2:$A$2344,'Hospitalisation Details'!$F$2:$F$2344,"")</f>
        <v>23</v>
      </c>
    </row>
    <row r="2249" spans="1:17">
      <c r="A2249" s="12" t="s">
        <v>10481</v>
      </c>
      <c r="B2249" s="13" t="str">
        <f>_xlfn.XLOOKUP(A2249,'Customer Names'!$A$2:$A$2336,'Customer Names'!$C$2:$C$2336,"Not Found")</f>
        <v>Eric S</v>
      </c>
      <c r="C2249" s="13">
        <f>_xlfn.XLOOKUP(A2249,'Medical Examine'!$A$2:$A$2336,'Medical Examine'!$B$2:$B$2336,"Not Found")</f>
        <v>15.18</v>
      </c>
      <c r="D2249" s="13">
        <f>_xlfn.XLOOKUP(A2249,'Medical Examine'!$A$2:$A$2336,'Medical Examine'!$D$2:$D$2336,"Not Found")</f>
        <v>11.11</v>
      </c>
      <c r="E2249" s="14" t="str">
        <f>_xlfn.XLOOKUP(A2249,'Medical Examine'!$A$2:$A$2336,'Medical Examine'!$E$2:$E$2336,"Not Found")</f>
        <v>NO</v>
      </c>
      <c r="F2249" s="14" t="str">
        <f>_xlfn.XLOOKUP(A2249,'Medical Examine'!$A$2:$A$2336,'Medical Examine'!$F$2:$F$2336,"Not Found")</f>
        <v>NO</v>
      </c>
      <c r="G2249" s="14" t="str">
        <f>_xlfn.XLOOKUP(A2249,'Medical Examine'!$A$2:$A$2336,'Medical Examine'!$G$2:$G$2336,"Not Found")</f>
        <v>NO</v>
      </c>
      <c r="H2249" s="14">
        <f>_xlfn.XLOOKUP(A2249,'Medical Examine'!$A$2:$A$2336,'Medical Examine'!$H$2:$H$2336,"Not Found")</f>
        <v>0</v>
      </c>
      <c r="I2249" s="14" t="str">
        <f>_xlfn.XLOOKUP(A2249,'Medical Examine'!$A$2:$A$2336,'Medical Examine'!$I$2:$I$2336,"Not Found")</f>
        <v>NO</v>
      </c>
      <c r="J2249" s="13" t="str">
        <f>_xlfn.XLOOKUP(A2249,'Medical Examine'!$A$2:$A$2336,'Medical Examine'!$C$2:$C$2336,"Not Found")</f>
        <v>Under Weight</v>
      </c>
      <c r="K2249" s="13" t="str">
        <f t="shared" si="35"/>
        <v>Diabetic</v>
      </c>
      <c r="L2249" s="15">
        <f>_xlfn.XLOOKUP(A2249,'Hospitalisation Details'!$A$2:$A$2344,'Hospitalisation Details'!$E$2:$E$2344,"")</f>
        <v>37600</v>
      </c>
      <c r="M2249" s="16">
        <f>_xlfn.XLOOKUP(A2249,'Hospitalisation Details'!$A$2:$A$2344,'Hospitalisation Details'!$H$2:$H$2344,"")</f>
        <v>1304</v>
      </c>
      <c r="N2249" s="14" t="str">
        <f>_xlfn.XLOOKUP(A2249,'Hospitalisation Details'!$A$2:$A$2344,'Hospitalisation Details'!$I$2:$I$2344,"")</f>
        <v>tier - 2</v>
      </c>
      <c r="O2249" s="14" t="str">
        <f>_xlfn.XLOOKUP(A2249,'Hospitalisation Details'!$A$2:$A$2344,'Hospitalisation Details'!$J$2:$J$2344,"")</f>
        <v>tier - 2</v>
      </c>
      <c r="P2249" s="14" t="str">
        <f>_xlfn.XLOOKUP(A2249,'Hospitalisation Details'!$A$2:$A$2344,'Hospitalisation Details'!$K$2:$K$2344,"")</f>
        <v>R1012</v>
      </c>
      <c r="Q2249" s="14">
        <f>_xlfn.XLOOKUP(A2249,'Hospitalisation Details'!$A$2:$A$2344,'Hospitalisation Details'!$F$2:$F$2344,"")</f>
        <v>20</v>
      </c>
    </row>
    <row r="2250" spans="1:17">
      <c r="A2250" s="12" t="s">
        <v>10484</v>
      </c>
      <c r="B2250" s="13" t="str">
        <f>_xlfn.XLOOKUP(A2250,'Customer Names'!$A$2:$A$2336,'Customer Names'!$C$2:$C$2336,"Not Found")</f>
        <v>Joseph</v>
      </c>
      <c r="C2250" s="13">
        <f>_xlfn.XLOOKUP(A2250,'Medical Examine'!$A$2:$A$2336,'Medical Examine'!$B$2:$B$2336,"Not Found")</f>
        <v>15.12</v>
      </c>
      <c r="D2250" s="13">
        <f>_xlfn.XLOOKUP(A2250,'Medical Examine'!$A$2:$A$2336,'Medical Examine'!$D$2:$D$2336,"Not Found")</f>
        <v>4.03</v>
      </c>
      <c r="E2250" s="14" t="str">
        <f>_xlfn.XLOOKUP(A2250,'Medical Examine'!$A$2:$A$2336,'Medical Examine'!$E$2:$E$2336,"Not Found")</f>
        <v>YES</v>
      </c>
      <c r="F2250" s="14" t="str">
        <f>_xlfn.XLOOKUP(A2250,'Medical Examine'!$A$2:$A$2336,'Medical Examine'!$F$2:$F$2336,"Not Found")</f>
        <v>NO</v>
      </c>
      <c r="G2250" s="14" t="str">
        <f>_xlfn.XLOOKUP(A2250,'Medical Examine'!$A$2:$A$2336,'Medical Examine'!$G$2:$G$2336,"Not Found")</f>
        <v>NO</v>
      </c>
      <c r="H2250" s="14">
        <f>_xlfn.XLOOKUP(A2250,'Medical Examine'!$A$2:$A$2336,'Medical Examine'!$H$2:$H$2336,"Not Found")</f>
        <v>0</v>
      </c>
      <c r="I2250" s="14" t="str">
        <f>_xlfn.XLOOKUP(A2250,'Medical Examine'!$A$2:$A$2336,'Medical Examine'!$I$2:$I$2336,"Not Found")</f>
        <v>NO</v>
      </c>
      <c r="J2250" s="13" t="str">
        <f>_xlfn.XLOOKUP(A2250,'Medical Examine'!$A$2:$A$2336,'Medical Examine'!$C$2:$C$2336,"Not Found")</f>
        <v>Under Weight</v>
      </c>
      <c r="K2250" s="13" t="str">
        <f t="shared" si="35"/>
        <v>Normal</v>
      </c>
      <c r="L2250" s="15">
        <f>_xlfn.XLOOKUP(A2250,'Hospitalisation Details'!$A$2:$A$2344,'Hospitalisation Details'!$E$2:$E$2344,"")</f>
        <v>37224</v>
      </c>
      <c r="M2250" s="16">
        <f>_xlfn.XLOOKUP(A2250,'Hospitalisation Details'!$A$2:$A$2344,'Hospitalisation Details'!$H$2:$H$2344,"")</f>
        <v>1293</v>
      </c>
      <c r="N2250" s="14" t="str">
        <f>_xlfn.XLOOKUP(A2250,'Hospitalisation Details'!$A$2:$A$2344,'Hospitalisation Details'!$I$2:$I$2344,"")</f>
        <v>tier - 2</v>
      </c>
      <c r="O2250" s="14" t="str">
        <f>_xlfn.XLOOKUP(A2250,'Hospitalisation Details'!$A$2:$A$2344,'Hospitalisation Details'!$J$2:$J$2344,"")</f>
        <v>tier - 3</v>
      </c>
      <c r="P2250" s="14" t="str">
        <f>_xlfn.XLOOKUP(A2250,'Hospitalisation Details'!$A$2:$A$2344,'Hospitalisation Details'!$K$2:$K$2344,"")</f>
        <v>R1012</v>
      </c>
      <c r="Q2250" s="14">
        <f>_xlfn.XLOOKUP(A2250,'Hospitalisation Details'!$A$2:$A$2344,'Hospitalisation Details'!$F$2:$F$2344,"")</f>
        <v>21</v>
      </c>
    </row>
    <row r="2251" spans="1:17">
      <c r="A2251" s="12" t="s">
        <v>10486</v>
      </c>
      <c r="B2251" s="13" t="str">
        <f>_xlfn.XLOOKUP(A2251,'Customer Names'!$A$2:$A$2336,'Customer Names'!$C$2:$C$2336,"Not Found")</f>
        <v>Mary</v>
      </c>
      <c r="C2251" s="13">
        <f>_xlfn.XLOOKUP(A2251,'Medical Examine'!$A$2:$A$2336,'Medical Examine'!$B$2:$B$2336,"Not Found")</f>
        <v>23.88</v>
      </c>
      <c r="D2251" s="13">
        <f>_xlfn.XLOOKUP(A2251,'Medical Examine'!$A$2:$A$2336,'Medical Examine'!$D$2:$D$2336,"Not Found")</f>
        <v>4.51</v>
      </c>
      <c r="E2251" s="14" t="str">
        <f>_xlfn.XLOOKUP(A2251,'Medical Examine'!$A$2:$A$2336,'Medical Examine'!$E$2:$E$2336,"Not Found")</f>
        <v>NO</v>
      </c>
      <c r="F2251" s="14" t="str">
        <f>_xlfn.XLOOKUP(A2251,'Medical Examine'!$A$2:$A$2336,'Medical Examine'!$F$2:$F$2336,"Not Found")</f>
        <v>NO</v>
      </c>
      <c r="G2251" s="14" t="str">
        <f>_xlfn.XLOOKUP(A2251,'Medical Examine'!$A$2:$A$2336,'Medical Examine'!$G$2:$G$2336,"Not Found")</f>
        <v>NO</v>
      </c>
      <c r="H2251" s="14">
        <f>_xlfn.XLOOKUP(A2251,'Medical Examine'!$A$2:$A$2336,'Medical Examine'!$H$2:$H$2336,"Not Found")</f>
        <v>1</v>
      </c>
      <c r="I2251" s="14" t="str">
        <f>_xlfn.XLOOKUP(A2251,'Medical Examine'!$A$2:$A$2336,'Medical Examine'!$I$2:$I$2336,"Not Found")</f>
        <v>NO</v>
      </c>
      <c r="J2251" s="13" t="str">
        <f>_xlfn.XLOOKUP(A2251,'Medical Examine'!$A$2:$A$2336,'Medical Examine'!$C$2:$C$2336,"Not Found")</f>
        <v>Normal Weight</v>
      </c>
      <c r="K2251" s="13" t="str">
        <f t="shared" si="35"/>
        <v>Normal</v>
      </c>
      <c r="L2251" s="15">
        <f>_xlfn.XLOOKUP(A2251,'Hospitalisation Details'!$A$2:$A$2344,'Hospitalisation Details'!$E$2:$E$2344,"")</f>
        <v>35950</v>
      </c>
      <c r="M2251" s="16">
        <f>_xlfn.XLOOKUP(A2251,'Hospitalisation Details'!$A$2:$A$2344,'Hospitalisation Details'!$H$2:$H$2344,"")</f>
        <v>1290.93</v>
      </c>
      <c r="N2251" s="14" t="str">
        <f>_xlfn.XLOOKUP(A2251,'Hospitalisation Details'!$A$2:$A$2344,'Hospitalisation Details'!$I$2:$I$2344,"")</f>
        <v>tier - 2</v>
      </c>
      <c r="O2251" s="14" t="str">
        <f>_xlfn.XLOOKUP(A2251,'Hospitalisation Details'!$A$2:$A$2344,'Hospitalisation Details'!$J$2:$J$2344,"")</f>
        <v>tier - 2</v>
      </c>
      <c r="P2251" s="14" t="str">
        <f>_xlfn.XLOOKUP(A2251,'Hospitalisation Details'!$A$2:$A$2344,'Hospitalisation Details'!$K$2:$K$2344,"")</f>
        <v>R1013</v>
      </c>
      <c r="Q2251" s="14">
        <f>_xlfn.XLOOKUP(A2251,'Hospitalisation Details'!$A$2:$A$2344,'Hospitalisation Details'!$F$2:$F$2344,"")</f>
        <v>25</v>
      </c>
    </row>
    <row r="2252" spans="1:17">
      <c r="A2252" s="12" t="s">
        <v>10488</v>
      </c>
      <c r="B2252" s="13" t="str">
        <f>_xlfn.XLOOKUP(A2252,'Customer Names'!$A$2:$A$2336,'Customer Names'!$C$2:$C$2336,"Not Found")</f>
        <v>Natalie</v>
      </c>
      <c r="C2252" s="13">
        <f>_xlfn.XLOOKUP(A2252,'Medical Examine'!$A$2:$A$2336,'Medical Examine'!$B$2:$B$2336,"Not Found")</f>
        <v>16.13</v>
      </c>
      <c r="D2252" s="13">
        <f>_xlfn.XLOOKUP(A2252,'Medical Examine'!$A$2:$A$2336,'Medical Examine'!$D$2:$D$2336,"Not Found")</f>
        <v>5.56</v>
      </c>
      <c r="E2252" s="14" t="str">
        <f>_xlfn.XLOOKUP(A2252,'Medical Examine'!$A$2:$A$2336,'Medical Examine'!$E$2:$E$2336,"Not Found")</f>
        <v>NO</v>
      </c>
      <c r="F2252" s="14" t="str">
        <f>_xlfn.XLOOKUP(A2252,'Medical Examine'!$A$2:$A$2336,'Medical Examine'!$F$2:$F$2336,"Not Found")</f>
        <v>YES</v>
      </c>
      <c r="G2252" s="14" t="str">
        <f>_xlfn.XLOOKUP(A2252,'Medical Examine'!$A$2:$A$2336,'Medical Examine'!$G$2:$G$2336,"Not Found")</f>
        <v>NO</v>
      </c>
      <c r="H2252" s="14">
        <f>_xlfn.XLOOKUP(A2252,'Medical Examine'!$A$2:$A$2336,'Medical Examine'!$H$2:$H$2336,"Not Found")</f>
        <v>1</v>
      </c>
      <c r="I2252" s="14" t="str">
        <f>_xlfn.XLOOKUP(A2252,'Medical Examine'!$A$2:$A$2336,'Medical Examine'!$I$2:$I$2336,"Not Found")</f>
        <v>NO</v>
      </c>
      <c r="J2252" s="13" t="str">
        <f>_xlfn.XLOOKUP(A2252,'Medical Examine'!$A$2:$A$2336,'Medical Examine'!$C$2:$C$2336,"Not Found")</f>
        <v>Under Weight</v>
      </c>
      <c r="K2252" s="13" t="str">
        <f t="shared" si="35"/>
        <v>Normal</v>
      </c>
      <c r="L2252" s="15">
        <f>_xlfn.XLOOKUP(A2252,'Hospitalisation Details'!$A$2:$A$2344,'Hospitalisation Details'!$E$2:$E$2344,"")</f>
        <v>36703</v>
      </c>
      <c r="M2252" s="16">
        <f>_xlfn.XLOOKUP(A2252,'Hospitalisation Details'!$A$2:$A$2344,'Hospitalisation Details'!$H$2:$H$2344,"")</f>
        <v>1286</v>
      </c>
      <c r="N2252" s="14" t="str">
        <f>_xlfn.XLOOKUP(A2252,'Hospitalisation Details'!$A$2:$A$2344,'Hospitalisation Details'!$I$2:$I$2344,"")</f>
        <v>tier - 2</v>
      </c>
      <c r="O2252" s="14" t="str">
        <f>_xlfn.XLOOKUP(A2252,'Hospitalisation Details'!$A$2:$A$2344,'Hospitalisation Details'!$J$2:$J$2344,"")</f>
        <v>tier - 2</v>
      </c>
      <c r="P2252" s="14" t="str">
        <f>_xlfn.XLOOKUP(A2252,'Hospitalisation Details'!$A$2:$A$2344,'Hospitalisation Details'!$K$2:$K$2344,"")</f>
        <v>R1013</v>
      </c>
      <c r="Q2252" s="14">
        <f>_xlfn.XLOOKUP(A2252,'Hospitalisation Details'!$A$2:$A$2344,'Hospitalisation Details'!$F$2:$F$2344,"")</f>
        <v>22</v>
      </c>
    </row>
    <row r="2253" spans="1:17">
      <c r="A2253" s="12" t="s">
        <v>10490</v>
      </c>
      <c r="B2253" s="13" t="str">
        <f>_xlfn.XLOOKUP(A2253,'Customer Names'!$A$2:$A$2336,'Customer Names'!$C$2:$C$2336,"Not Found")</f>
        <v>Christopher</v>
      </c>
      <c r="C2253" s="13">
        <f>_xlfn.XLOOKUP(A2253,'Medical Examine'!$A$2:$A$2336,'Medical Examine'!$B$2:$B$2336,"Not Found")</f>
        <v>24.09</v>
      </c>
      <c r="D2253" s="13">
        <f>_xlfn.XLOOKUP(A2253,'Medical Examine'!$A$2:$A$2336,'Medical Examine'!$D$2:$D$2336,"Not Found")</f>
        <v>4.0999999999999996</v>
      </c>
      <c r="E2253" s="14" t="str">
        <f>_xlfn.XLOOKUP(A2253,'Medical Examine'!$A$2:$A$2336,'Medical Examine'!$E$2:$E$2336,"Not Found")</f>
        <v>NO</v>
      </c>
      <c r="F2253" s="14" t="str">
        <f>_xlfn.XLOOKUP(A2253,'Medical Examine'!$A$2:$A$2336,'Medical Examine'!$F$2:$F$2336,"Not Found")</f>
        <v>YES</v>
      </c>
      <c r="G2253" s="14" t="str">
        <f>_xlfn.XLOOKUP(A2253,'Medical Examine'!$A$2:$A$2336,'Medical Examine'!$G$2:$G$2336,"Not Found")</f>
        <v>NO</v>
      </c>
      <c r="H2253" s="14">
        <f>_xlfn.XLOOKUP(A2253,'Medical Examine'!$A$2:$A$2336,'Medical Examine'!$H$2:$H$2336,"Not Found")</f>
        <v>1</v>
      </c>
      <c r="I2253" s="14" t="str">
        <f>_xlfn.XLOOKUP(A2253,'Medical Examine'!$A$2:$A$2336,'Medical Examine'!$I$2:$I$2336,"Not Found")</f>
        <v>NO</v>
      </c>
      <c r="J2253" s="13" t="str">
        <f>_xlfn.XLOOKUP(A2253,'Medical Examine'!$A$2:$A$2336,'Medical Examine'!$C$2:$C$2336,"Not Found")</f>
        <v>Normal Weight</v>
      </c>
      <c r="K2253" s="13" t="str">
        <f t="shared" si="35"/>
        <v>Normal</v>
      </c>
      <c r="L2253" s="15">
        <f>_xlfn.XLOOKUP(A2253,'Hospitalisation Details'!$A$2:$A$2344,'Hospitalisation Details'!$E$2:$E$2344,"")</f>
        <v>38196</v>
      </c>
      <c r="M2253" s="16">
        <f>_xlfn.XLOOKUP(A2253,'Hospitalisation Details'!$A$2:$A$2344,'Hospitalisation Details'!$H$2:$H$2344,"")</f>
        <v>1285</v>
      </c>
      <c r="N2253" s="14" t="str">
        <f>_xlfn.XLOOKUP(A2253,'Hospitalisation Details'!$A$2:$A$2344,'Hospitalisation Details'!$I$2:$I$2344,"")</f>
        <v>tier - 2</v>
      </c>
      <c r="O2253" s="14" t="str">
        <f>_xlfn.XLOOKUP(A2253,'Hospitalisation Details'!$A$2:$A$2344,'Hospitalisation Details'!$J$2:$J$2344,"")</f>
        <v>tier - 3</v>
      </c>
      <c r="P2253" s="14" t="str">
        <f>_xlfn.XLOOKUP(A2253,'Hospitalisation Details'!$A$2:$A$2344,'Hospitalisation Details'!$K$2:$K$2344,"")</f>
        <v>R1013</v>
      </c>
      <c r="Q2253" s="14">
        <f>_xlfn.XLOOKUP(A2253,'Hospitalisation Details'!$A$2:$A$2344,'Hospitalisation Details'!$F$2:$F$2344,"")</f>
        <v>18</v>
      </c>
    </row>
    <row r="2254" spans="1:17">
      <c r="A2254" s="12" t="s">
        <v>10492</v>
      </c>
      <c r="B2254" s="13" t="str">
        <f>_xlfn.XLOOKUP(A2254,'Customer Names'!$A$2:$A$2336,'Customer Names'!$C$2:$C$2336,"Not Found")</f>
        <v>Sonja</v>
      </c>
      <c r="C2254" s="13">
        <f>_xlfn.XLOOKUP(A2254,'Medical Examine'!$A$2:$A$2336,'Medical Examine'!$B$2:$B$2336,"Not Found")</f>
        <v>19.43</v>
      </c>
      <c r="D2254" s="13">
        <f>_xlfn.XLOOKUP(A2254,'Medical Examine'!$A$2:$A$2336,'Medical Examine'!$D$2:$D$2336,"Not Found")</f>
        <v>5.85</v>
      </c>
      <c r="E2254" s="14" t="str">
        <f>_xlfn.XLOOKUP(A2254,'Medical Examine'!$A$2:$A$2336,'Medical Examine'!$E$2:$E$2336,"Not Found")</f>
        <v>NO</v>
      </c>
      <c r="F2254" s="14" t="str">
        <f>_xlfn.XLOOKUP(A2254,'Medical Examine'!$A$2:$A$2336,'Medical Examine'!$F$2:$F$2336,"Not Found")</f>
        <v>YES</v>
      </c>
      <c r="G2254" s="14" t="str">
        <f>_xlfn.XLOOKUP(A2254,'Medical Examine'!$A$2:$A$2336,'Medical Examine'!$G$2:$G$2336,"Not Found")</f>
        <v>NO</v>
      </c>
      <c r="H2254" s="14">
        <f>_xlfn.XLOOKUP(A2254,'Medical Examine'!$A$2:$A$2336,'Medical Examine'!$H$2:$H$2336,"Not Found")</f>
        <v>1</v>
      </c>
      <c r="I2254" s="14" t="str">
        <f>_xlfn.XLOOKUP(A2254,'Medical Examine'!$A$2:$A$2336,'Medical Examine'!$I$2:$I$2336,"Not Found")</f>
        <v>NO</v>
      </c>
      <c r="J2254" s="13" t="str">
        <f>_xlfn.XLOOKUP(A2254,'Medical Examine'!$A$2:$A$2336,'Medical Examine'!$C$2:$C$2336,"Not Found")</f>
        <v>Normal Weight</v>
      </c>
      <c r="K2254" s="13" t="str">
        <f t="shared" si="35"/>
        <v>Prediabetic</v>
      </c>
      <c r="L2254" s="15">
        <f>_xlfn.XLOOKUP(A2254,'Hospitalisation Details'!$A$2:$A$2344,'Hospitalisation Details'!$E$2:$E$2344,"")</f>
        <v>38260</v>
      </c>
      <c r="M2254" s="16">
        <f>_xlfn.XLOOKUP(A2254,'Hospitalisation Details'!$A$2:$A$2344,'Hospitalisation Details'!$H$2:$H$2344,"")</f>
        <v>1283</v>
      </c>
      <c r="N2254" s="14" t="str">
        <f>_xlfn.XLOOKUP(A2254,'Hospitalisation Details'!$A$2:$A$2344,'Hospitalisation Details'!$I$2:$I$2344,"")</f>
        <v>tier - 2</v>
      </c>
      <c r="O2254" s="14" t="str">
        <f>_xlfn.XLOOKUP(A2254,'Hospitalisation Details'!$A$2:$A$2344,'Hospitalisation Details'!$J$2:$J$2344,"")</f>
        <v>tier - 1</v>
      </c>
      <c r="P2254" s="14" t="str">
        <f>_xlfn.XLOOKUP(A2254,'Hospitalisation Details'!$A$2:$A$2344,'Hospitalisation Details'!$K$2:$K$2344,"")</f>
        <v>R1013</v>
      </c>
      <c r="Q2254" s="14">
        <f>_xlfn.XLOOKUP(A2254,'Hospitalisation Details'!$A$2:$A$2344,'Hospitalisation Details'!$F$2:$F$2344,"")</f>
        <v>18</v>
      </c>
    </row>
    <row r="2255" spans="1:17">
      <c r="A2255" s="12" t="s">
        <v>10495</v>
      </c>
      <c r="B2255" s="13" t="str">
        <f>_xlfn.XLOOKUP(A2255,'Customer Names'!$A$2:$A$2336,'Customer Names'!$C$2:$C$2336,"Not Found")</f>
        <v>Alexandra</v>
      </c>
      <c r="C2255" s="13">
        <f>_xlfn.XLOOKUP(A2255,'Medical Examine'!$A$2:$A$2336,'Medical Examine'!$B$2:$B$2336,"Not Found")</f>
        <v>15.22</v>
      </c>
      <c r="D2255" s="13">
        <f>_xlfn.XLOOKUP(A2255,'Medical Examine'!$A$2:$A$2336,'Medical Examine'!$D$2:$D$2336,"Not Found")</f>
        <v>4.92</v>
      </c>
      <c r="E2255" s="14" t="str">
        <f>_xlfn.XLOOKUP(A2255,'Medical Examine'!$A$2:$A$2336,'Medical Examine'!$E$2:$E$2336,"Not Found")</f>
        <v>YES</v>
      </c>
      <c r="F2255" s="14" t="str">
        <f>_xlfn.XLOOKUP(A2255,'Medical Examine'!$A$2:$A$2336,'Medical Examine'!$F$2:$F$2336,"Not Found")</f>
        <v>NO</v>
      </c>
      <c r="G2255" s="14" t="str">
        <f>_xlfn.XLOOKUP(A2255,'Medical Examine'!$A$2:$A$2336,'Medical Examine'!$G$2:$G$2336,"Not Found")</f>
        <v>YES</v>
      </c>
      <c r="H2255" s="14">
        <f>_xlfn.XLOOKUP(A2255,'Medical Examine'!$A$2:$A$2336,'Medical Examine'!$H$2:$H$2336,"Not Found")</f>
        <v>1</v>
      </c>
      <c r="I2255" s="14" t="str">
        <f>_xlfn.XLOOKUP(A2255,'Medical Examine'!$A$2:$A$2336,'Medical Examine'!$I$2:$I$2336,"Not Found")</f>
        <v>NO</v>
      </c>
      <c r="J2255" s="13" t="str">
        <f>_xlfn.XLOOKUP(A2255,'Medical Examine'!$A$2:$A$2336,'Medical Examine'!$C$2:$C$2336,"Not Found")</f>
        <v>Under Weight</v>
      </c>
      <c r="K2255" s="13" t="str">
        <f t="shared" si="35"/>
        <v>Normal</v>
      </c>
      <c r="L2255" s="15">
        <f>_xlfn.XLOOKUP(A2255,'Hospitalisation Details'!$A$2:$A$2344,'Hospitalisation Details'!$E$2:$E$2344,"")</f>
        <v>35729</v>
      </c>
      <c r="M2255" s="16">
        <f>_xlfn.XLOOKUP(A2255,'Hospitalisation Details'!$A$2:$A$2344,'Hospitalisation Details'!$H$2:$H$2344,"")</f>
        <v>1276</v>
      </c>
      <c r="N2255" s="14" t="str">
        <f>_xlfn.XLOOKUP(A2255,'Hospitalisation Details'!$A$2:$A$2344,'Hospitalisation Details'!$I$2:$I$2344,"")</f>
        <v>tier - 2</v>
      </c>
      <c r="O2255" s="14" t="str">
        <f>_xlfn.XLOOKUP(A2255,'Hospitalisation Details'!$A$2:$A$2344,'Hospitalisation Details'!$J$2:$J$2344,"")</f>
        <v>tier - 2</v>
      </c>
      <c r="P2255" s="14" t="str">
        <f>_xlfn.XLOOKUP(A2255,'Hospitalisation Details'!$A$2:$A$2344,'Hospitalisation Details'!$K$2:$K$2344,"")</f>
        <v>R1012</v>
      </c>
      <c r="Q2255" s="14">
        <f>_xlfn.XLOOKUP(A2255,'Hospitalisation Details'!$A$2:$A$2344,'Hospitalisation Details'!$F$2:$F$2344,"")</f>
        <v>25</v>
      </c>
    </row>
    <row r="2256" spans="1:17">
      <c r="A2256" s="12" t="s">
        <v>10497</v>
      </c>
      <c r="B2256" s="13" t="str">
        <f>_xlfn.XLOOKUP(A2256,'Customer Names'!$A$2:$A$2336,'Customer Names'!$C$2:$C$2336,"Not Found")</f>
        <v>Martha L.</v>
      </c>
      <c r="C2256" s="13">
        <f>_xlfn.XLOOKUP(A2256,'Medical Examine'!$A$2:$A$2336,'Medical Examine'!$B$2:$B$2336,"Not Found")</f>
        <v>20.72</v>
      </c>
      <c r="D2256" s="13">
        <f>_xlfn.XLOOKUP(A2256,'Medical Examine'!$A$2:$A$2336,'Medical Examine'!$D$2:$D$2336,"Not Found")</f>
        <v>9.4600000000000009</v>
      </c>
      <c r="E2256" s="14" t="str">
        <f>_xlfn.XLOOKUP(A2256,'Medical Examine'!$A$2:$A$2336,'Medical Examine'!$E$2:$E$2336,"Not Found")</f>
        <v>NO</v>
      </c>
      <c r="F2256" s="14" t="str">
        <f>_xlfn.XLOOKUP(A2256,'Medical Examine'!$A$2:$A$2336,'Medical Examine'!$F$2:$F$2336,"Not Found")</f>
        <v>NO</v>
      </c>
      <c r="G2256" s="14" t="str">
        <f>_xlfn.XLOOKUP(A2256,'Medical Examine'!$A$2:$A$2336,'Medical Examine'!$G$2:$G$2336,"Not Found")</f>
        <v>NO</v>
      </c>
      <c r="H2256" s="14">
        <f>_xlfn.XLOOKUP(A2256,'Medical Examine'!$A$2:$A$2336,'Medical Examine'!$H$2:$H$2336,"Not Found")</f>
        <v>0</v>
      </c>
      <c r="I2256" s="14" t="str">
        <f>_xlfn.XLOOKUP(A2256,'Medical Examine'!$A$2:$A$2336,'Medical Examine'!$I$2:$I$2336,"Not Found")</f>
        <v>NO</v>
      </c>
      <c r="J2256" s="13" t="str">
        <f>_xlfn.XLOOKUP(A2256,'Medical Examine'!$A$2:$A$2336,'Medical Examine'!$C$2:$C$2336,"Not Found")</f>
        <v>Normal Weight</v>
      </c>
      <c r="K2256" s="13" t="str">
        <f t="shared" si="35"/>
        <v>Diabetic</v>
      </c>
      <c r="L2256" s="15">
        <f>_xlfn.XLOOKUP(A2256,'Hospitalisation Details'!$A$2:$A$2344,'Hospitalisation Details'!$E$2:$E$2344,"")</f>
        <v>37594</v>
      </c>
      <c r="M2256" s="16">
        <f>_xlfn.XLOOKUP(A2256,'Hospitalisation Details'!$A$2:$A$2344,'Hospitalisation Details'!$H$2:$H$2344,"")</f>
        <v>1267</v>
      </c>
      <c r="N2256" s="14" t="str">
        <f>_xlfn.XLOOKUP(A2256,'Hospitalisation Details'!$A$2:$A$2344,'Hospitalisation Details'!$I$2:$I$2344,"")</f>
        <v>tier - 2</v>
      </c>
      <c r="O2256" s="14" t="str">
        <f>_xlfn.XLOOKUP(A2256,'Hospitalisation Details'!$A$2:$A$2344,'Hospitalisation Details'!$J$2:$J$2344,"")</f>
        <v>tier - 1</v>
      </c>
      <c r="P2256" s="14" t="str">
        <f>_xlfn.XLOOKUP(A2256,'Hospitalisation Details'!$A$2:$A$2344,'Hospitalisation Details'!$K$2:$K$2344,"")</f>
        <v>R1013</v>
      </c>
      <c r="Q2256" s="14">
        <f>_xlfn.XLOOKUP(A2256,'Hospitalisation Details'!$A$2:$A$2344,'Hospitalisation Details'!$F$2:$F$2344,"")</f>
        <v>20</v>
      </c>
    </row>
    <row r="2257" spans="1:17">
      <c r="A2257" s="12" t="s">
        <v>10500</v>
      </c>
      <c r="B2257" s="13" t="str">
        <f>_xlfn.XLOOKUP(A2257,'Customer Names'!$A$2:$A$2336,'Customer Names'!$C$2:$C$2336,"Not Found")</f>
        <v>Ryan C.</v>
      </c>
      <c r="C2257" s="13">
        <f>_xlfn.XLOOKUP(A2257,'Medical Examine'!$A$2:$A$2336,'Medical Examine'!$B$2:$B$2336,"Not Found")</f>
        <v>35.4</v>
      </c>
      <c r="D2257" s="13">
        <f>_xlfn.XLOOKUP(A2257,'Medical Examine'!$A$2:$A$2336,'Medical Examine'!$D$2:$D$2336,"Not Found")</f>
        <v>5.94</v>
      </c>
      <c r="E2257" s="14" t="str">
        <f>_xlfn.XLOOKUP(A2257,'Medical Examine'!$A$2:$A$2336,'Medical Examine'!$E$2:$E$2336,"Not Found")</f>
        <v>NO</v>
      </c>
      <c r="F2257" s="14" t="str">
        <f>_xlfn.XLOOKUP(A2257,'Medical Examine'!$A$2:$A$2336,'Medical Examine'!$F$2:$F$2336,"Not Found")</f>
        <v>NO</v>
      </c>
      <c r="G2257" s="14" t="str">
        <f>_xlfn.XLOOKUP(A2257,'Medical Examine'!$A$2:$A$2336,'Medical Examine'!$G$2:$G$2336,"Not Found")</f>
        <v>YES</v>
      </c>
      <c r="H2257" s="14">
        <f>_xlfn.XLOOKUP(A2257,'Medical Examine'!$A$2:$A$2336,'Medical Examine'!$H$2:$H$2336,"Not Found")</f>
        <v>1</v>
      </c>
      <c r="I2257" s="14" t="str">
        <f>_xlfn.XLOOKUP(A2257,'Medical Examine'!$A$2:$A$2336,'Medical Examine'!$I$2:$I$2336,"Not Found")</f>
        <v>NO</v>
      </c>
      <c r="J2257" s="13" t="str">
        <f>_xlfn.XLOOKUP(A2257,'Medical Examine'!$A$2:$A$2336,'Medical Examine'!$C$2:$C$2336,"Not Found")</f>
        <v>Obesity</v>
      </c>
      <c r="K2257" s="13" t="str">
        <f t="shared" si="35"/>
        <v>Prediabetic</v>
      </c>
      <c r="L2257" s="15">
        <f>_xlfn.XLOOKUP(A2257,'Hospitalisation Details'!$A$2:$A$2344,'Hospitalisation Details'!$E$2:$E$2344,"")</f>
        <v>37946</v>
      </c>
      <c r="M2257" s="16">
        <f>_xlfn.XLOOKUP(A2257,'Hospitalisation Details'!$A$2:$A$2344,'Hospitalisation Details'!$H$2:$H$2344,"")</f>
        <v>1263.25</v>
      </c>
      <c r="N2257" s="14" t="str">
        <f>_xlfn.XLOOKUP(A2257,'Hospitalisation Details'!$A$2:$A$2344,'Hospitalisation Details'!$I$2:$I$2344,"")</f>
        <v>tier - 2</v>
      </c>
      <c r="O2257" s="14" t="str">
        <f>_xlfn.XLOOKUP(A2257,'Hospitalisation Details'!$A$2:$A$2344,'Hospitalisation Details'!$J$2:$J$2344,"")</f>
        <v>tier - 3</v>
      </c>
      <c r="P2257" s="14" t="str">
        <f>_xlfn.XLOOKUP(A2257,'Hospitalisation Details'!$A$2:$A$2344,'Hospitalisation Details'!$K$2:$K$2344,"")</f>
        <v>R1011</v>
      </c>
      <c r="Q2257" s="14">
        <f>_xlfn.XLOOKUP(A2257,'Hospitalisation Details'!$A$2:$A$2344,'Hospitalisation Details'!$F$2:$F$2344,"")</f>
        <v>19</v>
      </c>
    </row>
    <row r="2258" spans="1:17">
      <c r="A2258" s="12" t="s">
        <v>10502</v>
      </c>
      <c r="B2258" s="13" t="str">
        <f>_xlfn.XLOOKUP(A2258,'Customer Names'!$A$2:$A$2336,'Customer Names'!$C$2:$C$2336,"Not Found")</f>
        <v>Cliff</v>
      </c>
      <c r="C2258" s="13">
        <f>_xlfn.XLOOKUP(A2258,'Medical Examine'!$A$2:$A$2336,'Medical Examine'!$B$2:$B$2336,"Not Found")</f>
        <v>34.4</v>
      </c>
      <c r="D2258" s="13">
        <f>_xlfn.XLOOKUP(A2258,'Medical Examine'!$A$2:$A$2336,'Medical Examine'!$D$2:$D$2336,"Not Found")</f>
        <v>5.7</v>
      </c>
      <c r="E2258" s="14" t="str">
        <f>_xlfn.XLOOKUP(A2258,'Medical Examine'!$A$2:$A$2336,'Medical Examine'!$E$2:$E$2336,"Not Found")</f>
        <v>NO</v>
      </c>
      <c r="F2258" s="14" t="str">
        <f>_xlfn.XLOOKUP(A2258,'Medical Examine'!$A$2:$A$2336,'Medical Examine'!$F$2:$F$2336,"Not Found")</f>
        <v>NO</v>
      </c>
      <c r="G2258" s="14" t="str">
        <f>_xlfn.XLOOKUP(A2258,'Medical Examine'!$A$2:$A$2336,'Medical Examine'!$G$2:$G$2336,"Not Found")</f>
        <v>YES</v>
      </c>
      <c r="H2258" s="14">
        <f>_xlfn.XLOOKUP(A2258,'Medical Examine'!$A$2:$A$2336,'Medical Examine'!$H$2:$H$2336,"Not Found")</f>
        <v>1</v>
      </c>
      <c r="I2258" s="14" t="str">
        <f>_xlfn.XLOOKUP(A2258,'Medical Examine'!$A$2:$A$2336,'Medical Examine'!$I$2:$I$2336,"Not Found")</f>
        <v>NO</v>
      </c>
      <c r="J2258" s="13" t="str">
        <f>_xlfn.XLOOKUP(A2258,'Medical Examine'!$A$2:$A$2336,'Medical Examine'!$C$2:$C$2336,"Not Found")</f>
        <v>Obesity</v>
      </c>
      <c r="K2258" s="13" t="str">
        <f t="shared" si="35"/>
        <v>Prediabetic</v>
      </c>
      <c r="L2258" s="15">
        <f>_xlfn.XLOOKUP(A2258,'Hospitalisation Details'!$A$2:$A$2344,'Hospitalisation Details'!$E$2:$E$2344,"")</f>
        <v>37848</v>
      </c>
      <c r="M2258" s="16">
        <f>_xlfn.XLOOKUP(A2258,'Hospitalisation Details'!$A$2:$A$2344,'Hospitalisation Details'!$H$2:$H$2344,"")</f>
        <v>1261.8599999999999</v>
      </c>
      <c r="N2258" s="14" t="str">
        <f>_xlfn.XLOOKUP(A2258,'Hospitalisation Details'!$A$2:$A$2344,'Hospitalisation Details'!$I$2:$I$2344,"")</f>
        <v>tier - 2</v>
      </c>
      <c r="O2258" s="14" t="str">
        <f>_xlfn.XLOOKUP(A2258,'Hospitalisation Details'!$A$2:$A$2344,'Hospitalisation Details'!$J$2:$J$2344,"")</f>
        <v>tier - 3</v>
      </c>
      <c r="P2258" s="14" t="str">
        <f>_xlfn.XLOOKUP(A2258,'Hospitalisation Details'!$A$2:$A$2344,'Hospitalisation Details'!$K$2:$K$2344,"")</f>
        <v>R1011</v>
      </c>
      <c r="Q2258" s="14">
        <f>_xlfn.XLOOKUP(A2258,'Hospitalisation Details'!$A$2:$A$2344,'Hospitalisation Details'!$F$2:$F$2344,"")</f>
        <v>19</v>
      </c>
    </row>
    <row r="2259" spans="1:17">
      <c r="A2259" s="12" t="s">
        <v>10505</v>
      </c>
      <c r="B2259" s="13" t="str">
        <f>_xlfn.XLOOKUP(A2259,'Customer Names'!$A$2:$A$2336,'Customer Names'!$C$2:$C$2336,"Not Found")</f>
        <v>Blue</v>
      </c>
      <c r="C2259" s="13">
        <f>_xlfn.XLOOKUP(A2259,'Medical Examine'!$A$2:$A$2336,'Medical Examine'!$B$2:$B$2336,"Not Found")</f>
        <v>34.1</v>
      </c>
      <c r="D2259" s="13">
        <f>_xlfn.XLOOKUP(A2259,'Medical Examine'!$A$2:$A$2336,'Medical Examine'!$D$2:$D$2336,"Not Found")</f>
        <v>4.13</v>
      </c>
      <c r="E2259" s="14" t="str">
        <f>_xlfn.XLOOKUP(A2259,'Medical Examine'!$A$2:$A$2336,'Medical Examine'!$E$2:$E$2336,"Not Found")</f>
        <v>NO</v>
      </c>
      <c r="F2259" s="14" t="str">
        <f>_xlfn.XLOOKUP(A2259,'Medical Examine'!$A$2:$A$2336,'Medical Examine'!$F$2:$F$2336,"Not Found")</f>
        <v>NO</v>
      </c>
      <c r="G2259" s="14" t="str">
        <f>_xlfn.XLOOKUP(A2259,'Medical Examine'!$A$2:$A$2336,'Medical Examine'!$G$2:$G$2336,"Not Found")</f>
        <v>YES</v>
      </c>
      <c r="H2259" s="14">
        <f>_xlfn.XLOOKUP(A2259,'Medical Examine'!$A$2:$A$2336,'Medical Examine'!$H$2:$H$2336,"Not Found")</f>
        <v>1</v>
      </c>
      <c r="I2259" s="14" t="str">
        <f>_xlfn.XLOOKUP(A2259,'Medical Examine'!$A$2:$A$2336,'Medical Examine'!$I$2:$I$2336,"Not Found")</f>
        <v>NO</v>
      </c>
      <c r="J2259" s="13" t="str">
        <f>_xlfn.XLOOKUP(A2259,'Medical Examine'!$A$2:$A$2336,'Medical Examine'!$C$2:$C$2336,"Not Found")</f>
        <v>Obesity</v>
      </c>
      <c r="K2259" s="13" t="str">
        <f t="shared" si="35"/>
        <v>Normal</v>
      </c>
      <c r="L2259" s="15">
        <f>_xlfn.XLOOKUP(A2259,'Hospitalisation Details'!$A$2:$A$2344,'Hospitalisation Details'!$E$2:$E$2344,"")</f>
        <v>37924</v>
      </c>
      <c r="M2259" s="16">
        <f>_xlfn.XLOOKUP(A2259,'Hospitalisation Details'!$A$2:$A$2344,'Hospitalisation Details'!$H$2:$H$2344,"")</f>
        <v>1261.44</v>
      </c>
      <c r="N2259" s="14" t="str">
        <f>_xlfn.XLOOKUP(A2259,'Hospitalisation Details'!$A$2:$A$2344,'Hospitalisation Details'!$I$2:$I$2344,"")</f>
        <v>tier - 2</v>
      </c>
      <c r="O2259" s="14" t="str">
        <f>_xlfn.XLOOKUP(A2259,'Hospitalisation Details'!$A$2:$A$2344,'Hospitalisation Details'!$J$2:$J$2344,"")</f>
        <v>tier - 3</v>
      </c>
      <c r="P2259" s="14" t="str">
        <f>_xlfn.XLOOKUP(A2259,'Hospitalisation Details'!$A$2:$A$2344,'Hospitalisation Details'!$K$2:$K$2344,"")</f>
        <v>R1011</v>
      </c>
      <c r="Q2259" s="14">
        <f>_xlfn.XLOOKUP(A2259,'Hospitalisation Details'!$A$2:$A$2344,'Hospitalisation Details'!$F$2:$F$2344,"")</f>
        <v>19</v>
      </c>
    </row>
    <row r="2260" spans="1:17">
      <c r="A2260" s="12" t="s">
        <v>10508</v>
      </c>
      <c r="B2260" s="13" t="str">
        <f>_xlfn.XLOOKUP(A2260,'Customer Names'!$A$2:$A$2336,'Customer Names'!$C$2:$C$2336,"Not Found")</f>
        <v>Jeffrey M</v>
      </c>
      <c r="C2260" s="13">
        <f>_xlfn.XLOOKUP(A2260,'Medical Examine'!$A$2:$A$2336,'Medical Examine'!$B$2:$B$2336,"Not Found")</f>
        <v>30.4</v>
      </c>
      <c r="D2260" s="13">
        <f>_xlfn.XLOOKUP(A2260,'Medical Examine'!$A$2:$A$2336,'Medical Examine'!$D$2:$D$2336,"Not Found")</f>
        <v>4.7699999999999996</v>
      </c>
      <c r="E2260" s="14" t="str">
        <f>_xlfn.XLOOKUP(A2260,'Medical Examine'!$A$2:$A$2336,'Medical Examine'!$E$2:$E$2336,"Not Found")</f>
        <v>NO</v>
      </c>
      <c r="F2260" s="14" t="str">
        <f>_xlfn.XLOOKUP(A2260,'Medical Examine'!$A$2:$A$2336,'Medical Examine'!$F$2:$F$2336,"Not Found")</f>
        <v>NO</v>
      </c>
      <c r="G2260" s="14" t="str">
        <f>_xlfn.XLOOKUP(A2260,'Medical Examine'!$A$2:$A$2336,'Medical Examine'!$G$2:$G$2336,"Not Found")</f>
        <v>YES</v>
      </c>
      <c r="H2260" s="14">
        <f>_xlfn.XLOOKUP(A2260,'Medical Examine'!$A$2:$A$2336,'Medical Examine'!$H$2:$H$2336,"Not Found")</f>
        <v>1</v>
      </c>
      <c r="I2260" s="14" t="str">
        <f>_xlfn.XLOOKUP(A2260,'Medical Examine'!$A$2:$A$2336,'Medical Examine'!$I$2:$I$2336,"Not Found")</f>
        <v>NO</v>
      </c>
      <c r="J2260" s="13" t="str">
        <f>_xlfn.XLOOKUP(A2260,'Medical Examine'!$A$2:$A$2336,'Medical Examine'!$C$2:$C$2336,"Not Found")</f>
        <v>Obesity</v>
      </c>
      <c r="K2260" s="13" t="str">
        <f t="shared" si="35"/>
        <v>Normal</v>
      </c>
      <c r="L2260" s="15">
        <f>_xlfn.XLOOKUP(A2260,'Hospitalisation Details'!$A$2:$A$2344,'Hospitalisation Details'!$E$2:$E$2344,"")</f>
        <v>37907</v>
      </c>
      <c r="M2260" s="16">
        <f>_xlfn.XLOOKUP(A2260,'Hospitalisation Details'!$A$2:$A$2344,'Hospitalisation Details'!$H$2:$H$2344,"")</f>
        <v>1256.3</v>
      </c>
      <c r="N2260" s="14" t="str">
        <f>_xlfn.XLOOKUP(A2260,'Hospitalisation Details'!$A$2:$A$2344,'Hospitalisation Details'!$I$2:$I$2344,"")</f>
        <v>tier - 2</v>
      </c>
      <c r="O2260" s="14" t="str">
        <f>_xlfn.XLOOKUP(A2260,'Hospitalisation Details'!$A$2:$A$2344,'Hospitalisation Details'!$J$2:$J$2344,"")</f>
        <v>tier - 3</v>
      </c>
      <c r="P2260" s="14" t="str">
        <f>_xlfn.XLOOKUP(A2260,'Hospitalisation Details'!$A$2:$A$2344,'Hospitalisation Details'!$K$2:$K$2344,"")</f>
        <v>R1011</v>
      </c>
      <c r="Q2260" s="14">
        <f>_xlfn.XLOOKUP(A2260,'Hospitalisation Details'!$A$2:$A$2344,'Hospitalisation Details'!$F$2:$F$2344,"")</f>
        <v>19</v>
      </c>
    </row>
    <row r="2261" spans="1:17">
      <c r="A2261" s="12" t="s">
        <v>10511</v>
      </c>
      <c r="B2261" s="13" t="str">
        <f>_xlfn.XLOOKUP(A2261,'Customer Names'!$A$2:$A$2336,'Customer Names'!$C$2:$C$2336,"Not Found")</f>
        <v>Andrew</v>
      </c>
      <c r="C2261" s="13">
        <f>_xlfn.XLOOKUP(A2261,'Medical Examine'!$A$2:$A$2336,'Medical Examine'!$B$2:$B$2336,"Not Found")</f>
        <v>28.7</v>
      </c>
      <c r="D2261" s="13">
        <f>_xlfn.XLOOKUP(A2261,'Medical Examine'!$A$2:$A$2336,'Medical Examine'!$D$2:$D$2336,"Not Found")</f>
        <v>4.99</v>
      </c>
      <c r="E2261" s="14" t="str">
        <f>_xlfn.XLOOKUP(A2261,'Medical Examine'!$A$2:$A$2336,'Medical Examine'!$E$2:$E$2336,"Not Found")</f>
        <v>NO</v>
      </c>
      <c r="F2261" s="14" t="str">
        <f>_xlfn.XLOOKUP(A2261,'Medical Examine'!$A$2:$A$2336,'Medical Examine'!$F$2:$F$2336,"Not Found")</f>
        <v>NO</v>
      </c>
      <c r="G2261" s="14" t="str">
        <f>_xlfn.XLOOKUP(A2261,'Medical Examine'!$A$2:$A$2336,'Medical Examine'!$G$2:$G$2336,"Not Found")</f>
        <v>YES</v>
      </c>
      <c r="H2261" s="14">
        <f>_xlfn.XLOOKUP(A2261,'Medical Examine'!$A$2:$A$2336,'Medical Examine'!$H$2:$H$2336,"Not Found")</f>
        <v>1</v>
      </c>
      <c r="I2261" s="14" t="str">
        <f>_xlfn.XLOOKUP(A2261,'Medical Examine'!$A$2:$A$2336,'Medical Examine'!$I$2:$I$2336,"Not Found")</f>
        <v>NO</v>
      </c>
      <c r="J2261" s="13" t="str">
        <f>_xlfn.XLOOKUP(A2261,'Medical Examine'!$A$2:$A$2336,'Medical Examine'!$C$2:$C$2336,"Not Found")</f>
        <v>Overweight</v>
      </c>
      <c r="K2261" s="13" t="str">
        <f t="shared" si="35"/>
        <v>Normal</v>
      </c>
      <c r="L2261" s="15">
        <f>_xlfn.XLOOKUP(A2261,'Hospitalisation Details'!$A$2:$A$2344,'Hospitalisation Details'!$E$2:$E$2344,"")</f>
        <v>37965</v>
      </c>
      <c r="M2261" s="16">
        <f>_xlfn.XLOOKUP(A2261,'Hospitalisation Details'!$A$2:$A$2344,'Hospitalisation Details'!$H$2:$H$2344,"")</f>
        <v>1253.94</v>
      </c>
      <c r="N2261" s="14" t="str">
        <f>_xlfn.XLOOKUP(A2261,'Hospitalisation Details'!$A$2:$A$2344,'Hospitalisation Details'!$I$2:$I$2344,"")</f>
        <v>tier - 2</v>
      </c>
      <c r="O2261" s="14" t="str">
        <f>_xlfn.XLOOKUP(A2261,'Hospitalisation Details'!$A$2:$A$2344,'Hospitalisation Details'!$J$2:$J$2344,"")</f>
        <v>tier - 2</v>
      </c>
      <c r="P2261" s="14" t="str">
        <f>_xlfn.XLOOKUP(A2261,'Hospitalisation Details'!$A$2:$A$2344,'Hospitalisation Details'!$K$2:$K$2344,"")</f>
        <v>R1011</v>
      </c>
      <c r="Q2261" s="14">
        <f>_xlfn.XLOOKUP(A2261,'Hospitalisation Details'!$A$2:$A$2344,'Hospitalisation Details'!$F$2:$F$2344,"")</f>
        <v>19</v>
      </c>
    </row>
    <row r="2262" spans="1:17">
      <c r="A2262" s="12" t="s">
        <v>10513</v>
      </c>
      <c r="B2262" s="13" t="str">
        <f>_xlfn.XLOOKUP(A2262,'Customer Names'!$A$2:$A$2336,'Customer Names'!$C$2:$C$2336,"Not Found")</f>
        <v>Julia</v>
      </c>
      <c r="C2262" s="13">
        <f>_xlfn.XLOOKUP(A2262,'Medical Examine'!$A$2:$A$2336,'Medical Examine'!$B$2:$B$2336,"Not Found")</f>
        <v>17.440000000000001</v>
      </c>
      <c r="D2262" s="13">
        <f>_xlfn.XLOOKUP(A2262,'Medical Examine'!$A$2:$A$2336,'Medical Examine'!$D$2:$D$2336,"Not Found")</f>
        <v>4.42</v>
      </c>
      <c r="E2262" s="14" t="str">
        <f>_xlfn.XLOOKUP(A2262,'Medical Examine'!$A$2:$A$2336,'Medical Examine'!$E$2:$E$2336,"Not Found")</f>
        <v>YES</v>
      </c>
      <c r="F2262" s="14" t="str">
        <f>_xlfn.XLOOKUP(A2262,'Medical Examine'!$A$2:$A$2336,'Medical Examine'!$F$2:$F$2336,"Not Found")</f>
        <v>NO</v>
      </c>
      <c r="G2262" s="14" t="str">
        <f>_xlfn.XLOOKUP(A2262,'Medical Examine'!$A$2:$A$2336,'Medical Examine'!$G$2:$G$2336,"Not Found")</f>
        <v>YES</v>
      </c>
      <c r="H2262" s="14">
        <f>_xlfn.XLOOKUP(A2262,'Medical Examine'!$A$2:$A$2336,'Medical Examine'!$H$2:$H$2336,"Not Found")</f>
        <v>1</v>
      </c>
      <c r="I2262" s="14" t="str">
        <f>_xlfn.XLOOKUP(A2262,'Medical Examine'!$A$2:$A$2336,'Medical Examine'!$I$2:$I$2336,"Not Found")</f>
        <v>NO</v>
      </c>
      <c r="J2262" s="13" t="str">
        <f>_xlfn.XLOOKUP(A2262,'Medical Examine'!$A$2:$A$2336,'Medical Examine'!$C$2:$C$2336,"Not Found")</f>
        <v>Under Weight</v>
      </c>
      <c r="K2262" s="13" t="str">
        <f t="shared" si="35"/>
        <v>Normal</v>
      </c>
      <c r="L2262" s="15">
        <f>_xlfn.XLOOKUP(A2262,'Hospitalisation Details'!$A$2:$A$2344,'Hospitalisation Details'!$E$2:$E$2344,"")</f>
        <v>35738</v>
      </c>
      <c r="M2262" s="16">
        <f>_xlfn.XLOOKUP(A2262,'Hospitalisation Details'!$A$2:$A$2344,'Hospitalisation Details'!$H$2:$H$2344,"")</f>
        <v>1253</v>
      </c>
      <c r="N2262" s="14" t="str">
        <f>_xlfn.XLOOKUP(A2262,'Hospitalisation Details'!$A$2:$A$2344,'Hospitalisation Details'!$I$2:$I$2344,"")</f>
        <v>tier - 2</v>
      </c>
      <c r="O2262" s="14" t="str">
        <f>_xlfn.XLOOKUP(A2262,'Hospitalisation Details'!$A$2:$A$2344,'Hospitalisation Details'!$J$2:$J$2344,"")</f>
        <v>tier - 2</v>
      </c>
      <c r="P2262" s="14" t="str">
        <f>_xlfn.XLOOKUP(A2262,'Hospitalisation Details'!$A$2:$A$2344,'Hospitalisation Details'!$K$2:$K$2344,"")</f>
        <v>R1013</v>
      </c>
      <c r="Q2262" s="14">
        <f>_xlfn.XLOOKUP(A2262,'Hospitalisation Details'!$A$2:$A$2344,'Hospitalisation Details'!$F$2:$F$2344,"")</f>
        <v>25</v>
      </c>
    </row>
    <row r="2263" spans="1:17">
      <c r="A2263" s="12" t="s">
        <v>10515</v>
      </c>
      <c r="B2263" s="13" t="str">
        <f>_xlfn.XLOOKUP(A2263,'Customer Names'!$A$2:$A$2336,'Customer Names'!$C$2:$C$2336,"Not Found")</f>
        <v>Daniel</v>
      </c>
      <c r="C2263" s="13">
        <f>_xlfn.XLOOKUP(A2263,'Medical Examine'!$A$2:$A$2336,'Medical Examine'!$B$2:$B$2336,"Not Found")</f>
        <v>27.6</v>
      </c>
      <c r="D2263" s="13">
        <f>_xlfn.XLOOKUP(A2263,'Medical Examine'!$A$2:$A$2336,'Medical Examine'!$D$2:$D$2336,"Not Found")</f>
        <v>4.01</v>
      </c>
      <c r="E2263" s="14" t="str">
        <f>_xlfn.XLOOKUP(A2263,'Medical Examine'!$A$2:$A$2336,'Medical Examine'!$E$2:$E$2336,"Not Found")</f>
        <v>NO</v>
      </c>
      <c r="F2263" s="14" t="str">
        <f>_xlfn.XLOOKUP(A2263,'Medical Examine'!$A$2:$A$2336,'Medical Examine'!$F$2:$F$2336,"Not Found")</f>
        <v>NO</v>
      </c>
      <c r="G2263" s="14" t="str">
        <f>_xlfn.XLOOKUP(A2263,'Medical Examine'!$A$2:$A$2336,'Medical Examine'!$G$2:$G$2336,"Not Found")</f>
        <v>YES</v>
      </c>
      <c r="H2263" s="14">
        <f>_xlfn.XLOOKUP(A2263,'Medical Examine'!$A$2:$A$2336,'Medical Examine'!$H$2:$H$2336,"Not Found")</f>
        <v>1</v>
      </c>
      <c r="I2263" s="14" t="str">
        <f>_xlfn.XLOOKUP(A2263,'Medical Examine'!$A$2:$A$2336,'Medical Examine'!$I$2:$I$2336,"Not Found")</f>
        <v>NO</v>
      </c>
      <c r="J2263" s="13" t="str">
        <f>_xlfn.XLOOKUP(A2263,'Medical Examine'!$A$2:$A$2336,'Medical Examine'!$C$2:$C$2336,"Not Found")</f>
        <v>Overweight</v>
      </c>
      <c r="K2263" s="13" t="str">
        <f t="shared" si="35"/>
        <v>Normal</v>
      </c>
      <c r="L2263" s="15">
        <f>_xlfn.XLOOKUP(A2263,'Hospitalisation Details'!$A$2:$A$2344,'Hospitalisation Details'!$E$2:$E$2344,"")</f>
        <v>37879</v>
      </c>
      <c r="M2263" s="16">
        <f>_xlfn.XLOOKUP(A2263,'Hospitalisation Details'!$A$2:$A$2344,'Hospitalisation Details'!$H$2:$H$2344,"")</f>
        <v>1252.4100000000001</v>
      </c>
      <c r="N2263" s="14" t="str">
        <f>_xlfn.XLOOKUP(A2263,'Hospitalisation Details'!$A$2:$A$2344,'Hospitalisation Details'!$I$2:$I$2344,"")</f>
        <v>tier - 2</v>
      </c>
      <c r="O2263" s="14" t="str">
        <f>_xlfn.XLOOKUP(A2263,'Hospitalisation Details'!$A$2:$A$2344,'Hospitalisation Details'!$J$2:$J$2344,"")</f>
        <v>tier - 3</v>
      </c>
      <c r="P2263" s="14" t="str">
        <f>_xlfn.XLOOKUP(A2263,'Hospitalisation Details'!$A$2:$A$2344,'Hospitalisation Details'!$K$2:$K$2344,"")</f>
        <v>R1011</v>
      </c>
      <c r="Q2263" s="14">
        <f>_xlfn.XLOOKUP(A2263,'Hospitalisation Details'!$A$2:$A$2344,'Hospitalisation Details'!$F$2:$F$2344,"")</f>
        <v>19</v>
      </c>
    </row>
    <row r="2264" spans="1:17">
      <c r="A2264" s="12" t="s">
        <v>10517</v>
      </c>
      <c r="B2264" s="13" t="str">
        <f>_xlfn.XLOOKUP(A2264,'Customer Names'!$A$2:$A$2336,'Customer Names'!$C$2:$C$2336,"Not Found")</f>
        <v>Jaime</v>
      </c>
      <c r="C2264" s="13">
        <f>_xlfn.XLOOKUP(A2264,'Medical Examine'!$A$2:$A$2336,'Medical Examine'!$B$2:$B$2336,"Not Found")</f>
        <v>20.7</v>
      </c>
      <c r="D2264" s="13">
        <f>_xlfn.XLOOKUP(A2264,'Medical Examine'!$A$2:$A$2336,'Medical Examine'!$D$2:$D$2336,"Not Found")</f>
        <v>4.49</v>
      </c>
      <c r="E2264" s="14" t="str">
        <f>_xlfn.XLOOKUP(A2264,'Medical Examine'!$A$2:$A$2336,'Medical Examine'!$E$2:$E$2336,"Not Found")</f>
        <v>NO</v>
      </c>
      <c r="F2264" s="14" t="str">
        <f>_xlfn.XLOOKUP(A2264,'Medical Examine'!$A$2:$A$2336,'Medical Examine'!$F$2:$F$2336,"Not Found")</f>
        <v>NO</v>
      </c>
      <c r="G2264" s="14" t="str">
        <f>_xlfn.XLOOKUP(A2264,'Medical Examine'!$A$2:$A$2336,'Medical Examine'!$G$2:$G$2336,"Not Found")</f>
        <v>YES</v>
      </c>
      <c r="H2264" s="14">
        <f>_xlfn.XLOOKUP(A2264,'Medical Examine'!$A$2:$A$2336,'Medical Examine'!$H$2:$H$2336,"Not Found")</f>
        <v>1</v>
      </c>
      <c r="I2264" s="14" t="str">
        <f>_xlfn.XLOOKUP(A2264,'Medical Examine'!$A$2:$A$2336,'Medical Examine'!$I$2:$I$2336,"Not Found")</f>
        <v>NO</v>
      </c>
      <c r="J2264" s="13" t="str">
        <f>_xlfn.XLOOKUP(A2264,'Medical Examine'!$A$2:$A$2336,'Medical Examine'!$C$2:$C$2336,"Not Found")</f>
        <v>Normal Weight</v>
      </c>
      <c r="K2264" s="13" t="str">
        <f t="shared" si="35"/>
        <v>Normal</v>
      </c>
      <c r="L2264" s="15">
        <f>_xlfn.XLOOKUP(A2264,'Hospitalisation Details'!$A$2:$A$2344,'Hospitalisation Details'!$E$2:$E$2344,"")</f>
        <v>37872</v>
      </c>
      <c r="M2264" s="16">
        <f>_xlfn.XLOOKUP(A2264,'Hospitalisation Details'!$A$2:$A$2344,'Hospitalisation Details'!$H$2:$H$2344,"")</f>
        <v>1242.82</v>
      </c>
      <c r="N2264" s="14" t="str">
        <f>_xlfn.XLOOKUP(A2264,'Hospitalisation Details'!$A$2:$A$2344,'Hospitalisation Details'!$I$2:$I$2344,"")</f>
        <v>tier - 2</v>
      </c>
      <c r="O2264" s="14" t="str">
        <f>_xlfn.XLOOKUP(A2264,'Hospitalisation Details'!$A$2:$A$2344,'Hospitalisation Details'!$J$2:$J$2344,"")</f>
        <v>tier - 1</v>
      </c>
      <c r="P2264" s="14" t="str">
        <f>_xlfn.XLOOKUP(A2264,'Hospitalisation Details'!$A$2:$A$2344,'Hospitalisation Details'!$K$2:$K$2344,"")</f>
        <v>R1011</v>
      </c>
      <c r="Q2264" s="14">
        <f>_xlfn.XLOOKUP(A2264,'Hospitalisation Details'!$A$2:$A$2344,'Hospitalisation Details'!$F$2:$F$2344,"")</f>
        <v>19</v>
      </c>
    </row>
    <row r="2265" spans="1:17">
      <c r="A2265" s="12" t="s">
        <v>10519</v>
      </c>
      <c r="B2265" s="13" t="str">
        <f>_xlfn.XLOOKUP(A2265,'Customer Names'!$A$2:$A$2336,'Customer Names'!$C$2:$C$2336,"Not Found")</f>
        <v>Mohd Syahidan</v>
      </c>
      <c r="C2265" s="13">
        <f>_xlfn.XLOOKUP(A2265,'Medical Examine'!$A$2:$A$2336,'Medical Examine'!$B$2:$B$2336,"Not Found")</f>
        <v>20.3</v>
      </c>
      <c r="D2265" s="13">
        <f>_xlfn.XLOOKUP(A2265,'Medical Examine'!$A$2:$A$2336,'Medical Examine'!$D$2:$D$2336,"Not Found")</f>
        <v>6.37</v>
      </c>
      <c r="E2265" s="14" t="str">
        <f>_xlfn.XLOOKUP(A2265,'Medical Examine'!$A$2:$A$2336,'Medical Examine'!$E$2:$E$2336,"Not Found")</f>
        <v>NO</v>
      </c>
      <c r="F2265" s="14" t="str">
        <f>_xlfn.XLOOKUP(A2265,'Medical Examine'!$A$2:$A$2336,'Medical Examine'!$F$2:$F$2336,"Not Found")</f>
        <v>NO</v>
      </c>
      <c r="G2265" s="14" t="str">
        <f>_xlfn.XLOOKUP(A2265,'Medical Examine'!$A$2:$A$2336,'Medical Examine'!$G$2:$G$2336,"Not Found")</f>
        <v>YES</v>
      </c>
      <c r="H2265" s="14">
        <f>_xlfn.XLOOKUP(A2265,'Medical Examine'!$A$2:$A$2336,'Medical Examine'!$H$2:$H$2336,"Not Found")</f>
        <v>1</v>
      </c>
      <c r="I2265" s="14" t="str">
        <f>_xlfn.XLOOKUP(A2265,'Medical Examine'!$A$2:$A$2336,'Medical Examine'!$I$2:$I$2336,"Not Found")</f>
        <v>NO</v>
      </c>
      <c r="J2265" s="13" t="str">
        <f>_xlfn.XLOOKUP(A2265,'Medical Examine'!$A$2:$A$2336,'Medical Examine'!$C$2:$C$2336,"Not Found")</f>
        <v>Normal Weight</v>
      </c>
      <c r="K2265" s="13" t="str">
        <f t="shared" si="35"/>
        <v>Prediabetic</v>
      </c>
      <c r="L2265" s="15">
        <f>_xlfn.XLOOKUP(A2265,'Hospitalisation Details'!$A$2:$A$2344,'Hospitalisation Details'!$E$2:$E$2344,"")</f>
        <v>37879</v>
      </c>
      <c r="M2265" s="16">
        <f>_xlfn.XLOOKUP(A2265,'Hospitalisation Details'!$A$2:$A$2344,'Hospitalisation Details'!$H$2:$H$2344,"")</f>
        <v>1242.26</v>
      </c>
      <c r="N2265" s="14" t="str">
        <f>_xlfn.XLOOKUP(A2265,'Hospitalisation Details'!$A$2:$A$2344,'Hospitalisation Details'!$I$2:$I$2344,"")</f>
        <v>tier - 2</v>
      </c>
      <c r="O2265" s="14" t="str">
        <f>_xlfn.XLOOKUP(A2265,'Hospitalisation Details'!$A$2:$A$2344,'Hospitalisation Details'!$J$2:$J$2344,"")</f>
        <v>tier - 1</v>
      </c>
      <c r="P2265" s="14" t="str">
        <f>_xlfn.XLOOKUP(A2265,'Hospitalisation Details'!$A$2:$A$2344,'Hospitalisation Details'!$K$2:$K$2344,"")</f>
        <v>R1011</v>
      </c>
      <c r="Q2265" s="14">
        <f>_xlfn.XLOOKUP(A2265,'Hospitalisation Details'!$A$2:$A$2344,'Hospitalisation Details'!$F$2:$F$2344,"")</f>
        <v>19</v>
      </c>
    </row>
    <row r="2266" spans="1:17">
      <c r="A2266" s="12" t="s">
        <v>10522</v>
      </c>
      <c r="B2266" s="13" t="str">
        <f>_xlfn.XLOOKUP(A2266,'Customer Names'!$A$2:$A$2336,'Customer Names'!$C$2:$C$2336,"Not Found")</f>
        <v>Matthew</v>
      </c>
      <c r="C2266" s="13">
        <f>_xlfn.XLOOKUP(A2266,'Medical Examine'!$A$2:$A$2336,'Medical Examine'!$B$2:$B$2336,"Not Found")</f>
        <v>19.8</v>
      </c>
      <c r="D2266" s="13">
        <f>_xlfn.XLOOKUP(A2266,'Medical Examine'!$A$2:$A$2336,'Medical Examine'!$D$2:$D$2336,"Not Found")</f>
        <v>5.12</v>
      </c>
      <c r="E2266" s="14" t="str">
        <f>_xlfn.XLOOKUP(A2266,'Medical Examine'!$A$2:$A$2336,'Medical Examine'!$E$2:$E$2336,"Not Found")</f>
        <v>NO</v>
      </c>
      <c r="F2266" s="14" t="str">
        <f>_xlfn.XLOOKUP(A2266,'Medical Examine'!$A$2:$A$2336,'Medical Examine'!$F$2:$F$2336,"Not Found")</f>
        <v>NO</v>
      </c>
      <c r="G2266" s="14" t="str">
        <f>_xlfn.XLOOKUP(A2266,'Medical Examine'!$A$2:$A$2336,'Medical Examine'!$G$2:$G$2336,"Not Found")</f>
        <v>YES</v>
      </c>
      <c r="H2266" s="14">
        <f>_xlfn.XLOOKUP(A2266,'Medical Examine'!$A$2:$A$2336,'Medical Examine'!$H$2:$H$2336,"Not Found")</f>
        <v>1</v>
      </c>
      <c r="I2266" s="14" t="str">
        <f>_xlfn.XLOOKUP(A2266,'Medical Examine'!$A$2:$A$2336,'Medical Examine'!$I$2:$I$2336,"Not Found")</f>
        <v>NO</v>
      </c>
      <c r="J2266" s="13" t="str">
        <f>_xlfn.XLOOKUP(A2266,'Medical Examine'!$A$2:$A$2336,'Medical Examine'!$C$2:$C$2336,"Not Found")</f>
        <v>Normal Weight</v>
      </c>
      <c r="K2266" s="13" t="str">
        <f t="shared" si="35"/>
        <v>Normal</v>
      </c>
      <c r="L2266" s="15">
        <f>_xlfn.XLOOKUP(A2266,'Hospitalisation Details'!$A$2:$A$2344,'Hospitalisation Details'!$E$2:$E$2344,"")</f>
        <v>37835</v>
      </c>
      <c r="M2266" s="16">
        <f>_xlfn.XLOOKUP(A2266,'Hospitalisation Details'!$A$2:$A$2344,'Hospitalisation Details'!$H$2:$H$2344,"")</f>
        <v>1241.57</v>
      </c>
      <c r="N2266" s="14" t="str">
        <f>_xlfn.XLOOKUP(A2266,'Hospitalisation Details'!$A$2:$A$2344,'Hospitalisation Details'!$I$2:$I$2344,"")</f>
        <v>tier - 2</v>
      </c>
      <c r="O2266" s="14" t="str">
        <f>_xlfn.XLOOKUP(A2266,'Hospitalisation Details'!$A$2:$A$2344,'Hospitalisation Details'!$J$2:$J$2344,"")</f>
        <v>tier - 2</v>
      </c>
      <c r="P2266" s="14" t="str">
        <f>_xlfn.XLOOKUP(A2266,'Hospitalisation Details'!$A$2:$A$2344,'Hospitalisation Details'!$K$2:$K$2344,"")</f>
        <v>R1011</v>
      </c>
      <c r="Q2266" s="14">
        <f>_xlfn.XLOOKUP(A2266,'Hospitalisation Details'!$A$2:$A$2344,'Hospitalisation Details'!$F$2:$F$2344,"")</f>
        <v>19</v>
      </c>
    </row>
    <row r="2267" spans="1:17">
      <c r="A2267" s="12" t="s">
        <v>10523</v>
      </c>
      <c r="B2267" s="13" t="str">
        <f>_xlfn.XLOOKUP(A2267,'Customer Names'!$A$2:$A$2336,'Customer Names'!$C$2:$C$2336,"Not Found")</f>
        <v>Elizabeth S.</v>
      </c>
      <c r="C2267" s="13">
        <f>_xlfn.XLOOKUP(A2267,'Medical Examine'!$A$2:$A$2336,'Medical Examine'!$B$2:$B$2336,"Not Found")</f>
        <v>21.87</v>
      </c>
      <c r="D2267" s="13">
        <f>_xlfn.XLOOKUP(A2267,'Medical Examine'!$A$2:$A$2336,'Medical Examine'!$D$2:$D$2336,"Not Found")</f>
        <v>8.59</v>
      </c>
      <c r="E2267" s="14" t="str">
        <f>_xlfn.XLOOKUP(A2267,'Medical Examine'!$A$2:$A$2336,'Medical Examine'!$E$2:$E$2336,"Not Found")</f>
        <v>NO</v>
      </c>
      <c r="F2267" s="14" t="str">
        <f>_xlfn.XLOOKUP(A2267,'Medical Examine'!$A$2:$A$2336,'Medical Examine'!$F$2:$F$2336,"Not Found")</f>
        <v>NO</v>
      </c>
      <c r="G2267" s="14" t="str">
        <f>_xlfn.XLOOKUP(A2267,'Medical Examine'!$A$2:$A$2336,'Medical Examine'!$G$2:$G$2336,"Not Found")</f>
        <v>NO</v>
      </c>
      <c r="H2267" s="14">
        <f>_xlfn.XLOOKUP(A2267,'Medical Examine'!$A$2:$A$2336,'Medical Examine'!$H$2:$H$2336,"Not Found")</f>
        <v>0</v>
      </c>
      <c r="I2267" s="14" t="str">
        <f>_xlfn.XLOOKUP(A2267,'Medical Examine'!$A$2:$A$2336,'Medical Examine'!$I$2:$I$2336,"Not Found")</f>
        <v>NO</v>
      </c>
      <c r="J2267" s="13" t="str">
        <f>_xlfn.XLOOKUP(A2267,'Medical Examine'!$A$2:$A$2336,'Medical Examine'!$C$2:$C$2336,"Not Found")</f>
        <v>Normal Weight</v>
      </c>
      <c r="K2267" s="13" t="str">
        <f t="shared" si="35"/>
        <v>Diabetic</v>
      </c>
      <c r="L2267" s="15">
        <f>_xlfn.XLOOKUP(A2267,'Hospitalisation Details'!$A$2:$A$2344,'Hospitalisation Details'!$E$2:$E$2344,"")</f>
        <v>37438</v>
      </c>
      <c r="M2267" s="16">
        <f>_xlfn.XLOOKUP(A2267,'Hospitalisation Details'!$A$2:$A$2344,'Hospitalisation Details'!$H$2:$H$2344,"")</f>
        <v>1241</v>
      </c>
      <c r="N2267" s="14" t="str">
        <f>_xlfn.XLOOKUP(A2267,'Hospitalisation Details'!$A$2:$A$2344,'Hospitalisation Details'!$I$2:$I$2344,"")</f>
        <v>tier - 2</v>
      </c>
      <c r="O2267" s="14" t="str">
        <f>_xlfn.XLOOKUP(A2267,'Hospitalisation Details'!$A$2:$A$2344,'Hospitalisation Details'!$J$2:$J$2344,"")</f>
        <v>tier - 2</v>
      </c>
      <c r="P2267" s="14" t="str">
        <f>_xlfn.XLOOKUP(A2267,'Hospitalisation Details'!$A$2:$A$2344,'Hospitalisation Details'!$K$2:$K$2344,"")</f>
        <v>R1013</v>
      </c>
      <c r="Q2267" s="14">
        <f>_xlfn.XLOOKUP(A2267,'Hospitalisation Details'!$A$2:$A$2344,'Hospitalisation Details'!$F$2:$F$2344,"")</f>
        <v>20</v>
      </c>
    </row>
    <row r="2268" spans="1:17">
      <c r="A2268" s="12" t="s">
        <v>10525</v>
      </c>
      <c r="B2268" s="13" t="str">
        <f>_xlfn.XLOOKUP(A2268,'Customer Names'!$A$2:$A$2336,'Customer Names'!$C$2:$C$2336,"Not Found")</f>
        <v>Katie</v>
      </c>
      <c r="C2268" s="13">
        <f>_xlfn.XLOOKUP(A2268,'Medical Examine'!$A$2:$A$2336,'Medical Examine'!$B$2:$B$2336,"Not Found")</f>
        <v>16.600000000000001</v>
      </c>
      <c r="D2268" s="13">
        <f>_xlfn.XLOOKUP(A2268,'Medical Examine'!$A$2:$A$2336,'Medical Examine'!$D$2:$D$2336,"Not Found")</f>
        <v>5.87</v>
      </c>
      <c r="E2268" s="14" t="str">
        <f>_xlfn.XLOOKUP(A2268,'Medical Examine'!$A$2:$A$2336,'Medical Examine'!$E$2:$E$2336,"Not Found")</f>
        <v>NO</v>
      </c>
      <c r="F2268" s="14" t="str">
        <f>_xlfn.XLOOKUP(A2268,'Medical Examine'!$A$2:$A$2336,'Medical Examine'!$F$2:$F$2336,"Not Found")</f>
        <v>NO</v>
      </c>
      <c r="G2268" s="14" t="str">
        <f>_xlfn.XLOOKUP(A2268,'Medical Examine'!$A$2:$A$2336,'Medical Examine'!$G$2:$G$2336,"Not Found")</f>
        <v>NO</v>
      </c>
      <c r="H2268" s="14">
        <f>_xlfn.XLOOKUP(A2268,'Medical Examine'!$A$2:$A$2336,'Medical Examine'!$H$2:$H$2336,"Not Found")</f>
        <v>1</v>
      </c>
      <c r="I2268" s="14" t="str">
        <f>_xlfn.XLOOKUP(A2268,'Medical Examine'!$A$2:$A$2336,'Medical Examine'!$I$2:$I$2336,"Not Found")</f>
        <v>NO</v>
      </c>
      <c r="J2268" s="13" t="str">
        <f>_xlfn.XLOOKUP(A2268,'Medical Examine'!$A$2:$A$2336,'Medical Examine'!$C$2:$C$2336,"Not Found")</f>
        <v>Under Weight</v>
      </c>
      <c r="K2268" s="13" t="str">
        <f t="shared" si="35"/>
        <v>Prediabetic</v>
      </c>
      <c r="L2268" s="15">
        <f>_xlfn.XLOOKUP(A2268,'Hospitalisation Details'!$A$2:$A$2344,'Hospitalisation Details'!$E$2:$E$2344,"")</f>
        <v>36079</v>
      </c>
      <c r="M2268" s="16">
        <f>_xlfn.XLOOKUP(A2268,'Hospitalisation Details'!$A$2:$A$2344,'Hospitalisation Details'!$H$2:$H$2344,"")</f>
        <v>1240</v>
      </c>
      <c r="N2268" s="14" t="str">
        <f>_xlfn.XLOOKUP(A2268,'Hospitalisation Details'!$A$2:$A$2344,'Hospitalisation Details'!$I$2:$I$2344,"")</f>
        <v>tier - 2</v>
      </c>
      <c r="O2268" s="14" t="str">
        <f>_xlfn.XLOOKUP(A2268,'Hospitalisation Details'!$A$2:$A$2344,'Hospitalisation Details'!$J$2:$J$2344,"")</f>
        <v>tier - 1</v>
      </c>
      <c r="P2268" s="14" t="str">
        <f>_xlfn.XLOOKUP(A2268,'Hospitalisation Details'!$A$2:$A$2344,'Hospitalisation Details'!$K$2:$K$2344,"")</f>
        <v>R1012</v>
      </c>
      <c r="Q2268" s="14">
        <f>_xlfn.XLOOKUP(A2268,'Hospitalisation Details'!$A$2:$A$2344,'Hospitalisation Details'!$F$2:$F$2344,"")</f>
        <v>24</v>
      </c>
    </row>
    <row r="2269" spans="1:17">
      <c r="A2269" s="12" t="s">
        <v>10527</v>
      </c>
      <c r="B2269" s="13" t="str">
        <f>_xlfn.XLOOKUP(A2269,'Customer Names'!$A$2:$A$2336,'Customer Names'!$C$2:$C$2336,"Not Found")</f>
        <v>Christi A.</v>
      </c>
      <c r="C2269" s="13">
        <f>_xlfn.XLOOKUP(A2269,'Medical Examine'!$A$2:$A$2336,'Medical Examine'!$B$2:$B$2336,"Not Found")</f>
        <v>21.98</v>
      </c>
      <c r="D2269" s="13">
        <f>_xlfn.XLOOKUP(A2269,'Medical Examine'!$A$2:$A$2336,'Medical Examine'!$D$2:$D$2336,"Not Found")</f>
        <v>7.03</v>
      </c>
      <c r="E2269" s="14" t="str">
        <f>_xlfn.XLOOKUP(A2269,'Medical Examine'!$A$2:$A$2336,'Medical Examine'!$E$2:$E$2336,"Not Found")</f>
        <v>NO</v>
      </c>
      <c r="F2269" s="14" t="str">
        <f>_xlfn.XLOOKUP(A2269,'Medical Examine'!$A$2:$A$2336,'Medical Examine'!$F$2:$F$2336,"Not Found")</f>
        <v>NO</v>
      </c>
      <c r="G2269" s="14" t="str">
        <f>_xlfn.XLOOKUP(A2269,'Medical Examine'!$A$2:$A$2336,'Medical Examine'!$G$2:$G$2336,"Not Found")</f>
        <v>NO</v>
      </c>
      <c r="H2269" s="14">
        <f>_xlfn.XLOOKUP(A2269,'Medical Examine'!$A$2:$A$2336,'Medical Examine'!$H$2:$H$2336,"Not Found")</f>
        <v>0</v>
      </c>
      <c r="I2269" s="14" t="str">
        <f>_xlfn.XLOOKUP(A2269,'Medical Examine'!$A$2:$A$2336,'Medical Examine'!$I$2:$I$2336,"Not Found")</f>
        <v>NO</v>
      </c>
      <c r="J2269" s="13" t="str">
        <f>_xlfn.XLOOKUP(A2269,'Medical Examine'!$A$2:$A$2336,'Medical Examine'!$C$2:$C$2336,"Not Found")</f>
        <v>Normal Weight</v>
      </c>
      <c r="K2269" s="13" t="str">
        <f t="shared" si="35"/>
        <v>Diabetic</v>
      </c>
      <c r="L2269" s="15">
        <f>_xlfn.XLOOKUP(A2269,'Hospitalisation Details'!$A$2:$A$2344,'Hospitalisation Details'!$E$2:$E$2344,"")</f>
        <v>37602</v>
      </c>
      <c r="M2269" s="16">
        <f>_xlfn.XLOOKUP(A2269,'Hospitalisation Details'!$A$2:$A$2344,'Hospitalisation Details'!$H$2:$H$2344,"")</f>
        <v>1237</v>
      </c>
      <c r="N2269" s="14" t="str">
        <f>_xlfn.XLOOKUP(A2269,'Hospitalisation Details'!$A$2:$A$2344,'Hospitalisation Details'!$I$2:$I$2344,"")</f>
        <v>tier - 2</v>
      </c>
      <c r="O2269" s="14" t="str">
        <f>_xlfn.XLOOKUP(A2269,'Hospitalisation Details'!$A$2:$A$2344,'Hospitalisation Details'!$J$2:$J$2344,"")</f>
        <v>tier - 2</v>
      </c>
      <c r="P2269" s="14" t="str">
        <f>_xlfn.XLOOKUP(A2269,'Hospitalisation Details'!$A$2:$A$2344,'Hospitalisation Details'!$K$2:$K$2344,"")</f>
        <v>R1013</v>
      </c>
      <c r="Q2269" s="14">
        <f>_xlfn.XLOOKUP(A2269,'Hospitalisation Details'!$A$2:$A$2344,'Hospitalisation Details'!$F$2:$F$2344,"")</f>
        <v>20</v>
      </c>
    </row>
    <row r="2270" spans="1:17">
      <c r="A2270" s="12" t="s">
        <v>10530</v>
      </c>
      <c r="B2270" s="13" t="str">
        <f>_xlfn.XLOOKUP(A2270,'Customer Names'!$A$2:$A$2336,'Customer Names'!$C$2:$C$2336,"Not Found")</f>
        <v>Sandra K.</v>
      </c>
      <c r="C2270" s="13">
        <f>_xlfn.XLOOKUP(A2270,'Medical Examine'!$A$2:$A$2336,'Medical Examine'!$B$2:$B$2336,"Not Found")</f>
        <v>19.7</v>
      </c>
      <c r="D2270" s="13">
        <f>_xlfn.XLOOKUP(A2270,'Medical Examine'!$A$2:$A$2336,'Medical Examine'!$D$2:$D$2336,"Not Found")</f>
        <v>5.51</v>
      </c>
      <c r="E2270" s="14" t="str">
        <f>_xlfn.XLOOKUP(A2270,'Medical Examine'!$A$2:$A$2336,'Medical Examine'!$E$2:$E$2336,"Not Found")</f>
        <v>NO</v>
      </c>
      <c r="F2270" s="14" t="str">
        <f>_xlfn.XLOOKUP(A2270,'Medical Examine'!$A$2:$A$2336,'Medical Examine'!$F$2:$F$2336,"Not Found")</f>
        <v>NO</v>
      </c>
      <c r="G2270" s="14" t="str">
        <f>_xlfn.XLOOKUP(A2270,'Medical Examine'!$A$2:$A$2336,'Medical Examine'!$G$2:$G$2336,"Not Found")</f>
        <v>NO</v>
      </c>
      <c r="H2270" s="14">
        <f>_xlfn.XLOOKUP(A2270,'Medical Examine'!$A$2:$A$2336,'Medical Examine'!$H$2:$H$2336,"Not Found")</f>
        <v>1</v>
      </c>
      <c r="I2270" s="14" t="str">
        <f>_xlfn.XLOOKUP(A2270,'Medical Examine'!$A$2:$A$2336,'Medical Examine'!$I$2:$I$2336,"Not Found")</f>
        <v>NO</v>
      </c>
      <c r="J2270" s="13" t="str">
        <f>_xlfn.XLOOKUP(A2270,'Medical Examine'!$A$2:$A$2336,'Medical Examine'!$C$2:$C$2336,"Not Found")</f>
        <v>Normal Weight</v>
      </c>
      <c r="K2270" s="13" t="str">
        <f t="shared" si="35"/>
        <v>Normal</v>
      </c>
      <c r="L2270" s="15">
        <f>_xlfn.XLOOKUP(A2270,'Hospitalisation Details'!$A$2:$A$2344,'Hospitalisation Details'!$E$2:$E$2344,"")</f>
        <v>35989</v>
      </c>
      <c r="M2270" s="16">
        <f>_xlfn.XLOOKUP(A2270,'Hospitalisation Details'!$A$2:$A$2344,'Hospitalisation Details'!$H$2:$H$2344,"")</f>
        <v>1234</v>
      </c>
      <c r="N2270" s="14" t="str">
        <f>_xlfn.XLOOKUP(A2270,'Hospitalisation Details'!$A$2:$A$2344,'Hospitalisation Details'!$I$2:$I$2344,"")</f>
        <v>tier - 2</v>
      </c>
      <c r="O2270" s="14" t="str">
        <f>_xlfn.XLOOKUP(A2270,'Hospitalisation Details'!$A$2:$A$2344,'Hospitalisation Details'!$J$2:$J$2344,"")</f>
        <v>tier - 1</v>
      </c>
      <c r="P2270" s="14" t="str">
        <f>_xlfn.XLOOKUP(A2270,'Hospitalisation Details'!$A$2:$A$2344,'Hospitalisation Details'!$K$2:$K$2344,"")</f>
        <v>R1013</v>
      </c>
      <c r="Q2270" s="14">
        <f>_xlfn.XLOOKUP(A2270,'Hospitalisation Details'!$A$2:$A$2344,'Hospitalisation Details'!$F$2:$F$2344,"")</f>
        <v>24</v>
      </c>
    </row>
    <row r="2271" spans="1:17">
      <c r="A2271" s="12" t="s">
        <v>10532</v>
      </c>
      <c r="B2271" s="13" t="str">
        <f>_xlfn.XLOOKUP(A2271,'Customer Names'!$A$2:$A$2336,'Customer Names'!$C$2:$C$2336,"Not Found")</f>
        <v>Katharine</v>
      </c>
      <c r="C2271" s="13">
        <f>_xlfn.XLOOKUP(A2271,'Medical Examine'!$A$2:$A$2336,'Medical Examine'!$B$2:$B$2336,"Not Found")</f>
        <v>19.21</v>
      </c>
      <c r="D2271" s="13">
        <f>_xlfn.XLOOKUP(A2271,'Medical Examine'!$A$2:$A$2336,'Medical Examine'!$D$2:$D$2336,"Not Found")</f>
        <v>4.76</v>
      </c>
      <c r="E2271" s="14" t="str">
        <f>_xlfn.XLOOKUP(A2271,'Medical Examine'!$A$2:$A$2336,'Medical Examine'!$E$2:$E$2336,"Not Found")</f>
        <v>NO</v>
      </c>
      <c r="F2271" s="14" t="str">
        <f>_xlfn.XLOOKUP(A2271,'Medical Examine'!$A$2:$A$2336,'Medical Examine'!$F$2:$F$2336,"Not Found")</f>
        <v>YES</v>
      </c>
      <c r="G2271" s="14" t="str">
        <f>_xlfn.XLOOKUP(A2271,'Medical Examine'!$A$2:$A$2336,'Medical Examine'!$G$2:$G$2336,"Not Found")</f>
        <v>NO</v>
      </c>
      <c r="H2271" s="14">
        <f>_xlfn.XLOOKUP(A2271,'Medical Examine'!$A$2:$A$2336,'Medical Examine'!$H$2:$H$2336,"Not Found")</f>
        <v>1</v>
      </c>
      <c r="I2271" s="14" t="str">
        <f>_xlfn.XLOOKUP(A2271,'Medical Examine'!$A$2:$A$2336,'Medical Examine'!$I$2:$I$2336,"Not Found")</f>
        <v>NO</v>
      </c>
      <c r="J2271" s="13" t="str">
        <f>_xlfn.XLOOKUP(A2271,'Medical Examine'!$A$2:$A$2336,'Medical Examine'!$C$2:$C$2336,"Not Found")</f>
        <v>Normal Weight</v>
      </c>
      <c r="K2271" s="13" t="str">
        <f t="shared" si="35"/>
        <v>Normal</v>
      </c>
      <c r="L2271" s="15">
        <f>_xlfn.XLOOKUP(A2271,'Hospitalisation Details'!$A$2:$A$2344,'Hospitalisation Details'!$E$2:$E$2344,"")</f>
        <v>38276</v>
      </c>
      <c r="M2271" s="16">
        <f>_xlfn.XLOOKUP(A2271,'Hospitalisation Details'!$A$2:$A$2344,'Hospitalisation Details'!$H$2:$H$2344,"")</f>
        <v>1228</v>
      </c>
      <c r="N2271" s="14" t="str">
        <f>_xlfn.XLOOKUP(A2271,'Hospitalisation Details'!$A$2:$A$2344,'Hospitalisation Details'!$I$2:$I$2344,"")</f>
        <v>tier - 2</v>
      </c>
      <c r="O2271" s="14" t="str">
        <f>_xlfn.XLOOKUP(A2271,'Hospitalisation Details'!$A$2:$A$2344,'Hospitalisation Details'!$J$2:$J$2344,"")</f>
        <v>tier - 1</v>
      </c>
      <c r="P2271" s="14" t="str">
        <f>_xlfn.XLOOKUP(A2271,'Hospitalisation Details'!$A$2:$A$2344,'Hospitalisation Details'!$K$2:$K$2344,"")</f>
        <v>R1012</v>
      </c>
      <c r="Q2271" s="14">
        <f>_xlfn.XLOOKUP(A2271,'Hospitalisation Details'!$A$2:$A$2344,'Hospitalisation Details'!$F$2:$F$2344,"")</f>
        <v>18</v>
      </c>
    </row>
    <row r="2272" spans="1:17">
      <c r="A2272" s="12" t="s">
        <v>10533</v>
      </c>
      <c r="B2272" s="13" t="str">
        <f>_xlfn.XLOOKUP(A2272,'Customer Names'!$A$2:$A$2336,'Customer Names'!$C$2:$C$2336,"Not Found")</f>
        <v>Jerome</v>
      </c>
      <c r="C2272" s="13">
        <f>_xlfn.XLOOKUP(A2272,'Medical Examine'!$A$2:$A$2336,'Medical Examine'!$B$2:$B$2336,"Not Found")</f>
        <v>19.3</v>
      </c>
      <c r="D2272" s="13">
        <f>_xlfn.XLOOKUP(A2272,'Medical Examine'!$A$2:$A$2336,'Medical Examine'!$D$2:$D$2336,"Not Found")</f>
        <v>4.7</v>
      </c>
      <c r="E2272" s="14" t="str">
        <f>_xlfn.XLOOKUP(A2272,'Medical Examine'!$A$2:$A$2336,'Medical Examine'!$E$2:$E$2336,"Not Found")</f>
        <v>NO</v>
      </c>
      <c r="F2272" s="14" t="str">
        <f>_xlfn.XLOOKUP(A2272,'Medical Examine'!$A$2:$A$2336,'Medical Examine'!$F$2:$F$2336,"Not Found")</f>
        <v>YES</v>
      </c>
      <c r="G2272" s="14" t="str">
        <f>_xlfn.XLOOKUP(A2272,'Medical Examine'!$A$2:$A$2336,'Medical Examine'!$G$2:$G$2336,"Not Found")</f>
        <v>NO</v>
      </c>
      <c r="H2272" s="14">
        <f>_xlfn.XLOOKUP(A2272,'Medical Examine'!$A$2:$A$2336,'Medical Examine'!$H$2:$H$2336,"Not Found")</f>
        <v>1</v>
      </c>
      <c r="I2272" s="14" t="str">
        <f>_xlfn.XLOOKUP(A2272,'Medical Examine'!$A$2:$A$2336,'Medical Examine'!$I$2:$I$2336,"Not Found")</f>
        <v>NO</v>
      </c>
      <c r="J2272" s="13" t="str">
        <f>_xlfn.XLOOKUP(A2272,'Medical Examine'!$A$2:$A$2336,'Medical Examine'!$C$2:$C$2336,"Not Found")</f>
        <v>Normal Weight</v>
      </c>
      <c r="K2272" s="13" t="str">
        <f t="shared" si="35"/>
        <v>Normal</v>
      </c>
      <c r="L2272" s="15">
        <f>_xlfn.XLOOKUP(A2272,'Hospitalisation Details'!$A$2:$A$2344,'Hospitalisation Details'!$E$2:$E$2344,"")</f>
        <v>38177</v>
      </c>
      <c r="M2272" s="16">
        <f>_xlfn.XLOOKUP(A2272,'Hospitalisation Details'!$A$2:$A$2344,'Hospitalisation Details'!$H$2:$H$2344,"")</f>
        <v>1224</v>
      </c>
      <c r="N2272" s="14" t="str">
        <f>_xlfn.XLOOKUP(A2272,'Hospitalisation Details'!$A$2:$A$2344,'Hospitalisation Details'!$I$2:$I$2344,"")</f>
        <v>tier - 2</v>
      </c>
      <c r="O2272" s="14" t="str">
        <f>_xlfn.XLOOKUP(A2272,'Hospitalisation Details'!$A$2:$A$2344,'Hospitalisation Details'!$J$2:$J$2344,"")</f>
        <v>tier - 1</v>
      </c>
      <c r="P2272" s="14" t="str">
        <f>_xlfn.XLOOKUP(A2272,'Hospitalisation Details'!$A$2:$A$2344,'Hospitalisation Details'!$K$2:$K$2344,"")</f>
        <v>R1013</v>
      </c>
      <c r="Q2272" s="14">
        <f>_xlfn.XLOOKUP(A2272,'Hospitalisation Details'!$A$2:$A$2344,'Hospitalisation Details'!$F$2:$F$2344,"")</f>
        <v>18</v>
      </c>
    </row>
    <row r="2273" spans="1:17">
      <c r="A2273" s="12" t="s">
        <v>10536</v>
      </c>
      <c r="B2273" s="13" t="str">
        <f>_xlfn.XLOOKUP(A2273,'Customer Names'!$A$2:$A$2336,'Customer Names'!$C$2:$C$2336,"Not Found")</f>
        <v>Julia R</v>
      </c>
      <c r="C2273" s="13">
        <f>_xlfn.XLOOKUP(A2273,'Medical Examine'!$A$2:$A$2336,'Medical Examine'!$B$2:$B$2336,"Not Found")</f>
        <v>16.22</v>
      </c>
      <c r="D2273" s="13">
        <f>_xlfn.XLOOKUP(A2273,'Medical Examine'!$A$2:$A$2336,'Medical Examine'!$D$2:$D$2336,"Not Found")</f>
        <v>6.21</v>
      </c>
      <c r="E2273" s="14" t="str">
        <f>_xlfn.XLOOKUP(A2273,'Medical Examine'!$A$2:$A$2336,'Medical Examine'!$E$2:$E$2336,"Not Found")</f>
        <v>YES</v>
      </c>
      <c r="F2273" s="14" t="str">
        <f>_xlfn.XLOOKUP(A2273,'Medical Examine'!$A$2:$A$2336,'Medical Examine'!$F$2:$F$2336,"Not Found")</f>
        <v>NO</v>
      </c>
      <c r="G2273" s="14" t="str">
        <f>_xlfn.XLOOKUP(A2273,'Medical Examine'!$A$2:$A$2336,'Medical Examine'!$G$2:$G$2336,"Not Found")</f>
        <v>NO</v>
      </c>
      <c r="H2273" s="14">
        <f>_xlfn.XLOOKUP(A2273,'Medical Examine'!$A$2:$A$2336,'Medical Examine'!$H$2:$H$2336,"Not Found")</f>
        <v>0</v>
      </c>
      <c r="I2273" s="14" t="str">
        <f>_xlfn.XLOOKUP(A2273,'Medical Examine'!$A$2:$A$2336,'Medical Examine'!$I$2:$I$2336,"Not Found")</f>
        <v>NO</v>
      </c>
      <c r="J2273" s="13" t="str">
        <f>_xlfn.XLOOKUP(A2273,'Medical Examine'!$A$2:$A$2336,'Medical Examine'!$C$2:$C$2336,"Not Found")</f>
        <v>Under Weight</v>
      </c>
      <c r="K2273" s="13" t="str">
        <f t="shared" si="35"/>
        <v>Prediabetic</v>
      </c>
      <c r="L2273" s="15">
        <f>_xlfn.XLOOKUP(A2273,'Hospitalisation Details'!$A$2:$A$2344,'Hospitalisation Details'!$E$2:$E$2344,"")</f>
        <v>35373</v>
      </c>
      <c r="M2273" s="16">
        <f>_xlfn.XLOOKUP(A2273,'Hospitalisation Details'!$A$2:$A$2344,'Hospitalisation Details'!$H$2:$H$2344,"")</f>
        <v>1220</v>
      </c>
      <c r="N2273" s="14" t="str">
        <f>_xlfn.XLOOKUP(A2273,'Hospitalisation Details'!$A$2:$A$2344,'Hospitalisation Details'!$I$2:$I$2344,"")</f>
        <v>tier - 2</v>
      </c>
      <c r="O2273" s="14" t="str">
        <f>_xlfn.XLOOKUP(A2273,'Hospitalisation Details'!$A$2:$A$2344,'Hospitalisation Details'!$J$2:$J$2344,"")</f>
        <v>tier - 3</v>
      </c>
      <c r="P2273" s="14" t="str">
        <f>_xlfn.XLOOKUP(A2273,'Hospitalisation Details'!$A$2:$A$2344,'Hospitalisation Details'!$K$2:$K$2344,"")</f>
        <v>R1012</v>
      </c>
      <c r="Q2273" s="14">
        <f>_xlfn.XLOOKUP(A2273,'Hospitalisation Details'!$A$2:$A$2344,'Hospitalisation Details'!$F$2:$F$2344,"")</f>
        <v>26</v>
      </c>
    </row>
    <row r="2274" spans="1:17">
      <c r="A2274" s="12" t="s">
        <v>10539</v>
      </c>
      <c r="B2274" s="13" t="str">
        <f>_xlfn.XLOOKUP(A2274,'Customer Names'!$A$2:$A$2336,'Customer Names'!$C$2:$C$2336,"Not Found")</f>
        <v>Sean Henry</v>
      </c>
      <c r="C2274" s="13">
        <f>_xlfn.XLOOKUP(A2274,'Medical Examine'!$A$2:$A$2336,'Medical Examine'!$B$2:$B$2336,"Not Found")</f>
        <v>17.12</v>
      </c>
      <c r="D2274" s="13">
        <f>_xlfn.XLOOKUP(A2274,'Medical Examine'!$A$2:$A$2336,'Medical Examine'!$D$2:$D$2336,"Not Found")</f>
        <v>4.5199999999999996</v>
      </c>
      <c r="E2274" s="14" t="str">
        <f>_xlfn.XLOOKUP(A2274,'Medical Examine'!$A$2:$A$2336,'Medical Examine'!$E$2:$E$2336,"Not Found")</f>
        <v>NO</v>
      </c>
      <c r="F2274" s="14" t="str">
        <f>_xlfn.XLOOKUP(A2274,'Medical Examine'!$A$2:$A$2336,'Medical Examine'!$F$2:$F$2336,"Not Found")</f>
        <v>YES</v>
      </c>
      <c r="G2274" s="14" t="str">
        <f>_xlfn.XLOOKUP(A2274,'Medical Examine'!$A$2:$A$2336,'Medical Examine'!$G$2:$G$2336,"Not Found")</f>
        <v>NO</v>
      </c>
      <c r="H2274" s="14">
        <f>_xlfn.XLOOKUP(A2274,'Medical Examine'!$A$2:$A$2336,'Medical Examine'!$H$2:$H$2336,"Not Found")</f>
        <v>1</v>
      </c>
      <c r="I2274" s="14" t="str">
        <f>_xlfn.XLOOKUP(A2274,'Medical Examine'!$A$2:$A$2336,'Medical Examine'!$I$2:$I$2336,"Not Found")</f>
        <v>NO</v>
      </c>
      <c r="J2274" s="13" t="str">
        <f>_xlfn.XLOOKUP(A2274,'Medical Examine'!$A$2:$A$2336,'Medical Examine'!$C$2:$C$2336,"Not Found")</f>
        <v>Under Weight</v>
      </c>
      <c r="K2274" s="13" t="str">
        <f t="shared" si="35"/>
        <v>Normal</v>
      </c>
      <c r="L2274" s="15">
        <f>_xlfn.XLOOKUP(A2274,'Hospitalisation Details'!$A$2:$A$2344,'Hospitalisation Details'!$E$2:$E$2344,"")</f>
        <v>38140</v>
      </c>
      <c r="M2274" s="16">
        <f>_xlfn.XLOOKUP(A2274,'Hospitalisation Details'!$A$2:$A$2344,'Hospitalisation Details'!$H$2:$H$2344,"")</f>
        <v>1210</v>
      </c>
      <c r="N2274" s="14" t="str">
        <f>_xlfn.XLOOKUP(A2274,'Hospitalisation Details'!$A$2:$A$2344,'Hospitalisation Details'!$I$2:$I$2344,"")</f>
        <v>tier - 2</v>
      </c>
      <c r="O2274" s="14" t="str">
        <f>_xlfn.XLOOKUP(A2274,'Hospitalisation Details'!$A$2:$A$2344,'Hospitalisation Details'!$J$2:$J$2344,"")</f>
        <v>tier - 1</v>
      </c>
      <c r="P2274" s="14" t="str">
        <f>_xlfn.XLOOKUP(A2274,'Hospitalisation Details'!$A$2:$A$2344,'Hospitalisation Details'!$K$2:$K$2344,"")</f>
        <v>R1013</v>
      </c>
      <c r="Q2274" s="14">
        <f>_xlfn.XLOOKUP(A2274,'Hospitalisation Details'!$A$2:$A$2344,'Hospitalisation Details'!$F$2:$F$2344,"")</f>
        <v>19</v>
      </c>
    </row>
    <row r="2275" spans="1:17">
      <c r="A2275" s="12" t="s">
        <v>10541</v>
      </c>
      <c r="B2275" s="13" t="str">
        <f>_xlfn.XLOOKUP(A2275,'Customer Names'!$A$2:$A$2336,'Customer Names'!$C$2:$C$2336,"Not Found")</f>
        <v>Rachel A.</v>
      </c>
      <c r="C2275" s="13">
        <f>_xlfn.XLOOKUP(A2275,'Medical Examine'!$A$2:$A$2336,'Medical Examine'!$B$2:$B$2336,"Not Found")</f>
        <v>19.07</v>
      </c>
      <c r="D2275" s="13">
        <f>_xlfn.XLOOKUP(A2275,'Medical Examine'!$A$2:$A$2336,'Medical Examine'!$D$2:$D$2336,"Not Found")</f>
        <v>5.45</v>
      </c>
      <c r="E2275" s="14" t="str">
        <f>_xlfn.XLOOKUP(A2275,'Medical Examine'!$A$2:$A$2336,'Medical Examine'!$E$2:$E$2336,"Not Found")</f>
        <v>NO</v>
      </c>
      <c r="F2275" s="14" t="str">
        <f>_xlfn.XLOOKUP(A2275,'Medical Examine'!$A$2:$A$2336,'Medical Examine'!$F$2:$F$2336,"Not Found")</f>
        <v>NO</v>
      </c>
      <c r="G2275" s="14" t="str">
        <f>_xlfn.XLOOKUP(A2275,'Medical Examine'!$A$2:$A$2336,'Medical Examine'!$G$2:$G$2336,"Not Found")</f>
        <v>NO</v>
      </c>
      <c r="H2275" s="14">
        <f>_xlfn.XLOOKUP(A2275,'Medical Examine'!$A$2:$A$2336,'Medical Examine'!$H$2:$H$2336,"Not Found")</f>
        <v>1</v>
      </c>
      <c r="I2275" s="14" t="str">
        <f>_xlfn.XLOOKUP(A2275,'Medical Examine'!$A$2:$A$2336,'Medical Examine'!$I$2:$I$2336,"Not Found")</f>
        <v>NO</v>
      </c>
      <c r="J2275" s="13" t="str">
        <f>_xlfn.XLOOKUP(A2275,'Medical Examine'!$A$2:$A$2336,'Medical Examine'!$C$2:$C$2336,"Not Found")</f>
        <v>Normal Weight</v>
      </c>
      <c r="K2275" s="13" t="str">
        <f t="shared" si="35"/>
        <v>Normal</v>
      </c>
      <c r="L2275" s="15">
        <f>_xlfn.XLOOKUP(A2275,'Hospitalisation Details'!$A$2:$A$2344,'Hospitalisation Details'!$E$2:$E$2344,"")</f>
        <v>33883</v>
      </c>
      <c r="M2275" s="16">
        <f>_xlfn.XLOOKUP(A2275,'Hospitalisation Details'!$A$2:$A$2344,'Hospitalisation Details'!$H$2:$H$2344,"")</f>
        <v>1200.55</v>
      </c>
      <c r="N2275" s="14" t="str">
        <f>_xlfn.XLOOKUP(A2275,'Hospitalisation Details'!$A$2:$A$2344,'Hospitalisation Details'!$I$2:$I$2344,"")</f>
        <v>tier - 2</v>
      </c>
      <c r="O2275" s="14" t="str">
        <f>_xlfn.XLOOKUP(A2275,'Hospitalisation Details'!$A$2:$A$2344,'Hospitalisation Details'!$J$2:$J$2344,"")</f>
        <v>tier - 3</v>
      </c>
      <c r="P2275" s="14" t="str">
        <f>_xlfn.XLOOKUP(A2275,'Hospitalisation Details'!$A$2:$A$2344,'Hospitalisation Details'!$K$2:$K$2344,"")</f>
        <v>R1013</v>
      </c>
      <c r="Q2275" s="14">
        <f>_xlfn.XLOOKUP(A2275,'Hospitalisation Details'!$A$2:$A$2344,'Hospitalisation Details'!$F$2:$F$2344,"")</f>
        <v>30</v>
      </c>
    </row>
    <row r="2276" spans="1:17">
      <c r="A2276" s="12" t="s">
        <v>10543</v>
      </c>
      <c r="B2276" s="13" t="str">
        <f>_xlfn.XLOOKUP(A2276,'Customer Names'!$A$2:$A$2336,'Customer Names'!$C$2:$C$2336,"Not Found")</f>
        <v>Jim</v>
      </c>
      <c r="C2276" s="13">
        <f>_xlfn.XLOOKUP(A2276,'Medical Examine'!$A$2:$A$2336,'Medical Examine'!$B$2:$B$2336,"Not Found")</f>
        <v>15.56</v>
      </c>
      <c r="D2276" s="13">
        <f>_xlfn.XLOOKUP(A2276,'Medical Examine'!$A$2:$A$2336,'Medical Examine'!$D$2:$D$2336,"Not Found")</f>
        <v>4.42</v>
      </c>
      <c r="E2276" s="14" t="str">
        <f>_xlfn.XLOOKUP(A2276,'Medical Examine'!$A$2:$A$2336,'Medical Examine'!$E$2:$E$2336,"Not Found")</f>
        <v>NO</v>
      </c>
      <c r="F2276" s="14" t="str">
        <f>_xlfn.XLOOKUP(A2276,'Medical Examine'!$A$2:$A$2336,'Medical Examine'!$F$2:$F$2336,"Not Found")</f>
        <v>NO</v>
      </c>
      <c r="G2276" s="14" t="str">
        <f>_xlfn.XLOOKUP(A2276,'Medical Examine'!$A$2:$A$2336,'Medical Examine'!$G$2:$G$2336,"Not Found")</f>
        <v>NO</v>
      </c>
      <c r="H2276" s="14">
        <f>_xlfn.XLOOKUP(A2276,'Medical Examine'!$A$2:$A$2336,'Medical Examine'!$H$2:$H$2336,"Not Found")</f>
        <v>0</v>
      </c>
      <c r="I2276" s="14" t="str">
        <f>_xlfn.XLOOKUP(A2276,'Medical Examine'!$A$2:$A$2336,'Medical Examine'!$I$2:$I$2336,"Not Found")</f>
        <v>NO</v>
      </c>
      <c r="J2276" s="13" t="str">
        <f>_xlfn.XLOOKUP(A2276,'Medical Examine'!$A$2:$A$2336,'Medical Examine'!$C$2:$C$2336,"Not Found")</f>
        <v>Under Weight</v>
      </c>
      <c r="K2276" s="13" t="str">
        <f t="shared" si="35"/>
        <v>Normal</v>
      </c>
      <c r="L2276" s="15">
        <f>_xlfn.XLOOKUP(A2276,'Hospitalisation Details'!$A$2:$A$2344,'Hospitalisation Details'!$E$2:$E$2344,"")</f>
        <v>36339</v>
      </c>
      <c r="M2276" s="16">
        <f>_xlfn.XLOOKUP(A2276,'Hospitalisation Details'!$A$2:$A$2344,'Hospitalisation Details'!$H$2:$H$2344,"")</f>
        <v>1200</v>
      </c>
      <c r="N2276" s="14" t="str">
        <f>_xlfn.XLOOKUP(A2276,'Hospitalisation Details'!$A$2:$A$2344,'Hospitalisation Details'!$I$2:$I$2344,"")</f>
        <v>tier - 2</v>
      </c>
      <c r="O2276" s="14" t="str">
        <f>_xlfn.XLOOKUP(A2276,'Hospitalisation Details'!$A$2:$A$2344,'Hospitalisation Details'!$J$2:$J$2344,"")</f>
        <v>tier - 3</v>
      </c>
      <c r="P2276" s="14" t="str">
        <f>_xlfn.XLOOKUP(A2276,'Hospitalisation Details'!$A$2:$A$2344,'Hospitalisation Details'!$K$2:$K$2344,"")</f>
        <v>R1012</v>
      </c>
      <c r="Q2276" s="14">
        <f>_xlfn.XLOOKUP(A2276,'Hospitalisation Details'!$A$2:$A$2344,'Hospitalisation Details'!$F$2:$F$2344,"")</f>
        <v>23</v>
      </c>
    </row>
    <row r="2277" spans="1:17">
      <c r="A2277" s="12" t="s">
        <v>10545</v>
      </c>
      <c r="B2277" s="13" t="str">
        <f>_xlfn.XLOOKUP(A2277,'Customer Names'!$A$2:$A$2336,'Customer Names'!$C$2:$C$2336,"Not Found")</f>
        <v>Tim</v>
      </c>
      <c r="C2277" s="13">
        <f>_xlfn.XLOOKUP(A2277,'Medical Examine'!$A$2:$A$2336,'Medical Examine'!$B$2:$B$2336,"Not Found")</f>
        <v>22.76</v>
      </c>
      <c r="D2277" s="13">
        <f>_xlfn.XLOOKUP(A2277,'Medical Examine'!$A$2:$A$2336,'Medical Examine'!$D$2:$D$2336,"Not Found")</f>
        <v>9.44</v>
      </c>
      <c r="E2277" s="14" t="str">
        <f>_xlfn.XLOOKUP(A2277,'Medical Examine'!$A$2:$A$2336,'Medical Examine'!$E$2:$E$2336,"Not Found")</f>
        <v>NO</v>
      </c>
      <c r="F2277" s="14" t="str">
        <f>_xlfn.XLOOKUP(A2277,'Medical Examine'!$A$2:$A$2336,'Medical Examine'!$F$2:$F$2336,"Not Found")</f>
        <v>NO</v>
      </c>
      <c r="G2277" s="14" t="str">
        <f>_xlfn.XLOOKUP(A2277,'Medical Examine'!$A$2:$A$2336,'Medical Examine'!$G$2:$G$2336,"Not Found")</f>
        <v>NO</v>
      </c>
      <c r="H2277" s="14">
        <f>_xlfn.XLOOKUP(A2277,'Medical Examine'!$A$2:$A$2336,'Medical Examine'!$H$2:$H$2336,"Not Found")</f>
        <v>0</v>
      </c>
      <c r="I2277" s="14" t="str">
        <f>_xlfn.XLOOKUP(A2277,'Medical Examine'!$A$2:$A$2336,'Medical Examine'!$I$2:$I$2336,"Not Found")</f>
        <v>NO</v>
      </c>
      <c r="J2277" s="13" t="str">
        <f>_xlfn.XLOOKUP(A2277,'Medical Examine'!$A$2:$A$2336,'Medical Examine'!$C$2:$C$2336,"Not Found")</f>
        <v>Normal Weight</v>
      </c>
      <c r="K2277" s="13" t="str">
        <f t="shared" si="35"/>
        <v>Diabetic</v>
      </c>
      <c r="L2277" s="15">
        <f>_xlfn.XLOOKUP(A2277,'Hospitalisation Details'!$A$2:$A$2344,'Hospitalisation Details'!$E$2:$E$2344,"")</f>
        <v>37494</v>
      </c>
      <c r="M2277" s="16">
        <f>_xlfn.XLOOKUP(A2277,'Hospitalisation Details'!$A$2:$A$2344,'Hospitalisation Details'!$H$2:$H$2344,"")</f>
        <v>1191</v>
      </c>
      <c r="N2277" s="14" t="str">
        <f>_xlfn.XLOOKUP(A2277,'Hospitalisation Details'!$A$2:$A$2344,'Hospitalisation Details'!$I$2:$I$2344,"")</f>
        <v>tier - 2</v>
      </c>
      <c r="O2277" s="14" t="str">
        <f>_xlfn.XLOOKUP(A2277,'Hospitalisation Details'!$A$2:$A$2344,'Hospitalisation Details'!$J$2:$J$2344,"")</f>
        <v>tier - 1</v>
      </c>
      <c r="P2277" s="14" t="str">
        <f>_xlfn.XLOOKUP(A2277,'Hospitalisation Details'!$A$2:$A$2344,'Hospitalisation Details'!$K$2:$K$2344,"")</f>
        <v>R1013</v>
      </c>
      <c r="Q2277" s="14">
        <f>_xlfn.XLOOKUP(A2277,'Hospitalisation Details'!$A$2:$A$2344,'Hospitalisation Details'!$F$2:$F$2344,"")</f>
        <v>20</v>
      </c>
    </row>
    <row r="2278" spans="1:17">
      <c r="A2278" s="12" t="s">
        <v>10547</v>
      </c>
      <c r="B2278" s="13" t="str">
        <f>_xlfn.XLOOKUP(A2278,'Customer Names'!$A$2:$A$2336,'Customer Names'!$C$2:$C$2336,"Not Found")</f>
        <v>Abby L.</v>
      </c>
      <c r="C2278" s="13">
        <f>_xlfn.XLOOKUP(A2278,'Medical Examine'!$A$2:$A$2336,'Medical Examine'!$B$2:$B$2336,"Not Found")</f>
        <v>22.79</v>
      </c>
      <c r="D2278" s="13">
        <f>_xlfn.XLOOKUP(A2278,'Medical Examine'!$A$2:$A$2336,'Medical Examine'!$D$2:$D$2336,"Not Found")</f>
        <v>6.15</v>
      </c>
      <c r="E2278" s="14" t="str">
        <f>_xlfn.XLOOKUP(A2278,'Medical Examine'!$A$2:$A$2336,'Medical Examine'!$E$2:$E$2336,"Not Found")</f>
        <v>YES</v>
      </c>
      <c r="F2278" s="14" t="str">
        <f>_xlfn.XLOOKUP(A2278,'Medical Examine'!$A$2:$A$2336,'Medical Examine'!$F$2:$F$2336,"Not Found")</f>
        <v>NO</v>
      </c>
      <c r="G2278" s="14" t="str">
        <f>_xlfn.XLOOKUP(A2278,'Medical Examine'!$A$2:$A$2336,'Medical Examine'!$G$2:$G$2336,"Not Found")</f>
        <v>YES</v>
      </c>
      <c r="H2278" s="14">
        <f>_xlfn.XLOOKUP(A2278,'Medical Examine'!$A$2:$A$2336,'Medical Examine'!$H$2:$H$2336,"Not Found")</f>
        <v>1</v>
      </c>
      <c r="I2278" s="14" t="str">
        <f>_xlfn.XLOOKUP(A2278,'Medical Examine'!$A$2:$A$2336,'Medical Examine'!$I$2:$I$2336,"Not Found")</f>
        <v>NO</v>
      </c>
      <c r="J2278" s="13" t="str">
        <f>_xlfn.XLOOKUP(A2278,'Medical Examine'!$A$2:$A$2336,'Medical Examine'!$C$2:$C$2336,"Not Found")</f>
        <v>Normal Weight</v>
      </c>
      <c r="K2278" s="13" t="str">
        <f t="shared" si="35"/>
        <v>Prediabetic</v>
      </c>
      <c r="L2278" s="15">
        <f>_xlfn.XLOOKUP(A2278,'Hospitalisation Details'!$A$2:$A$2344,'Hospitalisation Details'!$E$2:$E$2344,"")</f>
        <v>35609</v>
      </c>
      <c r="M2278" s="16">
        <f>_xlfn.XLOOKUP(A2278,'Hospitalisation Details'!$A$2:$A$2344,'Hospitalisation Details'!$H$2:$H$2344,"")</f>
        <v>1178.07</v>
      </c>
      <c r="N2278" s="14" t="str">
        <f>_xlfn.XLOOKUP(A2278,'Hospitalisation Details'!$A$2:$A$2344,'Hospitalisation Details'!$I$2:$I$2344,"")</f>
        <v>tier - 2</v>
      </c>
      <c r="O2278" s="14" t="str">
        <f>_xlfn.XLOOKUP(A2278,'Hospitalisation Details'!$A$2:$A$2344,'Hospitalisation Details'!$J$2:$J$2344,"")</f>
        <v>tier - 2</v>
      </c>
      <c r="P2278" s="14" t="str">
        <f>_xlfn.XLOOKUP(A2278,'Hospitalisation Details'!$A$2:$A$2344,'Hospitalisation Details'!$K$2:$K$2344,"")</f>
        <v>R1013</v>
      </c>
      <c r="Q2278" s="14">
        <f>_xlfn.XLOOKUP(A2278,'Hospitalisation Details'!$A$2:$A$2344,'Hospitalisation Details'!$F$2:$F$2344,"")</f>
        <v>25</v>
      </c>
    </row>
    <row r="2279" spans="1:17">
      <c r="A2279" s="12" t="s">
        <v>10550</v>
      </c>
      <c r="B2279" s="13" t="str">
        <f>_xlfn.XLOOKUP(A2279,'Customer Names'!$A$2:$A$2336,'Customer Names'!$C$2:$C$2336,"Not Found")</f>
        <v>Mark</v>
      </c>
      <c r="C2279" s="13">
        <f>_xlfn.XLOOKUP(A2279,'Medical Examine'!$A$2:$A$2336,'Medical Examine'!$B$2:$B$2336,"Not Found")</f>
        <v>17.41</v>
      </c>
      <c r="D2279" s="13">
        <f>_xlfn.XLOOKUP(A2279,'Medical Examine'!$A$2:$A$2336,'Medical Examine'!$D$2:$D$2336,"Not Found")</f>
        <v>5.13</v>
      </c>
      <c r="E2279" s="14" t="str">
        <f>_xlfn.XLOOKUP(A2279,'Medical Examine'!$A$2:$A$2336,'Medical Examine'!$E$2:$E$2336,"Not Found")</f>
        <v>YES</v>
      </c>
      <c r="F2279" s="14" t="str">
        <f>_xlfn.XLOOKUP(A2279,'Medical Examine'!$A$2:$A$2336,'Medical Examine'!$F$2:$F$2336,"Not Found")</f>
        <v>NO</v>
      </c>
      <c r="G2279" s="14" t="str">
        <f>_xlfn.XLOOKUP(A2279,'Medical Examine'!$A$2:$A$2336,'Medical Examine'!$G$2:$G$2336,"Not Found")</f>
        <v>NO</v>
      </c>
      <c r="H2279" s="14">
        <f>_xlfn.XLOOKUP(A2279,'Medical Examine'!$A$2:$A$2336,'Medical Examine'!$H$2:$H$2336,"Not Found")</f>
        <v>0</v>
      </c>
      <c r="I2279" s="14" t="str">
        <f>_xlfn.XLOOKUP(A2279,'Medical Examine'!$A$2:$A$2336,'Medical Examine'!$I$2:$I$2336,"Not Found")</f>
        <v>NO</v>
      </c>
      <c r="J2279" s="13" t="str">
        <f>_xlfn.XLOOKUP(A2279,'Medical Examine'!$A$2:$A$2336,'Medical Examine'!$C$2:$C$2336,"Not Found")</f>
        <v>Under Weight</v>
      </c>
      <c r="K2279" s="13" t="str">
        <f t="shared" si="35"/>
        <v>Normal</v>
      </c>
      <c r="L2279" s="15">
        <f>_xlfn.XLOOKUP(A2279,'Hospitalisation Details'!$A$2:$A$2344,'Hospitalisation Details'!$E$2:$E$2344,"")</f>
        <v>35288</v>
      </c>
      <c r="M2279" s="16">
        <f>_xlfn.XLOOKUP(A2279,'Hospitalisation Details'!$A$2:$A$2344,'Hospitalisation Details'!$H$2:$H$2344,"")</f>
        <v>1178</v>
      </c>
      <c r="N2279" s="14" t="str">
        <f>_xlfn.XLOOKUP(A2279,'Hospitalisation Details'!$A$2:$A$2344,'Hospitalisation Details'!$I$2:$I$2344,"")</f>
        <v>tier - 2</v>
      </c>
      <c r="O2279" s="14" t="str">
        <f>_xlfn.XLOOKUP(A2279,'Hospitalisation Details'!$A$2:$A$2344,'Hospitalisation Details'!$J$2:$J$2344,"")</f>
        <v>tier - 3</v>
      </c>
      <c r="P2279" s="14" t="str">
        <f>_xlfn.XLOOKUP(A2279,'Hospitalisation Details'!$A$2:$A$2344,'Hospitalisation Details'!$K$2:$K$2344,"")</f>
        <v>R1013</v>
      </c>
      <c r="Q2279" s="14">
        <f>_xlfn.XLOOKUP(A2279,'Hospitalisation Details'!$A$2:$A$2344,'Hospitalisation Details'!$F$2:$F$2344,"")</f>
        <v>26</v>
      </c>
    </row>
    <row r="2280" spans="1:17">
      <c r="A2280" s="12" t="s">
        <v>10552</v>
      </c>
      <c r="B2280" s="13" t="str">
        <f>_xlfn.XLOOKUP(A2280,'Customer Names'!$A$2:$A$2336,'Customer Names'!$C$2:$C$2336,"Not Found")</f>
        <v>Ali</v>
      </c>
      <c r="C2280" s="13">
        <f>_xlfn.XLOOKUP(A2280,'Medical Examine'!$A$2:$A$2336,'Medical Examine'!$B$2:$B$2336,"Not Found")</f>
        <v>19.32</v>
      </c>
      <c r="D2280" s="13">
        <f>_xlfn.XLOOKUP(A2280,'Medical Examine'!$A$2:$A$2336,'Medical Examine'!$D$2:$D$2336,"Not Found")</f>
        <v>4.96</v>
      </c>
      <c r="E2280" s="14" t="str">
        <f>_xlfn.XLOOKUP(A2280,'Medical Examine'!$A$2:$A$2336,'Medical Examine'!$E$2:$E$2336,"Not Found")</f>
        <v>YES</v>
      </c>
      <c r="F2280" s="14" t="str">
        <f>_xlfn.XLOOKUP(A2280,'Medical Examine'!$A$2:$A$2336,'Medical Examine'!$F$2:$F$2336,"Not Found")</f>
        <v>NO</v>
      </c>
      <c r="G2280" s="14" t="str">
        <f>_xlfn.XLOOKUP(A2280,'Medical Examine'!$A$2:$A$2336,'Medical Examine'!$G$2:$G$2336,"Not Found")</f>
        <v>NO</v>
      </c>
      <c r="H2280" s="14">
        <f>_xlfn.XLOOKUP(A2280,'Medical Examine'!$A$2:$A$2336,'Medical Examine'!$H$2:$H$2336,"Not Found")</f>
        <v>0</v>
      </c>
      <c r="I2280" s="14" t="str">
        <f>_xlfn.XLOOKUP(A2280,'Medical Examine'!$A$2:$A$2336,'Medical Examine'!$I$2:$I$2336,"Not Found")</f>
        <v>NO</v>
      </c>
      <c r="J2280" s="13" t="str">
        <f>_xlfn.XLOOKUP(A2280,'Medical Examine'!$A$2:$A$2336,'Medical Examine'!$C$2:$C$2336,"Not Found")</f>
        <v>Normal Weight</v>
      </c>
      <c r="K2280" s="13" t="str">
        <f t="shared" si="35"/>
        <v>Normal</v>
      </c>
      <c r="L2280" s="15">
        <f>_xlfn.XLOOKUP(A2280,'Hospitalisation Details'!$A$2:$A$2344,'Hospitalisation Details'!$E$2:$E$2344,"")</f>
        <v>37207</v>
      </c>
      <c r="M2280" s="16">
        <f>_xlfn.XLOOKUP(A2280,'Hospitalisation Details'!$A$2:$A$2344,'Hospitalisation Details'!$H$2:$H$2344,"")</f>
        <v>1167</v>
      </c>
      <c r="N2280" s="14" t="str">
        <f>_xlfn.XLOOKUP(A2280,'Hospitalisation Details'!$A$2:$A$2344,'Hospitalisation Details'!$I$2:$I$2344,"")</f>
        <v>tier - 2</v>
      </c>
      <c r="O2280" s="14" t="str">
        <f>_xlfn.XLOOKUP(A2280,'Hospitalisation Details'!$A$2:$A$2344,'Hospitalisation Details'!$J$2:$J$2344,"")</f>
        <v>tier - 1</v>
      </c>
      <c r="P2280" s="14" t="str">
        <f>_xlfn.XLOOKUP(A2280,'Hospitalisation Details'!$A$2:$A$2344,'Hospitalisation Details'!$K$2:$K$2344,"")</f>
        <v>R1013</v>
      </c>
      <c r="Q2280" s="14">
        <f>_xlfn.XLOOKUP(A2280,'Hospitalisation Details'!$A$2:$A$2344,'Hospitalisation Details'!$F$2:$F$2344,"")</f>
        <v>21</v>
      </c>
    </row>
    <row r="2281" spans="1:17">
      <c r="A2281" s="12" t="s">
        <v>10554</v>
      </c>
      <c r="B2281" s="13" t="str">
        <f>_xlfn.XLOOKUP(A2281,'Customer Names'!$A$2:$A$2336,'Customer Names'!$C$2:$C$2336,"Not Found")</f>
        <v>Joshua</v>
      </c>
      <c r="C2281" s="13">
        <f>_xlfn.XLOOKUP(A2281,'Medical Examine'!$A$2:$A$2336,'Medical Examine'!$B$2:$B$2336,"Not Found")</f>
        <v>18.25</v>
      </c>
      <c r="D2281" s="13">
        <f>_xlfn.XLOOKUP(A2281,'Medical Examine'!$A$2:$A$2336,'Medical Examine'!$D$2:$D$2336,"Not Found")</f>
        <v>10.95</v>
      </c>
      <c r="E2281" s="14" t="str">
        <f>_xlfn.XLOOKUP(A2281,'Medical Examine'!$A$2:$A$2336,'Medical Examine'!$E$2:$E$2336,"Not Found")</f>
        <v>NO</v>
      </c>
      <c r="F2281" s="14" t="str">
        <f>_xlfn.XLOOKUP(A2281,'Medical Examine'!$A$2:$A$2336,'Medical Examine'!$F$2:$F$2336,"Not Found")</f>
        <v>NO</v>
      </c>
      <c r="G2281" s="14" t="str">
        <f>_xlfn.XLOOKUP(A2281,'Medical Examine'!$A$2:$A$2336,'Medical Examine'!$G$2:$G$2336,"Not Found")</f>
        <v>NO</v>
      </c>
      <c r="H2281" s="14">
        <f>_xlfn.XLOOKUP(A2281,'Medical Examine'!$A$2:$A$2336,'Medical Examine'!$H$2:$H$2336,"Not Found")</f>
        <v>0</v>
      </c>
      <c r="I2281" s="14" t="str">
        <f>_xlfn.XLOOKUP(A2281,'Medical Examine'!$A$2:$A$2336,'Medical Examine'!$I$2:$I$2336,"Not Found")</f>
        <v>NO</v>
      </c>
      <c r="J2281" s="13" t="str">
        <f>_xlfn.XLOOKUP(A2281,'Medical Examine'!$A$2:$A$2336,'Medical Examine'!$C$2:$C$2336,"Not Found")</f>
        <v>Under Weight</v>
      </c>
      <c r="K2281" s="13" t="str">
        <f t="shared" si="35"/>
        <v>Diabetic</v>
      </c>
      <c r="L2281" s="15">
        <f>_xlfn.XLOOKUP(A2281,'Hospitalisation Details'!$A$2:$A$2344,'Hospitalisation Details'!$E$2:$E$2344,"")</f>
        <v>37418</v>
      </c>
      <c r="M2281" s="16">
        <f>_xlfn.XLOOKUP(A2281,'Hospitalisation Details'!$A$2:$A$2344,'Hospitalisation Details'!$H$2:$H$2344,"")</f>
        <v>1165</v>
      </c>
      <c r="N2281" s="14" t="str">
        <f>_xlfn.XLOOKUP(A2281,'Hospitalisation Details'!$A$2:$A$2344,'Hospitalisation Details'!$I$2:$I$2344,"")</f>
        <v>tier - 2</v>
      </c>
      <c r="O2281" s="14" t="str">
        <f>_xlfn.XLOOKUP(A2281,'Hospitalisation Details'!$A$2:$A$2344,'Hospitalisation Details'!$J$2:$J$2344,"")</f>
        <v>tier - 3</v>
      </c>
      <c r="P2281" s="14" t="str">
        <f>_xlfn.XLOOKUP(A2281,'Hospitalisation Details'!$A$2:$A$2344,'Hospitalisation Details'!$K$2:$K$2344,"")</f>
        <v>R1012</v>
      </c>
      <c r="Q2281" s="14">
        <f>_xlfn.XLOOKUP(A2281,'Hospitalisation Details'!$A$2:$A$2344,'Hospitalisation Details'!$F$2:$F$2344,"")</f>
        <v>20</v>
      </c>
    </row>
    <row r="2282" spans="1:17">
      <c r="A2282" s="12" t="s">
        <v>10556</v>
      </c>
      <c r="B2282" s="13" t="str">
        <f>_xlfn.XLOOKUP(A2282,'Customer Names'!$A$2:$A$2336,'Customer Names'!$C$2:$C$2336,"Not Found")</f>
        <v>Pierre</v>
      </c>
      <c r="C2282" s="13">
        <f>_xlfn.XLOOKUP(A2282,'Medical Examine'!$A$2:$A$2336,'Medical Examine'!$B$2:$B$2336,"Not Found")</f>
        <v>53.13</v>
      </c>
      <c r="D2282" s="13">
        <f>_xlfn.XLOOKUP(A2282,'Medical Examine'!$A$2:$A$2336,'Medical Examine'!$D$2:$D$2336,"Not Found")</f>
        <v>4.4400000000000004</v>
      </c>
      <c r="E2282" s="14" t="str">
        <f>_xlfn.XLOOKUP(A2282,'Medical Examine'!$A$2:$A$2336,'Medical Examine'!$E$2:$E$2336,"Not Found")</f>
        <v>NO</v>
      </c>
      <c r="F2282" s="14" t="str">
        <f>_xlfn.XLOOKUP(A2282,'Medical Examine'!$A$2:$A$2336,'Medical Examine'!$F$2:$F$2336,"Not Found")</f>
        <v>YES</v>
      </c>
      <c r="G2282" s="14" t="str">
        <f>_xlfn.XLOOKUP(A2282,'Medical Examine'!$A$2:$A$2336,'Medical Examine'!$G$2:$G$2336,"Not Found")</f>
        <v>NO</v>
      </c>
      <c r="H2282" s="14">
        <f>_xlfn.XLOOKUP(A2282,'Medical Examine'!$A$2:$A$2336,'Medical Examine'!$H$2:$H$2336,"Not Found")</f>
        <v>1</v>
      </c>
      <c r="I2282" s="14" t="str">
        <f>_xlfn.XLOOKUP(A2282,'Medical Examine'!$A$2:$A$2336,'Medical Examine'!$I$2:$I$2336,"Not Found")</f>
        <v>NO</v>
      </c>
      <c r="J2282" s="13" t="str">
        <f>_xlfn.XLOOKUP(A2282,'Medical Examine'!$A$2:$A$2336,'Medical Examine'!$C$2:$C$2336,"Not Found")</f>
        <v>Obesity</v>
      </c>
      <c r="K2282" s="13" t="str">
        <f t="shared" si="35"/>
        <v>Normal</v>
      </c>
      <c r="L2282" s="15">
        <f>_xlfn.XLOOKUP(A2282,'Hospitalisation Details'!$A$2:$A$2344,'Hospitalisation Details'!$E$2:$E$2344,"")</f>
        <v>38302</v>
      </c>
      <c r="M2282" s="16">
        <f>_xlfn.XLOOKUP(A2282,'Hospitalisation Details'!$A$2:$A$2344,'Hospitalisation Details'!$H$2:$H$2344,"")</f>
        <v>1163.46</v>
      </c>
      <c r="N2282" s="14" t="str">
        <f>_xlfn.XLOOKUP(A2282,'Hospitalisation Details'!$A$2:$A$2344,'Hospitalisation Details'!$I$2:$I$2344,"")</f>
        <v>tier - 2</v>
      </c>
      <c r="O2282" s="14" t="str">
        <f>_xlfn.XLOOKUP(A2282,'Hospitalisation Details'!$A$2:$A$2344,'Hospitalisation Details'!$J$2:$J$2344,"")</f>
        <v>tier - 3</v>
      </c>
      <c r="P2282" s="14" t="str">
        <f>_xlfn.XLOOKUP(A2282,'Hospitalisation Details'!$A$2:$A$2344,'Hospitalisation Details'!$K$2:$K$2344,"")</f>
        <v>R1013</v>
      </c>
      <c r="Q2282" s="14">
        <f>_xlfn.XLOOKUP(A2282,'Hospitalisation Details'!$A$2:$A$2344,'Hospitalisation Details'!$F$2:$F$2344,"")</f>
        <v>18</v>
      </c>
    </row>
    <row r="2283" spans="1:17">
      <c r="A2283" s="12" t="s">
        <v>10559</v>
      </c>
      <c r="B2283" s="13" t="str">
        <f>_xlfn.XLOOKUP(A2283,'Customer Names'!$A$2:$A$2336,'Customer Names'!$C$2:$C$2336,"Not Found")</f>
        <v>Kate</v>
      </c>
      <c r="C2283" s="13">
        <f>_xlfn.XLOOKUP(A2283,'Medical Examine'!$A$2:$A$2336,'Medical Examine'!$B$2:$B$2336,"Not Found")</f>
        <v>20.46</v>
      </c>
      <c r="D2283" s="13">
        <f>_xlfn.XLOOKUP(A2283,'Medical Examine'!$A$2:$A$2336,'Medical Examine'!$D$2:$D$2336,"Not Found")</f>
        <v>4.0199999999999996</v>
      </c>
      <c r="E2283" s="14" t="str">
        <f>_xlfn.XLOOKUP(A2283,'Medical Examine'!$A$2:$A$2336,'Medical Examine'!$E$2:$E$2336,"Not Found")</f>
        <v>NO</v>
      </c>
      <c r="F2283" s="14" t="str">
        <f>_xlfn.XLOOKUP(A2283,'Medical Examine'!$A$2:$A$2336,'Medical Examine'!$F$2:$F$2336,"Not Found")</f>
        <v>NO</v>
      </c>
      <c r="G2283" s="14" t="str">
        <f>_xlfn.XLOOKUP(A2283,'Medical Examine'!$A$2:$A$2336,'Medical Examine'!$G$2:$G$2336,"Not Found")</f>
        <v>NO</v>
      </c>
      <c r="H2283" s="14">
        <f>_xlfn.XLOOKUP(A2283,'Medical Examine'!$A$2:$A$2336,'Medical Examine'!$H$2:$H$2336,"Not Found")</f>
        <v>0</v>
      </c>
      <c r="I2283" s="14" t="str">
        <f>_xlfn.XLOOKUP(A2283,'Medical Examine'!$A$2:$A$2336,'Medical Examine'!$I$2:$I$2336,"Not Found")</f>
        <v>NO</v>
      </c>
      <c r="J2283" s="13" t="str">
        <f>_xlfn.XLOOKUP(A2283,'Medical Examine'!$A$2:$A$2336,'Medical Examine'!$C$2:$C$2336,"Not Found")</f>
        <v>Normal Weight</v>
      </c>
      <c r="K2283" s="13" t="str">
        <f t="shared" si="35"/>
        <v>Normal</v>
      </c>
      <c r="L2283" s="15">
        <f>_xlfn.XLOOKUP(A2283,'Hospitalisation Details'!$A$2:$A$2344,'Hospitalisation Details'!$E$2:$E$2344,"")</f>
        <v>34541</v>
      </c>
      <c r="M2283" s="16">
        <f>_xlfn.XLOOKUP(A2283,'Hospitalisation Details'!$A$2:$A$2344,'Hospitalisation Details'!$H$2:$H$2344,"")</f>
        <v>1158.32</v>
      </c>
      <c r="N2283" s="14" t="str">
        <f>_xlfn.XLOOKUP(A2283,'Hospitalisation Details'!$A$2:$A$2344,'Hospitalisation Details'!$I$2:$I$2344,"")</f>
        <v>tier - 2</v>
      </c>
      <c r="O2283" s="14" t="str">
        <f>_xlfn.XLOOKUP(A2283,'Hospitalisation Details'!$A$2:$A$2344,'Hospitalisation Details'!$J$2:$J$2344,"")</f>
        <v>tier - 1</v>
      </c>
      <c r="P2283" s="14" t="str">
        <f>_xlfn.XLOOKUP(A2283,'Hospitalisation Details'!$A$2:$A$2344,'Hospitalisation Details'!$K$2:$K$2344,"")</f>
        <v>R1013</v>
      </c>
      <c r="Q2283" s="14">
        <f>_xlfn.XLOOKUP(A2283,'Hospitalisation Details'!$A$2:$A$2344,'Hospitalisation Details'!$F$2:$F$2344,"")</f>
        <v>28</v>
      </c>
    </row>
    <row r="2284" spans="1:17">
      <c r="A2284" s="12" t="s">
        <v>10560</v>
      </c>
      <c r="B2284" s="13" t="str">
        <f>_xlfn.XLOOKUP(A2284,'Customer Names'!$A$2:$A$2336,'Customer Names'!$C$2:$C$2336,"Not Found")</f>
        <v>David</v>
      </c>
      <c r="C2284" s="13">
        <f>_xlfn.XLOOKUP(A2284,'Medical Examine'!$A$2:$A$2336,'Medical Examine'!$B$2:$B$2336,"Not Found")</f>
        <v>43.01</v>
      </c>
      <c r="D2284" s="13">
        <f>_xlfn.XLOOKUP(A2284,'Medical Examine'!$A$2:$A$2336,'Medical Examine'!$D$2:$D$2336,"Not Found")</f>
        <v>5.44</v>
      </c>
      <c r="E2284" s="14" t="str">
        <f>_xlfn.XLOOKUP(A2284,'Medical Examine'!$A$2:$A$2336,'Medical Examine'!$E$2:$E$2336,"Not Found")</f>
        <v>NO</v>
      </c>
      <c r="F2284" s="14" t="str">
        <f>_xlfn.XLOOKUP(A2284,'Medical Examine'!$A$2:$A$2336,'Medical Examine'!$F$2:$F$2336,"Not Found")</f>
        <v>YES</v>
      </c>
      <c r="G2284" s="14" t="str">
        <f>_xlfn.XLOOKUP(A2284,'Medical Examine'!$A$2:$A$2336,'Medical Examine'!$G$2:$G$2336,"Not Found")</f>
        <v>NO</v>
      </c>
      <c r="H2284" s="14">
        <f>_xlfn.XLOOKUP(A2284,'Medical Examine'!$A$2:$A$2336,'Medical Examine'!$H$2:$H$2336,"Not Found")</f>
        <v>1</v>
      </c>
      <c r="I2284" s="14" t="str">
        <f>_xlfn.XLOOKUP(A2284,'Medical Examine'!$A$2:$A$2336,'Medical Examine'!$I$2:$I$2336,"Not Found")</f>
        <v>NO</v>
      </c>
      <c r="J2284" s="13" t="str">
        <f>_xlfn.XLOOKUP(A2284,'Medical Examine'!$A$2:$A$2336,'Medical Examine'!$C$2:$C$2336,"Not Found")</f>
        <v>Obesity</v>
      </c>
      <c r="K2284" s="13" t="str">
        <f t="shared" si="35"/>
        <v>Normal</v>
      </c>
      <c r="L2284" s="15">
        <f>_xlfn.XLOOKUP(A2284,'Hospitalisation Details'!$A$2:$A$2344,'Hospitalisation Details'!$E$2:$E$2344,"")</f>
        <v>38186</v>
      </c>
      <c r="M2284" s="16">
        <f>_xlfn.XLOOKUP(A2284,'Hospitalisation Details'!$A$2:$A$2344,'Hospitalisation Details'!$H$2:$H$2344,"")</f>
        <v>1149.4000000000001</v>
      </c>
      <c r="N2284" s="14" t="str">
        <f>_xlfn.XLOOKUP(A2284,'Hospitalisation Details'!$A$2:$A$2344,'Hospitalisation Details'!$I$2:$I$2344,"")</f>
        <v>tier - 2</v>
      </c>
      <c r="O2284" s="14" t="str">
        <f>_xlfn.XLOOKUP(A2284,'Hospitalisation Details'!$A$2:$A$2344,'Hospitalisation Details'!$J$2:$J$2344,"")</f>
        <v>tier - 2</v>
      </c>
      <c r="P2284" s="14" t="str">
        <f>_xlfn.XLOOKUP(A2284,'Hospitalisation Details'!$A$2:$A$2344,'Hospitalisation Details'!$K$2:$K$2344,"")</f>
        <v>R1013</v>
      </c>
      <c r="Q2284" s="14">
        <f>_xlfn.XLOOKUP(A2284,'Hospitalisation Details'!$A$2:$A$2344,'Hospitalisation Details'!$F$2:$F$2344,"")</f>
        <v>18</v>
      </c>
    </row>
    <row r="2285" spans="1:17">
      <c r="A2285" s="12" t="s">
        <v>10562</v>
      </c>
      <c r="B2285" s="13" t="str">
        <f>_xlfn.XLOOKUP(A2285,'Customer Names'!$A$2:$A$2336,'Customer Names'!$C$2:$C$2336,"Not Found")</f>
        <v>Carla</v>
      </c>
      <c r="C2285" s="13">
        <f>_xlfn.XLOOKUP(A2285,'Medical Examine'!$A$2:$A$2336,'Medical Examine'!$B$2:$B$2336,"Not Found")</f>
        <v>15.01</v>
      </c>
      <c r="D2285" s="13">
        <f>_xlfn.XLOOKUP(A2285,'Medical Examine'!$A$2:$A$2336,'Medical Examine'!$D$2:$D$2336,"Not Found")</f>
        <v>4.1500000000000004</v>
      </c>
      <c r="E2285" s="14" t="str">
        <f>_xlfn.XLOOKUP(A2285,'Medical Examine'!$A$2:$A$2336,'Medical Examine'!$E$2:$E$2336,"Not Found")</f>
        <v>NO</v>
      </c>
      <c r="F2285" s="14" t="str">
        <f>_xlfn.XLOOKUP(A2285,'Medical Examine'!$A$2:$A$2336,'Medical Examine'!$F$2:$F$2336,"Not Found")</f>
        <v>NO</v>
      </c>
      <c r="G2285" s="14" t="str">
        <f>_xlfn.XLOOKUP(A2285,'Medical Examine'!$A$2:$A$2336,'Medical Examine'!$G$2:$G$2336,"Not Found")</f>
        <v>YES</v>
      </c>
      <c r="H2285" s="14">
        <f>_xlfn.XLOOKUP(A2285,'Medical Examine'!$A$2:$A$2336,'Medical Examine'!$H$2:$H$2336,"Not Found")</f>
        <v>1</v>
      </c>
      <c r="I2285" s="14" t="str">
        <f>_xlfn.XLOOKUP(A2285,'Medical Examine'!$A$2:$A$2336,'Medical Examine'!$I$2:$I$2336,"Not Found")</f>
        <v>NO</v>
      </c>
      <c r="J2285" s="13" t="str">
        <f>_xlfn.XLOOKUP(A2285,'Medical Examine'!$A$2:$A$2336,'Medical Examine'!$C$2:$C$2336,"Not Found")</f>
        <v>Under Weight</v>
      </c>
      <c r="K2285" s="13" t="str">
        <f t="shared" si="35"/>
        <v>Normal</v>
      </c>
      <c r="L2285" s="15">
        <f>_xlfn.XLOOKUP(A2285,'Hospitalisation Details'!$A$2:$A$2344,'Hospitalisation Details'!$E$2:$E$2344,"")</f>
        <v>37784</v>
      </c>
      <c r="M2285" s="16">
        <f>_xlfn.XLOOKUP(A2285,'Hospitalisation Details'!$A$2:$A$2344,'Hospitalisation Details'!$H$2:$H$2344,"")</f>
        <v>1149</v>
      </c>
      <c r="N2285" s="14" t="str">
        <f>_xlfn.XLOOKUP(A2285,'Hospitalisation Details'!$A$2:$A$2344,'Hospitalisation Details'!$I$2:$I$2344,"")</f>
        <v>tier - 2</v>
      </c>
      <c r="O2285" s="14" t="str">
        <f>_xlfn.XLOOKUP(A2285,'Hospitalisation Details'!$A$2:$A$2344,'Hospitalisation Details'!$J$2:$J$2344,"")</f>
        <v>tier - 1</v>
      </c>
      <c r="P2285" s="14" t="str">
        <f>_xlfn.XLOOKUP(A2285,'Hospitalisation Details'!$A$2:$A$2344,'Hospitalisation Details'!$K$2:$K$2344,"")</f>
        <v>R1012</v>
      </c>
      <c r="Q2285" s="14">
        <f>_xlfn.XLOOKUP(A2285,'Hospitalisation Details'!$A$2:$A$2344,'Hospitalisation Details'!$F$2:$F$2344,"")</f>
        <v>19</v>
      </c>
    </row>
    <row r="2286" spans="1:17">
      <c r="A2286" s="12" t="s">
        <v>10564</v>
      </c>
      <c r="B2286" s="13" t="str">
        <f>_xlfn.XLOOKUP(A2286,'Customer Names'!$A$2:$A$2336,'Customer Names'!$C$2:$C$2336,"Not Found")</f>
        <v>Alvaro Sr.</v>
      </c>
      <c r="C2286" s="13">
        <f>_xlfn.XLOOKUP(A2286,'Medical Examine'!$A$2:$A$2336,'Medical Examine'!$B$2:$B$2336,"Not Found")</f>
        <v>41.14</v>
      </c>
      <c r="D2286" s="13">
        <f>_xlfn.XLOOKUP(A2286,'Medical Examine'!$A$2:$A$2336,'Medical Examine'!$D$2:$D$2336,"Not Found")</f>
        <v>6.02</v>
      </c>
      <c r="E2286" s="14" t="str">
        <f>_xlfn.XLOOKUP(A2286,'Medical Examine'!$A$2:$A$2336,'Medical Examine'!$E$2:$E$2336,"Not Found")</f>
        <v>NO</v>
      </c>
      <c r="F2286" s="14" t="str">
        <f>_xlfn.XLOOKUP(A2286,'Medical Examine'!$A$2:$A$2336,'Medical Examine'!$F$2:$F$2336,"Not Found")</f>
        <v>YES</v>
      </c>
      <c r="G2286" s="14" t="str">
        <f>_xlfn.XLOOKUP(A2286,'Medical Examine'!$A$2:$A$2336,'Medical Examine'!$G$2:$G$2336,"Not Found")</f>
        <v>NO</v>
      </c>
      <c r="H2286" s="14">
        <f>_xlfn.XLOOKUP(A2286,'Medical Examine'!$A$2:$A$2336,'Medical Examine'!$H$2:$H$2336,"Not Found")</f>
        <v>1</v>
      </c>
      <c r="I2286" s="14" t="str">
        <f>_xlfn.XLOOKUP(A2286,'Medical Examine'!$A$2:$A$2336,'Medical Examine'!$I$2:$I$2336,"Not Found")</f>
        <v>NO</v>
      </c>
      <c r="J2286" s="13" t="str">
        <f>_xlfn.XLOOKUP(A2286,'Medical Examine'!$A$2:$A$2336,'Medical Examine'!$C$2:$C$2336,"Not Found")</f>
        <v>Obesity</v>
      </c>
      <c r="K2286" s="13" t="str">
        <f t="shared" si="35"/>
        <v>Prediabetic</v>
      </c>
      <c r="L2286" s="15">
        <f>_xlfn.XLOOKUP(A2286,'Hospitalisation Details'!$A$2:$A$2344,'Hospitalisation Details'!$E$2:$E$2344,"")</f>
        <v>38148</v>
      </c>
      <c r="M2286" s="16">
        <f>_xlfn.XLOOKUP(A2286,'Hospitalisation Details'!$A$2:$A$2344,'Hospitalisation Details'!$H$2:$H$2344,"")</f>
        <v>1146.8</v>
      </c>
      <c r="N2286" s="14" t="str">
        <f>_xlfn.XLOOKUP(A2286,'Hospitalisation Details'!$A$2:$A$2344,'Hospitalisation Details'!$I$2:$I$2344,"")</f>
        <v>tier - 2</v>
      </c>
      <c r="O2286" s="14" t="str">
        <f>_xlfn.XLOOKUP(A2286,'Hospitalisation Details'!$A$2:$A$2344,'Hospitalisation Details'!$J$2:$J$2344,"")</f>
        <v>tier - 2</v>
      </c>
      <c r="P2286" s="14" t="str">
        <f>_xlfn.XLOOKUP(A2286,'Hospitalisation Details'!$A$2:$A$2344,'Hospitalisation Details'!$K$2:$K$2344,"")</f>
        <v>R1013</v>
      </c>
      <c r="Q2286" s="14">
        <f>_xlfn.XLOOKUP(A2286,'Hospitalisation Details'!$A$2:$A$2344,'Hospitalisation Details'!$F$2:$F$2344,"")</f>
        <v>18</v>
      </c>
    </row>
    <row r="2287" spans="1:17">
      <c r="A2287" s="12" t="s">
        <v>10567</v>
      </c>
      <c r="B2287" s="13" t="str">
        <f>_xlfn.XLOOKUP(A2287,'Customer Names'!$A$2:$A$2336,'Customer Names'!$C$2:$C$2336,"Not Found")</f>
        <v>Hope</v>
      </c>
      <c r="C2287" s="13">
        <f>_xlfn.XLOOKUP(A2287,'Medical Examine'!$A$2:$A$2336,'Medical Examine'!$B$2:$B$2336,"Not Found")</f>
        <v>16.55</v>
      </c>
      <c r="D2287" s="13">
        <f>_xlfn.XLOOKUP(A2287,'Medical Examine'!$A$2:$A$2336,'Medical Examine'!$D$2:$D$2336,"Not Found")</f>
        <v>7.73</v>
      </c>
      <c r="E2287" s="14" t="str">
        <f>_xlfn.XLOOKUP(A2287,'Medical Examine'!$A$2:$A$2336,'Medical Examine'!$E$2:$E$2336,"Not Found")</f>
        <v>NO</v>
      </c>
      <c r="F2287" s="14" t="str">
        <f>_xlfn.XLOOKUP(A2287,'Medical Examine'!$A$2:$A$2336,'Medical Examine'!$F$2:$F$2336,"Not Found")</f>
        <v>NO</v>
      </c>
      <c r="G2287" s="14" t="str">
        <f>_xlfn.XLOOKUP(A2287,'Medical Examine'!$A$2:$A$2336,'Medical Examine'!$G$2:$G$2336,"Not Found")</f>
        <v>NO</v>
      </c>
      <c r="H2287" s="14">
        <f>_xlfn.XLOOKUP(A2287,'Medical Examine'!$A$2:$A$2336,'Medical Examine'!$H$2:$H$2336,"Not Found")</f>
        <v>0</v>
      </c>
      <c r="I2287" s="14" t="str">
        <f>_xlfn.XLOOKUP(A2287,'Medical Examine'!$A$2:$A$2336,'Medical Examine'!$I$2:$I$2336,"Not Found")</f>
        <v>NO</v>
      </c>
      <c r="J2287" s="13" t="str">
        <f>_xlfn.XLOOKUP(A2287,'Medical Examine'!$A$2:$A$2336,'Medical Examine'!$C$2:$C$2336,"Not Found")</f>
        <v>Under Weight</v>
      </c>
      <c r="K2287" s="13" t="str">
        <f t="shared" si="35"/>
        <v>Diabetic</v>
      </c>
      <c r="L2287" s="15">
        <f>_xlfn.XLOOKUP(A2287,'Hospitalisation Details'!$A$2:$A$2344,'Hospitalisation Details'!$E$2:$E$2344,"")</f>
        <v>37530</v>
      </c>
      <c r="M2287" s="16">
        <f>_xlfn.XLOOKUP(A2287,'Hospitalisation Details'!$A$2:$A$2344,'Hospitalisation Details'!$H$2:$H$2344,"")</f>
        <v>1142</v>
      </c>
      <c r="N2287" s="14" t="str">
        <f>_xlfn.XLOOKUP(A2287,'Hospitalisation Details'!$A$2:$A$2344,'Hospitalisation Details'!$I$2:$I$2344,"")</f>
        <v>tier - 3</v>
      </c>
      <c r="O2287" s="14" t="str">
        <f>_xlfn.XLOOKUP(A2287,'Hospitalisation Details'!$A$2:$A$2344,'Hospitalisation Details'!$J$2:$J$2344,"")</f>
        <v>tier - 2</v>
      </c>
      <c r="P2287" s="14" t="str">
        <f>_xlfn.XLOOKUP(A2287,'Hospitalisation Details'!$A$2:$A$2344,'Hospitalisation Details'!$K$2:$K$2344,"")</f>
        <v>R1011</v>
      </c>
      <c r="Q2287" s="14">
        <f>_xlfn.XLOOKUP(A2287,'Hospitalisation Details'!$A$2:$A$2344,'Hospitalisation Details'!$F$2:$F$2344,"")</f>
        <v>20</v>
      </c>
    </row>
    <row r="2288" spans="1:17">
      <c r="A2288" s="12" t="s">
        <v>10568</v>
      </c>
      <c r="B2288" s="13" t="str">
        <f>_xlfn.XLOOKUP(A2288,'Customer Names'!$A$2:$A$2336,'Customer Names'!$C$2:$C$2336,"Not Found")</f>
        <v>Mark P.</v>
      </c>
      <c r="C2288" s="13">
        <f>_xlfn.XLOOKUP(A2288,'Medical Examine'!$A$2:$A$2336,'Medical Examine'!$B$2:$B$2336,"Not Found")</f>
        <v>37.29</v>
      </c>
      <c r="D2288" s="13">
        <f>_xlfn.XLOOKUP(A2288,'Medical Examine'!$A$2:$A$2336,'Medical Examine'!$D$2:$D$2336,"Not Found")</f>
        <v>5.03</v>
      </c>
      <c r="E2288" s="14" t="str">
        <f>_xlfn.XLOOKUP(A2288,'Medical Examine'!$A$2:$A$2336,'Medical Examine'!$E$2:$E$2336,"Not Found")</f>
        <v>NO</v>
      </c>
      <c r="F2288" s="14" t="str">
        <f>_xlfn.XLOOKUP(A2288,'Medical Examine'!$A$2:$A$2336,'Medical Examine'!$F$2:$F$2336,"Not Found")</f>
        <v>YES</v>
      </c>
      <c r="G2288" s="14" t="str">
        <f>_xlfn.XLOOKUP(A2288,'Medical Examine'!$A$2:$A$2336,'Medical Examine'!$G$2:$G$2336,"Not Found")</f>
        <v>NO</v>
      </c>
      <c r="H2288" s="14">
        <f>_xlfn.XLOOKUP(A2288,'Medical Examine'!$A$2:$A$2336,'Medical Examine'!$H$2:$H$2336,"Not Found")</f>
        <v>1</v>
      </c>
      <c r="I2288" s="14" t="str">
        <f>_xlfn.XLOOKUP(A2288,'Medical Examine'!$A$2:$A$2336,'Medical Examine'!$I$2:$I$2336,"Not Found")</f>
        <v>NO</v>
      </c>
      <c r="J2288" s="13" t="str">
        <f>_xlfn.XLOOKUP(A2288,'Medical Examine'!$A$2:$A$2336,'Medical Examine'!$C$2:$C$2336,"Not Found")</f>
        <v>Obesity</v>
      </c>
      <c r="K2288" s="13" t="str">
        <f t="shared" si="35"/>
        <v>Normal</v>
      </c>
      <c r="L2288" s="15">
        <f>_xlfn.XLOOKUP(A2288,'Hospitalisation Details'!$A$2:$A$2344,'Hospitalisation Details'!$E$2:$E$2344,"")</f>
        <v>38242</v>
      </c>
      <c r="M2288" s="16">
        <f>_xlfn.XLOOKUP(A2288,'Hospitalisation Details'!$A$2:$A$2344,'Hospitalisation Details'!$H$2:$H$2344,"")</f>
        <v>1141.45</v>
      </c>
      <c r="N2288" s="14" t="str">
        <f>_xlfn.XLOOKUP(A2288,'Hospitalisation Details'!$A$2:$A$2344,'Hospitalisation Details'!$I$2:$I$2344,"")</f>
        <v>tier - 3</v>
      </c>
      <c r="O2288" s="14" t="str">
        <f>_xlfn.XLOOKUP(A2288,'Hospitalisation Details'!$A$2:$A$2344,'Hospitalisation Details'!$J$2:$J$2344,"")</f>
        <v>tier - 3</v>
      </c>
      <c r="P2288" s="14" t="str">
        <f>_xlfn.XLOOKUP(A2288,'Hospitalisation Details'!$A$2:$A$2344,'Hospitalisation Details'!$K$2:$K$2344,"")</f>
        <v>R1013</v>
      </c>
      <c r="Q2288" s="14">
        <f>_xlfn.XLOOKUP(A2288,'Hospitalisation Details'!$A$2:$A$2344,'Hospitalisation Details'!$F$2:$F$2344,"")</f>
        <v>18</v>
      </c>
    </row>
    <row r="2289" spans="1:17">
      <c r="A2289" s="12" t="s">
        <v>10571</v>
      </c>
      <c r="B2289" s="13" t="str">
        <f>_xlfn.XLOOKUP(A2289,'Customer Names'!$A$2:$A$2336,'Customer Names'!$C$2:$C$2336,"Not Found")</f>
        <v>Desiree</v>
      </c>
      <c r="C2289" s="13">
        <f>_xlfn.XLOOKUP(A2289,'Medical Examine'!$A$2:$A$2336,'Medical Examine'!$B$2:$B$2336,"Not Found")</f>
        <v>16.739999999999998</v>
      </c>
      <c r="D2289" s="13">
        <f>_xlfn.XLOOKUP(A2289,'Medical Examine'!$A$2:$A$2336,'Medical Examine'!$D$2:$D$2336,"Not Found")</f>
        <v>4.08</v>
      </c>
      <c r="E2289" s="14" t="str">
        <f>_xlfn.XLOOKUP(A2289,'Medical Examine'!$A$2:$A$2336,'Medical Examine'!$E$2:$E$2336,"Not Found")</f>
        <v>YES</v>
      </c>
      <c r="F2289" s="14" t="str">
        <f>_xlfn.XLOOKUP(A2289,'Medical Examine'!$A$2:$A$2336,'Medical Examine'!$F$2:$F$2336,"Not Found")</f>
        <v>NO</v>
      </c>
      <c r="G2289" s="14" t="str">
        <f>_xlfn.XLOOKUP(A2289,'Medical Examine'!$A$2:$A$2336,'Medical Examine'!$G$2:$G$2336,"Not Found")</f>
        <v>NO</v>
      </c>
      <c r="H2289" s="14">
        <f>_xlfn.XLOOKUP(A2289,'Medical Examine'!$A$2:$A$2336,'Medical Examine'!$H$2:$H$2336,"Not Found")</f>
        <v>0</v>
      </c>
      <c r="I2289" s="14" t="str">
        <f>_xlfn.XLOOKUP(A2289,'Medical Examine'!$A$2:$A$2336,'Medical Examine'!$I$2:$I$2336,"Not Found")</f>
        <v>NO</v>
      </c>
      <c r="J2289" s="13" t="str">
        <f>_xlfn.XLOOKUP(A2289,'Medical Examine'!$A$2:$A$2336,'Medical Examine'!$C$2:$C$2336,"Not Found")</f>
        <v>Under Weight</v>
      </c>
      <c r="K2289" s="13" t="str">
        <f t="shared" si="35"/>
        <v>Normal</v>
      </c>
      <c r="L2289" s="15">
        <f>_xlfn.XLOOKUP(A2289,'Hospitalisation Details'!$A$2:$A$2344,'Hospitalisation Details'!$E$2:$E$2344,"")</f>
        <v>37189</v>
      </c>
      <c r="M2289" s="16">
        <f>_xlfn.XLOOKUP(A2289,'Hospitalisation Details'!$A$2:$A$2344,'Hospitalisation Details'!$H$2:$H$2344,"")</f>
        <v>1141</v>
      </c>
      <c r="N2289" s="14" t="str">
        <f>_xlfn.XLOOKUP(A2289,'Hospitalisation Details'!$A$2:$A$2344,'Hospitalisation Details'!$I$2:$I$2344,"")</f>
        <v>tier - 3</v>
      </c>
      <c r="O2289" s="14" t="str">
        <f>_xlfn.XLOOKUP(A2289,'Hospitalisation Details'!$A$2:$A$2344,'Hospitalisation Details'!$J$2:$J$2344,"")</f>
        <v>tier - 1</v>
      </c>
      <c r="P2289" s="14" t="str">
        <f>_xlfn.XLOOKUP(A2289,'Hospitalisation Details'!$A$2:$A$2344,'Hospitalisation Details'!$K$2:$K$2344,"")</f>
        <v>R1013</v>
      </c>
      <c r="Q2289" s="14">
        <f>_xlfn.XLOOKUP(A2289,'Hospitalisation Details'!$A$2:$A$2344,'Hospitalisation Details'!$F$2:$F$2344,"")</f>
        <v>21</v>
      </c>
    </row>
    <row r="2290" spans="1:17">
      <c r="A2290" s="12" t="s">
        <v>10573</v>
      </c>
      <c r="B2290" s="13" t="str">
        <f>_xlfn.XLOOKUP(A2290,'Customer Names'!$A$2:$A$2336,'Customer Names'!$C$2:$C$2336,"Not Found")</f>
        <v>Mario Jr.</v>
      </c>
      <c r="C2290" s="13">
        <f>_xlfn.XLOOKUP(A2290,'Medical Examine'!$A$2:$A$2336,'Medical Examine'!$B$2:$B$2336,"Not Found")</f>
        <v>34.43</v>
      </c>
      <c r="D2290" s="13">
        <f>_xlfn.XLOOKUP(A2290,'Medical Examine'!$A$2:$A$2336,'Medical Examine'!$D$2:$D$2336,"Not Found")</f>
        <v>4.2699999999999996</v>
      </c>
      <c r="E2290" s="14" t="str">
        <f>_xlfn.XLOOKUP(A2290,'Medical Examine'!$A$2:$A$2336,'Medical Examine'!$E$2:$E$2336,"Not Found")</f>
        <v>NO</v>
      </c>
      <c r="F2290" s="14" t="str">
        <f>_xlfn.XLOOKUP(A2290,'Medical Examine'!$A$2:$A$2336,'Medical Examine'!$F$2:$F$2336,"Not Found")</f>
        <v>YES</v>
      </c>
      <c r="G2290" s="14" t="str">
        <f>_xlfn.XLOOKUP(A2290,'Medical Examine'!$A$2:$A$2336,'Medical Examine'!$G$2:$G$2336,"Not Found")</f>
        <v>NO</v>
      </c>
      <c r="H2290" s="14">
        <f>_xlfn.XLOOKUP(A2290,'Medical Examine'!$A$2:$A$2336,'Medical Examine'!$H$2:$H$2336,"Not Found")</f>
        <v>1</v>
      </c>
      <c r="I2290" s="14" t="str">
        <f>_xlfn.XLOOKUP(A2290,'Medical Examine'!$A$2:$A$2336,'Medical Examine'!$I$2:$I$2336,"Not Found")</f>
        <v>NO</v>
      </c>
      <c r="J2290" s="13" t="str">
        <f>_xlfn.XLOOKUP(A2290,'Medical Examine'!$A$2:$A$2336,'Medical Examine'!$C$2:$C$2336,"Not Found")</f>
        <v>Obesity</v>
      </c>
      <c r="K2290" s="13" t="str">
        <f t="shared" si="35"/>
        <v>Normal</v>
      </c>
      <c r="L2290" s="15">
        <f>_xlfn.XLOOKUP(A2290,'Hospitalisation Details'!$A$2:$A$2344,'Hospitalisation Details'!$E$2:$E$2344,"")</f>
        <v>38318</v>
      </c>
      <c r="M2290" s="16">
        <f>_xlfn.XLOOKUP(A2290,'Hospitalisation Details'!$A$2:$A$2344,'Hospitalisation Details'!$H$2:$H$2344,"")</f>
        <v>1137.47</v>
      </c>
      <c r="N2290" s="14" t="str">
        <f>_xlfn.XLOOKUP(A2290,'Hospitalisation Details'!$A$2:$A$2344,'Hospitalisation Details'!$I$2:$I$2344,"")</f>
        <v>tier - 3</v>
      </c>
      <c r="O2290" s="14" t="str">
        <f>_xlfn.XLOOKUP(A2290,'Hospitalisation Details'!$A$2:$A$2344,'Hospitalisation Details'!$J$2:$J$2344,"")</f>
        <v>tier - 2</v>
      </c>
      <c r="P2290" s="14" t="str">
        <f>_xlfn.XLOOKUP(A2290,'Hospitalisation Details'!$A$2:$A$2344,'Hospitalisation Details'!$K$2:$K$2344,"")</f>
        <v>R1013</v>
      </c>
      <c r="Q2290" s="14">
        <f>_xlfn.XLOOKUP(A2290,'Hospitalisation Details'!$A$2:$A$2344,'Hospitalisation Details'!$F$2:$F$2344,"")</f>
        <v>18</v>
      </c>
    </row>
    <row r="2291" spans="1:17">
      <c r="A2291" s="12" t="s">
        <v>10576</v>
      </c>
      <c r="B2291" s="13" t="str">
        <f>_xlfn.XLOOKUP(A2291,'Customer Names'!$A$2:$A$2336,'Customer Names'!$C$2:$C$2336,"Not Found")</f>
        <v>Lusapho</v>
      </c>
      <c r="C2291" s="13">
        <f>_xlfn.XLOOKUP(A2291,'Medical Examine'!$A$2:$A$2336,'Medical Examine'!$B$2:$B$2336,"Not Found")</f>
        <v>34.1</v>
      </c>
      <c r="D2291" s="13">
        <f>_xlfn.XLOOKUP(A2291,'Medical Examine'!$A$2:$A$2336,'Medical Examine'!$D$2:$D$2336,"Not Found")</f>
        <v>4.07</v>
      </c>
      <c r="E2291" s="14" t="str">
        <f>_xlfn.XLOOKUP(A2291,'Medical Examine'!$A$2:$A$2336,'Medical Examine'!$E$2:$E$2336,"Not Found")</f>
        <v>NO</v>
      </c>
      <c r="F2291" s="14" t="str">
        <f>_xlfn.XLOOKUP(A2291,'Medical Examine'!$A$2:$A$2336,'Medical Examine'!$F$2:$F$2336,"Not Found")</f>
        <v>YES</v>
      </c>
      <c r="G2291" s="14" t="str">
        <f>_xlfn.XLOOKUP(A2291,'Medical Examine'!$A$2:$A$2336,'Medical Examine'!$G$2:$G$2336,"Not Found")</f>
        <v>NO</v>
      </c>
      <c r="H2291" s="14">
        <f>_xlfn.XLOOKUP(A2291,'Medical Examine'!$A$2:$A$2336,'Medical Examine'!$H$2:$H$2336,"Not Found")</f>
        <v>1</v>
      </c>
      <c r="I2291" s="14" t="str">
        <f>_xlfn.XLOOKUP(A2291,'Medical Examine'!$A$2:$A$2336,'Medical Examine'!$I$2:$I$2336,"Not Found")</f>
        <v>NO</v>
      </c>
      <c r="J2291" s="13" t="str">
        <f>_xlfn.XLOOKUP(A2291,'Medical Examine'!$A$2:$A$2336,'Medical Examine'!$C$2:$C$2336,"Not Found")</f>
        <v>Obesity</v>
      </c>
      <c r="K2291" s="13" t="str">
        <f t="shared" si="35"/>
        <v>Normal</v>
      </c>
      <c r="L2291" s="15">
        <f>_xlfn.XLOOKUP(A2291,'Hospitalisation Details'!$A$2:$A$2344,'Hospitalisation Details'!$E$2:$E$2344,"")</f>
        <v>38275</v>
      </c>
      <c r="M2291" s="16">
        <f>_xlfn.XLOOKUP(A2291,'Hospitalisation Details'!$A$2:$A$2344,'Hospitalisation Details'!$H$2:$H$2344,"")</f>
        <v>1137.01</v>
      </c>
      <c r="N2291" s="14" t="str">
        <f>_xlfn.XLOOKUP(A2291,'Hospitalisation Details'!$A$2:$A$2344,'Hospitalisation Details'!$I$2:$I$2344,"")</f>
        <v>tier - 3</v>
      </c>
      <c r="O2291" s="14" t="str">
        <f>_xlfn.XLOOKUP(A2291,'Hospitalisation Details'!$A$2:$A$2344,'Hospitalisation Details'!$J$2:$J$2344,"")</f>
        <v>tier - 1</v>
      </c>
      <c r="P2291" s="14" t="str">
        <f>_xlfn.XLOOKUP(A2291,'Hospitalisation Details'!$A$2:$A$2344,'Hospitalisation Details'!$K$2:$K$2344,"")</f>
        <v>R1013</v>
      </c>
      <c r="Q2291" s="14">
        <f>_xlfn.XLOOKUP(A2291,'Hospitalisation Details'!$A$2:$A$2344,'Hospitalisation Details'!$F$2:$F$2344,"")</f>
        <v>18</v>
      </c>
    </row>
    <row r="2292" spans="1:17">
      <c r="A2292" s="12" t="s">
        <v>10578</v>
      </c>
      <c r="B2292" s="13" t="str">
        <f>_xlfn.XLOOKUP(A2292,'Customer Names'!$A$2:$A$2336,'Customer Names'!$C$2:$C$2336,"Not Found")</f>
        <v>Erin C.</v>
      </c>
      <c r="C2292" s="13">
        <f>_xlfn.XLOOKUP(A2292,'Medical Examine'!$A$2:$A$2336,'Medical Examine'!$B$2:$B$2336,"Not Found")</f>
        <v>19.3</v>
      </c>
      <c r="D2292" s="13">
        <f>_xlfn.XLOOKUP(A2292,'Medical Examine'!$A$2:$A$2336,'Medical Examine'!$D$2:$D$2336,"Not Found")</f>
        <v>10.36</v>
      </c>
      <c r="E2292" s="14" t="str">
        <f>_xlfn.XLOOKUP(A2292,'Medical Examine'!$A$2:$A$2336,'Medical Examine'!$E$2:$E$2336,"Not Found")</f>
        <v>NO</v>
      </c>
      <c r="F2292" s="14" t="str">
        <f>_xlfn.XLOOKUP(A2292,'Medical Examine'!$A$2:$A$2336,'Medical Examine'!$F$2:$F$2336,"Not Found")</f>
        <v>NO</v>
      </c>
      <c r="G2292" s="14" t="str">
        <f>_xlfn.XLOOKUP(A2292,'Medical Examine'!$A$2:$A$2336,'Medical Examine'!$G$2:$G$2336,"Not Found")</f>
        <v>NO</v>
      </c>
      <c r="H2292" s="14">
        <f>_xlfn.XLOOKUP(A2292,'Medical Examine'!$A$2:$A$2336,'Medical Examine'!$H$2:$H$2336,"Not Found")</f>
        <v>0</v>
      </c>
      <c r="I2292" s="14" t="str">
        <f>_xlfn.XLOOKUP(A2292,'Medical Examine'!$A$2:$A$2336,'Medical Examine'!$I$2:$I$2336,"Not Found")</f>
        <v>NO</v>
      </c>
      <c r="J2292" s="13" t="str">
        <f>_xlfn.XLOOKUP(A2292,'Medical Examine'!$A$2:$A$2336,'Medical Examine'!$C$2:$C$2336,"Not Found")</f>
        <v>Normal Weight</v>
      </c>
      <c r="K2292" s="13" t="str">
        <f t="shared" si="35"/>
        <v>Diabetic</v>
      </c>
      <c r="L2292" s="15">
        <f>_xlfn.XLOOKUP(A2292,'Hospitalisation Details'!$A$2:$A$2344,'Hospitalisation Details'!$E$2:$E$2344,"")</f>
        <v>37479</v>
      </c>
      <c r="M2292" s="16">
        <f>_xlfn.XLOOKUP(A2292,'Hospitalisation Details'!$A$2:$A$2344,'Hospitalisation Details'!$H$2:$H$2344,"")</f>
        <v>1137</v>
      </c>
      <c r="N2292" s="14" t="str">
        <f>_xlfn.XLOOKUP(A2292,'Hospitalisation Details'!$A$2:$A$2344,'Hospitalisation Details'!$I$2:$I$2344,"")</f>
        <v>tier - 3</v>
      </c>
      <c r="O2292" s="14" t="str">
        <f>_xlfn.XLOOKUP(A2292,'Hospitalisation Details'!$A$2:$A$2344,'Hospitalisation Details'!$J$2:$J$2344,"")</f>
        <v>tier - 1</v>
      </c>
      <c r="P2292" s="14" t="str">
        <f>_xlfn.XLOOKUP(A2292,'Hospitalisation Details'!$A$2:$A$2344,'Hospitalisation Details'!$K$2:$K$2344,"")</f>
        <v>R1013</v>
      </c>
      <c r="Q2292" s="14">
        <f>_xlfn.XLOOKUP(A2292,'Hospitalisation Details'!$A$2:$A$2344,'Hospitalisation Details'!$F$2:$F$2344,"")</f>
        <v>20</v>
      </c>
    </row>
    <row r="2293" spans="1:17">
      <c r="A2293" s="12" t="s">
        <v>10579</v>
      </c>
      <c r="B2293" s="13" t="str">
        <f>_xlfn.XLOOKUP(A2293,'Customer Names'!$A$2:$A$2336,'Customer Names'!$C$2:$C$2336,"Not Found")</f>
        <v>Alan F</v>
      </c>
      <c r="C2293" s="13">
        <f>_xlfn.XLOOKUP(A2293,'Medical Examine'!$A$2:$A$2336,'Medical Examine'!$B$2:$B$2336,"Not Found")</f>
        <v>33.659999999999997</v>
      </c>
      <c r="D2293" s="13">
        <f>_xlfn.XLOOKUP(A2293,'Medical Examine'!$A$2:$A$2336,'Medical Examine'!$D$2:$D$2336,"Not Found")</f>
        <v>5.71</v>
      </c>
      <c r="E2293" s="14" t="str">
        <f>_xlfn.XLOOKUP(A2293,'Medical Examine'!$A$2:$A$2336,'Medical Examine'!$E$2:$E$2336,"Not Found")</f>
        <v>NO</v>
      </c>
      <c r="F2293" s="14" t="str">
        <f>_xlfn.XLOOKUP(A2293,'Medical Examine'!$A$2:$A$2336,'Medical Examine'!$F$2:$F$2336,"Not Found")</f>
        <v>YES</v>
      </c>
      <c r="G2293" s="14" t="str">
        <f>_xlfn.XLOOKUP(A2293,'Medical Examine'!$A$2:$A$2336,'Medical Examine'!$G$2:$G$2336,"Not Found")</f>
        <v>NO</v>
      </c>
      <c r="H2293" s="14">
        <f>_xlfn.XLOOKUP(A2293,'Medical Examine'!$A$2:$A$2336,'Medical Examine'!$H$2:$H$2336,"Not Found")</f>
        <v>1</v>
      </c>
      <c r="I2293" s="14" t="str">
        <f>_xlfn.XLOOKUP(A2293,'Medical Examine'!$A$2:$A$2336,'Medical Examine'!$I$2:$I$2336,"Not Found")</f>
        <v>NO</v>
      </c>
      <c r="J2293" s="13" t="str">
        <f>_xlfn.XLOOKUP(A2293,'Medical Examine'!$A$2:$A$2336,'Medical Examine'!$C$2:$C$2336,"Not Found")</f>
        <v>Obesity</v>
      </c>
      <c r="K2293" s="13" t="str">
        <f t="shared" si="35"/>
        <v>Prediabetic</v>
      </c>
      <c r="L2293" s="15">
        <f>_xlfn.XLOOKUP(A2293,'Hospitalisation Details'!$A$2:$A$2344,'Hospitalisation Details'!$E$2:$E$2344,"")</f>
        <v>38319</v>
      </c>
      <c r="M2293" s="16">
        <f>_xlfn.XLOOKUP(A2293,'Hospitalisation Details'!$A$2:$A$2344,'Hospitalisation Details'!$H$2:$H$2344,"")</f>
        <v>1136.4000000000001</v>
      </c>
      <c r="N2293" s="14" t="str">
        <f>_xlfn.XLOOKUP(A2293,'Hospitalisation Details'!$A$2:$A$2344,'Hospitalisation Details'!$I$2:$I$2344,"")</f>
        <v>tier - 3</v>
      </c>
      <c r="O2293" s="14" t="str">
        <f>_xlfn.XLOOKUP(A2293,'Hospitalisation Details'!$A$2:$A$2344,'Hospitalisation Details'!$J$2:$J$2344,"")</f>
        <v>tier - 3</v>
      </c>
      <c r="P2293" s="14" t="str">
        <f>_xlfn.XLOOKUP(A2293,'Hospitalisation Details'!$A$2:$A$2344,'Hospitalisation Details'!$K$2:$K$2344,"")</f>
        <v>R1013</v>
      </c>
      <c r="Q2293" s="14">
        <f>_xlfn.XLOOKUP(A2293,'Hospitalisation Details'!$A$2:$A$2344,'Hospitalisation Details'!$F$2:$F$2344,"")</f>
        <v>18</v>
      </c>
    </row>
    <row r="2294" spans="1:17">
      <c r="A2294" s="12" t="s">
        <v>10582</v>
      </c>
      <c r="B2294" s="13" t="str">
        <f>_xlfn.XLOOKUP(A2294,'Customer Names'!$A$2:$A$2336,'Customer Names'!$C$2:$C$2336,"Not Found")</f>
        <v>Ryan</v>
      </c>
      <c r="C2294" s="13">
        <f>_xlfn.XLOOKUP(A2294,'Medical Examine'!$A$2:$A$2336,'Medical Examine'!$B$2:$B$2336,"Not Found")</f>
        <v>33.33</v>
      </c>
      <c r="D2294" s="13">
        <f>_xlfn.XLOOKUP(A2294,'Medical Examine'!$A$2:$A$2336,'Medical Examine'!$D$2:$D$2336,"Not Found")</f>
        <v>6.08</v>
      </c>
      <c r="E2294" s="14" t="str">
        <f>_xlfn.XLOOKUP(A2294,'Medical Examine'!$A$2:$A$2336,'Medical Examine'!$E$2:$E$2336,"Not Found")</f>
        <v>NO</v>
      </c>
      <c r="F2294" s="14" t="str">
        <f>_xlfn.XLOOKUP(A2294,'Medical Examine'!$A$2:$A$2336,'Medical Examine'!$F$2:$F$2336,"Not Found")</f>
        <v>YES</v>
      </c>
      <c r="G2294" s="14" t="str">
        <f>_xlfn.XLOOKUP(A2294,'Medical Examine'!$A$2:$A$2336,'Medical Examine'!$G$2:$G$2336,"Not Found")</f>
        <v>NO</v>
      </c>
      <c r="H2294" s="14">
        <f>_xlfn.XLOOKUP(A2294,'Medical Examine'!$A$2:$A$2336,'Medical Examine'!$H$2:$H$2336,"Not Found")</f>
        <v>1</v>
      </c>
      <c r="I2294" s="14" t="str">
        <f>_xlfn.XLOOKUP(A2294,'Medical Examine'!$A$2:$A$2336,'Medical Examine'!$I$2:$I$2336,"Not Found")</f>
        <v>NO</v>
      </c>
      <c r="J2294" s="13" t="str">
        <f>_xlfn.XLOOKUP(A2294,'Medical Examine'!$A$2:$A$2336,'Medical Examine'!$C$2:$C$2336,"Not Found")</f>
        <v>Obesity</v>
      </c>
      <c r="K2294" s="13" t="str">
        <f t="shared" si="35"/>
        <v>Prediabetic</v>
      </c>
      <c r="L2294" s="15">
        <f>_xlfn.XLOOKUP(A2294,'Hospitalisation Details'!$A$2:$A$2344,'Hospitalisation Details'!$E$2:$E$2344,"")</f>
        <v>38149</v>
      </c>
      <c r="M2294" s="16">
        <f>_xlfn.XLOOKUP(A2294,'Hospitalisation Details'!$A$2:$A$2344,'Hospitalisation Details'!$H$2:$H$2344,"")</f>
        <v>1135.94</v>
      </c>
      <c r="N2294" s="14" t="str">
        <f>_xlfn.XLOOKUP(A2294,'Hospitalisation Details'!$A$2:$A$2344,'Hospitalisation Details'!$I$2:$I$2344,"")</f>
        <v>tier - 3</v>
      </c>
      <c r="O2294" s="14" t="str">
        <f>_xlfn.XLOOKUP(A2294,'Hospitalisation Details'!$A$2:$A$2344,'Hospitalisation Details'!$J$2:$J$2344,"")</f>
        <v>tier - 3</v>
      </c>
      <c r="P2294" s="14" t="str">
        <f>_xlfn.XLOOKUP(A2294,'Hospitalisation Details'!$A$2:$A$2344,'Hospitalisation Details'!$K$2:$K$2344,"")</f>
        <v>R1013</v>
      </c>
      <c r="Q2294" s="14">
        <f>_xlfn.XLOOKUP(A2294,'Hospitalisation Details'!$A$2:$A$2344,'Hospitalisation Details'!$F$2:$F$2344,"")</f>
        <v>18</v>
      </c>
    </row>
    <row r="2295" spans="1:17">
      <c r="A2295" s="12" t="s">
        <v>10583</v>
      </c>
      <c r="B2295" s="13" t="str">
        <f>_xlfn.XLOOKUP(A2295,'Customer Names'!$A$2:$A$2336,'Customer Names'!$C$2:$C$2336,"Not Found")</f>
        <v>Hope</v>
      </c>
      <c r="C2295" s="13">
        <f>_xlfn.XLOOKUP(A2295,'Medical Examine'!$A$2:$A$2336,'Medical Examine'!$B$2:$B$2336,"Not Found")</f>
        <v>21.84</v>
      </c>
      <c r="D2295" s="13">
        <f>_xlfn.XLOOKUP(A2295,'Medical Examine'!$A$2:$A$2336,'Medical Examine'!$D$2:$D$2336,"Not Found")</f>
        <v>5.71</v>
      </c>
      <c r="E2295" s="14" t="str">
        <f>_xlfn.XLOOKUP(A2295,'Medical Examine'!$A$2:$A$2336,'Medical Examine'!$E$2:$E$2336,"Not Found")</f>
        <v>NO</v>
      </c>
      <c r="F2295" s="14" t="str">
        <f>_xlfn.XLOOKUP(A2295,'Medical Examine'!$A$2:$A$2336,'Medical Examine'!$F$2:$F$2336,"Not Found")</f>
        <v>YES</v>
      </c>
      <c r="G2295" s="14" t="str">
        <f>_xlfn.XLOOKUP(A2295,'Medical Examine'!$A$2:$A$2336,'Medical Examine'!$G$2:$G$2336,"Not Found")</f>
        <v>NO</v>
      </c>
      <c r="H2295" s="14">
        <f>_xlfn.XLOOKUP(A2295,'Medical Examine'!$A$2:$A$2336,'Medical Examine'!$H$2:$H$2336,"Not Found")</f>
        <v>1</v>
      </c>
      <c r="I2295" s="14" t="str">
        <f>_xlfn.XLOOKUP(A2295,'Medical Examine'!$A$2:$A$2336,'Medical Examine'!$I$2:$I$2336,"Not Found")</f>
        <v>NO</v>
      </c>
      <c r="J2295" s="13" t="str">
        <f>_xlfn.XLOOKUP(A2295,'Medical Examine'!$A$2:$A$2336,'Medical Examine'!$C$2:$C$2336,"Not Found")</f>
        <v>Normal Weight</v>
      </c>
      <c r="K2295" s="13" t="str">
        <f t="shared" si="35"/>
        <v>Prediabetic</v>
      </c>
      <c r="L2295" s="15">
        <f>_xlfn.XLOOKUP(A2295,'Hospitalisation Details'!$A$2:$A$2344,'Hospitalisation Details'!$E$2:$E$2344,"")</f>
        <v>38266</v>
      </c>
      <c r="M2295" s="16">
        <f>_xlfn.XLOOKUP(A2295,'Hospitalisation Details'!$A$2:$A$2344,'Hospitalisation Details'!$H$2:$H$2344,"")</f>
        <v>1135</v>
      </c>
      <c r="N2295" s="14" t="str">
        <f>_xlfn.XLOOKUP(A2295,'Hospitalisation Details'!$A$2:$A$2344,'Hospitalisation Details'!$I$2:$I$2344,"")</f>
        <v>tier - 3</v>
      </c>
      <c r="O2295" s="14" t="str">
        <f>_xlfn.XLOOKUP(A2295,'Hospitalisation Details'!$A$2:$A$2344,'Hospitalisation Details'!$J$2:$J$2344,"")</f>
        <v>tier - 3</v>
      </c>
      <c r="P2295" s="14" t="str">
        <f>_xlfn.XLOOKUP(A2295,'Hospitalisation Details'!$A$2:$A$2344,'Hospitalisation Details'!$K$2:$K$2344,"")</f>
        <v>R1013</v>
      </c>
      <c r="Q2295" s="14">
        <f>_xlfn.XLOOKUP(A2295,'Hospitalisation Details'!$A$2:$A$2344,'Hospitalisation Details'!$F$2:$F$2344,"")</f>
        <v>18</v>
      </c>
    </row>
    <row r="2296" spans="1:17">
      <c r="A2296" s="12" t="s">
        <v>10585</v>
      </c>
      <c r="B2296" s="13" t="str">
        <f>_xlfn.XLOOKUP(A2296,'Customer Names'!$A$2:$A$2336,'Customer Names'!$C$2:$C$2336,"Not Found")</f>
        <v>Josh</v>
      </c>
      <c r="C2296" s="13">
        <f>_xlfn.XLOOKUP(A2296,'Medical Examine'!$A$2:$A$2336,'Medical Examine'!$B$2:$B$2336,"Not Found")</f>
        <v>16.87</v>
      </c>
      <c r="D2296" s="13">
        <f>_xlfn.XLOOKUP(A2296,'Medical Examine'!$A$2:$A$2336,'Medical Examine'!$D$2:$D$2336,"Not Found")</f>
        <v>9.1300000000000008</v>
      </c>
      <c r="E2296" s="14" t="str">
        <f>_xlfn.XLOOKUP(A2296,'Medical Examine'!$A$2:$A$2336,'Medical Examine'!$E$2:$E$2336,"Not Found")</f>
        <v>NO</v>
      </c>
      <c r="F2296" s="14" t="str">
        <f>_xlfn.XLOOKUP(A2296,'Medical Examine'!$A$2:$A$2336,'Medical Examine'!$F$2:$F$2336,"Not Found")</f>
        <v>NO</v>
      </c>
      <c r="G2296" s="14" t="str">
        <f>_xlfn.XLOOKUP(A2296,'Medical Examine'!$A$2:$A$2336,'Medical Examine'!$G$2:$G$2336,"Not Found")</f>
        <v>NO</v>
      </c>
      <c r="H2296" s="14">
        <f>_xlfn.XLOOKUP(A2296,'Medical Examine'!$A$2:$A$2336,'Medical Examine'!$H$2:$H$2336,"Not Found")</f>
        <v>0</v>
      </c>
      <c r="I2296" s="14" t="str">
        <f>_xlfn.XLOOKUP(A2296,'Medical Examine'!$A$2:$A$2336,'Medical Examine'!$I$2:$I$2336,"Not Found")</f>
        <v>NO</v>
      </c>
      <c r="J2296" s="13" t="str">
        <f>_xlfn.XLOOKUP(A2296,'Medical Examine'!$A$2:$A$2336,'Medical Examine'!$C$2:$C$2336,"Not Found")</f>
        <v>Under Weight</v>
      </c>
      <c r="K2296" s="13" t="str">
        <f t="shared" si="35"/>
        <v>Diabetic</v>
      </c>
      <c r="L2296" s="15">
        <f>_xlfn.XLOOKUP(A2296,'Hospitalisation Details'!$A$2:$A$2344,'Hospitalisation Details'!$E$2:$E$2344,"")</f>
        <v>37456</v>
      </c>
      <c r="M2296" s="16">
        <f>_xlfn.XLOOKUP(A2296,'Hospitalisation Details'!$A$2:$A$2344,'Hospitalisation Details'!$H$2:$H$2344,"")</f>
        <v>1132</v>
      </c>
      <c r="N2296" s="14" t="str">
        <f>_xlfn.XLOOKUP(A2296,'Hospitalisation Details'!$A$2:$A$2344,'Hospitalisation Details'!$I$2:$I$2344,"")</f>
        <v>tier - 3</v>
      </c>
      <c r="O2296" s="14" t="str">
        <f>_xlfn.XLOOKUP(A2296,'Hospitalisation Details'!$A$2:$A$2344,'Hospitalisation Details'!$J$2:$J$2344,"")</f>
        <v>tier - 1</v>
      </c>
      <c r="P2296" s="14" t="str">
        <f>_xlfn.XLOOKUP(A2296,'Hospitalisation Details'!$A$2:$A$2344,'Hospitalisation Details'!$K$2:$K$2344,"")</f>
        <v>R1013</v>
      </c>
      <c r="Q2296" s="14">
        <f>_xlfn.XLOOKUP(A2296,'Hospitalisation Details'!$A$2:$A$2344,'Hospitalisation Details'!$F$2:$F$2344,"")</f>
        <v>20</v>
      </c>
    </row>
    <row r="2297" spans="1:17">
      <c r="A2297" s="12" t="s">
        <v>10587</v>
      </c>
      <c r="B2297" s="13" t="str">
        <f>_xlfn.XLOOKUP(A2297,'Customer Names'!$A$2:$A$2336,'Customer Names'!$C$2:$C$2336,"Not Found")</f>
        <v>Jacob J</v>
      </c>
      <c r="C2297" s="13">
        <f>_xlfn.XLOOKUP(A2297,'Medical Examine'!$A$2:$A$2336,'Medical Examine'!$B$2:$B$2336,"Not Found")</f>
        <v>30.14</v>
      </c>
      <c r="D2297" s="13">
        <f>_xlfn.XLOOKUP(A2297,'Medical Examine'!$A$2:$A$2336,'Medical Examine'!$D$2:$D$2336,"Not Found")</f>
        <v>5.49</v>
      </c>
      <c r="E2297" s="14" t="str">
        <f>_xlfn.XLOOKUP(A2297,'Medical Examine'!$A$2:$A$2336,'Medical Examine'!$E$2:$E$2336,"Not Found")</f>
        <v>NO</v>
      </c>
      <c r="F2297" s="14" t="str">
        <f>_xlfn.XLOOKUP(A2297,'Medical Examine'!$A$2:$A$2336,'Medical Examine'!$F$2:$F$2336,"Not Found")</f>
        <v>YES</v>
      </c>
      <c r="G2297" s="14" t="str">
        <f>_xlfn.XLOOKUP(A2297,'Medical Examine'!$A$2:$A$2336,'Medical Examine'!$G$2:$G$2336,"Not Found")</f>
        <v>NO</v>
      </c>
      <c r="H2297" s="14">
        <f>_xlfn.XLOOKUP(A2297,'Medical Examine'!$A$2:$A$2336,'Medical Examine'!$H$2:$H$2336,"Not Found")</f>
        <v>1</v>
      </c>
      <c r="I2297" s="14" t="str">
        <f>_xlfn.XLOOKUP(A2297,'Medical Examine'!$A$2:$A$2336,'Medical Examine'!$I$2:$I$2336,"Not Found")</f>
        <v>NO</v>
      </c>
      <c r="J2297" s="13" t="str">
        <f>_xlfn.XLOOKUP(A2297,'Medical Examine'!$A$2:$A$2336,'Medical Examine'!$C$2:$C$2336,"Not Found")</f>
        <v>Obesity</v>
      </c>
      <c r="K2297" s="13" t="str">
        <f t="shared" si="35"/>
        <v>Normal</v>
      </c>
      <c r="L2297" s="15">
        <f>_xlfn.XLOOKUP(A2297,'Hospitalisation Details'!$A$2:$A$2344,'Hospitalisation Details'!$E$2:$E$2344,"")</f>
        <v>38152</v>
      </c>
      <c r="M2297" s="16">
        <f>_xlfn.XLOOKUP(A2297,'Hospitalisation Details'!$A$2:$A$2344,'Hospitalisation Details'!$H$2:$H$2344,"")</f>
        <v>1131.51</v>
      </c>
      <c r="N2297" s="14" t="str">
        <f>_xlfn.XLOOKUP(A2297,'Hospitalisation Details'!$A$2:$A$2344,'Hospitalisation Details'!$I$2:$I$2344,"")</f>
        <v>tier - 3</v>
      </c>
      <c r="O2297" s="14" t="str">
        <f>_xlfn.XLOOKUP(A2297,'Hospitalisation Details'!$A$2:$A$2344,'Hospitalisation Details'!$J$2:$J$2344,"")</f>
        <v>tier - 1</v>
      </c>
      <c r="P2297" s="14" t="str">
        <f>_xlfn.XLOOKUP(A2297,'Hospitalisation Details'!$A$2:$A$2344,'Hospitalisation Details'!$K$2:$K$2344,"")</f>
        <v>R1013</v>
      </c>
      <c r="Q2297" s="14">
        <f>_xlfn.XLOOKUP(A2297,'Hospitalisation Details'!$A$2:$A$2344,'Hospitalisation Details'!$F$2:$F$2344,"")</f>
        <v>18</v>
      </c>
    </row>
    <row r="2298" spans="1:17">
      <c r="A2298" s="12" t="s">
        <v>10590</v>
      </c>
      <c r="B2298" s="13" t="str">
        <f>_xlfn.XLOOKUP(A2298,'Customer Names'!$A$2:$A$2336,'Customer Names'!$C$2:$C$2336,"Not Found")</f>
        <v>Jose Tomas</v>
      </c>
      <c r="C2298" s="13">
        <f>_xlfn.XLOOKUP(A2298,'Medical Examine'!$A$2:$A$2336,'Medical Examine'!$B$2:$B$2336,"Not Found")</f>
        <v>23.21</v>
      </c>
      <c r="D2298" s="13">
        <f>_xlfn.XLOOKUP(A2298,'Medical Examine'!$A$2:$A$2336,'Medical Examine'!$D$2:$D$2336,"Not Found")</f>
        <v>4.37</v>
      </c>
      <c r="E2298" s="14" t="str">
        <f>_xlfn.XLOOKUP(A2298,'Medical Examine'!$A$2:$A$2336,'Medical Examine'!$E$2:$E$2336,"Not Found")</f>
        <v>NO</v>
      </c>
      <c r="F2298" s="14" t="str">
        <f>_xlfn.XLOOKUP(A2298,'Medical Examine'!$A$2:$A$2336,'Medical Examine'!$F$2:$F$2336,"Not Found")</f>
        <v>YES</v>
      </c>
      <c r="G2298" s="14" t="str">
        <f>_xlfn.XLOOKUP(A2298,'Medical Examine'!$A$2:$A$2336,'Medical Examine'!$G$2:$G$2336,"Not Found")</f>
        <v>NO</v>
      </c>
      <c r="H2298" s="14">
        <f>_xlfn.XLOOKUP(A2298,'Medical Examine'!$A$2:$A$2336,'Medical Examine'!$H$2:$H$2336,"Not Found")</f>
        <v>1</v>
      </c>
      <c r="I2298" s="14" t="str">
        <f>_xlfn.XLOOKUP(A2298,'Medical Examine'!$A$2:$A$2336,'Medical Examine'!$I$2:$I$2336,"Not Found")</f>
        <v>NO</v>
      </c>
      <c r="J2298" s="13" t="str">
        <f>_xlfn.XLOOKUP(A2298,'Medical Examine'!$A$2:$A$2336,'Medical Examine'!$C$2:$C$2336,"Not Found")</f>
        <v>Normal Weight</v>
      </c>
      <c r="K2298" s="13" t="str">
        <f t="shared" si="35"/>
        <v>Normal</v>
      </c>
      <c r="L2298" s="15">
        <f>_xlfn.XLOOKUP(A2298,'Hospitalisation Details'!$A$2:$A$2344,'Hospitalisation Details'!$E$2:$E$2344,"")</f>
        <v>38303</v>
      </c>
      <c r="M2298" s="16">
        <f>_xlfn.XLOOKUP(A2298,'Hospitalisation Details'!$A$2:$A$2344,'Hospitalisation Details'!$H$2:$H$2344,"")</f>
        <v>1121.8699999999999</v>
      </c>
      <c r="N2298" s="14" t="str">
        <f>_xlfn.XLOOKUP(A2298,'Hospitalisation Details'!$A$2:$A$2344,'Hospitalisation Details'!$I$2:$I$2344,"")</f>
        <v>tier - 3</v>
      </c>
      <c r="O2298" s="14" t="str">
        <f>_xlfn.XLOOKUP(A2298,'Hospitalisation Details'!$A$2:$A$2344,'Hospitalisation Details'!$J$2:$J$2344,"")</f>
        <v>tier - 1</v>
      </c>
      <c r="P2298" s="14" t="str">
        <f>_xlfn.XLOOKUP(A2298,'Hospitalisation Details'!$A$2:$A$2344,'Hospitalisation Details'!$K$2:$K$2344,"")</f>
        <v>R1013</v>
      </c>
      <c r="Q2298" s="14">
        <f>_xlfn.XLOOKUP(A2298,'Hospitalisation Details'!$A$2:$A$2344,'Hospitalisation Details'!$F$2:$F$2344,"")</f>
        <v>18</v>
      </c>
    </row>
    <row r="2299" spans="1:17">
      <c r="A2299" s="12" t="s">
        <v>10593</v>
      </c>
      <c r="B2299" s="13" t="str">
        <f>_xlfn.XLOOKUP(A2299,'Customer Names'!$A$2:$A$2336,'Customer Names'!$C$2:$C$2336,"Not Found")</f>
        <v>Mary Evan</v>
      </c>
      <c r="C2299" s="13">
        <f>_xlfn.XLOOKUP(A2299,'Medical Examine'!$A$2:$A$2336,'Medical Examine'!$B$2:$B$2336,"Not Found")</f>
        <v>17.170000000000002</v>
      </c>
      <c r="D2299" s="13">
        <f>_xlfn.XLOOKUP(A2299,'Medical Examine'!$A$2:$A$2336,'Medical Examine'!$D$2:$D$2336,"Not Found")</f>
        <v>8.4600000000000009</v>
      </c>
      <c r="E2299" s="14" t="str">
        <f>_xlfn.XLOOKUP(A2299,'Medical Examine'!$A$2:$A$2336,'Medical Examine'!$E$2:$E$2336,"Not Found")</f>
        <v>NO</v>
      </c>
      <c r="F2299" s="14" t="str">
        <f>_xlfn.XLOOKUP(A2299,'Medical Examine'!$A$2:$A$2336,'Medical Examine'!$F$2:$F$2336,"Not Found")</f>
        <v>NO</v>
      </c>
      <c r="G2299" s="14" t="str">
        <f>_xlfn.XLOOKUP(A2299,'Medical Examine'!$A$2:$A$2336,'Medical Examine'!$G$2:$G$2336,"Not Found")</f>
        <v>NO</v>
      </c>
      <c r="H2299" s="14">
        <f>_xlfn.XLOOKUP(A2299,'Medical Examine'!$A$2:$A$2336,'Medical Examine'!$H$2:$H$2336,"Not Found")</f>
        <v>0</v>
      </c>
      <c r="I2299" s="14" t="str">
        <f>_xlfn.XLOOKUP(A2299,'Medical Examine'!$A$2:$A$2336,'Medical Examine'!$I$2:$I$2336,"Not Found")</f>
        <v>NO</v>
      </c>
      <c r="J2299" s="13" t="str">
        <f>_xlfn.XLOOKUP(A2299,'Medical Examine'!$A$2:$A$2336,'Medical Examine'!$C$2:$C$2336,"Not Found")</f>
        <v>Under Weight</v>
      </c>
      <c r="K2299" s="13" t="str">
        <f t="shared" si="35"/>
        <v>Diabetic</v>
      </c>
      <c r="L2299" s="15">
        <f>_xlfn.XLOOKUP(A2299,'Hospitalisation Details'!$A$2:$A$2344,'Hospitalisation Details'!$E$2:$E$2344,"")</f>
        <v>37481</v>
      </c>
      <c r="M2299" s="16">
        <f>_xlfn.XLOOKUP(A2299,'Hospitalisation Details'!$A$2:$A$2344,'Hospitalisation Details'!$H$2:$H$2344,"")</f>
        <v>1086</v>
      </c>
      <c r="N2299" s="14" t="str">
        <f>_xlfn.XLOOKUP(A2299,'Hospitalisation Details'!$A$2:$A$2344,'Hospitalisation Details'!$I$2:$I$2344,"")</f>
        <v>tier - 3</v>
      </c>
      <c r="O2299" s="14" t="str">
        <f>_xlfn.XLOOKUP(A2299,'Hospitalisation Details'!$A$2:$A$2344,'Hospitalisation Details'!$J$2:$J$2344,"")</f>
        <v>tier - 3</v>
      </c>
      <c r="P2299" s="14" t="str">
        <f>_xlfn.XLOOKUP(A2299,'Hospitalisation Details'!$A$2:$A$2344,'Hospitalisation Details'!$K$2:$K$2344,"")</f>
        <v>R1013</v>
      </c>
      <c r="Q2299" s="14">
        <f>_xlfn.XLOOKUP(A2299,'Hospitalisation Details'!$A$2:$A$2344,'Hospitalisation Details'!$F$2:$F$2344,"")</f>
        <v>20</v>
      </c>
    </row>
    <row r="2300" spans="1:17">
      <c r="A2300" s="12" t="s">
        <v>10596</v>
      </c>
      <c r="B2300" s="13" t="str">
        <f>_xlfn.XLOOKUP(A2300,'Customer Names'!$A$2:$A$2336,'Customer Names'!$C$2:$C$2336,"Not Found")</f>
        <v>Justin K.</v>
      </c>
      <c r="C2300" s="13">
        <f>_xlfn.XLOOKUP(A2300,'Medical Examine'!$A$2:$A$2336,'Medical Examine'!$B$2:$B$2336,"Not Found")</f>
        <v>15.61</v>
      </c>
      <c r="D2300" s="13">
        <f>_xlfn.XLOOKUP(A2300,'Medical Examine'!$A$2:$A$2336,'Medical Examine'!$D$2:$D$2336,"Not Found")</f>
        <v>5.28</v>
      </c>
      <c r="E2300" s="14" t="str">
        <f>_xlfn.XLOOKUP(A2300,'Medical Examine'!$A$2:$A$2336,'Medical Examine'!$E$2:$E$2336,"Not Found")</f>
        <v>NO</v>
      </c>
      <c r="F2300" s="14" t="str">
        <f>_xlfn.XLOOKUP(A2300,'Medical Examine'!$A$2:$A$2336,'Medical Examine'!$F$2:$F$2336,"Not Found")</f>
        <v>NO</v>
      </c>
      <c r="G2300" s="14" t="str">
        <f>_xlfn.XLOOKUP(A2300,'Medical Examine'!$A$2:$A$2336,'Medical Examine'!$G$2:$G$2336,"Not Found")</f>
        <v>NO</v>
      </c>
      <c r="H2300" s="14">
        <f>_xlfn.XLOOKUP(A2300,'Medical Examine'!$A$2:$A$2336,'Medical Examine'!$H$2:$H$2336,"Not Found")</f>
        <v>1</v>
      </c>
      <c r="I2300" s="14" t="str">
        <f>_xlfn.XLOOKUP(A2300,'Medical Examine'!$A$2:$A$2336,'Medical Examine'!$I$2:$I$2336,"Not Found")</f>
        <v>NO</v>
      </c>
      <c r="J2300" s="13" t="str">
        <f>_xlfn.XLOOKUP(A2300,'Medical Examine'!$A$2:$A$2336,'Medical Examine'!$C$2:$C$2336,"Not Found")</f>
        <v>Under Weight</v>
      </c>
      <c r="K2300" s="13" t="str">
        <f t="shared" si="35"/>
        <v>Normal</v>
      </c>
      <c r="L2300" s="15">
        <f>_xlfn.XLOOKUP(A2300,'Hospitalisation Details'!$A$2:$A$2344,'Hospitalisation Details'!$E$2:$E$2344,"")</f>
        <v>36155</v>
      </c>
      <c r="M2300" s="16">
        <f>_xlfn.XLOOKUP(A2300,'Hospitalisation Details'!$A$2:$A$2344,'Hospitalisation Details'!$H$2:$H$2344,"")</f>
        <v>1082</v>
      </c>
      <c r="N2300" s="14" t="str">
        <f>_xlfn.XLOOKUP(A2300,'Hospitalisation Details'!$A$2:$A$2344,'Hospitalisation Details'!$I$2:$I$2344,"")</f>
        <v>tier - 3</v>
      </c>
      <c r="O2300" s="14" t="str">
        <f>_xlfn.XLOOKUP(A2300,'Hospitalisation Details'!$A$2:$A$2344,'Hospitalisation Details'!$J$2:$J$2344,"")</f>
        <v>tier - 2</v>
      </c>
      <c r="P2300" s="14" t="str">
        <f>_xlfn.XLOOKUP(A2300,'Hospitalisation Details'!$A$2:$A$2344,'Hospitalisation Details'!$K$2:$K$2344,"")</f>
        <v>R1013</v>
      </c>
      <c r="Q2300" s="14">
        <f>_xlfn.XLOOKUP(A2300,'Hospitalisation Details'!$A$2:$A$2344,'Hospitalisation Details'!$F$2:$F$2344,"")</f>
        <v>24</v>
      </c>
    </row>
    <row r="2301" spans="1:17">
      <c r="A2301" s="12" t="s">
        <v>10599</v>
      </c>
      <c r="B2301" s="13" t="str">
        <f>_xlfn.XLOOKUP(A2301,'Customer Names'!$A$2:$A$2336,'Customer Names'!$C$2:$C$2336,"Not Found")</f>
        <v>Patrick</v>
      </c>
      <c r="C2301" s="13">
        <f>_xlfn.XLOOKUP(A2301,'Medical Examine'!$A$2:$A$2336,'Medical Examine'!$B$2:$B$2336,"Not Found")</f>
        <v>17.98</v>
      </c>
      <c r="D2301" s="13">
        <f>_xlfn.XLOOKUP(A2301,'Medical Examine'!$A$2:$A$2336,'Medical Examine'!$D$2:$D$2336,"Not Found")</f>
        <v>5.33</v>
      </c>
      <c r="E2301" s="14" t="str">
        <f>_xlfn.XLOOKUP(A2301,'Medical Examine'!$A$2:$A$2336,'Medical Examine'!$E$2:$E$2336,"Not Found")</f>
        <v>YES</v>
      </c>
      <c r="F2301" s="14" t="str">
        <f>_xlfn.XLOOKUP(A2301,'Medical Examine'!$A$2:$A$2336,'Medical Examine'!$F$2:$F$2336,"Not Found")</f>
        <v>NO</v>
      </c>
      <c r="G2301" s="14" t="str">
        <f>_xlfn.XLOOKUP(A2301,'Medical Examine'!$A$2:$A$2336,'Medical Examine'!$G$2:$G$2336,"Not Found")</f>
        <v>YES</v>
      </c>
      <c r="H2301" s="14">
        <f>_xlfn.XLOOKUP(A2301,'Medical Examine'!$A$2:$A$2336,'Medical Examine'!$H$2:$H$2336,"Not Found")</f>
        <v>1</v>
      </c>
      <c r="I2301" s="14" t="str">
        <f>_xlfn.XLOOKUP(A2301,'Medical Examine'!$A$2:$A$2336,'Medical Examine'!$I$2:$I$2336,"Not Found")</f>
        <v>NO</v>
      </c>
      <c r="J2301" s="13" t="str">
        <f>_xlfn.XLOOKUP(A2301,'Medical Examine'!$A$2:$A$2336,'Medical Examine'!$C$2:$C$2336,"Not Found")</f>
        <v>Under Weight</v>
      </c>
      <c r="K2301" s="13" t="str">
        <f t="shared" si="35"/>
        <v>Normal</v>
      </c>
      <c r="L2301" s="15">
        <f>_xlfn.XLOOKUP(A2301,'Hospitalisation Details'!$A$2:$A$2344,'Hospitalisation Details'!$E$2:$E$2344,"")</f>
        <v>35655</v>
      </c>
      <c r="M2301" s="16">
        <f>_xlfn.XLOOKUP(A2301,'Hospitalisation Details'!$A$2:$A$2344,'Hospitalisation Details'!$H$2:$H$2344,"")</f>
        <v>1071</v>
      </c>
      <c r="N2301" s="14" t="str">
        <f>_xlfn.XLOOKUP(A2301,'Hospitalisation Details'!$A$2:$A$2344,'Hospitalisation Details'!$I$2:$I$2344,"")</f>
        <v>tier - 3</v>
      </c>
      <c r="O2301" s="14" t="str">
        <f>_xlfn.XLOOKUP(A2301,'Hospitalisation Details'!$A$2:$A$2344,'Hospitalisation Details'!$J$2:$J$2344,"")</f>
        <v>tier - 3</v>
      </c>
      <c r="P2301" s="14" t="str">
        <f>_xlfn.XLOOKUP(A2301,'Hospitalisation Details'!$A$2:$A$2344,'Hospitalisation Details'!$K$2:$K$2344,"")</f>
        <v>R1013</v>
      </c>
      <c r="Q2301" s="14">
        <f>_xlfn.XLOOKUP(A2301,'Hospitalisation Details'!$A$2:$A$2344,'Hospitalisation Details'!$F$2:$F$2344,"")</f>
        <v>25</v>
      </c>
    </row>
    <row r="2302" spans="1:17">
      <c r="A2302" s="12" t="s">
        <v>10601</v>
      </c>
      <c r="B2302" s="13" t="str">
        <f>_xlfn.XLOOKUP(A2302,'Customer Names'!$A$2:$A$2336,'Customer Names'!$C$2:$C$2336,"Not Found")</f>
        <v>Roman</v>
      </c>
      <c r="C2302" s="13">
        <f>_xlfn.XLOOKUP(A2302,'Medical Examine'!$A$2:$A$2336,'Medical Examine'!$B$2:$B$2336,"Not Found")</f>
        <v>21.64</v>
      </c>
      <c r="D2302" s="13">
        <f>_xlfn.XLOOKUP(A2302,'Medical Examine'!$A$2:$A$2336,'Medical Examine'!$D$2:$D$2336,"Not Found")</f>
        <v>5.5</v>
      </c>
      <c r="E2302" s="14" t="str">
        <f>_xlfn.XLOOKUP(A2302,'Medical Examine'!$A$2:$A$2336,'Medical Examine'!$E$2:$E$2336,"Not Found")</f>
        <v>NO</v>
      </c>
      <c r="F2302" s="14" t="str">
        <f>_xlfn.XLOOKUP(A2302,'Medical Examine'!$A$2:$A$2336,'Medical Examine'!$F$2:$F$2336,"Not Found")</f>
        <v>YES</v>
      </c>
      <c r="G2302" s="14" t="str">
        <f>_xlfn.XLOOKUP(A2302,'Medical Examine'!$A$2:$A$2336,'Medical Examine'!$G$2:$G$2336,"Not Found")</f>
        <v>NO</v>
      </c>
      <c r="H2302" s="14">
        <f>_xlfn.XLOOKUP(A2302,'Medical Examine'!$A$2:$A$2336,'Medical Examine'!$H$2:$H$2336,"Not Found")</f>
        <v>1</v>
      </c>
      <c r="I2302" s="14" t="str">
        <f>_xlfn.XLOOKUP(A2302,'Medical Examine'!$A$2:$A$2336,'Medical Examine'!$I$2:$I$2336,"Not Found")</f>
        <v>NO</v>
      </c>
      <c r="J2302" s="13" t="str">
        <f>_xlfn.XLOOKUP(A2302,'Medical Examine'!$A$2:$A$2336,'Medical Examine'!$C$2:$C$2336,"Not Found")</f>
        <v>Normal Weight</v>
      </c>
      <c r="K2302" s="13" t="str">
        <f t="shared" si="35"/>
        <v>Normal</v>
      </c>
      <c r="L2302" s="15">
        <f>_xlfn.XLOOKUP(A2302,'Hospitalisation Details'!$A$2:$A$2344,'Hospitalisation Details'!$E$2:$E$2344,"")</f>
        <v>38223</v>
      </c>
      <c r="M2302" s="16">
        <f>_xlfn.XLOOKUP(A2302,'Hospitalisation Details'!$A$2:$A$2344,'Hospitalisation Details'!$H$2:$H$2344,"")</f>
        <v>1070</v>
      </c>
      <c r="N2302" s="14" t="str">
        <f>_xlfn.XLOOKUP(A2302,'Hospitalisation Details'!$A$2:$A$2344,'Hospitalisation Details'!$I$2:$I$2344,"")</f>
        <v>tier - 3</v>
      </c>
      <c r="O2302" s="14" t="str">
        <f>_xlfn.XLOOKUP(A2302,'Hospitalisation Details'!$A$2:$A$2344,'Hospitalisation Details'!$J$2:$J$2344,"")</f>
        <v>tier - 3</v>
      </c>
      <c r="P2302" s="14" t="str">
        <f>_xlfn.XLOOKUP(A2302,'Hospitalisation Details'!$A$2:$A$2344,'Hospitalisation Details'!$K$2:$K$2344,"")</f>
        <v>R1013</v>
      </c>
      <c r="Q2302" s="14">
        <f>_xlfn.XLOOKUP(A2302,'Hospitalisation Details'!$A$2:$A$2344,'Hospitalisation Details'!$F$2:$F$2344,"")</f>
        <v>18</v>
      </c>
    </row>
    <row r="2303" spans="1:17">
      <c r="A2303" s="12" t="s">
        <v>10604</v>
      </c>
      <c r="B2303" s="13" t="str">
        <f>_xlfn.XLOOKUP(A2303,'Customer Names'!$A$2:$A$2336,'Customer Names'!$C$2:$C$2336,"Not Found")</f>
        <v>David</v>
      </c>
      <c r="C2303" s="13">
        <f>_xlfn.XLOOKUP(A2303,'Medical Examine'!$A$2:$A$2336,'Medical Examine'!$B$2:$B$2336,"Not Found")</f>
        <v>16.399999999999999</v>
      </c>
      <c r="D2303" s="13">
        <f>_xlfn.XLOOKUP(A2303,'Medical Examine'!$A$2:$A$2336,'Medical Examine'!$D$2:$D$2336,"Not Found")</f>
        <v>5.4</v>
      </c>
      <c r="E2303" s="14" t="str">
        <f>_xlfn.XLOOKUP(A2303,'Medical Examine'!$A$2:$A$2336,'Medical Examine'!$E$2:$E$2336,"Not Found")</f>
        <v>NO</v>
      </c>
      <c r="F2303" s="14" t="str">
        <f>_xlfn.XLOOKUP(A2303,'Medical Examine'!$A$2:$A$2336,'Medical Examine'!$F$2:$F$2336,"Not Found")</f>
        <v>NO</v>
      </c>
      <c r="G2303" s="14" t="str">
        <f>_xlfn.XLOOKUP(A2303,'Medical Examine'!$A$2:$A$2336,'Medical Examine'!$G$2:$G$2336,"Not Found")</f>
        <v>YES</v>
      </c>
      <c r="H2303" s="14">
        <f>_xlfn.XLOOKUP(A2303,'Medical Examine'!$A$2:$A$2336,'Medical Examine'!$H$2:$H$2336,"Not Found")</f>
        <v>1</v>
      </c>
      <c r="I2303" s="14" t="str">
        <f>_xlfn.XLOOKUP(A2303,'Medical Examine'!$A$2:$A$2336,'Medical Examine'!$I$2:$I$2336,"Not Found")</f>
        <v>NO</v>
      </c>
      <c r="J2303" s="13" t="str">
        <f>_xlfn.XLOOKUP(A2303,'Medical Examine'!$A$2:$A$2336,'Medical Examine'!$C$2:$C$2336,"Not Found")</f>
        <v>Under Weight</v>
      </c>
      <c r="K2303" s="13" t="str">
        <f t="shared" si="35"/>
        <v>Normal</v>
      </c>
      <c r="L2303" s="15">
        <f>_xlfn.XLOOKUP(A2303,'Hospitalisation Details'!$A$2:$A$2344,'Hospitalisation Details'!$E$2:$E$2344,"")</f>
        <v>34240</v>
      </c>
      <c r="M2303" s="16">
        <f>_xlfn.XLOOKUP(A2303,'Hospitalisation Details'!$A$2:$A$2344,'Hospitalisation Details'!$H$2:$H$2344,"")</f>
        <v>1068</v>
      </c>
      <c r="N2303" s="14" t="str">
        <f>_xlfn.XLOOKUP(A2303,'Hospitalisation Details'!$A$2:$A$2344,'Hospitalisation Details'!$I$2:$I$2344,"")</f>
        <v>tier - 3</v>
      </c>
      <c r="O2303" s="14" t="str">
        <f>_xlfn.XLOOKUP(A2303,'Hospitalisation Details'!$A$2:$A$2344,'Hospitalisation Details'!$J$2:$J$2344,"")</f>
        <v>tier - 1</v>
      </c>
      <c r="P2303" s="14" t="str">
        <f>_xlfn.XLOOKUP(A2303,'Hospitalisation Details'!$A$2:$A$2344,'Hospitalisation Details'!$K$2:$K$2344,"")</f>
        <v>R1013</v>
      </c>
      <c r="Q2303" s="14">
        <f>_xlfn.XLOOKUP(A2303,'Hospitalisation Details'!$A$2:$A$2344,'Hospitalisation Details'!$F$2:$F$2344,"")</f>
        <v>29</v>
      </c>
    </row>
    <row r="2304" spans="1:17">
      <c r="A2304" s="12" t="s">
        <v>10605</v>
      </c>
      <c r="B2304" s="13" t="str">
        <f>_xlfn.XLOOKUP(A2304,'Customer Names'!$A$2:$A$2336,'Customer Names'!$C$2:$C$2336,"Not Found")</f>
        <v>Evelyn L</v>
      </c>
      <c r="C2304" s="13">
        <f>_xlfn.XLOOKUP(A2304,'Medical Examine'!$A$2:$A$2336,'Medical Examine'!$B$2:$B$2336,"Not Found")</f>
        <v>15.77</v>
      </c>
      <c r="D2304" s="13">
        <f>_xlfn.XLOOKUP(A2304,'Medical Examine'!$A$2:$A$2336,'Medical Examine'!$D$2:$D$2336,"Not Found")</f>
        <v>6.05</v>
      </c>
      <c r="E2304" s="14" t="str">
        <f>_xlfn.XLOOKUP(A2304,'Medical Examine'!$A$2:$A$2336,'Medical Examine'!$E$2:$E$2336,"Not Found")</f>
        <v>YES</v>
      </c>
      <c r="F2304" s="14" t="str">
        <f>_xlfn.XLOOKUP(A2304,'Medical Examine'!$A$2:$A$2336,'Medical Examine'!$F$2:$F$2336,"Not Found")</f>
        <v>NO</v>
      </c>
      <c r="G2304" s="14" t="str">
        <f>_xlfn.XLOOKUP(A2304,'Medical Examine'!$A$2:$A$2336,'Medical Examine'!$G$2:$G$2336,"Not Found")</f>
        <v>NO</v>
      </c>
      <c r="H2304" s="14">
        <f>_xlfn.XLOOKUP(A2304,'Medical Examine'!$A$2:$A$2336,'Medical Examine'!$H$2:$H$2336,"Not Found")</f>
        <v>1</v>
      </c>
      <c r="I2304" s="14" t="str">
        <f>_xlfn.XLOOKUP(A2304,'Medical Examine'!$A$2:$A$2336,'Medical Examine'!$I$2:$I$2336,"Not Found")</f>
        <v>NO</v>
      </c>
      <c r="J2304" s="13" t="str">
        <f>_xlfn.XLOOKUP(A2304,'Medical Examine'!$A$2:$A$2336,'Medical Examine'!$C$2:$C$2336,"Not Found")</f>
        <v>Under Weight</v>
      </c>
      <c r="K2304" s="13" t="str">
        <f t="shared" si="35"/>
        <v>Prediabetic</v>
      </c>
      <c r="L2304" s="15">
        <f>_xlfn.XLOOKUP(A2304,'Hospitalisation Details'!$A$2:$A$2344,'Hospitalisation Details'!$E$2:$E$2344,"")</f>
        <v>34851</v>
      </c>
      <c r="M2304" s="16">
        <f>_xlfn.XLOOKUP(A2304,'Hospitalisation Details'!$A$2:$A$2344,'Hospitalisation Details'!$H$2:$H$2344,"")</f>
        <v>1056</v>
      </c>
      <c r="N2304" s="14" t="str">
        <f>_xlfn.XLOOKUP(A2304,'Hospitalisation Details'!$A$2:$A$2344,'Hospitalisation Details'!$I$2:$I$2344,"")</f>
        <v>tier - 3</v>
      </c>
      <c r="O2304" s="14" t="str">
        <f>_xlfn.XLOOKUP(A2304,'Hospitalisation Details'!$A$2:$A$2344,'Hospitalisation Details'!$J$2:$J$2344,"")</f>
        <v>tier - 2</v>
      </c>
      <c r="P2304" s="14" t="str">
        <f>_xlfn.XLOOKUP(A2304,'Hospitalisation Details'!$A$2:$A$2344,'Hospitalisation Details'!$K$2:$K$2344,"")</f>
        <v>R1013</v>
      </c>
      <c r="Q2304" s="14">
        <f>_xlfn.XLOOKUP(A2304,'Hospitalisation Details'!$A$2:$A$2344,'Hospitalisation Details'!$F$2:$F$2344,"")</f>
        <v>28</v>
      </c>
    </row>
    <row r="2305" spans="1:17">
      <c r="A2305" s="12" t="s">
        <v>10608</v>
      </c>
      <c r="B2305" s="13" t="str">
        <f>_xlfn.XLOOKUP(A2305,'Customer Names'!$A$2:$A$2336,'Customer Names'!$C$2:$C$2336,"Not Found")</f>
        <v>Jim</v>
      </c>
      <c r="C2305" s="13">
        <f>_xlfn.XLOOKUP(A2305,'Medical Examine'!$A$2:$A$2336,'Medical Examine'!$B$2:$B$2336,"Not Found")</f>
        <v>18.27</v>
      </c>
      <c r="D2305" s="13">
        <f>_xlfn.XLOOKUP(A2305,'Medical Examine'!$A$2:$A$2336,'Medical Examine'!$D$2:$D$2336,"Not Found")</f>
        <v>11.46</v>
      </c>
      <c r="E2305" s="14" t="str">
        <f>_xlfn.XLOOKUP(A2305,'Medical Examine'!$A$2:$A$2336,'Medical Examine'!$E$2:$E$2336,"Not Found")</f>
        <v>NO</v>
      </c>
      <c r="F2305" s="14" t="str">
        <f>_xlfn.XLOOKUP(A2305,'Medical Examine'!$A$2:$A$2336,'Medical Examine'!$F$2:$F$2336,"Not Found")</f>
        <v>NO</v>
      </c>
      <c r="G2305" s="14" t="str">
        <f>_xlfn.XLOOKUP(A2305,'Medical Examine'!$A$2:$A$2336,'Medical Examine'!$G$2:$G$2336,"Not Found")</f>
        <v>NO</v>
      </c>
      <c r="H2305" s="14">
        <f>_xlfn.XLOOKUP(A2305,'Medical Examine'!$A$2:$A$2336,'Medical Examine'!$H$2:$H$2336,"Not Found")</f>
        <v>0</v>
      </c>
      <c r="I2305" s="14" t="str">
        <f>_xlfn.XLOOKUP(A2305,'Medical Examine'!$A$2:$A$2336,'Medical Examine'!$I$2:$I$2336,"Not Found")</f>
        <v>NO</v>
      </c>
      <c r="J2305" s="13" t="str">
        <f>_xlfn.XLOOKUP(A2305,'Medical Examine'!$A$2:$A$2336,'Medical Examine'!$C$2:$C$2336,"Not Found")</f>
        <v>Under Weight</v>
      </c>
      <c r="K2305" s="13" t="str">
        <f t="shared" si="35"/>
        <v>Diabetic</v>
      </c>
      <c r="L2305" s="15">
        <f>_xlfn.XLOOKUP(A2305,'Hospitalisation Details'!$A$2:$A$2344,'Hospitalisation Details'!$E$2:$E$2344,"")</f>
        <v>37438</v>
      </c>
      <c r="M2305" s="16">
        <f>_xlfn.XLOOKUP(A2305,'Hospitalisation Details'!$A$2:$A$2344,'Hospitalisation Details'!$H$2:$H$2344,"")</f>
        <v>1049</v>
      </c>
      <c r="N2305" s="14" t="str">
        <f>_xlfn.XLOOKUP(A2305,'Hospitalisation Details'!$A$2:$A$2344,'Hospitalisation Details'!$I$2:$I$2344,"")</f>
        <v>tier - 3</v>
      </c>
      <c r="O2305" s="14" t="str">
        <f>_xlfn.XLOOKUP(A2305,'Hospitalisation Details'!$A$2:$A$2344,'Hospitalisation Details'!$J$2:$J$2344,"")</f>
        <v>tier - 2</v>
      </c>
      <c r="P2305" s="14" t="str">
        <f>_xlfn.XLOOKUP(A2305,'Hospitalisation Details'!$A$2:$A$2344,'Hospitalisation Details'!$K$2:$K$2344,"")</f>
        <v>R1012</v>
      </c>
      <c r="Q2305" s="14">
        <f>_xlfn.XLOOKUP(A2305,'Hospitalisation Details'!$A$2:$A$2344,'Hospitalisation Details'!$F$2:$F$2344,"")</f>
        <v>20</v>
      </c>
    </row>
    <row r="2306" spans="1:17">
      <c r="A2306" s="12" t="s">
        <v>10610</v>
      </c>
      <c r="B2306" s="13" t="str">
        <f>_xlfn.XLOOKUP(A2306,'Customer Names'!$A$2:$A$2336,'Customer Names'!$C$2:$C$2336,"Not Found")</f>
        <v>Matthew S</v>
      </c>
      <c r="C2306" s="13">
        <f>_xlfn.XLOOKUP(A2306,'Medical Examine'!$A$2:$A$2336,'Medical Examine'!$B$2:$B$2336,"Not Found")</f>
        <v>16.489999999999998</v>
      </c>
      <c r="D2306" s="13">
        <f>_xlfn.XLOOKUP(A2306,'Medical Examine'!$A$2:$A$2336,'Medical Examine'!$D$2:$D$2336,"Not Found")</f>
        <v>8.48</v>
      </c>
      <c r="E2306" s="14" t="str">
        <f>_xlfn.XLOOKUP(A2306,'Medical Examine'!$A$2:$A$2336,'Medical Examine'!$E$2:$E$2336,"Not Found")</f>
        <v>NO</v>
      </c>
      <c r="F2306" s="14" t="str">
        <f>_xlfn.XLOOKUP(A2306,'Medical Examine'!$A$2:$A$2336,'Medical Examine'!$F$2:$F$2336,"Not Found")</f>
        <v>NO</v>
      </c>
      <c r="G2306" s="14" t="str">
        <f>_xlfn.XLOOKUP(A2306,'Medical Examine'!$A$2:$A$2336,'Medical Examine'!$G$2:$G$2336,"Not Found")</f>
        <v>NO</v>
      </c>
      <c r="H2306" s="14">
        <f>_xlfn.XLOOKUP(A2306,'Medical Examine'!$A$2:$A$2336,'Medical Examine'!$H$2:$H$2336,"Not Found")</f>
        <v>0</v>
      </c>
      <c r="I2306" s="14" t="str">
        <f>_xlfn.XLOOKUP(A2306,'Medical Examine'!$A$2:$A$2336,'Medical Examine'!$I$2:$I$2336,"Not Found")</f>
        <v>NO</v>
      </c>
      <c r="J2306" s="13" t="str">
        <f>_xlfn.XLOOKUP(A2306,'Medical Examine'!$A$2:$A$2336,'Medical Examine'!$C$2:$C$2336,"Not Found")</f>
        <v>Under Weight</v>
      </c>
      <c r="K2306" s="13" t="str">
        <f t="shared" si="35"/>
        <v>Diabetic</v>
      </c>
      <c r="L2306" s="15">
        <f>_xlfn.XLOOKUP(A2306,'Hospitalisation Details'!$A$2:$A$2344,'Hospitalisation Details'!$E$2:$E$2344,"")</f>
        <v>37457</v>
      </c>
      <c r="M2306" s="16">
        <f>_xlfn.XLOOKUP(A2306,'Hospitalisation Details'!$A$2:$A$2344,'Hospitalisation Details'!$H$2:$H$2344,"")</f>
        <v>1047</v>
      </c>
      <c r="N2306" s="14" t="str">
        <f>_xlfn.XLOOKUP(A2306,'Hospitalisation Details'!$A$2:$A$2344,'Hospitalisation Details'!$I$2:$I$2344,"")</f>
        <v>tier - 3</v>
      </c>
      <c r="O2306" s="14" t="str">
        <f>_xlfn.XLOOKUP(A2306,'Hospitalisation Details'!$A$2:$A$2344,'Hospitalisation Details'!$J$2:$J$2344,"")</f>
        <v>tier - 1</v>
      </c>
      <c r="P2306" s="14" t="str">
        <f>_xlfn.XLOOKUP(A2306,'Hospitalisation Details'!$A$2:$A$2344,'Hospitalisation Details'!$K$2:$K$2344,"")</f>
        <v>R1013</v>
      </c>
      <c r="Q2306" s="14">
        <f>_xlfn.XLOOKUP(A2306,'Hospitalisation Details'!$A$2:$A$2344,'Hospitalisation Details'!$F$2:$F$2344,"")</f>
        <v>20</v>
      </c>
    </row>
    <row r="2307" spans="1:17">
      <c r="A2307" s="12" t="s">
        <v>10613</v>
      </c>
      <c r="B2307" s="13" t="str">
        <f>_xlfn.XLOOKUP(A2307,'Customer Names'!$A$2:$A$2336,'Customer Names'!$C$2:$C$2336,"Not Found")</f>
        <v>Kenneth</v>
      </c>
      <c r="C2307" s="13">
        <f>_xlfn.XLOOKUP(A2307,'Medical Examine'!$A$2:$A$2336,'Medical Examine'!$B$2:$B$2336,"Not Found")</f>
        <v>16.14</v>
      </c>
      <c r="D2307" s="13">
        <f>_xlfn.XLOOKUP(A2307,'Medical Examine'!$A$2:$A$2336,'Medical Examine'!$D$2:$D$2336,"Not Found")</f>
        <v>4.8600000000000003</v>
      </c>
      <c r="E2307" s="14" t="str">
        <f>_xlfn.XLOOKUP(A2307,'Medical Examine'!$A$2:$A$2336,'Medical Examine'!$E$2:$E$2336,"Not Found")</f>
        <v>NO</v>
      </c>
      <c r="F2307" s="14" t="str">
        <f>_xlfn.XLOOKUP(A2307,'Medical Examine'!$A$2:$A$2336,'Medical Examine'!$F$2:$F$2336,"Not Found")</f>
        <v>NO</v>
      </c>
      <c r="G2307" s="14" t="str">
        <f>_xlfn.XLOOKUP(A2307,'Medical Examine'!$A$2:$A$2336,'Medical Examine'!$G$2:$G$2336,"Not Found")</f>
        <v>NO</v>
      </c>
      <c r="H2307" s="14">
        <f>_xlfn.XLOOKUP(A2307,'Medical Examine'!$A$2:$A$2336,'Medical Examine'!$H$2:$H$2336,"Not Found")</f>
        <v>0</v>
      </c>
      <c r="I2307" s="14" t="str">
        <f>_xlfn.XLOOKUP(A2307,'Medical Examine'!$A$2:$A$2336,'Medical Examine'!$I$2:$I$2336,"Not Found")</f>
        <v>NO</v>
      </c>
      <c r="J2307" s="13" t="str">
        <f>_xlfn.XLOOKUP(A2307,'Medical Examine'!$A$2:$A$2336,'Medical Examine'!$C$2:$C$2336,"Not Found")</f>
        <v>Under Weight</v>
      </c>
      <c r="K2307" s="13" t="str">
        <f t="shared" ref="K2307:K2339" si="36">IF(D2307&gt;=6.5,"Diabetic",IF(D2307&gt;=5.7,"Prediabetic","Normal"))</f>
        <v>Normal</v>
      </c>
      <c r="L2307" s="15">
        <f>_xlfn.XLOOKUP(A2307,'Hospitalisation Details'!$A$2:$A$2344,'Hospitalisation Details'!$E$2:$E$2344,"")</f>
        <v>34655</v>
      </c>
      <c r="M2307" s="16">
        <f>_xlfn.XLOOKUP(A2307,'Hospitalisation Details'!$A$2:$A$2344,'Hospitalisation Details'!$H$2:$H$2344,"")</f>
        <v>1044</v>
      </c>
      <c r="N2307" s="14" t="str">
        <f>_xlfn.XLOOKUP(A2307,'Hospitalisation Details'!$A$2:$A$2344,'Hospitalisation Details'!$I$2:$I$2344,"")</f>
        <v>tier - 3</v>
      </c>
      <c r="O2307" s="14" t="str">
        <f>_xlfn.XLOOKUP(A2307,'Hospitalisation Details'!$A$2:$A$2344,'Hospitalisation Details'!$J$2:$J$2344,"")</f>
        <v>tier - 2</v>
      </c>
      <c r="P2307" s="14" t="str">
        <f>_xlfn.XLOOKUP(A2307,'Hospitalisation Details'!$A$2:$A$2344,'Hospitalisation Details'!$K$2:$K$2344,"")</f>
        <v>R1013</v>
      </c>
      <c r="Q2307" s="14">
        <f>_xlfn.XLOOKUP(A2307,'Hospitalisation Details'!$A$2:$A$2344,'Hospitalisation Details'!$F$2:$F$2344,"")</f>
        <v>28</v>
      </c>
    </row>
    <row r="2308" spans="1:17">
      <c r="A2308" s="12" t="s">
        <v>10615</v>
      </c>
      <c r="B2308" s="13" t="str">
        <f>_xlfn.XLOOKUP(A2308,'Customer Names'!$A$2:$A$2336,'Customer Names'!$C$2:$C$2336,"Not Found")</f>
        <v>Andrea</v>
      </c>
      <c r="C2308" s="13">
        <f>_xlfn.XLOOKUP(A2308,'Medical Examine'!$A$2:$A$2336,'Medical Examine'!$B$2:$B$2336,"Not Found")</f>
        <v>20.85</v>
      </c>
      <c r="D2308" s="13">
        <f>_xlfn.XLOOKUP(A2308,'Medical Examine'!$A$2:$A$2336,'Medical Examine'!$D$2:$D$2336,"Not Found")</f>
        <v>4.45</v>
      </c>
      <c r="E2308" s="14" t="str">
        <f>_xlfn.XLOOKUP(A2308,'Medical Examine'!$A$2:$A$2336,'Medical Examine'!$E$2:$E$2336,"Not Found")</f>
        <v>YES</v>
      </c>
      <c r="F2308" s="14" t="str">
        <f>_xlfn.XLOOKUP(A2308,'Medical Examine'!$A$2:$A$2336,'Medical Examine'!$F$2:$F$2336,"Not Found")</f>
        <v>NO</v>
      </c>
      <c r="G2308" s="14" t="str">
        <f>_xlfn.XLOOKUP(A2308,'Medical Examine'!$A$2:$A$2336,'Medical Examine'!$G$2:$G$2336,"Not Found")</f>
        <v>NO</v>
      </c>
      <c r="H2308" s="14">
        <f>_xlfn.XLOOKUP(A2308,'Medical Examine'!$A$2:$A$2336,'Medical Examine'!$H$2:$H$2336,"Not Found")</f>
        <v>1</v>
      </c>
      <c r="I2308" s="14" t="str">
        <f>_xlfn.XLOOKUP(A2308,'Medical Examine'!$A$2:$A$2336,'Medical Examine'!$I$2:$I$2336,"Not Found")</f>
        <v>NO</v>
      </c>
      <c r="J2308" s="13" t="str">
        <f>_xlfn.XLOOKUP(A2308,'Medical Examine'!$A$2:$A$2336,'Medical Examine'!$C$2:$C$2336,"Not Found")</f>
        <v>Normal Weight</v>
      </c>
      <c r="K2308" s="13" t="str">
        <f t="shared" si="36"/>
        <v>Normal</v>
      </c>
      <c r="L2308" s="15">
        <f>_xlfn.XLOOKUP(A2308,'Hospitalisation Details'!$A$2:$A$2344,'Hospitalisation Details'!$E$2:$E$2344,"")</f>
        <v>34977</v>
      </c>
      <c r="M2308" s="16">
        <f>_xlfn.XLOOKUP(A2308,'Hospitalisation Details'!$A$2:$A$2344,'Hospitalisation Details'!$H$2:$H$2344,"")</f>
        <v>1033.74</v>
      </c>
      <c r="N2308" s="14" t="str">
        <f>_xlfn.XLOOKUP(A2308,'Hospitalisation Details'!$A$2:$A$2344,'Hospitalisation Details'!$I$2:$I$2344,"")</f>
        <v>tier - 3</v>
      </c>
      <c r="O2308" s="14" t="str">
        <f>_xlfn.XLOOKUP(A2308,'Hospitalisation Details'!$A$2:$A$2344,'Hospitalisation Details'!$J$2:$J$2344,"")</f>
        <v>tier - 1</v>
      </c>
      <c r="P2308" s="14" t="str">
        <f>_xlfn.XLOOKUP(A2308,'Hospitalisation Details'!$A$2:$A$2344,'Hospitalisation Details'!$K$2:$K$2344,"")</f>
        <v>R1013</v>
      </c>
      <c r="Q2308" s="14">
        <f>_xlfn.XLOOKUP(A2308,'Hospitalisation Details'!$A$2:$A$2344,'Hospitalisation Details'!$F$2:$F$2344,"")</f>
        <v>27</v>
      </c>
    </row>
    <row r="2309" spans="1:17">
      <c r="A2309" s="12" t="s">
        <v>10617</v>
      </c>
      <c r="B2309" s="13" t="str">
        <f>_xlfn.XLOOKUP(A2309,'Customer Names'!$A$2:$A$2336,'Customer Names'!$C$2:$C$2336,"Not Found")</f>
        <v>Kristina</v>
      </c>
      <c r="C2309" s="13">
        <f>_xlfn.XLOOKUP(A2309,'Medical Examine'!$A$2:$A$2336,'Medical Examine'!$B$2:$B$2336,"Not Found")</f>
        <v>15.88</v>
      </c>
      <c r="D2309" s="13">
        <f>_xlfn.XLOOKUP(A2309,'Medical Examine'!$A$2:$A$2336,'Medical Examine'!$D$2:$D$2336,"Not Found")</f>
        <v>4.3600000000000003</v>
      </c>
      <c r="E2309" s="14" t="str">
        <f>_xlfn.XLOOKUP(A2309,'Medical Examine'!$A$2:$A$2336,'Medical Examine'!$E$2:$E$2336,"Not Found")</f>
        <v>NO</v>
      </c>
      <c r="F2309" s="14" t="str">
        <f>_xlfn.XLOOKUP(A2309,'Medical Examine'!$A$2:$A$2336,'Medical Examine'!$F$2:$F$2336,"Not Found")</f>
        <v>NO</v>
      </c>
      <c r="G2309" s="14" t="str">
        <f>_xlfn.XLOOKUP(A2309,'Medical Examine'!$A$2:$A$2336,'Medical Examine'!$G$2:$G$2336,"Not Found")</f>
        <v>NO</v>
      </c>
      <c r="H2309" s="14">
        <f>_xlfn.XLOOKUP(A2309,'Medical Examine'!$A$2:$A$2336,'Medical Examine'!$H$2:$H$2336,"Not Found")</f>
        <v>0</v>
      </c>
      <c r="I2309" s="14" t="str">
        <f>_xlfn.XLOOKUP(A2309,'Medical Examine'!$A$2:$A$2336,'Medical Examine'!$I$2:$I$2336,"Not Found")</f>
        <v>NO</v>
      </c>
      <c r="J2309" s="13" t="str">
        <f>_xlfn.XLOOKUP(A2309,'Medical Examine'!$A$2:$A$2336,'Medical Examine'!$C$2:$C$2336,"Not Found")</f>
        <v>Under Weight</v>
      </c>
      <c r="K2309" s="13" t="str">
        <f t="shared" si="36"/>
        <v>Normal</v>
      </c>
      <c r="L2309" s="15">
        <f>_xlfn.XLOOKUP(A2309,'Hospitalisation Details'!$A$2:$A$2344,'Hospitalisation Details'!$E$2:$E$2344,"")</f>
        <v>36377</v>
      </c>
      <c r="M2309" s="16">
        <f>_xlfn.XLOOKUP(A2309,'Hospitalisation Details'!$A$2:$A$2344,'Hospitalisation Details'!$H$2:$H$2344,"")</f>
        <v>1019</v>
      </c>
      <c r="N2309" s="14" t="str">
        <f>_xlfn.XLOOKUP(A2309,'Hospitalisation Details'!$A$2:$A$2344,'Hospitalisation Details'!$I$2:$I$2344,"")</f>
        <v>tier - 3</v>
      </c>
      <c r="O2309" s="14" t="str">
        <f>_xlfn.XLOOKUP(A2309,'Hospitalisation Details'!$A$2:$A$2344,'Hospitalisation Details'!$J$2:$J$2344,"")</f>
        <v>tier - 2</v>
      </c>
      <c r="P2309" s="14" t="str">
        <f>_xlfn.XLOOKUP(A2309,'Hospitalisation Details'!$A$2:$A$2344,'Hospitalisation Details'!$K$2:$K$2344,"")</f>
        <v>R1013</v>
      </c>
      <c r="Q2309" s="14">
        <f>_xlfn.XLOOKUP(A2309,'Hospitalisation Details'!$A$2:$A$2344,'Hospitalisation Details'!$F$2:$F$2344,"")</f>
        <v>23</v>
      </c>
    </row>
    <row r="2310" spans="1:17">
      <c r="A2310" s="12" t="s">
        <v>10619</v>
      </c>
      <c r="B2310" s="13" t="str">
        <f>_xlfn.XLOOKUP(A2310,'Customer Names'!$A$2:$A$2336,'Customer Names'!$C$2:$C$2336,"Not Found")</f>
        <v>Kristen</v>
      </c>
      <c r="C2310" s="13">
        <f>_xlfn.XLOOKUP(A2310,'Medical Examine'!$A$2:$A$2336,'Medical Examine'!$B$2:$B$2336,"Not Found")</f>
        <v>20.66</v>
      </c>
      <c r="D2310" s="13">
        <f>_xlfn.XLOOKUP(A2310,'Medical Examine'!$A$2:$A$2336,'Medical Examine'!$D$2:$D$2336,"Not Found")</f>
        <v>5.8</v>
      </c>
      <c r="E2310" s="14" t="str">
        <f>_xlfn.XLOOKUP(A2310,'Medical Examine'!$A$2:$A$2336,'Medical Examine'!$E$2:$E$2336,"Not Found")</f>
        <v>NO</v>
      </c>
      <c r="F2310" s="14" t="str">
        <f>_xlfn.XLOOKUP(A2310,'Medical Examine'!$A$2:$A$2336,'Medical Examine'!$F$2:$F$2336,"Not Found")</f>
        <v>YES</v>
      </c>
      <c r="G2310" s="14" t="str">
        <f>_xlfn.XLOOKUP(A2310,'Medical Examine'!$A$2:$A$2336,'Medical Examine'!$G$2:$G$2336,"Not Found")</f>
        <v>NO</v>
      </c>
      <c r="H2310" s="14">
        <f>_xlfn.XLOOKUP(A2310,'Medical Examine'!$A$2:$A$2336,'Medical Examine'!$H$2:$H$2336,"Not Found")</f>
        <v>1</v>
      </c>
      <c r="I2310" s="14" t="str">
        <f>_xlfn.XLOOKUP(A2310,'Medical Examine'!$A$2:$A$2336,'Medical Examine'!$I$2:$I$2336,"Not Found")</f>
        <v>NO</v>
      </c>
      <c r="J2310" s="13" t="str">
        <f>_xlfn.XLOOKUP(A2310,'Medical Examine'!$A$2:$A$2336,'Medical Examine'!$C$2:$C$2336,"Not Found")</f>
        <v>Normal Weight</v>
      </c>
      <c r="K2310" s="13" t="str">
        <f t="shared" si="36"/>
        <v>Prediabetic</v>
      </c>
      <c r="L2310" s="15">
        <f>_xlfn.XLOOKUP(A2310,'Hospitalisation Details'!$A$2:$A$2344,'Hospitalisation Details'!$E$2:$E$2344,"")</f>
        <v>36808</v>
      </c>
      <c r="M2310" s="16">
        <f>_xlfn.XLOOKUP(A2310,'Hospitalisation Details'!$A$2:$A$2344,'Hospitalisation Details'!$H$2:$H$2344,"")</f>
        <v>1012</v>
      </c>
      <c r="N2310" s="14" t="str">
        <f>_xlfn.XLOOKUP(A2310,'Hospitalisation Details'!$A$2:$A$2344,'Hospitalisation Details'!$I$2:$I$2344,"")</f>
        <v>tier - 3</v>
      </c>
      <c r="O2310" s="14" t="str">
        <f>_xlfn.XLOOKUP(A2310,'Hospitalisation Details'!$A$2:$A$2344,'Hospitalisation Details'!$J$2:$J$2344,"")</f>
        <v>tier - 2</v>
      </c>
      <c r="P2310" s="14" t="str">
        <f>_xlfn.XLOOKUP(A2310,'Hospitalisation Details'!$A$2:$A$2344,'Hospitalisation Details'!$K$2:$K$2344,"")</f>
        <v>R1013</v>
      </c>
      <c r="Q2310" s="14">
        <f>_xlfn.XLOOKUP(A2310,'Hospitalisation Details'!$A$2:$A$2344,'Hospitalisation Details'!$F$2:$F$2344,"")</f>
        <v>22</v>
      </c>
    </row>
    <row r="2311" spans="1:17">
      <c r="A2311" s="12" t="s">
        <v>10620</v>
      </c>
      <c r="B2311" s="13" t="str">
        <f>_xlfn.XLOOKUP(A2311,'Customer Names'!$A$2:$A$2336,'Customer Names'!$C$2:$C$2336,"Not Found")</f>
        <v>Matthew</v>
      </c>
      <c r="C2311" s="13">
        <f>_xlfn.XLOOKUP(A2311,'Medical Examine'!$A$2:$A$2336,'Medical Examine'!$B$2:$B$2336,"Not Found")</f>
        <v>20.399999999999999</v>
      </c>
      <c r="D2311" s="13">
        <f>_xlfn.XLOOKUP(A2311,'Medical Examine'!$A$2:$A$2336,'Medical Examine'!$D$2:$D$2336,"Not Found")</f>
        <v>5.27</v>
      </c>
      <c r="E2311" s="14" t="str">
        <f>_xlfn.XLOOKUP(A2311,'Medical Examine'!$A$2:$A$2336,'Medical Examine'!$E$2:$E$2336,"Not Found")</f>
        <v>NO</v>
      </c>
      <c r="F2311" s="14" t="str">
        <f>_xlfn.XLOOKUP(A2311,'Medical Examine'!$A$2:$A$2336,'Medical Examine'!$F$2:$F$2336,"Not Found")</f>
        <v>NO</v>
      </c>
      <c r="G2311" s="14" t="str">
        <f>_xlfn.XLOOKUP(A2311,'Medical Examine'!$A$2:$A$2336,'Medical Examine'!$G$2:$G$2336,"Not Found")</f>
        <v>NO</v>
      </c>
      <c r="H2311" s="14">
        <f>_xlfn.XLOOKUP(A2311,'Medical Examine'!$A$2:$A$2336,'Medical Examine'!$H$2:$H$2336,"Not Found")</f>
        <v>0</v>
      </c>
      <c r="I2311" s="14" t="str">
        <f>_xlfn.XLOOKUP(A2311,'Medical Examine'!$A$2:$A$2336,'Medical Examine'!$I$2:$I$2336,"Not Found")</f>
        <v>NO</v>
      </c>
      <c r="J2311" s="13" t="str">
        <f>_xlfn.XLOOKUP(A2311,'Medical Examine'!$A$2:$A$2336,'Medical Examine'!$C$2:$C$2336,"Not Found")</f>
        <v>Normal Weight</v>
      </c>
      <c r="K2311" s="13" t="str">
        <f t="shared" si="36"/>
        <v>Normal</v>
      </c>
      <c r="L2311" s="15">
        <f>_xlfn.XLOOKUP(A2311,'Hospitalisation Details'!$A$2:$A$2344,'Hospitalisation Details'!$E$2:$E$2344,"")</f>
        <v>34660</v>
      </c>
      <c r="M2311" s="16">
        <f>_xlfn.XLOOKUP(A2311,'Hospitalisation Details'!$A$2:$A$2344,'Hospitalisation Details'!$H$2:$H$2344,"")</f>
        <v>1006.65</v>
      </c>
      <c r="N2311" s="14" t="str">
        <f>_xlfn.XLOOKUP(A2311,'Hospitalisation Details'!$A$2:$A$2344,'Hospitalisation Details'!$I$2:$I$2344,"")</f>
        <v>tier - 3</v>
      </c>
      <c r="O2311" s="14" t="str">
        <f>_xlfn.XLOOKUP(A2311,'Hospitalisation Details'!$A$2:$A$2344,'Hospitalisation Details'!$J$2:$J$2344,"")</f>
        <v>tier - 2</v>
      </c>
      <c r="P2311" s="14" t="str">
        <f>_xlfn.XLOOKUP(A2311,'Hospitalisation Details'!$A$2:$A$2344,'Hospitalisation Details'!$K$2:$K$2344,"")</f>
        <v>R1013</v>
      </c>
      <c r="Q2311" s="14">
        <f>_xlfn.XLOOKUP(A2311,'Hospitalisation Details'!$A$2:$A$2344,'Hospitalisation Details'!$F$2:$F$2344,"")</f>
        <v>28</v>
      </c>
    </row>
    <row r="2312" spans="1:17">
      <c r="A2312" s="12" t="s">
        <v>10621</v>
      </c>
      <c r="B2312" s="13" t="str">
        <f>_xlfn.XLOOKUP(A2312,'Customer Names'!$A$2:$A$2336,'Customer Names'!$C$2:$C$2336,"Not Found")</f>
        <v>Kathleen</v>
      </c>
      <c r="C2312" s="13">
        <f>_xlfn.XLOOKUP(A2312,'Medical Examine'!$A$2:$A$2336,'Medical Examine'!$B$2:$B$2336,"Not Found")</f>
        <v>25.19</v>
      </c>
      <c r="D2312" s="13">
        <f>_xlfn.XLOOKUP(A2312,'Medical Examine'!$A$2:$A$2336,'Medical Examine'!$D$2:$D$2336,"Not Found")</f>
        <v>5.64</v>
      </c>
      <c r="E2312" s="14" t="str">
        <f>_xlfn.XLOOKUP(A2312,'Medical Examine'!$A$2:$A$2336,'Medical Examine'!$E$2:$E$2336,"Not Found")</f>
        <v>YES</v>
      </c>
      <c r="F2312" s="14" t="str">
        <f>_xlfn.XLOOKUP(A2312,'Medical Examine'!$A$2:$A$2336,'Medical Examine'!$F$2:$F$2336,"Not Found")</f>
        <v>NO</v>
      </c>
      <c r="G2312" s="14" t="str">
        <f>_xlfn.XLOOKUP(A2312,'Medical Examine'!$A$2:$A$2336,'Medical Examine'!$G$2:$G$2336,"Not Found")</f>
        <v>NO</v>
      </c>
      <c r="H2312" s="14">
        <f>_xlfn.XLOOKUP(A2312,'Medical Examine'!$A$2:$A$2336,'Medical Examine'!$H$2:$H$2336,"Not Found")</f>
        <v>0</v>
      </c>
      <c r="I2312" s="14" t="str">
        <f>_xlfn.XLOOKUP(A2312,'Medical Examine'!$A$2:$A$2336,'Medical Examine'!$I$2:$I$2336,"Not Found")</f>
        <v>NO</v>
      </c>
      <c r="J2312" s="13" t="str">
        <f>_xlfn.XLOOKUP(A2312,'Medical Examine'!$A$2:$A$2336,'Medical Examine'!$C$2:$C$2336,"Not Found")</f>
        <v>Overweight</v>
      </c>
      <c r="K2312" s="13" t="str">
        <f t="shared" si="36"/>
        <v>Normal</v>
      </c>
      <c r="L2312" s="15">
        <f>_xlfn.XLOOKUP(A2312,'Hospitalisation Details'!$A$2:$A$2344,'Hospitalisation Details'!$E$2:$E$2344,"")</f>
        <v>37122</v>
      </c>
      <c r="M2312" s="16">
        <f>_xlfn.XLOOKUP(A2312,'Hospitalisation Details'!$A$2:$A$2344,'Hospitalisation Details'!$H$2:$H$2344,"")</f>
        <v>964.71</v>
      </c>
      <c r="N2312" s="14" t="str">
        <f>_xlfn.XLOOKUP(A2312,'Hospitalisation Details'!$A$2:$A$2344,'Hospitalisation Details'!$I$2:$I$2344,"")</f>
        <v>tier - 3</v>
      </c>
      <c r="O2312" s="14" t="str">
        <f>_xlfn.XLOOKUP(A2312,'Hospitalisation Details'!$A$2:$A$2344,'Hospitalisation Details'!$J$2:$J$2344,"")</f>
        <v>tier - 2</v>
      </c>
      <c r="P2312" s="14" t="str">
        <f>_xlfn.XLOOKUP(A2312,'Hospitalisation Details'!$A$2:$A$2344,'Hospitalisation Details'!$K$2:$K$2344,"")</f>
        <v>R1013</v>
      </c>
      <c r="Q2312" s="14">
        <f>_xlfn.XLOOKUP(A2312,'Hospitalisation Details'!$A$2:$A$2344,'Hospitalisation Details'!$F$2:$F$2344,"")</f>
        <v>21</v>
      </c>
    </row>
    <row r="2313" spans="1:17">
      <c r="A2313" s="12" t="s">
        <v>10623</v>
      </c>
      <c r="B2313" s="13" t="str">
        <f>_xlfn.XLOOKUP(A2313,'Customer Names'!$A$2:$A$2336,'Customer Names'!$C$2:$C$2336,"Not Found")</f>
        <v>Lindsey</v>
      </c>
      <c r="C2313" s="13">
        <f>_xlfn.XLOOKUP(A2313,'Medical Examine'!$A$2:$A$2336,'Medical Examine'!$B$2:$B$2336,"Not Found")</f>
        <v>20.54</v>
      </c>
      <c r="D2313" s="13">
        <f>_xlfn.XLOOKUP(A2313,'Medical Examine'!$A$2:$A$2336,'Medical Examine'!$D$2:$D$2336,"Not Found")</f>
        <v>4.2</v>
      </c>
      <c r="E2313" s="14" t="str">
        <f>_xlfn.XLOOKUP(A2313,'Medical Examine'!$A$2:$A$2336,'Medical Examine'!$E$2:$E$2336,"Not Found")</f>
        <v>YES</v>
      </c>
      <c r="F2313" s="14" t="str">
        <f>_xlfn.XLOOKUP(A2313,'Medical Examine'!$A$2:$A$2336,'Medical Examine'!$F$2:$F$2336,"Not Found")</f>
        <v>NO</v>
      </c>
      <c r="G2313" s="14" t="str">
        <f>_xlfn.XLOOKUP(A2313,'Medical Examine'!$A$2:$A$2336,'Medical Examine'!$G$2:$G$2336,"Not Found")</f>
        <v>NO</v>
      </c>
      <c r="H2313" s="14">
        <f>_xlfn.XLOOKUP(A2313,'Medical Examine'!$A$2:$A$2336,'Medical Examine'!$H$2:$H$2336,"Not Found")</f>
        <v>1</v>
      </c>
      <c r="I2313" s="14" t="str">
        <f>_xlfn.XLOOKUP(A2313,'Medical Examine'!$A$2:$A$2336,'Medical Examine'!$I$2:$I$2336,"Not Found")</f>
        <v>NO</v>
      </c>
      <c r="J2313" s="13" t="str">
        <f>_xlfn.XLOOKUP(A2313,'Medical Examine'!$A$2:$A$2336,'Medical Examine'!$C$2:$C$2336,"Not Found")</f>
        <v>Normal Weight</v>
      </c>
      <c r="K2313" s="13" t="str">
        <f t="shared" si="36"/>
        <v>Normal</v>
      </c>
      <c r="L2313" s="15">
        <f>_xlfn.XLOOKUP(A2313,'Hospitalisation Details'!$A$2:$A$2344,'Hospitalisation Details'!$E$2:$E$2344,"")</f>
        <v>35000</v>
      </c>
      <c r="M2313" s="16">
        <f>_xlfn.XLOOKUP(A2313,'Hospitalisation Details'!$A$2:$A$2344,'Hospitalisation Details'!$H$2:$H$2344,"")</f>
        <v>928.59</v>
      </c>
      <c r="N2313" s="14" t="str">
        <f>_xlfn.XLOOKUP(A2313,'Hospitalisation Details'!$A$2:$A$2344,'Hospitalisation Details'!$I$2:$I$2344,"")</f>
        <v>tier - 3</v>
      </c>
      <c r="O2313" s="14" t="str">
        <f>_xlfn.XLOOKUP(A2313,'Hospitalisation Details'!$A$2:$A$2344,'Hospitalisation Details'!$J$2:$J$2344,"")</f>
        <v>tier - 1</v>
      </c>
      <c r="P2313" s="14" t="str">
        <f>_xlfn.XLOOKUP(A2313,'Hospitalisation Details'!$A$2:$A$2344,'Hospitalisation Details'!$K$2:$K$2344,"")</f>
        <v>R1013</v>
      </c>
      <c r="Q2313" s="14">
        <f>_xlfn.XLOOKUP(A2313,'Hospitalisation Details'!$A$2:$A$2344,'Hospitalisation Details'!$F$2:$F$2344,"")</f>
        <v>27</v>
      </c>
    </row>
    <row r="2314" spans="1:17">
      <c r="A2314" s="12" t="s">
        <v>10625</v>
      </c>
      <c r="B2314" s="13" t="str">
        <f>_xlfn.XLOOKUP(A2314,'Customer Names'!$A$2:$A$2336,'Customer Names'!$C$2:$C$2336,"Not Found")</f>
        <v>Robert</v>
      </c>
      <c r="C2314" s="13">
        <f>_xlfn.XLOOKUP(A2314,'Medical Examine'!$A$2:$A$2336,'Medical Examine'!$B$2:$B$2336,"Not Found")</f>
        <v>20.13</v>
      </c>
      <c r="D2314" s="13">
        <f>_xlfn.XLOOKUP(A2314,'Medical Examine'!$A$2:$A$2336,'Medical Examine'!$D$2:$D$2336,"Not Found")</f>
        <v>5.42</v>
      </c>
      <c r="E2314" s="14" t="str">
        <f>_xlfn.XLOOKUP(A2314,'Medical Examine'!$A$2:$A$2336,'Medical Examine'!$E$2:$E$2336,"Not Found")</f>
        <v>NO</v>
      </c>
      <c r="F2314" s="14" t="str">
        <f>_xlfn.XLOOKUP(A2314,'Medical Examine'!$A$2:$A$2336,'Medical Examine'!$F$2:$F$2336,"Not Found")</f>
        <v>NO</v>
      </c>
      <c r="G2314" s="14" t="str">
        <f>_xlfn.XLOOKUP(A2314,'Medical Examine'!$A$2:$A$2336,'Medical Examine'!$G$2:$G$2336,"Not Found")</f>
        <v>NO</v>
      </c>
      <c r="H2314" s="14">
        <f>_xlfn.XLOOKUP(A2314,'Medical Examine'!$A$2:$A$2336,'Medical Examine'!$H$2:$H$2336,"Not Found")</f>
        <v>0</v>
      </c>
      <c r="I2314" s="14" t="str">
        <f>_xlfn.XLOOKUP(A2314,'Medical Examine'!$A$2:$A$2336,'Medical Examine'!$I$2:$I$2336,"Not Found")</f>
        <v>NO</v>
      </c>
      <c r="J2314" s="13" t="str">
        <f>_xlfn.XLOOKUP(A2314,'Medical Examine'!$A$2:$A$2336,'Medical Examine'!$C$2:$C$2336,"Not Found")</f>
        <v>Normal Weight</v>
      </c>
      <c r="K2314" s="13" t="str">
        <f t="shared" si="36"/>
        <v>Normal</v>
      </c>
      <c r="L2314" s="15">
        <f>_xlfn.XLOOKUP(A2314,'Hospitalisation Details'!$A$2:$A$2344,'Hospitalisation Details'!$E$2:$E$2344,"")</f>
        <v>34637</v>
      </c>
      <c r="M2314" s="16">
        <f>_xlfn.XLOOKUP(A2314,'Hospitalisation Details'!$A$2:$A$2344,'Hospitalisation Details'!$H$2:$H$2344,"")</f>
        <v>915.07</v>
      </c>
      <c r="N2314" s="14" t="str">
        <f>_xlfn.XLOOKUP(A2314,'Hospitalisation Details'!$A$2:$A$2344,'Hospitalisation Details'!$I$2:$I$2344,"")</f>
        <v>tier - 3</v>
      </c>
      <c r="O2314" s="14" t="str">
        <f>_xlfn.XLOOKUP(A2314,'Hospitalisation Details'!$A$2:$A$2344,'Hospitalisation Details'!$J$2:$J$2344,"")</f>
        <v>tier - 1</v>
      </c>
      <c r="P2314" s="14" t="str">
        <f>_xlfn.XLOOKUP(A2314,'Hospitalisation Details'!$A$2:$A$2344,'Hospitalisation Details'!$K$2:$K$2344,"")</f>
        <v>R1013</v>
      </c>
      <c r="Q2314" s="14">
        <f>_xlfn.XLOOKUP(A2314,'Hospitalisation Details'!$A$2:$A$2344,'Hospitalisation Details'!$F$2:$F$2344,"")</f>
        <v>28</v>
      </c>
    </row>
    <row r="2315" spans="1:17">
      <c r="A2315" s="12" t="s">
        <v>10627</v>
      </c>
      <c r="B2315" s="13" t="str">
        <f>_xlfn.XLOOKUP(A2315,'Customer Names'!$A$2:$A$2336,'Customer Names'!$C$2:$C$2336,"Not Found")</f>
        <v>Sarah E.</v>
      </c>
      <c r="C2315" s="13">
        <f>_xlfn.XLOOKUP(A2315,'Medical Examine'!$A$2:$A$2336,'Medical Examine'!$B$2:$B$2336,"Not Found")</f>
        <v>18.93</v>
      </c>
      <c r="D2315" s="13">
        <f>_xlfn.XLOOKUP(A2315,'Medical Examine'!$A$2:$A$2336,'Medical Examine'!$D$2:$D$2336,"Not Found")</f>
        <v>6.11</v>
      </c>
      <c r="E2315" s="14" t="str">
        <f>_xlfn.XLOOKUP(A2315,'Medical Examine'!$A$2:$A$2336,'Medical Examine'!$E$2:$E$2336,"Not Found")</f>
        <v>NO</v>
      </c>
      <c r="F2315" s="14" t="str">
        <f>_xlfn.XLOOKUP(A2315,'Medical Examine'!$A$2:$A$2336,'Medical Examine'!$F$2:$F$2336,"Not Found")</f>
        <v>NO</v>
      </c>
      <c r="G2315" s="14" t="str">
        <f>_xlfn.XLOOKUP(A2315,'Medical Examine'!$A$2:$A$2336,'Medical Examine'!$G$2:$G$2336,"Not Found")</f>
        <v>YES</v>
      </c>
      <c r="H2315" s="14">
        <f>_xlfn.XLOOKUP(A2315,'Medical Examine'!$A$2:$A$2336,'Medical Examine'!$H$2:$H$2336,"Not Found")</f>
        <v>1</v>
      </c>
      <c r="I2315" s="14" t="str">
        <f>_xlfn.XLOOKUP(A2315,'Medical Examine'!$A$2:$A$2336,'Medical Examine'!$I$2:$I$2336,"Not Found")</f>
        <v>NO</v>
      </c>
      <c r="J2315" s="13" t="str">
        <f>_xlfn.XLOOKUP(A2315,'Medical Examine'!$A$2:$A$2336,'Medical Examine'!$C$2:$C$2336,"Not Found")</f>
        <v>Normal Weight</v>
      </c>
      <c r="K2315" s="13" t="str">
        <f t="shared" si="36"/>
        <v>Prediabetic</v>
      </c>
      <c r="L2315" s="15">
        <f>_xlfn.XLOOKUP(A2315,'Hospitalisation Details'!$A$2:$A$2344,'Hospitalisation Details'!$E$2:$E$2344,"")</f>
        <v>34300</v>
      </c>
      <c r="M2315" s="16">
        <f>_xlfn.XLOOKUP(A2315,'Hospitalisation Details'!$A$2:$A$2344,'Hospitalisation Details'!$H$2:$H$2344,"")</f>
        <v>896.21</v>
      </c>
      <c r="N2315" s="14" t="str">
        <f>_xlfn.XLOOKUP(A2315,'Hospitalisation Details'!$A$2:$A$2344,'Hospitalisation Details'!$I$2:$I$2344,"")</f>
        <v>tier - 3</v>
      </c>
      <c r="O2315" s="14" t="str">
        <f>_xlfn.XLOOKUP(A2315,'Hospitalisation Details'!$A$2:$A$2344,'Hospitalisation Details'!$J$2:$J$2344,"")</f>
        <v>tier - 1</v>
      </c>
      <c r="P2315" s="14" t="str">
        <f>_xlfn.XLOOKUP(A2315,'Hospitalisation Details'!$A$2:$A$2344,'Hospitalisation Details'!$K$2:$K$2344,"")</f>
        <v>R1013</v>
      </c>
      <c r="Q2315" s="14">
        <f>_xlfn.XLOOKUP(A2315,'Hospitalisation Details'!$A$2:$A$2344,'Hospitalisation Details'!$F$2:$F$2344,"")</f>
        <v>29</v>
      </c>
    </row>
    <row r="2316" spans="1:17">
      <c r="A2316" s="12" t="s">
        <v>10629</v>
      </c>
      <c r="B2316" s="13" t="str">
        <f>_xlfn.XLOOKUP(A2316,'Customer Names'!$A$2:$A$2336,'Customer Names'!$C$2:$C$2336,"Not Found")</f>
        <v>Flannery</v>
      </c>
      <c r="C2316" s="13">
        <f>_xlfn.XLOOKUP(A2316,'Medical Examine'!$A$2:$A$2336,'Medical Examine'!$B$2:$B$2336,"Not Found")</f>
        <v>24.14</v>
      </c>
      <c r="D2316" s="13">
        <f>_xlfn.XLOOKUP(A2316,'Medical Examine'!$A$2:$A$2336,'Medical Examine'!$D$2:$D$2336,"Not Found")</f>
        <v>5.29</v>
      </c>
      <c r="E2316" s="14" t="str">
        <f>_xlfn.XLOOKUP(A2316,'Medical Examine'!$A$2:$A$2336,'Medical Examine'!$E$2:$E$2336,"Not Found")</f>
        <v>NO</v>
      </c>
      <c r="F2316" s="14" t="str">
        <f>_xlfn.XLOOKUP(A2316,'Medical Examine'!$A$2:$A$2336,'Medical Examine'!$F$2:$F$2336,"Not Found")</f>
        <v>YES</v>
      </c>
      <c r="G2316" s="14" t="str">
        <f>_xlfn.XLOOKUP(A2316,'Medical Examine'!$A$2:$A$2336,'Medical Examine'!$G$2:$G$2336,"Not Found")</f>
        <v>NO</v>
      </c>
      <c r="H2316" s="14">
        <f>_xlfn.XLOOKUP(A2316,'Medical Examine'!$A$2:$A$2336,'Medical Examine'!$H$2:$H$2336,"Not Found")</f>
        <v>1</v>
      </c>
      <c r="I2316" s="14" t="str">
        <f>_xlfn.XLOOKUP(A2316,'Medical Examine'!$A$2:$A$2336,'Medical Examine'!$I$2:$I$2336,"Not Found")</f>
        <v>NO</v>
      </c>
      <c r="J2316" s="13" t="str">
        <f>_xlfn.XLOOKUP(A2316,'Medical Examine'!$A$2:$A$2336,'Medical Examine'!$C$2:$C$2336,"Not Found")</f>
        <v>Normal Weight</v>
      </c>
      <c r="K2316" s="13" t="str">
        <f t="shared" si="36"/>
        <v>Normal</v>
      </c>
      <c r="L2316" s="15">
        <f>_xlfn.XLOOKUP(A2316,'Hospitalisation Details'!$A$2:$A$2344,'Hospitalisation Details'!$E$2:$E$2344,"")</f>
        <v>36848</v>
      </c>
      <c r="M2316" s="16">
        <f>_xlfn.XLOOKUP(A2316,'Hospitalisation Details'!$A$2:$A$2344,'Hospitalisation Details'!$H$2:$H$2344,"")</f>
        <v>865.41</v>
      </c>
      <c r="N2316" s="14" t="str">
        <f>_xlfn.XLOOKUP(A2316,'Hospitalisation Details'!$A$2:$A$2344,'Hospitalisation Details'!$I$2:$I$2344,"")</f>
        <v>tier - 3</v>
      </c>
      <c r="O2316" s="14" t="str">
        <f>_xlfn.XLOOKUP(A2316,'Hospitalisation Details'!$A$2:$A$2344,'Hospitalisation Details'!$J$2:$J$2344,"")</f>
        <v>tier - 1</v>
      </c>
      <c r="P2316" s="14" t="str">
        <f>_xlfn.XLOOKUP(A2316,'Hospitalisation Details'!$A$2:$A$2344,'Hospitalisation Details'!$K$2:$K$2344,"")</f>
        <v>R1013</v>
      </c>
      <c r="Q2316" s="14">
        <f>_xlfn.XLOOKUP(A2316,'Hospitalisation Details'!$A$2:$A$2344,'Hospitalisation Details'!$F$2:$F$2344,"")</f>
        <v>22</v>
      </c>
    </row>
    <row r="2317" spans="1:17">
      <c r="A2317" s="12" t="s">
        <v>10631</v>
      </c>
      <c r="B2317" s="13" t="str">
        <f>_xlfn.XLOOKUP(A2317,'Customer Names'!$A$2:$A$2336,'Customer Names'!$C$2:$C$2336,"Not Found")</f>
        <v>John T</v>
      </c>
      <c r="C2317" s="13">
        <f>_xlfn.XLOOKUP(A2317,'Medical Examine'!$A$2:$A$2336,'Medical Examine'!$B$2:$B$2336,"Not Found")</f>
        <v>25.03</v>
      </c>
      <c r="D2317" s="13">
        <f>_xlfn.XLOOKUP(A2317,'Medical Examine'!$A$2:$A$2336,'Medical Examine'!$D$2:$D$2336,"Not Found")</f>
        <v>5.91</v>
      </c>
      <c r="E2317" s="14" t="str">
        <f>_xlfn.XLOOKUP(A2317,'Medical Examine'!$A$2:$A$2336,'Medical Examine'!$E$2:$E$2336,"Not Found")</f>
        <v>NO</v>
      </c>
      <c r="F2317" s="14" t="str">
        <f>_xlfn.XLOOKUP(A2317,'Medical Examine'!$A$2:$A$2336,'Medical Examine'!$F$2:$F$2336,"Not Found")</f>
        <v>YES</v>
      </c>
      <c r="G2317" s="14" t="str">
        <f>_xlfn.XLOOKUP(A2317,'Medical Examine'!$A$2:$A$2336,'Medical Examine'!$G$2:$G$2336,"Not Found")</f>
        <v>NO</v>
      </c>
      <c r="H2317" s="14">
        <f>_xlfn.XLOOKUP(A2317,'Medical Examine'!$A$2:$A$2336,'Medical Examine'!$H$2:$H$2336,"Not Found")</f>
        <v>1</v>
      </c>
      <c r="I2317" s="14" t="str">
        <f>_xlfn.XLOOKUP(A2317,'Medical Examine'!$A$2:$A$2336,'Medical Examine'!$I$2:$I$2336,"Not Found")</f>
        <v>NO</v>
      </c>
      <c r="J2317" s="13" t="str">
        <f>_xlfn.XLOOKUP(A2317,'Medical Examine'!$A$2:$A$2336,'Medical Examine'!$C$2:$C$2336,"Not Found")</f>
        <v>Overweight</v>
      </c>
      <c r="K2317" s="13" t="str">
        <f t="shared" si="36"/>
        <v>Prediabetic</v>
      </c>
      <c r="L2317" s="15">
        <f>_xlfn.XLOOKUP(A2317,'Hospitalisation Details'!$A$2:$A$2344,'Hospitalisation Details'!$E$2:$E$2344,"")</f>
        <v>38267</v>
      </c>
      <c r="M2317" s="16">
        <f>_xlfn.XLOOKUP(A2317,'Hospitalisation Details'!$A$2:$A$2344,'Hospitalisation Details'!$H$2:$H$2344,"")</f>
        <v>830.52</v>
      </c>
      <c r="N2317" s="14" t="str">
        <f>_xlfn.XLOOKUP(A2317,'Hospitalisation Details'!$A$2:$A$2344,'Hospitalisation Details'!$I$2:$I$2344,"")</f>
        <v>tier - 3</v>
      </c>
      <c r="O2317" s="14" t="str">
        <f>_xlfn.XLOOKUP(A2317,'Hospitalisation Details'!$A$2:$A$2344,'Hospitalisation Details'!$J$2:$J$2344,"")</f>
        <v>tier - 2</v>
      </c>
      <c r="P2317" s="14" t="str">
        <f>_xlfn.XLOOKUP(A2317,'Hospitalisation Details'!$A$2:$A$2344,'Hospitalisation Details'!$K$2:$K$2344,"")</f>
        <v>R1011</v>
      </c>
      <c r="Q2317" s="14">
        <f>_xlfn.XLOOKUP(A2317,'Hospitalisation Details'!$A$2:$A$2344,'Hospitalisation Details'!$F$2:$F$2344,"")</f>
        <v>18</v>
      </c>
    </row>
    <row r="2318" spans="1:17">
      <c r="A2318" s="12" t="s">
        <v>10633</v>
      </c>
      <c r="B2318" s="13" t="str">
        <f>_xlfn.XLOOKUP(A2318,'Customer Names'!$A$2:$A$2336,'Customer Names'!$C$2:$C$2336,"Not Found")</f>
        <v>Koji</v>
      </c>
      <c r="C2318" s="13">
        <f>_xlfn.XLOOKUP(A2318,'Medical Examine'!$A$2:$A$2336,'Medical Examine'!$B$2:$B$2336,"Not Found")</f>
        <v>20.47</v>
      </c>
      <c r="D2318" s="13">
        <f>_xlfn.XLOOKUP(A2318,'Medical Examine'!$A$2:$A$2336,'Medical Examine'!$D$2:$D$2336,"Not Found")</f>
        <v>5.81</v>
      </c>
      <c r="E2318" s="14" t="str">
        <f>_xlfn.XLOOKUP(A2318,'Medical Examine'!$A$2:$A$2336,'Medical Examine'!$E$2:$E$2336,"Not Found")</f>
        <v>YES</v>
      </c>
      <c r="F2318" s="14" t="str">
        <f>_xlfn.XLOOKUP(A2318,'Medical Examine'!$A$2:$A$2336,'Medical Examine'!$F$2:$F$2336,"Not Found")</f>
        <v>NO</v>
      </c>
      <c r="G2318" s="14" t="str">
        <f>_xlfn.XLOOKUP(A2318,'Medical Examine'!$A$2:$A$2336,'Medical Examine'!$G$2:$G$2336,"Not Found")</f>
        <v>NO</v>
      </c>
      <c r="H2318" s="14">
        <f>_xlfn.XLOOKUP(A2318,'Medical Examine'!$A$2:$A$2336,'Medical Examine'!$H$2:$H$2336,"Not Found")</f>
        <v>1</v>
      </c>
      <c r="I2318" s="14" t="str">
        <f>_xlfn.XLOOKUP(A2318,'Medical Examine'!$A$2:$A$2336,'Medical Examine'!$I$2:$I$2336,"Not Found")</f>
        <v>NO</v>
      </c>
      <c r="J2318" s="13" t="str">
        <f>_xlfn.XLOOKUP(A2318,'Medical Examine'!$A$2:$A$2336,'Medical Examine'!$C$2:$C$2336,"Not Found")</f>
        <v>Normal Weight</v>
      </c>
      <c r="K2318" s="13" t="str">
        <f t="shared" si="36"/>
        <v>Prediabetic</v>
      </c>
      <c r="L2318" s="15">
        <f>_xlfn.XLOOKUP(A2318,'Hospitalisation Details'!$A$2:$A$2344,'Hospitalisation Details'!$E$2:$E$2344,"")</f>
        <v>35040</v>
      </c>
      <c r="M2318" s="16">
        <f>_xlfn.XLOOKUP(A2318,'Hospitalisation Details'!$A$2:$A$2344,'Hospitalisation Details'!$H$2:$H$2344,"")</f>
        <v>773.54</v>
      </c>
      <c r="N2318" s="14" t="str">
        <f>_xlfn.XLOOKUP(A2318,'Hospitalisation Details'!$A$2:$A$2344,'Hospitalisation Details'!$I$2:$I$2344,"")</f>
        <v>tier - 3</v>
      </c>
      <c r="O2318" s="14" t="str">
        <f>_xlfn.XLOOKUP(A2318,'Hospitalisation Details'!$A$2:$A$2344,'Hospitalisation Details'!$J$2:$J$2344,"")</f>
        <v>tier - 2</v>
      </c>
      <c r="P2318" s="14" t="str">
        <f>_xlfn.XLOOKUP(A2318,'Hospitalisation Details'!$A$2:$A$2344,'Hospitalisation Details'!$K$2:$K$2344,"")</f>
        <v>R1013</v>
      </c>
      <c r="Q2318" s="14">
        <f>_xlfn.XLOOKUP(A2318,'Hospitalisation Details'!$A$2:$A$2344,'Hospitalisation Details'!$F$2:$F$2344,"")</f>
        <v>27</v>
      </c>
    </row>
    <row r="2319" spans="1:17">
      <c r="A2319" s="12" t="s">
        <v>10635</v>
      </c>
      <c r="B2319" s="13" t="str">
        <f>_xlfn.XLOOKUP(A2319,'Customer Names'!$A$2:$A$2336,'Customer Names'!$C$2:$C$2336,"Not Found")</f>
        <v>Candice M</v>
      </c>
      <c r="C2319" s="13">
        <f>_xlfn.XLOOKUP(A2319,'Medical Examine'!$A$2:$A$2336,'Medical Examine'!$B$2:$B$2336,"Not Found")</f>
        <v>18.82</v>
      </c>
      <c r="D2319" s="13">
        <f>_xlfn.XLOOKUP(A2319,'Medical Examine'!$A$2:$A$2336,'Medical Examine'!$D$2:$D$2336,"Not Found")</f>
        <v>5.51</v>
      </c>
      <c r="E2319" s="14" t="str">
        <f>_xlfn.XLOOKUP(A2319,'Medical Examine'!$A$2:$A$2336,'Medical Examine'!$E$2:$E$2336,"Not Found")</f>
        <v>YES</v>
      </c>
      <c r="F2319" s="14" t="str">
        <f>_xlfn.XLOOKUP(A2319,'Medical Examine'!$A$2:$A$2336,'Medical Examine'!$F$2:$F$2336,"Not Found")</f>
        <v>NO</v>
      </c>
      <c r="G2319" s="14" t="str">
        <f>_xlfn.XLOOKUP(A2319,'Medical Examine'!$A$2:$A$2336,'Medical Examine'!$G$2:$G$2336,"Not Found")</f>
        <v>NO</v>
      </c>
      <c r="H2319" s="14">
        <f>_xlfn.XLOOKUP(A2319,'Medical Examine'!$A$2:$A$2336,'Medical Examine'!$H$2:$H$2336,"Not Found")</f>
        <v>0</v>
      </c>
      <c r="I2319" s="14" t="str">
        <f>_xlfn.XLOOKUP(A2319,'Medical Examine'!$A$2:$A$2336,'Medical Examine'!$I$2:$I$2336,"Not Found")</f>
        <v>NO</v>
      </c>
      <c r="J2319" s="13" t="str">
        <f>_xlfn.XLOOKUP(A2319,'Medical Examine'!$A$2:$A$2336,'Medical Examine'!$C$2:$C$2336,"Not Found")</f>
        <v>Normal Weight</v>
      </c>
      <c r="K2319" s="13" t="str">
        <f t="shared" si="36"/>
        <v>Normal</v>
      </c>
      <c r="L2319" s="15">
        <f>_xlfn.XLOOKUP(A2319,'Hospitalisation Details'!$A$2:$A$2344,'Hospitalisation Details'!$E$2:$E$2344,"")</f>
        <v>35326</v>
      </c>
      <c r="M2319" s="16">
        <f>_xlfn.XLOOKUP(A2319,'Hospitalisation Details'!$A$2:$A$2344,'Hospitalisation Details'!$H$2:$H$2344,"")</f>
        <v>770.38</v>
      </c>
      <c r="N2319" s="14" t="str">
        <f>_xlfn.XLOOKUP(A2319,'Hospitalisation Details'!$A$2:$A$2344,'Hospitalisation Details'!$I$2:$I$2344,"")</f>
        <v>tier - 3</v>
      </c>
      <c r="O2319" s="14" t="str">
        <f>_xlfn.XLOOKUP(A2319,'Hospitalisation Details'!$A$2:$A$2344,'Hospitalisation Details'!$J$2:$J$2344,"")</f>
        <v>tier - 2</v>
      </c>
      <c r="P2319" s="14" t="str">
        <f>_xlfn.XLOOKUP(A2319,'Hospitalisation Details'!$A$2:$A$2344,'Hospitalisation Details'!$K$2:$K$2344,"")</f>
        <v>R1012</v>
      </c>
      <c r="Q2319" s="14">
        <f>_xlfn.XLOOKUP(A2319,'Hospitalisation Details'!$A$2:$A$2344,'Hospitalisation Details'!$F$2:$F$2344,"")</f>
        <v>26</v>
      </c>
    </row>
    <row r="2320" spans="1:17">
      <c r="A2320" s="12" t="s">
        <v>10637</v>
      </c>
      <c r="B2320" s="13" t="str">
        <f>_xlfn.XLOOKUP(A2320,'Customer Names'!$A$2:$A$2336,'Customer Names'!$C$2:$C$2336,"Not Found")</f>
        <v>Theodore A.</v>
      </c>
      <c r="C2320" s="13">
        <f>_xlfn.XLOOKUP(A2320,'Medical Examine'!$A$2:$A$2336,'Medical Examine'!$B$2:$B$2336,"Not Found")</f>
        <v>17.079999999999998</v>
      </c>
      <c r="D2320" s="13">
        <f>_xlfn.XLOOKUP(A2320,'Medical Examine'!$A$2:$A$2336,'Medical Examine'!$D$2:$D$2336,"Not Found")</f>
        <v>5.73</v>
      </c>
      <c r="E2320" s="14" t="str">
        <f>_xlfn.XLOOKUP(A2320,'Medical Examine'!$A$2:$A$2336,'Medical Examine'!$E$2:$E$2336,"Not Found")</f>
        <v>NO</v>
      </c>
      <c r="F2320" s="14" t="str">
        <f>_xlfn.XLOOKUP(A2320,'Medical Examine'!$A$2:$A$2336,'Medical Examine'!$F$2:$F$2336,"Not Found")</f>
        <v>NO</v>
      </c>
      <c r="G2320" s="14" t="str">
        <f>_xlfn.XLOOKUP(A2320,'Medical Examine'!$A$2:$A$2336,'Medical Examine'!$G$2:$G$2336,"Not Found")</f>
        <v>YES</v>
      </c>
      <c r="H2320" s="14">
        <f>_xlfn.XLOOKUP(A2320,'Medical Examine'!$A$2:$A$2336,'Medical Examine'!$H$2:$H$2336,"Not Found")</f>
        <v>1</v>
      </c>
      <c r="I2320" s="14" t="str">
        <f>_xlfn.XLOOKUP(A2320,'Medical Examine'!$A$2:$A$2336,'Medical Examine'!$I$2:$I$2336,"Not Found")</f>
        <v>NO</v>
      </c>
      <c r="J2320" s="13" t="str">
        <f>_xlfn.XLOOKUP(A2320,'Medical Examine'!$A$2:$A$2336,'Medical Examine'!$C$2:$C$2336,"Not Found")</f>
        <v>Under Weight</v>
      </c>
      <c r="K2320" s="13" t="str">
        <f t="shared" si="36"/>
        <v>Prediabetic</v>
      </c>
      <c r="L2320" s="15">
        <f>_xlfn.XLOOKUP(A2320,'Hospitalisation Details'!$A$2:$A$2344,'Hospitalisation Details'!$E$2:$E$2344,"")</f>
        <v>34148</v>
      </c>
      <c r="M2320" s="16">
        <f>_xlfn.XLOOKUP(A2320,'Hospitalisation Details'!$A$2:$A$2344,'Hospitalisation Details'!$H$2:$H$2344,"")</f>
        <v>770</v>
      </c>
      <c r="N2320" s="14" t="str">
        <f>_xlfn.XLOOKUP(A2320,'Hospitalisation Details'!$A$2:$A$2344,'Hospitalisation Details'!$I$2:$I$2344,"")</f>
        <v>tier - 3</v>
      </c>
      <c r="O2320" s="14" t="str">
        <f>_xlfn.XLOOKUP(A2320,'Hospitalisation Details'!$A$2:$A$2344,'Hospitalisation Details'!$J$2:$J$2344,"")</f>
        <v>tier - 3</v>
      </c>
      <c r="P2320" s="14" t="str">
        <f>_xlfn.XLOOKUP(A2320,'Hospitalisation Details'!$A$2:$A$2344,'Hospitalisation Details'!$K$2:$K$2344,"")</f>
        <v>R1013</v>
      </c>
      <c r="Q2320" s="14">
        <f>_xlfn.XLOOKUP(A2320,'Hospitalisation Details'!$A$2:$A$2344,'Hospitalisation Details'!$F$2:$F$2344,"")</f>
        <v>29</v>
      </c>
    </row>
    <row r="2321" spans="1:17">
      <c r="A2321" s="12" t="s">
        <v>10640</v>
      </c>
      <c r="B2321" s="13" t="str">
        <f>_xlfn.XLOOKUP(A2321,'Customer Names'!$A$2:$A$2336,'Customer Names'!$C$2:$C$2336,"Not Found")</f>
        <v>Lindy</v>
      </c>
      <c r="C2321" s="13">
        <f>_xlfn.XLOOKUP(A2321,'Medical Examine'!$A$2:$A$2336,'Medical Examine'!$B$2:$B$2336,"Not Found")</f>
        <v>19.21</v>
      </c>
      <c r="D2321" s="13">
        <f>_xlfn.XLOOKUP(A2321,'Medical Examine'!$A$2:$A$2336,'Medical Examine'!$D$2:$D$2336,"Not Found")</f>
        <v>5.53</v>
      </c>
      <c r="E2321" s="14" t="str">
        <f>_xlfn.XLOOKUP(A2321,'Medical Examine'!$A$2:$A$2336,'Medical Examine'!$E$2:$E$2336,"Not Found")</f>
        <v>YES</v>
      </c>
      <c r="F2321" s="14" t="str">
        <f>_xlfn.XLOOKUP(A2321,'Medical Examine'!$A$2:$A$2336,'Medical Examine'!$F$2:$F$2336,"Not Found")</f>
        <v>NO</v>
      </c>
      <c r="G2321" s="14" t="str">
        <f>_xlfn.XLOOKUP(A2321,'Medical Examine'!$A$2:$A$2336,'Medical Examine'!$G$2:$G$2336,"Not Found")</f>
        <v>NO</v>
      </c>
      <c r="H2321" s="14">
        <f>_xlfn.XLOOKUP(A2321,'Medical Examine'!$A$2:$A$2336,'Medical Examine'!$H$2:$H$2336,"Not Found")</f>
        <v>0</v>
      </c>
      <c r="I2321" s="14" t="str">
        <f>_xlfn.XLOOKUP(A2321,'Medical Examine'!$A$2:$A$2336,'Medical Examine'!$I$2:$I$2336,"Not Found")</f>
        <v>NO</v>
      </c>
      <c r="J2321" s="13" t="str">
        <f>_xlfn.XLOOKUP(A2321,'Medical Examine'!$A$2:$A$2336,'Medical Examine'!$C$2:$C$2336,"Not Found")</f>
        <v>Normal Weight</v>
      </c>
      <c r="K2321" s="13" t="str">
        <f t="shared" si="36"/>
        <v>Normal</v>
      </c>
      <c r="L2321" s="15">
        <f>_xlfn.XLOOKUP(A2321,'Hospitalisation Details'!$A$2:$A$2344,'Hospitalisation Details'!$E$2:$E$2344,"")</f>
        <v>35360</v>
      </c>
      <c r="M2321" s="16">
        <f>_xlfn.XLOOKUP(A2321,'Hospitalisation Details'!$A$2:$A$2344,'Hospitalisation Details'!$H$2:$H$2344,"")</f>
        <v>760</v>
      </c>
      <c r="N2321" s="14" t="str">
        <f>_xlfn.XLOOKUP(A2321,'Hospitalisation Details'!$A$2:$A$2344,'Hospitalisation Details'!$I$2:$I$2344,"")</f>
        <v>tier - 3</v>
      </c>
      <c r="O2321" s="14" t="str">
        <f>_xlfn.XLOOKUP(A2321,'Hospitalisation Details'!$A$2:$A$2344,'Hospitalisation Details'!$J$2:$J$2344,"")</f>
        <v>tier - 3</v>
      </c>
      <c r="P2321" s="14" t="str">
        <f>_xlfn.XLOOKUP(A2321,'Hospitalisation Details'!$A$2:$A$2344,'Hospitalisation Details'!$K$2:$K$2344,"")</f>
        <v>R1013</v>
      </c>
      <c r="Q2321" s="14">
        <f>_xlfn.XLOOKUP(A2321,'Hospitalisation Details'!$A$2:$A$2344,'Hospitalisation Details'!$F$2:$F$2344,"")</f>
        <v>26</v>
      </c>
    </row>
    <row r="2322" spans="1:17">
      <c r="A2322" s="12" t="s">
        <v>10643</v>
      </c>
      <c r="B2322" s="13" t="str">
        <f>_xlfn.XLOOKUP(A2322,'Customer Names'!$A$2:$A$2336,'Customer Names'!$C$2:$C$2336,"Not Found")</f>
        <v>Thomas</v>
      </c>
      <c r="C2322" s="13">
        <f>_xlfn.XLOOKUP(A2322,'Medical Examine'!$A$2:$A$2336,'Medical Examine'!$B$2:$B$2336,"Not Found")</f>
        <v>17.86</v>
      </c>
      <c r="D2322" s="13">
        <f>_xlfn.XLOOKUP(A2322,'Medical Examine'!$A$2:$A$2336,'Medical Examine'!$D$2:$D$2336,"Not Found")</f>
        <v>5.43</v>
      </c>
      <c r="E2322" s="14" t="str">
        <f>_xlfn.XLOOKUP(A2322,'Medical Examine'!$A$2:$A$2336,'Medical Examine'!$E$2:$E$2336,"Not Found")</f>
        <v>NO</v>
      </c>
      <c r="F2322" s="14" t="str">
        <f>_xlfn.XLOOKUP(A2322,'Medical Examine'!$A$2:$A$2336,'Medical Examine'!$F$2:$F$2336,"Not Found")</f>
        <v>NO</v>
      </c>
      <c r="G2322" s="14" t="str">
        <f>_xlfn.XLOOKUP(A2322,'Medical Examine'!$A$2:$A$2336,'Medical Examine'!$G$2:$G$2336,"Not Found")</f>
        <v>YES</v>
      </c>
      <c r="H2322" s="14">
        <f>_xlfn.XLOOKUP(A2322,'Medical Examine'!$A$2:$A$2336,'Medical Examine'!$H$2:$H$2336,"Not Found")</f>
        <v>1</v>
      </c>
      <c r="I2322" s="14" t="str">
        <f>_xlfn.XLOOKUP(A2322,'Medical Examine'!$A$2:$A$2336,'Medical Examine'!$I$2:$I$2336,"Not Found")</f>
        <v>NO</v>
      </c>
      <c r="J2322" s="13" t="str">
        <f>_xlfn.XLOOKUP(A2322,'Medical Examine'!$A$2:$A$2336,'Medical Examine'!$C$2:$C$2336,"Not Found")</f>
        <v>Under Weight</v>
      </c>
      <c r="K2322" s="13" t="str">
        <f t="shared" si="36"/>
        <v>Normal</v>
      </c>
      <c r="L2322" s="15">
        <f>_xlfn.XLOOKUP(A2322,'Hospitalisation Details'!$A$2:$A$2344,'Hospitalisation Details'!$E$2:$E$2344,"")</f>
        <v>34190</v>
      </c>
      <c r="M2322" s="16">
        <f>_xlfn.XLOOKUP(A2322,'Hospitalisation Details'!$A$2:$A$2344,'Hospitalisation Details'!$H$2:$H$2344,"")</f>
        <v>760</v>
      </c>
      <c r="N2322" s="14" t="str">
        <f>_xlfn.XLOOKUP(A2322,'Hospitalisation Details'!$A$2:$A$2344,'Hospitalisation Details'!$I$2:$I$2344,"")</f>
        <v>tier - 3</v>
      </c>
      <c r="O2322" s="14" t="str">
        <f>_xlfn.XLOOKUP(A2322,'Hospitalisation Details'!$A$2:$A$2344,'Hospitalisation Details'!$J$2:$J$2344,"")</f>
        <v>tier - 1</v>
      </c>
      <c r="P2322" s="14" t="str">
        <f>_xlfn.XLOOKUP(A2322,'Hospitalisation Details'!$A$2:$A$2344,'Hospitalisation Details'!$K$2:$K$2344,"")</f>
        <v>R1013</v>
      </c>
      <c r="Q2322" s="14">
        <f>_xlfn.XLOOKUP(A2322,'Hospitalisation Details'!$A$2:$A$2344,'Hospitalisation Details'!$F$2:$F$2344,"")</f>
        <v>29</v>
      </c>
    </row>
    <row r="2323" spans="1:17">
      <c r="A2323" s="12" t="s">
        <v>10645</v>
      </c>
      <c r="B2323" s="13" t="str">
        <f>_xlfn.XLOOKUP(A2323,'Customer Names'!$A$2:$A$2336,'Customer Names'!$C$2:$C$2336,"Not Found")</f>
        <v>Holly</v>
      </c>
      <c r="C2323" s="13">
        <f>_xlfn.XLOOKUP(A2323,'Medical Examine'!$A$2:$A$2336,'Medical Examine'!$B$2:$B$2336,"Not Found")</f>
        <v>21.38</v>
      </c>
      <c r="D2323" s="13">
        <f>_xlfn.XLOOKUP(A2323,'Medical Examine'!$A$2:$A$2336,'Medical Examine'!$D$2:$D$2336,"Not Found")</f>
        <v>8.01</v>
      </c>
      <c r="E2323" s="14" t="str">
        <f>_xlfn.XLOOKUP(A2323,'Medical Examine'!$A$2:$A$2336,'Medical Examine'!$E$2:$E$2336,"Not Found")</f>
        <v>NO</v>
      </c>
      <c r="F2323" s="14" t="str">
        <f>_xlfn.XLOOKUP(A2323,'Medical Examine'!$A$2:$A$2336,'Medical Examine'!$F$2:$F$2336,"Not Found")</f>
        <v>NO</v>
      </c>
      <c r="G2323" s="14" t="str">
        <f>_xlfn.XLOOKUP(A2323,'Medical Examine'!$A$2:$A$2336,'Medical Examine'!$G$2:$G$2336,"Not Found")</f>
        <v>NO</v>
      </c>
      <c r="H2323" s="14">
        <f>_xlfn.XLOOKUP(A2323,'Medical Examine'!$A$2:$A$2336,'Medical Examine'!$H$2:$H$2336,"Not Found")</f>
        <v>0</v>
      </c>
      <c r="I2323" s="14" t="str">
        <f>_xlfn.XLOOKUP(A2323,'Medical Examine'!$A$2:$A$2336,'Medical Examine'!$I$2:$I$2336,"Not Found")</f>
        <v>NO</v>
      </c>
      <c r="J2323" s="13" t="str">
        <f>_xlfn.XLOOKUP(A2323,'Medical Examine'!$A$2:$A$2336,'Medical Examine'!$C$2:$C$2336,"Not Found")</f>
        <v>Normal Weight</v>
      </c>
      <c r="K2323" s="13" t="str">
        <f t="shared" si="36"/>
        <v>Diabetic</v>
      </c>
      <c r="L2323" s="15">
        <f>_xlfn.XLOOKUP(A2323,'Hospitalisation Details'!$A$2:$A$2344,'Hospitalisation Details'!$E$2:$E$2344,"")</f>
        <v>37518</v>
      </c>
      <c r="M2323" s="16">
        <f>_xlfn.XLOOKUP(A2323,'Hospitalisation Details'!$A$2:$A$2344,'Hospitalisation Details'!$H$2:$H$2344,"")</f>
        <v>750</v>
      </c>
      <c r="N2323" s="14" t="str">
        <f>_xlfn.XLOOKUP(A2323,'Hospitalisation Details'!$A$2:$A$2344,'Hospitalisation Details'!$I$2:$I$2344,"")</f>
        <v>tier - 3</v>
      </c>
      <c r="O2323" s="14" t="str">
        <f>_xlfn.XLOOKUP(A2323,'Hospitalisation Details'!$A$2:$A$2344,'Hospitalisation Details'!$J$2:$J$2344,"")</f>
        <v>tier - 1</v>
      </c>
      <c r="P2323" s="14" t="str">
        <f>_xlfn.XLOOKUP(A2323,'Hospitalisation Details'!$A$2:$A$2344,'Hospitalisation Details'!$K$2:$K$2344,"")</f>
        <v>R1012</v>
      </c>
      <c r="Q2323" s="14">
        <f>_xlfn.XLOOKUP(A2323,'Hospitalisation Details'!$A$2:$A$2344,'Hospitalisation Details'!$F$2:$F$2344,"")</f>
        <v>20</v>
      </c>
    </row>
    <row r="2324" spans="1:17">
      <c r="A2324" s="12" t="s">
        <v>10648</v>
      </c>
      <c r="B2324" s="13" t="str">
        <f>_xlfn.XLOOKUP(A2324,'Customer Names'!$A$2:$A$2336,'Customer Names'!$C$2:$C$2336,"Not Found")</f>
        <v>Matthew</v>
      </c>
      <c r="C2324" s="13">
        <f>_xlfn.XLOOKUP(A2324,'Medical Examine'!$A$2:$A$2336,'Medical Examine'!$B$2:$B$2336,"Not Found")</f>
        <v>23.35</v>
      </c>
      <c r="D2324" s="13">
        <f>_xlfn.XLOOKUP(A2324,'Medical Examine'!$A$2:$A$2336,'Medical Examine'!$D$2:$D$2336,"Not Found")</f>
        <v>5.94</v>
      </c>
      <c r="E2324" s="14" t="str">
        <f>_xlfn.XLOOKUP(A2324,'Medical Examine'!$A$2:$A$2336,'Medical Examine'!$E$2:$E$2336,"Not Found")</f>
        <v>NO</v>
      </c>
      <c r="F2324" s="14" t="str">
        <f>_xlfn.XLOOKUP(A2324,'Medical Examine'!$A$2:$A$2336,'Medical Examine'!$F$2:$F$2336,"Not Found")</f>
        <v>NO</v>
      </c>
      <c r="G2324" s="14" t="str">
        <f>_xlfn.XLOOKUP(A2324,'Medical Examine'!$A$2:$A$2336,'Medical Examine'!$G$2:$G$2336,"Not Found")</f>
        <v>NO</v>
      </c>
      <c r="H2324" s="14">
        <f>_xlfn.XLOOKUP(A2324,'Medical Examine'!$A$2:$A$2336,'Medical Examine'!$H$2:$H$2336,"Not Found")</f>
        <v>0</v>
      </c>
      <c r="I2324" s="14" t="str">
        <f>_xlfn.XLOOKUP(A2324,'Medical Examine'!$A$2:$A$2336,'Medical Examine'!$I$2:$I$2336,"Not Found")</f>
        <v>NO</v>
      </c>
      <c r="J2324" s="13" t="str">
        <f>_xlfn.XLOOKUP(A2324,'Medical Examine'!$A$2:$A$2336,'Medical Examine'!$C$2:$C$2336,"Not Found")</f>
        <v>Normal Weight</v>
      </c>
      <c r="K2324" s="13" t="str">
        <f t="shared" si="36"/>
        <v>Prediabetic</v>
      </c>
      <c r="L2324" s="15">
        <f>_xlfn.XLOOKUP(A2324,'Hospitalisation Details'!$A$2:$A$2344,'Hospitalisation Details'!$E$2:$E$2344,"")</f>
        <v>36508</v>
      </c>
      <c r="M2324" s="16">
        <f>_xlfn.XLOOKUP(A2324,'Hospitalisation Details'!$A$2:$A$2344,'Hospitalisation Details'!$H$2:$H$2344,"")</f>
        <v>722.99</v>
      </c>
      <c r="N2324" s="14" t="str">
        <f>_xlfn.XLOOKUP(A2324,'Hospitalisation Details'!$A$2:$A$2344,'Hospitalisation Details'!$I$2:$I$2344,"")</f>
        <v>tier - 3</v>
      </c>
      <c r="O2324" s="14" t="str">
        <f>_xlfn.XLOOKUP(A2324,'Hospitalisation Details'!$A$2:$A$2344,'Hospitalisation Details'!$J$2:$J$2344,"")</f>
        <v>tier - 1</v>
      </c>
      <c r="P2324" s="14" t="str">
        <f>_xlfn.XLOOKUP(A2324,'Hospitalisation Details'!$A$2:$A$2344,'Hospitalisation Details'!$K$2:$K$2344,"")</f>
        <v>R1013</v>
      </c>
      <c r="Q2324" s="14">
        <f>_xlfn.XLOOKUP(A2324,'Hospitalisation Details'!$A$2:$A$2344,'Hospitalisation Details'!$F$2:$F$2344,"")</f>
        <v>23</v>
      </c>
    </row>
    <row r="2325" spans="1:17">
      <c r="A2325" s="12" t="s">
        <v>10650</v>
      </c>
      <c r="B2325" s="13" t="str">
        <f>_xlfn.XLOOKUP(A2325,'Customer Names'!$A$2:$A$2336,'Customer Names'!$C$2:$C$2336,"Not Found")</f>
        <v>Meghan K</v>
      </c>
      <c r="C2325" s="13">
        <f>_xlfn.XLOOKUP(A2325,'Medical Examine'!$A$2:$A$2336,'Medical Examine'!$B$2:$B$2336,"Not Found")</f>
        <v>22.24</v>
      </c>
      <c r="D2325" s="13">
        <f>_xlfn.XLOOKUP(A2325,'Medical Examine'!$A$2:$A$2336,'Medical Examine'!$D$2:$D$2336,"Not Found")</f>
        <v>5.04</v>
      </c>
      <c r="E2325" s="14" t="str">
        <f>_xlfn.XLOOKUP(A2325,'Medical Examine'!$A$2:$A$2336,'Medical Examine'!$E$2:$E$2336,"Not Found")</f>
        <v>NO</v>
      </c>
      <c r="F2325" s="14" t="str">
        <f>_xlfn.XLOOKUP(A2325,'Medical Examine'!$A$2:$A$2336,'Medical Examine'!$F$2:$F$2336,"Not Found")</f>
        <v>NO</v>
      </c>
      <c r="G2325" s="14" t="str">
        <f>_xlfn.XLOOKUP(A2325,'Medical Examine'!$A$2:$A$2336,'Medical Examine'!$G$2:$G$2336,"Not Found")</f>
        <v>NO</v>
      </c>
      <c r="H2325" s="14">
        <f>_xlfn.XLOOKUP(A2325,'Medical Examine'!$A$2:$A$2336,'Medical Examine'!$H$2:$H$2336,"Not Found")</f>
        <v>0</v>
      </c>
      <c r="I2325" s="14" t="str">
        <f>_xlfn.XLOOKUP(A2325,'Medical Examine'!$A$2:$A$2336,'Medical Examine'!$I$2:$I$2336,"Not Found")</f>
        <v>NO</v>
      </c>
      <c r="J2325" s="13" t="str">
        <f>_xlfn.XLOOKUP(A2325,'Medical Examine'!$A$2:$A$2336,'Medical Examine'!$C$2:$C$2336,"Not Found")</f>
        <v>Normal Weight</v>
      </c>
      <c r="K2325" s="13" t="str">
        <f t="shared" si="36"/>
        <v>Normal</v>
      </c>
      <c r="L2325" s="15">
        <f>_xlfn.XLOOKUP(A2325,'Hospitalisation Details'!$A$2:$A$2344,'Hospitalisation Details'!$E$2:$E$2344,"")</f>
        <v>36520</v>
      </c>
      <c r="M2325" s="16">
        <f>_xlfn.XLOOKUP(A2325,'Hospitalisation Details'!$A$2:$A$2344,'Hospitalisation Details'!$H$2:$H$2344,"")</f>
        <v>700</v>
      </c>
      <c r="N2325" s="14" t="str">
        <f>_xlfn.XLOOKUP(A2325,'Hospitalisation Details'!$A$2:$A$2344,'Hospitalisation Details'!$I$2:$I$2344,"")</f>
        <v>tier - 2</v>
      </c>
      <c r="O2325" s="14" t="str">
        <f>_xlfn.XLOOKUP(A2325,'Hospitalisation Details'!$A$2:$A$2344,'Hospitalisation Details'!$J$2:$J$2344,"")</f>
        <v>tier - 3</v>
      </c>
      <c r="P2325" s="14" t="str">
        <f>_xlfn.XLOOKUP(A2325,'Hospitalisation Details'!$A$2:$A$2344,'Hospitalisation Details'!$K$2:$K$2344,"")</f>
        <v>R1013</v>
      </c>
      <c r="Q2325" s="14">
        <f>_xlfn.XLOOKUP(A2325,'Hospitalisation Details'!$A$2:$A$2344,'Hospitalisation Details'!$F$2:$F$2344,"")</f>
        <v>23</v>
      </c>
    </row>
    <row r="2326" spans="1:17">
      <c r="A2326" s="12" t="s">
        <v>10653</v>
      </c>
      <c r="B2326" s="13" t="str">
        <f>_xlfn.XLOOKUP(A2326,'Customer Names'!$A$2:$A$2336,'Customer Names'!$C$2:$C$2336,"Not Found")</f>
        <v>Fred</v>
      </c>
      <c r="C2326" s="13">
        <f>_xlfn.XLOOKUP(A2326,'Medical Examine'!$A$2:$A$2336,'Medical Examine'!$B$2:$B$2336,"Not Found")</f>
        <v>24.76</v>
      </c>
      <c r="D2326" s="13">
        <v>3</v>
      </c>
      <c r="E2326" s="14" t="str">
        <f>_xlfn.XLOOKUP(A2326,'Medical Examine'!$A$2:$A$2336,'Medical Examine'!$E$2:$E$2336,"Not Found")</f>
        <v>YES</v>
      </c>
      <c r="F2326" s="14" t="str">
        <f>_xlfn.XLOOKUP(A2326,'Medical Examine'!$A$2:$A$2336,'Medical Examine'!$F$2:$F$2336,"Not Found")</f>
        <v>NO</v>
      </c>
      <c r="G2326" s="14" t="str">
        <f>_xlfn.XLOOKUP(A2326,'Medical Examine'!$A$2:$A$2336,'Medical Examine'!$G$2:$G$2336,"Not Found")</f>
        <v>NO</v>
      </c>
      <c r="H2326" s="14">
        <f>_xlfn.XLOOKUP(A2326,'Medical Examine'!$A$2:$A$2336,'Medical Examine'!$H$2:$H$2336,"Not Found")</f>
        <v>0</v>
      </c>
      <c r="I2326" s="14" t="str">
        <f>_xlfn.XLOOKUP(A2326,'Medical Examine'!$A$2:$A$2336,'Medical Examine'!$I$2:$I$2336,"Not Found")</f>
        <v>NO</v>
      </c>
      <c r="J2326" s="13" t="str">
        <f>_xlfn.XLOOKUP(A2326,'Medical Examine'!$A$2:$A$2336,'Medical Examine'!$C$2:$C$2336,"Not Found")</f>
        <v>Normal Weight</v>
      </c>
      <c r="K2326" s="13" t="str">
        <f t="shared" si="36"/>
        <v>Normal</v>
      </c>
      <c r="L2326" s="15">
        <f>_xlfn.XLOOKUP(A2326,'Hospitalisation Details'!$A$2:$A$2344,'Hospitalisation Details'!$E$2:$E$2344,"")</f>
        <v>37146</v>
      </c>
      <c r="M2326" s="16">
        <f>_xlfn.XLOOKUP(A2326,'Hospitalisation Details'!$A$2:$A$2344,'Hospitalisation Details'!$H$2:$H$2344,"")</f>
        <v>687.54</v>
      </c>
      <c r="N2326" s="14" t="str">
        <f>_xlfn.XLOOKUP(A2326,'Hospitalisation Details'!$A$2:$A$2344,'Hospitalisation Details'!$I$2:$I$2344,"")</f>
        <v>tier - 3</v>
      </c>
      <c r="O2326" s="14" t="str">
        <f>_xlfn.XLOOKUP(A2326,'Hospitalisation Details'!$A$2:$A$2344,'Hospitalisation Details'!$J$2:$J$2344,"")</f>
        <v>tier - 2</v>
      </c>
      <c r="P2326" s="14" t="str">
        <f>_xlfn.XLOOKUP(A2326,'Hospitalisation Details'!$A$2:$A$2344,'Hospitalisation Details'!$K$2:$K$2344,"")</f>
        <v>R1013</v>
      </c>
      <c r="Q2326" s="14">
        <f>_xlfn.XLOOKUP(A2326,'Hospitalisation Details'!$A$2:$A$2344,'Hospitalisation Details'!$F$2:$F$2344,"")</f>
        <v>21</v>
      </c>
    </row>
    <row r="2327" spans="1:17">
      <c r="A2327" s="12" t="s">
        <v>10655</v>
      </c>
      <c r="B2327" s="13" t="str">
        <f>_xlfn.XLOOKUP(A2327,'Customer Names'!$A$2:$A$2336,'Customer Names'!$C$2:$C$2336,"Not Found")</f>
        <v>Sebastian</v>
      </c>
      <c r="C2327" s="13">
        <f>_xlfn.XLOOKUP(A2327,'Medical Examine'!$A$2:$A$2336,'Medical Examine'!$B$2:$B$2336,"Not Found")</f>
        <v>20.100000000000001</v>
      </c>
      <c r="D2327" s="13">
        <f>_xlfn.XLOOKUP(A2327,'Medical Examine'!$A$2:$A$2336,'Medical Examine'!$D$2:$D$2336,"Not Found")</f>
        <v>5.6</v>
      </c>
      <c r="E2327" s="14" t="str">
        <f>_xlfn.XLOOKUP(A2327,'Medical Examine'!$A$2:$A$2336,'Medical Examine'!$E$2:$E$2336,"Not Found")</f>
        <v>YES</v>
      </c>
      <c r="F2327" s="14" t="str">
        <f>_xlfn.XLOOKUP(A2327,'Medical Examine'!$A$2:$A$2336,'Medical Examine'!$F$2:$F$2336,"Not Found")</f>
        <v>NO</v>
      </c>
      <c r="G2327" s="14" t="str">
        <f>_xlfn.XLOOKUP(A2327,'Medical Examine'!$A$2:$A$2336,'Medical Examine'!$G$2:$G$2336,"Not Found")</f>
        <v>YES</v>
      </c>
      <c r="H2327" s="14">
        <f>_xlfn.XLOOKUP(A2327,'Medical Examine'!$A$2:$A$2336,'Medical Examine'!$H$2:$H$2336,"Not Found")</f>
        <v>1</v>
      </c>
      <c r="I2327" s="14" t="str">
        <f>_xlfn.XLOOKUP(A2327,'Medical Examine'!$A$2:$A$2336,'Medical Examine'!$I$2:$I$2336,"Not Found")</f>
        <v>NO</v>
      </c>
      <c r="J2327" s="13" t="str">
        <f>_xlfn.XLOOKUP(A2327,'Medical Examine'!$A$2:$A$2336,'Medical Examine'!$C$2:$C$2336,"Not Found")</f>
        <v>Normal Weight</v>
      </c>
      <c r="K2327" s="13" t="str">
        <f t="shared" si="36"/>
        <v>Normal</v>
      </c>
      <c r="L2327" s="15">
        <f>_xlfn.XLOOKUP(A2327,'Hospitalisation Details'!$A$2:$A$2344,'Hospitalisation Details'!$E$2:$E$2344,"")</f>
        <v>35743</v>
      </c>
      <c r="M2327" s="16">
        <f>_xlfn.XLOOKUP(A2327,'Hospitalisation Details'!$A$2:$A$2344,'Hospitalisation Details'!$H$2:$H$2344,"")</f>
        <v>670</v>
      </c>
      <c r="N2327" s="14" t="str">
        <f>_xlfn.XLOOKUP(A2327,'Hospitalisation Details'!$A$2:$A$2344,'Hospitalisation Details'!$I$2:$I$2344,"")</f>
        <v>tier - 3</v>
      </c>
      <c r="O2327" s="14" t="str">
        <f>_xlfn.XLOOKUP(A2327,'Hospitalisation Details'!$A$2:$A$2344,'Hospitalisation Details'!$J$2:$J$2344,"")</f>
        <v>tier - 3</v>
      </c>
      <c r="P2327" s="14" t="str">
        <f>_xlfn.XLOOKUP(A2327,'Hospitalisation Details'!$A$2:$A$2344,'Hospitalisation Details'!$K$2:$K$2344,"")</f>
        <v>R1013</v>
      </c>
      <c r="Q2327" s="14">
        <f>_xlfn.XLOOKUP(A2327,'Hospitalisation Details'!$A$2:$A$2344,'Hospitalisation Details'!$F$2:$F$2344,"")</f>
        <v>25</v>
      </c>
    </row>
    <row r="2328" spans="1:17">
      <c r="A2328" s="12" t="s">
        <v>10658</v>
      </c>
      <c r="B2328" s="13" t="str">
        <f>_xlfn.XLOOKUP(A2328,'Customer Names'!$A$2:$A$2336,'Customer Names'!$C$2:$C$2336,"Not Found")</f>
        <v>Laura</v>
      </c>
      <c r="C2328" s="13">
        <f>_xlfn.XLOOKUP(A2328,'Medical Examine'!$A$2:$A$2336,'Medical Examine'!$B$2:$B$2336,"Not Found")</f>
        <v>21.77</v>
      </c>
      <c r="D2328" s="13">
        <f>_xlfn.XLOOKUP(A2328,'Medical Examine'!$A$2:$A$2336,'Medical Examine'!$D$2:$D$2336,"Not Found")</f>
        <v>10.67</v>
      </c>
      <c r="E2328" s="14" t="str">
        <f>_xlfn.XLOOKUP(A2328,'Medical Examine'!$A$2:$A$2336,'Medical Examine'!$E$2:$E$2336,"Not Found")</f>
        <v>NO</v>
      </c>
      <c r="F2328" s="14" t="str">
        <f>_xlfn.XLOOKUP(A2328,'Medical Examine'!$A$2:$A$2336,'Medical Examine'!$F$2:$F$2336,"Not Found")</f>
        <v>NO</v>
      </c>
      <c r="G2328" s="14" t="str">
        <f>_xlfn.XLOOKUP(A2328,'Medical Examine'!$A$2:$A$2336,'Medical Examine'!$G$2:$G$2336,"Not Found")</f>
        <v>NO</v>
      </c>
      <c r="H2328" s="14">
        <f>_xlfn.XLOOKUP(A2328,'Medical Examine'!$A$2:$A$2336,'Medical Examine'!$H$2:$H$2336,"Not Found")</f>
        <v>0</v>
      </c>
      <c r="I2328" s="14" t="str">
        <f>_xlfn.XLOOKUP(A2328,'Medical Examine'!$A$2:$A$2336,'Medical Examine'!$I$2:$I$2336,"Not Found")</f>
        <v>NO</v>
      </c>
      <c r="J2328" s="13" t="str">
        <f>_xlfn.XLOOKUP(A2328,'Medical Examine'!$A$2:$A$2336,'Medical Examine'!$C$2:$C$2336,"Not Found")</f>
        <v>Normal Weight</v>
      </c>
      <c r="K2328" s="13" t="str">
        <f t="shared" si="36"/>
        <v>Diabetic</v>
      </c>
      <c r="L2328" s="15">
        <f>_xlfn.XLOOKUP(A2328,'Hospitalisation Details'!$A$2:$A$2344,'Hospitalisation Details'!$E$2:$E$2344,"")</f>
        <v>37589</v>
      </c>
      <c r="M2328" s="16">
        <f>_xlfn.XLOOKUP(A2328,'Hospitalisation Details'!$A$2:$A$2344,'Hospitalisation Details'!$H$2:$H$2344,"")</f>
        <v>668</v>
      </c>
      <c r="N2328" s="14" t="str">
        <f>_xlfn.XLOOKUP(A2328,'Hospitalisation Details'!$A$2:$A$2344,'Hospitalisation Details'!$I$2:$I$2344,"")</f>
        <v>tier - 3</v>
      </c>
      <c r="O2328" s="14" t="str">
        <f>_xlfn.XLOOKUP(A2328,'Hospitalisation Details'!$A$2:$A$2344,'Hospitalisation Details'!$J$2:$J$2344,"")</f>
        <v>tier - 2</v>
      </c>
      <c r="P2328" s="14" t="str">
        <f>_xlfn.XLOOKUP(A2328,'Hospitalisation Details'!$A$2:$A$2344,'Hospitalisation Details'!$K$2:$K$2344,"")</f>
        <v>R1012</v>
      </c>
      <c r="Q2328" s="14">
        <f>_xlfn.XLOOKUP(A2328,'Hospitalisation Details'!$A$2:$A$2344,'Hospitalisation Details'!$F$2:$F$2344,"")</f>
        <v>20</v>
      </c>
    </row>
    <row r="2329" spans="1:17">
      <c r="A2329" s="12" t="s">
        <v>10659</v>
      </c>
      <c r="B2329" s="13" t="str">
        <f>_xlfn.XLOOKUP(A2329,'Customer Names'!$A$2:$A$2336,'Customer Names'!$C$2:$C$2336,"Not Found")</f>
        <v>Nicole</v>
      </c>
      <c r="C2329" s="13">
        <f>_xlfn.XLOOKUP(A2329,'Medical Examine'!$A$2:$A$2336,'Medical Examine'!$B$2:$B$2336,"Not Found")</f>
        <v>17.82</v>
      </c>
      <c r="D2329" s="13">
        <f>_xlfn.XLOOKUP(A2329,'Medical Examine'!$A$2:$A$2336,'Medical Examine'!$D$2:$D$2336,"Not Found")</f>
        <v>5.26</v>
      </c>
      <c r="E2329" s="14" t="str">
        <f>_xlfn.XLOOKUP(A2329,'Medical Examine'!$A$2:$A$2336,'Medical Examine'!$E$2:$E$2336,"Not Found")</f>
        <v>YES</v>
      </c>
      <c r="F2329" s="14" t="str">
        <f>_xlfn.XLOOKUP(A2329,'Medical Examine'!$A$2:$A$2336,'Medical Examine'!$F$2:$F$2336,"Not Found")</f>
        <v>NO</v>
      </c>
      <c r="G2329" s="14" t="str">
        <f>_xlfn.XLOOKUP(A2329,'Medical Examine'!$A$2:$A$2336,'Medical Examine'!$G$2:$G$2336,"Not Found")</f>
        <v>NO</v>
      </c>
      <c r="H2329" s="14">
        <f>_xlfn.XLOOKUP(A2329,'Medical Examine'!$A$2:$A$2336,'Medical Examine'!$H$2:$H$2336,"Not Found")</f>
        <v>1</v>
      </c>
      <c r="I2329" s="14" t="str">
        <f>_xlfn.XLOOKUP(A2329,'Medical Examine'!$A$2:$A$2336,'Medical Examine'!$I$2:$I$2336,"Not Found")</f>
        <v>NO</v>
      </c>
      <c r="J2329" s="13" t="str">
        <f>_xlfn.XLOOKUP(A2329,'Medical Examine'!$A$2:$A$2336,'Medical Examine'!$C$2:$C$2336,"Not Found")</f>
        <v>Under Weight</v>
      </c>
      <c r="K2329" s="13" t="str">
        <f t="shared" si="36"/>
        <v>Normal</v>
      </c>
      <c r="L2329" s="15">
        <f>_xlfn.XLOOKUP(A2329,'Hospitalisation Details'!$A$2:$A$2344,'Hospitalisation Details'!$E$2:$E$2344,"")</f>
        <v>34884</v>
      </c>
      <c r="M2329" s="16">
        <f>_xlfn.XLOOKUP(A2329,'Hospitalisation Details'!$A$2:$A$2344,'Hospitalisation Details'!$H$2:$H$2344,"")</f>
        <v>650</v>
      </c>
      <c r="N2329" s="14" t="str">
        <f>_xlfn.XLOOKUP(A2329,'Hospitalisation Details'!$A$2:$A$2344,'Hospitalisation Details'!$I$2:$I$2344,"")</f>
        <v>tier - 3</v>
      </c>
      <c r="O2329" s="14" t="str">
        <f>_xlfn.XLOOKUP(A2329,'Hospitalisation Details'!$A$2:$A$2344,'Hospitalisation Details'!$J$2:$J$2344,"")</f>
        <v>tier - 3</v>
      </c>
      <c r="P2329" s="14" t="str">
        <f>_xlfn.XLOOKUP(A2329,'Hospitalisation Details'!$A$2:$A$2344,'Hospitalisation Details'!$K$2:$K$2344,"")</f>
        <v>R1013</v>
      </c>
      <c r="Q2329" s="14">
        <f>_xlfn.XLOOKUP(A2329,'Hospitalisation Details'!$A$2:$A$2344,'Hospitalisation Details'!$F$2:$F$2344,"")</f>
        <v>27</v>
      </c>
    </row>
    <row r="2330" spans="1:17">
      <c r="A2330" s="12" t="s">
        <v>10661</v>
      </c>
      <c r="B2330" s="13" t="str">
        <f>_xlfn.XLOOKUP(A2330,'Customer Names'!$A$2:$A$2336,'Customer Names'!$C$2:$C$2336,"Not Found")</f>
        <v>Susan E</v>
      </c>
      <c r="C2330" s="13">
        <f>_xlfn.XLOOKUP(A2330,'Medical Examine'!$A$2:$A$2336,'Medical Examine'!$B$2:$B$2336,"Not Found")</f>
        <v>17.07</v>
      </c>
      <c r="D2330" s="13">
        <f>_xlfn.XLOOKUP(A2330,'Medical Examine'!$A$2:$A$2336,'Medical Examine'!$D$2:$D$2336,"Not Found")</f>
        <v>5.22</v>
      </c>
      <c r="E2330" s="14" t="str">
        <f>_xlfn.XLOOKUP(A2330,'Medical Examine'!$A$2:$A$2336,'Medical Examine'!$E$2:$E$2336,"Not Found")</f>
        <v>NO</v>
      </c>
      <c r="F2330" s="14" t="str">
        <f>_xlfn.XLOOKUP(A2330,'Medical Examine'!$A$2:$A$2336,'Medical Examine'!$F$2:$F$2336,"Not Found")</f>
        <v>NO</v>
      </c>
      <c r="G2330" s="14" t="str">
        <f>_xlfn.XLOOKUP(A2330,'Medical Examine'!$A$2:$A$2336,'Medical Examine'!$G$2:$G$2336,"Not Found")</f>
        <v>YES</v>
      </c>
      <c r="H2330" s="14">
        <f>_xlfn.XLOOKUP(A2330,'Medical Examine'!$A$2:$A$2336,'Medical Examine'!$H$2:$H$2336,"Not Found")</f>
        <v>1</v>
      </c>
      <c r="I2330" s="14" t="str">
        <f>_xlfn.XLOOKUP(A2330,'Medical Examine'!$A$2:$A$2336,'Medical Examine'!$I$2:$I$2336,"Not Found")</f>
        <v>NO</v>
      </c>
      <c r="J2330" s="13" t="str">
        <f>_xlfn.XLOOKUP(A2330,'Medical Examine'!$A$2:$A$2336,'Medical Examine'!$C$2:$C$2336,"Not Found")</f>
        <v>Under Weight</v>
      </c>
      <c r="K2330" s="13" t="str">
        <f t="shared" si="36"/>
        <v>Normal</v>
      </c>
      <c r="L2330" s="15">
        <f>_xlfn.XLOOKUP(A2330,'Hospitalisation Details'!$A$2:$A$2344,'Hospitalisation Details'!$E$2:$E$2344,"")</f>
        <v>34121</v>
      </c>
      <c r="M2330" s="16">
        <f>_xlfn.XLOOKUP(A2330,'Hospitalisation Details'!$A$2:$A$2344,'Hospitalisation Details'!$H$2:$H$2344,"")</f>
        <v>650</v>
      </c>
      <c r="N2330" s="14" t="str">
        <f>_xlfn.XLOOKUP(A2330,'Hospitalisation Details'!$A$2:$A$2344,'Hospitalisation Details'!$I$2:$I$2344,"")</f>
        <v>tier - 3</v>
      </c>
      <c r="O2330" s="14" t="str">
        <f>_xlfn.XLOOKUP(A2330,'Hospitalisation Details'!$A$2:$A$2344,'Hospitalisation Details'!$J$2:$J$2344,"")</f>
        <v>tier - 3</v>
      </c>
      <c r="P2330" s="14" t="str">
        <f>_xlfn.XLOOKUP(A2330,'Hospitalisation Details'!$A$2:$A$2344,'Hospitalisation Details'!$K$2:$K$2344,"")</f>
        <v>R1013</v>
      </c>
      <c r="Q2330" s="14">
        <f>_xlfn.XLOOKUP(A2330,'Hospitalisation Details'!$A$2:$A$2344,'Hospitalisation Details'!$F$2:$F$2344,"")</f>
        <v>30</v>
      </c>
    </row>
    <row r="2331" spans="1:17">
      <c r="A2331" s="12" t="s">
        <v>10664</v>
      </c>
      <c r="B2331" s="13" t="str">
        <f>_xlfn.XLOOKUP(A2331,'Customer Names'!$A$2:$A$2336,'Customer Names'!$C$2:$C$2336,"Not Found")</f>
        <v>Katy</v>
      </c>
      <c r="C2331" s="13">
        <f>_xlfn.XLOOKUP(A2331,'Medical Examine'!$A$2:$A$2336,'Medical Examine'!$B$2:$B$2336,"Not Found")</f>
        <v>22.24</v>
      </c>
      <c r="D2331" s="13">
        <f>_xlfn.XLOOKUP(A2331,'Medical Examine'!$A$2:$A$2336,'Medical Examine'!$D$2:$D$2336,"Not Found")</f>
        <v>4.29</v>
      </c>
      <c r="E2331" s="14" t="str">
        <f>_xlfn.XLOOKUP(A2331,'Medical Examine'!$A$2:$A$2336,'Medical Examine'!$E$2:$E$2336,"Not Found")</f>
        <v>YES</v>
      </c>
      <c r="F2331" s="14" t="str">
        <f>_xlfn.XLOOKUP(A2331,'Medical Examine'!$A$2:$A$2336,'Medical Examine'!$F$2:$F$2336,"Not Found")</f>
        <v>NO</v>
      </c>
      <c r="G2331" s="14" t="str">
        <f>_xlfn.XLOOKUP(A2331,'Medical Examine'!$A$2:$A$2336,'Medical Examine'!$G$2:$G$2336,"Not Found")</f>
        <v>NO</v>
      </c>
      <c r="H2331" s="14">
        <f>_xlfn.XLOOKUP(A2331,'Medical Examine'!$A$2:$A$2336,'Medical Examine'!$H$2:$H$2336,"Not Found")</f>
        <v>0</v>
      </c>
      <c r="I2331" s="14" t="str">
        <f>_xlfn.XLOOKUP(A2331,'Medical Examine'!$A$2:$A$2336,'Medical Examine'!$I$2:$I$2336,"Not Found")</f>
        <v>NO</v>
      </c>
      <c r="J2331" s="13" t="str">
        <f>_xlfn.XLOOKUP(A2331,'Medical Examine'!$A$2:$A$2336,'Medical Examine'!$C$2:$C$2336,"Not Found")</f>
        <v>Normal Weight</v>
      </c>
      <c r="K2331" s="13" t="str">
        <f t="shared" si="36"/>
        <v>Normal</v>
      </c>
      <c r="L2331" s="15">
        <f>_xlfn.XLOOKUP(A2331,'Hospitalisation Details'!$A$2:$A$2344,'Hospitalisation Details'!$E$2:$E$2344,"")</f>
        <v>37215</v>
      </c>
      <c r="M2331" s="16">
        <f>_xlfn.XLOOKUP(A2331,'Hospitalisation Details'!$A$2:$A$2344,'Hospitalisation Details'!$H$2:$H$2344,"")</f>
        <v>646.14</v>
      </c>
      <c r="N2331" s="14" t="str">
        <f>_xlfn.XLOOKUP(A2331,'Hospitalisation Details'!$A$2:$A$2344,'Hospitalisation Details'!$I$2:$I$2344,"")</f>
        <v>tier - 3</v>
      </c>
      <c r="O2331" s="14" t="str">
        <f>_xlfn.XLOOKUP(A2331,'Hospitalisation Details'!$A$2:$A$2344,'Hospitalisation Details'!$J$2:$J$2344,"")</f>
        <v>tier - 3</v>
      </c>
      <c r="P2331" s="14" t="str">
        <f>_xlfn.XLOOKUP(A2331,'Hospitalisation Details'!$A$2:$A$2344,'Hospitalisation Details'!$K$2:$K$2344,"")</f>
        <v>R1012</v>
      </c>
      <c r="Q2331" s="14">
        <f>_xlfn.XLOOKUP(A2331,'Hospitalisation Details'!$A$2:$A$2344,'Hospitalisation Details'!$F$2:$F$2344,"")</f>
        <v>21</v>
      </c>
    </row>
    <row r="2332" spans="1:17">
      <c r="A2332" s="12" t="s">
        <v>10667</v>
      </c>
      <c r="B2332" s="13" t="str">
        <f>_xlfn.XLOOKUP(A2332,'Customer Names'!$A$2:$A$2336,'Customer Names'!$C$2:$C$2336,"Not Found")</f>
        <v>Jordan</v>
      </c>
      <c r="C2332" s="13">
        <f>_xlfn.XLOOKUP(A2332,'Medical Examine'!$A$2:$A$2336,'Medical Examine'!$B$2:$B$2336,"Not Found")</f>
        <v>22.34</v>
      </c>
      <c r="D2332" s="13">
        <f>_xlfn.XLOOKUP(A2332,'Medical Examine'!$A$2:$A$2336,'Medical Examine'!$D$2:$D$2336,"Not Found")</f>
        <v>5.57</v>
      </c>
      <c r="E2332" s="14" t="str">
        <f>_xlfn.XLOOKUP(A2332,'Medical Examine'!$A$2:$A$2336,'Medical Examine'!$E$2:$E$2336,"Not Found")</f>
        <v>NO</v>
      </c>
      <c r="F2332" s="14" t="str">
        <f>_xlfn.XLOOKUP(A2332,'Medical Examine'!$A$2:$A$2336,'Medical Examine'!$F$2:$F$2336,"Not Found")</f>
        <v>NO</v>
      </c>
      <c r="G2332" s="14" t="str">
        <f>_xlfn.XLOOKUP(A2332,'Medical Examine'!$A$2:$A$2336,'Medical Examine'!$G$2:$G$2336,"Not Found")</f>
        <v>NO</v>
      </c>
      <c r="H2332" s="14">
        <f>_xlfn.XLOOKUP(A2332,'Medical Examine'!$A$2:$A$2336,'Medical Examine'!$H$2:$H$2336,"Not Found")</f>
        <v>1</v>
      </c>
      <c r="I2332" s="14" t="str">
        <f>_xlfn.XLOOKUP(A2332,'Medical Examine'!$A$2:$A$2336,'Medical Examine'!$I$2:$I$2336,"Not Found")</f>
        <v>NO</v>
      </c>
      <c r="J2332" s="13" t="s">
        <v>10716</v>
      </c>
      <c r="K2332" s="13" t="str">
        <f t="shared" si="36"/>
        <v>Normal</v>
      </c>
      <c r="L2332" s="15">
        <f>_xlfn.XLOOKUP(A2332,'Hospitalisation Details'!$A$2:$A$2344,'Hospitalisation Details'!$E$2:$E$2344,"")</f>
        <v>36003</v>
      </c>
      <c r="M2332" s="16">
        <f>_xlfn.XLOOKUP(A2332,'Hospitalisation Details'!$A$2:$A$2344,'Hospitalisation Details'!$H$2:$H$2344,"")</f>
        <v>637.26</v>
      </c>
      <c r="N2332" s="14" t="str">
        <f>_xlfn.XLOOKUP(A2332,'Hospitalisation Details'!$A$2:$A$2344,'Hospitalisation Details'!$I$2:$I$2344,"")</f>
        <v>tier - 3</v>
      </c>
      <c r="O2332" s="14" t="str">
        <f>_xlfn.XLOOKUP(A2332,'Hospitalisation Details'!$A$2:$A$2344,'Hospitalisation Details'!$J$2:$J$2344,"")</f>
        <v>tier - 3</v>
      </c>
      <c r="P2332" s="14" t="str">
        <f>_xlfn.XLOOKUP(A2332,'Hospitalisation Details'!$A$2:$A$2344,'Hospitalisation Details'!$K$2:$K$2344,"")</f>
        <v>R1013</v>
      </c>
      <c r="Q2332" s="14">
        <f>_xlfn.XLOOKUP(A2332,'Hospitalisation Details'!$A$2:$A$2344,'Hospitalisation Details'!$F$2:$F$2344,"")</f>
        <v>24</v>
      </c>
    </row>
    <row r="2333" spans="1:17">
      <c r="A2333" s="12" t="s">
        <v>10669</v>
      </c>
      <c r="B2333" s="13" t="str">
        <f>_xlfn.XLOOKUP(A2333,'Customer Names'!$A$2:$A$2336,'Customer Names'!$C$2:$C$2336,"Not Found")</f>
        <v>Juan D. Sr.</v>
      </c>
      <c r="C2333" s="13">
        <f>_xlfn.XLOOKUP(A2333,'Medical Examine'!$A$2:$A$2336,'Medical Examine'!$B$2:$B$2336,"Not Found")</f>
        <v>17.7</v>
      </c>
      <c r="D2333" s="13">
        <f>_xlfn.XLOOKUP(A2333,'Medical Examine'!$A$2:$A$2336,'Medical Examine'!$D$2:$D$2336,"Not Found")</f>
        <v>6.28</v>
      </c>
      <c r="E2333" s="14" t="str">
        <f>_xlfn.XLOOKUP(A2333,'Medical Examine'!$A$2:$A$2336,'Medical Examine'!$E$2:$E$2336,"Not Found")</f>
        <v>NO</v>
      </c>
      <c r="F2333" s="14" t="str">
        <f>_xlfn.XLOOKUP(A2333,'Medical Examine'!$A$2:$A$2336,'Medical Examine'!$F$2:$F$2336,"Not Found")</f>
        <v>NO</v>
      </c>
      <c r="G2333" s="14" t="str">
        <f>_xlfn.XLOOKUP(A2333,'Medical Examine'!$A$2:$A$2336,'Medical Examine'!$G$2:$G$2336,"Not Found")</f>
        <v>NO</v>
      </c>
      <c r="H2333" s="14">
        <f>_xlfn.XLOOKUP(A2333,'Medical Examine'!$A$2:$A$2336,'Medical Examine'!$H$2:$H$2336,"Not Found")</f>
        <v>1</v>
      </c>
      <c r="I2333" s="14" t="str">
        <f>_xlfn.XLOOKUP(A2333,'Medical Examine'!$A$2:$A$2336,'Medical Examine'!$I$2:$I$2336,"Not Found")</f>
        <v>NO</v>
      </c>
      <c r="J2333" s="13" t="str">
        <f>_xlfn.XLOOKUP(A2333,'Medical Examine'!$A$2:$A$2336,'Medical Examine'!$C$2:$C$2336,"Not Found")</f>
        <v>Under Weight</v>
      </c>
      <c r="K2333" s="13" t="str">
        <f t="shared" si="36"/>
        <v>Prediabetic</v>
      </c>
      <c r="L2333" s="15">
        <f>_xlfn.XLOOKUP(A2333,'Hospitalisation Details'!$A$2:$A$2344,'Hospitalisation Details'!$E$2:$E$2344,"")</f>
        <v>33860</v>
      </c>
      <c r="M2333" s="16">
        <f>_xlfn.XLOOKUP(A2333,'Hospitalisation Details'!$A$2:$A$2344,'Hospitalisation Details'!$H$2:$H$2344,"")</f>
        <v>604.54</v>
      </c>
      <c r="N2333" s="14" t="str">
        <f>_xlfn.XLOOKUP(A2333,'Hospitalisation Details'!$A$2:$A$2344,'Hospitalisation Details'!$I$2:$I$2344,"")</f>
        <v>tier - 3</v>
      </c>
      <c r="O2333" s="14" t="str">
        <f>_xlfn.XLOOKUP(A2333,'Hospitalisation Details'!$A$2:$A$2344,'Hospitalisation Details'!$J$2:$J$2344,"")</f>
        <v>tier - 3</v>
      </c>
      <c r="P2333" s="14" t="str">
        <f>_xlfn.XLOOKUP(A2333,'Hospitalisation Details'!$A$2:$A$2344,'Hospitalisation Details'!$K$2:$K$2344,"")</f>
        <v>R1013</v>
      </c>
      <c r="Q2333" s="14">
        <f>_xlfn.XLOOKUP(A2333,'Hospitalisation Details'!$A$2:$A$2344,'Hospitalisation Details'!$F$2:$F$2344,"")</f>
        <v>30</v>
      </c>
    </row>
    <row r="2334" spans="1:17">
      <c r="A2334" s="12" t="s">
        <v>10672</v>
      </c>
      <c r="B2334" s="13" t="str">
        <f>_xlfn.XLOOKUP(A2334,'Customer Names'!$A$2:$A$2336,'Customer Names'!$C$2:$C$2336,"Not Found")</f>
        <v>Julie</v>
      </c>
      <c r="C2334" s="13">
        <f>_xlfn.XLOOKUP(A2334,'Medical Examine'!$A$2:$A$2336,'Medical Examine'!$B$2:$B$2336,"Not Found")</f>
        <v>16.47</v>
      </c>
      <c r="D2334" s="13">
        <f>_xlfn.XLOOKUP(A2334,'Medical Examine'!$A$2:$A$2336,'Medical Examine'!$D$2:$D$2336,"Not Found")</f>
        <v>6.35</v>
      </c>
      <c r="E2334" s="14" t="str">
        <f>_xlfn.XLOOKUP(A2334,'Medical Examine'!$A$2:$A$2336,'Medical Examine'!$E$2:$E$2336,"Not Found")</f>
        <v>NO</v>
      </c>
      <c r="F2334" s="14" t="str">
        <f>_xlfn.XLOOKUP(A2334,'Medical Examine'!$A$2:$A$2336,'Medical Examine'!$F$2:$F$2336,"Not Found")</f>
        <v>NO</v>
      </c>
      <c r="G2334" s="14" t="str">
        <f>_xlfn.XLOOKUP(A2334,'Medical Examine'!$A$2:$A$2336,'Medical Examine'!$G$2:$G$2336,"Not Found")</f>
        <v>YES</v>
      </c>
      <c r="H2334" s="14">
        <f>_xlfn.XLOOKUP(A2334,'Medical Examine'!$A$2:$A$2336,'Medical Examine'!$H$2:$H$2336,"Not Found")</f>
        <v>1</v>
      </c>
      <c r="I2334" s="14" t="str">
        <f>_xlfn.XLOOKUP(A2334,'Medical Examine'!$A$2:$A$2336,'Medical Examine'!$I$2:$I$2336,"Not Found")</f>
        <v>NO</v>
      </c>
      <c r="J2334" s="13" t="str">
        <f>_xlfn.XLOOKUP(A2334,'Medical Examine'!$A$2:$A$2336,'Medical Examine'!$C$2:$C$2336,"Not Found")</f>
        <v>Under Weight</v>
      </c>
      <c r="K2334" s="13" t="str">
        <f t="shared" si="36"/>
        <v>Prediabetic</v>
      </c>
      <c r="L2334" s="15">
        <f>_xlfn.XLOOKUP(A2334,'Hospitalisation Details'!$A$2:$A$2344,'Hospitalisation Details'!$E$2:$E$2344,"")</f>
        <v>34150</v>
      </c>
      <c r="M2334" s="16">
        <f>_xlfn.XLOOKUP(A2334,'Hospitalisation Details'!$A$2:$A$2344,'Hospitalisation Details'!$H$2:$H$2344,"")</f>
        <v>600</v>
      </c>
      <c r="N2334" s="14" t="str">
        <f>_xlfn.XLOOKUP(A2334,'Hospitalisation Details'!$A$2:$A$2344,'Hospitalisation Details'!$I$2:$I$2344,"")</f>
        <v>tier - 2</v>
      </c>
      <c r="O2334" s="14" t="str">
        <f>_xlfn.XLOOKUP(A2334,'Hospitalisation Details'!$A$2:$A$2344,'Hospitalisation Details'!$J$2:$J$2344,"")</f>
        <v>tier - 1</v>
      </c>
      <c r="P2334" s="14" t="str">
        <f>_xlfn.XLOOKUP(A2334,'Hospitalisation Details'!$A$2:$A$2344,'Hospitalisation Details'!$K$2:$K$2344,"")</f>
        <v>R1013</v>
      </c>
      <c r="Q2334" s="14">
        <f>_xlfn.XLOOKUP(A2334,'Hospitalisation Details'!$A$2:$A$2344,'Hospitalisation Details'!$F$2:$F$2344,"")</f>
        <v>29</v>
      </c>
    </row>
    <row r="2335" spans="1:17">
      <c r="A2335" s="12" t="s">
        <v>10674</v>
      </c>
      <c r="B2335" s="13" t="str">
        <f>_xlfn.XLOOKUP(A2335,'Customer Names'!$A$2:$A$2336,'Customer Names'!$C$2:$C$2336,"Not Found")</f>
        <v>Evan P</v>
      </c>
      <c r="C2335" s="13">
        <f>_xlfn.XLOOKUP(A2335,'Medical Examine'!$A$2:$A$2336,'Medical Examine'!$B$2:$B$2336,"Not Found")</f>
        <v>17.600000000000001</v>
      </c>
      <c r="D2335" s="13">
        <f>_xlfn.XLOOKUP(A2335,'Medical Examine'!$A$2:$A$2336,'Medical Examine'!$D$2:$D$2336,"Not Found")</f>
        <v>4.3899999999999997</v>
      </c>
      <c r="E2335" s="14" t="str">
        <f>_xlfn.XLOOKUP(A2335,'Medical Examine'!$A$2:$A$2336,'Medical Examine'!$E$2:$E$2336,"Not Found")</f>
        <v>NO</v>
      </c>
      <c r="F2335" s="14" t="str">
        <f>_xlfn.XLOOKUP(A2335,'Medical Examine'!$A$2:$A$2336,'Medical Examine'!$F$2:$F$2336,"Not Found")</f>
        <v>NO</v>
      </c>
      <c r="G2335" s="14" t="str">
        <f>_xlfn.XLOOKUP(A2335,'Medical Examine'!$A$2:$A$2336,'Medical Examine'!$G$2:$G$2336,"Not Found")</f>
        <v>NO</v>
      </c>
      <c r="H2335" s="14">
        <f>_xlfn.XLOOKUP(A2335,'Medical Examine'!$A$2:$A$2336,'Medical Examine'!$H$2:$H$2336,"Not Found")</f>
        <v>1</v>
      </c>
      <c r="I2335" s="14" t="str">
        <f>_xlfn.XLOOKUP(A2335,'Medical Examine'!$A$2:$A$2336,'Medical Examine'!$I$2:$I$2336,"Not Found")</f>
        <v>NO</v>
      </c>
      <c r="J2335" s="13" t="str">
        <f>_xlfn.XLOOKUP(A2335,'Medical Examine'!$A$2:$A$2336,'Medical Examine'!$C$2:$C$2336,"Not Found")</f>
        <v>Under Weight</v>
      </c>
      <c r="K2335" s="13" t="str">
        <f t="shared" si="36"/>
        <v>Normal</v>
      </c>
      <c r="L2335" s="15">
        <f>_xlfn.XLOOKUP(A2335,'Hospitalisation Details'!$A$2:$A$2344,'Hospitalisation Details'!$E$2:$E$2344,"")</f>
        <v>33938</v>
      </c>
      <c r="M2335" s="16">
        <f>_xlfn.XLOOKUP(A2335,'Hospitalisation Details'!$A$2:$A$2344,'Hospitalisation Details'!$H$2:$H$2344,"")</f>
        <v>570.62</v>
      </c>
      <c r="N2335" s="14" t="str">
        <f>_xlfn.XLOOKUP(A2335,'Hospitalisation Details'!$A$2:$A$2344,'Hospitalisation Details'!$I$2:$I$2344,"")</f>
        <v>tier - 2</v>
      </c>
      <c r="O2335" s="14" t="str">
        <f>_xlfn.XLOOKUP(A2335,'Hospitalisation Details'!$A$2:$A$2344,'Hospitalisation Details'!$J$2:$J$2344,"")</f>
        <v>tier - 1</v>
      </c>
      <c r="P2335" s="14" t="str">
        <f>_xlfn.XLOOKUP(A2335,'Hospitalisation Details'!$A$2:$A$2344,'Hospitalisation Details'!$K$2:$K$2344,"")</f>
        <v>R1013</v>
      </c>
      <c r="Q2335" s="14">
        <f>_xlfn.XLOOKUP(A2335,'Hospitalisation Details'!$A$2:$A$2344,'Hospitalisation Details'!$F$2:$F$2344,"")</f>
        <v>30</v>
      </c>
    </row>
    <row r="2336" spans="1:17">
      <c r="A2336" s="12" t="s">
        <v>10677</v>
      </c>
      <c r="B2336" s="13" t="str">
        <f>_xlfn.XLOOKUP(A2336,'Customer Names'!$A$2:$A$2336,'Customer Names'!$C$2:$C$2336,"Not Found")</f>
        <v>Aaron K</v>
      </c>
      <c r="C2336" s="13">
        <f>_xlfn.XLOOKUP(A2336,'Medical Examine'!$A$2:$A$2336,'Medical Examine'!$B$2:$B$2336,"Not Found")</f>
        <v>17.579999999999998</v>
      </c>
      <c r="D2336" s="13">
        <f>_xlfn.XLOOKUP(A2336,'Medical Examine'!$A$2:$A$2336,'Medical Examine'!$D$2:$D$2336,"Not Found")</f>
        <v>4.51</v>
      </c>
      <c r="E2336" s="14" t="str">
        <f>_xlfn.XLOOKUP(A2336,'Medical Examine'!$A$2:$A$2336,'Medical Examine'!$E$2:$E$2336,"Not Found")</f>
        <v>NO</v>
      </c>
      <c r="F2336" s="14" t="str">
        <f>_xlfn.XLOOKUP(A2336,'Medical Examine'!$A$2:$A$2336,'Medical Examine'!$F$2:$F$2336,"Not Found")</f>
        <v>NO</v>
      </c>
      <c r="G2336" s="14" t="str">
        <f>_xlfn.XLOOKUP(A2336,'Medical Examine'!$A$2:$A$2336,'Medical Examine'!$G$2:$G$2336,"Not Found")</f>
        <v>NO</v>
      </c>
      <c r="H2336" s="14">
        <f>_xlfn.XLOOKUP(A2336,'Medical Examine'!$A$2:$A$2336,'Medical Examine'!$H$2:$H$2336,"Not Found")</f>
        <v>1</v>
      </c>
      <c r="I2336" s="14" t="str">
        <f>_xlfn.XLOOKUP(A2336,'Medical Examine'!$A$2:$A$2336,'Medical Examine'!$I$2:$I$2336,"Not Found")</f>
        <v>NO</v>
      </c>
      <c r="J2336" s="13" t="str">
        <f>_xlfn.XLOOKUP(A2336,'Medical Examine'!$A$2:$A$2336,'Medical Examine'!$C$2:$C$2336,"Not Found")</f>
        <v>Under Weight</v>
      </c>
      <c r="K2336" s="13" t="str">
        <f t="shared" si="36"/>
        <v>Normal</v>
      </c>
      <c r="L2336" s="15">
        <f>_xlfn.XLOOKUP(A2336,'Hospitalisation Details'!$A$2:$A$2344,'Hospitalisation Details'!$E$2:$E$2344,"")</f>
        <v>33794</v>
      </c>
      <c r="M2336" s="16">
        <f>_xlfn.XLOOKUP(A2336,'Hospitalisation Details'!$A$2:$A$2344,'Hospitalisation Details'!$H$2:$H$2344,"")</f>
        <v>563.84</v>
      </c>
      <c r="N2336" s="14" t="str">
        <f>_xlfn.XLOOKUP(A2336,'Hospitalisation Details'!$A$2:$A$2344,'Hospitalisation Details'!$I$2:$I$2344,"")</f>
        <v>tier - 2</v>
      </c>
      <c r="O2336" s="14" t="str">
        <f>_xlfn.XLOOKUP(A2336,'Hospitalisation Details'!$A$2:$A$2344,'Hospitalisation Details'!$J$2:$J$2344,"")</f>
        <v>tier - 3</v>
      </c>
      <c r="P2336" s="14" t="str">
        <f>_xlfn.XLOOKUP(A2336,'Hospitalisation Details'!$A$2:$A$2344,'Hospitalisation Details'!$K$2:$K$2344,"")</f>
        <v>Unknown</v>
      </c>
      <c r="Q2336" s="14">
        <f>_xlfn.XLOOKUP(A2336,'Hospitalisation Details'!$A$2:$A$2344,'Hospitalisation Details'!$F$2:$F$2344,"")</f>
        <v>30</v>
      </c>
    </row>
    <row r="2337" spans="1:17">
      <c r="A2337" s="12" t="s">
        <v>10712</v>
      </c>
      <c r="B2337" s="13" t="str">
        <f>_xlfn.XLOOKUP(A2337,'Customer Names'!$A$2:$A$2336,'Customer Names'!$C$2:$C$2336,"Not Found")</f>
        <v>Not Found</v>
      </c>
      <c r="C2337" s="13" t="str">
        <f>_xlfn.XLOOKUP(B2337,'Customer Names'!$A$2:$A$2336,'Customer Names'!$C$2:$C$2336,"Not Found")</f>
        <v>Not Found</v>
      </c>
      <c r="D2337" s="13" t="str">
        <f>_xlfn.XLOOKUP(C2337,'Customer Names'!$A$2:$A$2336,'Customer Names'!$C$2:$C$2336,"Not Found")</f>
        <v>Not Found</v>
      </c>
      <c r="E2337" s="13" t="str">
        <f>_xlfn.XLOOKUP(D2337,'Customer Names'!$A$2:$A$2336,'Customer Names'!$C$2:$C$2336,"Not Found")</f>
        <v>Not Found</v>
      </c>
      <c r="F2337" s="13" t="str">
        <f>_xlfn.XLOOKUP(E2337,'Customer Names'!$A$2:$A$2336,'Customer Names'!$C$2:$C$2336,"Not Found")</f>
        <v>Not Found</v>
      </c>
      <c r="G2337" s="13" t="str">
        <f>_xlfn.XLOOKUP(F2337,'Customer Names'!$A$2:$A$2336,'Customer Names'!$C$2:$C$2336,"Not Found")</f>
        <v>Not Found</v>
      </c>
      <c r="H2337" s="14" t="s">
        <v>10717</v>
      </c>
      <c r="I2337" s="14" t="s">
        <v>10686</v>
      </c>
      <c r="J2337" s="13" t="s">
        <v>10717</v>
      </c>
      <c r="K2337" s="13" t="str">
        <f t="shared" si="36"/>
        <v>Diabetic</v>
      </c>
      <c r="L2337" s="15">
        <f>_xlfn.XLOOKUP(A2337,'Hospitalisation Details'!$A$2:$A$2344,'Hospitalisation Details'!$E$2:$E$2344,"")</f>
        <v>32108</v>
      </c>
      <c r="M2337" s="16">
        <f>_xlfn.XLOOKUP(A2337,'Hospitalisation Details'!$A$2:$A$2344,'Hospitalisation Details'!$H$2:$H$2344,"")</f>
        <v>20984.09</v>
      </c>
      <c r="N2337" s="14" t="str">
        <f>_xlfn.XLOOKUP(A2337,'Hospitalisation Details'!$A$2:$A$2344,'Hospitalisation Details'!$I$2:$I$2344,"")</f>
        <v>tier - 2</v>
      </c>
      <c r="O2337" s="14" t="str">
        <f>_xlfn.XLOOKUP(A2337,'Hospitalisation Details'!$A$2:$A$2344,'Hospitalisation Details'!$J$2:$J$2344,"")</f>
        <v>tier - 2</v>
      </c>
      <c r="P2337" s="14" t="str">
        <f>_xlfn.XLOOKUP(A2337,'Hospitalisation Details'!$A$2:$A$2344,'Hospitalisation Details'!$K$2:$K$2344,"")</f>
        <v>R1015</v>
      </c>
      <c r="Q2337" s="14">
        <f>_xlfn.XLOOKUP(A2337,'Hospitalisation Details'!$A$2:$A$2344,'Hospitalisation Details'!$F$2:$F$2344,"")</f>
        <v>35</v>
      </c>
    </row>
    <row r="2338" spans="1:17">
      <c r="A2338" s="12" t="s">
        <v>10713</v>
      </c>
      <c r="B2338" s="13" t="str">
        <f>_xlfn.XLOOKUP(A2338,'Customer Names'!$A$2:$A$2336,'Customer Names'!$C$2:$C$2336,"Not Found")</f>
        <v>Not Found</v>
      </c>
      <c r="C2338" s="13" t="str">
        <f>_xlfn.XLOOKUP(B2338,'Customer Names'!$A$2:$A$2336,'Customer Names'!$C$2:$C$2336,"Not Found")</f>
        <v>Not Found</v>
      </c>
      <c r="D2338" s="13" t="str">
        <f>_xlfn.XLOOKUP(C2338,'Customer Names'!$A$2:$A$2336,'Customer Names'!$C$2:$C$2336,"Not Found")</f>
        <v>Not Found</v>
      </c>
      <c r="E2338" s="13" t="str">
        <f>_xlfn.XLOOKUP(D2338,'Customer Names'!$A$2:$A$2336,'Customer Names'!$C$2:$C$2336,"Not Found")</f>
        <v>Not Found</v>
      </c>
      <c r="F2338" s="13" t="str">
        <f>_xlfn.XLOOKUP(E2338,'Customer Names'!$A$2:$A$2336,'Customer Names'!$C$2:$C$2336,"Not Found")</f>
        <v>Not Found</v>
      </c>
      <c r="G2338" s="13" t="str">
        <f>_xlfn.XLOOKUP(F2338,'Customer Names'!$A$2:$A$2336,'Customer Names'!$C$2:$C$2336,"Not Found")</f>
        <v>Not Found</v>
      </c>
      <c r="H2338" s="14" t="s">
        <v>10717</v>
      </c>
      <c r="I2338" s="14" t="s">
        <v>10686</v>
      </c>
      <c r="J2338" s="13" t="s">
        <v>10717</v>
      </c>
      <c r="K2338" s="13" t="str">
        <f t="shared" si="36"/>
        <v>Diabetic</v>
      </c>
      <c r="L2338" s="15">
        <f>_xlfn.XLOOKUP(A2338,'Hospitalisation Details'!$A$2:$A$2344,'Hospitalisation Details'!$E$2:$E$2344,"")</f>
        <v>38292</v>
      </c>
      <c r="M2338" s="16">
        <f>_xlfn.XLOOKUP(A2338,'Hospitalisation Details'!$A$2:$A$2344,'Hospitalisation Details'!$H$2:$H$2344,"")</f>
        <v>34303.17</v>
      </c>
      <c r="N2338" s="14" t="str">
        <f>_xlfn.XLOOKUP(A2338,'Hospitalisation Details'!$A$2:$A$2344,'Hospitalisation Details'!$I$2:$I$2344,"")</f>
        <v>tier - 1</v>
      </c>
      <c r="O2338" s="14" t="str">
        <f>_xlfn.XLOOKUP(A2338,'Hospitalisation Details'!$A$2:$A$2344,'Hospitalisation Details'!$J$2:$J$2344,"")</f>
        <v>tier - 3</v>
      </c>
      <c r="P2338" s="14" t="str">
        <f>_xlfn.XLOOKUP(A2338,'Hospitalisation Details'!$A$2:$A$2344,'Hospitalisation Details'!$K$2:$K$2344,"")</f>
        <v>R1013</v>
      </c>
      <c r="Q2338" s="14">
        <f>_xlfn.XLOOKUP(A2338,'Hospitalisation Details'!$A$2:$A$2344,'Hospitalisation Details'!$F$2:$F$2344,"")</f>
        <v>18</v>
      </c>
    </row>
    <row r="2339" spans="1:17">
      <c r="A2339" s="12" t="s">
        <v>10711</v>
      </c>
      <c r="B2339" s="13" t="str">
        <f>_xlfn.XLOOKUP(A2339,'Customer Names'!$A$2:$A$2336,'Customer Names'!$C$2:$C$2336,"Not Found")</f>
        <v>Not Found</v>
      </c>
      <c r="C2339" s="13" t="str">
        <f>_xlfn.XLOOKUP(B2339,'Customer Names'!$A$2:$A$2336,'Customer Names'!$C$2:$C$2336,"Not Found")</f>
        <v>Not Found</v>
      </c>
      <c r="D2339" s="13" t="str">
        <f>_xlfn.XLOOKUP(C2339,'Customer Names'!$A$2:$A$2336,'Customer Names'!$C$2:$C$2336,"Not Found")</f>
        <v>Not Found</v>
      </c>
      <c r="E2339" s="13" t="str">
        <f>_xlfn.XLOOKUP(D2339,'Customer Names'!$A$2:$A$2336,'Customer Names'!$C$2:$C$2336,"Not Found")</f>
        <v>Not Found</v>
      </c>
      <c r="F2339" s="13" t="str">
        <f>_xlfn.XLOOKUP(E2339,'Customer Names'!$A$2:$A$2336,'Customer Names'!$C$2:$C$2336,"Not Found")</f>
        <v>Not Found</v>
      </c>
      <c r="G2339" s="13" t="str">
        <f>_xlfn.XLOOKUP(F2339,'Customer Names'!$A$2:$A$2336,'Customer Names'!$C$2:$C$2336,"Not Found")</f>
        <v>Not Found</v>
      </c>
      <c r="H2339" s="14" t="s">
        <v>10717</v>
      </c>
      <c r="I2339" s="14" t="s">
        <v>10686</v>
      </c>
      <c r="J2339" s="13" t="s">
        <v>10717</v>
      </c>
      <c r="K2339" s="13" t="str">
        <f t="shared" si="36"/>
        <v>Diabetic</v>
      </c>
      <c r="L2339" s="15">
        <f>_xlfn.XLOOKUP(A2339,'Hospitalisation Details'!$A$2:$A$2344,'Hospitalisation Details'!$E$2:$E$2344,"")</f>
        <v>38297</v>
      </c>
      <c r="M2339" s="16">
        <f>_xlfn.XLOOKUP(A2339,'Hospitalisation Details'!$A$2:$A$2344,'Hospitalisation Details'!$H$2:$H$2344,"")</f>
        <v>1137.01</v>
      </c>
      <c r="N2339" s="14" t="str">
        <f>_xlfn.XLOOKUP(A2339,'Hospitalisation Details'!$A$2:$A$2344,'Hospitalisation Details'!$I$2:$I$2344,"")</f>
        <v>tier - 3</v>
      </c>
      <c r="O2339" s="14" t="str">
        <f>_xlfn.XLOOKUP(A2339,'Hospitalisation Details'!$A$2:$A$2344,'Hospitalisation Details'!$J$2:$J$2344,"")</f>
        <v>tier - 1</v>
      </c>
      <c r="P2339" s="14" t="str">
        <f>_xlfn.XLOOKUP(A2339,'Hospitalisation Details'!$A$2:$A$2344,'Hospitalisation Details'!$K$2:$K$2344,"")</f>
        <v>R1013</v>
      </c>
      <c r="Q2339" s="14">
        <f>_xlfn.XLOOKUP(A2339,'Hospitalisation Details'!$A$2:$A$2344,'Hospitalisation Details'!$F$2:$F$2344,"")</f>
        <v>18</v>
      </c>
    </row>
    <row r="2340" spans="1:17">
      <c r="L2340"/>
    </row>
    <row r="2341" spans="1:17">
      <c r="L2341"/>
    </row>
    <row r="2342" spans="1:17">
      <c r="L2342"/>
    </row>
    <row r="2343" spans="1:17">
      <c r="L2343"/>
    </row>
    <row r="2344" spans="1:17">
      <c r="L2344"/>
    </row>
    <row r="2348" spans="1:17">
      <c r="G2348" s="39" t="s">
        <v>10718</v>
      </c>
    </row>
    <row r="2349" spans="1:17">
      <c r="G2349" t="s">
        <v>10719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A647-30DF-4577-B8CF-0A4C4CE33457}">
  <dimension ref="A1:R21"/>
  <sheetViews>
    <sheetView workbookViewId="0">
      <selection activeCell="A6" sqref="A6"/>
    </sheetView>
  </sheetViews>
  <sheetFormatPr defaultRowHeight="14.4"/>
  <cols>
    <col min="1" max="1" width="22" bestFit="1" customWidth="1"/>
    <col min="2" max="2" width="20.33203125" bestFit="1" customWidth="1"/>
    <col min="3" max="3" width="4.5546875" bestFit="1" customWidth="1"/>
    <col min="4" max="4" width="11.44140625" bestFit="1" customWidth="1"/>
  </cols>
  <sheetData>
    <row r="1" spans="1:18">
      <c r="A1" s="82" t="s">
        <v>10720</v>
      </c>
      <c r="B1" s="82"/>
      <c r="C1" s="82"/>
      <c r="D1" s="82"/>
    </row>
    <row r="2" spans="1:18">
      <c r="A2" s="83"/>
      <c r="B2" s="83"/>
      <c r="C2" s="83"/>
      <c r="D2" s="83"/>
    </row>
    <row r="3" spans="1:18">
      <c r="A3" s="40" t="s">
        <v>10721</v>
      </c>
      <c r="B3" s="40" t="s">
        <v>10683</v>
      </c>
      <c r="C3" s="41"/>
      <c r="D3" s="41"/>
      <c r="P3" s="86" t="s">
        <v>10722</v>
      </c>
      <c r="Q3" s="86"/>
    </row>
    <row r="4" spans="1:18">
      <c r="A4" s="40" t="s">
        <v>10685</v>
      </c>
      <c r="B4" s="41" t="s">
        <v>10686</v>
      </c>
      <c r="C4" s="41" t="s">
        <v>10687</v>
      </c>
      <c r="D4" s="41" t="s">
        <v>10723</v>
      </c>
      <c r="O4" s="84" t="s">
        <v>10724</v>
      </c>
      <c r="P4" s="84"/>
      <c r="Q4" s="84"/>
      <c r="R4" s="84"/>
    </row>
    <row r="5" spans="1:18">
      <c r="A5" s="41" t="s">
        <v>10686</v>
      </c>
      <c r="B5" s="41">
        <v>1543</v>
      </c>
      <c r="C5" s="41">
        <v>307</v>
      </c>
      <c r="D5" s="41">
        <v>1850</v>
      </c>
      <c r="O5" s="84"/>
      <c r="P5" s="84"/>
      <c r="Q5" s="84"/>
      <c r="R5" s="84"/>
    </row>
    <row r="6" spans="1:18">
      <c r="A6" s="41" t="s">
        <v>10687</v>
      </c>
      <c r="B6" s="41">
        <v>404</v>
      </c>
      <c r="C6" s="41">
        <v>84</v>
      </c>
      <c r="D6" s="41">
        <v>488</v>
      </c>
      <c r="O6" s="84"/>
      <c r="P6" s="84"/>
      <c r="Q6" s="84"/>
      <c r="R6" s="84"/>
    </row>
    <row r="7" spans="1:18">
      <c r="O7" s="85" t="s">
        <v>10725</v>
      </c>
      <c r="P7" s="85"/>
      <c r="Q7" s="85"/>
      <c r="R7" s="85"/>
    </row>
    <row r="8" spans="1:18">
      <c r="O8" s="85"/>
      <c r="P8" s="85"/>
      <c r="Q8" s="85"/>
      <c r="R8" s="85"/>
    </row>
    <row r="9" spans="1:18">
      <c r="O9" s="84" t="s">
        <v>10726</v>
      </c>
      <c r="P9" s="84"/>
      <c r="Q9" s="84"/>
      <c r="R9" s="84"/>
    </row>
    <row r="10" spans="1:18">
      <c r="O10" s="84"/>
      <c r="P10" s="84"/>
      <c r="Q10" s="84"/>
      <c r="R10" s="84"/>
    </row>
    <row r="11" spans="1:18">
      <c r="O11" s="84" t="s">
        <v>10727</v>
      </c>
      <c r="P11" s="84"/>
      <c r="Q11" s="84"/>
      <c r="R11" s="84"/>
    </row>
    <row r="12" spans="1:18">
      <c r="O12" s="84"/>
      <c r="P12" s="84"/>
      <c r="Q12" s="84"/>
      <c r="R12" s="84"/>
    </row>
    <row r="21" spans="6:6">
      <c r="F21" t="s">
        <v>10728</v>
      </c>
    </row>
  </sheetData>
  <mergeCells count="6">
    <mergeCell ref="A1:D2"/>
    <mergeCell ref="O4:R6"/>
    <mergeCell ref="O7:R8"/>
    <mergeCell ref="O9:R10"/>
    <mergeCell ref="O11:R12"/>
    <mergeCell ref="P3:Q3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FC40-19A8-4FC7-9921-753670CE7C94}">
  <dimension ref="A2:Q22"/>
  <sheetViews>
    <sheetView workbookViewId="0">
      <selection activeCell="J20" sqref="J20"/>
    </sheetView>
  </sheetViews>
  <sheetFormatPr defaultRowHeight="14.4"/>
  <cols>
    <col min="1" max="1" width="18.6640625" bestFit="1" customWidth="1"/>
    <col min="2" max="2" width="16.5546875" customWidth="1"/>
    <col min="3" max="3" width="23.88671875" bestFit="1" customWidth="1"/>
  </cols>
  <sheetData>
    <row r="2" spans="1:17" ht="18">
      <c r="N2" s="99" t="s">
        <v>10722</v>
      </c>
      <c r="O2" s="99"/>
    </row>
    <row r="3" spans="1:17" ht="15" customHeight="1">
      <c r="A3" s="40" t="s">
        <v>10680</v>
      </c>
      <c r="B3" s="41" t="s">
        <v>10729</v>
      </c>
      <c r="M3" s="93" t="s">
        <v>10730</v>
      </c>
      <c r="N3" s="94"/>
      <c r="O3" s="94"/>
      <c r="P3" s="94"/>
      <c r="Q3" s="95"/>
    </row>
    <row r="4" spans="1:17">
      <c r="A4" s="41" t="s">
        <v>10716</v>
      </c>
      <c r="B4" s="42">
        <v>4305290.1400000043</v>
      </c>
      <c r="M4" s="96"/>
      <c r="N4" s="97"/>
      <c r="O4" s="97"/>
      <c r="P4" s="97"/>
      <c r="Q4" s="98"/>
    </row>
    <row r="5" spans="1:17" ht="15.6">
      <c r="A5" s="41" t="s">
        <v>10717</v>
      </c>
      <c r="B5" s="42">
        <v>56424.27</v>
      </c>
      <c r="M5" s="43"/>
      <c r="N5" s="43"/>
      <c r="O5" s="43"/>
      <c r="P5" s="43"/>
      <c r="Q5" s="43"/>
    </row>
    <row r="6" spans="1:17" ht="15" customHeight="1">
      <c r="A6" s="41" t="s">
        <v>10731</v>
      </c>
      <c r="B6" s="42">
        <v>20343646.820000049</v>
      </c>
      <c r="M6" s="87" t="s">
        <v>10732</v>
      </c>
      <c r="N6" s="88"/>
      <c r="O6" s="88"/>
      <c r="P6" s="88"/>
      <c r="Q6" s="89"/>
    </row>
    <row r="7" spans="1:17" ht="15" customHeight="1">
      <c r="A7" s="41" t="s">
        <v>10733</v>
      </c>
      <c r="B7" s="42">
        <v>5729141.7700000023</v>
      </c>
      <c r="M7" s="90"/>
      <c r="N7" s="91"/>
      <c r="O7" s="91"/>
      <c r="P7" s="91"/>
      <c r="Q7" s="92"/>
    </row>
    <row r="8" spans="1:17" ht="15.6">
      <c r="A8" s="41" t="s">
        <v>10734</v>
      </c>
      <c r="B8" s="42">
        <v>1214279.8800000001</v>
      </c>
      <c r="M8" s="44"/>
      <c r="N8" s="44"/>
      <c r="O8" s="44"/>
      <c r="P8" s="44"/>
      <c r="Q8" s="44"/>
    </row>
    <row r="9" spans="1:17">
      <c r="M9" s="87" t="s">
        <v>10735</v>
      </c>
      <c r="N9" s="88"/>
      <c r="O9" s="88"/>
      <c r="P9" s="88"/>
      <c r="Q9" s="89"/>
    </row>
    <row r="10" spans="1:17">
      <c r="M10" s="90"/>
      <c r="N10" s="91"/>
      <c r="O10" s="91"/>
      <c r="P10" s="91"/>
      <c r="Q10" s="92"/>
    </row>
    <row r="22" spans="4:4">
      <c r="D22" t="s">
        <v>10728</v>
      </c>
    </row>
  </sheetData>
  <mergeCells count="4">
    <mergeCell ref="M6:Q7"/>
    <mergeCell ref="M9:Q10"/>
    <mergeCell ref="M3:Q4"/>
    <mergeCell ref="N2:O2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EC44-46DA-4E86-A274-30F93A776BA7}">
  <dimension ref="A1:Z2339"/>
  <sheetViews>
    <sheetView topLeftCell="L1" workbookViewId="0">
      <selection activeCell="Z19" sqref="Z19"/>
    </sheetView>
  </sheetViews>
  <sheetFormatPr defaultRowHeight="14.4"/>
  <cols>
    <col min="1" max="1" width="13.6640625" customWidth="1"/>
    <col min="2" max="2" width="13.44140625" customWidth="1"/>
    <col min="3" max="3" width="11.6640625" customWidth="1"/>
    <col min="4" max="4" width="10.109375" customWidth="1"/>
    <col min="5" max="5" width="12" customWidth="1"/>
    <col min="6" max="6" width="17.109375" customWidth="1"/>
    <col min="7" max="7" width="12.88671875" customWidth="1"/>
    <col min="8" max="8" width="14" customWidth="1"/>
    <col min="9" max="9" width="11.44140625" customWidth="1"/>
    <col min="10" max="10" width="17.109375" customWidth="1"/>
    <col min="11" max="11" width="12.88671875" customWidth="1"/>
    <col min="12" max="12" width="14.33203125" style="11" customWidth="1"/>
    <col min="13" max="13" width="12" style="10" customWidth="1"/>
    <col min="14" max="14" width="14" customWidth="1"/>
    <col min="15" max="15" width="9.33203125" customWidth="1"/>
    <col min="16" max="16" width="10" customWidth="1"/>
    <col min="17" max="17" width="9.6640625" customWidth="1"/>
    <col min="19" max="19" width="25.5546875" customWidth="1"/>
    <col min="20" max="20" width="16.88671875" customWidth="1"/>
  </cols>
  <sheetData>
    <row r="1" spans="1:20" ht="55.2">
      <c r="A1" s="45" t="s">
        <v>4720</v>
      </c>
      <c r="B1" s="45" t="s">
        <v>4722</v>
      </c>
      <c r="C1" s="45" t="s">
        <v>4672</v>
      </c>
      <c r="D1" s="45" t="s">
        <v>10714</v>
      </c>
      <c r="E1" s="45" t="s">
        <v>10681</v>
      </c>
      <c r="F1" s="45" t="s">
        <v>10682</v>
      </c>
      <c r="G1" s="45" t="s">
        <v>10683</v>
      </c>
      <c r="H1" s="45" t="s">
        <v>10684</v>
      </c>
      <c r="I1" s="45" t="s">
        <v>10685</v>
      </c>
      <c r="J1" s="45" t="s">
        <v>10680</v>
      </c>
      <c r="K1" s="45" t="s">
        <v>10715</v>
      </c>
      <c r="L1" s="46" t="s">
        <v>10696</v>
      </c>
      <c r="M1" s="47" t="s">
        <v>10699</v>
      </c>
      <c r="N1" s="45" t="s">
        <v>10700</v>
      </c>
      <c r="O1" s="45" t="s">
        <v>10701</v>
      </c>
      <c r="P1" s="45" t="s">
        <v>10702</v>
      </c>
      <c r="Q1" s="45" t="s">
        <v>10697</v>
      </c>
      <c r="S1" s="54" t="s">
        <v>10736</v>
      </c>
      <c r="T1" s="54" t="s">
        <v>10737</v>
      </c>
    </row>
    <row r="2" spans="1:20" ht="17.399999999999999">
      <c r="A2" s="48" t="s">
        <v>4724</v>
      </c>
      <c r="B2" s="48" t="s">
        <v>4726</v>
      </c>
      <c r="C2" s="48">
        <v>47.41</v>
      </c>
      <c r="D2" s="48">
        <v>7.47</v>
      </c>
      <c r="E2" s="49" t="s">
        <v>10686</v>
      </c>
      <c r="F2" s="49" t="s">
        <v>10686</v>
      </c>
      <c r="G2" s="49" t="s">
        <v>10686</v>
      </c>
      <c r="H2" s="50">
        <v>0</v>
      </c>
      <c r="I2" s="50" t="s">
        <v>10687</v>
      </c>
      <c r="J2" s="48" t="s">
        <v>10731</v>
      </c>
      <c r="K2" s="48" t="s">
        <v>10738</v>
      </c>
      <c r="L2" s="51">
        <v>25123</v>
      </c>
      <c r="M2" s="52">
        <v>63770.43</v>
      </c>
      <c r="N2" s="53" t="s">
        <v>4693</v>
      </c>
      <c r="O2" s="53" t="s">
        <v>4694</v>
      </c>
      <c r="P2" s="48" t="s">
        <v>4695</v>
      </c>
      <c r="Q2" s="50">
        <v>54</v>
      </c>
      <c r="S2" s="55" t="s">
        <v>10739</v>
      </c>
      <c r="T2" s="55">
        <f>COUNTA($A$2:$A$2339)</f>
        <v>2338</v>
      </c>
    </row>
    <row r="3" spans="1:20" ht="17.399999999999999">
      <c r="A3" s="48" t="s">
        <v>4729</v>
      </c>
      <c r="B3" s="48" t="s">
        <v>4731</v>
      </c>
      <c r="C3" s="48">
        <v>30.36</v>
      </c>
      <c r="D3" s="48">
        <v>5.77</v>
      </c>
      <c r="E3" s="49" t="s">
        <v>10686</v>
      </c>
      <c r="F3" s="49" t="s">
        <v>10686</v>
      </c>
      <c r="G3" s="49" t="s">
        <v>10686</v>
      </c>
      <c r="H3" s="50">
        <v>0</v>
      </c>
      <c r="I3" s="50" t="s">
        <v>10687</v>
      </c>
      <c r="J3" s="48" t="s">
        <v>10731</v>
      </c>
      <c r="K3" s="48" t="s">
        <v>10740</v>
      </c>
      <c r="L3" s="51">
        <v>28284</v>
      </c>
      <c r="M3" s="52">
        <v>62592.87</v>
      </c>
      <c r="N3" s="53" t="s">
        <v>4697</v>
      </c>
      <c r="O3" s="53" t="s">
        <v>4694</v>
      </c>
      <c r="P3" s="48" t="s">
        <v>4695</v>
      </c>
      <c r="Q3" s="50">
        <v>46</v>
      </c>
      <c r="S3" s="55" t="s">
        <v>10741</v>
      </c>
      <c r="T3" s="55">
        <f>COUNTA($A$2:$A$2339)</f>
        <v>2338</v>
      </c>
    </row>
    <row r="4" spans="1:20" ht="17.399999999999999">
      <c r="A4" s="48" t="s">
        <v>4733</v>
      </c>
      <c r="B4" s="48" t="s">
        <v>4734</v>
      </c>
      <c r="C4" s="48">
        <v>34.484999999999999</v>
      </c>
      <c r="D4" s="48">
        <v>11.87</v>
      </c>
      <c r="E4" s="49" t="s">
        <v>10687</v>
      </c>
      <c r="F4" s="49" t="s">
        <v>10686</v>
      </c>
      <c r="G4" s="49" t="s">
        <v>10686</v>
      </c>
      <c r="H4" s="50">
        <v>2</v>
      </c>
      <c r="I4" s="50" t="s">
        <v>10687</v>
      </c>
      <c r="J4" s="48" t="s">
        <v>10731</v>
      </c>
      <c r="K4" s="48" t="s">
        <v>10738</v>
      </c>
      <c r="L4" s="51">
        <v>25822</v>
      </c>
      <c r="M4" s="52">
        <v>60021.4</v>
      </c>
      <c r="N4" s="53" t="s">
        <v>4693</v>
      </c>
      <c r="O4" s="53" t="s">
        <v>4693</v>
      </c>
      <c r="P4" s="48" t="s">
        <v>4698</v>
      </c>
      <c r="Q4" s="50">
        <v>52</v>
      </c>
      <c r="S4" s="55" t="s">
        <v>10742</v>
      </c>
      <c r="T4" s="56">
        <f>SUM($M$2:$M$2339)</f>
        <v>31648782.880000051</v>
      </c>
    </row>
    <row r="5" spans="1:20" ht="17.399999999999999">
      <c r="A5" s="48" t="s">
        <v>4737</v>
      </c>
      <c r="B5" s="48" t="s">
        <v>4739</v>
      </c>
      <c r="C5" s="48">
        <v>38.094999999999999</v>
      </c>
      <c r="D5" s="48">
        <v>6.05</v>
      </c>
      <c r="E5" s="49" t="s">
        <v>10686</v>
      </c>
      <c r="F5" s="49" t="s">
        <v>10686</v>
      </c>
      <c r="G5" s="49" t="s">
        <v>10686</v>
      </c>
      <c r="H5" s="50">
        <v>0</v>
      </c>
      <c r="I5" s="50" t="s">
        <v>10687</v>
      </c>
      <c r="J5" s="48" t="s">
        <v>10731</v>
      </c>
      <c r="K5" s="48" t="s">
        <v>10740</v>
      </c>
      <c r="L5" s="51">
        <v>33395</v>
      </c>
      <c r="M5" s="52">
        <v>58571.07</v>
      </c>
      <c r="N5" s="53" t="s">
        <v>4693</v>
      </c>
      <c r="O5" s="53" t="s">
        <v>4694</v>
      </c>
      <c r="P5" s="48" t="s">
        <v>4699</v>
      </c>
      <c r="Q5" s="50">
        <v>32</v>
      </c>
      <c r="S5" s="55" t="s">
        <v>10743</v>
      </c>
      <c r="T5" s="56">
        <f>AVERAGE($M$2:$M$2339)</f>
        <v>13536.690710008575</v>
      </c>
    </row>
    <row r="6" spans="1:20">
      <c r="A6" s="48" t="s">
        <v>4741</v>
      </c>
      <c r="B6" s="48" t="s">
        <v>4742</v>
      </c>
      <c r="C6" s="48">
        <v>35.53</v>
      </c>
      <c r="D6" s="48">
        <v>5.45</v>
      </c>
      <c r="E6" s="49" t="s">
        <v>10686</v>
      </c>
      <c r="F6" s="49" t="s">
        <v>10686</v>
      </c>
      <c r="G6" s="49" t="s">
        <v>10686</v>
      </c>
      <c r="H6" s="50">
        <v>0</v>
      </c>
      <c r="I6" s="50" t="s">
        <v>10687</v>
      </c>
      <c r="J6" s="48" t="s">
        <v>10731</v>
      </c>
      <c r="K6" s="48" t="s">
        <v>10744</v>
      </c>
      <c r="L6" s="51">
        <v>32678</v>
      </c>
      <c r="M6" s="52">
        <v>55135.4</v>
      </c>
      <c r="N6" s="53" t="s">
        <v>4693</v>
      </c>
      <c r="O6" s="53" t="s">
        <v>4697</v>
      </c>
      <c r="P6" s="48" t="s">
        <v>4698</v>
      </c>
      <c r="Q6" s="50">
        <v>33</v>
      </c>
    </row>
    <row r="7" spans="1:20" ht="15.6">
      <c r="A7" s="48" t="s">
        <v>4744</v>
      </c>
      <c r="B7" s="48" t="s">
        <v>4745</v>
      </c>
      <c r="C7" s="48">
        <v>32.799999999999997</v>
      </c>
      <c r="D7" s="48">
        <v>6.59</v>
      </c>
      <c r="E7" s="49" t="s">
        <v>10686</v>
      </c>
      <c r="F7" s="49" t="s">
        <v>10686</v>
      </c>
      <c r="G7" s="49" t="s">
        <v>10686</v>
      </c>
      <c r="H7" s="50">
        <v>0</v>
      </c>
      <c r="I7" s="50" t="s">
        <v>10687</v>
      </c>
      <c r="J7" s="48" t="s">
        <v>10731</v>
      </c>
      <c r="K7" s="48" t="s">
        <v>10738</v>
      </c>
      <c r="L7" s="51">
        <v>22862</v>
      </c>
      <c r="M7" s="52">
        <v>52590.83</v>
      </c>
      <c r="N7" s="53" t="s">
        <v>4693</v>
      </c>
      <c r="O7" s="53" t="s">
        <v>4694</v>
      </c>
      <c r="P7" s="48" t="s">
        <v>4701</v>
      </c>
      <c r="Q7" s="50">
        <v>60</v>
      </c>
      <c r="S7" s="100" t="s">
        <v>10745</v>
      </c>
      <c r="T7" s="100"/>
    </row>
    <row r="8" spans="1:20">
      <c r="A8" s="48" t="s">
        <v>4747</v>
      </c>
      <c r="B8" s="48" t="s">
        <v>4748</v>
      </c>
      <c r="C8" s="48">
        <v>36.4</v>
      </c>
      <c r="D8" s="48">
        <v>6.07</v>
      </c>
      <c r="E8" s="49" t="s">
        <v>10686</v>
      </c>
      <c r="F8" s="49" t="s">
        <v>10686</v>
      </c>
      <c r="G8" s="49" t="s">
        <v>10686</v>
      </c>
      <c r="H8" s="50">
        <v>0</v>
      </c>
      <c r="I8" s="50" t="s">
        <v>10687</v>
      </c>
      <c r="J8" s="48" t="s">
        <v>10731</v>
      </c>
      <c r="K8" s="48" t="s">
        <v>10740</v>
      </c>
      <c r="L8" s="51">
        <v>34634</v>
      </c>
      <c r="M8" s="52">
        <v>51194.559999999998</v>
      </c>
      <c r="N8" s="53" t="s">
        <v>4693</v>
      </c>
      <c r="O8" s="53" t="s">
        <v>4694</v>
      </c>
      <c r="P8" s="48" t="s">
        <v>4701</v>
      </c>
      <c r="Q8" s="50">
        <v>28</v>
      </c>
      <c r="S8" s="41"/>
      <c r="T8" s="41"/>
    </row>
    <row r="9" spans="1:20" ht="17.399999999999999">
      <c r="A9" s="48" t="s">
        <v>4751</v>
      </c>
      <c r="B9" s="48" t="s">
        <v>4752</v>
      </c>
      <c r="C9" s="48">
        <v>36.96</v>
      </c>
      <c r="D9" s="48">
        <v>7.93</v>
      </c>
      <c r="E9" s="49" t="s">
        <v>10686</v>
      </c>
      <c r="F9" s="49" t="s">
        <v>10686</v>
      </c>
      <c r="G9" s="49" t="s">
        <v>10686</v>
      </c>
      <c r="H9" s="50">
        <v>3</v>
      </c>
      <c r="I9" s="50" t="s">
        <v>10687</v>
      </c>
      <c r="J9" s="48" t="s">
        <v>10731</v>
      </c>
      <c r="K9" s="48" t="s">
        <v>10738</v>
      </c>
      <c r="L9" s="51">
        <v>21363</v>
      </c>
      <c r="M9" s="52">
        <v>49577.66</v>
      </c>
      <c r="N9" s="53" t="s">
        <v>4697</v>
      </c>
      <c r="O9" s="53" t="s">
        <v>4697</v>
      </c>
      <c r="P9" s="48" t="s">
        <v>4695</v>
      </c>
      <c r="Q9" s="50">
        <v>64</v>
      </c>
      <c r="S9" s="55" t="s">
        <v>10746</v>
      </c>
      <c r="T9" s="57">
        <f>AVERAGE($C$2:$C$2339)</f>
        <v>30.972648822269903</v>
      </c>
    </row>
    <row r="10" spans="1:20" ht="17.399999999999999">
      <c r="A10" s="48" t="s">
        <v>4755</v>
      </c>
      <c r="B10" s="48" t="s">
        <v>4756</v>
      </c>
      <c r="C10" s="48">
        <v>41.14</v>
      </c>
      <c r="D10" s="48">
        <v>9.58</v>
      </c>
      <c r="E10" s="49" t="s">
        <v>10687</v>
      </c>
      <c r="F10" s="49" t="s">
        <v>10686</v>
      </c>
      <c r="G10" s="49" t="s">
        <v>10687</v>
      </c>
      <c r="H10" s="50">
        <v>1</v>
      </c>
      <c r="I10" s="50" t="s">
        <v>10687</v>
      </c>
      <c r="J10" s="48" t="s">
        <v>10731</v>
      </c>
      <c r="K10" s="48" t="s">
        <v>10738</v>
      </c>
      <c r="L10" s="51">
        <v>23258</v>
      </c>
      <c r="M10" s="52">
        <v>48970.25</v>
      </c>
      <c r="N10" s="53" t="s">
        <v>4693</v>
      </c>
      <c r="O10" s="53" t="s">
        <v>4697</v>
      </c>
      <c r="P10" s="48" t="s">
        <v>4695</v>
      </c>
      <c r="Q10" s="50">
        <v>59</v>
      </c>
      <c r="S10" s="55" t="s">
        <v>10747</v>
      </c>
      <c r="T10" s="58">
        <f>AVERAGE($D$2:$D$2339)</f>
        <v>6.5783383297644615</v>
      </c>
    </row>
    <row r="11" spans="1:20" ht="17.399999999999999">
      <c r="A11" s="48" t="s">
        <v>4758</v>
      </c>
      <c r="B11" s="48" t="s">
        <v>4759</v>
      </c>
      <c r="C11" s="48">
        <v>38.06</v>
      </c>
      <c r="D11" s="48">
        <v>10.79</v>
      </c>
      <c r="E11" s="49" t="s">
        <v>10686</v>
      </c>
      <c r="F11" s="49" t="s">
        <v>10686</v>
      </c>
      <c r="G11" s="49" t="s">
        <v>10686</v>
      </c>
      <c r="H11" s="50">
        <v>0</v>
      </c>
      <c r="I11" s="50" t="s">
        <v>10687</v>
      </c>
      <c r="J11" s="48" t="s">
        <v>10731</v>
      </c>
      <c r="K11" s="48" t="s">
        <v>10738</v>
      </c>
      <c r="L11" s="51">
        <v>28853</v>
      </c>
      <c r="M11" s="52">
        <v>48885.14</v>
      </c>
      <c r="N11" s="53" t="s">
        <v>4693</v>
      </c>
      <c r="O11" s="53" t="s">
        <v>4697</v>
      </c>
      <c r="P11" s="48" t="s">
        <v>4695</v>
      </c>
      <c r="Q11" s="50">
        <v>44</v>
      </c>
      <c r="S11" s="55" t="s">
        <v>10748</v>
      </c>
      <c r="T11" s="55">
        <f>COUNTIF($E$2:$E$2339,"Yes")</f>
        <v>926</v>
      </c>
    </row>
    <row r="12" spans="1:20" ht="17.399999999999999">
      <c r="A12" s="48" t="s">
        <v>4761</v>
      </c>
      <c r="B12" s="48" t="s">
        <v>4762</v>
      </c>
      <c r="C12" s="48">
        <v>37.700000000000003</v>
      </c>
      <c r="D12" s="48">
        <v>5.96</v>
      </c>
      <c r="E12" s="49" t="s">
        <v>10687</v>
      </c>
      <c r="F12" s="49" t="s">
        <v>10686</v>
      </c>
      <c r="G12" s="49" t="s">
        <v>10686</v>
      </c>
      <c r="H12" s="50">
        <v>2</v>
      </c>
      <c r="I12" s="50" t="s">
        <v>10687</v>
      </c>
      <c r="J12" s="48" t="s">
        <v>10731</v>
      </c>
      <c r="K12" s="48" t="s">
        <v>10740</v>
      </c>
      <c r="L12" s="51">
        <v>21753</v>
      </c>
      <c r="M12" s="52">
        <v>48824.45</v>
      </c>
      <c r="N12" s="53" t="s">
        <v>4697</v>
      </c>
      <c r="O12" s="53" t="s">
        <v>4693</v>
      </c>
      <c r="P12" s="48" t="s">
        <v>4701</v>
      </c>
      <c r="Q12" s="50">
        <v>63</v>
      </c>
      <c r="S12" s="55" t="s">
        <v>10749</v>
      </c>
      <c r="T12" s="55">
        <f>COUNTIF(G2:G2339,"Yes")</f>
        <v>391</v>
      </c>
    </row>
    <row r="13" spans="1:20" ht="17.399999999999999">
      <c r="A13" s="48" t="s">
        <v>4764</v>
      </c>
      <c r="B13" s="48" t="s">
        <v>4765</v>
      </c>
      <c r="C13" s="48">
        <v>42.13</v>
      </c>
      <c r="D13" s="48">
        <v>11.9</v>
      </c>
      <c r="E13" s="49" t="s">
        <v>10686</v>
      </c>
      <c r="F13" s="49" t="s">
        <v>10686</v>
      </c>
      <c r="G13" s="49" t="s">
        <v>10686</v>
      </c>
      <c r="H13" s="50">
        <v>0</v>
      </c>
      <c r="I13" s="50" t="s">
        <v>10687</v>
      </c>
      <c r="J13" s="48" t="s">
        <v>10731</v>
      </c>
      <c r="K13" s="48" t="s">
        <v>10738</v>
      </c>
      <c r="L13" s="51">
        <v>24042</v>
      </c>
      <c r="M13" s="52">
        <v>48675.519999999997</v>
      </c>
      <c r="N13" s="53" t="s">
        <v>4693</v>
      </c>
      <c r="O13" s="53" t="s">
        <v>4697</v>
      </c>
      <c r="P13" s="48" t="s">
        <v>4695</v>
      </c>
      <c r="Q13" s="50">
        <v>57</v>
      </c>
      <c r="S13" s="55" t="s">
        <v>10750</v>
      </c>
      <c r="T13" s="55">
        <f>COUNTIF($I$2:$I$2339,"Yes")</f>
        <v>488</v>
      </c>
    </row>
    <row r="14" spans="1:20" ht="17.399999999999999">
      <c r="A14" s="48" t="s">
        <v>4767</v>
      </c>
      <c r="B14" s="48" t="s">
        <v>4768</v>
      </c>
      <c r="C14" s="48">
        <v>40.92</v>
      </c>
      <c r="D14" s="48">
        <v>8.41</v>
      </c>
      <c r="E14" s="49" t="s">
        <v>10686</v>
      </c>
      <c r="F14" s="49" t="s">
        <v>10686</v>
      </c>
      <c r="G14" s="49" t="s">
        <v>10686</v>
      </c>
      <c r="H14" s="50">
        <v>0</v>
      </c>
      <c r="I14" s="50" t="s">
        <v>10687</v>
      </c>
      <c r="J14" s="48" t="s">
        <v>10731</v>
      </c>
      <c r="K14" s="48" t="s">
        <v>10738</v>
      </c>
      <c r="L14" s="51">
        <v>22930</v>
      </c>
      <c r="M14" s="52">
        <v>48673.56</v>
      </c>
      <c r="N14" s="53" t="s">
        <v>4693</v>
      </c>
      <c r="O14" s="53" t="s">
        <v>4697</v>
      </c>
      <c r="P14" s="48" t="s">
        <v>4695</v>
      </c>
      <c r="Q14" s="50">
        <v>60</v>
      </c>
      <c r="S14" s="55" t="s">
        <v>10751</v>
      </c>
      <c r="T14" s="55">
        <f>SUM($H$2:$H$2339)</f>
        <v>1579</v>
      </c>
    </row>
    <row r="15" spans="1:20">
      <c r="A15" s="48" t="s">
        <v>4770</v>
      </c>
      <c r="B15" s="48" t="s">
        <v>4771</v>
      </c>
      <c r="C15" s="48">
        <v>40.564999999999998</v>
      </c>
      <c r="D15" s="48">
        <v>7.02</v>
      </c>
      <c r="E15" s="49" t="s">
        <v>10686</v>
      </c>
      <c r="F15" s="49" t="s">
        <v>10686</v>
      </c>
      <c r="G15" s="49" t="s">
        <v>10686</v>
      </c>
      <c r="H15" s="50">
        <v>0</v>
      </c>
      <c r="I15" s="50" t="s">
        <v>10687</v>
      </c>
      <c r="J15" s="48" t="s">
        <v>10731</v>
      </c>
      <c r="K15" s="48" t="s">
        <v>10738</v>
      </c>
      <c r="L15" s="51">
        <v>25173</v>
      </c>
      <c r="M15" s="52">
        <v>48549.18</v>
      </c>
      <c r="N15" s="53" t="s">
        <v>4693</v>
      </c>
      <c r="O15" s="53" t="s">
        <v>4694</v>
      </c>
      <c r="P15" s="48" t="s">
        <v>4705</v>
      </c>
      <c r="Q15" s="50">
        <v>54</v>
      </c>
    </row>
    <row r="16" spans="1:20">
      <c r="A16" s="48" t="s">
        <v>4773</v>
      </c>
      <c r="B16" s="48" t="s">
        <v>4774</v>
      </c>
      <c r="C16" s="48">
        <v>36.384999999999998</v>
      </c>
      <c r="D16" s="48">
        <v>7.59</v>
      </c>
      <c r="E16" s="49" t="s">
        <v>10687</v>
      </c>
      <c r="F16" s="49" t="s">
        <v>10686</v>
      </c>
      <c r="G16" s="49" t="s">
        <v>10686</v>
      </c>
      <c r="H16" s="50">
        <v>2</v>
      </c>
      <c r="I16" s="50" t="s">
        <v>10687</v>
      </c>
      <c r="J16" s="48" t="s">
        <v>10731</v>
      </c>
      <c r="K16" s="48" t="s">
        <v>10738</v>
      </c>
      <c r="L16" s="51">
        <v>22636</v>
      </c>
      <c r="M16" s="52">
        <v>48517.56</v>
      </c>
      <c r="N16" s="53" t="s">
        <v>4693</v>
      </c>
      <c r="O16" s="53" t="s">
        <v>4694</v>
      </c>
      <c r="P16" s="48" t="s">
        <v>4699</v>
      </c>
      <c r="Q16" s="50">
        <v>61</v>
      </c>
    </row>
    <row r="17" spans="1:26">
      <c r="A17" s="48" t="s">
        <v>4776</v>
      </c>
      <c r="B17" s="48" t="s">
        <v>4777</v>
      </c>
      <c r="C17" s="48">
        <v>39.9</v>
      </c>
      <c r="D17" s="48">
        <v>11.32</v>
      </c>
      <c r="E17" s="49" t="s">
        <v>10686</v>
      </c>
      <c r="F17" s="49" t="s">
        <v>10686</v>
      </c>
      <c r="G17" s="49" t="s">
        <v>10686</v>
      </c>
      <c r="H17" s="50">
        <v>0</v>
      </c>
      <c r="I17" s="50" t="s">
        <v>10687</v>
      </c>
      <c r="J17" s="48" t="s">
        <v>10731</v>
      </c>
      <c r="K17" s="48" t="s">
        <v>10738</v>
      </c>
      <c r="L17" s="51">
        <v>22885</v>
      </c>
      <c r="M17" s="52">
        <v>48173.36</v>
      </c>
      <c r="N17" s="53" t="s">
        <v>4693</v>
      </c>
      <c r="O17" s="53" t="s">
        <v>4694</v>
      </c>
      <c r="P17" s="48" t="s">
        <v>4701</v>
      </c>
      <c r="Q17" s="50">
        <v>60</v>
      </c>
      <c r="S17" t="s">
        <v>10752</v>
      </c>
    </row>
    <row r="18" spans="1:26">
      <c r="A18" s="48" t="s">
        <v>4779</v>
      </c>
      <c r="B18" s="48" t="s">
        <v>4780</v>
      </c>
      <c r="C18" s="48">
        <v>33.799999999999997</v>
      </c>
      <c r="D18" s="48">
        <v>7.67</v>
      </c>
      <c r="E18" s="49" t="s">
        <v>10686</v>
      </c>
      <c r="F18" s="49" t="s">
        <v>10686</v>
      </c>
      <c r="G18" s="49" t="s">
        <v>10686</v>
      </c>
      <c r="H18" s="50">
        <v>3</v>
      </c>
      <c r="I18" s="50" t="s">
        <v>10687</v>
      </c>
      <c r="J18" s="48" t="s">
        <v>10731</v>
      </c>
      <c r="K18" s="48" t="s">
        <v>10738</v>
      </c>
      <c r="L18" s="51">
        <v>21505</v>
      </c>
      <c r="M18" s="52">
        <v>47928.03</v>
      </c>
      <c r="N18" s="53" t="s">
        <v>4697</v>
      </c>
      <c r="O18" s="53" t="s">
        <v>4694</v>
      </c>
      <c r="P18" s="48" t="s">
        <v>4701</v>
      </c>
      <c r="Q18" s="50">
        <v>64</v>
      </c>
      <c r="S18" t="s">
        <v>10753</v>
      </c>
      <c r="Z18" t="s">
        <v>10754</v>
      </c>
    </row>
    <row r="19" spans="1:26">
      <c r="A19" s="48" t="s">
        <v>4782</v>
      </c>
      <c r="B19" s="48" t="s">
        <v>4783</v>
      </c>
      <c r="C19" s="48">
        <v>36.765000000000001</v>
      </c>
      <c r="D19" s="48">
        <v>7.29</v>
      </c>
      <c r="E19" s="49" t="s">
        <v>10687</v>
      </c>
      <c r="F19" s="49" t="s">
        <v>10686</v>
      </c>
      <c r="G19" s="49" t="s">
        <v>10687</v>
      </c>
      <c r="H19" s="50">
        <v>1</v>
      </c>
      <c r="I19" s="50" t="s">
        <v>10687</v>
      </c>
      <c r="J19" s="48" t="s">
        <v>10731</v>
      </c>
      <c r="K19" s="48" t="s">
        <v>10738</v>
      </c>
      <c r="L19" s="51">
        <v>23228</v>
      </c>
      <c r="M19" s="52">
        <v>47896.79</v>
      </c>
      <c r="N19" s="53" t="s">
        <v>4693</v>
      </c>
      <c r="O19" s="53" t="s">
        <v>4694</v>
      </c>
      <c r="P19" s="48" t="s">
        <v>4699</v>
      </c>
      <c r="Q19" s="50">
        <v>59</v>
      </c>
    </row>
    <row r="20" spans="1:26">
      <c r="A20" s="48" t="s">
        <v>4785</v>
      </c>
      <c r="B20" s="48" t="s">
        <v>4786</v>
      </c>
      <c r="C20" s="48">
        <v>36.954999999999998</v>
      </c>
      <c r="D20" s="48">
        <v>4.72</v>
      </c>
      <c r="E20" s="49" t="s">
        <v>10687</v>
      </c>
      <c r="F20" s="49" t="s">
        <v>10686</v>
      </c>
      <c r="G20" s="49" t="s">
        <v>10686</v>
      </c>
      <c r="H20" s="50">
        <v>1</v>
      </c>
      <c r="I20" s="50" t="s">
        <v>10687</v>
      </c>
      <c r="J20" s="48" t="s">
        <v>10731</v>
      </c>
      <c r="K20" s="48" t="s">
        <v>10744</v>
      </c>
      <c r="L20" s="51">
        <v>23688</v>
      </c>
      <c r="M20" s="52">
        <v>47496.49</v>
      </c>
      <c r="N20" s="53" t="s">
        <v>4693</v>
      </c>
      <c r="O20" s="53" t="s">
        <v>4694</v>
      </c>
      <c r="P20" s="48" t="s">
        <v>4698</v>
      </c>
      <c r="Q20" s="50">
        <v>58</v>
      </c>
    </row>
    <row r="21" spans="1:26">
      <c r="A21" s="48" t="s">
        <v>4788</v>
      </c>
      <c r="B21" s="48" t="s">
        <v>4789</v>
      </c>
      <c r="C21" s="48">
        <v>42.9</v>
      </c>
      <c r="D21" s="48">
        <v>11.41</v>
      </c>
      <c r="E21" s="49" t="s">
        <v>10686</v>
      </c>
      <c r="F21" s="49" t="s">
        <v>10686</v>
      </c>
      <c r="G21" s="49" t="s">
        <v>10686</v>
      </c>
      <c r="H21" s="50">
        <v>0</v>
      </c>
      <c r="I21" s="50" t="s">
        <v>10687</v>
      </c>
      <c r="J21" s="48" t="s">
        <v>10731</v>
      </c>
      <c r="K21" s="48" t="s">
        <v>10738</v>
      </c>
      <c r="L21" s="51">
        <v>26203</v>
      </c>
      <c r="M21" s="52">
        <v>47462.89</v>
      </c>
      <c r="N21" s="53" t="s">
        <v>4693</v>
      </c>
      <c r="O21" s="53" t="s">
        <v>4697</v>
      </c>
      <c r="P21" s="48" t="s">
        <v>4695</v>
      </c>
      <c r="Q21" s="50">
        <v>51</v>
      </c>
    </row>
    <row r="22" spans="1:26">
      <c r="A22" s="48" t="s">
        <v>4791</v>
      </c>
      <c r="B22" s="48" t="s">
        <v>4792</v>
      </c>
      <c r="C22" s="48">
        <v>36.299999999999997</v>
      </c>
      <c r="D22" s="48">
        <v>11.5</v>
      </c>
      <c r="E22" s="49" t="s">
        <v>10687</v>
      </c>
      <c r="F22" s="49" t="s">
        <v>10686</v>
      </c>
      <c r="G22" s="49" t="s">
        <v>10686</v>
      </c>
      <c r="H22" s="50">
        <v>2</v>
      </c>
      <c r="I22" s="50" t="s">
        <v>10687</v>
      </c>
      <c r="J22" s="48" t="s">
        <v>10731</v>
      </c>
      <c r="K22" s="48" t="s">
        <v>10738</v>
      </c>
      <c r="L22" s="51">
        <v>22445</v>
      </c>
      <c r="M22" s="52">
        <v>47403.88</v>
      </c>
      <c r="N22" s="53" t="s">
        <v>4693</v>
      </c>
      <c r="O22" s="53" t="s">
        <v>4694</v>
      </c>
      <c r="P22" s="48" t="s">
        <v>4701</v>
      </c>
      <c r="Q22" s="50">
        <v>61</v>
      </c>
    </row>
    <row r="23" spans="1:26">
      <c r="A23" s="48" t="s">
        <v>4794</v>
      </c>
      <c r="B23" s="48" t="s">
        <v>4795</v>
      </c>
      <c r="C23" s="48">
        <v>32.200000000000003</v>
      </c>
      <c r="D23" s="48">
        <v>6.22</v>
      </c>
      <c r="E23" s="49" t="s">
        <v>10687</v>
      </c>
      <c r="F23" s="49" t="s">
        <v>10686</v>
      </c>
      <c r="G23" s="49" t="s">
        <v>10686</v>
      </c>
      <c r="H23" s="50">
        <v>2</v>
      </c>
      <c r="I23" s="50" t="s">
        <v>10687</v>
      </c>
      <c r="J23" s="48" t="s">
        <v>10731</v>
      </c>
      <c r="K23" s="48" t="s">
        <v>10740</v>
      </c>
      <c r="L23" s="51">
        <v>21827</v>
      </c>
      <c r="M23" s="52">
        <v>47305.31</v>
      </c>
      <c r="N23" s="53" t="s">
        <v>4697</v>
      </c>
      <c r="O23" s="53" t="s">
        <v>4693</v>
      </c>
      <c r="P23" s="48" t="s">
        <v>4701</v>
      </c>
      <c r="Q23" s="50">
        <v>63</v>
      </c>
    </row>
    <row r="24" spans="1:26">
      <c r="A24" s="48" t="s">
        <v>4797</v>
      </c>
      <c r="B24" s="48" t="s">
        <v>4798</v>
      </c>
      <c r="C24" s="48">
        <v>31.3</v>
      </c>
      <c r="D24" s="48">
        <v>11.38</v>
      </c>
      <c r="E24" s="49" t="s">
        <v>10686</v>
      </c>
      <c r="F24" s="49" t="s">
        <v>10686</v>
      </c>
      <c r="G24" s="49" t="s">
        <v>10686</v>
      </c>
      <c r="H24" s="50">
        <v>3</v>
      </c>
      <c r="I24" s="50" t="s">
        <v>10687</v>
      </c>
      <c r="J24" s="48" t="s">
        <v>10731</v>
      </c>
      <c r="K24" s="48" t="s">
        <v>10738</v>
      </c>
      <c r="L24" s="51">
        <v>21431</v>
      </c>
      <c r="M24" s="52">
        <v>47291.06</v>
      </c>
      <c r="N24" s="53" t="s">
        <v>4697</v>
      </c>
      <c r="O24" s="53" t="s">
        <v>4693</v>
      </c>
      <c r="P24" s="48" t="s">
        <v>4701</v>
      </c>
      <c r="Q24" s="50">
        <v>64</v>
      </c>
    </row>
    <row r="25" spans="1:26">
      <c r="A25" s="48" t="s">
        <v>4800</v>
      </c>
      <c r="B25" s="48" t="s">
        <v>4801</v>
      </c>
      <c r="C25" s="48">
        <v>41.8</v>
      </c>
      <c r="D25" s="48">
        <v>7.89</v>
      </c>
      <c r="E25" s="49" t="s">
        <v>10687</v>
      </c>
      <c r="F25" s="49" t="s">
        <v>10686</v>
      </c>
      <c r="G25" s="49" t="s">
        <v>10686</v>
      </c>
      <c r="H25" s="50">
        <v>2</v>
      </c>
      <c r="I25" s="50" t="s">
        <v>10687</v>
      </c>
      <c r="J25" s="48" t="s">
        <v>10731</v>
      </c>
      <c r="K25" s="48" t="s">
        <v>10738</v>
      </c>
      <c r="L25" s="51">
        <v>25930</v>
      </c>
      <c r="M25" s="52">
        <v>47269.85</v>
      </c>
      <c r="N25" s="53" t="s">
        <v>4693</v>
      </c>
      <c r="O25" s="53" t="s">
        <v>4697</v>
      </c>
      <c r="P25" s="48" t="s">
        <v>4695</v>
      </c>
      <c r="Q25" s="50">
        <v>52</v>
      </c>
    </row>
    <row r="26" spans="1:26">
      <c r="A26" s="48" t="s">
        <v>4803</v>
      </c>
      <c r="B26" s="48" t="s">
        <v>4804</v>
      </c>
      <c r="C26" s="48">
        <v>35.090000000000003</v>
      </c>
      <c r="D26" s="48">
        <v>4.38</v>
      </c>
      <c r="E26" s="49" t="s">
        <v>10687</v>
      </c>
      <c r="F26" s="49" t="s">
        <v>10686</v>
      </c>
      <c r="G26" s="49" t="s">
        <v>10686</v>
      </c>
      <c r="H26" s="50">
        <v>2</v>
      </c>
      <c r="I26" s="50" t="s">
        <v>10687</v>
      </c>
      <c r="J26" s="48" t="s">
        <v>10731</v>
      </c>
      <c r="K26" s="48" t="s">
        <v>10744</v>
      </c>
      <c r="L26" s="51">
        <v>21745</v>
      </c>
      <c r="M26" s="52">
        <v>47055.53</v>
      </c>
      <c r="N26" s="53" t="s">
        <v>4697</v>
      </c>
      <c r="O26" s="53" t="s">
        <v>4693</v>
      </c>
      <c r="P26" s="48" t="s">
        <v>4695</v>
      </c>
      <c r="Q26" s="50">
        <v>63</v>
      </c>
    </row>
    <row r="27" spans="1:26">
      <c r="A27" s="48" t="s">
        <v>4806</v>
      </c>
      <c r="B27" s="48" t="s">
        <v>4807</v>
      </c>
      <c r="C27" s="48">
        <v>33.880000000000003</v>
      </c>
      <c r="D27" s="48">
        <v>7.01</v>
      </c>
      <c r="E27" s="49" t="s">
        <v>10686</v>
      </c>
      <c r="F27" s="49" t="s">
        <v>10686</v>
      </c>
      <c r="G27" s="49" t="s">
        <v>10686</v>
      </c>
      <c r="H27" s="50">
        <v>3</v>
      </c>
      <c r="I27" s="50" t="s">
        <v>10687</v>
      </c>
      <c r="J27" s="48" t="s">
        <v>10731</v>
      </c>
      <c r="K27" s="48" t="s">
        <v>10738</v>
      </c>
      <c r="L27" s="51">
        <v>21443</v>
      </c>
      <c r="M27" s="52">
        <v>46889.26</v>
      </c>
      <c r="N27" s="53" t="s">
        <v>4697</v>
      </c>
      <c r="O27" s="53" t="s">
        <v>4694</v>
      </c>
      <c r="P27" s="48" t="s">
        <v>4695</v>
      </c>
      <c r="Q27" s="50">
        <v>64</v>
      </c>
    </row>
    <row r="28" spans="1:26">
      <c r="A28" s="48" t="s">
        <v>4809</v>
      </c>
      <c r="B28" s="48" t="s">
        <v>4810</v>
      </c>
      <c r="C28" s="48">
        <v>30.875</v>
      </c>
      <c r="D28" s="48">
        <v>11.88</v>
      </c>
      <c r="E28" s="49" t="s">
        <v>10686</v>
      </c>
      <c r="F28" s="49" t="s">
        <v>10686</v>
      </c>
      <c r="G28" s="49" t="s">
        <v>10686</v>
      </c>
      <c r="H28" s="50">
        <v>0</v>
      </c>
      <c r="I28" s="50" t="s">
        <v>10687</v>
      </c>
      <c r="J28" s="48" t="s">
        <v>10731</v>
      </c>
      <c r="K28" s="48" t="s">
        <v>10738</v>
      </c>
      <c r="L28" s="51">
        <v>22237</v>
      </c>
      <c r="M28" s="52">
        <v>46718.16</v>
      </c>
      <c r="N28" s="53" t="s">
        <v>4693</v>
      </c>
      <c r="O28" s="53" t="s">
        <v>4693</v>
      </c>
      <c r="P28" s="48" t="s">
        <v>4698</v>
      </c>
      <c r="Q28" s="50">
        <v>62</v>
      </c>
    </row>
    <row r="29" spans="1:26">
      <c r="A29" s="48" t="s">
        <v>4812</v>
      </c>
      <c r="B29" s="48" t="s">
        <v>4813</v>
      </c>
      <c r="C29" s="48">
        <v>36.86</v>
      </c>
      <c r="D29" s="48">
        <v>5.19</v>
      </c>
      <c r="E29" s="49" t="s">
        <v>10687</v>
      </c>
      <c r="F29" s="49" t="s">
        <v>10686</v>
      </c>
      <c r="G29" s="49" t="s">
        <v>10687</v>
      </c>
      <c r="H29" s="50">
        <v>1</v>
      </c>
      <c r="I29" s="50" t="s">
        <v>10687</v>
      </c>
      <c r="J29" s="48" t="s">
        <v>10731</v>
      </c>
      <c r="K29" s="48" t="s">
        <v>10744</v>
      </c>
      <c r="L29" s="51">
        <v>25377</v>
      </c>
      <c r="M29" s="52">
        <v>46661.440000000002</v>
      </c>
      <c r="N29" s="53" t="s">
        <v>4693</v>
      </c>
      <c r="O29" s="53" t="s">
        <v>4694</v>
      </c>
      <c r="P29" s="48" t="s">
        <v>4698</v>
      </c>
      <c r="Q29" s="50">
        <v>53</v>
      </c>
    </row>
    <row r="30" spans="1:26">
      <c r="A30" s="48" t="s">
        <v>4815</v>
      </c>
      <c r="B30" s="48" t="s">
        <v>4752</v>
      </c>
      <c r="C30" s="48">
        <v>35.86</v>
      </c>
      <c r="D30" s="48">
        <v>6.74</v>
      </c>
      <c r="E30" s="49" t="s">
        <v>10687</v>
      </c>
      <c r="F30" s="49" t="s">
        <v>10686</v>
      </c>
      <c r="G30" s="49" t="s">
        <v>10686</v>
      </c>
      <c r="H30" s="50">
        <v>2</v>
      </c>
      <c r="I30" s="50" t="s">
        <v>10687</v>
      </c>
      <c r="J30" s="48" t="s">
        <v>10731</v>
      </c>
      <c r="K30" s="48" t="s">
        <v>10738</v>
      </c>
      <c r="L30" s="51">
        <v>22501</v>
      </c>
      <c r="M30" s="52">
        <v>46599.11</v>
      </c>
      <c r="N30" s="53" t="s">
        <v>4693</v>
      </c>
      <c r="O30" s="53" t="s">
        <v>4693</v>
      </c>
      <c r="P30" s="48" t="s">
        <v>4695</v>
      </c>
      <c r="Q30" s="50">
        <v>61</v>
      </c>
    </row>
    <row r="31" spans="1:26">
      <c r="A31" s="48" t="s">
        <v>4817</v>
      </c>
      <c r="B31" s="48" t="s">
        <v>4818</v>
      </c>
      <c r="C31" s="48">
        <v>37.049999999999997</v>
      </c>
      <c r="D31" s="48">
        <v>8.44</v>
      </c>
      <c r="E31" s="49" t="s">
        <v>10686</v>
      </c>
      <c r="F31" s="49" t="s">
        <v>10686</v>
      </c>
      <c r="G31" s="49" t="s">
        <v>10686</v>
      </c>
      <c r="H31" s="50">
        <v>0</v>
      </c>
      <c r="I31" s="50" t="s">
        <v>10687</v>
      </c>
      <c r="J31" s="48" t="s">
        <v>10731</v>
      </c>
      <c r="K31" s="48" t="s">
        <v>10738</v>
      </c>
      <c r="L31" s="51">
        <v>26273</v>
      </c>
      <c r="M31" s="52">
        <v>46255.11</v>
      </c>
      <c r="N31" s="53" t="s">
        <v>4693</v>
      </c>
      <c r="O31" s="53" t="s">
        <v>4694</v>
      </c>
      <c r="P31" s="48" t="s">
        <v>4699</v>
      </c>
      <c r="Q31" s="50">
        <v>51</v>
      </c>
    </row>
    <row r="32" spans="1:26">
      <c r="A32" s="48" t="s">
        <v>4820</v>
      </c>
      <c r="B32" s="48" t="s">
        <v>4821</v>
      </c>
      <c r="C32" s="48">
        <v>43.89</v>
      </c>
      <c r="D32" s="48">
        <v>8.7100000000000009</v>
      </c>
      <c r="E32" s="49" t="s">
        <v>10686</v>
      </c>
      <c r="F32" s="49" t="s">
        <v>10686</v>
      </c>
      <c r="G32" s="49" t="s">
        <v>10686</v>
      </c>
      <c r="H32" s="50">
        <v>0</v>
      </c>
      <c r="I32" s="50" t="s">
        <v>10687</v>
      </c>
      <c r="J32" s="48" t="s">
        <v>10731</v>
      </c>
      <c r="K32" s="48" t="s">
        <v>10738</v>
      </c>
      <c r="L32" s="51">
        <v>28719</v>
      </c>
      <c r="M32" s="52">
        <v>46200.99</v>
      </c>
      <c r="N32" s="53" t="s">
        <v>4693</v>
      </c>
      <c r="O32" s="53" t="s">
        <v>4693</v>
      </c>
      <c r="P32" s="48" t="s">
        <v>4695</v>
      </c>
      <c r="Q32" s="50">
        <v>44</v>
      </c>
    </row>
    <row r="33" spans="1:17">
      <c r="A33" s="48" t="s">
        <v>4823</v>
      </c>
      <c r="B33" s="48" t="s">
        <v>4824</v>
      </c>
      <c r="C33" s="48">
        <v>42.35</v>
      </c>
      <c r="D33" s="48">
        <v>5.08</v>
      </c>
      <c r="E33" s="49" t="s">
        <v>10687</v>
      </c>
      <c r="F33" s="49" t="s">
        <v>10686</v>
      </c>
      <c r="G33" s="49" t="s">
        <v>10686</v>
      </c>
      <c r="H33" s="50">
        <v>0</v>
      </c>
      <c r="I33" s="50" t="s">
        <v>10687</v>
      </c>
      <c r="J33" s="48" t="s">
        <v>10731</v>
      </c>
      <c r="K33" s="48" t="s">
        <v>10744</v>
      </c>
      <c r="L33" s="51">
        <v>28096</v>
      </c>
      <c r="M33" s="52">
        <v>46151.12</v>
      </c>
      <c r="N33" s="53" t="s">
        <v>4693</v>
      </c>
      <c r="O33" s="53" t="s">
        <v>4694</v>
      </c>
      <c r="P33" s="48" t="s">
        <v>4695</v>
      </c>
      <c r="Q33" s="50">
        <v>46</v>
      </c>
    </row>
    <row r="34" spans="1:17">
      <c r="A34" s="48" t="s">
        <v>4826</v>
      </c>
      <c r="B34" s="48" t="s">
        <v>4827</v>
      </c>
      <c r="C34" s="48">
        <v>31.35</v>
      </c>
      <c r="D34" s="48">
        <v>6.86</v>
      </c>
      <c r="E34" s="49" t="s">
        <v>10686</v>
      </c>
      <c r="F34" s="49" t="s">
        <v>10686</v>
      </c>
      <c r="G34" s="49" t="s">
        <v>10686</v>
      </c>
      <c r="H34" s="50">
        <v>0</v>
      </c>
      <c r="I34" s="50" t="s">
        <v>10687</v>
      </c>
      <c r="J34" s="48" t="s">
        <v>10731</v>
      </c>
      <c r="K34" s="48" t="s">
        <v>10738</v>
      </c>
      <c r="L34" s="51">
        <v>22984</v>
      </c>
      <c r="M34" s="52">
        <v>46130.53</v>
      </c>
      <c r="N34" s="53" t="s">
        <v>4693</v>
      </c>
      <c r="O34" s="53" t="s">
        <v>4693</v>
      </c>
      <c r="P34" s="48" t="s">
        <v>4698</v>
      </c>
      <c r="Q34" s="50">
        <v>60</v>
      </c>
    </row>
    <row r="35" spans="1:17">
      <c r="A35" s="48" t="s">
        <v>4829</v>
      </c>
      <c r="B35" s="48" t="s">
        <v>4830</v>
      </c>
      <c r="C35" s="48">
        <v>47.6</v>
      </c>
      <c r="D35" s="48">
        <v>5.95</v>
      </c>
      <c r="E35" s="49" t="s">
        <v>10687</v>
      </c>
      <c r="F35" s="49" t="s">
        <v>10686</v>
      </c>
      <c r="G35" s="49" t="s">
        <v>10686</v>
      </c>
      <c r="H35" s="50">
        <v>0</v>
      </c>
      <c r="I35" s="50" t="s">
        <v>10687</v>
      </c>
      <c r="J35" s="48" t="s">
        <v>10731</v>
      </c>
      <c r="K35" s="48" t="s">
        <v>10740</v>
      </c>
      <c r="L35" s="51">
        <v>31320</v>
      </c>
      <c r="M35" s="52">
        <v>46113.51</v>
      </c>
      <c r="N35" s="53" t="s">
        <v>4697</v>
      </c>
      <c r="O35" s="53" t="s">
        <v>4694</v>
      </c>
      <c r="P35" s="48" t="s">
        <v>4701</v>
      </c>
      <c r="Q35" s="50">
        <v>37</v>
      </c>
    </row>
    <row r="36" spans="1:17">
      <c r="A36" s="48" t="s">
        <v>4832</v>
      </c>
      <c r="B36" s="48" t="s">
        <v>4833</v>
      </c>
      <c r="C36" s="48">
        <v>46.2</v>
      </c>
      <c r="D36" s="48">
        <v>6.09</v>
      </c>
      <c r="E36" s="49" t="s">
        <v>10686</v>
      </c>
      <c r="F36" s="49" t="s">
        <v>10686</v>
      </c>
      <c r="G36" s="49" t="s">
        <v>10687</v>
      </c>
      <c r="H36" s="50">
        <v>1</v>
      </c>
      <c r="I36" s="50" t="s">
        <v>10687</v>
      </c>
      <c r="J36" s="48" t="s">
        <v>10731</v>
      </c>
      <c r="K36" s="48" t="s">
        <v>10740</v>
      </c>
      <c r="L36" s="51">
        <v>29079</v>
      </c>
      <c r="M36" s="52">
        <v>45863.21</v>
      </c>
      <c r="N36" s="53" t="s">
        <v>4697</v>
      </c>
      <c r="O36" s="53" t="s">
        <v>4693</v>
      </c>
      <c r="P36" s="48" t="s">
        <v>4695</v>
      </c>
      <c r="Q36" s="50">
        <v>43</v>
      </c>
    </row>
    <row r="37" spans="1:17">
      <c r="A37" s="48" t="s">
        <v>4835</v>
      </c>
      <c r="B37" s="48" t="s">
        <v>4836</v>
      </c>
      <c r="C37" s="48">
        <v>32.015000000000001</v>
      </c>
      <c r="D37" s="48">
        <v>11.75</v>
      </c>
      <c r="E37" s="49" t="s">
        <v>10686</v>
      </c>
      <c r="F37" s="49" t="s">
        <v>10686</v>
      </c>
      <c r="G37" s="49" t="s">
        <v>10686</v>
      </c>
      <c r="H37" s="50">
        <v>0</v>
      </c>
      <c r="I37" s="50" t="s">
        <v>10687</v>
      </c>
      <c r="J37" s="48" t="s">
        <v>10731</v>
      </c>
      <c r="K37" s="48" t="s">
        <v>10738</v>
      </c>
      <c r="L37" s="51">
        <v>22271</v>
      </c>
      <c r="M37" s="52">
        <v>45710.21</v>
      </c>
      <c r="N37" s="53" t="s">
        <v>4697</v>
      </c>
      <c r="O37" s="53" t="s">
        <v>4697</v>
      </c>
      <c r="P37" s="48" t="s">
        <v>4705</v>
      </c>
      <c r="Q37" s="50">
        <v>62</v>
      </c>
    </row>
    <row r="38" spans="1:17">
      <c r="A38" s="48" t="s">
        <v>4838</v>
      </c>
      <c r="B38" s="48" t="s">
        <v>4839</v>
      </c>
      <c r="C38" s="48">
        <v>40.564999999999998</v>
      </c>
      <c r="D38" s="48">
        <v>7.37</v>
      </c>
      <c r="E38" s="49" t="s">
        <v>10686</v>
      </c>
      <c r="F38" s="49" t="s">
        <v>10686</v>
      </c>
      <c r="G38" s="49" t="s">
        <v>10686</v>
      </c>
      <c r="H38" s="50">
        <v>0</v>
      </c>
      <c r="I38" s="50" t="s">
        <v>10687</v>
      </c>
      <c r="J38" s="48" t="s">
        <v>10731</v>
      </c>
      <c r="K38" s="48" t="s">
        <v>10738</v>
      </c>
      <c r="L38" s="51">
        <v>27250</v>
      </c>
      <c r="M38" s="52">
        <v>45702.02</v>
      </c>
      <c r="N38" s="53" t="s">
        <v>4697</v>
      </c>
      <c r="O38" s="53" t="s">
        <v>4697</v>
      </c>
      <c r="P38" s="48" t="s">
        <v>4698</v>
      </c>
      <c r="Q38" s="50">
        <v>48</v>
      </c>
    </row>
    <row r="39" spans="1:17">
      <c r="A39" s="48" t="s">
        <v>4841</v>
      </c>
      <c r="B39" s="48" t="s">
        <v>4842</v>
      </c>
      <c r="C39" s="48">
        <v>32.450000000000003</v>
      </c>
      <c r="D39" s="48">
        <v>11.91</v>
      </c>
      <c r="E39" s="49" t="s">
        <v>10686</v>
      </c>
      <c r="F39" s="49" t="s">
        <v>10686</v>
      </c>
      <c r="G39" s="49" t="s">
        <v>10686</v>
      </c>
      <c r="H39" s="50">
        <v>0</v>
      </c>
      <c r="I39" s="50" t="s">
        <v>10687</v>
      </c>
      <c r="J39" s="48" t="s">
        <v>10731</v>
      </c>
      <c r="K39" s="48" t="s">
        <v>10738</v>
      </c>
      <c r="L39" s="51">
        <v>22997</v>
      </c>
      <c r="M39" s="52">
        <v>45008.959999999999</v>
      </c>
      <c r="N39" s="53" t="s">
        <v>4697</v>
      </c>
      <c r="O39" s="53" t="s">
        <v>4697</v>
      </c>
      <c r="P39" s="48" t="s">
        <v>4695</v>
      </c>
      <c r="Q39" s="50">
        <v>60</v>
      </c>
    </row>
    <row r="40" spans="1:17">
      <c r="A40" s="48" t="s">
        <v>4844</v>
      </c>
      <c r="B40" s="48" t="s">
        <v>4845</v>
      </c>
      <c r="C40" s="48">
        <v>34.96</v>
      </c>
      <c r="D40" s="48">
        <v>6.52</v>
      </c>
      <c r="E40" s="49" t="s">
        <v>10686</v>
      </c>
      <c r="F40" s="49" t="s">
        <v>10686</v>
      </c>
      <c r="G40" s="49" t="s">
        <v>10686</v>
      </c>
      <c r="H40" s="50">
        <v>0</v>
      </c>
      <c r="I40" s="50" t="s">
        <v>10687</v>
      </c>
      <c r="J40" s="48" t="s">
        <v>10731</v>
      </c>
      <c r="K40" s="48" t="s">
        <v>10738</v>
      </c>
      <c r="L40" s="51">
        <v>26158</v>
      </c>
      <c r="M40" s="52">
        <v>44641.2</v>
      </c>
      <c r="N40" s="53" t="s">
        <v>4697</v>
      </c>
      <c r="O40" s="53" t="s">
        <v>4694</v>
      </c>
      <c r="P40" s="48" t="s">
        <v>4699</v>
      </c>
      <c r="Q40" s="50">
        <v>51</v>
      </c>
    </row>
    <row r="41" spans="1:17">
      <c r="A41" s="48" t="s">
        <v>4847</v>
      </c>
      <c r="B41" s="48" t="s">
        <v>4848</v>
      </c>
      <c r="C41" s="48">
        <v>35.5</v>
      </c>
      <c r="D41" s="48">
        <v>5.14</v>
      </c>
      <c r="E41" s="49" t="s">
        <v>10686</v>
      </c>
      <c r="F41" s="49" t="s">
        <v>10686</v>
      </c>
      <c r="G41" s="49" t="s">
        <v>10687</v>
      </c>
      <c r="H41" s="50">
        <v>1</v>
      </c>
      <c r="I41" s="50" t="s">
        <v>10687</v>
      </c>
      <c r="J41" s="48" t="s">
        <v>10731</v>
      </c>
      <c r="K41" s="48" t="s">
        <v>10744</v>
      </c>
      <c r="L41" s="51">
        <v>34253</v>
      </c>
      <c r="M41" s="52">
        <v>44585.46</v>
      </c>
      <c r="N41" s="53" t="s">
        <v>4697</v>
      </c>
      <c r="O41" s="53" t="s">
        <v>4697</v>
      </c>
      <c r="P41" s="48" t="s">
        <v>4701</v>
      </c>
      <c r="Q41" s="50">
        <v>29</v>
      </c>
    </row>
    <row r="42" spans="1:17">
      <c r="A42" s="48" t="s">
        <v>4850</v>
      </c>
      <c r="B42" s="48" t="s">
        <v>4851</v>
      </c>
      <c r="C42" s="48">
        <v>52.58</v>
      </c>
      <c r="D42" s="48">
        <v>4.1900000000000004</v>
      </c>
      <c r="E42" s="49" t="s">
        <v>10686</v>
      </c>
      <c r="F42" s="49" t="s">
        <v>10687</v>
      </c>
      <c r="G42" s="49" t="s">
        <v>10686</v>
      </c>
      <c r="H42" s="50">
        <v>1</v>
      </c>
      <c r="I42" s="50" t="s">
        <v>10687</v>
      </c>
      <c r="J42" s="48" t="s">
        <v>10731</v>
      </c>
      <c r="K42" s="48" t="s">
        <v>10744</v>
      </c>
      <c r="L42" s="51">
        <v>36740</v>
      </c>
      <c r="M42" s="52">
        <v>44501.4</v>
      </c>
      <c r="N42" s="53" t="s">
        <v>4697</v>
      </c>
      <c r="O42" s="53" t="s">
        <v>4694</v>
      </c>
      <c r="P42" s="48" t="s">
        <v>4695</v>
      </c>
      <c r="Q42" s="50">
        <v>22</v>
      </c>
    </row>
    <row r="43" spans="1:17">
      <c r="A43" s="48" t="s">
        <v>4853</v>
      </c>
      <c r="B43" s="48" t="s">
        <v>4854</v>
      </c>
      <c r="C43" s="48">
        <v>35.200000000000003</v>
      </c>
      <c r="D43" s="48">
        <v>11.68</v>
      </c>
      <c r="E43" s="49" t="s">
        <v>10687</v>
      </c>
      <c r="F43" s="49" t="s">
        <v>10686</v>
      </c>
      <c r="G43" s="49" t="s">
        <v>10686</v>
      </c>
      <c r="H43" s="50">
        <v>0</v>
      </c>
      <c r="I43" s="50" t="s">
        <v>10687</v>
      </c>
      <c r="J43" s="48" t="s">
        <v>10731</v>
      </c>
      <c r="K43" s="48" t="s">
        <v>10738</v>
      </c>
      <c r="L43" s="51">
        <v>24729</v>
      </c>
      <c r="M43" s="52">
        <v>44423.8</v>
      </c>
      <c r="N43" s="53" t="s">
        <v>4697</v>
      </c>
      <c r="O43" s="53" t="s">
        <v>4694</v>
      </c>
      <c r="P43" s="48" t="s">
        <v>4695</v>
      </c>
      <c r="Q43" s="50">
        <v>55</v>
      </c>
    </row>
    <row r="44" spans="1:17">
      <c r="A44" s="48" t="s">
        <v>4856</v>
      </c>
      <c r="B44" s="48" t="s">
        <v>4798</v>
      </c>
      <c r="C44" s="48">
        <v>38.06</v>
      </c>
      <c r="D44" s="48">
        <v>6.98</v>
      </c>
      <c r="E44" s="49" t="s">
        <v>10686</v>
      </c>
      <c r="F44" s="49" t="s">
        <v>10686</v>
      </c>
      <c r="G44" s="49" t="s">
        <v>10686</v>
      </c>
      <c r="H44" s="50">
        <v>0</v>
      </c>
      <c r="I44" s="50" t="s">
        <v>10687</v>
      </c>
      <c r="J44" s="48" t="s">
        <v>10731</v>
      </c>
      <c r="K44" s="48" t="s">
        <v>10738</v>
      </c>
      <c r="L44" s="51">
        <v>26235</v>
      </c>
      <c r="M44" s="52">
        <v>44400.41</v>
      </c>
      <c r="N44" s="53" t="s">
        <v>4697</v>
      </c>
      <c r="O44" s="53" t="s">
        <v>4697</v>
      </c>
      <c r="P44" s="48" t="s">
        <v>4695</v>
      </c>
      <c r="Q44" s="50">
        <v>51</v>
      </c>
    </row>
    <row r="45" spans="1:17">
      <c r="A45" s="48" t="s">
        <v>4858</v>
      </c>
      <c r="B45" s="48" t="s">
        <v>4859</v>
      </c>
      <c r="C45" s="48">
        <v>34.21</v>
      </c>
      <c r="D45" s="48">
        <v>8.34</v>
      </c>
      <c r="E45" s="49" t="s">
        <v>10686</v>
      </c>
      <c r="F45" s="49" t="s">
        <v>10686</v>
      </c>
      <c r="G45" s="49" t="s">
        <v>10686</v>
      </c>
      <c r="H45" s="50">
        <v>0</v>
      </c>
      <c r="I45" s="50" t="s">
        <v>10687</v>
      </c>
      <c r="J45" s="48" t="s">
        <v>10731</v>
      </c>
      <c r="K45" s="48" t="s">
        <v>10738</v>
      </c>
      <c r="L45" s="51">
        <v>25166</v>
      </c>
      <c r="M45" s="52">
        <v>44260.75</v>
      </c>
      <c r="N45" s="53" t="s">
        <v>4697</v>
      </c>
      <c r="O45" s="53" t="s">
        <v>4693</v>
      </c>
      <c r="P45" s="48" t="s">
        <v>4695</v>
      </c>
      <c r="Q45" s="50">
        <v>54</v>
      </c>
    </row>
    <row r="46" spans="1:17">
      <c r="A46" s="48" t="s">
        <v>4861</v>
      </c>
      <c r="B46" s="48" t="s">
        <v>4862</v>
      </c>
      <c r="C46" s="48">
        <v>38.94</v>
      </c>
      <c r="D46" s="48">
        <v>8.49</v>
      </c>
      <c r="E46" s="49" t="s">
        <v>10687</v>
      </c>
      <c r="F46" s="49" t="s">
        <v>10686</v>
      </c>
      <c r="G46" s="49" t="s">
        <v>10686</v>
      </c>
      <c r="H46" s="50">
        <v>1</v>
      </c>
      <c r="I46" s="50" t="s">
        <v>10687</v>
      </c>
      <c r="J46" s="48" t="s">
        <v>10731</v>
      </c>
      <c r="K46" s="48" t="s">
        <v>10738</v>
      </c>
      <c r="L46" s="51">
        <v>27546</v>
      </c>
      <c r="M46" s="52">
        <v>44202.65</v>
      </c>
      <c r="N46" s="53" t="s">
        <v>4697</v>
      </c>
      <c r="O46" s="53" t="s">
        <v>4697</v>
      </c>
      <c r="P46" s="48" t="s">
        <v>4695</v>
      </c>
      <c r="Q46" s="50">
        <v>48</v>
      </c>
    </row>
    <row r="47" spans="1:17">
      <c r="A47" s="48" t="s">
        <v>4864</v>
      </c>
      <c r="B47" s="48" t="s">
        <v>4865</v>
      </c>
      <c r="C47" s="48">
        <v>30.21</v>
      </c>
      <c r="D47" s="48">
        <v>5.34</v>
      </c>
      <c r="E47" s="49" t="s">
        <v>10687</v>
      </c>
      <c r="F47" s="49" t="s">
        <v>10686</v>
      </c>
      <c r="G47" s="49" t="s">
        <v>10686</v>
      </c>
      <c r="H47" s="50">
        <v>1</v>
      </c>
      <c r="I47" s="50" t="s">
        <v>10687</v>
      </c>
      <c r="J47" s="48" t="s">
        <v>10731</v>
      </c>
      <c r="K47" s="48" t="s">
        <v>10744</v>
      </c>
      <c r="L47" s="51">
        <v>32340</v>
      </c>
      <c r="M47" s="52">
        <v>43943.88</v>
      </c>
      <c r="N47" s="53" t="s">
        <v>4697</v>
      </c>
      <c r="O47" s="53" t="s">
        <v>4693</v>
      </c>
      <c r="P47" s="48" t="s">
        <v>4698</v>
      </c>
      <c r="Q47" s="50">
        <v>34</v>
      </c>
    </row>
    <row r="48" spans="1:17">
      <c r="A48" s="48" t="s">
        <v>4867</v>
      </c>
      <c r="B48" s="48" t="s">
        <v>4868</v>
      </c>
      <c r="C48" s="48">
        <v>33.630000000000003</v>
      </c>
      <c r="D48" s="48">
        <v>4.43</v>
      </c>
      <c r="E48" s="49" t="s">
        <v>10687</v>
      </c>
      <c r="F48" s="49" t="s">
        <v>10686</v>
      </c>
      <c r="G48" s="49" t="s">
        <v>10686</v>
      </c>
      <c r="H48" s="50">
        <v>2</v>
      </c>
      <c r="I48" s="50" t="s">
        <v>10687</v>
      </c>
      <c r="J48" s="48" t="s">
        <v>10731</v>
      </c>
      <c r="K48" s="48" t="s">
        <v>10744</v>
      </c>
      <c r="L48" s="51">
        <v>24385</v>
      </c>
      <c r="M48" s="52">
        <v>43921.18</v>
      </c>
      <c r="N48" s="53" t="s">
        <v>4697</v>
      </c>
      <c r="O48" s="53" t="s">
        <v>4697</v>
      </c>
      <c r="P48" s="48" t="s">
        <v>4698</v>
      </c>
      <c r="Q48" s="50">
        <v>56</v>
      </c>
    </row>
    <row r="49" spans="1:17">
      <c r="A49" s="48" t="s">
        <v>4870</v>
      </c>
      <c r="B49" s="48" t="s">
        <v>4871</v>
      </c>
      <c r="C49" s="48">
        <v>40.369999999999997</v>
      </c>
      <c r="D49" s="48">
        <v>4.47</v>
      </c>
      <c r="E49" s="49" t="s">
        <v>10686</v>
      </c>
      <c r="F49" s="49" t="s">
        <v>10686</v>
      </c>
      <c r="G49" s="49" t="s">
        <v>10686</v>
      </c>
      <c r="H49" s="50">
        <v>0</v>
      </c>
      <c r="I49" s="50" t="s">
        <v>10687</v>
      </c>
      <c r="J49" s="48" t="s">
        <v>10731</v>
      </c>
      <c r="K49" s="48" t="s">
        <v>10744</v>
      </c>
      <c r="L49" s="51">
        <v>29535</v>
      </c>
      <c r="M49" s="52">
        <v>43896.38</v>
      </c>
      <c r="N49" s="53" t="s">
        <v>4697</v>
      </c>
      <c r="O49" s="53" t="s">
        <v>4693</v>
      </c>
      <c r="P49" s="48" t="s">
        <v>4695</v>
      </c>
      <c r="Q49" s="50">
        <v>42</v>
      </c>
    </row>
    <row r="50" spans="1:17">
      <c r="A50" s="48" t="s">
        <v>4872</v>
      </c>
      <c r="B50" s="48" t="s">
        <v>4873</v>
      </c>
      <c r="C50" s="48">
        <v>53.09</v>
      </c>
      <c r="D50" s="48">
        <v>4.82</v>
      </c>
      <c r="E50" s="49" t="s">
        <v>10687</v>
      </c>
      <c r="F50" s="49" t="s">
        <v>10686</v>
      </c>
      <c r="G50" s="49" t="s">
        <v>10686</v>
      </c>
      <c r="H50" s="50">
        <v>2</v>
      </c>
      <c r="I50" s="50" t="s">
        <v>10687</v>
      </c>
      <c r="J50" s="48" t="s">
        <v>10731</v>
      </c>
      <c r="K50" s="48" t="s">
        <v>10744</v>
      </c>
      <c r="L50" s="51">
        <v>24290</v>
      </c>
      <c r="M50" s="52">
        <v>43817.45</v>
      </c>
      <c r="N50" s="53" t="s">
        <v>4697</v>
      </c>
      <c r="O50" s="53" t="s">
        <v>4694</v>
      </c>
      <c r="P50" s="48" t="s">
        <v>4698</v>
      </c>
      <c r="Q50" s="50">
        <v>56</v>
      </c>
    </row>
    <row r="51" spans="1:17">
      <c r="A51" s="48" t="s">
        <v>4875</v>
      </c>
      <c r="B51" s="48" t="s">
        <v>4876</v>
      </c>
      <c r="C51" s="48">
        <v>31.79</v>
      </c>
      <c r="D51" s="48">
        <v>5.51</v>
      </c>
      <c r="E51" s="49" t="s">
        <v>10687</v>
      </c>
      <c r="F51" s="49" t="s">
        <v>10686</v>
      </c>
      <c r="G51" s="49" t="s">
        <v>10686</v>
      </c>
      <c r="H51" s="50">
        <v>2</v>
      </c>
      <c r="I51" s="50" t="s">
        <v>10687</v>
      </c>
      <c r="J51" s="48" t="s">
        <v>10731</v>
      </c>
      <c r="K51" s="48" t="s">
        <v>10744</v>
      </c>
      <c r="L51" s="51">
        <v>24405</v>
      </c>
      <c r="M51" s="52">
        <v>43813.87</v>
      </c>
      <c r="N51" s="53" t="s">
        <v>4697</v>
      </c>
      <c r="O51" s="53" t="s">
        <v>4697</v>
      </c>
      <c r="P51" s="48" t="s">
        <v>4695</v>
      </c>
      <c r="Q51" s="50">
        <v>56</v>
      </c>
    </row>
    <row r="52" spans="1:17">
      <c r="A52" s="48" t="s">
        <v>4878</v>
      </c>
      <c r="B52" s="48" t="s">
        <v>4879</v>
      </c>
      <c r="C52" s="48">
        <v>41.895000000000003</v>
      </c>
      <c r="D52" s="48">
        <v>10.87</v>
      </c>
      <c r="E52" s="49" t="s">
        <v>10687</v>
      </c>
      <c r="F52" s="49" t="s">
        <v>10686</v>
      </c>
      <c r="G52" s="49" t="s">
        <v>10686</v>
      </c>
      <c r="H52" s="50">
        <v>1</v>
      </c>
      <c r="I52" s="50" t="s">
        <v>10687</v>
      </c>
      <c r="J52" s="48" t="s">
        <v>10731</v>
      </c>
      <c r="K52" s="48" t="s">
        <v>10738</v>
      </c>
      <c r="L52" s="51">
        <v>31775</v>
      </c>
      <c r="M52" s="52">
        <v>43753.34</v>
      </c>
      <c r="N52" s="53" t="s">
        <v>4697</v>
      </c>
      <c r="O52" s="53" t="s">
        <v>4693</v>
      </c>
      <c r="P52" s="48" t="s">
        <v>4707</v>
      </c>
      <c r="Q52" s="50">
        <v>36</v>
      </c>
    </row>
    <row r="53" spans="1:17">
      <c r="A53" s="48" t="s">
        <v>4881</v>
      </c>
      <c r="B53" s="48" t="s">
        <v>4882</v>
      </c>
      <c r="C53" s="48">
        <v>31.16</v>
      </c>
      <c r="D53" s="48">
        <v>9.34</v>
      </c>
      <c r="E53" s="49" t="s">
        <v>10686</v>
      </c>
      <c r="F53" s="49" t="s">
        <v>10686</v>
      </c>
      <c r="G53" s="49" t="s">
        <v>10686</v>
      </c>
      <c r="H53" s="50">
        <v>0</v>
      </c>
      <c r="I53" s="50" t="s">
        <v>10687</v>
      </c>
      <c r="J53" s="48" t="s">
        <v>10731</v>
      </c>
      <c r="K53" s="48" t="s">
        <v>10738</v>
      </c>
      <c r="L53" s="51">
        <v>23976</v>
      </c>
      <c r="M53" s="52">
        <v>43578.94</v>
      </c>
      <c r="N53" s="53" t="s">
        <v>4697</v>
      </c>
      <c r="O53" s="53" t="s">
        <v>4697</v>
      </c>
      <c r="P53" s="48" t="s">
        <v>4698</v>
      </c>
      <c r="Q53" s="50">
        <v>57</v>
      </c>
    </row>
    <row r="54" spans="1:17">
      <c r="A54" s="48" t="s">
        <v>4884</v>
      </c>
      <c r="B54" s="48" t="s">
        <v>4765</v>
      </c>
      <c r="C54" s="48">
        <v>34.104999999999997</v>
      </c>
      <c r="D54" s="48">
        <v>5.03</v>
      </c>
      <c r="E54" s="49" t="s">
        <v>10687</v>
      </c>
      <c r="F54" s="49" t="s">
        <v>10686</v>
      </c>
      <c r="G54" s="49" t="s">
        <v>10687</v>
      </c>
      <c r="H54" s="50">
        <v>1</v>
      </c>
      <c r="I54" s="50" t="s">
        <v>10687</v>
      </c>
      <c r="J54" s="48" t="s">
        <v>10731</v>
      </c>
      <c r="K54" s="48" t="s">
        <v>10744</v>
      </c>
      <c r="L54" s="51">
        <v>25540</v>
      </c>
      <c r="M54" s="52">
        <v>43254.42</v>
      </c>
      <c r="N54" s="53" t="s">
        <v>4697</v>
      </c>
      <c r="O54" s="53" t="s">
        <v>4697</v>
      </c>
      <c r="P54" s="48" t="s">
        <v>4705</v>
      </c>
      <c r="Q54" s="50">
        <v>53</v>
      </c>
    </row>
    <row r="55" spans="1:17">
      <c r="A55" s="48" t="s">
        <v>4886</v>
      </c>
      <c r="B55" s="48" t="s">
        <v>4887</v>
      </c>
      <c r="C55" s="48">
        <v>51.93</v>
      </c>
      <c r="D55" s="48">
        <v>11.05</v>
      </c>
      <c r="E55" s="49" t="s">
        <v>10686</v>
      </c>
      <c r="F55" s="49" t="s">
        <v>10686</v>
      </c>
      <c r="G55" s="49" t="s">
        <v>10686</v>
      </c>
      <c r="H55" s="50">
        <v>0</v>
      </c>
      <c r="I55" s="50" t="s">
        <v>10687</v>
      </c>
      <c r="J55" s="48" t="s">
        <v>10731</v>
      </c>
      <c r="K55" s="48" t="s">
        <v>10738</v>
      </c>
      <c r="L55" s="51">
        <v>24075</v>
      </c>
      <c r="M55" s="52">
        <v>43073.760000000002</v>
      </c>
      <c r="N55" s="53" t="s">
        <v>4697</v>
      </c>
      <c r="O55" s="53" t="s">
        <v>4697</v>
      </c>
      <c r="P55" s="48" t="s">
        <v>4701</v>
      </c>
      <c r="Q55" s="50">
        <v>57</v>
      </c>
    </row>
    <row r="56" spans="1:17">
      <c r="A56" s="48" t="s">
        <v>4889</v>
      </c>
      <c r="B56" s="48" t="s">
        <v>4890</v>
      </c>
      <c r="C56" s="48">
        <v>38.950000000000003</v>
      </c>
      <c r="D56" s="48">
        <v>11.95</v>
      </c>
      <c r="E56" s="49" t="s">
        <v>10686</v>
      </c>
      <c r="F56" s="49" t="s">
        <v>10686</v>
      </c>
      <c r="G56" s="49" t="s">
        <v>10686</v>
      </c>
      <c r="H56" s="50">
        <v>0</v>
      </c>
      <c r="I56" s="50" t="s">
        <v>10687</v>
      </c>
      <c r="J56" s="48" t="s">
        <v>10731</v>
      </c>
      <c r="K56" s="48" t="s">
        <v>10738</v>
      </c>
      <c r="L56" s="51">
        <v>28798</v>
      </c>
      <c r="M56" s="52">
        <v>42983.46</v>
      </c>
      <c r="N56" s="53" t="s">
        <v>4693</v>
      </c>
      <c r="O56" s="53" t="s">
        <v>4697</v>
      </c>
      <c r="P56" s="48" t="s">
        <v>4698</v>
      </c>
      <c r="Q56" s="50">
        <v>44</v>
      </c>
    </row>
    <row r="57" spans="1:17">
      <c r="A57" s="48" t="s">
        <v>4892</v>
      </c>
      <c r="B57" s="48" t="s">
        <v>4893</v>
      </c>
      <c r="C57" s="48">
        <v>36.630000000000003</v>
      </c>
      <c r="D57" s="48">
        <v>7.72</v>
      </c>
      <c r="E57" s="49" t="s">
        <v>10687</v>
      </c>
      <c r="F57" s="49" t="s">
        <v>10686</v>
      </c>
      <c r="G57" s="49" t="s">
        <v>10686</v>
      </c>
      <c r="H57" s="50">
        <v>1</v>
      </c>
      <c r="I57" s="50" t="s">
        <v>10687</v>
      </c>
      <c r="J57" s="48" t="s">
        <v>10731</v>
      </c>
      <c r="K57" s="48" t="s">
        <v>10738</v>
      </c>
      <c r="L57" s="51">
        <v>27690</v>
      </c>
      <c r="M57" s="52">
        <v>42969.85</v>
      </c>
      <c r="N57" s="53" t="s">
        <v>4693</v>
      </c>
      <c r="O57" s="53" t="s">
        <v>4694</v>
      </c>
      <c r="P57" s="48" t="s">
        <v>4695</v>
      </c>
      <c r="Q57" s="50">
        <v>47</v>
      </c>
    </row>
    <row r="58" spans="1:17">
      <c r="A58" s="48" t="s">
        <v>4895</v>
      </c>
      <c r="B58" s="48" t="s">
        <v>4896</v>
      </c>
      <c r="C58" s="48">
        <v>34.200000000000003</v>
      </c>
      <c r="D58" s="48">
        <v>5.75</v>
      </c>
      <c r="E58" s="49" t="s">
        <v>10686</v>
      </c>
      <c r="F58" s="49" t="s">
        <v>10686</v>
      </c>
      <c r="G58" s="49" t="s">
        <v>10686</v>
      </c>
      <c r="H58" s="50">
        <v>2</v>
      </c>
      <c r="I58" s="50" t="s">
        <v>10687</v>
      </c>
      <c r="J58" s="48" t="s">
        <v>10731</v>
      </c>
      <c r="K58" s="48" t="s">
        <v>10740</v>
      </c>
      <c r="L58" s="51">
        <v>26552</v>
      </c>
      <c r="M58" s="52">
        <v>42856.84</v>
      </c>
      <c r="N58" s="53" t="s">
        <v>4693</v>
      </c>
      <c r="O58" s="53" t="s">
        <v>4693</v>
      </c>
      <c r="P58" s="48" t="s">
        <v>4701</v>
      </c>
      <c r="Q58" s="50">
        <v>50</v>
      </c>
    </row>
    <row r="59" spans="1:17">
      <c r="A59" s="48" t="s">
        <v>4898</v>
      </c>
      <c r="B59" s="48" t="s">
        <v>4899</v>
      </c>
      <c r="C59" s="48">
        <v>50.63</v>
      </c>
      <c r="D59" s="48">
        <v>11.89</v>
      </c>
      <c r="E59" s="49" t="s">
        <v>10686</v>
      </c>
      <c r="F59" s="49" t="s">
        <v>10686</v>
      </c>
      <c r="G59" s="49" t="s">
        <v>10686</v>
      </c>
      <c r="H59" s="50">
        <v>0</v>
      </c>
      <c r="I59" s="50" t="s">
        <v>10687</v>
      </c>
      <c r="J59" s="48" t="s">
        <v>10731</v>
      </c>
      <c r="K59" s="48" t="s">
        <v>10738</v>
      </c>
      <c r="L59" s="51">
        <v>24044</v>
      </c>
      <c r="M59" s="52">
        <v>42764.12</v>
      </c>
      <c r="N59" s="53" t="s">
        <v>4693</v>
      </c>
      <c r="O59" s="53" t="s">
        <v>4697</v>
      </c>
      <c r="P59" s="48" t="s">
        <v>4701</v>
      </c>
      <c r="Q59" s="50">
        <v>57</v>
      </c>
    </row>
    <row r="60" spans="1:17">
      <c r="A60" s="48" t="s">
        <v>4901</v>
      </c>
      <c r="B60" s="48" t="s">
        <v>4902</v>
      </c>
      <c r="C60" s="48">
        <v>36.479999999999997</v>
      </c>
      <c r="D60" s="48">
        <v>6.2</v>
      </c>
      <c r="E60" s="49" t="s">
        <v>10686</v>
      </c>
      <c r="F60" s="49" t="s">
        <v>10686</v>
      </c>
      <c r="G60" s="49" t="s">
        <v>10686</v>
      </c>
      <c r="H60" s="50">
        <v>0</v>
      </c>
      <c r="I60" s="50" t="s">
        <v>10687</v>
      </c>
      <c r="J60" s="48" t="s">
        <v>10731</v>
      </c>
      <c r="K60" s="48" t="s">
        <v>10740</v>
      </c>
      <c r="L60" s="51">
        <v>28419</v>
      </c>
      <c r="M60" s="52">
        <v>42760.5</v>
      </c>
      <c r="N60" s="53" t="s">
        <v>4693</v>
      </c>
      <c r="O60" s="53" t="s">
        <v>4697</v>
      </c>
      <c r="P60" s="48" t="s">
        <v>4698</v>
      </c>
      <c r="Q60" s="50">
        <v>45</v>
      </c>
    </row>
    <row r="61" spans="1:17">
      <c r="A61" s="48" t="s">
        <v>4904</v>
      </c>
      <c r="B61" s="48" t="s">
        <v>4905</v>
      </c>
      <c r="C61" s="48">
        <v>54.82</v>
      </c>
      <c r="D61" s="48">
        <v>10.61</v>
      </c>
      <c r="E61" s="49" t="s">
        <v>10686</v>
      </c>
      <c r="F61" s="49" t="s">
        <v>10686</v>
      </c>
      <c r="G61" s="49" t="s">
        <v>10686</v>
      </c>
      <c r="H61" s="50">
        <v>0</v>
      </c>
      <c r="I61" s="50" t="s">
        <v>10687</v>
      </c>
      <c r="J61" s="48" t="s">
        <v>10731</v>
      </c>
      <c r="K61" s="48" t="s">
        <v>10738</v>
      </c>
      <c r="L61" s="51">
        <v>26240</v>
      </c>
      <c r="M61" s="52">
        <v>42644.2</v>
      </c>
      <c r="N61" s="53" t="s">
        <v>4693</v>
      </c>
      <c r="O61" s="53" t="s">
        <v>4694</v>
      </c>
      <c r="P61" s="48" t="s">
        <v>4701</v>
      </c>
      <c r="Q61" s="50">
        <v>51</v>
      </c>
    </row>
    <row r="62" spans="1:17">
      <c r="A62" s="48" t="s">
        <v>4907</v>
      </c>
      <c r="B62" s="48" t="s">
        <v>4908</v>
      </c>
      <c r="C62" s="48">
        <v>38.06</v>
      </c>
      <c r="D62" s="48">
        <v>6.04</v>
      </c>
      <c r="E62" s="49" t="s">
        <v>10686</v>
      </c>
      <c r="F62" s="49" t="s">
        <v>10686</v>
      </c>
      <c r="G62" s="49" t="s">
        <v>10687</v>
      </c>
      <c r="H62" s="50">
        <v>1</v>
      </c>
      <c r="I62" s="50" t="s">
        <v>10687</v>
      </c>
      <c r="J62" s="48" t="s">
        <v>10731</v>
      </c>
      <c r="K62" s="48" t="s">
        <v>10740</v>
      </c>
      <c r="L62" s="51">
        <v>29216</v>
      </c>
      <c r="M62" s="52">
        <v>42560.43</v>
      </c>
      <c r="N62" s="53" t="s">
        <v>4693</v>
      </c>
      <c r="O62" s="53" t="s">
        <v>4694</v>
      </c>
      <c r="P62" s="48" t="s">
        <v>4695</v>
      </c>
      <c r="Q62" s="50">
        <v>43</v>
      </c>
    </row>
    <row r="63" spans="1:17">
      <c r="A63" s="48" t="s">
        <v>4910</v>
      </c>
      <c r="B63" s="48" t="s">
        <v>4911</v>
      </c>
      <c r="C63" s="48">
        <v>51.48</v>
      </c>
      <c r="D63" s="48">
        <v>9.33</v>
      </c>
      <c r="E63" s="49" t="s">
        <v>10687</v>
      </c>
      <c r="F63" s="49" t="s">
        <v>10686</v>
      </c>
      <c r="G63" s="49" t="s">
        <v>10686</v>
      </c>
      <c r="H63" s="50">
        <v>0</v>
      </c>
      <c r="I63" s="50" t="s">
        <v>10687</v>
      </c>
      <c r="J63" s="48" t="s">
        <v>10731</v>
      </c>
      <c r="K63" s="48" t="s">
        <v>10738</v>
      </c>
      <c r="L63" s="51">
        <v>24650</v>
      </c>
      <c r="M63" s="52">
        <v>42538.720000000001</v>
      </c>
      <c r="N63" s="53" t="s">
        <v>4693</v>
      </c>
      <c r="O63" s="53" t="s">
        <v>4694</v>
      </c>
      <c r="P63" s="48" t="s">
        <v>4701</v>
      </c>
      <c r="Q63" s="50">
        <v>55</v>
      </c>
    </row>
    <row r="64" spans="1:17">
      <c r="A64" s="48" t="s">
        <v>4913</v>
      </c>
      <c r="B64" s="48" t="s">
        <v>4914</v>
      </c>
      <c r="C64" s="48">
        <v>52.06</v>
      </c>
      <c r="D64" s="48">
        <v>11.47</v>
      </c>
      <c r="E64" s="49" t="s">
        <v>10686</v>
      </c>
      <c r="F64" s="49" t="s">
        <v>10686</v>
      </c>
      <c r="G64" s="49" t="s">
        <v>10686</v>
      </c>
      <c r="H64" s="50">
        <v>0</v>
      </c>
      <c r="I64" s="50" t="s">
        <v>10687</v>
      </c>
      <c r="J64" s="48" t="s">
        <v>10731</v>
      </c>
      <c r="K64" s="48" t="s">
        <v>10738</v>
      </c>
      <c r="L64" s="51">
        <v>25053</v>
      </c>
      <c r="M64" s="52">
        <v>42478.6</v>
      </c>
      <c r="N64" s="53" t="s">
        <v>4693</v>
      </c>
      <c r="O64" s="53" t="s">
        <v>4697</v>
      </c>
      <c r="P64" s="48" t="s">
        <v>4701</v>
      </c>
      <c r="Q64" s="50">
        <v>54</v>
      </c>
    </row>
    <row r="65" spans="1:17">
      <c r="A65" s="48" t="s">
        <v>4916</v>
      </c>
      <c r="B65" s="48" t="s">
        <v>4765</v>
      </c>
      <c r="C65" s="48">
        <v>30.684999999999999</v>
      </c>
      <c r="D65" s="48">
        <v>7.02</v>
      </c>
      <c r="E65" s="49" t="s">
        <v>10687</v>
      </c>
      <c r="F65" s="49" t="s">
        <v>10686</v>
      </c>
      <c r="G65" s="49" t="s">
        <v>10686</v>
      </c>
      <c r="H65" s="50">
        <v>0</v>
      </c>
      <c r="I65" s="50" t="s">
        <v>10687</v>
      </c>
      <c r="J65" s="48" t="s">
        <v>10731</v>
      </c>
      <c r="K65" s="48" t="s">
        <v>10738</v>
      </c>
      <c r="L65" s="51">
        <v>24651</v>
      </c>
      <c r="M65" s="52">
        <v>42303.69</v>
      </c>
      <c r="N65" s="53" t="s">
        <v>4693</v>
      </c>
      <c r="O65" s="53" t="s">
        <v>4697</v>
      </c>
      <c r="P65" s="48" t="s">
        <v>4705</v>
      </c>
      <c r="Q65" s="50">
        <v>55</v>
      </c>
    </row>
    <row r="66" spans="1:17">
      <c r="A66" s="48" t="s">
        <v>4918</v>
      </c>
      <c r="B66" s="48" t="s">
        <v>4919</v>
      </c>
      <c r="C66" s="48">
        <v>36.08</v>
      </c>
      <c r="D66" s="48">
        <v>8.8000000000000007</v>
      </c>
      <c r="E66" s="49" t="s">
        <v>10687</v>
      </c>
      <c r="F66" s="49" t="s">
        <v>10686</v>
      </c>
      <c r="G66" s="49" t="s">
        <v>10686</v>
      </c>
      <c r="H66" s="50">
        <v>1</v>
      </c>
      <c r="I66" s="50" t="s">
        <v>10687</v>
      </c>
      <c r="J66" s="48" t="s">
        <v>10731</v>
      </c>
      <c r="K66" s="48" t="s">
        <v>10738</v>
      </c>
      <c r="L66" s="51">
        <v>27621</v>
      </c>
      <c r="M66" s="52">
        <v>42211.14</v>
      </c>
      <c r="N66" s="53" t="s">
        <v>4693</v>
      </c>
      <c r="O66" s="53" t="s">
        <v>4694</v>
      </c>
      <c r="P66" s="48" t="s">
        <v>4695</v>
      </c>
      <c r="Q66" s="50">
        <v>47</v>
      </c>
    </row>
    <row r="67" spans="1:17">
      <c r="A67" s="48" t="s">
        <v>4921</v>
      </c>
      <c r="B67" s="48" t="s">
        <v>4922</v>
      </c>
      <c r="C67" s="48">
        <v>54.99</v>
      </c>
      <c r="D67" s="48">
        <v>8.68</v>
      </c>
      <c r="E67" s="49" t="s">
        <v>10686</v>
      </c>
      <c r="F67" s="49" t="s">
        <v>10686</v>
      </c>
      <c r="G67" s="49" t="s">
        <v>10686</v>
      </c>
      <c r="H67" s="50">
        <v>2</v>
      </c>
      <c r="I67" s="50" t="s">
        <v>10687</v>
      </c>
      <c r="J67" s="48" t="s">
        <v>10731</v>
      </c>
      <c r="K67" s="48" t="s">
        <v>10738</v>
      </c>
      <c r="L67" s="51">
        <v>26925</v>
      </c>
      <c r="M67" s="52">
        <v>42188.15</v>
      </c>
      <c r="N67" s="53" t="s">
        <v>4693</v>
      </c>
      <c r="O67" s="53" t="s">
        <v>4693</v>
      </c>
      <c r="P67" s="48" t="s">
        <v>4701</v>
      </c>
      <c r="Q67" s="50">
        <v>49</v>
      </c>
    </row>
    <row r="68" spans="1:17">
      <c r="A68" s="48" t="s">
        <v>4924</v>
      </c>
      <c r="B68" s="48" t="s">
        <v>4925</v>
      </c>
      <c r="C68" s="48">
        <v>35.97</v>
      </c>
      <c r="D68" s="48">
        <v>6.12</v>
      </c>
      <c r="E68" s="49" t="s">
        <v>10686</v>
      </c>
      <c r="F68" s="49" t="s">
        <v>10686</v>
      </c>
      <c r="G68" s="49" t="s">
        <v>10687</v>
      </c>
      <c r="H68" s="50">
        <v>1</v>
      </c>
      <c r="I68" s="50" t="s">
        <v>10687</v>
      </c>
      <c r="J68" s="48" t="s">
        <v>10731</v>
      </c>
      <c r="K68" s="48" t="s">
        <v>10740</v>
      </c>
      <c r="L68" s="51">
        <v>29039</v>
      </c>
      <c r="M68" s="52">
        <v>42124.52</v>
      </c>
      <c r="N68" s="53" t="s">
        <v>4693</v>
      </c>
      <c r="O68" s="53" t="s">
        <v>4693</v>
      </c>
      <c r="P68" s="48" t="s">
        <v>4695</v>
      </c>
      <c r="Q68" s="50">
        <v>43</v>
      </c>
    </row>
    <row r="69" spans="1:17">
      <c r="A69" s="48" t="s">
        <v>4927</v>
      </c>
      <c r="B69" s="48" t="s">
        <v>4928</v>
      </c>
      <c r="C69" s="48">
        <v>45.54</v>
      </c>
      <c r="D69" s="48">
        <v>5.4</v>
      </c>
      <c r="E69" s="49" t="s">
        <v>10687</v>
      </c>
      <c r="F69" s="49" t="s">
        <v>10686</v>
      </c>
      <c r="G69" s="49" t="s">
        <v>10687</v>
      </c>
      <c r="H69" s="50">
        <v>1</v>
      </c>
      <c r="I69" s="50" t="s">
        <v>10687</v>
      </c>
      <c r="J69" s="48" t="s">
        <v>10731</v>
      </c>
      <c r="K69" s="48" t="s">
        <v>10744</v>
      </c>
      <c r="L69" s="51">
        <v>35773</v>
      </c>
      <c r="M69" s="52">
        <v>42112.24</v>
      </c>
      <c r="N69" s="53" t="s">
        <v>4693</v>
      </c>
      <c r="O69" s="53" t="s">
        <v>4694</v>
      </c>
      <c r="P69" s="48" t="s">
        <v>4695</v>
      </c>
      <c r="Q69" s="50">
        <v>25</v>
      </c>
    </row>
    <row r="70" spans="1:17">
      <c r="A70" s="48" t="s">
        <v>4930</v>
      </c>
      <c r="B70" s="48" t="s">
        <v>4931</v>
      </c>
      <c r="C70" s="48">
        <v>35.53</v>
      </c>
      <c r="D70" s="48">
        <v>4.3600000000000003</v>
      </c>
      <c r="E70" s="49" t="s">
        <v>10687</v>
      </c>
      <c r="F70" s="49" t="s">
        <v>10686</v>
      </c>
      <c r="G70" s="49" t="s">
        <v>10686</v>
      </c>
      <c r="H70" s="50">
        <v>0</v>
      </c>
      <c r="I70" s="50" t="s">
        <v>10687</v>
      </c>
      <c r="J70" s="48" t="s">
        <v>10731</v>
      </c>
      <c r="K70" s="48" t="s">
        <v>10744</v>
      </c>
      <c r="L70" s="51">
        <v>28092</v>
      </c>
      <c r="M70" s="52">
        <v>42111.66</v>
      </c>
      <c r="N70" s="53" t="s">
        <v>4693</v>
      </c>
      <c r="O70" s="53" t="s">
        <v>4693</v>
      </c>
      <c r="P70" s="48" t="s">
        <v>4699</v>
      </c>
      <c r="Q70" s="50">
        <v>46</v>
      </c>
    </row>
    <row r="71" spans="1:17">
      <c r="A71" s="48" t="s">
        <v>4933</v>
      </c>
      <c r="B71" s="48" t="s">
        <v>4934</v>
      </c>
      <c r="C71" s="48">
        <v>30.8</v>
      </c>
      <c r="D71" s="48">
        <v>9.77</v>
      </c>
      <c r="E71" s="49" t="s">
        <v>10686</v>
      </c>
      <c r="F71" s="49" t="s">
        <v>10686</v>
      </c>
      <c r="G71" s="49" t="s">
        <v>10686</v>
      </c>
      <c r="H71" s="50">
        <v>0</v>
      </c>
      <c r="I71" s="50" t="s">
        <v>10687</v>
      </c>
      <c r="J71" s="48" t="s">
        <v>10731</v>
      </c>
      <c r="K71" s="48" t="s">
        <v>10738</v>
      </c>
      <c r="L71" s="51">
        <v>25191</v>
      </c>
      <c r="M71" s="52">
        <v>41999.519999999997</v>
      </c>
      <c r="N71" s="53" t="s">
        <v>4693</v>
      </c>
      <c r="O71" s="53" t="s">
        <v>4694</v>
      </c>
      <c r="P71" s="48" t="s">
        <v>4695</v>
      </c>
      <c r="Q71" s="50">
        <v>54</v>
      </c>
    </row>
    <row r="72" spans="1:17">
      <c r="A72" s="48" t="s">
        <v>4936</v>
      </c>
      <c r="B72" s="48" t="s">
        <v>4937</v>
      </c>
      <c r="C72" s="48">
        <v>38.39</v>
      </c>
      <c r="D72" s="48">
        <v>4.25</v>
      </c>
      <c r="E72" s="49" t="s">
        <v>10686</v>
      </c>
      <c r="F72" s="49" t="s">
        <v>10686</v>
      </c>
      <c r="G72" s="49" t="s">
        <v>10686</v>
      </c>
      <c r="H72" s="50">
        <v>1</v>
      </c>
      <c r="I72" s="50" t="s">
        <v>10687</v>
      </c>
      <c r="J72" s="48" t="s">
        <v>10731</v>
      </c>
      <c r="K72" s="48" t="s">
        <v>10744</v>
      </c>
      <c r="L72" s="51">
        <v>30996</v>
      </c>
      <c r="M72" s="52">
        <v>41949.24</v>
      </c>
      <c r="N72" s="53" t="s">
        <v>4693</v>
      </c>
      <c r="O72" s="53" t="s">
        <v>4693</v>
      </c>
      <c r="P72" s="48" t="s">
        <v>4695</v>
      </c>
      <c r="Q72" s="50">
        <v>38</v>
      </c>
    </row>
    <row r="73" spans="1:17">
      <c r="A73" s="48" t="s">
        <v>4939</v>
      </c>
      <c r="B73" s="48" t="s">
        <v>4940</v>
      </c>
      <c r="C73" s="48">
        <v>32.299999999999997</v>
      </c>
      <c r="D73" s="48">
        <v>4.76</v>
      </c>
      <c r="E73" s="49" t="s">
        <v>10686</v>
      </c>
      <c r="F73" s="49" t="s">
        <v>10686</v>
      </c>
      <c r="G73" s="49" t="s">
        <v>10686</v>
      </c>
      <c r="H73" s="50">
        <v>2</v>
      </c>
      <c r="I73" s="50" t="s">
        <v>10687</v>
      </c>
      <c r="J73" s="48" t="s">
        <v>10731</v>
      </c>
      <c r="K73" s="48" t="s">
        <v>10744</v>
      </c>
      <c r="L73" s="51">
        <v>26458</v>
      </c>
      <c r="M73" s="52">
        <v>41919.1</v>
      </c>
      <c r="N73" s="53" t="s">
        <v>4693</v>
      </c>
      <c r="O73" s="53" t="s">
        <v>4693</v>
      </c>
      <c r="P73" s="48" t="s">
        <v>4705</v>
      </c>
      <c r="Q73" s="50">
        <v>51</v>
      </c>
    </row>
    <row r="74" spans="1:17">
      <c r="A74" s="48" t="s">
        <v>4942</v>
      </c>
      <c r="B74" s="48" t="s">
        <v>4943</v>
      </c>
      <c r="C74" s="48">
        <v>48.8</v>
      </c>
      <c r="D74" s="48">
        <v>6.22</v>
      </c>
      <c r="E74" s="49" t="s">
        <v>10687</v>
      </c>
      <c r="F74" s="49" t="s">
        <v>10686</v>
      </c>
      <c r="G74" s="49" t="s">
        <v>10686</v>
      </c>
      <c r="H74" s="50">
        <v>2</v>
      </c>
      <c r="I74" s="50" t="s">
        <v>10687</v>
      </c>
      <c r="J74" s="48" t="s">
        <v>10731</v>
      </c>
      <c r="K74" s="48" t="s">
        <v>10740</v>
      </c>
      <c r="L74" s="51">
        <v>24371</v>
      </c>
      <c r="M74" s="52">
        <v>41886.54</v>
      </c>
      <c r="N74" s="53" t="s">
        <v>4693</v>
      </c>
      <c r="O74" s="53" t="s">
        <v>4694</v>
      </c>
      <c r="P74" s="48" t="s">
        <v>4701</v>
      </c>
      <c r="Q74" s="50">
        <v>56</v>
      </c>
    </row>
    <row r="75" spans="1:17">
      <c r="A75" s="48" t="s">
        <v>4945</v>
      </c>
      <c r="B75" s="48" t="s">
        <v>4946</v>
      </c>
      <c r="C75" s="48">
        <v>45.5</v>
      </c>
      <c r="D75" s="48">
        <v>7.96</v>
      </c>
      <c r="E75" s="49" t="s">
        <v>10686</v>
      </c>
      <c r="F75" s="49" t="s">
        <v>10686</v>
      </c>
      <c r="G75" s="49" t="s">
        <v>10686</v>
      </c>
      <c r="H75" s="50">
        <v>0</v>
      </c>
      <c r="I75" s="50" t="s">
        <v>10687</v>
      </c>
      <c r="J75" s="48" t="s">
        <v>10731</v>
      </c>
      <c r="K75" s="48" t="s">
        <v>10738</v>
      </c>
      <c r="L75" s="51">
        <v>22911</v>
      </c>
      <c r="M75" s="52">
        <v>41794.629999999997</v>
      </c>
      <c r="N75" s="53" t="s">
        <v>4693</v>
      </c>
      <c r="O75" s="53" t="s">
        <v>4694</v>
      </c>
      <c r="P75" s="48" t="s">
        <v>4701</v>
      </c>
      <c r="Q75" s="50">
        <v>60</v>
      </c>
    </row>
    <row r="76" spans="1:17">
      <c r="A76" s="48" t="s">
        <v>4948</v>
      </c>
      <c r="B76" s="48" t="s">
        <v>4949</v>
      </c>
      <c r="C76" s="48">
        <v>53.61</v>
      </c>
      <c r="D76" s="48">
        <v>10.92</v>
      </c>
      <c r="E76" s="49" t="s">
        <v>10687</v>
      </c>
      <c r="F76" s="49" t="s">
        <v>10686</v>
      </c>
      <c r="G76" s="49" t="s">
        <v>10686</v>
      </c>
      <c r="H76" s="50">
        <v>1</v>
      </c>
      <c r="I76" s="50" t="s">
        <v>10687</v>
      </c>
      <c r="J76" s="48" t="s">
        <v>10731</v>
      </c>
      <c r="K76" s="48" t="s">
        <v>10738</v>
      </c>
      <c r="L76" s="51">
        <v>27666</v>
      </c>
      <c r="M76" s="52">
        <v>41681.86</v>
      </c>
      <c r="N76" s="53" t="s">
        <v>4693</v>
      </c>
      <c r="O76" s="53" t="s">
        <v>4693</v>
      </c>
      <c r="P76" s="48" t="s">
        <v>4701</v>
      </c>
      <c r="Q76" s="50">
        <v>47</v>
      </c>
    </row>
    <row r="77" spans="1:17">
      <c r="A77" s="48" t="s">
        <v>4951</v>
      </c>
      <c r="B77" s="48" t="s">
        <v>4952</v>
      </c>
      <c r="C77" s="48">
        <v>36.19</v>
      </c>
      <c r="D77" s="48">
        <v>11.51</v>
      </c>
      <c r="E77" s="49" t="s">
        <v>10687</v>
      </c>
      <c r="F77" s="49" t="s">
        <v>10686</v>
      </c>
      <c r="G77" s="49" t="s">
        <v>10686</v>
      </c>
      <c r="H77" s="50">
        <v>1</v>
      </c>
      <c r="I77" s="50" t="s">
        <v>10687</v>
      </c>
      <c r="J77" s="48" t="s">
        <v>10731</v>
      </c>
      <c r="K77" s="48" t="s">
        <v>10738</v>
      </c>
      <c r="L77" s="51">
        <v>27712</v>
      </c>
      <c r="M77" s="52">
        <v>41676.080000000002</v>
      </c>
      <c r="N77" s="53" t="s">
        <v>4693</v>
      </c>
      <c r="O77" s="53" t="s">
        <v>4697</v>
      </c>
      <c r="P77" s="48" t="s">
        <v>4695</v>
      </c>
      <c r="Q77" s="50">
        <v>47</v>
      </c>
    </row>
    <row r="78" spans="1:17">
      <c r="A78" s="48" t="s">
        <v>4954</v>
      </c>
      <c r="B78" s="48" t="s">
        <v>4955</v>
      </c>
      <c r="C78" s="48">
        <v>34.6</v>
      </c>
      <c r="D78" s="48">
        <v>5.99</v>
      </c>
      <c r="E78" s="49" t="s">
        <v>10687</v>
      </c>
      <c r="F78" s="49" t="s">
        <v>10686</v>
      </c>
      <c r="G78" s="49" t="s">
        <v>10686</v>
      </c>
      <c r="H78" s="50">
        <v>0</v>
      </c>
      <c r="I78" s="50" t="s">
        <v>10687</v>
      </c>
      <c r="J78" s="48" t="s">
        <v>10731</v>
      </c>
      <c r="K78" s="48" t="s">
        <v>10740</v>
      </c>
      <c r="L78" s="51">
        <v>28062</v>
      </c>
      <c r="M78" s="52">
        <v>41661.599999999999</v>
      </c>
      <c r="N78" s="53" t="s">
        <v>4693</v>
      </c>
      <c r="O78" s="53" t="s">
        <v>4694</v>
      </c>
      <c r="P78" s="48" t="s">
        <v>4701</v>
      </c>
      <c r="Q78" s="50">
        <v>46</v>
      </c>
    </row>
    <row r="79" spans="1:17">
      <c r="A79" s="48" t="s">
        <v>4957</v>
      </c>
      <c r="B79" s="48" t="s">
        <v>4958</v>
      </c>
      <c r="C79" s="48">
        <v>54.12</v>
      </c>
      <c r="D79" s="48">
        <v>11.57</v>
      </c>
      <c r="E79" s="49" t="s">
        <v>10686</v>
      </c>
      <c r="F79" s="49" t="s">
        <v>10686</v>
      </c>
      <c r="G79" s="49" t="s">
        <v>10686</v>
      </c>
      <c r="H79" s="50">
        <v>0</v>
      </c>
      <c r="I79" s="50" t="s">
        <v>10687</v>
      </c>
      <c r="J79" s="48" t="s">
        <v>10731</v>
      </c>
      <c r="K79" s="48" t="s">
        <v>10738</v>
      </c>
      <c r="L79" s="51">
        <v>27357</v>
      </c>
      <c r="M79" s="52">
        <v>41636.199999999997</v>
      </c>
      <c r="N79" s="53" t="s">
        <v>4693</v>
      </c>
      <c r="O79" s="53" t="s">
        <v>4693</v>
      </c>
      <c r="P79" s="48" t="s">
        <v>4701</v>
      </c>
      <c r="Q79" s="50">
        <v>48</v>
      </c>
    </row>
    <row r="80" spans="1:17">
      <c r="A80" s="48" t="s">
        <v>4960</v>
      </c>
      <c r="B80" s="48" t="s">
        <v>4961</v>
      </c>
      <c r="C80" s="48">
        <v>48.82</v>
      </c>
      <c r="D80" s="48">
        <v>6.67</v>
      </c>
      <c r="E80" s="49" t="s">
        <v>10687</v>
      </c>
      <c r="F80" s="49" t="s">
        <v>10686</v>
      </c>
      <c r="G80" s="49" t="s">
        <v>10686</v>
      </c>
      <c r="H80" s="50">
        <v>0</v>
      </c>
      <c r="I80" s="50" t="s">
        <v>10687</v>
      </c>
      <c r="J80" s="48" t="s">
        <v>10731</v>
      </c>
      <c r="K80" s="48" t="s">
        <v>10738</v>
      </c>
      <c r="L80" s="51">
        <v>24828</v>
      </c>
      <c r="M80" s="52">
        <v>41505.15</v>
      </c>
      <c r="N80" s="53" t="s">
        <v>4693</v>
      </c>
      <c r="O80" s="53" t="s">
        <v>4697</v>
      </c>
      <c r="P80" s="48" t="s">
        <v>4701</v>
      </c>
      <c r="Q80" s="50">
        <v>55</v>
      </c>
    </row>
    <row r="81" spans="1:17">
      <c r="A81" s="48" t="s">
        <v>4963</v>
      </c>
      <c r="B81" s="48" t="s">
        <v>4964</v>
      </c>
      <c r="C81" s="48">
        <v>51.01</v>
      </c>
      <c r="D81" s="48">
        <v>9.1999999999999993</v>
      </c>
      <c r="E81" s="49" t="s">
        <v>10686</v>
      </c>
      <c r="F81" s="49" t="s">
        <v>10686</v>
      </c>
      <c r="G81" s="49" t="s">
        <v>10686</v>
      </c>
      <c r="H81" s="50">
        <v>0</v>
      </c>
      <c r="I81" s="50" t="s">
        <v>10687</v>
      </c>
      <c r="J81" s="48" t="s">
        <v>10731</v>
      </c>
      <c r="K81" s="48" t="s">
        <v>10738</v>
      </c>
      <c r="L81" s="51">
        <v>26222</v>
      </c>
      <c r="M81" s="52">
        <v>41351.879999999997</v>
      </c>
      <c r="N81" s="53" t="s">
        <v>4693</v>
      </c>
      <c r="O81" s="53" t="s">
        <v>4697</v>
      </c>
      <c r="P81" s="48" t="s">
        <v>4701</v>
      </c>
      <c r="Q81" s="50">
        <v>51</v>
      </c>
    </row>
    <row r="82" spans="1:17">
      <c r="A82" s="48" t="s">
        <v>4966</v>
      </c>
      <c r="B82" s="48" t="s">
        <v>4967</v>
      </c>
      <c r="C82" s="48">
        <v>45.65</v>
      </c>
      <c r="D82" s="48">
        <v>5.1100000000000003</v>
      </c>
      <c r="E82" s="49" t="s">
        <v>10687</v>
      </c>
      <c r="F82" s="49" t="s">
        <v>10686</v>
      </c>
      <c r="G82" s="49" t="s">
        <v>10686</v>
      </c>
      <c r="H82" s="50">
        <v>1</v>
      </c>
      <c r="I82" s="50" t="s">
        <v>10687</v>
      </c>
      <c r="J82" s="48" t="s">
        <v>10731</v>
      </c>
      <c r="K82" s="48" t="s">
        <v>10744</v>
      </c>
      <c r="L82" s="51">
        <v>23657</v>
      </c>
      <c r="M82" s="52">
        <v>41331.79</v>
      </c>
      <c r="N82" s="53" t="s">
        <v>4693</v>
      </c>
      <c r="O82" s="53" t="s">
        <v>4697</v>
      </c>
      <c r="P82" s="48" t="s">
        <v>4701</v>
      </c>
      <c r="Q82" s="50">
        <v>58</v>
      </c>
    </row>
    <row r="83" spans="1:17">
      <c r="A83" s="48" t="s">
        <v>4969</v>
      </c>
      <c r="B83" s="48" t="s">
        <v>4970</v>
      </c>
      <c r="C83" s="48">
        <v>52.9</v>
      </c>
      <c r="D83" s="48">
        <v>5.34</v>
      </c>
      <c r="E83" s="49" t="s">
        <v>10686</v>
      </c>
      <c r="F83" s="49" t="s">
        <v>10686</v>
      </c>
      <c r="G83" s="49" t="s">
        <v>10686</v>
      </c>
      <c r="H83" s="50">
        <v>0</v>
      </c>
      <c r="I83" s="50" t="s">
        <v>10687</v>
      </c>
      <c r="J83" s="48" t="s">
        <v>10731</v>
      </c>
      <c r="K83" s="48" t="s">
        <v>10744</v>
      </c>
      <c r="L83" s="51">
        <v>28364</v>
      </c>
      <c r="M83" s="52">
        <v>41271.5</v>
      </c>
      <c r="N83" s="53" t="s">
        <v>4693</v>
      </c>
      <c r="O83" s="53" t="s">
        <v>4697</v>
      </c>
      <c r="P83" s="48" t="s">
        <v>4701</v>
      </c>
      <c r="Q83" s="50">
        <v>45</v>
      </c>
    </row>
    <row r="84" spans="1:17">
      <c r="A84" s="48" t="s">
        <v>4972</v>
      </c>
      <c r="B84" s="48" t="s">
        <v>4973</v>
      </c>
      <c r="C84" s="48">
        <v>45.41</v>
      </c>
      <c r="D84" s="48">
        <v>4.03</v>
      </c>
      <c r="E84" s="49" t="s">
        <v>10687</v>
      </c>
      <c r="F84" s="49" t="s">
        <v>10686</v>
      </c>
      <c r="G84" s="49" t="s">
        <v>10686</v>
      </c>
      <c r="H84" s="50">
        <v>1</v>
      </c>
      <c r="I84" s="50" t="s">
        <v>10687</v>
      </c>
      <c r="J84" s="48" t="s">
        <v>10731</v>
      </c>
      <c r="K84" s="48" t="s">
        <v>10744</v>
      </c>
      <c r="L84" s="51">
        <v>23534</v>
      </c>
      <c r="M84" s="52">
        <v>41250.39</v>
      </c>
      <c r="N84" s="53" t="s">
        <v>4693</v>
      </c>
      <c r="O84" s="53" t="s">
        <v>4694</v>
      </c>
      <c r="P84" s="48" t="s">
        <v>4701</v>
      </c>
      <c r="Q84" s="50">
        <v>59</v>
      </c>
    </row>
    <row r="85" spans="1:17">
      <c r="A85" s="48" t="s">
        <v>4975</v>
      </c>
      <c r="B85" s="48" t="s">
        <v>4976</v>
      </c>
      <c r="C85" s="48">
        <v>49.41</v>
      </c>
      <c r="D85" s="48">
        <v>4.2300000000000004</v>
      </c>
      <c r="E85" s="49" t="s">
        <v>10687</v>
      </c>
      <c r="F85" s="49" t="s">
        <v>10686</v>
      </c>
      <c r="G85" s="49" t="s">
        <v>10687</v>
      </c>
      <c r="H85" s="50">
        <v>1</v>
      </c>
      <c r="I85" s="50" t="s">
        <v>10687</v>
      </c>
      <c r="J85" s="48" t="s">
        <v>10731</v>
      </c>
      <c r="K85" s="48" t="s">
        <v>10744</v>
      </c>
      <c r="L85" s="51">
        <v>25423</v>
      </c>
      <c r="M85" s="52">
        <v>41191.57</v>
      </c>
      <c r="N85" s="53" t="s">
        <v>4693</v>
      </c>
      <c r="O85" s="53" t="s">
        <v>4697</v>
      </c>
      <c r="P85" s="48" t="s">
        <v>4701</v>
      </c>
      <c r="Q85" s="50">
        <v>53</v>
      </c>
    </row>
    <row r="86" spans="1:17">
      <c r="A86" s="48" t="s">
        <v>4978</v>
      </c>
      <c r="B86" s="48" t="s">
        <v>4979</v>
      </c>
      <c r="C86" s="48">
        <v>31.824999999999999</v>
      </c>
      <c r="D86" s="48">
        <v>4.0599999999999996</v>
      </c>
      <c r="E86" s="49" t="s">
        <v>10686</v>
      </c>
      <c r="F86" s="49" t="s">
        <v>10686</v>
      </c>
      <c r="G86" s="49" t="s">
        <v>10686</v>
      </c>
      <c r="H86" s="50">
        <v>2</v>
      </c>
      <c r="I86" s="50" t="s">
        <v>10687</v>
      </c>
      <c r="J86" s="48" t="s">
        <v>10731</v>
      </c>
      <c r="K86" s="48" t="s">
        <v>10744</v>
      </c>
      <c r="L86" s="51">
        <v>26548</v>
      </c>
      <c r="M86" s="52">
        <v>41097.160000000003</v>
      </c>
      <c r="N86" s="53" t="s">
        <v>4693</v>
      </c>
      <c r="O86" s="53" t="s">
        <v>4694</v>
      </c>
      <c r="P86" s="48" t="s">
        <v>4705</v>
      </c>
      <c r="Q86" s="50">
        <v>50</v>
      </c>
    </row>
    <row r="87" spans="1:17">
      <c r="A87" s="48" t="s">
        <v>4981</v>
      </c>
      <c r="B87" s="48" t="s">
        <v>4982</v>
      </c>
      <c r="C87" s="48">
        <v>51.28</v>
      </c>
      <c r="D87" s="48">
        <v>4.68</v>
      </c>
      <c r="E87" s="49" t="s">
        <v>10686</v>
      </c>
      <c r="F87" s="49" t="s">
        <v>10686</v>
      </c>
      <c r="G87" s="49" t="s">
        <v>10686</v>
      </c>
      <c r="H87" s="50">
        <v>2</v>
      </c>
      <c r="I87" s="50" t="s">
        <v>10687</v>
      </c>
      <c r="J87" s="48" t="s">
        <v>10731</v>
      </c>
      <c r="K87" s="48" t="s">
        <v>10744</v>
      </c>
      <c r="L87" s="51">
        <v>26523</v>
      </c>
      <c r="M87" s="52">
        <v>41055.29</v>
      </c>
      <c r="N87" s="53" t="s">
        <v>4693</v>
      </c>
      <c r="O87" s="53" t="s">
        <v>4697</v>
      </c>
      <c r="P87" s="48" t="s">
        <v>4701</v>
      </c>
      <c r="Q87" s="50">
        <v>50</v>
      </c>
    </row>
    <row r="88" spans="1:17">
      <c r="A88" s="48" t="s">
        <v>4984</v>
      </c>
      <c r="B88" s="48" t="s">
        <v>4985</v>
      </c>
      <c r="C88" s="48">
        <v>34.96</v>
      </c>
      <c r="D88" s="48">
        <v>4.34</v>
      </c>
      <c r="E88" s="49" t="s">
        <v>10686</v>
      </c>
      <c r="F88" s="49" t="s">
        <v>10686</v>
      </c>
      <c r="G88" s="49" t="s">
        <v>10687</v>
      </c>
      <c r="H88" s="50">
        <v>1</v>
      </c>
      <c r="I88" s="50" t="s">
        <v>10687</v>
      </c>
      <c r="J88" s="48" t="s">
        <v>10731</v>
      </c>
      <c r="K88" s="48" t="s">
        <v>10744</v>
      </c>
      <c r="L88" s="51">
        <v>29139</v>
      </c>
      <c r="M88" s="52">
        <v>41034.22</v>
      </c>
      <c r="N88" s="53" t="s">
        <v>4693</v>
      </c>
      <c r="O88" s="53" t="s">
        <v>4694</v>
      </c>
      <c r="P88" s="48" t="s">
        <v>4708</v>
      </c>
      <c r="Q88" s="50">
        <v>43</v>
      </c>
    </row>
    <row r="89" spans="1:17">
      <c r="A89" s="48" t="s">
        <v>4987</v>
      </c>
      <c r="B89" s="48" t="s">
        <v>4988</v>
      </c>
      <c r="C89" s="48">
        <v>33.11</v>
      </c>
      <c r="D89" s="48">
        <v>10.51</v>
      </c>
      <c r="E89" s="49" t="s">
        <v>10686</v>
      </c>
      <c r="F89" s="49" t="s">
        <v>10686</v>
      </c>
      <c r="G89" s="49" t="s">
        <v>10686</v>
      </c>
      <c r="H89" s="50">
        <v>0</v>
      </c>
      <c r="I89" s="50" t="s">
        <v>10687</v>
      </c>
      <c r="J89" s="48" t="s">
        <v>10731</v>
      </c>
      <c r="K89" s="48" t="s">
        <v>10738</v>
      </c>
      <c r="L89" s="51">
        <v>27185</v>
      </c>
      <c r="M89" s="52">
        <v>40974.160000000003</v>
      </c>
      <c r="N89" s="53" t="s">
        <v>4693</v>
      </c>
      <c r="O89" s="53" t="s">
        <v>4697</v>
      </c>
      <c r="P89" s="48" t="s">
        <v>4695</v>
      </c>
      <c r="Q89" s="50">
        <v>49</v>
      </c>
    </row>
    <row r="90" spans="1:17">
      <c r="A90" s="48" t="s">
        <v>4990</v>
      </c>
      <c r="B90" s="48" t="s">
        <v>4991</v>
      </c>
      <c r="C90" s="48">
        <v>54.74</v>
      </c>
      <c r="D90" s="48">
        <v>5.84</v>
      </c>
      <c r="E90" s="49" t="s">
        <v>10687</v>
      </c>
      <c r="F90" s="49" t="s">
        <v>10686</v>
      </c>
      <c r="G90" s="49" t="s">
        <v>10687</v>
      </c>
      <c r="H90" s="50">
        <v>1</v>
      </c>
      <c r="I90" s="50" t="s">
        <v>10687</v>
      </c>
      <c r="J90" s="48" t="s">
        <v>10731</v>
      </c>
      <c r="K90" s="48" t="s">
        <v>10740</v>
      </c>
      <c r="L90" s="51">
        <v>30567</v>
      </c>
      <c r="M90" s="52">
        <v>40961.29</v>
      </c>
      <c r="N90" s="53" t="s">
        <v>4693</v>
      </c>
      <c r="O90" s="53" t="s">
        <v>4697</v>
      </c>
      <c r="P90" s="48" t="s">
        <v>4701</v>
      </c>
      <c r="Q90" s="50">
        <v>39</v>
      </c>
    </row>
    <row r="91" spans="1:17">
      <c r="A91" s="48" t="s">
        <v>4993</v>
      </c>
      <c r="B91" s="48" t="s">
        <v>4994</v>
      </c>
      <c r="C91" s="48">
        <v>32.56</v>
      </c>
      <c r="D91" s="48">
        <v>5.41</v>
      </c>
      <c r="E91" s="49" t="s">
        <v>10686</v>
      </c>
      <c r="F91" s="49" t="s">
        <v>10686</v>
      </c>
      <c r="G91" s="49" t="s">
        <v>10687</v>
      </c>
      <c r="H91" s="50">
        <v>1</v>
      </c>
      <c r="I91" s="50" t="s">
        <v>10687</v>
      </c>
      <c r="J91" s="48" t="s">
        <v>10731</v>
      </c>
      <c r="K91" s="48" t="s">
        <v>10744</v>
      </c>
      <c r="L91" s="51">
        <v>29114</v>
      </c>
      <c r="M91" s="52">
        <v>40941.29</v>
      </c>
      <c r="N91" s="53" t="s">
        <v>4693</v>
      </c>
      <c r="O91" s="53" t="s">
        <v>4697</v>
      </c>
      <c r="P91" s="48" t="s">
        <v>4695</v>
      </c>
      <c r="Q91" s="50">
        <v>43</v>
      </c>
    </row>
    <row r="92" spans="1:17">
      <c r="A92" s="48" t="s">
        <v>4996</v>
      </c>
      <c r="B92" s="48" t="s">
        <v>4997</v>
      </c>
      <c r="C92" s="48">
        <v>39.049999999999997</v>
      </c>
      <c r="D92" s="48">
        <v>6.06</v>
      </c>
      <c r="E92" s="49" t="s">
        <v>10686</v>
      </c>
      <c r="F92" s="49" t="s">
        <v>10686</v>
      </c>
      <c r="G92" s="49" t="s">
        <v>10686</v>
      </c>
      <c r="H92" s="50">
        <v>1</v>
      </c>
      <c r="I92" s="50" t="s">
        <v>10687</v>
      </c>
      <c r="J92" s="48" t="s">
        <v>10731</v>
      </c>
      <c r="K92" s="48" t="s">
        <v>10740</v>
      </c>
      <c r="L92" s="51">
        <v>33820</v>
      </c>
      <c r="M92" s="52">
        <v>40932.43</v>
      </c>
      <c r="N92" s="53" t="s">
        <v>4693</v>
      </c>
      <c r="O92" s="53" t="s">
        <v>4697</v>
      </c>
      <c r="P92" s="48" t="s">
        <v>4695</v>
      </c>
      <c r="Q92" s="50">
        <v>30</v>
      </c>
    </row>
    <row r="93" spans="1:17">
      <c r="A93" s="48" t="s">
        <v>4999</v>
      </c>
      <c r="B93" s="48" t="s">
        <v>5000</v>
      </c>
      <c r="C93" s="48">
        <v>42.75</v>
      </c>
      <c r="D93" s="48">
        <v>4.22</v>
      </c>
      <c r="E93" s="49" t="s">
        <v>10686</v>
      </c>
      <c r="F93" s="49" t="s">
        <v>10686</v>
      </c>
      <c r="G93" s="49" t="s">
        <v>10686</v>
      </c>
      <c r="H93" s="50">
        <v>0</v>
      </c>
      <c r="I93" s="50" t="s">
        <v>10687</v>
      </c>
      <c r="J93" s="48" t="s">
        <v>10731</v>
      </c>
      <c r="K93" s="48" t="s">
        <v>10744</v>
      </c>
      <c r="L93" s="51">
        <v>36343</v>
      </c>
      <c r="M93" s="52">
        <v>40904.199999999997</v>
      </c>
      <c r="N93" s="53" t="s">
        <v>4693</v>
      </c>
      <c r="O93" s="53" t="s">
        <v>4693</v>
      </c>
      <c r="P93" s="48" t="s">
        <v>4699</v>
      </c>
      <c r="Q93" s="50">
        <v>23</v>
      </c>
    </row>
    <row r="94" spans="1:17">
      <c r="A94" s="48" t="s">
        <v>5002</v>
      </c>
      <c r="B94" s="48" t="s">
        <v>5003</v>
      </c>
      <c r="C94" s="48">
        <v>50.58</v>
      </c>
      <c r="D94" s="48">
        <v>5.12</v>
      </c>
      <c r="E94" s="49" t="s">
        <v>10686</v>
      </c>
      <c r="F94" s="49" t="s">
        <v>10686</v>
      </c>
      <c r="G94" s="49" t="s">
        <v>10686</v>
      </c>
      <c r="H94" s="50">
        <v>2</v>
      </c>
      <c r="I94" s="50" t="s">
        <v>10687</v>
      </c>
      <c r="J94" s="48" t="s">
        <v>10731</v>
      </c>
      <c r="K94" s="48" t="s">
        <v>10744</v>
      </c>
      <c r="L94" s="51">
        <v>26460</v>
      </c>
      <c r="M94" s="52">
        <v>40817.85</v>
      </c>
      <c r="N94" s="53" t="s">
        <v>4693</v>
      </c>
      <c r="O94" s="53" t="s">
        <v>4694</v>
      </c>
      <c r="P94" s="48" t="s">
        <v>4701</v>
      </c>
      <c r="Q94" s="50">
        <v>50</v>
      </c>
    </row>
    <row r="95" spans="1:17">
      <c r="A95" s="48" t="s">
        <v>5005</v>
      </c>
      <c r="B95" s="48" t="s">
        <v>4765</v>
      </c>
      <c r="C95" s="48">
        <v>30.495000000000001</v>
      </c>
      <c r="D95" s="48">
        <v>4.57</v>
      </c>
      <c r="E95" s="49" t="s">
        <v>10687</v>
      </c>
      <c r="F95" s="49" t="s">
        <v>10686</v>
      </c>
      <c r="G95" s="49" t="s">
        <v>10686</v>
      </c>
      <c r="H95" s="50">
        <v>0</v>
      </c>
      <c r="I95" s="50" t="s">
        <v>10687</v>
      </c>
      <c r="J95" s="48" t="s">
        <v>10731</v>
      </c>
      <c r="K95" s="48" t="s">
        <v>10744</v>
      </c>
      <c r="L95" s="51">
        <v>28120</v>
      </c>
      <c r="M95" s="52">
        <v>40720.550000000003</v>
      </c>
      <c r="N95" s="53" t="s">
        <v>4693</v>
      </c>
      <c r="O95" s="53" t="s">
        <v>4694</v>
      </c>
      <c r="P95" s="48" t="s">
        <v>4698</v>
      </c>
      <c r="Q95" s="50">
        <v>46</v>
      </c>
    </row>
    <row r="96" spans="1:17">
      <c r="A96" s="48" t="s">
        <v>5007</v>
      </c>
      <c r="B96" s="48" t="s">
        <v>4818</v>
      </c>
      <c r="C96" s="48">
        <v>48.31</v>
      </c>
      <c r="D96" s="48">
        <v>9.58</v>
      </c>
      <c r="E96" s="49" t="s">
        <v>10687</v>
      </c>
      <c r="F96" s="49" t="s">
        <v>10686</v>
      </c>
      <c r="G96" s="49" t="s">
        <v>10686</v>
      </c>
      <c r="H96" s="50">
        <v>2</v>
      </c>
      <c r="I96" s="50" t="s">
        <v>10687</v>
      </c>
      <c r="J96" s="48" t="s">
        <v>10731</v>
      </c>
      <c r="K96" s="48" t="s">
        <v>10738</v>
      </c>
      <c r="L96" s="51">
        <v>25836</v>
      </c>
      <c r="M96" s="52">
        <v>40692.910000000003</v>
      </c>
      <c r="N96" s="53" t="s">
        <v>4693</v>
      </c>
      <c r="O96" s="53" t="s">
        <v>4693</v>
      </c>
      <c r="P96" s="48" t="s">
        <v>4701</v>
      </c>
      <c r="Q96" s="50">
        <v>52</v>
      </c>
    </row>
    <row r="97" spans="1:17">
      <c r="A97" s="48" t="s">
        <v>5009</v>
      </c>
      <c r="B97" s="48" t="s">
        <v>5010</v>
      </c>
      <c r="C97" s="48">
        <v>48.99</v>
      </c>
      <c r="D97" s="48">
        <v>9.7799999999999994</v>
      </c>
      <c r="E97" s="49" t="s">
        <v>10687</v>
      </c>
      <c r="F97" s="49" t="s">
        <v>10686</v>
      </c>
      <c r="G97" s="49" t="s">
        <v>10686</v>
      </c>
      <c r="H97" s="50">
        <v>1</v>
      </c>
      <c r="I97" s="50" t="s">
        <v>10687</v>
      </c>
      <c r="J97" s="48" t="s">
        <v>10731</v>
      </c>
      <c r="K97" s="48" t="s">
        <v>10738</v>
      </c>
      <c r="L97" s="51">
        <v>27585</v>
      </c>
      <c r="M97" s="52">
        <v>40590.550000000003</v>
      </c>
      <c r="N97" s="53" t="s">
        <v>4693</v>
      </c>
      <c r="O97" s="53" t="s">
        <v>4694</v>
      </c>
      <c r="P97" s="48" t="s">
        <v>4698</v>
      </c>
      <c r="Q97" s="50">
        <v>47</v>
      </c>
    </row>
    <row r="98" spans="1:17">
      <c r="A98" s="48" t="s">
        <v>5012</v>
      </c>
      <c r="B98" s="48" t="s">
        <v>5013</v>
      </c>
      <c r="C98" s="48">
        <v>38.39</v>
      </c>
      <c r="D98" s="48">
        <v>4.1100000000000003</v>
      </c>
      <c r="E98" s="49" t="s">
        <v>10687</v>
      </c>
      <c r="F98" s="49" t="s">
        <v>10686</v>
      </c>
      <c r="G98" s="49" t="s">
        <v>10686</v>
      </c>
      <c r="H98" s="50">
        <v>0</v>
      </c>
      <c r="I98" s="50" t="s">
        <v>10687</v>
      </c>
      <c r="J98" s="48" t="s">
        <v>10731</v>
      </c>
      <c r="K98" s="48" t="s">
        <v>10744</v>
      </c>
      <c r="L98" s="51">
        <v>31354</v>
      </c>
      <c r="M98" s="52">
        <v>40419.019999999997</v>
      </c>
      <c r="N98" s="53" t="s">
        <v>4693</v>
      </c>
      <c r="O98" s="53" t="s">
        <v>4697</v>
      </c>
      <c r="P98" s="48" t="s">
        <v>4695</v>
      </c>
      <c r="Q98" s="50">
        <v>37</v>
      </c>
    </row>
    <row r="99" spans="1:17">
      <c r="A99" s="48" t="s">
        <v>5015</v>
      </c>
      <c r="B99" s="48" t="s">
        <v>5016</v>
      </c>
      <c r="C99" s="48">
        <v>44.34</v>
      </c>
      <c r="D99" s="48">
        <v>4.0199999999999996</v>
      </c>
      <c r="E99" s="49" t="s">
        <v>10687</v>
      </c>
      <c r="F99" s="49" t="s">
        <v>10686</v>
      </c>
      <c r="G99" s="49" t="s">
        <v>10686</v>
      </c>
      <c r="H99" s="50">
        <v>2</v>
      </c>
      <c r="I99" s="50" t="s">
        <v>10687</v>
      </c>
      <c r="J99" s="48" t="s">
        <v>10731</v>
      </c>
      <c r="K99" s="48" t="s">
        <v>10744</v>
      </c>
      <c r="L99" s="51">
        <v>24331</v>
      </c>
      <c r="M99" s="52">
        <v>40373.74</v>
      </c>
      <c r="N99" s="53" t="s">
        <v>4693</v>
      </c>
      <c r="O99" s="53" t="s">
        <v>4694</v>
      </c>
      <c r="P99" s="48" t="s">
        <v>4701</v>
      </c>
      <c r="Q99" s="50">
        <v>56</v>
      </c>
    </row>
    <row r="100" spans="1:17">
      <c r="A100" s="48" t="s">
        <v>5018</v>
      </c>
      <c r="B100" s="48" t="s">
        <v>5019</v>
      </c>
      <c r="C100" s="48">
        <v>41.51</v>
      </c>
      <c r="D100" s="48">
        <v>6.92</v>
      </c>
      <c r="E100" s="49" t="s">
        <v>10686</v>
      </c>
      <c r="F100" s="49" t="s">
        <v>10686</v>
      </c>
      <c r="G100" s="49" t="s">
        <v>10686</v>
      </c>
      <c r="H100" s="50">
        <v>0</v>
      </c>
      <c r="I100" s="50" t="s">
        <v>10687</v>
      </c>
      <c r="J100" s="48" t="s">
        <v>10731</v>
      </c>
      <c r="K100" s="48" t="s">
        <v>10738</v>
      </c>
      <c r="L100" s="51">
        <v>22893</v>
      </c>
      <c r="M100" s="52">
        <v>40309.93</v>
      </c>
      <c r="N100" s="53" t="s">
        <v>4693</v>
      </c>
      <c r="O100" s="53" t="s">
        <v>4694</v>
      </c>
      <c r="P100" s="48" t="s">
        <v>4701</v>
      </c>
      <c r="Q100" s="50">
        <v>60</v>
      </c>
    </row>
    <row r="101" spans="1:17">
      <c r="A101" s="48" t="s">
        <v>5021</v>
      </c>
      <c r="B101" s="48" t="s">
        <v>4925</v>
      </c>
      <c r="C101" s="48">
        <v>48.2</v>
      </c>
      <c r="D101" s="48">
        <v>4.84</v>
      </c>
      <c r="E101" s="49" t="s">
        <v>10686</v>
      </c>
      <c r="F101" s="49" t="s">
        <v>10686</v>
      </c>
      <c r="G101" s="49" t="s">
        <v>10686</v>
      </c>
      <c r="H101" s="50">
        <v>0</v>
      </c>
      <c r="I101" s="50" t="s">
        <v>10687</v>
      </c>
      <c r="J101" s="48" t="s">
        <v>10731</v>
      </c>
      <c r="K101" s="48" t="s">
        <v>10744</v>
      </c>
      <c r="L101" s="51">
        <v>28303</v>
      </c>
      <c r="M101" s="52">
        <v>40284.379999999997</v>
      </c>
      <c r="N101" s="53" t="s">
        <v>4693</v>
      </c>
      <c r="O101" s="53" t="s">
        <v>4694</v>
      </c>
      <c r="P101" s="48" t="s">
        <v>4698</v>
      </c>
      <c r="Q101" s="50">
        <v>45</v>
      </c>
    </row>
    <row r="102" spans="1:17">
      <c r="A102" s="48" t="s">
        <v>5023</v>
      </c>
      <c r="B102" s="48" t="s">
        <v>5024</v>
      </c>
      <c r="C102" s="48">
        <v>35.75</v>
      </c>
      <c r="D102" s="48">
        <v>8</v>
      </c>
      <c r="E102" s="49" t="s">
        <v>10687</v>
      </c>
      <c r="F102" s="49" t="s">
        <v>10686</v>
      </c>
      <c r="G102" s="49" t="s">
        <v>10686</v>
      </c>
      <c r="H102" s="50">
        <v>0</v>
      </c>
      <c r="I102" s="50" t="s">
        <v>10687</v>
      </c>
      <c r="J102" s="48" t="s">
        <v>10731</v>
      </c>
      <c r="K102" s="48" t="s">
        <v>10738</v>
      </c>
      <c r="L102" s="51">
        <v>29863</v>
      </c>
      <c r="M102" s="52">
        <v>40273.65</v>
      </c>
      <c r="N102" s="53" t="s">
        <v>4693</v>
      </c>
      <c r="O102" s="53" t="s">
        <v>4694</v>
      </c>
      <c r="P102" s="48" t="s">
        <v>4695</v>
      </c>
      <c r="Q102" s="50">
        <v>41</v>
      </c>
    </row>
    <row r="103" spans="1:17">
      <c r="A103" s="48" t="s">
        <v>5026</v>
      </c>
      <c r="B103" s="48" t="s">
        <v>5027</v>
      </c>
      <c r="C103" s="48">
        <v>53.81</v>
      </c>
      <c r="D103" s="48">
        <v>8.77</v>
      </c>
      <c r="E103" s="49" t="s">
        <v>10687</v>
      </c>
      <c r="F103" s="49" t="s">
        <v>10686</v>
      </c>
      <c r="G103" s="49" t="s">
        <v>10686</v>
      </c>
      <c r="H103" s="50">
        <v>0</v>
      </c>
      <c r="I103" s="50" t="s">
        <v>10687</v>
      </c>
      <c r="J103" s="48" t="s">
        <v>10731</v>
      </c>
      <c r="K103" s="48" t="s">
        <v>10738</v>
      </c>
      <c r="L103" s="51">
        <v>29795</v>
      </c>
      <c r="M103" s="52">
        <v>40208.559999999998</v>
      </c>
      <c r="N103" s="53" t="s">
        <v>4693</v>
      </c>
      <c r="O103" s="53" t="s">
        <v>4697</v>
      </c>
      <c r="P103" s="48" t="s">
        <v>4701</v>
      </c>
      <c r="Q103" s="50">
        <v>41</v>
      </c>
    </row>
    <row r="104" spans="1:17">
      <c r="A104" s="48" t="s">
        <v>5029</v>
      </c>
      <c r="B104" s="48" t="s">
        <v>5030</v>
      </c>
      <c r="C104" s="48">
        <v>49.48</v>
      </c>
      <c r="D104" s="48">
        <v>4.96</v>
      </c>
      <c r="E104" s="49" t="s">
        <v>10686</v>
      </c>
      <c r="F104" s="49" t="s">
        <v>10686</v>
      </c>
      <c r="G104" s="49" t="s">
        <v>10687</v>
      </c>
      <c r="H104" s="50">
        <v>1</v>
      </c>
      <c r="I104" s="50" t="s">
        <v>10687</v>
      </c>
      <c r="J104" s="48" t="s">
        <v>10731</v>
      </c>
      <c r="K104" s="48" t="s">
        <v>10744</v>
      </c>
      <c r="L104" s="51">
        <v>29085</v>
      </c>
      <c r="M104" s="52">
        <v>40204.83</v>
      </c>
      <c r="N104" s="53" t="s">
        <v>4693</v>
      </c>
      <c r="O104" s="53" t="s">
        <v>4694</v>
      </c>
      <c r="P104" s="48" t="s">
        <v>4698</v>
      </c>
      <c r="Q104" s="50">
        <v>43</v>
      </c>
    </row>
    <row r="105" spans="1:17">
      <c r="A105" s="48" t="s">
        <v>5032</v>
      </c>
      <c r="B105" s="48" t="s">
        <v>5033</v>
      </c>
      <c r="C105" s="48">
        <v>34.1</v>
      </c>
      <c r="D105" s="48">
        <v>4.43</v>
      </c>
      <c r="E105" s="49" t="s">
        <v>10687</v>
      </c>
      <c r="F105" s="49" t="s">
        <v>10686</v>
      </c>
      <c r="G105" s="49" t="s">
        <v>10686</v>
      </c>
      <c r="H105" s="50">
        <v>0</v>
      </c>
      <c r="I105" s="50" t="s">
        <v>10687</v>
      </c>
      <c r="J105" s="48" t="s">
        <v>10731</v>
      </c>
      <c r="K105" s="48" t="s">
        <v>10744</v>
      </c>
      <c r="L105" s="51">
        <v>31341</v>
      </c>
      <c r="M105" s="52">
        <v>40182.25</v>
      </c>
      <c r="N105" s="53" t="s">
        <v>4693</v>
      </c>
      <c r="O105" s="53" t="s">
        <v>4697</v>
      </c>
      <c r="P105" s="48" t="s">
        <v>4701</v>
      </c>
      <c r="Q105" s="50">
        <v>37</v>
      </c>
    </row>
    <row r="106" spans="1:17">
      <c r="A106" s="48" t="s">
        <v>5035</v>
      </c>
      <c r="B106" s="48" t="s">
        <v>5036</v>
      </c>
      <c r="C106" s="48">
        <v>35.299999999999997</v>
      </c>
      <c r="D106" s="48">
        <v>5.82</v>
      </c>
      <c r="E106" s="49" t="s">
        <v>10687</v>
      </c>
      <c r="F106" s="49" t="s">
        <v>10686</v>
      </c>
      <c r="G106" s="49" t="s">
        <v>10687</v>
      </c>
      <c r="H106" s="50">
        <v>1</v>
      </c>
      <c r="I106" s="50" t="s">
        <v>10687</v>
      </c>
      <c r="J106" s="48" t="s">
        <v>10731</v>
      </c>
      <c r="K106" s="48" t="s">
        <v>10740</v>
      </c>
      <c r="L106" s="51">
        <v>30603</v>
      </c>
      <c r="M106" s="52">
        <v>40103.89</v>
      </c>
      <c r="N106" s="53" t="s">
        <v>4693</v>
      </c>
      <c r="O106" s="53" t="s">
        <v>4697</v>
      </c>
      <c r="P106" s="48" t="s">
        <v>4701</v>
      </c>
      <c r="Q106" s="50">
        <v>39</v>
      </c>
    </row>
    <row r="107" spans="1:17">
      <c r="A107" s="48" t="s">
        <v>5038</v>
      </c>
      <c r="B107" s="48" t="s">
        <v>5039</v>
      </c>
      <c r="C107" s="48">
        <v>43.83</v>
      </c>
      <c r="D107" s="48">
        <v>6.03</v>
      </c>
      <c r="E107" s="49" t="s">
        <v>10687</v>
      </c>
      <c r="F107" s="49" t="s">
        <v>10686</v>
      </c>
      <c r="G107" s="49" t="s">
        <v>10686</v>
      </c>
      <c r="H107" s="50">
        <v>2</v>
      </c>
      <c r="I107" s="50" t="s">
        <v>10687</v>
      </c>
      <c r="J107" s="48" t="s">
        <v>10731</v>
      </c>
      <c r="K107" s="48" t="s">
        <v>10740</v>
      </c>
      <c r="L107" s="51">
        <v>24331</v>
      </c>
      <c r="M107" s="52">
        <v>40069.440000000002</v>
      </c>
      <c r="N107" s="53" t="s">
        <v>4693</v>
      </c>
      <c r="O107" s="53" t="s">
        <v>4694</v>
      </c>
      <c r="P107" s="48" t="s">
        <v>4701</v>
      </c>
      <c r="Q107" s="50">
        <v>56</v>
      </c>
    </row>
    <row r="108" spans="1:17">
      <c r="A108" s="48" t="s">
        <v>5041</v>
      </c>
      <c r="B108" s="48" t="s">
        <v>5042</v>
      </c>
      <c r="C108" s="48">
        <v>50.07</v>
      </c>
      <c r="D108" s="48">
        <v>9.27</v>
      </c>
      <c r="E108" s="49" t="s">
        <v>10686</v>
      </c>
      <c r="F108" s="49" t="s">
        <v>10686</v>
      </c>
      <c r="G108" s="49" t="s">
        <v>10686</v>
      </c>
      <c r="H108" s="50">
        <v>0</v>
      </c>
      <c r="I108" s="50" t="s">
        <v>10687</v>
      </c>
      <c r="J108" s="48" t="s">
        <v>10731</v>
      </c>
      <c r="K108" s="48" t="s">
        <v>10738</v>
      </c>
      <c r="L108" s="51">
        <v>28844</v>
      </c>
      <c r="M108" s="52">
        <v>40054.730000000003</v>
      </c>
      <c r="N108" s="53" t="s">
        <v>4693</v>
      </c>
      <c r="O108" s="53" t="s">
        <v>4694</v>
      </c>
      <c r="P108" s="48" t="s">
        <v>4701</v>
      </c>
      <c r="Q108" s="50">
        <v>44</v>
      </c>
    </row>
    <row r="109" spans="1:17">
      <c r="A109" s="48" t="s">
        <v>5044</v>
      </c>
      <c r="B109" s="48" t="s">
        <v>5045</v>
      </c>
      <c r="C109" s="48">
        <v>32.774999999999999</v>
      </c>
      <c r="D109" s="48">
        <v>5.53</v>
      </c>
      <c r="E109" s="49" t="s">
        <v>10686</v>
      </c>
      <c r="F109" s="49" t="s">
        <v>10686</v>
      </c>
      <c r="G109" s="49" t="s">
        <v>10686</v>
      </c>
      <c r="H109" s="50">
        <v>0</v>
      </c>
      <c r="I109" s="50" t="s">
        <v>10687</v>
      </c>
      <c r="J109" s="48" t="s">
        <v>10731</v>
      </c>
      <c r="K109" s="48" t="s">
        <v>10744</v>
      </c>
      <c r="L109" s="51">
        <v>30310</v>
      </c>
      <c r="M109" s="52">
        <v>40003.33</v>
      </c>
      <c r="N109" s="53" t="s">
        <v>4693</v>
      </c>
      <c r="O109" s="53" t="s">
        <v>4693</v>
      </c>
      <c r="P109" s="48" t="s">
        <v>4698</v>
      </c>
      <c r="Q109" s="50">
        <v>40</v>
      </c>
    </row>
    <row r="110" spans="1:17">
      <c r="A110" s="48" t="s">
        <v>5047</v>
      </c>
      <c r="B110" s="48" t="s">
        <v>5048</v>
      </c>
      <c r="C110" s="48">
        <v>34.104999999999997</v>
      </c>
      <c r="D110" s="48">
        <v>5.07</v>
      </c>
      <c r="E110" s="49" t="s">
        <v>10686</v>
      </c>
      <c r="F110" s="49" t="s">
        <v>10686</v>
      </c>
      <c r="G110" s="49" t="s">
        <v>10686</v>
      </c>
      <c r="H110" s="50">
        <v>1</v>
      </c>
      <c r="I110" s="50" t="s">
        <v>10687</v>
      </c>
      <c r="J110" s="48" t="s">
        <v>10731</v>
      </c>
      <c r="K110" s="48" t="s">
        <v>10744</v>
      </c>
      <c r="L110" s="51">
        <v>31997</v>
      </c>
      <c r="M110" s="52">
        <v>39983.43</v>
      </c>
      <c r="N110" s="53" t="s">
        <v>4697</v>
      </c>
      <c r="O110" s="53" t="s">
        <v>4694</v>
      </c>
      <c r="P110" s="48" t="s">
        <v>4698</v>
      </c>
      <c r="Q110" s="50">
        <v>35</v>
      </c>
    </row>
    <row r="111" spans="1:17">
      <c r="A111" s="48" t="s">
        <v>5050</v>
      </c>
      <c r="B111" s="48" t="s">
        <v>5003</v>
      </c>
      <c r="C111" s="48">
        <v>48.93</v>
      </c>
      <c r="D111" s="48">
        <v>11.17</v>
      </c>
      <c r="E111" s="49" t="s">
        <v>10687</v>
      </c>
      <c r="F111" s="49" t="s">
        <v>10686</v>
      </c>
      <c r="G111" s="49" t="s">
        <v>10686</v>
      </c>
      <c r="H111" s="50">
        <v>1</v>
      </c>
      <c r="I111" s="50" t="s">
        <v>10687</v>
      </c>
      <c r="J111" s="48" t="s">
        <v>10731</v>
      </c>
      <c r="K111" s="48" t="s">
        <v>10738</v>
      </c>
      <c r="L111" s="51">
        <v>27730</v>
      </c>
      <c r="M111" s="52">
        <v>39963.120000000003</v>
      </c>
      <c r="N111" s="53" t="s">
        <v>4697</v>
      </c>
      <c r="O111" s="53" t="s">
        <v>4697</v>
      </c>
      <c r="P111" s="48" t="s">
        <v>4701</v>
      </c>
      <c r="Q111" s="50">
        <v>47</v>
      </c>
    </row>
    <row r="112" spans="1:17">
      <c r="A112" s="48" t="s">
        <v>5052</v>
      </c>
      <c r="B112" s="48" t="s">
        <v>5053</v>
      </c>
      <c r="C112" s="48">
        <v>37.07</v>
      </c>
      <c r="D112" s="48">
        <v>6.14</v>
      </c>
      <c r="E112" s="49" t="s">
        <v>10687</v>
      </c>
      <c r="F112" s="49" t="s">
        <v>10686</v>
      </c>
      <c r="G112" s="49" t="s">
        <v>10686</v>
      </c>
      <c r="H112" s="50">
        <v>0</v>
      </c>
      <c r="I112" s="50" t="s">
        <v>10687</v>
      </c>
      <c r="J112" s="48" t="s">
        <v>10731</v>
      </c>
      <c r="K112" s="48" t="s">
        <v>10740</v>
      </c>
      <c r="L112" s="51">
        <v>31281</v>
      </c>
      <c r="M112" s="52">
        <v>39871.699999999997</v>
      </c>
      <c r="N112" s="53" t="s">
        <v>4693</v>
      </c>
      <c r="O112" s="53" t="s">
        <v>4697</v>
      </c>
      <c r="P112" s="48" t="s">
        <v>4695</v>
      </c>
      <c r="Q112" s="50">
        <v>37</v>
      </c>
    </row>
    <row r="113" spans="1:17">
      <c r="A113" s="48" t="s">
        <v>5055</v>
      </c>
      <c r="B113" s="48" t="s">
        <v>5056</v>
      </c>
      <c r="C113" s="48">
        <v>51.51</v>
      </c>
      <c r="D113" s="48">
        <v>6.26</v>
      </c>
      <c r="E113" s="49" t="s">
        <v>10687</v>
      </c>
      <c r="F113" s="49" t="s">
        <v>10686</v>
      </c>
      <c r="G113" s="49" t="s">
        <v>10687</v>
      </c>
      <c r="H113" s="50">
        <v>1</v>
      </c>
      <c r="I113" s="50" t="s">
        <v>10687</v>
      </c>
      <c r="J113" s="48" t="s">
        <v>10731</v>
      </c>
      <c r="K113" s="48" t="s">
        <v>10740</v>
      </c>
      <c r="L113" s="51">
        <v>30468</v>
      </c>
      <c r="M113" s="52">
        <v>39865.699999999997</v>
      </c>
      <c r="N113" s="53" t="s">
        <v>4697</v>
      </c>
      <c r="O113" s="53" t="s">
        <v>4697</v>
      </c>
      <c r="P113" s="48" t="s">
        <v>4701</v>
      </c>
      <c r="Q113" s="50">
        <v>40</v>
      </c>
    </row>
    <row r="114" spans="1:17">
      <c r="A114" s="48" t="s">
        <v>5058</v>
      </c>
      <c r="B114" s="48" t="s">
        <v>5059</v>
      </c>
      <c r="C114" s="48">
        <v>34.799999999999997</v>
      </c>
      <c r="D114" s="48">
        <v>4.72</v>
      </c>
      <c r="E114" s="49" t="s">
        <v>10687</v>
      </c>
      <c r="F114" s="49" t="s">
        <v>10686</v>
      </c>
      <c r="G114" s="49" t="s">
        <v>10686</v>
      </c>
      <c r="H114" s="50">
        <v>0</v>
      </c>
      <c r="I114" s="50" t="s">
        <v>10687</v>
      </c>
      <c r="J114" s="48" t="s">
        <v>10731</v>
      </c>
      <c r="K114" s="48" t="s">
        <v>10744</v>
      </c>
      <c r="L114" s="51">
        <v>31245</v>
      </c>
      <c r="M114" s="52">
        <v>39836.519999999997</v>
      </c>
      <c r="N114" s="53" t="s">
        <v>4697</v>
      </c>
      <c r="O114" s="53" t="s">
        <v>4693</v>
      </c>
      <c r="P114" s="48" t="s">
        <v>4701</v>
      </c>
      <c r="Q114" s="50">
        <v>37</v>
      </c>
    </row>
    <row r="115" spans="1:17">
      <c r="A115" s="48" t="s">
        <v>5061</v>
      </c>
      <c r="B115" s="48" t="s">
        <v>5062</v>
      </c>
      <c r="C115" s="48">
        <v>36.67</v>
      </c>
      <c r="D115" s="48">
        <v>5.18</v>
      </c>
      <c r="E115" s="49" t="s">
        <v>10686</v>
      </c>
      <c r="F115" s="49" t="s">
        <v>10686</v>
      </c>
      <c r="G115" s="49" t="s">
        <v>10686</v>
      </c>
      <c r="H115" s="50">
        <v>1</v>
      </c>
      <c r="I115" s="50" t="s">
        <v>10687</v>
      </c>
      <c r="J115" s="48" t="s">
        <v>10731</v>
      </c>
      <c r="K115" s="48" t="s">
        <v>10744</v>
      </c>
      <c r="L115" s="51">
        <v>31982</v>
      </c>
      <c r="M115" s="52">
        <v>39774.28</v>
      </c>
      <c r="N115" s="53" t="s">
        <v>4693</v>
      </c>
      <c r="O115" s="53" t="s">
        <v>4693</v>
      </c>
      <c r="P115" s="48" t="s">
        <v>4709</v>
      </c>
      <c r="Q115" s="50">
        <v>35</v>
      </c>
    </row>
    <row r="116" spans="1:17">
      <c r="A116" s="48" t="s">
        <v>5064</v>
      </c>
      <c r="B116" s="48" t="s">
        <v>5065</v>
      </c>
      <c r="C116" s="48">
        <v>30.9</v>
      </c>
      <c r="D116" s="48">
        <v>9.4</v>
      </c>
      <c r="E116" s="49" t="s">
        <v>10686</v>
      </c>
      <c r="F116" s="49" t="s">
        <v>10686</v>
      </c>
      <c r="G116" s="49" t="s">
        <v>10686</v>
      </c>
      <c r="H116" s="50">
        <v>2</v>
      </c>
      <c r="I116" s="50" t="s">
        <v>10687</v>
      </c>
      <c r="J116" s="48" t="s">
        <v>10731</v>
      </c>
      <c r="K116" s="48" t="s">
        <v>10738</v>
      </c>
      <c r="L116" s="51">
        <v>27015</v>
      </c>
      <c r="M116" s="52">
        <v>39727.61</v>
      </c>
      <c r="N116" s="53" t="s">
        <v>4693</v>
      </c>
      <c r="O116" s="53" t="s">
        <v>4697</v>
      </c>
      <c r="P116" s="48" t="s">
        <v>4701</v>
      </c>
      <c r="Q116" s="50">
        <v>49</v>
      </c>
    </row>
    <row r="117" spans="1:17">
      <c r="A117" s="48" t="s">
        <v>5067</v>
      </c>
      <c r="B117" s="48" t="s">
        <v>5068</v>
      </c>
      <c r="C117" s="48">
        <v>30.495000000000001</v>
      </c>
      <c r="D117" s="48">
        <v>6.29</v>
      </c>
      <c r="E117" s="49" t="s">
        <v>10686</v>
      </c>
      <c r="F117" s="49" t="s">
        <v>10686</v>
      </c>
      <c r="G117" s="49" t="s">
        <v>10686</v>
      </c>
      <c r="H117" s="50">
        <v>0</v>
      </c>
      <c r="I117" s="50" t="s">
        <v>10687</v>
      </c>
      <c r="J117" s="48" t="s">
        <v>10731</v>
      </c>
      <c r="K117" s="48" t="s">
        <v>10740</v>
      </c>
      <c r="L117" s="51">
        <v>28349</v>
      </c>
      <c r="M117" s="52">
        <v>39725.519999999997</v>
      </c>
      <c r="N117" s="53" t="s">
        <v>4697</v>
      </c>
      <c r="O117" s="53" t="s">
        <v>4693</v>
      </c>
      <c r="P117" s="48" t="s">
        <v>4698</v>
      </c>
      <c r="Q117" s="50">
        <v>45</v>
      </c>
    </row>
    <row r="118" spans="1:17">
      <c r="A118" s="48" t="s">
        <v>5070</v>
      </c>
      <c r="B118" s="48" t="s">
        <v>5071</v>
      </c>
      <c r="C118" s="48">
        <v>44.88</v>
      </c>
      <c r="D118" s="48">
        <v>6.04</v>
      </c>
      <c r="E118" s="49" t="s">
        <v>10686</v>
      </c>
      <c r="F118" s="49" t="s">
        <v>10686</v>
      </c>
      <c r="G118" s="49" t="s">
        <v>10687</v>
      </c>
      <c r="H118" s="50">
        <v>1</v>
      </c>
      <c r="I118" s="50" t="s">
        <v>10687</v>
      </c>
      <c r="J118" s="48" t="s">
        <v>10731</v>
      </c>
      <c r="K118" s="48" t="s">
        <v>10740</v>
      </c>
      <c r="L118" s="51">
        <v>37818</v>
      </c>
      <c r="M118" s="52">
        <v>39722.75</v>
      </c>
      <c r="N118" s="53" t="s">
        <v>4693</v>
      </c>
      <c r="O118" s="53" t="s">
        <v>4693</v>
      </c>
      <c r="P118" s="48" t="s">
        <v>4695</v>
      </c>
      <c r="Q118" s="50">
        <v>19</v>
      </c>
    </row>
    <row r="119" spans="1:17">
      <c r="A119" s="48" t="s">
        <v>5073</v>
      </c>
      <c r="B119" s="48" t="s">
        <v>4789</v>
      </c>
      <c r="C119" s="48">
        <v>44.32</v>
      </c>
      <c r="D119" s="48">
        <v>10.55</v>
      </c>
      <c r="E119" s="49" t="s">
        <v>10686</v>
      </c>
      <c r="F119" s="49" t="s">
        <v>10686</v>
      </c>
      <c r="G119" s="49" t="s">
        <v>10686</v>
      </c>
      <c r="H119" s="50">
        <v>0</v>
      </c>
      <c r="I119" s="50" t="s">
        <v>10687</v>
      </c>
      <c r="J119" s="48" t="s">
        <v>10731</v>
      </c>
      <c r="K119" s="48" t="s">
        <v>10738</v>
      </c>
      <c r="L119" s="51">
        <v>25110</v>
      </c>
      <c r="M119" s="52">
        <v>39721.93</v>
      </c>
      <c r="N119" s="53" t="s">
        <v>4697</v>
      </c>
      <c r="O119" s="53" t="s">
        <v>4697</v>
      </c>
      <c r="P119" s="48" t="s">
        <v>4701</v>
      </c>
      <c r="Q119" s="50">
        <v>54</v>
      </c>
    </row>
    <row r="120" spans="1:17">
      <c r="A120" s="48" t="s">
        <v>5075</v>
      </c>
      <c r="B120" s="48" t="s">
        <v>5076</v>
      </c>
      <c r="C120" s="48">
        <v>46.39</v>
      </c>
      <c r="D120" s="48">
        <v>5.09</v>
      </c>
      <c r="E120" s="49" t="s">
        <v>10686</v>
      </c>
      <c r="F120" s="49" t="s">
        <v>10686</v>
      </c>
      <c r="G120" s="49" t="s">
        <v>10686</v>
      </c>
      <c r="H120" s="50">
        <v>0</v>
      </c>
      <c r="I120" s="50" t="s">
        <v>10687</v>
      </c>
      <c r="J120" s="48" t="s">
        <v>10731</v>
      </c>
      <c r="K120" s="48" t="s">
        <v>10744</v>
      </c>
      <c r="L120" s="51">
        <v>28476</v>
      </c>
      <c r="M120" s="52">
        <v>39670.44</v>
      </c>
      <c r="N120" s="53" t="s">
        <v>4697</v>
      </c>
      <c r="O120" s="53" t="s">
        <v>4693</v>
      </c>
      <c r="P120" s="48" t="s">
        <v>4698</v>
      </c>
      <c r="Q120" s="50">
        <v>45</v>
      </c>
    </row>
    <row r="121" spans="1:17">
      <c r="A121" s="48" t="s">
        <v>5078</v>
      </c>
      <c r="B121" s="48" t="s">
        <v>5079</v>
      </c>
      <c r="C121" s="48">
        <v>42.13</v>
      </c>
      <c r="D121" s="48">
        <v>5.2</v>
      </c>
      <c r="E121" s="49" t="s">
        <v>10687</v>
      </c>
      <c r="F121" s="49" t="s">
        <v>10686</v>
      </c>
      <c r="G121" s="49" t="s">
        <v>10686</v>
      </c>
      <c r="H121" s="50">
        <v>1</v>
      </c>
      <c r="I121" s="50" t="s">
        <v>10687</v>
      </c>
      <c r="J121" s="48" t="s">
        <v>10731</v>
      </c>
      <c r="K121" s="48" t="s">
        <v>10744</v>
      </c>
      <c r="L121" s="51">
        <v>34918</v>
      </c>
      <c r="M121" s="52">
        <v>39611.760000000002</v>
      </c>
      <c r="N121" s="53" t="s">
        <v>4693</v>
      </c>
      <c r="O121" s="53" t="s">
        <v>4694</v>
      </c>
      <c r="P121" s="48" t="s">
        <v>4695</v>
      </c>
      <c r="Q121" s="50">
        <v>27</v>
      </c>
    </row>
    <row r="122" spans="1:17">
      <c r="A122" s="48" t="s">
        <v>5081</v>
      </c>
      <c r="B122" s="48" t="s">
        <v>5082</v>
      </c>
      <c r="C122" s="48">
        <v>30.78</v>
      </c>
      <c r="D122" s="48">
        <v>8.4499999999999993</v>
      </c>
      <c r="E122" s="49" t="s">
        <v>10687</v>
      </c>
      <c r="F122" s="49" t="s">
        <v>10686</v>
      </c>
      <c r="G122" s="49" t="s">
        <v>10686</v>
      </c>
      <c r="H122" s="50">
        <v>0</v>
      </c>
      <c r="I122" s="50" t="s">
        <v>10687</v>
      </c>
      <c r="J122" s="48" t="s">
        <v>10731</v>
      </c>
      <c r="K122" s="48" t="s">
        <v>10738</v>
      </c>
      <c r="L122" s="51">
        <v>29772</v>
      </c>
      <c r="M122" s="52">
        <v>39597.410000000003</v>
      </c>
      <c r="N122" s="53" t="s">
        <v>4693</v>
      </c>
      <c r="O122" s="53" t="s">
        <v>4697</v>
      </c>
      <c r="P122" s="48" t="s">
        <v>4708</v>
      </c>
      <c r="Q122" s="50">
        <v>41</v>
      </c>
    </row>
    <row r="123" spans="1:17">
      <c r="A123" s="48" t="s">
        <v>5084</v>
      </c>
      <c r="B123" s="48" t="s">
        <v>5085</v>
      </c>
      <c r="C123" s="48">
        <v>31.35</v>
      </c>
      <c r="D123" s="48">
        <v>9.5399999999999991</v>
      </c>
      <c r="E123" s="49" t="s">
        <v>10686</v>
      </c>
      <c r="F123" s="49" t="s">
        <v>10686</v>
      </c>
      <c r="G123" s="49" t="s">
        <v>10686</v>
      </c>
      <c r="H123" s="50">
        <v>0</v>
      </c>
      <c r="I123" s="50" t="s">
        <v>10687</v>
      </c>
      <c r="J123" s="48" t="s">
        <v>10731</v>
      </c>
      <c r="K123" s="48" t="s">
        <v>10738</v>
      </c>
      <c r="L123" s="51">
        <v>28683</v>
      </c>
      <c r="M123" s="52">
        <v>39556.49</v>
      </c>
      <c r="N123" s="53" t="s">
        <v>4693</v>
      </c>
      <c r="O123" s="53" t="s">
        <v>4697</v>
      </c>
      <c r="P123" s="48" t="s">
        <v>4707</v>
      </c>
      <c r="Q123" s="50">
        <v>44</v>
      </c>
    </row>
    <row r="124" spans="1:17">
      <c r="A124" s="48" t="s">
        <v>5087</v>
      </c>
      <c r="B124" s="48" t="s">
        <v>5088</v>
      </c>
      <c r="C124" s="48">
        <v>41.46</v>
      </c>
      <c r="D124" s="48">
        <v>4.99</v>
      </c>
      <c r="E124" s="49" t="s">
        <v>10687</v>
      </c>
      <c r="F124" s="49" t="s">
        <v>10686</v>
      </c>
      <c r="G124" s="49" t="s">
        <v>10686</v>
      </c>
      <c r="H124" s="50">
        <v>2</v>
      </c>
      <c r="I124" s="50" t="s">
        <v>10687</v>
      </c>
      <c r="J124" s="48" t="s">
        <v>10731</v>
      </c>
      <c r="K124" s="48" t="s">
        <v>10744</v>
      </c>
      <c r="L124" s="51">
        <v>24282</v>
      </c>
      <c r="M124" s="52">
        <v>39396.86</v>
      </c>
      <c r="N124" s="53" t="s">
        <v>4697</v>
      </c>
      <c r="O124" s="53" t="s">
        <v>4697</v>
      </c>
      <c r="P124" s="48" t="s">
        <v>4701</v>
      </c>
      <c r="Q124" s="50">
        <v>56</v>
      </c>
    </row>
    <row r="125" spans="1:17">
      <c r="A125" s="48" t="s">
        <v>5090</v>
      </c>
      <c r="B125" s="48" t="s">
        <v>5091</v>
      </c>
      <c r="C125" s="48">
        <v>48</v>
      </c>
      <c r="D125" s="48">
        <v>10.54</v>
      </c>
      <c r="E125" s="49" t="s">
        <v>10686</v>
      </c>
      <c r="F125" s="49" t="s">
        <v>10686</v>
      </c>
      <c r="G125" s="49" t="s">
        <v>10686</v>
      </c>
      <c r="H125" s="50">
        <v>0</v>
      </c>
      <c r="I125" s="50" t="s">
        <v>10687</v>
      </c>
      <c r="J125" s="48" t="s">
        <v>10731</v>
      </c>
      <c r="K125" s="48" t="s">
        <v>10738</v>
      </c>
      <c r="L125" s="51">
        <v>28707</v>
      </c>
      <c r="M125" s="52">
        <v>39352.6</v>
      </c>
      <c r="N125" s="53" t="s">
        <v>4697</v>
      </c>
      <c r="O125" s="53" t="s">
        <v>4694</v>
      </c>
      <c r="P125" s="48" t="s">
        <v>4701</v>
      </c>
      <c r="Q125" s="50">
        <v>44</v>
      </c>
    </row>
    <row r="126" spans="1:17">
      <c r="A126" s="48" t="s">
        <v>5093</v>
      </c>
      <c r="B126" s="48" t="s">
        <v>5094</v>
      </c>
      <c r="C126" s="48">
        <v>49.13</v>
      </c>
      <c r="D126" s="48">
        <v>4.54</v>
      </c>
      <c r="E126" s="49" t="s">
        <v>10686</v>
      </c>
      <c r="F126" s="49" t="s">
        <v>10686</v>
      </c>
      <c r="G126" s="49" t="s">
        <v>10686</v>
      </c>
      <c r="H126" s="50">
        <v>0</v>
      </c>
      <c r="I126" s="50" t="s">
        <v>10687</v>
      </c>
      <c r="J126" s="48" t="s">
        <v>10731</v>
      </c>
      <c r="K126" s="48" t="s">
        <v>10744</v>
      </c>
      <c r="L126" s="51">
        <v>30179</v>
      </c>
      <c r="M126" s="52">
        <v>39315.279999999999</v>
      </c>
      <c r="N126" s="53" t="s">
        <v>4697</v>
      </c>
      <c r="O126" s="53" t="s">
        <v>4694</v>
      </c>
      <c r="P126" s="48" t="s">
        <v>4701</v>
      </c>
      <c r="Q126" s="50">
        <v>40</v>
      </c>
    </row>
    <row r="127" spans="1:17">
      <c r="A127" s="48" t="s">
        <v>5096</v>
      </c>
      <c r="B127" s="48" t="s">
        <v>5097</v>
      </c>
      <c r="C127" s="48">
        <v>37.799999999999997</v>
      </c>
      <c r="D127" s="48">
        <v>6.29</v>
      </c>
      <c r="E127" s="49" t="s">
        <v>10686</v>
      </c>
      <c r="F127" s="49" t="s">
        <v>10686</v>
      </c>
      <c r="G127" s="49" t="s">
        <v>10686</v>
      </c>
      <c r="H127" s="50">
        <v>1</v>
      </c>
      <c r="I127" s="50" t="s">
        <v>10687</v>
      </c>
      <c r="J127" s="48" t="s">
        <v>10731</v>
      </c>
      <c r="K127" s="48" t="s">
        <v>10740</v>
      </c>
      <c r="L127" s="51">
        <v>33938</v>
      </c>
      <c r="M127" s="52">
        <v>39241.440000000002</v>
      </c>
      <c r="N127" s="53" t="s">
        <v>4693</v>
      </c>
      <c r="O127" s="53" t="s">
        <v>4694</v>
      </c>
      <c r="P127" s="48" t="s">
        <v>4701</v>
      </c>
      <c r="Q127" s="50">
        <v>30</v>
      </c>
    </row>
    <row r="128" spans="1:17">
      <c r="A128" s="48" t="s">
        <v>5099</v>
      </c>
      <c r="B128" s="48" t="s">
        <v>5100</v>
      </c>
      <c r="C128" s="48">
        <v>38.299999999999997</v>
      </c>
      <c r="D128" s="48">
        <v>9.51</v>
      </c>
      <c r="E128" s="49" t="s">
        <v>10686</v>
      </c>
      <c r="F128" s="49" t="s">
        <v>10686</v>
      </c>
      <c r="G128" s="49" t="s">
        <v>10686</v>
      </c>
      <c r="H128" s="50">
        <v>0</v>
      </c>
      <c r="I128" s="50" t="s">
        <v>10687</v>
      </c>
      <c r="J128" s="48" t="s">
        <v>10731</v>
      </c>
      <c r="K128" s="48" t="s">
        <v>10738</v>
      </c>
      <c r="L128" s="51">
        <v>22834</v>
      </c>
      <c r="M128" s="52">
        <v>39221.120000000003</v>
      </c>
      <c r="N128" s="53" t="s">
        <v>4697</v>
      </c>
      <c r="O128" s="53" t="s">
        <v>4693</v>
      </c>
      <c r="P128" s="48" t="s">
        <v>4701</v>
      </c>
      <c r="Q128" s="50">
        <v>60</v>
      </c>
    </row>
    <row r="129" spans="1:17">
      <c r="A129" s="48" t="s">
        <v>5102</v>
      </c>
      <c r="B129" s="48" t="s">
        <v>5103</v>
      </c>
      <c r="C129" s="48">
        <v>32.774999999999999</v>
      </c>
      <c r="D129" s="48">
        <v>4.72</v>
      </c>
      <c r="E129" s="49" t="s">
        <v>10686</v>
      </c>
      <c r="F129" s="49" t="s">
        <v>10686</v>
      </c>
      <c r="G129" s="49" t="s">
        <v>10686</v>
      </c>
      <c r="H129" s="50">
        <v>0</v>
      </c>
      <c r="I129" s="50" t="s">
        <v>10687</v>
      </c>
      <c r="J129" s="48" t="s">
        <v>10731</v>
      </c>
      <c r="K129" s="48" t="s">
        <v>10744</v>
      </c>
      <c r="L129" s="51">
        <v>30167</v>
      </c>
      <c r="M129" s="52">
        <v>39125.33</v>
      </c>
      <c r="N129" s="53" t="s">
        <v>4693</v>
      </c>
      <c r="O129" s="53" t="s">
        <v>4693</v>
      </c>
      <c r="P129" s="48" t="s">
        <v>4705</v>
      </c>
      <c r="Q129" s="50">
        <v>40</v>
      </c>
    </row>
    <row r="130" spans="1:17">
      <c r="A130" s="48" t="s">
        <v>5105</v>
      </c>
      <c r="B130" s="48" t="s">
        <v>5106</v>
      </c>
      <c r="C130" s="48">
        <v>34.200000000000003</v>
      </c>
      <c r="D130" s="48">
        <v>5.91</v>
      </c>
      <c r="E130" s="49" t="s">
        <v>10687</v>
      </c>
      <c r="F130" s="49" t="s">
        <v>10686</v>
      </c>
      <c r="G130" s="49" t="s">
        <v>10686</v>
      </c>
      <c r="H130" s="50">
        <v>0</v>
      </c>
      <c r="I130" s="50" t="s">
        <v>10687</v>
      </c>
      <c r="J130" s="48" t="s">
        <v>10731</v>
      </c>
      <c r="K130" s="48" t="s">
        <v>10740</v>
      </c>
      <c r="L130" s="51">
        <v>31310</v>
      </c>
      <c r="M130" s="52">
        <v>39047.29</v>
      </c>
      <c r="N130" s="53" t="s">
        <v>4693</v>
      </c>
      <c r="O130" s="53" t="s">
        <v>4694</v>
      </c>
      <c r="P130" s="48" t="s">
        <v>4708</v>
      </c>
      <c r="Q130" s="50">
        <v>37</v>
      </c>
    </row>
    <row r="131" spans="1:17">
      <c r="A131" s="48" t="s">
        <v>5108</v>
      </c>
      <c r="B131" s="48" t="s">
        <v>5109</v>
      </c>
      <c r="C131" s="48">
        <v>30.2</v>
      </c>
      <c r="D131" s="48">
        <v>9.58</v>
      </c>
      <c r="E131" s="49" t="s">
        <v>10686</v>
      </c>
      <c r="F131" s="49" t="s">
        <v>10686</v>
      </c>
      <c r="G131" s="49" t="s">
        <v>10686</v>
      </c>
      <c r="H131" s="50">
        <v>0</v>
      </c>
      <c r="I131" s="50" t="s">
        <v>10687</v>
      </c>
      <c r="J131" s="48" t="s">
        <v>10731</v>
      </c>
      <c r="K131" s="48" t="s">
        <v>10738</v>
      </c>
      <c r="L131" s="51">
        <v>28775</v>
      </c>
      <c r="M131" s="52">
        <v>38998.550000000003</v>
      </c>
      <c r="N131" s="53" t="s">
        <v>4693</v>
      </c>
      <c r="O131" s="53" t="s">
        <v>4693</v>
      </c>
      <c r="P131" s="48" t="s">
        <v>4701</v>
      </c>
      <c r="Q131" s="50">
        <v>44</v>
      </c>
    </row>
    <row r="132" spans="1:17">
      <c r="A132" s="48" t="s">
        <v>5111</v>
      </c>
      <c r="B132" s="48" t="s">
        <v>5112</v>
      </c>
      <c r="C132" s="48">
        <v>48.32</v>
      </c>
      <c r="D132" s="48">
        <v>5.77</v>
      </c>
      <c r="E132" s="49" t="s">
        <v>10686</v>
      </c>
      <c r="F132" s="49" t="s">
        <v>10686</v>
      </c>
      <c r="G132" s="49" t="s">
        <v>10686</v>
      </c>
      <c r="H132" s="50">
        <v>0</v>
      </c>
      <c r="I132" s="50" t="s">
        <v>10687</v>
      </c>
      <c r="J132" s="48" t="s">
        <v>10731</v>
      </c>
      <c r="K132" s="48" t="s">
        <v>10740</v>
      </c>
      <c r="L132" s="51">
        <v>29488</v>
      </c>
      <c r="M132" s="52">
        <v>38947.43</v>
      </c>
      <c r="N132" s="53" t="s">
        <v>4697</v>
      </c>
      <c r="O132" s="53" t="s">
        <v>4694</v>
      </c>
      <c r="P132" s="48" t="s">
        <v>4701</v>
      </c>
      <c r="Q132" s="50">
        <v>42</v>
      </c>
    </row>
    <row r="133" spans="1:17">
      <c r="A133" s="48" t="s">
        <v>5114</v>
      </c>
      <c r="B133" s="48" t="s">
        <v>5115</v>
      </c>
      <c r="C133" s="48">
        <v>44.86</v>
      </c>
      <c r="D133" s="48">
        <v>4.38</v>
      </c>
      <c r="E133" s="49" t="s">
        <v>10687</v>
      </c>
      <c r="F133" s="49" t="s">
        <v>10686</v>
      </c>
      <c r="G133" s="49" t="s">
        <v>10686</v>
      </c>
      <c r="H133" s="50">
        <v>0</v>
      </c>
      <c r="I133" s="50" t="s">
        <v>10687</v>
      </c>
      <c r="J133" s="48" t="s">
        <v>10731</v>
      </c>
      <c r="K133" s="48" t="s">
        <v>10744</v>
      </c>
      <c r="L133" s="51">
        <v>28109</v>
      </c>
      <c r="M133" s="52">
        <v>38932.559999999998</v>
      </c>
      <c r="N133" s="53" t="s">
        <v>4697</v>
      </c>
      <c r="O133" s="53" t="s">
        <v>4694</v>
      </c>
      <c r="P133" s="48" t="s">
        <v>4701</v>
      </c>
      <c r="Q133" s="50">
        <v>46</v>
      </c>
    </row>
    <row r="134" spans="1:17">
      <c r="A134" s="48" t="s">
        <v>5117</v>
      </c>
      <c r="B134" s="48" t="s">
        <v>5118</v>
      </c>
      <c r="C134" s="48">
        <v>52.15</v>
      </c>
      <c r="D134" s="48">
        <v>5.65</v>
      </c>
      <c r="E134" s="49" t="s">
        <v>10686</v>
      </c>
      <c r="F134" s="49" t="s">
        <v>10686</v>
      </c>
      <c r="G134" s="49" t="s">
        <v>10686</v>
      </c>
      <c r="H134" s="50">
        <v>1</v>
      </c>
      <c r="I134" s="50" t="s">
        <v>10687</v>
      </c>
      <c r="J134" s="48" t="s">
        <v>10731</v>
      </c>
      <c r="K134" s="48" t="s">
        <v>10744</v>
      </c>
      <c r="L134" s="51">
        <v>31944</v>
      </c>
      <c r="M134" s="52">
        <v>38924.04</v>
      </c>
      <c r="N134" s="53" t="s">
        <v>4697</v>
      </c>
      <c r="O134" s="53" t="s">
        <v>4697</v>
      </c>
      <c r="P134" s="48" t="s">
        <v>4701</v>
      </c>
      <c r="Q134" s="50">
        <v>35</v>
      </c>
    </row>
    <row r="135" spans="1:17">
      <c r="A135" s="48" t="s">
        <v>5120</v>
      </c>
      <c r="B135" s="48" t="s">
        <v>5121</v>
      </c>
      <c r="C135" s="48">
        <v>41.12</v>
      </c>
      <c r="D135" s="48">
        <v>7.54</v>
      </c>
      <c r="E135" s="49" t="s">
        <v>10687</v>
      </c>
      <c r="F135" s="49" t="s">
        <v>10686</v>
      </c>
      <c r="G135" s="49" t="s">
        <v>10686</v>
      </c>
      <c r="H135" s="50">
        <v>0</v>
      </c>
      <c r="I135" s="50" t="s">
        <v>10687</v>
      </c>
      <c r="J135" s="48" t="s">
        <v>10731</v>
      </c>
      <c r="K135" s="48" t="s">
        <v>10738</v>
      </c>
      <c r="L135" s="51">
        <v>24683</v>
      </c>
      <c r="M135" s="52">
        <v>38893.360000000001</v>
      </c>
      <c r="N135" s="53" t="s">
        <v>4693</v>
      </c>
      <c r="O135" s="53" t="s">
        <v>4697</v>
      </c>
      <c r="P135" s="48" t="s">
        <v>4701</v>
      </c>
      <c r="Q135" s="50">
        <v>55</v>
      </c>
    </row>
    <row r="136" spans="1:17">
      <c r="A136" s="48" t="s">
        <v>5123</v>
      </c>
      <c r="B136" s="48" t="s">
        <v>5124</v>
      </c>
      <c r="C136" s="48">
        <v>38.39</v>
      </c>
      <c r="D136" s="48">
        <v>5.1100000000000003</v>
      </c>
      <c r="E136" s="49" t="s">
        <v>10687</v>
      </c>
      <c r="F136" s="49" t="s">
        <v>10686</v>
      </c>
      <c r="G136" s="49" t="s">
        <v>10686</v>
      </c>
      <c r="H136" s="50">
        <v>1</v>
      </c>
      <c r="I136" s="50" t="s">
        <v>10687</v>
      </c>
      <c r="J136" s="48" t="s">
        <v>10731</v>
      </c>
      <c r="K136" s="48" t="s">
        <v>10744</v>
      </c>
      <c r="L136" s="51">
        <v>23534</v>
      </c>
      <c r="M136" s="52">
        <v>38869.25</v>
      </c>
      <c r="N136" s="53" t="s">
        <v>4697</v>
      </c>
      <c r="O136" s="53" t="s">
        <v>4697</v>
      </c>
      <c r="P136" s="48" t="s">
        <v>4701</v>
      </c>
      <c r="Q136" s="50">
        <v>59</v>
      </c>
    </row>
    <row r="137" spans="1:17">
      <c r="A137" s="48" t="s">
        <v>5126</v>
      </c>
      <c r="B137" s="48" t="s">
        <v>5127</v>
      </c>
      <c r="C137" s="48">
        <v>46.85</v>
      </c>
      <c r="D137" s="48">
        <v>4.25</v>
      </c>
      <c r="E137" s="49" t="s">
        <v>10686</v>
      </c>
      <c r="F137" s="49" t="s">
        <v>10686</v>
      </c>
      <c r="G137" s="49" t="s">
        <v>10687</v>
      </c>
      <c r="H137" s="50">
        <v>1</v>
      </c>
      <c r="I137" s="50" t="s">
        <v>10687</v>
      </c>
      <c r="J137" s="48" t="s">
        <v>10731</v>
      </c>
      <c r="K137" s="48" t="s">
        <v>10744</v>
      </c>
      <c r="L137" s="51">
        <v>29192</v>
      </c>
      <c r="M137" s="52">
        <v>38836.980000000003</v>
      </c>
      <c r="N137" s="53" t="s">
        <v>4697</v>
      </c>
      <c r="O137" s="53" t="s">
        <v>4693</v>
      </c>
      <c r="P137" s="48" t="s">
        <v>4701</v>
      </c>
      <c r="Q137" s="50">
        <v>43</v>
      </c>
    </row>
    <row r="138" spans="1:17">
      <c r="A138" s="48" t="s">
        <v>5129</v>
      </c>
      <c r="B138" s="48" t="s">
        <v>5130</v>
      </c>
      <c r="C138" s="48">
        <v>42.24</v>
      </c>
      <c r="D138" s="48">
        <v>5.55</v>
      </c>
      <c r="E138" s="49" t="s">
        <v>10686</v>
      </c>
      <c r="F138" s="49" t="s">
        <v>10687</v>
      </c>
      <c r="G138" s="49" t="s">
        <v>10686</v>
      </c>
      <c r="H138" s="50">
        <v>1</v>
      </c>
      <c r="I138" s="50" t="s">
        <v>10687</v>
      </c>
      <c r="J138" s="48" t="s">
        <v>10731</v>
      </c>
      <c r="K138" s="48" t="s">
        <v>10744</v>
      </c>
      <c r="L138" s="51">
        <v>38326</v>
      </c>
      <c r="M138" s="52">
        <v>38792.69</v>
      </c>
      <c r="N138" s="53" t="s">
        <v>4697</v>
      </c>
      <c r="O138" s="53" t="s">
        <v>4697</v>
      </c>
      <c r="P138" s="48" t="s">
        <v>4695</v>
      </c>
      <c r="Q138" s="50">
        <v>18</v>
      </c>
    </row>
    <row r="139" spans="1:17">
      <c r="A139" s="48" t="s">
        <v>5132</v>
      </c>
      <c r="B139" s="48" t="s">
        <v>5133</v>
      </c>
      <c r="C139" s="48">
        <v>34.39</v>
      </c>
      <c r="D139" s="48">
        <v>5.78</v>
      </c>
      <c r="E139" s="49" t="s">
        <v>10686</v>
      </c>
      <c r="F139" s="49" t="s">
        <v>10686</v>
      </c>
      <c r="G139" s="49" t="s">
        <v>10686</v>
      </c>
      <c r="H139" s="50">
        <v>0</v>
      </c>
      <c r="I139" s="50" t="s">
        <v>10687</v>
      </c>
      <c r="J139" s="48" t="s">
        <v>10731</v>
      </c>
      <c r="K139" s="48" t="s">
        <v>10740</v>
      </c>
      <c r="L139" s="51">
        <v>33550</v>
      </c>
      <c r="M139" s="52">
        <v>38746.36</v>
      </c>
      <c r="N139" s="53" t="s">
        <v>4693</v>
      </c>
      <c r="O139" s="53" t="s">
        <v>4697</v>
      </c>
      <c r="P139" s="48" t="s">
        <v>4698</v>
      </c>
      <c r="Q139" s="50">
        <v>31</v>
      </c>
    </row>
    <row r="140" spans="1:17">
      <c r="A140" s="48" t="s">
        <v>5135</v>
      </c>
      <c r="B140" s="48" t="s">
        <v>5136</v>
      </c>
      <c r="C140" s="48">
        <v>42.89</v>
      </c>
      <c r="D140" s="48">
        <v>5.28</v>
      </c>
      <c r="E140" s="49" t="s">
        <v>10687</v>
      </c>
      <c r="F140" s="49" t="s">
        <v>10686</v>
      </c>
      <c r="G140" s="49" t="s">
        <v>10686</v>
      </c>
      <c r="H140" s="50">
        <v>0</v>
      </c>
      <c r="I140" s="50" t="s">
        <v>10687</v>
      </c>
      <c r="J140" s="48" t="s">
        <v>10731</v>
      </c>
      <c r="K140" s="48" t="s">
        <v>10744</v>
      </c>
      <c r="L140" s="51">
        <v>27926</v>
      </c>
      <c r="M140" s="52">
        <v>38740.120000000003</v>
      </c>
      <c r="N140" s="53" t="s">
        <v>4697</v>
      </c>
      <c r="O140" s="53" t="s">
        <v>4697</v>
      </c>
      <c r="P140" s="48" t="s">
        <v>4698</v>
      </c>
      <c r="Q140" s="50">
        <v>46</v>
      </c>
    </row>
    <row r="141" spans="1:17">
      <c r="A141" s="48" t="s">
        <v>5138</v>
      </c>
      <c r="B141" s="48" t="s">
        <v>5139</v>
      </c>
      <c r="C141" s="48">
        <v>36.299999999999997</v>
      </c>
      <c r="D141" s="48">
        <v>5.39</v>
      </c>
      <c r="E141" s="49" t="s">
        <v>10686</v>
      </c>
      <c r="F141" s="49" t="s">
        <v>10686</v>
      </c>
      <c r="G141" s="49" t="s">
        <v>10686</v>
      </c>
      <c r="H141" s="50">
        <v>0</v>
      </c>
      <c r="I141" s="50" t="s">
        <v>10687</v>
      </c>
      <c r="J141" s="48" t="s">
        <v>10731</v>
      </c>
      <c r="K141" s="48" t="s">
        <v>10744</v>
      </c>
      <c r="L141" s="51">
        <v>33544</v>
      </c>
      <c r="M141" s="52">
        <v>38711</v>
      </c>
      <c r="N141" s="53" t="s">
        <v>4697</v>
      </c>
      <c r="O141" s="53" t="s">
        <v>4697</v>
      </c>
      <c r="P141" s="48" t="s">
        <v>4701</v>
      </c>
      <c r="Q141" s="50">
        <v>31</v>
      </c>
    </row>
    <row r="142" spans="1:17">
      <c r="A142" s="48" t="s">
        <v>5141</v>
      </c>
      <c r="B142" s="48" t="s">
        <v>5142</v>
      </c>
      <c r="C142" s="48">
        <v>35.200000000000003</v>
      </c>
      <c r="D142" s="48">
        <v>8.01</v>
      </c>
      <c r="E142" s="49" t="s">
        <v>10687</v>
      </c>
      <c r="F142" s="49" t="s">
        <v>10686</v>
      </c>
      <c r="G142" s="49" t="s">
        <v>10686</v>
      </c>
      <c r="H142" s="50">
        <v>1</v>
      </c>
      <c r="I142" s="50" t="s">
        <v>10687</v>
      </c>
      <c r="J142" s="48" t="s">
        <v>10731</v>
      </c>
      <c r="K142" s="48" t="s">
        <v>10738</v>
      </c>
      <c r="L142" s="51">
        <v>31613</v>
      </c>
      <c r="M142" s="52">
        <v>38709.18</v>
      </c>
      <c r="N142" s="53" t="s">
        <v>4693</v>
      </c>
      <c r="O142" s="53" t="s">
        <v>4694</v>
      </c>
      <c r="P142" s="48" t="s">
        <v>4695</v>
      </c>
      <c r="Q142" s="50">
        <v>36</v>
      </c>
    </row>
    <row r="143" spans="1:17">
      <c r="A143" s="48" t="s">
        <v>5144</v>
      </c>
      <c r="B143" s="48" t="s">
        <v>5145</v>
      </c>
      <c r="C143" s="48">
        <v>53.62</v>
      </c>
      <c r="D143" s="48">
        <v>5.21</v>
      </c>
      <c r="E143" s="49" t="s">
        <v>10686</v>
      </c>
      <c r="F143" s="49" t="s">
        <v>10686</v>
      </c>
      <c r="G143" s="49" t="s">
        <v>10686</v>
      </c>
      <c r="H143" s="50">
        <v>0</v>
      </c>
      <c r="I143" s="50" t="s">
        <v>10687</v>
      </c>
      <c r="J143" s="48" t="s">
        <v>10731</v>
      </c>
      <c r="K143" s="48" t="s">
        <v>10744</v>
      </c>
      <c r="L143" s="51">
        <v>33067</v>
      </c>
      <c r="M143" s="52">
        <v>38652.089999999997</v>
      </c>
      <c r="N143" s="53" t="s">
        <v>4697</v>
      </c>
      <c r="O143" s="53" t="s">
        <v>4697</v>
      </c>
      <c r="P143" s="48" t="s">
        <v>4701</v>
      </c>
      <c r="Q143" s="50">
        <v>32</v>
      </c>
    </row>
    <row r="144" spans="1:17">
      <c r="A144" s="48" t="s">
        <v>5147</v>
      </c>
      <c r="B144" s="48" t="s">
        <v>5148</v>
      </c>
      <c r="C144" s="48">
        <v>36.67</v>
      </c>
      <c r="D144" s="48">
        <v>6.27</v>
      </c>
      <c r="E144" s="49" t="s">
        <v>10686</v>
      </c>
      <c r="F144" s="49" t="s">
        <v>10686</v>
      </c>
      <c r="G144" s="49" t="s">
        <v>10686</v>
      </c>
      <c r="H144" s="50">
        <v>0</v>
      </c>
      <c r="I144" s="50" t="s">
        <v>10687</v>
      </c>
      <c r="J144" s="48" t="s">
        <v>10731</v>
      </c>
      <c r="K144" s="48" t="s">
        <v>10740</v>
      </c>
      <c r="L144" s="51">
        <v>36476</v>
      </c>
      <c r="M144" s="52">
        <v>38511.629999999997</v>
      </c>
      <c r="N144" s="53" t="s">
        <v>4697</v>
      </c>
      <c r="O144" s="53" t="s">
        <v>4697</v>
      </c>
      <c r="P144" s="48" t="s">
        <v>4699</v>
      </c>
      <c r="Q144" s="50">
        <v>23</v>
      </c>
    </row>
    <row r="145" spans="1:17">
      <c r="A145" s="48" t="s">
        <v>5150</v>
      </c>
      <c r="B145" s="48" t="s">
        <v>5151</v>
      </c>
      <c r="C145" s="48">
        <v>33.4</v>
      </c>
      <c r="D145" s="48">
        <v>10.73</v>
      </c>
      <c r="E145" s="49" t="s">
        <v>10687</v>
      </c>
      <c r="F145" s="49" t="s">
        <v>10686</v>
      </c>
      <c r="G145" s="49" t="s">
        <v>10686</v>
      </c>
      <c r="H145" s="50">
        <v>1</v>
      </c>
      <c r="I145" s="50" t="s">
        <v>10687</v>
      </c>
      <c r="J145" s="48" t="s">
        <v>10731</v>
      </c>
      <c r="K145" s="48" t="s">
        <v>10738</v>
      </c>
      <c r="L145" s="51">
        <v>31584</v>
      </c>
      <c r="M145" s="52">
        <v>38415.47</v>
      </c>
      <c r="N145" s="53" t="s">
        <v>4693</v>
      </c>
      <c r="O145" s="53" t="s">
        <v>4697</v>
      </c>
      <c r="P145" s="48" t="s">
        <v>4701</v>
      </c>
      <c r="Q145" s="50">
        <v>36</v>
      </c>
    </row>
    <row r="146" spans="1:17">
      <c r="A146" s="48" t="s">
        <v>5153</v>
      </c>
      <c r="B146" s="48" t="s">
        <v>5154</v>
      </c>
      <c r="C146" s="48">
        <v>42.71</v>
      </c>
      <c r="D146" s="48">
        <v>10.52</v>
      </c>
      <c r="E146" s="49" t="s">
        <v>10686</v>
      </c>
      <c r="F146" s="49" t="s">
        <v>10686</v>
      </c>
      <c r="G146" s="49" t="s">
        <v>10686</v>
      </c>
      <c r="H146" s="50">
        <v>0</v>
      </c>
      <c r="I146" s="50" t="s">
        <v>10687</v>
      </c>
      <c r="J146" s="48" t="s">
        <v>10731</v>
      </c>
      <c r="K146" s="48" t="s">
        <v>10738</v>
      </c>
      <c r="L146" s="51">
        <v>26290</v>
      </c>
      <c r="M146" s="52">
        <v>38405.26</v>
      </c>
      <c r="N146" s="53" t="s">
        <v>4697</v>
      </c>
      <c r="O146" s="53" t="s">
        <v>4693</v>
      </c>
      <c r="P146" s="48" t="s">
        <v>4701</v>
      </c>
      <c r="Q146" s="50">
        <v>51</v>
      </c>
    </row>
    <row r="147" spans="1:17">
      <c r="A147" s="48" t="s">
        <v>5156</v>
      </c>
      <c r="B147" s="48" t="s">
        <v>5157</v>
      </c>
      <c r="C147" s="48">
        <v>41.52</v>
      </c>
      <c r="D147" s="48">
        <v>11.82</v>
      </c>
      <c r="E147" s="49" t="s">
        <v>10687</v>
      </c>
      <c r="F147" s="49" t="s">
        <v>10686</v>
      </c>
      <c r="G147" s="49" t="s">
        <v>10686</v>
      </c>
      <c r="H147" s="50">
        <v>2</v>
      </c>
      <c r="I147" s="50" t="s">
        <v>10687</v>
      </c>
      <c r="J147" s="48" t="s">
        <v>10731</v>
      </c>
      <c r="K147" s="48" t="s">
        <v>10738</v>
      </c>
      <c r="L147" s="51">
        <v>25802</v>
      </c>
      <c r="M147" s="52">
        <v>38389.79</v>
      </c>
      <c r="N147" s="53" t="s">
        <v>4697</v>
      </c>
      <c r="O147" s="53" t="s">
        <v>4694</v>
      </c>
      <c r="P147" s="48" t="s">
        <v>4701</v>
      </c>
      <c r="Q147" s="50">
        <v>52</v>
      </c>
    </row>
    <row r="148" spans="1:17">
      <c r="A148" s="48" t="s">
        <v>5159</v>
      </c>
      <c r="B148" s="48" t="s">
        <v>5160</v>
      </c>
      <c r="C148" s="48">
        <v>39.4</v>
      </c>
      <c r="D148" s="48">
        <v>6.76</v>
      </c>
      <c r="E148" s="49" t="s">
        <v>10686</v>
      </c>
      <c r="F148" s="49" t="s">
        <v>10686</v>
      </c>
      <c r="G148" s="49" t="s">
        <v>10686</v>
      </c>
      <c r="H148" s="50">
        <v>0</v>
      </c>
      <c r="I148" s="50" t="s">
        <v>10687</v>
      </c>
      <c r="J148" s="48" t="s">
        <v>10731</v>
      </c>
      <c r="K148" s="48" t="s">
        <v>10738</v>
      </c>
      <c r="L148" s="51">
        <v>37516</v>
      </c>
      <c r="M148" s="52">
        <v>38344.57</v>
      </c>
      <c r="N148" s="53" t="s">
        <v>4693</v>
      </c>
      <c r="O148" s="53" t="s">
        <v>4694</v>
      </c>
      <c r="P148" s="48" t="s">
        <v>4701</v>
      </c>
      <c r="Q148" s="50">
        <v>20</v>
      </c>
    </row>
    <row r="149" spans="1:17">
      <c r="A149" s="48" t="s">
        <v>5161</v>
      </c>
      <c r="B149" s="48" t="s">
        <v>5162</v>
      </c>
      <c r="C149" s="48">
        <v>46.45</v>
      </c>
      <c r="D149" s="48">
        <v>5.62</v>
      </c>
      <c r="E149" s="49" t="s">
        <v>10686</v>
      </c>
      <c r="F149" s="49" t="s">
        <v>10686</v>
      </c>
      <c r="G149" s="49" t="s">
        <v>10686</v>
      </c>
      <c r="H149" s="50">
        <v>0</v>
      </c>
      <c r="I149" s="50" t="s">
        <v>10687</v>
      </c>
      <c r="J149" s="48" t="s">
        <v>10731</v>
      </c>
      <c r="K149" s="48" t="s">
        <v>10744</v>
      </c>
      <c r="L149" s="51">
        <v>29384</v>
      </c>
      <c r="M149" s="52">
        <v>38313.129999999997</v>
      </c>
      <c r="N149" s="53" t="s">
        <v>4693</v>
      </c>
      <c r="O149" s="53" t="s">
        <v>4694</v>
      </c>
      <c r="P149" s="48" t="s">
        <v>4701</v>
      </c>
      <c r="Q149" s="50">
        <v>42</v>
      </c>
    </row>
    <row r="150" spans="1:17">
      <c r="A150" s="48" t="s">
        <v>5164</v>
      </c>
      <c r="B150" s="48" t="s">
        <v>5165</v>
      </c>
      <c r="C150" s="48">
        <v>35.75</v>
      </c>
      <c r="D150" s="48">
        <v>4.1900000000000004</v>
      </c>
      <c r="E150" s="49" t="s">
        <v>10686</v>
      </c>
      <c r="F150" s="49" t="s">
        <v>10686</v>
      </c>
      <c r="G150" s="49" t="s">
        <v>10686</v>
      </c>
      <c r="H150" s="50">
        <v>0</v>
      </c>
      <c r="I150" s="50" t="s">
        <v>10687</v>
      </c>
      <c r="J150" s="48" t="s">
        <v>10731</v>
      </c>
      <c r="K150" s="48" t="s">
        <v>10744</v>
      </c>
      <c r="L150" s="51">
        <v>32811</v>
      </c>
      <c r="M150" s="52">
        <v>38282.75</v>
      </c>
      <c r="N150" s="53" t="s">
        <v>4693</v>
      </c>
      <c r="O150" s="53" t="s">
        <v>4697</v>
      </c>
      <c r="P150" s="48" t="s">
        <v>4695</v>
      </c>
      <c r="Q150" s="50">
        <v>33</v>
      </c>
    </row>
    <row r="151" spans="1:17">
      <c r="A151" s="48" t="s">
        <v>5167</v>
      </c>
      <c r="B151" s="48" t="s">
        <v>5168</v>
      </c>
      <c r="C151" s="48">
        <v>26.07</v>
      </c>
      <c r="D151" s="48">
        <v>5.32</v>
      </c>
      <c r="E151" s="49" t="s">
        <v>10686</v>
      </c>
      <c r="F151" s="49" t="s">
        <v>10686</v>
      </c>
      <c r="G151" s="49" t="s">
        <v>10686</v>
      </c>
      <c r="H151" s="50">
        <v>0</v>
      </c>
      <c r="I151" s="50" t="s">
        <v>10687</v>
      </c>
      <c r="J151" s="48" t="s">
        <v>10733</v>
      </c>
      <c r="K151" s="48" t="s">
        <v>10744</v>
      </c>
      <c r="L151" s="51">
        <v>29449</v>
      </c>
      <c r="M151" s="52">
        <v>38245.589999999997</v>
      </c>
      <c r="N151" s="53" t="s">
        <v>4693</v>
      </c>
      <c r="O151" s="53" t="s">
        <v>4697</v>
      </c>
      <c r="P151" s="48" t="s">
        <v>4695</v>
      </c>
      <c r="Q151" s="50">
        <v>42</v>
      </c>
    </row>
    <row r="152" spans="1:17">
      <c r="A152" s="48" t="s">
        <v>5170</v>
      </c>
      <c r="B152" s="48" t="s">
        <v>5171</v>
      </c>
      <c r="C152" s="48">
        <v>36.54</v>
      </c>
      <c r="D152" s="48">
        <v>4.46</v>
      </c>
      <c r="E152" s="49" t="s">
        <v>10687</v>
      </c>
      <c r="F152" s="49" t="s">
        <v>10686</v>
      </c>
      <c r="G152" s="49" t="s">
        <v>10686</v>
      </c>
      <c r="H152" s="50">
        <v>1</v>
      </c>
      <c r="I152" s="50" t="s">
        <v>10687</v>
      </c>
      <c r="J152" s="48" t="s">
        <v>10731</v>
      </c>
      <c r="K152" s="48" t="s">
        <v>10744</v>
      </c>
      <c r="L152" s="51">
        <v>23544</v>
      </c>
      <c r="M152" s="52">
        <v>38241.74</v>
      </c>
      <c r="N152" s="53" t="s">
        <v>4697</v>
      </c>
      <c r="O152" s="53" t="s">
        <v>4694</v>
      </c>
      <c r="P152" s="48" t="s">
        <v>4701</v>
      </c>
      <c r="Q152" s="50">
        <v>58</v>
      </c>
    </row>
    <row r="153" spans="1:17">
      <c r="A153" s="48" t="s">
        <v>5173</v>
      </c>
      <c r="B153" s="48" t="s">
        <v>5160</v>
      </c>
      <c r="C153" s="48">
        <v>51.64</v>
      </c>
      <c r="D153" s="48">
        <v>5.65</v>
      </c>
      <c r="E153" s="49" t="s">
        <v>10686</v>
      </c>
      <c r="F153" s="49" t="s">
        <v>10686</v>
      </c>
      <c r="G153" s="49" t="s">
        <v>10686</v>
      </c>
      <c r="H153" s="50">
        <v>0</v>
      </c>
      <c r="I153" s="50" t="s">
        <v>10687</v>
      </c>
      <c r="J153" s="48" t="s">
        <v>10731</v>
      </c>
      <c r="K153" s="48" t="s">
        <v>10744</v>
      </c>
      <c r="L153" s="51">
        <v>32759</v>
      </c>
      <c r="M153" s="52">
        <v>38237.339999999997</v>
      </c>
      <c r="N153" s="53" t="s">
        <v>4697</v>
      </c>
      <c r="O153" s="53" t="s">
        <v>4694</v>
      </c>
      <c r="P153" s="48" t="s">
        <v>4701</v>
      </c>
      <c r="Q153" s="50">
        <v>33</v>
      </c>
    </row>
    <row r="154" spans="1:17">
      <c r="A154" s="48" t="s">
        <v>5175</v>
      </c>
      <c r="B154" s="48" t="s">
        <v>5176</v>
      </c>
      <c r="C154" s="48">
        <v>42.83</v>
      </c>
      <c r="D154" s="48">
        <v>6.04</v>
      </c>
      <c r="E154" s="49" t="s">
        <v>10686</v>
      </c>
      <c r="F154" s="49" t="s">
        <v>10686</v>
      </c>
      <c r="G154" s="49" t="s">
        <v>10686</v>
      </c>
      <c r="H154" s="50">
        <v>2</v>
      </c>
      <c r="I154" s="50" t="s">
        <v>10687</v>
      </c>
      <c r="J154" s="48" t="s">
        <v>10731</v>
      </c>
      <c r="K154" s="48" t="s">
        <v>10740</v>
      </c>
      <c r="L154" s="51">
        <v>26622</v>
      </c>
      <c r="M154" s="52">
        <v>38189.1</v>
      </c>
      <c r="N154" s="53" t="s">
        <v>4697</v>
      </c>
      <c r="O154" s="53" t="s">
        <v>4697</v>
      </c>
      <c r="P154" s="48" t="s">
        <v>4701</v>
      </c>
      <c r="Q154" s="50">
        <v>50</v>
      </c>
    </row>
    <row r="155" spans="1:17">
      <c r="A155" s="48" t="s">
        <v>5178</v>
      </c>
      <c r="B155" s="48" t="s">
        <v>5179</v>
      </c>
      <c r="C155" s="48">
        <v>40.15</v>
      </c>
      <c r="D155" s="48">
        <v>5.76</v>
      </c>
      <c r="E155" s="49" t="s">
        <v>10686</v>
      </c>
      <c r="F155" s="49" t="s">
        <v>10686</v>
      </c>
      <c r="G155" s="49" t="s">
        <v>10686</v>
      </c>
      <c r="H155" s="50">
        <v>1</v>
      </c>
      <c r="I155" s="50" t="s">
        <v>10687</v>
      </c>
      <c r="J155" s="48" t="s">
        <v>10731</v>
      </c>
      <c r="K155" s="48" t="s">
        <v>10740</v>
      </c>
      <c r="L155" s="51">
        <v>36005</v>
      </c>
      <c r="M155" s="52">
        <v>38126.25</v>
      </c>
      <c r="N155" s="53" t="s">
        <v>4693</v>
      </c>
      <c r="O155" s="53" t="s">
        <v>4694</v>
      </c>
      <c r="P155" s="48" t="s">
        <v>4695</v>
      </c>
      <c r="Q155" s="50">
        <v>24</v>
      </c>
    </row>
    <row r="156" spans="1:17">
      <c r="A156" s="48" t="s">
        <v>5181</v>
      </c>
      <c r="B156" s="48" t="s">
        <v>5182</v>
      </c>
      <c r="C156" s="48">
        <v>27.8</v>
      </c>
      <c r="D156" s="48">
        <v>4.3600000000000003</v>
      </c>
      <c r="E156" s="49" t="s">
        <v>10686</v>
      </c>
      <c r="F156" s="49" t="s">
        <v>10686</v>
      </c>
      <c r="G156" s="49" t="s">
        <v>10687</v>
      </c>
      <c r="H156" s="50">
        <v>1</v>
      </c>
      <c r="I156" s="50" t="s">
        <v>10687</v>
      </c>
      <c r="J156" s="48" t="s">
        <v>10733</v>
      </c>
      <c r="K156" s="48" t="s">
        <v>10744</v>
      </c>
      <c r="L156" s="51">
        <v>29107</v>
      </c>
      <c r="M156" s="52">
        <v>37829.72</v>
      </c>
      <c r="N156" s="53" t="s">
        <v>4693</v>
      </c>
      <c r="O156" s="53" t="s">
        <v>4697</v>
      </c>
      <c r="P156" s="48" t="s">
        <v>4701</v>
      </c>
      <c r="Q156" s="50">
        <v>43</v>
      </c>
    </row>
    <row r="157" spans="1:17">
      <c r="A157" s="48" t="s">
        <v>5184</v>
      </c>
      <c r="B157" s="48" t="s">
        <v>5185</v>
      </c>
      <c r="C157" s="48">
        <v>45.81</v>
      </c>
      <c r="D157" s="48">
        <v>4.76</v>
      </c>
      <c r="E157" s="49" t="s">
        <v>10687</v>
      </c>
      <c r="F157" s="49" t="s">
        <v>10686</v>
      </c>
      <c r="G157" s="49" t="s">
        <v>10687</v>
      </c>
      <c r="H157" s="50">
        <v>1</v>
      </c>
      <c r="I157" s="50" t="s">
        <v>10687</v>
      </c>
      <c r="J157" s="48" t="s">
        <v>10731</v>
      </c>
      <c r="K157" s="48" t="s">
        <v>10744</v>
      </c>
      <c r="L157" s="51">
        <v>30523</v>
      </c>
      <c r="M157" s="52">
        <v>37800.980000000003</v>
      </c>
      <c r="N157" s="53" t="s">
        <v>4697</v>
      </c>
      <c r="O157" s="53" t="s">
        <v>4697</v>
      </c>
      <c r="P157" s="48" t="s">
        <v>4701</v>
      </c>
      <c r="Q157" s="50">
        <v>39</v>
      </c>
    </row>
    <row r="158" spans="1:17">
      <c r="A158" s="48" t="s">
        <v>5187</v>
      </c>
      <c r="B158" s="48" t="s">
        <v>4925</v>
      </c>
      <c r="C158" s="48">
        <v>34.43</v>
      </c>
      <c r="D158" s="48">
        <v>10.82</v>
      </c>
      <c r="E158" s="49" t="s">
        <v>10687</v>
      </c>
      <c r="F158" s="49" t="s">
        <v>10686</v>
      </c>
      <c r="G158" s="49" t="s">
        <v>10686</v>
      </c>
      <c r="H158" s="50">
        <v>1</v>
      </c>
      <c r="I158" s="50" t="s">
        <v>10687</v>
      </c>
      <c r="J158" s="48" t="s">
        <v>10731</v>
      </c>
      <c r="K158" s="48" t="s">
        <v>10738</v>
      </c>
      <c r="L158" s="51">
        <v>31639</v>
      </c>
      <c r="M158" s="52">
        <v>37742.58</v>
      </c>
      <c r="N158" s="53" t="s">
        <v>4693</v>
      </c>
      <c r="O158" s="53" t="s">
        <v>4693</v>
      </c>
      <c r="P158" s="48" t="s">
        <v>4695</v>
      </c>
      <c r="Q158" s="50">
        <v>36</v>
      </c>
    </row>
    <row r="159" spans="1:17">
      <c r="A159" s="48" t="s">
        <v>5189</v>
      </c>
      <c r="B159" s="48" t="s">
        <v>5190</v>
      </c>
      <c r="C159" s="48">
        <v>41.33</v>
      </c>
      <c r="D159" s="48">
        <v>4.01</v>
      </c>
      <c r="E159" s="49" t="s">
        <v>10687</v>
      </c>
      <c r="F159" s="49" t="s">
        <v>10686</v>
      </c>
      <c r="G159" s="49" t="s">
        <v>10686</v>
      </c>
      <c r="H159" s="50">
        <v>0</v>
      </c>
      <c r="I159" s="50" t="s">
        <v>10687</v>
      </c>
      <c r="J159" s="48" t="s">
        <v>10731</v>
      </c>
      <c r="K159" s="48" t="s">
        <v>10744</v>
      </c>
      <c r="L159" s="51">
        <v>28021</v>
      </c>
      <c r="M159" s="52">
        <v>37735.199999999997</v>
      </c>
      <c r="N159" s="53" t="s">
        <v>4697</v>
      </c>
      <c r="O159" s="53" t="s">
        <v>4697</v>
      </c>
      <c r="P159" s="48" t="s">
        <v>4701</v>
      </c>
      <c r="Q159" s="50">
        <v>46</v>
      </c>
    </row>
    <row r="160" spans="1:17">
      <c r="A160" s="48" t="s">
        <v>5192</v>
      </c>
      <c r="B160" s="48" t="s">
        <v>5193</v>
      </c>
      <c r="C160" s="48">
        <v>31.92</v>
      </c>
      <c r="D160" s="48">
        <v>5.12</v>
      </c>
      <c r="E160" s="49" t="s">
        <v>10687</v>
      </c>
      <c r="F160" s="49" t="s">
        <v>10686</v>
      </c>
      <c r="G160" s="49" t="s">
        <v>10686</v>
      </c>
      <c r="H160" s="50">
        <v>1</v>
      </c>
      <c r="I160" s="50" t="s">
        <v>10687</v>
      </c>
      <c r="J160" s="48" t="s">
        <v>10731</v>
      </c>
      <c r="K160" s="48" t="s">
        <v>10744</v>
      </c>
      <c r="L160" s="51">
        <v>32426</v>
      </c>
      <c r="M160" s="52">
        <v>37701.879999999997</v>
      </c>
      <c r="N160" s="53" t="s">
        <v>4697</v>
      </c>
      <c r="O160" s="53" t="s">
        <v>4694</v>
      </c>
      <c r="P160" s="48" t="s">
        <v>4710</v>
      </c>
      <c r="Q160" s="50">
        <v>34</v>
      </c>
    </row>
    <row r="161" spans="1:17">
      <c r="A161" s="48" t="s">
        <v>5195</v>
      </c>
      <c r="B161" s="48" t="s">
        <v>5196</v>
      </c>
      <c r="C161" s="48">
        <v>39.799999999999997</v>
      </c>
      <c r="D161" s="48">
        <v>10.54</v>
      </c>
      <c r="E161" s="49" t="s">
        <v>10687</v>
      </c>
      <c r="F161" s="49" t="s">
        <v>10686</v>
      </c>
      <c r="G161" s="49" t="s">
        <v>10686</v>
      </c>
      <c r="H161" s="50">
        <v>2</v>
      </c>
      <c r="I161" s="50" t="s">
        <v>10687</v>
      </c>
      <c r="J161" s="48" t="s">
        <v>10731</v>
      </c>
      <c r="K161" s="48" t="s">
        <v>10738</v>
      </c>
      <c r="L161" s="51">
        <v>25869</v>
      </c>
      <c r="M161" s="52">
        <v>37675.06</v>
      </c>
      <c r="N161" s="53" t="s">
        <v>4697</v>
      </c>
      <c r="O161" s="53" t="s">
        <v>4694</v>
      </c>
      <c r="P161" s="48" t="s">
        <v>4701</v>
      </c>
      <c r="Q161" s="50">
        <v>52</v>
      </c>
    </row>
    <row r="162" spans="1:17">
      <c r="A162" s="48" t="s">
        <v>5198</v>
      </c>
      <c r="B162" s="48" t="s">
        <v>5199</v>
      </c>
      <c r="C162" s="48">
        <v>42.82</v>
      </c>
      <c r="D162" s="48">
        <v>4.21</v>
      </c>
      <c r="E162" s="49" t="s">
        <v>10686</v>
      </c>
      <c r="F162" s="49" t="s">
        <v>10686</v>
      </c>
      <c r="G162" s="49" t="s">
        <v>10686</v>
      </c>
      <c r="H162" s="50">
        <v>0</v>
      </c>
      <c r="I162" s="50" t="s">
        <v>10687</v>
      </c>
      <c r="J162" s="48" t="s">
        <v>10731</v>
      </c>
      <c r="K162" s="48" t="s">
        <v>10744</v>
      </c>
      <c r="L162" s="51">
        <v>30122</v>
      </c>
      <c r="M162" s="52">
        <v>37650.74</v>
      </c>
      <c r="N162" s="53" t="s">
        <v>4697</v>
      </c>
      <c r="O162" s="53" t="s">
        <v>4697</v>
      </c>
      <c r="P162" s="48" t="s">
        <v>4698</v>
      </c>
      <c r="Q162" s="50">
        <v>40</v>
      </c>
    </row>
    <row r="163" spans="1:17">
      <c r="A163" s="48" t="s">
        <v>5201</v>
      </c>
      <c r="B163" s="48" t="s">
        <v>5202</v>
      </c>
      <c r="C163" s="48">
        <v>33.630000000000003</v>
      </c>
      <c r="D163" s="48">
        <v>5.42</v>
      </c>
      <c r="E163" s="49" t="s">
        <v>10686</v>
      </c>
      <c r="F163" s="49" t="s">
        <v>10686</v>
      </c>
      <c r="G163" s="49" t="s">
        <v>10686</v>
      </c>
      <c r="H163" s="50">
        <v>0</v>
      </c>
      <c r="I163" s="50" t="s">
        <v>10687</v>
      </c>
      <c r="J163" s="48" t="s">
        <v>10731</v>
      </c>
      <c r="K163" s="48" t="s">
        <v>10744</v>
      </c>
      <c r="L163" s="51">
        <v>33193</v>
      </c>
      <c r="M163" s="52">
        <v>37607.53</v>
      </c>
      <c r="N163" s="53" t="s">
        <v>4693</v>
      </c>
      <c r="O163" s="53" t="s">
        <v>4697</v>
      </c>
      <c r="P163" s="48" t="s">
        <v>4711</v>
      </c>
      <c r="Q163" s="50">
        <v>32</v>
      </c>
    </row>
    <row r="164" spans="1:17">
      <c r="A164" s="48" t="s">
        <v>5204</v>
      </c>
      <c r="B164" s="48" t="s">
        <v>5205</v>
      </c>
      <c r="C164" s="48">
        <v>37.07</v>
      </c>
      <c r="D164" s="48">
        <v>4.28</v>
      </c>
      <c r="E164" s="49" t="s">
        <v>10686</v>
      </c>
      <c r="F164" s="49" t="s">
        <v>10687</v>
      </c>
      <c r="G164" s="49" t="s">
        <v>10686</v>
      </c>
      <c r="H164" s="50">
        <v>1</v>
      </c>
      <c r="I164" s="50" t="s">
        <v>10687</v>
      </c>
      <c r="J164" s="48" t="s">
        <v>10731</v>
      </c>
      <c r="K164" s="48" t="s">
        <v>10744</v>
      </c>
      <c r="L164" s="51">
        <v>36811</v>
      </c>
      <c r="M164" s="52">
        <v>37484.449999999997</v>
      </c>
      <c r="N164" s="53" t="s">
        <v>4693</v>
      </c>
      <c r="O164" s="53" t="s">
        <v>4693</v>
      </c>
      <c r="P164" s="48" t="s">
        <v>4695</v>
      </c>
      <c r="Q164" s="50">
        <v>22</v>
      </c>
    </row>
    <row r="165" spans="1:17">
      <c r="A165" s="48" t="s">
        <v>5207</v>
      </c>
      <c r="B165" s="48" t="s">
        <v>5208</v>
      </c>
      <c r="C165" s="48">
        <v>35.625</v>
      </c>
      <c r="D165" s="48">
        <v>8.9</v>
      </c>
      <c r="E165" s="49" t="s">
        <v>10686</v>
      </c>
      <c r="F165" s="49" t="s">
        <v>10686</v>
      </c>
      <c r="G165" s="49" t="s">
        <v>10686</v>
      </c>
      <c r="H165" s="50">
        <v>0</v>
      </c>
      <c r="I165" s="50" t="s">
        <v>10687</v>
      </c>
      <c r="J165" s="48" t="s">
        <v>10731</v>
      </c>
      <c r="K165" s="48" t="s">
        <v>10738</v>
      </c>
      <c r="L165" s="51">
        <v>37526</v>
      </c>
      <c r="M165" s="52">
        <v>37465.339999999997</v>
      </c>
      <c r="N165" s="53" t="s">
        <v>4693</v>
      </c>
      <c r="O165" s="53" t="s">
        <v>4697</v>
      </c>
      <c r="P165" s="48" t="s">
        <v>4698</v>
      </c>
      <c r="Q165" s="50">
        <v>20</v>
      </c>
    </row>
    <row r="166" spans="1:17">
      <c r="A166" s="48" t="s">
        <v>5210</v>
      </c>
      <c r="B166" s="48" t="s">
        <v>5211</v>
      </c>
      <c r="C166" s="48">
        <v>42.69</v>
      </c>
      <c r="D166" s="48">
        <v>4.8899999999999997</v>
      </c>
      <c r="E166" s="49" t="s">
        <v>10686</v>
      </c>
      <c r="F166" s="49" t="s">
        <v>10686</v>
      </c>
      <c r="G166" s="49" t="s">
        <v>10687</v>
      </c>
      <c r="H166" s="50">
        <v>1</v>
      </c>
      <c r="I166" s="50" t="s">
        <v>10687</v>
      </c>
      <c r="J166" s="48" t="s">
        <v>10731</v>
      </c>
      <c r="K166" s="48" t="s">
        <v>10744</v>
      </c>
      <c r="L166" s="51">
        <v>29070</v>
      </c>
      <c r="M166" s="52">
        <v>37425.94</v>
      </c>
      <c r="N166" s="53" t="s">
        <v>4697</v>
      </c>
      <c r="O166" s="53" t="s">
        <v>4693</v>
      </c>
      <c r="P166" s="48" t="s">
        <v>4701</v>
      </c>
      <c r="Q166" s="50">
        <v>43</v>
      </c>
    </row>
    <row r="167" spans="1:17">
      <c r="A167" s="48" t="s">
        <v>5213</v>
      </c>
      <c r="B167" s="48" t="s">
        <v>5214</v>
      </c>
      <c r="C167" s="48">
        <v>37.869999999999997</v>
      </c>
      <c r="D167" s="48">
        <v>4.29</v>
      </c>
      <c r="E167" s="49" t="s">
        <v>10687</v>
      </c>
      <c r="F167" s="49" t="s">
        <v>10686</v>
      </c>
      <c r="G167" s="49" t="s">
        <v>10687</v>
      </c>
      <c r="H167" s="50">
        <v>1</v>
      </c>
      <c r="I167" s="50" t="s">
        <v>10687</v>
      </c>
      <c r="J167" s="48" t="s">
        <v>10731</v>
      </c>
      <c r="K167" s="48" t="s">
        <v>10744</v>
      </c>
      <c r="L167" s="51">
        <v>25506</v>
      </c>
      <c r="M167" s="52">
        <v>37277.269999999997</v>
      </c>
      <c r="N167" s="53" t="s">
        <v>4693</v>
      </c>
      <c r="O167" s="53" t="s">
        <v>4694</v>
      </c>
      <c r="P167" s="48" t="s">
        <v>4701</v>
      </c>
      <c r="Q167" s="50">
        <v>53</v>
      </c>
    </row>
    <row r="168" spans="1:17">
      <c r="A168" s="48" t="s">
        <v>5216</v>
      </c>
      <c r="B168" s="48" t="s">
        <v>5217</v>
      </c>
      <c r="C168" s="48">
        <v>40.61</v>
      </c>
      <c r="D168" s="48">
        <v>8</v>
      </c>
      <c r="E168" s="49" t="s">
        <v>10687</v>
      </c>
      <c r="F168" s="49" t="s">
        <v>10686</v>
      </c>
      <c r="G168" s="49" t="s">
        <v>10686</v>
      </c>
      <c r="H168" s="50">
        <v>1</v>
      </c>
      <c r="I168" s="50" t="s">
        <v>10687</v>
      </c>
      <c r="J168" s="48" t="s">
        <v>10731</v>
      </c>
      <c r="K168" s="48" t="s">
        <v>10738</v>
      </c>
      <c r="L168" s="51">
        <v>27707</v>
      </c>
      <c r="M168" s="52">
        <v>37272.339999999997</v>
      </c>
      <c r="N168" s="53" t="s">
        <v>4697</v>
      </c>
      <c r="O168" s="53" t="s">
        <v>4694</v>
      </c>
      <c r="P168" s="48" t="s">
        <v>4701</v>
      </c>
      <c r="Q168" s="50">
        <v>47</v>
      </c>
    </row>
    <row r="169" spans="1:17">
      <c r="A169" s="48" t="s">
        <v>5219</v>
      </c>
      <c r="B169" s="48" t="s">
        <v>5220</v>
      </c>
      <c r="C169" s="48">
        <v>30.78</v>
      </c>
      <c r="D169" s="48">
        <v>4.67</v>
      </c>
      <c r="E169" s="49" t="s">
        <v>10687</v>
      </c>
      <c r="F169" s="49" t="s">
        <v>10686</v>
      </c>
      <c r="G169" s="49" t="s">
        <v>10686</v>
      </c>
      <c r="H169" s="50">
        <v>0</v>
      </c>
      <c r="I169" s="50" t="s">
        <v>10687</v>
      </c>
      <c r="J169" s="48" t="s">
        <v>10731</v>
      </c>
      <c r="K169" s="48" t="s">
        <v>10744</v>
      </c>
      <c r="L169" s="51">
        <v>31368</v>
      </c>
      <c r="M169" s="52">
        <v>37270.15</v>
      </c>
      <c r="N169" s="53" t="s">
        <v>4697</v>
      </c>
      <c r="O169" s="53" t="s">
        <v>4693</v>
      </c>
      <c r="P169" s="48" t="s">
        <v>4699</v>
      </c>
      <c r="Q169" s="50">
        <v>37</v>
      </c>
    </row>
    <row r="170" spans="1:17">
      <c r="A170" s="48" t="s">
        <v>5222</v>
      </c>
      <c r="B170" s="48" t="s">
        <v>5223</v>
      </c>
      <c r="C170" s="48">
        <v>49.49</v>
      </c>
      <c r="D170" s="48">
        <v>4.5</v>
      </c>
      <c r="E170" s="49" t="s">
        <v>10686</v>
      </c>
      <c r="F170" s="49" t="s">
        <v>10686</v>
      </c>
      <c r="G170" s="49" t="s">
        <v>10686</v>
      </c>
      <c r="H170" s="50">
        <v>0</v>
      </c>
      <c r="I170" s="50" t="s">
        <v>10687</v>
      </c>
      <c r="J170" s="48" t="s">
        <v>10731</v>
      </c>
      <c r="K170" s="48" t="s">
        <v>10744</v>
      </c>
      <c r="L170" s="51">
        <v>33163</v>
      </c>
      <c r="M170" s="52">
        <v>37251.22</v>
      </c>
      <c r="N170" s="53" t="s">
        <v>4697</v>
      </c>
      <c r="O170" s="53" t="s">
        <v>4697</v>
      </c>
      <c r="P170" s="48" t="s">
        <v>4701</v>
      </c>
      <c r="Q170" s="50">
        <v>32</v>
      </c>
    </row>
    <row r="171" spans="1:17">
      <c r="A171" s="48" t="s">
        <v>5225</v>
      </c>
      <c r="B171" s="48" t="s">
        <v>5226</v>
      </c>
      <c r="C171" s="48">
        <v>37.619999999999997</v>
      </c>
      <c r="D171" s="48">
        <v>6.32</v>
      </c>
      <c r="E171" s="49" t="s">
        <v>10687</v>
      </c>
      <c r="F171" s="49" t="s">
        <v>10687</v>
      </c>
      <c r="G171" s="49" t="s">
        <v>10686</v>
      </c>
      <c r="H171" s="50">
        <v>2</v>
      </c>
      <c r="I171" s="50" t="s">
        <v>10687</v>
      </c>
      <c r="J171" s="48" t="s">
        <v>10731</v>
      </c>
      <c r="K171" s="48" t="s">
        <v>10740</v>
      </c>
      <c r="L171" s="51">
        <v>36774</v>
      </c>
      <c r="M171" s="52">
        <v>37165.160000000003</v>
      </c>
      <c r="N171" s="53" t="s">
        <v>4693</v>
      </c>
      <c r="O171" s="53" t="s">
        <v>4694</v>
      </c>
      <c r="P171" s="48" t="s">
        <v>10711</v>
      </c>
      <c r="Q171" s="50">
        <v>22</v>
      </c>
    </row>
    <row r="172" spans="1:17">
      <c r="A172" s="48" t="s">
        <v>5228</v>
      </c>
      <c r="B172" s="48" t="s">
        <v>4818</v>
      </c>
      <c r="C172" s="48">
        <v>36.08</v>
      </c>
      <c r="D172" s="48">
        <v>6.1</v>
      </c>
      <c r="E172" s="49" t="s">
        <v>10687</v>
      </c>
      <c r="F172" s="49" t="s">
        <v>10686</v>
      </c>
      <c r="G172" s="49" t="s">
        <v>10686</v>
      </c>
      <c r="H172" s="50">
        <v>1</v>
      </c>
      <c r="I172" s="50" t="s">
        <v>10687</v>
      </c>
      <c r="J172" s="48" t="s">
        <v>10731</v>
      </c>
      <c r="K172" s="48" t="s">
        <v>10740</v>
      </c>
      <c r="L172" s="51">
        <v>35002</v>
      </c>
      <c r="M172" s="52">
        <v>37133.9</v>
      </c>
      <c r="N172" s="53" t="s">
        <v>4697</v>
      </c>
      <c r="O172" s="53" t="s">
        <v>4697</v>
      </c>
      <c r="P172" s="48" t="s">
        <v>4695</v>
      </c>
      <c r="Q172" s="50">
        <v>27</v>
      </c>
    </row>
    <row r="173" spans="1:17">
      <c r="A173" s="48" t="s">
        <v>5230</v>
      </c>
      <c r="B173" s="48" t="s">
        <v>5231</v>
      </c>
      <c r="C173" s="48">
        <v>33.5</v>
      </c>
      <c r="D173" s="48">
        <v>5.4</v>
      </c>
      <c r="E173" s="49" t="s">
        <v>10686</v>
      </c>
      <c r="F173" s="49" t="s">
        <v>10686</v>
      </c>
      <c r="G173" s="49" t="s">
        <v>10686</v>
      </c>
      <c r="H173" s="50">
        <v>0</v>
      </c>
      <c r="I173" s="50" t="s">
        <v>10687</v>
      </c>
      <c r="J173" s="48" t="s">
        <v>10731</v>
      </c>
      <c r="K173" s="48" t="s">
        <v>10744</v>
      </c>
      <c r="L173" s="51">
        <v>32669</v>
      </c>
      <c r="M173" s="52">
        <v>37079.370000000003</v>
      </c>
      <c r="N173" s="53" t="s">
        <v>4697</v>
      </c>
      <c r="O173" s="53" t="s">
        <v>4694</v>
      </c>
      <c r="P173" s="48" t="s">
        <v>4701</v>
      </c>
      <c r="Q173" s="50">
        <v>33</v>
      </c>
    </row>
    <row r="174" spans="1:17">
      <c r="A174" s="48" t="s">
        <v>5233</v>
      </c>
      <c r="B174" s="48" t="s">
        <v>5234</v>
      </c>
      <c r="C174" s="48">
        <v>47.46</v>
      </c>
      <c r="D174" s="48">
        <v>6.24</v>
      </c>
      <c r="E174" s="49" t="s">
        <v>10687</v>
      </c>
      <c r="F174" s="49" t="s">
        <v>10686</v>
      </c>
      <c r="G174" s="49" t="s">
        <v>10686</v>
      </c>
      <c r="H174" s="50">
        <v>1</v>
      </c>
      <c r="I174" s="50" t="s">
        <v>10687</v>
      </c>
      <c r="J174" s="48" t="s">
        <v>10731</v>
      </c>
      <c r="K174" s="48" t="s">
        <v>10740</v>
      </c>
      <c r="L174" s="51">
        <v>32494</v>
      </c>
      <c r="M174" s="52">
        <v>37076.370000000003</v>
      </c>
      <c r="N174" s="53" t="s">
        <v>4697</v>
      </c>
      <c r="O174" s="53" t="s">
        <v>4693</v>
      </c>
      <c r="P174" s="48" t="s">
        <v>4701</v>
      </c>
      <c r="Q174" s="50">
        <v>34</v>
      </c>
    </row>
    <row r="175" spans="1:17">
      <c r="A175" s="48" t="s">
        <v>5236</v>
      </c>
      <c r="B175" s="48" t="s">
        <v>5048</v>
      </c>
      <c r="C175" s="48">
        <v>49.24</v>
      </c>
      <c r="D175" s="48">
        <v>4.45</v>
      </c>
      <c r="E175" s="49" t="s">
        <v>10686</v>
      </c>
      <c r="F175" s="49" t="s">
        <v>10686</v>
      </c>
      <c r="G175" s="49" t="s">
        <v>10686</v>
      </c>
      <c r="H175" s="50">
        <v>0</v>
      </c>
      <c r="I175" s="50" t="s">
        <v>10687</v>
      </c>
      <c r="J175" s="48" t="s">
        <v>10731</v>
      </c>
      <c r="K175" s="48" t="s">
        <v>10744</v>
      </c>
      <c r="L175" s="51">
        <v>33543</v>
      </c>
      <c r="M175" s="52">
        <v>37040.879999999997</v>
      </c>
      <c r="N175" s="53" t="s">
        <v>4697</v>
      </c>
      <c r="O175" s="53" t="s">
        <v>4697</v>
      </c>
      <c r="P175" s="48" t="s">
        <v>4701</v>
      </c>
      <c r="Q175" s="50">
        <v>31</v>
      </c>
    </row>
    <row r="176" spans="1:17">
      <c r="A176" s="48" t="s">
        <v>5238</v>
      </c>
      <c r="B176" s="48" t="s">
        <v>5239</v>
      </c>
      <c r="C176" s="48">
        <v>54.4</v>
      </c>
      <c r="D176" s="48">
        <v>5.22</v>
      </c>
      <c r="E176" s="49" t="s">
        <v>10686</v>
      </c>
      <c r="F176" s="49" t="s">
        <v>10686</v>
      </c>
      <c r="G176" s="49" t="s">
        <v>10686</v>
      </c>
      <c r="H176" s="50">
        <v>1</v>
      </c>
      <c r="I176" s="50" t="s">
        <v>10687</v>
      </c>
      <c r="J176" s="48" t="s">
        <v>10731</v>
      </c>
      <c r="K176" s="48" t="s">
        <v>10744</v>
      </c>
      <c r="L176" s="51">
        <v>33860</v>
      </c>
      <c r="M176" s="52">
        <v>36976.449999999997</v>
      </c>
      <c r="N176" s="53" t="s">
        <v>4697</v>
      </c>
      <c r="O176" s="53" t="s">
        <v>4694</v>
      </c>
      <c r="P176" s="48" t="s">
        <v>4701</v>
      </c>
      <c r="Q176" s="50">
        <v>30</v>
      </c>
    </row>
    <row r="177" spans="1:17">
      <c r="A177" s="48" t="s">
        <v>5241</v>
      </c>
      <c r="B177" s="48" t="s">
        <v>4789</v>
      </c>
      <c r="C177" s="48">
        <v>35.53</v>
      </c>
      <c r="D177" s="48">
        <v>4.6100000000000003</v>
      </c>
      <c r="E177" s="49" t="s">
        <v>10686</v>
      </c>
      <c r="F177" s="49" t="s">
        <v>10686</v>
      </c>
      <c r="G177" s="49" t="s">
        <v>10686</v>
      </c>
      <c r="H177" s="50">
        <v>1</v>
      </c>
      <c r="I177" s="50" t="s">
        <v>10687</v>
      </c>
      <c r="J177" s="48" t="s">
        <v>10731</v>
      </c>
      <c r="K177" s="48" t="s">
        <v>10744</v>
      </c>
      <c r="L177" s="51">
        <v>33841</v>
      </c>
      <c r="M177" s="52">
        <v>36950.26</v>
      </c>
      <c r="N177" s="53" t="s">
        <v>4693</v>
      </c>
      <c r="O177" s="53" t="s">
        <v>4693</v>
      </c>
      <c r="P177" s="48" t="s">
        <v>4695</v>
      </c>
      <c r="Q177" s="50">
        <v>30</v>
      </c>
    </row>
    <row r="178" spans="1:17">
      <c r="A178" s="48" t="s">
        <v>5243</v>
      </c>
      <c r="B178" s="48" t="s">
        <v>5244</v>
      </c>
      <c r="C178" s="48">
        <v>39.729999999999997</v>
      </c>
      <c r="D178" s="48">
        <v>6.24</v>
      </c>
      <c r="E178" s="49" t="s">
        <v>10686</v>
      </c>
      <c r="F178" s="49" t="s">
        <v>10686</v>
      </c>
      <c r="G178" s="49" t="s">
        <v>10686</v>
      </c>
      <c r="H178" s="50">
        <v>0</v>
      </c>
      <c r="I178" s="50" t="s">
        <v>10687</v>
      </c>
      <c r="J178" s="48" t="s">
        <v>10731</v>
      </c>
      <c r="K178" s="48" t="s">
        <v>10740</v>
      </c>
      <c r="L178" s="51">
        <v>28350</v>
      </c>
      <c r="M178" s="52">
        <v>36935.64</v>
      </c>
      <c r="N178" s="53" t="s">
        <v>4697</v>
      </c>
      <c r="O178" s="53" t="s">
        <v>4693</v>
      </c>
      <c r="P178" s="48" t="s">
        <v>4701</v>
      </c>
      <c r="Q178" s="50">
        <v>45</v>
      </c>
    </row>
    <row r="179" spans="1:17">
      <c r="A179" s="48" t="s">
        <v>5246</v>
      </c>
      <c r="B179" s="48" t="s">
        <v>5247</v>
      </c>
      <c r="C179" s="48">
        <v>35.68</v>
      </c>
      <c r="D179" s="48">
        <v>10.039999999999999</v>
      </c>
      <c r="E179" s="49" t="s">
        <v>10686</v>
      </c>
      <c r="F179" s="49" t="s">
        <v>10686</v>
      </c>
      <c r="G179" s="49" t="s">
        <v>10686</v>
      </c>
      <c r="H179" s="50">
        <v>0</v>
      </c>
      <c r="I179" s="50" t="s">
        <v>10687</v>
      </c>
      <c r="J179" s="48" t="s">
        <v>10731</v>
      </c>
      <c r="K179" s="48" t="s">
        <v>10738</v>
      </c>
      <c r="L179" s="51">
        <v>25133</v>
      </c>
      <c r="M179" s="52">
        <v>36922.61</v>
      </c>
      <c r="N179" s="53" t="s">
        <v>4697</v>
      </c>
      <c r="O179" s="53" t="s">
        <v>4693</v>
      </c>
      <c r="P179" s="48" t="s">
        <v>4701</v>
      </c>
      <c r="Q179" s="50">
        <v>54</v>
      </c>
    </row>
    <row r="180" spans="1:17">
      <c r="A180" s="48" t="s">
        <v>5249</v>
      </c>
      <c r="B180" s="48" t="s">
        <v>5250</v>
      </c>
      <c r="C180" s="48">
        <v>48.86</v>
      </c>
      <c r="D180" s="48">
        <v>6.09</v>
      </c>
      <c r="E180" s="49" t="s">
        <v>10686</v>
      </c>
      <c r="F180" s="49" t="s">
        <v>10686</v>
      </c>
      <c r="G180" s="49" t="s">
        <v>10686</v>
      </c>
      <c r="H180" s="50">
        <v>0</v>
      </c>
      <c r="I180" s="50" t="s">
        <v>10687</v>
      </c>
      <c r="J180" s="48" t="s">
        <v>10731</v>
      </c>
      <c r="K180" s="48" t="s">
        <v>10740</v>
      </c>
      <c r="L180" s="51">
        <v>33399</v>
      </c>
      <c r="M180" s="52">
        <v>36911.99</v>
      </c>
      <c r="N180" s="53" t="s">
        <v>4697</v>
      </c>
      <c r="O180" s="53" t="s">
        <v>4697</v>
      </c>
      <c r="P180" s="48" t="s">
        <v>4701</v>
      </c>
      <c r="Q180" s="50">
        <v>31</v>
      </c>
    </row>
    <row r="181" spans="1:17">
      <c r="A181" s="48" t="s">
        <v>5252</v>
      </c>
      <c r="B181" s="48" t="s">
        <v>5253</v>
      </c>
      <c r="C181" s="48">
        <v>34.799999999999997</v>
      </c>
      <c r="D181" s="48">
        <v>11.4</v>
      </c>
      <c r="E181" s="49" t="s">
        <v>10687</v>
      </c>
      <c r="F181" s="49" t="s">
        <v>10686</v>
      </c>
      <c r="G181" s="49" t="s">
        <v>10687</v>
      </c>
      <c r="H181" s="50">
        <v>1</v>
      </c>
      <c r="I181" s="50" t="s">
        <v>10686</v>
      </c>
      <c r="J181" s="48" t="s">
        <v>10731</v>
      </c>
      <c r="K181" s="48" t="s">
        <v>10738</v>
      </c>
      <c r="L181" s="51">
        <v>23216</v>
      </c>
      <c r="M181" s="52">
        <v>36910.61</v>
      </c>
      <c r="N181" s="53" t="s">
        <v>4697</v>
      </c>
      <c r="O181" s="53" t="s">
        <v>4697</v>
      </c>
      <c r="P181" s="48" t="s">
        <v>4701</v>
      </c>
      <c r="Q181" s="50">
        <v>59</v>
      </c>
    </row>
    <row r="182" spans="1:17">
      <c r="A182" s="48" t="s">
        <v>5255</v>
      </c>
      <c r="B182" s="48" t="s">
        <v>5256</v>
      </c>
      <c r="C182" s="48">
        <v>32.49</v>
      </c>
      <c r="D182" s="48">
        <v>4.29</v>
      </c>
      <c r="E182" s="49" t="s">
        <v>10686</v>
      </c>
      <c r="F182" s="49" t="s">
        <v>10686</v>
      </c>
      <c r="G182" s="49" t="s">
        <v>10687</v>
      </c>
      <c r="H182" s="50">
        <v>1</v>
      </c>
      <c r="I182" s="50" t="s">
        <v>10687</v>
      </c>
      <c r="J182" s="48" t="s">
        <v>10731</v>
      </c>
      <c r="K182" s="48" t="s">
        <v>10744</v>
      </c>
      <c r="L182" s="51">
        <v>37793</v>
      </c>
      <c r="M182" s="52">
        <v>36898.730000000003</v>
      </c>
      <c r="N182" s="53" t="s">
        <v>4697</v>
      </c>
      <c r="O182" s="53" t="s">
        <v>4693</v>
      </c>
      <c r="P182" s="48" t="s">
        <v>4698</v>
      </c>
      <c r="Q182" s="50">
        <v>19</v>
      </c>
    </row>
    <row r="183" spans="1:17">
      <c r="A183" s="48" t="s">
        <v>5258</v>
      </c>
      <c r="B183" s="48" t="s">
        <v>5259</v>
      </c>
      <c r="C183" s="48">
        <v>39</v>
      </c>
      <c r="D183" s="48">
        <v>5.7</v>
      </c>
      <c r="E183" s="49" t="s">
        <v>10686</v>
      </c>
      <c r="F183" s="49" t="s">
        <v>10686</v>
      </c>
      <c r="G183" s="49" t="s">
        <v>10686</v>
      </c>
      <c r="H183" s="50">
        <v>2</v>
      </c>
      <c r="I183" s="50" t="s">
        <v>10687</v>
      </c>
      <c r="J183" s="48" t="s">
        <v>10731</v>
      </c>
      <c r="K183" s="48" t="s">
        <v>10740</v>
      </c>
      <c r="L183" s="51">
        <v>26638</v>
      </c>
      <c r="M183" s="52">
        <v>36889.99</v>
      </c>
      <c r="N183" s="53" t="s">
        <v>4693</v>
      </c>
      <c r="O183" s="53" t="s">
        <v>4694</v>
      </c>
      <c r="P183" s="48" t="s">
        <v>4701</v>
      </c>
      <c r="Q183" s="50">
        <v>50</v>
      </c>
    </row>
    <row r="184" spans="1:17">
      <c r="A184" s="48" t="s">
        <v>5261</v>
      </c>
      <c r="B184" s="48" t="s">
        <v>5262</v>
      </c>
      <c r="C184" s="48">
        <v>35.299999999999997</v>
      </c>
      <c r="D184" s="48">
        <v>6.09</v>
      </c>
      <c r="E184" s="49" t="s">
        <v>10686</v>
      </c>
      <c r="F184" s="49" t="s">
        <v>10686</v>
      </c>
      <c r="G184" s="49" t="s">
        <v>10686</v>
      </c>
      <c r="H184" s="50">
        <v>1</v>
      </c>
      <c r="I184" s="50" t="s">
        <v>10687</v>
      </c>
      <c r="J184" s="48" t="s">
        <v>10731</v>
      </c>
      <c r="K184" s="48" t="s">
        <v>10740</v>
      </c>
      <c r="L184" s="51">
        <v>33789</v>
      </c>
      <c r="M184" s="52">
        <v>36837.47</v>
      </c>
      <c r="N184" s="53" t="s">
        <v>4697</v>
      </c>
      <c r="O184" s="53" t="s">
        <v>4694</v>
      </c>
      <c r="P184" s="48" t="s">
        <v>4701</v>
      </c>
      <c r="Q184" s="50">
        <v>30</v>
      </c>
    </row>
    <row r="185" spans="1:17">
      <c r="A185" s="48" t="s">
        <v>5264</v>
      </c>
      <c r="B185" s="48" t="s">
        <v>5265</v>
      </c>
      <c r="C185" s="48">
        <v>33.42</v>
      </c>
      <c r="D185" s="48">
        <v>10.67</v>
      </c>
      <c r="E185" s="49" t="s">
        <v>10686</v>
      </c>
      <c r="F185" s="49" t="s">
        <v>10686</v>
      </c>
      <c r="G185" s="49" t="s">
        <v>10686</v>
      </c>
      <c r="H185" s="50">
        <v>0</v>
      </c>
      <c r="I185" s="50" t="s">
        <v>10687</v>
      </c>
      <c r="J185" s="48" t="s">
        <v>10731</v>
      </c>
      <c r="K185" s="48" t="s">
        <v>10738</v>
      </c>
      <c r="L185" s="51">
        <v>24104</v>
      </c>
      <c r="M185" s="52">
        <v>36795.29</v>
      </c>
      <c r="N185" s="53" t="s">
        <v>4697</v>
      </c>
      <c r="O185" s="53" t="s">
        <v>4693</v>
      </c>
      <c r="P185" s="48" t="s">
        <v>4701</v>
      </c>
      <c r="Q185" s="50">
        <v>57</v>
      </c>
    </row>
    <row r="186" spans="1:17">
      <c r="A186" s="48" t="s">
        <v>5267</v>
      </c>
      <c r="B186" s="48" t="s">
        <v>5268</v>
      </c>
      <c r="C186" s="48">
        <v>37.18</v>
      </c>
      <c r="D186" s="48">
        <v>6.75</v>
      </c>
      <c r="E186" s="49" t="s">
        <v>10687</v>
      </c>
      <c r="F186" s="49" t="s">
        <v>10686</v>
      </c>
      <c r="G186" s="49" t="s">
        <v>10686</v>
      </c>
      <c r="H186" s="50">
        <v>2</v>
      </c>
      <c r="I186" s="50" t="s">
        <v>10687</v>
      </c>
      <c r="J186" s="48" t="s">
        <v>10731</v>
      </c>
      <c r="K186" s="48" t="s">
        <v>10738</v>
      </c>
      <c r="L186" s="51">
        <v>25763</v>
      </c>
      <c r="M186" s="52">
        <v>36786.370000000003</v>
      </c>
      <c r="N186" s="53" t="s">
        <v>4693</v>
      </c>
      <c r="O186" s="53" t="s">
        <v>4693</v>
      </c>
      <c r="P186" s="48" t="s">
        <v>4701</v>
      </c>
      <c r="Q186" s="50">
        <v>52</v>
      </c>
    </row>
    <row r="187" spans="1:17">
      <c r="A187" s="48" t="s">
        <v>5270</v>
      </c>
      <c r="B187" s="48" t="s">
        <v>5271</v>
      </c>
      <c r="C187" s="48">
        <v>33.33</v>
      </c>
      <c r="D187" s="48">
        <v>9.26</v>
      </c>
      <c r="E187" s="49" t="s">
        <v>10687</v>
      </c>
      <c r="F187" s="49" t="s">
        <v>10686</v>
      </c>
      <c r="G187" s="49" t="s">
        <v>10686</v>
      </c>
      <c r="H187" s="50">
        <v>2</v>
      </c>
      <c r="I187" s="50" t="s">
        <v>10686</v>
      </c>
      <c r="J187" s="48" t="s">
        <v>10731</v>
      </c>
      <c r="K187" s="48" t="s">
        <v>10738</v>
      </c>
      <c r="L187" s="51">
        <v>22491</v>
      </c>
      <c r="M187" s="52">
        <v>36580.28</v>
      </c>
      <c r="N187" s="53" t="s">
        <v>4697</v>
      </c>
      <c r="O187" s="53" t="s">
        <v>4697</v>
      </c>
      <c r="P187" s="48" t="s">
        <v>4695</v>
      </c>
      <c r="Q187" s="50">
        <v>61</v>
      </c>
    </row>
    <row r="188" spans="1:17">
      <c r="A188" s="48" t="s">
        <v>5273</v>
      </c>
      <c r="B188" s="48" t="s">
        <v>5274</v>
      </c>
      <c r="C188" s="48">
        <v>53.21</v>
      </c>
      <c r="D188" s="48">
        <v>4.2699999999999996</v>
      </c>
      <c r="E188" s="49" t="s">
        <v>10686</v>
      </c>
      <c r="F188" s="49" t="s">
        <v>10686</v>
      </c>
      <c r="G188" s="49" t="s">
        <v>10686</v>
      </c>
      <c r="H188" s="50">
        <v>1</v>
      </c>
      <c r="I188" s="50" t="s">
        <v>10687</v>
      </c>
      <c r="J188" s="48" t="s">
        <v>10731</v>
      </c>
      <c r="K188" s="48" t="s">
        <v>10744</v>
      </c>
      <c r="L188" s="51">
        <v>33886</v>
      </c>
      <c r="M188" s="52">
        <v>36572.800000000003</v>
      </c>
      <c r="N188" s="53" t="s">
        <v>4693</v>
      </c>
      <c r="O188" s="53" t="s">
        <v>4697</v>
      </c>
      <c r="P188" s="48" t="s">
        <v>4701</v>
      </c>
      <c r="Q188" s="50">
        <v>30</v>
      </c>
    </row>
    <row r="189" spans="1:17">
      <c r="A189" s="48" t="s">
        <v>5276</v>
      </c>
      <c r="B189" s="48" t="s">
        <v>5277</v>
      </c>
      <c r="C189" s="48">
        <v>38.729999999999997</v>
      </c>
      <c r="D189" s="48">
        <v>11.51</v>
      </c>
      <c r="E189" s="49" t="s">
        <v>10686</v>
      </c>
      <c r="F189" s="49" t="s">
        <v>10686</v>
      </c>
      <c r="G189" s="49" t="s">
        <v>10686</v>
      </c>
      <c r="H189" s="50">
        <v>2</v>
      </c>
      <c r="I189" s="50" t="s">
        <v>10687</v>
      </c>
      <c r="J189" s="48" t="s">
        <v>10731</v>
      </c>
      <c r="K189" s="48" t="s">
        <v>10738</v>
      </c>
      <c r="L189" s="51">
        <v>26885</v>
      </c>
      <c r="M189" s="52">
        <v>36541.550000000003</v>
      </c>
      <c r="N189" s="53" t="s">
        <v>4697</v>
      </c>
      <c r="O189" s="53" t="s">
        <v>4694</v>
      </c>
      <c r="P189" s="48" t="s">
        <v>4701</v>
      </c>
      <c r="Q189" s="50">
        <v>49</v>
      </c>
    </row>
    <row r="190" spans="1:17">
      <c r="A190" s="48" t="s">
        <v>5279</v>
      </c>
      <c r="B190" s="48" t="s">
        <v>5280</v>
      </c>
      <c r="C190" s="48">
        <v>29.73</v>
      </c>
      <c r="D190" s="48">
        <v>7.22</v>
      </c>
      <c r="E190" s="49" t="s">
        <v>10686</v>
      </c>
      <c r="F190" s="49" t="s">
        <v>10686</v>
      </c>
      <c r="G190" s="49" t="s">
        <v>10686</v>
      </c>
      <c r="H190" s="50">
        <v>0</v>
      </c>
      <c r="I190" s="50" t="s">
        <v>10687</v>
      </c>
      <c r="J190" s="48" t="s">
        <v>10733</v>
      </c>
      <c r="K190" s="48" t="s">
        <v>10738</v>
      </c>
      <c r="L190" s="51">
        <v>22969</v>
      </c>
      <c r="M190" s="52">
        <v>36445.550000000003</v>
      </c>
      <c r="N190" s="53" t="s">
        <v>4697</v>
      </c>
      <c r="O190" s="53" t="s">
        <v>4697</v>
      </c>
      <c r="P190" s="48" t="s">
        <v>4701</v>
      </c>
      <c r="Q190" s="50">
        <v>60</v>
      </c>
    </row>
    <row r="191" spans="1:17">
      <c r="A191" s="48" t="s">
        <v>5282</v>
      </c>
      <c r="B191" s="48" t="s">
        <v>5283</v>
      </c>
      <c r="C191" s="48">
        <v>34.700000000000003</v>
      </c>
      <c r="D191" s="48">
        <v>4.37</v>
      </c>
      <c r="E191" s="49" t="s">
        <v>10686</v>
      </c>
      <c r="F191" s="49" t="s">
        <v>10686</v>
      </c>
      <c r="G191" s="49" t="s">
        <v>10687</v>
      </c>
      <c r="H191" s="50">
        <v>1</v>
      </c>
      <c r="I191" s="50" t="s">
        <v>10687</v>
      </c>
      <c r="J191" s="48" t="s">
        <v>10731</v>
      </c>
      <c r="K191" s="48" t="s">
        <v>10744</v>
      </c>
      <c r="L191" s="51">
        <v>37964</v>
      </c>
      <c r="M191" s="52">
        <v>36397.58</v>
      </c>
      <c r="N191" s="53" t="s">
        <v>4697</v>
      </c>
      <c r="O191" s="53" t="s">
        <v>4694</v>
      </c>
      <c r="P191" s="48" t="s">
        <v>4701</v>
      </c>
      <c r="Q191" s="50">
        <v>19</v>
      </c>
    </row>
    <row r="192" spans="1:17">
      <c r="A192" s="48" t="s">
        <v>5285</v>
      </c>
      <c r="B192" s="48" t="s">
        <v>5286</v>
      </c>
      <c r="C192" s="48">
        <v>38.28</v>
      </c>
      <c r="D192" s="48">
        <v>11.56</v>
      </c>
      <c r="E192" s="49" t="s">
        <v>10687</v>
      </c>
      <c r="F192" s="49" t="s">
        <v>10686</v>
      </c>
      <c r="G192" s="49" t="s">
        <v>10686</v>
      </c>
      <c r="H192" s="50">
        <v>1</v>
      </c>
      <c r="I192" s="50" t="s">
        <v>10687</v>
      </c>
      <c r="J192" s="48" t="s">
        <v>10731</v>
      </c>
      <c r="K192" s="48" t="s">
        <v>10738</v>
      </c>
      <c r="L192" s="51">
        <v>27550</v>
      </c>
      <c r="M192" s="52">
        <v>36350.71</v>
      </c>
      <c r="N192" s="53" t="s">
        <v>4693</v>
      </c>
      <c r="O192" s="53" t="s">
        <v>4697</v>
      </c>
      <c r="P192" s="48" t="s">
        <v>4701</v>
      </c>
      <c r="Q192" s="50">
        <v>48</v>
      </c>
    </row>
    <row r="193" spans="1:17">
      <c r="A193" s="48" t="s">
        <v>5288</v>
      </c>
      <c r="B193" s="48" t="s">
        <v>5289</v>
      </c>
      <c r="C193" s="48">
        <v>33.57</v>
      </c>
      <c r="D193" s="48">
        <v>8.82</v>
      </c>
      <c r="E193" s="49" t="s">
        <v>10687</v>
      </c>
      <c r="F193" s="49" t="s">
        <v>10686</v>
      </c>
      <c r="G193" s="49" t="s">
        <v>10686</v>
      </c>
      <c r="H193" s="50">
        <v>0</v>
      </c>
      <c r="I193" s="50" t="s">
        <v>10687</v>
      </c>
      <c r="J193" s="48" t="s">
        <v>10731</v>
      </c>
      <c r="K193" s="48" t="s">
        <v>10738</v>
      </c>
      <c r="L193" s="51">
        <v>24763</v>
      </c>
      <c r="M193" s="52">
        <v>36332.449999999997</v>
      </c>
      <c r="N193" s="53" t="s">
        <v>4693</v>
      </c>
      <c r="O193" s="53" t="s">
        <v>4694</v>
      </c>
      <c r="P193" s="48" t="s">
        <v>4701</v>
      </c>
      <c r="Q193" s="50">
        <v>55</v>
      </c>
    </row>
    <row r="194" spans="1:17">
      <c r="A194" s="48" t="s">
        <v>5291</v>
      </c>
      <c r="B194" s="48" t="s">
        <v>5292</v>
      </c>
      <c r="C194" s="48">
        <v>52.06</v>
      </c>
      <c r="D194" s="48">
        <v>4.6900000000000004</v>
      </c>
      <c r="E194" s="49" t="s">
        <v>10686</v>
      </c>
      <c r="F194" s="49" t="s">
        <v>10686</v>
      </c>
      <c r="G194" s="49" t="s">
        <v>10686</v>
      </c>
      <c r="H194" s="50">
        <v>1</v>
      </c>
      <c r="I194" s="50" t="s">
        <v>10687</v>
      </c>
      <c r="J194" s="48" t="s">
        <v>10731</v>
      </c>
      <c r="K194" s="48" t="s">
        <v>10744</v>
      </c>
      <c r="L194" s="51">
        <v>33771</v>
      </c>
      <c r="M194" s="52">
        <v>36314.050000000003</v>
      </c>
      <c r="N194" s="53" t="s">
        <v>4697</v>
      </c>
      <c r="O194" s="53" t="s">
        <v>4697</v>
      </c>
      <c r="P194" s="48" t="s">
        <v>4701</v>
      </c>
      <c r="Q194" s="50">
        <v>30</v>
      </c>
    </row>
    <row r="195" spans="1:17">
      <c r="A195" s="48" t="s">
        <v>5294</v>
      </c>
      <c r="B195" s="48" t="s">
        <v>5295</v>
      </c>
      <c r="C195" s="48">
        <v>38.17</v>
      </c>
      <c r="D195" s="48">
        <v>4.53</v>
      </c>
      <c r="E195" s="49" t="s">
        <v>10686</v>
      </c>
      <c r="F195" s="49" t="s">
        <v>10687</v>
      </c>
      <c r="G195" s="49" t="s">
        <v>10686</v>
      </c>
      <c r="H195" s="50">
        <v>1</v>
      </c>
      <c r="I195" s="50" t="s">
        <v>10687</v>
      </c>
      <c r="J195" s="48" t="s">
        <v>10731</v>
      </c>
      <c r="K195" s="48" t="s">
        <v>10744</v>
      </c>
      <c r="L195" s="51">
        <v>38346</v>
      </c>
      <c r="M195" s="52">
        <v>36307.800000000003</v>
      </c>
      <c r="N195" s="53" t="s">
        <v>4693</v>
      </c>
      <c r="O195" s="53" t="s">
        <v>4697</v>
      </c>
      <c r="P195" s="48" t="s">
        <v>4695</v>
      </c>
      <c r="Q195" s="50">
        <v>18</v>
      </c>
    </row>
    <row r="196" spans="1:17">
      <c r="A196" s="48" t="s">
        <v>5297</v>
      </c>
      <c r="B196" s="48" t="s">
        <v>5298</v>
      </c>
      <c r="C196" s="48">
        <v>36.954999999999998</v>
      </c>
      <c r="D196" s="48">
        <v>5.84</v>
      </c>
      <c r="E196" s="49" t="s">
        <v>10686</v>
      </c>
      <c r="F196" s="49" t="s">
        <v>10686</v>
      </c>
      <c r="G196" s="49" t="s">
        <v>10687</v>
      </c>
      <c r="H196" s="50">
        <v>1</v>
      </c>
      <c r="I196" s="50" t="s">
        <v>10687</v>
      </c>
      <c r="J196" s="48" t="s">
        <v>10731</v>
      </c>
      <c r="K196" s="48" t="s">
        <v>10740</v>
      </c>
      <c r="L196" s="51">
        <v>37869</v>
      </c>
      <c r="M196" s="52">
        <v>36219.410000000003</v>
      </c>
      <c r="N196" s="53" t="s">
        <v>4693</v>
      </c>
      <c r="O196" s="53" t="s">
        <v>4693</v>
      </c>
      <c r="P196" s="48" t="s">
        <v>4698</v>
      </c>
      <c r="Q196" s="50">
        <v>19</v>
      </c>
    </row>
    <row r="197" spans="1:17">
      <c r="A197" s="48" t="s">
        <v>5300</v>
      </c>
      <c r="B197" s="48" t="s">
        <v>5301</v>
      </c>
      <c r="C197" s="48">
        <v>34.4</v>
      </c>
      <c r="D197" s="48">
        <v>4.9000000000000004</v>
      </c>
      <c r="E197" s="49" t="s">
        <v>10686</v>
      </c>
      <c r="F197" s="49" t="s">
        <v>10686</v>
      </c>
      <c r="G197" s="49" t="s">
        <v>10687</v>
      </c>
      <c r="H197" s="50">
        <v>1</v>
      </c>
      <c r="I197" s="50" t="s">
        <v>10687</v>
      </c>
      <c r="J197" s="48" t="s">
        <v>10731</v>
      </c>
      <c r="K197" s="48" t="s">
        <v>10744</v>
      </c>
      <c r="L197" s="51">
        <v>34331</v>
      </c>
      <c r="M197" s="52">
        <v>36197.699999999997</v>
      </c>
      <c r="N197" s="53" t="s">
        <v>4693</v>
      </c>
      <c r="O197" s="53" t="s">
        <v>4694</v>
      </c>
      <c r="P197" s="48" t="s">
        <v>4701</v>
      </c>
      <c r="Q197" s="50">
        <v>29</v>
      </c>
    </row>
    <row r="198" spans="1:17">
      <c r="A198" s="48" t="s">
        <v>5303</v>
      </c>
      <c r="B198" s="48" t="s">
        <v>5304</v>
      </c>
      <c r="C198" s="48">
        <v>31.73</v>
      </c>
      <c r="D198" s="48">
        <v>4.3</v>
      </c>
      <c r="E198" s="49" t="s">
        <v>10686</v>
      </c>
      <c r="F198" s="49" t="s">
        <v>10686</v>
      </c>
      <c r="G198" s="49" t="s">
        <v>10686</v>
      </c>
      <c r="H198" s="50">
        <v>0</v>
      </c>
      <c r="I198" s="50" t="s">
        <v>10687</v>
      </c>
      <c r="J198" s="48" t="s">
        <v>10731</v>
      </c>
      <c r="K198" s="48" t="s">
        <v>10744</v>
      </c>
      <c r="L198" s="51">
        <v>36434</v>
      </c>
      <c r="M198" s="52">
        <v>36189.1</v>
      </c>
      <c r="N198" s="53" t="s">
        <v>4693</v>
      </c>
      <c r="O198" s="53" t="s">
        <v>4694</v>
      </c>
      <c r="P198" s="48" t="s">
        <v>4705</v>
      </c>
      <c r="Q198" s="50">
        <v>23</v>
      </c>
    </row>
    <row r="199" spans="1:17">
      <c r="A199" s="48" t="s">
        <v>5306</v>
      </c>
      <c r="B199" s="48" t="s">
        <v>5145</v>
      </c>
      <c r="C199" s="48">
        <v>36.64</v>
      </c>
      <c r="D199" s="48">
        <v>11.34</v>
      </c>
      <c r="E199" s="49" t="s">
        <v>10686</v>
      </c>
      <c r="F199" s="49" t="s">
        <v>10686</v>
      </c>
      <c r="G199" s="49" t="s">
        <v>10686</v>
      </c>
      <c r="H199" s="50">
        <v>0</v>
      </c>
      <c r="I199" s="50" t="s">
        <v>10687</v>
      </c>
      <c r="J199" s="48" t="s">
        <v>10731</v>
      </c>
      <c r="K199" s="48" t="s">
        <v>10738</v>
      </c>
      <c r="L199" s="51">
        <v>27369</v>
      </c>
      <c r="M199" s="52">
        <v>36182.870000000003</v>
      </c>
      <c r="N199" s="53" t="s">
        <v>4697</v>
      </c>
      <c r="O199" s="53" t="s">
        <v>4694</v>
      </c>
      <c r="P199" s="48" t="s">
        <v>4698</v>
      </c>
      <c r="Q199" s="50">
        <v>48</v>
      </c>
    </row>
    <row r="200" spans="1:17">
      <c r="A200" s="48" t="s">
        <v>5308</v>
      </c>
      <c r="B200" s="48" t="s">
        <v>5309</v>
      </c>
      <c r="C200" s="48">
        <v>36.85</v>
      </c>
      <c r="D200" s="48">
        <v>5.88</v>
      </c>
      <c r="E200" s="49" t="s">
        <v>10686</v>
      </c>
      <c r="F200" s="49" t="s">
        <v>10687</v>
      </c>
      <c r="G200" s="49" t="s">
        <v>10686</v>
      </c>
      <c r="H200" s="50">
        <v>1</v>
      </c>
      <c r="I200" s="50" t="s">
        <v>10687</v>
      </c>
      <c r="J200" s="48" t="s">
        <v>10731</v>
      </c>
      <c r="K200" s="48" t="s">
        <v>10740</v>
      </c>
      <c r="L200" s="51">
        <v>38229</v>
      </c>
      <c r="M200" s="52">
        <v>36149.480000000003</v>
      </c>
      <c r="N200" s="53" t="s">
        <v>4697</v>
      </c>
      <c r="O200" s="53" t="s">
        <v>4697</v>
      </c>
      <c r="P200" s="48" t="s">
        <v>4695</v>
      </c>
      <c r="Q200" s="50">
        <v>18</v>
      </c>
    </row>
    <row r="201" spans="1:17">
      <c r="A201" s="48" t="s">
        <v>5311</v>
      </c>
      <c r="B201" s="48" t="s">
        <v>5136</v>
      </c>
      <c r="C201" s="48">
        <v>33.33</v>
      </c>
      <c r="D201" s="48">
        <v>5.01</v>
      </c>
      <c r="E201" s="49" t="s">
        <v>10687</v>
      </c>
      <c r="F201" s="49" t="s">
        <v>10686</v>
      </c>
      <c r="G201" s="49" t="s">
        <v>10687</v>
      </c>
      <c r="H201" s="50">
        <v>1</v>
      </c>
      <c r="I201" s="50" t="s">
        <v>10687</v>
      </c>
      <c r="J201" s="48" t="s">
        <v>10731</v>
      </c>
      <c r="K201" s="48" t="s">
        <v>10744</v>
      </c>
      <c r="L201" s="51">
        <v>35593</v>
      </c>
      <c r="M201" s="52">
        <v>36124.57</v>
      </c>
      <c r="N201" s="53" t="s">
        <v>4693</v>
      </c>
      <c r="O201" s="53" t="s">
        <v>4694</v>
      </c>
      <c r="P201" s="48" t="s">
        <v>4695</v>
      </c>
      <c r="Q201" s="50">
        <v>25</v>
      </c>
    </row>
    <row r="202" spans="1:17">
      <c r="A202" s="48" t="s">
        <v>5313</v>
      </c>
      <c r="B202" s="48" t="s">
        <v>5314</v>
      </c>
      <c r="C202" s="48">
        <v>39.14</v>
      </c>
      <c r="D202" s="48">
        <v>4.4000000000000004</v>
      </c>
      <c r="E202" s="49" t="s">
        <v>10686</v>
      </c>
      <c r="F202" s="49" t="s">
        <v>10686</v>
      </c>
      <c r="G202" s="49" t="s">
        <v>10687</v>
      </c>
      <c r="H202" s="50">
        <v>1</v>
      </c>
      <c r="I202" s="50" t="s">
        <v>10687</v>
      </c>
      <c r="J202" s="48" t="s">
        <v>10731</v>
      </c>
      <c r="K202" s="48" t="s">
        <v>10744</v>
      </c>
      <c r="L202" s="51">
        <v>29163</v>
      </c>
      <c r="M202" s="52">
        <v>36090.49</v>
      </c>
      <c r="N202" s="53" t="s">
        <v>4697</v>
      </c>
      <c r="O202" s="53" t="s">
        <v>4697</v>
      </c>
      <c r="P202" s="48" t="s">
        <v>4701</v>
      </c>
      <c r="Q202" s="50">
        <v>43</v>
      </c>
    </row>
    <row r="203" spans="1:17">
      <c r="A203" s="48" t="s">
        <v>5316</v>
      </c>
      <c r="B203" s="48" t="s">
        <v>5317</v>
      </c>
      <c r="C203" s="48">
        <v>32.9</v>
      </c>
      <c r="D203" s="48">
        <v>6.26</v>
      </c>
      <c r="E203" s="49" t="s">
        <v>10687</v>
      </c>
      <c r="F203" s="49" t="s">
        <v>10686</v>
      </c>
      <c r="G203" s="49" t="s">
        <v>10686</v>
      </c>
      <c r="H203" s="50">
        <v>0</v>
      </c>
      <c r="I203" s="50" t="s">
        <v>10687</v>
      </c>
      <c r="J203" s="48" t="s">
        <v>10731</v>
      </c>
      <c r="K203" s="48" t="s">
        <v>10740</v>
      </c>
      <c r="L203" s="51">
        <v>35297</v>
      </c>
      <c r="M203" s="52">
        <v>36085.22</v>
      </c>
      <c r="N203" s="53" t="s">
        <v>4693</v>
      </c>
      <c r="O203" s="53" t="s">
        <v>4693</v>
      </c>
      <c r="P203" s="48" t="s">
        <v>4701</v>
      </c>
      <c r="Q203" s="50">
        <v>26</v>
      </c>
    </row>
    <row r="204" spans="1:17">
      <c r="A204" s="48" t="s">
        <v>5319</v>
      </c>
      <c r="B204" s="48" t="s">
        <v>5320</v>
      </c>
      <c r="C204" s="48">
        <v>29.78</v>
      </c>
      <c r="D204" s="48">
        <v>10.27</v>
      </c>
      <c r="E204" s="49" t="s">
        <v>10687</v>
      </c>
      <c r="F204" s="49" t="s">
        <v>10686</v>
      </c>
      <c r="G204" s="49" t="s">
        <v>10687</v>
      </c>
      <c r="H204" s="50">
        <v>1</v>
      </c>
      <c r="I204" s="50" t="s">
        <v>10687</v>
      </c>
      <c r="J204" s="48" t="s">
        <v>10733</v>
      </c>
      <c r="K204" s="48" t="s">
        <v>10738</v>
      </c>
      <c r="L204" s="51">
        <v>23214</v>
      </c>
      <c r="M204" s="52">
        <v>36074.339999999997</v>
      </c>
      <c r="N204" s="53" t="s">
        <v>4697</v>
      </c>
      <c r="O204" s="53" t="s">
        <v>4693</v>
      </c>
      <c r="P204" s="48" t="s">
        <v>4701</v>
      </c>
      <c r="Q204" s="50">
        <v>59</v>
      </c>
    </row>
    <row r="205" spans="1:17">
      <c r="A205" s="48" t="s">
        <v>5322</v>
      </c>
      <c r="B205" s="48" t="s">
        <v>4988</v>
      </c>
      <c r="C205" s="48">
        <v>32.78</v>
      </c>
      <c r="D205" s="48">
        <v>5.27</v>
      </c>
      <c r="E205" s="49" t="s">
        <v>10686</v>
      </c>
      <c r="F205" s="49" t="s">
        <v>10686</v>
      </c>
      <c r="G205" s="49" t="s">
        <v>10686</v>
      </c>
      <c r="H205" s="50">
        <v>0</v>
      </c>
      <c r="I205" s="50" t="s">
        <v>10687</v>
      </c>
      <c r="J205" s="48" t="s">
        <v>10731</v>
      </c>
      <c r="K205" s="48" t="s">
        <v>10744</v>
      </c>
      <c r="L205" s="51">
        <v>36407</v>
      </c>
      <c r="M205" s="52">
        <v>36021.01</v>
      </c>
      <c r="N205" s="53" t="s">
        <v>4697</v>
      </c>
      <c r="O205" s="53" t="s">
        <v>4694</v>
      </c>
      <c r="P205" s="48" t="s">
        <v>4695</v>
      </c>
      <c r="Q205" s="50">
        <v>23</v>
      </c>
    </row>
    <row r="206" spans="1:17">
      <c r="A206" s="48" t="s">
        <v>5324</v>
      </c>
      <c r="B206" s="48" t="s">
        <v>5325</v>
      </c>
      <c r="C206" s="48">
        <v>41.65</v>
      </c>
      <c r="D206" s="48">
        <v>10.73</v>
      </c>
      <c r="E206" s="49" t="s">
        <v>10687</v>
      </c>
      <c r="F206" s="49" t="s">
        <v>10686</v>
      </c>
      <c r="G206" s="49" t="s">
        <v>10686</v>
      </c>
      <c r="H206" s="50">
        <v>0</v>
      </c>
      <c r="I206" s="50" t="s">
        <v>10687</v>
      </c>
      <c r="J206" s="48" t="s">
        <v>10731</v>
      </c>
      <c r="K206" s="48" t="s">
        <v>10738</v>
      </c>
      <c r="L206" s="51">
        <v>29912</v>
      </c>
      <c r="M206" s="52">
        <v>35952.65</v>
      </c>
      <c r="N206" s="53" t="s">
        <v>4693</v>
      </c>
      <c r="O206" s="53" t="s">
        <v>4694</v>
      </c>
      <c r="P206" s="48" t="s">
        <v>4701</v>
      </c>
      <c r="Q206" s="50">
        <v>41</v>
      </c>
    </row>
    <row r="207" spans="1:17">
      <c r="A207" s="48" t="s">
        <v>5327</v>
      </c>
      <c r="B207" s="48" t="s">
        <v>5328</v>
      </c>
      <c r="C207" s="48">
        <v>50.79</v>
      </c>
      <c r="D207" s="48">
        <v>4.45</v>
      </c>
      <c r="E207" s="49" t="s">
        <v>10686</v>
      </c>
      <c r="F207" s="49" t="s">
        <v>10686</v>
      </c>
      <c r="G207" s="49" t="s">
        <v>10686</v>
      </c>
      <c r="H207" s="50">
        <v>1</v>
      </c>
      <c r="I207" s="50" t="s">
        <v>10687</v>
      </c>
      <c r="J207" s="48" t="s">
        <v>10731</v>
      </c>
      <c r="K207" s="48" t="s">
        <v>10744</v>
      </c>
      <c r="L207" s="51">
        <v>33773</v>
      </c>
      <c r="M207" s="52">
        <v>35883.269999999997</v>
      </c>
      <c r="N207" s="53" t="s">
        <v>4697</v>
      </c>
      <c r="O207" s="53" t="s">
        <v>4693</v>
      </c>
      <c r="P207" s="48" t="s">
        <v>4701</v>
      </c>
      <c r="Q207" s="50">
        <v>30</v>
      </c>
    </row>
    <row r="208" spans="1:17">
      <c r="A208" s="48" t="s">
        <v>5330</v>
      </c>
      <c r="B208" s="48" t="s">
        <v>5331</v>
      </c>
      <c r="C208" s="48">
        <v>35.43</v>
      </c>
      <c r="D208" s="48">
        <v>5.25</v>
      </c>
      <c r="E208" s="49" t="s">
        <v>10687</v>
      </c>
      <c r="F208" s="49" t="s">
        <v>10686</v>
      </c>
      <c r="G208" s="49" t="s">
        <v>10686</v>
      </c>
      <c r="H208" s="50">
        <v>0</v>
      </c>
      <c r="I208" s="50" t="s">
        <v>10687</v>
      </c>
      <c r="J208" s="48" t="s">
        <v>10731</v>
      </c>
      <c r="K208" s="48" t="s">
        <v>10744</v>
      </c>
      <c r="L208" s="51">
        <v>28037</v>
      </c>
      <c r="M208" s="52">
        <v>35733.96</v>
      </c>
      <c r="N208" s="53" t="s">
        <v>4697</v>
      </c>
      <c r="O208" s="53" t="s">
        <v>4697</v>
      </c>
      <c r="P208" s="48" t="s">
        <v>4701</v>
      </c>
      <c r="Q208" s="50">
        <v>46</v>
      </c>
    </row>
    <row r="209" spans="1:17">
      <c r="A209" s="48" t="s">
        <v>5333</v>
      </c>
      <c r="B209" s="48" t="s">
        <v>5334</v>
      </c>
      <c r="C209" s="48">
        <v>35.25</v>
      </c>
      <c r="D209" s="48">
        <v>9.51</v>
      </c>
      <c r="E209" s="49" t="s">
        <v>10686</v>
      </c>
      <c r="F209" s="49" t="s">
        <v>10686</v>
      </c>
      <c r="G209" s="49" t="s">
        <v>10686</v>
      </c>
      <c r="H209" s="50">
        <v>0</v>
      </c>
      <c r="I209" s="50" t="s">
        <v>10687</v>
      </c>
      <c r="J209" s="48" t="s">
        <v>10731</v>
      </c>
      <c r="K209" s="48" t="s">
        <v>10738</v>
      </c>
      <c r="L209" s="51">
        <v>27225</v>
      </c>
      <c r="M209" s="52">
        <v>35711.39</v>
      </c>
      <c r="N209" s="53" t="s">
        <v>4697</v>
      </c>
      <c r="O209" s="53" t="s">
        <v>4694</v>
      </c>
      <c r="P209" s="48" t="s">
        <v>4698</v>
      </c>
      <c r="Q209" s="50">
        <v>48</v>
      </c>
    </row>
    <row r="210" spans="1:17">
      <c r="A210" s="48" t="s">
        <v>5336</v>
      </c>
      <c r="B210" s="48" t="s">
        <v>5337</v>
      </c>
      <c r="C210" s="48">
        <v>36.85</v>
      </c>
      <c r="D210" s="48">
        <v>11.12</v>
      </c>
      <c r="E210" s="49" t="s">
        <v>10686</v>
      </c>
      <c r="F210" s="49" t="s">
        <v>10686</v>
      </c>
      <c r="G210" s="49" t="s">
        <v>10686</v>
      </c>
      <c r="H210" s="50">
        <v>0</v>
      </c>
      <c r="I210" s="50" t="s">
        <v>10687</v>
      </c>
      <c r="J210" s="48" t="s">
        <v>10731</v>
      </c>
      <c r="K210" s="48" t="s">
        <v>10738</v>
      </c>
      <c r="L210" s="51">
        <v>28843</v>
      </c>
      <c r="M210" s="52">
        <v>35701.9</v>
      </c>
      <c r="N210" s="53" t="s">
        <v>4697</v>
      </c>
      <c r="O210" s="53" t="s">
        <v>4693</v>
      </c>
      <c r="P210" s="48" t="s">
        <v>4701</v>
      </c>
      <c r="Q210" s="50">
        <v>44</v>
      </c>
    </row>
    <row r="211" spans="1:17">
      <c r="A211" s="48" t="s">
        <v>5339</v>
      </c>
      <c r="B211" s="48" t="s">
        <v>5340</v>
      </c>
      <c r="C211" s="48">
        <v>31.02</v>
      </c>
      <c r="D211" s="48">
        <v>4.5599999999999996</v>
      </c>
      <c r="E211" s="49" t="s">
        <v>10686</v>
      </c>
      <c r="F211" s="49" t="s">
        <v>10687</v>
      </c>
      <c r="G211" s="49" t="s">
        <v>10686</v>
      </c>
      <c r="H211" s="50">
        <v>1</v>
      </c>
      <c r="I211" s="50" t="s">
        <v>10687</v>
      </c>
      <c r="J211" s="48" t="s">
        <v>10731</v>
      </c>
      <c r="K211" s="48" t="s">
        <v>10744</v>
      </c>
      <c r="L211" s="51">
        <v>36877</v>
      </c>
      <c r="M211" s="52">
        <v>35595.589999999997</v>
      </c>
      <c r="N211" s="53" t="s">
        <v>4697</v>
      </c>
      <c r="O211" s="53" t="s">
        <v>4694</v>
      </c>
      <c r="P211" s="48" t="s">
        <v>4695</v>
      </c>
      <c r="Q211" s="50">
        <v>22</v>
      </c>
    </row>
    <row r="212" spans="1:17">
      <c r="A212" s="48" t="s">
        <v>5342</v>
      </c>
      <c r="B212" s="48" t="s">
        <v>5343</v>
      </c>
      <c r="C212" s="48">
        <v>35.6</v>
      </c>
      <c r="D212" s="48">
        <v>4.0199999999999996</v>
      </c>
      <c r="E212" s="49" t="s">
        <v>10687</v>
      </c>
      <c r="F212" s="49" t="s">
        <v>10687</v>
      </c>
      <c r="G212" s="49" t="s">
        <v>10686</v>
      </c>
      <c r="H212" s="50">
        <v>2</v>
      </c>
      <c r="I212" s="50" t="s">
        <v>10687</v>
      </c>
      <c r="J212" s="48" t="s">
        <v>10731</v>
      </c>
      <c r="K212" s="48" t="s">
        <v>10744</v>
      </c>
      <c r="L212" s="51">
        <v>36849</v>
      </c>
      <c r="M212" s="52">
        <v>35585.58</v>
      </c>
      <c r="N212" s="53" t="s">
        <v>4697</v>
      </c>
      <c r="O212" s="53" t="s">
        <v>4694</v>
      </c>
      <c r="P212" s="48" t="s">
        <v>4701</v>
      </c>
      <c r="Q212" s="50">
        <v>22</v>
      </c>
    </row>
    <row r="213" spans="1:17">
      <c r="A213" s="48" t="s">
        <v>5345</v>
      </c>
      <c r="B213" s="48" t="s">
        <v>5346</v>
      </c>
      <c r="C213" s="48">
        <v>34.39</v>
      </c>
      <c r="D213" s="48">
        <v>8.7200000000000006</v>
      </c>
      <c r="E213" s="49" t="s">
        <v>10686</v>
      </c>
      <c r="F213" s="49" t="s">
        <v>10686</v>
      </c>
      <c r="G213" s="49" t="s">
        <v>10686</v>
      </c>
      <c r="H213" s="50">
        <v>0</v>
      </c>
      <c r="I213" s="50" t="s">
        <v>10687</v>
      </c>
      <c r="J213" s="48" t="s">
        <v>10731</v>
      </c>
      <c r="K213" s="48" t="s">
        <v>10738</v>
      </c>
      <c r="L213" s="51">
        <v>26155</v>
      </c>
      <c r="M213" s="52">
        <v>35583.17</v>
      </c>
      <c r="N213" s="53" t="s">
        <v>4693</v>
      </c>
      <c r="O213" s="53" t="s">
        <v>4694</v>
      </c>
      <c r="P213" s="48" t="s">
        <v>4701</v>
      </c>
      <c r="Q213" s="50">
        <v>51</v>
      </c>
    </row>
    <row r="214" spans="1:17">
      <c r="A214" s="48" t="s">
        <v>5348</v>
      </c>
      <c r="B214" s="48" t="s">
        <v>5349</v>
      </c>
      <c r="C214" s="48">
        <v>29.06</v>
      </c>
      <c r="D214" s="48">
        <v>6.25</v>
      </c>
      <c r="E214" s="49" t="s">
        <v>10687</v>
      </c>
      <c r="F214" s="49" t="s">
        <v>10686</v>
      </c>
      <c r="G214" s="49" t="s">
        <v>10686</v>
      </c>
      <c r="H214" s="50">
        <v>1</v>
      </c>
      <c r="I214" s="50" t="s">
        <v>10687</v>
      </c>
      <c r="J214" s="48" t="s">
        <v>10733</v>
      </c>
      <c r="K214" s="48" t="s">
        <v>10740</v>
      </c>
      <c r="L214" s="51">
        <v>23618</v>
      </c>
      <c r="M214" s="52">
        <v>35573.26</v>
      </c>
      <c r="N214" s="53" t="s">
        <v>4697</v>
      </c>
      <c r="O214" s="53" t="s">
        <v>4693</v>
      </c>
      <c r="P214" s="48" t="s">
        <v>4701</v>
      </c>
      <c r="Q214" s="50">
        <v>58</v>
      </c>
    </row>
    <row r="215" spans="1:17">
      <c r="A215" s="48" t="s">
        <v>5351</v>
      </c>
      <c r="B215" s="48" t="s">
        <v>4731</v>
      </c>
      <c r="C215" s="48">
        <v>35.799999999999997</v>
      </c>
      <c r="D215" s="48">
        <v>7.32</v>
      </c>
      <c r="E215" s="49" t="s">
        <v>10686</v>
      </c>
      <c r="F215" s="49" t="s">
        <v>10686</v>
      </c>
      <c r="G215" s="49" t="s">
        <v>10686</v>
      </c>
      <c r="H215" s="50">
        <v>2</v>
      </c>
      <c r="I215" s="50" t="s">
        <v>10687</v>
      </c>
      <c r="J215" s="48" t="s">
        <v>10731</v>
      </c>
      <c r="K215" s="48" t="s">
        <v>10738</v>
      </c>
      <c r="L215" s="51">
        <v>26964</v>
      </c>
      <c r="M215" s="52">
        <v>35547.72</v>
      </c>
      <c r="N215" s="53" t="s">
        <v>4693</v>
      </c>
      <c r="O215" s="53" t="s">
        <v>4693</v>
      </c>
      <c r="P215" s="48" t="s">
        <v>4701</v>
      </c>
      <c r="Q215" s="50">
        <v>49</v>
      </c>
    </row>
    <row r="216" spans="1:17">
      <c r="A216" s="48" t="s">
        <v>5353</v>
      </c>
      <c r="B216" s="48" t="s">
        <v>5016</v>
      </c>
      <c r="C216" s="48">
        <v>49.8</v>
      </c>
      <c r="D216" s="48">
        <v>4.24</v>
      </c>
      <c r="E216" s="49" t="s">
        <v>10686</v>
      </c>
      <c r="F216" s="49" t="s">
        <v>10686</v>
      </c>
      <c r="G216" s="49" t="s">
        <v>10686</v>
      </c>
      <c r="H216" s="50">
        <v>1</v>
      </c>
      <c r="I216" s="50" t="s">
        <v>10687</v>
      </c>
      <c r="J216" s="48" t="s">
        <v>10731</v>
      </c>
      <c r="K216" s="48" t="s">
        <v>10744</v>
      </c>
      <c r="L216" s="51">
        <v>33860</v>
      </c>
      <c r="M216" s="52">
        <v>35547.47</v>
      </c>
      <c r="N216" s="53" t="s">
        <v>4697</v>
      </c>
      <c r="O216" s="53" t="s">
        <v>4694</v>
      </c>
      <c r="P216" s="48" t="s">
        <v>4701</v>
      </c>
      <c r="Q216" s="50">
        <v>30</v>
      </c>
    </row>
    <row r="217" spans="1:17">
      <c r="A217" s="48" t="s">
        <v>5355</v>
      </c>
      <c r="B217" s="48" t="s">
        <v>5356</v>
      </c>
      <c r="C217" s="48">
        <v>35.71</v>
      </c>
      <c r="D217" s="48">
        <v>6.84</v>
      </c>
      <c r="E217" s="49" t="s">
        <v>10686</v>
      </c>
      <c r="F217" s="49" t="s">
        <v>10686</v>
      </c>
      <c r="G217" s="49" t="s">
        <v>10686</v>
      </c>
      <c r="H217" s="50">
        <v>2</v>
      </c>
      <c r="I217" s="50" t="s">
        <v>10687</v>
      </c>
      <c r="J217" s="48" t="s">
        <v>10731</v>
      </c>
      <c r="K217" s="48" t="s">
        <v>10738</v>
      </c>
      <c r="L217" s="51">
        <v>27014</v>
      </c>
      <c r="M217" s="52">
        <v>35517.19</v>
      </c>
      <c r="N217" s="53" t="s">
        <v>4697</v>
      </c>
      <c r="O217" s="53" t="s">
        <v>4697</v>
      </c>
      <c r="P217" s="48" t="s">
        <v>4701</v>
      </c>
      <c r="Q217" s="50">
        <v>49</v>
      </c>
    </row>
    <row r="218" spans="1:17">
      <c r="A218" s="48" t="s">
        <v>5358</v>
      </c>
      <c r="B218" s="48" t="s">
        <v>4882</v>
      </c>
      <c r="C218" s="48">
        <v>30.8</v>
      </c>
      <c r="D218" s="48">
        <v>5.23</v>
      </c>
      <c r="E218" s="49" t="s">
        <v>10687</v>
      </c>
      <c r="F218" s="49" t="s">
        <v>10686</v>
      </c>
      <c r="G218" s="49" t="s">
        <v>10686</v>
      </c>
      <c r="H218" s="50">
        <v>1</v>
      </c>
      <c r="I218" s="50" t="s">
        <v>10687</v>
      </c>
      <c r="J218" s="48" t="s">
        <v>10731</v>
      </c>
      <c r="K218" s="48" t="s">
        <v>10744</v>
      </c>
      <c r="L218" s="51">
        <v>32467</v>
      </c>
      <c r="M218" s="52">
        <v>35491.64</v>
      </c>
      <c r="N218" s="53" t="s">
        <v>4693</v>
      </c>
      <c r="O218" s="53" t="s">
        <v>4697</v>
      </c>
      <c r="P218" s="48" t="s">
        <v>4701</v>
      </c>
      <c r="Q218" s="50">
        <v>34</v>
      </c>
    </row>
    <row r="219" spans="1:17">
      <c r="A219" s="48" t="s">
        <v>5360</v>
      </c>
      <c r="B219" s="48" t="s">
        <v>4976</v>
      </c>
      <c r="C219" s="48">
        <v>33.69</v>
      </c>
      <c r="D219" s="48">
        <v>9.68</v>
      </c>
      <c r="E219" s="49" t="s">
        <v>10686</v>
      </c>
      <c r="F219" s="49" t="s">
        <v>10686</v>
      </c>
      <c r="G219" s="49" t="s">
        <v>10686</v>
      </c>
      <c r="H219" s="50">
        <v>0</v>
      </c>
      <c r="I219" s="50" t="s">
        <v>10687</v>
      </c>
      <c r="J219" s="48" t="s">
        <v>10731</v>
      </c>
      <c r="K219" s="48" t="s">
        <v>10738</v>
      </c>
      <c r="L219" s="51">
        <v>26198</v>
      </c>
      <c r="M219" s="52">
        <v>35345.730000000003</v>
      </c>
      <c r="N219" s="53" t="s">
        <v>4697</v>
      </c>
      <c r="O219" s="53" t="s">
        <v>4694</v>
      </c>
      <c r="P219" s="48" t="s">
        <v>4701</v>
      </c>
      <c r="Q219" s="50">
        <v>51</v>
      </c>
    </row>
    <row r="220" spans="1:17">
      <c r="A220" s="48" t="s">
        <v>5362</v>
      </c>
      <c r="B220" s="48" t="s">
        <v>5363</v>
      </c>
      <c r="C220" s="48">
        <v>42.27</v>
      </c>
      <c r="D220" s="48">
        <v>6.05</v>
      </c>
      <c r="E220" s="49" t="s">
        <v>10687</v>
      </c>
      <c r="F220" s="49" t="s">
        <v>10686</v>
      </c>
      <c r="G220" s="49" t="s">
        <v>10686</v>
      </c>
      <c r="H220" s="50">
        <v>1</v>
      </c>
      <c r="I220" s="50" t="s">
        <v>10687</v>
      </c>
      <c r="J220" s="48" t="s">
        <v>10731</v>
      </c>
      <c r="K220" s="48" t="s">
        <v>10740</v>
      </c>
      <c r="L220" s="51">
        <v>32405</v>
      </c>
      <c r="M220" s="52">
        <v>35315.96</v>
      </c>
      <c r="N220" s="53" t="s">
        <v>4697</v>
      </c>
      <c r="O220" s="53" t="s">
        <v>4693</v>
      </c>
      <c r="P220" s="48" t="s">
        <v>4701</v>
      </c>
      <c r="Q220" s="50">
        <v>34</v>
      </c>
    </row>
    <row r="221" spans="1:17">
      <c r="A221" s="48" t="s">
        <v>5365</v>
      </c>
      <c r="B221" s="48" t="s">
        <v>5366</v>
      </c>
      <c r="C221" s="48">
        <v>53.25</v>
      </c>
      <c r="D221" s="48">
        <v>6.11</v>
      </c>
      <c r="E221" s="49" t="s">
        <v>10687</v>
      </c>
      <c r="F221" s="49" t="s">
        <v>10686</v>
      </c>
      <c r="G221" s="49" t="s">
        <v>10687</v>
      </c>
      <c r="H221" s="50">
        <v>1</v>
      </c>
      <c r="I221" s="50" t="s">
        <v>10687</v>
      </c>
      <c r="J221" s="48" t="s">
        <v>10731</v>
      </c>
      <c r="K221" s="48" t="s">
        <v>10740</v>
      </c>
      <c r="L221" s="51">
        <v>35620</v>
      </c>
      <c r="M221" s="52">
        <v>35302.089999999997</v>
      </c>
      <c r="N221" s="53" t="s">
        <v>4693</v>
      </c>
      <c r="O221" s="53" t="s">
        <v>4697</v>
      </c>
      <c r="P221" s="48" t="s">
        <v>4701</v>
      </c>
      <c r="Q221" s="50">
        <v>25</v>
      </c>
    </row>
    <row r="222" spans="1:17">
      <c r="A222" s="48" t="s">
        <v>5367</v>
      </c>
      <c r="B222" s="48" t="s">
        <v>5368</v>
      </c>
      <c r="C222" s="48">
        <v>26.8</v>
      </c>
      <c r="D222" s="48">
        <v>10.93</v>
      </c>
      <c r="E222" s="49" t="s">
        <v>10687</v>
      </c>
      <c r="F222" s="49" t="s">
        <v>10686</v>
      </c>
      <c r="G222" s="49" t="s">
        <v>10686</v>
      </c>
      <c r="H222" s="50">
        <v>0</v>
      </c>
      <c r="I222" s="50" t="s">
        <v>10686</v>
      </c>
      <c r="J222" s="48" t="s">
        <v>10733</v>
      </c>
      <c r="K222" s="48" t="s">
        <v>10738</v>
      </c>
      <c r="L222" s="51">
        <v>24836</v>
      </c>
      <c r="M222" s="52">
        <v>35160.129999999997</v>
      </c>
      <c r="N222" s="53" t="s">
        <v>4697</v>
      </c>
      <c r="O222" s="53" t="s">
        <v>4697</v>
      </c>
      <c r="P222" s="48" t="s">
        <v>4701</v>
      </c>
      <c r="Q222" s="50">
        <v>55</v>
      </c>
    </row>
    <row r="223" spans="1:17">
      <c r="A223" s="48" t="s">
        <v>5370</v>
      </c>
      <c r="B223" s="48" t="s">
        <v>5371</v>
      </c>
      <c r="C223" s="48">
        <v>28.5</v>
      </c>
      <c r="D223" s="48">
        <v>5.12</v>
      </c>
      <c r="E223" s="49" t="s">
        <v>10686</v>
      </c>
      <c r="F223" s="49" t="s">
        <v>10686</v>
      </c>
      <c r="G223" s="49" t="s">
        <v>10686</v>
      </c>
      <c r="H223" s="50">
        <v>1</v>
      </c>
      <c r="I223" s="50" t="s">
        <v>10687</v>
      </c>
      <c r="J223" s="48" t="s">
        <v>10733</v>
      </c>
      <c r="K223" s="48" t="s">
        <v>10744</v>
      </c>
      <c r="L223" s="51">
        <v>36151</v>
      </c>
      <c r="M223" s="52">
        <v>35147.53</v>
      </c>
      <c r="N223" s="53" t="s">
        <v>4693</v>
      </c>
      <c r="O223" s="53" t="s">
        <v>4693</v>
      </c>
      <c r="P223" s="48" t="s">
        <v>4705</v>
      </c>
      <c r="Q223" s="50">
        <v>24</v>
      </c>
    </row>
    <row r="224" spans="1:17">
      <c r="A224" s="48" t="s">
        <v>5373</v>
      </c>
      <c r="B224" s="48" t="s">
        <v>5374</v>
      </c>
      <c r="C224" s="48">
        <v>22.895</v>
      </c>
      <c r="D224" s="48">
        <v>5.72</v>
      </c>
      <c r="E224" s="49" t="s">
        <v>10686</v>
      </c>
      <c r="F224" s="49" t="s">
        <v>10686</v>
      </c>
      <c r="G224" s="49" t="s">
        <v>10686</v>
      </c>
      <c r="H224" s="50">
        <v>0</v>
      </c>
      <c r="I224" s="50" t="s">
        <v>10687</v>
      </c>
      <c r="J224" s="48" t="s">
        <v>10716</v>
      </c>
      <c r="K224" s="48" t="s">
        <v>10740</v>
      </c>
      <c r="L224" s="51">
        <v>28305</v>
      </c>
      <c r="M224" s="52">
        <v>35069.370000000003</v>
      </c>
      <c r="N224" s="53" t="s">
        <v>4693</v>
      </c>
      <c r="O224" s="53" t="s">
        <v>4693</v>
      </c>
      <c r="P224" s="48" t="s">
        <v>4708</v>
      </c>
      <c r="Q224" s="50">
        <v>45</v>
      </c>
    </row>
    <row r="225" spans="1:17">
      <c r="A225" s="48" t="s">
        <v>5376</v>
      </c>
      <c r="B225" s="48" t="s">
        <v>5377</v>
      </c>
      <c r="C225" s="48">
        <v>34.06</v>
      </c>
      <c r="D225" s="48">
        <v>11.83</v>
      </c>
      <c r="E225" s="49" t="s">
        <v>10687</v>
      </c>
      <c r="F225" s="49" t="s">
        <v>10686</v>
      </c>
      <c r="G225" s="49" t="s">
        <v>10686</v>
      </c>
      <c r="H225" s="50">
        <v>1</v>
      </c>
      <c r="I225" s="50" t="s">
        <v>10687</v>
      </c>
      <c r="J225" s="48" t="s">
        <v>10731</v>
      </c>
      <c r="K225" s="48" t="s">
        <v>10738</v>
      </c>
      <c r="L225" s="51">
        <v>27635</v>
      </c>
      <c r="M225" s="52">
        <v>35050.620000000003</v>
      </c>
      <c r="N225" s="53" t="s">
        <v>4697</v>
      </c>
      <c r="O225" s="53" t="s">
        <v>4693</v>
      </c>
      <c r="P225" s="48" t="s">
        <v>4701</v>
      </c>
      <c r="Q225" s="50">
        <v>47</v>
      </c>
    </row>
    <row r="226" spans="1:17">
      <c r="A226" s="48" t="s">
        <v>5379</v>
      </c>
      <c r="B226" s="48" t="s">
        <v>4964</v>
      </c>
      <c r="C226" s="48">
        <v>36.409999999999997</v>
      </c>
      <c r="D226" s="48">
        <v>4.55</v>
      </c>
      <c r="E226" s="49" t="s">
        <v>10686</v>
      </c>
      <c r="F226" s="49" t="s">
        <v>10686</v>
      </c>
      <c r="G226" s="49" t="s">
        <v>10686</v>
      </c>
      <c r="H226" s="50">
        <v>0</v>
      </c>
      <c r="I226" s="50" t="s">
        <v>10687</v>
      </c>
      <c r="J226" s="48" t="s">
        <v>10731</v>
      </c>
      <c r="K226" s="48" t="s">
        <v>10744</v>
      </c>
      <c r="L226" s="51">
        <v>30137</v>
      </c>
      <c r="M226" s="52">
        <v>35000.730000000003</v>
      </c>
      <c r="N226" s="53" t="s">
        <v>4697</v>
      </c>
      <c r="O226" s="53" t="s">
        <v>4694</v>
      </c>
      <c r="P226" s="48" t="s">
        <v>4701</v>
      </c>
      <c r="Q226" s="50">
        <v>40</v>
      </c>
    </row>
    <row r="227" spans="1:17">
      <c r="A227" s="48" t="s">
        <v>5381</v>
      </c>
      <c r="B227" s="48" t="s">
        <v>5382</v>
      </c>
      <c r="C227" s="48">
        <v>52.3</v>
      </c>
      <c r="D227" s="48">
        <v>4.87</v>
      </c>
      <c r="E227" s="49" t="s">
        <v>10687</v>
      </c>
      <c r="F227" s="49" t="s">
        <v>10686</v>
      </c>
      <c r="G227" s="49" t="s">
        <v>10687</v>
      </c>
      <c r="H227" s="50">
        <v>1</v>
      </c>
      <c r="I227" s="50" t="s">
        <v>10687</v>
      </c>
      <c r="J227" s="48" t="s">
        <v>10731</v>
      </c>
      <c r="K227" s="48" t="s">
        <v>10744</v>
      </c>
      <c r="L227" s="51">
        <v>35664</v>
      </c>
      <c r="M227" s="52">
        <v>34979.86</v>
      </c>
      <c r="N227" s="53" t="s">
        <v>4697</v>
      </c>
      <c r="O227" s="53" t="s">
        <v>4697</v>
      </c>
      <c r="P227" s="48" t="s">
        <v>4701</v>
      </c>
      <c r="Q227" s="50">
        <v>25</v>
      </c>
    </row>
    <row r="228" spans="1:17">
      <c r="A228" s="48" t="s">
        <v>5383</v>
      </c>
      <c r="B228" s="48" t="s">
        <v>5384</v>
      </c>
      <c r="C228" s="48">
        <v>52.66</v>
      </c>
      <c r="D228" s="48">
        <v>4.45</v>
      </c>
      <c r="E228" s="49" t="s">
        <v>10686</v>
      </c>
      <c r="F228" s="49" t="s">
        <v>10686</v>
      </c>
      <c r="G228" s="49" t="s">
        <v>10686</v>
      </c>
      <c r="H228" s="50">
        <v>1</v>
      </c>
      <c r="I228" s="50" t="s">
        <v>10687</v>
      </c>
      <c r="J228" s="48" t="s">
        <v>10731</v>
      </c>
      <c r="K228" s="48" t="s">
        <v>10744</v>
      </c>
      <c r="L228" s="51">
        <v>36029</v>
      </c>
      <c r="M228" s="52">
        <v>34976.42</v>
      </c>
      <c r="N228" s="53" t="s">
        <v>4697</v>
      </c>
      <c r="O228" s="53" t="s">
        <v>4693</v>
      </c>
      <c r="P228" s="48" t="s">
        <v>4701</v>
      </c>
      <c r="Q228" s="50">
        <v>24</v>
      </c>
    </row>
    <row r="229" spans="1:17">
      <c r="A229" s="48" t="s">
        <v>5386</v>
      </c>
      <c r="B229" s="48" t="s">
        <v>5387</v>
      </c>
      <c r="C229" s="48">
        <v>29.57</v>
      </c>
      <c r="D229" s="48">
        <v>9.42</v>
      </c>
      <c r="E229" s="49" t="s">
        <v>10687</v>
      </c>
      <c r="F229" s="49" t="s">
        <v>10686</v>
      </c>
      <c r="G229" s="49" t="s">
        <v>10686</v>
      </c>
      <c r="H229" s="50">
        <v>0</v>
      </c>
      <c r="I229" s="50" t="s">
        <v>10687</v>
      </c>
      <c r="J229" s="48" t="s">
        <v>10733</v>
      </c>
      <c r="K229" s="48" t="s">
        <v>10738</v>
      </c>
      <c r="L229" s="51">
        <v>24752</v>
      </c>
      <c r="M229" s="52">
        <v>34975.68</v>
      </c>
      <c r="N229" s="53" t="s">
        <v>4697</v>
      </c>
      <c r="O229" s="53" t="s">
        <v>4697</v>
      </c>
      <c r="P229" s="48" t="s">
        <v>4701</v>
      </c>
      <c r="Q229" s="50">
        <v>55</v>
      </c>
    </row>
    <row r="230" spans="1:17">
      <c r="A230" s="48" t="s">
        <v>5389</v>
      </c>
      <c r="B230" s="48" t="s">
        <v>5390</v>
      </c>
      <c r="C230" s="48">
        <v>36.99</v>
      </c>
      <c r="D230" s="48">
        <v>5.37</v>
      </c>
      <c r="E230" s="49" t="s">
        <v>10687</v>
      </c>
      <c r="F230" s="49" t="s">
        <v>10686</v>
      </c>
      <c r="G230" s="49" t="s">
        <v>10687</v>
      </c>
      <c r="H230" s="50">
        <v>1</v>
      </c>
      <c r="I230" s="50" t="s">
        <v>10687</v>
      </c>
      <c r="J230" s="48" t="s">
        <v>10731</v>
      </c>
      <c r="K230" s="48" t="s">
        <v>10744</v>
      </c>
      <c r="L230" s="51">
        <v>30526</v>
      </c>
      <c r="M230" s="52">
        <v>34940.61</v>
      </c>
      <c r="N230" s="53" t="s">
        <v>4697</v>
      </c>
      <c r="O230" s="53" t="s">
        <v>4694</v>
      </c>
      <c r="P230" s="48" t="s">
        <v>4701</v>
      </c>
      <c r="Q230" s="50">
        <v>39</v>
      </c>
    </row>
    <row r="231" spans="1:17">
      <c r="A231" s="48" t="s">
        <v>5392</v>
      </c>
      <c r="B231" s="48" t="s">
        <v>5393</v>
      </c>
      <c r="C231" s="48">
        <v>31.4</v>
      </c>
      <c r="D231" s="48">
        <v>4.5999999999999996</v>
      </c>
      <c r="E231" s="49" t="s">
        <v>10687</v>
      </c>
      <c r="F231" s="49" t="s">
        <v>10686</v>
      </c>
      <c r="G231" s="49" t="s">
        <v>10686</v>
      </c>
      <c r="H231" s="50">
        <v>1</v>
      </c>
      <c r="I231" s="50" t="s">
        <v>10687</v>
      </c>
      <c r="J231" s="48" t="s">
        <v>10731</v>
      </c>
      <c r="K231" s="48" t="s">
        <v>10744</v>
      </c>
      <c r="L231" s="51">
        <v>34989</v>
      </c>
      <c r="M231" s="52">
        <v>34838.870000000003</v>
      </c>
      <c r="N231" s="53" t="s">
        <v>4697</v>
      </c>
      <c r="O231" s="53" t="s">
        <v>4694</v>
      </c>
      <c r="P231" s="48" t="s">
        <v>4701</v>
      </c>
      <c r="Q231" s="50">
        <v>27</v>
      </c>
    </row>
    <row r="232" spans="1:17">
      <c r="A232" s="48" t="s">
        <v>5395</v>
      </c>
      <c r="B232" s="48" t="s">
        <v>5396</v>
      </c>
      <c r="C232" s="48">
        <v>34.9</v>
      </c>
      <c r="D232" s="48">
        <v>6.22</v>
      </c>
      <c r="E232" s="49" t="s">
        <v>10686</v>
      </c>
      <c r="F232" s="49" t="s">
        <v>10686</v>
      </c>
      <c r="G232" s="49" t="s">
        <v>10687</v>
      </c>
      <c r="H232" s="50">
        <v>1</v>
      </c>
      <c r="I232" s="50" t="s">
        <v>10687</v>
      </c>
      <c r="J232" s="48" t="s">
        <v>10731</v>
      </c>
      <c r="K232" s="48" t="s">
        <v>10740</v>
      </c>
      <c r="L232" s="51">
        <v>37881</v>
      </c>
      <c r="M232" s="52">
        <v>34828.65</v>
      </c>
      <c r="N232" s="53" t="s">
        <v>4693</v>
      </c>
      <c r="O232" s="53" t="s">
        <v>4694</v>
      </c>
      <c r="P232" s="48" t="s">
        <v>4701</v>
      </c>
      <c r="Q232" s="50">
        <v>19</v>
      </c>
    </row>
    <row r="233" spans="1:17">
      <c r="A233" s="48" t="s">
        <v>5398</v>
      </c>
      <c r="B233" s="48" t="s">
        <v>5399</v>
      </c>
      <c r="C233" s="48">
        <v>31.13</v>
      </c>
      <c r="D233" s="48">
        <v>4.5199999999999996</v>
      </c>
      <c r="E233" s="49" t="s">
        <v>10687</v>
      </c>
      <c r="F233" s="49" t="s">
        <v>10686</v>
      </c>
      <c r="G233" s="49" t="s">
        <v>10686</v>
      </c>
      <c r="H233" s="50">
        <v>1</v>
      </c>
      <c r="I233" s="50" t="s">
        <v>10687</v>
      </c>
      <c r="J233" s="48" t="s">
        <v>10731</v>
      </c>
      <c r="K233" s="48" t="s">
        <v>10744</v>
      </c>
      <c r="L233" s="51">
        <v>35060</v>
      </c>
      <c r="M233" s="52">
        <v>34806.47</v>
      </c>
      <c r="N233" s="53" t="s">
        <v>4693</v>
      </c>
      <c r="O233" s="53" t="s">
        <v>4697</v>
      </c>
      <c r="P233" s="48" t="s">
        <v>4695</v>
      </c>
      <c r="Q233" s="50">
        <v>27</v>
      </c>
    </row>
    <row r="234" spans="1:17">
      <c r="A234" s="48" t="s">
        <v>5401</v>
      </c>
      <c r="B234" s="48" t="s">
        <v>5402</v>
      </c>
      <c r="C234" s="48">
        <v>34.799999999999997</v>
      </c>
      <c r="D234" s="48">
        <v>6.18</v>
      </c>
      <c r="E234" s="49" t="s">
        <v>10686</v>
      </c>
      <c r="F234" s="49" t="s">
        <v>10686</v>
      </c>
      <c r="G234" s="49" t="s">
        <v>10687</v>
      </c>
      <c r="H234" s="50">
        <v>1</v>
      </c>
      <c r="I234" s="50" t="s">
        <v>10687</v>
      </c>
      <c r="J234" s="48" t="s">
        <v>10731</v>
      </c>
      <c r="K234" s="48" t="s">
        <v>10740</v>
      </c>
      <c r="L234" s="51">
        <v>37805</v>
      </c>
      <c r="M234" s="52">
        <v>34779.620000000003</v>
      </c>
      <c r="N234" s="53" t="s">
        <v>4693</v>
      </c>
      <c r="O234" s="53" t="s">
        <v>4697</v>
      </c>
      <c r="P234" s="48" t="s">
        <v>4701</v>
      </c>
      <c r="Q234" s="50">
        <v>19</v>
      </c>
    </row>
    <row r="235" spans="1:17">
      <c r="A235" s="48" t="s">
        <v>5404</v>
      </c>
      <c r="B235" s="48" t="s">
        <v>5405</v>
      </c>
      <c r="C235" s="48">
        <v>31.68</v>
      </c>
      <c r="D235" s="48">
        <v>4.4000000000000004</v>
      </c>
      <c r="E235" s="49" t="s">
        <v>10686</v>
      </c>
      <c r="F235" s="49" t="s">
        <v>10686</v>
      </c>
      <c r="G235" s="49" t="s">
        <v>10686</v>
      </c>
      <c r="H235" s="50">
        <v>0</v>
      </c>
      <c r="I235" s="50" t="s">
        <v>10687</v>
      </c>
      <c r="J235" s="48" t="s">
        <v>10731</v>
      </c>
      <c r="K235" s="48" t="s">
        <v>10744</v>
      </c>
      <c r="L235" s="51">
        <v>34522</v>
      </c>
      <c r="M235" s="52">
        <v>34672.15</v>
      </c>
      <c r="N235" s="53" t="s">
        <v>4693</v>
      </c>
      <c r="O235" s="53" t="s">
        <v>4694</v>
      </c>
      <c r="P235" s="48" t="s">
        <v>4695</v>
      </c>
      <c r="Q235" s="50">
        <v>28</v>
      </c>
    </row>
    <row r="236" spans="1:17">
      <c r="A236" s="48" t="s">
        <v>5407</v>
      </c>
      <c r="B236" s="48" t="s">
        <v>5387</v>
      </c>
      <c r="C236" s="48">
        <v>33.534999999999997</v>
      </c>
      <c r="D236" s="48">
        <v>6.23</v>
      </c>
      <c r="E236" s="49" t="s">
        <v>10686</v>
      </c>
      <c r="F236" s="49" t="s">
        <v>10687</v>
      </c>
      <c r="G236" s="49" t="s">
        <v>10686</v>
      </c>
      <c r="H236" s="50">
        <v>1</v>
      </c>
      <c r="I236" s="50" t="s">
        <v>10687</v>
      </c>
      <c r="J236" s="48" t="s">
        <v>10731</v>
      </c>
      <c r="K236" s="48" t="s">
        <v>10740</v>
      </c>
      <c r="L236" s="51">
        <v>38269</v>
      </c>
      <c r="M236" s="52">
        <v>34617.839999999997</v>
      </c>
      <c r="N236" s="53" t="s">
        <v>4693</v>
      </c>
      <c r="O236" s="53" t="s">
        <v>4694</v>
      </c>
      <c r="P236" s="48" t="s">
        <v>4705</v>
      </c>
      <c r="Q236" s="50">
        <v>18</v>
      </c>
    </row>
    <row r="237" spans="1:17">
      <c r="A237" s="48" t="s">
        <v>5408</v>
      </c>
      <c r="B237" s="48" t="s">
        <v>5409</v>
      </c>
      <c r="C237" s="48">
        <v>31.92</v>
      </c>
      <c r="D237" s="48">
        <v>5.33</v>
      </c>
      <c r="E237" s="49" t="s">
        <v>10687</v>
      </c>
      <c r="F237" s="49" t="s">
        <v>10686</v>
      </c>
      <c r="G237" s="49" t="s">
        <v>10686</v>
      </c>
      <c r="H237" s="50">
        <v>0</v>
      </c>
      <c r="I237" s="50" t="s">
        <v>10687</v>
      </c>
      <c r="J237" s="48" t="s">
        <v>10731</v>
      </c>
      <c r="K237" s="48" t="s">
        <v>10744</v>
      </c>
      <c r="L237" s="51">
        <v>28089</v>
      </c>
      <c r="M237" s="52">
        <v>34543.39</v>
      </c>
      <c r="N237" s="53" t="s">
        <v>4697</v>
      </c>
      <c r="O237" s="53" t="s">
        <v>4694</v>
      </c>
      <c r="P237" s="48" t="s">
        <v>4701</v>
      </c>
      <c r="Q237" s="50">
        <v>46</v>
      </c>
    </row>
    <row r="238" spans="1:17">
      <c r="A238" s="48" t="s">
        <v>5411</v>
      </c>
      <c r="B238" s="48" t="s">
        <v>5412</v>
      </c>
      <c r="C238" s="48">
        <v>32.700000000000003</v>
      </c>
      <c r="D238" s="48">
        <v>4.09</v>
      </c>
      <c r="E238" s="49" t="s">
        <v>10686</v>
      </c>
      <c r="F238" s="49" t="s">
        <v>10686</v>
      </c>
      <c r="G238" s="49" t="s">
        <v>10686</v>
      </c>
      <c r="H238" s="50">
        <v>1</v>
      </c>
      <c r="I238" s="50" t="s">
        <v>10687</v>
      </c>
      <c r="J238" s="48" t="s">
        <v>10731</v>
      </c>
      <c r="K238" s="48" t="s">
        <v>10744</v>
      </c>
      <c r="L238" s="51">
        <v>35970</v>
      </c>
      <c r="M238" s="52">
        <v>34472.839999999997</v>
      </c>
      <c r="N238" s="53" t="s">
        <v>4693</v>
      </c>
      <c r="O238" s="53" t="s">
        <v>4694</v>
      </c>
      <c r="P238" s="48" t="s">
        <v>4701</v>
      </c>
      <c r="Q238" s="50">
        <v>24</v>
      </c>
    </row>
    <row r="239" spans="1:17">
      <c r="A239" s="48" t="s">
        <v>5414</v>
      </c>
      <c r="B239" s="48" t="s">
        <v>5415</v>
      </c>
      <c r="C239" s="48">
        <v>41.25</v>
      </c>
      <c r="D239" s="48">
        <v>5.19</v>
      </c>
      <c r="E239" s="49" t="s">
        <v>10686</v>
      </c>
      <c r="F239" s="49" t="s">
        <v>10686</v>
      </c>
      <c r="G239" s="49" t="s">
        <v>10686</v>
      </c>
      <c r="H239" s="50">
        <v>0</v>
      </c>
      <c r="I239" s="50" t="s">
        <v>10687</v>
      </c>
      <c r="J239" s="48" t="s">
        <v>10731</v>
      </c>
      <c r="K239" s="48" t="s">
        <v>10744</v>
      </c>
      <c r="L239" s="51">
        <v>33140</v>
      </c>
      <c r="M239" s="52">
        <v>34456.269999999997</v>
      </c>
      <c r="N239" s="53" t="s">
        <v>4693</v>
      </c>
      <c r="O239" s="53" t="s">
        <v>4697</v>
      </c>
      <c r="P239" s="48" t="s">
        <v>4701</v>
      </c>
      <c r="Q239" s="50">
        <v>32</v>
      </c>
    </row>
    <row r="240" spans="1:17">
      <c r="A240" s="48" t="s">
        <v>5417</v>
      </c>
      <c r="B240" s="48" t="s">
        <v>5418</v>
      </c>
      <c r="C240" s="48">
        <v>33.11</v>
      </c>
      <c r="D240" s="48">
        <v>4.12</v>
      </c>
      <c r="E240" s="49" t="s">
        <v>10686</v>
      </c>
      <c r="F240" s="49" t="s">
        <v>10686</v>
      </c>
      <c r="G240" s="49" t="s">
        <v>10687</v>
      </c>
      <c r="H240" s="50">
        <v>1</v>
      </c>
      <c r="I240" s="50" t="s">
        <v>10687</v>
      </c>
      <c r="J240" s="48" t="s">
        <v>10731</v>
      </c>
      <c r="K240" s="48" t="s">
        <v>10744</v>
      </c>
      <c r="L240" s="51">
        <v>37899</v>
      </c>
      <c r="M240" s="52">
        <v>34439.86</v>
      </c>
      <c r="N240" s="53" t="s">
        <v>4697</v>
      </c>
      <c r="O240" s="53" t="s">
        <v>4693</v>
      </c>
      <c r="P240" s="48" t="s">
        <v>4695</v>
      </c>
      <c r="Q240" s="50">
        <v>19</v>
      </c>
    </row>
    <row r="241" spans="1:17">
      <c r="A241" s="48" t="s">
        <v>5420</v>
      </c>
      <c r="B241" s="48" t="s">
        <v>5421</v>
      </c>
      <c r="C241" s="48">
        <v>36.159999999999997</v>
      </c>
      <c r="D241" s="48">
        <v>5.0999999999999996</v>
      </c>
      <c r="E241" s="49" t="s">
        <v>10686</v>
      </c>
      <c r="F241" s="49" t="s">
        <v>10686</v>
      </c>
      <c r="G241" s="49" t="s">
        <v>10686</v>
      </c>
      <c r="H241" s="50">
        <v>1</v>
      </c>
      <c r="I241" s="50" t="s">
        <v>10687</v>
      </c>
      <c r="J241" s="48" t="s">
        <v>10731</v>
      </c>
      <c r="K241" s="48" t="s">
        <v>10744</v>
      </c>
      <c r="L241" s="51">
        <v>30956</v>
      </c>
      <c r="M241" s="52">
        <v>34402.22</v>
      </c>
      <c r="N241" s="53" t="s">
        <v>4697</v>
      </c>
      <c r="O241" s="53" t="s">
        <v>4694</v>
      </c>
      <c r="P241" s="48" t="s">
        <v>4701</v>
      </c>
      <c r="Q241" s="50">
        <v>38</v>
      </c>
    </row>
    <row r="242" spans="1:17">
      <c r="A242" s="48" t="s">
        <v>5423</v>
      </c>
      <c r="B242" s="48" t="s">
        <v>5424</v>
      </c>
      <c r="C242" s="48">
        <v>33.72</v>
      </c>
      <c r="D242" s="48">
        <v>6.21</v>
      </c>
      <c r="E242" s="49" t="s">
        <v>10687</v>
      </c>
      <c r="F242" s="49" t="s">
        <v>10686</v>
      </c>
      <c r="G242" s="49" t="s">
        <v>10687</v>
      </c>
      <c r="H242" s="50">
        <v>1</v>
      </c>
      <c r="I242" s="50" t="s">
        <v>10687</v>
      </c>
      <c r="J242" s="48" t="s">
        <v>10731</v>
      </c>
      <c r="K242" s="48" t="s">
        <v>10740</v>
      </c>
      <c r="L242" s="51">
        <v>30591</v>
      </c>
      <c r="M242" s="52">
        <v>34307.22</v>
      </c>
      <c r="N242" s="53" t="s">
        <v>4697</v>
      </c>
      <c r="O242" s="53" t="s">
        <v>4697</v>
      </c>
      <c r="P242" s="48" t="s">
        <v>4698</v>
      </c>
      <c r="Q242" s="50">
        <v>39</v>
      </c>
    </row>
    <row r="243" spans="1:17">
      <c r="A243" s="48" t="s">
        <v>5426</v>
      </c>
      <c r="B243" s="48" t="s">
        <v>5427</v>
      </c>
      <c r="C243" s="48">
        <v>37.74</v>
      </c>
      <c r="D243" s="48">
        <v>9.5299999999999994</v>
      </c>
      <c r="E243" s="49" t="s">
        <v>10687</v>
      </c>
      <c r="F243" s="49" t="s">
        <v>10686</v>
      </c>
      <c r="G243" s="49" t="s">
        <v>10686</v>
      </c>
      <c r="H243" s="50">
        <v>1</v>
      </c>
      <c r="I243" s="50" t="s">
        <v>10687</v>
      </c>
      <c r="J243" s="48" t="s">
        <v>10731</v>
      </c>
      <c r="K243" s="48" t="s">
        <v>10738</v>
      </c>
      <c r="L243" s="51">
        <v>31696</v>
      </c>
      <c r="M243" s="52">
        <v>34293.120000000003</v>
      </c>
      <c r="N243" s="53" t="s">
        <v>4693</v>
      </c>
      <c r="O243" s="53" t="s">
        <v>4697</v>
      </c>
      <c r="P243" s="48" t="s">
        <v>4701</v>
      </c>
      <c r="Q243" s="50">
        <v>36</v>
      </c>
    </row>
    <row r="244" spans="1:17">
      <c r="A244" s="48" t="s">
        <v>5429</v>
      </c>
      <c r="B244" s="48" t="s">
        <v>5430</v>
      </c>
      <c r="C244" s="48">
        <v>48.75</v>
      </c>
      <c r="D244" s="48">
        <v>4.6399999999999997</v>
      </c>
      <c r="E244" s="49" t="s">
        <v>10687</v>
      </c>
      <c r="F244" s="49" t="s">
        <v>10686</v>
      </c>
      <c r="G244" s="49" t="s">
        <v>10686</v>
      </c>
      <c r="H244" s="50">
        <v>1</v>
      </c>
      <c r="I244" s="50" t="s">
        <v>10687</v>
      </c>
      <c r="J244" s="48" t="s">
        <v>10731</v>
      </c>
      <c r="K244" s="48" t="s">
        <v>10744</v>
      </c>
      <c r="L244" s="51">
        <v>35002</v>
      </c>
      <c r="M244" s="52">
        <v>34289.43</v>
      </c>
      <c r="N244" s="53" t="s">
        <v>4693</v>
      </c>
      <c r="O244" s="53" t="s">
        <v>4693</v>
      </c>
      <c r="P244" s="48" t="s">
        <v>4701</v>
      </c>
      <c r="Q244" s="50">
        <v>27</v>
      </c>
    </row>
    <row r="245" spans="1:17">
      <c r="A245" s="48" t="s">
        <v>5432</v>
      </c>
      <c r="B245" s="48" t="s">
        <v>5433</v>
      </c>
      <c r="C245" s="48">
        <v>31.065000000000001</v>
      </c>
      <c r="D245" s="48">
        <v>5.05</v>
      </c>
      <c r="E245" s="49" t="s">
        <v>10686</v>
      </c>
      <c r="F245" s="49" t="s">
        <v>10686</v>
      </c>
      <c r="G245" s="49" t="s">
        <v>10686</v>
      </c>
      <c r="H245" s="50">
        <v>1</v>
      </c>
      <c r="I245" s="50" t="s">
        <v>10687</v>
      </c>
      <c r="J245" s="48" t="s">
        <v>10731</v>
      </c>
      <c r="K245" s="48" t="s">
        <v>10744</v>
      </c>
      <c r="L245" s="51">
        <v>35957</v>
      </c>
      <c r="M245" s="52">
        <v>34254.050000000003</v>
      </c>
      <c r="N245" s="53" t="s">
        <v>4693</v>
      </c>
      <c r="O245" s="53" t="s">
        <v>4694</v>
      </c>
      <c r="P245" s="48" t="s">
        <v>4711</v>
      </c>
      <c r="Q245" s="50">
        <v>24</v>
      </c>
    </row>
    <row r="246" spans="1:17">
      <c r="A246" s="48" t="s">
        <v>5435</v>
      </c>
      <c r="B246" s="48" t="s">
        <v>5436</v>
      </c>
      <c r="C246" s="48">
        <v>23.55</v>
      </c>
      <c r="D246" s="48">
        <v>10.38</v>
      </c>
      <c r="E246" s="49" t="s">
        <v>10686</v>
      </c>
      <c r="F246" s="49" t="s">
        <v>10686</v>
      </c>
      <c r="G246" s="49" t="s">
        <v>10686</v>
      </c>
      <c r="H246" s="50">
        <v>0</v>
      </c>
      <c r="I246" s="50" t="s">
        <v>10687</v>
      </c>
      <c r="J246" s="48" t="s">
        <v>10716</v>
      </c>
      <c r="K246" s="48" t="s">
        <v>10738</v>
      </c>
      <c r="L246" s="51">
        <v>22832</v>
      </c>
      <c r="M246" s="52">
        <v>34218.019999999997</v>
      </c>
      <c r="N246" s="53" t="s">
        <v>4693</v>
      </c>
      <c r="O246" s="53" t="s">
        <v>4693</v>
      </c>
      <c r="P246" s="48" t="s">
        <v>4701</v>
      </c>
      <c r="Q246" s="50">
        <v>60</v>
      </c>
    </row>
    <row r="247" spans="1:17">
      <c r="A247" s="48" t="s">
        <v>5438</v>
      </c>
      <c r="B247" s="48" t="s">
        <v>5439</v>
      </c>
      <c r="C247" s="48">
        <v>30.18</v>
      </c>
      <c r="D247" s="48">
        <v>8.31</v>
      </c>
      <c r="E247" s="49" t="s">
        <v>10687</v>
      </c>
      <c r="F247" s="49" t="s">
        <v>10686</v>
      </c>
      <c r="G247" s="49" t="s">
        <v>10686</v>
      </c>
      <c r="H247" s="50">
        <v>1</v>
      </c>
      <c r="I247" s="50" t="s">
        <v>10687</v>
      </c>
      <c r="J247" s="48" t="s">
        <v>10731</v>
      </c>
      <c r="K247" s="48" t="s">
        <v>10738</v>
      </c>
      <c r="L247" s="51">
        <v>27596</v>
      </c>
      <c r="M247" s="52">
        <v>34210.33</v>
      </c>
      <c r="N247" s="53" t="s">
        <v>4697</v>
      </c>
      <c r="O247" s="53" t="s">
        <v>4693</v>
      </c>
      <c r="P247" s="48" t="s">
        <v>4698</v>
      </c>
      <c r="Q247" s="50">
        <v>47</v>
      </c>
    </row>
    <row r="248" spans="1:17">
      <c r="A248" s="48" t="s">
        <v>5441</v>
      </c>
      <c r="B248" s="48" t="s">
        <v>5442</v>
      </c>
      <c r="C248" s="48">
        <v>29.94</v>
      </c>
      <c r="D248" s="48">
        <v>7.59</v>
      </c>
      <c r="E248" s="49" t="s">
        <v>10686</v>
      </c>
      <c r="F248" s="49" t="s">
        <v>10686</v>
      </c>
      <c r="G248" s="49" t="s">
        <v>10686</v>
      </c>
      <c r="H248" s="50">
        <v>0</v>
      </c>
      <c r="I248" s="50" t="s">
        <v>10687</v>
      </c>
      <c r="J248" s="48" t="s">
        <v>10733</v>
      </c>
      <c r="K248" s="48" t="s">
        <v>10738</v>
      </c>
      <c r="L248" s="51">
        <v>26170</v>
      </c>
      <c r="M248" s="52">
        <v>34205.07</v>
      </c>
      <c r="N248" s="53" t="s">
        <v>4697</v>
      </c>
      <c r="O248" s="53" t="s">
        <v>4697</v>
      </c>
      <c r="P248" s="48" t="s">
        <v>4701</v>
      </c>
      <c r="Q248" s="50">
        <v>51</v>
      </c>
    </row>
    <row r="249" spans="1:17">
      <c r="A249" s="48" t="s">
        <v>5444</v>
      </c>
      <c r="B249" s="48" t="s">
        <v>5445</v>
      </c>
      <c r="C249" s="48">
        <v>31.4</v>
      </c>
      <c r="D249" s="48">
        <v>5.49</v>
      </c>
      <c r="E249" s="49" t="s">
        <v>10686</v>
      </c>
      <c r="F249" s="49" t="s">
        <v>10686</v>
      </c>
      <c r="G249" s="49" t="s">
        <v>10686</v>
      </c>
      <c r="H249" s="50">
        <v>0</v>
      </c>
      <c r="I249" s="50" t="s">
        <v>10687</v>
      </c>
      <c r="J249" s="48" t="s">
        <v>10731</v>
      </c>
      <c r="K249" s="48" t="s">
        <v>10744</v>
      </c>
      <c r="L249" s="51">
        <v>36470</v>
      </c>
      <c r="M249" s="52">
        <v>34166.269999999997</v>
      </c>
      <c r="N249" s="53" t="s">
        <v>4697</v>
      </c>
      <c r="O249" s="53" t="s">
        <v>4694</v>
      </c>
      <c r="P249" s="48" t="s">
        <v>4701</v>
      </c>
      <c r="Q249" s="50">
        <v>23</v>
      </c>
    </row>
    <row r="250" spans="1:17">
      <c r="A250" s="48" t="s">
        <v>5447</v>
      </c>
      <c r="B250" s="48" t="s">
        <v>5448</v>
      </c>
      <c r="C250" s="48">
        <v>53.06</v>
      </c>
      <c r="D250" s="48">
        <v>11.68</v>
      </c>
      <c r="E250" s="49" t="s">
        <v>10686</v>
      </c>
      <c r="F250" s="49" t="s">
        <v>10686</v>
      </c>
      <c r="G250" s="49" t="s">
        <v>10686</v>
      </c>
      <c r="H250" s="50">
        <v>0</v>
      </c>
      <c r="I250" s="50" t="s">
        <v>10687</v>
      </c>
      <c r="J250" s="48" t="s">
        <v>10731</v>
      </c>
      <c r="K250" s="48" t="s">
        <v>10738</v>
      </c>
      <c r="L250" s="51">
        <v>37616</v>
      </c>
      <c r="M250" s="52">
        <v>34084.68</v>
      </c>
      <c r="N250" s="53" t="s">
        <v>4697</v>
      </c>
      <c r="O250" s="53" t="s">
        <v>4694</v>
      </c>
      <c r="P250" s="48" t="s">
        <v>4701</v>
      </c>
      <c r="Q250" s="50">
        <v>20</v>
      </c>
    </row>
    <row r="251" spans="1:17">
      <c r="A251" s="48" t="s">
        <v>5450</v>
      </c>
      <c r="B251" s="48" t="s">
        <v>5451</v>
      </c>
      <c r="C251" s="48">
        <v>30.25</v>
      </c>
      <c r="D251" s="48">
        <v>4.1900000000000004</v>
      </c>
      <c r="E251" s="49" t="s">
        <v>10686</v>
      </c>
      <c r="F251" s="49" t="s">
        <v>10686</v>
      </c>
      <c r="G251" s="49" t="s">
        <v>10686</v>
      </c>
      <c r="H251" s="50">
        <v>2</v>
      </c>
      <c r="I251" s="50" t="s">
        <v>10687</v>
      </c>
      <c r="J251" s="48" t="s">
        <v>10731</v>
      </c>
      <c r="K251" s="48" t="s">
        <v>10744</v>
      </c>
      <c r="L251" s="51">
        <v>26506</v>
      </c>
      <c r="M251" s="52">
        <v>34053.360000000001</v>
      </c>
      <c r="N251" s="53" t="s">
        <v>4697</v>
      </c>
      <c r="O251" s="53" t="s">
        <v>4697</v>
      </c>
      <c r="P251" s="48" t="s">
        <v>4701</v>
      </c>
      <c r="Q251" s="50">
        <v>50</v>
      </c>
    </row>
    <row r="252" spans="1:17">
      <c r="A252" s="48" t="s">
        <v>5453</v>
      </c>
      <c r="B252" s="48" t="s">
        <v>5454</v>
      </c>
      <c r="C252" s="48">
        <v>46.68</v>
      </c>
      <c r="D252" s="48">
        <v>4.01</v>
      </c>
      <c r="E252" s="49" t="s">
        <v>10686</v>
      </c>
      <c r="F252" s="49" t="s">
        <v>10686</v>
      </c>
      <c r="G252" s="49" t="s">
        <v>10686</v>
      </c>
      <c r="H252" s="50">
        <v>0</v>
      </c>
      <c r="I252" s="50" t="s">
        <v>10687</v>
      </c>
      <c r="J252" s="48" t="s">
        <v>10731</v>
      </c>
      <c r="K252" s="48" t="s">
        <v>10744</v>
      </c>
      <c r="L252" s="51">
        <v>34602</v>
      </c>
      <c r="M252" s="52">
        <v>33975.47</v>
      </c>
      <c r="N252" s="53" t="s">
        <v>4697</v>
      </c>
      <c r="O252" s="53" t="s">
        <v>4697</v>
      </c>
      <c r="P252" s="48" t="s">
        <v>4701</v>
      </c>
      <c r="Q252" s="50">
        <v>28</v>
      </c>
    </row>
    <row r="253" spans="1:17">
      <c r="A253" s="48" t="s">
        <v>5456</v>
      </c>
      <c r="B253" s="48" t="s">
        <v>4726</v>
      </c>
      <c r="C253" s="48">
        <v>30.4</v>
      </c>
      <c r="D253" s="48">
        <v>5.91</v>
      </c>
      <c r="E253" s="49" t="s">
        <v>10686</v>
      </c>
      <c r="F253" s="49" t="s">
        <v>10687</v>
      </c>
      <c r="G253" s="49" t="s">
        <v>10686</v>
      </c>
      <c r="H253" s="50">
        <v>2</v>
      </c>
      <c r="I253" s="50" t="s">
        <v>10687</v>
      </c>
      <c r="J253" s="48" t="s">
        <v>10731</v>
      </c>
      <c r="K253" s="48" t="s">
        <v>10740</v>
      </c>
      <c r="L253" s="51">
        <v>36887</v>
      </c>
      <c r="M253" s="52">
        <v>33907.550000000003</v>
      </c>
      <c r="N253" s="53" t="s">
        <v>4697</v>
      </c>
      <c r="O253" s="53" t="s">
        <v>4697</v>
      </c>
      <c r="P253" s="48" t="s">
        <v>4698</v>
      </c>
      <c r="Q253" s="50">
        <v>22</v>
      </c>
    </row>
    <row r="254" spans="1:17">
      <c r="A254" s="48" t="s">
        <v>5458</v>
      </c>
      <c r="B254" s="48" t="s">
        <v>5459</v>
      </c>
      <c r="C254" s="48">
        <v>30.2</v>
      </c>
      <c r="D254" s="48">
        <v>4.47</v>
      </c>
      <c r="E254" s="49" t="s">
        <v>10687</v>
      </c>
      <c r="F254" s="49" t="s">
        <v>10686</v>
      </c>
      <c r="G254" s="49" t="s">
        <v>10687</v>
      </c>
      <c r="H254" s="50">
        <v>1</v>
      </c>
      <c r="I254" s="50" t="s">
        <v>10687</v>
      </c>
      <c r="J254" s="48" t="s">
        <v>10731</v>
      </c>
      <c r="K254" s="48" t="s">
        <v>10744</v>
      </c>
      <c r="L254" s="51">
        <v>35651</v>
      </c>
      <c r="M254" s="52">
        <v>33900.65</v>
      </c>
      <c r="N254" s="53" t="s">
        <v>4697</v>
      </c>
      <c r="O254" s="53" t="s">
        <v>4694</v>
      </c>
      <c r="P254" s="48" t="s">
        <v>4701</v>
      </c>
      <c r="Q254" s="50">
        <v>25</v>
      </c>
    </row>
    <row r="255" spans="1:17">
      <c r="A255" s="48" t="s">
        <v>5461</v>
      </c>
      <c r="B255" s="48" t="s">
        <v>4882</v>
      </c>
      <c r="C255" s="48">
        <v>51.18</v>
      </c>
      <c r="D255" s="48">
        <v>4.5599999999999996</v>
      </c>
      <c r="E255" s="49" t="s">
        <v>10687</v>
      </c>
      <c r="F255" s="49" t="s">
        <v>10687</v>
      </c>
      <c r="G255" s="49" t="s">
        <v>10686</v>
      </c>
      <c r="H255" s="50">
        <v>2</v>
      </c>
      <c r="I255" s="50" t="s">
        <v>10687</v>
      </c>
      <c r="J255" s="48" t="s">
        <v>10731</v>
      </c>
      <c r="K255" s="48" t="s">
        <v>10744</v>
      </c>
      <c r="L255" s="51">
        <v>36825</v>
      </c>
      <c r="M255" s="52">
        <v>33829.39</v>
      </c>
      <c r="N255" s="53" t="s">
        <v>4697</v>
      </c>
      <c r="O255" s="53" t="s">
        <v>4694</v>
      </c>
      <c r="P255" s="48" t="s">
        <v>4701</v>
      </c>
      <c r="Q255" s="50">
        <v>22</v>
      </c>
    </row>
    <row r="256" spans="1:17">
      <c r="A256" s="48" t="s">
        <v>5463</v>
      </c>
      <c r="B256" s="48" t="s">
        <v>5464</v>
      </c>
      <c r="C256" s="48">
        <v>22.18</v>
      </c>
      <c r="D256" s="48">
        <v>9.9</v>
      </c>
      <c r="E256" s="49" t="s">
        <v>10686</v>
      </c>
      <c r="F256" s="49" t="s">
        <v>10686</v>
      </c>
      <c r="G256" s="49" t="s">
        <v>10686</v>
      </c>
      <c r="H256" s="50">
        <v>0</v>
      </c>
      <c r="I256" s="50" t="s">
        <v>10687</v>
      </c>
      <c r="J256" s="48" t="s">
        <v>10716</v>
      </c>
      <c r="K256" s="48" t="s">
        <v>10738</v>
      </c>
      <c r="L256" s="51">
        <v>22991</v>
      </c>
      <c r="M256" s="52">
        <v>33753.32</v>
      </c>
      <c r="N256" s="53" t="s">
        <v>4693</v>
      </c>
      <c r="O256" s="53" t="s">
        <v>4694</v>
      </c>
      <c r="P256" s="48" t="s">
        <v>4701</v>
      </c>
      <c r="Q256" s="50">
        <v>60</v>
      </c>
    </row>
    <row r="257" spans="1:17">
      <c r="A257" s="48" t="s">
        <v>5466</v>
      </c>
      <c r="B257" s="48" t="s">
        <v>5467</v>
      </c>
      <c r="C257" s="48">
        <v>31.92</v>
      </c>
      <c r="D257" s="48">
        <v>5.1100000000000003</v>
      </c>
      <c r="E257" s="49" t="s">
        <v>10686</v>
      </c>
      <c r="F257" s="49" t="s">
        <v>10686</v>
      </c>
      <c r="G257" s="49" t="s">
        <v>10687</v>
      </c>
      <c r="H257" s="50">
        <v>1</v>
      </c>
      <c r="I257" s="50" t="s">
        <v>10687</v>
      </c>
      <c r="J257" s="48" t="s">
        <v>10731</v>
      </c>
      <c r="K257" s="48" t="s">
        <v>10744</v>
      </c>
      <c r="L257" s="51">
        <v>37876</v>
      </c>
      <c r="M257" s="52">
        <v>33750.29</v>
      </c>
      <c r="N257" s="53" t="s">
        <v>4693</v>
      </c>
      <c r="O257" s="53" t="s">
        <v>4694</v>
      </c>
      <c r="P257" s="48" t="s">
        <v>4698</v>
      </c>
      <c r="Q257" s="50">
        <v>19</v>
      </c>
    </row>
    <row r="258" spans="1:17">
      <c r="A258" s="48" t="s">
        <v>5469</v>
      </c>
      <c r="B258" s="48" t="s">
        <v>5470</v>
      </c>
      <c r="C258" s="48">
        <v>31.73</v>
      </c>
      <c r="D258" s="48">
        <v>5.73</v>
      </c>
      <c r="E258" s="49" t="s">
        <v>10686</v>
      </c>
      <c r="F258" s="49" t="s">
        <v>10687</v>
      </c>
      <c r="G258" s="49" t="s">
        <v>10686</v>
      </c>
      <c r="H258" s="50">
        <v>1</v>
      </c>
      <c r="I258" s="50" t="s">
        <v>10687</v>
      </c>
      <c r="J258" s="48" t="s">
        <v>10731</v>
      </c>
      <c r="K258" s="48" t="s">
        <v>10740</v>
      </c>
      <c r="L258" s="51">
        <v>38292</v>
      </c>
      <c r="M258" s="52">
        <v>33732.69</v>
      </c>
      <c r="N258" s="53" t="s">
        <v>4693</v>
      </c>
      <c r="O258" s="53" t="s">
        <v>4693</v>
      </c>
      <c r="P258" s="48" t="s">
        <v>4708</v>
      </c>
      <c r="Q258" s="50">
        <v>18</v>
      </c>
    </row>
    <row r="259" spans="1:17">
      <c r="A259" s="48" t="s">
        <v>5472</v>
      </c>
      <c r="B259" s="48" t="s">
        <v>5473</v>
      </c>
      <c r="C259" s="48">
        <v>45.52</v>
      </c>
      <c r="D259" s="48">
        <v>6.04</v>
      </c>
      <c r="E259" s="49" t="s">
        <v>10686</v>
      </c>
      <c r="F259" s="49" t="s">
        <v>10686</v>
      </c>
      <c r="G259" s="49" t="s">
        <v>10687</v>
      </c>
      <c r="H259" s="50">
        <v>1</v>
      </c>
      <c r="I259" s="50" t="s">
        <v>10687</v>
      </c>
      <c r="J259" s="48" t="s">
        <v>10731</v>
      </c>
      <c r="K259" s="48" t="s">
        <v>10740</v>
      </c>
      <c r="L259" s="51">
        <v>34301</v>
      </c>
      <c r="M259" s="52">
        <v>33707.550000000003</v>
      </c>
      <c r="N259" s="53" t="s">
        <v>4697</v>
      </c>
      <c r="O259" s="53" t="s">
        <v>4697</v>
      </c>
      <c r="P259" s="48" t="s">
        <v>4701</v>
      </c>
      <c r="Q259" s="50">
        <v>29</v>
      </c>
    </row>
    <row r="260" spans="1:17">
      <c r="A260" s="48" t="s">
        <v>5475</v>
      </c>
      <c r="B260" s="48" t="s">
        <v>5476</v>
      </c>
      <c r="C260" s="48">
        <v>52.81</v>
      </c>
      <c r="D260" s="48">
        <v>5.19</v>
      </c>
      <c r="E260" s="49" t="s">
        <v>10686</v>
      </c>
      <c r="F260" s="49" t="s">
        <v>10686</v>
      </c>
      <c r="G260" s="49" t="s">
        <v>10687</v>
      </c>
      <c r="H260" s="50">
        <v>1</v>
      </c>
      <c r="I260" s="50" t="s">
        <v>10687</v>
      </c>
      <c r="J260" s="48" t="s">
        <v>10731</v>
      </c>
      <c r="K260" s="48" t="s">
        <v>10744</v>
      </c>
      <c r="L260" s="51">
        <v>37873</v>
      </c>
      <c r="M260" s="52">
        <v>33611.71</v>
      </c>
      <c r="N260" s="53" t="s">
        <v>4693</v>
      </c>
      <c r="O260" s="53" t="s">
        <v>4697</v>
      </c>
      <c r="P260" s="48" t="s">
        <v>4701</v>
      </c>
      <c r="Q260" s="50">
        <v>19</v>
      </c>
    </row>
    <row r="261" spans="1:17">
      <c r="A261" s="48" t="s">
        <v>5478</v>
      </c>
      <c r="B261" s="48" t="s">
        <v>5479</v>
      </c>
      <c r="C261" s="48">
        <v>33.58</v>
      </c>
      <c r="D261" s="48">
        <v>5.56</v>
      </c>
      <c r="E261" s="49" t="s">
        <v>10686</v>
      </c>
      <c r="F261" s="49" t="s">
        <v>10686</v>
      </c>
      <c r="G261" s="49" t="s">
        <v>10686</v>
      </c>
      <c r="H261" s="50">
        <v>1</v>
      </c>
      <c r="I261" s="50" t="s">
        <v>10687</v>
      </c>
      <c r="J261" s="48" t="s">
        <v>10731</v>
      </c>
      <c r="K261" s="48" t="s">
        <v>10744</v>
      </c>
      <c r="L261" s="51">
        <v>30885</v>
      </c>
      <c r="M261" s="52">
        <v>33527.1</v>
      </c>
      <c r="N261" s="53" t="s">
        <v>4697</v>
      </c>
      <c r="O261" s="53" t="s">
        <v>4694</v>
      </c>
      <c r="P261" s="48" t="s">
        <v>4701</v>
      </c>
      <c r="Q261" s="50">
        <v>38</v>
      </c>
    </row>
    <row r="262" spans="1:17">
      <c r="A262" s="48" t="s">
        <v>5481</v>
      </c>
      <c r="B262" s="48" t="s">
        <v>5482</v>
      </c>
      <c r="C262" s="48">
        <v>30.684999999999999</v>
      </c>
      <c r="D262" s="48">
        <v>8.23</v>
      </c>
      <c r="E262" s="49" t="s">
        <v>10686</v>
      </c>
      <c r="F262" s="49" t="s">
        <v>10686</v>
      </c>
      <c r="G262" s="49" t="s">
        <v>10686</v>
      </c>
      <c r="H262" s="50">
        <v>0</v>
      </c>
      <c r="I262" s="50" t="s">
        <v>10687</v>
      </c>
      <c r="J262" s="48" t="s">
        <v>10731</v>
      </c>
      <c r="K262" s="48" t="s">
        <v>10738</v>
      </c>
      <c r="L262" s="51">
        <v>37493</v>
      </c>
      <c r="M262" s="52">
        <v>33475.82</v>
      </c>
      <c r="N262" s="53" t="s">
        <v>4693</v>
      </c>
      <c r="O262" s="53" t="s">
        <v>4693</v>
      </c>
      <c r="P262" s="48" t="s">
        <v>4712</v>
      </c>
      <c r="Q262" s="50">
        <v>20</v>
      </c>
    </row>
    <row r="263" spans="1:17">
      <c r="A263" s="48" t="s">
        <v>5484</v>
      </c>
      <c r="B263" s="48" t="s">
        <v>5485</v>
      </c>
      <c r="C263" s="48">
        <v>37.524999999999999</v>
      </c>
      <c r="D263" s="48">
        <v>9.0299999999999994</v>
      </c>
      <c r="E263" s="49" t="s">
        <v>10687</v>
      </c>
      <c r="F263" s="49" t="s">
        <v>10686</v>
      </c>
      <c r="G263" s="49" t="s">
        <v>10686</v>
      </c>
      <c r="H263" s="50">
        <v>2</v>
      </c>
      <c r="I263" s="50" t="s">
        <v>10686</v>
      </c>
      <c r="J263" s="48" t="s">
        <v>10731</v>
      </c>
      <c r="K263" s="48" t="s">
        <v>10738</v>
      </c>
      <c r="L263" s="51">
        <v>25737</v>
      </c>
      <c r="M263" s="52">
        <v>33471.97</v>
      </c>
      <c r="N263" s="53" t="s">
        <v>4697</v>
      </c>
      <c r="O263" s="53" t="s">
        <v>4697</v>
      </c>
      <c r="P263" s="48" t="s">
        <v>4698</v>
      </c>
      <c r="Q263" s="50">
        <v>52</v>
      </c>
    </row>
    <row r="264" spans="1:17">
      <c r="A264" s="48" t="s">
        <v>5487</v>
      </c>
      <c r="B264" s="48" t="s">
        <v>5488</v>
      </c>
      <c r="C264" s="48">
        <v>34.5</v>
      </c>
      <c r="D264" s="48">
        <v>4.07</v>
      </c>
      <c r="E264" s="49" t="s">
        <v>10687</v>
      </c>
      <c r="F264" s="49" t="s">
        <v>10686</v>
      </c>
      <c r="G264" s="49" t="s">
        <v>10686</v>
      </c>
      <c r="H264" s="50">
        <v>0</v>
      </c>
      <c r="I264" s="50" t="s">
        <v>10687</v>
      </c>
      <c r="J264" s="48" t="s">
        <v>10731</v>
      </c>
      <c r="K264" s="48" t="s">
        <v>10744</v>
      </c>
      <c r="L264" s="51">
        <v>31388</v>
      </c>
      <c r="M264" s="52">
        <v>33450.99</v>
      </c>
      <c r="N264" s="53" t="s">
        <v>4697</v>
      </c>
      <c r="O264" s="53" t="s">
        <v>4697</v>
      </c>
      <c r="P264" s="48" t="s">
        <v>4701</v>
      </c>
      <c r="Q264" s="50">
        <v>37</v>
      </c>
    </row>
    <row r="265" spans="1:17">
      <c r="A265" s="48" t="s">
        <v>5490</v>
      </c>
      <c r="B265" s="48" t="s">
        <v>5491</v>
      </c>
      <c r="C265" s="48">
        <v>28.16</v>
      </c>
      <c r="D265" s="48">
        <v>5.77</v>
      </c>
      <c r="E265" s="49" t="s">
        <v>10686</v>
      </c>
      <c r="F265" s="49" t="s">
        <v>10686</v>
      </c>
      <c r="G265" s="49" t="s">
        <v>10686</v>
      </c>
      <c r="H265" s="50">
        <v>2</v>
      </c>
      <c r="I265" s="50" t="s">
        <v>10687</v>
      </c>
      <c r="J265" s="48" t="s">
        <v>10733</v>
      </c>
      <c r="K265" s="48" t="s">
        <v>10740</v>
      </c>
      <c r="L265" s="51">
        <v>26547</v>
      </c>
      <c r="M265" s="52">
        <v>33344.449999999997</v>
      </c>
      <c r="N265" s="53" t="s">
        <v>4697</v>
      </c>
      <c r="O265" s="53" t="s">
        <v>4694</v>
      </c>
      <c r="P265" s="48" t="s">
        <v>4701</v>
      </c>
      <c r="Q265" s="50">
        <v>50</v>
      </c>
    </row>
    <row r="266" spans="1:17">
      <c r="A266" s="48" t="s">
        <v>5493</v>
      </c>
      <c r="B266" s="48" t="s">
        <v>5494</v>
      </c>
      <c r="C266" s="48">
        <v>30.02</v>
      </c>
      <c r="D266" s="48">
        <v>5.98</v>
      </c>
      <c r="E266" s="49" t="s">
        <v>10686</v>
      </c>
      <c r="F266" s="49" t="s">
        <v>10686</v>
      </c>
      <c r="G266" s="49" t="s">
        <v>10687</v>
      </c>
      <c r="H266" s="50">
        <v>1</v>
      </c>
      <c r="I266" s="50" t="s">
        <v>10687</v>
      </c>
      <c r="J266" s="48" t="s">
        <v>10731</v>
      </c>
      <c r="K266" s="48" t="s">
        <v>10740</v>
      </c>
      <c r="L266" s="51">
        <v>37953</v>
      </c>
      <c r="M266" s="52">
        <v>33307.550000000003</v>
      </c>
      <c r="N266" s="53" t="s">
        <v>4697</v>
      </c>
      <c r="O266" s="53" t="s">
        <v>4694</v>
      </c>
      <c r="P266" s="48" t="s">
        <v>4698</v>
      </c>
      <c r="Q266" s="50">
        <v>19</v>
      </c>
    </row>
    <row r="267" spans="1:17">
      <c r="A267" s="48" t="s">
        <v>5496</v>
      </c>
      <c r="B267" s="48" t="s">
        <v>5374</v>
      </c>
      <c r="C267" s="48">
        <v>37.82</v>
      </c>
      <c r="D267" s="48">
        <v>6.01</v>
      </c>
      <c r="E267" s="49" t="s">
        <v>10686</v>
      </c>
      <c r="F267" s="49" t="s">
        <v>10686</v>
      </c>
      <c r="G267" s="49" t="s">
        <v>10686</v>
      </c>
      <c r="H267" s="50">
        <v>0</v>
      </c>
      <c r="I267" s="50" t="s">
        <v>10687</v>
      </c>
      <c r="J267" s="48" t="s">
        <v>10731</v>
      </c>
      <c r="K267" s="48" t="s">
        <v>10740</v>
      </c>
      <c r="L267" s="51">
        <v>33158</v>
      </c>
      <c r="M267" s="52">
        <v>33292.83</v>
      </c>
      <c r="N267" s="53" t="s">
        <v>4697</v>
      </c>
      <c r="O267" s="53" t="s">
        <v>4693</v>
      </c>
      <c r="P267" s="48" t="s">
        <v>4701</v>
      </c>
      <c r="Q267" s="50">
        <v>32</v>
      </c>
    </row>
    <row r="268" spans="1:17">
      <c r="A268" s="48" t="s">
        <v>5498</v>
      </c>
      <c r="B268" s="48" t="s">
        <v>5499</v>
      </c>
      <c r="C268" s="48">
        <v>33.14</v>
      </c>
      <c r="D268" s="48">
        <v>5.67</v>
      </c>
      <c r="E268" s="49" t="s">
        <v>10687</v>
      </c>
      <c r="F268" s="49" t="s">
        <v>10686</v>
      </c>
      <c r="G268" s="49" t="s">
        <v>10686</v>
      </c>
      <c r="H268" s="50">
        <v>0</v>
      </c>
      <c r="I268" s="50" t="s">
        <v>10687</v>
      </c>
      <c r="J268" s="48" t="s">
        <v>10731</v>
      </c>
      <c r="K268" s="48" t="s">
        <v>10744</v>
      </c>
      <c r="L268" s="51">
        <v>31243</v>
      </c>
      <c r="M268" s="52">
        <v>33121</v>
      </c>
      <c r="N268" s="53" t="s">
        <v>4697</v>
      </c>
      <c r="O268" s="53" t="s">
        <v>4693</v>
      </c>
      <c r="P268" s="48" t="s">
        <v>4701</v>
      </c>
      <c r="Q268" s="50">
        <v>37</v>
      </c>
    </row>
    <row r="269" spans="1:17">
      <c r="A269" s="48" t="s">
        <v>5501</v>
      </c>
      <c r="B269" s="48" t="s">
        <v>5502</v>
      </c>
      <c r="C269" s="48">
        <v>25.14</v>
      </c>
      <c r="D269" s="48">
        <v>6.02</v>
      </c>
      <c r="E269" s="49" t="s">
        <v>10687</v>
      </c>
      <c r="F269" s="49" t="s">
        <v>10686</v>
      </c>
      <c r="G269" s="49" t="s">
        <v>10687</v>
      </c>
      <c r="H269" s="50">
        <v>1</v>
      </c>
      <c r="I269" s="50" t="s">
        <v>10687</v>
      </c>
      <c r="J269" s="48" t="s">
        <v>10733</v>
      </c>
      <c r="K269" s="48" t="s">
        <v>10740</v>
      </c>
      <c r="L269" s="51">
        <v>25506</v>
      </c>
      <c r="M269" s="52">
        <v>33090.660000000003</v>
      </c>
      <c r="N269" s="53" t="s">
        <v>4697</v>
      </c>
      <c r="O269" s="53" t="s">
        <v>4697</v>
      </c>
      <c r="P269" s="48" t="s">
        <v>4701</v>
      </c>
      <c r="Q269" s="50">
        <v>53</v>
      </c>
    </row>
    <row r="270" spans="1:17">
      <c r="A270" s="48" t="s">
        <v>5503</v>
      </c>
      <c r="B270" s="48" t="s">
        <v>4807</v>
      </c>
      <c r="C270" s="48">
        <v>20.18</v>
      </c>
      <c r="D270" s="48">
        <v>11.19</v>
      </c>
      <c r="E270" s="49" t="s">
        <v>10686</v>
      </c>
      <c r="F270" s="49" t="s">
        <v>10686</v>
      </c>
      <c r="G270" s="49" t="s">
        <v>10686</v>
      </c>
      <c r="H270" s="50">
        <v>0</v>
      </c>
      <c r="I270" s="50" t="s">
        <v>10687</v>
      </c>
      <c r="J270" s="48" t="s">
        <v>10716</v>
      </c>
      <c r="K270" s="48" t="s">
        <v>10738</v>
      </c>
      <c r="L270" s="51">
        <v>22828</v>
      </c>
      <c r="M270" s="52">
        <v>33074.94</v>
      </c>
      <c r="N270" s="53" t="s">
        <v>4693</v>
      </c>
      <c r="O270" s="53" t="s">
        <v>4697</v>
      </c>
      <c r="P270" s="48" t="s">
        <v>4701</v>
      </c>
      <c r="Q270" s="50">
        <v>60</v>
      </c>
    </row>
    <row r="271" spans="1:17">
      <c r="A271" s="48" t="s">
        <v>5505</v>
      </c>
      <c r="B271" s="48" t="s">
        <v>5506</v>
      </c>
      <c r="C271" s="48">
        <v>44.36</v>
      </c>
      <c r="D271" s="48">
        <v>5.1100000000000003</v>
      </c>
      <c r="E271" s="49" t="s">
        <v>10686</v>
      </c>
      <c r="F271" s="49" t="s">
        <v>10686</v>
      </c>
      <c r="G271" s="49" t="s">
        <v>10686</v>
      </c>
      <c r="H271" s="50">
        <v>0</v>
      </c>
      <c r="I271" s="50" t="s">
        <v>10687</v>
      </c>
      <c r="J271" s="48" t="s">
        <v>10731</v>
      </c>
      <c r="K271" s="48" t="s">
        <v>10744</v>
      </c>
      <c r="L271" s="51">
        <v>34543</v>
      </c>
      <c r="M271" s="52">
        <v>33057.230000000003</v>
      </c>
      <c r="N271" s="53" t="s">
        <v>4693</v>
      </c>
      <c r="O271" s="53" t="s">
        <v>4697</v>
      </c>
      <c r="P271" s="48" t="s">
        <v>4701</v>
      </c>
      <c r="Q271" s="50">
        <v>28</v>
      </c>
    </row>
    <row r="272" spans="1:17">
      <c r="A272" s="48" t="s">
        <v>5508</v>
      </c>
      <c r="B272" s="48" t="s">
        <v>5509</v>
      </c>
      <c r="C272" s="48">
        <v>23.82</v>
      </c>
      <c r="D272" s="48">
        <v>10.85</v>
      </c>
      <c r="E272" s="49" t="s">
        <v>10687</v>
      </c>
      <c r="F272" s="49" t="s">
        <v>10686</v>
      </c>
      <c r="G272" s="49" t="s">
        <v>10686</v>
      </c>
      <c r="H272" s="50">
        <v>0</v>
      </c>
      <c r="I272" s="50" t="s">
        <v>10687</v>
      </c>
      <c r="J272" s="48" t="s">
        <v>10716</v>
      </c>
      <c r="K272" s="48" t="s">
        <v>10738</v>
      </c>
      <c r="L272" s="51">
        <v>24663</v>
      </c>
      <c r="M272" s="52">
        <v>33025.32</v>
      </c>
      <c r="N272" s="53" t="s">
        <v>4697</v>
      </c>
      <c r="O272" s="53" t="s">
        <v>4694</v>
      </c>
      <c r="P272" s="48" t="s">
        <v>4701</v>
      </c>
      <c r="Q272" s="50">
        <v>55</v>
      </c>
    </row>
    <row r="273" spans="1:17">
      <c r="A273" s="48" t="s">
        <v>5511</v>
      </c>
      <c r="B273" s="48" t="s">
        <v>4752</v>
      </c>
      <c r="C273" s="48">
        <v>45</v>
      </c>
      <c r="D273" s="48">
        <v>5.24</v>
      </c>
      <c r="E273" s="49" t="s">
        <v>10687</v>
      </c>
      <c r="F273" s="49" t="s">
        <v>10686</v>
      </c>
      <c r="G273" s="49" t="s">
        <v>10686</v>
      </c>
      <c r="H273" s="50">
        <v>1</v>
      </c>
      <c r="I273" s="50" t="s">
        <v>10687</v>
      </c>
      <c r="J273" s="48" t="s">
        <v>10731</v>
      </c>
      <c r="K273" s="48" t="s">
        <v>10744</v>
      </c>
      <c r="L273" s="51">
        <v>34888</v>
      </c>
      <c r="M273" s="52">
        <v>33017.46</v>
      </c>
      <c r="N273" s="53" t="s">
        <v>4693</v>
      </c>
      <c r="O273" s="53" t="s">
        <v>4693</v>
      </c>
      <c r="P273" s="48" t="s">
        <v>4701</v>
      </c>
      <c r="Q273" s="50">
        <v>27</v>
      </c>
    </row>
    <row r="274" spans="1:17">
      <c r="A274" s="48" t="s">
        <v>5513</v>
      </c>
      <c r="B274" s="48" t="s">
        <v>5514</v>
      </c>
      <c r="C274" s="48">
        <v>26.62</v>
      </c>
      <c r="D274" s="48">
        <v>10.08</v>
      </c>
      <c r="E274" s="49" t="s">
        <v>10686</v>
      </c>
      <c r="F274" s="49" t="s">
        <v>10686</v>
      </c>
      <c r="G274" s="49" t="s">
        <v>10686</v>
      </c>
      <c r="H274" s="50">
        <v>0</v>
      </c>
      <c r="I274" s="50" t="s">
        <v>10687</v>
      </c>
      <c r="J274" s="48" t="s">
        <v>10733</v>
      </c>
      <c r="K274" s="48" t="s">
        <v>10738</v>
      </c>
      <c r="L274" s="51">
        <v>26169</v>
      </c>
      <c r="M274" s="52">
        <v>32947.629999999997</v>
      </c>
      <c r="N274" s="53" t="s">
        <v>4697</v>
      </c>
      <c r="O274" s="53" t="s">
        <v>4693</v>
      </c>
      <c r="P274" s="48" t="s">
        <v>4701</v>
      </c>
      <c r="Q274" s="50">
        <v>51</v>
      </c>
    </row>
    <row r="275" spans="1:17">
      <c r="A275" s="48" t="s">
        <v>5516</v>
      </c>
      <c r="B275" s="48" t="s">
        <v>5517</v>
      </c>
      <c r="C275" s="48">
        <v>32.67</v>
      </c>
      <c r="D275" s="48">
        <v>10.97</v>
      </c>
      <c r="E275" s="49" t="s">
        <v>10687</v>
      </c>
      <c r="F275" s="49" t="s">
        <v>10686</v>
      </c>
      <c r="G275" s="49" t="s">
        <v>10686</v>
      </c>
      <c r="H275" s="50">
        <v>0</v>
      </c>
      <c r="I275" s="50" t="s">
        <v>10687</v>
      </c>
      <c r="J275" s="48" t="s">
        <v>10731</v>
      </c>
      <c r="K275" s="48" t="s">
        <v>10738</v>
      </c>
      <c r="L275" s="51">
        <v>29907</v>
      </c>
      <c r="M275" s="52">
        <v>32906.69</v>
      </c>
      <c r="N275" s="53" t="s">
        <v>4697</v>
      </c>
      <c r="O275" s="53" t="s">
        <v>4694</v>
      </c>
      <c r="P275" s="48" t="s">
        <v>4701</v>
      </c>
      <c r="Q275" s="50">
        <v>41</v>
      </c>
    </row>
    <row r="276" spans="1:17">
      <c r="A276" s="48" t="s">
        <v>5519</v>
      </c>
      <c r="B276" s="48" t="s">
        <v>5520</v>
      </c>
      <c r="C276" s="48">
        <v>44.44</v>
      </c>
      <c r="D276" s="48">
        <v>4.9000000000000004</v>
      </c>
      <c r="E276" s="49" t="s">
        <v>10687</v>
      </c>
      <c r="F276" s="49" t="s">
        <v>10686</v>
      </c>
      <c r="G276" s="49" t="s">
        <v>10686</v>
      </c>
      <c r="H276" s="50">
        <v>1</v>
      </c>
      <c r="I276" s="50" t="s">
        <v>10687</v>
      </c>
      <c r="J276" s="48" t="s">
        <v>10731</v>
      </c>
      <c r="K276" s="48" t="s">
        <v>10744</v>
      </c>
      <c r="L276" s="51">
        <v>35037</v>
      </c>
      <c r="M276" s="52">
        <v>32827.51</v>
      </c>
      <c r="N276" s="53" t="s">
        <v>4693</v>
      </c>
      <c r="O276" s="53" t="s">
        <v>4697</v>
      </c>
      <c r="P276" s="48" t="s">
        <v>4701</v>
      </c>
      <c r="Q276" s="50">
        <v>27</v>
      </c>
    </row>
    <row r="277" spans="1:17">
      <c r="A277" s="48" t="s">
        <v>5522</v>
      </c>
      <c r="B277" s="48" t="s">
        <v>5325</v>
      </c>
      <c r="C277" s="48">
        <v>28.31</v>
      </c>
      <c r="D277" s="48">
        <v>5.33</v>
      </c>
      <c r="E277" s="49" t="s">
        <v>10686</v>
      </c>
      <c r="F277" s="49" t="s">
        <v>10686</v>
      </c>
      <c r="G277" s="49" t="s">
        <v>10686</v>
      </c>
      <c r="H277" s="50">
        <v>0</v>
      </c>
      <c r="I277" s="50" t="s">
        <v>10687</v>
      </c>
      <c r="J277" s="48" t="s">
        <v>10733</v>
      </c>
      <c r="K277" s="48" t="s">
        <v>10744</v>
      </c>
      <c r="L277" s="51">
        <v>29567</v>
      </c>
      <c r="M277" s="52">
        <v>32787.46</v>
      </c>
      <c r="N277" s="53" t="s">
        <v>4693</v>
      </c>
      <c r="O277" s="53" t="s">
        <v>4694</v>
      </c>
      <c r="P277" s="48" t="s">
        <v>4698</v>
      </c>
      <c r="Q277" s="50">
        <v>42</v>
      </c>
    </row>
    <row r="278" spans="1:17">
      <c r="A278" s="48" t="s">
        <v>5524</v>
      </c>
      <c r="B278" s="48" t="s">
        <v>5525</v>
      </c>
      <c r="C278" s="48">
        <v>25.05</v>
      </c>
      <c r="D278" s="48">
        <v>4.6100000000000003</v>
      </c>
      <c r="E278" s="49" t="s">
        <v>10686</v>
      </c>
      <c r="F278" s="49" t="s">
        <v>10686</v>
      </c>
      <c r="G278" s="49" t="s">
        <v>10686</v>
      </c>
      <c r="H278" s="50">
        <v>2</v>
      </c>
      <c r="I278" s="50" t="s">
        <v>10687</v>
      </c>
      <c r="J278" s="48" t="s">
        <v>10733</v>
      </c>
      <c r="K278" s="48" t="s">
        <v>10744</v>
      </c>
      <c r="L278" s="51">
        <v>26610</v>
      </c>
      <c r="M278" s="52">
        <v>32765.33</v>
      </c>
      <c r="N278" s="53" t="s">
        <v>4697</v>
      </c>
      <c r="O278" s="53" t="s">
        <v>4697</v>
      </c>
      <c r="P278" s="48" t="s">
        <v>4698</v>
      </c>
      <c r="Q278" s="50">
        <v>50</v>
      </c>
    </row>
    <row r="279" spans="1:17">
      <c r="A279" s="48" t="s">
        <v>5527</v>
      </c>
      <c r="B279" s="48" t="s">
        <v>5528</v>
      </c>
      <c r="C279" s="48">
        <v>28.34</v>
      </c>
      <c r="D279" s="48">
        <v>8.18</v>
      </c>
      <c r="E279" s="49" t="s">
        <v>10686</v>
      </c>
      <c r="F279" s="49" t="s">
        <v>10686</v>
      </c>
      <c r="G279" s="49" t="s">
        <v>10686</v>
      </c>
      <c r="H279" s="50">
        <v>0</v>
      </c>
      <c r="I279" s="50" t="s">
        <v>10687</v>
      </c>
      <c r="J279" s="48" t="s">
        <v>10733</v>
      </c>
      <c r="K279" s="48" t="s">
        <v>10738</v>
      </c>
      <c r="L279" s="51">
        <v>27369</v>
      </c>
      <c r="M279" s="52">
        <v>32760.48</v>
      </c>
      <c r="N279" s="53" t="s">
        <v>4693</v>
      </c>
      <c r="O279" s="53" t="s">
        <v>4693</v>
      </c>
      <c r="P279" s="48" t="s">
        <v>4701</v>
      </c>
      <c r="Q279" s="50">
        <v>48</v>
      </c>
    </row>
    <row r="280" spans="1:17">
      <c r="A280" s="48" t="s">
        <v>5530</v>
      </c>
      <c r="B280" s="48" t="s">
        <v>5531</v>
      </c>
      <c r="C280" s="48">
        <v>17.765000000000001</v>
      </c>
      <c r="D280" s="48">
        <v>5.62</v>
      </c>
      <c r="E280" s="49" t="s">
        <v>10686</v>
      </c>
      <c r="F280" s="49" t="s">
        <v>10686</v>
      </c>
      <c r="G280" s="49" t="s">
        <v>10686</v>
      </c>
      <c r="H280" s="50">
        <v>0</v>
      </c>
      <c r="I280" s="50" t="s">
        <v>10687</v>
      </c>
      <c r="J280" s="48" t="s">
        <v>10734</v>
      </c>
      <c r="K280" s="48" t="s">
        <v>10744</v>
      </c>
      <c r="L280" s="51">
        <v>33063</v>
      </c>
      <c r="M280" s="52">
        <v>32734.19</v>
      </c>
      <c r="N280" s="53" t="s">
        <v>4697</v>
      </c>
      <c r="O280" s="53" t="s">
        <v>4693</v>
      </c>
      <c r="P280" s="48" t="s">
        <v>4698</v>
      </c>
      <c r="Q280" s="50">
        <v>32</v>
      </c>
    </row>
    <row r="281" spans="1:17">
      <c r="A281" s="48" t="s">
        <v>5532</v>
      </c>
      <c r="B281" s="48" t="s">
        <v>5533</v>
      </c>
      <c r="C281" s="48">
        <v>36.119999999999997</v>
      </c>
      <c r="D281" s="48">
        <v>5.82</v>
      </c>
      <c r="E281" s="49" t="s">
        <v>10686</v>
      </c>
      <c r="F281" s="49" t="s">
        <v>10686</v>
      </c>
      <c r="G281" s="49" t="s">
        <v>10686</v>
      </c>
      <c r="H281" s="50">
        <v>0</v>
      </c>
      <c r="I281" s="50" t="s">
        <v>10687</v>
      </c>
      <c r="J281" s="48" t="s">
        <v>10731</v>
      </c>
      <c r="K281" s="48" t="s">
        <v>10740</v>
      </c>
      <c r="L281" s="51">
        <v>33146</v>
      </c>
      <c r="M281" s="52">
        <v>32716.2</v>
      </c>
      <c r="N281" s="53" t="s">
        <v>4693</v>
      </c>
      <c r="O281" s="53" t="s">
        <v>4697</v>
      </c>
      <c r="P281" s="48" t="s">
        <v>4701</v>
      </c>
      <c r="Q281" s="50">
        <v>32</v>
      </c>
    </row>
    <row r="282" spans="1:17">
      <c r="A282" s="48" t="s">
        <v>5535</v>
      </c>
      <c r="B282" s="48" t="s">
        <v>5536</v>
      </c>
      <c r="C282" s="48">
        <v>23.19</v>
      </c>
      <c r="D282" s="48">
        <v>7.66</v>
      </c>
      <c r="E282" s="49" t="s">
        <v>10686</v>
      </c>
      <c r="F282" s="49" t="s">
        <v>10686</v>
      </c>
      <c r="G282" s="49" t="s">
        <v>10686</v>
      </c>
      <c r="H282" s="50">
        <v>0</v>
      </c>
      <c r="I282" s="50" t="s">
        <v>10687</v>
      </c>
      <c r="J282" s="48" t="s">
        <v>10716</v>
      </c>
      <c r="K282" s="48" t="s">
        <v>10738</v>
      </c>
      <c r="L282" s="51">
        <v>25143</v>
      </c>
      <c r="M282" s="52">
        <v>32686.080000000002</v>
      </c>
      <c r="N282" s="53" t="s">
        <v>4697</v>
      </c>
      <c r="O282" s="53" t="s">
        <v>4694</v>
      </c>
      <c r="P282" s="48" t="s">
        <v>4701</v>
      </c>
      <c r="Q282" s="50">
        <v>54</v>
      </c>
    </row>
    <row r="283" spans="1:17">
      <c r="A283" s="48" t="s">
        <v>5538</v>
      </c>
      <c r="B283" s="48" t="s">
        <v>5539</v>
      </c>
      <c r="C283" s="48">
        <v>35.99</v>
      </c>
      <c r="D283" s="48">
        <v>4.2300000000000004</v>
      </c>
      <c r="E283" s="49" t="s">
        <v>10686</v>
      </c>
      <c r="F283" s="49" t="s">
        <v>10686</v>
      </c>
      <c r="G283" s="49" t="s">
        <v>10686</v>
      </c>
      <c r="H283" s="50">
        <v>0</v>
      </c>
      <c r="I283" s="50" t="s">
        <v>10687</v>
      </c>
      <c r="J283" s="48" t="s">
        <v>10731</v>
      </c>
      <c r="K283" s="48" t="s">
        <v>10744</v>
      </c>
      <c r="L283" s="51">
        <v>33067</v>
      </c>
      <c r="M283" s="52">
        <v>32672.11</v>
      </c>
      <c r="N283" s="53" t="s">
        <v>4693</v>
      </c>
      <c r="O283" s="53" t="s">
        <v>4693</v>
      </c>
      <c r="P283" s="48" t="s">
        <v>4701</v>
      </c>
      <c r="Q283" s="50">
        <v>32</v>
      </c>
    </row>
    <row r="284" spans="1:17">
      <c r="A284" s="48" t="s">
        <v>5540</v>
      </c>
      <c r="B284" s="48" t="s">
        <v>5541</v>
      </c>
      <c r="C284" s="48">
        <v>30.25</v>
      </c>
      <c r="D284" s="48">
        <v>5.58</v>
      </c>
      <c r="E284" s="49" t="s">
        <v>10686</v>
      </c>
      <c r="F284" s="49" t="s">
        <v>10686</v>
      </c>
      <c r="G284" s="49" t="s">
        <v>10687</v>
      </c>
      <c r="H284" s="50">
        <v>1</v>
      </c>
      <c r="I284" s="50" t="s">
        <v>10687</v>
      </c>
      <c r="J284" s="48" t="s">
        <v>10731</v>
      </c>
      <c r="K284" s="48" t="s">
        <v>10744</v>
      </c>
      <c r="L284" s="51">
        <v>37902</v>
      </c>
      <c r="M284" s="52">
        <v>32548.34</v>
      </c>
      <c r="N284" s="53" t="s">
        <v>4693</v>
      </c>
      <c r="O284" s="53" t="s">
        <v>4697</v>
      </c>
      <c r="P284" s="48" t="s">
        <v>4695</v>
      </c>
      <c r="Q284" s="50">
        <v>19</v>
      </c>
    </row>
    <row r="285" spans="1:17">
      <c r="A285" s="48" t="s">
        <v>5543</v>
      </c>
      <c r="B285" s="48" t="s">
        <v>5544</v>
      </c>
      <c r="C285" s="48">
        <v>26.24</v>
      </c>
      <c r="D285" s="48">
        <v>6.26</v>
      </c>
      <c r="E285" s="49" t="s">
        <v>10687</v>
      </c>
      <c r="F285" s="49" t="s">
        <v>10686</v>
      </c>
      <c r="G285" s="49" t="s">
        <v>10686</v>
      </c>
      <c r="H285" s="50">
        <v>0</v>
      </c>
      <c r="I285" s="50" t="s">
        <v>10687</v>
      </c>
      <c r="J285" s="48" t="s">
        <v>10733</v>
      </c>
      <c r="K285" s="48" t="s">
        <v>10740</v>
      </c>
      <c r="L285" s="51">
        <v>28022</v>
      </c>
      <c r="M285" s="52">
        <v>32485.46</v>
      </c>
      <c r="N285" s="53" t="s">
        <v>4697</v>
      </c>
      <c r="O285" s="53" t="s">
        <v>4693</v>
      </c>
      <c r="P285" s="48" t="s">
        <v>4701</v>
      </c>
      <c r="Q285" s="50">
        <v>46</v>
      </c>
    </row>
    <row r="286" spans="1:17">
      <c r="A286" s="48" t="s">
        <v>5546</v>
      </c>
      <c r="B286" s="48" t="s">
        <v>5547</v>
      </c>
      <c r="C286" s="48">
        <v>31.36</v>
      </c>
      <c r="D286" s="48">
        <v>10.6</v>
      </c>
      <c r="E286" s="49" t="s">
        <v>10687</v>
      </c>
      <c r="F286" s="49" t="s">
        <v>10686</v>
      </c>
      <c r="G286" s="49" t="s">
        <v>10686</v>
      </c>
      <c r="H286" s="50">
        <v>0</v>
      </c>
      <c r="I286" s="50" t="s">
        <v>10687</v>
      </c>
      <c r="J286" s="48" t="s">
        <v>10731</v>
      </c>
      <c r="K286" s="48" t="s">
        <v>10738</v>
      </c>
      <c r="L286" s="51">
        <v>29856</v>
      </c>
      <c r="M286" s="52">
        <v>32462.35</v>
      </c>
      <c r="N286" s="53" t="s">
        <v>4697</v>
      </c>
      <c r="O286" s="53" t="s">
        <v>4697</v>
      </c>
      <c r="P286" s="48" t="s">
        <v>4701</v>
      </c>
      <c r="Q286" s="50">
        <v>41</v>
      </c>
    </row>
    <row r="287" spans="1:17">
      <c r="A287" s="48" t="s">
        <v>5549</v>
      </c>
      <c r="B287" s="48" t="s">
        <v>5550</v>
      </c>
      <c r="C287" s="48">
        <v>25.69</v>
      </c>
      <c r="D287" s="48">
        <v>4.78</v>
      </c>
      <c r="E287" s="49" t="s">
        <v>10687</v>
      </c>
      <c r="F287" s="49" t="s">
        <v>10686</v>
      </c>
      <c r="G287" s="49" t="s">
        <v>10686</v>
      </c>
      <c r="H287" s="50">
        <v>0</v>
      </c>
      <c r="I287" s="50" t="s">
        <v>10687</v>
      </c>
      <c r="J287" s="48" t="s">
        <v>10733</v>
      </c>
      <c r="K287" s="48" t="s">
        <v>10744</v>
      </c>
      <c r="L287" s="51">
        <v>27981</v>
      </c>
      <c r="M287" s="52">
        <v>32430.22</v>
      </c>
      <c r="N287" s="53" t="s">
        <v>4697</v>
      </c>
      <c r="O287" s="53" t="s">
        <v>4694</v>
      </c>
      <c r="P287" s="48" t="s">
        <v>4701</v>
      </c>
      <c r="Q287" s="50">
        <v>46</v>
      </c>
    </row>
    <row r="288" spans="1:17">
      <c r="A288" s="48" t="s">
        <v>5552</v>
      </c>
      <c r="B288" s="48" t="s">
        <v>5553</v>
      </c>
      <c r="C288" s="48">
        <v>25.46</v>
      </c>
      <c r="D288" s="48">
        <v>6.03</v>
      </c>
      <c r="E288" s="49" t="s">
        <v>10686</v>
      </c>
      <c r="F288" s="49" t="s">
        <v>10686</v>
      </c>
      <c r="G288" s="49" t="s">
        <v>10686</v>
      </c>
      <c r="H288" s="50">
        <v>2</v>
      </c>
      <c r="I288" s="50" t="s">
        <v>10687</v>
      </c>
      <c r="J288" s="48" t="s">
        <v>10733</v>
      </c>
      <c r="K288" s="48" t="s">
        <v>10740</v>
      </c>
      <c r="L288" s="51">
        <v>26591</v>
      </c>
      <c r="M288" s="52">
        <v>32428.63</v>
      </c>
      <c r="N288" s="53" t="s">
        <v>4697</v>
      </c>
      <c r="O288" s="53" t="s">
        <v>4697</v>
      </c>
      <c r="P288" s="48" t="s">
        <v>4701</v>
      </c>
      <c r="Q288" s="50">
        <v>50</v>
      </c>
    </row>
    <row r="289" spans="1:17">
      <c r="A289" s="48" t="s">
        <v>5555</v>
      </c>
      <c r="B289" s="48" t="s">
        <v>5325</v>
      </c>
      <c r="C289" s="48">
        <v>31.83</v>
      </c>
      <c r="D289" s="48">
        <v>11.55</v>
      </c>
      <c r="E289" s="49" t="s">
        <v>10687</v>
      </c>
      <c r="F289" s="49" t="s">
        <v>10686</v>
      </c>
      <c r="G289" s="49" t="s">
        <v>10686</v>
      </c>
      <c r="H289" s="50">
        <v>1</v>
      </c>
      <c r="I289" s="50" t="s">
        <v>10687</v>
      </c>
      <c r="J289" s="48" t="s">
        <v>10731</v>
      </c>
      <c r="K289" s="48" t="s">
        <v>10738</v>
      </c>
      <c r="L289" s="51">
        <v>31748</v>
      </c>
      <c r="M289" s="52">
        <v>32288.49</v>
      </c>
      <c r="N289" s="53" t="s">
        <v>4697</v>
      </c>
      <c r="O289" s="53" t="s">
        <v>4697</v>
      </c>
      <c r="P289" s="48" t="s">
        <v>4701</v>
      </c>
      <c r="Q289" s="50">
        <v>36</v>
      </c>
    </row>
    <row r="290" spans="1:17">
      <c r="A290" s="48" t="s">
        <v>5557</v>
      </c>
      <c r="B290" s="48" t="s">
        <v>4935</v>
      </c>
      <c r="C290" s="48">
        <v>24.43</v>
      </c>
      <c r="D290" s="48">
        <v>7.59</v>
      </c>
      <c r="E290" s="49" t="s">
        <v>10687</v>
      </c>
      <c r="F290" s="49" t="s">
        <v>10686</v>
      </c>
      <c r="G290" s="49" t="s">
        <v>10686</v>
      </c>
      <c r="H290" s="50">
        <v>1</v>
      </c>
      <c r="I290" s="50" t="s">
        <v>10687</v>
      </c>
      <c r="J290" s="48" t="s">
        <v>10716</v>
      </c>
      <c r="K290" s="48" t="s">
        <v>10738</v>
      </c>
      <c r="L290" s="51">
        <v>27745</v>
      </c>
      <c r="M290" s="52">
        <v>32259.96</v>
      </c>
      <c r="N290" s="53" t="s">
        <v>4697</v>
      </c>
      <c r="O290" s="53" t="s">
        <v>4694</v>
      </c>
      <c r="P290" s="48" t="s">
        <v>4698</v>
      </c>
      <c r="Q290" s="50">
        <v>47</v>
      </c>
    </row>
    <row r="291" spans="1:17">
      <c r="A291" s="48" t="s">
        <v>5559</v>
      </c>
      <c r="B291" s="48" t="s">
        <v>5382</v>
      </c>
      <c r="C291" s="48">
        <v>41.9</v>
      </c>
      <c r="D291" s="48">
        <v>4.26</v>
      </c>
      <c r="E291" s="49" t="s">
        <v>10686</v>
      </c>
      <c r="F291" s="49" t="s">
        <v>10686</v>
      </c>
      <c r="G291" s="49" t="s">
        <v>10686</v>
      </c>
      <c r="H291" s="50">
        <v>0</v>
      </c>
      <c r="I291" s="50" t="s">
        <v>10687</v>
      </c>
      <c r="J291" s="48" t="s">
        <v>10731</v>
      </c>
      <c r="K291" s="48" t="s">
        <v>10744</v>
      </c>
      <c r="L291" s="51">
        <v>34585</v>
      </c>
      <c r="M291" s="52">
        <v>32222.81</v>
      </c>
      <c r="N291" s="53" t="s">
        <v>4697</v>
      </c>
      <c r="O291" s="53" t="s">
        <v>4693</v>
      </c>
      <c r="P291" s="48" t="s">
        <v>4701</v>
      </c>
      <c r="Q291" s="50">
        <v>28</v>
      </c>
    </row>
    <row r="292" spans="1:17">
      <c r="A292" s="48" t="s">
        <v>5561</v>
      </c>
      <c r="B292" s="48" t="s">
        <v>5562</v>
      </c>
      <c r="C292" s="48">
        <v>22.88</v>
      </c>
      <c r="D292" s="48">
        <v>5.9</v>
      </c>
      <c r="E292" s="49" t="s">
        <v>10687</v>
      </c>
      <c r="F292" s="49" t="s">
        <v>10686</v>
      </c>
      <c r="G292" s="49" t="s">
        <v>10687</v>
      </c>
      <c r="H292" s="50">
        <v>1</v>
      </c>
      <c r="I292" s="50" t="s">
        <v>10687</v>
      </c>
      <c r="J292" s="48" t="s">
        <v>10716</v>
      </c>
      <c r="K292" s="48" t="s">
        <v>10740</v>
      </c>
      <c r="L292" s="51">
        <v>25457</v>
      </c>
      <c r="M292" s="52">
        <v>32192.76</v>
      </c>
      <c r="N292" s="53" t="s">
        <v>4693</v>
      </c>
      <c r="O292" s="53" t="s">
        <v>4697</v>
      </c>
      <c r="P292" s="48" t="s">
        <v>4701</v>
      </c>
      <c r="Q292" s="50">
        <v>53</v>
      </c>
    </row>
    <row r="293" spans="1:17">
      <c r="A293" s="48" t="s">
        <v>5564</v>
      </c>
      <c r="B293" s="48" t="s">
        <v>5565</v>
      </c>
      <c r="C293" s="48">
        <v>29.734999999999999</v>
      </c>
      <c r="D293" s="48">
        <v>7.79</v>
      </c>
      <c r="E293" s="49" t="s">
        <v>10686</v>
      </c>
      <c r="F293" s="49" t="s">
        <v>10686</v>
      </c>
      <c r="G293" s="49" t="s">
        <v>10686</v>
      </c>
      <c r="H293" s="50">
        <v>0</v>
      </c>
      <c r="I293" s="50" t="s">
        <v>10686</v>
      </c>
      <c r="J293" s="48" t="s">
        <v>10733</v>
      </c>
      <c r="K293" s="48" t="s">
        <v>10738</v>
      </c>
      <c r="L293" s="51">
        <v>28804</v>
      </c>
      <c r="M293" s="52">
        <v>32108.66</v>
      </c>
      <c r="N293" s="53" t="s">
        <v>4693</v>
      </c>
      <c r="O293" s="53" t="s">
        <v>4694</v>
      </c>
      <c r="P293" s="48" t="s">
        <v>4708</v>
      </c>
      <c r="Q293" s="50">
        <v>44</v>
      </c>
    </row>
    <row r="294" spans="1:17">
      <c r="A294" s="48" t="s">
        <v>5567</v>
      </c>
      <c r="B294" s="48" t="s">
        <v>5568</v>
      </c>
      <c r="C294" s="48">
        <v>40.74</v>
      </c>
      <c r="D294" s="48">
        <v>5.28</v>
      </c>
      <c r="E294" s="49" t="s">
        <v>10686</v>
      </c>
      <c r="F294" s="49" t="s">
        <v>10686</v>
      </c>
      <c r="G294" s="49" t="s">
        <v>10687</v>
      </c>
      <c r="H294" s="50">
        <v>1</v>
      </c>
      <c r="I294" s="50" t="s">
        <v>10687</v>
      </c>
      <c r="J294" s="48" t="s">
        <v>10731</v>
      </c>
      <c r="K294" s="48" t="s">
        <v>10744</v>
      </c>
      <c r="L294" s="51">
        <v>34225</v>
      </c>
      <c r="M294" s="52">
        <v>32086.21</v>
      </c>
      <c r="N294" s="53" t="s">
        <v>4693</v>
      </c>
      <c r="O294" s="53" t="s">
        <v>4694</v>
      </c>
      <c r="P294" s="48" t="s">
        <v>4701</v>
      </c>
      <c r="Q294" s="50">
        <v>29</v>
      </c>
    </row>
    <row r="295" spans="1:17">
      <c r="A295" s="48" t="s">
        <v>5570</v>
      </c>
      <c r="B295" s="48" t="s">
        <v>5571</v>
      </c>
      <c r="C295" s="48">
        <v>24.14</v>
      </c>
      <c r="D295" s="48">
        <v>5.87</v>
      </c>
      <c r="E295" s="49" t="s">
        <v>10686</v>
      </c>
      <c r="F295" s="49" t="s">
        <v>10686</v>
      </c>
      <c r="G295" s="49" t="s">
        <v>10686</v>
      </c>
      <c r="H295" s="50">
        <v>2</v>
      </c>
      <c r="I295" s="50" t="s">
        <v>10687</v>
      </c>
      <c r="J295" s="48" t="s">
        <v>10716</v>
      </c>
      <c r="K295" s="48" t="s">
        <v>10740</v>
      </c>
      <c r="L295" s="51">
        <v>26563</v>
      </c>
      <c r="M295" s="52">
        <v>31980.89</v>
      </c>
      <c r="N295" s="53" t="s">
        <v>4697</v>
      </c>
      <c r="O295" s="53" t="s">
        <v>4693</v>
      </c>
      <c r="P295" s="48" t="s">
        <v>4701</v>
      </c>
      <c r="Q295" s="50">
        <v>50</v>
      </c>
    </row>
    <row r="296" spans="1:17">
      <c r="A296" s="48" t="s">
        <v>5573</v>
      </c>
      <c r="B296" s="48" t="s">
        <v>5574</v>
      </c>
      <c r="C296" s="48">
        <v>25.15</v>
      </c>
      <c r="D296" s="48">
        <v>9.08</v>
      </c>
      <c r="E296" s="49" t="s">
        <v>10687</v>
      </c>
      <c r="F296" s="49" t="s">
        <v>10686</v>
      </c>
      <c r="G296" s="49" t="s">
        <v>10686</v>
      </c>
      <c r="H296" s="50">
        <v>1</v>
      </c>
      <c r="I296" s="50" t="s">
        <v>10687</v>
      </c>
      <c r="J296" s="48" t="s">
        <v>10733</v>
      </c>
      <c r="K296" s="48" t="s">
        <v>10738</v>
      </c>
      <c r="L296" s="51">
        <v>27662</v>
      </c>
      <c r="M296" s="52">
        <v>31897.1</v>
      </c>
      <c r="N296" s="53" t="s">
        <v>4697</v>
      </c>
      <c r="O296" s="53" t="s">
        <v>4694</v>
      </c>
      <c r="P296" s="48" t="s">
        <v>4701</v>
      </c>
      <c r="Q296" s="50">
        <v>47</v>
      </c>
    </row>
    <row r="297" spans="1:17">
      <c r="A297" s="48" t="s">
        <v>5576</v>
      </c>
      <c r="B297" s="48" t="s">
        <v>5577</v>
      </c>
      <c r="C297" s="48">
        <v>28.71</v>
      </c>
      <c r="D297" s="48">
        <v>5.2</v>
      </c>
      <c r="E297" s="49" t="s">
        <v>10686</v>
      </c>
      <c r="F297" s="49" t="s">
        <v>10686</v>
      </c>
      <c r="G297" s="49" t="s">
        <v>10686</v>
      </c>
      <c r="H297" s="50">
        <v>1</v>
      </c>
      <c r="I297" s="50" t="s">
        <v>10687</v>
      </c>
      <c r="J297" s="48" t="s">
        <v>10733</v>
      </c>
      <c r="K297" s="48" t="s">
        <v>10744</v>
      </c>
      <c r="L297" s="51">
        <v>30935</v>
      </c>
      <c r="M297" s="52">
        <v>31743.919999999998</v>
      </c>
      <c r="N297" s="53" t="s">
        <v>4697</v>
      </c>
      <c r="O297" s="53" t="s">
        <v>4693</v>
      </c>
      <c r="P297" s="48" t="s">
        <v>4701</v>
      </c>
      <c r="Q297" s="50">
        <v>38</v>
      </c>
    </row>
    <row r="298" spans="1:17">
      <c r="A298" s="48" t="s">
        <v>5579</v>
      </c>
      <c r="B298" s="48" t="s">
        <v>5580</v>
      </c>
      <c r="C298" s="48">
        <v>23</v>
      </c>
      <c r="D298" s="48">
        <v>5.48</v>
      </c>
      <c r="E298" s="49" t="s">
        <v>10686</v>
      </c>
      <c r="F298" s="49" t="s">
        <v>10686</v>
      </c>
      <c r="G298" s="49" t="s">
        <v>10686</v>
      </c>
      <c r="H298" s="50">
        <v>0</v>
      </c>
      <c r="I298" s="50" t="s">
        <v>10687</v>
      </c>
      <c r="J298" s="48" t="s">
        <v>10716</v>
      </c>
      <c r="K298" s="48" t="s">
        <v>10744</v>
      </c>
      <c r="L298" s="51">
        <v>28412</v>
      </c>
      <c r="M298" s="52">
        <v>31736.7</v>
      </c>
      <c r="N298" s="53" t="s">
        <v>4697</v>
      </c>
      <c r="O298" s="53" t="s">
        <v>4697</v>
      </c>
      <c r="P298" s="48" t="s">
        <v>4698</v>
      </c>
      <c r="Q298" s="50">
        <v>45</v>
      </c>
    </row>
    <row r="299" spans="1:17">
      <c r="A299" s="48" t="s">
        <v>5582</v>
      </c>
      <c r="B299" s="48" t="s">
        <v>5583</v>
      </c>
      <c r="C299" s="48">
        <v>36.86</v>
      </c>
      <c r="D299" s="48">
        <v>11.95</v>
      </c>
      <c r="E299" s="49" t="s">
        <v>10686</v>
      </c>
      <c r="F299" s="49" t="s">
        <v>10686</v>
      </c>
      <c r="G299" s="49" t="s">
        <v>10686</v>
      </c>
      <c r="H299" s="50">
        <v>0</v>
      </c>
      <c r="I299" s="50" t="s">
        <v>10686</v>
      </c>
      <c r="J299" s="48" t="s">
        <v>10731</v>
      </c>
      <c r="K299" s="48" t="s">
        <v>10738</v>
      </c>
      <c r="L299" s="51">
        <v>22263</v>
      </c>
      <c r="M299" s="52">
        <v>31620</v>
      </c>
      <c r="N299" s="53" t="s">
        <v>4697</v>
      </c>
      <c r="O299" s="53" t="s">
        <v>4693</v>
      </c>
      <c r="P299" s="48" t="s">
        <v>4699</v>
      </c>
      <c r="Q299" s="50">
        <v>62</v>
      </c>
    </row>
    <row r="300" spans="1:17">
      <c r="A300" s="48" t="s">
        <v>5585</v>
      </c>
      <c r="B300" s="48" t="s">
        <v>5586</v>
      </c>
      <c r="C300" s="48">
        <v>24.25</v>
      </c>
      <c r="D300" s="48">
        <v>8.6999999999999993</v>
      </c>
      <c r="E300" s="49" t="s">
        <v>10687</v>
      </c>
      <c r="F300" s="49" t="s">
        <v>10686</v>
      </c>
      <c r="G300" s="49" t="s">
        <v>10686</v>
      </c>
      <c r="H300" s="50">
        <v>1</v>
      </c>
      <c r="I300" s="50" t="s">
        <v>10687</v>
      </c>
      <c r="J300" s="48" t="s">
        <v>10716</v>
      </c>
      <c r="K300" s="48" t="s">
        <v>10738</v>
      </c>
      <c r="L300" s="51">
        <v>27696</v>
      </c>
      <c r="M300" s="52">
        <v>31591.82</v>
      </c>
      <c r="N300" s="53" t="s">
        <v>4697</v>
      </c>
      <c r="O300" s="53" t="s">
        <v>4693</v>
      </c>
      <c r="P300" s="48" t="s">
        <v>4701</v>
      </c>
      <c r="Q300" s="50">
        <v>47</v>
      </c>
    </row>
    <row r="301" spans="1:17">
      <c r="A301" s="48" t="s">
        <v>5588</v>
      </c>
      <c r="B301" s="48" t="s">
        <v>5589</v>
      </c>
      <c r="C301" s="48">
        <v>23.85</v>
      </c>
      <c r="D301" s="48">
        <v>7.84</v>
      </c>
      <c r="E301" s="49" t="s">
        <v>10686</v>
      </c>
      <c r="F301" s="49" t="s">
        <v>10686</v>
      </c>
      <c r="G301" s="49" t="s">
        <v>10686</v>
      </c>
      <c r="H301" s="50">
        <v>0</v>
      </c>
      <c r="I301" s="50" t="s">
        <v>10687</v>
      </c>
      <c r="J301" s="48" t="s">
        <v>10716</v>
      </c>
      <c r="K301" s="48" t="s">
        <v>10738</v>
      </c>
      <c r="L301" s="51">
        <v>27310</v>
      </c>
      <c r="M301" s="52">
        <v>31368.81</v>
      </c>
      <c r="N301" s="53" t="s">
        <v>4697</v>
      </c>
      <c r="O301" s="53" t="s">
        <v>4694</v>
      </c>
      <c r="P301" s="48" t="s">
        <v>4701</v>
      </c>
      <c r="Q301" s="50">
        <v>48</v>
      </c>
    </row>
    <row r="302" spans="1:17">
      <c r="A302" s="48" t="s">
        <v>5591</v>
      </c>
      <c r="B302" s="48" t="s">
        <v>5592</v>
      </c>
      <c r="C302" s="48">
        <v>40.020000000000003</v>
      </c>
      <c r="D302" s="48">
        <v>5.19</v>
      </c>
      <c r="E302" s="49" t="s">
        <v>10687</v>
      </c>
      <c r="F302" s="49" t="s">
        <v>10686</v>
      </c>
      <c r="G302" s="49" t="s">
        <v>10686</v>
      </c>
      <c r="H302" s="50">
        <v>1</v>
      </c>
      <c r="I302" s="50" t="s">
        <v>10687</v>
      </c>
      <c r="J302" s="48" t="s">
        <v>10731</v>
      </c>
      <c r="K302" s="48" t="s">
        <v>10744</v>
      </c>
      <c r="L302" s="51">
        <v>34969</v>
      </c>
      <c r="M302" s="52">
        <v>31328.27</v>
      </c>
      <c r="N302" s="53" t="s">
        <v>4697</v>
      </c>
      <c r="O302" s="53" t="s">
        <v>4697</v>
      </c>
      <c r="P302" s="48" t="s">
        <v>4701</v>
      </c>
      <c r="Q302" s="50">
        <v>27</v>
      </c>
    </row>
    <row r="303" spans="1:17">
      <c r="A303" s="48" t="s">
        <v>5593</v>
      </c>
      <c r="B303" s="48" t="s">
        <v>4973</v>
      </c>
      <c r="C303" s="48">
        <v>19.170000000000002</v>
      </c>
      <c r="D303" s="48">
        <v>8.41</v>
      </c>
      <c r="E303" s="49" t="s">
        <v>10686</v>
      </c>
      <c r="F303" s="49" t="s">
        <v>10686</v>
      </c>
      <c r="G303" s="49" t="s">
        <v>10686</v>
      </c>
      <c r="H303" s="50">
        <v>0</v>
      </c>
      <c r="I303" s="50" t="s">
        <v>10687</v>
      </c>
      <c r="J303" s="48" t="s">
        <v>10716</v>
      </c>
      <c r="K303" s="48" t="s">
        <v>10738</v>
      </c>
      <c r="L303" s="51">
        <v>25028</v>
      </c>
      <c r="M303" s="52">
        <v>31322.53</v>
      </c>
      <c r="N303" s="53" t="s">
        <v>4697</v>
      </c>
      <c r="O303" s="53" t="s">
        <v>4693</v>
      </c>
      <c r="P303" s="48" t="s">
        <v>4701</v>
      </c>
      <c r="Q303" s="50">
        <v>54</v>
      </c>
    </row>
    <row r="304" spans="1:17">
      <c r="A304" s="48" t="s">
        <v>5594</v>
      </c>
      <c r="B304" s="48" t="s">
        <v>5595</v>
      </c>
      <c r="C304" s="48">
        <v>43.53</v>
      </c>
      <c r="D304" s="48">
        <v>5.86</v>
      </c>
      <c r="E304" s="49" t="s">
        <v>10687</v>
      </c>
      <c r="F304" s="49" t="s">
        <v>10687</v>
      </c>
      <c r="G304" s="49" t="s">
        <v>10686</v>
      </c>
      <c r="H304" s="50">
        <v>2</v>
      </c>
      <c r="I304" s="50" t="s">
        <v>10687</v>
      </c>
      <c r="J304" s="48" t="s">
        <v>10731</v>
      </c>
      <c r="K304" s="48" t="s">
        <v>10740</v>
      </c>
      <c r="L304" s="51">
        <v>36729</v>
      </c>
      <c r="M304" s="52">
        <v>31234.560000000001</v>
      </c>
      <c r="N304" s="53" t="s">
        <v>4693</v>
      </c>
      <c r="O304" s="53" t="s">
        <v>4693</v>
      </c>
      <c r="P304" s="48" t="s">
        <v>4701</v>
      </c>
      <c r="Q304" s="50">
        <v>22</v>
      </c>
    </row>
    <row r="305" spans="1:17">
      <c r="A305" s="48" t="s">
        <v>5597</v>
      </c>
      <c r="B305" s="48" t="s">
        <v>5598</v>
      </c>
      <c r="C305" s="48">
        <v>46.06</v>
      </c>
      <c r="D305" s="48">
        <v>4.18</v>
      </c>
      <c r="E305" s="49" t="s">
        <v>10686</v>
      </c>
      <c r="F305" s="49" t="s">
        <v>10687</v>
      </c>
      <c r="G305" s="49" t="s">
        <v>10686</v>
      </c>
      <c r="H305" s="50">
        <v>1</v>
      </c>
      <c r="I305" s="50" t="s">
        <v>10687</v>
      </c>
      <c r="J305" s="48" t="s">
        <v>10731</v>
      </c>
      <c r="K305" s="48" t="s">
        <v>10744</v>
      </c>
      <c r="L305" s="51">
        <v>38300</v>
      </c>
      <c r="M305" s="52">
        <v>31196.61</v>
      </c>
      <c r="N305" s="53" t="s">
        <v>4697</v>
      </c>
      <c r="O305" s="53" t="s">
        <v>4693</v>
      </c>
      <c r="P305" s="48" t="s">
        <v>4701</v>
      </c>
      <c r="Q305" s="50">
        <v>18</v>
      </c>
    </row>
    <row r="306" spans="1:17">
      <c r="A306" s="48" t="s">
        <v>5600</v>
      </c>
      <c r="B306" s="48" t="s">
        <v>5601</v>
      </c>
      <c r="C306" s="48">
        <v>29.92</v>
      </c>
      <c r="D306" s="48">
        <v>11.99</v>
      </c>
      <c r="E306" s="49" t="s">
        <v>10687</v>
      </c>
      <c r="F306" s="49" t="s">
        <v>10686</v>
      </c>
      <c r="G306" s="49" t="s">
        <v>10686</v>
      </c>
      <c r="H306" s="50">
        <v>2</v>
      </c>
      <c r="I306" s="50" t="s">
        <v>10687</v>
      </c>
      <c r="J306" s="48" t="s">
        <v>10733</v>
      </c>
      <c r="K306" s="48" t="s">
        <v>10738</v>
      </c>
      <c r="L306" s="51">
        <v>22533</v>
      </c>
      <c r="M306" s="52">
        <v>30942.19</v>
      </c>
      <c r="N306" s="53" t="s">
        <v>4697</v>
      </c>
      <c r="O306" s="53" t="s">
        <v>4697</v>
      </c>
      <c r="P306" s="48" t="s">
        <v>4695</v>
      </c>
      <c r="Q306" s="50">
        <v>61</v>
      </c>
    </row>
    <row r="307" spans="1:17">
      <c r="A307" s="48" t="s">
        <v>5603</v>
      </c>
      <c r="B307" s="48" t="s">
        <v>5604</v>
      </c>
      <c r="C307" s="48">
        <v>28.46</v>
      </c>
      <c r="D307" s="48">
        <v>4.8499999999999996</v>
      </c>
      <c r="E307" s="49" t="s">
        <v>10687</v>
      </c>
      <c r="F307" s="49" t="s">
        <v>10686</v>
      </c>
      <c r="G307" s="49" t="s">
        <v>10686</v>
      </c>
      <c r="H307" s="50">
        <v>1</v>
      </c>
      <c r="I307" s="50" t="s">
        <v>10687</v>
      </c>
      <c r="J307" s="48" t="s">
        <v>10733</v>
      </c>
      <c r="K307" s="48" t="s">
        <v>10744</v>
      </c>
      <c r="L307" s="51">
        <v>32391</v>
      </c>
      <c r="M307" s="52">
        <v>30763.01</v>
      </c>
      <c r="N307" s="53" t="s">
        <v>4697</v>
      </c>
      <c r="O307" s="53" t="s">
        <v>4693</v>
      </c>
      <c r="P307" s="48" t="s">
        <v>4701</v>
      </c>
      <c r="Q307" s="50">
        <v>34</v>
      </c>
    </row>
    <row r="308" spans="1:17">
      <c r="A308" s="48" t="s">
        <v>5605</v>
      </c>
      <c r="B308" s="48" t="s">
        <v>4922</v>
      </c>
      <c r="C308" s="48">
        <v>24.56</v>
      </c>
      <c r="D308" s="48">
        <v>6.18</v>
      </c>
      <c r="E308" s="49" t="s">
        <v>10687</v>
      </c>
      <c r="F308" s="49" t="s">
        <v>10686</v>
      </c>
      <c r="G308" s="49" t="s">
        <v>10687</v>
      </c>
      <c r="H308" s="50">
        <v>1</v>
      </c>
      <c r="I308" s="50" t="s">
        <v>10687</v>
      </c>
      <c r="J308" s="48" t="s">
        <v>10716</v>
      </c>
      <c r="K308" s="48" t="s">
        <v>10740</v>
      </c>
      <c r="L308" s="51">
        <v>30671</v>
      </c>
      <c r="M308" s="52">
        <v>30724.44</v>
      </c>
      <c r="N308" s="53" t="s">
        <v>4697</v>
      </c>
      <c r="O308" s="53" t="s">
        <v>4694</v>
      </c>
      <c r="P308" s="48" t="s">
        <v>4701</v>
      </c>
      <c r="Q308" s="50">
        <v>39</v>
      </c>
    </row>
    <row r="309" spans="1:17">
      <c r="A309" s="48" t="s">
        <v>5607</v>
      </c>
      <c r="B309" s="48" t="s">
        <v>5608</v>
      </c>
      <c r="C309" s="48">
        <v>41.19</v>
      </c>
      <c r="D309" s="48">
        <v>6.37</v>
      </c>
      <c r="E309" s="49" t="s">
        <v>10686</v>
      </c>
      <c r="F309" s="49" t="s">
        <v>10686</v>
      </c>
      <c r="G309" s="49" t="s">
        <v>10686</v>
      </c>
      <c r="H309" s="50">
        <v>0</v>
      </c>
      <c r="I309" s="50" t="s">
        <v>10687</v>
      </c>
      <c r="J309" s="48" t="s">
        <v>10731</v>
      </c>
      <c r="K309" s="48" t="s">
        <v>10740</v>
      </c>
      <c r="L309" s="51">
        <v>36424</v>
      </c>
      <c r="M309" s="52">
        <v>30697.71</v>
      </c>
      <c r="N309" s="53" t="s">
        <v>4693</v>
      </c>
      <c r="O309" s="53" t="s">
        <v>4697</v>
      </c>
      <c r="P309" s="48" t="s">
        <v>4701</v>
      </c>
      <c r="Q309" s="50">
        <v>23</v>
      </c>
    </row>
    <row r="310" spans="1:17">
      <c r="A310" s="48" t="s">
        <v>5610</v>
      </c>
      <c r="B310" s="48" t="s">
        <v>5611</v>
      </c>
      <c r="C310" s="48">
        <v>18.63</v>
      </c>
      <c r="D310" s="48">
        <v>9.81</v>
      </c>
      <c r="E310" s="49" t="s">
        <v>10687</v>
      </c>
      <c r="F310" s="49" t="s">
        <v>10686</v>
      </c>
      <c r="G310" s="49" t="s">
        <v>10686</v>
      </c>
      <c r="H310" s="50">
        <v>2</v>
      </c>
      <c r="I310" s="50" t="s">
        <v>10687</v>
      </c>
      <c r="J310" s="48" t="s">
        <v>10716</v>
      </c>
      <c r="K310" s="48" t="s">
        <v>10738</v>
      </c>
      <c r="L310" s="51">
        <v>25883</v>
      </c>
      <c r="M310" s="52">
        <v>30625.65</v>
      </c>
      <c r="N310" s="53" t="s">
        <v>4697</v>
      </c>
      <c r="O310" s="53" t="s">
        <v>4694</v>
      </c>
      <c r="P310" s="48" t="s">
        <v>4701</v>
      </c>
      <c r="Q310" s="50">
        <v>52</v>
      </c>
    </row>
    <row r="311" spans="1:17">
      <c r="A311" s="48" t="s">
        <v>5613</v>
      </c>
      <c r="B311" s="48" t="s">
        <v>5614</v>
      </c>
      <c r="C311" s="48">
        <v>26.26</v>
      </c>
      <c r="D311" s="48">
        <v>11.8</v>
      </c>
      <c r="E311" s="49" t="s">
        <v>10687</v>
      </c>
      <c r="F311" s="49" t="s">
        <v>10686</v>
      </c>
      <c r="G311" s="49" t="s">
        <v>10686</v>
      </c>
      <c r="H311" s="50">
        <v>1</v>
      </c>
      <c r="I311" s="50" t="s">
        <v>10687</v>
      </c>
      <c r="J311" s="48" t="s">
        <v>10733</v>
      </c>
      <c r="K311" s="48" t="s">
        <v>10738</v>
      </c>
      <c r="L311" s="51">
        <v>31634</v>
      </c>
      <c r="M311" s="52">
        <v>30530.5</v>
      </c>
      <c r="N311" s="53" t="s">
        <v>4697</v>
      </c>
      <c r="O311" s="53" t="s">
        <v>4693</v>
      </c>
      <c r="P311" s="48" t="s">
        <v>4701</v>
      </c>
      <c r="Q311" s="50">
        <v>36</v>
      </c>
    </row>
    <row r="312" spans="1:17">
      <c r="A312" s="48" t="s">
        <v>5616</v>
      </c>
      <c r="B312" s="48" t="s">
        <v>5617</v>
      </c>
      <c r="C312" s="48">
        <v>22.37</v>
      </c>
      <c r="D312" s="48">
        <v>5.86</v>
      </c>
      <c r="E312" s="49" t="s">
        <v>10687</v>
      </c>
      <c r="F312" s="49" t="s">
        <v>10686</v>
      </c>
      <c r="G312" s="49" t="s">
        <v>10687</v>
      </c>
      <c r="H312" s="50">
        <v>1</v>
      </c>
      <c r="I312" s="50" t="s">
        <v>10687</v>
      </c>
      <c r="J312" s="48" t="s">
        <v>10716</v>
      </c>
      <c r="K312" s="48" t="s">
        <v>10740</v>
      </c>
      <c r="L312" s="51">
        <v>30562</v>
      </c>
      <c r="M312" s="52">
        <v>30457.37</v>
      </c>
      <c r="N312" s="53" t="s">
        <v>4697</v>
      </c>
      <c r="O312" s="53" t="s">
        <v>4693</v>
      </c>
      <c r="P312" s="48" t="s">
        <v>4698</v>
      </c>
      <c r="Q312" s="50">
        <v>39</v>
      </c>
    </row>
    <row r="313" spans="1:17">
      <c r="A313" s="48" t="s">
        <v>5618</v>
      </c>
      <c r="B313" s="48" t="s">
        <v>5619</v>
      </c>
      <c r="C313" s="48">
        <v>39.619999999999997</v>
      </c>
      <c r="D313" s="48">
        <v>4.28</v>
      </c>
      <c r="E313" s="49" t="s">
        <v>10686</v>
      </c>
      <c r="F313" s="49" t="s">
        <v>10686</v>
      </c>
      <c r="G313" s="49" t="s">
        <v>10686</v>
      </c>
      <c r="H313" s="50">
        <v>1</v>
      </c>
      <c r="I313" s="50" t="s">
        <v>10687</v>
      </c>
      <c r="J313" s="48" t="s">
        <v>10731</v>
      </c>
      <c r="K313" s="48" t="s">
        <v>10744</v>
      </c>
      <c r="L313" s="51">
        <v>36096</v>
      </c>
      <c r="M313" s="52">
        <v>30422.03</v>
      </c>
      <c r="N313" s="53" t="s">
        <v>4697</v>
      </c>
      <c r="O313" s="53" t="s">
        <v>4694</v>
      </c>
      <c r="P313" s="48" t="s">
        <v>4701</v>
      </c>
      <c r="Q313" s="50">
        <v>24</v>
      </c>
    </row>
    <row r="314" spans="1:17">
      <c r="A314" s="48" t="s">
        <v>5621</v>
      </c>
      <c r="B314" s="48" t="s">
        <v>5622</v>
      </c>
      <c r="C314" s="48">
        <v>18.329999999999998</v>
      </c>
      <c r="D314" s="48">
        <v>4.16</v>
      </c>
      <c r="E314" s="49" t="s">
        <v>10687</v>
      </c>
      <c r="F314" s="49" t="s">
        <v>10686</v>
      </c>
      <c r="G314" s="49" t="s">
        <v>10686</v>
      </c>
      <c r="H314" s="50">
        <v>0</v>
      </c>
      <c r="I314" s="50" t="s">
        <v>10687</v>
      </c>
      <c r="J314" s="48" t="s">
        <v>10734</v>
      </c>
      <c r="K314" s="48" t="s">
        <v>10744</v>
      </c>
      <c r="L314" s="51">
        <v>28006</v>
      </c>
      <c r="M314" s="52">
        <v>30409.53</v>
      </c>
      <c r="N314" s="53" t="s">
        <v>4697</v>
      </c>
      <c r="O314" s="53" t="s">
        <v>4694</v>
      </c>
      <c r="P314" s="48" t="s">
        <v>4698</v>
      </c>
      <c r="Q314" s="50">
        <v>46</v>
      </c>
    </row>
    <row r="315" spans="1:17">
      <c r="A315" s="48" t="s">
        <v>5624</v>
      </c>
      <c r="B315" s="48" t="s">
        <v>5625</v>
      </c>
      <c r="C315" s="48">
        <v>17.11</v>
      </c>
      <c r="D315" s="48">
        <v>4.9800000000000004</v>
      </c>
      <c r="E315" s="49" t="s">
        <v>10687</v>
      </c>
      <c r="F315" s="49" t="s">
        <v>10686</v>
      </c>
      <c r="G315" s="49" t="s">
        <v>10687</v>
      </c>
      <c r="H315" s="50">
        <v>1</v>
      </c>
      <c r="I315" s="50" t="s">
        <v>10687</v>
      </c>
      <c r="J315" s="48" t="s">
        <v>10734</v>
      </c>
      <c r="K315" s="48" t="s">
        <v>10744</v>
      </c>
      <c r="L315" s="51">
        <v>25414</v>
      </c>
      <c r="M315" s="52">
        <v>30366.93</v>
      </c>
      <c r="N315" s="53" t="s">
        <v>4697</v>
      </c>
      <c r="O315" s="53" t="s">
        <v>4697</v>
      </c>
      <c r="P315" s="48" t="s">
        <v>4701</v>
      </c>
      <c r="Q315" s="50">
        <v>53</v>
      </c>
    </row>
    <row r="316" spans="1:17">
      <c r="A316" s="48" t="s">
        <v>5627</v>
      </c>
      <c r="B316" s="48" t="s">
        <v>5628</v>
      </c>
      <c r="C316" s="48">
        <v>43.5</v>
      </c>
      <c r="D316" s="48">
        <v>6.38</v>
      </c>
      <c r="E316" s="49" t="s">
        <v>10686</v>
      </c>
      <c r="F316" s="49" t="s">
        <v>10687</v>
      </c>
      <c r="G316" s="49" t="s">
        <v>10686</v>
      </c>
      <c r="H316" s="50">
        <v>1</v>
      </c>
      <c r="I316" s="50" t="s">
        <v>10687</v>
      </c>
      <c r="J316" s="48" t="s">
        <v>10731</v>
      </c>
      <c r="K316" s="48" t="s">
        <v>10740</v>
      </c>
      <c r="L316" s="51">
        <v>38139</v>
      </c>
      <c r="M316" s="52">
        <v>30328.27</v>
      </c>
      <c r="N316" s="53" t="s">
        <v>4697</v>
      </c>
      <c r="O316" s="53" t="s">
        <v>4697</v>
      </c>
      <c r="P316" s="48" t="s">
        <v>4701</v>
      </c>
      <c r="Q316" s="50">
        <v>19</v>
      </c>
    </row>
    <row r="317" spans="1:17">
      <c r="A317" s="48" t="s">
        <v>5630</v>
      </c>
      <c r="B317" s="48" t="s">
        <v>5239</v>
      </c>
      <c r="C317" s="48">
        <v>25.364999999999998</v>
      </c>
      <c r="D317" s="48">
        <v>5.19</v>
      </c>
      <c r="E317" s="49" t="s">
        <v>10686</v>
      </c>
      <c r="F317" s="49" t="s">
        <v>10686</v>
      </c>
      <c r="G317" s="49" t="s">
        <v>10686</v>
      </c>
      <c r="H317" s="50">
        <v>2</v>
      </c>
      <c r="I317" s="50" t="s">
        <v>10686</v>
      </c>
      <c r="J317" s="48" t="s">
        <v>10733</v>
      </c>
      <c r="K317" s="48" t="s">
        <v>10744</v>
      </c>
      <c r="L317" s="51">
        <v>26504</v>
      </c>
      <c r="M317" s="52">
        <v>30284.639999999999</v>
      </c>
      <c r="N317" s="53" t="s">
        <v>4693</v>
      </c>
      <c r="O317" s="53" t="s">
        <v>4693</v>
      </c>
      <c r="P317" s="48" t="s">
        <v>4698</v>
      </c>
      <c r="Q317" s="50">
        <v>50</v>
      </c>
    </row>
    <row r="318" spans="1:17">
      <c r="A318" s="48" t="s">
        <v>5632</v>
      </c>
      <c r="B318" s="48" t="s">
        <v>4789</v>
      </c>
      <c r="C318" s="48">
        <v>28.594999999999999</v>
      </c>
      <c r="D318" s="48">
        <v>10.210000000000001</v>
      </c>
      <c r="E318" s="49" t="s">
        <v>10686</v>
      </c>
      <c r="F318" s="49" t="s">
        <v>10686</v>
      </c>
      <c r="G318" s="49" t="s">
        <v>10686</v>
      </c>
      <c r="H318" s="50">
        <v>0</v>
      </c>
      <c r="I318" s="50" t="s">
        <v>10686</v>
      </c>
      <c r="J318" s="48" t="s">
        <v>10733</v>
      </c>
      <c r="K318" s="48" t="s">
        <v>10738</v>
      </c>
      <c r="L318" s="51">
        <v>22904</v>
      </c>
      <c r="M318" s="52">
        <v>30260</v>
      </c>
      <c r="N318" s="53" t="s">
        <v>4693</v>
      </c>
      <c r="O318" s="53" t="s">
        <v>4693</v>
      </c>
      <c r="P318" s="48" t="s">
        <v>4709</v>
      </c>
      <c r="Q318" s="50">
        <v>60</v>
      </c>
    </row>
    <row r="319" spans="1:17">
      <c r="A319" s="48" t="s">
        <v>5634</v>
      </c>
      <c r="B319" s="48" t="s">
        <v>5635</v>
      </c>
      <c r="C319" s="48">
        <v>29.83</v>
      </c>
      <c r="D319" s="48">
        <v>9.6999999999999993</v>
      </c>
      <c r="E319" s="49" t="s">
        <v>10687</v>
      </c>
      <c r="F319" s="49" t="s">
        <v>10686</v>
      </c>
      <c r="G319" s="49" t="s">
        <v>10687</v>
      </c>
      <c r="H319" s="50">
        <v>1</v>
      </c>
      <c r="I319" s="50" t="s">
        <v>10687</v>
      </c>
      <c r="J319" s="48" t="s">
        <v>10733</v>
      </c>
      <c r="K319" s="48" t="s">
        <v>10738</v>
      </c>
      <c r="L319" s="51">
        <v>23267</v>
      </c>
      <c r="M319" s="52">
        <v>30184.94</v>
      </c>
      <c r="N319" s="53" t="s">
        <v>4693</v>
      </c>
      <c r="O319" s="53" t="s">
        <v>4693</v>
      </c>
      <c r="P319" s="48" t="s">
        <v>4709</v>
      </c>
      <c r="Q319" s="50">
        <v>59</v>
      </c>
    </row>
    <row r="320" spans="1:17">
      <c r="A320" s="48" t="s">
        <v>5637</v>
      </c>
      <c r="B320" s="48" t="s">
        <v>5638</v>
      </c>
      <c r="C320" s="48">
        <v>24.7</v>
      </c>
      <c r="D320" s="48">
        <v>10.25</v>
      </c>
      <c r="E320" s="49" t="s">
        <v>10686</v>
      </c>
      <c r="F320" s="49" t="s">
        <v>10686</v>
      </c>
      <c r="G320" s="49" t="s">
        <v>10686</v>
      </c>
      <c r="H320" s="50">
        <v>3</v>
      </c>
      <c r="I320" s="50" t="s">
        <v>10686</v>
      </c>
      <c r="J320" s="48" t="s">
        <v>10716</v>
      </c>
      <c r="K320" s="48" t="s">
        <v>10738</v>
      </c>
      <c r="L320" s="51">
        <v>21408</v>
      </c>
      <c r="M320" s="52">
        <v>30166.62</v>
      </c>
      <c r="N320" s="53" t="s">
        <v>4693</v>
      </c>
      <c r="O320" s="53" t="s">
        <v>4694</v>
      </c>
      <c r="P320" s="48" t="s">
        <v>4698</v>
      </c>
      <c r="Q320" s="50">
        <v>64</v>
      </c>
    </row>
    <row r="321" spans="1:17">
      <c r="A321" s="48" t="s">
        <v>5640</v>
      </c>
      <c r="B321" s="48" t="s">
        <v>5641</v>
      </c>
      <c r="C321" s="48">
        <v>17.940000000000001</v>
      </c>
      <c r="D321" s="48">
        <v>9.77</v>
      </c>
      <c r="E321" s="49" t="s">
        <v>10686</v>
      </c>
      <c r="F321" s="49" t="s">
        <v>10686</v>
      </c>
      <c r="G321" s="49" t="s">
        <v>10686</v>
      </c>
      <c r="H321" s="50">
        <v>0</v>
      </c>
      <c r="I321" s="50" t="s">
        <v>10687</v>
      </c>
      <c r="J321" s="48" t="s">
        <v>10734</v>
      </c>
      <c r="K321" s="48" t="s">
        <v>10738</v>
      </c>
      <c r="L321" s="51">
        <v>26292</v>
      </c>
      <c r="M321" s="52">
        <v>30134.75</v>
      </c>
      <c r="N321" s="53" t="s">
        <v>4697</v>
      </c>
      <c r="O321" s="53" t="s">
        <v>4694</v>
      </c>
      <c r="P321" s="48" t="s">
        <v>4701</v>
      </c>
      <c r="Q321" s="50">
        <v>51</v>
      </c>
    </row>
    <row r="322" spans="1:17">
      <c r="A322" s="48" t="s">
        <v>5643</v>
      </c>
      <c r="B322" s="48" t="s">
        <v>5644</v>
      </c>
      <c r="C322" s="48">
        <v>21.08</v>
      </c>
      <c r="D322" s="48">
        <v>4.83</v>
      </c>
      <c r="E322" s="49" t="s">
        <v>10686</v>
      </c>
      <c r="F322" s="49" t="s">
        <v>10686</v>
      </c>
      <c r="G322" s="49" t="s">
        <v>10687</v>
      </c>
      <c r="H322" s="50">
        <v>1</v>
      </c>
      <c r="I322" s="50" t="s">
        <v>10687</v>
      </c>
      <c r="J322" s="48" t="s">
        <v>10716</v>
      </c>
      <c r="K322" s="48" t="s">
        <v>10744</v>
      </c>
      <c r="L322" s="51">
        <v>29100</v>
      </c>
      <c r="M322" s="52">
        <v>30095.97</v>
      </c>
      <c r="N322" s="53" t="s">
        <v>4697</v>
      </c>
      <c r="O322" s="53" t="s">
        <v>4694</v>
      </c>
      <c r="P322" s="48" t="s">
        <v>4701</v>
      </c>
      <c r="Q322" s="50">
        <v>43</v>
      </c>
    </row>
    <row r="323" spans="1:17">
      <c r="A323" s="48" t="s">
        <v>5646</v>
      </c>
      <c r="B323" s="48" t="s">
        <v>5647</v>
      </c>
      <c r="C323" s="48">
        <v>37.715000000000003</v>
      </c>
      <c r="D323" s="48">
        <v>10.86</v>
      </c>
      <c r="E323" s="49" t="s">
        <v>10687</v>
      </c>
      <c r="F323" s="49" t="s">
        <v>10686</v>
      </c>
      <c r="G323" s="49" t="s">
        <v>10686</v>
      </c>
      <c r="H323" s="50">
        <v>0</v>
      </c>
      <c r="I323" s="50" t="s">
        <v>10686</v>
      </c>
      <c r="J323" s="48" t="s">
        <v>10731</v>
      </c>
      <c r="K323" s="48" t="s">
        <v>10738</v>
      </c>
      <c r="L323" s="51">
        <v>24639</v>
      </c>
      <c r="M323" s="52">
        <v>30063.58</v>
      </c>
      <c r="N323" s="53" t="s">
        <v>4693</v>
      </c>
      <c r="O323" s="53" t="s">
        <v>4693</v>
      </c>
      <c r="P323" s="48" t="s">
        <v>4698</v>
      </c>
      <c r="Q323" s="50">
        <v>55</v>
      </c>
    </row>
    <row r="324" spans="1:17">
      <c r="A324" s="48" t="s">
        <v>5649</v>
      </c>
      <c r="B324" s="48" t="s">
        <v>5650</v>
      </c>
      <c r="C324" s="48">
        <v>22.39</v>
      </c>
      <c r="D324" s="48">
        <v>9.5299999999999994</v>
      </c>
      <c r="E324" s="49" t="s">
        <v>10687</v>
      </c>
      <c r="F324" s="49" t="s">
        <v>10686</v>
      </c>
      <c r="G324" s="49" t="s">
        <v>10686</v>
      </c>
      <c r="H324" s="50">
        <v>0</v>
      </c>
      <c r="I324" s="50" t="s">
        <v>10687</v>
      </c>
      <c r="J324" s="48" t="s">
        <v>10716</v>
      </c>
      <c r="K324" s="48" t="s">
        <v>10738</v>
      </c>
      <c r="L324" s="51">
        <v>29802</v>
      </c>
      <c r="M324" s="52">
        <v>30026.87</v>
      </c>
      <c r="N324" s="53" t="s">
        <v>4697</v>
      </c>
      <c r="O324" s="53" t="s">
        <v>4694</v>
      </c>
      <c r="P324" s="48" t="s">
        <v>4698</v>
      </c>
      <c r="Q324" s="50">
        <v>41</v>
      </c>
    </row>
    <row r="325" spans="1:17">
      <c r="A325" s="48" t="s">
        <v>5651</v>
      </c>
      <c r="B325" s="48" t="s">
        <v>5179</v>
      </c>
      <c r="C325" s="48">
        <v>28.78</v>
      </c>
      <c r="D325" s="48">
        <v>5.68</v>
      </c>
      <c r="E325" s="49" t="s">
        <v>10686</v>
      </c>
      <c r="F325" s="49" t="s">
        <v>10686</v>
      </c>
      <c r="G325" s="49" t="s">
        <v>10686</v>
      </c>
      <c r="H325" s="50">
        <v>0</v>
      </c>
      <c r="I325" s="50" t="s">
        <v>10687</v>
      </c>
      <c r="J325" s="48" t="s">
        <v>10733</v>
      </c>
      <c r="K325" s="48" t="s">
        <v>10744</v>
      </c>
      <c r="L325" s="51">
        <v>33516</v>
      </c>
      <c r="M325" s="52">
        <v>29969.67</v>
      </c>
      <c r="N325" s="53" t="s">
        <v>4693</v>
      </c>
      <c r="O325" s="53" t="s">
        <v>4693</v>
      </c>
      <c r="P325" s="48" t="s">
        <v>4701</v>
      </c>
      <c r="Q325" s="50">
        <v>31</v>
      </c>
    </row>
    <row r="326" spans="1:17">
      <c r="A326" s="48" t="s">
        <v>5653</v>
      </c>
      <c r="B326" s="48" t="s">
        <v>5654</v>
      </c>
      <c r="C326" s="48">
        <v>18.329999999999998</v>
      </c>
      <c r="D326" s="48">
        <v>5.57</v>
      </c>
      <c r="E326" s="49" t="s">
        <v>10687</v>
      </c>
      <c r="F326" s="49" t="s">
        <v>10686</v>
      </c>
      <c r="G326" s="49" t="s">
        <v>10686</v>
      </c>
      <c r="H326" s="50">
        <v>0</v>
      </c>
      <c r="I326" s="50" t="s">
        <v>10687</v>
      </c>
      <c r="J326" s="48" t="s">
        <v>10734</v>
      </c>
      <c r="K326" s="48" t="s">
        <v>10744</v>
      </c>
      <c r="L326" s="51">
        <v>27923</v>
      </c>
      <c r="M326" s="52">
        <v>29933.75</v>
      </c>
      <c r="N326" s="53" t="s">
        <v>4693</v>
      </c>
      <c r="O326" s="53" t="s">
        <v>4693</v>
      </c>
      <c r="P326" s="48" t="s">
        <v>4701</v>
      </c>
      <c r="Q326" s="50">
        <v>46</v>
      </c>
    </row>
    <row r="327" spans="1:17">
      <c r="A327" s="48" t="s">
        <v>5656</v>
      </c>
      <c r="B327" s="48" t="s">
        <v>5657</v>
      </c>
      <c r="C327" s="48">
        <v>26.39</v>
      </c>
      <c r="D327" s="48">
        <v>4.58</v>
      </c>
      <c r="E327" s="49" t="s">
        <v>10687</v>
      </c>
      <c r="F327" s="49" t="s">
        <v>10686</v>
      </c>
      <c r="G327" s="49" t="s">
        <v>10686</v>
      </c>
      <c r="H327" s="50">
        <v>1</v>
      </c>
      <c r="I327" s="50" t="s">
        <v>10687</v>
      </c>
      <c r="J327" s="48" t="s">
        <v>10733</v>
      </c>
      <c r="K327" s="48" t="s">
        <v>10744</v>
      </c>
      <c r="L327" s="51">
        <v>32507</v>
      </c>
      <c r="M327" s="52">
        <v>29929.56</v>
      </c>
      <c r="N327" s="53" t="s">
        <v>4693</v>
      </c>
      <c r="O327" s="53" t="s">
        <v>4693</v>
      </c>
      <c r="P327" s="48" t="s">
        <v>4701</v>
      </c>
      <c r="Q327" s="50">
        <v>34</v>
      </c>
    </row>
    <row r="328" spans="1:17">
      <c r="A328" s="48" t="s">
        <v>5659</v>
      </c>
      <c r="B328" s="48" t="s">
        <v>5396</v>
      </c>
      <c r="C328" s="48">
        <v>19.260000000000002</v>
      </c>
      <c r="D328" s="48">
        <v>8.9600000000000009</v>
      </c>
      <c r="E328" s="49" t="s">
        <v>10687</v>
      </c>
      <c r="F328" s="49" t="s">
        <v>10686</v>
      </c>
      <c r="G328" s="49" t="s">
        <v>10686</v>
      </c>
      <c r="H328" s="50">
        <v>1</v>
      </c>
      <c r="I328" s="50" t="s">
        <v>10687</v>
      </c>
      <c r="J328" s="48" t="s">
        <v>10716</v>
      </c>
      <c r="K328" s="48" t="s">
        <v>10738</v>
      </c>
      <c r="L328" s="51">
        <v>27625</v>
      </c>
      <c r="M328" s="52">
        <v>29899.25</v>
      </c>
      <c r="N328" s="53" t="s">
        <v>4693</v>
      </c>
      <c r="O328" s="53" t="s">
        <v>4694</v>
      </c>
      <c r="P328" s="48" t="s">
        <v>4701</v>
      </c>
      <c r="Q328" s="50">
        <v>47</v>
      </c>
    </row>
    <row r="329" spans="1:17">
      <c r="A329" s="48" t="s">
        <v>5661</v>
      </c>
      <c r="B329" s="48" t="s">
        <v>5662</v>
      </c>
      <c r="C329" s="48">
        <v>26.92</v>
      </c>
      <c r="D329" s="48">
        <v>6.09</v>
      </c>
      <c r="E329" s="49" t="s">
        <v>10686</v>
      </c>
      <c r="F329" s="49" t="s">
        <v>10686</v>
      </c>
      <c r="G329" s="49" t="s">
        <v>10686</v>
      </c>
      <c r="H329" s="50">
        <v>0</v>
      </c>
      <c r="I329" s="50" t="s">
        <v>10687</v>
      </c>
      <c r="J329" s="48" t="s">
        <v>10733</v>
      </c>
      <c r="K329" s="48" t="s">
        <v>10740</v>
      </c>
      <c r="L329" s="51">
        <v>32872</v>
      </c>
      <c r="M329" s="52">
        <v>29852.48</v>
      </c>
      <c r="N329" s="53" t="s">
        <v>4693</v>
      </c>
      <c r="O329" s="53" t="s">
        <v>4694</v>
      </c>
      <c r="P329" s="48" t="s">
        <v>4701</v>
      </c>
      <c r="Q329" s="50">
        <v>33</v>
      </c>
    </row>
    <row r="330" spans="1:17">
      <c r="A330" s="48" t="s">
        <v>5664</v>
      </c>
      <c r="B330" s="48" t="s">
        <v>5382</v>
      </c>
      <c r="C330" s="48">
        <v>19.73</v>
      </c>
      <c r="D330" s="48">
        <v>4.3600000000000003</v>
      </c>
      <c r="E330" s="49" t="s">
        <v>10686</v>
      </c>
      <c r="F330" s="49" t="s">
        <v>10686</v>
      </c>
      <c r="G330" s="49" t="s">
        <v>10686</v>
      </c>
      <c r="H330" s="50">
        <v>0</v>
      </c>
      <c r="I330" s="50" t="s">
        <v>10687</v>
      </c>
      <c r="J330" s="48" t="s">
        <v>10716</v>
      </c>
      <c r="K330" s="48" t="s">
        <v>10744</v>
      </c>
      <c r="L330" s="51">
        <v>30253</v>
      </c>
      <c r="M330" s="52">
        <v>29818.76</v>
      </c>
      <c r="N330" s="53" t="s">
        <v>4693</v>
      </c>
      <c r="O330" s="53" t="s">
        <v>4693</v>
      </c>
      <c r="P330" s="48" t="s">
        <v>4698</v>
      </c>
      <c r="Q330" s="50">
        <v>40</v>
      </c>
    </row>
    <row r="331" spans="1:17">
      <c r="A331" s="48" t="s">
        <v>5666</v>
      </c>
      <c r="B331" s="48" t="s">
        <v>5667</v>
      </c>
      <c r="C331" s="48">
        <v>23.56</v>
      </c>
      <c r="D331" s="48">
        <v>11.74</v>
      </c>
      <c r="E331" s="49" t="s">
        <v>10687</v>
      </c>
      <c r="F331" s="49" t="s">
        <v>10686</v>
      </c>
      <c r="G331" s="49" t="s">
        <v>10686</v>
      </c>
      <c r="H331" s="50">
        <v>0</v>
      </c>
      <c r="I331" s="50" t="s">
        <v>10687</v>
      </c>
      <c r="J331" s="48" t="s">
        <v>10716</v>
      </c>
      <c r="K331" s="48" t="s">
        <v>10738</v>
      </c>
      <c r="L331" s="51">
        <v>29811</v>
      </c>
      <c r="M331" s="52">
        <v>29816.639999999999</v>
      </c>
      <c r="N331" s="53" t="s">
        <v>4693</v>
      </c>
      <c r="O331" s="53" t="s">
        <v>4697</v>
      </c>
      <c r="P331" s="48" t="s">
        <v>4701</v>
      </c>
      <c r="Q331" s="50">
        <v>41</v>
      </c>
    </row>
    <row r="332" spans="1:17">
      <c r="A332" s="48" t="s">
        <v>5669</v>
      </c>
      <c r="B332" s="48" t="s">
        <v>5670</v>
      </c>
      <c r="C332" s="48">
        <v>37.67</v>
      </c>
      <c r="D332" s="48">
        <v>5.89</v>
      </c>
      <c r="E332" s="49" t="s">
        <v>10686</v>
      </c>
      <c r="F332" s="49" t="s">
        <v>10686</v>
      </c>
      <c r="G332" s="49" t="s">
        <v>10686</v>
      </c>
      <c r="H332" s="50">
        <v>1</v>
      </c>
      <c r="I332" s="50" t="s">
        <v>10687</v>
      </c>
      <c r="J332" s="48" t="s">
        <v>10731</v>
      </c>
      <c r="K332" s="48" t="s">
        <v>10740</v>
      </c>
      <c r="L332" s="51">
        <v>35966</v>
      </c>
      <c r="M332" s="52">
        <v>29760.6</v>
      </c>
      <c r="N332" s="53" t="s">
        <v>4693</v>
      </c>
      <c r="O332" s="53" t="s">
        <v>4697</v>
      </c>
      <c r="P332" s="48" t="s">
        <v>4701</v>
      </c>
      <c r="Q332" s="50">
        <v>24</v>
      </c>
    </row>
    <row r="333" spans="1:17">
      <c r="A333" s="48" t="s">
        <v>5672</v>
      </c>
      <c r="B333" s="48" t="s">
        <v>5638</v>
      </c>
      <c r="C333" s="48">
        <v>18.73</v>
      </c>
      <c r="D333" s="48">
        <v>10.64</v>
      </c>
      <c r="E333" s="49" t="s">
        <v>10686</v>
      </c>
      <c r="F333" s="49" t="s">
        <v>10686</v>
      </c>
      <c r="G333" s="49" t="s">
        <v>10686</v>
      </c>
      <c r="H333" s="50">
        <v>2</v>
      </c>
      <c r="I333" s="50" t="s">
        <v>10687</v>
      </c>
      <c r="J333" s="48" t="s">
        <v>10716</v>
      </c>
      <c r="K333" s="48" t="s">
        <v>10738</v>
      </c>
      <c r="L333" s="51">
        <v>26899</v>
      </c>
      <c r="M333" s="52">
        <v>29757.69</v>
      </c>
      <c r="N333" s="53" t="s">
        <v>4693</v>
      </c>
      <c r="O333" s="53" t="s">
        <v>4694</v>
      </c>
      <c r="P333" s="48" t="s">
        <v>4701</v>
      </c>
      <c r="Q333" s="50">
        <v>49</v>
      </c>
    </row>
    <row r="334" spans="1:17">
      <c r="A334" s="48" t="s">
        <v>5674</v>
      </c>
      <c r="B334" s="48" t="s">
        <v>5675</v>
      </c>
      <c r="C334" s="48">
        <v>33.090000000000003</v>
      </c>
      <c r="D334" s="48">
        <v>6.06</v>
      </c>
      <c r="E334" s="49" t="s">
        <v>10686</v>
      </c>
      <c r="F334" s="49" t="s">
        <v>10686</v>
      </c>
      <c r="G334" s="49" t="s">
        <v>10687</v>
      </c>
      <c r="H334" s="50">
        <v>1</v>
      </c>
      <c r="I334" s="50" t="s">
        <v>10687</v>
      </c>
      <c r="J334" s="48" t="s">
        <v>10731</v>
      </c>
      <c r="K334" s="48" t="s">
        <v>10740</v>
      </c>
      <c r="L334" s="51">
        <v>34177</v>
      </c>
      <c r="M334" s="52">
        <v>29622.69</v>
      </c>
      <c r="N334" s="53" t="s">
        <v>4693</v>
      </c>
      <c r="O334" s="53" t="s">
        <v>4693</v>
      </c>
      <c r="P334" s="48" t="s">
        <v>4701</v>
      </c>
      <c r="Q334" s="50">
        <v>29</v>
      </c>
    </row>
    <row r="335" spans="1:17">
      <c r="A335" s="48" t="s">
        <v>5677</v>
      </c>
      <c r="B335" s="48" t="s">
        <v>5678</v>
      </c>
      <c r="C335" s="48">
        <v>18.329999999999998</v>
      </c>
      <c r="D335" s="48">
        <v>7.46</v>
      </c>
      <c r="E335" s="49" t="s">
        <v>10687</v>
      </c>
      <c r="F335" s="49" t="s">
        <v>10686</v>
      </c>
      <c r="G335" s="49" t="s">
        <v>10686</v>
      </c>
      <c r="H335" s="50">
        <v>1</v>
      </c>
      <c r="I335" s="50" t="s">
        <v>10687</v>
      </c>
      <c r="J335" s="48" t="s">
        <v>10734</v>
      </c>
      <c r="K335" s="48" t="s">
        <v>10738</v>
      </c>
      <c r="L335" s="51">
        <v>27701</v>
      </c>
      <c r="M335" s="52">
        <v>29583.8</v>
      </c>
      <c r="N335" s="53" t="s">
        <v>4693</v>
      </c>
      <c r="O335" s="53" t="s">
        <v>4693</v>
      </c>
      <c r="P335" s="48" t="s">
        <v>4701</v>
      </c>
      <c r="Q335" s="50">
        <v>47</v>
      </c>
    </row>
    <row r="336" spans="1:17">
      <c r="A336" s="48" t="s">
        <v>5680</v>
      </c>
      <c r="B336" s="48" t="s">
        <v>5681</v>
      </c>
      <c r="C336" s="48">
        <v>27.74</v>
      </c>
      <c r="D336" s="48">
        <v>4.68</v>
      </c>
      <c r="E336" s="49" t="s">
        <v>10687</v>
      </c>
      <c r="F336" s="49" t="s">
        <v>10686</v>
      </c>
      <c r="G336" s="49" t="s">
        <v>10686</v>
      </c>
      <c r="H336" s="50">
        <v>2</v>
      </c>
      <c r="I336" s="50" t="s">
        <v>10687</v>
      </c>
      <c r="J336" s="48" t="s">
        <v>10733</v>
      </c>
      <c r="K336" s="48" t="s">
        <v>10744</v>
      </c>
      <c r="L336" s="51">
        <v>21843</v>
      </c>
      <c r="M336" s="52">
        <v>29523.17</v>
      </c>
      <c r="N336" s="53" t="s">
        <v>4693</v>
      </c>
      <c r="O336" s="53" t="s">
        <v>4697</v>
      </c>
      <c r="P336" s="48" t="s">
        <v>4699</v>
      </c>
      <c r="Q336" s="50">
        <v>63</v>
      </c>
    </row>
    <row r="337" spans="1:17">
      <c r="A337" s="48" t="s">
        <v>5682</v>
      </c>
      <c r="B337" s="48" t="s">
        <v>5683</v>
      </c>
      <c r="C337" s="48">
        <v>24.2</v>
      </c>
      <c r="D337" s="48">
        <v>6.15</v>
      </c>
      <c r="E337" s="49" t="s">
        <v>10686</v>
      </c>
      <c r="F337" s="49" t="s">
        <v>10686</v>
      </c>
      <c r="G337" s="49" t="s">
        <v>10686</v>
      </c>
      <c r="H337" s="50">
        <v>1</v>
      </c>
      <c r="I337" s="50" t="s">
        <v>10687</v>
      </c>
      <c r="J337" s="48" t="s">
        <v>10716</v>
      </c>
      <c r="K337" s="48" t="s">
        <v>10740</v>
      </c>
      <c r="L337" s="51">
        <v>31974</v>
      </c>
      <c r="M337" s="52">
        <v>29443.59</v>
      </c>
      <c r="N337" s="53" t="s">
        <v>4693</v>
      </c>
      <c r="O337" s="53" t="s">
        <v>4693</v>
      </c>
      <c r="P337" s="48" t="s">
        <v>4701</v>
      </c>
      <c r="Q337" s="50">
        <v>35</v>
      </c>
    </row>
    <row r="338" spans="1:17">
      <c r="A338" s="48" t="s">
        <v>5685</v>
      </c>
      <c r="B338" s="48" t="s">
        <v>5686</v>
      </c>
      <c r="C338" s="48">
        <v>22.03</v>
      </c>
      <c r="D338" s="48">
        <v>4.28</v>
      </c>
      <c r="E338" s="49" t="s">
        <v>10687</v>
      </c>
      <c r="F338" s="49" t="s">
        <v>10686</v>
      </c>
      <c r="G338" s="49" t="s">
        <v>10686</v>
      </c>
      <c r="H338" s="50">
        <v>0</v>
      </c>
      <c r="I338" s="50" t="s">
        <v>10687</v>
      </c>
      <c r="J338" s="48" t="s">
        <v>10716</v>
      </c>
      <c r="K338" s="48" t="s">
        <v>10744</v>
      </c>
      <c r="L338" s="51">
        <v>31358</v>
      </c>
      <c r="M338" s="52">
        <v>29352.560000000001</v>
      </c>
      <c r="N338" s="53" t="s">
        <v>4693</v>
      </c>
      <c r="O338" s="53" t="s">
        <v>4693</v>
      </c>
      <c r="P338" s="48" t="s">
        <v>4701</v>
      </c>
      <c r="Q338" s="50">
        <v>37</v>
      </c>
    </row>
    <row r="339" spans="1:17">
      <c r="A339" s="48" t="s">
        <v>5688</v>
      </c>
      <c r="B339" s="48" t="s">
        <v>5689</v>
      </c>
      <c r="C339" s="48">
        <v>26.885000000000002</v>
      </c>
      <c r="D339" s="48">
        <v>9.86</v>
      </c>
      <c r="E339" s="49" t="s">
        <v>10686</v>
      </c>
      <c r="F339" s="49" t="s">
        <v>10686</v>
      </c>
      <c r="G339" s="49" t="s">
        <v>10686</v>
      </c>
      <c r="H339" s="50">
        <v>3</v>
      </c>
      <c r="I339" s="50" t="s">
        <v>10687</v>
      </c>
      <c r="J339" s="48" t="s">
        <v>10733</v>
      </c>
      <c r="K339" s="48" t="s">
        <v>10738</v>
      </c>
      <c r="L339" s="51">
        <v>21341</v>
      </c>
      <c r="M339" s="52">
        <v>29330.98</v>
      </c>
      <c r="N339" s="53" t="s">
        <v>4693</v>
      </c>
      <c r="O339" s="53" t="s">
        <v>4697</v>
      </c>
      <c r="P339" s="48" t="s">
        <v>4698</v>
      </c>
      <c r="Q339" s="50">
        <v>65</v>
      </c>
    </row>
    <row r="340" spans="1:17">
      <c r="A340" s="48" t="s">
        <v>5690</v>
      </c>
      <c r="B340" s="48" t="s">
        <v>5208</v>
      </c>
      <c r="C340" s="48">
        <v>16.36</v>
      </c>
      <c r="D340" s="48">
        <v>11.19</v>
      </c>
      <c r="E340" s="49" t="s">
        <v>10686</v>
      </c>
      <c r="F340" s="49" t="s">
        <v>10686</v>
      </c>
      <c r="G340" s="49" t="s">
        <v>10686</v>
      </c>
      <c r="H340" s="50">
        <v>0</v>
      </c>
      <c r="I340" s="50" t="s">
        <v>10687</v>
      </c>
      <c r="J340" s="48" t="s">
        <v>10734</v>
      </c>
      <c r="K340" s="48" t="s">
        <v>10738</v>
      </c>
      <c r="L340" s="51">
        <v>28692</v>
      </c>
      <c r="M340" s="52">
        <v>29227.599999999999</v>
      </c>
      <c r="N340" s="53" t="s">
        <v>4693</v>
      </c>
      <c r="O340" s="53" t="s">
        <v>4694</v>
      </c>
      <c r="P340" s="48" t="s">
        <v>4698</v>
      </c>
      <c r="Q340" s="50">
        <v>44</v>
      </c>
    </row>
    <row r="341" spans="1:17">
      <c r="A341" s="48" t="s">
        <v>5692</v>
      </c>
      <c r="B341" s="48" t="s">
        <v>5693</v>
      </c>
      <c r="C341" s="48">
        <v>32.299999999999997</v>
      </c>
      <c r="D341" s="48">
        <v>4.8899999999999997</v>
      </c>
      <c r="E341" s="49" t="s">
        <v>10687</v>
      </c>
      <c r="F341" s="49" t="s">
        <v>10686</v>
      </c>
      <c r="G341" s="49" t="s">
        <v>10687</v>
      </c>
      <c r="H341" s="50">
        <v>1</v>
      </c>
      <c r="I341" s="50" t="s">
        <v>10686</v>
      </c>
      <c r="J341" s="48" t="s">
        <v>10731</v>
      </c>
      <c r="K341" s="48" t="s">
        <v>10744</v>
      </c>
      <c r="L341" s="51">
        <v>25393</v>
      </c>
      <c r="M341" s="52">
        <v>29186.48</v>
      </c>
      <c r="N341" s="53" t="s">
        <v>4693</v>
      </c>
      <c r="O341" s="53" t="s">
        <v>4694</v>
      </c>
      <c r="P341" s="48" t="s">
        <v>4699</v>
      </c>
      <c r="Q341" s="50">
        <v>53</v>
      </c>
    </row>
    <row r="342" spans="1:17">
      <c r="A342" s="48" t="s">
        <v>5695</v>
      </c>
      <c r="B342" s="48" t="s">
        <v>5696</v>
      </c>
      <c r="C342" s="48">
        <v>16.05</v>
      </c>
      <c r="D342" s="48">
        <v>4.3499999999999996</v>
      </c>
      <c r="E342" s="49" t="s">
        <v>10687</v>
      </c>
      <c r="F342" s="49" t="s">
        <v>10686</v>
      </c>
      <c r="G342" s="49" t="s">
        <v>10686</v>
      </c>
      <c r="H342" s="50">
        <v>0</v>
      </c>
      <c r="I342" s="50" t="s">
        <v>10687</v>
      </c>
      <c r="J342" s="48" t="s">
        <v>10734</v>
      </c>
      <c r="K342" s="48" t="s">
        <v>10744</v>
      </c>
      <c r="L342" s="51">
        <v>28072</v>
      </c>
      <c r="M342" s="52">
        <v>29160.39</v>
      </c>
      <c r="N342" s="53" t="s">
        <v>4693</v>
      </c>
      <c r="O342" s="53" t="s">
        <v>4697</v>
      </c>
      <c r="P342" s="48" t="s">
        <v>4701</v>
      </c>
      <c r="Q342" s="50">
        <v>46</v>
      </c>
    </row>
    <row r="343" spans="1:17">
      <c r="A343" s="48" t="s">
        <v>5698</v>
      </c>
      <c r="B343" s="48" t="s">
        <v>5699</v>
      </c>
      <c r="C343" s="48">
        <v>29.07</v>
      </c>
      <c r="D343" s="48">
        <v>8.66</v>
      </c>
      <c r="E343" s="49" t="s">
        <v>10687</v>
      </c>
      <c r="F343" s="49" t="s">
        <v>10686</v>
      </c>
      <c r="G343" s="49" t="s">
        <v>10686</v>
      </c>
      <c r="H343" s="50">
        <v>2</v>
      </c>
      <c r="I343" s="50" t="s">
        <v>10687</v>
      </c>
      <c r="J343" s="48" t="s">
        <v>10733</v>
      </c>
      <c r="K343" s="48" t="s">
        <v>10738</v>
      </c>
      <c r="L343" s="51">
        <v>22639</v>
      </c>
      <c r="M343" s="52">
        <v>29141.360000000001</v>
      </c>
      <c r="N343" s="53" t="s">
        <v>4693</v>
      </c>
      <c r="O343" s="53" t="s">
        <v>4694</v>
      </c>
      <c r="P343" s="48" t="s">
        <v>4698</v>
      </c>
      <c r="Q343" s="50">
        <v>61</v>
      </c>
    </row>
    <row r="344" spans="1:17">
      <c r="A344" s="48" t="s">
        <v>5701</v>
      </c>
      <c r="B344" s="48" t="s">
        <v>5016</v>
      </c>
      <c r="C344" s="48">
        <v>17.43</v>
      </c>
      <c r="D344" s="48">
        <v>8.64</v>
      </c>
      <c r="E344" s="49" t="s">
        <v>10686</v>
      </c>
      <c r="F344" s="49" t="s">
        <v>10686</v>
      </c>
      <c r="G344" s="49" t="s">
        <v>10686</v>
      </c>
      <c r="H344" s="50">
        <v>0</v>
      </c>
      <c r="I344" s="50" t="s">
        <v>10687</v>
      </c>
      <c r="J344" s="48" t="s">
        <v>10734</v>
      </c>
      <c r="K344" s="48" t="s">
        <v>10738</v>
      </c>
      <c r="L344" s="51">
        <v>28823</v>
      </c>
      <c r="M344" s="52">
        <v>29114.77</v>
      </c>
      <c r="N344" s="53" t="s">
        <v>4693</v>
      </c>
      <c r="O344" s="53" t="s">
        <v>4693</v>
      </c>
      <c r="P344" s="48" t="s">
        <v>4701</v>
      </c>
      <c r="Q344" s="50">
        <v>44</v>
      </c>
    </row>
    <row r="345" spans="1:17">
      <c r="A345" s="48" t="s">
        <v>5703</v>
      </c>
      <c r="B345" s="48" t="s">
        <v>5704</v>
      </c>
      <c r="C345" s="48">
        <v>19.329999999999998</v>
      </c>
      <c r="D345" s="48">
        <v>4.2699999999999996</v>
      </c>
      <c r="E345" s="49" t="s">
        <v>10686</v>
      </c>
      <c r="F345" s="49" t="s">
        <v>10686</v>
      </c>
      <c r="G345" s="49" t="s">
        <v>10686</v>
      </c>
      <c r="H345" s="50">
        <v>0</v>
      </c>
      <c r="I345" s="50" t="s">
        <v>10687</v>
      </c>
      <c r="J345" s="48" t="s">
        <v>10716</v>
      </c>
      <c r="K345" s="48" t="s">
        <v>10744</v>
      </c>
      <c r="L345" s="51">
        <v>29416</v>
      </c>
      <c r="M345" s="52">
        <v>29114.21</v>
      </c>
      <c r="N345" s="53" t="s">
        <v>4693</v>
      </c>
      <c r="O345" s="53" t="s">
        <v>4694</v>
      </c>
      <c r="P345" s="48" t="s">
        <v>4701</v>
      </c>
      <c r="Q345" s="50">
        <v>42</v>
      </c>
    </row>
    <row r="346" spans="1:17">
      <c r="A346" s="48" t="s">
        <v>5706</v>
      </c>
      <c r="B346" s="48" t="s">
        <v>5707</v>
      </c>
      <c r="C346" s="48">
        <v>30.52</v>
      </c>
      <c r="D346" s="48">
        <v>4.21</v>
      </c>
      <c r="E346" s="49" t="s">
        <v>10686</v>
      </c>
      <c r="F346" s="49" t="s">
        <v>10686</v>
      </c>
      <c r="G346" s="49" t="s">
        <v>10686</v>
      </c>
      <c r="H346" s="50">
        <v>1</v>
      </c>
      <c r="I346" s="50" t="s">
        <v>10687</v>
      </c>
      <c r="J346" s="48" t="s">
        <v>10731</v>
      </c>
      <c r="K346" s="48" t="s">
        <v>10744</v>
      </c>
      <c r="L346" s="51">
        <v>33792</v>
      </c>
      <c r="M346" s="52">
        <v>29007.82</v>
      </c>
      <c r="N346" s="53" t="s">
        <v>4693</v>
      </c>
      <c r="O346" s="53" t="s">
        <v>4694</v>
      </c>
      <c r="P346" s="48" t="s">
        <v>4701</v>
      </c>
      <c r="Q346" s="50">
        <v>30</v>
      </c>
    </row>
    <row r="347" spans="1:17">
      <c r="A347" s="48" t="s">
        <v>5709</v>
      </c>
      <c r="B347" s="48" t="s">
        <v>4882</v>
      </c>
      <c r="C347" s="48">
        <v>39.21</v>
      </c>
      <c r="D347" s="48">
        <v>5.04</v>
      </c>
      <c r="E347" s="49" t="s">
        <v>10686</v>
      </c>
      <c r="F347" s="49" t="s">
        <v>10686</v>
      </c>
      <c r="G347" s="49" t="s">
        <v>10687</v>
      </c>
      <c r="H347" s="50">
        <v>1</v>
      </c>
      <c r="I347" s="50" t="s">
        <v>10687</v>
      </c>
      <c r="J347" s="48" t="s">
        <v>10731</v>
      </c>
      <c r="K347" s="48" t="s">
        <v>10744</v>
      </c>
      <c r="L347" s="51">
        <v>37865</v>
      </c>
      <c r="M347" s="52">
        <v>28998.68</v>
      </c>
      <c r="N347" s="53" t="s">
        <v>4693</v>
      </c>
      <c r="O347" s="53" t="s">
        <v>4694</v>
      </c>
      <c r="P347" s="48" t="s">
        <v>4701</v>
      </c>
      <c r="Q347" s="50">
        <v>19</v>
      </c>
    </row>
    <row r="348" spans="1:17">
      <c r="A348" s="48" t="s">
        <v>5711</v>
      </c>
      <c r="B348" s="48" t="s">
        <v>5712</v>
      </c>
      <c r="C348" s="48">
        <v>26.98</v>
      </c>
      <c r="D348" s="48">
        <v>5.21</v>
      </c>
      <c r="E348" s="49" t="s">
        <v>10687</v>
      </c>
      <c r="F348" s="49" t="s">
        <v>10686</v>
      </c>
      <c r="G348" s="49" t="s">
        <v>10686</v>
      </c>
      <c r="H348" s="50">
        <v>2</v>
      </c>
      <c r="I348" s="50" t="s">
        <v>10687</v>
      </c>
      <c r="J348" s="48" t="s">
        <v>10733</v>
      </c>
      <c r="K348" s="48" t="s">
        <v>10744</v>
      </c>
      <c r="L348" s="51">
        <v>21889</v>
      </c>
      <c r="M348" s="52">
        <v>28950.47</v>
      </c>
      <c r="N348" s="53" t="s">
        <v>4693</v>
      </c>
      <c r="O348" s="53" t="s">
        <v>4693</v>
      </c>
      <c r="P348" s="48" t="s">
        <v>4698</v>
      </c>
      <c r="Q348" s="50">
        <v>63</v>
      </c>
    </row>
    <row r="349" spans="1:17">
      <c r="A349" s="48" t="s">
        <v>5714</v>
      </c>
      <c r="B349" s="48" t="s">
        <v>5715</v>
      </c>
      <c r="C349" s="48">
        <v>25.84</v>
      </c>
      <c r="D349" s="48">
        <v>8.83</v>
      </c>
      <c r="E349" s="49" t="s">
        <v>10686</v>
      </c>
      <c r="F349" s="49" t="s">
        <v>10686</v>
      </c>
      <c r="G349" s="49" t="s">
        <v>10686</v>
      </c>
      <c r="H349" s="50">
        <v>0</v>
      </c>
      <c r="I349" s="50" t="s">
        <v>10686</v>
      </c>
      <c r="J349" s="48" t="s">
        <v>10733</v>
      </c>
      <c r="K349" s="48" t="s">
        <v>10738</v>
      </c>
      <c r="L349" s="51">
        <v>22852</v>
      </c>
      <c r="M349" s="52">
        <v>28923.14</v>
      </c>
      <c r="N349" s="53" t="s">
        <v>4693</v>
      </c>
      <c r="O349" s="53" t="s">
        <v>4693</v>
      </c>
      <c r="P349" s="48" t="s">
        <v>4698</v>
      </c>
      <c r="Q349" s="50">
        <v>60</v>
      </c>
    </row>
    <row r="350" spans="1:17">
      <c r="A350" s="48" t="s">
        <v>5717</v>
      </c>
      <c r="B350" s="48" t="s">
        <v>5718</v>
      </c>
      <c r="C350" s="48">
        <v>28.31</v>
      </c>
      <c r="D350" s="48">
        <v>8.4700000000000006</v>
      </c>
      <c r="E350" s="49" t="s">
        <v>10687</v>
      </c>
      <c r="F350" s="49" t="s">
        <v>10686</v>
      </c>
      <c r="G350" s="49" t="s">
        <v>10686</v>
      </c>
      <c r="H350" s="50">
        <v>2</v>
      </c>
      <c r="I350" s="50" t="s">
        <v>10687</v>
      </c>
      <c r="J350" s="48" t="s">
        <v>10733</v>
      </c>
      <c r="K350" s="48" t="s">
        <v>10738</v>
      </c>
      <c r="L350" s="51">
        <v>22496</v>
      </c>
      <c r="M350" s="52">
        <v>28868.66</v>
      </c>
      <c r="N350" s="53" t="s">
        <v>4693</v>
      </c>
      <c r="O350" s="53" t="s">
        <v>4697</v>
      </c>
      <c r="P350" s="48" t="s">
        <v>4698</v>
      </c>
      <c r="Q350" s="50">
        <v>61</v>
      </c>
    </row>
    <row r="351" spans="1:17">
      <c r="A351" s="48" t="s">
        <v>5720</v>
      </c>
      <c r="B351" s="48" t="s">
        <v>5721</v>
      </c>
      <c r="C351" s="48">
        <v>23.94</v>
      </c>
      <c r="D351" s="48">
        <v>4.2</v>
      </c>
      <c r="E351" s="49" t="s">
        <v>10686</v>
      </c>
      <c r="F351" s="49" t="s">
        <v>10686</v>
      </c>
      <c r="G351" s="49" t="s">
        <v>10686</v>
      </c>
      <c r="H351" s="50">
        <v>0</v>
      </c>
      <c r="I351" s="50" t="s">
        <v>10687</v>
      </c>
      <c r="J351" s="48" t="s">
        <v>10716</v>
      </c>
      <c r="K351" s="48" t="s">
        <v>10744</v>
      </c>
      <c r="L351" s="51">
        <v>33212</v>
      </c>
      <c r="M351" s="52">
        <v>28716.14</v>
      </c>
      <c r="N351" s="53" t="s">
        <v>4693</v>
      </c>
      <c r="O351" s="53" t="s">
        <v>4694</v>
      </c>
      <c r="P351" s="48" t="s">
        <v>4701</v>
      </c>
      <c r="Q351" s="50">
        <v>32</v>
      </c>
    </row>
    <row r="352" spans="1:17">
      <c r="A352" s="48" t="s">
        <v>5723</v>
      </c>
      <c r="B352" s="48" t="s">
        <v>5724</v>
      </c>
      <c r="C352" s="48">
        <v>20.03</v>
      </c>
      <c r="D352" s="48">
        <v>6.14</v>
      </c>
      <c r="E352" s="49" t="s">
        <v>10687</v>
      </c>
      <c r="F352" s="49" t="s">
        <v>10686</v>
      </c>
      <c r="G352" s="49" t="s">
        <v>10686</v>
      </c>
      <c r="H352" s="50">
        <v>0</v>
      </c>
      <c r="I352" s="50" t="s">
        <v>10687</v>
      </c>
      <c r="J352" s="48" t="s">
        <v>10716</v>
      </c>
      <c r="K352" s="48" t="s">
        <v>10740</v>
      </c>
      <c r="L352" s="51">
        <v>31317</v>
      </c>
      <c r="M352" s="52">
        <v>28542.86</v>
      </c>
      <c r="N352" s="53" t="s">
        <v>4693</v>
      </c>
      <c r="O352" s="53" t="s">
        <v>4694</v>
      </c>
      <c r="P352" s="48" t="s">
        <v>4701</v>
      </c>
      <c r="Q352" s="50">
        <v>37</v>
      </c>
    </row>
    <row r="353" spans="1:17">
      <c r="A353" s="48" t="s">
        <v>5726</v>
      </c>
      <c r="B353" s="48" t="s">
        <v>5727</v>
      </c>
      <c r="C353" s="48">
        <v>41.42</v>
      </c>
      <c r="D353" s="48">
        <v>6.07</v>
      </c>
      <c r="E353" s="49" t="s">
        <v>10686</v>
      </c>
      <c r="F353" s="49" t="s">
        <v>10686</v>
      </c>
      <c r="G353" s="49" t="s">
        <v>10686</v>
      </c>
      <c r="H353" s="50">
        <v>0</v>
      </c>
      <c r="I353" s="50" t="s">
        <v>10686</v>
      </c>
      <c r="J353" s="48" t="s">
        <v>10731</v>
      </c>
      <c r="K353" s="48" t="s">
        <v>10740</v>
      </c>
      <c r="L353" s="51">
        <v>30296</v>
      </c>
      <c r="M353" s="52">
        <v>28476.73</v>
      </c>
      <c r="N353" s="53" t="s">
        <v>4693</v>
      </c>
      <c r="O353" s="53" t="s">
        <v>4697</v>
      </c>
      <c r="P353" s="48" t="s">
        <v>4698</v>
      </c>
      <c r="Q353" s="50">
        <v>40</v>
      </c>
    </row>
    <row r="354" spans="1:17">
      <c r="A354" s="48" t="s">
        <v>5729</v>
      </c>
      <c r="B354" s="48" t="s">
        <v>5730</v>
      </c>
      <c r="C354" s="48">
        <v>36.67</v>
      </c>
      <c r="D354" s="48">
        <v>10.210000000000001</v>
      </c>
      <c r="E354" s="49" t="s">
        <v>10686</v>
      </c>
      <c r="F354" s="49" t="s">
        <v>10686</v>
      </c>
      <c r="G354" s="49" t="s">
        <v>10686</v>
      </c>
      <c r="H354" s="50">
        <v>0</v>
      </c>
      <c r="I354" s="50" t="s">
        <v>10686</v>
      </c>
      <c r="J354" s="48" t="s">
        <v>10731</v>
      </c>
      <c r="K354" s="48" t="s">
        <v>10738</v>
      </c>
      <c r="L354" s="51">
        <v>27288</v>
      </c>
      <c r="M354" s="52">
        <v>28468.92</v>
      </c>
      <c r="N354" s="53" t="s">
        <v>4693</v>
      </c>
      <c r="O354" s="53" t="s">
        <v>4693</v>
      </c>
      <c r="P354" s="48" t="s">
        <v>4698</v>
      </c>
      <c r="Q354" s="50">
        <v>48</v>
      </c>
    </row>
    <row r="355" spans="1:17">
      <c r="A355" s="48" t="s">
        <v>5731</v>
      </c>
      <c r="B355" s="48" t="s">
        <v>5732</v>
      </c>
      <c r="C355" s="48">
        <v>27.645</v>
      </c>
      <c r="D355" s="48">
        <v>4.6900000000000004</v>
      </c>
      <c r="E355" s="49" t="s">
        <v>10686</v>
      </c>
      <c r="F355" s="49" t="s">
        <v>10686</v>
      </c>
      <c r="G355" s="49" t="s">
        <v>10686</v>
      </c>
      <c r="H355" s="50">
        <v>0</v>
      </c>
      <c r="I355" s="50" t="s">
        <v>10686</v>
      </c>
      <c r="J355" s="48" t="s">
        <v>10733</v>
      </c>
      <c r="K355" s="48" t="s">
        <v>10744</v>
      </c>
      <c r="L355" s="51">
        <v>28461</v>
      </c>
      <c r="M355" s="52">
        <v>28340.19</v>
      </c>
      <c r="N355" s="53" t="s">
        <v>4693</v>
      </c>
      <c r="O355" s="53" t="s">
        <v>4697</v>
      </c>
      <c r="P355" s="48" t="s">
        <v>4698</v>
      </c>
      <c r="Q355" s="50">
        <v>45</v>
      </c>
    </row>
    <row r="356" spans="1:17">
      <c r="A356" s="48" t="s">
        <v>5734</v>
      </c>
      <c r="B356" s="48" t="s">
        <v>5735</v>
      </c>
      <c r="C356" s="48">
        <v>22.72</v>
      </c>
      <c r="D356" s="48">
        <v>5.71</v>
      </c>
      <c r="E356" s="49" t="s">
        <v>10686</v>
      </c>
      <c r="F356" s="49" t="s">
        <v>10686</v>
      </c>
      <c r="G356" s="49" t="s">
        <v>10686</v>
      </c>
      <c r="H356" s="50">
        <v>0</v>
      </c>
      <c r="I356" s="50" t="s">
        <v>10687</v>
      </c>
      <c r="J356" s="48" t="s">
        <v>10716</v>
      </c>
      <c r="K356" s="48" t="s">
        <v>10740</v>
      </c>
      <c r="L356" s="51">
        <v>33231</v>
      </c>
      <c r="M356" s="52">
        <v>28302.33</v>
      </c>
      <c r="N356" s="53" t="s">
        <v>4693</v>
      </c>
      <c r="O356" s="53" t="s">
        <v>4697</v>
      </c>
      <c r="P356" s="48" t="s">
        <v>4701</v>
      </c>
      <c r="Q356" s="50">
        <v>32</v>
      </c>
    </row>
    <row r="357" spans="1:17">
      <c r="A357" s="48" t="s">
        <v>5737</v>
      </c>
      <c r="B357" s="48" t="s">
        <v>5738</v>
      </c>
      <c r="C357" s="48">
        <v>36.520000000000003</v>
      </c>
      <c r="D357" s="48">
        <v>9.07</v>
      </c>
      <c r="E357" s="49" t="s">
        <v>10687</v>
      </c>
      <c r="F357" s="49" t="s">
        <v>10686</v>
      </c>
      <c r="G357" s="49" t="s">
        <v>10687</v>
      </c>
      <c r="H357" s="50">
        <v>1</v>
      </c>
      <c r="I357" s="50" t="s">
        <v>10686</v>
      </c>
      <c r="J357" s="48" t="s">
        <v>10731</v>
      </c>
      <c r="K357" s="48" t="s">
        <v>10738</v>
      </c>
      <c r="L357" s="51">
        <v>23340</v>
      </c>
      <c r="M357" s="52">
        <v>28287.9</v>
      </c>
      <c r="N357" s="53" t="s">
        <v>4693</v>
      </c>
      <c r="O357" s="53" t="s">
        <v>4693</v>
      </c>
      <c r="P357" s="48" t="s">
        <v>4695</v>
      </c>
      <c r="Q357" s="50">
        <v>59</v>
      </c>
    </row>
    <row r="358" spans="1:17">
      <c r="A358" s="48" t="s">
        <v>5740</v>
      </c>
      <c r="B358" s="48" t="s">
        <v>5741</v>
      </c>
      <c r="C358" s="48">
        <v>33.96</v>
      </c>
      <c r="D358" s="48">
        <v>4.99</v>
      </c>
      <c r="E358" s="49" t="s">
        <v>10686</v>
      </c>
      <c r="F358" s="49" t="s">
        <v>10686</v>
      </c>
      <c r="G358" s="49" t="s">
        <v>10686</v>
      </c>
      <c r="H358" s="50">
        <v>0</v>
      </c>
      <c r="I358" s="50" t="s">
        <v>10687</v>
      </c>
      <c r="J358" s="48" t="s">
        <v>10731</v>
      </c>
      <c r="K358" s="48" t="s">
        <v>10744</v>
      </c>
      <c r="L358" s="51">
        <v>36409</v>
      </c>
      <c r="M358" s="52">
        <v>28245.34</v>
      </c>
      <c r="N358" s="53" t="s">
        <v>4693</v>
      </c>
      <c r="O358" s="53" t="s">
        <v>4694</v>
      </c>
      <c r="P358" s="48" t="s">
        <v>4701</v>
      </c>
      <c r="Q358" s="50">
        <v>23</v>
      </c>
    </row>
    <row r="359" spans="1:17">
      <c r="A359" s="48" t="s">
        <v>5743</v>
      </c>
      <c r="B359" s="48" t="s">
        <v>5744</v>
      </c>
      <c r="C359" s="48">
        <v>26.695</v>
      </c>
      <c r="D359" s="48">
        <v>8.31</v>
      </c>
      <c r="E359" s="49" t="s">
        <v>10686</v>
      </c>
      <c r="F359" s="49" t="s">
        <v>10686</v>
      </c>
      <c r="G359" s="49" t="s">
        <v>10686</v>
      </c>
      <c r="H359" s="50">
        <v>0</v>
      </c>
      <c r="I359" s="50" t="s">
        <v>10687</v>
      </c>
      <c r="J359" s="48" t="s">
        <v>10733</v>
      </c>
      <c r="K359" s="48" t="s">
        <v>10738</v>
      </c>
      <c r="L359" s="51">
        <v>22242</v>
      </c>
      <c r="M359" s="52">
        <v>28101.33</v>
      </c>
      <c r="N359" s="53" t="s">
        <v>4693</v>
      </c>
      <c r="O359" s="53" t="s">
        <v>4697</v>
      </c>
      <c r="P359" s="48" t="s">
        <v>4711</v>
      </c>
      <c r="Q359" s="50">
        <v>62</v>
      </c>
    </row>
    <row r="360" spans="1:17">
      <c r="A360" s="48" t="s">
        <v>5746</v>
      </c>
      <c r="B360" s="48" t="s">
        <v>5747</v>
      </c>
      <c r="C360" s="48">
        <v>18.45</v>
      </c>
      <c r="D360" s="48">
        <v>5.07</v>
      </c>
      <c r="E360" s="49" t="s">
        <v>10687</v>
      </c>
      <c r="F360" s="49" t="s">
        <v>10686</v>
      </c>
      <c r="G360" s="49" t="s">
        <v>10686</v>
      </c>
      <c r="H360" s="50">
        <v>0</v>
      </c>
      <c r="I360" s="50" t="s">
        <v>10687</v>
      </c>
      <c r="J360" s="48" t="s">
        <v>10734</v>
      </c>
      <c r="K360" s="48" t="s">
        <v>10744</v>
      </c>
      <c r="L360" s="51">
        <v>31380</v>
      </c>
      <c r="M360" s="52">
        <v>28006.94</v>
      </c>
      <c r="N360" s="53" t="s">
        <v>4693</v>
      </c>
      <c r="O360" s="53" t="s">
        <v>4697</v>
      </c>
      <c r="P360" s="48" t="s">
        <v>4701</v>
      </c>
      <c r="Q360" s="50">
        <v>37</v>
      </c>
    </row>
    <row r="361" spans="1:17">
      <c r="A361" s="48" t="s">
        <v>5749</v>
      </c>
      <c r="B361" s="48" t="s">
        <v>5750</v>
      </c>
      <c r="C361" s="48">
        <v>33.18</v>
      </c>
      <c r="D361" s="48">
        <v>4.79</v>
      </c>
      <c r="E361" s="49" t="s">
        <v>10686</v>
      </c>
      <c r="F361" s="49" t="s">
        <v>10686</v>
      </c>
      <c r="G361" s="49" t="s">
        <v>10686</v>
      </c>
      <c r="H361" s="50">
        <v>0</v>
      </c>
      <c r="I361" s="50" t="s">
        <v>10687</v>
      </c>
      <c r="J361" s="48" t="s">
        <v>10731</v>
      </c>
      <c r="K361" s="48" t="s">
        <v>10744</v>
      </c>
      <c r="L361" s="51">
        <v>36515</v>
      </c>
      <c r="M361" s="52">
        <v>27980.77</v>
      </c>
      <c r="N361" s="53" t="s">
        <v>4693</v>
      </c>
      <c r="O361" s="53" t="s">
        <v>4693</v>
      </c>
      <c r="P361" s="48" t="s">
        <v>4701</v>
      </c>
      <c r="Q361" s="50">
        <v>23</v>
      </c>
    </row>
    <row r="362" spans="1:17">
      <c r="A362" s="48" t="s">
        <v>5751</v>
      </c>
      <c r="B362" s="48" t="s">
        <v>5752</v>
      </c>
      <c r="C362" s="48">
        <v>36.1</v>
      </c>
      <c r="D362" s="48">
        <v>11.39</v>
      </c>
      <c r="E362" s="49" t="s">
        <v>10687</v>
      </c>
      <c r="F362" s="49" t="s">
        <v>10686</v>
      </c>
      <c r="G362" s="49" t="s">
        <v>10686</v>
      </c>
      <c r="H362" s="50">
        <v>2</v>
      </c>
      <c r="I362" s="50" t="s">
        <v>10686</v>
      </c>
      <c r="J362" s="48" t="s">
        <v>10731</v>
      </c>
      <c r="K362" s="48" t="s">
        <v>10738</v>
      </c>
      <c r="L362" s="51">
        <v>22490</v>
      </c>
      <c r="M362" s="52">
        <v>27941.29</v>
      </c>
      <c r="N362" s="53" t="s">
        <v>4693</v>
      </c>
      <c r="O362" s="53" t="s">
        <v>4694</v>
      </c>
      <c r="P362" s="48" t="s">
        <v>4701</v>
      </c>
      <c r="Q362" s="50">
        <v>61</v>
      </c>
    </row>
    <row r="363" spans="1:17">
      <c r="A363" s="48" t="s">
        <v>5754</v>
      </c>
      <c r="B363" s="48" t="s">
        <v>4925</v>
      </c>
      <c r="C363" s="48">
        <v>22.77</v>
      </c>
      <c r="D363" s="48">
        <v>6</v>
      </c>
      <c r="E363" s="49" t="s">
        <v>10686</v>
      </c>
      <c r="F363" s="49" t="s">
        <v>10686</v>
      </c>
      <c r="G363" s="49" t="s">
        <v>10686</v>
      </c>
      <c r="H363" s="50">
        <v>0</v>
      </c>
      <c r="I363" s="50" t="s">
        <v>10687</v>
      </c>
      <c r="J363" s="48" t="s">
        <v>10716</v>
      </c>
      <c r="K363" s="48" t="s">
        <v>10740</v>
      </c>
      <c r="L363" s="51">
        <v>33393</v>
      </c>
      <c r="M363" s="52">
        <v>27931.11</v>
      </c>
      <c r="N363" s="53" t="s">
        <v>4693</v>
      </c>
      <c r="O363" s="53" t="s">
        <v>4694</v>
      </c>
      <c r="P363" s="48" t="s">
        <v>4701</v>
      </c>
      <c r="Q363" s="50">
        <v>32</v>
      </c>
    </row>
    <row r="364" spans="1:17">
      <c r="A364" s="48" t="s">
        <v>5756</v>
      </c>
      <c r="B364" s="48" t="s">
        <v>5757</v>
      </c>
      <c r="C364" s="48">
        <v>21.24</v>
      </c>
      <c r="D364" s="48">
        <v>5.13</v>
      </c>
      <c r="E364" s="49" t="s">
        <v>10686</v>
      </c>
      <c r="F364" s="49" t="s">
        <v>10686</v>
      </c>
      <c r="G364" s="49" t="s">
        <v>10686</v>
      </c>
      <c r="H364" s="50">
        <v>0</v>
      </c>
      <c r="I364" s="50" t="s">
        <v>10687</v>
      </c>
      <c r="J364" s="48" t="s">
        <v>10716</v>
      </c>
      <c r="K364" s="48" t="s">
        <v>10744</v>
      </c>
      <c r="L364" s="51">
        <v>32833</v>
      </c>
      <c r="M364" s="52">
        <v>27925.86</v>
      </c>
      <c r="N364" s="53" t="s">
        <v>4693</v>
      </c>
      <c r="O364" s="53" t="s">
        <v>4697</v>
      </c>
      <c r="P364" s="48" t="s">
        <v>4701</v>
      </c>
      <c r="Q364" s="50">
        <v>33</v>
      </c>
    </row>
    <row r="365" spans="1:17">
      <c r="A365" s="48" t="s">
        <v>5759</v>
      </c>
      <c r="B365" s="48" t="s">
        <v>5760</v>
      </c>
      <c r="C365" s="48">
        <v>17.600000000000001</v>
      </c>
      <c r="D365" s="48">
        <v>5.26</v>
      </c>
      <c r="E365" s="49" t="s">
        <v>10687</v>
      </c>
      <c r="F365" s="49" t="s">
        <v>10686</v>
      </c>
      <c r="G365" s="49" t="s">
        <v>10686</v>
      </c>
      <c r="H365" s="50">
        <v>0</v>
      </c>
      <c r="I365" s="50" t="s">
        <v>10687</v>
      </c>
      <c r="J365" s="48" t="s">
        <v>10734</v>
      </c>
      <c r="K365" s="48" t="s">
        <v>10744</v>
      </c>
      <c r="L365" s="51">
        <v>31385</v>
      </c>
      <c r="M365" s="52">
        <v>27849.94</v>
      </c>
      <c r="N365" s="53" t="s">
        <v>4693</v>
      </c>
      <c r="O365" s="53" t="s">
        <v>4693</v>
      </c>
      <c r="P365" s="48" t="s">
        <v>4701</v>
      </c>
      <c r="Q365" s="50">
        <v>37</v>
      </c>
    </row>
    <row r="366" spans="1:17">
      <c r="A366" s="48" t="s">
        <v>5762</v>
      </c>
      <c r="B366" s="48" t="s">
        <v>5763</v>
      </c>
      <c r="C366" s="48">
        <v>26.29</v>
      </c>
      <c r="D366" s="48">
        <v>6.84</v>
      </c>
      <c r="E366" s="49" t="s">
        <v>10686</v>
      </c>
      <c r="F366" s="49" t="s">
        <v>10686</v>
      </c>
      <c r="G366" s="49" t="s">
        <v>10686</v>
      </c>
      <c r="H366" s="50">
        <v>0</v>
      </c>
      <c r="I366" s="50" t="s">
        <v>10687</v>
      </c>
      <c r="J366" s="48" t="s">
        <v>10733</v>
      </c>
      <c r="K366" s="48" t="s">
        <v>10738</v>
      </c>
      <c r="L366" s="51">
        <v>22103</v>
      </c>
      <c r="M366" s="52">
        <v>27808.73</v>
      </c>
      <c r="N366" s="53" t="s">
        <v>4693</v>
      </c>
      <c r="O366" s="53" t="s">
        <v>4693</v>
      </c>
      <c r="P366" s="48" t="s">
        <v>4695</v>
      </c>
      <c r="Q366" s="50">
        <v>62</v>
      </c>
    </row>
    <row r="367" spans="1:17">
      <c r="A367" s="48" t="s">
        <v>5765</v>
      </c>
      <c r="B367" s="48" t="s">
        <v>5766</v>
      </c>
      <c r="C367" s="48">
        <v>35.31</v>
      </c>
      <c r="D367" s="48">
        <v>9.0399999999999991</v>
      </c>
      <c r="E367" s="49" t="s">
        <v>10686</v>
      </c>
      <c r="F367" s="49" t="s">
        <v>10686</v>
      </c>
      <c r="G367" s="49" t="s">
        <v>10686</v>
      </c>
      <c r="H367" s="50">
        <v>0</v>
      </c>
      <c r="I367" s="50" t="s">
        <v>10686</v>
      </c>
      <c r="J367" s="48" t="s">
        <v>10731</v>
      </c>
      <c r="K367" s="48" t="s">
        <v>10738</v>
      </c>
      <c r="L367" s="51">
        <v>37596</v>
      </c>
      <c r="M367" s="52">
        <v>27724.29</v>
      </c>
      <c r="N367" s="53" t="s">
        <v>4693</v>
      </c>
      <c r="O367" s="53" t="s">
        <v>4694</v>
      </c>
      <c r="P367" s="48" t="s">
        <v>4695</v>
      </c>
      <c r="Q367" s="50">
        <v>20</v>
      </c>
    </row>
    <row r="368" spans="1:17">
      <c r="A368" s="48" t="s">
        <v>5768</v>
      </c>
      <c r="B368" s="48" t="s">
        <v>5769</v>
      </c>
      <c r="C368" s="48">
        <v>27.04</v>
      </c>
      <c r="D368" s="48">
        <v>4.0999999999999996</v>
      </c>
      <c r="E368" s="49" t="s">
        <v>10686</v>
      </c>
      <c r="F368" s="49" t="s">
        <v>10686</v>
      </c>
      <c r="G368" s="49" t="s">
        <v>10686</v>
      </c>
      <c r="H368" s="50">
        <v>1</v>
      </c>
      <c r="I368" s="50" t="s">
        <v>10687</v>
      </c>
      <c r="J368" s="48" t="s">
        <v>10733</v>
      </c>
      <c r="K368" s="48" t="s">
        <v>10744</v>
      </c>
      <c r="L368" s="51">
        <v>33788</v>
      </c>
      <c r="M368" s="52">
        <v>27696.11</v>
      </c>
      <c r="N368" s="53" t="s">
        <v>4693</v>
      </c>
      <c r="O368" s="53" t="s">
        <v>4697</v>
      </c>
      <c r="P368" s="48" t="s">
        <v>4701</v>
      </c>
      <c r="Q368" s="50">
        <v>30</v>
      </c>
    </row>
    <row r="369" spans="1:17">
      <c r="A369" s="48" t="s">
        <v>5771</v>
      </c>
      <c r="B369" s="48" t="s">
        <v>5772</v>
      </c>
      <c r="C369" s="48">
        <v>30.23</v>
      </c>
      <c r="D369" s="48">
        <v>4.2300000000000004</v>
      </c>
      <c r="E369" s="49" t="s">
        <v>10687</v>
      </c>
      <c r="F369" s="49" t="s">
        <v>10686</v>
      </c>
      <c r="G369" s="49" t="s">
        <v>10687</v>
      </c>
      <c r="H369" s="50">
        <v>1</v>
      </c>
      <c r="I369" s="50" t="s">
        <v>10687</v>
      </c>
      <c r="J369" s="48" t="s">
        <v>10731</v>
      </c>
      <c r="K369" s="48" t="s">
        <v>10744</v>
      </c>
      <c r="L369" s="51">
        <v>35710</v>
      </c>
      <c r="M369" s="52">
        <v>27625.17</v>
      </c>
      <c r="N369" s="53" t="s">
        <v>4693</v>
      </c>
      <c r="O369" s="53" t="s">
        <v>4693</v>
      </c>
      <c r="P369" s="48" t="s">
        <v>4701</v>
      </c>
      <c r="Q369" s="50">
        <v>25</v>
      </c>
    </row>
    <row r="370" spans="1:17">
      <c r="A370" s="48" t="s">
        <v>5774</v>
      </c>
      <c r="B370" s="48" t="s">
        <v>5775</v>
      </c>
      <c r="C370" s="48">
        <v>30.6</v>
      </c>
      <c r="D370" s="48">
        <v>6.48</v>
      </c>
      <c r="E370" s="49" t="s">
        <v>10687</v>
      </c>
      <c r="F370" s="49" t="s">
        <v>10686</v>
      </c>
      <c r="G370" s="49" t="s">
        <v>10687</v>
      </c>
      <c r="H370" s="50">
        <v>1</v>
      </c>
      <c r="I370" s="50" t="s">
        <v>10687</v>
      </c>
      <c r="J370" s="48" t="s">
        <v>10731</v>
      </c>
      <c r="K370" s="48" t="s">
        <v>10740</v>
      </c>
      <c r="L370" s="51">
        <v>35682</v>
      </c>
      <c r="M370" s="52">
        <v>27619.360000000001</v>
      </c>
      <c r="N370" s="53" t="s">
        <v>4697</v>
      </c>
      <c r="O370" s="53" t="s">
        <v>4694</v>
      </c>
      <c r="P370" s="48" t="s">
        <v>4701</v>
      </c>
      <c r="Q370" s="50">
        <v>25</v>
      </c>
    </row>
    <row r="371" spans="1:17">
      <c r="A371" s="48" t="s">
        <v>5777</v>
      </c>
      <c r="B371" s="48" t="s">
        <v>5778</v>
      </c>
      <c r="C371" s="48">
        <v>26.8</v>
      </c>
      <c r="D371" s="48">
        <v>5.53</v>
      </c>
      <c r="E371" s="49" t="s">
        <v>10686</v>
      </c>
      <c r="F371" s="49" t="s">
        <v>10686</v>
      </c>
      <c r="G371" s="49" t="s">
        <v>10686</v>
      </c>
      <c r="H371" s="50">
        <v>1</v>
      </c>
      <c r="I371" s="50" t="s">
        <v>10687</v>
      </c>
      <c r="J371" s="48" t="s">
        <v>10733</v>
      </c>
      <c r="K371" s="48" t="s">
        <v>10744</v>
      </c>
      <c r="L371" s="51">
        <v>33766</v>
      </c>
      <c r="M371" s="52">
        <v>27614.71</v>
      </c>
      <c r="N371" s="53" t="s">
        <v>4697</v>
      </c>
      <c r="O371" s="53" t="s">
        <v>4694</v>
      </c>
      <c r="P371" s="48" t="s">
        <v>4701</v>
      </c>
      <c r="Q371" s="50">
        <v>30</v>
      </c>
    </row>
    <row r="372" spans="1:17">
      <c r="A372" s="48" t="s">
        <v>5780</v>
      </c>
      <c r="B372" s="48" t="s">
        <v>5781</v>
      </c>
      <c r="C372" s="48">
        <v>16.86</v>
      </c>
      <c r="D372" s="48">
        <v>4.07</v>
      </c>
      <c r="E372" s="49" t="s">
        <v>10687</v>
      </c>
      <c r="F372" s="49" t="s">
        <v>10686</v>
      </c>
      <c r="G372" s="49" t="s">
        <v>10686</v>
      </c>
      <c r="H372" s="50">
        <v>0</v>
      </c>
      <c r="I372" s="50" t="s">
        <v>10687</v>
      </c>
      <c r="J372" s="48" t="s">
        <v>10734</v>
      </c>
      <c r="K372" s="48" t="s">
        <v>10744</v>
      </c>
      <c r="L372" s="51">
        <v>31357</v>
      </c>
      <c r="M372" s="52">
        <v>27598.93</v>
      </c>
      <c r="N372" s="53" t="s">
        <v>4697</v>
      </c>
      <c r="O372" s="53" t="s">
        <v>4693</v>
      </c>
      <c r="P372" s="48" t="s">
        <v>4701</v>
      </c>
      <c r="Q372" s="50">
        <v>37</v>
      </c>
    </row>
    <row r="373" spans="1:17">
      <c r="A373" s="48" t="s">
        <v>5783</v>
      </c>
      <c r="B373" s="48" t="s">
        <v>5784</v>
      </c>
      <c r="C373" s="48">
        <v>16.3</v>
      </c>
      <c r="D373" s="48">
        <v>5.51</v>
      </c>
      <c r="E373" s="49" t="s">
        <v>10686</v>
      </c>
      <c r="F373" s="49" t="s">
        <v>10686</v>
      </c>
      <c r="G373" s="49" t="s">
        <v>10686</v>
      </c>
      <c r="H373" s="50">
        <v>1</v>
      </c>
      <c r="I373" s="50" t="s">
        <v>10687</v>
      </c>
      <c r="J373" s="48" t="s">
        <v>10734</v>
      </c>
      <c r="K373" s="48" t="s">
        <v>10744</v>
      </c>
      <c r="L373" s="51">
        <v>30885</v>
      </c>
      <c r="M373" s="52">
        <v>27534.53</v>
      </c>
      <c r="N373" s="53" t="s">
        <v>4697</v>
      </c>
      <c r="O373" s="53" t="s">
        <v>4697</v>
      </c>
      <c r="P373" s="48" t="s">
        <v>4701</v>
      </c>
      <c r="Q373" s="50">
        <v>38</v>
      </c>
    </row>
    <row r="374" spans="1:17">
      <c r="A374" s="48" t="s">
        <v>5786</v>
      </c>
      <c r="B374" s="48" t="s">
        <v>5787</v>
      </c>
      <c r="C374" s="48">
        <v>29.81</v>
      </c>
      <c r="D374" s="48">
        <v>11.66</v>
      </c>
      <c r="E374" s="49" t="s">
        <v>10686</v>
      </c>
      <c r="F374" s="49" t="s">
        <v>10686</v>
      </c>
      <c r="G374" s="49" t="s">
        <v>10686</v>
      </c>
      <c r="H374" s="50">
        <v>0</v>
      </c>
      <c r="I374" s="50" t="s">
        <v>10687</v>
      </c>
      <c r="J374" s="48" t="s">
        <v>10733</v>
      </c>
      <c r="K374" s="48" t="s">
        <v>10738</v>
      </c>
      <c r="L374" s="51">
        <v>24034</v>
      </c>
      <c r="M374" s="52">
        <v>27533.91</v>
      </c>
      <c r="N374" s="53" t="s">
        <v>4697</v>
      </c>
      <c r="O374" s="53" t="s">
        <v>4694</v>
      </c>
      <c r="P374" s="48" t="s">
        <v>4695</v>
      </c>
      <c r="Q374" s="50">
        <v>57</v>
      </c>
    </row>
    <row r="375" spans="1:17">
      <c r="A375" s="48" t="s">
        <v>5789</v>
      </c>
      <c r="B375" s="48" t="s">
        <v>5550</v>
      </c>
      <c r="C375" s="48">
        <v>16.329999999999998</v>
      </c>
      <c r="D375" s="48">
        <v>7.26</v>
      </c>
      <c r="E375" s="49" t="s">
        <v>10687</v>
      </c>
      <c r="F375" s="49" t="s">
        <v>10686</v>
      </c>
      <c r="G375" s="49" t="s">
        <v>10686</v>
      </c>
      <c r="H375" s="50">
        <v>0</v>
      </c>
      <c r="I375" s="50" t="s">
        <v>10687</v>
      </c>
      <c r="J375" s="48" t="s">
        <v>10734</v>
      </c>
      <c r="K375" s="48" t="s">
        <v>10738</v>
      </c>
      <c r="L375" s="51">
        <v>29862</v>
      </c>
      <c r="M375" s="52">
        <v>27495.59</v>
      </c>
      <c r="N375" s="53" t="s">
        <v>4697</v>
      </c>
      <c r="O375" s="53" t="s">
        <v>4693</v>
      </c>
      <c r="P375" s="48" t="s">
        <v>4701</v>
      </c>
      <c r="Q375" s="50">
        <v>41</v>
      </c>
    </row>
    <row r="376" spans="1:17">
      <c r="A376" s="48" t="s">
        <v>5791</v>
      </c>
      <c r="B376" s="48" t="s">
        <v>5792</v>
      </c>
      <c r="C376" s="48">
        <v>16.37</v>
      </c>
      <c r="D376" s="48">
        <v>4.79</v>
      </c>
      <c r="E376" s="49" t="s">
        <v>10687</v>
      </c>
      <c r="F376" s="49" t="s">
        <v>10686</v>
      </c>
      <c r="G376" s="49" t="s">
        <v>10686</v>
      </c>
      <c r="H376" s="50">
        <v>0</v>
      </c>
      <c r="I376" s="50" t="s">
        <v>10687</v>
      </c>
      <c r="J376" s="48" t="s">
        <v>10734</v>
      </c>
      <c r="K376" s="48" t="s">
        <v>10744</v>
      </c>
      <c r="L376" s="51">
        <v>31386</v>
      </c>
      <c r="M376" s="52">
        <v>27432.73</v>
      </c>
      <c r="N376" s="53" t="s">
        <v>4697</v>
      </c>
      <c r="O376" s="53" t="s">
        <v>4693</v>
      </c>
      <c r="P376" s="48" t="s">
        <v>4701</v>
      </c>
      <c r="Q376" s="50">
        <v>37</v>
      </c>
    </row>
    <row r="377" spans="1:17">
      <c r="A377" s="48" t="s">
        <v>5794</v>
      </c>
      <c r="B377" s="48" t="s">
        <v>5795</v>
      </c>
      <c r="C377" s="48">
        <v>22.42</v>
      </c>
      <c r="D377" s="48">
        <v>4.68</v>
      </c>
      <c r="E377" s="49" t="s">
        <v>10687</v>
      </c>
      <c r="F377" s="49" t="s">
        <v>10686</v>
      </c>
      <c r="G377" s="49" t="s">
        <v>10686</v>
      </c>
      <c r="H377" s="50">
        <v>1</v>
      </c>
      <c r="I377" s="50" t="s">
        <v>10686</v>
      </c>
      <c r="J377" s="48" t="s">
        <v>10716</v>
      </c>
      <c r="K377" s="48" t="s">
        <v>10744</v>
      </c>
      <c r="L377" s="51">
        <v>32401</v>
      </c>
      <c r="M377" s="52">
        <v>27375.9</v>
      </c>
      <c r="N377" s="53" t="s">
        <v>4697</v>
      </c>
      <c r="O377" s="53" t="s">
        <v>4694</v>
      </c>
      <c r="P377" s="48" t="s">
        <v>4707</v>
      </c>
      <c r="Q377" s="50">
        <v>34</v>
      </c>
    </row>
    <row r="378" spans="1:17">
      <c r="A378" s="48" t="s">
        <v>5797</v>
      </c>
      <c r="B378" s="48" t="s">
        <v>5179</v>
      </c>
      <c r="C378" s="48">
        <v>31.35</v>
      </c>
      <c r="D378" s="48">
        <v>4.33</v>
      </c>
      <c r="E378" s="49" t="s">
        <v>10687</v>
      </c>
      <c r="F378" s="49" t="s">
        <v>10686</v>
      </c>
      <c r="G378" s="49" t="s">
        <v>10687</v>
      </c>
      <c r="H378" s="50">
        <v>1</v>
      </c>
      <c r="I378" s="50" t="s">
        <v>10686</v>
      </c>
      <c r="J378" s="48" t="s">
        <v>10731</v>
      </c>
      <c r="K378" s="48" t="s">
        <v>10744</v>
      </c>
      <c r="L378" s="51">
        <v>25492</v>
      </c>
      <c r="M378" s="52">
        <v>27346.04</v>
      </c>
      <c r="N378" s="53" t="s">
        <v>4697</v>
      </c>
      <c r="O378" s="53" t="s">
        <v>4697</v>
      </c>
      <c r="P378" s="48" t="s">
        <v>4695</v>
      </c>
      <c r="Q378" s="50">
        <v>53</v>
      </c>
    </row>
    <row r="379" spans="1:17">
      <c r="A379" s="48" t="s">
        <v>5799</v>
      </c>
      <c r="B379" s="48" t="s">
        <v>5800</v>
      </c>
      <c r="C379" s="48">
        <v>31.9</v>
      </c>
      <c r="D379" s="48">
        <v>11.89</v>
      </c>
      <c r="E379" s="49" t="s">
        <v>10686</v>
      </c>
      <c r="F379" s="49" t="s">
        <v>10686</v>
      </c>
      <c r="G379" s="49" t="s">
        <v>10686</v>
      </c>
      <c r="H379" s="50">
        <v>0</v>
      </c>
      <c r="I379" s="50" t="s">
        <v>10686</v>
      </c>
      <c r="J379" s="48" t="s">
        <v>10731</v>
      </c>
      <c r="K379" s="48" t="s">
        <v>10738</v>
      </c>
      <c r="L379" s="51">
        <v>24995</v>
      </c>
      <c r="M379" s="52">
        <v>27322.73</v>
      </c>
      <c r="N379" s="53" t="s">
        <v>4697</v>
      </c>
      <c r="O379" s="53" t="s">
        <v>4697</v>
      </c>
      <c r="P379" s="48" t="s">
        <v>4695</v>
      </c>
      <c r="Q379" s="50">
        <v>55</v>
      </c>
    </row>
    <row r="380" spans="1:17">
      <c r="A380" s="48" t="s">
        <v>5802</v>
      </c>
      <c r="B380" s="48" t="s">
        <v>5292</v>
      </c>
      <c r="C380" s="48">
        <v>30.6</v>
      </c>
      <c r="D380" s="48">
        <v>5.24</v>
      </c>
      <c r="E380" s="49" t="s">
        <v>10686</v>
      </c>
      <c r="F380" s="49" t="s">
        <v>10686</v>
      </c>
      <c r="G380" s="49" t="s">
        <v>10686</v>
      </c>
      <c r="H380" s="50">
        <v>0</v>
      </c>
      <c r="I380" s="50" t="s">
        <v>10687</v>
      </c>
      <c r="J380" s="48" t="s">
        <v>10731</v>
      </c>
      <c r="K380" s="48" t="s">
        <v>10744</v>
      </c>
      <c r="L380" s="51">
        <v>36496</v>
      </c>
      <c r="M380" s="52">
        <v>27236.959999999999</v>
      </c>
      <c r="N380" s="53" t="s">
        <v>4697</v>
      </c>
      <c r="O380" s="53" t="s">
        <v>4693</v>
      </c>
      <c r="P380" s="48" t="s">
        <v>4701</v>
      </c>
      <c r="Q380" s="50">
        <v>23</v>
      </c>
    </row>
    <row r="381" spans="1:17">
      <c r="A381" s="48" t="s">
        <v>5804</v>
      </c>
      <c r="B381" s="48" t="s">
        <v>5805</v>
      </c>
      <c r="C381" s="48">
        <v>28.975000000000001</v>
      </c>
      <c r="D381" s="48">
        <v>7.63</v>
      </c>
      <c r="E381" s="49" t="s">
        <v>10686</v>
      </c>
      <c r="F381" s="49" t="s">
        <v>10686</v>
      </c>
      <c r="G381" s="49" t="s">
        <v>10686</v>
      </c>
      <c r="H381" s="50">
        <v>0</v>
      </c>
      <c r="I381" s="50" t="s">
        <v>10687</v>
      </c>
      <c r="J381" s="48" t="s">
        <v>10733</v>
      </c>
      <c r="K381" s="48" t="s">
        <v>10738</v>
      </c>
      <c r="L381" s="51">
        <v>24097</v>
      </c>
      <c r="M381" s="52">
        <v>27218.44</v>
      </c>
      <c r="N381" s="53" t="s">
        <v>4697</v>
      </c>
      <c r="O381" s="53" t="s">
        <v>4693</v>
      </c>
      <c r="P381" s="48" t="s">
        <v>4708</v>
      </c>
      <c r="Q381" s="50">
        <v>57</v>
      </c>
    </row>
    <row r="382" spans="1:17">
      <c r="A382" s="48" t="s">
        <v>5807</v>
      </c>
      <c r="B382" s="48" t="s">
        <v>5808</v>
      </c>
      <c r="C382" s="48">
        <v>24.86</v>
      </c>
      <c r="D382" s="48">
        <v>8.92</v>
      </c>
      <c r="E382" s="49" t="s">
        <v>10687</v>
      </c>
      <c r="F382" s="49" t="s">
        <v>10686</v>
      </c>
      <c r="G382" s="49" t="s">
        <v>10686</v>
      </c>
      <c r="H382" s="50">
        <v>2</v>
      </c>
      <c r="I382" s="50" t="s">
        <v>10686</v>
      </c>
      <c r="J382" s="48" t="s">
        <v>10716</v>
      </c>
      <c r="K382" s="48" t="s">
        <v>10738</v>
      </c>
      <c r="L382" s="51">
        <v>25843</v>
      </c>
      <c r="M382" s="52">
        <v>27117.99</v>
      </c>
      <c r="N382" s="53" t="s">
        <v>4697</v>
      </c>
      <c r="O382" s="53" t="s">
        <v>4697</v>
      </c>
      <c r="P382" s="48" t="s">
        <v>4695</v>
      </c>
      <c r="Q382" s="50">
        <v>52</v>
      </c>
    </row>
    <row r="383" spans="1:17">
      <c r="A383" s="48" t="s">
        <v>5810</v>
      </c>
      <c r="B383" s="48" t="s">
        <v>4748</v>
      </c>
      <c r="C383" s="48">
        <v>19.54</v>
      </c>
      <c r="D383" s="48">
        <v>5.37</v>
      </c>
      <c r="E383" s="49" t="s">
        <v>10686</v>
      </c>
      <c r="F383" s="49" t="s">
        <v>10686</v>
      </c>
      <c r="G383" s="49" t="s">
        <v>10686</v>
      </c>
      <c r="H383" s="50">
        <v>0</v>
      </c>
      <c r="I383" s="50" t="s">
        <v>10687</v>
      </c>
      <c r="J383" s="48" t="s">
        <v>10716</v>
      </c>
      <c r="K383" s="48" t="s">
        <v>10744</v>
      </c>
      <c r="L383" s="51">
        <v>33220</v>
      </c>
      <c r="M383" s="52">
        <v>27092.38</v>
      </c>
      <c r="N383" s="53" t="s">
        <v>4697</v>
      </c>
      <c r="O383" s="53" t="s">
        <v>4694</v>
      </c>
      <c r="P383" s="48" t="s">
        <v>4701</v>
      </c>
      <c r="Q383" s="50">
        <v>32</v>
      </c>
    </row>
    <row r="384" spans="1:17">
      <c r="A384" s="48" t="s">
        <v>5812</v>
      </c>
      <c r="B384" s="48" t="s">
        <v>5402</v>
      </c>
      <c r="C384" s="48">
        <v>26.74</v>
      </c>
      <c r="D384" s="48">
        <v>4.3099999999999996</v>
      </c>
      <c r="E384" s="49" t="s">
        <v>10686</v>
      </c>
      <c r="F384" s="49" t="s">
        <v>10686</v>
      </c>
      <c r="G384" s="49" t="s">
        <v>10686</v>
      </c>
      <c r="H384" s="50">
        <v>0</v>
      </c>
      <c r="I384" s="50" t="s">
        <v>10687</v>
      </c>
      <c r="J384" s="48" t="s">
        <v>10733</v>
      </c>
      <c r="K384" s="48" t="s">
        <v>10744</v>
      </c>
      <c r="L384" s="51">
        <v>34517</v>
      </c>
      <c r="M384" s="52">
        <v>27080.639999999999</v>
      </c>
      <c r="N384" s="53" t="s">
        <v>4697</v>
      </c>
      <c r="O384" s="53" t="s">
        <v>4697</v>
      </c>
      <c r="P384" s="48" t="s">
        <v>4701</v>
      </c>
      <c r="Q384" s="50">
        <v>28</v>
      </c>
    </row>
    <row r="385" spans="1:17">
      <c r="A385" s="48" t="s">
        <v>5814</v>
      </c>
      <c r="B385" s="48" t="s">
        <v>4955</v>
      </c>
      <c r="C385" s="48">
        <v>22.99</v>
      </c>
      <c r="D385" s="48">
        <v>10.46</v>
      </c>
      <c r="E385" s="49" t="s">
        <v>10686</v>
      </c>
      <c r="F385" s="49" t="s">
        <v>10686</v>
      </c>
      <c r="G385" s="49" t="s">
        <v>10686</v>
      </c>
      <c r="H385" s="50">
        <v>3</v>
      </c>
      <c r="I385" s="50" t="s">
        <v>10687</v>
      </c>
      <c r="J385" s="48" t="s">
        <v>10716</v>
      </c>
      <c r="K385" s="48" t="s">
        <v>10738</v>
      </c>
      <c r="L385" s="51">
        <v>21366</v>
      </c>
      <c r="M385" s="52">
        <v>27037.91</v>
      </c>
      <c r="N385" s="53" t="s">
        <v>4697</v>
      </c>
      <c r="O385" s="53" t="s">
        <v>4697</v>
      </c>
      <c r="P385" s="48" t="s">
        <v>4695</v>
      </c>
      <c r="Q385" s="50">
        <v>64</v>
      </c>
    </row>
    <row r="386" spans="1:17">
      <c r="A386" s="48" t="s">
        <v>5816</v>
      </c>
      <c r="B386" s="48" t="s">
        <v>5817</v>
      </c>
      <c r="C386" s="48">
        <v>31.46</v>
      </c>
      <c r="D386" s="48">
        <v>7.39</v>
      </c>
      <c r="E386" s="49" t="s">
        <v>10686</v>
      </c>
      <c r="F386" s="49" t="s">
        <v>10686</v>
      </c>
      <c r="G386" s="49" t="s">
        <v>10686</v>
      </c>
      <c r="H386" s="50">
        <v>0</v>
      </c>
      <c r="I386" s="50" t="s">
        <v>10686</v>
      </c>
      <c r="J386" s="48" t="s">
        <v>10731</v>
      </c>
      <c r="K386" s="48" t="s">
        <v>10738</v>
      </c>
      <c r="L386" s="51">
        <v>22106</v>
      </c>
      <c r="M386" s="52">
        <v>27000.98</v>
      </c>
      <c r="N386" s="53" t="s">
        <v>4697</v>
      </c>
      <c r="O386" s="53" t="s">
        <v>4697</v>
      </c>
      <c r="P386" s="48" t="s">
        <v>4695</v>
      </c>
      <c r="Q386" s="50">
        <v>62</v>
      </c>
    </row>
    <row r="387" spans="1:17">
      <c r="A387" s="48" t="s">
        <v>5819</v>
      </c>
      <c r="B387" s="48" t="s">
        <v>5820</v>
      </c>
      <c r="C387" s="48">
        <v>30.86</v>
      </c>
      <c r="D387" s="48">
        <v>6.18</v>
      </c>
      <c r="E387" s="49" t="s">
        <v>10686</v>
      </c>
      <c r="F387" s="49" t="s">
        <v>10687</v>
      </c>
      <c r="G387" s="49" t="s">
        <v>10686</v>
      </c>
      <c r="H387" s="50">
        <v>2</v>
      </c>
      <c r="I387" s="50" t="s">
        <v>10687</v>
      </c>
      <c r="J387" s="48" t="s">
        <v>10731</v>
      </c>
      <c r="K387" s="48" t="s">
        <v>10740</v>
      </c>
      <c r="L387" s="51">
        <v>36839</v>
      </c>
      <c r="M387" s="52">
        <v>26936.98</v>
      </c>
      <c r="N387" s="53" t="s">
        <v>4697</v>
      </c>
      <c r="O387" s="53" t="s">
        <v>4694</v>
      </c>
      <c r="P387" s="48" t="s">
        <v>4701</v>
      </c>
      <c r="Q387" s="50">
        <v>22</v>
      </c>
    </row>
    <row r="388" spans="1:17">
      <c r="A388" s="48" t="s">
        <v>5822</v>
      </c>
      <c r="B388" s="48" t="s">
        <v>5823</v>
      </c>
      <c r="C388" s="48">
        <v>31.96</v>
      </c>
      <c r="D388" s="48">
        <v>8.86</v>
      </c>
      <c r="E388" s="49" t="s">
        <v>10686</v>
      </c>
      <c r="F388" s="49" t="s">
        <v>10686</v>
      </c>
      <c r="G388" s="49" t="s">
        <v>10686</v>
      </c>
      <c r="H388" s="50">
        <v>0</v>
      </c>
      <c r="I388" s="50" t="s">
        <v>10687</v>
      </c>
      <c r="J388" s="48" t="s">
        <v>10731</v>
      </c>
      <c r="K388" s="48" t="s">
        <v>10738</v>
      </c>
      <c r="L388" s="51">
        <v>37424</v>
      </c>
      <c r="M388" s="52">
        <v>26927.69</v>
      </c>
      <c r="N388" s="53" t="s">
        <v>4697</v>
      </c>
      <c r="O388" s="53" t="s">
        <v>4697</v>
      </c>
      <c r="P388" s="48" t="s">
        <v>4701</v>
      </c>
      <c r="Q388" s="50">
        <v>20</v>
      </c>
    </row>
    <row r="389" spans="1:17">
      <c r="A389" s="48" t="s">
        <v>5825</v>
      </c>
      <c r="B389" s="48" t="s">
        <v>5826</v>
      </c>
      <c r="C389" s="48">
        <v>23.76</v>
      </c>
      <c r="D389" s="48">
        <v>10.96</v>
      </c>
      <c r="E389" s="49" t="s">
        <v>10686</v>
      </c>
      <c r="F389" s="49" t="s">
        <v>10686</v>
      </c>
      <c r="G389" s="49" t="s">
        <v>10686</v>
      </c>
      <c r="H389" s="50">
        <v>3</v>
      </c>
      <c r="I389" s="50" t="s">
        <v>10687</v>
      </c>
      <c r="J389" s="48" t="s">
        <v>10716</v>
      </c>
      <c r="K389" s="48" t="s">
        <v>10738</v>
      </c>
      <c r="L389" s="51">
        <v>21544</v>
      </c>
      <c r="M389" s="52">
        <v>26926.51</v>
      </c>
      <c r="N389" s="53" t="s">
        <v>4697</v>
      </c>
      <c r="O389" s="53" t="s">
        <v>4693</v>
      </c>
      <c r="P389" s="48" t="s">
        <v>4695</v>
      </c>
      <c r="Q389" s="50">
        <v>64</v>
      </c>
    </row>
    <row r="390" spans="1:17">
      <c r="A390" s="48" t="s">
        <v>5828</v>
      </c>
      <c r="B390" s="48" t="s">
        <v>5614</v>
      </c>
      <c r="C390" s="48">
        <v>19.38</v>
      </c>
      <c r="D390" s="48">
        <v>6.28</v>
      </c>
      <c r="E390" s="49" t="s">
        <v>10686</v>
      </c>
      <c r="F390" s="49" t="s">
        <v>10686</v>
      </c>
      <c r="G390" s="49" t="s">
        <v>10686</v>
      </c>
      <c r="H390" s="50">
        <v>0</v>
      </c>
      <c r="I390" s="50" t="s">
        <v>10687</v>
      </c>
      <c r="J390" s="48" t="s">
        <v>10716</v>
      </c>
      <c r="K390" s="48" t="s">
        <v>10740</v>
      </c>
      <c r="L390" s="51">
        <v>33472</v>
      </c>
      <c r="M390" s="52">
        <v>26912.560000000001</v>
      </c>
      <c r="N390" s="53" t="s">
        <v>4697</v>
      </c>
      <c r="O390" s="53" t="s">
        <v>4697</v>
      </c>
      <c r="P390" s="48" t="s">
        <v>4701</v>
      </c>
      <c r="Q390" s="50">
        <v>31</v>
      </c>
    </row>
    <row r="391" spans="1:17">
      <c r="A391" s="48" t="s">
        <v>5830</v>
      </c>
      <c r="B391" s="48" t="s">
        <v>5831</v>
      </c>
      <c r="C391" s="48">
        <v>16.21</v>
      </c>
      <c r="D391" s="48">
        <v>6.29</v>
      </c>
      <c r="E391" s="49" t="s">
        <v>10687</v>
      </c>
      <c r="F391" s="49" t="s">
        <v>10686</v>
      </c>
      <c r="G391" s="49" t="s">
        <v>10686</v>
      </c>
      <c r="H391" s="50">
        <v>1</v>
      </c>
      <c r="I391" s="50" t="s">
        <v>10687</v>
      </c>
      <c r="J391" s="48" t="s">
        <v>10734</v>
      </c>
      <c r="K391" s="48" t="s">
        <v>10740</v>
      </c>
      <c r="L391" s="51">
        <v>32346</v>
      </c>
      <c r="M391" s="52">
        <v>26607.89</v>
      </c>
      <c r="N391" s="53" t="s">
        <v>4697</v>
      </c>
      <c r="O391" s="53" t="s">
        <v>4693</v>
      </c>
      <c r="P391" s="48" t="s">
        <v>4701</v>
      </c>
      <c r="Q391" s="50">
        <v>34</v>
      </c>
    </row>
    <row r="392" spans="1:17">
      <c r="A392" s="48" t="s">
        <v>5833</v>
      </c>
      <c r="B392" s="48" t="s">
        <v>5834</v>
      </c>
      <c r="C392" s="48">
        <v>32.54</v>
      </c>
      <c r="D392" s="48">
        <v>4.0199999999999996</v>
      </c>
      <c r="E392" s="49" t="s">
        <v>10686</v>
      </c>
      <c r="F392" s="49" t="s">
        <v>10687</v>
      </c>
      <c r="G392" s="49" t="s">
        <v>10686</v>
      </c>
      <c r="H392" s="50">
        <v>1</v>
      </c>
      <c r="I392" s="50" t="s">
        <v>10687</v>
      </c>
      <c r="J392" s="48" t="s">
        <v>10731</v>
      </c>
      <c r="K392" s="48" t="s">
        <v>10744</v>
      </c>
      <c r="L392" s="51">
        <v>38235</v>
      </c>
      <c r="M392" s="52">
        <v>26479.4</v>
      </c>
      <c r="N392" s="53" t="s">
        <v>4697</v>
      </c>
      <c r="O392" s="53" t="s">
        <v>4697</v>
      </c>
      <c r="P392" s="48" t="s">
        <v>4701</v>
      </c>
      <c r="Q392" s="50">
        <v>18</v>
      </c>
    </row>
    <row r="393" spans="1:17">
      <c r="A393" s="48" t="s">
        <v>5836</v>
      </c>
      <c r="B393" s="48" t="s">
        <v>4876</v>
      </c>
      <c r="C393" s="48">
        <v>36.765000000000001</v>
      </c>
      <c r="D393" s="48">
        <v>11.95</v>
      </c>
      <c r="E393" s="49" t="s">
        <v>10687</v>
      </c>
      <c r="F393" s="49" t="s">
        <v>10686</v>
      </c>
      <c r="G393" s="49" t="s">
        <v>10686</v>
      </c>
      <c r="H393" s="50">
        <v>2</v>
      </c>
      <c r="I393" s="50" t="s">
        <v>10686</v>
      </c>
      <c r="J393" s="48" t="s">
        <v>10731</v>
      </c>
      <c r="K393" s="48" t="s">
        <v>10738</v>
      </c>
      <c r="L393" s="51">
        <v>25807</v>
      </c>
      <c r="M393" s="52">
        <v>26467.1</v>
      </c>
      <c r="N393" s="53" t="s">
        <v>4697</v>
      </c>
      <c r="O393" s="53" t="s">
        <v>4694</v>
      </c>
      <c r="P393" s="48" t="s">
        <v>4698</v>
      </c>
      <c r="Q393" s="50">
        <v>52</v>
      </c>
    </row>
    <row r="394" spans="1:17">
      <c r="A394" s="48" t="s">
        <v>5838</v>
      </c>
      <c r="B394" s="48" t="s">
        <v>5839</v>
      </c>
      <c r="C394" s="48">
        <v>35.909999999999997</v>
      </c>
      <c r="D394" s="48">
        <v>8.7100000000000009</v>
      </c>
      <c r="E394" s="49" t="s">
        <v>10686</v>
      </c>
      <c r="F394" s="49" t="s">
        <v>10686</v>
      </c>
      <c r="G394" s="49" t="s">
        <v>10686</v>
      </c>
      <c r="H394" s="50">
        <v>0</v>
      </c>
      <c r="I394" s="50" t="s">
        <v>10686</v>
      </c>
      <c r="J394" s="48" t="s">
        <v>10731</v>
      </c>
      <c r="K394" s="48" t="s">
        <v>10738</v>
      </c>
      <c r="L394" s="51">
        <v>27293</v>
      </c>
      <c r="M394" s="52">
        <v>26392.26</v>
      </c>
      <c r="N394" s="53" t="s">
        <v>4697</v>
      </c>
      <c r="O394" s="53" t="s">
        <v>4697</v>
      </c>
      <c r="P394" s="48" t="s">
        <v>4699</v>
      </c>
      <c r="Q394" s="50">
        <v>48</v>
      </c>
    </row>
    <row r="395" spans="1:17">
      <c r="A395" s="48" t="s">
        <v>5841</v>
      </c>
      <c r="B395" s="48" t="s">
        <v>5842</v>
      </c>
      <c r="C395" s="48">
        <v>32.06</v>
      </c>
      <c r="D395" s="48">
        <v>4.67</v>
      </c>
      <c r="E395" s="49" t="s">
        <v>10686</v>
      </c>
      <c r="F395" s="49" t="s">
        <v>10687</v>
      </c>
      <c r="G395" s="49" t="s">
        <v>10686</v>
      </c>
      <c r="H395" s="50">
        <v>1</v>
      </c>
      <c r="I395" s="50" t="s">
        <v>10687</v>
      </c>
      <c r="J395" s="48" t="s">
        <v>10731</v>
      </c>
      <c r="K395" s="48" t="s">
        <v>10744</v>
      </c>
      <c r="L395" s="51">
        <v>38326</v>
      </c>
      <c r="M395" s="52">
        <v>26316.59</v>
      </c>
      <c r="N395" s="53" t="s">
        <v>4697</v>
      </c>
      <c r="O395" s="53" t="s">
        <v>4694</v>
      </c>
      <c r="P395" s="48" t="s">
        <v>4701</v>
      </c>
      <c r="Q395" s="50">
        <v>18</v>
      </c>
    </row>
    <row r="396" spans="1:17">
      <c r="A396" s="48" t="s">
        <v>5843</v>
      </c>
      <c r="B396" s="48" t="s">
        <v>5844</v>
      </c>
      <c r="C396" s="48">
        <v>24.1</v>
      </c>
      <c r="D396" s="48">
        <v>11.14</v>
      </c>
      <c r="E396" s="49" t="s">
        <v>10687</v>
      </c>
      <c r="F396" s="49" t="s">
        <v>10686</v>
      </c>
      <c r="G396" s="49" t="s">
        <v>10686</v>
      </c>
      <c r="H396" s="50">
        <v>1</v>
      </c>
      <c r="I396" s="50" t="s">
        <v>10686</v>
      </c>
      <c r="J396" s="48" t="s">
        <v>10716</v>
      </c>
      <c r="K396" s="48" t="s">
        <v>10738</v>
      </c>
      <c r="L396" s="51">
        <v>27549</v>
      </c>
      <c r="M396" s="52">
        <v>26236.58</v>
      </c>
      <c r="N396" s="53" t="s">
        <v>4697</v>
      </c>
      <c r="O396" s="53" t="s">
        <v>4693</v>
      </c>
      <c r="P396" s="48" t="s">
        <v>4701</v>
      </c>
      <c r="Q396" s="50">
        <v>48</v>
      </c>
    </row>
    <row r="397" spans="1:17">
      <c r="A397" s="48" t="s">
        <v>5846</v>
      </c>
      <c r="B397" s="48" t="s">
        <v>5847</v>
      </c>
      <c r="C397" s="48">
        <v>27.1</v>
      </c>
      <c r="D397" s="48">
        <v>9.0500000000000007</v>
      </c>
      <c r="E397" s="49" t="s">
        <v>10686</v>
      </c>
      <c r="F397" s="49" t="s">
        <v>10686</v>
      </c>
      <c r="G397" s="49" t="s">
        <v>10686</v>
      </c>
      <c r="H397" s="50">
        <v>2</v>
      </c>
      <c r="I397" s="50" t="s">
        <v>10686</v>
      </c>
      <c r="J397" s="48" t="s">
        <v>10733</v>
      </c>
      <c r="K397" s="48" t="s">
        <v>10738</v>
      </c>
      <c r="L397" s="51">
        <v>26852</v>
      </c>
      <c r="M397" s="52">
        <v>26140.36</v>
      </c>
      <c r="N397" s="53" t="s">
        <v>4697</v>
      </c>
      <c r="O397" s="53" t="s">
        <v>4694</v>
      </c>
      <c r="P397" s="48" t="s">
        <v>4701</v>
      </c>
      <c r="Q397" s="50">
        <v>49</v>
      </c>
    </row>
    <row r="398" spans="1:17">
      <c r="A398" s="48" t="s">
        <v>5849</v>
      </c>
      <c r="B398" s="48" t="s">
        <v>5850</v>
      </c>
      <c r="C398" s="48">
        <v>24.42</v>
      </c>
      <c r="D398" s="48">
        <v>11.31</v>
      </c>
      <c r="E398" s="49" t="s">
        <v>10686</v>
      </c>
      <c r="F398" s="49" t="s">
        <v>10686</v>
      </c>
      <c r="G398" s="49" t="s">
        <v>10686</v>
      </c>
      <c r="H398" s="50">
        <v>0</v>
      </c>
      <c r="I398" s="50" t="s">
        <v>10687</v>
      </c>
      <c r="J398" s="48" t="s">
        <v>10716</v>
      </c>
      <c r="K398" s="48" t="s">
        <v>10738</v>
      </c>
      <c r="L398" s="51">
        <v>37540</v>
      </c>
      <c r="M398" s="52">
        <v>26125.67</v>
      </c>
      <c r="N398" s="53" t="s">
        <v>4697</v>
      </c>
      <c r="O398" s="53" t="s">
        <v>4693</v>
      </c>
      <c r="P398" s="48" t="s">
        <v>4695</v>
      </c>
      <c r="Q398" s="50">
        <v>20</v>
      </c>
    </row>
    <row r="399" spans="1:17">
      <c r="A399" s="48" t="s">
        <v>5852</v>
      </c>
      <c r="B399" s="48" t="s">
        <v>5853</v>
      </c>
      <c r="C399" s="48">
        <v>26.695</v>
      </c>
      <c r="D399" s="48">
        <v>4.68</v>
      </c>
      <c r="E399" s="49" t="s">
        <v>10687</v>
      </c>
      <c r="F399" s="49" t="s">
        <v>10686</v>
      </c>
      <c r="G399" s="49" t="s">
        <v>10686</v>
      </c>
      <c r="H399" s="50">
        <v>2</v>
      </c>
      <c r="I399" s="50" t="s">
        <v>10687</v>
      </c>
      <c r="J399" s="48" t="s">
        <v>10733</v>
      </c>
      <c r="K399" s="48" t="s">
        <v>10744</v>
      </c>
      <c r="L399" s="51">
        <v>24297</v>
      </c>
      <c r="M399" s="52">
        <v>26109.33</v>
      </c>
      <c r="N399" s="53" t="s">
        <v>4697</v>
      </c>
      <c r="O399" s="53" t="s">
        <v>4694</v>
      </c>
      <c r="P399" s="48" t="s">
        <v>4698</v>
      </c>
      <c r="Q399" s="50">
        <v>56</v>
      </c>
    </row>
    <row r="400" spans="1:17">
      <c r="A400" s="48" t="s">
        <v>5855</v>
      </c>
      <c r="B400" s="48" t="s">
        <v>4988</v>
      </c>
      <c r="C400" s="48">
        <v>27.79</v>
      </c>
      <c r="D400" s="48">
        <v>6.05</v>
      </c>
      <c r="E400" s="49" t="s">
        <v>10687</v>
      </c>
      <c r="F400" s="49" t="s">
        <v>10687</v>
      </c>
      <c r="G400" s="49" t="s">
        <v>10686</v>
      </c>
      <c r="H400" s="50">
        <v>1</v>
      </c>
      <c r="I400" s="50" t="s">
        <v>10687</v>
      </c>
      <c r="J400" s="48" t="s">
        <v>10733</v>
      </c>
      <c r="K400" s="48" t="s">
        <v>10740</v>
      </c>
      <c r="L400" s="51">
        <v>36886</v>
      </c>
      <c r="M400" s="52">
        <v>26026.97</v>
      </c>
      <c r="N400" s="53" t="s">
        <v>4697</v>
      </c>
      <c r="O400" s="53" t="s">
        <v>4694</v>
      </c>
      <c r="P400" s="48" t="s">
        <v>4701</v>
      </c>
      <c r="Q400" s="50">
        <v>22</v>
      </c>
    </row>
    <row r="401" spans="1:17">
      <c r="A401" s="48" t="s">
        <v>5857</v>
      </c>
      <c r="B401" s="48" t="s">
        <v>5858</v>
      </c>
      <c r="C401" s="48">
        <v>32.68</v>
      </c>
      <c r="D401" s="48">
        <v>4.68</v>
      </c>
      <c r="E401" s="49" t="s">
        <v>10687</v>
      </c>
      <c r="F401" s="49" t="s">
        <v>10686</v>
      </c>
      <c r="G401" s="49" t="s">
        <v>10686</v>
      </c>
      <c r="H401" s="50">
        <v>0</v>
      </c>
      <c r="I401" s="50" t="s">
        <v>10686</v>
      </c>
      <c r="J401" s="48" t="s">
        <v>10731</v>
      </c>
      <c r="K401" s="48" t="s">
        <v>10744</v>
      </c>
      <c r="L401" s="51">
        <v>37047</v>
      </c>
      <c r="M401" s="52">
        <v>26018.95</v>
      </c>
      <c r="N401" s="53" t="s">
        <v>4697</v>
      </c>
      <c r="O401" s="53" t="s">
        <v>4697</v>
      </c>
      <c r="P401" s="48" t="s">
        <v>4698</v>
      </c>
      <c r="Q401" s="50">
        <v>22</v>
      </c>
    </row>
    <row r="402" spans="1:17">
      <c r="A402" s="48" t="s">
        <v>5860</v>
      </c>
      <c r="B402" s="48" t="s">
        <v>5861</v>
      </c>
      <c r="C402" s="48">
        <v>26.4</v>
      </c>
      <c r="D402" s="48">
        <v>9.5</v>
      </c>
      <c r="E402" s="49" t="s">
        <v>10687</v>
      </c>
      <c r="F402" s="49" t="s">
        <v>10686</v>
      </c>
      <c r="G402" s="49" t="s">
        <v>10686</v>
      </c>
      <c r="H402" s="50">
        <v>2</v>
      </c>
      <c r="I402" s="50" t="s">
        <v>10686</v>
      </c>
      <c r="J402" s="48" t="s">
        <v>10733</v>
      </c>
      <c r="K402" s="48" t="s">
        <v>10738</v>
      </c>
      <c r="L402" s="51">
        <v>25905</v>
      </c>
      <c r="M402" s="52">
        <v>25992.82</v>
      </c>
      <c r="N402" s="53" t="s">
        <v>4697</v>
      </c>
      <c r="O402" s="53" t="s">
        <v>4697</v>
      </c>
      <c r="P402" s="48" t="s">
        <v>4695</v>
      </c>
      <c r="Q402" s="50">
        <v>52</v>
      </c>
    </row>
    <row r="403" spans="1:17">
      <c r="A403" s="48" t="s">
        <v>5863</v>
      </c>
      <c r="B403" s="48" t="s">
        <v>5864</v>
      </c>
      <c r="C403" s="48">
        <v>23.655000000000001</v>
      </c>
      <c r="D403" s="48">
        <v>10.84</v>
      </c>
      <c r="E403" s="49" t="s">
        <v>10687</v>
      </c>
      <c r="F403" s="49" t="s">
        <v>10686</v>
      </c>
      <c r="G403" s="49" t="s">
        <v>10687</v>
      </c>
      <c r="H403" s="50">
        <v>1</v>
      </c>
      <c r="I403" s="50" t="s">
        <v>10687</v>
      </c>
      <c r="J403" s="48" t="s">
        <v>10716</v>
      </c>
      <c r="K403" s="48" t="s">
        <v>10738</v>
      </c>
      <c r="L403" s="51">
        <v>23244</v>
      </c>
      <c r="M403" s="52">
        <v>25678.78</v>
      </c>
      <c r="N403" s="53" t="s">
        <v>4697</v>
      </c>
      <c r="O403" s="53" t="s">
        <v>4694</v>
      </c>
      <c r="P403" s="48" t="s">
        <v>4698</v>
      </c>
      <c r="Q403" s="50">
        <v>59</v>
      </c>
    </row>
    <row r="404" spans="1:17">
      <c r="A404" s="48" t="s">
        <v>5866</v>
      </c>
      <c r="B404" s="48" t="s">
        <v>5867</v>
      </c>
      <c r="C404" s="48">
        <v>27.36</v>
      </c>
      <c r="D404" s="48">
        <v>5.88</v>
      </c>
      <c r="E404" s="49" t="s">
        <v>10686</v>
      </c>
      <c r="F404" s="49" t="s">
        <v>10686</v>
      </c>
      <c r="G404" s="49" t="s">
        <v>10686</v>
      </c>
      <c r="H404" s="50">
        <v>2</v>
      </c>
      <c r="I404" s="50" t="s">
        <v>10686</v>
      </c>
      <c r="J404" s="48" t="s">
        <v>10733</v>
      </c>
      <c r="K404" s="48" t="s">
        <v>10740</v>
      </c>
      <c r="L404" s="51">
        <v>26497</v>
      </c>
      <c r="M404" s="52">
        <v>25656.58</v>
      </c>
      <c r="N404" s="53" t="s">
        <v>4697</v>
      </c>
      <c r="O404" s="53" t="s">
        <v>4694</v>
      </c>
      <c r="P404" s="48" t="s">
        <v>4699</v>
      </c>
      <c r="Q404" s="50">
        <v>50</v>
      </c>
    </row>
    <row r="405" spans="1:17">
      <c r="A405" s="48" t="s">
        <v>5869</v>
      </c>
      <c r="B405" s="48" t="s">
        <v>5870</v>
      </c>
      <c r="C405" s="48">
        <v>27.82</v>
      </c>
      <c r="D405" s="48">
        <v>5.24</v>
      </c>
      <c r="E405" s="49" t="s">
        <v>10687</v>
      </c>
      <c r="F405" s="49" t="s">
        <v>10686</v>
      </c>
      <c r="G405" s="49" t="s">
        <v>10686</v>
      </c>
      <c r="H405" s="50">
        <v>0</v>
      </c>
      <c r="I405" s="50" t="s">
        <v>10687</v>
      </c>
      <c r="J405" s="48" t="s">
        <v>10733</v>
      </c>
      <c r="K405" s="48" t="s">
        <v>10744</v>
      </c>
      <c r="L405" s="51">
        <v>37105</v>
      </c>
      <c r="M405" s="52">
        <v>25648.98</v>
      </c>
      <c r="N405" s="53" t="s">
        <v>4697</v>
      </c>
      <c r="O405" s="53" t="s">
        <v>4693</v>
      </c>
      <c r="P405" s="48" t="s">
        <v>4701</v>
      </c>
      <c r="Q405" s="50">
        <v>21</v>
      </c>
    </row>
    <row r="406" spans="1:17">
      <c r="A406" s="48" t="s">
        <v>5872</v>
      </c>
      <c r="B406" s="48" t="s">
        <v>5873</v>
      </c>
      <c r="C406" s="48">
        <v>25.46</v>
      </c>
      <c r="D406" s="48">
        <v>11.75</v>
      </c>
      <c r="E406" s="49" t="s">
        <v>10686</v>
      </c>
      <c r="F406" s="49" t="s">
        <v>10686</v>
      </c>
      <c r="G406" s="49" t="s">
        <v>10686</v>
      </c>
      <c r="H406" s="50">
        <v>0</v>
      </c>
      <c r="I406" s="50" t="s">
        <v>10686</v>
      </c>
      <c r="J406" s="48" t="s">
        <v>10733</v>
      </c>
      <c r="K406" s="48" t="s">
        <v>10738</v>
      </c>
      <c r="L406" s="51">
        <v>25183</v>
      </c>
      <c r="M406" s="52">
        <v>25517.11</v>
      </c>
      <c r="N406" s="53" t="s">
        <v>4697</v>
      </c>
      <c r="O406" s="53" t="s">
        <v>4694</v>
      </c>
      <c r="P406" s="48" t="s">
        <v>4708</v>
      </c>
      <c r="Q406" s="50">
        <v>54</v>
      </c>
    </row>
    <row r="407" spans="1:17">
      <c r="A407" s="48" t="s">
        <v>5875</v>
      </c>
      <c r="B407" s="48" t="s">
        <v>5876</v>
      </c>
      <c r="C407" s="48">
        <v>25.1</v>
      </c>
      <c r="D407" s="48">
        <v>6.97</v>
      </c>
      <c r="E407" s="49" t="s">
        <v>10686</v>
      </c>
      <c r="F407" s="49" t="s">
        <v>10686</v>
      </c>
      <c r="G407" s="49" t="s">
        <v>10686</v>
      </c>
      <c r="H407" s="50">
        <v>0</v>
      </c>
      <c r="I407" s="50" t="s">
        <v>10687</v>
      </c>
      <c r="J407" s="48" t="s">
        <v>10733</v>
      </c>
      <c r="K407" s="48" t="s">
        <v>10738</v>
      </c>
      <c r="L407" s="51">
        <v>25072</v>
      </c>
      <c r="M407" s="52">
        <v>25382.3</v>
      </c>
      <c r="N407" s="53" t="s">
        <v>4697</v>
      </c>
      <c r="O407" s="53" t="s">
        <v>4697</v>
      </c>
      <c r="P407" s="48" t="s">
        <v>4701</v>
      </c>
      <c r="Q407" s="50">
        <v>54</v>
      </c>
    </row>
    <row r="408" spans="1:17">
      <c r="A408" s="48" t="s">
        <v>5878</v>
      </c>
      <c r="B408" s="48" t="s">
        <v>5879</v>
      </c>
      <c r="C408" s="48">
        <v>32.11</v>
      </c>
      <c r="D408" s="48">
        <v>4.76</v>
      </c>
      <c r="E408" s="49" t="s">
        <v>10686</v>
      </c>
      <c r="F408" s="49" t="s">
        <v>10686</v>
      </c>
      <c r="G408" s="49" t="s">
        <v>10686</v>
      </c>
      <c r="H408" s="50">
        <v>2</v>
      </c>
      <c r="I408" s="50" t="s">
        <v>10686</v>
      </c>
      <c r="J408" s="48" t="s">
        <v>10731</v>
      </c>
      <c r="K408" s="48" t="s">
        <v>10744</v>
      </c>
      <c r="L408" s="51">
        <v>26568</v>
      </c>
      <c r="M408" s="52">
        <v>25333.33</v>
      </c>
      <c r="N408" s="53" t="s">
        <v>4697</v>
      </c>
      <c r="O408" s="53" t="s">
        <v>4697</v>
      </c>
      <c r="P408" s="48" t="s">
        <v>4708</v>
      </c>
      <c r="Q408" s="50">
        <v>50</v>
      </c>
    </row>
    <row r="409" spans="1:17">
      <c r="A409" s="48" t="s">
        <v>5881</v>
      </c>
      <c r="B409" s="48" t="s">
        <v>5882</v>
      </c>
      <c r="C409" s="48">
        <v>29.8</v>
      </c>
      <c r="D409" s="48">
        <v>8.24</v>
      </c>
      <c r="E409" s="49" t="s">
        <v>10687</v>
      </c>
      <c r="F409" s="49" t="s">
        <v>10686</v>
      </c>
      <c r="G409" s="49" t="s">
        <v>10686</v>
      </c>
      <c r="H409" s="50">
        <v>1</v>
      </c>
      <c r="I409" s="50" t="s">
        <v>10687</v>
      </c>
      <c r="J409" s="48" t="s">
        <v>10733</v>
      </c>
      <c r="K409" s="48" t="s">
        <v>10738</v>
      </c>
      <c r="L409" s="51">
        <v>27742</v>
      </c>
      <c r="M409" s="52">
        <v>25309.49</v>
      </c>
      <c r="N409" s="53" t="s">
        <v>4697</v>
      </c>
      <c r="O409" s="53" t="s">
        <v>4693</v>
      </c>
      <c r="P409" s="48" t="s">
        <v>4701</v>
      </c>
      <c r="Q409" s="50">
        <v>47</v>
      </c>
    </row>
    <row r="410" spans="1:17">
      <c r="A410" s="48" t="s">
        <v>5884</v>
      </c>
      <c r="B410" s="48" t="s">
        <v>5885</v>
      </c>
      <c r="C410" s="48">
        <v>24.01</v>
      </c>
      <c r="D410" s="48">
        <v>4.76</v>
      </c>
      <c r="E410" s="49" t="s">
        <v>10686</v>
      </c>
      <c r="F410" s="49" t="s">
        <v>10686</v>
      </c>
      <c r="G410" s="49" t="s">
        <v>10686</v>
      </c>
      <c r="H410" s="50">
        <v>1</v>
      </c>
      <c r="I410" s="50" t="s">
        <v>10687</v>
      </c>
      <c r="J410" s="48" t="s">
        <v>10716</v>
      </c>
      <c r="K410" s="48" t="s">
        <v>10744</v>
      </c>
      <c r="L410" s="51">
        <v>36123</v>
      </c>
      <c r="M410" s="52">
        <v>25127.22</v>
      </c>
      <c r="N410" s="53" t="s">
        <v>4697</v>
      </c>
      <c r="O410" s="53" t="s">
        <v>4694</v>
      </c>
      <c r="P410" s="48" t="s">
        <v>4701</v>
      </c>
      <c r="Q410" s="50">
        <v>24</v>
      </c>
    </row>
    <row r="411" spans="1:17">
      <c r="A411" s="48" t="s">
        <v>5887</v>
      </c>
      <c r="B411" s="48" t="s">
        <v>5888</v>
      </c>
      <c r="C411" s="48">
        <v>23.21</v>
      </c>
      <c r="D411" s="48">
        <v>6.03</v>
      </c>
      <c r="E411" s="49" t="s">
        <v>10686</v>
      </c>
      <c r="F411" s="49" t="s">
        <v>10686</v>
      </c>
      <c r="G411" s="49" t="s">
        <v>10686</v>
      </c>
      <c r="H411" s="50">
        <v>1</v>
      </c>
      <c r="I411" s="50" t="s">
        <v>10686</v>
      </c>
      <c r="J411" s="48" t="s">
        <v>10716</v>
      </c>
      <c r="K411" s="48" t="s">
        <v>10740</v>
      </c>
      <c r="L411" s="51">
        <v>35960</v>
      </c>
      <c r="M411" s="52">
        <v>25081.77</v>
      </c>
      <c r="N411" s="53" t="s">
        <v>4697</v>
      </c>
      <c r="O411" s="53" t="s">
        <v>4697</v>
      </c>
      <c r="P411" s="48" t="s">
        <v>4695</v>
      </c>
      <c r="Q411" s="50">
        <v>24</v>
      </c>
    </row>
    <row r="412" spans="1:17">
      <c r="A412" s="48" t="s">
        <v>5890</v>
      </c>
      <c r="B412" s="48" t="s">
        <v>5891</v>
      </c>
      <c r="C412" s="48">
        <v>21.2</v>
      </c>
      <c r="D412" s="48">
        <v>4.07</v>
      </c>
      <c r="E412" s="49" t="s">
        <v>10687</v>
      </c>
      <c r="F412" s="49" t="s">
        <v>10686</v>
      </c>
      <c r="G412" s="49" t="s">
        <v>10686</v>
      </c>
      <c r="H412" s="50">
        <v>1</v>
      </c>
      <c r="I412" s="50" t="s">
        <v>10687</v>
      </c>
      <c r="J412" s="48" t="s">
        <v>10716</v>
      </c>
      <c r="K412" s="48" t="s">
        <v>10744</v>
      </c>
      <c r="L412" s="51">
        <v>35037</v>
      </c>
      <c r="M412" s="52">
        <v>25075.97</v>
      </c>
      <c r="N412" s="53" t="s">
        <v>4697</v>
      </c>
      <c r="O412" s="53" t="s">
        <v>4697</v>
      </c>
      <c r="P412" s="48" t="s">
        <v>4701</v>
      </c>
      <c r="Q412" s="50">
        <v>27</v>
      </c>
    </row>
    <row r="413" spans="1:17">
      <c r="A413" s="48" t="s">
        <v>5893</v>
      </c>
      <c r="B413" s="48" t="s">
        <v>5894</v>
      </c>
      <c r="C413" s="48">
        <v>28.215</v>
      </c>
      <c r="D413" s="48">
        <v>8.26</v>
      </c>
      <c r="E413" s="49" t="s">
        <v>10687</v>
      </c>
      <c r="F413" s="49" t="s">
        <v>10686</v>
      </c>
      <c r="G413" s="49" t="s">
        <v>10686</v>
      </c>
      <c r="H413" s="50">
        <v>1</v>
      </c>
      <c r="I413" s="50" t="s">
        <v>10687</v>
      </c>
      <c r="J413" s="48" t="s">
        <v>10733</v>
      </c>
      <c r="K413" s="48" t="s">
        <v>10738</v>
      </c>
      <c r="L413" s="51">
        <v>27712</v>
      </c>
      <c r="M413" s="52">
        <v>24915.22</v>
      </c>
      <c r="N413" s="53" t="s">
        <v>4697</v>
      </c>
      <c r="O413" s="53" t="s">
        <v>4694</v>
      </c>
      <c r="P413" s="48" t="s">
        <v>4698</v>
      </c>
      <c r="Q413" s="50">
        <v>47</v>
      </c>
    </row>
    <row r="414" spans="1:17">
      <c r="A414" s="48" t="s">
        <v>5896</v>
      </c>
      <c r="B414" s="48" t="s">
        <v>5897</v>
      </c>
      <c r="C414" s="48">
        <v>38.094999999999999</v>
      </c>
      <c r="D414" s="48">
        <v>4.76</v>
      </c>
      <c r="E414" s="49" t="s">
        <v>10686</v>
      </c>
      <c r="F414" s="49" t="s">
        <v>10686</v>
      </c>
      <c r="G414" s="49" t="s">
        <v>10686</v>
      </c>
      <c r="H414" s="50">
        <v>1</v>
      </c>
      <c r="I414" s="50" t="s">
        <v>10686</v>
      </c>
      <c r="J414" s="48" t="s">
        <v>10731</v>
      </c>
      <c r="K414" s="48" t="s">
        <v>10744</v>
      </c>
      <c r="L414" s="51">
        <v>31942</v>
      </c>
      <c r="M414" s="52">
        <v>24915.05</v>
      </c>
      <c r="N414" s="53" t="s">
        <v>4697</v>
      </c>
      <c r="O414" s="53" t="s">
        <v>4693</v>
      </c>
      <c r="P414" s="48" t="s">
        <v>4699</v>
      </c>
      <c r="Q414" s="50">
        <v>35</v>
      </c>
    </row>
    <row r="415" spans="1:17">
      <c r="A415" s="48" t="s">
        <v>5899</v>
      </c>
      <c r="B415" s="48" t="s">
        <v>5900</v>
      </c>
      <c r="C415" s="48">
        <v>22.61</v>
      </c>
      <c r="D415" s="48">
        <v>6.13</v>
      </c>
      <c r="E415" s="49" t="s">
        <v>10687</v>
      </c>
      <c r="F415" s="49" t="s">
        <v>10686</v>
      </c>
      <c r="G415" s="49" t="s">
        <v>10687</v>
      </c>
      <c r="H415" s="50">
        <v>1</v>
      </c>
      <c r="I415" s="50" t="s">
        <v>10687</v>
      </c>
      <c r="J415" s="48" t="s">
        <v>10716</v>
      </c>
      <c r="K415" s="48" t="s">
        <v>10740</v>
      </c>
      <c r="L415" s="51">
        <v>25407</v>
      </c>
      <c r="M415" s="52">
        <v>24873.38</v>
      </c>
      <c r="N415" s="53" t="s">
        <v>4697</v>
      </c>
      <c r="O415" s="53" t="s">
        <v>4693</v>
      </c>
      <c r="P415" s="48" t="s">
        <v>4699</v>
      </c>
      <c r="Q415" s="50">
        <v>53</v>
      </c>
    </row>
    <row r="416" spans="1:17">
      <c r="A416" s="48" t="s">
        <v>5902</v>
      </c>
      <c r="B416" s="48" t="s">
        <v>5903</v>
      </c>
      <c r="C416" s="48">
        <v>24.32</v>
      </c>
      <c r="D416" s="48">
        <v>10.47</v>
      </c>
      <c r="E416" s="49" t="s">
        <v>10687</v>
      </c>
      <c r="F416" s="49" t="s">
        <v>10686</v>
      </c>
      <c r="G416" s="49" t="s">
        <v>10686</v>
      </c>
      <c r="H416" s="50">
        <v>2</v>
      </c>
      <c r="I416" s="50" t="s">
        <v>10687</v>
      </c>
      <c r="J416" s="48" t="s">
        <v>10716</v>
      </c>
      <c r="K416" s="48" t="s">
        <v>10738</v>
      </c>
      <c r="L416" s="51">
        <v>25898</v>
      </c>
      <c r="M416" s="52">
        <v>24869.84</v>
      </c>
      <c r="N416" s="53" t="s">
        <v>4697</v>
      </c>
      <c r="O416" s="53" t="s">
        <v>4697</v>
      </c>
      <c r="P416" s="48" t="s">
        <v>4705</v>
      </c>
      <c r="Q416" s="50">
        <v>52</v>
      </c>
    </row>
    <row r="417" spans="1:17">
      <c r="A417" s="48" t="s">
        <v>5905</v>
      </c>
      <c r="B417" s="48" t="s">
        <v>4748</v>
      </c>
      <c r="C417" s="48">
        <v>20.96</v>
      </c>
      <c r="D417" s="48">
        <v>4.04</v>
      </c>
      <c r="E417" s="49" t="s">
        <v>10687</v>
      </c>
      <c r="F417" s="49" t="s">
        <v>10686</v>
      </c>
      <c r="G417" s="49" t="s">
        <v>10686</v>
      </c>
      <c r="H417" s="50">
        <v>1</v>
      </c>
      <c r="I417" s="50" t="s">
        <v>10687</v>
      </c>
      <c r="J417" s="48" t="s">
        <v>10716</v>
      </c>
      <c r="K417" s="48" t="s">
        <v>10744</v>
      </c>
      <c r="L417" s="51">
        <v>34860</v>
      </c>
      <c r="M417" s="52">
        <v>24863.25</v>
      </c>
      <c r="N417" s="53" t="s">
        <v>4697</v>
      </c>
      <c r="O417" s="53" t="s">
        <v>4694</v>
      </c>
      <c r="P417" s="48" t="s">
        <v>4701</v>
      </c>
      <c r="Q417" s="50">
        <v>27</v>
      </c>
    </row>
    <row r="418" spans="1:17">
      <c r="A418" s="48" t="s">
        <v>5907</v>
      </c>
      <c r="B418" s="48" t="s">
        <v>5908</v>
      </c>
      <c r="C418" s="48">
        <v>19.68</v>
      </c>
      <c r="D418" s="48">
        <v>5.74</v>
      </c>
      <c r="E418" s="49" t="s">
        <v>10686</v>
      </c>
      <c r="F418" s="49" t="s">
        <v>10686</v>
      </c>
      <c r="G418" s="49" t="s">
        <v>10686</v>
      </c>
      <c r="H418" s="50">
        <v>0</v>
      </c>
      <c r="I418" s="50" t="s">
        <v>10687</v>
      </c>
      <c r="J418" s="48" t="s">
        <v>10716</v>
      </c>
      <c r="K418" s="48" t="s">
        <v>10740</v>
      </c>
      <c r="L418" s="51">
        <v>34586</v>
      </c>
      <c r="M418" s="52">
        <v>24817.25</v>
      </c>
      <c r="N418" s="53" t="s">
        <v>4697</v>
      </c>
      <c r="O418" s="53" t="s">
        <v>4697</v>
      </c>
      <c r="P418" s="48" t="s">
        <v>4701</v>
      </c>
      <c r="Q418" s="50">
        <v>28</v>
      </c>
    </row>
    <row r="419" spans="1:17">
      <c r="A419" s="48" t="s">
        <v>5910</v>
      </c>
      <c r="B419" s="48" t="s">
        <v>5707</v>
      </c>
      <c r="C419" s="48">
        <v>18.100000000000001</v>
      </c>
      <c r="D419" s="48">
        <v>6.33</v>
      </c>
      <c r="E419" s="49" t="s">
        <v>10686</v>
      </c>
      <c r="F419" s="49" t="s">
        <v>10686</v>
      </c>
      <c r="G419" s="49" t="s">
        <v>10686</v>
      </c>
      <c r="H419" s="50">
        <v>1</v>
      </c>
      <c r="I419" s="50" t="s">
        <v>10687</v>
      </c>
      <c r="J419" s="48" t="s">
        <v>10734</v>
      </c>
      <c r="K419" s="48" t="s">
        <v>10740</v>
      </c>
      <c r="L419" s="51">
        <v>33888</v>
      </c>
      <c r="M419" s="52">
        <v>24795.040000000001</v>
      </c>
      <c r="N419" s="53" t="s">
        <v>4697</v>
      </c>
      <c r="O419" s="53" t="s">
        <v>4694</v>
      </c>
      <c r="P419" s="48" t="s">
        <v>4701</v>
      </c>
      <c r="Q419" s="50">
        <v>30</v>
      </c>
    </row>
    <row r="420" spans="1:17">
      <c r="A420" s="48" t="s">
        <v>5912</v>
      </c>
      <c r="B420" s="48" t="s">
        <v>5913</v>
      </c>
      <c r="C420" s="48">
        <v>29.64</v>
      </c>
      <c r="D420" s="48">
        <v>4.28</v>
      </c>
      <c r="E420" s="49" t="s">
        <v>10687</v>
      </c>
      <c r="F420" s="49" t="s">
        <v>10686</v>
      </c>
      <c r="G420" s="49" t="s">
        <v>10686</v>
      </c>
      <c r="H420" s="50">
        <v>0</v>
      </c>
      <c r="I420" s="50" t="s">
        <v>10686</v>
      </c>
      <c r="J420" s="48" t="s">
        <v>10733</v>
      </c>
      <c r="K420" s="48" t="s">
        <v>10744</v>
      </c>
      <c r="L420" s="51">
        <v>35305</v>
      </c>
      <c r="M420" s="52">
        <v>24671.66</v>
      </c>
      <c r="N420" s="53" t="s">
        <v>4697</v>
      </c>
      <c r="O420" s="53" t="s">
        <v>4693</v>
      </c>
      <c r="P420" s="48" t="s">
        <v>4699</v>
      </c>
      <c r="Q420" s="50">
        <v>26</v>
      </c>
    </row>
    <row r="421" spans="1:17">
      <c r="A421" s="48" t="s">
        <v>5915</v>
      </c>
      <c r="B421" s="48" t="s">
        <v>5916</v>
      </c>
      <c r="C421" s="48">
        <v>25.3</v>
      </c>
      <c r="D421" s="48">
        <v>9.4700000000000006</v>
      </c>
      <c r="E421" s="49" t="s">
        <v>10687</v>
      </c>
      <c r="F421" s="49" t="s">
        <v>10686</v>
      </c>
      <c r="G421" s="49" t="s">
        <v>10686</v>
      </c>
      <c r="H421" s="50">
        <v>2</v>
      </c>
      <c r="I421" s="50" t="s">
        <v>10687</v>
      </c>
      <c r="J421" s="48" t="s">
        <v>10733</v>
      </c>
      <c r="K421" s="48" t="s">
        <v>10738</v>
      </c>
      <c r="L421" s="51">
        <v>25731</v>
      </c>
      <c r="M421" s="52">
        <v>24667.42</v>
      </c>
      <c r="N421" s="53" t="s">
        <v>4697</v>
      </c>
      <c r="O421" s="53" t="s">
        <v>4694</v>
      </c>
      <c r="P421" s="48" t="s">
        <v>4695</v>
      </c>
      <c r="Q421" s="50">
        <v>52</v>
      </c>
    </row>
    <row r="422" spans="1:17">
      <c r="A422" s="48" t="s">
        <v>5918</v>
      </c>
      <c r="B422" s="48" t="s">
        <v>5919</v>
      </c>
      <c r="C422" s="48">
        <v>27.6</v>
      </c>
      <c r="D422" s="48">
        <v>4.8499999999999996</v>
      </c>
      <c r="E422" s="49" t="s">
        <v>10687</v>
      </c>
      <c r="F422" s="49" t="s">
        <v>10686</v>
      </c>
      <c r="G422" s="49" t="s">
        <v>10686</v>
      </c>
      <c r="H422" s="50">
        <v>0</v>
      </c>
      <c r="I422" s="50" t="s">
        <v>10686</v>
      </c>
      <c r="J422" s="48" t="s">
        <v>10733</v>
      </c>
      <c r="K422" s="48" t="s">
        <v>10744</v>
      </c>
      <c r="L422" s="51">
        <v>28045</v>
      </c>
      <c r="M422" s="52">
        <v>24603.05</v>
      </c>
      <c r="N422" s="53" t="s">
        <v>4697</v>
      </c>
      <c r="O422" s="53" t="s">
        <v>4697</v>
      </c>
      <c r="P422" s="48" t="s">
        <v>4701</v>
      </c>
      <c r="Q422" s="50">
        <v>46</v>
      </c>
    </row>
    <row r="423" spans="1:17">
      <c r="A423" s="48" t="s">
        <v>5921</v>
      </c>
      <c r="B423" s="48" t="s">
        <v>5922</v>
      </c>
      <c r="C423" s="48">
        <v>27.645</v>
      </c>
      <c r="D423" s="48">
        <v>11.03</v>
      </c>
      <c r="E423" s="49" t="s">
        <v>10687</v>
      </c>
      <c r="F423" s="49" t="s">
        <v>10686</v>
      </c>
      <c r="G423" s="49" t="s">
        <v>10686</v>
      </c>
      <c r="H423" s="50">
        <v>1</v>
      </c>
      <c r="I423" s="50" t="s">
        <v>10687</v>
      </c>
      <c r="J423" s="48" t="s">
        <v>10733</v>
      </c>
      <c r="K423" s="48" t="s">
        <v>10738</v>
      </c>
      <c r="L423" s="51">
        <v>27558</v>
      </c>
      <c r="M423" s="52">
        <v>24535.7</v>
      </c>
      <c r="N423" s="53" t="s">
        <v>4697</v>
      </c>
      <c r="O423" s="53" t="s">
        <v>4697</v>
      </c>
      <c r="P423" s="48" t="s">
        <v>4698</v>
      </c>
      <c r="Q423" s="50">
        <v>47</v>
      </c>
    </row>
    <row r="424" spans="1:17">
      <c r="A424" s="48" t="s">
        <v>5923</v>
      </c>
      <c r="B424" s="48" t="s">
        <v>5924</v>
      </c>
      <c r="C424" s="48">
        <v>27.6</v>
      </c>
      <c r="D424" s="48">
        <v>5.22</v>
      </c>
      <c r="E424" s="49" t="s">
        <v>10686</v>
      </c>
      <c r="F424" s="49" t="s">
        <v>10686</v>
      </c>
      <c r="G424" s="49" t="s">
        <v>10686</v>
      </c>
      <c r="H424" s="50">
        <v>2</v>
      </c>
      <c r="I424" s="50" t="s">
        <v>10687</v>
      </c>
      <c r="J424" s="48" t="s">
        <v>10733</v>
      </c>
      <c r="K424" s="48" t="s">
        <v>10744</v>
      </c>
      <c r="L424" s="51">
        <v>26556</v>
      </c>
      <c r="M424" s="52">
        <v>24520.26</v>
      </c>
      <c r="N424" s="53" t="s">
        <v>4697</v>
      </c>
      <c r="O424" s="53" t="s">
        <v>4694</v>
      </c>
      <c r="P424" s="48" t="s">
        <v>4701</v>
      </c>
      <c r="Q424" s="50">
        <v>50</v>
      </c>
    </row>
    <row r="425" spans="1:17">
      <c r="A425" s="48" t="s">
        <v>5926</v>
      </c>
      <c r="B425" s="48" t="s">
        <v>5927</v>
      </c>
      <c r="C425" s="48">
        <v>25.08</v>
      </c>
      <c r="D425" s="48">
        <v>9.52</v>
      </c>
      <c r="E425" s="49" t="s">
        <v>10687</v>
      </c>
      <c r="F425" s="49" t="s">
        <v>10686</v>
      </c>
      <c r="G425" s="49" t="s">
        <v>10686</v>
      </c>
      <c r="H425" s="50">
        <v>2</v>
      </c>
      <c r="I425" s="50" t="s">
        <v>10686</v>
      </c>
      <c r="J425" s="48" t="s">
        <v>10733</v>
      </c>
      <c r="K425" s="48" t="s">
        <v>10738</v>
      </c>
      <c r="L425" s="51">
        <v>22575</v>
      </c>
      <c r="M425" s="52">
        <v>24513.09</v>
      </c>
      <c r="N425" s="53" t="s">
        <v>4697</v>
      </c>
      <c r="O425" s="53" t="s">
        <v>4697</v>
      </c>
      <c r="P425" s="48" t="s">
        <v>4695</v>
      </c>
      <c r="Q425" s="50">
        <v>61</v>
      </c>
    </row>
    <row r="426" spans="1:17">
      <c r="A426" s="48" t="s">
        <v>5929</v>
      </c>
      <c r="B426" s="48" t="s">
        <v>5900</v>
      </c>
      <c r="C426" s="48">
        <v>30.02</v>
      </c>
      <c r="D426" s="48">
        <v>11.09</v>
      </c>
      <c r="E426" s="49" t="s">
        <v>10686</v>
      </c>
      <c r="F426" s="49" t="s">
        <v>10686</v>
      </c>
      <c r="G426" s="49" t="s">
        <v>10686</v>
      </c>
      <c r="H426" s="50">
        <v>0</v>
      </c>
      <c r="I426" s="50" t="s">
        <v>10686</v>
      </c>
      <c r="J426" s="48" t="s">
        <v>10731</v>
      </c>
      <c r="K426" s="48" t="s">
        <v>10738</v>
      </c>
      <c r="L426" s="51">
        <v>25025</v>
      </c>
      <c r="M426" s="52">
        <v>24476.48</v>
      </c>
      <c r="N426" s="53" t="s">
        <v>4697</v>
      </c>
      <c r="O426" s="53" t="s">
        <v>4697</v>
      </c>
      <c r="P426" s="48" t="s">
        <v>4698</v>
      </c>
      <c r="Q426" s="50">
        <v>54</v>
      </c>
    </row>
    <row r="427" spans="1:17">
      <c r="A427" s="48" t="s">
        <v>5931</v>
      </c>
      <c r="B427" s="48" t="s">
        <v>5325</v>
      </c>
      <c r="C427" s="48">
        <v>27.36</v>
      </c>
      <c r="D427" s="48">
        <v>9.4499999999999993</v>
      </c>
      <c r="E427" s="49" t="s">
        <v>10687</v>
      </c>
      <c r="F427" s="49" t="s">
        <v>10686</v>
      </c>
      <c r="G427" s="49" t="s">
        <v>10686</v>
      </c>
      <c r="H427" s="50">
        <v>2</v>
      </c>
      <c r="I427" s="50" t="s">
        <v>10687</v>
      </c>
      <c r="J427" s="48" t="s">
        <v>10733</v>
      </c>
      <c r="K427" s="48" t="s">
        <v>10738</v>
      </c>
      <c r="L427" s="51">
        <v>25902</v>
      </c>
      <c r="M427" s="52">
        <v>24393.62</v>
      </c>
      <c r="N427" s="53" t="s">
        <v>4697</v>
      </c>
      <c r="O427" s="53" t="s">
        <v>4694</v>
      </c>
      <c r="P427" s="48" t="s">
        <v>4698</v>
      </c>
      <c r="Q427" s="50">
        <v>52</v>
      </c>
    </row>
    <row r="428" spans="1:17">
      <c r="A428" s="48" t="s">
        <v>5933</v>
      </c>
      <c r="B428" s="48" t="s">
        <v>5934</v>
      </c>
      <c r="C428" s="48">
        <v>22.2</v>
      </c>
      <c r="D428" s="48">
        <v>5.51</v>
      </c>
      <c r="E428" s="49" t="s">
        <v>10686</v>
      </c>
      <c r="F428" s="49" t="s">
        <v>10686</v>
      </c>
      <c r="G428" s="49" t="s">
        <v>10686</v>
      </c>
      <c r="H428" s="50">
        <v>0</v>
      </c>
      <c r="I428" s="50" t="s">
        <v>10687</v>
      </c>
      <c r="J428" s="48" t="s">
        <v>10716</v>
      </c>
      <c r="K428" s="48" t="s">
        <v>10744</v>
      </c>
      <c r="L428" s="51">
        <v>36440</v>
      </c>
      <c r="M428" s="52">
        <v>24387.74</v>
      </c>
      <c r="N428" s="53" t="s">
        <v>4697</v>
      </c>
      <c r="O428" s="53" t="s">
        <v>4693</v>
      </c>
      <c r="P428" s="48" t="s">
        <v>4701</v>
      </c>
      <c r="Q428" s="50">
        <v>23</v>
      </c>
    </row>
    <row r="429" spans="1:17">
      <c r="A429" s="48" t="s">
        <v>5936</v>
      </c>
      <c r="B429" s="48" t="s">
        <v>5937</v>
      </c>
      <c r="C429" s="48">
        <v>25.71</v>
      </c>
      <c r="D429" s="48">
        <v>4.18</v>
      </c>
      <c r="E429" s="49" t="s">
        <v>10686</v>
      </c>
      <c r="F429" s="49" t="s">
        <v>10687</v>
      </c>
      <c r="G429" s="49" t="s">
        <v>10686</v>
      </c>
      <c r="H429" s="50">
        <v>1</v>
      </c>
      <c r="I429" s="50" t="s">
        <v>10687</v>
      </c>
      <c r="J429" s="48" t="s">
        <v>10733</v>
      </c>
      <c r="K429" s="48" t="s">
        <v>10744</v>
      </c>
      <c r="L429" s="51">
        <v>38202</v>
      </c>
      <c r="M429" s="52">
        <v>24294.02</v>
      </c>
      <c r="N429" s="53" t="s">
        <v>4697</v>
      </c>
      <c r="O429" s="53" t="s">
        <v>4693</v>
      </c>
      <c r="P429" s="48" t="s">
        <v>4701</v>
      </c>
      <c r="Q429" s="50">
        <v>18</v>
      </c>
    </row>
    <row r="430" spans="1:17">
      <c r="A430" s="48" t="s">
        <v>5939</v>
      </c>
      <c r="B430" s="48" t="s">
        <v>4964</v>
      </c>
      <c r="C430" s="48">
        <v>41.91</v>
      </c>
      <c r="D430" s="48">
        <v>5.98</v>
      </c>
      <c r="E430" s="49" t="s">
        <v>10687</v>
      </c>
      <c r="F430" s="49" t="s">
        <v>10686</v>
      </c>
      <c r="G430" s="49" t="s">
        <v>10686</v>
      </c>
      <c r="H430" s="50">
        <v>1</v>
      </c>
      <c r="I430" s="50" t="s">
        <v>10686</v>
      </c>
      <c r="J430" s="48" t="s">
        <v>10731</v>
      </c>
      <c r="K430" s="48" t="s">
        <v>10740</v>
      </c>
      <c r="L430" s="51">
        <v>23727</v>
      </c>
      <c r="M430" s="52">
        <v>24227.34</v>
      </c>
      <c r="N430" s="53" t="s">
        <v>4697</v>
      </c>
      <c r="O430" s="53" t="s">
        <v>4693</v>
      </c>
      <c r="P430" s="48" t="s">
        <v>4695</v>
      </c>
      <c r="Q430" s="50">
        <v>58</v>
      </c>
    </row>
    <row r="431" spans="1:17">
      <c r="A431" s="48" t="s">
        <v>5941</v>
      </c>
      <c r="B431" s="48" t="s">
        <v>5942</v>
      </c>
      <c r="C431" s="48">
        <v>25.85</v>
      </c>
      <c r="D431" s="48">
        <v>10.16</v>
      </c>
      <c r="E431" s="49" t="s">
        <v>10686</v>
      </c>
      <c r="F431" s="49" t="s">
        <v>10686</v>
      </c>
      <c r="G431" s="49" t="s">
        <v>10686</v>
      </c>
      <c r="H431" s="50">
        <v>0</v>
      </c>
      <c r="I431" s="50" t="s">
        <v>10687</v>
      </c>
      <c r="J431" s="48" t="s">
        <v>10733</v>
      </c>
      <c r="K431" s="48" t="s">
        <v>10738</v>
      </c>
      <c r="L431" s="51">
        <v>27282</v>
      </c>
      <c r="M431" s="52">
        <v>24180.93</v>
      </c>
      <c r="N431" s="53" t="s">
        <v>4697</v>
      </c>
      <c r="O431" s="53" t="s">
        <v>4693</v>
      </c>
      <c r="P431" s="48" t="s">
        <v>4695</v>
      </c>
      <c r="Q431" s="50">
        <v>48</v>
      </c>
    </row>
    <row r="432" spans="1:17">
      <c r="A432" s="48" t="s">
        <v>5944</v>
      </c>
      <c r="B432" s="48" t="s">
        <v>5945</v>
      </c>
      <c r="C432" s="48">
        <v>23.844999999999999</v>
      </c>
      <c r="D432" s="48">
        <v>11.71</v>
      </c>
      <c r="E432" s="49" t="s">
        <v>10686</v>
      </c>
      <c r="F432" s="49" t="s">
        <v>10686</v>
      </c>
      <c r="G432" s="49" t="s">
        <v>10686</v>
      </c>
      <c r="H432" s="50">
        <v>2</v>
      </c>
      <c r="I432" s="50" t="s">
        <v>10687</v>
      </c>
      <c r="J432" s="48" t="s">
        <v>10716</v>
      </c>
      <c r="K432" s="48" t="s">
        <v>10738</v>
      </c>
      <c r="L432" s="51">
        <v>26828</v>
      </c>
      <c r="M432" s="52">
        <v>24106.91</v>
      </c>
      <c r="N432" s="53" t="s">
        <v>4697</v>
      </c>
      <c r="O432" s="53" t="s">
        <v>4697</v>
      </c>
      <c r="P432" s="48" t="s">
        <v>4699</v>
      </c>
      <c r="Q432" s="50">
        <v>49</v>
      </c>
    </row>
    <row r="433" spans="1:17">
      <c r="A433" s="48" t="s">
        <v>5947</v>
      </c>
      <c r="B433" s="48" t="s">
        <v>5948</v>
      </c>
      <c r="C433" s="48">
        <v>30.59</v>
      </c>
      <c r="D433" s="48">
        <v>5.23</v>
      </c>
      <c r="E433" s="49" t="s">
        <v>10686</v>
      </c>
      <c r="F433" s="49" t="s">
        <v>10686</v>
      </c>
      <c r="G433" s="49" t="s">
        <v>10687</v>
      </c>
      <c r="H433" s="50">
        <v>1</v>
      </c>
      <c r="I433" s="50" t="s">
        <v>10686</v>
      </c>
      <c r="J433" s="48" t="s">
        <v>10731</v>
      </c>
      <c r="K433" s="48" t="s">
        <v>10744</v>
      </c>
      <c r="L433" s="51">
        <v>37985</v>
      </c>
      <c r="M433" s="52">
        <v>24059.68</v>
      </c>
      <c r="N433" s="53" t="s">
        <v>4697</v>
      </c>
      <c r="O433" s="53" t="s">
        <v>4697</v>
      </c>
      <c r="P433" s="48" t="s">
        <v>4698</v>
      </c>
      <c r="Q433" s="50">
        <v>19</v>
      </c>
    </row>
    <row r="434" spans="1:17">
      <c r="A434" s="48" t="s">
        <v>5950</v>
      </c>
      <c r="B434" s="48" t="s">
        <v>5879</v>
      </c>
      <c r="C434" s="48">
        <v>24.795000000000002</v>
      </c>
      <c r="D434" s="48">
        <v>6.85</v>
      </c>
      <c r="E434" s="49" t="s">
        <v>10686</v>
      </c>
      <c r="F434" s="49" t="s">
        <v>10686</v>
      </c>
      <c r="G434" s="49" t="s">
        <v>10686</v>
      </c>
      <c r="H434" s="50">
        <v>0</v>
      </c>
      <c r="I434" s="50" t="s">
        <v>10687</v>
      </c>
      <c r="J434" s="48" t="s">
        <v>10716</v>
      </c>
      <c r="K434" s="48" t="s">
        <v>10738</v>
      </c>
      <c r="L434" s="51">
        <v>26124</v>
      </c>
      <c r="M434" s="52">
        <v>23967.38</v>
      </c>
      <c r="N434" s="53" t="s">
        <v>4697</v>
      </c>
      <c r="O434" s="53" t="s">
        <v>4697</v>
      </c>
      <c r="P434" s="48" t="s">
        <v>4698</v>
      </c>
      <c r="Q434" s="50">
        <v>51</v>
      </c>
    </row>
    <row r="435" spans="1:17">
      <c r="A435" s="48" t="s">
        <v>5952</v>
      </c>
      <c r="B435" s="48" t="s">
        <v>4988</v>
      </c>
      <c r="C435" s="48">
        <v>24.13</v>
      </c>
      <c r="D435" s="48">
        <v>7.05</v>
      </c>
      <c r="E435" s="49" t="s">
        <v>10687</v>
      </c>
      <c r="F435" s="49" t="s">
        <v>10686</v>
      </c>
      <c r="G435" s="49" t="s">
        <v>10686</v>
      </c>
      <c r="H435" s="50">
        <v>2</v>
      </c>
      <c r="I435" s="50" t="s">
        <v>10687</v>
      </c>
      <c r="J435" s="48" t="s">
        <v>10716</v>
      </c>
      <c r="K435" s="48" t="s">
        <v>10738</v>
      </c>
      <c r="L435" s="51">
        <v>25788</v>
      </c>
      <c r="M435" s="52">
        <v>23887.66</v>
      </c>
      <c r="N435" s="53" t="s">
        <v>4697</v>
      </c>
      <c r="O435" s="53" t="s">
        <v>4694</v>
      </c>
      <c r="P435" s="48" t="s">
        <v>4698</v>
      </c>
      <c r="Q435" s="50">
        <v>52</v>
      </c>
    </row>
    <row r="436" spans="1:17">
      <c r="A436" s="48" t="s">
        <v>5954</v>
      </c>
      <c r="B436" s="48" t="s">
        <v>5955</v>
      </c>
      <c r="C436" s="48">
        <v>25.84</v>
      </c>
      <c r="D436" s="48">
        <v>11.64</v>
      </c>
      <c r="E436" s="49" t="s">
        <v>10686</v>
      </c>
      <c r="F436" s="49" t="s">
        <v>10686</v>
      </c>
      <c r="G436" s="49" t="s">
        <v>10686</v>
      </c>
      <c r="H436" s="50">
        <v>2</v>
      </c>
      <c r="I436" s="50" t="s">
        <v>10687</v>
      </c>
      <c r="J436" s="48" t="s">
        <v>10733</v>
      </c>
      <c r="K436" s="48" t="s">
        <v>10738</v>
      </c>
      <c r="L436" s="51">
        <v>26842</v>
      </c>
      <c r="M436" s="52">
        <v>23807.24</v>
      </c>
      <c r="N436" s="53" t="s">
        <v>4697</v>
      </c>
      <c r="O436" s="53" t="s">
        <v>4694</v>
      </c>
      <c r="P436" s="48" t="s">
        <v>4698</v>
      </c>
      <c r="Q436" s="50">
        <v>49</v>
      </c>
    </row>
    <row r="437" spans="1:17">
      <c r="A437" s="48" t="s">
        <v>5957</v>
      </c>
      <c r="B437" s="48" t="s">
        <v>5958</v>
      </c>
      <c r="C437" s="48">
        <v>28</v>
      </c>
      <c r="D437" s="48">
        <v>10.52</v>
      </c>
      <c r="E437" s="49" t="s">
        <v>10686</v>
      </c>
      <c r="F437" s="49" t="s">
        <v>10686</v>
      </c>
      <c r="G437" s="49" t="s">
        <v>10686</v>
      </c>
      <c r="H437" s="50">
        <v>0</v>
      </c>
      <c r="I437" s="50" t="s">
        <v>10687</v>
      </c>
      <c r="J437" s="48" t="s">
        <v>10733</v>
      </c>
      <c r="K437" s="48" t="s">
        <v>10738</v>
      </c>
      <c r="L437" s="51">
        <v>27182</v>
      </c>
      <c r="M437" s="52">
        <v>23568.27</v>
      </c>
      <c r="N437" s="53" t="s">
        <v>4697</v>
      </c>
      <c r="O437" s="53" t="s">
        <v>4697</v>
      </c>
      <c r="P437" s="48" t="s">
        <v>4701</v>
      </c>
      <c r="Q437" s="50">
        <v>49</v>
      </c>
    </row>
    <row r="438" spans="1:17">
      <c r="A438" s="48" t="s">
        <v>5960</v>
      </c>
      <c r="B438" s="48" t="s">
        <v>5961</v>
      </c>
      <c r="C438" s="48">
        <v>34.1</v>
      </c>
      <c r="D438" s="48">
        <v>4.01</v>
      </c>
      <c r="E438" s="49" t="s">
        <v>10687</v>
      </c>
      <c r="F438" s="49" t="s">
        <v>10686</v>
      </c>
      <c r="G438" s="49" t="s">
        <v>10687</v>
      </c>
      <c r="H438" s="50">
        <v>1</v>
      </c>
      <c r="I438" s="50" t="s">
        <v>10686</v>
      </c>
      <c r="J438" s="48" t="s">
        <v>10731</v>
      </c>
      <c r="K438" s="48" t="s">
        <v>10744</v>
      </c>
      <c r="L438" s="51">
        <v>30554</v>
      </c>
      <c r="M438" s="52">
        <v>23563.02</v>
      </c>
      <c r="N438" s="53" t="s">
        <v>4697</v>
      </c>
      <c r="O438" s="53" t="s">
        <v>4697</v>
      </c>
      <c r="P438" s="48" t="s">
        <v>4695</v>
      </c>
      <c r="Q438" s="50">
        <v>39</v>
      </c>
    </row>
    <row r="439" spans="1:17">
      <c r="A439" s="48" t="s">
        <v>5963</v>
      </c>
      <c r="B439" s="48" t="s">
        <v>5763</v>
      </c>
      <c r="C439" s="48">
        <v>26.125</v>
      </c>
      <c r="D439" s="48">
        <v>8.56</v>
      </c>
      <c r="E439" s="49" t="s">
        <v>10687</v>
      </c>
      <c r="F439" s="49" t="s">
        <v>10686</v>
      </c>
      <c r="G439" s="49" t="s">
        <v>10686</v>
      </c>
      <c r="H439" s="50">
        <v>1</v>
      </c>
      <c r="I439" s="50" t="s">
        <v>10687</v>
      </c>
      <c r="J439" s="48" t="s">
        <v>10733</v>
      </c>
      <c r="K439" s="48" t="s">
        <v>10738</v>
      </c>
      <c r="L439" s="51">
        <v>27711</v>
      </c>
      <c r="M439" s="52">
        <v>23401.31</v>
      </c>
      <c r="N439" s="53" t="s">
        <v>4697</v>
      </c>
      <c r="O439" s="53" t="s">
        <v>4694</v>
      </c>
      <c r="P439" s="48" t="s">
        <v>4699</v>
      </c>
      <c r="Q439" s="50">
        <v>47</v>
      </c>
    </row>
    <row r="440" spans="1:17">
      <c r="A440" s="48" t="s">
        <v>5965</v>
      </c>
      <c r="B440" s="48" t="s">
        <v>5966</v>
      </c>
      <c r="C440" s="48">
        <v>25.6</v>
      </c>
      <c r="D440" s="48">
        <v>10.5</v>
      </c>
      <c r="E440" s="49" t="s">
        <v>10686</v>
      </c>
      <c r="F440" s="49" t="s">
        <v>10686</v>
      </c>
      <c r="G440" s="49" t="s">
        <v>10686</v>
      </c>
      <c r="H440" s="50">
        <v>2</v>
      </c>
      <c r="I440" s="50" t="s">
        <v>10687</v>
      </c>
      <c r="J440" s="48" t="s">
        <v>10733</v>
      </c>
      <c r="K440" s="48" t="s">
        <v>10738</v>
      </c>
      <c r="L440" s="51">
        <v>26959</v>
      </c>
      <c r="M440" s="52">
        <v>23306.55</v>
      </c>
      <c r="N440" s="53" t="s">
        <v>4697</v>
      </c>
      <c r="O440" s="53" t="s">
        <v>4697</v>
      </c>
      <c r="P440" s="48" t="s">
        <v>4701</v>
      </c>
      <c r="Q440" s="50">
        <v>49</v>
      </c>
    </row>
    <row r="441" spans="1:17">
      <c r="A441" s="48" t="s">
        <v>5968</v>
      </c>
      <c r="B441" s="48" t="s">
        <v>5969</v>
      </c>
      <c r="C441" s="48">
        <v>24.32</v>
      </c>
      <c r="D441" s="48">
        <v>6.39</v>
      </c>
      <c r="E441" s="49" t="s">
        <v>10686</v>
      </c>
      <c r="F441" s="49" t="s">
        <v>10686</v>
      </c>
      <c r="G441" s="49" t="s">
        <v>10686</v>
      </c>
      <c r="H441" s="50">
        <v>0</v>
      </c>
      <c r="I441" s="50" t="s">
        <v>10686</v>
      </c>
      <c r="J441" s="48" t="s">
        <v>10716</v>
      </c>
      <c r="K441" s="48" t="s">
        <v>10740</v>
      </c>
      <c r="L441" s="51">
        <v>34610</v>
      </c>
      <c r="M441" s="52">
        <v>23288.93</v>
      </c>
      <c r="N441" s="53" t="s">
        <v>4697</v>
      </c>
      <c r="O441" s="53" t="s">
        <v>4694</v>
      </c>
      <c r="P441" s="48" t="s">
        <v>4699</v>
      </c>
      <c r="Q441" s="50">
        <v>28</v>
      </c>
    </row>
    <row r="442" spans="1:17">
      <c r="A442" s="48" t="s">
        <v>5971</v>
      </c>
      <c r="B442" s="48" t="s">
        <v>5972</v>
      </c>
      <c r="C442" s="48">
        <v>22.88</v>
      </c>
      <c r="D442" s="48">
        <v>5.71</v>
      </c>
      <c r="E442" s="49" t="s">
        <v>10687</v>
      </c>
      <c r="F442" s="49" t="s">
        <v>10686</v>
      </c>
      <c r="G442" s="49" t="s">
        <v>10687</v>
      </c>
      <c r="H442" s="50">
        <v>1</v>
      </c>
      <c r="I442" s="50" t="s">
        <v>10687</v>
      </c>
      <c r="J442" s="48" t="s">
        <v>10716</v>
      </c>
      <c r="K442" s="48" t="s">
        <v>10740</v>
      </c>
      <c r="L442" s="51">
        <v>25521</v>
      </c>
      <c r="M442" s="52">
        <v>23244.79</v>
      </c>
      <c r="N442" s="53" t="s">
        <v>4697</v>
      </c>
      <c r="O442" s="53" t="s">
        <v>4694</v>
      </c>
      <c r="P442" s="48" t="s">
        <v>4695</v>
      </c>
      <c r="Q442" s="50">
        <v>53</v>
      </c>
    </row>
    <row r="443" spans="1:17">
      <c r="A443" s="48" t="s">
        <v>5974</v>
      </c>
      <c r="B443" s="48" t="s">
        <v>5975</v>
      </c>
      <c r="C443" s="48">
        <v>24.984999999999999</v>
      </c>
      <c r="D443" s="48">
        <v>4.43</v>
      </c>
      <c r="E443" s="49" t="s">
        <v>10687</v>
      </c>
      <c r="F443" s="49" t="s">
        <v>10686</v>
      </c>
      <c r="G443" s="49" t="s">
        <v>10687</v>
      </c>
      <c r="H443" s="50">
        <v>1</v>
      </c>
      <c r="I443" s="50" t="s">
        <v>10686</v>
      </c>
      <c r="J443" s="48" t="s">
        <v>10716</v>
      </c>
      <c r="K443" s="48" t="s">
        <v>10744</v>
      </c>
      <c r="L443" s="51">
        <v>35649</v>
      </c>
      <c r="M443" s="52">
        <v>23241.47</v>
      </c>
      <c r="N443" s="53" t="s">
        <v>4697</v>
      </c>
      <c r="O443" s="53" t="s">
        <v>4694</v>
      </c>
      <c r="P443" s="48" t="s">
        <v>4712</v>
      </c>
      <c r="Q443" s="50">
        <v>25</v>
      </c>
    </row>
    <row r="444" spans="1:17">
      <c r="A444" s="48" t="s">
        <v>5977</v>
      </c>
      <c r="B444" s="48" t="s">
        <v>5978</v>
      </c>
      <c r="C444" s="48">
        <v>33.1</v>
      </c>
      <c r="D444" s="48">
        <v>5.52</v>
      </c>
      <c r="E444" s="49" t="s">
        <v>10686</v>
      </c>
      <c r="F444" s="49" t="s">
        <v>10686</v>
      </c>
      <c r="G444" s="49" t="s">
        <v>10687</v>
      </c>
      <c r="H444" s="50">
        <v>1</v>
      </c>
      <c r="I444" s="50" t="s">
        <v>10686</v>
      </c>
      <c r="J444" s="48" t="s">
        <v>10731</v>
      </c>
      <c r="K444" s="48" t="s">
        <v>10744</v>
      </c>
      <c r="L444" s="51">
        <v>37969</v>
      </c>
      <c r="M444" s="52">
        <v>23082.959999999999</v>
      </c>
      <c r="N444" s="53" t="s">
        <v>4697</v>
      </c>
      <c r="O444" s="53" t="s">
        <v>4697</v>
      </c>
      <c r="P444" s="48" t="s">
        <v>4701</v>
      </c>
      <c r="Q444" s="50">
        <v>19</v>
      </c>
    </row>
    <row r="445" spans="1:17">
      <c r="A445" s="48" t="s">
        <v>5979</v>
      </c>
      <c r="B445" s="48" t="s">
        <v>5980</v>
      </c>
      <c r="C445" s="48">
        <v>27.83</v>
      </c>
      <c r="D445" s="48">
        <v>9.1999999999999993</v>
      </c>
      <c r="E445" s="49" t="s">
        <v>10687</v>
      </c>
      <c r="F445" s="49" t="s">
        <v>10686</v>
      </c>
      <c r="G445" s="49" t="s">
        <v>10686</v>
      </c>
      <c r="H445" s="50">
        <v>1</v>
      </c>
      <c r="I445" s="50" t="s">
        <v>10687</v>
      </c>
      <c r="J445" s="48" t="s">
        <v>10733</v>
      </c>
      <c r="K445" s="48" t="s">
        <v>10738</v>
      </c>
      <c r="L445" s="51">
        <v>27646</v>
      </c>
      <c r="M445" s="52">
        <v>23065.42</v>
      </c>
      <c r="N445" s="53" t="s">
        <v>4697</v>
      </c>
      <c r="O445" s="53" t="s">
        <v>4697</v>
      </c>
      <c r="P445" s="48" t="s">
        <v>4695</v>
      </c>
      <c r="Q445" s="50">
        <v>47</v>
      </c>
    </row>
    <row r="446" spans="1:17">
      <c r="A446" s="48" t="s">
        <v>5982</v>
      </c>
      <c r="B446" s="48" t="s">
        <v>5983</v>
      </c>
      <c r="C446" s="48">
        <v>30.875</v>
      </c>
      <c r="D446" s="48">
        <v>10.97</v>
      </c>
      <c r="E446" s="49" t="s">
        <v>10687</v>
      </c>
      <c r="F446" s="49" t="s">
        <v>10686</v>
      </c>
      <c r="G446" s="49" t="s">
        <v>10686</v>
      </c>
      <c r="H446" s="50">
        <v>2</v>
      </c>
      <c r="I446" s="50" t="s">
        <v>10686</v>
      </c>
      <c r="J446" s="48" t="s">
        <v>10731</v>
      </c>
      <c r="K446" s="48" t="s">
        <v>10738</v>
      </c>
      <c r="L446" s="51">
        <v>25881</v>
      </c>
      <c r="M446" s="52">
        <v>23045.57</v>
      </c>
      <c r="N446" s="53" t="s">
        <v>4697</v>
      </c>
      <c r="O446" s="53" t="s">
        <v>4697</v>
      </c>
      <c r="P446" s="48" t="s">
        <v>4699</v>
      </c>
      <c r="Q446" s="50">
        <v>52</v>
      </c>
    </row>
    <row r="447" spans="1:17">
      <c r="A447" s="48" t="s">
        <v>5985</v>
      </c>
      <c r="B447" s="48" t="s">
        <v>5662</v>
      </c>
      <c r="C447" s="48">
        <v>27.265000000000001</v>
      </c>
      <c r="D447" s="48">
        <v>4.25</v>
      </c>
      <c r="E447" s="49" t="s">
        <v>10686</v>
      </c>
      <c r="F447" s="49" t="s">
        <v>10686</v>
      </c>
      <c r="G447" s="49" t="s">
        <v>10687</v>
      </c>
      <c r="H447" s="50">
        <v>1</v>
      </c>
      <c r="I447" s="50" t="s">
        <v>10686</v>
      </c>
      <c r="J447" s="48" t="s">
        <v>10733</v>
      </c>
      <c r="K447" s="48" t="s">
        <v>10744</v>
      </c>
      <c r="L447" s="51">
        <v>37827</v>
      </c>
      <c r="M447" s="52">
        <v>22493.66</v>
      </c>
      <c r="N447" s="53" t="s">
        <v>4697</v>
      </c>
      <c r="O447" s="53" t="s">
        <v>4693</v>
      </c>
      <c r="P447" s="48" t="s">
        <v>4698</v>
      </c>
      <c r="Q447" s="50">
        <v>19</v>
      </c>
    </row>
    <row r="448" spans="1:17">
      <c r="A448" s="48" t="s">
        <v>5987</v>
      </c>
      <c r="B448" s="48" t="s">
        <v>5988</v>
      </c>
      <c r="C448" s="48">
        <v>26.7</v>
      </c>
      <c r="D448" s="48">
        <v>5.23</v>
      </c>
      <c r="E448" s="49" t="s">
        <v>10686</v>
      </c>
      <c r="F448" s="49" t="s">
        <v>10686</v>
      </c>
      <c r="G448" s="49" t="s">
        <v>10687</v>
      </c>
      <c r="H448" s="50">
        <v>1</v>
      </c>
      <c r="I448" s="50" t="s">
        <v>10687</v>
      </c>
      <c r="J448" s="48" t="s">
        <v>10733</v>
      </c>
      <c r="K448" s="48" t="s">
        <v>10744</v>
      </c>
      <c r="L448" s="51">
        <v>29173</v>
      </c>
      <c r="M448" s="52">
        <v>22478.6</v>
      </c>
      <c r="N448" s="53" t="s">
        <v>4694</v>
      </c>
      <c r="O448" s="53" t="s">
        <v>4697</v>
      </c>
      <c r="P448" s="48" t="s">
        <v>4701</v>
      </c>
      <c r="Q448" s="50">
        <v>43</v>
      </c>
    </row>
    <row r="449" spans="1:17">
      <c r="A449" s="48" t="s">
        <v>5990</v>
      </c>
      <c r="B449" s="48" t="s">
        <v>5991</v>
      </c>
      <c r="C449" s="48">
        <v>29.925000000000001</v>
      </c>
      <c r="D449" s="48">
        <v>5.96</v>
      </c>
      <c r="E449" s="49" t="s">
        <v>10687</v>
      </c>
      <c r="F449" s="49" t="s">
        <v>10686</v>
      </c>
      <c r="G449" s="49" t="s">
        <v>10687</v>
      </c>
      <c r="H449" s="50">
        <v>1</v>
      </c>
      <c r="I449" s="50" t="s">
        <v>10687</v>
      </c>
      <c r="J449" s="48" t="s">
        <v>10733</v>
      </c>
      <c r="K449" s="48" t="s">
        <v>10740</v>
      </c>
      <c r="L449" s="51">
        <v>30671</v>
      </c>
      <c r="M449" s="52">
        <v>22462.04</v>
      </c>
      <c r="N449" s="53" t="s">
        <v>4694</v>
      </c>
      <c r="O449" s="53" t="s">
        <v>4693</v>
      </c>
      <c r="P449" s="48" t="s">
        <v>4711</v>
      </c>
      <c r="Q449" s="50">
        <v>39</v>
      </c>
    </row>
    <row r="450" spans="1:17">
      <c r="A450" s="48" t="s">
        <v>5993</v>
      </c>
      <c r="B450" s="48" t="s">
        <v>5994</v>
      </c>
      <c r="C450" s="48">
        <v>19.95</v>
      </c>
      <c r="D450" s="48">
        <v>4.29</v>
      </c>
      <c r="E450" s="49" t="s">
        <v>10687</v>
      </c>
      <c r="F450" s="49" t="s">
        <v>10686</v>
      </c>
      <c r="G450" s="49" t="s">
        <v>10686</v>
      </c>
      <c r="H450" s="50">
        <v>2</v>
      </c>
      <c r="I450" s="50" t="s">
        <v>10687</v>
      </c>
      <c r="J450" s="48" t="s">
        <v>10716</v>
      </c>
      <c r="K450" s="48" t="s">
        <v>10744</v>
      </c>
      <c r="L450" s="51">
        <v>24337</v>
      </c>
      <c r="M450" s="52">
        <v>22412.65</v>
      </c>
      <c r="N450" s="53" t="s">
        <v>4694</v>
      </c>
      <c r="O450" s="53" t="s">
        <v>4694</v>
      </c>
      <c r="P450" s="48" t="s">
        <v>4709</v>
      </c>
      <c r="Q450" s="50">
        <v>56</v>
      </c>
    </row>
    <row r="451" spans="1:17">
      <c r="A451" s="48" t="s">
        <v>5995</v>
      </c>
      <c r="B451" s="48" t="s">
        <v>5996</v>
      </c>
      <c r="C451" s="48">
        <v>24.225000000000001</v>
      </c>
      <c r="D451" s="48">
        <v>4.09</v>
      </c>
      <c r="E451" s="49" t="s">
        <v>10686</v>
      </c>
      <c r="F451" s="49" t="s">
        <v>10686</v>
      </c>
      <c r="G451" s="49" t="s">
        <v>10686</v>
      </c>
      <c r="H451" s="50">
        <v>0</v>
      </c>
      <c r="I451" s="50" t="s">
        <v>10686</v>
      </c>
      <c r="J451" s="48" t="s">
        <v>10716</v>
      </c>
      <c r="K451" s="48" t="s">
        <v>10744</v>
      </c>
      <c r="L451" s="51">
        <v>36398</v>
      </c>
      <c r="M451" s="52">
        <v>22395.74</v>
      </c>
      <c r="N451" s="53" t="s">
        <v>4694</v>
      </c>
      <c r="O451" s="53" t="s">
        <v>4697</v>
      </c>
      <c r="P451" s="48" t="s">
        <v>4699</v>
      </c>
      <c r="Q451" s="50">
        <v>23</v>
      </c>
    </row>
    <row r="452" spans="1:17">
      <c r="A452" s="48" t="s">
        <v>5998</v>
      </c>
      <c r="B452" s="48" t="s">
        <v>5999</v>
      </c>
      <c r="C452" s="48">
        <v>28.12</v>
      </c>
      <c r="D452" s="48">
        <v>4.88</v>
      </c>
      <c r="E452" s="49" t="s">
        <v>10686</v>
      </c>
      <c r="F452" s="49" t="s">
        <v>10686</v>
      </c>
      <c r="G452" s="49" t="s">
        <v>10686</v>
      </c>
      <c r="H452" s="50">
        <v>0</v>
      </c>
      <c r="I452" s="50" t="s">
        <v>10687</v>
      </c>
      <c r="J452" s="48" t="s">
        <v>10733</v>
      </c>
      <c r="K452" s="48" t="s">
        <v>10744</v>
      </c>
      <c r="L452" s="51">
        <v>30312</v>
      </c>
      <c r="M452" s="52">
        <v>22331.57</v>
      </c>
      <c r="N452" s="53" t="s">
        <v>4697</v>
      </c>
      <c r="O452" s="53" t="s">
        <v>4694</v>
      </c>
      <c r="P452" s="48" t="s">
        <v>4699</v>
      </c>
      <c r="Q452" s="50">
        <v>40</v>
      </c>
    </row>
    <row r="453" spans="1:17">
      <c r="A453" s="48" t="s">
        <v>6000</v>
      </c>
      <c r="B453" s="48" t="s">
        <v>6001</v>
      </c>
      <c r="C453" s="48">
        <v>23.21</v>
      </c>
      <c r="D453" s="48">
        <v>6.76</v>
      </c>
      <c r="E453" s="49" t="s">
        <v>10686</v>
      </c>
      <c r="F453" s="49" t="s">
        <v>10686</v>
      </c>
      <c r="G453" s="49" t="s">
        <v>10686</v>
      </c>
      <c r="H453" s="50">
        <v>0</v>
      </c>
      <c r="I453" s="50" t="s">
        <v>10687</v>
      </c>
      <c r="J453" s="48" t="s">
        <v>10716</v>
      </c>
      <c r="K453" s="48" t="s">
        <v>10738</v>
      </c>
      <c r="L453" s="51">
        <v>26100</v>
      </c>
      <c r="M453" s="52">
        <v>22218.11</v>
      </c>
      <c r="N453" s="53" t="s">
        <v>4697</v>
      </c>
      <c r="O453" s="53" t="s">
        <v>4694</v>
      </c>
      <c r="P453" s="48" t="s">
        <v>4695</v>
      </c>
      <c r="Q453" s="50">
        <v>51</v>
      </c>
    </row>
    <row r="454" spans="1:17">
      <c r="A454" s="48" t="s">
        <v>6002</v>
      </c>
      <c r="B454" s="48" t="s">
        <v>6003</v>
      </c>
      <c r="C454" s="48">
        <v>23.98</v>
      </c>
      <c r="D454" s="48">
        <v>10.67</v>
      </c>
      <c r="E454" s="49" t="s">
        <v>10686</v>
      </c>
      <c r="F454" s="49" t="s">
        <v>10686</v>
      </c>
      <c r="G454" s="49" t="s">
        <v>10686</v>
      </c>
      <c r="H454" s="50">
        <v>0</v>
      </c>
      <c r="I454" s="50" t="s">
        <v>10686</v>
      </c>
      <c r="J454" s="48" t="s">
        <v>10716</v>
      </c>
      <c r="K454" s="48" t="s">
        <v>10738</v>
      </c>
      <c r="L454" s="51">
        <v>23978</v>
      </c>
      <c r="M454" s="52">
        <v>22192.44</v>
      </c>
      <c r="N454" s="53" t="s">
        <v>4694</v>
      </c>
      <c r="O454" s="53" t="s">
        <v>4693</v>
      </c>
      <c r="P454" s="48" t="s">
        <v>4695</v>
      </c>
      <c r="Q454" s="50">
        <v>57</v>
      </c>
    </row>
    <row r="455" spans="1:17">
      <c r="A455" s="48" t="s">
        <v>6005</v>
      </c>
      <c r="B455" s="48" t="s">
        <v>5118</v>
      </c>
      <c r="C455" s="48">
        <v>30</v>
      </c>
      <c r="D455" s="48">
        <v>6.21</v>
      </c>
      <c r="E455" s="49" t="s">
        <v>10686</v>
      </c>
      <c r="F455" s="49" t="s">
        <v>10686</v>
      </c>
      <c r="G455" s="49" t="s">
        <v>10686</v>
      </c>
      <c r="H455" s="50">
        <v>0</v>
      </c>
      <c r="I455" s="50" t="s">
        <v>10687</v>
      </c>
      <c r="J455" s="48" t="s">
        <v>10731</v>
      </c>
      <c r="K455" s="48" t="s">
        <v>10740</v>
      </c>
      <c r="L455" s="51">
        <v>29476</v>
      </c>
      <c r="M455" s="52">
        <v>22144.03</v>
      </c>
      <c r="N455" s="53" t="s">
        <v>4697</v>
      </c>
      <c r="O455" s="53" t="s">
        <v>4697</v>
      </c>
      <c r="P455" s="48" t="s">
        <v>4701</v>
      </c>
      <c r="Q455" s="50">
        <v>42</v>
      </c>
    </row>
    <row r="456" spans="1:17">
      <c r="A456" s="48" t="s">
        <v>6007</v>
      </c>
      <c r="B456" s="48" t="s">
        <v>4748</v>
      </c>
      <c r="C456" s="48">
        <v>17.350000000000001</v>
      </c>
      <c r="D456" s="48">
        <v>5.03</v>
      </c>
      <c r="E456" s="49" t="s">
        <v>10687</v>
      </c>
      <c r="F456" s="49" t="s">
        <v>10686</v>
      </c>
      <c r="G456" s="49" t="s">
        <v>10686</v>
      </c>
      <c r="H456" s="50">
        <v>0</v>
      </c>
      <c r="I456" s="50" t="s">
        <v>10687</v>
      </c>
      <c r="J456" s="48" t="s">
        <v>10734</v>
      </c>
      <c r="K456" s="48" t="s">
        <v>10744</v>
      </c>
      <c r="L456" s="51">
        <v>37131</v>
      </c>
      <c r="M456" s="52">
        <v>22097.62</v>
      </c>
      <c r="N456" s="53" t="s">
        <v>4694</v>
      </c>
      <c r="O456" s="53" t="s">
        <v>4693</v>
      </c>
      <c r="P456" s="48" t="s">
        <v>4701</v>
      </c>
      <c r="Q456" s="50">
        <v>21</v>
      </c>
    </row>
    <row r="457" spans="1:17">
      <c r="A457" s="48" t="s">
        <v>6009</v>
      </c>
      <c r="B457" s="48" t="s">
        <v>5428</v>
      </c>
      <c r="C457" s="48">
        <v>22.704999999999998</v>
      </c>
      <c r="D457" s="48">
        <v>5.27</v>
      </c>
      <c r="E457" s="49" t="s">
        <v>10686</v>
      </c>
      <c r="F457" s="49" t="s">
        <v>10686</v>
      </c>
      <c r="G457" s="49" t="s">
        <v>10686</v>
      </c>
      <c r="H457" s="50">
        <v>0</v>
      </c>
      <c r="I457" s="50" t="s">
        <v>10686</v>
      </c>
      <c r="J457" s="48" t="s">
        <v>10716</v>
      </c>
      <c r="K457" s="48" t="s">
        <v>10744</v>
      </c>
      <c r="L457" s="51">
        <v>32795</v>
      </c>
      <c r="M457" s="52">
        <v>21984.47</v>
      </c>
      <c r="N457" s="53" t="s">
        <v>4694</v>
      </c>
      <c r="O457" s="53" t="s">
        <v>4693</v>
      </c>
      <c r="P457" s="48" t="s">
        <v>4698</v>
      </c>
      <c r="Q457" s="50">
        <v>33</v>
      </c>
    </row>
    <row r="458" spans="1:17">
      <c r="A458" s="48" t="s">
        <v>6011</v>
      </c>
      <c r="B458" s="48" t="s">
        <v>4935</v>
      </c>
      <c r="C458" s="48">
        <v>25.41</v>
      </c>
      <c r="D458" s="48">
        <v>10.53</v>
      </c>
      <c r="E458" s="49" t="s">
        <v>10687</v>
      </c>
      <c r="F458" s="49" t="s">
        <v>10686</v>
      </c>
      <c r="G458" s="49" t="s">
        <v>10686</v>
      </c>
      <c r="H458" s="50">
        <v>1</v>
      </c>
      <c r="I458" s="50" t="s">
        <v>10687</v>
      </c>
      <c r="J458" s="48" t="s">
        <v>10733</v>
      </c>
      <c r="K458" s="48" t="s">
        <v>10738</v>
      </c>
      <c r="L458" s="51">
        <v>27747</v>
      </c>
      <c r="M458" s="52">
        <v>21978.68</v>
      </c>
      <c r="N458" s="53" t="s">
        <v>4694</v>
      </c>
      <c r="O458" s="53" t="s">
        <v>4694</v>
      </c>
      <c r="P458" s="48" t="s">
        <v>4695</v>
      </c>
      <c r="Q458" s="50">
        <v>47</v>
      </c>
    </row>
    <row r="459" spans="1:17">
      <c r="A459" s="48" t="s">
        <v>6013</v>
      </c>
      <c r="B459" s="48" t="s">
        <v>6014</v>
      </c>
      <c r="C459" s="48">
        <v>18.23</v>
      </c>
      <c r="D459" s="48">
        <v>5.78</v>
      </c>
      <c r="E459" s="49" t="s">
        <v>10686</v>
      </c>
      <c r="F459" s="49" t="s">
        <v>10686</v>
      </c>
      <c r="G459" s="49" t="s">
        <v>10687</v>
      </c>
      <c r="H459" s="50">
        <v>1</v>
      </c>
      <c r="I459" s="50" t="s">
        <v>10687</v>
      </c>
      <c r="J459" s="48" t="s">
        <v>10734</v>
      </c>
      <c r="K459" s="48" t="s">
        <v>10740</v>
      </c>
      <c r="L459" s="51">
        <v>37892</v>
      </c>
      <c r="M459" s="52">
        <v>21882.400000000001</v>
      </c>
      <c r="N459" s="53" t="s">
        <v>4697</v>
      </c>
      <c r="O459" s="53" t="s">
        <v>4693</v>
      </c>
      <c r="P459" s="48" t="s">
        <v>4701</v>
      </c>
      <c r="Q459" s="50">
        <v>19</v>
      </c>
    </row>
    <row r="460" spans="1:17">
      <c r="A460" s="48" t="s">
        <v>6016</v>
      </c>
      <c r="B460" s="48" t="s">
        <v>6017</v>
      </c>
      <c r="C460" s="48">
        <v>24.7</v>
      </c>
      <c r="D460" s="48">
        <v>4.3600000000000003</v>
      </c>
      <c r="E460" s="49" t="s">
        <v>10686</v>
      </c>
      <c r="F460" s="49" t="s">
        <v>10686</v>
      </c>
      <c r="G460" s="49" t="s">
        <v>10687</v>
      </c>
      <c r="H460" s="50">
        <v>1</v>
      </c>
      <c r="I460" s="50" t="s">
        <v>10687</v>
      </c>
      <c r="J460" s="48" t="s">
        <v>10716</v>
      </c>
      <c r="K460" s="48" t="s">
        <v>10744</v>
      </c>
      <c r="L460" s="51">
        <v>29084</v>
      </c>
      <c r="M460" s="52">
        <v>21880.82</v>
      </c>
      <c r="N460" s="53" t="s">
        <v>4694</v>
      </c>
      <c r="O460" s="53" t="s">
        <v>4693</v>
      </c>
      <c r="P460" s="48" t="s">
        <v>4698</v>
      </c>
      <c r="Q460" s="50">
        <v>43</v>
      </c>
    </row>
    <row r="461" spans="1:17">
      <c r="A461" s="48" t="s">
        <v>6019</v>
      </c>
      <c r="B461" s="48" t="s">
        <v>6020</v>
      </c>
      <c r="C461" s="48">
        <v>37.4</v>
      </c>
      <c r="D461" s="48">
        <v>9.7200000000000006</v>
      </c>
      <c r="E461" s="49" t="s">
        <v>10687</v>
      </c>
      <c r="F461" s="49" t="s">
        <v>10686</v>
      </c>
      <c r="G461" s="49" t="s">
        <v>10687</v>
      </c>
      <c r="H461" s="50">
        <v>1</v>
      </c>
      <c r="I461" s="50" t="s">
        <v>10686</v>
      </c>
      <c r="J461" s="48" t="s">
        <v>10731</v>
      </c>
      <c r="K461" s="48" t="s">
        <v>10738</v>
      </c>
      <c r="L461" s="51">
        <v>23250</v>
      </c>
      <c r="M461" s="52">
        <v>21797</v>
      </c>
      <c r="N461" s="53" t="s">
        <v>4694</v>
      </c>
      <c r="O461" s="53" t="s">
        <v>4693</v>
      </c>
      <c r="P461" s="48" t="s">
        <v>4701</v>
      </c>
      <c r="Q461" s="50">
        <v>59</v>
      </c>
    </row>
    <row r="462" spans="1:17">
      <c r="A462" s="48" t="s">
        <v>6021</v>
      </c>
      <c r="B462" s="48" t="s">
        <v>6022</v>
      </c>
      <c r="C462" s="48">
        <v>26.885000000000002</v>
      </c>
      <c r="D462" s="48">
        <v>5.18</v>
      </c>
      <c r="E462" s="49" t="s">
        <v>10686</v>
      </c>
      <c r="F462" s="49" t="s">
        <v>10686</v>
      </c>
      <c r="G462" s="49" t="s">
        <v>10687</v>
      </c>
      <c r="H462" s="50">
        <v>1</v>
      </c>
      <c r="I462" s="50" t="s">
        <v>10687</v>
      </c>
      <c r="J462" s="48" t="s">
        <v>10733</v>
      </c>
      <c r="K462" s="48" t="s">
        <v>10744</v>
      </c>
      <c r="L462" s="51">
        <v>29126</v>
      </c>
      <c r="M462" s="52">
        <v>21774.32</v>
      </c>
      <c r="N462" s="53" t="s">
        <v>4694</v>
      </c>
      <c r="O462" s="53" t="s">
        <v>4697</v>
      </c>
      <c r="P462" s="48" t="s">
        <v>4698</v>
      </c>
      <c r="Q462" s="50">
        <v>43</v>
      </c>
    </row>
    <row r="463" spans="1:17">
      <c r="A463" s="48" t="s">
        <v>6023</v>
      </c>
      <c r="B463" s="48" t="s">
        <v>4899</v>
      </c>
      <c r="C463" s="48">
        <v>25.27</v>
      </c>
      <c r="D463" s="48">
        <v>5.29</v>
      </c>
      <c r="E463" s="49" t="s">
        <v>10686</v>
      </c>
      <c r="F463" s="49" t="s">
        <v>10686</v>
      </c>
      <c r="G463" s="49" t="s">
        <v>10687</v>
      </c>
      <c r="H463" s="50">
        <v>1</v>
      </c>
      <c r="I463" s="50" t="s">
        <v>10687</v>
      </c>
      <c r="J463" s="48" t="s">
        <v>10733</v>
      </c>
      <c r="K463" s="48" t="s">
        <v>10744</v>
      </c>
      <c r="L463" s="51">
        <v>29118</v>
      </c>
      <c r="M463" s="52">
        <v>21771.34</v>
      </c>
      <c r="N463" s="53" t="s">
        <v>4694</v>
      </c>
      <c r="O463" s="53" t="s">
        <v>4693</v>
      </c>
      <c r="P463" s="48" t="s">
        <v>4699</v>
      </c>
      <c r="Q463" s="50">
        <v>43</v>
      </c>
    </row>
    <row r="464" spans="1:17">
      <c r="A464" s="48" t="s">
        <v>6024</v>
      </c>
      <c r="B464" s="48" t="s">
        <v>6025</v>
      </c>
      <c r="C464" s="48">
        <v>23.655000000000001</v>
      </c>
      <c r="D464" s="48">
        <v>4.8600000000000003</v>
      </c>
      <c r="E464" s="49" t="s">
        <v>10687</v>
      </c>
      <c r="F464" s="49" t="s">
        <v>10686</v>
      </c>
      <c r="G464" s="49" t="s">
        <v>10686</v>
      </c>
      <c r="H464" s="50">
        <v>0</v>
      </c>
      <c r="I464" s="50" t="s">
        <v>10687</v>
      </c>
      <c r="J464" s="48" t="s">
        <v>10716</v>
      </c>
      <c r="K464" s="48" t="s">
        <v>10744</v>
      </c>
      <c r="L464" s="51">
        <v>27959</v>
      </c>
      <c r="M464" s="52">
        <v>21677.279999999999</v>
      </c>
      <c r="N464" s="53" t="s">
        <v>4694</v>
      </c>
      <c r="O464" s="53" t="s">
        <v>4693</v>
      </c>
      <c r="P464" s="48" t="s">
        <v>4698</v>
      </c>
      <c r="Q464" s="50">
        <v>46</v>
      </c>
    </row>
    <row r="465" spans="1:17">
      <c r="A465" s="48" t="s">
        <v>6027</v>
      </c>
      <c r="B465" s="48" t="s">
        <v>6028</v>
      </c>
      <c r="C465" s="48">
        <v>55.05</v>
      </c>
      <c r="D465" s="48">
        <v>7.66</v>
      </c>
      <c r="E465" s="49" t="s">
        <v>10686</v>
      </c>
      <c r="F465" s="49" t="s">
        <v>10686</v>
      </c>
      <c r="G465" s="49" t="s">
        <v>10686</v>
      </c>
      <c r="H465" s="50">
        <v>0</v>
      </c>
      <c r="I465" s="50" t="s">
        <v>10686</v>
      </c>
      <c r="J465" s="48" t="s">
        <v>10731</v>
      </c>
      <c r="K465" s="48" t="s">
        <v>10738</v>
      </c>
      <c r="L465" s="51">
        <v>22966</v>
      </c>
      <c r="M465" s="52">
        <v>21661.16</v>
      </c>
      <c r="N465" s="53" t="s">
        <v>4697</v>
      </c>
      <c r="O465" s="53" t="s">
        <v>4697</v>
      </c>
      <c r="P465" s="48" t="s">
        <v>4698</v>
      </c>
      <c r="Q465" s="50">
        <v>60</v>
      </c>
    </row>
    <row r="466" spans="1:17">
      <c r="A466" s="48" t="s">
        <v>6030</v>
      </c>
      <c r="B466" s="48" t="s">
        <v>4955</v>
      </c>
      <c r="C466" s="48">
        <v>24.89</v>
      </c>
      <c r="D466" s="48">
        <v>6.1</v>
      </c>
      <c r="E466" s="49" t="s">
        <v>10687</v>
      </c>
      <c r="F466" s="49" t="s">
        <v>10686</v>
      </c>
      <c r="G466" s="49" t="s">
        <v>10687</v>
      </c>
      <c r="H466" s="50">
        <v>1</v>
      </c>
      <c r="I466" s="50" t="s">
        <v>10687</v>
      </c>
      <c r="J466" s="48" t="s">
        <v>10716</v>
      </c>
      <c r="K466" s="48" t="s">
        <v>10740</v>
      </c>
      <c r="L466" s="51">
        <v>30675</v>
      </c>
      <c r="M466" s="52">
        <v>21659.93</v>
      </c>
      <c r="N466" s="53" t="s">
        <v>4694</v>
      </c>
      <c r="O466" s="53" t="s">
        <v>4694</v>
      </c>
      <c r="P466" s="48" t="s">
        <v>4699</v>
      </c>
      <c r="Q466" s="50">
        <v>39</v>
      </c>
    </row>
    <row r="467" spans="1:17">
      <c r="A467" s="48" t="s">
        <v>6032</v>
      </c>
      <c r="B467" s="48" t="s">
        <v>6033</v>
      </c>
      <c r="C467" s="48">
        <v>18.715</v>
      </c>
      <c r="D467" s="48">
        <v>4.4400000000000004</v>
      </c>
      <c r="E467" s="49" t="s">
        <v>10686</v>
      </c>
      <c r="F467" s="49" t="s">
        <v>10686</v>
      </c>
      <c r="G467" s="49" t="s">
        <v>10686</v>
      </c>
      <c r="H467" s="50">
        <v>0</v>
      </c>
      <c r="I467" s="50" t="s">
        <v>10686</v>
      </c>
      <c r="J467" s="48" t="s">
        <v>10716</v>
      </c>
      <c r="K467" s="48" t="s">
        <v>10744</v>
      </c>
      <c r="L467" s="51">
        <v>36323</v>
      </c>
      <c r="M467" s="52">
        <v>21595.38</v>
      </c>
      <c r="N467" s="53" t="s">
        <v>4697</v>
      </c>
      <c r="O467" s="53" t="s">
        <v>4694</v>
      </c>
      <c r="P467" s="48" t="s">
        <v>4698</v>
      </c>
      <c r="Q467" s="50">
        <v>23</v>
      </c>
    </row>
    <row r="468" spans="1:17">
      <c r="A468" s="48" t="s">
        <v>6035</v>
      </c>
      <c r="B468" s="48" t="s">
        <v>6036</v>
      </c>
      <c r="C468" s="48">
        <v>28.12</v>
      </c>
      <c r="D468" s="48">
        <v>6.15</v>
      </c>
      <c r="E468" s="49" t="s">
        <v>10686</v>
      </c>
      <c r="F468" s="49" t="s">
        <v>10686</v>
      </c>
      <c r="G468" s="49" t="s">
        <v>10686</v>
      </c>
      <c r="H468" s="50">
        <v>0</v>
      </c>
      <c r="I468" s="50" t="s">
        <v>10687</v>
      </c>
      <c r="J468" s="48" t="s">
        <v>10733</v>
      </c>
      <c r="K468" s="48" t="s">
        <v>10740</v>
      </c>
      <c r="L468" s="51">
        <v>33198</v>
      </c>
      <c r="M468" s="52">
        <v>21472.48</v>
      </c>
      <c r="N468" s="53" t="s">
        <v>4697</v>
      </c>
      <c r="O468" s="53" t="s">
        <v>4697</v>
      </c>
      <c r="P468" s="48" t="s">
        <v>4698</v>
      </c>
      <c r="Q468" s="50">
        <v>32</v>
      </c>
    </row>
    <row r="469" spans="1:17">
      <c r="A469" s="48" t="s">
        <v>6037</v>
      </c>
      <c r="B469" s="48" t="s">
        <v>6038</v>
      </c>
      <c r="C469" s="48">
        <v>26.6</v>
      </c>
      <c r="D469" s="48">
        <v>4.53</v>
      </c>
      <c r="E469" s="49" t="s">
        <v>10686</v>
      </c>
      <c r="F469" s="49" t="s">
        <v>10686</v>
      </c>
      <c r="G469" s="49" t="s">
        <v>10686</v>
      </c>
      <c r="H469" s="50">
        <v>0</v>
      </c>
      <c r="I469" s="50" t="s">
        <v>10687</v>
      </c>
      <c r="J469" s="48" t="s">
        <v>10733</v>
      </c>
      <c r="K469" s="48" t="s">
        <v>10744</v>
      </c>
      <c r="L469" s="51">
        <v>29468</v>
      </c>
      <c r="M469" s="52">
        <v>21348.71</v>
      </c>
      <c r="N469" s="53" t="s">
        <v>4697</v>
      </c>
      <c r="O469" s="53" t="s">
        <v>4693</v>
      </c>
      <c r="P469" s="48" t="s">
        <v>4698</v>
      </c>
      <c r="Q469" s="50">
        <v>42</v>
      </c>
    </row>
    <row r="470" spans="1:17">
      <c r="A470" s="48" t="s">
        <v>6040</v>
      </c>
      <c r="B470" s="48" t="s">
        <v>6041</v>
      </c>
      <c r="C470" s="48">
        <v>30.114999999999998</v>
      </c>
      <c r="D470" s="48">
        <v>5.48</v>
      </c>
      <c r="E470" s="49" t="s">
        <v>10686</v>
      </c>
      <c r="F470" s="49" t="s">
        <v>10687</v>
      </c>
      <c r="G470" s="49" t="s">
        <v>10686</v>
      </c>
      <c r="H470" s="50">
        <v>1</v>
      </c>
      <c r="I470" s="50" t="s">
        <v>10686</v>
      </c>
      <c r="J470" s="48" t="s">
        <v>10731</v>
      </c>
      <c r="K470" s="48" t="s">
        <v>10744</v>
      </c>
      <c r="L470" s="51">
        <v>38203</v>
      </c>
      <c r="M470" s="52">
        <v>21344.85</v>
      </c>
      <c r="N470" s="53" t="s">
        <v>4694</v>
      </c>
      <c r="O470" s="53" t="s">
        <v>4693</v>
      </c>
      <c r="P470" s="48" t="s">
        <v>4699</v>
      </c>
      <c r="Q470" s="50">
        <v>18</v>
      </c>
    </row>
    <row r="471" spans="1:17">
      <c r="A471" s="48" t="s">
        <v>6043</v>
      </c>
      <c r="B471" s="48" t="s">
        <v>6044</v>
      </c>
      <c r="C471" s="48">
        <v>24.605</v>
      </c>
      <c r="D471" s="48">
        <v>5.48</v>
      </c>
      <c r="E471" s="49" t="s">
        <v>10686</v>
      </c>
      <c r="F471" s="49" t="s">
        <v>10686</v>
      </c>
      <c r="G471" s="49" t="s">
        <v>10686</v>
      </c>
      <c r="H471" s="50">
        <v>0</v>
      </c>
      <c r="I471" s="50" t="s">
        <v>10687</v>
      </c>
      <c r="J471" s="48" t="s">
        <v>10716</v>
      </c>
      <c r="K471" s="48" t="s">
        <v>10744</v>
      </c>
      <c r="L471" s="51">
        <v>29565</v>
      </c>
      <c r="M471" s="52">
        <v>21259.38</v>
      </c>
      <c r="N471" s="53" t="s">
        <v>4694</v>
      </c>
      <c r="O471" s="53" t="s">
        <v>4694</v>
      </c>
      <c r="P471" s="48" t="s">
        <v>4711</v>
      </c>
      <c r="Q471" s="50">
        <v>42</v>
      </c>
    </row>
    <row r="472" spans="1:17">
      <c r="A472" s="48" t="s">
        <v>6046</v>
      </c>
      <c r="B472" s="48" t="s">
        <v>6047</v>
      </c>
      <c r="C472" s="48">
        <v>29.6</v>
      </c>
      <c r="D472" s="48">
        <v>8.1</v>
      </c>
      <c r="E472" s="49" t="s">
        <v>10686</v>
      </c>
      <c r="F472" s="49" t="s">
        <v>10686</v>
      </c>
      <c r="G472" s="49" t="s">
        <v>10686</v>
      </c>
      <c r="H472" s="50">
        <v>0</v>
      </c>
      <c r="I472" s="50" t="s">
        <v>10686</v>
      </c>
      <c r="J472" s="48" t="s">
        <v>10733</v>
      </c>
      <c r="K472" s="48" t="s">
        <v>10738</v>
      </c>
      <c r="L472" s="51">
        <v>27275</v>
      </c>
      <c r="M472" s="52">
        <v>21232.18</v>
      </c>
      <c r="N472" s="53" t="s">
        <v>4694</v>
      </c>
      <c r="O472" s="53" t="s">
        <v>4697</v>
      </c>
      <c r="P472" s="48" t="s">
        <v>4701</v>
      </c>
      <c r="Q472" s="50">
        <v>48</v>
      </c>
    </row>
    <row r="473" spans="1:17">
      <c r="A473" s="48" t="s">
        <v>6049</v>
      </c>
      <c r="B473" s="48" t="s">
        <v>5382</v>
      </c>
      <c r="C473" s="48">
        <v>24.42</v>
      </c>
      <c r="D473" s="48">
        <v>7.16</v>
      </c>
      <c r="E473" s="49" t="s">
        <v>10686</v>
      </c>
      <c r="F473" s="49" t="s">
        <v>10686</v>
      </c>
      <c r="G473" s="49" t="s">
        <v>10686</v>
      </c>
      <c r="H473" s="50">
        <v>0</v>
      </c>
      <c r="I473" s="50" t="s">
        <v>10687</v>
      </c>
      <c r="J473" s="48" t="s">
        <v>10716</v>
      </c>
      <c r="K473" s="48" t="s">
        <v>10738</v>
      </c>
      <c r="L473" s="51">
        <v>27316</v>
      </c>
      <c r="M473" s="52">
        <v>21223.68</v>
      </c>
      <c r="N473" s="53" t="s">
        <v>4694</v>
      </c>
      <c r="O473" s="53" t="s">
        <v>4697</v>
      </c>
      <c r="P473" s="48" t="s">
        <v>4695</v>
      </c>
      <c r="Q473" s="50">
        <v>48</v>
      </c>
    </row>
    <row r="474" spans="1:17">
      <c r="A474" s="48" t="s">
        <v>6051</v>
      </c>
      <c r="B474" s="48" t="s">
        <v>6052</v>
      </c>
      <c r="C474" s="48">
        <v>20.9</v>
      </c>
      <c r="D474" s="48">
        <v>4.55</v>
      </c>
      <c r="E474" s="49" t="s">
        <v>10687</v>
      </c>
      <c r="F474" s="49" t="s">
        <v>10686</v>
      </c>
      <c r="G474" s="49" t="s">
        <v>10687</v>
      </c>
      <c r="H474" s="50">
        <v>1</v>
      </c>
      <c r="I474" s="50" t="s">
        <v>10687</v>
      </c>
      <c r="J474" s="48" t="s">
        <v>10716</v>
      </c>
      <c r="K474" s="48" t="s">
        <v>10744</v>
      </c>
      <c r="L474" s="51">
        <v>25441</v>
      </c>
      <c r="M474" s="52">
        <v>21195.82</v>
      </c>
      <c r="N474" s="53" t="s">
        <v>4694</v>
      </c>
      <c r="O474" s="53" t="s">
        <v>4693</v>
      </c>
      <c r="P474" s="48" t="s">
        <v>4695</v>
      </c>
      <c r="Q474" s="50">
        <v>53</v>
      </c>
    </row>
    <row r="475" spans="1:17">
      <c r="A475" s="48" t="s">
        <v>6053</v>
      </c>
      <c r="B475" s="48" t="s">
        <v>4765</v>
      </c>
      <c r="C475" s="48">
        <v>22.895</v>
      </c>
      <c r="D475" s="48">
        <v>6.03</v>
      </c>
      <c r="E475" s="49" t="s">
        <v>10686</v>
      </c>
      <c r="F475" s="49" t="s">
        <v>10686</v>
      </c>
      <c r="G475" s="49" t="s">
        <v>10686</v>
      </c>
      <c r="H475" s="50">
        <v>0</v>
      </c>
      <c r="I475" s="50" t="s">
        <v>10687</v>
      </c>
      <c r="J475" s="48" t="s">
        <v>10716</v>
      </c>
      <c r="K475" s="48" t="s">
        <v>10740</v>
      </c>
      <c r="L475" s="51">
        <v>28452</v>
      </c>
      <c r="M475" s="52">
        <v>21098.55</v>
      </c>
      <c r="N475" s="53" t="s">
        <v>4694</v>
      </c>
      <c r="O475" s="53" t="s">
        <v>4694</v>
      </c>
      <c r="P475" s="48" t="s">
        <v>4698</v>
      </c>
      <c r="Q475" s="50">
        <v>45</v>
      </c>
    </row>
    <row r="476" spans="1:17">
      <c r="A476" s="48" t="s">
        <v>6055</v>
      </c>
      <c r="B476" s="48" t="s">
        <v>6056</v>
      </c>
      <c r="C476" s="48">
        <v>28.3</v>
      </c>
      <c r="D476" s="48">
        <v>5.47</v>
      </c>
      <c r="E476" s="49" t="s">
        <v>10687</v>
      </c>
      <c r="F476" s="49" t="s">
        <v>10686</v>
      </c>
      <c r="G476" s="49" t="s">
        <v>10687</v>
      </c>
      <c r="H476" s="50">
        <v>1</v>
      </c>
      <c r="I476" s="50" t="s">
        <v>10687</v>
      </c>
      <c r="J476" s="48" t="s">
        <v>10733</v>
      </c>
      <c r="K476" s="48" t="s">
        <v>10744</v>
      </c>
      <c r="L476" s="51">
        <v>30499</v>
      </c>
      <c r="M476" s="52">
        <v>21082.16</v>
      </c>
      <c r="N476" s="53" t="s">
        <v>4694</v>
      </c>
      <c r="O476" s="53" t="s">
        <v>4697</v>
      </c>
      <c r="P476" s="48" t="s">
        <v>4701</v>
      </c>
      <c r="Q476" s="50">
        <v>39</v>
      </c>
    </row>
    <row r="477" spans="1:17">
      <c r="A477" s="48" t="s">
        <v>6058</v>
      </c>
      <c r="B477" s="48" t="s">
        <v>6059</v>
      </c>
      <c r="C477" s="48">
        <v>54.3</v>
      </c>
      <c r="D477" s="48">
        <v>4.1500000000000004</v>
      </c>
      <c r="E477" s="49" t="s">
        <v>10687</v>
      </c>
      <c r="F477" s="49" t="s">
        <v>10686</v>
      </c>
      <c r="G477" s="49" t="s">
        <v>10686</v>
      </c>
      <c r="H477" s="50">
        <v>1</v>
      </c>
      <c r="I477" s="50" t="s">
        <v>10686</v>
      </c>
      <c r="J477" s="48" t="s">
        <v>10731</v>
      </c>
      <c r="K477" s="48" t="s">
        <v>10744</v>
      </c>
      <c r="L477" s="51">
        <v>23700</v>
      </c>
      <c r="M477" s="52">
        <v>20893.060000000001</v>
      </c>
      <c r="N477" s="53" t="s">
        <v>4697</v>
      </c>
      <c r="O477" s="53" t="s">
        <v>4694</v>
      </c>
      <c r="P477" s="48" t="s">
        <v>4698</v>
      </c>
      <c r="Q477" s="50">
        <v>58</v>
      </c>
    </row>
    <row r="478" spans="1:17">
      <c r="A478" s="48" t="s">
        <v>6061</v>
      </c>
      <c r="B478" s="48" t="s">
        <v>6062</v>
      </c>
      <c r="C478" s="48">
        <v>33.344999999999999</v>
      </c>
      <c r="D478" s="48">
        <v>11.32</v>
      </c>
      <c r="E478" s="49" t="s">
        <v>10687</v>
      </c>
      <c r="F478" s="49" t="s">
        <v>10686</v>
      </c>
      <c r="G478" s="49" t="s">
        <v>10686</v>
      </c>
      <c r="H478" s="50">
        <v>1</v>
      </c>
      <c r="I478" s="50" t="s">
        <v>10686</v>
      </c>
      <c r="J478" s="48" t="s">
        <v>10731</v>
      </c>
      <c r="K478" s="48" t="s">
        <v>10738</v>
      </c>
      <c r="L478" s="51">
        <v>27736</v>
      </c>
      <c r="M478" s="52">
        <v>20878.78</v>
      </c>
      <c r="N478" s="53" t="s">
        <v>4697</v>
      </c>
      <c r="O478" s="53" t="s">
        <v>4693</v>
      </c>
      <c r="P478" s="48" t="s">
        <v>4699</v>
      </c>
      <c r="Q478" s="50">
        <v>47</v>
      </c>
    </row>
    <row r="479" spans="1:17">
      <c r="A479" s="48" t="s">
        <v>6064</v>
      </c>
      <c r="B479" s="48" t="s">
        <v>6065</v>
      </c>
      <c r="C479" s="48">
        <v>33</v>
      </c>
      <c r="D479" s="48">
        <v>9.51</v>
      </c>
      <c r="E479" s="49" t="s">
        <v>10687</v>
      </c>
      <c r="F479" s="49" t="s">
        <v>10686</v>
      </c>
      <c r="G479" s="49" t="s">
        <v>10686</v>
      </c>
      <c r="H479" s="50">
        <v>0</v>
      </c>
      <c r="I479" s="50" t="s">
        <v>10686</v>
      </c>
      <c r="J479" s="48" t="s">
        <v>10731</v>
      </c>
      <c r="K479" s="48" t="s">
        <v>10738</v>
      </c>
      <c r="L479" s="51">
        <v>24723</v>
      </c>
      <c r="M479" s="52">
        <v>20781.490000000002</v>
      </c>
      <c r="N479" s="53" t="s">
        <v>4697</v>
      </c>
      <c r="O479" s="53" t="s">
        <v>4694</v>
      </c>
      <c r="P479" s="48" t="s">
        <v>4695</v>
      </c>
      <c r="Q479" s="50">
        <v>55</v>
      </c>
    </row>
    <row r="480" spans="1:17">
      <c r="A480" s="48" t="s">
        <v>6067</v>
      </c>
      <c r="B480" s="48" t="s">
        <v>6068</v>
      </c>
      <c r="C480" s="48">
        <v>28.024999999999999</v>
      </c>
      <c r="D480" s="48">
        <v>7.67</v>
      </c>
      <c r="E480" s="49" t="s">
        <v>10687</v>
      </c>
      <c r="F480" s="49" t="s">
        <v>10686</v>
      </c>
      <c r="G480" s="49" t="s">
        <v>10686</v>
      </c>
      <c r="H480" s="50">
        <v>1</v>
      </c>
      <c r="I480" s="50" t="s">
        <v>10687</v>
      </c>
      <c r="J480" s="48" t="s">
        <v>10733</v>
      </c>
      <c r="K480" s="48" t="s">
        <v>10738</v>
      </c>
      <c r="L480" s="51">
        <v>31628</v>
      </c>
      <c r="M480" s="52">
        <v>20773.63</v>
      </c>
      <c r="N480" s="53" t="s">
        <v>4697</v>
      </c>
      <c r="O480" s="53" t="s">
        <v>4694</v>
      </c>
      <c r="P480" s="48" t="s">
        <v>4708</v>
      </c>
      <c r="Q480" s="50">
        <v>36</v>
      </c>
    </row>
    <row r="481" spans="1:17">
      <c r="A481" s="48" t="s">
        <v>6070</v>
      </c>
      <c r="B481" s="48" t="s">
        <v>6071</v>
      </c>
      <c r="C481" s="48">
        <v>28.69</v>
      </c>
      <c r="D481" s="48">
        <v>6.23</v>
      </c>
      <c r="E481" s="49" t="s">
        <v>10686</v>
      </c>
      <c r="F481" s="49" t="s">
        <v>10686</v>
      </c>
      <c r="G481" s="49" t="s">
        <v>10686</v>
      </c>
      <c r="H481" s="50">
        <v>1</v>
      </c>
      <c r="I481" s="50" t="s">
        <v>10687</v>
      </c>
      <c r="J481" s="48" t="s">
        <v>10733</v>
      </c>
      <c r="K481" s="48" t="s">
        <v>10740</v>
      </c>
      <c r="L481" s="51">
        <v>33861</v>
      </c>
      <c r="M481" s="52">
        <v>20745.990000000002</v>
      </c>
      <c r="N481" s="53" t="s">
        <v>4694</v>
      </c>
      <c r="O481" s="53" t="s">
        <v>4693</v>
      </c>
      <c r="P481" s="48" t="s">
        <v>4698</v>
      </c>
      <c r="Q481" s="50">
        <v>30</v>
      </c>
    </row>
    <row r="482" spans="1:17">
      <c r="A482" s="48" t="s">
        <v>6073</v>
      </c>
      <c r="B482" s="48" t="s">
        <v>5262</v>
      </c>
      <c r="C482" s="48">
        <v>40.28</v>
      </c>
      <c r="D482" s="48">
        <v>8.9</v>
      </c>
      <c r="E482" s="49" t="s">
        <v>10686</v>
      </c>
      <c r="F482" s="49" t="s">
        <v>10686</v>
      </c>
      <c r="G482" s="49" t="s">
        <v>10686</v>
      </c>
      <c r="H482" s="50">
        <v>0</v>
      </c>
      <c r="I482" s="50" t="s">
        <v>10686</v>
      </c>
      <c r="J482" s="48" t="s">
        <v>10731</v>
      </c>
      <c r="K482" s="48" t="s">
        <v>10738</v>
      </c>
      <c r="L482" s="51">
        <v>23955</v>
      </c>
      <c r="M482" s="52">
        <v>20709.02</v>
      </c>
      <c r="N482" s="53" t="s">
        <v>4694</v>
      </c>
      <c r="O482" s="53" t="s">
        <v>4697</v>
      </c>
      <c r="P482" s="48" t="s">
        <v>4711</v>
      </c>
      <c r="Q482" s="50">
        <v>57</v>
      </c>
    </row>
    <row r="483" spans="1:17">
      <c r="A483" s="48" t="s">
        <v>6075</v>
      </c>
      <c r="B483" s="48" t="s">
        <v>6076</v>
      </c>
      <c r="C483" s="48">
        <v>37.299999999999997</v>
      </c>
      <c r="D483" s="48">
        <v>7.79</v>
      </c>
      <c r="E483" s="49" t="s">
        <v>10687</v>
      </c>
      <c r="F483" s="49" t="s">
        <v>10686</v>
      </c>
      <c r="G483" s="49" t="s">
        <v>10686</v>
      </c>
      <c r="H483" s="50">
        <v>0</v>
      </c>
      <c r="I483" s="50" t="s">
        <v>10686</v>
      </c>
      <c r="J483" s="48" t="s">
        <v>10731</v>
      </c>
      <c r="K483" s="48" t="s">
        <v>10738</v>
      </c>
      <c r="L483" s="51">
        <v>24823</v>
      </c>
      <c r="M483" s="52">
        <v>20630.28</v>
      </c>
      <c r="N483" s="53" t="s">
        <v>4697</v>
      </c>
      <c r="O483" s="53" t="s">
        <v>4694</v>
      </c>
      <c r="P483" s="48" t="s">
        <v>4701</v>
      </c>
      <c r="Q483" s="50">
        <v>55</v>
      </c>
    </row>
    <row r="484" spans="1:17">
      <c r="A484" s="48" t="s">
        <v>6078</v>
      </c>
      <c r="B484" s="48" t="s">
        <v>6079</v>
      </c>
      <c r="C484" s="48">
        <v>54.47</v>
      </c>
      <c r="D484" s="48">
        <v>4.49</v>
      </c>
      <c r="E484" s="49" t="s">
        <v>10687</v>
      </c>
      <c r="F484" s="49" t="s">
        <v>10686</v>
      </c>
      <c r="G484" s="49" t="s">
        <v>10686</v>
      </c>
      <c r="H484" s="50">
        <v>2</v>
      </c>
      <c r="I484" s="50" t="s">
        <v>10686</v>
      </c>
      <c r="J484" s="48" t="s">
        <v>10731</v>
      </c>
      <c r="K484" s="48" t="s">
        <v>10744</v>
      </c>
      <c r="L484" s="51">
        <v>24297</v>
      </c>
      <c r="M484" s="52">
        <v>20568.32</v>
      </c>
      <c r="N484" s="53" t="s">
        <v>4694</v>
      </c>
      <c r="O484" s="53" t="s">
        <v>4697</v>
      </c>
      <c r="P484" s="48" t="s">
        <v>4698</v>
      </c>
      <c r="Q484" s="50">
        <v>56</v>
      </c>
    </row>
    <row r="485" spans="1:17">
      <c r="A485" s="48" t="s">
        <v>6081</v>
      </c>
      <c r="B485" s="48" t="s">
        <v>6082</v>
      </c>
      <c r="C485" s="48">
        <v>38.06</v>
      </c>
      <c r="D485" s="48">
        <v>5.24</v>
      </c>
      <c r="E485" s="49" t="s">
        <v>10687</v>
      </c>
      <c r="F485" s="49" t="s">
        <v>10686</v>
      </c>
      <c r="G485" s="49" t="s">
        <v>10687</v>
      </c>
      <c r="H485" s="50">
        <v>1</v>
      </c>
      <c r="I485" s="50" t="s">
        <v>10686</v>
      </c>
      <c r="J485" s="48" t="s">
        <v>10731</v>
      </c>
      <c r="K485" s="48" t="s">
        <v>10744</v>
      </c>
      <c r="L485" s="51">
        <v>25489</v>
      </c>
      <c r="M485" s="52">
        <v>20463</v>
      </c>
      <c r="N485" s="53" t="s">
        <v>4697</v>
      </c>
      <c r="O485" s="53" t="s">
        <v>4697</v>
      </c>
      <c r="P485" s="48" t="s">
        <v>4695</v>
      </c>
      <c r="Q485" s="50">
        <v>53</v>
      </c>
    </row>
    <row r="486" spans="1:17">
      <c r="A486" s="48" t="s">
        <v>6083</v>
      </c>
      <c r="B486" s="48" t="s">
        <v>5185</v>
      </c>
      <c r="C486" s="48">
        <v>51.47</v>
      </c>
      <c r="D486" s="48">
        <v>9.6</v>
      </c>
      <c r="E486" s="49" t="s">
        <v>10686</v>
      </c>
      <c r="F486" s="49" t="s">
        <v>10686</v>
      </c>
      <c r="G486" s="49" t="s">
        <v>10686</v>
      </c>
      <c r="H486" s="50">
        <v>0</v>
      </c>
      <c r="I486" s="50" t="s">
        <v>10686</v>
      </c>
      <c r="J486" s="48" t="s">
        <v>10731</v>
      </c>
      <c r="K486" s="48" t="s">
        <v>10738</v>
      </c>
      <c r="L486" s="51">
        <v>22937</v>
      </c>
      <c r="M486" s="52">
        <v>20446.849999999999</v>
      </c>
      <c r="N486" s="53" t="s">
        <v>4697</v>
      </c>
      <c r="O486" s="53" t="s">
        <v>4693</v>
      </c>
      <c r="P486" s="48" t="s">
        <v>4698</v>
      </c>
      <c r="Q486" s="50">
        <v>60</v>
      </c>
    </row>
    <row r="487" spans="1:17">
      <c r="A487" s="48" t="s">
        <v>6085</v>
      </c>
      <c r="B487" s="48" t="s">
        <v>4937</v>
      </c>
      <c r="C487" s="48">
        <v>29.8</v>
      </c>
      <c r="D487" s="48">
        <v>5.78</v>
      </c>
      <c r="E487" s="49" t="s">
        <v>10687</v>
      </c>
      <c r="F487" s="49" t="s">
        <v>10686</v>
      </c>
      <c r="G487" s="49" t="s">
        <v>10686</v>
      </c>
      <c r="H487" s="50">
        <v>0</v>
      </c>
      <c r="I487" s="50" t="s">
        <v>10686</v>
      </c>
      <c r="J487" s="48" t="s">
        <v>10733</v>
      </c>
      <c r="K487" s="48" t="s">
        <v>10740</v>
      </c>
      <c r="L487" s="51">
        <v>31240</v>
      </c>
      <c r="M487" s="52">
        <v>20420.599999999999</v>
      </c>
      <c r="N487" s="53" t="s">
        <v>4694</v>
      </c>
      <c r="O487" s="53" t="s">
        <v>4697</v>
      </c>
      <c r="P487" s="48" t="s">
        <v>4701</v>
      </c>
      <c r="Q487" s="50">
        <v>37</v>
      </c>
    </row>
    <row r="488" spans="1:17">
      <c r="A488" s="48" t="s">
        <v>6086</v>
      </c>
      <c r="B488" s="48" t="s">
        <v>6088</v>
      </c>
      <c r="C488" s="48">
        <v>49.77</v>
      </c>
      <c r="D488" s="48">
        <v>7.02</v>
      </c>
      <c r="E488" s="49" t="s">
        <v>10686</v>
      </c>
      <c r="F488" s="49" t="s">
        <v>10686</v>
      </c>
      <c r="G488" s="49" t="s">
        <v>10686</v>
      </c>
      <c r="H488" s="50">
        <v>0</v>
      </c>
      <c r="I488" s="50" t="s">
        <v>10686</v>
      </c>
      <c r="J488" s="48" t="s">
        <v>10731</v>
      </c>
      <c r="K488" s="48" t="s">
        <v>10738</v>
      </c>
      <c r="L488" s="51">
        <v>22829</v>
      </c>
      <c r="M488" s="52">
        <v>20354.5</v>
      </c>
      <c r="N488" s="53" t="s">
        <v>4694</v>
      </c>
      <c r="O488" s="53" t="s">
        <v>4697</v>
      </c>
      <c r="P488" s="48" t="s">
        <v>4713</v>
      </c>
      <c r="Q488" s="50">
        <v>60</v>
      </c>
    </row>
    <row r="489" spans="1:17">
      <c r="A489" s="48" t="s">
        <v>6090</v>
      </c>
      <c r="B489" s="48" t="s">
        <v>6091</v>
      </c>
      <c r="C489" s="48">
        <v>25.555</v>
      </c>
      <c r="D489" s="48">
        <v>4.09</v>
      </c>
      <c r="E489" s="49" t="s">
        <v>10687</v>
      </c>
      <c r="F489" s="49" t="s">
        <v>10686</v>
      </c>
      <c r="G489" s="49" t="s">
        <v>10686</v>
      </c>
      <c r="H489" s="50">
        <v>0</v>
      </c>
      <c r="I489" s="50" t="s">
        <v>10687</v>
      </c>
      <c r="J489" s="48" t="s">
        <v>10733</v>
      </c>
      <c r="K489" s="48" t="s">
        <v>10744</v>
      </c>
      <c r="L489" s="51">
        <v>31307</v>
      </c>
      <c r="M489" s="52">
        <v>20296.86</v>
      </c>
      <c r="N489" s="53" t="s">
        <v>4694</v>
      </c>
      <c r="O489" s="53" t="s">
        <v>4693</v>
      </c>
      <c r="P489" s="48" t="s">
        <v>4699</v>
      </c>
      <c r="Q489" s="50">
        <v>37</v>
      </c>
    </row>
    <row r="490" spans="1:17">
      <c r="A490" s="48" t="s">
        <v>6093</v>
      </c>
      <c r="B490" s="48" t="s">
        <v>5121</v>
      </c>
      <c r="C490" s="48">
        <v>29.64</v>
      </c>
      <c r="D490" s="48">
        <v>4.93</v>
      </c>
      <c r="E490" s="49" t="s">
        <v>10686</v>
      </c>
      <c r="F490" s="49" t="s">
        <v>10686</v>
      </c>
      <c r="G490" s="49" t="s">
        <v>10687</v>
      </c>
      <c r="H490" s="50">
        <v>1</v>
      </c>
      <c r="I490" s="50" t="s">
        <v>10686</v>
      </c>
      <c r="J490" s="48" t="s">
        <v>10733</v>
      </c>
      <c r="K490" s="48" t="s">
        <v>10744</v>
      </c>
      <c r="L490" s="51">
        <v>34219</v>
      </c>
      <c r="M490" s="52">
        <v>20277.810000000001</v>
      </c>
      <c r="N490" s="53" t="s">
        <v>4694</v>
      </c>
      <c r="O490" s="53" t="s">
        <v>4694</v>
      </c>
      <c r="P490" s="48" t="s">
        <v>4705</v>
      </c>
      <c r="Q490" s="50">
        <v>29</v>
      </c>
    </row>
    <row r="491" spans="1:17">
      <c r="A491" s="48" t="s">
        <v>6095</v>
      </c>
      <c r="B491" s="48" t="s">
        <v>4748</v>
      </c>
      <c r="C491" s="48">
        <v>53.93</v>
      </c>
      <c r="D491" s="48">
        <v>5.34</v>
      </c>
      <c r="E491" s="49" t="s">
        <v>10687</v>
      </c>
      <c r="F491" s="49" t="s">
        <v>10686</v>
      </c>
      <c r="G491" s="49" t="s">
        <v>10686</v>
      </c>
      <c r="H491" s="50">
        <v>2</v>
      </c>
      <c r="I491" s="50" t="s">
        <v>10686</v>
      </c>
      <c r="J491" s="48" t="s">
        <v>10731</v>
      </c>
      <c r="K491" s="48" t="s">
        <v>10744</v>
      </c>
      <c r="L491" s="51">
        <v>24341</v>
      </c>
      <c r="M491" s="52">
        <v>20253.84</v>
      </c>
      <c r="N491" s="53" t="s">
        <v>4697</v>
      </c>
      <c r="O491" s="53" t="s">
        <v>4694</v>
      </c>
      <c r="P491" s="48" t="s">
        <v>4698</v>
      </c>
      <c r="Q491" s="50">
        <v>56</v>
      </c>
    </row>
    <row r="492" spans="1:17">
      <c r="A492" s="48" t="s">
        <v>6097</v>
      </c>
      <c r="B492" s="48" t="s">
        <v>6098</v>
      </c>
      <c r="C492" s="48">
        <v>28.024999999999999</v>
      </c>
      <c r="D492" s="48">
        <v>5.65</v>
      </c>
      <c r="E492" s="49" t="s">
        <v>10686</v>
      </c>
      <c r="F492" s="49" t="s">
        <v>10686</v>
      </c>
      <c r="G492" s="49" t="s">
        <v>10686</v>
      </c>
      <c r="H492" s="50">
        <v>1</v>
      </c>
      <c r="I492" s="50" t="s">
        <v>10687</v>
      </c>
      <c r="J492" s="48" t="s">
        <v>10733</v>
      </c>
      <c r="K492" s="48" t="s">
        <v>10744</v>
      </c>
      <c r="L492" s="51">
        <v>32067</v>
      </c>
      <c r="M492" s="52">
        <v>20234.849999999999</v>
      </c>
      <c r="N492" s="53" t="s">
        <v>4697</v>
      </c>
      <c r="O492" s="53" t="s">
        <v>4694</v>
      </c>
      <c r="P492" s="48" t="s">
        <v>4698</v>
      </c>
      <c r="Q492" s="50">
        <v>35</v>
      </c>
    </row>
    <row r="493" spans="1:17">
      <c r="A493" s="48" t="s">
        <v>6100</v>
      </c>
      <c r="B493" s="48" t="s">
        <v>6101</v>
      </c>
      <c r="C493" s="48">
        <v>27.5</v>
      </c>
      <c r="D493" s="48">
        <v>4.49</v>
      </c>
      <c r="E493" s="49" t="s">
        <v>10686</v>
      </c>
      <c r="F493" s="49" t="s">
        <v>10686</v>
      </c>
      <c r="G493" s="49" t="s">
        <v>10686</v>
      </c>
      <c r="H493" s="50">
        <v>0</v>
      </c>
      <c r="I493" s="50" t="s">
        <v>10686</v>
      </c>
      <c r="J493" s="48" t="s">
        <v>10733</v>
      </c>
      <c r="K493" s="48" t="s">
        <v>10744</v>
      </c>
      <c r="L493" s="51">
        <v>34493</v>
      </c>
      <c r="M493" s="52">
        <v>20177.669999999998</v>
      </c>
      <c r="N493" s="53" t="s">
        <v>4697</v>
      </c>
      <c r="O493" s="53" t="s">
        <v>4693</v>
      </c>
      <c r="P493" s="48" t="s">
        <v>4701</v>
      </c>
      <c r="Q493" s="50">
        <v>29</v>
      </c>
    </row>
    <row r="494" spans="1:17">
      <c r="A494" s="48" t="s">
        <v>6102</v>
      </c>
      <c r="B494" s="48" t="s">
        <v>5598</v>
      </c>
      <c r="C494" s="48">
        <v>21.8</v>
      </c>
      <c r="D494" s="48">
        <v>10.55</v>
      </c>
      <c r="E494" s="49" t="s">
        <v>10686</v>
      </c>
      <c r="F494" s="49" t="s">
        <v>10686</v>
      </c>
      <c r="G494" s="49" t="s">
        <v>10686</v>
      </c>
      <c r="H494" s="50">
        <v>0</v>
      </c>
      <c r="I494" s="50" t="s">
        <v>10687</v>
      </c>
      <c r="J494" s="48" t="s">
        <v>10716</v>
      </c>
      <c r="K494" s="48" t="s">
        <v>10738</v>
      </c>
      <c r="L494" s="51">
        <v>37446</v>
      </c>
      <c r="M494" s="52">
        <v>20167.34</v>
      </c>
      <c r="N494" s="53" t="s">
        <v>4694</v>
      </c>
      <c r="O494" s="53" t="s">
        <v>4694</v>
      </c>
      <c r="P494" s="48" t="s">
        <v>4701</v>
      </c>
      <c r="Q494" s="50">
        <v>20</v>
      </c>
    </row>
    <row r="495" spans="1:17">
      <c r="A495" s="48" t="s">
        <v>6104</v>
      </c>
      <c r="B495" s="48" t="s">
        <v>6105</v>
      </c>
      <c r="C495" s="48">
        <v>26.41</v>
      </c>
      <c r="D495" s="48">
        <v>4.92</v>
      </c>
      <c r="E495" s="49" t="s">
        <v>10687</v>
      </c>
      <c r="F495" s="49" t="s">
        <v>10686</v>
      </c>
      <c r="G495" s="49" t="s">
        <v>10687</v>
      </c>
      <c r="H495" s="50">
        <v>1</v>
      </c>
      <c r="I495" s="50" t="s">
        <v>10687</v>
      </c>
      <c r="J495" s="48" t="s">
        <v>10733</v>
      </c>
      <c r="K495" s="48" t="s">
        <v>10744</v>
      </c>
      <c r="L495" s="51">
        <v>30595</v>
      </c>
      <c r="M495" s="52">
        <v>20149.32</v>
      </c>
      <c r="N495" s="53" t="s">
        <v>4697</v>
      </c>
      <c r="O495" s="53" t="s">
        <v>4693</v>
      </c>
      <c r="P495" s="48" t="s">
        <v>4705</v>
      </c>
      <c r="Q495" s="50">
        <v>39</v>
      </c>
    </row>
    <row r="496" spans="1:17">
      <c r="A496" s="48" t="s">
        <v>6107</v>
      </c>
      <c r="B496" s="48" t="s">
        <v>6108</v>
      </c>
      <c r="C496" s="48">
        <v>27.835000000000001</v>
      </c>
      <c r="D496" s="48">
        <v>5.9</v>
      </c>
      <c r="E496" s="49" t="s">
        <v>10687</v>
      </c>
      <c r="F496" s="49" t="s">
        <v>10686</v>
      </c>
      <c r="G496" s="49" t="s">
        <v>10686</v>
      </c>
      <c r="H496" s="50">
        <v>1</v>
      </c>
      <c r="I496" s="50" t="s">
        <v>10687</v>
      </c>
      <c r="J496" s="48" t="s">
        <v>10733</v>
      </c>
      <c r="K496" s="48" t="s">
        <v>10740</v>
      </c>
      <c r="L496" s="51">
        <v>32349</v>
      </c>
      <c r="M496" s="52">
        <v>20009.63</v>
      </c>
      <c r="N496" s="53" t="s">
        <v>4697</v>
      </c>
      <c r="O496" s="53" t="s">
        <v>4693</v>
      </c>
      <c r="P496" s="48" t="s">
        <v>4698</v>
      </c>
      <c r="Q496" s="50">
        <v>34</v>
      </c>
    </row>
    <row r="497" spans="1:17">
      <c r="A497" s="48" t="s">
        <v>6109</v>
      </c>
      <c r="B497" s="48" t="s">
        <v>5016</v>
      </c>
      <c r="C497" s="48">
        <v>51.74</v>
      </c>
      <c r="D497" s="48">
        <v>4.9800000000000004</v>
      </c>
      <c r="E497" s="49" t="s">
        <v>10687</v>
      </c>
      <c r="F497" s="49" t="s">
        <v>10686</v>
      </c>
      <c r="G497" s="49" t="s">
        <v>10686</v>
      </c>
      <c r="H497" s="50">
        <v>2</v>
      </c>
      <c r="I497" s="50" t="s">
        <v>10686</v>
      </c>
      <c r="J497" s="48" t="s">
        <v>10731</v>
      </c>
      <c r="K497" s="48" t="s">
        <v>10744</v>
      </c>
      <c r="L497" s="51">
        <v>24329</v>
      </c>
      <c r="M497" s="52">
        <v>19995.29</v>
      </c>
      <c r="N497" s="53" t="s">
        <v>4693</v>
      </c>
      <c r="O497" s="53" t="s">
        <v>4694</v>
      </c>
      <c r="P497" s="48" t="s">
        <v>4713</v>
      </c>
      <c r="Q497" s="50">
        <v>56</v>
      </c>
    </row>
    <row r="498" spans="1:17">
      <c r="A498" s="48" t="s">
        <v>6111</v>
      </c>
      <c r="B498" s="48" t="s">
        <v>6112</v>
      </c>
      <c r="C498" s="48">
        <v>23.37</v>
      </c>
      <c r="D498" s="48">
        <v>5.8</v>
      </c>
      <c r="E498" s="49" t="s">
        <v>10686</v>
      </c>
      <c r="F498" s="49" t="s">
        <v>10686</v>
      </c>
      <c r="G498" s="49" t="s">
        <v>10686</v>
      </c>
      <c r="H498" s="50">
        <v>0</v>
      </c>
      <c r="I498" s="50" t="s">
        <v>10687</v>
      </c>
      <c r="J498" s="48" t="s">
        <v>10716</v>
      </c>
      <c r="K498" s="48" t="s">
        <v>10740</v>
      </c>
      <c r="L498" s="51">
        <v>29503</v>
      </c>
      <c r="M498" s="52">
        <v>19964.75</v>
      </c>
      <c r="N498" s="53" t="s">
        <v>4693</v>
      </c>
      <c r="O498" s="53" t="s">
        <v>4697</v>
      </c>
      <c r="P498" s="48" t="s">
        <v>4699</v>
      </c>
      <c r="Q498" s="50">
        <v>42</v>
      </c>
    </row>
    <row r="499" spans="1:17">
      <c r="A499" s="48" t="s">
        <v>6114</v>
      </c>
      <c r="B499" s="48" t="s">
        <v>5382</v>
      </c>
      <c r="C499" s="48">
        <v>29.7</v>
      </c>
      <c r="D499" s="48">
        <v>6.21</v>
      </c>
      <c r="E499" s="49" t="s">
        <v>10687</v>
      </c>
      <c r="F499" s="49" t="s">
        <v>10686</v>
      </c>
      <c r="G499" s="49" t="s">
        <v>10687</v>
      </c>
      <c r="H499" s="50">
        <v>1</v>
      </c>
      <c r="I499" s="50" t="s">
        <v>10687</v>
      </c>
      <c r="J499" s="48" t="s">
        <v>10733</v>
      </c>
      <c r="K499" s="48" t="s">
        <v>10740</v>
      </c>
      <c r="L499" s="51">
        <v>35721</v>
      </c>
      <c r="M499" s="52">
        <v>19933.46</v>
      </c>
      <c r="N499" s="53" t="s">
        <v>4693</v>
      </c>
      <c r="O499" s="53" t="s">
        <v>4694</v>
      </c>
      <c r="P499" s="48" t="s">
        <v>4701</v>
      </c>
      <c r="Q499" s="50">
        <v>25</v>
      </c>
    </row>
    <row r="500" spans="1:17">
      <c r="A500" s="48" t="s">
        <v>6116</v>
      </c>
      <c r="B500" s="48" t="s">
        <v>6117</v>
      </c>
      <c r="C500" s="48">
        <v>20.045000000000002</v>
      </c>
      <c r="D500" s="48">
        <v>6.17</v>
      </c>
      <c r="E500" s="49" t="s">
        <v>10686</v>
      </c>
      <c r="F500" s="49" t="s">
        <v>10686</v>
      </c>
      <c r="G500" s="49" t="s">
        <v>10687</v>
      </c>
      <c r="H500" s="50">
        <v>1</v>
      </c>
      <c r="I500" s="50" t="s">
        <v>10687</v>
      </c>
      <c r="J500" s="48" t="s">
        <v>10716</v>
      </c>
      <c r="K500" s="48" t="s">
        <v>10740</v>
      </c>
      <c r="L500" s="51">
        <v>29158</v>
      </c>
      <c r="M500" s="52">
        <v>19798.05</v>
      </c>
      <c r="N500" s="53" t="s">
        <v>4693</v>
      </c>
      <c r="O500" s="53" t="s">
        <v>4693</v>
      </c>
      <c r="P500" s="48" t="s">
        <v>4699</v>
      </c>
      <c r="Q500" s="50">
        <v>43</v>
      </c>
    </row>
    <row r="501" spans="1:17">
      <c r="A501" s="48" t="s">
        <v>6119</v>
      </c>
      <c r="B501" s="48" t="s">
        <v>5016</v>
      </c>
      <c r="C501" s="48">
        <v>27.83</v>
      </c>
      <c r="D501" s="48">
        <v>5.36</v>
      </c>
      <c r="E501" s="49" t="s">
        <v>10686</v>
      </c>
      <c r="F501" s="49" t="s">
        <v>10686</v>
      </c>
      <c r="G501" s="49" t="s">
        <v>10686</v>
      </c>
      <c r="H501" s="50">
        <v>2</v>
      </c>
      <c r="I501" s="50" t="s">
        <v>10686</v>
      </c>
      <c r="J501" s="48" t="s">
        <v>10733</v>
      </c>
      <c r="K501" s="48" t="s">
        <v>10744</v>
      </c>
      <c r="L501" s="51">
        <v>26464</v>
      </c>
      <c r="M501" s="52">
        <v>19749.38</v>
      </c>
      <c r="N501" s="53" t="s">
        <v>4693</v>
      </c>
      <c r="O501" s="53" t="s">
        <v>4694</v>
      </c>
      <c r="P501" s="48" t="s">
        <v>4695</v>
      </c>
      <c r="Q501" s="50">
        <v>50</v>
      </c>
    </row>
    <row r="502" spans="1:17">
      <c r="A502" s="48" t="s">
        <v>6121</v>
      </c>
      <c r="B502" s="48" t="s">
        <v>6122</v>
      </c>
      <c r="C502" s="48">
        <v>28.93</v>
      </c>
      <c r="D502" s="48">
        <v>5.2</v>
      </c>
      <c r="E502" s="49" t="s">
        <v>10686</v>
      </c>
      <c r="F502" s="49" t="s">
        <v>10686</v>
      </c>
      <c r="G502" s="49" t="s">
        <v>10686</v>
      </c>
      <c r="H502" s="50">
        <v>0</v>
      </c>
      <c r="I502" s="50" t="s">
        <v>10687</v>
      </c>
      <c r="J502" s="48" t="s">
        <v>10733</v>
      </c>
      <c r="K502" s="48" t="s">
        <v>10744</v>
      </c>
      <c r="L502" s="51">
        <v>33093</v>
      </c>
      <c r="M502" s="52">
        <v>19719.689999999999</v>
      </c>
      <c r="N502" s="53" t="s">
        <v>4693</v>
      </c>
      <c r="O502" s="53" t="s">
        <v>4697</v>
      </c>
      <c r="P502" s="48" t="s">
        <v>4695</v>
      </c>
      <c r="Q502" s="50">
        <v>32</v>
      </c>
    </row>
    <row r="503" spans="1:17">
      <c r="A503" s="48" t="s">
        <v>6124</v>
      </c>
      <c r="B503" s="48" t="s">
        <v>6125</v>
      </c>
      <c r="C503" s="48">
        <v>33.82</v>
      </c>
      <c r="D503" s="48">
        <v>5.42</v>
      </c>
      <c r="E503" s="49" t="s">
        <v>10686</v>
      </c>
      <c r="F503" s="49" t="s">
        <v>10686</v>
      </c>
      <c r="G503" s="49" t="s">
        <v>10686</v>
      </c>
      <c r="H503" s="50">
        <v>0</v>
      </c>
      <c r="I503" s="50" t="s">
        <v>10686</v>
      </c>
      <c r="J503" s="48" t="s">
        <v>10731</v>
      </c>
      <c r="K503" s="48" t="s">
        <v>10744</v>
      </c>
      <c r="L503" s="51">
        <v>34573</v>
      </c>
      <c r="M503" s="52">
        <v>19673.34</v>
      </c>
      <c r="N503" s="53" t="s">
        <v>4693</v>
      </c>
      <c r="O503" s="53" t="s">
        <v>4697</v>
      </c>
      <c r="P503" s="48" t="s">
        <v>4698</v>
      </c>
      <c r="Q503" s="50">
        <v>28</v>
      </c>
    </row>
    <row r="504" spans="1:17">
      <c r="A504" s="48" t="s">
        <v>6126</v>
      </c>
      <c r="B504" s="48" t="s">
        <v>6127</v>
      </c>
      <c r="C504" s="48">
        <v>20.234999999999999</v>
      </c>
      <c r="D504" s="48">
        <v>6.84</v>
      </c>
      <c r="E504" s="49" t="s">
        <v>10686</v>
      </c>
      <c r="F504" s="49" t="s">
        <v>10686</v>
      </c>
      <c r="G504" s="49" t="s">
        <v>10686</v>
      </c>
      <c r="H504" s="50">
        <v>0</v>
      </c>
      <c r="I504" s="50" t="s">
        <v>10687</v>
      </c>
      <c r="J504" s="48" t="s">
        <v>10716</v>
      </c>
      <c r="K504" s="48" t="s">
        <v>10738</v>
      </c>
      <c r="L504" s="51">
        <v>28757</v>
      </c>
      <c r="M504" s="52">
        <v>19594.810000000001</v>
      </c>
      <c r="N504" s="53" t="s">
        <v>4693</v>
      </c>
      <c r="O504" s="53" t="s">
        <v>4693</v>
      </c>
      <c r="P504" s="48" t="s">
        <v>4699</v>
      </c>
      <c r="Q504" s="50">
        <v>44</v>
      </c>
    </row>
    <row r="505" spans="1:17">
      <c r="A505" s="48" t="s">
        <v>6129</v>
      </c>
      <c r="B505" s="48" t="s">
        <v>6130</v>
      </c>
      <c r="C505" s="48">
        <v>49.2</v>
      </c>
      <c r="D505" s="48">
        <v>10.9</v>
      </c>
      <c r="E505" s="49" t="s">
        <v>10687</v>
      </c>
      <c r="F505" s="49" t="s">
        <v>10686</v>
      </c>
      <c r="G505" s="49" t="s">
        <v>10687</v>
      </c>
      <c r="H505" s="50">
        <v>1</v>
      </c>
      <c r="I505" s="50" t="s">
        <v>10686</v>
      </c>
      <c r="J505" s="48" t="s">
        <v>10731</v>
      </c>
      <c r="K505" s="48" t="s">
        <v>10738</v>
      </c>
      <c r="L505" s="51">
        <v>23206</v>
      </c>
      <c r="M505" s="52">
        <v>19551.34</v>
      </c>
      <c r="N505" s="53" t="s">
        <v>4693</v>
      </c>
      <c r="O505" s="53" t="s">
        <v>4694</v>
      </c>
      <c r="P505" s="48" t="s">
        <v>4698</v>
      </c>
      <c r="Q505" s="50">
        <v>59</v>
      </c>
    </row>
    <row r="506" spans="1:17">
      <c r="A506" s="48" t="s">
        <v>6132</v>
      </c>
      <c r="B506" s="48" t="s">
        <v>4964</v>
      </c>
      <c r="C506" s="48">
        <v>26.4</v>
      </c>
      <c r="D506" s="48">
        <v>4.87</v>
      </c>
      <c r="E506" s="49" t="s">
        <v>10687</v>
      </c>
      <c r="F506" s="49" t="s">
        <v>10686</v>
      </c>
      <c r="G506" s="49" t="s">
        <v>10686</v>
      </c>
      <c r="H506" s="50">
        <v>0</v>
      </c>
      <c r="I506" s="50" t="s">
        <v>10687</v>
      </c>
      <c r="J506" s="48" t="s">
        <v>10733</v>
      </c>
      <c r="K506" s="48" t="s">
        <v>10744</v>
      </c>
      <c r="L506" s="51">
        <v>31307</v>
      </c>
      <c r="M506" s="52">
        <v>19539.240000000002</v>
      </c>
      <c r="N506" s="53" t="s">
        <v>4693</v>
      </c>
      <c r="O506" s="53" t="s">
        <v>4693</v>
      </c>
      <c r="P506" s="48" t="s">
        <v>4695</v>
      </c>
      <c r="Q506" s="50">
        <v>37</v>
      </c>
    </row>
    <row r="507" spans="1:17">
      <c r="A507" s="48" t="s">
        <v>6134</v>
      </c>
      <c r="B507" s="48" t="s">
        <v>6135</v>
      </c>
      <c r="C507" s="48">
        <v>28.38</v>
      </c>
      <c r="D507" s="48">
        <v>6.07</v>
      </c>
      <c r="E507" s="49" t="s">
        <v>10686</v>
      </c>
      <c r="F507" s="49" t="s">
        <v>10686</v>
      </c>
      <c r="G507" s="49" t="s">
        <v>10686</v>
      </c>
      <c r="H507" s="50">
        <v>1</v>
      </c>
      <c r="I507" s="50" t="s">
        <v>10687</v>
      </c>
      <c r="J507" s="48" t="s">
        <v>10733</v>
      </c>
      <c r="K507" s="48" t="s">
        <v>10740</v>
      </c>
      <c r="L507" s="51">
        <v>33835</v>
      </c>
      <c r="M507" s="52">
        <v>19521.97</v>
      </c>
      <c r="N507" s="53" t="s">
        <v>4693</v>
      </c>
      <c r="O507" s="53" t="s">
        <v>4697</v>
      </c>
      <c r="P507" s="48" t="s">
        <v>4695</v>
      </c>
      <c r="Q507" s="50">
        <v>30</v>
      </c>
    </row>
    <row r="508" spans="1:17">
      <c r="A508" s="48" t="s">
        <v>6137</v>
      </c>
      <c r="B508" s="48" t="s">
        <v>6138</v>
      </c>
      <c r="C508" s="48">
        <v>24.64</v>
      </c>
      <c r="D508" s="48">
        <v>4.33</v>
      </c>
      <c r="E508" s="49" t="s">
        <v>10686</v>
      </c>
      <c r="F508" s="49" t="s">
        <v>10686</v>
      </c>
      <c r="G508" s="49" t="s">
        <v>10686</v>
      </c>
      <c r="H508" s="50">
        <v>0</v>
      </c>
      <c r="I508" s="50" t="s">
        <v>10687</v>
      </c>
      <c r="J508" s="48" t="s">
        <v>10716</v>
      </c>
      <c r="K508" s="48" t="s">
        <v>10744</v>
      </c>
      <c r="L508" s="51">
        <v>29533</v>
      </c>
      <c r="M508" s="52">
        <v>19515.54</v>
      </c>
      <c r="N508" s="53" t="s">
        <v>4693</v>
      </c>
      <c r="O508" s="53" t="s">
        <v>4693</v>
      </c>
      <c r="P508" s="48" t="s">
        <v>4695</v>
      </c>
      <c r="Q508" s="50">
        <v>42</v>
      </c>
    </row>
    <row r="509" spans="1:17">
      <c r="A509" s="48" t="s">
        <v>6140</v>
      </c>
      <c r="B509" s="48" t="s">
        <v>6141</v>
      </c>
      <c r="C509" s="48">
        <v>39.71</v>
      </c>
      <c r="D509" s="48">
        <v>5.83</v>
      </c>
      <c r="E509" s="49" t="s">
        <v>10686</v>
      </c>
      <c r="F509" s="49" t="s">
        <v>10686</v>
      </c>
      <c r="G509" s="49" t="s">
        <v>10686</v>
      </c>
      <c r="H509" s="50">
        <v>1</v>
      </c>
      <c r="I509" s="50" t="s">
        <v>10686</v>
      </c>
      <c r="J509" s="48" t="s">
        <v>10731</v>
      </c>
      <c r="K509" s="48" t="s">
        <v>10740</v>
      </c>
      <c r="L509" s="51">
        <v>32111</v>
      </c>
      <c r="M509" s="52">
        <v>19496.72</v>
      </c>
      <c r="N509" s="53" t="s">
        <v>4693</v>
      </c>
      <c r="O509" s="53" t="s">
        <v>4694</v>
      </c>
      <c r="P509" s="48" t="s">
        <v>4711</v>
      </c>
      <c r="Q509" s="50">
        <v>35</v>
      </c>
    </row>
    <row r="510" spans="1:17">
      <c r="A510" s="48" t="s">
        <v>6143</v>
      </c>
      <c r="B510" s="48" t="s">
        <v>6144</v>
      </c>
      <c r="C510" s="48">
        <v>22.22</v>
      </c>
      <c r="D510" s="48">
        <v>5.5</v>
      </c>
      <c r="E510" s="49" t="s">
        <v>10686</v>
      </c>
      <c r="F510" s="49" t="s">
        <v>10686</v>
      </c>
      <c r="G510" s="49" t="s">
        <v>10686</v>
      </c>
      <c r="H510" s="50">
        <v>0</v>
      </c>
      <c r="I510" s="50" t="s">
        <v>10687</v>
      </c>
      <c r="J510" s="48" t="s">
        <v>10716</v>
      </c>
      <c r="K510" s="48" t="s">
        <v>10744</v>
      </c>
      <c r="L510" s="51">
        <v>30300</v>
      </c>
      <c r="M510" s="52">
        <v>19444.27</v>
      </c>
      <c r="N510" s="53" t="s">
        <v>4693</v>
      </c>
      <c r="O510" s="53" t="s">
        <v>4693</v>
      </c>
      <c r="P510" s="48" t="s">
        <v>4695</v>
      </c>
      <c r="Q510" s="50">
        <v>40</v>
      </c>
    </row>
    <row r="511" spans="1:17">
      <c r="A511" s="48" t="s">
        <v>6146</v>
      </c>
      <c r="B511" s="48" t="s">
        <v>6147</v>
      </c>
      <c r="C511" s="48">
        <v>33.344999999999999</v>
      </c>
      <c r="D511" s="48">
        <v>4.79</v>
      </c>
      <c r="E511" s="49" t="s">
        <v>10686</v>
      </c>
      <c r="F511" s="49" t="s">
        <v>10686</v>
      </c>
      <c r="G511" s="49" t="s">
        <v>10687</v>
      </c>
      <c r="H511" s="50">
        <v>1</v>
      </c>
      <c r="I511" s="50" t="s">
        <v>10686</v>
      </c>
      <c r="J511" s="48" t="s">
        <v>10731</v>
      </c>
      <c r="K511" s="48" t="s">
        <v>10744</v>
      </c>
      <c r="L511" s="51">
        <v>34218</v>
      </c>
      <c r="M511" s="52">
        <v>19442.349999999999</v>
      </c>
      <c r="N511" s="53" t="s">
        <v>4693</v>
      </c>
      <c r="O511" s="53" t="s">
        <v>4694</v>
      </c>
      <c r="P511" s="48" t="s">
        <v>4698</v>
      </c>
      <c r="Q511" s="50">
        <v>29</v>
      </c>
    </row>
    <row r="512" spans="1:17">
      <c r="A512" s="48" t="s">
        <v>6149</v>
      </c>
      <c r="B512" s="48" t="s">
        <v>5750</v>
      </c>
      <c r="C512" s="48">
        <v>24.42</v>
      </c>
      <c r="D512" s="48">
        <v>5.81</v>
      </c>
      <c r="E512" s="49" t="s">
        <v>10686</v>
      </c>
      <c r="F512" s="49" t="s">
        <v>10686</v>
      </c>
      <c r="G512" s="49" t="s">
        <v>10686</v>
      </c>
      <c r="H512" s="50">
        <v>1</v>
      </c>
      <c r="I512" s="50" t="s">
        <v>10687</v>
      </c>
      <c r="J512" s="48" t="s">
        <v>10716</v>
      </c>
      <c r="K512" s="48" t="s">
        <v>10740</v>
      </c>
      <c r="L512" s="51">
        <v>31958</v>
      </c>
      <c r="M512" s="52">
        <v>19362</v>
      </c>
      <c r="N512" s="53" t="s">
        <v>4693</v>
      </c>
      <c r="O512" s="53" t="s">
        <v>4694</v>
      </c>
      <c r="P512" s="48" t="s">
        <v>4695</v>
      </c>
      <c r="Q512" s="50">
        <v>35</v>
      </c>
    </row>
    <row r="513" spans="1:17">
      <c r="A513" s="48" t="s">
        <v>6151</v>
      </c>
      <c r="B513" s="48" t="s">
        <v>5185</v>
      </c>
      <c r="C513" s="48">
        <v>29.81</v>
      </c>
      <c r="D513" s="48">
        <v>5.58</v>
      </c>
      <c r="E513" s="49" t="s">
        <v>10686</v>
      </c>
      <c r="F513" s="49" t="s">
        <v>10686</v>
      </c>
      <c r="G513" s="49" t="s">
        <v>10686</v>
      </c>
      <c r="H513" s="50">
        <v>0</v>
      </c>
      <c r="I513" s="50" t="s">
        <v>10687</v>
      </c>
      <c r="J513" s="48" t="s">
        <v>10733</v>
      </c>
      <c r="K513" s="48" t="s">
        <v>10744</v>
      </c>
      <c r="L513" s="51">
        <v>33474</v>
      </c>
      <c r="M513" s="52">
        <v>19350.37</v>
      </c>
      <c r="N513" s="53" t="s">
        <v>4693</v>
      </c>
      <c r="O513" s="53" t="s">
        <v>4694</v>
      </c>
      <c r="P513" s="48" t="s">
        <v>4695</v>
      </c>
      <c r="Q513" s="50">
        <v>31</v>
      </c>
    </row>
    <row r="514" spans="1:17">
      <c r="A514" s="48" t="s">
        <v>6153</v>
      </c>
      <c r="B514" s="48" t="s">
        <v>6154</v>
      </c>
      <c r="C514" s="48">
        <v>51.18</v>
      </c>
      <c r="D514" s="48">
        <v>4.4000000000000004</v>
      </c>
      <c r="E514" s="49" t="s">
        <v>10687</v>
      </c>
      <c r="F514" s="49" t="s">
        <v>10686</v>
      </c>
      <c r="G514" s="49" t="s">
        <v>10686</v>
      </c>
      <c r="H514" s="50">
        <v>2</v>
      </c>
      <c r="I514" s="50" t="s">
        <v>10686</v>
      </c>
      <c r="J514" s="48" t="s">
        <v>10731</v>
      </c>
      <c r="K514" s="48" t="s">
        <v>10744</v>
      </c>
      <c r="L514" s="51">
        <v>24426</v>
      </c>
      <c r="M514" s="52">
        <v>19321.060000000001</v>
      </c>
      <c r="N514" s="53" t="s">
        <v>4693</v>
      </c>
      <c r="O514" s="53" t="s">
        <v>4693</v>
      </c>
      <c r="P514" s="48" t="s">
        <v>4698</v>
      </c>
      <c r="Q514" s="50">
        <v>56</v>
      </c>
    </row>
    <row r="515" spans="1:17">
      <c r="A515" s="48" t="s">
        <v>6156</v>
      </c>
      <c r="B515" s="48" t="s">
        <v>6157</v>
      </c>
      <c r="C515" s="48">
        <v>51.37</v>
      </c>
      <c r="D515" s="48">
        <v>8.18</v>
      </c>
      <c r="E515" s="49" t="s">
        <v>10687</v>
      </c>
      <c r="F515" s="49" t="s">
        <v>10686</v>
      </c>
      <c r="G515" s="49" t="s">
        <v>10686</v>
      </c>
      <c r="H515" s="50">
        <v>0</v>
      </c>
      <c r="I515" s="50" t="s">
        <v>10686</v>
      </c>
      <c r="J515" s="48" t="s">
        <v>10731</v>
      </c>
      <c r="K515" s="48" t="s">
        <v>10738</v>
      </c>
      <c r="L515" s="51">
        <v>24682</v>
      </c>
      <c r="M515" s="52">
        <v>19259.96</v>
      </c>
      <c r="N515" s="53" t="s">
        <v>4693</v>
      </c>
      <c r="O515" s="53" t="s">
        <v>4693</v>
      </c>
      <c r="P515" s="48" t="s">
        <v>4698</v>
      </c>
      <c r="Q515" s="50">
        <v>55</v>
      </c>
    </row>
    <row r="516" spans="1:17">
      <c r="A516" s="48" t="s">
        <v>6159</v>
      </c>
      <c r="B516" s="48" t="s">
        <v>6160</v>
      </c>
      <c r="C516" s="48">
        <v>36.19</v>
      </c>
      <c r="D516" s="48">
        <v>5.52</v>
      </c>
      <c r="E516" s="49" t="s">
        <v>10687</v>
      </c>
      <c r="F516" s="49" t="s">
        <v>10686</v>
      </c>
      <c r="G516" s="49" t="s">
        <v>10686</v>
      </c>
      <c r="H516" s="50">
        <v>0</v>
      </c>
      <c r="I516" s="50" t="s">
        <v>10686</v>
      </c>
      <c r="J516" s="48" t="s">
        <v>10731</v>
      </c>
      <c r="K516" s="48" t="s">
        <v>10744</v>
      </c>
      <c r="L516" s="51">
        <v>31409</v>
      </c>
      <c r="M516" s="52">
        <v>19214.71</v>
      </c>
      <c r="N516" s="53" t="s">
        <v>4693</v>
      </c>
      <c r="O516" s="53" t="s">
        <v>4694</v>
      </c>
      <c r="P516" s="48" t="s">
        <v>4695</v>
      </c>
      <c r="Q516" s="50">
        <v>37</v>
      </c>
    </row>
    <row r="517" spans="1:17">
      <c r="A517" s="48" t="s">
        <v>6162</v>
      </c>
      <c r="B517" s="48" t="s">
        <v>4925</v>
      </c>
      <c r="C517" s="48">
        <v>25.9</v>
      </c>
      <c r="D517" s="48">
        <v>4.84</v>
      </c>
      <c r="E517" s="49" t="s">
        <v>10686</v>
      </c>
      <c r="F517" s="49" t="s">
        <v>10686</v>
      </c>
      <c r="G517" s="49" t="s">
        <v>10686</v>
      </c>
      <c r="H517" s="50">
        <v>0</v>
      </c>
      <c r="I517" s="50" t="s">
        <v>10687</v>
      </c>
      <c r="J517" s="48" t="s">
        <v>10733</v>
      </c>
      <c r="K517" s="48" t="s">
        <v>10744</v>
      </c>
      <c r="L517" s="51">
        <v>33497</v>
      </c>
      <c r="M517" s="52">
        <v>19199.939999999999</v>
      </c>
      <c r="N517" s="53" t="s">
        <v>4693</v>
      </c>
      <c r="O517" s="53" t="s">
        <v>4694</v>
      </c>
      <c r="P517" s="48" t="s">
        <v>4701</v>
      </c>
      <c r="Q517" s="50">
        <v>31</v>
      </c>
    </row>
    <row r="518" spans="1:17">
      <c r="A518" s="48" t="s">
        <v>6164</v>
      </c>
      <c r="B518" s="48" t="s">
        <v>5048</v>
      </c>
      <c r="C518" s="48">
        <v>35.72</v>
      </c>
      <c r="D518" s="48">
        <v>4.08</v>
      </c>
      <c r="E518" s="49" t="s">
        <v>10686</v>
      </c>
      <c r="F518" s="49" t="s">
        <v>10686</v>
      </c>
      <c r="G518" s="49" t="s">
        <v>10687</v>
      </c>
      <c r="H518" s="50">
        <v>1</v>
      </c>
      <c r="I518" s="50" t="s">
        <v>10686</v>
      </c>
      <c r="J518" s="48" t="s">
        <v>10731</v>
      </c>
      <c r="K518" s="48" t="s">
        <v>10744</v>
      </c>
      <c r="L518" s="51">
        <v>29038</v>
      </c>
      <c r="M518" s="52">
        <v>19144.580000000002</v>
      </c>
      <c r="N518" s="53" t="s">
        <v>4693</v>
      </c>
      <c r="O518" s="53" t="s">
        <v>4693</v>
      </c>
      <c r="P518" s="48" t="s">
        <v>4699</v>
      </c>
      <c r="Q518" s="50">
        <v>43</v>
      </c>
    </row>
    <row r="519" spans="1:17">
      <c r="A519" s="48" t="s">
        <v>6166</v>
      </c>
      <c r="B519" s="48" t="s">
        <v>6117</v>
      </c>
      <c r="C519" s="48">
        <v>27.94</v>
      </c>
      <c r="D519" s="48">
        <v>4.4800000000000004</v>
      </c>
      <c r="E519" s="49" t="s">
        <v>10686</v>
      </c>
      <c r="F519" s="49" t="s">
        <v>10686</v>
      </c>
      <c r="G519" s="49" t="s">
        <v>10687</v>
      </c>
      <c r="H519" s="50">
        <v>1</v>
      </c>
      <c r="I519" s="50" t="s">
        <v>10687</v>
      </c>
      <c r="J519" s="48" t="s">
        <v>10733</v>
      </c>
      <c r="K519" s="48" t="s">
        <v>10744</v>
      </c>
      <c r="L519" s="51">
        <v>34240</v>
      </c>
      <c r="M519" s="52">
        <v>19107.78</v>
      </c>
      <c r="N519" s="53" t="s">
        <v>4693</v>
      </c>
      <c r="O519" s="53" t="s">
        <v>4697</v>
      </c>
      <c r="P519" s="48" t="s">
        <v>4695</v>
      </c>
      <c r="Q519" s="50">
        <v>29</v>
      </c>
    </row>
    <row r="520" spans="1:17">
      <c r="A520" s="48" t="s">
        <v>6168</v>
      </c>
      <c r="B520" s="48" t="s">
        <v>5861</v>
      </c>
      <c r="C520" s="48">
        <v>27.1</v>
      </c>
      <c r="D520" s="48">
        <v>5.73</v>
      </c>
      <c r="E520" s="49" t="s">
        <v>10686</v>
      </c>
      <c r="F520" s="49" t="s">
        <v>10686</v>
      </c>
      <c r="G520" s="49" t="s">
        <v>10686</v>
      </c>
      <c r="H520" s="50">
        <v>0</v>
      </c>
      <c r="I520" s="50" t="s">
        <v>10687</v>
      </c>
      <c r="J520" s="48" t="s">
        <v>10733</v>
      </c>
      <c r="K520" s="48" t="s">
        <v>10740</v>
      </c>
      <c r="L520" s="51">
        <v>32664</v>
      </c>
      <c r="M520" s="52">
        <v>19040.88</v>
      </c>
      <c r="N520" s="53" t="s">
        <v>4693</v>
      </c>
      <c r="O520" s="53" t="s">
        <v>4694</v>
      </c>
      <c r="P520" s="48" t="s">
        <v>4701</v>
      </c>
      <c r="Q520" s="50">
        <v>34</v>
      </c>
    </row>
    <row r="521" spans="1:17">
      <c r="A521" s="48" t="s">
        <v>6170</v>
      </c>
      <c r="B521" s="48" t="s">
        <v>6171</v>
      </c>
      <c r="C521" s="48">
        <v>18.3</v>
      </c>
      <c r="D521" s="48">
        <v>5.46</v>
      </c>
      <c r="E521" s="49" t="s">
        <v>10687</v>
      </c>
      <c r="F521" s="49" t="s">
        <v>10686</v>
      </c>
      <c r="G521" s="49" t="s">
        <v>10687</v>
      </c>
      <c r="H521" s="50">
        <v>1</v>
      </c>
      <c r="I521" s="50" t="s">
        <v>10687</v>
      </c>
      <c r="J521" s="48" t="s">
        <v>10734</v>
      </c>
      <c r="K521" s="48" t="s">
        <v>10744</v>
      </c>
      <c r="L521" s="51">
        <v>30669</v>
      </c>
      <c r="M521" s="52">
        <v>19023.259999999998</v>
      </c>
      <c r="N521" s="53" t="s">
        <v>4693</v>
      </c>
      <c r="O521" s="53" t="s">
        <v>4694</v>
      </c>
      <c r="P521" s="48" t="s">
        <v>4701</v>
      </c>
      <c r="Q521" s="50">
        <v>39</v>
      </c>
    </row>
    <row r="522" spans="1:17">
      <c r="A522" s="48" t="s">
        <v>6173</v>
      </c>
      <c r="B522" s="48" t="s">
        <v>6174</v>
      </c>
      <c r="C522" s="48">
        <v>25.3</v>
      </c>
      <c r="D522" s="48">
        <v>5.0199999999999996</v>
      </c>
      <c r="E522" s="49" t="s">
        <v>10687</v>
      </c>
      <c r="F522" s="49" t="s">
        <v>10686</v>
      </c>
      <c r="G522" s="49" t="s">
        <v>10686</v>
      </c>
      <c r="H522" s="50">
        <v>1</v>
      </c>
      <c r="I522" s="50" t="s">
        <v>10687</v>
      </c>
      <c r="J522" s="48" t="s">
        <v>10733</v>
      </c>
      <c r="K522" s="48" t="s">
        <v>10744</v>
      </c>
      <c r="L522" s="51">
        <v>32440</v>
      </c>
      <c r="M522" s="52">
        <v>18972.5</v>
      </c>
      <c r="N522" s="53" t="s">
        <v>4693</v>
      </c>
      <c r="O522" s="53" t="s">
        <v>4694</v>
      </c>
      <c r="P522" s="48" t="s">
        <v>4695</v>
      </c>
      <c r="Q522" s="50">
        <v>34</v>
      </c>
    </row>
    <row r="523" spans="1:17">
      <c r="A523" s="48" t="s">
        <v>6176</v>
      </c>
      <c r="B523" s="48" t="s">
        <v>4807</v>
      </c>
      <c r="C523" s="48">
        <v>38.83</v>
      </c>
      <c r="D523" s="48">
        <v>6.36</v>
      </c>
      <c r="E523" s="49" t="s">
        <v>10686</v>
      </c>
      <c r="F523" s="49" t="s">
        <v>10686</v>
      </c>
      <c r="G523" s="49" t="s">
        <v>10686</v>
      </c>
      <c r="H523" s="50">
        <v>1</v>
      </c>
      <c r="I523" s="50" t="s">
        <v>10686</v>
      </c>
      <c r="J523" s="48" t="s">
        <v>10731</v>
      </c>
      <c r="K523" s="48" t="s">
        <v>10740</v>
      </c>
      <c r="L523" s="51">
        <v>33938</v>
      </c>
      <c r="M523" s="52">
        <v>18963.169999999998</v>
      </c>
      <c r="N523" s="53" t="s">
        <v>4693</v>
      </c>
      <c r="O523" s="53" t="s">
        <v>4693</v>
      </c>
      <c r="P523" s="48" t="s">
        <v>4695</v>
      </c>
      <c r="Q523" s="50">
        <v>30</v>
      </c>
    </row>
    <row r="524" spans="1:17">
      <c r="A524" s="48" t="s">
        <v>6178</v>
      </c>
      <c r="B524" s="48" t="s">
        <v>6179</v>
      </c>
      <c r="C524" s="48">
        <v>27.6</v>
      </c>
      <c r="D524" s="48">
        <v>5.36</v>
      </c>
      <c r="E524" s="49" t="s">
        <v>10686</v>
      </c>
      <c r="F524" s="49" t="s">
        <v>10686</v>
      </c>
      <c r="G524" s="49" t="s">
        <v>10686</v>
      </c>
      <c r="H524" s="50">
        <v>1</v>
      </c>
      <c r="I524" s="50" t="s">
        <v>10686</v>
      </c>
      <c r="J524" s="48" t="s">
        <v>10733</v>
      </c>
      <c r="K524" s="48" t="s">
        <v>10744</v>
      </c>
      <c r="L524" s="51">
        <v>36013</v>
      </c>
      <c r="M524" s="52">
        <v>18955.22</v>
      </c>
      <c r="N524" s="53" t="s">
        <v>4693</v>
      </c>
      <c r="O524" s="53" t="s">
        <v>4694</v>
      </c>
      <c r="P524" s="48" t="s">
        <v>4701</v>
      </c>
      <c r="Q524" s="50">
        <v>24</v>
      </c>
    </row>
    <row r="525" spans="1:17">
      <c r="A525" s="48" t="s">
        <v>6181</v>
      </c>
      <c r="B525" s="48" t="s">
        <v>6182</v>
      </c>
      <c r="C525" s="48">
        <v>46.4</v>
      </c>
      <c r="D525" s="48">
        <v>8.3699999999999992</v>
      </c>
      <c r="E525" s="49" t="s">
        <v>10687</v>
      </c>
      <c r="F525" s="49" t="s">
        <v>10686</v>
      </c>
      <c r="G525" s="49" t="s">
        <v>10687</v>
      </c>
      <c r="H525" s="50">
        <v>1</v>
      </c>
      <c r="I525" s="50" t="s">
        <v>10686</v>
      </c>
      <c r="J525" s="48" t="s">
        <v>10731</v>
      </c>
      <c r="K525" s="48" t="s">
        <v>10738</v>
      </c>
      <c r="L525" s="51">
        <v>23304</v>
      </c>
      <c r="M525" s="52">
        <v>18954.560000000001</v>
      </c>
      <c r="N525" s="53" t="s">
        <v>4693</v>
      </c>
      <c r="O525" s="53" t="s">
        <v>4693</v>
      </c>
      <c r="P525" s="48" t="s">
        <v>4713</v>
      </c>
      <c r="Q525" s="50">
        <v>59</v>
      </c>
    </row>
    <row r="526" spans="1:17">
      <c r="A526" s="48" t="s">
        <v>6184</v>
      </c>
      <c r="B526" s="48" t="s">
        <v>6185</v>
      </c>
      <c r="C526" s="48">
        <v>51.92</v>
      </c>
      <c r="D526" s="48">
        <v>5.18</v>
      </c>
      <c r="E526" s="49" t="s">
        <v>10687</v>
      </c>
      <c r="F526" s="49" t="s">
        <v>10686</v>
      </c>
      <c r="G526" s="49" t="s">
        <v>10687</v>
      </c>
      <c r="H526" s="50">
        <v>1</v>
      </c>
      <c r="I526" s="50" t="s">
        <v>10686</v>
      </c>
      <c r="J526" s="48" t="s">
        <v>10731</v>
      </c>
      <c r="K526" s="48" t="s">
        <v>10744</v>
      </c>
      <c r="L526" s="51">
        <v>25418</v>
      </c>
      <c r="M526" s="52">
        <v>18932.810000000001</v>
      </c>
      <c r="N526" s="53" t="s">
        <v>4693</v>
      </c>
      <c r="O526" s="53" t="s">
        <v>4694</v>
      </c>
      <c r="P526" s="48" t="s">
        <v>4698</v>
      </c>
      <c r="Q526" s="50">
        <v>53</v>
      </c>
    </row>
    <row r="527" spans="1:17">
      <c r="A527" s="48" t="s">
        <v>6187</v>
      </c>
      <c r="B527" s="48" t="s">
        <v>5280</v>
      </c>
      <c r="C527" s="48">
        <v>32.395000000000003</v>
      </c>
      <c r="D527" s="48">
        <v>5.68</v>
      </c>
      <c r="E527" s="49" t="s">
        <v>10687</v>
      </c>
      <c r="F527" s="49" t="s">
        <v>10686</v>
      </c>
      <c r="G527" s="49" t="s">
        <v>10686</v>
      </c>
      <c r="H527" s="50">
        <v>1</v>
      </c>
      <c r="I527" s="50" t="s">
        <v>10686</v>
      </c>
      <c r="J527" s="48" t="s">
        <v>10731</v>
      </c>
      <c r="K527" s="48" t="s">
        <v>10744</v>
      </c>
      <c r="L527" s="51">
        <v>34969</v>
      </c>
      <c r="M527" s="52">
        <v>18903.490000000002</v>
      </c>
      <c r="N527" s="53" t="s">
        <v>4693</v>
      </c>
      <c r="O527" s="53" t="s">
        <v>4697</v>
      </c>
      <c r="P527" s="48" t="s">
        <v>4699</v>
      </c>
      <c r="Q527" s="50">
        <v>27</v>
      </c>
    </row>
    <row r="528" spans="1:17">
      <c r="A528" s="48" t="s">
        <v>6189</v>
      </c>
      <c r="B528" s="48" t="s">
        <v>6190</v>
      </c>
      <c r="C528" s="48">
        <v>46.19</v>
      </c>
      <c r="D528" s="48">
        <v>7.31</v>
      </c>
      <c r="E528" s="49" t="s">
        <v>10687</v>
      </c>
      <c r="F528" s="49" t="s">
        <v>10686</v>
      </c>
      <c r="G528" s="49" t="s">
        <v>10687</v>
      </c>
      <c r="H528" s="50">
        <v>1</v>
      </c>
      <c r="I528" s="50" t="s">
        <v>10686</v>
      </c>
      <c r="J528" s="48" t="s">
        <v>10731</v>
      </c>
      <c r="K528" s="48" t="s">
        <v>10738</v>
      </c>
      <c r="L528" s="51">
        <v>23351</v>
      </c>
      <c r="M528" s="52">
        <v>18883.330000000002</v>
      </c>
      <c r="N528" s="53" t="s">
        <v>4693</v>
      </c>
      <c r="O528" s="53" t="s">
        <v>4693</v>
      </c>
      <c r="P528" s="48" t="s">
        <v>4713</v>
      </c>
      <c r="Q528" s="50">
        <v>59</v>
      </c>
    </row>
    <row r="529" spans="1:17">
      <c r="A529" s="48" t="s">
        <v>6192</v>
      </c>
      <c r="B529" s="48" t="s">
        <v>4899</v>
      </c>
      <c r="C529" s="48">
        <v>27.93</v>
      </c>
      <c r="D529" s="48">
        <v>4.67</v>
      </c>
      <c r="E529" s="49" t="s">
        <v>10686</v>
      </c>
      <c r="F529" s="49" t="s">
        <v>10686</v>
      </c>
      <c r="G529" s="49" t="s">
        <v>10687</v>
      </c>
      <c r="H529" s="50">
        <v>1</v>
      </c>
      <c r="I529" s="50" t="s">
        <v>10686</v>
      </c>
      <c r="J529" s="48" t="s">
        <v>10733</v>
      </c>
      <c r="K529" s="48" t="s">
        <v>10744</v>
      </c>
      <c r="L529" s="51">
        <v>37826</v>
      </c>
      <c r="M529" s="52">
        <v>18838.7</v>
      </c>
      <c r="N529" s="53" t="s">
        <v>4693</v>
      </c>
      <c r="O529" s="53" t="s">
        <v>4694</v>
      </c>
      <c r="P529" s="48" t="s">
        <v>4698</v>
      </c>
      <c r="Q529" s="50">
        <v>19</v>
      </c>
    </row>
    <row r="530" spans="1:17">
      <c r="A530" s="48" t="s">
        <v>6194</v>
      </c>
      <c r="B530" s="48" t="s">
        <v>5467</v>
      </c>
      <c r="C530" s="48">
        <v>45.62</v>
      </c>
      <c r="D530" s="48">
        <v>6.87</v>
      </c>
      <c r="E530" s="49" t="s">
        <v>10686</v>
      </c>
      <c r="F530" s="49" t="s">
        <v>10686</v>
      </c>
      <c r="G530" s="49" t="s">
        <v>10686</v>
      </c>
      <c r="H530" s="50">
        <v>0</v>
      </c>
      <c r="I530" s="50" t="s">
        <v>10686</v>
      </c>
      <c r="J530" s="48" t="s">
        <v>10731</v>
      </c>
      <c r="K530" s="48" t="s">
        <v>10738</v>
      </c>
      <c r="L530" s="51">
        <v>22998</v>
      </c>
      <c r="M530" s="52">
        <v>18815.53</v>
      </c>
      <c r="N530" s="53" t="s">
        <v>4693</v>
      </c>
      <c r="O530" s="53" t="s">
        <v>4693</v>
      </c>
      <c r="P530" s="48" t="s">
        <v>4710</v>
      </c>
      <c r="Q530" s="50">
        <v>60</v>
      </c>
    </row>
    <row r="531" spans="1:17">
      <c r="A531" s="48" t="s">
        <v>6196</v>
      </c>
      <c r="B531" s="48" t="s">
        <v>6197</v>
      </c>
      <c r="C531" s="48">
        <v>35.31</v>
      </c>
      <c r="D531" s="48">
        <v>5.87</v>
      </c>
      <c r="E531" s="49" t="s">
        <v>10686</v>
      </c>
      <c r="F531" s="49" t="s">
        <v>10686</v>
      </c>
      <c r="G531" s="49" t="s">
        <v>10687</v>
      </c>
      <c r="H531" s="50">
        <v>1</v>
      </c>
      <c r="I531" s="50" t="s">
        <v>10686</v>
      </c>
      <c r="J531" s="48" t="s">
        <v>10731</v>
      </c>
      <c r="K531" s="48" t="s">
        <v>10740</v>
      </c>
      <c r="L531" s="51">
        <v>29143</v>
      </c>
      <c r="M531" s="52">
        <v>18806.150000000001</v>
      </c>
      <c r="N531" s="53" t="s">
        <v>4693</v>
      </c>
      <c r="O531" s="53" t="s">
        <v>4697</v>
      </c>
      <c r="P531" s="48" t="s">
        <v>4695</v>
      </c>
      <c r="Q531" s="50">
        <v>43</v>
      </c>
    </row>
    <row r="532" spans="1:17">
      <c r="A532" s="48" t="s">
        <v>6199</v>
      </c>
      <c r="B532" s="48" t="s">
        <v>6200</v>
      </c>
      <c r="C532" s="48">
        <v>30.4</v>
      </c>
      <c r="D532" s="48">
        <v>4.07</v>
      </c>
      <c r="E532" s="49" t="s">
        <v>10687</v>
      </c>
      <c r="F532" s="49" t="s">
        <v>10686</v>
      </c>
      <c r="G532" s="49" t="s">
        <v>10686</v>
      </c>
      <c r="H532" s="50">
        <v>1</v>
      </c>
      <c r="I532" s="50" t="s">
        <v>10686</v>
      </c>
      <c r="J532" s="48" t="s">
        <v>10731</v>
      </c>
      <c r="K532" s="48" t="s">
        <v>10744</v>
      </c>
      <c r="L532" s="51">
        <v>35031</v>
      </c>
      <c r="M532" s="52">
        <v>18804.75</v>
      </c>
      <c r="N532" s="53" t="s">
        <v>4693</v>
      </c>
      <c r="O532" s="53" t="s">
        <v>4693</v>
      </c>
      <c r="P532" s="48" t="s">
        <v>4698</v>
      </c>
      <c r="Q532" s="50">
        <v>27</v>
      </c>
    </row>
    <row r="533" spans="1:17">
      <c r="A533" s="48" t="s">
        <v>6202</v>
      </c>
      <c r="B533" s="48" t="s">
        <v>5154</v>
      </c>
      <c r="C533" s="48">
        <v>20.13</v>
      </c>
      <c r="D533" s="48">
        <v>6.47</v>
      </c>
      <c r="E533" s="49" t="s">
        <v>10686</v>
      </c>
      <c r="F533" s="49" t="s">
        <v>10686</v>
      </c>
      <c r="G533" s="49" t="s">
        <v>10687</v>
      </c>
      <c r="H533" s="50">
        <v>1</v>
      </c>
      <c r="I533" s="50" t="s">
        <v>10687</v>
      </c>
      <c r="J533" s="48" t="s">
        <v>10716</v>
      </c>
      <c r="K533" s="48" t="s">
        <v>10740</v>
      </c>
      <c r="L533" s="51">
        <v>29178</v>
      </c>
      <c r="M533" s="52">
        <v>18767.740000000002</v>
      </c>
      <c r="N533" s="53" t="s">
        <v>4693</v>
      </c>
      <c r="O533" s="53" t="s">
        <v>4693</v>
      </c>
      <c r="P533" s="48" t="s">
        <v>4695</v>
      </c>
      <c r="Q533" s="50">
        <v>43</v>
      </c>
    </row>
    <row r="534" spans="1:17">
      <c r="A534" s="48" t="s">
        <v>6204</v>
      </c>
      <c r="B534" s="48" t="s">
        <v>6205</v>
      </c>
      <c r="C534" s="48">
        <v>23.655000000000001</v>
      </c>
      <c r="D534" s="48">
        <v>5.14</v>
      </c>
      <c r="E534" s="49" t="s">
        <v>10686</v>
      </c>
      <c r="F534" s="49" t="s">
        <v>10686</v>
      </c>
      <c r="G534" s="49" t="s">
        <v>10686</v>
      </c>
      <c r="H534" s="50">
        <v>1</v>
      </c>
      <c r="I534" s="50" t="s">
        <v>10687</v>
      </c>
      <c r="J534" s="48" t="s">
        <v>10716</v>
      </c>
      <c r="K534" s="48" t="s">
        <v>10744</v>
      </c>
      <c r="L534" s="51">
        <v>33965</v>
      </c>
      <c r="M534" s="52">
        <v>18765.88</v>
      </c>
      <c r="N534" s="53" t="s">
        <v>4693</v>
      </c>
      <c r="O534" s="53" t="s">
        <v>4697</v>
      </c>
      <c r="P534" s="48" t="s">
        <v>4698</v>
      </c>
      <c r="Q534" s="50">
        <v>30</v>
      </c>
    </row>
    <row r="535" spans="1:17">
      <c r="A535" s="48" t="s">
        <v>6207</v>
      </c>
      <c r="B535" s="48" t="s">
        <v>6141</v>
      </c>
      <c r="C535" s="48">
        <v>49.05</v>
      </c>
      <c r="D535" s="48">
        <v>9.77</v>
      </c>
      <c r="E535" s="49" t="s">
        <v>10687</v>
      </c>
      <c r="F535" s="49" t="s">
        <v>10686</v>
      </c>
      <c r="G535" s="49" t="s">
        <v>10686</v>
      </c>
      <c r="H535" s="50">
        <v>0</v>
      </c>
      <c r="I535" s="50" t="s">
        <v>10686</v>
      </c>
      <c r="J535" s="48" t="s">
        <v>10731</v>
      </c>
      <c r="K535" s="48" t="s">
        <v>10738</v>
      </c>
      <c r="L535" s="51">
        <v>24714</v>
      </c>
      <c r="M535" s="52">
        <v>18694.689999999999</v>
      </c>
      <c r="N535" s="53" t="s">
        <v>4693</v>
      </c>
      <c r="O535" s="53" t="s">
        <v>4693</v>
      </c>
      <c r="P535" s="48" t="s">
        <v>4710</v>
      </c>
      <c r="Q535" s="50">
        <v>55</v>
      </c>
    </row>
    <row r="536" spans="1:17">
      <c r="A536" s="48" t="s">
        <v>6209</v>
      </c>
      <c r="B536" s="48" t="s">
        <v>6210</v>
      </c>
      <c r="C536" s="48">
        <v>51.94</v>
      </c>
      <c r="D536" s="48">
        <v>8.8000000000000007</v>
      </c>
      <c r="E536" s="49" t="s">
        <v>10687</v>
      </c>
      <c r="F536" s="49" t="s">
        <v>10686</v>
      </c>
      <c r="G536" s="49" t="s">
        <v>10686</v>
      </c>
      <c r="H536" s="50">
        <v>2</v>
      </c>
      <c r="I536" s="50" t="s">
        <v>10686</v>
      </c>
      <c r="J536" s="48" t="s">
        <v>10731</v>
      </c>
      <c r="K536" s="48" t="s">
        <v>10738</v>
      </c>
      <c r="L536" s="51">
        <v>25858</v>
      </c>
      <c r="M536" s="52">
        <v>18682.740000000002</v>
      </c>
      <c r="N536" s="53" t="s">
        <v>4693</v>
      </c>
      <c r="O536" s="53" t="s">
        <v>4694</v>
      </c>
      <c r="P536" s="48" t="s">
        <v>4698</v>
      </c>
      <c r="Q536" s="50">
        <v>52</v>
      </c>
    </row>
    <row r="537" spans="1:17">
      <c r="A537" s="48" t="s">
        <v>6212</v>
      </c>
      <c r="B537" s="48" t="s">
        <v>6213</v>
      </c>
      <c r="C537" s="48">
        <v>29.83</v>
      </c>
      <c r="D537" s="48">
        <v>5.84</v>
      </c>
      <c r="E537" s="49" t="s">
        <v>10686</v>
      </c>
      <c r="F537" s="49" t="s">
        <v>10686</v>
      </c>
      <c r="G537" s="49" t="s">
        <v>10686</v>
      </c>
      <c r="H537" s="50">
        <v>1</v>
      </c>
      <c r="I537" s="50" t="s">
        <v>10687</v>
      </c>
      <c r="J537" s="48" t="s">
        <v>10733</v>
      </c>
      <c r="K537" s="48" t="s">
        <v>10740</v>
      </c>
      <c r="L537" s="51">
        <v>36061</v>
      </c>
      <c r="M537" s="52">
        <v>18648.419999999998</v>
      </c>
      <c r="N537" s="53" t="s">
        <v>4693</v>
      </c>
      <c r="O537" s="53" t="s">
        <v>4693</v>
      </c>
      <c r="P537" s="48" t="s">
        <v>4711</v>
      </c>
      <c r="Q537" s="50">
        <v>24</v>
      </c>
    </row>
    <row r="538" spans="1:17">
      <c r="A538" s="48" t="s">
        <v>6214</v>
      </c>
      <c r="B538" s="48" t="s">
        <v>6215</v>
      </c>
      <c r="C538" s="48">
        <v>22.6</v>
      </c>
      <c r="D538" s="48">
        <v>10.43</v>
      </c>
      <c r="E538" s="49" t="s">
        <v>10687</v>
      </c>
      <c r="F538" s="49" t="s">
        <v>10686</v>
      </c>
      <c r="G538" s="49" t="s">
        <v>10686</v>
      </c>
      <c r="H538" s="50">
        <v>1</v>
      </c>
      <c r="I538" s="50" t="s">
        <v>10687</v>
      </c>
      <c r="J538" s="48" t="s">
        <v>10716</v>
      </c>
      <c r="K538" s="48" t="s">
        <v>10738</v>
      </c>
      <c r="L538" s="51">
        <v>31636</v>
      </c>
      <c r="M538" s="52">
        <v>18608.259999999998</v>
      </c>
      <c r="N538" s="53" t="s">
        <v>4693</v>
      </c>
      <c r="O538" s="53" t="s">
        <v>4694</v>
      </c>
      <c r="P538" s="48" t="s">
        <v>4701</v>
      </c>
      <c r="Q538" s="50">
        <v>36</v>
      </c>
    </row>
    <row r="539" spans="1:17">
      <c r="A539" s="48" t="s">
        <v>6217</v>
      </c>
      <c r="B539" s="48" t="s">
        <v>5489</v>
      </c>
      <c r="C539" s="48">
        <v>46.69</v>
      </c>
      <c r="D539" s="48">
        <v>4.25</v>
      </c>
      <c r="E539" s="49" t="s">
        <v>10687</v>
      </c>
      <c r="F539" s="49" t="s">
        <v>10686</v>
      </c>
      <c r="G539" s="49" t="s">
        <v>10686</v>
      </c>
      <c r="H539" s="50">
        <v>1</v>
      </c>
      <c r="I539" s="50" t="s">
        <v>10686</v>
      </c>
      <c r="J539" s="48" t="s">
        <v>10731</v>
      </c>
      <c r="K539" s="48" t="s">
        <v>10744</v>
      </c>
      <c r="L539" s="51">
        <v>23646</v>
      </c>
      <c r="M539" s="52">
        <v>18443.11</v>
      </c>
      <c r="N539" s="53" t="s">
        <v>4693</v>
      </c>
      <c r="O539" s="53" t="s">
        <v>4697</v>
      </c>
      <c r="P539" s="48" t="s">
        <v>4698</v>
      </c>
      <c r="Q539" s="50">
        <v>58</v>
      </c>
    </row>
    <row r="540" spans="1:17">
      <c r="A540" s="48" t="s">
        <v>6219</v>
      </c>
      <c r="B540" s="48" t="s">
        <v>6200</v>
      </c>
      <c r="C540" s="48">
        <v>28.49</v>
      </c>
      <c r="D540" s="48">
        <v>4.8899999999999997</v>
      </c>
      <c r="E540" s="49" t="s">
        <v>10686</v>
      </c>
      <c r="F540" s="49" t="s">
        <v>10686</v>
      </c>
      <c r="G540" s="49" t="s">
        <v>10686</v>
      </c>
      <c r="H540" s="50">
        <v>0</v>
      </c>
      <c r="I540" s="50" t="s">
        <v>10687</v>
      </c>
      <c r="J540" s="48" t="s">
        <v>10733</v>
      </c>
      <c r="K540" s="48" t="s">
        <v>10744</v>
      </c>
      <c r="L540" s="51">
        <v>36509</v>
      </c>
      <c r="M540" s="52">
        <v>18328.240000000002</v>
      </c>
      <c r="N540" s="53" t="s">
        <v>4693</v>
      </c>
      <c r="O540" s="53" t="s">
        <v>4697</v>
      </c>
      <c r="P540" s="48" t="s">
        <v>4695</v>
      </c>
      <c r="Q540" s="50">
        <v>23</v>
      </c>
    </row>
    <row r="541" spans="1:17">
      <c r="A541" s="48" t="s">
        <v>6221</v>
      </c>
      <c r="B541" s="48" t="s">
        <v>4925</v>
      </c>
      <c r="C541" s="48">
        <v>28.5</v>
      </c>
      <c r="D541" s="48">
        <v>5.55</v>
      </c>
      <c r="E541" s="49" t="s">
        <v>10687</v>
      </c>
      <c r="F541" s="49" t="s">
        <v>10686</v>
      </c>
      <c r="G541" s="49" t="s">
        <v>10686</v>
      </c>
      <c r="H541" s="50">
        <v>1</v>
      </c>
      <c r="I541" s="50" t="s">
        <v>10687</v>
      </c>
      <c r="J541" s="48" t="s">
        <v>10733</v>
      </c>
      <c r="K541" s="48" t="s">
        <v>10744</v>
      </c>
      <c r="L541" s="51">
        <v>34884</v>
      </c>
      <c r="M541" s="52">
        <v>18310.740000000002</v>
      </c>
      <c r="N541" s="53" t="s">
        <v>4693</v>
      </c>
      <c r="O541" s="53" t="s">
        <v>4694</v>
      </c>
      <c r="P541" s="48" t="s">
        <v>4698</v>
      </c>
      <c r="Q541" s="50">
        <v>27</v>
      </c>
    </row>
    <row r="542" spans="1:17">
      <c r="A542" s="48" t="s">
        <v>6222</v>
      </c>
      <c r="B542" s="48" t="s">
        <v>6223</v>
      </c>
      <c r="C542" s="48">
        <v>24.4</v>
      </c>
      <c r="D542" s="48">
        <v>4.5199999999999996</v>
      </c>
      <c r="E542" s="49" t="s">
        <v>10686</v>
      </c>
      <c r="F542" s="49" t="s">
        <v>10686</v>
      </c>
      <c r="G542" s="49" t="s">
        <v>10686</v>
      </c>
      <c r="H542" s="50">
        <v>1</v>
      </c>
      <c r="I542" s="50" t="s">
        <v>10687</v>
      </c>
      <c r="J542" s="48" t="s">
        <v>10716</v>
      </c>
      <c r="K542" s="48" t="s">
        <v>10744</v>
      </c>
      <c r="L542" s="51">
        <v>33963</v>
      </c>
      <c r="M542" s="52">
        <v>18259.22</v>
      </c>
      <c r="N542" s="53" t="s">
        <v>4693</v>
      </c>
      <c r="O542" s="53" t="s">
        <v>4694</v>
      </c>
      <c r="P542" s="48" t="s">
        <v>4701</v>
      </c>
      <c r="Q542" s="50">
        <v>30</v>
      </c>
    </row>
    <row r="543" spans="1:17">
      <c r="A543" s="48" t="s">
        <v>6225</v>
      </c>
      <c r="B543" s="48" t="s">
        <v>6226</v>
      </c>
      <c r="C543" s="48">
        <v>29.15</v>
      </c>
      <c r="D543" s="48">
        <v>4.45</v>
      </c>
      <c r="E543" s="49" t="s">
        <v>10687</v>
      </c>
      <c r="F543" s="49" t="s">
        <v>10686</v>
      </c>
      <c r="G543" s="49" t="s">
        <v>10686</v>
      </c>
      <c r="H543" s="50">
        <v>1</v>
      </c>
      <c r="I543" s="50" t="s">
        <v>10687</v>
      </c>
      <c r="J543" s="48" t="s">
        <v>10733</v>
      </c>
      <c r="K543" s="48" t="s">
        <v>10744</v>
      </c>
      <c r="L543" s="51">
        <v>34914</v>
      </c>
      <c r="M543" s="52">
        <v>18246.5</v>
      </c>
      <c r="N543" s="53" t="s">
        <v>4693</v>
      </c>
      <c r="O543" s="53" t="s">
        <v>4693</v>
      </c>
      <c r="P543" s="48" t="s">
        <v>4695</v>
      </c>
      <c r="Q543" s="50">
        <v>27</v>
      </c>
    </row>
    <row r="544" spans="1:17">
      <c r="A544" s="48" t="s">
        <v>6228</v>
      </c>
      <c r="B544" s="48" t="s">
        <v>5393</v>
      </c>
      <c r="C544" s="48">
        <v>27.28</v>
      </c>
      <c r="D544" s="48">
        <v>4.72</v>
      </c>
      <c r="E544" s="49" t="s">
        <v>10686</v>
      </c>
      <c r="F544" s="49" t="s">
        <v>10687</v>
      </c>
      <c r="G544" s="49" t="s">
        <v>10686</v>
      </c>
      <c r="H544" s="50">
        <v>1</v>
      </c>
      <c r="I544" s="50" t="s">
        <v>10687</v>
      </c>
      <c r="J544" s="48" t="s">
        <v>10733</v>
      </c>
      <c r="K544" s="48" t="s">
        <v>10744</v>
      </c>
      <c r="L544" s="51">
        <v>38240</v>
      </c>
      <c r="M544" s="52">
        <v>18223.45</v>
      </c>
      <c r="N544" s="53" t="s">
        <v>4693</v>
      </c>
      <c r="O544" s="53" t="s">
        <v>4694</v>
      </c>
      <c r="P544" s="48" t="s">
        <v>4695</v>
      </c>
      <c r="Q544" s="50">
        <v>18</v>
      </c>
    </row>
    <row r="545" spans="1:17">
      <c r="A545" s="48" t="s">
        <v>6230</v>
      </c>
      <c r="B545" s="48" t="s">
        <v>6231</v>
      </c>
      <c r="C545" s="48">
        <v>32.229999999999997</v>
      </c>
      <c r="D545" s="48">
        <v>4.6500000000000004</v>
      </c>
      <c r="E545" s="49" t="s">
        <v>10687</v>
      </c>
      <c r="F545" s="49" t="s">
        <v>10686</v>
      </c>
      <c r="G545" s="49" t="s">
        <v>10687</v>
      </c>
      <c r="H545" s="50">
        <v>1</v>
      </c>
      <c r="I545" s="50" t="s">
        <v>10686</v>
      </c>
      <c r="J545" s="48" t="s">
        <v>10731</v>
      </c>
      <c r="K545" s="48" t="s">
        <v>10744</v>
      </c>
      <c r="L545" s="51">
        <v>35596</v>
      </c>
      <c r="M545" s="52">
        <v>18218.16</v>
      </c>
      <c r="N545" s="53" t="s">
        <v>4693</v>
      </c>
      <c r="O545" s="53" t="s">
        <v>4693</v>
      </c>
      <c r="P545" s="48" t="s">
        <v>4695</v>
      </c>
      <c r="Q545" s="50">
        <v>25</v>
      </c>
    </row>
    <row r="546" spans="1:17">
      <c r="A546" s="48" t="s">
        <v>6233</v>
      </c>
      <c r="B546" s="48" t="s">
        <v>6234</v>
      </c>
      <c r="C546" s="48">
        <v>44.2</v>
      </c>
      <c r="D546" s="48">
        <v>11.34</v>
      </c>
      <c r="E546" s="49" t="s">
        <v>10687</v>
      </c>
      <c r="F546" s="49" t="s">
        <v>10686</v>
      </c>
      <c r="G546" s="49" t="s">
        <v>10687</v>
      </c>
      <c r="H546" s="50">
        <v>1</v>
      </c>
      <c r="I546" s="50" t="s">
        <v>10686</v>
      </c>
      <c r="J546" s="48" t="s">
        <v>10731</v>
      </c>
      <c r="K546" s="48" t="s">
        <v>10738</v>
      </c>
      <c r="L546" s="51">
        <v>23196</v>
      </c>
      <c r="M546" s="52">
        <v>18208.34</v>
      </c>
      <c r="N546" s="53" t="s">
        <v>4693</v>
      </c>
      <c r="O546" s="53" t="s">
        <v>4697</v>
      </c>
      <c r="P546" s="48" t="s">
        <v>4713</v>
      </c>
      <c r="Q546" s="50">
        <v>59</v>
      </c>
    </row>
    <row r="547" spans="1:17">
      <c r="A547" s="48" t="s">
        <v>6236</v>
      </c>
      <c r="B547" s="48" t="s">
        <v>5795</v>
      </c>
      <c r="C547" s="48">
        <v>29.734999999999999</v>
      </c>
      <c r="D547" s="48">
        <v>4.53</v>
      </c>
      <c r="E547" s="49" t="s">
        <v>10686</v>
      </c>
      <c r="F547" s="49" t="s">
        <v>10686</v>
      </c>
      <c r="G547" s="49" t="s">
        <v>10687</v>
      </c>
      <c r="H547" s="50">
        <v>1</v>
      </c>
      <c r="I547" s="50" t="s">
        <v>10686</v>
      </c>
      <c r="J547" s="48" t="s">
        <v>10733</v>
      </c>
      <c r="K547" s="48" t="s">
        <v>10744</v>
      </c>
      <c r="L547" s="51">
        <v>34162</v>
      </c>
      <c r="M547" s="52">
        <v>18157.88</v>
      </c>
      <c r="N547" s="53" t="s">
        <v>4693</v>
      </c>
      <c r="O547" s="53" t="s">
        <v>4693</v>
      </c>
      <c r="P547" s="48" t="s">
        <v>4698</v>
      </c>
      <c r="Q547" s="50">
        <v>29</v>
      </c>
    </row>
    <row r="548" spans="1:17">
      <c r="A548" s="48" t="s">
        <v>6238</v>
      </c>
      <c r="B548" s="48" t="s">
        <v>6239</v>
      </c>
      <c r="C548" s="48">
        <v>28.31</v>
      </c>
      <c r="D548" s="48">
        <v>6.35</v>
      </c>
      <c r="E548" s="49" t="s">
        <v>10686</v>
      </c>
      <c r="F548" s="49" t="s">
        <v>10686</v>
      </c>
      <c r="G548" s="49" t="s">
        <v>10686</v>
      </c>
      <c r="H548" s="50">
        <v>0</v>
      </c>
      <c r="I548" s="50" t="s">
        <v>10687</v>
      </c>
      <c r="J548" s="48" t="s">
        <v>10733</v>
      </c>
      <c r="K548" s="48" t="s">
        <v>10740</v>
      </c>
      <c r="L548" s="51">
        <v>36457</v>
      </c>
      <c r="M548" s="52">
        <v>18033.97</v>
      </c>
      <c r="N548" s="53" t="s">
        <v>4693</v>
      </c>
      <c r="O548" s="53" t="s">
        <v>4693</v>
      </c>
      <c r="P548" s="48" t="s">
        <v>4698</v>
      </c>
      <c r="Q548" s="50">
        <v>23</v>
      </c>
    </row>
    <row r="549" spans="1:17">
      <c r="A549" s="48" t="s">
        <v>6241</v>
      </c>
      <c r="B549" s="48" t="s">
        <v>6242</v>
      </c>
      <c r="C549" s="48">
        <v>46.62</v>
      </c>
      <c r="D549" s="48">
        <v>8.51</v>
      </c>
      <c r="E549" s="49" t="s">
        <v>10686</v>
      </c>
      <c r="F549" s="49" t="s">
        <v>10686</v>
      </c>
      <c r="G549" s="49" t="s">
        <v>10686</v>
      </c>
      <c r="H549" s="50">
        <v>0</v>
      </c>
      <c r="I549" s="50" t="s">
        <v>10686</v>
      </c>
      <c r="J549" s="48" t="s">
        <v>10731</v>
      </c>
      <c r="K549" s="48" t="s">
        <v>10738</v>
      </c>
      <c r="L549" s="51">
        <v>24032</v>
      </c>
      <c r="M549" s="52">
        <v>18031.189999999999</v>
      </c>
      <c r="N549" s="53" t="s">
        <v>4693</v>
      </c>
      <c r="O549" s="53" t="s">
        <v>4697</v>
      </c>
      <c r="P549" s="48" t="s">
        <v>4698</v>
      </c>
      <c r="Q549" s="50">
        <v>57</v>
      </c>
    </row>
    <row r="550" spans="1:17">
      <c r="A550" s="48" t="s">
        <v>6244</v>
      </c>
      <c r="B550" s="48" t="s">
        <v>6245</v>
      </c>
      <c r="C550" s="48">
        <v>51.75</v>
      </c>
      <c r="D550" s="48">
        <v>8.59</v>
      </c>
      <c r="E550" s="49" t="s">
        <v>10687</v>
      </c>
      <c r="F550" s="49" t="s">
        <v>10686</v>
      </c>
      <c r="G550" s="49" t="s">
        <v>10686</v>
      </c>
      <c r="H550" s="50">
        <v>1</v>
      </c>
      <c r="I550" s="50" t="s">
        <v>10686</v>
      </c>
      <c r="J550" s="48" t="s">
        <v>10731</v>
      </c>
      <c r="K550" s="48" t="s">
        <v>10738</v>
      </c>
      <c r="L550" s="51">
        <v>27572</v>
      </c>
      <c r="M550" s="52">
        <v>18031.16</v>
      </c>
      <c r="N550" s="53" t="s">
        <v>4693</v>
      </c>
      <c r="O550" s="53" t="s">
        <v>4694</v>
      </c>
      <c r="P550" s="48" t="s">
        <v>4710</v>
      </c>
      <c r="Q550" s="50">
        <v>47</v>
      </c>
    </row>
    <row r="551" spans="1:17">
      <c r="A551" s="48" t="s">
        <v>6247</v>
      </c>
      <c r="B551" s="48" t="s">
        <v>6248</v>
      </c>
      <c r="C551" s="48">
        <v>25.7</v>
      </c>
      <c r="D551" s="48">
        <v>4.13</v>
      </c>
      <c r="E551" s="49" t="s">
        <v>10687</v>
      </c>
      <c r="F551" s="49" t="s">
        <v>10686</v>
      </c>
      <c r="G551" s="49" t="s">
        <v>10686</v>
      </c>
      <c r="H551" s="50">
        <v>0</v>
      </c>
      <c r="I551" s="50" t="s">
        <v>10687</v>
      </c>
      <c r="J551" s="48" t="s">
        <v>10733</v>
      </c>
      <c r="K551" s="48" t="s">
        <v>10744</v>
      </c>
      <c r="L551" s="51">
        <v>37162</v>
      </c>
      <c r="M551" s="52">
        <v>17942.11</v>
      </c>
      <c r="N551" s="53" t="s">
        <v>4693</v>
      </c>
      <c r="O551" s="53" t="s">
        <v>4697</v>
      </c>
      <c r="P551" s="48" t="s">
        <v>4701</v>
      </c>
      <c r="Q551" s="50">
        <v>21</v>
      </c>
    </row>
    <row r="552" spans="1:17">
      <c r="A552" s="48" t="s">
        <v>6250</v>
      </c>
      <c r="B552" s="48" t="s">
        <v>6251</v>
      </c>
      <c r="C552" s="48">
        <v>31.79</v>
      </c>
      <c r="D552" s="48">
        <v>4.55</v>
      </c>
      <c r="E552" s="49" t="s">
        <v>10686</v>
      </c>
      <c r="F552" s="49" t="s">
        <v>10686</v>
      </c>
      <c r="G552" s="49" t="s">
        <v>10686</v>
      </c>
      <c r="H552" s="50">
        <v>0</v>
      </c>
      <c r="I552" s="50" t="s">
        <v>10686</v>
      </c>
      <c r="J552" s="48" t="s">
        <v>10731</v>
      </c>
      <c r="K552" s="48" t="s">
        <v>10744</v>
      </c>
      <c r="L552" s="51">
        <v>28415</v>
      </c>
      <c r="M552" s="52">
        <v>17929.3</v>
      </c>
      <c r="N552" s="53" t="s">
        <v>4693</v>
      </c>
      <c r="O552" s="53" t="s">
        <v>4697</v>
      </c>
      <c r="P552" s="48" t="s">
        <v>4695</v>
      </c>
      <c r="Q552" s="50">
        <v>45</v>
      </c>
    </row>
    <row r="553" spans="1:17">
      <c r="A553" s="48" t="s">
        <v>6253</v>
      </c>
      <c r="B553" s="48" t="s">
        <v>6047</v>
      </c>
      <c r="C553" s="48">
        <v>24.795000000000002</v>
      </c>
      <c r="D553" s="48">
        <v>4.5199999999999996</v>
      </c>
      <c r="E553" s="49" t="s">
        <v>10686</v>
      </c>
      <c r="F553" s="49" t="s">
        <v>10686</v>
      </c>
      <c r="G553" s="49" t="s">
        <v>10686</v>
      </c>
      <c r="H553" s="50">
        <v>0</v>
      </c>
      <c r="I553" s="50" t="s">
        <v>10687</v>
      </c>
      <c r="J553" s="48" t="s">
        <v>10716</v>
      </c>
      <c r="K553" s="48" t="s">
        <v>10744</v>
      </c>
      <c r="L553" s="51">
        <v>32846</v>
      </c>
      <c r="M553" s="52">
        <v>17904.53</v>
      </c>
      <c r="N553" s="53" t="s">
        <v>4693</v>
      </c>
      <c r="O553" s="53" t="s">
        <v>4697</v>
      </c>
      <c r="P553" s="48" t="s">
        <v>4708</v>
      </c>
      <c r="Q553" s="50">
        <v>33</v>
      </c>
    </row>
    <row r="554" spans="1:17">
      <c r="A554" s="48" t="s">
        <v>6254</v>
      </c>
      <c r="B554" s="48" t="s">
        <v>6255</v>
      </c>
      <c r="C554" s="48">
        <v>53.98</v>
      </c>
      <c r="D554" s="48">
        <v>5.07</v>
      </c>
      <c r="E554" s="49" t="s">
        <v>10686</v>
      </c>
      <c r="F554" s="49" t="s">
        <v>10686</v>
      </c>
      <c r="G554" s="49" t="s">
        <v>10687</v>
      </c>
      <c r="H554" s="50">
        <v>1</v>
      </c>
      <c r="I554" s="50" t="s">
        <v>10686</v>
      </c>
      <c r="J554" s="48" t="s">
        <v>10731</v>
      </c>
      <c r="K554" s="48" t="s">
        <v>10744</v>
      </c>
      <c r="L554" s="51">
        <v>29171</v>
      </c>
      <c r="M554" s="52">
        <v>17882.669999999998</v>
      </c>
      <c r="N554" s="53" t="s">
        <v>4693</v>
      </c>
      <c r="O554" s="53" t="s">
        <v>4694</v>
      </c>
      <c r="P554" s="48" t="s">
        <v>4698</v>
      </c>
      <c r="Q554" s="50">
        <v>43</v>
      </c>
    </row>
    <row r="555" spans="1:17">
      <c r="A555" s="48" t="s">
        <v>6257</v>
      </c>
      <c r="B555" s="48" t="s">
        <v>6258</v>
      </c>
      <c r="C555" s="48">
        <v>41.325000000000003</v>
      </c>
      <c r="D555" s="48">
        <v>4.04</v>
      </c>
      <c r="E555" s="49" t="s">
        <v>10687</v>
      </c>
      <c r="F555" s="49" t="s">
        <v>10686</v>
      </c>
      <c r="G555" s="49" t="s">
        <v>10687</v>
      </c>
      <c r="H555" s="50">
        <v>1</v>
      </c>
      <c r="I555" s="50" t="s">
        <v>10686</v>
      </c>
      <c r="J555" s="48" t="s">
        <v>10731</v>
      </c>
      <c r="K555" s="48" t="s">
        <v>10744</v>
      </c>
      <c r="L555" s="51">
        <v>35668</v>
      </c>
      <c r="M555" s="52">
        <v>17878.900000000001</v>
      </c>
      <c r="N555" s="53" t="s">
        <v>4693</v>
      </c>
      <c r="O555" s="53" t="s">
        <v>4697</v>
      </c>
      <c r="P555" s="48" t="s">
        <v>4699</v>
      </c>
      <c r="Q555" s="50">
        <v>25</v>
      </c>
    </row>
    <row r="556" spans="1:17">
      <c r="A556" s="48" t="s">
        <v>6260</v>
      </c>
      <c r="B556" s="48" t="s">
        <v>5024</v>
      </c>
      <c r="C556" s="48">
        <v>51.65</v>
      </c>
      <c r="D556" s="48">
        <v>5.3</v>
      </c>
      <c r="E556" s="49" t="s">
        <v>10687</v>
      </c>
      <c r="F556" s="49" t="s">
        <v>10686</v>
      </c>
      <c r="G556" s="49" t="s">
        <v>10686</v>
      </c>
      <c r="H556" s="50">
        <v>0</v>
      </c>
      <c r="I556" s="50" t="s">
        <v>10686</v>
      </c>
      <c r="J556" s="48" t="s">
        <v>10731</v>
      </c>
      <c r="K556" s="48" t="s">
        <v>10744</v>
      </c>
      <c r="L556" s="51">
        <v>28106</v>
      </c>
      <c r="M556" s="52">
        <v>17862.919999999998</v>
      </c>
      <c r="N556" s="53" t="s">
        <v>4693</v>
      </c>
      <c r="O556" s="53" t="s">
        <v>4697</v>
      </c>
      <c r="P556" s="48" t="s">
        <v>4698</v>
      </c>
      <c r="Q556" s="50">
        <v>46</v>
      </c>
    </row>
    <row r="557" spans="1:17">
      <c r="A557" s="48" t="s">
        <v>6262</v>
      </c>
      <c r="B557" s="48" t="s">
        <v>6263</v>
      </c>
      <c r="C557" s="48">
        <v>44.52</v>
      </c>
      <c r="D557" s="48">
        <v>8.64</v>
      </c>
      <c r="E557" s="49" t="s">
        <v>10687</v>
      </c>
      <c r="F557" s="49" t="s">
        <v>10686</v>
      </c>
      <c r="G557" s="49" t="s">
        <v>10687</v>
      </c>
      <c r="H557" s="50">
        <v>1</v>
      </c>
      <c r="I557" s="50" t="s">
        <v>10686</v>
      </c>
      <c r="J557" s="48" t="s">
        <v>10731</v>
      </c>
      <c r="K557" s="48" t="s">
        <v>10738</v>
      </c>
      <c r="L557" s="51">
        <v>23353</v>
      </c>
      <c r="M557" s="52">
        <v>17832.599999999999</v>
      </c>
      <c r="N557" s="53" t="s">
        <v>4693</v>
      </c>
      <c r="O557" s="53" t="s">
        <v>4697</v>
      </c>
      <c r="P557" s="48" t="s">
        <v>4698</v>
      </c>
      <c r="Q557" s="50">
        <v>59</v>
      </c>
    </row>
    <row r="558" spans="1:17">
      <c r="A558" s="48" t="s">
        <v>6265</v>
      </c>
      <c r="B558" s="48" t="s">
        <v>6266</v>
      </c>
      <c r="C558" s="48">
        <v>53.29</v>
      </c>
      <c r="D558" s="48">
        <v>4.03</v>
      </c>
      <c r="E558" s="49" t="s">
        <v>10686</v>
      </c>
      <c r="F558" s="49" t="s">
        <v>10686</v>
      </c>
      <c r="G558" s="49" t="s">
        <v>10687</v>
      </c>
      <c r="H558" s="50">
        <v>1</v>
      </c>
      <c r="I558" s="50" t="s">
        <v>10686</v>
      </c>
      <c r="J558" s="48" t="s">
        <v>10731</v>
      </c>
      <c r="K558" s="48" t="s">
        <v>10744</v>
      </c>
      <c r="L558" s="51">
        <v>29138</v>
      </c>
      <c r="M558" s="52">
        <v>17779.939999999999</v>
      </c>
      <c r="N558" s="53" t="s">
        <v>4693</v>
      </c>
      <c r="O558" s="53" t="s">
        <v>4697</v>
      </c>
      <c r="P558" s="48" t="s">
        <v>4698</v>
      </c>
      <c r="Q558" s="50">
        <v>43</v>
      </c>
    </row>
    <row r="559" spans="1:17">
      <c r="A559" s="48" t="s">
        <v>6268</v>
      </c>
      <c r="B559" s="48" t="s">
        <v>5003</v>
      </c>
      <c r="C559" s="48">
        <v>46.63</v>
      </c>
      <c r="D559" s="48">
        <v>4.26</v>
      </c>
      <c r="E559" s="49" t="s">
        <v>10687</v>
      </c>
      <c r="F559" s="49" t="s">
        <v>10686</v>
      </c>
      <c r="G559" s="49" t="s">
        <v>10686</v>
      </c>
      <c r="H559" s="50">
        <v>2</v>
      </c>
      <c r="I559" s="50" t="s">
        <v>10686</v>
      </c>
      <c r="J559" s="48" t="s">
        <v>10731</v>
      </c>
      <c r="K559" s="48" t="s">
        <v>10744</v>
      </c>
      <c r="L559" s="51">
        <v>24279</v>
      </c>
      <c r="M559" s="52">
        <v>17777.73</v>
      </c>
      <c r="N559" s="53" t="s">
        <v>4693</v>
      </c>
      <c r="O559" s="53" t="s">
        <v>4694</v>
      </c>
      <c r="P559" s="48" t="s">
        <v>4698</v>
      </c>
      <c r="Q559" s="50">
        <v>56</v>
      </c>
    </row>
    <row r="560" spans="1:17">
      <c r="A560" s="48" t="s">
        <v>6270</v>
      </c>
      <c r="B560" s="48" t="s">
        <v>6271</v>
      </c>
      <c r="C560" s="48">
        <v>28.88</v>
      </c>
      <c r="D560" s="48">
        <v>5.35</v>
      </c>
      <c r="E560" s="49" t="s">
        <v>10686</v>
      </c>
      <c r="F560" s="49" t="s">
        <v>10686</v>
      </c>
      <c r="G560" s="49" t="s">
        <v>10687</v>
      </c>
      <c r="H560" s="50">
        <v>1</v>
      </c>
      <c r="I560" s="50" t="s">
        <v>10687</v>
      </c>
      <c r="J560" s="48" t="s">
        <v>10733</v>
      </c>
      <c r="K560" s="48" t="s">
        <v>10744</v>
      </c>
      <c r="L560" s="51">
        <v>37816</v>
      </c>
      <c r="M560" s="52">
        <v>17748.509999999998</v>
      </c>
      <c r="N560" s="53" t="s">
        <v>4693</v>
      </c>
      <c r="O560" s="53" t="s">
        <v>4693</v>
      </c>
      <c r="P560" s="48" t="s">
        <v>4698</v>
      </c>
      <c r="Q560" s="50">
        <v>19</v>
      </c>
    </row>
    <row r="561" spans="1:17">
      <c r="A561" s="48" t="s">
        <v>6273</v>
      </c>
      <c r="B561" s="48" t="s">
        <v>6274</v>
      </c>
      <c r="C561" s="48">
        <v>23.98</v>
      </c>
      <c r="D561" s="48">
        <v>4.9000000000000004</v>
      </c>
      <c r="E561" s="49" t="s">
        <v>10686</v>
      </c>
      <c r="F561" s="49" t="s">
        <v>10686</v>
      </c>
      <c r="G561" s="49" t="s">
        <v>10686</v>
      </c>
      <c r="H561" s="50">
        <v>0</v>
      </c>
      <c r="I561" s="50" t="s">
        <v>10686</v>
      </c>
      <c r="J561" s="48" t="s">
        <v>10716</v>
      </c>
      <c r="K561" s="48" t="s">
        <v>10744</v>
      </c>
      <c r="L561" s="51">
        <v>34516</v>
      </c>
      <c r="M561" s="52">
        <v>17663.14</v>
      </c>
      <c r="N561" s="53" t="s">
        <v>4693</v>
      </c>
      <c r="O561" s="53" t="s">
        <v>4694</v>
      </c>
      <c r="P561" s="48" t="s">
        <v>4695</v>
      </c>
      <c r="Q561" s="50">
        <v>28</v>
      </c>
    </row>
    <row r="562" spans="1:17">
      <c r="A562" s="48" t="s">
        <v>6276</v>
      </c>
      <c r="B562" s="48" t="s">
        <v>6277</v>
      </c>
      <c r="C562" s="48">
        <v>23.65</v>
      </c>
      <c r="D562" s="48">
        <v>4.5</v>
      </c>
      <c r="E562" s="49" t="s">
        <v>10686</v>
      </c>
      <c r="F562" s="49" t="s">
        <v>10686</v>
      </c>
      <c r="G562" s="49" t="s">
        <v>10686</v>
      </c>
      <c r="H562" s="50">
        <v>0</v>
      </c>
      <c r="I562" s="50" t="s">
        <v>10686</v>
      </c>
      <c r="J562" s="48" t="s">
        <v>10716</v>
      </c>
      <c r="K562" s="48" t="s">
        <v>10744</v>
      </c>
      <c r="L562" s="51">
        <v>33171</v>
      </c>
      <c r="M562" s="52">
        <v>17626.240000000002</v>
      </c>
      <c r="N562" s="53" t="s">
        <v>4693</v>
      </c>
      <c r="O562" s="53" t="s">
        <v>4694</v>
      </c>
      <c r="P562" s="48" t="s">
        <v>4695</v>
      </c>
      <c r="Q562" s="50">
        <v>32</v>
      </c>
    </row>
    <row r="563" spans="1:17">
      <c r="A563" s="48" t="s">
        <v>6279</v>
      </c>
      <c r="B563" s="48" t="s">
        <v>6280</v>
      </c>
      <c r="C563" s="48">
        <v>49.09</v>
      </c>
      <c r="D563" s="48">
        <v>8.3800000000000008</v>
      </c>
      <c r="E563" s="49" t="s">
        <v>10687</v>
      </c>
      <c r="F563" s="49" t="s">
        <v>10686</v>
      </c>
      <c r="G563" s="49" t="s">
        <v>10686</v>
      </c>
      <c r="H563" s="50">
        <v>2</v>
      </c>
      <c r="I563" s="50" t="s">
        <v>10686</v>
      </c>
      <c r="J563" s="48" t="s">
        <v>10731</v>
      </c>
      <c r="K563" s="48" t="s">
        <v>10738</v>
      </c>
      <c r="L563" s="51">
        <v>25775</v>
      </c>
      <c r="M563" s="52">
        <v>17584.72</v>
      </c>
      <c r="N563" s="53" t="s">
        <v>4693</v>
      </c>
      <c r="O563" s="53" t="s">
        <v>4694</v>
      </c>
      <c r="P563" s="48" t="s">
        <v>4698</v>
      </c>
      <c r="Q563" s="50">
        <v>52</v>
      </c>
    </row>
    <row r="564" spans="1:17">
      <c r="A564" s="48" t="s">
        <v>6282</v>
      </c>
      <c r="B564" s="48" t="s">
        <v>6283</v>
      </c>
      <c r="C564" s="48">
        <v>28.024999999999999</v>
      </c>
      <c r="D564" s="48">
        <v>7.03</v>
      </c>
      <c r="E564" s="49" t="s">
        <v>10686</v>
      </c>
      <c r="F564" s="49" t="s">
        <v>10686</v>
      </c>
      <c r="G564" s="49" t="s">
        <v>10686</v>
      </c>
      <c r="H564" s="50">
        <v>0</v>
      </c>
      <c r="I564" s="50" t="s">
        <v>10687</v>
      </c>
      <c r="J564" s="48" t="s">
        <v>10733</v>
      </c>
      <c r="K564" s="48" t="s">
        <v>10738</v>
      </c>
      <c r="L564" s="51">
        <v>37493</v>
      </c>
      <c r="M564" s="52">
        <v>17560.38</v>
      </c>
      <c r="N564" s="53" t="s">
        <v>4693</v>
      </c>
      <c r="O564" s="53" t="s">
        <v>4693</v>
      </c>
      <c r="P564" s="48" t="s">
        <v>4698</v>
      </c>
      <c r="Q564" s="50">
        <v>20</v>
      </c>
    </row>
    <row r="565" spans="1:17">
      <c r="A565" s="48" t="s">
        <v>6285</v>
      </c>
      <c r="B565" s="48" t="s">
        <v>6286</v>
      </c>
      <c r="C565" s="48">
        <v>43.32</v>
      </c>
      <c r="D565" s="48">
        <v>8.75</v>
      </c>
      <c r="E565" s="49" t="s">
        <v>10687</v>
      </c>
      <c r="F565" s="49" t="s">
        <v>10686</v>
      </c>
      <c r="G565" s="49" t="s">
        <v>10687</v>
      </c>
      <c r="H565" s="50">
        <v>1</v>
      </c>
      <c r="I565" s="50" t="s">
        <v>10686</v>
      </c>
      <c r="J565" s="48" t="s">
        <v>10731</v>
      </c>
      <c r="K565" s="48" t="s">
        <v>10738</v>
      </c>
      <c r="L565" s="51">
        <v>23331</v>
      </c>
      <c r="M565" s="52">
        <v>17556.88</v>
      </c>
      <c r="N565" s="53" t="s">
        <v>4693</v>
      </c>
      <c r="O565" s="53" t="s">
        <v>4697</v>
      </c>
      <c r="P565" s="48" t="s">
        <v>4698</v>
      </c>
      <c r="Q565" s="50">
        <v>59</v>
      </c>
    </row>
    <row r="566" spans="1:17">
      <c r="A566" s="48" t="s">
        <v>6288</v>
      </c>
      <c r="B566" s="48" t="s">
        <v>6200</v>
      </c>
      <c r="C566" s="48">
        <v>45.92</v>
      </c>
      <c r="D566" s="48">
        <v>9.51</v>
      </c>
      <c r="E566" s="49" t="s">
        <v>10686</v>
      </c>
      <c r="F566" s="49" t="s">
        <v>10686</v>
      </c>
      <c r="G566" s="49" t="s">
        <v>10686</v>
      </c>
      <c r="H566" s="50">
        <v>0</v>
      </c>
      <c r="I566" s="50" t="s">
        <v>10686</v>
      </c>
      <c r="J566" s="48" t="s">
        <v>10731</v>
      </c>
      <c r="K566" s="48" t="s">
        <v>10738</v>
      </c>
      <c r="L566" s="51">
        <v>25031</v>
      </c>
      <c r="M566" s="52">
        <v>17507.47</v>
      </c>
      <c r="N566" s="53" t="s">
        <v>4693</v>
      </c>
      <c r="O566" s="53" t="s">
        <v>4693</v>
      </c>
      <c r="P566" s="48" t="s">
        <v>4713</v>
      </c>
      <c r="Q566" s="50">
        <v>54</v>
      </c>
    </row>
    <row r="567" spans="1:17">
      <c r="A567" s="48" t="s">
        <v>6290</v>
      </c>
      <c r="B567" s="48" t="s">
        <v>6291</v>
      </c>
      <c r="C567" s="48">
        <v>44.03</v>
      </c>
      <c r="D567" s="48">
        <v>9.36</v>
      </c>
      <c r="E567" s="49" t="s">
        <v>10686</v>
      </c>
      <c r="F567" s="49" t="s">
        <v>10686</v>
      </c>
      <c r="G567" s="49" t="s">
        <v>10686</v>
      </c>
      <c r="H567" s="50">
        <v>0</v>
      </c>
      <c r="I567" s="50" t="s">
        <v>10686</v>
      </c>
      <c r="J567" s="48" t="s">
        <v>10731</v>
      </c>
      <c r="K567" s="48" t="s">
        <v>10738</v>
      </c>
      <c r="L567" s="51">
        <v>23909</v>
      </c>
      <c r="M567" s="52">
        <v>17505.650000000001</v>
      </c>
      <c r="N567" s="53" t="s">
        <v>4693</v>
      </c>
      <c r="O567" s="53" t="s">
        <v>4697</v>
      </c>
      <c r="P567" s="48" t="s">
        <v>4710</v>
      </c>
      <c r="Q567" s="50">
        <v>57</v>
      </c>
    </row>
    <row r="568" spans="1:17">
      <c r="A568" s="48" t="s">
        <v>6293</v>
      </c>
      <c r="B568" s="48" t="s">
        <v>6294</v>
      </c>
      <c r="C568" s="48">
        <v>24.6</v>
      </c>
      <c r="D568" s="48">
        <v>4.8099999999999996</v>
      </c>
      <c r="E568" s="49" t="s">
        <v>10686</v>
      </c>
      <c r="F568" s="49" t="s">
        <v>10686</v>
      </c>
      <c r="G568" s="49" t="s">
        <v>10686</v>
      </c>
      <c r="H568" s="50">
        <v>0</v>
      </c>
      <c r="I568" s="50" t="s">
        <v>10687</v>
      </c>
      <c r="J568" s="48" t="s">
        <v>10716</v>
      </c>
      <c r="K568" s="48" t="s">
        <v>10744</v>
      </c>
      <c r="L568" s="51">
        <v>33236</v>
      </c>
      <c r="M568" s="52">
        <v>17496.310000000001</v>
      </c>
      <c r="N568" s="53" t="s">
        <v>4693</v>
      </c>
      <c r="O568" s="53" t="s">
        <v>4697</v>
      </c>
      <c r="P568" s="48" t="s">
        <v>4701</v>
      </c>
      <c r="Q568" s="50">
        <v>32</v>
      </c>
    </row>
    <row r="569" spans="1:17">
      <c r="A569" s="48" t="s">
        <v>6296</v>
      </c>
      <c r="B569" s="48" t="s">
        <v>6297</v>
      </c>
      <c r="C569" s="48">
        <v>49.15</v>
      </c>
      <c r="D569" s="48">
        <v>8.08</v>
      </c>
      <c r="E569" s="49" t="s">
        <v>10686</v>
      </c>
      <c r="F569" s="49" t="s">
        <v>10686</v>
      </c>
      <c r="G569" s="49" t="s">
        <v>10686</v>
      </c>
      <c r="H569" s="50">
        <v>0</v>
      </c>
      <c r="I569" s="50" t="s">
        <v>10686</v>
      </c>
      <c r="J569" s="48" t="s">
        <v>10731</v>
      </c>
      <c r="K569" s="48" t="s">
        <v>10738</v>
      </c>
      <c r="L569" s="51">
        <v>26092</v>
      </c>
      <c r="M569" s="52">
        <v>17479.53</v>
      </c>
      <c r="N569" s="53" t="s">
        <v>4693</v>
      </c>
      <c r="O569" s="53" t="s">
        <v>4693</v>
      </c>
      <c r="P569" s="48" t="s">
        <v>4698</v>
      </c>
      <c r="Q569" s="50">
        <v>52</v>
      </c>
    </row>
    <row r="570" spans="1:17">
      <c r="A570" s="48" t="s">
        <v>6299</v>
      </c>
      <c r="B570" s="48" t="s">
        <v>6300</v>
      </c>
      <c r="C570" s="48">
        <v>28.31</v>
      </c>
      <c r="D570" s="48">
        <v>6.29</v>
      </c>
      <c r="E570" s="49" t="s">
        <v>10686</v>
      </c>
      <c r="F570" s="49" t="s">
        <v>10686</v>
      </c>
      <c r="G570" s="49" t="s">
        <v>10687</v>
      </c>
      <c r="H570" s="50">
        <v>1</v>
      </c>
      <c r="I570" s="50" t="s">
        <v>10687</v>
      </c>
      <c r="J570" s="48" t="s">
        <v>10733</v>
      </c>
      <c r="K570" s="48" t="s">
        <v>10740</v>
      </c>
      <c r="L570" s="51">
        <v>37927</v>
      </c>
      <c r="M570" s="52">
        <v>17468.98</v>
      </c>
      <c r="N570" s="53" t="s">
        <v>4697</v>
      </c>
      <c r="O570" s="53" t="s">
        <v>4693</v>
      </c>
      <c r="P570" s="48" t="s">
        <v>4698</v>
      </c>
      <c r="Q570" s="50">
        <v>19</v>
      </c>
    </row>
    <row r="571" spans="1:17">
      <c r="A571" s="48" t="s">
        <v>6302</v>
      </c>
      <c r="B571" s="48" t="s">
        <v>6303</v>
      </c>
      <c r="C571" s="48">
        <v>22.99</v>
      </c>
      <c r="D571" s="48">
        <v>6.29</v>
      </c>
      <c r="E571" s="49" t="s">
        <v>10686</v>
      </c>
      <c r="F571" s="49" t="s">
        <v>10686</v>
      </c>
      <c r="G571" s="49" t="s">
        <v>10686</v>
      </c>
      <c r="H571" s="50">
        <v>1</v>
      </c>
      <c r="I571" s="50" t="s">
        <v>10687</v>
      </c>
      <c r="J571" s="48" t="s">
        <v>10716</v>
      </c>
      <c r="K571" s="48" t="s">
        <v>10740</v>
      </c>
      <c r="L571" s="51">
        <v>33895</v>
      </c>
      <c r="M571" s="52">
        <v>17361.77</v>
      </c>
      <c r="N571" s="53" t="s">
        <v>4697</v>
      </c>
      <c r="O571" s="53" t="s">
        <v>4693</v>
      </c>
      <c r="P571" s="48" t="s">
        <v>4698</v>
      </c>
      <c r="Q571" s="50">
        <v>30</v>
      </c>
    </row>
    <row r="572" spans="1:17">
      <c r="A572" s="48" t="s">
        <v>6305</v>
      </c>
      <c r="B572" s="48" t="s">
        <v>6306</v>
      </c>
      <c r="C572" s="48">
        <v>29.07</v>
      </c>
      <c r="D572" s="48">
        <v>5.12</v>
      </c>
      <c r="E572" s="49" t="s">
        <v>10686</v>
      </c>
      <c r="F572" s="49" t="s">
        <v>10686</v>
      </c>
      <c r="G572" s="49" t="s">
        <v>10687</v>
      </c>
      <c r="H572" s="50">
        <v>1</v>
      </c>
      <c r="I572" s="50" t="s">
        <v>10687</v>
      </c>
      <c r="J572" s="48" t="s">
        <v>10733</v>
      </c>
      <c r="K572" s="48" t="s">
        <v>10744</v>
      </c>
      <c r="L572" s="51">
        <v>37926</v>
      </c>
      <c r="M572" s="52">
        <v>17352.68</v>
      </c>
      <c r="N572" s="53" t="s">
        <v>4697</v>
      </c>
      <c r="O572" s="53" t="s">
        <v>4694</v>
      </c>
      <c r="P572" s="48" t="s">
        <v>4698</v>
      </c>
      <c r="Q572" s="50">
        <v>19</v>
      </c>
    </row>
    <row r="573" spans="1:17">
      <c r="A573" s="48" t="s">
        <v>6308</v>
      </c>
      <c r="B573" s="48" t="s">
        <v>5314</v>
      </c>
      <c r="C573" s="48">
        <v>42.02</v>
      </c>
      <c r="D573" s="48">
        <v>9.9499999999999993</v>
      </c>
      <c r="E573" s="49" t="s">
        <v>10687</v>
      </c>
      <c r="F573" s="49" t="s">
        <v>10686</v>
      </c>
      <c r="G573" s="49" t="s">
        <v>10687</v>
      </c>
      <c r="H573" s="50">
        <v>1</v>
      </c>
      <c r="I573" s="50" t="s">
        <v>10686</v>
      </c>
      <c r="J573" s="48" t="s">
        <v>10731</v>
      </c>
      <c r="K573" s="48" t="s">
        <v>10738</v>
      </c>
      <c r="L573" s="51">
        <v>23204</v>
      </c>
      <c r="M573" s="52">
        <v>17337.580000000002</v>
      </c>
      <c r="N573" s="53" t="s">
        <v>4697</v>
      </c>
      <c r="O573" s="53" t="s">
        <v>4694</v>
      </c>
      <c r="P573" s="48" t="s">
        <v>4710</v>
      </c>
      <c r="Q573" s="50">
        <v>59</v>
      </c>
    </row>
    <row r="574" spans="1:17">
      <c r="A574" s="48" t="s">
        <v>6310</v>
      </c>
      <c r="B574" s="48" t="s">
        <v>6311</v>
      </c>
      <c r="C574" s="48">
        <v>49.07</v>
      </c>
      <c r="D574" s="48">
        <v>9.08</v>
      </c>
      <c r="E574" s="49" t="s">
        <v>10687</v>
      </c>
      <c r="F574" s="49" t="s">
        <v>10686</v>
      </c>
      <c r="G574" s="49" t="s">
        <v>10686</v>
      </c>
      <c r="H574" s="50">
        <v>1</v>
      </c>
      <c r="I574" s="50" t="s">
        <v>10686</v>
      </c>
      <c r="J574" s="48" t="s">
        <v>10731</v>
      </c>
      <c r="K574" s="48" t="s">
        <v>10738</v>
      </c>
      <c r="L574" s="51">
        <v>27631</v>
      </c>
      <c r="M574" s="52">
        <v>17253.43</v>
      </c>
      <c r="N574" s="53" t="s">
        <v>4697</v>
      </c>
      <c r="O574" s="53" t="s">
        <v>4694</v>
      </c>
      <c r="P574" s="48" t="s">
        <v>4713</v>
      </c>
      <c r="Q574" s="50">
        <v>47</v>
      </c>
    </row>
    <row r="575" spans="1:17">
      <c r="A575" s="48" t="s">
        <v>6313</v>
      </c>
      <c r="B575" s="48" t="s">
        <v>6314</v>
      </c>
      <c r="C575" s="48">
        <v>19.8</v>
      </c>
      <c r="D575" s="48">
        <v>4.82</v>
      </c>
      <c r="E575" s="49" t="s">
        <v>10686</v>
      </c>
      <c r="F575" s="49" t="s">
        <v>10686</v>
      </c>
      <c r="G575" s="49" t="s">
        <v>10686</v>
      </c>
      <c r="H575" s="50">
        <v>0</v>
      </c>
      <c r="I575" s="50" t="s">
        <v>10687</v>
      </c>
      <c r="J575" s="48" t="s">
        <v>10716</v>
      </c>
      <c r="K575" s="48" t="s">
        <v>10744</v>
      </c>
      <c r="L575" s="51">
        <v>30246</v>
      </c>
      <c r="M575" s="52">
        <v>17179.52</v>
      </c>
      <c r="N575" s="53" t="s">
        <v>4697</v>
      </c>
      <c r="O575" s="53" t="s">
        <v>4693</v>
      </c>
      <c r="P575" s="48" t="s">
        <v>4695</v>
      </c>
      <c r="Q575" s="50">
        <v>40</v>
      </c>
    </row>
    <row r="576" spans="1:17">
      <c r="A576" s="48" t="s">
        <v>6316</v>
      </c>
      <c r="B576" s="48" t="s">
        <v>6317</v>
      </c>
      <c r="C576" s="48">
        <v>27.36</v>
      </c>
      <c r="D576" s="48">
        <v>4.6500000000000004</v>
      </c>
      <c r="E576" s="49" t="s">
        <v>10686</v>
      </c>
      <c r="F576" s="49" t="s">
        <v>10687</v>
      </c>
      <c r="G576" s="49" t="s">
        <v>10686</v>
      </c>
      <c r="H576" s="50">
        <v>1</v>
      </c>
      <c r="I576" s="50" t="s">
        <v>10687</v>
      </c>
      <c r="J576" s="48" t="s">
        <v>10733</v>
      </c>
      <c r="K576" s="48" t="s">
        <v>10744</v>
      </c>
      <c r="L576" s="51">
        <v>38217</v>
      </c>
      <c r="M576" s="52">
        <v>17178.68</v>
      </c>
      <c r="N576" s="53" t="s">
        <v>4697</v>
      </c>
      <c r="O576" s="53" t="s">
        <v>4697</v>
      </c>
      <c r="P576" s="48" t="s">
        <v>4711</v>
      </c>
      <c r="Q576" s="50">
        <v>18</v>
      </c>
    </row>
    <row r="577" spans="1:17">
      <c r="A577" s="48" t="s">
        <v>6319</v>
      </c>
      <c r="B577" s="48" t="s">
        <v>6320</v>
      </c>
      <c r="C577" s="48">
        <v>42.95</v>
      </c>
      <c r="D577" s="48">
        <v>5.16</v>
      </c>
      <c r="E577" s="49" t="s">
        <v>10687</v>
      </c>
      <c r="F577" s="49" t="s">
        <v>10686</v>
      </c>
      <c r="G577" s="49" t="s">
        <v>10686</v>
      </c>
      <c r="H577" s="50">
        <v>1</v>
      </c>
      <c r="I577" s="50" t="s">
        <v>10686</v>
      </c>
      <c r="J577" s="48" t="s">
        <v>10731</v>
      </c>
      <c r="K577" s="48" t="s">
        <v>10744</v>
      </c>
      <c r="L577" s="51">
        <v>23535</v>
      </c>
      <c r="M577" s="52">
        <v>17174.52</v>
      </c>
      <c r="N577" s="53" t="s">
        <v>4697</v>
      </c>
      <c r="O577" s="53" t="s">
        <v>4697</v>
      </c>
      <c r="P577" s="48" t="s">
        <v>4698</v>
      </c>
      <c r="Q577" s="50">
        <v>59</v>
      </c>
    </row>
    <row r="578" spans="1:17">
      <c r="A578" s="48" t="s">
        <v>6322</v>
      </c>
      <c r="B578" s="48" t="s">
        <v>5088</v>
      </c>
      <c r="C578" s="48">
        <v>42.66</v>
      </c>
      <c r="D578" s="48">
        <v>10.44</v>
      </c>
      <c r="E578" s="49" t="s">
        <v>10686</v>
      </c>
      <c r="F578" s="49" t="s">
        <v>10686</v>
      </c>
      <c r="G578" s="49" t="s">
        <v>10686</v>
      </c>
      <c r="H578" s="50">
        <v>0</v>
      </c>
      <c r="I578" s="50" t="s">
        <v>10686</v>
      </c>
      <c r="J578" s="48" t="s">
        <v>10731</v>
      </c>
      <c r="K578" s="48" t="s">
        <v>10738</v>
      </c>
      <c r="L578" s="51">
        <v>24001</v>
      </c>
      <c r="M578" s="52">
        <v>17172.27</v>
      </c>
      <c r="N578" s="53" t="s">
        <v>4697</v>
      </c>
      <c r="O578" s="53" t="s">
        <v>4697</v>
      </c>
      <c r="P578" s="48" t="s">
        <v>4713</v>
      </c>
      <c r="Q578" s="50">
        <v>57</v>
      </c>
    </row>
    <row r="579" spans="1:17">
      <c r="A579" s="48" t="s">
        <v>6324</v>
      </c>
      <c r="B579" s="48" t="s">
        <v>6325</v>
      </c>
      <c r="C579" s="48">
        <v>33.630000000000003</v>
      </c>
      <c r="D579" s="48">
        <v>5.69</v>
      </c>
      <c r="E579" s="49" t="s">
        <v>10686</v>
      </c>
      <c r="F579" s="49" t="s">
        <v>10686</v>
      </c>
      <c r="G579" s="49" t="s">
        <v>10686</v>
      </c>
      <c r="H579" s="50">
        <v>1</v>
      </c>
      <c r="I579" s="50" t="s">
        <v>10686</v>
      </c>
      <c r="J579" s="48" t="s">
        <v>10731</v>
      </c>
      <c r="K579" s="48" t="s">
        <v>10744</v>
      </c>
      <c r="L579" s="51">
        <v>35949</v>
      </c>
      <c r="M579" s="52">
        <v>17128.43</v>
      </c>
      <c r="N579" s="53" t="s">
        <v>4697</v>
      </c>
      <c r="O579" s="53" t="s">
        <v>4694</v>
      </c>
      <c r="P579" s="48" t="s">
        <v>4705</v>
      </c>
      <c r="Q579" s="50">
        <v>25</v>
      </c>
    </row>
    <row r="580" spans="1:17">
      <c r="A580" s="48" t="s">
        <v>6327</v>
      </c>
      <c r="B580" s="48" t="s">
        <v>6328</v>
      </c>
      <c r="C580" s="48">
        <v>26.84</v>
      </c>
      <c r="D580" s="48">
        <v>6.5</v>
      </c>
      <c r="E580" s="49" t="s">
        <v>10686</v>
      </c>
      <c r="F580" s="49" t="s">
        <v>10686</v>
      </c>
      <c r="G580" s="49" t="s">
        <v>10686</v>
      </c>
      <c r="H580" s="50">
        <v>0</v>
      </c>
      <c r="I580" s="50" t="s">
        <v>10687</v>
      </c>
      <c r="J580" s="48" t="s">
        <v>10733</v>
      </c>
      <c r="K580" s="48" t="s">
        <v>10738</v>
      </c>
      <c r="L580" s="51">
        <v>37435</v>
      </c>
      <c r="M580" s="52">
        <v>17085.27</v>
      </c>
      <c r="N580" s="53" t="s">
        <v>4697</v>
      </c>
      <c r="O580" s="53" t="s">
        <v>4694</v>
      </c>
      <c r="P580" s="48" t="s">
        <v>4695</v>
      </c>
      <c r="Q580" s="50">
        <v>20</v>
      </c>
    </row>
    <row r="581" spans="1:17">
      <c r="A581" s="48" t="s">
        <v>6330</v>
      </c>
      <c r="B581" s="48" t="s">
        <v>6331</v>
      </c>
      <c r="C581" s="48">
        <v>28.3</v>
      </c>
      <c r="D581" s="48">
        <v>5.73</v>
      </c>
      <c r="E581" s="49" t="s">
        <v>10686</v>
      </c>
      <c r="F581" s="49" t="s">
        <v>10686</v>
      </c>
      <c r="G581" s="49" t="s">
        <v>10687</v>
      </c>
      <c r="H581" s="50">
        <v>1</v>
      </c>
      <c r="I581" s="50" t="s">
        <v>10687</v>
      </c>
      <c r="J581" s="48" t="s">
        <v>10733</v>
      </c>
      <c r="K581" s="48" t="s">
        <v>10740</v>
      </c>
      <c r="L581" s="51">
        <v>37981</v>
      </c>
      <c r="M581" s="52">
        <v>17081.080000000002</v>
      </c>
      <c r="N581" s="53" t="s">
        <v>4697</v>
      </c>
      <c r="O581" s="53" t="s">
        <v>4697</v>
      </c>
      <c r="P581" s="48" t="s">
        <v>4701</v>
      </c>
      <c r="Q581" s="50">
        <v>19</v>
      </c>
    </row>
    <row r="582" spans="1:17">
      <c r="A582" s="48" t="s">
        <v>6333</v>
      </c>
      <c r="B582" s="48" t="s">
        <v>6334</v>
      </c>
      <c r="C582" s="48">
        <v>27.06</v>
      </c>
      <c r="D582" s="48">
        <v>5.74</v>
      </c>
      <c r="E582" s="49" t="s">
        <v>10687</v>
      </c>
      <c r="F582" s="49" t="s">
        <v>10686</v>
      </c>
      <c r="G582" s="49" t="s">
        <v>10686</v>
      </c>
      <c r="H582" s="50">
        <v>0</v>
      </c>
      <c r="I582" s="50" t="s">
        <v>10687</v>
      </c>
      <c r="J582" s="48" t="s">
        <v>10733</v>
      </c>
      <c r="K582" s="48" t="s">
        <v>10740</v>
      </c>
      <c r="L582" s="51">
        <v>35226</v>
      </c>
      <c r="M582" s="52">
        <v>17043.34</v>
      </c>
      <c r="N582" s="53" t="s">
        <v>4697</v>
      </c>
      <c r="O582" s="53" t="s">
        <v>4694</v>
      </c>
      <c r="P582" s="48" t="s">
        <v>4695</v>
      </c>
      <c r="Q582" s="50">
        <v>26</v>
      </c>
    </row>
    <row r="583" spans="1:17">
      <c r="A583" s="48" t="s">
        <v>6336</v>
      </c>
      <c r="B583" s="48" t="s">
        <v>4734</v>
      </c>
      <c r="C583" s="48">
        <v>47.13</v>
      </c>
      <c r="D583" s="48">
        <v>8.6999999999999993</v>
      </c>
      <c r="E583" s="49" t="s">
        <v>10686</v>
      </c>
      <c r="F583" s="49" t="s">
        <v>10686</v>
      </c>
      <c r="G583" s="49" t="s">
        <v>10686</v>
      </c>
      <c r="H583" s="50">
        <v>0</v>
      </c>
      <c r="I583" s="50" t="s">
        <v>10686</v>
      </c>
      <c r="J583" s="48" t="s">
        <v>10731</v>
      </c>
      <c r="K583" s="48" t="s">
        <v>10738</v>
      </c>
      <c r="L583" s="51">
        <v>26167</v>
      </c>
      <c r="M583" s="52">
        <v>17016.009999999998</v>
      </c>
      <c r="N583" s="53" t="s">
        <v>4697</v>
      </c>
      <c r="O583" s="53" t="s">
        <v>4697</v>
      </c>
      <c r="P583" s="48" t="s">
        <v>4710</v>
      </c>
      <c r="Q583" s="50">
        <v>51</v>
      </c>
    </row>
    <row r="584" spans="1:17">
      <c r="A584" s="48" t="s">
        <v>6338</v>
      </c>
      <c r="B584" s="48" t="s">
        <v>6339</v>
      </c>
      <c r="C584" s="48">
        <v>51.72</v>
      </c>
      <c r="D584" s="48">
        <v>5.09</v>
      </c>
      <c r="E584" s="49" t="s">
        <v>10686</v>
      </c>
      <c r="F584" s="49" t="s">
        <v>10686</v>
      </c>
      <c r="G584" s="49" t="s">
        <v>10686</v>
      </c>
      <c r="H584" s="50">
        <v>0</v>
      </c>
      <c r="I584" s="50" t="s">
        <v>10686</v>
      </c>
      <c r="J584" s="48" t="s">
        <v>10731</v>
      </c>
      <c r="K584" s="48" t="s">
        <v>10744</v>
      </c>
      <c r="L584" s="51">
        <v>29418</v>
      </c>
      <c r="M584" s="52">
        <v>16990.55</v>
      </c>
      <c r="N584" s="53" t="s">
        <v>4697</v>
      </c>
      <c r="O584" s="53" t="s">
        <v>4694</v>
      </c>
      <c r="P584" s="48" t="s">
        <v>4698</v>
      </c>
      <c r="Q584" s="50">
        <v>42</v>
      </c>
    </row>
    <row r="585" spans="1:17">
      <c r="A585" s="48" t="s">
        <v>6341</v>
      </c>
      <c r="B585" s="48" t="s">
        <v>5894</v>
      </c>
      <c r="C585" s="48">
        <v>48.59</v>
      </c>
      <c r="D585" s="48">
        <v>5.57</v>
      </c>
      <c r="E585" s="49" t="s">
        <v>10686</v>
      </c>
      <c r="F585" s="49" t="s">
        <v>10686</v>
      </c>
      <c r="G585" s="49" t="s">
        <v>10686</v>
      </c>
      <c r="H585" s="50">
        <v>0</v>
      </c>
      <c r="I585" s="50" t="s">
        <v>10686</v>
      </c>
      <c r="J585" s="48" t="s">
        <v>10731</v>
      </c>
      <c r="K585" s="48" t="s">
        <v>10744</v>
      </c>
      <c r="L585" s="51">
        <v>28362</v>
      </c>
      <c r="M585" s="52">
        <v>16921.09</v>
      </c>
      <c r="N585" s="53" t="s">
        <v>4697</v>
      </c>
      <c r="O585" s="53" t="s">
        <v>4694</v>
      </c>
      <c r="P585" s="48" t="s">
        <v>4710</v>
      </c>
      <c r="Q585" s="50">
        <v>45</v>
      </c>
    </row>
    <row r="586" spans="1:17">
      <c r="A586" s="48" t="s">
        <v>6343</v>
      </c>
      <c r="B586" s="48" t="s">
        <v>6344</v>
      </c>
      <c r="C586" s="48">
        <v>45.18</v>
      </c>
      <c r="D586" s="48">
        <v>10.87</v>
      </c>
      <c r="E586" s="49" t="s">
        <v>10686</v>
      </c>
      <c r="F586" s="49" t="s">
        <v>10686</v>
      </c>
      <c r="G586" s="49" t="s">
        <v>10686</v>
      </c>
      <c r="H586" s="50">
        <v>0</v>
      </c>
      <c r="I586" s="50" t="s">
        <v>10686</v>
      </c>
      <c r="J586" s="48" t="s">
        <v>10731</v>
      </c>
      <c r="K586" s="48" t="s">
        <v>10738</v>
      </c>
      <c r="L586" s="51">
        <v>25132</v>
      </c>
      <c r="M586" s="52">
        <v>16903.5</v>
      </c>
      <c r="N586" s="53" t="s">
        <v>4697</v>
      </c>
      <c r="O586" s="53" t="s">
        <v>4694</v>
      </c>
      <c r="P586" s="48" t="s">
        <v>4698</v>
      </c>
      <c r="Q586" s="50">
        <v>54</v>
      </c>
    </row>
    <row r="587" spans="1:17">
      <c r="A587" s="48" t="s">
        <v>6346</v>
      </c>
      <c r="B587" s="48" t="s">
        <v>5763</v>
      </c>
      <c r="C587" s="48">
        <v>27.9</v>
      </c>
      <c r="D587" s="48">
        <v>6.02</v>
      </c>
      <c r="E587" s="49" t="s">
        <v>10686</v>
      </c>
      <c r="F587" s="49" t="s">
        <v>10686</v>
      </c>
      <c r="G587" s="49" t="s">
        <v>10687</v>
      </c>
      <c r="H587" s="50">
        <v>1</v>
      </c>
      <c r="I587" s="50" t="s">
        <v>10687</v>
      </c>
      <c r="J587" s="48" t="s">
        <v>10733</v>
      </c>
      <c r="K587" s="48" t="s">
        <v>10740</v>
      </c>
      <c r="L587" s="51">
        <v>37874</v>
      </c>
      <c r="M587" s="52">
        <v>16884.919999999998</v>
      </c>
      <c r="N587" s="53" t="s">
        <v>4697</v>
      </c>
      <c r="O587" s="53" t="s">
        <v>4697</v>
      </c>
      <c r="P587" s="48" t="s">
        <v>4701</v>
      </c>
      <c r="Q587" s="50">
        <v>19</v>
      </c>
    </row>
    <row r="588" spans="1:17">
      <c r="A588" s="48" t="s">
        <v>6348</v>
      </c>
      <c r="B588" s="48" t="s">
        <v>6349</v>
      </c>
      <c r="C588" s="48">
        <v>51.33</v>
      </c>
      <c r="D588" s="48">
        <v>7</v>
      </c>
      <c r="E588" s="49" t="s">
        <v>10686</v>
      </c>
      <c r="F588" s="49" t="s">
        <v>10686</v>
      </c>
      <c r="G588" s="49" t="s">
        <v>10686</v>
      </c>
      <c r="H588" s="50">
        <v>0</v>
      </c>
      <c r="I588" s="50" t="s">
        <v>10686</v>
      </c>
      <c r="J588" s="48" t="s">
        <v>10731</v>
      </c>
      <c r="K588" s="48" t="s">
        <v>10738</v>
      </c>
      <c r="L588" s="51">
        <v>27249</v>
      </c>
      <c r="M588" s="52">
        <v>16841.32</v>
      </c>
      <c r="N588" s="53" t="s">
        <v>4697</v>
      </c>
      <c r="O588" s="53" t="s">
        <v>4694</v>
      </c>
      <c r="P588" s="48" t="s">
        <v>4701</v>
      </c>
      <c r="Q588" s="50">
        <v>48</v>
      </c>
    </row>
    <row r="589" spans="1:17">
      <c r="A589" s="48" t="s">
        <v>6351</v>
      </c>
      <c r="B589" s="48" t="s">
        <v>6352</v>
      </c>
      <c r="C589" s="48">
        <v>30.59</v>
      </c>
      <c r="D589" s="48">
        <v>5.56</v>
      </c>
      <c r="E589" s="49" t="s">
        <v>10687</v>
      </c>
      <c r="F589" s="49" t="s">
        <v>10686</v>
      </c>
      <c r="G589" s="49" t="s">
        <v>10686</v>
      </c>
      <c r="H589" s="50">
        <v>1</v>
      </c>
      <c r="I589" s="50" t="s">
        <v>10686</v>
      </c>
      <c r="J589" s="48" t="s">
        <v>10731</v>
      </c>
      <c r="K589" s="48" t="s">
        <v>10744</v>
      </c>
      <c r="L589" s="51">
        <v>34991</v>
      </c>
      <c r="M589" s="52">
        <v>16796.41</v>
      </c>
      <c r="N589" s="53" t="s">
        <v>4697</v>
      </c>
      <c r="O589" s="53" t="s">
        <v>4694</v>
      </c>
      <c r="P589" s="48" t="s">
        <v>4699</v>
      </c>
      <c r="Q589" s="50">
        <v>27</v>
      </c>
    </row>
    <row r="590" spans="1:17">
      <c r="A590" s="48" t="s">
        <v>6354</v>
      </c>
      <c r="B590" s="48" t="s">
        <v>4944</v>
      </c>
      <c r="C590" s="48">
        <v>39.229999999999997</v>
      </c>
      <c r="D590" s="48">
        <v>8.4499999999999993</v>
      </c>
      <c r="E590" s="49" t="s">
        <v>10686</v>
      </c>
      <c r="F590" s="49" t="s">
        <v>10686</v>
      </c>
      <c r="G590" s="49" t="s">
        <v>10686</v>
      </c>
      <c r="H590" s="50">
        <v>0</v>
      </c>
      <c r="I590" s="50" t="s">
        <v>10686</v>
      </c>
      <c r="J590" s="48" t="s">
        <v>10731</v>
      </c>
      <c r="K590" s="48" t="s">
        <v>10738</v>
      </c>
      <c r="L590" s="51">
        <v>22856</v>
      </c>
      <c r="M590" s="52">
        <v>16779.400000000001</v>
      </c>
      <c r="N590" s="53" t="s">
        <v>4697</v>
      </c>
      <c r="O590" s="53" t="s">
        <v>4697</v>
      </c>
      <c r="P590" s="48" t="s">
        <v>4713</v>
      </c>
      <c r="Q590" s="50">
        <v>60</v>
      </c>
    </row>
    <row r="591" spans="1:17">
      <c r="A591" s="48" t="s">
        <v>6355</v>
      </c>
      <c r="B591" s="48" t="s">
        <v>6356</v>
      </c>
      <c r="C591" s="48">
        <v>19.094999999999999</v>
      </c>
      <c r="D591" s="48">
        <v>6.19</v>
      </c>
      <c r="E591" s="49" t="s">
        <v>10686</v>
      </c>
      <c r="F591" s="49" t="s">
        <v>10686</v>
      </c>
      <c r="G591" s="49" t="s">
        <v>10686</v>
      </c>
      <c r="H591" s="50">
        <v>0</v>
      </c>
      <c r="I591" s="50" t="s">
        <v>10687</v>
      </c>
      <c r="J591" s="48" t="s">
        <v>10716</v>
      </c>
      <c r="K591" s="48" t="s">
        <v>10740</v>
      </c>
      <c r="L591" s="51">
        <v>32774</v>
      </c>
      <c r="M591" s="52">
        <v>16776.3</v>
      </c>
      <c r="N591" s="53" t="s">
        <v>4697</v>
      </c>
      <c r="O591" s="53" t="s">
        <v>4697</v>
      </c>
      <c r="P591" s="48" t="s">
        <v>4699</v>
      </c>
      <c r="Q591" s="50">
        <v>33</v>
      </c>
    </row>
    <row r="592" spans="1:17">
      <c r="A592" s="48" t="s">
        <v>6358</v>
      </c>
      <c r="B592" s="48" t="s">
        <v>5476</v>
      </c>
      <c r="C592" s="48">
        <v>49.72</v>
      </c>
      <c r="D592" s="48">
        <v>7.71</v>
      </c>
      <c r="E592" s="49" t="s">
        <v>10686</v>
      </c>
      <c r="F592" s="49" t="s">
        <v>10686</v>
      </c>
      <c r="G592" s="49" t="s">
        <v>10686</v>
      </c>
      <c r="H592" s="50">
        <v>0</v>
      </c>
      <c r="I592" s="50" t="s">
        <v>10686</v>
      </c>
      <c r="J592" s="48" t="s">
        <v>10731</v>
      </c>
      <c r="K592" s="48" t="s">
        <v>10738</v>
      </c>
      <c r="L592" s="51">
        <v>27269</v>
      </c>
      <c r="M592" s="52">
        <v>16770.990000000002</v>
      </c>
      <c r="N592" s="53" t="s">
        <v>4697</v>
      </c>
      <c r="O592" s="53" t="s">
        <v>4693</v>
      </c>
      <c r="P592" s="48" t="s">
        <v>4698</v>
      </c>
      <c r="Q592" s="50">
        <v>48</v>
      </c>
    </row>
    <row r="593" spans="1:17">
      <c r="A593" s="48" t="s">
        <v>6360</v>
      </c>
      <c r="B593" s="48" t="s">
        <v>6361</v>
      </c>
      <c r="C593" s="48">
        <v>21.754999999999999</v>
      </c>
      <c r="D593" s="48">
        <v>4.63</v>
      </c>
      <c r="E593" s="49" t="s">
        <v>10686</v>
      </c>
      <c r="F593" s="49" t="s">
        <v>10686</v>
      </c>
      <c r="G593" s="49" t="s">
        <v>10687</v>
      </c>
      <c r="H593" s="50">
        <v>1</v>
      </c>
      <c r="I593" s="50" t="s">
        <v>10687</v>
      </c>
      <c r="J593" s="48" t="s">
        <v>10716</v>
      </c>
      <c r="K593" s="48" t="s">
        <v>10744</v>
      </c>
      <c r="L593" s="51">
        <v>34278</v>
      </c>
      <c r="M593" s="52">
        <v>16657.72</v>
      </c>
      <c r="N593" s="53" t="s">
        <v>4697</v>
      </c>
      <c r="O593" s="53" t="s">
        <v>4693</v>
      </c>
      <c r="P593" s="48" t="s">
        <v>4699</v>
      </c>
      <c r="Q593" s="50">
        <v>29</v>
      </c>
    </row>
    <row r="594" spans="1:17">
      <c r="A594" s="48" t="s">
        <v>6362</v>
      </c>
      <c r="B594" s="48" t="s">
        <v>6363</v>
      </c>
      <c r="C594" s="48">
        <v>48.39</v>
      </c>
      <c r="D594" s="48">
        <v>4.6100000000000003</v>
      </c>
      <c r="E594" s="49" t="s">
        <v>10686</v>
      </c>
      <c r="F594" s="49" t="s">
        <v>10686</v>
      </c>
      <c r="G594" s="49" t="s">
        <v>10686</v>
      </c>
      <c r="H594" s="50">
        <v>0</v>
      </c>
      <c r="I594" s="50" t="s">
        <v>10686</v>
      </c>
      <c r="J594" s="48" t="s">
        <v>10731</v>
      </c>
      <c r="K594" s="48" t="s">
        <v>10744</v>
      </c>
      <c r="L594" s="51">
        <v>28393</v>
      </c>
      <c r="M594" s="52">
        <v>16631.61</v>
      </c>
      <c r="N594" s="53" t="s">
        <v>4697</v>
      </c>
      <c r="O594" s="53" t="s">
        <v>4693</v>
      </c>
      <c r="P594" s="48" t="s">
        <v>4698</v>
      </c>
      <c r="Q594" s="50">
        <v>45</v>
      </c>
    </row>
    <row r="595" spans="1:17">
      <c r="A595" s="48" t="s">
        <v>6365</v>
      </c>
      <c r="B595" s="48" t="s">
        <v>6366</v>
      </c>
      <c r="C595" s="48">
        <v>47.15</v>
      </c>
      <c r="D595" s="48">
        <v>9.5299999999999994</v>
      </c>
      <c r="E595" s="49" t="s">
        <v>10687</v>
      </c>
      <c r="F595" s="49" t="s">
        <v>10686</v>
      </c>
      <c r="G595" s="49" t="s">
        <v>10686</v>
      </c>
      <c r="H595" s="50">
        <v>1</v>
      </c>
      <c r="I595" s="50" t="s">
        <v>10686</v>
      </c>
      <c r="J595" s="48" t="s">
        <v>10731</v>
      </c>
      <c r="K595" s="48" t="s">
        <v>10738</v>
      </c>
      <c r="L595" s="51">
        <v>27599</v>
      </c>
      <c r="M595" s="52">
        <v>16602.18</v>
      </c>
      <c r="N595" s="53" t="s">
        <v>4697</v>
      </c>
      <c r="O595" s="53" t="s">
        <v>4693</v>
      </c>
      <c r="P595" s="48" t="s">
        <v>4713</v>
      </c>
      <c r="Q595" s="50">
        <v>47</v>
      </c>
    </row>
    <row r="596" spans="1:17">
      <c r="A596" s="48" t="s">
        <v>6368</v>
      </c>
      <c r="B596" s="48" t="s">
        <v>6369</v>
      </c>
      <c r="C596" s="48">
        <v>47.59</v>
      </c>
      <c r="D596" s="48">
        <v>11.43</v>
      </c>
      <c r="E596" s="49" t="s">
        <v>10687</v>
      </c>
      <c r="F596" s="49" t="s">
        <v>10686</v>
      </c>
      <c r="G596" s="49" t="s">
        <v>10686</v>
      </c>
      <c r="H596" s="50">
        <v>2</v>
      </c>
      <c r="I596" s="50" t="s">
        <v>10686</v>
      </c>
      <c r="J596" s="48" t="s">
        <v>10731</v>
      </c>
      <c r="K596" s="48" t="s">
        <v>10738</v>
      </c>
      <c r="L596" s="51">
        <v>25759</v>
      </c>
      <c r="M596" s="52">
        <v>16600.16</v>
      </c>
      <c r="N596" s="53" t="s">
        <v>4697</v>
      </c>
      <c r="O596" s="53" t="s">
        <v>4697</v>
      </c>
      <c r="P596" s="48" t="s">
        <v>4701</v>
      </c>
      <c r="Q596" s="50">
        <v>52</v>
      </c>
    </row>
    <row r="597" spans="1:17">
      <c r="A597" s="48" t="s">
        <v>6371</v>
      </c>
      <c r="B597" s="48" t="s">
        <v>6372</v>
      </c>
      <c r="C597" s="48">
        <v>39.81</v>
      </c>
      <c r="D597" s="48">
        <v>7.65</v>
      </c>
      <c r="E597" s="49" t="s">
        <v>10687</v>
      </c>
      <c r="F597" s="49" t="s">
        <v>10686</v>
      </c>
      <c r="G597" s="49" t="s">
        <v>10687</v>
      </c>
      <c r="H597" s="50">
        <v>1</v>
      </c>
      <c r="I597" s="50" t="s">
        <v>10686</v>
      </c>
      <c r="J597" s="48" t="s">
        <v>10731</v>
      </c>
      <c r="K597" s="48" t="s">
        <v>10738</v>
      </c>
      <c r="L597" s="51">
        <v>23187</v>
      </c>
      <c r="M597" s="52">
        <v>16587.96</v>
      </c>
      <c r="N597" s="53" t="s">
        <v>4697</v>
      </c>
      <c r="O597" s="53" t="s">
        <v>4697</v>
      </c>
      <c r="P597" s="48" t="s">
        <v>4710</v>
      </c>
      <c r="Q597" s="50">
        <v>59</v>
      </c>
    </row>
    <row r="598" spans="1:17">
      <c r="A598" s="48" t="s">
        <v>6374</v>
      </c>
      <c r="B598" s="48" t="s">
        <v>6375</v>
      </c>
      <c r="C598" s="48">
        <v>31.02</v>
      </c>
      <c r="D598" s="48">
        <v>5.87</v>
      </c>
      <c r="E598" s="49" t="s">
        <v>10687</v>
      </c>
      <c r="F598" s="49" t="s">
        <v>10686</v>
      </c>
      <c r="G598" s="49" t="s">
        <v>10686</v>
      </c>
      <c r="H598" s="50">
        <v>0</v>
      </c>
      <c r="I598" s="50" t="s">
        <v>10686</v>
      </c>
      <c r="J598" s="48" t="s">
        <v>10731</v>
      </c>
      <c r="K598" s="48" t="s">
        <v>10740</v>
      </c>
      <c r="L598" s="51">
        <v>37067</v>
      </c>
      <c r="M598" s="52">
        <v>16586.5</v>
      </c>
      <c r="N598" s="53" t="s">
        <v>4697</v>
      </c>
      <c r="O598" s="53" t="s">
        <v>4693</v>
      </c>
      <c r="P598" s="48" t="s">
        <v>4695</v>
      </c>
      <c r="Q598" s="50">
        <v>21</v>
      </c>
    </row>
    <row r="599" spans="1:17">
      <c r="A599" s="48" t="s">
        <v>6377</v>
      </c>
      <c r="B599" s="48" t="s">
        <v>6378</v>
      </c>
      <c r="C599" s="48">
        <v>24.75</v>
      </c>
      <c r="D599" s="48">
        <v>4.3600000000000003</v>
      </c>
      <c r="E599" s="49" t="s">
        <v>10687</v>
      </c>
      <c r="F599" s="49" t="s">
        <v>10686</v>
      </c>
      <c r="G599" s="49" t="s">
        <v>10686</v>
      </c>
      <c r="H599" s="50">
        <v>1</v>
      </c>
      <c r="I599" s="50" t="s">
        <v>10687</v>
      </c>
      <c r="J599" s="48" t="s">
        <v>10716</v>
      </c>
      <c r="K599" s="48" t="s">
        <v>10744</v>
      </c>
      <c r="L599" s="51">
        <v>35056</v>
      </c>
      <c r="M599" s="52">
        <v>16577.78</v>
      </c>
      <c r="N599" s="53" t="s">
        <v>4697</v>
      </c>
      <c r="O599" s="53" t="s">
        <v>4693</v>
      </c>
      <c r="P599" s="48" t="s">
        <v>4695</v>
      </c>
      <c r="Q599" s="50">
        <v>27</v>
      </c>
    </row>
    <row r="600" spans="1:17">
      <c r="A600" s="48" t="s">
        <v>6380</v>
      </c>
      <c r="B600" s="48" t="s">
        <v>6381</v>
      </c>
      <c r="C600" s="48">
        <v>30.114999999999998</v>
      </c>
      <c r="D600" s="48">
        <v>10.119999999999999</v>
      </c>
      <c r="E600" s="49" t="s">
        <v>10686</v>
      </c>
      <c r="F600" s="49" t="s">
        <v>10686</v>
      </c>
      <c r="G600" s="49" t="s">
        <v>10686</v>
      </c>
      <c r="H600" s="50">
        <v>3</v>
      </c>
      <c r="I600" s="50" t="s">
        <v>10686</v>
      </c>
      <c r="J600" s="48" t="s">
        <v>10731</v>
      </c>
      <c r="K600" s="48" t="s">
        <v>10738</v>
      </c>
      <c r="L600" s="51">
        <v>21468</v>
      </c>
      <c r="M600" s="52">
        <v>16455.71</v>
      </c>
      <c r="N600" s="53" t="s">
        <v>4697</v>
      </c>
      <c r="O600" s="53" t="s">
        <v>4697</v>
      </c>
      <c r="P600" s="48" t="s">
        <v>4698</v>
      </c>
      <c r="Q600" s="50">
        <v>64</v>
      </c>
    </row>
    <row r="601" spans="1:17">
      <c r="A601" s="48" t="s">
        <v>6383</v>
      </c>
      <c r="B601" s="48" t="s">
        <v>6384</v>
      </c>
      <c r="C601" s="48">
        <v>26.03</v>
      </c>
      <c r="D601" s="48">
        <v>4.01</v>
      </c>
      <c r="E601" s="49" t="s">
        <v>10686</v>
      </c>
      <c r="F601" s="49" t="s">
        <v>10686</v>
      </c>
      <c r="G601" s="49" t="s">
        <v>10687</v>
      </c>
      <c r="H601" s="50">
        <v>1</v>
      </c>
      <c r="I601" s="50" t="s">
        <v>10687</v>
      </c>
      <c r="J601" s="48" t="s">
        <v>10733</v>
      </c>
      <c r="K601" s="48" t="s">
        <v>10744</v>
      </c>
      <c r="L601" s="51">
        <v>37975</v>
      </c>
      <c r="M601" s="52">
        <v>16450.89</v>
      </c>
      <c r="N601" s="53" t="s">
        <v>4697</v>
      </c>
      <c r="O601" s="53" t="s">
        <v>4693</v>
      </c>
      <c r="P601" s="48" t="s">
        <v>4698</v>
      </c>
      <c r="Q601" s="50">
        <v>19</v>
      </c>
    </row>
    <row r="602" spans="1:17">
      <c r="A602" s="48" t="s">
        <v>6386</v>
      </c>
      <c r="B602" s="48" t="s">
        <v>6387</v>
      </c>
      <c r="C602" s="48">
        <v>20.045000000000002</v>
      </c>
      <c r="D602" s="48">
        <v>4.7699999999999996</v>
      </c>
      <c r="E602" s="49" t="s">
        <v>10687</v>
      </c>
      <c r="F602" s="49" t="s">
        <v>10686</v>
      </c>
      <c r="G602" s="49" t="s">
        <v>10686</v>
      </c>
      <c r="H602" s="50">
        <v>1</v>
      </c>
      <c r="I602" s="50" t="s">
        <v>10687</v>
      </c>
      <c r="J602" s="48" t="s">
        <v>10716</v>
      </c>
      <c r="K602" s="48" t="s">
        <v>10744</v>
      </c>
      <c r="L602" s="51">
        <v>34970</v>
      </c>
      <c r="M602" s="52">
        <v>16420.490000000002</v>
      </c>
      <c r="N602" s="53" t="s">
        <v>4697</v>
      </c>
      <c r="O602" s="53" t="s">
        <v>4694</v>
      </c>
      <c r="P602" s="48" t="s">
        <v>4698</v>
      </c>
      <c r="Q602" s="50">
        <v>27</v>
      </c>
    </row>
    <row r="603" spans="1:17">
      <c r="A603" s="48" t="s">
        <v>6389</v>
      </c>
      <c r="B603" s="48" t="s">
        <v>5292</v>
      </c>
      <c r="C603" s="48">
        <v>40.24</v>
      </c>
      <c r="D603" s="48">
        <v>6.83</v>
      </c>
      <c r="E603" s="49" t="s">
        <v>10686</v>
      </c>
      <c r="F603" s="49" t="s">
        <v>10686</v>
      </c>
      <c r="G603" s="49" t="s">
        <v>10686</v>
      </c>
      <c r="H603" s="50">
        <v>0</v>
      </c>
      <c r="I603" s="50" t="s">
        <v>10686</v>
      </c>
      <c r="J603" s="48" t="s">
        <v>10731</v>
      </c>
      <c r="K603" s="48" t="s">
        <v>10738</v>
      </c>
      <c r="L603" s="51">
        <v>24081</v>
      </c>
      <c r="M603" s="52">
        <v>16351.42</v>
      </c>
      <c r="N603" s="53" t="s">
        <v>4697</v>
      </c>
      <c r="O603" s="53" t="s">
        <v>4694</v>
      </c>
      <c r="P603" s="48" t="s">
        <v>4713</v>
      </c>
      <c r="Q603" s="50">
        <v>57</v>
      </c>
    </row>
    <row r="604" spans="1:17">
      <c r="A604" s="48" t="s">
        <v>6390</v>
      </c>
      <c r="B604" s="48" t="s">
        <v>6391</v>
      </c>
      <c r="C604" s="48">
        <v>43.15</v>
      </c>
      <c r="D604" s="48">
        <v>6.14</v>
      </c>
      <c r="E604" s="49" t="s">
        <v>10687</v>
      </c>
      <c r="F604" s="49" t="s">
        <v>10686</v>
      </c>
      <c r="G604" s="49" t="s">
        <v>10687</v>
      </c>
      <c r="H604" s="50">
        <v>1</v>
      </c>
      <c r="I604" s="50" t="s">
        <v>10686</v>
      </c>
      <c r="J604" s="48" t="s">
        <v>10731</v>
      </c>
      <c r="K604" s="48" t="s">
        <v>10740</v>
      </c>
      <c r="L604" s="51">
        <v>25423</v>
      </c>
      <c r="M604" s="52">
        <v>16311.05</v>
      </c>
      <c r="N604" s="53" t="s">
        <v>4697</v>
      </c>
      <c r="O604" s="53" t="s">
        <v>4694</v>
      </c>
      <c r="P604" s="48" t="s">
        <v>4713</v>
      </c>
      <c r="Q604" s="50">
        <v>53</v>
      </c>
    </row>
    <row r="605" spans="1:17">
      <c r="A605" s="48" t="s">
        <v>6393</v>
      </c>
      <c r="B605" s="48" t="s">
        <v>6334</v>
      </c>
      <c r="C605" s="48">
        <v>27.7</v>
      </c>
      <c r="D605" s="48">
        <v>5.6</v>
      </c>
      <c r="E605" s="49" t="s">
        <v>10686</v>
      </c>
      <c r="F605" s="49" t="s">
        <v>10686</v>
      </c>
      <c r="G605" s="49" t="s">
        <v>10687</v>
      </c>
      <c r="H605" s="50">
        <v>1</v>
      </c>
      <c r="I605" s="50" t="s">
        <v>10687</v>
      </c>
      <c r="J605" s="48" t="s">
        <v>10733</v>
      </c>
      <c r="K605" s="48" t="s">
        <v>10744</v>
      </c>
      <c r="L605" s="51">
        <v>37857</v>
      </c>
      <c r="M605" s="52">
        <v>16297.85</v>
      </c>
      <c r="N605" s="53" t="s">
        <v>4697</v>
      </c>
      <c r="O605" s="53" t="s">
        <v>4694</v>
      </c>
      <c r="P605" s="48" t="s">
        <v>4701</v>
      </c>
      <c r="Q605" s="50">
        <v>19</v>
      </c>
    </row>
    <row r="606" spans="1:17">
      <c r="A606" s="48" t="s">
        <v>6395</v>
      </c>
      <c r="B606" s="48" t="s">
        <v>6396</v>
      </c>
      <c r="C606" s="48">
        <v>45.68</v>
      </c>
      <c r="D606" s="48">
        <v>4.8</v>
      </c>
      <c r="E606" s="49" t="s">
        <v>10686</v>
      </c>
      <c r="F606" s="49" t="s">
        <v>10686</v>
      </c>
      <c r="G606" s="49" t="s">
        <v>10686</v>
      </c>
      <c r="H606" s="50">
        <v>2</v>
      </c>
      <c r="I606" s="50" t="s">
        <v>10686</v>
      </c>
      <c r="J606" s="48" t="s">
        <v>10731</v>
      </c>
      <c r="K606" s="48" t="s">
        <v>10744</v>
      </c>
      <c r="L606" s="51">
        <v>26510</v>
      </c>
      <c r="M606" s="52">
        <v>16267.32</v>
      </c>
      <c r="N606" s="53" t="s">
        <v>4697</v>
      </c>
      <c r="O606" s="53" t="s">
        <v>4697</v>
      </c>
      <c r="P606" s="48" t="s">
        <v>4710</v>
      </c>
      <c r="Q606" s="50">
        <v>50</v>
      </c>
    </row>
    <row r="607" spans="1:17">
      <c r="A607" s="48" t="s">
        <v>6397</v>
      </c>
      <c r="B607" s="48" t="s">
        <v>6398</v>
      </c>
      <c r="C607" s="48">
        <v>27.3</v>
      </c>
      <c r="D607" s="48">
        <v>11.89</v>
      </c>
      <c r="E607" s="49" t="s">
        <v>10686</v>
      </c>
      <c r="F607" s="49" t="s">
        <v>10686</v>
      </c>
      <c r="G607" s="49" t="s">
        <v>10686</v>
      </c>
      <c r="H607" s="50">
        <v>0</v>
      </c>
      <c r="I607" s="50" t="s">
        <v>10687</v>
      </c>
      <c r="J607" s="48" t="s">
        <v>10733</v>
      </c>
      <c r="K607" s="48" t="s">
        <v>10738</v>
      </c>
      <c r="L607" s="51">
        <v>37507</v>
      </c>
      <c r="M607" s="52">
        <v>16232.85</v>
      </c>
      <c r="N607" s="53" t="s">
        <v>4697</v>
      </c>
      <c r="O607" s="53" t="s">
        <v>4693</v>
      </c>
      <c r="P607" s="48" t="s">
        <v>4701</v>
      </c>
      <c r="Q607" s="50">
        <v>20</v>
      </c>
    </row>
    <row r="608" spans="1:17">
      <c r="A608" s="48" t="s">
        <v>6400</v>
      </c>
      <c r="B608" s="48" t="s">
        <v>6401</v>
      </c>
      <c r="C608" s="48">
        <v>54.45</v>
      </c>
      <c r="D608" s="48">
        <v>4.7300000000000004</v>
      </c>
      <c r="E608" s="49" t="s">
        <v>10687</v>
      </c>
      <c r="F608" s="49" t="s">
        <v>10686</v>
      </c>
      <c r="G608" s="49" t="s">
        <v>10686</v>
      </c>
      <c r="H608" s="50">
        <v>1</v>
      </c>
      <c r="I608" s="50" t="s">
        <v>10686</v>
      </c>
      <c r="J608" s="48" t="s">
        <v>10731</v>
      </c>
      <c r="K608" s="48" t="s">
        <v>10744</v>
      </c>
      <c r="L608" s="51">
        <v>32376</v>
      </c>
      <c r="M608" s="52">
        <v>16205.88</v>
      </c>
      <c r="N608" s="53" t="s">
        <v>4697</v>
      </c>
      <c r="O608" s="53" t="s">
        <v>4693</v>
      </c>
      <c r="P608" s="48" t="s">
        <v>4698</v>
      </c>
      <c r="Q608" s="50">
        <v>34</v>
      </c>
    </row>
    <row r="609" spans="1:17">
      <c r="A609" s="48" t="s">
        <v>6403</v>
      </c>
      <c r="B609" s="48" t="s">
        <v>6404</v>
      </c>
      <c r="C609" s="48">
        <v>54.43</v>
      </c>
      <c r="D609" s="48">
        <v>4.6100000000000003</v>
      </c>
      <c r="E609" s="49" t="s">
        <v>10687</v>
      </c>
      <c r="F609" s="49" t="s">
        <v>10686</v>
      </c>
      <c r="G609" s="49" t="s">
        <v>10686</v>
      </c>
      <c r="H609" s="50">
        <v>1</v>
      </c>
      <c r="I609" s="50" t="s">
        <v>10686</v>
      </c>
      <c r="J609" s="48" t="s">
        <v>10731</v>
      </c>
      <c r="K609" s="48" t="s">
        <v>10744</v>
      </c>
      <c r="L609" s="51">
        <v>32361</v>
      </c>
      <c r="M609" s="52">
        <v>16199.1</v>
      </c>
      <c r="N609" s="53" t="s">
        <v>4697</v>
      </c>
      <c r="O609" s="53" t="s">
        <v>4697</v>
      </c>
      <c r="P609" s="48" t="s">
        <v>4698</v>
      </c>
      <c r="Q609" s="50">
        <v>34</v>
      </c>
    </row>
    <row r="610" spans="1:17">
      <c r="A610" s="48" t="s">
        <v>6406</v>
      </c>
      <c r="B610" s="48" t="s">
        <v>6407</v>
      </c>
      <c r="C610" s="48">
        <v>48.01</v>
      </c>
      <c r="D610" s="48">
        <v>7.3</v>
      </c>
      <c r="E610" s="49" t="s">
        <v>10686</v>
      </c>
      <c r="F610" s="49" t="s">
        <v>10686</v>
      </c>
      <c r="G610" s="49" t="s">
        <v>10686</v>
      </c>
      <c r="H610" s="50">
        <v>0</v>
      </c>
      <c r="I610" s="50" t="s">
        <v>10686</v>
      </c>
      <c r="J610" s="48" t="s">
        <v>10731</v>
      </c>
      <c r="K610" s="48" t="s">
        <v>10738</v>
      </c>
      <c r="L610" s="51">
        <v>27283</v>
      </c>
      <c r="M610" s="52">
        <v>16190.97</v>
      </c>
      <c r="N610" s="53" t="s">
        <v>4697</v>
      </c>
      <c r="O610" s="53" t="s">
        <v>4694</v>
      </c>
      <c r="P610" s="48" t="s">
        <v>4698</v>
      </c>
      <c r="Q610" s="50">
        <v>48</v>
      </c>
    </row>
    <row r="611" spans="1:17">
      <c r="A611" s="48" t="s">
        <v>6409</v>
      </c>
      <c r="B611" s="48" t="s">
        <v>6410</v>
      </c>
      <c r="C611" s="48">
        <v>48.32</v>
      </c>
      <c r="D611" s="48">
        <v>5.88</v>
      </c>
      <c r="E611" s="49" t="s">
        <v>10686</v>
      </c>
      <c r="F611" s="49" t="s">
        <v>10686</v>
      </c>
      <c r="G611" s="49" t="s">
        <v>10686</v>
      </c>
      <c r="H611" s="50">
        <v>0</v>
      </c>
      <c r="I611" s="50" t="s">
        <v>10686</v>
      </c>
      <c r="J611" s="48" t="s">
        <v>10731</v>
      </c>
      <c r="K611" s="48" t="s">
        <v>10740</v>
      </c>
      <c r="L611" s="51">
        <v>30138</v>
      </c>
      <c r="M611" s="52">
        <v>16152.04</v>
      </c>
      <c r="N611" s="53" t="s">
        <v>4697</v>
      </c>
      <c r="O611" s="53" t="s">
        <v>4693</v>
      </c>
      <c r="P611" s="48" t="s">
        <v>4713</v>
      </c>
      <c r="Q611" s="50">
        <v>40</v>
      </c>
    </row>
    <row r="612" spans="1:17">
      <c r="A612" s="48" t="s">
        <v>6412</v>
      </c>
      <c r="B612" s="48" t="s">
        <v>6413</v>
      </c>
      <c r="C612" s="48">
        <v>22.895</v>
      </c>
      <c r="D612" s="48">
        <v>4.0599999999999996</v>
      </c>
      <c r="E612" s="49" t="s">
        <v>10686</v>
      </c>
      <c r="F612" s="49" t="s">
        <v>10686</v>
      </c>
      <c r="G612" s="49" t="s">
        <v>10687</v>
      </c>
      <c r="H612" s="50">
        <v>1</v>
      </c>
      <c r="I612" s="50" t="s">
        <v>10687</v>
      </c>
      <c r="J612" s="48" t="s">
        <v>10716</v>
      </c>
      <c r="K612" s="48" t="s">
        <v>10744</v>
      </c>
      <c r="L612" s="51">
        <v>34315</v>
      </c>
      <c r="M612" s="52">
        <v>16138.76</v>
      </c>
      <c r="N612" s="53" t="s">
        <v>4697</v>
      </c>
      <c r="O612" s="53" t="s">
        <v>4694</v>
      </c>
      <c r="P612" s="48" t="s">
        <v>4708</v>
      </c>
      <c r="Q612" s="50">
        <v>29</v>
      </c>
    </row>
    <row r="613" spans="1:17">
      <c r="A613" s="48" t="s">
        <v>6415</v>
      </c>
      <c r="B613" s="48" t="s">
        <v>5479</v>
      </c>
      <c r="C613" s="48">
        <v>54.85</v>
      </c>
      <c r="D613" s="48">
        <v>4.9000000000000004</v>
      </c>
      <c r="E613" s="49" t="s">
        <v>10686</v>
      </c>
      <c r="F613" s="49" t="s">
        <v>10686</v>
      </c>
      <c r="G613" s="49" t="s">
        <v>10686</v>
      </c>
      <c r="H613" s="50">
        <v>1</v>
      </c>
      <c r="I613" s="50" t="s">
        <v>10686</v>
      </c>
      <c r="J613" s="48" t="s">
        <v>10731</v>
      </c>
      <c r="K613" s="48" t="s">
        <v>10744</v>
      </c>
      <c r="L613" s="51">
        <v>32056</v>
      </c>
      <c r="M613" s="52">
        <v>16122.65</v>
      </c>
      <c r="N613" s="53" t="s">
        <v>4697</v>
      </c>
      <c r="O613" s="53" t="s">
        <v>4693</v>
      </c>
      <c r="P613" s="48" t="s">
        <v>4701</v>
      </c>
      <c r="Q613" s="50">
        <v>35</v>
      </c>
    </row>
    <row r="614" spans="1:17">
      <c r="A614" s="48" t="s">
        <v>6417</v>
      </c>
      <c r="B614" s="48" t="s">
        <v>6418</v>
      </c>
      <c r="C614" s="48">
        <v>21.85</v>
      </c>
      <c r="D614" s="48">
        <v>5.52</v>
      </c>
      <c r="E614" s="49" t="s">
        <v>10686</v>
      </c>
      <c r="F614" s="49" t="s">
        <v>10686</v>
      </c>
      <c r="G614" s="49" t="s">
        <v>10687</v>
      </c>
      <c r="H614" s="50">
        <v>1</v>
      </c>
      <c r="I614" s="50" t="s">
        <v>10687</v>
      </c>
      <c r="J614" s="48" t="s">
        <v>10716</v>
      </c>
      <c r="K614" s="48" t="s">
        <v>10744</v>
      </c>
      <c r="L614" s="51">
        <v>34189</v>
      </c>
      <c r="M614" s="52">
        <v>16115.3</v>
      </c>
      <c r="N614" s="53" t="s">
        <v>4697</v>
      </c>
      <c r="O614" s="53" t="s">
        <v>4693</v>
      </c>
      <c r="P614" s="48" t="s">
        <v>4699</v>
      </c>
      <c r="Q614" s="50">
        <v>29</v>
      </c>
    </row>
    <row r="615" spans="1:17">
      <c r="A615" s="48" t="s">
        <v>6420</v>
      </c>
      <c r="B615" s="48" t="s">
        <v>6421</v>
      </c>
      <c r="C615" s="48">
        <v>51.86</v>
      </c>
      <c r="D615" s="48">
        <v>5.2</v>
      </c>
      <c r="E615" s="49" t="s">
        <v>10687</v>
      </c>
      <c r="F615" s="49" t="s">
        <v>10686</v>
      </c>
      <c r="G615" s="49" t="s">
        <v>10686</v>
      </c>
      <c r="H615" s="50">
        <v>0</v>
      </c>
      <c r="I615" s="50" t="s">
        <v>10686</v>
      </c>
      <c r="J615" s="48" t="s">
        <v>10731</v>
      </c>
      <c r="K615" s="48" t="s">
        <v>10744</v>
      </c>
      <c r="L615" s="51">
        <v>31286</v>
      </c>
      <c r="M615" s="52">
        <v>16097.94</v>
      </c>
      <c r="N615" s="53" t="s">
        <v>4697</v>
      </c>
      <c r="O615" s="53" t="s">
        <v>4694</v>
      </c>
      <c r="P615" s="48" t="s">
        <v>4698</v>
      </c>
      <c r="Q615" s="50">
        <v>37</v>
      </c>
    </row>
    <row r="616" spans="1:17">
      <c r="A616" s="48" t="s">
        <v>6423</v>
      </c>
      <c r="B616" s="48" t="s">
        <v>6424</v>
      </c>
      <c r="C616" s="48">
        <v>39.049999999999997</v>
      </c>
      <c r="D616" s="48">
        <v>7.59</v>
      </c>
      <c r="E616" s="49" t="s">
        <v>10686</v>
      </c>
      <c r="F616" s="49" t="s">
        <v>10686</v>
      </c>
      <c r="G616" s="49" t="s">
        <v>10686</v>
      </c>
      <c r="H616" s="50">
        <v>3</v>
      </c>
      <c r="I616" s="50" t="s">
        <v>10686</v>
      </c>
      <c r="J616" s="48" t="s">
        <v>10731</v>
      </c>
      <c r="K616" s="48" t="s">
        <v>10738</v>
      </c>
      <c r="L616" s="51">
        <v>21357</v>
      </c>
      <c r="M616" s="52">
        <v>16085.13</v>
      </c>
      <c r="N616" s="53" t="s">
        <v>4697</v>
      </c>
      <c r="O616" s="53" t="s">
        <v>4697</v>
      </c>
      <c r="P616" s="48" t="s">
        <v>4695</v>
      </c>
      <c r="Q616" s="50">
        <v>64</v>
      </c>
    </row>
    <row r="617" spans="1:17">
      <c r="A617" s="48" t="s">
        <v>6426</v>
      </c>
      <c r="B617" s="48" t="s">
        <v>6427</v>
      </c>
      <c r="C617" s="48">
        <v>31.824999999999999</v>
      </c>
      <c r="D617" s="48">
        <v>8.2799999999999994</v>
      </c>
      <c r="E617" s="49" t="s">
        <v>10686</v>
      </c>
      <c r="F617" s="49" t="s">
        <v>10686</v>
      </c>
      <c r="G617" s="49" t="s">
        <v>10686</v>
      </c>
      <c r="H617" s="50">
        <v>3</v>
      </c>
      <c r="I617" s="50" t="s">
        <v>10686</v>
      </c>
      <c r="J617" s="48" t="s">
        <v>10731</v>
      </c>
      <c r="K617" s="48" t="s">
        <v>10738</v>
      </c>
      <c r="L617" s="51">
        <v>21480</v>
      </c>
      <c r="M617" s="52">
        <v>16069.08</v>
      </c>
      <c r="N617" s="53" t="s">
        <v>4697</v>
      </c>
      <c r="O617" s="53" t="s">
        <v>4697</v>
      </c>
      <c r="P617" s="48" t="s">
        <v>4699</v>
      </c>
      <c r="Q617" s="50">
        <v>64</v>
      </c>
    </row>
    <row r="618" spans="1:17">
      <c r="A618" s="48" t="s">
        <v>6428</v>
      </c>
      <c r="B618" s="48" t="s">
        <v>5280</v>
      </c>
      <c r="C618" s="48">
        <v>46.43</v>
      </c>
      <c r="D618" s="48">
        <v>6.72</v>
      </c>
      <c r="E618" s="49" t="s">
        <v>10686</v>
      </c>
      <c r="F618" s="49" t="s">
        <v>10686</v>
      </c>
      <c r="G618" s="49" t="s">
        <v>10686</v>
      </c>
      <c r="H618" s="50">
        <v>0</v>
      </c>
      <c r="I618" s="50" t="s">
        <v>10686</v>
      </c>
      <c r="J618" s="48" t="s">
        <v>10731</v>
      </c>
      <c r="K618" s="48" t="s">
        <v>10738</v>
      </c>
      <c r="L618" s="51">
        <v>28749</v>
      </c>
      <c r="M618" s="52">
        <v>16062.89</v>
      </c>
      <c r="N618" s="53" t="s">
        <v>4697</v>
      </c>
      <c r="O618" s="53" t="s">
        <v>4697</v>
      </c>
      <c r="P618" s="48" t="s">
        <v>4713</v>
      </c>
      <c r="Q618" s="50">
        <v>44</v>
      </c>
    </row>
    <row r="619" spans="1:17">
      <c r="A619" s="48" t="s">
        <v>6429</v>
      </c>
      <c r="B619" s="48" t="s">
        <v>5271</v>
      </c>
      <c r="C619" s="48">
        <v>53.63</v>
      </c>
      <c r="D619" s="48">
        <v>5.47</v>
      </c>
      <c r="E619" s="49" t="s">
        <v>10687</v>
      </c>
      <c r="F619" s="49" t="s">
        <v>10686</v>
      </c>
      <c r="G619" s="49" t="s">
        <v>10686</v>
      </c>
      <c r="H619" s="50">
        <v>1</v>
      </c>
      <c r="I619" s="50" t="s">
        <v>10686</v>
      </c>
      <c r="J619" s="48" t="s">
        <v>10731</v>
      </c>
      <c r="K619" s="48" t="s">
        <v>10744</v>
      </c>
      <c r="L619" s="51">
        <v>32482</v>
      </c>
      <c r="M619" s="52">
        <v>16059.06</v>
      </c>
      <c r="N619" s="53" t="s">
        <v>4697</v>
      </c>
      <c r="O619" s="53" t="s">
        <v>4694</v>
      </c>
      <c r="P619" s="48" t="s">
        <v>4698</v>
      </c>
      <c r="Q619" s="50">
        <v>34</v>
      </c>
    </row>
    <row r="620" spans="1:17">
      <c r="A620" s="48" t="s">
        <v>6431</v>
      </c>
      <c r="B620" s="48" t="s">
        <v>5418</v>
      </c>
      <c r="C620" s="48">
        <v>48.7</v>
      </c>
      <c r="D620" s="48">
        <v>4.71</v>
      </c>
      <c r="E620" s="49" t="s">
        <v>10686</v>
      </c>
      <c r="F620" s="49" t="s">
        <v>10686</v>
      </c>
      <c r="G620" s="49" t="s">
        <v>10686</v>
      </c>
      <c r="H620" s="50">
        <v>0</v>
      </c>
      <c r="I620" s="50" t="s">
        <v>10686</v>
      </c>
      <c r="J620" s="48" t="s">
        <v>10731</v>
      </c>
      <c r="K620" s="48" t="s">
        <v>10744</v>
      </c>
      <c r="L620" s="51">
        <v>29483</v>
      </c>
      <c r="M620" s="52">
        <v>15966.19</v>
      </c>
      <c r="N620" s="53" t="s">
        <v>4697</v>
      </c>
      <c r="O620" s="53" t="s">
        <v>4697</v>
      </c>
      <c r="P620" s="48" t="s">
        <v>4698</v>
      </c>
      <c r="Q620" s="50">
        <v>42</v>
      </c>
    </row>
    <row r="621" spans="1:17">
      <c r="A621" s="48" t="s">
        <v>6433</v>
      </c>
      <c r="B621" s="48" t="s">
        <v>6434</v>
      </c>
      <c r="C621" s="48">
        <v>48.81</v>
      </c>
      <c r="D621" s="48">
        <v>5.49</v>
      </c>
      <c r="E621" s="49" t="s">
        <v>10686</v>
      </c>
      <c r="F621" s="49" t="s">
        <v>10686</v>
      </c>
      <c r="G621" s="49" t="s">
        <v>10686</v>
      </c>
      <c r="H621" s="50">
        <v>0</v>
      </c>
      <c r="I621" s="50" t="s">
        <v>10686</v>
      </c>
      <c r="J621" s="48" t="s">
        <v>10731</v>
      </c>
      <c r="K621" s="48" t="s">
        <v>10744</v>
      </c>
      <c r="L621" s="51">
        <v>30156</v>
      </c>
      <c r="M621" s="52">
        <v>15965.29</v>
      </c>
      <c r="N621" s="53" t="s">
        <v>4697</v>
      </c>
      <c r="O621" s="53" t="s">
        <v>4693</v>
      </c>
      <c r="P621" s="48" t="s">
        <v>4698</v>
      </c>
      <c r="Q621" s="50">
        <v>40</v>
      </c>
    </row>
    <row r="622" spans="1:17">
      <c r="A622" s="48" t="s">
        <v>6436</v>
      </c>
      <c r="B622" s="48" t="s">
        <v>6437</v>
      </c>
      <c r="C622" s="48">
        <v>47.53</v>
      </c>
      <c r="D622" s="48">
        <v>4.72</v>
      </c>
      <c r="E622" s="49" t="s">
        <v>10686</v>
      </c>
      <c r="F622" s="49" t="s">
        <v>10686</v>
      </c>
      <c r="G622" s="49" t="s">
        <v>10686</v>
      </c>
      <c r="H622" s="50">
        <v>0</v>
      </c>
      <c r="I622" s="50" t="s">
        <v>10686</v>
      </c>
      <c r="J622" s="48" t="s">
        <v>10731</v>
      </c>
      <c r="K622" s="48" t="s">
        <v>10744</v>
      </c>
      <c r="L622" s="51">
        <v>29506</v>
      </c>
      <c r="M622" s="52">
        <v>15922.29</v>
      </c>
      <c r="N622" s="53" t="s">
        <v>4697</v>
      </c>
      <c r="O622" s="53" t="s">
        <v>4694</v>
      </c>
      <c r="P622" s="48" t="s">
        <v>4713</v>
      </c>
      <c r="Q622" s="50">
        <v>42</v>
      </c>
    </row>
    <row r="623" spans="1:17">
      <c r="A623" s="48" t="s">
        <v>6439</v>
      </c>
      <c r="B623" s="48" t="s">
        <v>6440</v>
      </c>
      <c r="C623" s="48">
        <v>36.85</v>
      </c>
      <c r="D623" s="48">
        <v>6.7</v>
      </c>
      <c r="E623" s="49" t="s">
        <v>10686</v>
      </c>
      <c r="F623" s="49" t="s">
        <v>10686</v>
      </c>
      <c r="G623" s="49" t="s">
        <v>10686</v>
      </c>
      <c r="H623" s="50">
        <v>0</v>
      </c>
      <c r="I623" s="50" t="s">
        <v>10686</v>
      </c>
      <c r="J623" s="48" t="s">
        <v>10731</v>
      </c>
      <c r="K623" s="48" t="s">
        <v>10738</v>
      </c>
      <c r="L623" s="51">
        <v>23005</v>
      </c>
      <c r="M623" s="52">
        <v>15840.81</v>
      </c>
      <c r="N623" s="53" t="s">
        <v>4697</v>
      </c>
      <c r="O623" s="53" t="s">
        <v>4693</v>
      </c>
      <c r="P623" s="48" t="s">
        <v>4714</v>
      </c>
      <c r="Q623" s="50">
        <v>60</v>
      </c>
    </row>
    <row r="624" spans="1:17">
      <c r="A624" s="48" t="s">
        <v>6442</v>
      </c>
      <c r="B624" s="48" t="s">
        <v>6443</v>
      </c>
      <c r="C624" s="48">
        <v>29.3</v>
      </c>
      <c r="D624" s="48">
        <v>5.5</v>
      </c>
      <c r="E624" s="49" t="s">
        <v>10686</v>
      </c>
      <c r="F624" s="49" t="s">
        <v>10686</v>
      </c>
      <c r="G624" s="49" t="s">
        <v>10686</v>
      </c>
      <c r="H624" s="50">
        <v>0</v>
      </c>
      <c r="I624" s="50" t="s">
        <v>10686</v>
      </c>
      <c r="J624" s="48" t="s">
        <v>10733</v>
      </c>
      <c r="K624" s="48" t="s">
        <v>10744</v>
      </c>
      <c r="L624" s="51">
        <v>30266</v>
      </c>
      <c r="M624" s="52">
        <v>15828.82</v>
      </c>
      <c r="N624" s="53" t="s">
        <v>4697</v>
      </c>
      <c r="O624" s="53" t="s">
        <v>4694</v>
      </c>
      <c r="P624" s="48" t="s">
        <v>4701</v>
      </c>
      <c r="Q624" s="50">
        <v>40</v>
      </c>
    </row>
    <row r="625" spans="1:17">
      <c r="A625" s="48" t="s">
        <v>6445</v>
      </c>
      <c r="B625" s="48" t="s">
        <v>6446</v>
      </c>
      <c r="C625" s="48">
        <v>19.3</v>
      </c>
      <c r="D625" s="48">
        <v>4.46</v>
      </c>
      <c r="E625" s="49" t="s">
        <v>10686</v>
      </c>
      <c r="F625" s="49" t="s">
        <v>10686</v>
      </c>
      <c r="G625" s="49" t="s">
        <v>10686</v>
      </c>
      <c r="H625" s="50">
        <v>1</v>
      </c>
      <c r="I625" s="50" t="s">
        <v>10687</v>
      </c>
      <c r="J625" s="48" t="s">
        <v>10716</v>
      </c>
      <c r="K625" s="48" t="s">
        <v>10744</v>
      </c>
      <c r="L625" s="51">
        <v>30859</v>
      </c>
      <c r="M625" s="52">
        <v>15820.7</v>
      </c>
      <c r="N625" s="53" t="s">
        <v>4697</v>
      </c>
      <c r="O625" s="53" t="s">
        <v>4694</v>
      </c>
      <c r="P625" s="48" t="s">
        <v>4701</v>
      </c>
      <c r="Q625" s="50">
        <v>38</v>
      </c>
    </row>
    <row r="626" spans="1:17">
      <c r="A626" s="48" t="s">
        <v>6448</v>
      </c>
      <c r="B626" s="48" t="s">
        <v>6449</v>
      </c>
      <c r="C626" s="48">
        <v>24.13</v>
      </c>
      <c r="D626" s="48">
        <v>5.29</v>
      </c>
      <c r="E626" s="49" t="s">
        <v>10687</v>
      </c>
      <c r="F626" s="49" t="s">
        <v>10686</v>
      </c>
      <c r="G626" s="49" t="s">
        <v>10687</v>
      </c>
      <c r="H626" s="50">
        <v>1</v>
      </c>
      <c r="I626" s="50" t="s">
        <v>10687</v>
      </c>
      <c r="J626" s="48" t="s">
        <v>10716</v>
      </c>
      <c r="K626" s="48" t="s">
        <v>10744</v>
      </c>
      <c r="L626" s="51">
        <v>35712</v>
      </c>
      <c r="M626" s="52">
        <v>15817.99</v>
      </c>
      <c r="N626" s="53" t="s">
        <v>4697</v>
      </c>
      <c r="O626" s="53" t="s">
        <v>4697</v>
      </c>
      <c r="P626" s="48" t="s">
        <v>4698</v>
      </c>
      <c r="Q626" s="50">
        <v>25</v>
      </c>
    </row>
    <row r="627" spans="1:17">
      <c r="A627" s="48" t="s">
        <v>6451</v>
      </c>
      <c r="B627" s="48" t="s">
        <v>6452</v>
      </c>
      <c r="C627" s="48">
        <v>46.7</v>
      </c>
      <c r="D627" s="48">
        <v>10.99</v>
      </c>
      <c r="E627" s="49" t="s">
        <v>10686</v>
      </c>
      <c r="F627" s="49" t="s">
        <v>10686</v>
      </c>
      <c r="G627" s="49" t="s">
        <v>10686</v>
      </c>
      <c r="H627" s="50">
        <v>0</v>
      </c>
      <c r="I627" s="50" t="s">
        <v>10686</v>
      </c>
      <c r="J627" s="48" t="s">
        <v>10731</v>
      </c>
      <c r="K627" s="48" t="s">
        <v>10738</v>
      </c>
      <c r="L627" s="51">
        <v>27270</v>
      </c>
      <c r="M627" s="52">
        <v>15746.62</v>
      </c>
      <c r="N627" s="53" t="s">
        <v>4697</v>
      </c>
      <c r="O627" s="53" t="s">
        <v>4693</v>
      </c>
      <c r="P627" s="48" t="s">
        <v>4698</v>
      </c>
      <c r="Q627" s="50">
        <v>48</v>
      </c>
    </row>
    <row r="628" spans="1:17">
      <c r="A628" s="48" t="s">
        <v>6454</v>
      </c>
      <c r="B628" s="48" t="s">
        <v>6455</v>
      </c>
      <c r="C628" s="48">
        <v>45.27</v>
      </c>
      <c r="D628" s="48">
        <v>5.2</v>
      </c>
      <c r="E628" s="49" t="s">
        <v>10687</v>
      </c>
      <c r="F628" s="49" t="s">
        <v>10686</v>
      </c>
      <c r="G628" s="49" t="s">
        <v>10686</v>
      </c>
      <c r="H628" s="50">
        <v>0</v>
      </c>
      <c r="I628" s="50" t="s">
        <v>10686</v>
      </c>
      <c r="J628" s="48" t="s">
        <v>10731</v>
      </c>
      <c r="K628" s="48" t="s">
        <v>10744</v>
      </c>
      <c r="L628" s="51">
        <v>28023</v>
      </c>
      <c r="M628" s="52">
        <v>15698.86</v>
      </c>
      <c r="N628" s="53" t="s">
        <v>4697</v>
      </c>
      <c r="O628" s="53" t="s">
        <v>4697</v>
      </c>
      <c r="P628" s="48" t="s">
        <v>4698</v>
      </c>
      <c r="Q628" s="50">
        <v>46</v>
      </c>
    </row>
    <row r="629" spans="1:17">
      <c r="A629" s="48" t="s">
        <v>6457</v>
      </c>
      <c r="B629" s="48" t="s">
        <v>6458</v>
      </c>
      <c r="C629" s="48">
        <v>44.29</v>
      </c>
      <c r="D629" s="48">
        <v>9.66</v>
      </c>
      <c r="E629" s="49" t="s">
        <v>10686</v>
      </c>
      <c r="F629" s="49" t="s">
        <v>10686</v>
      </c>
      <c r="G629" s="49" t="s">
        <v>10686</v>
      </c>
      <c r="H629" s="50">
        <v>2</v>
      </c>
      <c r="I629" s="50" t="s">
        <v>10686</v>
      </c>
      <c r="J629" s="48" t="s">
        <v>10731</v>
      </c>
      <c r="K629" s="48" t="s">
        <v>10738</v>
      </c>
      <c r="L629" s="51">
        <v>26841</v>
      </c>
      <c r="M629" s="52">
        <v>15670.3</v>
      </c>
      <c r="N629" s="53" t="s">
        <v>4697</v>
      </c>
      <c r="O629" s="53" t="s">
        <v>4697</v>
      </c>
      <c r="P629" s="48" t="s">
        <v>4713</v>
      </c>
      <c r="Q629" s="50">
        <v>49</v>
      </c>
    </row>
    <row r="630" spans="1:17">
      <c r="A630" s="48" t="s">
        <v>6460</v>
      </c>
      <c r="B630" s="48" t="s">
        <v>6461</v>
      </c>
      <c r="C630" s="48">
        <v>54.59</v>
      </c>
      <c r="D630" s="48">
        <v>4.22</v>
      </c>
      <c r="E630" s="49" t="s">
        <v>10687</v>
      </c>
      <c r="F630" s="49" t="s">
        <v>10686</v>
      </c>
      <c r="G630" s="49" t="s">
        <v>10686</v>
      </c>
      <c r="H630" s="50">
        <v>1</v>
      </c>
      <c r="I630" s="50" t="s">
        <v>10686</v>
      </c>
      <c r="J630" s="48" t="s">
        <v>10731</v>
      </c>
      <c r="K630" s="48" t="s">
        <v>10744</v>
      </c>
      <c r="L630" s="51">
        <v>32499</v>
      </c>
      <c r="M630" s="52">
        <v>15646.28</v>
      </c>
      <c r="N630" s="53" t="s">
        <v>4697</v>
      </c>
      <c r="O630" s="53" t="s">
        <v>4697</v>
      </c>
      <c r="P630" s="48" t="s">
        <v>4701</v>
      </c>
      <c r="Q630" s="50">
        <v>34</v>
      </c>
    </row>
    <row r="631" spans="1:17">
      <c r="A631" s="48" t="s">
        <v>6463</v>
      </c>
      <c r="B631" s="48" t="s">
        <v>6464</v>
      </c>
      <c r="C631" s="48">
        <v>32.965000000000003</v>
      </c>
      <c r="D631" s="48">
        <v>11.78</v>
      </c>
      <c r="E631" s="49" t="s">
        <v>10686</v>
      </c>
      <c r="F631" s="49" t="s">
        <v>10686</v>
      </c>
      <c r="G631" s="49" t="s">
        <v>10686</v>
      </c>
      <c r="H631" s="50">
        <v>0</v>
      </c>
      <c r="I631" s="50" t="s">
        <v>10686</v>
      </c>
      <c r="J631" s="48" t="s">
        <v>10731</v>
      </c>
      <c r="K631" s="48" t="s">
        <v>10738</v>
      </c>
      <c r="L631" s="51">
        <v>22073</v>
      </c>
      <c r="M631" s="52">
        <v>15612.19</v>
      </c>
      <c r="N631" s="53" t="s">
        <v>4697</v>
      </c>
      <c r="O631" s="53" t="s">
        <v>4697</v>
      </c>
      <c r="P631" s="48" t="s">
        <v>4698</v>
      </c>
      <c r="Q631" s="50">
        <v>63</v>
      </c>
    </row>
    <row r="632" spans="1:17">
      <c r="A632" s="48" t="s">
        <v>6465</v>
      </c>
      <c r="B632" s="48" t="s">
        <v>6466</v>
      </c>
      <c r="C632" s="48">
        <v>38.049999999999997</v>
      </c>
      <c r="D632" s="48">
        <v>9.6199999999999992</v>
      </c>
      <c r="E632" s="49" t="s">
        <v>10686</v>
      </c>
      <c r="F632" s="49" t="s">
        <v>10686</v>
      </c>
      <c r="G632" s="49" t="s">
        <v>10686</v>
      </c>
      <c r="H632" s="50">
        <v>0</v>
      </c>
      <c r="I632" s="50" t="s">
        <v>10686</v>
      </c>
      <c r="J632" s="48" t="s">
        <v>10731</v>
      </c>
      <c r="K632" s="48" t="s">
        <v>10738</v>
      </c>
      <c r="L632" s="51">
        <v>24043</v>
      </c>
      <c r="M632" s="52">
        <v>15608.58</v>
      </c>
      <c r="N632" s="53" t="s">
        <v>4697</v>
      </c>
      <c r="O632" s="53" t="s">
        <v>4697</v>
      </c>
      <c r="P632" s="48" t="s">
        <v>4713</v>
      </c>
      <c r="Q632" s="50">
        <v>57</v>
      </c>
    </row>
    <row r="633" spans="1:17">
      <c r="A633" s="48" t="s">
        <v>6468</v>
      </c>
      <c r="B633" s="48" t="s">
        <v>5374</v>
      </c>
      <c r="C633" s="48">
        <v>46.14</v>
      </c>
      <c r="D633" s="48">
        <v>10.78</v>
      </c>
      <c r="E633" s="49" t="s">
        <v>10686</v>
      </c>
      <c r="F633" s="49" t="s">
        <v>10686</v>
      </c>
      <c r="G633" s="49" t="s">
        <v>10686</v>
      </c>
      <c r="H633" s="50">
        <v>0</v>
      </c>
      <c r="I633" s="50" t="s">
        <v>10686</v>
      </c>
      <c r="J633" s="48" t="s">
        <v>10731</v>
      </c>
      <c r="K633" s="48" t="s">
        <v>10738</v>
      </c>
      <c r="L633" s="51">
        <v>27240</v>
      </c>
      <c r="M633" s="52">
        <v>15556.67</v>
      </c>
      <c r="N633" s="53" t="s">
        <v>4697</v>
      </c>
      <c r="O633" s="53" t="s">
        <v>4697</v>
      </c>
      <c r="P633" s="48" t="s">
        <v>4698</v>
      </c>
      <c r="Q633" s="50">
        <v>48</v>
      </c>
    </row>
    <row r="634" spans="1:17">
      <c r="A634" s="48" t="s">
        <v>6470</v>
      </c>
      <c r="B634" s="48" t="s">
        <v>5894</v>
      </c>
      <c r="C634" s="48">
        <v>41.325000000000003</v>
      </c>
      <c r="D634" s="48">
        <v>5.1100000000000003</v>
      </c>
      <c r="E634" s="49" t="s">
        <v>10687</v>
      </c>
      <c r="F634" s="49" t="s">
        <v>10686</v>
      </c>
      <c r="G634" s="49" t="s">
        <v>10686</v>
      </c>
      <c r="H634" s="50">
        <v>2</v>
      </c>
      <c r="I634" s="50" t="s">
        <v>10686</v>
      </c>
      <c r="J634" s="48" t="s">
        <v>10731</v>
      </c>
      <c r="K634" s="48" t="s">
        <v>10744</v>
      </c>
      <c r="L634" s="51">
        <v>21825</v>
      </c>
      <c r="M634" s="52">
        <v>15555.19</v>
      </c>
      <c r="N634" s="53" t="s">
        <v>4697</v>
      </c>
      <c r="O634" s="53" t="s">
        <v>4694</v>
      </c>
      <c r="P634" s="48" t="s">
        <v>4698</v>
      </c>
      <c r="Q634" s="50">
        <v>63</v>
      </c>
    </row>
    <row r="635" spans="1:17">
      <c r="A635" s="48" t="s">
        <v>6472</v>
      </c>
      <c r="B635" s="48" t="s">
        <v>6473</v>
      </c>
      <c r="C635" s="48">
        <v>44.64</v>
      </c>
      <c r="D635" s="48">
        <v>7.18</v>
      </c>
      <c r="E635" s="49" t="s">
        <v>10686</v>
      </c>
      <c r="F635" s="49" t="s">
        <v>10686</v>
      </c>
      <c r="G635" s="49" t="s">
        <v>10686</v>
      </c>
      <c r="H635" s="50">
        <v>0</v>
      </c>
      <c r="I635" s="50" t="s">
        <v>10686</v>
      </c>
      <c r="J635" s="48" t="s">
        <v>10731</v>
      </c>
      <c r="K635" s="48" t="s">
        <v>10738</v>
      </c>
      <c r="L635" s="51">
        <v>27208</v>
      </c>
      <c r="M635" s="52">
        <v>15532.16</v>
      </c>
      <c r="N635" s="53" t="s">
        <v>4697</v>
      </c>
      <c r="O635" s="53" t="s">
        <v>4697</v>
      </c>
      <c r="P635" s="48" t="s">
        <v>4713</v>
      </c>
      <c r="Q635" s="50">
        <v>48</v>
      </c>
    </row>
    <row r="636" spans="1:17">
      <c r="A636" s="48" t="s">
        <v>6475</v>
      </c>
      <c r="B636" s="48" t="s">
        <v>6476</v>
      </c>
      <c r="C636" s="48">
        <v>25.175000000000001</v>
      </c>
      <c r="D636" s="48">
        <v>4.96</v>
      </c>
      <c r="E636" s="49" t="s">
        <v>10686</v>
      </c>
      <c r="F636" s="49" t="s">
        <v>10687</v>
      </c>
      <c r="G636" s="49" t="s">
        <v>10686</v>
      </c>
      <c r="H636" s="50">
        <v>1</v>
      </c>
      <c r="I636" s="50" t="s">
        <v>10686</v>
      </c>
      <c r="J636" s="48" t="s">
        <v>10733</v>
      </c>
      <c r="K636" s="48" t="s">
        <v>10744</v>
      </c>
      <c r="L636" s="51">
        <v>38185</v>
      </c>
      <c r="M636" s="52">
        <v>15518.18</v>
      </c>
      <c r="N636" s="53" t="s">
        <v>4697</v>
      </c>
      <c r="O636" s="53" t="s">
        <v>4694</v>
      </c>
      <c r="P636" s="48" t="s">
        <v>4707</v>
      </c>
      <c r="Q636" s="50">
        <v>18</v>
      </c>
    </row>
    <row r="637" spans="1:17">
      <c r="A637" s="48" t="s">
        <v>6477</v>
      </c>
      <c r="B637" s="48" t="s">
        <v>6478</v>
      </c>
      <c r="C637" s="48">
        <v>43.11</v>
      </c>
      <c r="D637" s="48">
        <v>4.67</v>
      </c>
      <c r="E637" s="49" t="s">
        <v>10687</v>
      </c>
      <c r="F637" s="49" t="s">
        <v>10686</v>
      </c>
      <c r="G637" s="49" t="s">
        <v>10686</v>
      </c>
      <c r="H637" s="50">
        <v>0</v>
      </c>
      <c r="I637" s="50" t="s">
        <v>10686</v>
      </c>
      <c r="J637" s="48" t="s">
        <v>10731</v>
      </c>
      <c r="K637" s="48" t="s">
        <v>10744</v>
      </c>
      <c r="L637" s="51">
        <v>27961</v>
      </c>
      <c r="M637" s="52">
        <v>15450.48</v>
      </c>
      <c r="N637" s="53" t="s">
        <v>4697</v>
      </c>
      <c r="O637" s="53" t="s">
        <v>4693</v>
      </c>
      <c r="P637" s="48" t="s">
        <v>4713</v>
      </c>
      <c r="Q637" s="50">
        <v>46</v>
      </c>
    </row>
    <row r="638" spans="1:17">
      <c r="A638" s="48" t="s">
        <v>6480</v>
      </c>
      <c r="B638" s="48" t="s">
        <v>5442</v>
      </c>
      <c r="C638" s="48">
        <v>53.32</v>
      </c>
      <c r="D638" s="48">
        <v>5.0599999999999996</v>
      </c>
      <c r="E638" s="49" t="s">
        <v>10686</v>
      </c>
      <c r="F638" s="49" t="s">
        <v>10686</v>
      </c>
      <c r="G638" s="49" t="s">
        <v>10686</v>
      </c>
      <c r="H638" s="50">
        <v>0</v>
      </c>
      <c r="I638" s="50" t="s">
        <v>10686</v>
      </c>
      <c r="J638" s="48" t="s">
        <v>10731</v>
      </c>
      <c r="K638" s="48" t="s">
        <v>10744</v>
      </c>
      <c r="L638" s="51">
        <v>33171</v>
      </c>
      <c r="M638" s="52">
        <v>15440.2</v>
      </c>
      <c r="N638" s="53" t="s">
        <v>4697</v>
      </c>
      <c r="O638" s="53" t="s">
        <v>4693</v>
      </c>
      <c r="P638" s="48" t="s">
        <v>4698</v>
      </c>
      <c r="Q638" s="50">
        <v>32</v>
      </c>
    </row>
    <row r="639" spans="1:17">
      <c r="A639" s="48" t="s">
        <v>6482</v>
      </c>
      <c r="B639" s="48" t="s">
        <v>5091</v>
      </c>
      <c r="C639" s="48">
        <v>38.04</v>
      </c>
      <c r="D639" s="48">
        <v>5.0199999999999996</v>
      </c>
      <c r="E639" s="49" t="s">
        <v>10687</v>
      </c>
      <c r="F639" s="49" t="s">
        <v>10686</v>
      </c>
      <c r="G639" s="49" t="s">
        <v>10686</v>
      </c>
      <c r="H639" s="50">
        <v>1</v>
      </c>
      <c r="I639" s="50" t="s">
        <v>10686</v>
      </c>
      <c r="J639" s="48" t="s">
        <v>10731</v>
      </c>
      <c r="K639" s="48" t="s">
        <v>10744</v>
      </c>
      <c r="L639" s="51">
        <v>23624</v>
      </c>
      <c r="M639" s="52">
        <v>15377.77</v>
      </c>
      <c r="N639" s="53" t="s">
        <v>4697</v>
      </c>
      <c r="O639" s="53" t="s">
        <v>4697</v>
      </c>
      <c r="P639" s="48" t="s">
        <v>4698</v>
      </c>
      <c r="Q639" s="50">
        <v>58</v>
      </c>
    </row>
    <row r="640" spans="1:17">
      <c r="A640" s="48" t="s">
        <v>6484</v>
      </c>
      <c r="B640" s="48" t="s">
        <v>6485</v>
      </c>
      <c r="C640" s="48">
        <v>37.9</v>
      </c>
      <c r="D640" s="48">
        <v>7.76</v>
      </c>
      <c r="E640" s="49" t="s">
        <v>10686</v>
      </c>
      <c r="F640" s="49" t="s">
        <v>10686</v>
      </c>
      <c r="G640" s="49" t="s">
        <v>10686</v>
      </c>
      <c r="H640" s="50">
        <v>0</v>
      </c>
      <c r="I640" s="50" t="s">
        <v>10686</v>
      </c>
      <c r="J640" s="48" t="s">
        <v>10731</v>
      </c>
      <c r="K640" s="48" t="s">
        <v>10738</v>
      </c>
      <c r="L640" s="51">
        <v>22895</v>
      </c>
      <c r="M640" s="52">
        <v>15368.22</v>
      </c>
      <c r="N640" s="53" t="s">
        <v>4697</v>
      </c>
      <c r="O640" s="53" t="s">
        <v>4697</v>
      </c>
      <c r="P640" s="48" t="s">
        <v>4701</v>
      </c>
      <c r="Q640" s="50">
        <v>60</v>
      </c>
    </row>
    <row r="641" spans="1:17">
      <c r="A641" s="48" t="s">
        <v>6487</v>
      </c>
      <c r="B641" s="48" t="s">
        <v>6488</v>
      </c>
      <c r="C641" s="48">
        <v>39.6</v>
      </c>
      <c r="D641" s="48">
        <v>9.32</v>
      </c>
      <c r="E641" s="49" t="s">
        <v>10686</v>
      </c>
      <c r="F641" s="49" t="s">
        <v>10686</v>
      </c>
      <c r="G641" s="49" t="s">
        <v>10686</v>
      </c>
      <c r="H641" s="50">
        <v>0</v>
      </c>
      <c r="I641" s="50" t="s">
        <v>10686</v>
      </c>
      <c r="J641" s="48" t="s">
        <v>10731</v>
      </c>
      <c r="K641" s="48" t="s">
        <v>10738</v>
      </c>
      <c r="L641" s="51">
        <v>25037</v>
      </c>
      <c r="M641" s="52">
        <v>15363.77</v>
      </c>
      <c r="N641" s="53" t="s">
        <v>4697</v>
      </c>
      <c r="O641" s="53" t="s">
        <v>4693</v>
      </c>
      <c r="P641" s="48" t="s">
        <v>4713</v>
      </c>
      <c r="Q641" s="50">
        <v>54</v>
      </c>
    </row>
    <row r="642" spans="1:17">
      <c r="A642" s="48" t="s">
        <v>6489</v>
      </c>
      <c r="B642" s="48" t="s">
        <v>6490</v>
      </c>
      <c r="C642" s="48">
        <v>50.92</v>
      </c>
      <c r="D642" s="48">
        <v>5.31</v>
      </c>
      <c r="E642" s="49" t="s">
        <v>10687</v>
      </c>
      <c r="F642" s="49" t="s">
        <v>10686</v>
      </c>
      <c r="G642" s="49" t="s">
        <v>10686</v>
      </c>
      <c r="H642" s="50">
        <v>1</v>
      </c>
      <c r="I642" s="50" t="s">
        <v>10686</v>
      </c>
      <c r="J642" s="48" t="s">
        <v>10731</v>
      </c>
      <c r="K642" s="48" t="s">
        <v>10744</v>
      </c>
      <c r="L642" s="51">
        <v>32494</v>
      </c>
      <c r="M642" s="52">
        <v>15361.5</v>
      </c>
      <c r="N642" s="53" t="s">
        <v>4697</v>
      </c>
      <c r="O642" s="53" t="s">
        <v>4694</v>
      </c>
      <c r="P642" s="48" t="s">
        <v>4710</v>
      </c>
      <c r="Q642" s="50">
        <v>34</v>
      </c>
    </row>
    <row r="643" spans="1:17">
      <c r="A643" s="48" t="s">
        <v>6492</v>
      </c>
      <c r="B643" s="48" t="s">
        <v>6493</v>
      </c>
      <c r="C643" s="48">
        <v>21.85</v>
      </c>
      <c r="D643" s="48">
        <v>5.56</v>
      </c>
      <c r="E643" s="49" t="s">
        <v>10687</v>
      </c>
      <c r="F643" s="49" t="s">
        <v>10686</v>
      </c>
      <c r="G643" s="49" t="s">
        <v>10686</v>
      </c>
      <c r="H643" s="50">
        <v>0</v>
      </c>
      <c r="I643" s="50" t="s">
        <v>10687</v>
      </c>
      <c r="J643" s="48" t="s">
        <v>10716</v>
      </c>
      <c r="K643" s="48" t="s">
        <v>10744</v>
      </c>
      <c r="L643" s="51">
        <v>37086</v>
      </c>
      <c r="M643" s="52">
        <v>15359.1</v>
      </c>
      <c r="N643" s="53" t="s">
        <v>4697</v>
      </c>
      <c r="O643" s="53" t="s">
        <v>4694</v>
      </c>
      <c r="P643" s="48" t="s">
        <v>4699</v>
      </c>
      <c r="Q643" s="50">
        <v>21</v>
      </c>
    </row>
    <row r="644" spans="1:17">
      <c r="A644" s="48" t="s">
        <v>6494</v>
      </c>
      <c r="B644" s="48" t="s">
        <v>4748</v>
      </c>
      <c r="C644" s="48">
        <v>36.08</v>
      </c>
      <c r="D644" s="48">
        <v>7.11</v>
      </c>
      <c r="E644" s="49" t="s">
        <v>10687</v>
      </c>
      <c r="F644" s="49" t="s">
        <v>10686</v>
      </c>
      <c r="G644" s="49" t="s">
        <v>10687</v>
      </c>
      <c r="H644" s="50">
        <v>1</v>
      </c>
      <c r="I644" s="50" t="s">
        <v>10686</v>
      </c>
      <c r="J644" s="48" t="s">
        <v>10731</v>
      </c>
      <c r="K644" s="48" t="s">
        <v>10738</v>
      </c>
      <c r="L644" s="51">
        <v>23358</v>
      </c>
      <c r="M644" s="52">
        <v>15322.77</v>
      </c>
      <c r="N644" s="53" t="s">
        <v>4697</v>
      </c>
      <c r="O644" s="53" t="s">
        <v>4694</v>
      </c>
      <c r="P644" s="48" t="s">
        <v>4715</v>
      </c>
      <c r="Q644" s="50">
        <v>59</v>
      </c>
    </row>
    <row r="645" spans="1:17">
      <c r="A645" s="48" t="s">
        <v>6496</v>
      </c>
      <c r="B645" s="48" t="s">
        <v>6497</v>
      </c>
      <c r="C645" s="48">
        <v>40.44</v>
      </c>
      <c r="D645" s="48">
        <v>5.13</v>
      </c>
      <c r="E645" s="49" t="s">
        <v>10687</v>
      </c>
      <c r="F645" s="49" t="s">
        <v>10686</v>
      </c>
      <c r="G645" s="49" t="s">
        <v>10687</v>
      </c>
      <c r="H645" s="50">
        <v>1</v>
      </c>
      <c r="I645" s="50" t="s">
        <v>10686</v>
      </c>
      <c r="J645" s="48" t="s">
        <v>10731</v>
      </c>
      <c r="K645" s="48" t="s">
        <v>10744</v>
      </c>
      <c r="L645" s="51">
        <v>25462</v>
      </c>
      <c r="M645" s="52">
        <v>15260.52</v>
      </c>
      <c r="N645" s="53" t="s">
        <v>4697</v>
      </c>
      <c r="O645" s="53" t="s">
        <v>4697</v>
      </c>
      <c r="P645" s="48" t="s">
        <v>4710</v>
      </c>
      <c r="Q645" s="50">
        <v>53</v>
      </c>
    </row>
    <row r="646" spans="1:17">
      <c r="A646" s="48" t="s">
        <v>6499</v>
      </c>
      <c r="B646" s="48" t="s">
        <v>5858</v>
      </c>
      <c r="C646" s="48">
        <v>38.094999999999999</v>
      </c>
      <c r="D646" s="48">
        <v>10.199999999999999</v>
      </c>
      <c r="E646" s="49" t="s">
        <v>10686</v>
      </c>
      <c r="F646" s="49" t="s">
        <v>10686</v>
      </c>
      <c r="G646" s="49" t="s">
        <v>10686</v>
      </c>
      <c r="H646" s="50">
        <v>0</v>
      </c>
      <c r="I646" s="50" t="s">
        <v>10686</v>
      </c>
      <c r="J646" s="48" t="s">
        <v>10731</v>
      </c>
      <c r="K646" s="48" t="s">
        <v>10738</v>
      </c>
      <c r="L646" s="51">
        <v>22122</v>
      </c>
      <c r="M646" s="52">
        <v>15230.32</v>
      </c>
      <c r="N646" s="53" t="s">
        <v>4697</v>
      </c>
      <c r="O646" s="53" t="s">
        <v>4697</v>
      </c>
      <c r="P646" s="48" t="s">
        <v>4699</v>
      </c>
      <c r="Q646" s="50">
        <v>62</v>
      </c>
    </row>
    <row r="647" spans="1:17">
      <c r="A647" s="48" t="s">
        <v>6501</v>
      </c>
      <c r="B647" s="48" t="s">
        <v>6502</v>
      </c>
      <c r="C647" s="48">
        <v>44.95</v>
      </c>
      <c r="D647" s="48">
        <v>10.4</v>
      </c>
      <c r="E647" s="49" t="s">
        <v>10686</v>
      </c>
      <c r="F647" s="49" t="s">
        <v>10686</v>
      </c>
      <c r="G647" s="49" t="s">
        <v>10686</v>
      </c>
      <c r="H647" s="50">
        <v>0</v>
      </c>
      <c r="I647" s="50" t="s">
        <v>10686</v>
      </c>
      <c r="J647" s="48" t="s">
        <v>10731</v>
      </c>
      <c r="K647" s="48" t="s">
        <v>10738</v>
      </c>
      <c r="L647" s="51">
        <v>28817</v>
      </c>
      <c r="M647" s="52">
        <v>15207.92</v>
      </c>
      <c r="N647" s="53" t="s">
        <v>4697</v>
      </c>
      <c r="O647" s="53" t="s">
        <v>4693</v>
      </c>
      <c r="P647" s="48" t="s">
        <v>4698</v>
      </c>
      <c r="Q647" s="50">
        <v>44</v>
      </c>
    </row>
    <row r="648" spans="1:17">
      <c r="A648" s="48" t="s">
        <v>6504</v>
      </c>
      <c r="B648" s="48" t="s">
        <v>6505</v>
      </c>
      <c r="C648" s="48">
        <v>35.54</v>
      </c>
      <c r="D648" s="48">
        <v>10.67</v>
      </c>
      <c r="E648" s="49" t="s">
        <v>10686</v>
      </c>
      <c r="F648" s="49" t="s">
        <v>10686</v>
      </c>
      <c r="G648" s="49" t="s">
        <v>10686</v>
      </c>
      <c r="H648" s="50">
        <v>0</v>
      </c>
      <c r="I648" s="50" t="s">
        <v>10686</v>
      </c>
      <c r="J648" s="48" t="s">
        <v>10731</v>
      </c>
      <c r="K648" s="48" t="s">
        <v>10738</v>
      </c>
      <c r="L648" s="51">
        <v>22814</v>
      </c>
      <c r="M648" s="52">
        <v>15174.81</v>
      </c>
      <c r="N648" s="53" t="s">
        <v>4697</v>
      </c>
      <c r="O648" s="53" t="s">
        <v>4693</v>
      </c>
      <c r="P648" s="48" t="s">
        <v>4698</v>
      </c>
      <c r="Q648" s="50">
        <v>60</v>
      </c>
    </row>
    <row r="649" spans="1:17">
      <c r="A649" s="48" t="s">
        <v>6507</v>
      </c>
      <c r="B649" s="48" t="s">
        <v>6508</v>
      </c>
      <c r="C649" s="48">
        <v>39.799999999999997</v>
      </c>
      <c r="D649" s="48">
        <v>4.6500000000000004</v>
      </c>
      <c r="E649" s="49" t="s">
        <v>10687</v>
      </c>
      <c r="F649" s="49" t="s">
        <v>10686</v>
      </c>
      <c r="G649" s="49" t="s">
        <v>10686</v>
      </c>
      <c r="H649" s="50">
        <v>2</v>
      </c>
      <c r="I649" s="50" t="s">
        <v>10686</v>
      </c>
      <c r="J649" s="48" t="s">
        <v>10731</v>
      </c>
      <c r="K649" s="48" t="s">
        <v>10744</v>
      </c>
      <c r="L649" s="51">
        <v>21887</v>
      </c>
      <c r="M649" s="52">
        <v>15170.07</v>
      </c>
      <c r="N649" s="53" t="s">
        <v>4697</v>
      </c>
      <c r="O649" s="53" t="s">
        <v>4694</v>
      </c>
      <c r="P649" s="48" t="s">
        <v>4701</v>
      </c>
      <c r="Q649" s="50">
        <v>63</v>
      </c>
    </row>
    <row r="650" spans="1:17">
      <c r="A650" s="48" t="s">
        <v>6510</v>
      </c>
      <c r="B650" s="48" t="s">
        <v>5861</v>
      </c>
      <c r="C650" s="48">
        <v>33.659999999999997</v>
      </c>
      <c r="D650" s="48">
        <v>5.65</v>
      </c>
      <c r="E650" s="49" t="s">
        <v>10687</v>
      </c>
      <c r="F650" s="49" t="s">
        <v>10686</v>
      </c>
      <c r="G650" s="49" t="s">
        <v>10686</v>
      </c>
      <c r="H650" s="50">
        <v>2</v>
      </c>
      <c r="I650" s="50" t="s">
        <v>10686</v>
      </c>
      <c r="J650" s="48" t="s">
        <v>10731</v>
      </c>
      <c r="K650" s="48" t="s">
        <v>10744</v>
      </c>
      <c r="L650" s="51">
        <v>21705</v>
      </c>
      <c r="M650" s="52">
        <v>15161.53</v>
      </c>
      <c r="N650" s="53" t="s">
        <v>4697</v>
      </c>
      <c r="O650" s="53" t="s">
        <v>4693</v>
      </c>
      <c r="P650" s="48" t="s">
        <v>4695</v>
      </c>
      <c r="Q650" s="50">
        <v>64</v>
      </c>
    </row>
    <row r="651" spans="1:17">
      <c r="A651" s="48" t="s">
        <v>6512</v>
      </c>
      <c r="B651" s="48" t="s">
        <v>6513</v>
      </c>
      <c r="C651" s="48">
        <v>35.5</v>
      </c>
      <c r="D651" s="48">
        <v>11.97</v>
      </c>
      <c r="E651" s="49" t="s">
        <v>10686</v>
      </c>
      <c r="F651" s="49" t="s">
        <v>10686</v>
      </c>
      <c r="G651" s="49" t="s">
        <v>10686</v>
      </c>
      <c r="H651" s="50">
        <v>0</v>
      </c>
      <c r="I651" s="50" t="s">
        <v>10686</v>
      </c>
      <c r="J651" s="48" t="s">
        <v>10731</v>
      </c>
      <c r="K651" s="48" t="s">
        <v>10738</v>
      </c>
      <c r="L651" s="51">
        <v>22944</v>
      </c>
      <c r="M651" s="52">
        <v>15161.25</v>
      </c>
      <c r="N651" s="53" t="s">
        <v>4697</v>
      </c>
      <c r="O651" s="53" t="s">
        <v>4697</v>
      </c>
      <c r="P651" s="48" t="s">
        <v>4698</v>
      </c>
      <c r="Q651" s="50">
        <v>60</v>
      </c>
    </row>
    <row r="652" spans="1:17">
      <c r="A652" s="48" t="s">
        <v>6515</v>
      </c>
      <c r="B652" s="48" t="s">
        <v>4765</v>
      </c>
      <c r="C652" s="48">
        <v>41.63</v>
      </c>
      <c r="D652" s="48">
        <v>6.71</v>
      </c>
      <c r="E652" s="49" t="s">
        <v>10686</v>
      </c>
      <c r="F652" s="49" t="s">
        <v>10686</v>
      </c>
      <c r="G652" s="49" t="s">
        <v>10686</v>
      </c>
      <c r="H652" s="50">
        <v>0</v>
      </c>
      <c r="I652" s="50" t="s">
        <v>10686</v>
      </c>
      <c r="J652" s="48" t="s">
        <v>10731</v>
      </c>
      <c r="K652" s="48" t="s">
        <v>10738</v>
      </c>
      <c r="L652" s="51">
        <v>26262</v>
      </c>
      <c r="M652" s="52">
        <v>15150.44</v>
      </c>
      <c r="N652" s="53" t="s">
        <v>4697</v>
      </c>
      <c r="O652" s="53" t="s">
        <v>4693</v>
      </c>
      <c r="P652" s="48" t="s">
        <v>4710</v>
      </c>
      <c r="Q652" s="50">
        <v>51</v>
      </c>
    </row>
    <row r="653" spans="1:17">
      <c r="A653" s="48" t="s">
        <v>6517</v>
      </c>
      <c r="B653" s="48" t="s">
        <v>6518</v>
      </c>
      <c r="C653" s="48">
        <v>46.49</v>
      </c>
      <c r="D653" s="48">
        <v>11.92</v>
      </c>
      <c r="E653" s="49" t="s">
        <v>10686</v>
      </c>
      <c r="F653" s="49" t="s">
        <v>10686</v>
      </c>
      <c r="G653" s="49" t="s">
        <v>10686</v>
      </c>
      <c r="H653" s="50">
        <v>0</v>
      </c>
      <c r="I653" s="50" t="s">
        <v>10686</v>
      </c>
      <c r="J653" s="48" t="s">
        <v>10731</v>
      </c>
      <c r="K653" s="48" t="s">
        <v>10738</v>
      </c>
      <c r="L653" s="51">
        <v>28738</v>
      </c>
      <c r="M653" s="52">
        <v>15123.19</v>
      </c>
      <c r="N653" s="53" t="s">
        <v>4697</v>
      </c>
      <c r="O653" s="53" t="s">
        <v>4693</v>
      </c>
      <c r="P653" s="48" t="s">
        <v>4701</v>
      </c>
      <c r="Q653" s="50">
        <v>44</v>
      </c>
    </row>
    <row r="654" spans="1:17">
      <c r="A654" s="48" t="s">
        <v>6520</v>
      </c>
      <c r="B654" s="48" t="s">
        <v>6521</v>
      </c>
      <c r="C654" s="48">
        <v>43.29</v>
      </c>
      <c r="D654" s="48">
        <v>5.35</v>
      </c>
      <c r="E654" s="49" t="s">
        <v>10686</v>
      </c>
      <c r="F654" s="49" t="s">
        <v>10686</v>
      </c>
      <c r="G654" s="49" t="s">
        <v>10686</v>
      </c>
      <c r="H654" s="50">
        <v>2</v>
      </c>
      <c r="I654" s="50" t="s">
        <v>10686</v>
      </c>
      <c r="J654" s="48" t="s">
        <v>10731</v>
      </c>
      <c r="K654" s="48" t="s">
        <v>10744</v>
      </c>
      <c r="L654" s="51">
        <v>26610</v>
      </c>
      <c r="M654" s="52">
        <v>15103.69</v>
      </c>
      <c r="N654" s="53" t="s">
        <v>4697</v>
      </c>
      <c r="O654" s="53" t="s">
        <v>4693</v>
      </c>
      <c r="P654" s="48" t="s">
        <v>4698</v>
      </c>
      <c r="Q654" s="50">
        <v>50</v>
      </c>
    </row>
    <row r="655" spans="1:17">
      <c r="A655" s="48" t="s">
        <v>6523</v>
      </c>
      <c r="B655" s="48" t="s">
        <v>5010</v>
      </c>
      <c r="C655" s="48">
        <v>43.08</v>
      </c>
      <c r="D655" s="48">
        <v>8.9600000000000009</v>
      </c>
      <c r="E655" s="49" t="s">
        <v>10687</v>
      </c>
      <c r="F655" s="49" t="s">
        <v>10686</v>
      </c>
      <c r="G655" s="49" t="s">
        <v>10686</v>
      </c>
      <c r="H655" s="50">
        <v>1</v>
      </c>
      <c r="I655" s="50" t="s">
        <v>10686</v>
      </c>
      <c r="J655" s="48" t="s">
        <v>10731</v>
      </c>
      <c r="K655" s="48" t="s">
        <v>10738</v>
      </c>
      <c r="L655" s="51">
        <v>27693</v>
      </c>
      <c r="M655" s="52">
        <v>15090.35</v>
      </c>
      <c r="N655" s="53" t="s">
        <v>4697</v>
      </c>
      <c r="O655" s="53" t="s">
        <v>4693</v>
      </c>
      <c r="P655" s="48" t="s">
        <v>4710</v>
      </c>
      <c r="Q655" s="50">
        <v>47</v>
      </c>
    </row>
    <row r="656" spans="1:17">
      <c r="A656" s="48" t="s">
        <v>6525</v>
      </c>
      <c r="B656" s="48" t="s">
        <v>6526</v>
      </c>
      <c r="C656" s="48">
        <v>39.07</v>
      </c>
      <c r="D656" s="48">
        <v>11.93</v>
      </c>
      <c r="E656" s="49" t="s">
        <v>10686</v>
      </c>
      <c r="F656" s="49" t="s">
        <v>10686</v>
      </c>
      <c r="G656" s="49" t="s">
        <v>10686</v>
      </c>
      <c r="H656" s="50">
        <v>0</v>
      </c>
      <c r="I656" s="50" t="s">
        <v>10686</v>
      </c>
      <c r="J656" s="48" t="s">
        <v>10731</v>
      </c>
      <c r="K656" s="48" t="s">
        <v>10738</v>
      </c>
      <c r="L656" s="51">
        <v>25001</v>
      </c>
      <c r="M656" s="52">
        <v>15052.68</v>
      </c>
      <c r="N656" s="53" t="s">
        <v>4697</v>
      </c>
      <c r="O656" s="53" t="s">
        <v>4697</v>
      </c>
      <c r="P656" s="48" t="s">
        <v>4714</v>
      </c>
      <c r="Q656" s="50">
        <v>54</v>
      </c>
    </row>
    <row r="657" spans="1:17">
      <c r="A657" s="48" t="s">
        <v>6528</v>
      </c>
      <c r="B657" s="48" t="s">
        <v>6529</v>
      </c>
      <c r="C657" s="48">
        <v>41.3</v>
      </c>
      <c r="D657" s="48">
        <v>9.59</v>
      </c>
      <c r="E657" s="49" t="s">
        <v>10686</v>
      </c>
      <c r="F657" s="49" t="s">
        <v>10686</v>
      </c>
      <c r="G657" s="49" t="s">
        <v>10686</v>
      </c>
      <c r="H657" s="50">
        <v>0</v>
      </c>
      <c r="I657" s="50" t="s">
        <v>10686</v>
      </c>
      <c r="J657" s="48" t="s">
        <v>10731</v>
      </c>
      <c r="K657" s="48" t="s">
        <v>10738</v>
      </c>
      <c r="L657" s="51">
        <v>26160</v>
      </c>
      <c r="M657" s="52">
        <v>15038.51</v>
      </c>
      <c r="N657" s="53" t="s">
        <v>4697</v>
      </c>
      <c r="O657" s="53" t="s">
        <v>4694</v>
      </c>
      <c r="P657" s="48" t="s">
        <v>4710</v>
      </c>
      <c r="Q657" s="50">
        <v>51</v>
      </c>
    </row>
    <row r="658" spans="1:17">
      <c r="A658" s="48" t="s">
        <v>6531</v>
      </c>
      <c r="B658" s="48" t="s">
        <v>6532</v>
      </c>
      <c r="C658" s="48">
        <v>42.95</v>
      </c>
      <c r="D658" s="48">
        <v>11.88</v>
      </c>
      <c r="E658" s="49" t="s">
        <v>10687</v>
      </c>
      <c r="F658" s="49" t="s">
        <v>10686</v>
      </c>
      <c r="G658" s="49" t="s">
        <v>10686</v>
      </c>
      <c r="H658" s="50">
        <v>2</v>
      </c>
      <c r="I658" s="50" t="s">
        <v>10686</v>
      </c>
      <c r="J658" s="48" t="s">
        <v>10731</v>
      </c>
      <c r="K658" s="48" t="s">
        <v>10738</v>
      </c>
      <c r="L658" s="51">
        <v>25822</v>
      </c>
      <c r="M658" s="52">
        <v>15026.3</v>
      </c>
      <c r="N658" s="53" t="s">
        <v>4697</v>
      </c>
      <c r="O658" s="53" t="s">
        <v>4694</v>
      </c>
      <c r="P658" s="48" t="s">
        <v>4701</v>
      </c>
      <c r="Q658" s="50">
        <v>52</v>
      </c>
    </row>
    <row r="659" spans="1:17">
      <c r="A659" s="48" t="s">
        <v>6534</v>
      </c>
      <c r="B659" s="48" t="s">
        <v>6535</v>
      </c>
      <c r="C659" s="48">
        <v>46.96</v>
      </c>
      <c r="D659" s="48">
        <v>4.6399999999999997</v>
      </c>
      <c r="E659" s="49" t="s">
        <v>10686</v>
      </c>
      <c r="F659" s="49" t="s">
        <v>10686</v>
      </c>
      <c r="G659" s="49" t="s">
        <v>10687</v>
      </c>
      <c r="H659" s="50">
        <v>1</v>
      </c>
      <c r="I659" s="50" t="s">
        <v>10686</v>
      </c>
      <c r="J659" s="48" t="s">
        <v>10731</v>
      </c>
      <c r="K659" s="48" t="s">
        <v>10744</v>
      </c>
      <c r="L659" s="51">
        <v>29184</v>
      </c>
      <c r="M659" s="52">
        <v>15025.76</v>
      </c>
      <c r="N659" s="53" t="s">
        <v>4697</v>
      </c>
      <c r="O659" s="53" t="s">
        <v>4693</v>
      </c>
      <c r="P659" s="48" t="s">
        <v>4701</v>
      </c>
      <c r="Q659" s="50">
        <v>43</v>
      </c>
    </row>
    <row r="660" spans="1:17">
      <c r="A660" s="48" t="s">
        <v>6537</v>
      </c>
      <c r="B660" s="48" t="s">
        <v>6538</v>
      </c>
      <c r="C660" s="48">
        <v>30.495000000000001</v>
      </c>
      <c r="D660" s="48">
        <v>9.5299999999999994</v>
      </c>
      <c r="E660" s="49" t="s">
        <v>10686</v>
      </c>
      <c r="F660" s="49" t="s">
        <v>10686</v>
      </c>
      <c r="G660" s="49" t="s">
        <v>10686</v>
      </c>
      <c r="H660" s="50">
        <v>0</v>
      </c>
      <c r="I660" s="50" t="s">
        <v>10686</v>
      </c>
      <c r="J660" s="48" t="s">
        <v>10731</v>
      </c>
      <c r="K660" s="48" t="s">
        <v>10738</v>
      </c>
      <c r="L660" s="51">
        <v>22136</v>
      </c>
      <c r="M660" s="52">
        <v>15019.76</v>
      </c>
      <c r="N660" s="53" t="s">
        <v>4697</v>
      </c>
      <c r="O660" s="53" t="s">
        <v>4697</v>
      </c>
      <c r="P660" s="48" t="s">
        <v>4698</v>
      </c>
      <c r="Q660" s="50">
        <v>62</v>
      </c>
    </row>
    <row r="661" spans="1:17">
      <c r="A661" s="48" t="s">
        <v>6540</v>
      </c>
      <c r="B661" s="48" t="s">
        <v>6541</v>
      </c>
      <c r="C661" s="48">
        <v>17.954999999999998</v>
      </c>
      <c r="D661" s="48">
        <v>5.29</v>
      </c>
      <c r="E661" s="49" t="s">
        <v>10687</v>
      </c>
      <c r="F661" s="49" t="s">
        <v>10686</v>
      </c>
      <c r="G661" s="49" t="s">
        <v>10686</v>
      </c>
      <c r="H661" s="50">
        <v>1</v>
      </c>
      <c r="I661" s="50" t="s">
        <v>10687</v>
      </c>
      <c r="J661" s="48" t="s">
        <v>10734</v>
      </c>
      <c r="K661" s="48" t="s">
        <v>10744</v>
      </c>
      <c r="L661" s="51">
        <v>34913</v>
      </c>
      <c r="M661" s="52">
        <v>15006.58</v>
      </c>
      <c r="N661" s="53" t="s">
        <v>4697</v>
      </c>
      <c r="O661" s="53" t="s">
        <v>4697</v>
      </c>
      <c r="P661" s="48" t="s">
        <v>4699</v>
      </c>
      <c r="Q661" s="50">
        <v>27</v>
      </c>
    </row>
    <row r="662" spans="1:17">
      <c r="A662" s="48" t="s">
        <v>6543</v>
      </c>
      <c r="B662" s="48" t="s">
        <v>6544</v>
      </c>
      <c r="C662" s="48">
        <v>25.6</v>
      </c>
      <c r="D662" s="48">
        <v>10.95</v>
      </c>
      <c r="E662" s="49" t="s">
        <v>10686</v>
      </c>
      <c r="F662" s="49" t="s">
        <v>10686</v>
      </c>
      <c r="G662" s="49" t="s">
        <v>10686</v>
      </c>
      <c r="H662" s="50">
        <v>3</v>
      </c>
      <c r="I662" s="50" t="s">
        <v>10686</v>
      </c>
      <c r="J662" s="48" t="s">
        <v>10733</v>
      </c>
      <c r="K662" s="48" t="s">
        <v>10738</v>
      </c>
      <c r="L662" s="51">
        <v>21395</v>
      </c>
      <c r="M662" s="52">
        <v>14988.43</v>
      </c>
      <c r="N662" s="53" t="s">
        <v>4697</v>
      </c>
      <c r="O662" s="53" t="s">
        <v>4694</v>
      </c>
      <c r="P662" s="48" t="s">
        <v>4701</v>
      </c>
      <c r="Q662" s="50">
        <v>64</v>
      </c>
    </row>
    <row r="663" spans="1:17">
      <c r="A663" s="48" t="s">
        <v>6546</v>
      </c>
      <c r="B663" s="48" t="s">
        <v>6547</v>
      </c>
      <c r="C663" s="48">
        <v>34.21</v>
      </c>
      <c r="D663" s="48">
        <v>9.17</v>
      </c>
      <c r="E663" s="49" t="s">
        <v>10686</v>
      </c>
      <c r="F663" s="49" t="s">
        <v>10686</v>
      </c>
      <c r="G663" s="49" t="s">
        <v>10686</v>
      </c>
      <c r="H663" s="50">
        <v>0</v>
      </c>
      <c r="I663" s="50" t="s">
        <v>10686</v>
      </c>
      <c r="J663" s="48" t="s">
        <v>10731</v>
      </c>
      <c r="K663" s="48" t="s">
        <v>10738</v>
      </c>
      <c r="L663" s="51">
        <v>22979</v>
      </c>
      <c r="M663" s="52">
        <v>14945.34</v>
      </c>
      <c r="N663" s="53" t="s">
        <v>4697</v>
      </c>
      <c r="O663" s="53" t="s">
        <v>4693</v>
      </c>
      <c r="P663" s="48" t="s">
        <v>4715</v>
      </c>
      <c r="Q663" s="50">
        <v>60</v>
      </c>
    </row>
    <row r="664" spans="1:17">
      <c r="A664" s="48" t="s">
        <v>6549</v>
      </c>
      <c r="B664" s="48" t="s">
        <v>6550</v>
      </c>
      <c r="C664" s="48">
        <v>39.74</v>
      </c>
      <c r="D664" s="48">
        <v>7.39</v>
      </c>
      <c r="E664" s="49" t="s">
        <v>10686</v>
      </c>
      <c r="F664" s="49" t="s">
        <v>10686</v>
      </c>
      <c r="G664" s="49" t="s">
        <v>10686</v>
      </c>
      <c r="H664" s="50">
        <v>0</v>
      </c>
      <c r="I664" s="50" t="s">
        <v>10686</v>
      </c>
      <c r="J664" s="48" t="s">
        <v>10731</v>
      </c>
      <c r="K664" s="48" t="s">
        <v>10738</v>
      </c>
      <c r="L664" s="51">
        <v>25150</v>
      </c>
      <c r="M664" s="52">
        <v>14926.97</v>
      </c>
      <c r="N664" s="53" t="s">
        <v>4697</v>
      </c>
      <c r="O664" s="53" t="s">
        <v>4697</v>
      </c>
      <c r="P664" s="48" t="s">
        <v>4698</v>
      </c>
      <c r="Q664" s="50">
        <v>54</v>
      </c>
    </row>
    <row r="665" spans="1:17">
      <c r="A665" s="48" t="s">
        <v>6552</v>
      </c>
      <c r="B665" s="48" t="s">
        <v>6553</v>
      </c>
      <c r="C665" s="48">
        <v>49.53</v>
      </c>
      <c r="D665" s="48">
        <v>9.1300000000000008</v>
      </c>
      <c r="E665" s="49" t="s">
        <v>10687</v>
      </c>
      <c r="F665" s="49" t="s">
        <v>10686</v>
      </c>
      <c r="G665" s="49" t="s">
        <v>10686</v>
      </c>
      <c r="H665" s="50">
        <v>0</v>
      </c>
      <c r="I665" s="50" t="s">
        <v>10686</v>
      </c>
      <c r="J665" s="48" t="s">
        <v>10731</v>
      </c>
      <c r="K665" s="48" t="s">
        <v>10738</v>
      </c>
      <c r="L665" s="51">
        <v>29771</v>
      </c>
      <c r="M665" s="52">
        <v>14908.27</v>
      </c>
      <c r="N665" s="53" t="s">
        <v>4697</v>
      </c>
      <c r="O665" s="53" t="s">
        <v>4693</v>
      </c>
      <c r="P665" s="48" t="s">
        <v>4701</v>
      </c>
      <c r="Q665" s="50">
        <v>41</v>
      </c>
    </row>
    <row r="666" spans="1:17">
      <c r="A666" s="48" t="s">
        <v>6555</v>
      </c>
      <c r="B666" s="48" t="s">
        <v>6556</v>
      </c>
      <c r="C666" s="48">
        <v>39.33</v>
      </c>
      <c r="D666" s="48">
        <v>10.4</v>
      </c>
      <c r="E666" s="49" t="s">
        <v>10686</v>
      </c>
      <c r="F666" s="49" t="s">
        <v>10686</v>
      </c>
      <c r="G666" s="49" t="s">
        <v>10686</v>
      </c>
      <c r="H666" s="50">
        <v>3</v>
      </c>
      <c r="I666" s="50" t="s">
        <v>10686</v>
      </c>
      <c r="J666" s="48" t="s">
        <v>10731</v>
      </c>
      <c r="K666" s="48" t="s">
        <v>10738</v>
      </c>
      <c r="L666" s="51">
        <v>21475</v>
      </c>
      <c r="M666" s="52">
        <v>14901.52</v>
      </c>
      <c r="N666" s="53" t="s">
        <v>4697</v>
      </c>
      <c r="O666" s="53" t="s">
        <v>4697</v>
      </c>
      <c r="P666" s="48" t="s">
        <v>4699</v>
      </c>
      <c r="Q666" s="50">
        <v>64</v>
      </c>
    </row>
    <row r="667" spans="1:17">
      <c r="A667" s="48" t="s">
        <v>6558</v>
      </c>
      <c r="B667" s="48" t="s">
        <v>6559</v>
      </c>
      <c r="C667" s="48">
        <v>39.979999999999997</v>
      </c>
      <c r="D667" s="48">
        <v>9.4600000000000009</v>
      </c>
      <c r="E667" s="49" t="s">
        <v>10687</v>
      </c>
      <c r="F667" s="49" t="s">
        <v>10686</v>
      </c>
      <c r="G667" s="49" t="s">
        <v>10686</v>
      </c>
      <c r="H667" s="50">
        <v>2</v>
      </c>
      <c r="I667" s="50" t="s">
        <v>10686</v>
      </c>
      <c r="J667" s="48" t="s">
        <v>10731</v>
      </c>
      <c r="K667" s="48" t="s">
        <v>10738</v>
      </c>
      <c r="L667" s="51">
        <v>25883</v>
      </c>
      <c r="M667" s="52">
        <v>14847.63</v>
      </c>
      <c r="N667" s="53" t="s">
        <v>4697</v>
      </c>
      <c r="O667" s="53" t="s">
        <v>4697</v>
      </c>
      <c r="P667" s="48" t="s">
        <v>4710</v>
      </c>
      <c r="Q667" s="50">
        <v>52</v>
      </c>
    </row>
    <row r="668" spans="1:17">
      <c r="A668" s="48" t="s">
        <v>6561</v>
      </c>
      <c r="B668" s="48" t="s">
        <v>6277</v>
      </c>
      <c r="C668" s="48">
        <v>46.51</v>
      </c>
      <c r="D668" s="48">
        <v>8.69</v>
      </c>
      <c r="E668" s="49" t="s">
        <v>10687</v>
      </c>
      <c r="F668" s="49" t="s">
        <v>10686</v>
      </c>
      <c r="G668" s="49" t="s">
        <v>10686</v>
      </c>
      <c r="H668" s="50">
        <v>0</v>
      </c>
      <c r="I668" s="50" t="s">
        <v>10686</v>
      </c>
      <c r="J668" s="48" t="s">
        <v>10731</v>
      </c>
      <c r="K668" s="48" t="s">
        <v>10738</v>
      </c>
      <c r="L668" s="51">
        <v>29742</v>
      </c>
      <c r="M668" s="52">
        <v>14843.96</v>
      </c>
      <c r="N668" s="53" t="s">
        <v>4697</v>
      </c>
      <c r="O668" s="53" t="s">
        <v>4694</v>
      </c>
      <c r="P668" s="48" t="s">
        <v>4713</v>
      </c>
      <c r="Q668" s="50">
        <v>42</v>
      </c>
    </row>
    <row r="669" spans="1:17">
      <c r="A669" s="48" t="s">
        <v>6563</v>
      </c>
      <c r="B669" s="48" t="s">
        <v>6564</v>
      </c>
      <c r="C669" s="48">
        <v>43.58</v>
      </c>
      <c r="D669" s="48">
        <v>4.2300000000000004</v>
      </c>
      <c r="E669" s="49" t="s">
        <v>10686</v>
      </c>
      <c r="F669" s="49" t="s">
        <v>10686</v>
      </c>
      <c r="G669" s="49" t="s">
        <v>10687</v>
      </c>
      <c r="H669" s="50">
        <v>1</v>
      </c>
      <c r="I669" s="50" t="s">
        <v>10686</v>
      </c>
      <c r="J669" s="48" t="s">
        <v>10731</v>
      </c>
      <c r="K669" s="48" t="s">
        <v>10744</v>
      </c>
      <c r="L669" s="51">
        <v>29146</v>
      </c>
      <c r="M669" s="52">
        <v>14839.34</v>
      </c>
      <c r="N669" s="53" t="s">
        <v>4697</v>
      </c>
      <c r="O669" s="53" t="s">
        <v>4694</v>
      </c>
      <c r="P669" s="48" t="s">
        <v>4713</v>
      </c>
      <c r="Q669" s="50">
        <v>43</v>
      </c>
    </row>
    <row r="670" spans="1:17">
      <c r="A670" s="48" t="s">
        <v>6566</v>
      </c>
      <c r="B670" s="48" t="s">
        <v>5268</v>
      </c>
      <c r="C670" s="48">
        <v>42.28</v>
      </c>
      <c r="D670" s="48">
        <v>9.16</v>
      </c>
      <c r="E670" s="49" t="s">
        <v>10687</v>
      </c>
      <c r="F670" s="49" t="s">
        <v>10686</v>
      </c>
      <c r="G670" s="49" t="s">
        <v>10686</v>
      </c>
      <c r="H670" s="50">
        <v>1</v>
      </c>
      <c r="I670" s="50" t="s">
        <v>10686</v>
      </c>
      <c r="J670" s="48" t="s">
        <v>10731</v>
      </c>
      <c r="K670" s="48" t="s">
        <v>10738</v>
      </c>
      <c r="L670" s="51">
        <v>27738</v>
      </c>
      <c r="M670" s="52">
        <v>14819</v>
      </c>
      <c r="N670" s="53" t="s">
        <v>4697</v>
      </c>
      <c r="O670" s="53" t="s">
        <v>4694</v>
      </c>
      <c r="P670" s="48" t="s">
        <v>4710</v>
      </c>
      <c r="Q670" s="50">
        <v>47</v>
      </c>
    </row>
    <row r="671" spans="1:17">
      <c r="A671" s="48" t="s">
        <v>6568</v>
      </c>
      <c r="B671" s="48" t="s">
        <v>4964</v>
      </c>
      <c r="C671" s="48">
        <v>35.520000000000003</v>
      </c>
      <c r="D671" s="48">
        <v>8.26</v>
      </c>
      <c r="E671" s="49" t="s">
        <v>10686</v>
      </c>
      <c r="F671" s="49" t="s">
        <v>10686</v>
      </c>
      <c r="G671" s="49" t="s">
        <v>10686</v>
      </c>
      <c r="H671" s="50">
        <v>0</v>
      </c>
      <c r="I671" s="50" t="s">
        <v>10686</v>
      </c>
      <c r="J671" s="48" t="s">
        <v>10731</v>
      </c>
      <c r="K671" s="48" t="s">
        <v>10738</v>
      </c>
      <c r="L671" s="51">
        <v>23950</v>
      </c>
      <c r="M671" s="52">
        <v>14750.42</v>
      </c>
      <c r="N671" s="53" t="s">
        <v>4697</v>
      </c>
      <c r="O671" s="53" t="s">
        <v>4697</v>
      </c>
      <c r="P671" s="48" t="s">
        <v>4713</v>
      </c>
      <c r="Q671" s="50">
        <v>57</v>
      </c>
    </row>
    <row r="672" spans="1:17">
      <c r="A672" s="48" t="s">
        <v>6569</v>
      </c>
      <c r="B672" s="48" t="s">
        <v>6570</v>
      </c>
      <c r="C672" s="48">
        <v>33.6</v>
      </c>
      <c r="D672" s="48">
        <v>11.25</v>
      </c>
      <c r="E672" s="49" t="s">
        <v>10686</v>
      </c>
      <c r="F672" s="49" t="s">
        <v>10686</v>
      </c>
      <c r="G672" s="49" t="s">
        <v>10686</v>
      </c>
      <c r="H672" s="50">
        <v>0</v>
      </c>
      <c r="I672" s="50" t="s">
        <v>10686</v>
      </c>
      <c r="J672" s="48" t="s">
        <v>10731</v>
      </c>
      <c r="K672" s="48" t="s">
        <v>10738</v>
      </c>
      <c r="L672" s="51">
        <v>22856</v>
      </c>
      <c r="M672" s="52">
        <v>14738.43</v>
      </c>
      <c r="N672" s="53" t="s">
        <v>4697</v>
      </c>
      <c r="O672" s="53" t="s">
        <v>4694</v>
      </c>
      <c r="P672" s="48" t="s">
        <v>4715</v>
      </c>
      <c r="Q672" s="50">
        <v>60</v>
      </c>
    </row>
    <row r="673" spans="1:17">
      <c r="A673" s="48" t="s">
        <v>6572</v>
      </c>
      <c r="B673" s="48" t="s">
        <v>6573</v>
      </c>
      <c r="C673" s="48">
        <v>22.42</v>
      </c>
      <c r="D673" s="48">
        <v>6.74</v>
      </c>
      <c r="E673" s="49" t="s">
        <v>10686</v>
      </c>
      <c r="F673" s="49" t="s">
        <v>10686</v>
      </c>
      <c r="G673" s="49" t="s">
        <v>10686</v>
      </c>
      <c r="H673" s="50">
        <v>0</v>
      </c>
      <c r="I673" s="50" t="s">
        <v>10687</v>
      </c>
      <c r="J673" s="48" t="s">
        <v>10716</v>
      </c>
      <c r="K673" s="48" t="s">
        <v>10738</v>
      </c>
      <c r="L673" s="51">
        <v>37523</v>
      </c>
      <c r="M673" s="52">
        <v>14711.74</v>
      </c>
      <c r="N673" s="53" t="s">
        <v>4697</v>
      </c>
      <c r="O673" s="53" t="s">
        <v>4697</v>
      </c>
      <c r="P673" s="48" t="s">
        <v>4698</v>
      </c>
      <c r="Q673" s="50">
        <v>20</v>
      </c>
    </row>
    <row r="674" spans="1:17">
      <c r="A674" s="48" t="s">
        <v>6575</v>
      </c>
      <c r="B674" s="48" t="s">
        <v>6576</v>
      </c>
      <c r="C674" s="48">
        <v>46.86</v>
      </c>
      <c r="D674" s="48">
        <v>4.87</v>
      </c>
      <c r="E674" s="49" t="s">
        <v>10686</v>
      </c>
      <c r="F674" s="49" t="s">
        <v>10686</v>
      </c>
      <c r="G674" s="49" t="s">
        <v>10686</v>
      </c>
      <c r="H674" s="50">
        <v>0</v>
      </c>
      <c r="I674" s="50" t="s">
        <v>10686</v>
      </c>
      <c r="J674" s="48" t="s">
        <v>10731</v>
      </c>
      <c r="K674" s="48" t="s">
        <v>10744</v>
      </c>
      <c r="L674" s="51">
        <v>30198</v>
      </c>
      <c r="M674" s="52">
        <v>14696.77</v>
      </c>
      <c r="N674" s="53" t="s">
        <v>4697</v>
      </c>
      <c r="O674" s="53" t="s">
        <v>4697</v>
      </c>
      <c r="P674" s="48" t="s">
        <v>4701</v>
      </c>
      <c r="Q674" s="50">
        <v>40</v>
      </c>
    </row>
    <row r="675" spans="1:17">
      <c r="A675" s="48" t="s">
        <v>6578</v>
      </c>
      <c r="B675" s="48" t="s">
        <v>6579</v>
      </c>
      <c r="C675" s="48">
        <v>32.965000000000003</v>
      </c>
      <c r="D675" s="48">
        <v>6.68</v>
      </c>
      <c r="E675" s="49" t="s">
        <v>10686</v>
      </c>
      <c r="F675" s="49" t="s">
        <v>10686</v>
      </c>
      <c r="G675" s="49" t="s">
        <v>10686</v>
      </c>
      <c r="H675" s="50">
        <v>3</v>
      </c>
      <c r="I675" s="50" t="s">
        <v>10686</v>
      </c>
      <c r="J675" s="48" t="s">
        <v>10731</v>
      </c>
      <c r="K675" s="48" t="s">
        <v>10738</v>
      </c>
      <c r="L675" s="51">
        <v>21389</v>
      </c>
      <c r="M675" s="52">
        <v>14692.67</v>
      </c>
      <c r="N675" s="53" t="s">
        <v>4697</v>
      </c>
      <c r="O675" s="53" t="s">
        <v>4693</v>
      </c>
      <c r="P675" s="48" t="s">
        <v>4698</v>
      </c>
      <c r="Q675" s="50">
        <v>64</v>
      </c>
    </row>
    <row r="676" spans="1:17">
      <c r="A676" s="48" t="s">
        <v>6581</v>
      </c>
      <c r="B676" s="48" t="s">
        <v>6582</v>
      </c>
      <c r="C676" s="48">
        <v>39.340000000000003</v>
      </c>
      <c r="D676" s="48">
        <v>5.0199999999999996</v>
      </c>
      <c r="E676" s="49" t="s">
        <v>10687</v>
      </c>
      <c r="F676" s="49" t="s">
        <v>10686</v>
      </c>
      <c r="G676" s="49" t="s">
        <v>10687</v>
      </c>
      <c r="H676" s="50">
        <v>1</v>
      </c>
      <c r="I676" s="50" t="s">
        <v>10686</v>
      </c>
      <c r="J676" s="48" t="s">
        <v>10731</v>
      </c>
      <c r="K676" s="48" t="s">
        <v>10744</v>
      </c>
      <c r="L676" s="51">
        <v>25496</v>
      </c>
      <c r="M676" s="52">
        <v>14665.75</v>
      </c>
      <c r="N676" s="53" t="s">
        <v>4697</v>
      </c>
      <c r="O676" s="53" t="s">
        <v>4693</v>
      </c>
      <c r="P676" s="48" t="s">
        <v>4698</v>
      </c>
      <c r="Q676" s="50">
        <v>53</v>
      </c>
    </row>
    <row r="677" spans="1:17">
      <c r="A677" s="48" t="s">
        <v>6584</v>
      </c>
      <c r="B677" s="48" t="s">
        <v>6585</v>
      </c>
      <c r="C677" s="48">
        <v>47</v>
      </c>
      <c r="D677" s="48">
        <v>10.64</v>
      </c>
      <c r="E677" s="49" t="s">
        <v>10687</v>
      </c>
      <c r="F677" s="49" t="s">
        <v>10686</v>
      </c>
      <c r="G677" s="49" t="s">
        <v>10686</v>
      </c>
      <c r="H677" s="50">
        <v>0</v>
      </c>
      <c r="I677" s="50" t="s">
        <v>10686</v>
      </c>
      <c r="J677" s="48" t="s">
        <v>10731</v>
      </c>
      <c r="K677" s="48" t="s">
        <v>10738</v>
      </c>
      <c r="L677" s="51">
        <v>29903</v>
      </c>
      <c r="M677" s="52">
        <v>14657.2</v>
      </c>
      <c r="N677" s="53" t="s">
        <v>4697</v>
      </c>
      <c r="O677" s="53" t="s">
        <v>4693</v>
      </c>
      <c r="P677" s="48" t="s">
        <v>4698</v>
      </c>
      <c r="Q677" s="50">
        <v>41</v>
      </c>
    </row>
    <row r="678" spans="1:17">
      <c r="A678" s="48" t="s">
        <v>6587</v>
      </c>
      <c r="B678" s="48" t="s">
        <v>6588</v>
      </c>
      <c r="C678" s="48">
        <v>36.71</v>
      </c>
      <c r="D678" s="48">
        <v>8.74</v>
      </c>
      <c r="E678" s="49" t="s">
        <v>10687</v>
      </c>
      <c r="F678" s="49" t="s">
        <v>10686</v>
      </c>
      <c r="G678" s="49" t="s">
        <v>10686</v>
      </c>
      <c r="H678" s="50">
        <v>0</v>
      </c>
      <c r="I678" s="50" t="s">
        <v>10686</v>
      </c>
      <c r="J678" s="48" t="s">
        <v>10731</v>
      </c>
      <c r="K678" s="48" t="s">
        <v>10738</v>
      </c>
      <c r="L678" s="51">
        <v>24716</v>
      </c>
      <c r="M678" s="52">
        <v>14640.35</v>
      </c>
      <c r="N678" s="53" t="s">
        <v>4697</v>
      </c>
      <c r="O678" s="53" t="s">
        <v>4694</v>
      </c>
      <c r="P678" s="48" t="s">
        <v>4713</v>
      </c>
      <c r="Q678" s="50">
        <v>55</v>
      </c>
    </row>
    <row r="679" spans="1:17">
      <c r="A679" s="48" t="s">
        <v>6590</v>
      </c>
      <c r="B679" s="48" t="s">
        <v>6591</v>
      </c>
      <c r="C679" s="48">
        <v>53.48</v>
      </c>
      <c r="D679" s="48">
        <v>5.64</v>
      </c>
      <c r="E679" s="49" t="s">
        <v>10686</v>
      </c>
      <c r="F679" s="49" t="s">
        <v>10686</v>
      </c>
      <c r="G679" s="49" t="s">
        <v>10686</v>
      </c>
      <c r="H679" s="50">
        <v>0</v>
      </c>
      <c r="I679" s="50" t="s">
        <v>10686</v>
      </c>
      <c r="J679" s="48" t="s">
        <v>10731</v>
      </c>
      <c r="K679" s="48" t="s">
        <v>10744</v>
      </c>
      <c r="L679" s="51">
        <v>33471</v>
      </c>
      <c r="M679" s="52">
        <v>14630.52</v>
      </c>
      <c r="N679" s="53" t="s">
        <v>4697</v>
      </c>
      <c r="O679" s="53" t="s">
        <v>4694</v>
      </c>
      <c r="P679" s="48" t="s">
        <v>4701</v>
      </c>
      <c r="Q679" s="50">
        <v>31</v>
      </c>
    </row>
    <row r="680" spans="1:17">
      <c r="A680" s="48" t="s">
        <v>6593</v>
      </c>
      <c r="B680" s="48" t="s">
        <v>6594</v>
      </c>
      <c r="C680" s="48">
        <v>35.5</v>
      </c>
      <c r="D680" s="48">
        <v>10.37</v>
      </c>
      <c r="E680" s="49" t="s">
        <v>10686</v>
      </c>
      <c r="F680" s="49" t="s">
        <v>10686</v>
      </c>
      <c r="G680" s="49" t="s">
        <v>10686</v>
      </c>
      <c r="H680" s="50">
        <v>0</v>
      </c>
      <c r="I680" s="50" t="s">
        <v>10686</v>
      </c>
      <c r="J680" s="48" t="s">
        <v>10731</v>
      </c>
      <c r="K680" s="48" t="s">
        <v>10738</v>
      </c>
      <c r="L680" s="51">
        <v>24054</v>
      </c>
      <c r="M680" s="52">
        <v>14612.33</v>
      </c>
      <c r="N680" s="53" t="s">
        <v>4697</v>
      </c>
      <c r="O680" s="53" t="s">
        <v>4694</v>
      </c>
      <c r="P680" s="48" t="s">
        <v>4715</v>
      </c>
      <c r="Q680" s="50">
        <v>57</v>
      </c>
    </row>
    <row r="681" spans="1:17">
      <c r="A681" s="48" t="s">
        <v>6596</v>
      </c>
      <c r="B681" s="48" t="s">
        <v>5853</v>
      </c>
      <c r="C681" s="48">
        <v>36.979999999999997</v>
      </c>
      <c r="D681" s="48">
        <v>9.56</v>
      </c>
      <c r="E681" s="49" t="s">
        <v>10687</v>
      </c>
      <c r="F681" s="49" t="s">
        <v>10686</v>
      </c>
      <c r="G681" s="49" t="s">
        <v>10686</v>
      </c>
      <c r="H681" s="50">
        <v>0</v>
      </c>
      <c r="I681" s="50" t="s">
        <v>10686</v>
      </c>
      <c r="J681" s="48" t="s">
        <v>10731</v>
      </c>
      <c r="K681" s="48" t="s">
        <v>10738</v>
      </c>
      <c r="L681" s="51">
        <v>24671</v>
      </c>
      <c r="M681" s="52">
        <v>14600.62</v>
      </c>
      <c r="N681" s="53" t="s">
        <v>4697</v>
      </c>
      <c r="O681" s="53" t="s">
        <v>4694</v>
      </c>
      <c r="P681" s="48" t="s">
        <v>4714</v>
      </c>
      <c r="Q681" s="50">
        <v>55</v>
      </c>
    </row>
    <row r="682" spans="1:17">
      <c r="A682" s="48" t="s">
        <v>6598</v>
      </c>
      <c r="B682" s="48" t="s">
        <v>6599</v>
      </c>
      <c r="C682" s="48">
        <v>32.395000000000003</v>
      </c>
      <c r="D682" s="48">
        <v>8.23</v>
      </c>
      <c r="E682" s="49" t="s">
        <v>10687</v>
      </c>
      <c r="F682" s="49" t="s">
        <v>10686</v>
      </c>
      <c r="G682" s="49" t="s">
        <v>10687</v>
      </c>
      <c r="H682" s="50">
        <v>1</v>
      </c>
      <c r="I682" s="50" t="s">
        <v>10686</v>
      </c>
      <c r="J682" s="48" t="s">
        <v>10731</v>
      </c>
      <c r="K682" s="48" t="s">
        <v>10738</v>
      </c>
      <c r="L682" s="51">
        <v>23298</v>
      </c>
      <c r="M682" s="52">
        <v>14590.63</v>
      </c>
      <c r="N682" s="53" t="s">
        <v>4697</v>
      </c>
      <c r="O682" s="53" t="s">
        <v>4693</v>
      </c>
      <c r="P682" s="48" t="s">
        <v>4699</v>
      </c>
      <c r="Q682" s="50">
        <v>59</v>
      </c>
    </row>
    <row r="683" spans="1:17">
      <c r="A683" s="48" t="s">
        <v>6601</v>
      </c>
      <c r="B683" s="48" t="s">
        <v>6602</v>
      </c>
      <c r="C683" s="48">
        <v>32.729999999999997</v>
      </c>
      <c r="D683" s="48">
        <v>7.03</v>
      </c>
      <c r="E683" s="49" t="s">
        <v>10686</v>
      </c>
      <c r="F683" s="49" t="s">
        <v>10686</v>
      </c>
      <c r="G683" s="49" t="s">
        <v>10686</v>
      </c>
      <c r="H683" s="50">
        <v>0</v>
      </c>
      <c r="I683" s="50" t="s">
        <v>10686</v>
      </c>
      <c r="J683" s="48" t="s">
        <v>10731</v>
      </c>
      <c r="K683" s="48" t="s">
        <v>10738</v>
      </c>
      <c r="L683" s="51">
        <v>22983</v>
      </c>
      <c r="M683" s="52">
        <v>14574.64</v>
      </c>
      <c r="N683" s="53" t="s">
        <v>4697</v>
      </c>
      <c r="O683" s="53" t="s">
        <v>4693</v>
      </c>
      <c r="P683" s="48" t="s">
        <v>4716</v>
      </c>
      <c r="Q683" s="50">
        <v>60</v>
      </c>
    </row>
    <row r="684" spans="1:17">
      <c r="A684" s="48" t="s">
        <v>6604</v>
      </c>
      <c r="B684" s="48" t="s">
        <v>5016</v>
      </c>
      <c r="C684" s="48">
        <v>20.52</v>
      </c>
      <c r="D684" s="48">
        <v>5.45</v>
      </c>
      <c r="E684" s="49" t="s">
        <v>10686</v>
      </c>
      <c r="F684" s="49" t="s">
        <v>10686</v>
      </c>
      <c r="G684" s="49" t="s">
        <v>10686</v>
      </c>
      <c r="H684" s="50">
        <v>1</v>
      </c>
      <c r="I684" s="50" t="s">
        <v>10687</v>
      </c>
      <c r="J684" s="48" t="s">
        <v>10716</v>
      </c>
      <c r="K684" s="48" t="s">
        <v>10744</v>
      </c>
      <c r="L684" s="51">
        <v>36050</v>
      </c>
      <c r="M684" s="52">
        <v>14571.89</v>
      </c>
      <c r="N684" s="53" t="s">
        <v>4697</v>
      </c>
      <c r="O684" s="53" t="s">
        <v>4693</v>
      </c>
      <c r="P684" s="48" t="s">
        <v>4699</v>
      </c>
      <c r="Q684" s="50">
        <v>24</v>
      </c>
    </row>
    <row r="685" spans="1:17">
      <c r="A685" s="48" t="s">
        <v>6606</v>
      </c>
      <c r="B685" s="48" t="s">
        <v>6607</v>
      </c>
      <c r="C685" s="48">
        <v>51.72</v>
      </c>
      <c r="D685" s="48">
        <v>5.76</v>
      </c>
      <c r="E685" s="49" t="s">
        <v>10686</v>
      </c>
      <c r="F685" s="49" t="s">
        <v>10686</v>
      </c>
      <c r="G685" s="49" t="s">
        <v>10686</v>
      </c>
      <c r="H685" s="50">
        <v>0</v>
      </c>
      <c r="I685" s="50" t="s">
        <v>10686</v>
      </c>
      <c r="J685" s="48" t="s">
        <v>10731</v>
      </c>
      <c r="K685" s="48" t="s">
        <v>10740</v>
      </c>
      <c r="L685" s="51">
        <v>32703</v>
      </c>
      <c r="M685" s="52">
        <v>14547.26</v>
      </c>
      <c r="N685" s="53" t="s">
        <v>4697</v>
      </c>
      <c r="O685" s="53" t="s">
        <v>4694</v>
      </c>
      <c r="P685" s="48" t="s">
        <v>4701</v>
      </c>
      <c r="Q685" s="50">
        <v>33</v>
      </c>
    </row>
    <row r="686" spans="1:17">
      <c r="A686" s="48" t="s">
        <v>6609</v>
      </c>
      <c r="B686" s="48" t="s">
        <v>6610</v>
      </c>
      <c r="C686" s="48">
        <v>50.2</v>
      </c>
      <c r="D686" s="48">
        <v>5.4</v>
      </c>
      <c r="E686" s="49" t="s">
        <v>10686</v>
      </c>
      <c r="F686" s="49" t="s">
        <v>10686</v>
      </c>
      <c r="G686" s="49" t="s">
        <v>10686</v>
      </c>
      <c r="H686" s="50">
        <v>0</v>
      </c>
      <c r="I686" s="50" t="s">
        <v>10686</v>
      </c>
      <c r="J686" s="48" t="s">
        <v>10731</v>
      </c>
      <c r="K686" s="48" t="s">
        <v>10744</v>
      </c>
      <c r="L686" s="51">
        <v>32711</v>
      </c>
      <c r="M686" s="52">
        <v>14507.46</v>
      </c>
      <c r="N686" s="53" t="s">
        <v>4697</v>
      </c>
      <c r="O686" s="53" t="s">
        <v>4694</v>
      </c>
      <c r="P686" s="48" t="s">
        <v>4698</v>
      </c>
      <c r="Q686" s="50">
        <v>33</v>
      </c>
    </row>
    <row r="687" spans="1:17">
      <c r="A687" s="48" t="s">
        <v>6612</v>
      </c>
      <c r="B687" s="48" t="s">
        <v>6613</v>
      </c>
      <c r="C687" s="48">
        <v>25.52</v>
      </c>
      <c r="D687" s="48">
        <v>6.35</v>
      </c>
      <c r="E687" s="49" t="s">
        <v>10686</v>
      </c>
      <c r="F687" s="49" t="s">
        <v>10686</v>
      </c>
      <c r="G687" s="49" t="s">
        <v>10687</v>
      </c>
      <c r="H687" s="50">
        <v>1</v>
      </c>
      <c r="I687" s="50" t="s">
        <v>10686</v>
      </c>
      <c r="J687" s="48" t="s">
        <v>10733</v>
      </c>
      <c r="K687" s="48" t="s">
        <v>10740</v>
      </c>
      <c r="L687" s="51">
        <v>29148</v>
      </c>
      <c r="M687" s="52">
        <v>14478.33</v>
      </c>
      <c r="N687" s="53" t="s">
        <v>4697</v>
      </c>
      <c r="O687" s="53" t="s">
        <v>4697</v>
      </c>
      <c r="P687" s="48" t="s">
        <v>4695</v>
      </c>
      <c r="Q687" s="50">
        <v>43</v>
      </c>
    </row>
    <row r="688" spans="1:17">
      <c r="A688" s="48" t="s">
        <v>6615</v>
      </c>
      <c r="B688" s="48" t="s">
        <v>6616</v>
      </c>
      <c r="C688" s="48">
        <v>35.200000000000003</v>
      </c>
      <c r="D688" s="48">
        <v>6.26</v>
      </c>
      <c r="E688" s="49" t="s">
        <v>10687</v>
      </c>
      <c r="F688" s="49" t="s">
        <v>10686</v>
      </c>
      <c r="G688" s="49" t="s">
        <v>10686</v>
      </c>
      <c r="H688" s="50">
        <v>2</v>
      </c>
      <c r="I688" s="50" t="s">
        <v>10686</v>
      </c>
      <c r="J688" s="48" t="s">
        <v>10731</v>
      </c>
      <c r="K688" s="48" t="s">
        <v>10740</v>
      </c>
      <c r="L688" s="51">
        <v>21874</v>
      </c>
      <c r="M688" s="52">
        <v>14474.68</v>
      </c>
      <c r="N688" s="53" t="s">
        <v>4697</v>
      </c>
      <c r="O688" s="53" t="s">
        <v>4697</v>
      </c>
      <c r="P688" s="48" t="s">
        <v>4695</v>
      </c>
      <c r="Q688" s="50">
        <v>63</v>
      </c>
    </row>
    <row r="689" spans="1:17">
      <c r="A689" s="48" t="s">
        <v>6618</v>
      </c>
      <c r="B689" s="48" t="s">
        <v>6619</v>
      </c>
      <c r="C689" s="48">
        <v>41.26</v>
      </c>
      <c r="D689" s="48">
        <v>5.97</v>
      </c>
      <c r="E689" s="49" t="s">
        <v>10687</v>
      </c>
      <c r="F689" s="49" t="s">
        <v>10686</v>
      </c>
      <c r="G689" s="49" t="s">
        <v>10686</v>
      </c>
      <c r="H689" s="50">
        <v>0</v>
      </c>
      <c r="I689" s="50" t="s">
        <v>10686</v>
      </c>
      <c r="J689" s="48" t="s">
        <v>10731</v>
      </c>
      <c r="K689" s="48" t="s">
        <v>10740</v>
      </c>
      <c r="L689" s="51">
        <v>28091</v>
      </c>
      <c r="M689" s="52">
        <v>14470.01</v>
      </c>
      <c r="N689" s="53" t="s">
        <v>4697</v>
      </c>
      <c r="O689" s="53" t="s">
        <v>4694</v>
      </c>
      <c r="P689" s="48" t="s">
        <v>4698</v>
      </c>
      <c r="Q689" s="50">
        <v>46</v>
      </c>
    </row>
    <row r="690" spans="1:17">
      <c r="A690" s="48" t="s">
        <v>6621</v>
      </c>
      <c r="B690" s="48" t="s">
        <v>6622</v>
      </c>
      <c r="C690" s="48">
        <v>17.195</v>
      </c>
      <c r="D690" s="48">
        <v>5.29</v>
      </c>
      <c r="E690" s="49" t="s">
        <v>10687</v>
      </c>
      <c r="F690" s="49" t="s">
        <v>10686</v>
      </c>
      <c r="G690" s="49" t="s">
        <v>10686</v>
      </c>
      <c r="H690" s="50">
        <v>0</v>
      </c>
      <c r="I690" s="50" t="s">
        <v>10687</v>
      </c>
      <c r="J690" s="48" t="s">
        <v>10734</v>
      </c>
      <c r="K690" s="48" t="s">
        <v>10744</v>
      </c>
      <c r="L690" s="51">
        <v>35379</v>
      </c>
      <c r="M690" s="52">
        <v>14455.64</v>
      </c>
      <c r="N690" s="53" t="s">
        <v>4697</v>
      </c>
      <c r="O690" s="53" t="s">
        <v>4694</v>
      </c>
      <c r="P690" s="48" t="s">
        <v>4699</v>
      </c>
      <c r="Q690" s="50">
        <v>26</v>
      </c>
    </row>
    <row r="691" spans="1:17">
      <c r="A691" s="48" t="s">
        <v>6624</v>
      </c>
      <c r="B691" s="48" t="s">
        <v>6625</v>
      </c>
      <c r="C691" s="48">
        <v>23.085000000000001</v>
      </c>
      <c r="D691" s="48">
        <v>4.2699999999999996</v>
      </c>
      <c r="E691" s="49" t="s">
        <v>10687</v>
      </c>
      <c r="F691" s="49" t="s">
        <v>10686</v>
      </c>
      <c r="G691" s="49" t="s">
        <v>10686</v>
      </c>
      <c r="H691" s="50">
        <v>2</v>
      </c>
      <c r="I691" s="50" t="s">
        <v>10686</v>
      </c>
      <c r="J691" s="48" t="s">
        <v>10716</v>
      </c>
      <c r="K691" s="48" t="s">
        <v>10744</v>
      </c>
      <c r="L691" s="51">
        <v>21765</v>
      </c>
      <c r="M691" s="52">
        <v>14451.84</v>
      </c>
      <c r="N691" s="53" t="s">
        <v>4697</v>
      </c>
      <c r="O691" s="53" t="s">
        <v>4694</v>
      </c>
      <c r="P691" s="48" t="s">
        <v>4710</v>
      </c>
      <c r="Q691" s="50">
        <v>63</v>
      </c>
    </row>
    <row r="692" spans="1:17">
      <c r="A692" s="48" t="s">
        <v>6627</v>
      </c>
      <c r="B692" s="48" t="s">
        <v>6628</v>
      </c>
      <c r="C692" s="48">
        <v>21.66</v>
      </c>
      <c r="D692" s="48">
        <v>5.2</v>
      </c>
      <c r="E692" s="49" t="s">
        <v>10687</v>
      </c>
      <c r="F692" s="49" t="s">
        <v>10686</v>
      </c>
      <c r="G692" s="49" t="s">
        <v>10686</v>
      </c>
      <c r="H692" s="50">
        <v>2</v>
      </c>
      <c r="I692" s="50" t="s">
        <v>10686</v>
      </c>
      <c r="J692" s="48" t="s">
        <v>10716</v>
      </c>
      <c r="K692" s="48" t="s">
        <v>10744</v>
      </c>
      <c r="L692" s="51">
        <v>21730</v>
      </c>
      <c r="M692" s="52">
        <v>14449.85</v>
      </c>
      <c r="N692" s="53" t="s">
        <v>4697</v>
      </c>
      <c r="O692" s="53" t="s">
        <v>4693</v>
      </c>
      <c r="P692" s="48" t="s">
        <v>4699</v>
      </c>
      <c r="Q692" s="50">
        <v>63</v>
      </c>
    </row>
    <row r="693" spans="1:17">
      <c r="A693" s="48" t="s">
        <v>6630</v>
      </c>
      <c r="B693" s="48" t="s">
        <v>6631</v>
      </c>
      <c r="C693" s="48">
        <v>36.47</v>
      </c>
      <c r="D693" s="48">
        <v>8.23</v>
      </c>
      <c r="E693" s="49" t="s">
        <v>10687</v>
      </c>
      <c r="F693" s="49" t="s">
        <v>10686</v>
      </c>
      <c r="G693" s="49" t="s">
        <v>10686</v>
      </c>
      <c r="H693" s="50">
        <v>0</v>
      </c>
      <c r="I693" s="50" t="s">
        <v>10686</v>
      </c>
      <c r="J693" s="48" t="s">
        <v>10731</v>
      </c>
      <c r="K693" s="48" t="s">
        <v>10738</v>
      </c>
      <c r="L693" s="51">
        <v>24780</v>
      </c>
      <c r="M693" s="52">
        <v>14427.63</v>
      </c>
      <c r="N693" s="53" t="s">
        <v>4697</v>
      </c>
      <c r="O693" s="53" t="s">
        <v>4697</v>
      </c>
      <c r="P693" s="48" t="s">
        <v>4715</v>
      </c>
      <c r="Q693" s="50">
        <v>55</v>
      </c>
    </row>
    <row r="694" spans="1:17">
      <c r="A694" s="48" t="s">
        <v>6633</v>
      </c>
      <c r="B694" s="48" t="s">
        <v>6634</v>
      </c>
      <c r="C694" s="48">
        <v>36.08</v>
      </c>
      <c r="D694" s="48">
        <v>10.33</v>
      </c>
      <c r="E694" s="49" t="s">
        <v>10687</v>
      </c>
      <c r="F694" s="49" t="s">
        <v>10686</v>
      </c>
      <c r="G694" s="49" t="s">
        <v>10686</v>
      </c>
      <c r="H694" s="50">
        <v>0</v>
      </c>
      <c r="I694" s="50" t="s">
        <v>10686</v>
      </c>
      <c r="J694" s="48" t="s">
        <v>10731</v>
      </c>
      <c r="K694" s="48" t="s">
        <v>10738</v>
      </c>
      <c r="L694" s="51">
        <v>24699</v>
      </c>
      <c r="M694" s="52">
        <v>14426.66</v>
      </c>
      <c r="N694" s="53" t="s">
        <v>4697</v>
      </c>
      <c r="O694" s="53" t="s">
        <v>4697</v>
      </c>
      <c r="P694" s="48" t="s">
        <v>4713</v>
      </c>
      <c r="Q694" s="50">
        <v>55</v>
      </c>
    </row>
    <row r="695" spans="1:17">
      <c r="A695" s="48" t="s">
        <v>6636</v>
      </c>
      <c r="B695" s="48" t="s">
        <v>6637</v>
      </c>
      <c r="C695" s="48">
        <v>23.18</v>
      </c>
      <c r="D695" s="48">
        <v>6.13</v>
      </c>
      <c r="E695" s="49" t="s">
        <v>10686</v>
      </c>
      <c r="F695" s="49" t="s">
        <v>10686</v>
      </c>
      <c r="G695" s="49" t="s">
        <v>10686</v>
      </c>
      <c r="H695" s="50">
        <v>0</v>
      </c>
      <c r="I695" s="50" t="s">
        <v>10686</v>
      </c>
      <c r="J695" s="48" t="s">
        <v>10716</v>
      </c>
      <c r="K695" s="48" t="s">
        <v>10740</v>
      </c>
      <c r="L695" s="51">
        <v>36382</v>
      </c>
      <c r="M695" s="52">
        <v>14426.07</v>
      </c>
      <c r="N695" s="53" t="s">
        <v>4697</v>
      </c>
      <c r="O695" s="53" t="s">
        <v>4693</v>
      </c>
      <c r="P695" s="48" t="s">
        <v>4698</v>
      </c>
      <c r="Q695" s="50">
        <v>23</v>
      </c>
    </row>
    <row r="696" spans="1:17">
      <c r="A696" s="48" t="s">
        <v>6639</v>
      </c>
      <c r="B696" s="48" t="s">
        <v>6640</v>
      </c>
      <c r="C696" s="48">
        <v>39.159999999999997</v>
      </c>
      <c r="D696" s="48">
        <v>8.08</v>
      </c>
      <c r="E696" s="49" t="s">
        <v>10686</v>
      </c>
      <c r="F696" s="49" t="s">
        <v>10686</v>
      </c>
      <c r="G696" s="49" t="s">
        <v>10686</v>
      </c>
      <c r="H696" s="50">
        <v>3</v>
      </c>
      <c r="I696" s="50" t="s">
        <v>10686</v>
      </c>
      <c r="J696" s="48" t="s">
        <v>10731</v>
      </c>
      <c r="K696" s="48" t="s">
        <v>10738</v>
      </c>
      <c r="L696" s="51">
        <v>21448</v>
      </c>
      <c r="M696" s="52">
        <v>14418.28</v>
      </c>
      <c r="N696" s="53" t="s">
        <v>4697</v>
      </c>
      <c r="O696" s="53" t="s">
        <v>4694</v>
      </c>
      <c r="P696" s="48" t="s">
        <v>4695</v>
      </c>
      <c r="Q696" s="50">
        <v>64</v>
      </c>
    </row>
    <row r="697" spans="1:17">
      <c r="A697" s="48" t="s">
        <v>6642</v>
      </c>
      <c r="B697" s="48" t="s">
        <v>6643</v>
      </c>
      <c r="C697" s="48">
        <v>38.19</v>
      </c>
      <c r="D697" s="48">
        <v>10.49</v>
      </c>
      <c r="E697" s="49" t="s">
        <v>10686</v>
      </c>
      <c r="F697" s="49" t="s">
        <v>10686</v>
      </c>
      <c r="G697" s="49" t="s">
        <v>10686</v>
      </c>
      <c r="H697" s="50">
        <v>3</v>
      </c>
      <c r="I697" s="50" t="s">
        <v>10686</v>
      </c>
      <c r="J697" s="48" t="s">
        <v>10731</v>
      </c>
      <c r="K697" s="48" t="s">
        <v>10738</v>
      </c>
      <c r="L697" s="51">
        <v>21395</v>
      </c>
      <c r="M697" s="52">
        <v>14410.93</v>
      </c>
      <c r="N697" s="53" t="s">
        <v>4697</v>
      </c>
      <c r="O697" s="53" t="s">
        <v>4697</v>
      </c>
      <c r="P697" s="48" t="s">
        <v>4705</v>
      </c>
      <c r="Q697" s="50">
        <v>64</v>
      </c>
    </row>
    <row r="698" spans="1:17">
      <c r="A698" s="48" t="s">
        <v>6645</v>
      </c>
      <c r="B698" s="48" t="s">
        <v>6646</v>
      </c>
      <c r="C698" s="48">
        <v>26.41</v>
      </c>
      <c r="D698" s="48">
        <v>8.11</v>
      </c>
      <c r="E698" s="49" t="s">
        <v>10686</v>
      </c>
      <c r="F698" s="49" t="s">
        <v>10686</v>
      </c>
      <c r="G698" s="49" t="s">
        <v>10686</v>
      </c>
      <c r="H698" s="50">
        <v>3</v>
      </c>
      <c r="I698" s="50" t="s">
        <v>10686</v>
      </c>
      <c r="J698" s="48" t="s">
        <v>10733</v>
      </c>
      <c r="K698" s="48" t="s">
        <v>10738</v>
      </c>
      <c r="L698" s="51">
        <v>21442</v>
      </c>
      <c r="M698" s="52">
        <v>14394.56</v>
      </c>
      <c r="N698" s="53" t="s">
        <v>4697</v>
      </c>
      <c r="O698" s="53" t="s">
        <v>4693</v>
      </c>
      <c r="P698" s="48" t="s">
        <v>4712</v>
      </c>
      <c r="Q698" s="50">
        <v>64</v>
      </c>
    </row>
    <row r="699" spans="1:17">
      <c r="A699" s="48" t="s">
        <v>6648</v>
      </c>
      <c r="B699" s="48" t="s">
        <v>4973</v>
      </c>
      <c r="C699" s="48">
        <v>28.785</v>
      </c>
      <c r="D699" s="48">
        <v>6.6</v>
      </c>
      <c r="E699" s="49" t="s">
        <v>10686</v>
      </c>
      <c r="F699" s="49" t="s">
        <v>10686</v>
      </c>
      <c r="G699" s="49" t="s">
        <v>10686</v>
      </c>
      <c r="H699" s="50">
        <v>0</v>
      </c>
      <c r="I699" s="50" t="s">
        <v>10686</v>
      </c>
      <c r="J699" s="48" t="s">
        <v>10733</v>
      </c>
      <c r="K699" s="48" t="s">
        <v>10738</v>
      </c>
      <c r="L699" s="51">
        <v>23915</v>
      </c>
      <c r="M699" s="52">
        <v>14394.4</v>
      </c>
      <c r="N699" s="53" t="s">
        <v>4697</v>
      </c>
      <c r="O699" s="53" t="s">
        <v>4694</v>
      </c>
      <c r="P699" s="48" t="s">
        <v>4699</v>
      </c>
      <c r="Q699" s="50">
        <v>57</v>
      </c>
    </row>
    <row r="700" spans="1:17">
      <c r="A700" s="48" t="s">
        <v>6650</v>
      </c>
      <c r="B700" s="48" t="s">
        <v>6651</v>
      </c>
      <c r="C700" s="48">
        <v>26.695</v>
      </c>
      <c r="D700" s="48">
        <v>10.14</v>
      </c>
      <c r="E700" s="49" t="s">
        <v>10687</v>
      </c>
      <c r="F700" s="49" t="s">
        <v>10686</v>
      </c>
      <c r="G700" s="49" t="s">
        <v>10687</v>
      </c>
      <c r="H700" s="50">
        <v>1</v>
      </c>
      <c r="I700" s="50" t="s">
        <v>10686</v>
      </c>
      <c r="J700" s="48" t="s">
        <v>10733</v>
      </c>
      <c r="K700" s="48" t="s">
        <v>10738</v>
      </c>
      <c r="L700" s="51">
        <v>23208</v>
      </c>
      <c r="M700" s="52">
        <v>14382.71</v>
      </c>
      <c r="N700" s="53" t="s">
        <v>4697</v>
      </c>
      <c r="O700" s="53" t="s">
        <v>4697</v>
      </c>
      <c r="P700" s="48" t="s">
        <v>4698</v>
      </c>
      <c r="Q700" s="50">
        <v>59</v>
      </c>
    </row>
    <row r="701" spans="1:17">
      <c r="A701" s="48" t="s">
        <v>6653</v>
      </c>
      <c r="B701" s="48" t="s">
        <v>6654</v>
      </c>
      <c r="C701" s="48">
        <v>32.799999999999997</v>
      </c>
      <c r="D701" s="48">
        <v>6.06</v>
      </c>
      <c r="E701" s="49" t="s">
        <v>10687</v>
      </c>
      <c r="F701" s="49" t="s">
        <v>10686</v>
      </c>
      <c r="G701" s="49" t="s">
        <v>10686</v>
      </c>
      <c r="H701" s="50">
        <v>1</v>
      </c>
      <c r="I701" s="50" t="s">
        <v>10686</v>
      </c>
      <c r="J701" s="48" t="s">
        <v>10731</v>
      </c>
      <c r="K701" s="48" t="s">
        <v>10740</v>
      </c>
      <c r="L701" s="51">
        <v>32463</v>
      </c>
      <c r="M701" s="52">
        <v>14358.36</v>
      </c>
      <c r="N701" s="53" t="s">
        <v>4697</v>
      </c>
      <c r="O701" s="53" t="s">
        <v>4697</v>
      </c>
      <c r="P701" s="48" t="s">
        <v>4701</v>
      </c>
      <c r="Q701" s="50">
        <v>34</v>
      </c>
    </row>
    <row r="702" spans="1:17">
      <c r="A702" s="48" t="s">
        <v>6656</v>
      </c>
      <c r="B702" s="48" t="s">
        <v>6657</v>
      </c>
      <c r="C702" s="48">
        <v>35.869999999999997</v>
      </c>
      <c r="D702" s="48">
        <v>9.91</v>
      </c>
      <c r="E702" s="49" t="s">
        <v>10687</v>
      </c>
      <c r="F702" s="49" t="s">
        <v>10686</v>
      </c>
      <c r="G702" s="49" t="s">
        <v>10686</v>
      </c>
      <c r="H702" s="50">
        <v>0</v>
      </c>
      <c r="I702" s="50" t="s">
        <v>10686</v>
      </c>
      <c r="J702" s="48" t="s">
        <v>10731</v>
      </c>
      <c r="K702" s="48" t="s">
        <v>10738</v>
      </c>
      <c r="L702" s="51">
        <v>24755</v>
      </c>
      <c r="M702" s="52">
        <v>14355.43</v>
      </c>
      <c r="N702" s="53" t="s">
        <v>4697</v>
      </c>
      <c r="O702" s="53" t="s">
        <v>4693</v>
      </c>
      <c r="P702" s="48" t="s">
        <v>4713</v>
      </c>
      <c r="Q702" s="50">
        <v>55</v>
      </c>
    </row>
    <row r="703" spans="1:17">
      <c r="A703" s="48" t="s">
        <v>6659</v>
      </c>
      <c r="B703" s="48" t="s">
        <v>6660</v>
      </c>
      <c r="C703" s="48">
        <v>21.66</v>
      </c>
      <c r="D703" s="48">
        <v>4.1399999999999997</v>
      </c>
      <c r="E703" s="49" t="s">
        <v>10687</v>
      </c>
      <c r="F703" s="49" t="s">
        <v>10686</v>
      </c>
      <c r="G703" s="49" t="s">
        <v>10686</v>
      </c>
      <c r="H703" s="50">
        <v>2</v>
      </c>
      <c r="I703" s="50" t="s">
        <v>10686</v>
      </c>
      <c r="J703" s="48" t="s">
        <v>10716</v>
      </c>
      <c r="K703" s="48" t="s">
        <v>10744</v>
      </c>
      <c r="L703" s="51">
        <v>21908</v>
      </c>
      <c r="M703" s="52">
        <v>14349.85</v>
      </c>
      <c r="N703" s="53" t="s">
        <v>4697</v>
      </c>
      <c r="O703" s="53" t="s">
        <v>4697</v>
      </c>
      <c r="P703" s="48" t="s">
        <v>4698</v>
      </c>
      <c r="Q703" s="50">
        <v>63</v>
      </c>
    </row>
    <row r="704" spans="1:17">
      <c r="A704" s="48" t="s">
        <v>6662</v>
      </c>
      <c r="B704" s="48" t="s">
        <v>6663</v>
      </c>
      <c r="C704" s="48">
        <v>37.72</v>
      </c>
      <c r="D704" s="48">
        <v>4.38</v>
      </c>
      <c r="E704" s="49" t="s">
        <v>10687</v>
      </c>
      <c r="F704" s="49" t="s">
        <v>10686</v>
      </c>
      <c r="G704" s="49" t="s">
        <v>10687</v>
      </c>
      <c r="H704" s="50">
        <v>1</v>
      </c>
      <c r="I704" s="50" t="s">
        <v>10686</v>
      </c>
      <c r="J704" s="48" t="s">
        <v>10731</v>
      </c>
      <c r="K704" s="48" t="s">
        <v>10744</v>
      </c>
      <c r="L704" s="51">
        <v>25472</v>
      </c>
      <c r="M704" s="52">
        <v>14337.91</v>
      </c>
      <c r="N704" s="53" t="s">
        <v>4697</v>
      </c>
      <c r="O704" s="53" t="s">
        <v>4694</v>
      </c>
      <c r="P704" s="48" t="s">
        <v>4714</v>
      </c>
      <c r="Q704" s="50">
        <v>53</v>
      </c>
    </row>
    <row r="705" spans="1:17">
      <c r="A705" s="48" t="s">
        <v>6665</v>
      </c>
      <c r="B705" s="48" t="s">
        <v>4955</v>
      </c>
      <c r="C705" s="48">
        <v>39.700000000000003</v>
      </c>
      <c r="D705" s="48">
        <v>9.83</v>
      </c>
      <c r="E705" s="49" t="s">
        <v>10686</v>
      </c>
      <c r="F705" s="49" t="s">
        <v>10686</v>
      </c>
      <c r="G705" s="49" t="s">
        <v>10686</v>
      </c>
      <c r="H705" s="50">
        <v>3</v>
      </c>
      <c r="I705" s="50" t="s">
        <v>10686</v>
      </c>
      <c r="J705" s="48" t="s">
        <v>10731</v>
      </c>
      <c r="K705" s="48" t="s">
        <v>10738</v>
      </c>
      <c r="L705" s="51">
        <v>21376</v>
      </c>
      <c r="M705" s="52">
        <v>14319.03</v>
      </c>
      <c r="N705" s="53" t="s">
        <v>4697</v>
      </c>
      <c r="O705" s="53" t="s">
        <v>4697</v>
      </c>
      <c r="P705" s="48" t="s">
        <v>4701</v>
      </c>
      <c r="Q705" s="50">
        <v>64</v>
      </c>
    </row>
    <row r="706" spans="1:17">
      <c r="A706" s="48" t="s">
        <v>6667</v>
      </c>
      <c r="B706" s="48" t="s">
        <v>6668</v>
      </c>
      <c r="C706" s="48">
        <v>35.97</v>
      </c>
      <c r="D706" s="48">
        <v>11.08</v>
      </c>
      <c r="E706" s="49" t="s">
        <v>10686</v>
      </c>
      <c r="F706" s="49" t="s">
        <v>10686</v>
      </c>
      <c r="G706" s="49" t="s">
        <v>10686</v>
      </c>
      <c r="H706" s="50">
        <v>3</v>
      </c>
      <c r="I706" s="50" t="s">
        <v>10686</v>
      </c>
      <c r="J706" s="48" t="s">
        <v>10731</v>
      </c>
      <c r="K706" s="48" t="s">
        <v>10738</v>
      </c>
      <c r="L706" s="51">
        <v>21473</v>
      </c>
      <c r="M706" s="52">
        <v>14313.85</v>
      </c>
      <c r="N706" s="53" t="s">
        <v>4697</v>
      </c>
      <c r="O706" s="53" t="s">
        <v>4694</v>
      </c>
      <c r="P706" s="48" t="s">
        <v>4695</v>
      </c>
      <c r="Q706" s="50">
        <v>64</v>
      </c>
    </row>
    <row r="707" spans="1:17">
      <c r="A707" s="48" t="s">
        <v>6670</v>
      </c>
      <c r="B707" s="48" t="s">
        <v>6671</v>
      </c>
      <c r="C707" s="48">
        <v>37.85</v>
      </c>
      <c r="D707" s="48">
        <v>11.01</v>
      </c>
      <c r="E707" s="49" t="s">
        <v>10686</v>
      </c>
      <c r="F707" s="49" t="s">
        <v>10686</v>
      </c>
      <c r="G707" s="49" t="s">
        <v>10686</v>
      </c>
      <c r="H707" s="50">
        <v>0</v>
      </c>
      <c r="I707" s="50" t="s">
        <v>10686</v>
      </c>
      <c r="J707" s="48" t="s">
        <v>10731</v>
      </c>
      <c r="K707" s="48" t="s">
        <v>10738</v>
      </c>
      <c r="L707" s="51">
        <v>25187</v>
      </c>
      <c r="M707" s="52">
        <v>14285.9</v>
      </c>
      <c r="N707" s="53" t="s">
        <v>4697</v>
      </c>
      <c r="O707" s="53" t="s">
        <v>4694</v>
      </c>
      <c r="P707" s="48" t="s">
        <v>4698</v>
      </c>
      <c r="Q707" s="50">
        <v>54</v>
      </c>
    </row>
    <row r="708" spans="1:17">
      <c r="A708" s="48" t="s">
        <v>6673</v>
      </c>
      <c r="B708" s="48" t="s">
        <v>5924</v>
      </c>
      <c r="C708" s="48">
        <v>21.66</v>
      </c>
      <c r="D708" s="48">
        <v>4.37</v>
      </c>
      <c r="E708" s="49" t="s">
        <v>10686</v>
      </c>
      <c r="F708" s="49" t="s">
        <v>10687</v>
      </c>
      <c r="G708" s="49" t="s">
        <v>10686</v>
      </c>
      <c r="H708" s="50">
        <v>1</v>
      </c>
      <c r="I708" s="50" t="s">
        <v>10687</v>
      </c>
      <c r="J708" s="48" t="s">
        <v>10716</v>
      </c>
      <c r="K708" s="48" t="s">
        <v>10744</v>
      </c>
      <c r="L708" s="51">
        <v>38236</v>
      </c>
      <c r="M708" s="52">
        <v>14283.46</v>
      </c>
      <c r="N708" s="53" t="s">
        <v>4697</v>
      </c>
      <c r="O708" s="53" t="s">
        <v>4697</v>
      </c>
      <c r="P708" s="48" t="s">
        <v>4699</v>
      </c>
      <c r="Q708" s="50">
        <v>18</v>
      </c>
    </row>
    <row r="709" spans="1:17">
      <c r="A709" s="48" t="s">
        <v>6675</v>
      </c>
      <c r="B709" s="48" t="s">
        <v>6200</v>
      </c>
      <c r="C709" s="48">
        <v>39.369999999999997</v>
      </c>
      <c r="D709" s="48">
        <v>5.91</v>
      </c>
      <c r="E709" s="49" t="s">
        <v>10686</v>
      </c>
      <c r="F709" s="49" t="s">
        <v>10686</v>
      </c>
      <c r="G709" s="49" t="s">
        <v>10686</v>
      </c>
      <c r="H709" s="50">
        <v>2</v>
      </c>
      <c r="I709" s="50" t="s">
        <v>10686</v>
      </c>
      <c r="J709" s="48" t="s">
        <v>10731</v>
      </c>
      <c r="K709" s="48" t="s">
        <v>10740</v>
      </c>
      <c r="L709" s="51">
        <v>26493</v>
      </c>
      <c r="M709" s="52">
        <v>14258.33</v>
      </c>
      <c r="N709" s="53" t="s">
        <v>4697</v>
      </c>
      <c r="O709" s="53" t="s">
        <v>4697</v>
      </c>
      <c r="P709" s="48" t="s">
        <v>4713</v>
      </c>
      <c r="Q709" s="50">
        <v>50</v>
      </c>
    </row>
    <row r="710" spans="1:17">
      <c r="A710" s="48" t="s">
        <v>6676</v>
      </c>
      <c r="B710" s="48" t="s">
        <v>6677</v>
      </c>
      <c r="C710" s="48">
        <v>40.880000000000003</v>
      </c>
      <c r="D710" s="48">
        <v>7.65</v>
      </c>
      <c r="E710" s="49" t="s">
        <v>10686</v>
      </c>
      <c r="F710" s="49" t="s">
        <v>10686</v>
      </c>
      <c r="G710" s="49" t="s">
        <v>10686</v>
      </c>
      <c r="H710" s="50">
        <v>0</v>
      </c>
      <c r="I710" s="50" t="s">
        <v>10686</v>
      </c>
      <c r="J710" s="48" t="s">
        <v>10731</v>
      </c>
      <c r="K710" s="48" t="s">
        <v>10738</v>
      </c>
      <c r="L710" s="51">
        <v>27389</v>
      </c>
      <c r="M710" s="52">
        <v>14256.79</v>
      </c>
      <c r="N710" s="53" t="s">
        <v>4697</v>
      </c>
      <c r="O710" s="53" t="s">
        <v>4697</v>
      </c>
      <c r="P710" s="48" t="s">
        <v>4713</v>
      </c>
      <c r="Q710" s="50">
        <v>48</v>
      </c>
    </row>
    <row r="711" spans="1:17">
      <c r="A711" s="48" t="s">
        <v>6679</v>
      </c>
      <c r="B711" s="48" t="s">
        <v>6680</v>
      </c>
      <c r="C711" s="48">
        <v>26.22</v>
      </c>
      <c r="D711" s="48">
        <v>5.37</v>
      </c>
      <c r="E711" s="49" t="s">
        <v>10687</v>
      </c>
      <c r="F711" s="49" t="s">
        <v>10686</v>
      </c>
      <c r="G711" s="49" t="s">
        <v>10686</v>
      </c>
      <c r="H711" s="50">
        <v>2</v>
      </c>
      <c r="I711" s="50" t="s">
        <v>10686</v>
      </c>
      <c r="J711" s="48" t="s">
        <v>10733</v>
      </c>
      <c r="K711" s="48" t="s">
        <v>10744</v>
      </c>
      <c r="L711" s="51">
        <v>21862</v>
      </c>
      <c r="M711" s="52">
        <v>14256.19</v>
      </c>
      <c r="N711" s="53" t="s">
        <v>4697</v>
      </c>
      <c r="O711" s="53" t="s">
        <v>4694</v>
      </c>
      <c r="P711" s="48" t="s">
        <v>4698</v>
      </c>
      <c r="Q711" s="50">
        <v>63</v>
      </c>
    </row>
    <row r="712" spans="1:17">
      <c r="A712" s="48" t="s">
        <v>6682</v>
      </c>
      <c r="B712" s="48" t="s">
        <v>6683</v>
      </c>
      <c r="C712" s="48">
        <v>25.08</v>
      </c>
      <c r="D712" s="48">
        <v>5.75</v>
      </c>
      <c r="E712" s="49" t="s">
        <v>10687</v>
      </c>
      <c r="F712" s="49" t="s">
        <v>10686</v>
      </c>
      <c r="G712" s="49" t="s">
        <v>10686</v>
      </c>
      <c r="H712" s="50">
        <v>2</v>
      </c>
      <c r="I712" s="50" t="s">
        <v>10686</v>
      </c>
      <c r="J712" s="48" t="s">
        <v>10733</v>
      </c>
      <c r="K712" s="48" t="s">
        <v>10740</v>
      </c>
      <c r="L712" s="51">
        <v>21833</v>
      </c>
      <c r="M712" s="52">
        <v>14254.61</v>
      </c>
      <c r="N712" s="53" t="s">
        <v>4697</v>
      </c>
      <c r="O712" s="53" t="s">
        <v>4693</v>
      </c>
      <c r="P712" s="48" t="s">
        <v>4698</v>
      </c>
      <c r="Q712" s="50">
        <v>63</v>
      </c>
    </row>
    <row r="713" spans="1:17">
      <c r="A713" s="48" t="s">
        <v>6685</v>
      </c>
      <c r="B713" s="48" t="s">
        <v>6686</v>
      </c>
      <c r="C713" s="48">
        <v>39.1</v>
      </c>
      <c r="D713" s="48">
        <v>6.79</v>
      </c>
      <c r="E713" s="49" t="s">
        <v>10687</v>
      </c>
      <c r="F713" s="49" t="s">
        <v>10686</v>
      </c>
      <c r="G713" s="49" t="s">
        <v>10686</v>
      </c>
      <c r="H713" s="50">
        <v>2</v>
      </c>
      <c r="I713" s="50" t="s">
        <v>10686</v>
      </c>
      <c r="J713" s="48" t="s">
        <v>10731</v>
      </c>
      <c r="K713" s="48" t="s">
        <v>10738</v>
      </c>
      <c r="L713" s="51">
        <v>22549</v>
      </c>
      <c r="M713" s="52">
        <v>14235.07</v>
      </c>
      <c r="N713" s="53" t="s">
        <v>4697</v>
      </c>
      <c r="O713" s="53" t="s">
        <v>4693</v>
      </c>
      <c r="P713" s="48" t="s">
        <v>4701</v>
      </c>
      <c r="Q713" s="50">
        <v>61</v>
      </c>
    </row>
    <row r="714" spans="1:17">
      <c r="A714" s="48" t="s">
        <v>6688</v>
      </c>
      <c r="B714" s="48" t="s">
        <v>6689</v>
      </c>
      <c r="C714" s="48">
        <v>37.905000000000001</v>
      </c>
      <c r="D714" s="48">
        <v>7.03</v>
      </c>
      <c r="E714" s="49" t="s">
        <v>10686</v>
      </c>
      <c r="F714" s="49" t="s">
        <v>10686</v>
      </c>
      <c r="G714" s="49" t="s">
        <v>10686</v>
      </c>
      <c r="H714" s="50">
        <v>3</v>
      </c>
      <c r="I714" s="50" t="s">
        <v>10686</v>
      </c>
      <c r="J714" s="48" t="s">
        <v>10731</v>
      </c>
      <c r="K714" s="48" t="s">
        <v>10738</v>
      </c>
      <c r="L714" s="51">
        <v>21449</v>
      </c>
      <c r="M714" s="52">
        <v>14210.54</v>
      </c>
      <c r="N714" s="53" t="s">
        <v>4697</v>
      </c>
      <c r="O714" s="53" t="s">
        <v>4697</v>
      </c>
      <c r="P714" s="48" t="s">
        <v>4698</v>
      </c>
      <c r="Q714" s="50">
        <v>64</v>
      </c>
    </row>
    <row r="715" spans="1:17">
      <c r="A715" s="48" t="s">
        <v>6691</v>
      </c>
      <c r="B715" s="48" t="s">
        <v>5448</v>
      </c>
      <c r="C715" s="48">
        <v>43.35</v>
      </c>
      <c r="D715" s="48">
        <v>5.41</v>
      </c>
      <c r="E715" s="49" t="s">
        <v>10687</v>
      </c>
      <c r="F715" s="49" t="s">
        <v>10686</v>
      </c>
      <c r="G715" s="49" t="s">
        <v>10687</v>
      </c>
      <c r="H715" s="50">
        <v>1</v>
      </c>
      <c r="I715" s="50" t="s">
        <v>10686</v>
      </c>
      <c r="J715" s="48" t="s">
        <v>10731</v>
      </c>
      <c r="K715" s="48" t="s">
        <v>10744</v>
      </c>
      <c r="L715" s="51">
        <v>30637</v>
      </c>
      <c r="M715" s="52">
        <v>14209.4</v>
      </c>
      <c r="N715" s="53" t="s">
        <v>4697</v>
      </c>
      <c r="O715" s="53" t="s">
        <v>4693</v>
      </c>
      <c r="P715" s="48" t="s">
        <v>4713</v>
      </c>
      <c r="Q715" s="50">
        <v>39</v>
      </c>
    </row>
    <row r="716" spans="1:17">
      <c r="A716" s="48" t="s">
        <v>6693</v>
      </c>
      <c r="B716" s="48" t="s">
        <v>6694</v>
      </c>
      <c r="C716" s="48">
        <v>36.15</v>
      </c>
      <c r="D716" s="48">
        <v>8.0500000000000007</v>
      </c>
      <c r="E716" s="49" t="s">
        <v>10686</v>
      </c>
      <c r="F716" s="49" t="s">
        <v>10686</v>
      </c>
      <c r="G716" s="49" t="s">
        <v>10686</v>
      </c>
      <c r="H716" s="50">
        <v>0</v>
      </c>
      <c r="I716" s="50" t="s">
        <v>10686</v>
      </c>
      <c r="J716" s="48" t="s">
        <v>10731</v>
      </c>
      <c r="K716" s="48" t="s">
        <v>10738</v>
      </c>
      <c r="L716" s="51">
        <v>25197</v>
      </c>
      <c r="M716" s="52">
        <v>14193.55</v>
      </c>
      <c r="N716" s="53" t="s">
        <v>4697</v>
      </c>
      <c r="O716" s="53" t="s">
        <v>4693</v>
      </c>
      <c r="P716" s="48" t="s">
        <v>4713</v>
      </c>
      <c r="Q716" s="50">
        <v>54</v>
      </c>
    </row>
    <row r="717" spans="1:17">
      <c r="A717" s="48" t="s">
        <v>6695</v>
      </c>
      <c r="B717" s="48" t="s">
        <v>6696</v>
      </c>
      <c r="C717" s="48">
        <v>44.98</v>
      </c>
      <c r="D717" s="48">
        <v>5.94</v>
      </c>
      <c r="E717" s="49" t="s">
        <v>10686</v>
      </c>
      <c r="F717" s="49" t="s">
        <v>10686</v>
      </c>
      <c r="G717" s="49" t="s">
        <v>10686</v>
      </c>
      <c r="H717" s="50">
        <v>1</v>
      </c>
      <c r="I717" s="50" t="s">
        <v>10686</v>
      </c>
      <c r="J717" s="48" t="s">
        <v>10731</v>
      </c>
      <c r="K717" s="48" t="s">
        <v>10740</v>
      </c>
      <c r="L717" s="51">
        <v>30870</v>
      </c>
      <c r="M717" s="52">
        <v>14152.46</v>
      </c>
      <c r="N717" s="53" t="s">
        <v>4697</v>
      </c>
      <c r="O717" s="53" t="s">
        <v>4693</v>
      </c>
      <c r="P717" s="48" t="s">
        <v>4698</v>
      </c>
      <c r="Q717" s="50">
        <v>38</v>
      </c>
    </row>
    <row r="718" spans="1:17">
      <c r="A718" s="48" t="s">
        <v>6698</v>
      </c>
      <c r="B718" s="48" t="s">
        <v>6699</v>
      </c>
      <c r="C718" s="48">
        <v>38.28</v>
      </c>
      <c r="D718" s="48">
        <v>5.51</v>
      </c>
      <c r="E718" s="49" t="s">
        <v>10686</v>
      </c>
      <c r="F718" s="49" t="s">
        <v>10687</v>
      </c>
      <c r="G718" s="49" t="s">
        <v>10686</v>
      </c>
      <c r="H718" s="50">
        <v>1</v>
      </c>
      <c r="I718" s="50" t="s">
        <v>10686</v>
      </c>
      <c r="J718" s="48" t="s">
        <v>10731</v>
      </c>
      <c r="K718" s="48" t="s">
        <v>10744</v>
      </c>
      <c r="L718" s="51">
        <v>38174</v>
      </c>
      <c r="M718" s="52">
        <v>14133.04</v>
      </c>
      <c r="N718" s="53" t="s">
        <v>4697</v>
      </c>
      <c r="O718" s="53" t="s">
        <v>4694</v>
      </c>
      <c r="P718" s="48" t="s">
        <v>4695</v>
      </c>
      <c r="Q718" s="50">
        <v>18</v>
      </c>
    </row>
    <row r="719" spans="1:17">
      <c r="A719" s="48" t="s">
        <v>6701</v>
      </c>
      <c r="B719" s="48" t="s">
        <v>6702</v>
      </c>
      <c r="C719" s="48">
        <v>32.299999999999997</v>
      </c>
      <c r="D719" s="48">
        <v>6.55</v>
      </c>
      <c r="E719" s="49" t="s">
        <v>10687</v>
      </c>
      <c r="F719" s="49" t="s">
        <v>10686</v>
      </c>
      <c r="G719" s="49" t="s">
        <v>10686</v>
      </c>
      <c r="H719" s="50">
        <v>2</v>
      </c>
      <c r="I719" s="50" t="s">
        <v>10686</v>
      </c>
      <c r="J719" s="48" t="s">
        <v>10731</v>
      </c>
      <c r="K719" s="48" t="s">
        <v>10738</v>
      </c>
      <c r="L719" s="51">
        <v>22446</v>
      </c>
      <c r="M719" s="52">
        <v>14119.62</v>
      </c>
      <c r="N719" s="53" t="s">
        <v>4697</v>
      </c>
      <c r="O719" s="53" t="s">
        <v>4693</v>
      </c>
      <c r="P719" s="48" t="s">
        <v>4698</v>
      </c>
      <c r="Q719" s="50">
        <v>61</v>
      </c>
    </row>
    <row r="720" spans="1:17">
      <c r="A720" s="48" t="s">
        <v>6704</v>
      </c>
      <c r="B720" s="48" t="s">
        <v>6705</v>
      </c>
      <c r="C720" s="48">
        <v>39.51</v>
      </c>
      <c r="D720" s="48">
        <v>5.79</v>
      </c>
      <c r="E720" s="49" t="s">
        <v>10687</v>
      </c>
      <c r="F720" s="49" t="s">
        <v>10686</v>
      </c>
      <c r="G720" s="49" t="s">
        <v>10686</v>
      </c>
      <c r="H720" s="50">
        <v>0</v>
      </c>
      <c r="I720" s="50" t="s">
        <v>10686</v>
      </c>
      <c r="J720" s="48" t="s">
        <v>10731</v>
      </c>
      <c r="K720" s="48" t="s">
        <v>10740</v>
      </c>
      <c r="L720" s="51">
        <v>28029</v>
      </c>
      <c r="M720" s="52">
        <v>14098.07</v>
      </c>
      <c r="N720" s="53" t="s">
        <v>4697</v>
      </c>
      <c r="O720" s="53" t="s">
        <v>4694</v>
      </c>
      <c r="P720" s="48" t="s">
        <v>4710</v>
      </c>
      <c r="Q720" s="50">
        <v>46</v>
      </c>
    </row>
    <row r="721" spans="1:17">
      <c r="A721" s="48" t="s">
        <v>6707</v>
      </c>
      <c r="B721" s="48" t="s">
        <v>6708</v>
      </c>
      <c r="C721" s="48">
        <v>50.46</v>
      </c>
      <c r="D721" s="48">
        <v>4.5599999999999996</v>
      </c>
      <c r="E721" s="49" t="s">
        <v>10686</v>
      </c>
      <c r="F721" s="49" t="s">
        <v>10686</v>
      </c>
      <c r="G721" s="49" t="s">
        <v>10686</v>
      </c>
      <c r="H721" s="50">
        <v>0</v>
      </c>
      <c r="I721" s="50" t="s">
        <v>10686</v>
      </c>
      <c r="J721" s="48" t="s">
        <v>10731</v>
      </c>
      <c r="K721" s="48" t="s">
        <v>10744</v>
      </c>
      <c r="L721" s="51">
        <v>33493</v>
      </c>
      <c r="M721" s="52">
        <v>14081.93</v>
      </c>
      <c r="N721" s="53" t="s">
        <v>4697</v>
      </c>
      <c r="O721" s="53" t="s">
        <v>4694</v>
      </c>
      <c r="P721" s="48" t="s">
        <v>4698</v>
      </c>
      <c r="Q721" s="50">
        <v>31</v>
      </c>
    </row>
    <row r="722" spans="1:17">
      <c r="A722" s="48" t="s">
        <v>6710</v>
      </c>
      <c r="B722" s="48" t="s">
        <v>4818</v>
      </c>
      <c r="C722" s="48">
        <v>31.73</v>
      </c>
      <c r="D722" s="48">
        <v>7</v>
      </c>
      <c r="E722" s="49" t="s">
        <v>10686</v>
      </c>
      <c r="F722" s="49" t="s">
        <v>10686</v>
      </c>
      <c r="G722" s="49" t="s">
        <v>10686</v>
      </c>
      <c r="H722" s="50">
        <v>0</v>
      </c>
      <c r="I722" s="50" t="s">
        <v>10686</v>
      </c>
      <c r="J722" s="48" t="s">
        <v>10731</v>
      </c>
      <c r="K722" s="48" t="s">
        <v>10738</v>
      </c>
      <c r="L722" s="51">
        <v>22228</v>
      </c>
      <c r="M722" s="52">
        <v>14043.48</v>
      </c>
      <c r="N722" s="53" t="s">
        <v>4697</v>
      </c>
      <c r="O722" s="53" t="s">
        <v>4694</v>
      </c>
      <c r="P722" s="48" t="s">
        <v>4699</v>
      </c>
      <c r="Q722" s="50">
        <v>62</v>
      </c>
    </row>
    <row r="723" spans="1:17">
      <c r="A723" s="48" t="s">
        <v>6712</v>
      </c>
      <c r="B723" s="48" t="s">
        <v>5888</v>
      </c>
      <c r="C723" s="48">
        <v>32.1</v>
      </c>
      <c r="D723" s="48">
        <v>6.57</v>
      </c>
      <c r="E723" s="49" t="s">
        <v>10687</v>
      </c>
      <c r="F723" s="49" t="s">
        <v>10686</v>
      </c>
      <c r="G723" s="49" t="s">
        <v>10687</v>
      </c>
      <c r="H723" s="50">
        <v>1</v>
      </c>
      <c r="I723" s="50" t="s">
        <v>10686</v>
      </c>
      <c r="J723" s="48" t="s">
        <v>10731</v>
      </c>
      <c r="K723" s="48" t="s">
        <v>10738</v>
      </c>
      <c r="L723" s="51">
        <v>23200</v>
      </c>
      <c r="M723" s="52">
        <v>14007.22</v>
      </c>
      <c r="N723" s="53" t="s">
        <v>4697</v>
      </c>
      <c r="O723" s="53" t="s">
        <v>4694</v>
      </c>
      <c r="P723" s="48" t="s">
        <v>4701</v>
      </c>
      <c r="Q723" s="50">
        <v>59</v>
      </c>
    </row>
    <row r="724" spans="1:17">
      <c r="A724" s="48" t="s">
        <v>6714</v>
      </c>
      <c r="B724" s="48" t="s">
        <v>6715</v>
      </c>
      <c r="C724" s="48">
        <v>27.83</v>
      </c>
      <c r="D724" s="48">
        <v>11.61</v>
      </c>
      <c r="E724" s="49" t="s">
        <v>10687</v>
      </c>
      <c r="F724" s="49" t="s">
        <v>10686</v>
      </c>
      <c r="G724" s="49" t="s">
        <v>10687</v>
      </c>
      <c r="H724" s="50">
        <v>1</v>
      </c>
      <c r="I724" s="50" t="s">
        <v>10686</v>
      </c>
      <c r="J724" s="48" t="s">
        <v>10733</v>
      </c>
      <c r="K724" s="48" t="s">
        <v>10738</v>
      </c>
      <c r="L724" s="51">
        <v>23198</v>
      </c>
      <c r="M724" s="52">
        <v>14001.29</v>
      </c>
      <c r="N724" s="53" t="s">
        <v>4697</v>
      </c>
      <c r="O724" s="53" t="s">
        <v>4697</v>
      </c>
      <c r="P724" s="48" t="s">
        <v>4695</v>
      </c>
      <c r="Q724" s="50">
        <v>59</v>
      </c>
    </row>
    <row r="725" spans="1:17">
      <c r="A725" s="48" t="s">
        <v>6717</v>
      </c>
      <c r="B725" s="48" t="s">
        <v>6101</v>
      </c>
      <c r="C725" s="48">
        <v>27.72</v>
      </c>
      <c r="D725" s="48">
        <v>8.16</v>
      </c>
      <c r="E725" s="49" t="s">
        <v>10687</v>
      </c>
      <c r="F725" s="49" t="s">
        <v>10686</v>
      </c>
      <c r="G725" s="49" t="s">
        <v>10687</v>
      </c>
      <c r="H725" s="50">
        <v>1</v>
      </c>
      <c r="I725" s="50" t="s">
        <v>10686</v>
      </c>
      <c r="J725" s="48" t="s">
        <v>10733</v>
      </c>
      <c r="K725" s="48" t="s">
        <v>10738</v>
      </c>
      <c r="L725" s="51">
        <v>23368</v>
      </c>
      <c r="M725" s="52">
        <v>14001.13</v>
      </c>
      <c r="N725" s="53" t="s">
        <v>4697</v>
      </c>
      <c r="O725" s="53" t="s">
        <v>4693</v>
      </c>
      <c r="P725" s="48" t="s">
        <v>4695</v>
      </c>
      <c r="Q725" s="50">
        <v>59</v>
      </c>
    </row>
    <row r="726" spans="1:17">
      <c r="A726" s="48" t="s">
        <v>6719</v>
      </c>
      <c r="B726" s="48" t="s">
        <v>6720</v>
      </c>
      <c r="C726" s="48">
        <v>36.765000000000001</v>
      </c>
      <c r="D726" s="48">
        <v>4.4800000000000004</v>
      </c>
      <c r="E726" s="49" t="s">
        <v>10687</v>
      </c>
      <c r="F726" s="49" t="s">
        <v>10686</v>
      </c>
      <c r="G726" s="49" t="s">
        <v>10686</v>
      </c>
      <c r="H726" s="50">
        <v>2</v>
      </c>
      <c r="I726" s="50" t="s">
        <v>10686</v>
      </c>
      <c r="J726" s="48" t="s">
        <v>10731</v>
      </c>
      <c r="K726" s="48" t="s">
        <v>10744</v>
      </c>
      <c r="L726" s="51">
        <v>21799</v>
      </c>
      <c r="M726" s="52">
        <v>13981.85</v>
      </c>
      <c r="N726" s="53" t="s">
        <v>4697</v>
      </c>
      <c r="O726" s="53" t="s">
        <v>4693</v>
      </c>
      <c r="P726" s="48" t="s">
        <v>4705</v>
      </c>
      <c r="Q726" s="50">
        <v>63</v>
      </c>
    </row>
    <row r="727" spans="1:17">
      <c r="A727" s="48" t="s">
        <v>6722</v>
      </c>
      <c r="B727" s="48" t="s">
        <v>5517</v>
      </c>
      <c r="C727" s="48">
        <v>48.36</v>
      </c>
      <c r="D727" s="48">
        <v>4.08</v>
      </c>
      <c r="E727" s="49" t="s">
        <v>10686</v>
      </c>
      <c r="F727" s="49" t="s">
        <v>10686</v>
      </c>
      <c r="G727" s="49" t="s">
        <v>10686</v>
      </c>
      <c r="H727" s="50">
        <v>0</v>
      </c>
      <c r="I727" s="50" t="s">
        <v>10686</v>
      </c>
      <c r="J727" s="48" t="s">
        <v>10731</v>
      </c>
      <c r="K727" s="48" t="s">
        <v>10744</v>
      </c>
      <c r="L727" s="51">
        <v>33067</v>
      </c>
      <c r="M727" s="52">
        <v>13979.45</v>
      </c>
      <c r="N727" s="53" t="s">
        <v>4697</v>
      </c>
      <c r="O727" s="53" t="s">
        <v>4693</v>
      </c>
      <c r="P727" s="48" t="s">
        <v>4710</v>
      </c>
      <c r="Q727" s="50">
        <v>32</v>
      </c>
    </row>
    <row r="728" spans="1:17">
      <c r="A728" s="48" t="s">
        <v>6723</v>
      </c>
      <c r="B728" s="48" t="s">
        <v>4789</v>
      </c>
      <c r="C728" s="48">
        <v>31.445</v>
      </c>
      <c r="D728" s="48">
        <v>4.4000000000000004</v>
      </c>
      <c r="E728" s="49" t="s">
        <v>10687</v>
      </c>
      <c r="F728" s="49" t="s">
        <v>10686</v>
      </c>
      <c r="G728" s="49" t="s">
        <v>10686</v>
      </c>
      <c r="H728" s="50">
        <v>2</v>
      </c>
      <c r="I728" s="50" t="s">
        <v>10686</v>
      </c>
      <c r="J728" s="48" t="s">
        <v>10731</v>
      </c>
      <c r="K728" s="48" t="s">
        <v>10744</v>
      </c>
      <c r="L728" s="51">
        <v>21791</v>
      </c>
      <c r="M728" s="52">
        <v>13974.46</v>
      </c>
      <c r="N728" s="53" t="s">
        <v>4697</v>
      </c>
      <c r="O728" s="53" t="s">
        <v>4697</v>
      </c>
      <c r="P728" s="48" t="s">
        <v>4711</v>
      </c>
      <c r="Q728" s="50">
        <v>63</v>
      </c>
    </row>
    <row r="729" spans="1:17">
      <c r="A729" s="48" t="s">
        <v>6725</v>
      </c>
      <c r="B729" s="48" t="s">
        <v>6726</v>
      </c>
      <c r="C729" s="48">
        <v>27.55</v>
      </c>
      <c r="D729" s="48">
        <v>9.02</v>
      </c>
      <c r="E729" s="49" t="s">
        <v>10686</v>
      </c>
      <c r="F729" s="49" t="s">
        <v>10686</v>
      </c>
      <c r="G729" s="49" t="s">
        <v>10686</v>
      </c>
      <c r="H729" s="50">
        <v>0</v>
      </c>
      <c r="I729" s="50" t="s">
        <v>10686</v>
      </c>
      <c r="J729" s="48" t="s">
        <v>10733</v>
      </c>
      <c r="K729" s="48" t="s">
        <v>10738</v>
      </c>
      <c r="L729" s="51">
        <v>22085</v>
      </c>
      <c r="M729" s="52">
        <v>13937.67</v>
      </c>
      <c r="N729" s="53" t="s">
        <v>4697</v>
      </c>
      <c r="O729" s="53" t="s">
        <v>4693</v>
      </c>
      <c r="P729" s="48" t="s">
        <v>4698</v>
      </c>
      <c r="Q729" s="50">
        <v>62</v>
      </c>
    </row>
    <row r="730" spans="1:17">
      <c r="A730" s="48" t="s">
        <v>6728</v>
      </c>
      <c r="B730" s="48" t="s">
        <v>6729</v>
      </c>
      <c r="C730" s="48">
        <v>33.11</v>
      </c>
      <c r="D730" s="48">
        <v>8.06</v>
      </c>
      <c r="E730" s="49" t="s">
        <v>10686</v>
      </c>
      <c r="F730" s="49" t="s">
        <v>10686</v>
      </c>
      <c r="G730" s="49" t="s">
        <v>10686</v>
      </c>
      <c r="H730" s="50">
        <v>0</v>
      </c>
      <c r="I730" s="50" t="s">
        <v>10686</v>
      </c>
      <c r="J730" s="48" t="s">
        <v>10731</v>
      </c>
      <c r="K730" s="48" t="s">
        <v>10738</v>
      </c>
      <c r="L730" s="51">
        <v>22854</v>
      </c>
      <c r="M730" s="52">
        <v>13919.82</v>
      </c>
      <c r="N730" s="53" t="s">
        <v>4697</v>
      </c>
      <c r="O730" s="53" t="s">
        <v>4697</v>
      </c>
      <c r="P730" s="48" t="s">
        <v>4695</v>
      </c>
      <c r="Q730" s="50">
        <v>60</v>
      </c>
    </row>
    <row r="731" spans="1:17">
      <c r="A731" s="48" t="s">
        <v>6730</v>
      </c>
      <c r="B731" s="48" t="s">
        <v>6731</v>
      </c>
      <c r="C731" s="48">
        <v>36.85</v>
      </c>
      <c r="D731" s="48">
        <v>6.21</v>
      </c>
      <c r="E731" s="49" t="s">
        <v>10687</v>
      </c>
      <c r="F731" s="49" t="s">
        <v>10686</v>
      </c>
      <c r="G731" s="49" t="s">
        <v>10686</v>
      </c>
      <c r="H731" s="50">
        <v>2</v>
      </c>
      <c r="I731" s="50" t="s">
        <v>10686</v>
      </c>
      <c r="J731" s="48" t="s">
        <v>10731</v>
      </c>
      <c r="K731" s="48" t="s">
        <v>10740</v>
      </c>
      <c r="L731" s="51">
        <v>21738</v>
      </c>
      <c r="M731" s="52">
        <v>13887.97</v>
      </c>
      <c r="N731" s="53" t="s">
        <v>4697</v>
      </c>
      <c r="O731" s="53" t="s">
        <v>4697</v>
      </c>
      <c r="P731" s="48" t="s">
        <v>4695</v>
      </c>
      <c r="Q731" s="50">
        <v>63</v>
      </c>
    </row>
    <row r="732" spans="1:17">
      <c r="A732" s="48" t="s">
        <v>6733</v>
      </c>
      <c r="B732" s="48" t="s">
        <v>5253</v>
      </c>
      <c r="C732" s="48">
        <v>36.299999999999997</v>
      </c>
      <c r="D732" s="48">
        <v>5.79</v>
      </c>
      <c r="E732" s="49" t="s">
        <v>10687</v>
      </c>
      <c r="F732" s="49" t="s">
        <v>10686</v>
      </c>
      <c r="G732" s="49" t="s">
        <v>10686</v>
      </c>
      <c r="H732" s="50">
        <v>2</v>
      </c>
      <c r="I732" s="50" t="s">
        <v>10686</v>
      </c>
      <c r="J732" s="48" t="s">
        <v>10731</v>
      </c>
      <c r="K732" s="48" t="s">
        <v>10740</v>
      </c>
      <c r="L732" s="51">
        <v>21913</v>
      </c>
      <c r="M732" s="52">
        <v>13887.2</v>
      </c>
      <c r="N732" s="53" t="s">
        <v>4697</v>
      </c>
      <c r="O732" s="53" t="s">
        <v>4694</v>
      </c>
      <c r="P732" s="48" t="s">
        <v>4695</v>
      </c>
      <c r="Q732" s="50">
        <v>63</v>
      </c>
    </row>
    <row r="733" spans="1:17">
      <c r="A733" s="48" t="s">
        <v>6735</v>
      </c>
      <c r="B733" s="48" t="s">
        <v>6736</v>
      </c>
      <c r="C733" s="48">
        <v>45.34</v>
      </c>
      <c r="D733" s="48">
        <v>5.69</v>
      </c>
      <c r="E733" s="49" t="s">
        <v>10687</v>
      </c>
      <c r="F733" s="49" t="s">
        <v>10686</v>
      </c>
      <c r="G733" s="49" t="s">
        <v>10686</v>
      </c>
      <c r="H733" s="50">
        <v>0</v>
      </c>
      <c r="I733" s="50" t="s">
        <v>10686</v>
      </c>
      <c r="J733" s="48" t="s">
        <v>10731</v>
      </c>
      <c r="K733" s="48" t="s">
        <v>10744</v>
      </c>
      <c r="L733" s="51">
        <v>31315</v>
      </c>
      <c r="M733" s="52">
        <v>13886.4</v>
      </c>
      <c r="N733" s="53" t="s">
        <v>4697</v>
      </c>
      <c r="O733" s="53" t="s">
        <v>4697</v>
      </c>
      <c r="P733" s="48" t="s">
        <v>4698</v>
      </c>
      <c r="Q733" s="50">
        <v>37</v>
      </c>
    </row>
    <row r="734" spans="1:17">
      <c r="A734" s="48" t="s">
        <v>6738</v>
      </c>
      <c r="B734" s="48" t="s">
        <v>6739</v>
      </c>
      <c r="C734" s="48">
        <v>31.8</v>
      </c>
      <c r="D734" s="48">
        <v>5.36</v>
      </c>
      <c r="E734" s="49" t="s">
        <v>10687</v>
      </c>
      <c r="F734" s="49" t="s">
        <v>10686</v>
      </c>
      <c r="G734" s="49" t="s">
        <v>10686</v>
      </c>
      <c r="H734" s="50">
        <v>2</v>
      </c>
      <c r="I734" s="50" t="s">
        <v>10686</v>
      </c>
      <c r="J734" s="48" t="s">
        <v>10731</v>
      </c>
      <c r="K734" s="48" t="s">
        <v>10744</v>
      </c>
      <c r="L734" s="51">
        <v>21828</v>
      </c>
      <c r="M734" s="52">
        <v>13880.95</v>
      </c>
      <c r="N734" s="53" t="s">
        <v>4697</v>
      </c>
      <c r="O734" s="53" t="s">
        <v>4697</v>
      </c>
      <c r="P734" s="48" t="s">
        <v>4701</v>
      </c>
      <c r="Q734" s="50">
        <v>63</v>
      </c>
    </row>
    <row r="735" spans="1:17">
      <c r="A735" s="48" t="s">
        <v>6741</v>
      </c>
      <c r="B735" s="48" t="s">
        <v>6742</v>
      </c>
      <c r="C735" s="48">
        <v>41.02</v>
      </c>
      <c r="D735" s="48">
        <v>11.37</v>
      </c>
      <c r="E735" s="49" t="s">
        <v>10686</v>
      </c>
      <c r="F735" s="49" t="s">
        <v>10686</v>
      </c>
      <c r="G735" s="49" t="s">
        <v>10686</v>
      </c>
      <c r="H735" s="50">
        <v>0</v>
      </c>
      <c r="I735" s="50" t="s">
        <v>10686</v>
      </c>
      <c r="J735" s="48" t="s">
        <v>10731</v>
      </c>
      <c r="K735" s="48" t="s">
        <v>10738</v>
      </c>
      <c r="L735" s="51">
        <v>28843</v>
      </c>
      <c r="M735" s="52">
        <v>13874.89</v>
      </c>
      <c r="N735" s="53" t="s">
        <v>4697</v>
      </c>
      <c r="O735" s="53" t="s">
        <v>4693</v>
      </c>
      <c r="P735" s="48" t="s">
        <v>4698</v>
      </c>
      <c r="Q735" s="50">
        <v>44</v>
      </c>
    </row>
    <row r="736" spans="1:17">
      <c r="A736" s="48" t="s">
        <v>6743</v>
      </c>
      <c r="B736" s="48" t="s">
        <v>6744</v>
      </c>
      <c r="C736" s="48">
        <v>32.68</v>
      </c>
      <c r="D736" s="48">
        <v>11.87</v>
      </c>
      <c r="E736" s="49" t="s">
        <v>10686</v>
      </c>
      <c r="F736" s="49" t="s">
        <v>10686</v>
      </c>
      <c r="G736" s="49" t="s">
        <v>10686</v>
      </c>
      <c r="H736" s="50">
        <v>0</v>
      </c>
      <c r="I736" s="50" t="s">
        <v>10686</v>
      </c>
      <c r="J736" s="48" t="s">
        <v>10731</v>
      </c>
      <c r="K736" s="48" t="s">
        <v>10738</v>
      </c>
      <c r="L736" s="51">
        <v>22118</v>
      </c>
      <c r="M736" s="52">
        <v>13844.8</v>
      </c>
      <c r="N736" s="53" t="s">
        <v>4697</v>
      </c>
      <c r="O736" s="53" t="s">
        <v>4697</v>
      </c>
      <c r="P736" s="48" t="s">
        <v>4698</v>
      </c>
      <c r="Q736" s="50">
        <v>62</v>
      </c>
    </row>
    <row r="737" spans="1:17">
      <c r="A737" s="48" t="s">
        <v>6746</v>
      </c>
      <c r="B737" s="48" t="s">
        <v>6747</v>
      </c>
      <c r="C737" s="48">
        <v>21.7</v>
      </c>
      <c r="D737" s="48">
        <v>4.9000000000000004</v>
      </c>
      <c r="E737" s="49" t="s">
        <v>10686</v>
      </c>
      <c r="F737" s="49" t="s">
        <v>10686</v>
      </c>
      <c r="G737" s="49" t="s">
        <v>10687</v>
      </c>
      <c r="H737" s="50">
        <v>1</v>
      </c>
      <c r="I737" s="50" t="s">
        <v>10687</v>
      </c>
      <c r="J737" s="48" t="s">
        <v>10716</v>
      </c>
      <c r="K737" s="48" t="s">
        <v>10744</v>
      </c>
      <c r="L737" s="51">
        <v>37779</v>
      </c>
      <c r="M737" s="52">
        <v>13844.51</v>
      </c>
      <c r="N737" s="53" t="s">
        <v>4697</v>
      </c>
      <c r="O737" s="53" t="s">
        <v>4693</v>
      </c>
      <c r="P737" s="48" t="s">
        <v>4701</v>
      </c>
      <c r="Q737" s="50">
        <v>20</v>
      </c>
    </row>
    <row r="738" spans="1:17">
      <c r="A738" s="48" t="s">
        <v>6749</v>
      </c>
      <c r="B738" s="48" t="s">
        <v>5592</v>
      </c>
      <c r="C738" s="48">
        <v>40.479999999999997</v>
      </c>
      <c r="D738" s="48">
        <v>6.7</v>
      </c>
      <c r="E738" s="49" t="s">
        <v>10686</v>
      </c>
      <c r="F738" s="49" t="s">
        <v>10686</v>
      </c>
      <c r="G738" s="49" t="s">
        <v>10686</v>
      </c>
      <c r="H738" s="50">
        <v>3</v>
      </c>
      <c r="I738" s="50" t="s">
        <v>10686</v>
      </c>
      <c r="J738" s="48" t="s">
        <v>10731</v>
      </c>
      <c r="K738" s="48" t="s">
        <v>10738</v>
      </c>
      <c r="L738" s="51">
        <v>21529</v>
      </c>
      <c r="M738" s="52">
        <v>13831.12</v>
      </c>
      <c r="N738" s="53" t="s">
        <v>4694</v>
      </c>
      <c r="O738" s="53" t="s">
        <v>4693</v>
      </c>
      <c r="P738" s="48" t="s">
        <v>4695</v>
      </c>
      <c r="Q738" s="50">
        <v>64</v>
      </c>
    </row>
    <row r="739" spans="1:17">
      <c r="A739" s="48" t="s">
        <v>6751</v>
      </c>
      <c r="B739" s="48" t="s">
        <v>6752</v>
      </c>
      <c r="C739" s="48">
        <v>34.5</v>
      </c>
      <c r="D739" s="48">
        <v>10.3</v>
      </c>
      <c r="E739" s="49" t="s">
        <v>10686</v>
      </c>
      <c r="F739" s="49" t="s">
        <v>10686</v>
      </c>
      <c r="G739" s="49" t="s">
        <v>10686</v>
      </c>
      <c r="H739" s="50">
        <v>3</v>
      </c>
      <c r="I739" s="50" t="s">
        <v>10686</v>
      </c>
      <c r="J739" s="48" t="s">
        <v>10731</v>
      </c>
      <c r="K739" s="48" t="s">
        <v>10738</v>
      </c>
      <c r="L739" s="51">
        <v>21514</v>
      </c>
      <c r="M739" s="52">
        <v>13822.8</v>
      </c>
      <c r="N739" s="53" t="s">
        <v>4694</v>
      </c>
      <c r="O739" s="53" t="s">
        <v>4694</v>
      </c>
      <c r="P739" s="48" t="s">
        <v>4701</v>
      </c>
      <c r="Q739" s="50">
        <v>64</v>
      </c>
    </row>
    <row r="740" spans="1:17">
      <c r="A740" s="48" t="s">
        <v>6754</v>
      </c>
      <c r="B740" s="48" t="s">
        <v>6755</v>
      </c>
      <c r="C740" s="48">
        <v>45.9</v>
      </c>
      <c r="D740" s="48">
        <v>11.14</v>
      </c>
      <c r="E740" s="49" t="s">
        <v>10687</v>
      </c>
      <c r="F740" s="49" t="s">
        <v>10686</v>
      </c>
      <c r="G740" s="49" t="s">
        <v>10686</v>
      </c>
      <c r="H740" s="50">
        <v>1</v>
      </c>
      <c r="I740" s="50" t="s">
        <v>10686</v>
      </c>
      <c r="J740" s="48" t="s">
        <v>10731</v>
      </c>
      <c r="K740" s="48" t="s">
        <v>10738</v>
      </c>
      <c r="L740" s="51">
        <v>31754</v>
      </c>
      <c r="M740" s="52">
        <v>13819.49</v>
      </c>
      <c r="N740" s="53" t="s">
        <v>4694</v>
      </c>
      <c r="O740" s="53" t="s">
        <v>4697</v>
      </c>
      <c r="P740" s="48" t="s">
        <v>4698</v>
      </c>
      <c r="Q740" s="50">
        <v>36</v>
      </c>
    </row>
    <row r="741" spans="1:17">
      <c r="A741" s="48" t="s">
        <v>6757</v>
      </c>
      <c r="B741" s="48" t="s">
        <v>6758</v>
      </c>
      <c r="C741" s="48">
        <v>33.479999999999997</v>
      </c>
      <c r="D741" s="48">
        <v>4.74</v>
      </c>
      <c r="E741" s="49" t="s">
        <v>10687</v>
      </c>
      <c r="F741" s="49" t="s">
        <v>10686</v>
      </c>
      <c r="G741" s="49" t="s">
        <v>10686</v>
      </c>
      <c r="H741" s="50">
        <v>2</v>
      </c>
      <c r="I741" s="50" t="s">
        <v>10686</v>
      </c>
      <c r="J741" s="48" t="s">
        <v>10731</v>
      </c>
      <c r="K741" s="48" t="s">
        <v>10744</v>
      </c>
      <c r="L741" s="51">
        <v>24421</v>
      </c>
      <c r="M741" s="52">
        <v>13801.61</v>
      </c>
      <c r="N741" s="53" t="s">
        <v>4694</v>
      </c>
      <c r="O741" s="53" t="s">
        <v>4694</v>
      </c>
      <c r="P741" s="48" t="s">
        <v>4713</v>
      </c>
      <c r="Q741" s="50">
        <v>56</v>
      </c>
    </row>
    <row r="742" spans="1:17">
      <c r="A742" s="48" t="s">
        <v>6760</v>
      </c>
      <c r="B742" s="48" t="s">
        <v>5382</v>
      </c>
      <c r="C742" s="48">
        <v>28.31</v>
      </c>
      <c r="D742" s="48">
        <v>5.96</v>
      </c>
      <c r="E742" s="49" t="s">
        <v>10687</v>
      </c>
      <c r="F742" s="49" t="s">
        <v>10686</v>
      </c>
      <c r="G742" s="49" t="s">
        <v>10686</v>
      </c>
      <c r="H742" s="50">
        <v>2</v>
      </c>
      <c r="I742" s="50" t="s">
        <v>10686</v>
      </c>
      <c r="J742" s="48" t="s">
        <v>10733</v>
      </c>
      <c r="K742" s="48" t="s">
        <v>10740</v>
      </c>
      <c r="L742" s="51">
        <v>21768</v>
      </c>
      <c r="M742" s="52">
        <v>13770.1</v>
      </c>
      <c r="N742" s="53" t="s">
        <v>4694</v>
      </c>
      <c r="O742" s="53" t="s">
        <v>4693</v>
      </c>
      <c r="P742" s="48" t="s">
        <v>4698</v>
      </c>
      <c r="Q742" s="50">
        <v>63</v>
      </c>
    </row>
    <row r="743" spans="1:17">
      <c r="A743" s="48" t="s">
        <v>6762</v>
      </c>
      <c r="B743" s="48" t="s">
        <v>6763</v>
      </c>
      <c r="C743" s="48">
        <v>21.565000000000001</v>
      </c>
      <c r="D743" s="48">
        <v>4.95</v>
      </c>
      <c r="E743" s="49" t="s">
        <v>10686</v>
      </c>
      <c r="F743" s="49" t="s">
        <v>10687</v>
      </c>
      <c r="G743" s="49" t="s">
        <v>10686</v>
      </c>
      <c r="H743" s="50">
        <v>1</v>
      </c>
      <c r="I743" s="50" t="s">
        <v>10687</v>
      </c>
      <c r="J743" s="48" t="s">
        <v>10716</v>
      </c>
      <c r="K743" s="48" t="s">
        <v>10744</v>
      </c>
      <c r="L743" s="51">
        <v>38184</v>
      </c>
      <c r="M743" s="52">
        <v>13747.87</v>
      </c>
      <c r="N743" s="53" t="s">
        <v>4694</v>
      </c>
      <c r="O743" s="53" t="s">
        <v>4697</v>
      </c>
      <c r="P743" s="48" t="s">
        <v>4712</v>
      </c>
      <c r="Q743" s="50">
        <v>18</v>
      </c>
    </row>
    <row r="744" spans="1:17">
      <c r="A744" s="48" t="s">
        <v>6765</v>
      </c>
      <c r="B744" s="48" t="s">
        <v>5996</v>
      </c>
      <c r="C744" s="48">
        <v>35.590000000000003</v>
      </c>
      <c r="D744" s="48">
        <v>5.21</v>
      </c>
      <c r="E744" s="49" t="s">
        <v>10687</v>
      </c>
      <c r="F744" s="49" t="s">
        <v>10686</v>
      </c>
      <c r="G744" s="49" t="s">
        <v>10687</v>
      </c>
      <c r="H744" s="50">
        <v>1</v>
      </c>
      <c r="I744" s="50" t="s">
        <v>10686</v>
      </c>
      <c r="J744" s="48" t="s">
        <v>10731</v>
      </c>
      <c r="K744" s="48" t="s">
        <v>10744</v>
      </c>
      <c r="L744" s="51">
        <v>25499</v>
      </c>
      <c r="M744" s="52">
        <v>13746.74</v>
      </c>
      <c r="N744" s="53" t="s">
        <v>4694</v>
      </c>
      <c r="O744" s="53" t="s">
        <v>4697</v>
      </c>
      <c r="P744" s="48" t="s">
        <v>4713</v>
      </c>
      <c r="Q744" s="50">
        <v>53</v>
      </c>
    </row>
    <row r="745" spans="1:17">
      <c r="A745" s="48" t="s">
        <v>6767</v>
      </c>
      <c r="B745" s="48" t="s">
        <v>6768</v>
      </c>
      <c r="C745" s="48">
        <v>43.44</v>
      </c>
      <c r="D745" s="48">
        <v>4.8600000000000003</v>
      </c>
      <c r="E745" s="49" t="s">
        <v>10687</v>
      </c>
      <c r="F745" s="49" t="s">
        <v>10686</v>
      </c>
      <c r="G745" s="49" t="s">
        <v>10686</v>
      </c>
      <c r="H745" s="50">
        <v>0</v>
      </c>
      <c r="I745" s="50" t="s">
        <v>10686</v>
      </c>
      <c r="J745" s="48" t="s">
        <v>10731</v>
      </c>
      <c r="K745" s="48" t="s">
        <v>10744</v>
      </c>
      <c r="L745" s="51">
        <v>31288</v>
      </c>
      <c r="M745" s="52">
        <v>13726.21</v>
      </c>
      <c r="N745" s="53" t="s">
        <v>4694</v>
      </c>
      <c r="O745" s="53" t="s">
        <v>4694</v>
      </c>
      <c r="P745" s="48" t="s">
        <v>4713</v>
      </c>
      <c r="Q745" s="50">
        <v>37</v>
      </c>
    </row>
    <row r="746" spans="1:17">
      <c r="A746" s="48" t="s">
        <v>6769</v>
      </c>
      <c r="B746" s="48" t="s">
        <v>6770</v>
      </c>
      <c r="C746" s="48">
        <v>21.754999999999999</v>
      </c>
      <c r="D746" s="48">
        <v>7.79</v>
      </c>
      <c r="E746" s="49" t="s">
        <v>10687</v>
      </c>
      <c r="F746" s="49" t="s">
        <v>10686</v>
      </c>
      <c r="G746" s="49" t="s">
        <v>10686</v>
      </c>
      <c r="H746" s="50">
        <v>0</v>
      </c>
      <c r="I746" s="50" t="s">
        <v>10686</v>
      </c>
      <c r="J746" s="48" t="s">
        <v>10716</v>
      </c>
      <c r="K746" s="48" t="s">
        <v>10738</v>
      </c>
      <c r="L746" s="51">
        <v>29800</v>
      </c>
      <c r="M746" s="52">
        <v>13725.47</v>
      </c>
      <c r="N746" s="53" t="s">
        <v>4694</v>
      </c>
      <c r="O746" s="53" t="s">
        <v>4697</v>
      </c>
      <c r="P746" s="48" t="s">
        <v>4699</v>
      </c>
      <c r="Q746" s="50">
        <v>41</v>
      </c>
    </row>
    <row r="747" spans="1:17">
      <c r="A747" s="48" t="s">
        <v>6772</v>
      </c>
      <c r="B747" s="48" t="s">
        <v>6773</v>
      </c>
      <c r="C747" s="48">
        <v>44.55</v>
      </c>
      <c r="D747" s="48">
        <v>7.12</v>
      </c>
      <c r="E747" s="49" t="s">
        <v>10687</v>
      </c>
      <c r="F747" s="49" t="s">
        <v>10686</v>
      </c>
      <c r="G747" s="49" t="s">
        <v>10686</v>
      </c>
      <c r="H747" s="50">
        <v>1</v>
      </c>
      <c r="I747" s="50" t="s">
        <v>10686</v>
      </c>
      <c r="J747" s="48" t="s">
        <v>10731</v>
      </c>
      <c r="K747" s="48" t="s">
        <v>10738</v>
      </c>
      <c r="L747" s="51">
        <v>31740</v>
      </c>
      <c r="M747" s="52">
        <v>13714.55</v>
      </c>
      <c r="N747" s="53" t="s">
        <v>4694</v>
      </c>
      <c r="O747" s="53" t="s">
        <v>4697</v>
      </c>
      <c r="P747" s="48" t="s">
        <v>4710</v>
      </c>
      <c r="Q747" s="50">
        <v>36</v>
      </c>
    </row>
    <row r="748" spans="1:17">
      <c r="A748" s="48" t="s">
        <v>6775</v>
      </c>
      <c r="B748" s="48" t="s">
        <v>6776</v>
      </c>
      <c r="C748" s="48">
        <v>43.32</v>
      </c>
      <c r="D748" s="48">
        <v>4.67</v>
      </c>
      <c r="E748" s="49" t="s">
        <v>10687</v>
      </c>
      <c r="F748" s="49" t="s">
        <v>10686</v>
      </c>
      <c r="G748" s="49" t="s">
        <v>10686</v>
      </c>
      <c r="H748" s="50">
        <v>0</v>
      </c>
      <c r="I748" s="50" t="s">
        <v>10686</v>
      </c>
      <c r="J748" s="48" t="s">
        <v>10731</v>
      </c>
      <c r="K748" s="48" t="s">
        <v>10744</v>
      </c>
      <c r="L748" s="51">
        <v>31304</v>
      </c>
      <c r="M748" s="52">
        <v>13685.51</v>
      </c>
      <c r="N748" s="53" t="s">
        <v>4694</v>
      </c>
      <c r="O748" s="53" t="s">
        <v>4693</v>
      </c>
      <c r="P748" s="48" t="s">
        <v>4713</v>
      </c>
      <c r="Q748" s="50">
        <v>37</v>
      </c>
    </row>
    <row r="749" spans="1:17">
      <c r="A749" s="48" t="s">
        <v>6778</v>
      </c>
      <c r="B749" s="48" t="s">
        <v>5382</v>
      </c>
      <c r="C749" s="48">
        <v>31.23</v>
      </c>
      <c r="D749" s="48">
        <v>9.1199999999999992</v>
      </c>
      <c r="E749" s="49" t="s">
        <v>10687</v>
      </c>
      <c r="F749" s="49" t="s">
        <v>10686</v>
      </c>
      <c r="G749" s="49" t="s">
        <v>10687</v>
      </c>
      <c r="H749" s="50">
        <v>1</v>
      </c>
      <c r="I749" s="50" t="s">
        <v>10686</v>
      </c>
      <c r="J749" s="48" t="s">
        <v>10731</v>
      </c>
      <c r="K749" s="48" t="s">
        <v>10738</v>
      </c>
      <c r="L749" s="51">
        <v>23227</v>
      </c>
      <c r="M749" s="52">
        <v>13677.68</v>
      </c>
      <c r="N749" s="53" t="s">
        <v>4694</v>
      </c>
      <c r="O749" s="53" t="s">
        <v>4697</v>
      </c>
      <c r="P749" s="48" t="s">
        <v>4715</v>
      </c>
      <c r="Q749" s="50">
        <v>59</v>
      </c>
    </row>
    <row r="750" spans="1:17">
      <c r="A750" s="48" t="s">
        <v>6780</v>
      </c>
      <c r="B750" s="48" t="s">
        <v>4925</v>
      </c>
      <c r="C750" s="48">
        <v>42.81</v>
      </c>
      <c r="D750" s="48">
        <v>4.1500000000000004</v>
      </c>
      <c r="E750" s="49" t="s">
        <v>10686</v>
      </c>
      <c r="F750" s="49" t="s">
        <v>10686</v>
      </c>
      <c r="G750" s="49" t="s">
        <v>10686</v>
      </c>
      <c r="H750" s="50">
        <v>1</v>
      </c>
      <c r="I750" s="50" t="s">
        <v>10686</v>
      </c>
      <c r="J750" s="48" t="s">
        <v>10731</v>
      </c>
      <c r="K750" s="48" t="s">
        <v>10744</v>
      </c>
      <c r="L750" s="51">
        <v>30883</v>
      </c>
      <c r="M750" s="52">
        <v>13638.06</v>
      </c>
      <c r="N750" s="53" t="s">
        <v>4694</v>
      </c>
      <c r="O750" s="53" t="s">
        <v>4694</v>
      </c>
      <c r="P750" s="48" t="s">
        <v>4710</v>
      </c>
      <c r="Q750" s="50">
        <v>38</v>
      </c>
    </row>
    <row r="751" spans="1:17">
      <c r="A751" s="48" t="s">
        <v>6782</v>
      </c>
      <c r="B751" s="48" t="s">
        <v>4922</v>
      </c>
      <c r="C751" s="48">
        <v>35.909999999999997</v>
      </c>
      <c r="D751" s="48">
        <v>6.72</v>
      </c>
      <c r="E751" s="49" t="s">
        <v>10687</v>
      </c>
      <c r="F751" s="49" t="s">
        <v>10686</v>
      </c>
      <c r="G751" s="49" t="s">
        <v>10686</v>
      </c>
      <c r="H751" s="50">
        <v>2</v>
      </c>
      <c r="I751" s="50" t="s">
        <v>10686</v>
      </c>
      <c r="J751" s="48" t="s">
        <v>10731</v>
      </c>
      <c r="K751" s="48" t="s">
        <v>10738</v>
      </c>
      <c r="L751" s="51">
        <v>22639</v>
      </c>
      <c r="M751" s="52">
        <v>13635.64</v>
      </c>
      <c r="N751" s="53" t="s">
        <v>4694</v>
      </c>
      <c r="O751" s="53" t="s">
        <v>4694</v>
      </c>
      <c r="P751" s="48" t="s">
        <v>4699</v>
      </c>
      <c r="Q751" s="50">
        <v>61</v>
      </c>
    </row>
    <row r="752" spans="1:17">
      <c r="A752" s="48" t="s">
        <v>6784</v>
      </c>
      <c r="B752" s="48" t="s">
        <v>4976</v>
      </c>
      <c r="C752" s="48">
        <v>36.65</v>
      </c>
      <c r="D752" s="48">
        <v>5.01</v>
      </c>
      <c r="E752" s="49" t="s">
        <v>10687</v>
      </c>
      <c r="F752" s="49" t="s">
        <v>10686</v>
      </c>
      <c r="G752" s="49" t="s">
        <v>10687</v>
      </c>
      <c r="H752" s="50">
        <v>1</v>
      </c>
      <c r="I752" s="50" t="s">
        <v>10686</v>
      </c>
      <c r="J752" s="48" t="s">
        <v>10731</v>
      </c>
      <c r="K752" s="48" t="s">
        <v>10744</v>
      </c>
      <c r="L752" s="51">
        <v>25410</v>
      </c>
      <c r="M752" s="52">
        <v>13622.01</v>
      </c>
      <c r="N752" s="53" t="s">
        <v>4694</v>
      </c>
      <c r="O752" s="53" t="s">
        <v>4694</v>
      </c>
      <c r="P752" s="48" t="s">
        <v>4698</v>
      </c>
      <c r="Q752" s="50">
        <v>53</v>
      </c>
    </row>
    <row r="753" spans="1:17">
      <c r="A753" s="48" t="s">
        <v>6786</v>
      </c>
      <c r="B753" s="48" t="s">
        <v>6787</v>
      </c>
      <c r="C753" s="48">
        <v>22.04</v>
      </c>
      <c r="D753" s="48">
        <v>10.9</v>
      </c>
      <c r="E753" s="49" t="s">
        <v>10687</v>
      </c>
      <c r="F753" s="49" t="s">
        <v>10686</v>
      </c>
      <c r="G753" s="49" t="s">
        <v>10686</v>
      </c>
      <c r="H753" s="50">
        <v>2</v>
      </c>
      <c r="I753" s="50" t="s">
        <v>10686</v>
      </c>
      <c r="J753" s="48" t="s">
        <v>10716</v>
      </c>
      <c r="K753" s="48" t="s">
        <v>10738</v>
      </c>
      <c r="L753" s="51">
        <v>22603</v>
      </c>
      <c r="M753" s="52">
        <v>13616.36</v>
      </c>
      <c r="N753" s="53" t="s">
        <v>4694</v>
      </c>
      <c r="O753" s="53" t="s">
        <v>4694</v>
      </c>
      <c r="P753" s="48" t="s">
        <v>4699</v>
      </c>
      <c r="Q753" s="50">
        <v>61</v>
      </c>
    </row>
    <row r="754" spans="1:17">
      <c r="A754" s="48" t="s">
        <v>6789</v>
      </c>
      <c r="B754" s="48" t="s">
        <v>6790</v>
      </c>
      <c r="C754" s="48">
        <v>31.824999999999999</v>
      </c>
      <c r="D754" s="48">
        <v>5.52</v>
      </c>
      <c r="E754" s="49" t="s">
        <v>10687</v>
      </c>
      <c r="F754" s="49" t="s">
        <v>10686</v>
      </c>
      <c r="G754" s="49" t="s">
        <v>10686</v>
      </c>
      <c r="H754" s="50">
        <v>1</v>
      </c>
      <c r="I754" s="50" t="s">
        <v>10686</v>
      </c>
      <c r="J754" s="48" t="s">
        <v>10731</v>
      </c>
      <c r="K754" s="48" t="s">
        <v>10744</v>
      </c>
      <c r="L754" s="51">
        <v>23630</v>
      </c>
      <c r="M754" s="52">
        <v>13607.37</v>
      </c>
      <c r="N754" s="53" t="s">
        <v>4694</v>
      </c>
      <c r="O754" s="53" t="s">
        <v>4693</v>
      </c>
      <c r="P754" s="48" t="s">
        <v>4699</v>
      </c>
      <c r="Q754" s="50">
        <v>58</v>
      </c>
    </row>
    <row r="755" spans="1:17">
      <c r="A755" s="48" t="s">
        <v>6792</v>
      </c>
      <c r="B755" s="48" t="s">
        <v>6793</v>
      </c>
      <c r="C755" s="48">
        <v>53.58</v>
      </c>
      <c r="D755" s="48">
        <v>4.55</v>
      </c>
      <c r="E755" s="49" t="s">
        <v>10686</v>
      </c>
      <c r="F755" s="49" t="s">
        <v>10686</v>
      </c>
      <c r="G755" s="49" t="s">
        <v>10686</v>
      </c>
      <c r="H755" s="50">
        <v>1</v>
      </c>
      <c r="I755" s="50" t="s">
        <v>10686</v>
      </c>
      <c r="J755" s="48" t="s">
        <v>10731</v>
      </c>
      <c r="K755" s="48" t="s">
        <v>10744</v>
      </c>
      <c r="L755" s="51">
        <v>33830</v>
      </c>
      <c r="M755" s="52">
        <v>13588.17</v>
      </c>
      <c r="N755" s="53" t="s">
        <v>4694</v>
      </c>
      <c r="O755" s="53" t="s">
        <v>4693</v>
      </c>
      <c r="P755" s="48" t="s">
        <v>4698</v>
      </c>
      <c r="Q755" s="50">
        <v>30</v>
      </c>
    </row>
    <row r="756" spans="1:17">
      <c r="A756" s="48" t="s">
        <v>6795</v>
      </c>
      <c r="B756" s="48" t="s">
        <v>6796</v>
      </c>
      <c r="C756" s="48">
        <v>34.299999999999997</v>
      </c>
      <c r="D756" s="48">
        <v>11.76</v>
      </c>
      <c r="E756" s="49" t="s">
        <v>10686</v>
      </c>
      <c r="F756" s="49" t="s">
        <v>10686</v>
      </c>
      <c r="G756" s="49" t="s">
        <v>10686</v>
      </c>
      <c r="H756" s="50">
        <v>0</v>
      </c>
      <c r="I756" s="50" t="s">
        <v>10686</v>
      </c>
      <c r="J756" s="48" t="s">
        <v>10731</v>
      </c>
      <c r="K756" s="48" t="s">
        <v>10738</v>
      </c>
      <c r="L756" s="51">
        <v>25034</v>
      </c>
      <c r="M756" s="52">
        <v>13566.04</v>
      </c>
      <c r="N756" s="53" t="s">
        <v>4694</v>
      </c>
      <c r="O756" s="53" t="s">
        <v>4694</v>
      </c>
      <c r="P756" s="48" t="s">
        <v>4713</v>
      </c>
      <c r="Q756" s="50">
        <v>54</v>
      </c>
    </row>
    <row r="757" spans="1:17">
      <c r="A757" s="48" t="s">
        <v>6798</v>
      </c>
      <c r="B757" s="48" t="s">
        <v>6799</v>
      </c>
      <c r="C757" s="48">
        <v>32.11</v>
      </c>
      <c r="D757" s="48">
        <v>7.06</v>
      </c>
      <c r="E757" s="49" t="s">
        <v>10686</v>
      </c>
      <c r="F757" s="49" t="s">
        <v>10686</v>
      </c>
      <c r="G757" s="49" t="s">
        <v>10686</v>
      </c>
      <c r="H757" s="50">
        <v>0</v>
      </c>
      <c r="I757" s="50" t="s">
        <v>10686</v>
      </c>
      <c r="J757" s="48" t="s">
        <v>10731</v>
      </c>
      <c r="K757" s="48" t="s">
        <v>10738</v>
      </c>
      <c r="L757" s="51">
        <v>22108</v>
      </c>
      <c r="M757" s="52">
        <v>13555</v>
      </c>
      <c r="N757" s="53" t="s">
        <v>4694</v>
      </c>
      <c r="O757" s="53" t="s">
        <v>4694</v>
      </c>
      <c r="P757" s="48" t="s">
        <v>4708</v>
      </c>
      <c r="Q757" s="50">
        <v>62</v>
      </c>
    </row>
    <row r="758" spans="1:17">
      <c r="A758" s="48" t="s">
        <v>6801</v>
      </c>
      <c r="B758" s="48" t="s">
        <v>6802</v>
      </c>
      <c r="C758" s="48">
        <v>31.78</v>
      </c>
      <c r="D758" s="48">
        <v>11.35</v>
      </c>
      <c r="E758" s="49" t="s">
        <v>10687</v>
      </c>
      <c r="F758" s="49" t="s">
        <v>10686</v>
      </c>
      <c r="G758" s="49" t="s">
        <v>10687</v>
      </c>
      <c r="H758" s="50">
        <v>1</v>
      </c>
      <c r="I758" s="50" t="s">
        <v>10686</v>
      </c>
      <c r="J758" s="48" t="s">
        <v>10731</v>
      </c>
      <c r="K758" s="48" t="s">
        <v>10738</v>
      </c>
      <c r="L758" s="51">
        <v>23298</v>
      </c>
      <c r="M758" s="52">
        <v>13511.28</v>
      </c>
      <c r="N758" s="53" t="s">
        <v>4694</v>
      </c>
      <c r="O758" s="53" t="s">
        <v>4693</v>
      </c>
      <c r="P758" s="48" t="s">
        <v>4698</v>
      </c>
      <c r="Q758" s="50">
        <v>59</v>
      </c>
    </row>
    <row r="759" spans="1:17">
      <c r="A759" s="48" t="s">
        <v>6804</v>
      </c>
      <c r="B759" s="48" t="s">
        <v>5239</v>
      </c>
      <c r="C759" s="48">
        <v>46.89</v>
      </c>
      <c r="D759" s="48">
        <v>5.52</v>
      </c>
      <c r="E759" s="49" t="s">
        <v>10686</v>
      </c>
      <c r="F759" s="49" t="s">
        <v>10686</v>
      </c>
      <c r="G759" s="49" t="s">
        <v>10686</v>
      </c>
      <c r="H759" s="50">
        <v>0</v>
      </c>
      <c r="I759" s="50" t="s">
        <v>10686</v>
      </c>
      <c r="J759" s="48" t="s">
        <v>10731</v>
      </c>
      <c r="K759" s="48" t="s">
        <v>10744</v>
      </c>
      <c r="L759" s="51">
        <v>33115</v>
      </c>
      <c r="M759" s="52">
        <v>13480.83</v>
      </c>
      <c r="N759" s="53" t="s">
        <v>4694</v>
      </c>
      <c r="O759" s="53" t="s">
        <v>4697</v>
      </c>
      <c r="P759" s="48" t="s">
        <v>4710</v>
      </c>
      <c r="Q759" s="50">
        <v>32</v>
      </c>
    </row>
    <row r="760" spans="1:17">
      <c r="A760" s="48" t="s">
        <v>6806</v>
      </c>
      <c r="B760" s="48" t="s">
        <v>6807</v>
      </c>
      <c r="C760" s="48">
        <v>39.35</v>
      </c>
      <c r="D760" s="48">
        <v>7.86</v>
      </c>
      <c r="E760" s="49" t="s">
        <v>10687</v>
      </c>
      <c r="F760" s="49" t="s">
        <v>10686</v>
      </c>
      <c r="G760" s="49" t="s">
        <v>10686</v>
      </c>
      <c r="H760" s="50">
        <v>1</v>
      </c>
      <c r="I760" s="50" t="s">
        <v>10686</v>
      </c>
      <c r="J760" s="48" t="s">
        <v>10731</v>
      </c>
      <c r="K760" s="48" t="s">
        <v>10738</v>
      </c>
      <c r="L760" s="51">
        <v>27613</v>
      </c>
      <c r="M760" s="52">
        <v>13472.19</v>
      </c>
      <c r="N760" s="53" t="s">
        <v>4694</v>
      </c>
      <c r="O760" s="53" t="s">
        <v>4697</v>
      </c>
      <c r="P760" s="48" t="s">
        <v>4698</v>
      </c>
      <c r="Q760" s="50">
        <v>47</v>
      </c>
    </row>
    <row r="761" spans="1:17">
      <c r="A761" s="48" t="s">
        <v>6809</v>
      </c>
      <c r="B761" s="48" t="s">
        <v>6810</v>
      </c>
      <c r="C761" s="48">
        <v>39.200000000000003</v>
      </c>
      <c r="D761" s="48">
        <v>11.38</v>
      </c>
      <c r="E761" s="49" t="s">
        <v>10686</v>
      </c>
      <c r="F761" s="49" t="s">
        <v>10686</v>
      </c>
      <c r="G761" s="49" t="s">
        <v>10686</v>
      </c>
      <c r="H761" s="50">
        <v>0</v>
      </c>
      <c r="I761" s="50" t="s">
        <v>10686</v>
      </c>
      <c r="J761" s="48" t="s">
        <v>10731</v>
      </c>
      <c r="K761" s="48" t="s">
        <v>10738</v>
      </c>
      <c r="L761" s="51">
        <v>22121</v>
      </c>
      <c r="M761" s="52">
        <v>13470.86</v>
      </c>
      <c r="N761" s="53" t="s">
        <v>4694</v>
      </c>
      <c r="O761" s="53" t="s">
        <v>4694</v>
      </c>
      <c r="P761" s="48" t="s">
        <v>4701</v>
      </c>
      <c r="Q761" s="50">
        <v>62</v>
      </c>
    </row>
    <row r="762" spans="1:17">
      <c r="A762" s="48" t="s">
        <v>6812</v>
      </c>
      <c r="B762" s="48" t="s">
        <v>6101</v>
      </c>
      <c r="C762" s="48">
        <v>39.159999999999997</v>
      </c>
      <c r="D762" s="48">
        <v>10.48</v>
      </c>
      <c r="E762" s="49" t="s">
        <v>10686</v>
      </c>
      <c r="F762" s="49" t="s">
        <v>10686</v>
      </c>
      <c r="G762" s="49" t="s">
        <v>10686</v>
      </c>
      <c r="H762" s="50">
        <v>0</v>
      </c>
      <c r="I762" s="50" t="s">
        <v>10686</v>
      </c>
      <c r="J762" s="48" t="s">
        <v>10731</v>
      </c>
      <c r="K762" s="48" t="s">
        <v>10738</v>
      </c>
      <c r="L762" s="51">
        <v>22125</v>
      </c>
      <c r="M762" s="52">
        <v>13470.8</v>
      </c>
      <c r="N762" s="53" t="s">
        <v>4694</v>
      </c>
      <c r="O762" s="53" t="s">
        <v>4697</v>
      </c>
      <c r="P762" s="48" t="s">
        <v>4695</v>
      </c>
      <c r="Q762" s="50">
        <v>62</v>
      </c>
    </row>
    <row r="763" spans="1:17">
      <c r="A763" s="48" t="s">
        <v>6814</v>
      </c>
      <c r="B763" s="48" t="s">
        <v>5476</v>
      </c>
      <c r="C763" s="48">
        <v>44.1</v>
      </c>
      <c r="D763" s="48">
        <v>5.04</v>
      </c>
      <c r="E763" s="49" t="s">
        <v>10687</v>
      </c>
      <c r="F763" s="49" t="s">
        <v>10686</v>
      </c>
      <c r="G763" s="49" t="s">
        <v>10686</v>
      </c>
      <c r="H763" s="50">
        <v>0</v>
      </c>
      <c r="I763" s="50" t="s">
        <v>10686</v>
      </c>
      <c r="J763" s="48" t="s">
        <v>10731</v>
      </c>
      <c r="K763" s="48" t="s">
        <v>10744</v>
      </c>
      <c r="L763" s="51">
        <v>31278</v>
      </c>
      <c r="M763" s="52">
        <v>13465.8</v>
      </c>
      <c r="N763" s="53" t="s">
        <v>4694</v>
      </c>
      <c r="O763" s="53" t="s">
        <v>4693</v>
      </c>
      <c r="P763" s="48" t="s">
        <v>4698</v>
      </c>
      <c r="Q763" s="50">
        <v>37</v>
      </c>
    </row>
    <row r="764" spans="1:17">
      <c r="A764" s="48" t="s">
        <v>6816</v>
      </c>
      <c r="B764" s="48" t="s">
        <v>4830</v>
      </c>
      <c r="C764" s="48">
        <v>33.200000000000003</v>
      </c>
      <c r="D764" s="48">
        <v>9.06</v>
      </c>
      <c r="E764" s="49" t="s">
        <v>10686</v>
      </c>
      <c r="F764" s="49" t="s">
        <v>10686</v>
      </c>
      <c r="G764" s="49" t="s">
        <v>10686</v>
      </c>
      <c r="H764" s="50">
        <v>0</v>
      </c>
      <c r="I764" s="50" t="s">
        <v>10686</v>
      </c>
      <c r="J764" s="48" t="s">
        <v>10731</v>
      </c>
      <c r="K764" s="48" t="s">
        <v>10738</v>
      </c>
      <c r="L764" s="51">
        <v>22266</v>
      </c>
      <c r="M764" s="52">
        <v>13462.52</v>
      </c>
      <c r="N764" s="53" t="s">
        <v>4694</v>
      </c>
      <c r="O764" s="53" t="s">
        <v>4697</v>
      </c>
      <c r="P764" s="48" t="s">
        <v>4701</v>
      </c>
      <c r="Q764" s="50">
        <v>62</v>
      </c>
    </row>
    <row r="765" spans="1:17">
      <c r="A765" s="48" t="s">
        <v>6818</v>
      </c>
      <c r="B765" s="48" t="s">
        <v>6819</v>
      </c>
      <c r="C765" s="48">
        <v>29.92</v>
      </c>
      <c r="D765" s="48">
        <v>11.07</v>
      </c>
      <c r="E765" s="49" t="s">
        <v>10686</v>
      </c>
      <c r="F765" s="49" t="s">
        <v>10686</v>
      </c>
      <c r="G765" s="49" t="s">
        <v>10686</v>
      </c>
      <c r="H765" s="50">
        <v>0</v>
      </c>
      <c r="I765" s="50" t="s">
        <v>10686</v>
      </c>
      <c r="J765" s="48" t="s">
        <v>10733</v>
      </c>
      <c r="K765" s="48" t="s">
        <v>10738</v>
      </c>
      <c r="L765" s="51">
        <v>22108</v>
      </c>
      <c r="M765" s="52">
        <v>13457.96</v>
      </c>
      <c r="N765" s="53" t="s">
        <v>4694</v>
      </c>
      <c r="O765" s="53" t="s">
        <v>4693</v>
      </c>
      <c r="P765" s="48" t="s">
        <v>4695</v>
      </c>
      <c r="Q765" s="50">
        <v>62</v>
      </c>
    </row>
    <row r="766" spans="1:17">
      <c r="A766" s="48" t="s">
        <v>6821</v>
      </c>
      <c r="B766" s="48" t="s">
        <v>6822</v>
      </c>
      <c r="C766" s="48">
        <v>25</v>
      </c>
      <c r="D766" s="48">
        <v>10.45</v>
      </c>
      <c r="E766" s="49" t="s">
        <v>10686</v>
      </c>
      <c r="F766" s="49" t="s">
        <v>10686</v>
      </c>
      <c r="G766" s="49" t="s">
        <v>10686</v>
      </c>
      <c r="H766" s="50">
        <v>0</v>
      </c>
      <c r="I766" s="50" t="s">
        <v>10686</v>
      </c>
      <c r="J766" s="48" t="s">
        <v>10733</v>
      </c>
      <c r="K766" s="48" t="s">
        <v>10738</v>
      </c>
      <c r="L766" s="51">
        <v>22141</v>
      </c>
      <c r="M766" s="52">
        <v>13451.12</v>
      </c>
      <c r="N766" s="53" t="s">
        <v>4694</v>
      </c>
      <c r="O766" s="53" t="s">
        <v>4693</v>
      </c>
      <c r="P766" s="48" t="s">
        <v>4701</v>
      </c>
      <c r="Q766" s="50">
        <v>62</v>
      </c>
    </row>
    <row r="767" spans="1:17">
      <c r="A767" s="48" t="s">
        <v>6824</v>
      </c>
      <c r="B767" s="48" t="s">
        <v>6825</v>
      </c>
      <c r="C767" s="48">
        <v>38.869999999999997</v>
      </c>
      <c r="D767" s="48">
        <v>8.6300000000000008</v>
      </c>
      <c r="E767" s="49" t="s">
        <v>10687</v>
      </c>
      <c r="F767" s="49" t="s">
        <v>10686</v>
      </c>
      <c r="G767" s="49" t="s">
        <v>10686</v>
      </c>
      <c r="H767" s="50">
        <v>1</v>
      </c>
      <c r="I767" s="50" t="s">
        <v>10686</v>
      </c>
      <c r="J767" s="48" t="s">
        <v>10731</v>
      </c>
      <c r="K767" s="48" t="s">
        <v>10738</v>
      </c>
      <c r="L767" s="51">
        <v>27574</v>
      </c>
      <c r="M767" s="52">
        <v>13440.7</v>
      </c>
      <c r="N767" s="53" t="s">
        <v>4694</v>
      </c>
      <c r="O767" s="53" t="s">
        <v>4697</v>
      </c>
      <c r="P767" s="48" t="s">
        <v>4698</v>
      </c>
      <c r="Q767" s="50">
        <v>47</v>
      </c>
    </row>
    <row r="768" spans="1:17">
      <c r="A768" s="48" t="s">
        <v>6827</v>
      </c>
      <c r="B768" s="48" t="s">
        <v>6828</v>
      </c>
      <c r="C768" s="48">
        <v>32.299999999999997</v>
      </c>
      <c r="D768" s="48">
        <v>5.28</v>
      </c>
      <c r="E768" s="49" t="s">
        <v>10687</v>
      </c>
      <c r="F768" s="49" t="s">
        <v>10686</v>
      </c>
      <c r="G768" s="49" t="s">
        <v>10686</v>
      </c>
      <c r="H768" s="50">
        <v>2</v>
      </c>
      <c r="I768" s="50" t="s">
        <v>10686</v>
      </c>
      <c r="J768" s="48" t="s">
        <v>10731</v>
      </c>
      <c r="K768" s="48" t="s">
        <v>10744</v>
      </c>
      <c r="L768" s="51">
        <v>24425</v>
      </c>
      <c r="M768" s="52">
        <v>13430.27</v>
      </c>
      <c r="N768" s="53" t="s">
        <v>4694</v>
      </c>
      <c r="O768" s="53" t="s">
        <v>4694</v>
      </c>
      <c r="P768" s="48" t="s">
        <v>4699</v>
      </c>
      <c r="Q768" s="50">
        <v>56</v>
      </c>
    </row>
    <row r="769" spans="1:17">
      <c r="A769" s="48" t="s">
        <v>6830</v>
      </c>
      <c r="B769" s="48" t="s">
        <v>6831</v>
      </c>
      <c r="C769" s="48">
        <v>31.16</v>
      </c>
      <c r="D769" s="48">
        <v>7.49</v>
      </c>
      <c r="E769" s="49" t="s">
        <v>10687</v>
      </c>
      <c r="F769" s="49" t="s">
        <v>10686</v>
      </c>
      <c r="G769" s="49" t="s">
        <v>10686</v>
      </c>
      <c r="H769" s="50">
        <v>2</v>
      </c>
      <c r="I769" s="50" t="s">
        <v>10686</v>
      </c>
      <c r="J769" s="48" t="s">
        <v>10731</v>
      </c>
      <c r="K769" s="48" t="s">
        <v>10738</v>
      </c>
      <c r="L769" s="51">
        <v>22588</v>
      </c>
      <c r="M769" s="52">
        <v>13429.04</v>
      </c>
      <c r="N769" s="53" t="s">
        <v>4694</v>
      </c>
      <c r="O769" s="53" t="s">
        <v>4694</v>
      </c>
      <c r="P769" s="48" t="s">
        <v>4698</v>
      </c>
      <c r="Q769" s="50">
        <v>61</v>
      </c>
    </row>
    <row r="770" spans="1:17">
      <c r="A770" s="48" t="s">
        <v>6833</v>
      </c>
      <c r="B770" s="48" t="s">
        <v>5598</v>
      </c>
      <c r="C770" s="48">
        <v>54.59</v>
      </c>
      <c r="D770" s="48">
        <v>4.2699999999999996</v>
      </c>
      <c r="E770" s="49" t="s">
        <v>10686</v>
      </c>
      <c r="F770" s="49" t="s">
        <v>10686</v>
      </c>
      <c r="G770" s="49" t="s">
        <v>10686</v>
      </c>
      <c r="H770" s="50">
        <v>0</v>
      </c>
      <c r="I770" s="50" t="s">
        <v>10686</v>
      </c>
      <c r="J770" s="48" t="s">
        <v>10731</v>
      </c>
      <c r="K770" s="48" t="s">
        <v>10744</v>
      </c>
      <c r="L770" s="51">
        <v>34502</v>
      </c>
      <c r="M770" s="52">
        <v>13417.05</v>
      </c>
      <c r="N770" s="53" t="s">
        <v>4694</v>
      </c>
      <c r="O770" s="53" t="s">
        <v>4694</v>
      </c>
      <c r="P770" s="48" t="s">
        <v>4698</v>
      </c>
      <c r="Q770" s="50">
        <v>28</v>
      </c>
    </row>
    <row r="771" spans="1:17">
      <c r="A771" s="48" t="s">
        <v>6835</v>
      </c>
      <c r="B771" s="48" t="s">
        <v>6836</v>
      </c>
      <c r="C771" s="48">
        <v>21.09</v>
      </c>
      <c r="D771" s="48">
        <v>9.2200000000000006</v>
      </c>
      <c r="E771" s="49" t="s">
        <v>10687</v>
      </c>
      <c r="F771" s="49" t="s">
        <v>10686</v>
      </c>
      <c r="G771" s="49" t="s">
        <v>10686</v>
      </c>
      <c r="H771" s="50">
        <v>2</v>
      </c>
      <c r="I771" s="50" t="s">
        <v>10686</v>
      </c>
      <c r="J771" s="48" t="s">
        <v>10716</v>
      </c>
      <c r="K771" s="48" t="s">
        <v>10738</v>
      </c>
      <c r="L771" s="51">
        <v>22484</v>
      </c>
      <c r="M771" s="52">
        <v>13415.04</v>
      </c>
      <c r="N771" s="53" t="s">
        <v>4694</v>
      </c>
      <c r="O771" s="53" t="s">
        <v>4697</v>
      </c>
      <c r="P771" s="48" t="s">
        <v>4698</v>
      </c>
      <c r="Q771" s="50">
        <v>61</v>
      </c>
    </row>
    <row r="772" spans="1:17">
      <c r="A772" s="48" t="s">
        <v>6838</v>
      </c>
      <c r="B772" s="48" t="s">
        <v>4731</v>
      </c>
      <c r="C772" s="48">
        <v>52.41</v>
      </c>
      <c r="D772" s="48">
        <v>5.99</v>
      </c>
      <c r="E772" s="49" t="s">
        <v>10686</v>
      </c>
      <c r="F772" s="49" t="s">
        <v>10686</v>
      </c>
      <c r="G772" s="49" t="s">
        <v>10686</v>
      </c>
      <c r="H772" s="50">
        <v>1</v>
      </c>
      <c r="I772" s="50" t="s">
        <v>10686</v>
      </c>
      <c r="J772" s="48" t="s">
        <v>10731</v>
      </c>
      <c r="K772" s="48" t="s">
        <v>10740</v>
      </c>
      <c r="L772" s="51">
        <v>33957</v>
      </c>
      <c r="M772" s="52">
        <v>13412.97</v>
      </c>
      <c r="N772" s="53" t="s">
        <v>4694</v>
      </c>
      <c r="O772" s="53" t="s">
        <v>4694</v>
      </c>
      <c r="P772" s="48" t="s">
        <v>4710</v>
      </c>
      <c r="Q772" s="50">
        <v>30</v>
      </c>
    </row>
    <row r="773" spans="1:17">
      <c r="A773" s="48" t="s">
        <v>6840</v>
      </c>
      <c r="B773" s="48" t="s">
        <v>5179</v>
      </c>
      <c r="C773" s="48">
        <v>41.47</v>
      </c>
      <c r="D773" s="48">
        <v>5.86</v>
      </c>
      <c r="E773" s="49" t="s">
        <v>10687</v>
      </c>
      <c r="F773" s="49" t="s">
        <v>10686</v>
      </c>
      <c r="G773" s="49" t="s">
        <v>10686</v>
      </c>
      <c r="H773" s="50">
        <v>2</v>
      </c>
      <c r="I773" s="50" t="s">
        <v>10686</v>
      </c>
      <c r="J773" s="48" t="s">
        <v>10731</v>
      </c>
      <c r="K773" s="48" t="s">
        <v>10740</v>
      </c>
      <c r="L773" s="51">
        <v>21904</v>
      </c>
      <c r="M773" s="52">
        <v>13405.39</v>
      </c>
      <c r="N773" s="53" t="s">
        <v>4694</v>
      </c>
      <c r="O773" s="53" t="s">
        <v>4694</v>
      </c>
      <c r="P773" s="48" t="s">
        <v>4695</v>
      </c>
      <c r="Q773" s="50">
        <v>63</v>
      </c>
    </row>
    <row r="774" spans="1:17">
      <c r="A774" s="48" t="s">
        <v>6842</v>
      </c>
      <c r="B774" s="48" t="s">
        <v>5208</v>
      </c>
      <c r="C774" s="48">
        <v>33.1</v>
      </c>
      <c r="D774" s="48">
        <v>5.19</v>
      </c>
      <c r="E774" s="49" t="s">
        <v>10687</v>
      </c>
      <c r="F774" s="49" t="s">
        <v>10686</v>
      </c>
      <c r="G774" s="49" t="s">
        <v>10686</v>
      </c>
      <c r="H774" s="50">
        <v>2</v>
      </c>
      <c r="I774" s="50" t="s">
        <v>10686</v>
      </c>
      <c r="J774" s="48" t="s">
        <v>10731</v>
      </c>
      <c r="K774" s="48" t="s">
        <v>10744</v>
      </c>
      <c r="L774" s="51">
        <v>21879</v>
      </c>
      <c r="M774" s="52">
        <v>13393.76</v>
      </c>
      <c r="N774" s="53" t="s">
        <v>4694</v>
      </c>
      <c r="O774" s="53" t="s">
        <v>4693</v>
      </c>
      <c r="P774" s="48" t="s">
        <v>4701</v>
      </c>
      <c r="Q774" s="50">
        <v>63</v>
      </c>
    </row>
    <row r="775" spans="1:17">
      <c r="A775" s="48" t="s">
        <v>6844</v>
      </c>
      <c r="B775" s="48" t="s">
        <v>5382</v>
      </c>
      <c r="C775" s="48">
        <v>30.8</v>
      </c>
      <c r="D775" s="48">
        <v>4.37</v>
      </c>
      <c r="E775" s="49" t="s">
        <v>10687</v>
      </c>
      <c r="F775" s="49" t="s">
        <v>10686</v>
      </c>
      <c r="G775" s="49" t="s">
        <v>10686</v>
      </c>
      <c r="H775" s="50">
        <v>2</v>
      </c>
      <c r="I775" s="50" t="s">
        <v>10686</v>
      </c>
      <c r="J775" s="48" t="s">
        <v>10731</v>
      </c>
      <c r="K775" s="48" t="s">
        <v>10744</v>
      </c>
      <c r="L775" s="51">
        <v>21893</v>
      </c>
      <c r="M775" s="52">
        <v>13390.56</v>
      </c>
      <c r="N775" s="53" t="s">
        <v>4694</v>
      </c>
      <c r="O775" s="53" t="s">
        <v>4694</v>
      </c>
      <c r="P775" s="48" t="s">
        <v>4701</v>
      </c>
      <c r="Q775" s="50">
        <v>63</v>
      </c>
    </row>
    <row r="776" spans="1:17">
      <c r="A776" s="48" t="s">
        <v>6846</v>
      </c>
      <c r="B776" s="48" t="s">
        <v>6847</v>
      </c>
      <c r="C776" s="48">
        <v>42.06</v>
      </c>
      <c r="D776" s="48">
        <v>5.32</v>
      </c>
      <c r="E776" s="49" t="s">
        <v>10686</v>
      </c>
      <c r="F776" s="49" t="s">
        <v>10686</v>
      </c>
      <c r="G776" s="49" t="s">
        <v>10686</v>
      </c>
      <c r="H776" s="50">
        <v>1</v>
      </c>
      <c r="I776" s="50" t="s">
        <v>10686</v>
      </c>
      <c r="J776" s="48" t="s">
        <v>10731</v>
      </c>
      <c r="K776" s="48" t="s">
        <v>10744</v>
      </c>
      <c r="L776" s="51">
        <v>30839</v>
      </c>
      <c r="M776" s="52">
        <v>13383.67</v>
      </c>
      <c r="N776" s="53" t="s">
        <v>4694</v>
      </c>
      <c r="O776" s="53" t="s">
        <v>4697</v>
      </c>
      <c r="P776" s="48" t="s">
        <v>4710</v>
      </c>
      <c r="Q776" s="50">
        <v>39</v>
      </c>
    </row>
    <row r="777" spans="1:17">
      <c r="A777" s="48" t="s">
        <v>6849</v>
      </c>
      <c r="B777" s="48" t="s">
        <v>6850</v>
      </c>
      <c r="C777" s="48">
        <v>39.270000000000003</v>
      </c>
      <c r="D777" s="48">
        <v>5.64</v>
      </c>
      <c r="E777" s="49" t="s">
        <v>10686</v>
      </c>
      <c r="F777" s="49" t="s">
        <v>10686</v>
      </c>
      <c r="G777" s="49" t="s">
        <v>10687</v>
      </c>
      <c r="H777" s="50">
        <v>1</v>
      </c>
      <c r="I777" s="50" t="s">
        <v>10686</v>
      </c>
      <c r="J777" s="48" t="s">
        <v>10731</v>
      </c>
      <c r="K777" s="48" t="s">
        <v>10744</v>
      </c>
      <c r="L777" s="51">
        <v>29128</v>
      </c>
      <c r="M777" s="52">
        <v>13377.41</v>
      </c>
      <c r="N777" s="53" t="s">
        <v>4694</v>
      </c>
      <c r="O777" s="53" t="s">
        <v>4694</v>
      </c>
      <c r="P777" s="48" t="s">
        <v>4713</v>
      </c>
      <c r="Q777" s="50">
        <v>43</v>
      </c>
    </row>
    <row r="778" spans="1:17">
      <c r="A778" s="48" t="s">
        <v>6852</v>
      </c>
      <c r="B778" s="48" t="s">
        <v>6853</v>
      </c>
      <c r="C778" s="48">
        <v>30.71</v>
      </c>
      <c r="D778" s="48">
        <v>5.59</v>
      </c>
      <c r="E778" s="49" t="s">
        <v>10687</v>
      </c>
      <c r="F778" s="49" t="s">
        <v>10686</v>
      </c>
      <c r="G778" s="49" t="s">
        <v>10686</v>
      </c>
      <c r="H778" s="50">
        <v>1</v>
      </c>
      <c r="I778" s="50" t="s">
        <v>10686</v>
      </c>
      <c r="J778" s="48" t="s">
        <v>10731</v>
      </c>
      <c r="K778" s="48" t="s">
        <v>10744</v>
      </c>
      <c r="L778" s="51">
        <v>23644</v>
      </c>
      <c r="M778" s="52">
        <v>13375.76</v>
      </c>
      <c r="N778" s="53" t="s">
        <v>4694</v>
      </c>
      <c r="O778" s="53" t="s">
        <v>4697</v>
      </c>
      <c r="P778" s="48" t="s">
        <v>4716</v>
      </c>
      <c r="Q778" s="50">
        <v>58</v>
      </c>
    </row>
    <row r="779" spans="1:17">
      <c r="A779" s="48" t="s">
        <v>6854</v>
      </c>
      <c r="B779" s="48" t="s">
        <v>6855</v>
      </c>
      <c r="C779" s="48">
        <v>47.19</v>
      </c>
      <c r="D779" s="48">
        <v>5.29</v>
      </c>
      <c r="E779" s="49" t="s">
        <v>10686</v>
      </c>
      <c r="F779" s="49" t="s">
        <v>10686</v>
      </c>
      <c r="G779" s="49" t="s">
        <v>10686</v>
      </c>
      <c r="H779" s="50">
        <v>0</v>
      </c>
      <c r="I779" s="50" t="s">
        <v>10686</v>
      </c>
      <c r="J779" s="48" t="s">
        <v>10731</v>
      </c>
      <c r="K779" s="48" t="s">
        <v>10744</v>
      </c>
      <c r="L779" s="51">
        <v>33148</v>
      </c>
      <c r="M779" s="52">
        <v>13360.94</v>
      </c>
      <c r="N779" s="53" t="s">
        <v>4694</v>
      </c>
      <c r="O779" s="53" t="s">
        <v>4693</v>
      </c>
      <c r="P779" s="48" t="s">
        <v>4698</v>
      </c>
      <c r="Q779" s="50">
        <v>32</v>
      </c>
    </row>
    <row r="780" spans="1:17">
      <c r="A780" s="48" t="s">
        <v>6856</v>
      </c>
      <c r="B780" s="48" t="s">
        <v>5325</v>
      </c>
      <c r="C780" s="48">
        <v>30.02</v>
      </c>
      <c r="D780" s="48">
        <v>6.65</v>
      </c>
      <c r="E780" s="49" t="s">
        <v>10686</v>
      </c>
      <c r="F780" s="49" t="s">
        <v>10686</v>
      </c>
      <c r="G780" s="49" t="s">
        <v>10686</v>
      </c>
      <c r="H780" s="50">
        <v>0</v>
      </c>
      <c r="I780" s="50" t="s">
        <v>10686</v>
      </c>
      <c r="J780" s="48" t="s">
        <v>10731</v>
      </c>
      <c r="K780" s="48" t="s">
        <v>10738</v>
      </c>
      <c r="L780" s="51">
        <v>22231</v>
      </c>
      <c r="M780" s="52">
        <v>13352.1</v>
      </c>
      <c r="N780" s="53" t="s">
        <v>4694</v>
      </c>
      <c r="O780" s="53" t="s">
        <v>4693</v>
      </c>
      <c r="P780" s="48" t="s">
        <v>4698</v>
      </c>
      <c r="Q780" s="50">
        <v>62</v>
      </c>
    </row>
    <row r="781" spans="1:17">
      <c r="A781" s="48" t="s">
        <v>6858</v>
      </c>
      <c r="B781" s="48" t="s">
        <v>5924</v>
      </c>
      <c r="C781" s="48">
        <v>37.909999999999997</v>
      </c>
      <c r="D781" s="48">
        <v>5.68</v>
      </c>
      <c r="E781" s="49" t="s">
        <v>10687</v>
      </c>
      <c r="F781" s="49" t="s">
        <v>10686</v>
      </c>
      <c r="G781" s="49" t="s">
        <v>10686</v>
      </c>
      <c r="H781" s="50">
        <v>0</v>
      </c>
      <c r="I781" s="50" t="s">
        <v>10686</v>
      </c>
      <c r="J781" s="48" t="s">
        <v>10731</v>
      </c>
      <c r="K781" s="48" t="s">
        <v>10744</v>
      </c>
      <c r="L781" s="51">
        <v>27995</v>
      </c>
      <c r="M781" s="52">
        <v>13333.71</v>
      </c>
      <c r="N781" s="53" t="s">
        <v>4694</v>
      </c>
      <c r="O781" s="53" t="s">
        <v>4697</v>
      </c>
      <c r="P781" s="48" t="s">
        <v>4698</v>
      </c>
      <c r="Q781" s="50">
        <v>46</v>
      </c>
    </row>
    <row r="782" spans="1:17">
      <c r="A782" s="48" t="s">
        <v>6860</v>
      </c>
      <c r="B782" s="48" t="s">
        <v>6861</v>
      </c>
      <c r="C782" s="48">
        <v>54.61</v>
      </c>
      <c r="D782" s="48">
        <v>4.49</v>
      </c>
      <c r="E782" s="49" t="s">
        <v>10686</v>
      </c>
      <c r="F782" s="49" t="s">
        <v>10686</v>
      </c>
      <c r="G782" s="49" t="s">
        <v>10686</v>
      </c>
      <c r="H782" s="50">
        <v>0</v>
      </c>
      <c r="I782" s="50" t="s">
        <v>10686</v>
      </c>
      <c r="J782" s="48" t="s">
        <v>10731</v>
      </c>
      <c r="K782" s="48" t="s">
        <v>10744</v>
      </c>
      <c r="L782" s="51">
        <v>34516</v>
      </c>
      <c r="M782" s="52">
        <v>13292.52</v>
      </c>
      <c r="N782" s="53" t="s">
        <v>4694</v>
      </c>
      <c r="O782" s="53" t="s">
        <v>4694</v>
      </c>
      <c r="P782" s="48" t="s">
        <v>4698</v>
      </c>
      <c r="Q782" s="50">
        <v>28</v>
      </c>
    </row>
    <row r="783" spans="1:17">
      <c r="A783" s="48" t="s">
        <v>6863</v>
      </c>
      <c r="B783" s="48" t="s">
        <v>6864</v>
      </c>
      <c r="C783" s="48">
        <v>36.005000000000003</v>
      </c>
      <c r="D783" s="48">
        <v>6.9</v>
      </c>
      <c r="E783" s="49" t="s">
        <v>10686</v>
      </c>
      <c r="F783" s="49" t="s">
        <v>10686</v>
      </c>
      <c r="G783" s="49" t="s">
        <v>10686</v>
      </c>
      <c r="H783" s="50">
        <v>0</v>
      </c>
      <c r="I783" s="50" t="s">
        <v>10686</v>
      </c>
      <c r="J783" s="48" t="s">
        <v>10731</v>
      </c>
      <c r="K783" s="48" t="s">
        <v>10738</v>
      </c>
      <c r="L783" s="51">
        <v>22930</v>
      </c>
      <c r="M783" s="52">
        <v>13228.85</v>
      </c>
      <c r="N783" s="53" t="s">
        <v>4694</v>
      </c>
      <c r="O783" s="53" t="s">
        <v>4694</v>
      </c>
      <c r="P783" s="48" t="s">
        <v>4710</v>
      </c>
      <c r="Q783" s="50">
        <v>60</v>
      </c>
    </row>
    <row r="784" spans="1:17">
      <c r="A784" s="48" t="s">
        <v>6865</v>
      </c>
      <c r="B784" s="48" t="s">
        <v>6866</v>
      </c>
      <c r="C784" s="48">
        <v>28.7</v>
      </c>
      <c r="D784" s="48">
        <v>11.52</v>
      </c>
      <c r="E784" s="49" t="s">
        <v>10686</v>
      </c>
      <c r="F784" s="49" t="s">
        <v>10686</v>
      </c>
      <c r="G784" s="49" t="s">
        <v>10686</v>
      </c>
      <c r="H784" s="50">
        <v>0</v>
      </c>
      <c r="I784" s="50" t="s">
        <v>10686</v>
      </c>
      <c r="J784" s="48" t="s">
        <v>10733</v>
      </c>
      <c r="K784" s="48" t="s">
        <v>10738</v>
      </c>
      <c r="L784" s="51">
        <v>22974</v>
      </c>
      <c r="M784" s="52">
        <v>13224.69</v>
      </c>
      <c r="N784" s="53" t="s">
        <v>4694</v>
      </c>
      <c r="O784" s="53" t="s">
        <v>4697</v>
      </c>
      <c r="P784" s="48" t="s">
        <v>4701</v>
      </c>
      <c r="Q784" s="50">
        <v>60</v>
      </c>
    </row>
    <row r="785" spans="1:17">
      <c r="A785" s="48" t="s">
        <v>6868</v>
      </c>
      <c r="B785" s="48" t="s">
        <v>6869</v>
      </c>
      <c r="C785" s="48">
        <v>34.295000000000002</v>
      </c>
      <c r="D785" s="48">
        <v>11.24</v>
      </c>
      <c r="E785" s="49" t="s">
        <v>10686</v>
      </c>
      <c r="F785" s="49" t="s">
        <v>10686</v>
      </c>
      <c r="G785" s="49" t="s">
        <v>10686</v>
      </c>
      <c r="H785" s="50">
        <v>0</v>
      </c>
      <c r="I785" s="50" t="s">
        <v>10686</v>
      </c>
      <c r="J785" s="48" t="s">
        <v>10731</v>
      </c>
      <c r="K785" s="48" t="s">
        <v>10738</v>
      </c>
      <c r="L785" s="51">
        <v>24059</v>
      </c>
      <c r="M785" s="52">
        <v>13224.06</v>
      </c>
      <c r="N785" s="53" t="s">
        <v>4694</v>
      </c>
      <c r="O785" s="53" t="s">
        <v>4694</v>
      </c>
      <c r="P785" s="48" t="s">
        <v>4699</v>
      </c>
      <c r="Q785" s="50">
        <v>57</v>
      </c>
    </row>
    <row r="786" spans="1:17">
      <c r="A786" s="48" t="s">
        <v>6871</v>
      </c>
      <c r="B786" s="48" t="s">
        <v>6872</v>
      </c>
      <c r="C786" s="48">
        <v>27.55</v>
      </c>
      <c r="D786" s="48">
        <v>10.98</v>
      </c>
      <c r="E786" s="49" t="s">
        <v>10686</v>
      </c>
      <c r="F786" s="49" t="s">
        <v>10686</v>
      </c>
      <c r="G786" s="49" t="s">
        <v>10686</v>
      </c>
      <c r="H786" s="50">
        <v>0</v>
      </c>
      <c r="I786" s="50" t="s">
        <v>10686</v>
      </c>
      <c r="J786" s="48" t="s">
        <v>10733</v>
      </c>
      <c r="K786" s="48" t="s">
        <v>10738</v>
      </c>
      <c r="L786" s="51">
        <v>22987</v>
      </c>
      <c r="M786" s="52">
        <v>13217.09</v>
      </c>
      <c r="N786" s="53" t="s">
        <v>4694</v>
      </c>
      <c r="O786" s="53" t="s">
        <v>4693</v>
      </c>
      <c r="P786" s="48" t="s">
        <v>4699</v>
      </c>
      <c r="Q786" s="50">
        <v>60</v>
      </c>
    </row>
    <row r="787" spans="1:17">
      <c r="A787" s="48" t="s">
        <v>6874</v>
      </c>
      <c r="B787" s="48" t="s">
        <v>6875</v>
      </c>
      <c r="C787" s="48">
        <v>40.700000000000003</v>
      </c>
      <c r="D787" s="48">
        <v>5.42</v>
      </c>
      <c r="E787" s="49" t="s">
        <v>10686</v>
      </c>
      <c r="F787" s="49" t="s">
        <v>10686</v>
      </c>
      <c r="G787" s="49" t="s">
        <v>10686</v>
      </c>
      <c r="H787" s="50">
        <v>0</v>
      </c>
      <c r="I787" s="50" t="s">
        <v>10686</v>
      </c>
      <c r="J787" s="48" t="s">
        <v>10731</v>
      </c>
      <c r="K787" s="48" t="s">
        <v>10744</v>
      </c>
      <c r="L787" s="51">
        <v>30239</v>
      </c>
      <c r="M787" s="52">
        <v>13214.43</v>
      </c>
      <c r="N787" s="53" t="s">
        <v>4694</v>
      </c>
      <c r="O787" s="53" t="s">
        <v>4697</v>
      </c>
      <c r="P787" s="48" t="s">
        <v>4698</v>
      </c>
      <c r="Q787" s="50">
        <v>40</v>
      </c>
    </row>
    <row r="788" spans="1:17">
      <c r="A788" s="48" t="s">
        <v>6877</v>
      </c>
      <c r="B788" s="48" t="s">
        <v>6878</v>
      </c>
      <c r="C788" s="48">
        <v>18.335000000000001</v>
      </c>
      <c r="D788" s="48">
        <v>10.97</v>
      </c>
      <c r="E788" s="49" t="s">
        <v>10686</v>
      </c>
      <c r="F788" s="49" t="s">
        <v>10686</v>
      </c>
      <c r="G788" s="49" t="s">
        <v>10686</v>
      </c>
      <c r="H788" s="50">
        <v>0</v>
      </c>
      <c r="I788" s="50" t="s">
        <v>10686</v>
      </c>
      <c r="J788" s="48" t="s">
        <v>10734</v>
      </c>
      <c r="K788" s="48" t="s">
        <v>10738</v>
      </c>
      <c r="L788" s="51">
        <v>22863</v>
      </c>
      <c r="M788" s="52">
        <v>13204.29</v>
      </c>
      <c r="N788" s="53" t="s">
        <v>4694</v>
      </c>
      <c r="O788" s="53" t="s">
        <v>4693</v>
      </c>
      <c r="P788" s="48" t="s">
        <v>4699</v>
      </c>
      <c r="Q788" s="50">
        <v>60</v>
      </c>
    </row>
    <row r="789" spans="1:17">
      <c r="A789" s="48" t="s">
        <v>6880</v>
      </c>
      <c r="B789" s="48" t="s">
        <v>6881</v>
      </c>
      <c r="C789" s="48">
        <v>33.914999999999999</v>
      </c>
      <c r="D789" s="48">
        <v>9.56</v>
      </c>
      <c r="E789" s="49" t="s">
        <v>10687</v>
      </c>
      <c r="F789" s="49" t="s">
        <v>10686</v>
      </c>
      <c r="G789" s="49" t="s">
        <v>10686</v>
      </c>
      <c r="H789" s="50">
        <v>2</v>
      </c>
      <c r="I789" s="50" t="s">
        <v>10686</v>
      </c>
      <c r="J789" s="48" t="s">
        <v>10731</v>
      </c>
      <c r="K789" s="48" t="s">
        <v>10738</v>
      </c>
      <c r="L789" s="51">
        <v>22621</v>
      </c>
      <c r="M789" s="52">
        <v>13143.86</v>
      </c>
      <c r="N789" s="53" t="s">
        <v>4694</v>
      </c>
      <c r="O789" s="53" t="s">
        <v>4697</v>
      </c>
      <c r="P789" s="48" t="s">
        <v>4705</v>
      </c>
      <c r="Q789" s="50">
        <v>61</v>
      </c>
    </row>
    <row r="790" spans="1:17">
      <c r="A790" s="48" t="s">
        <v>6882</v>
      </c>
      <c r="B790" s="48" t="s">
        <v>6883</v>
      </c>
      <c r="C790" s="48">
        <v>33.534999999999997</v>
      </c>
      <c r="D790" s="48">
        <v>9.4</v>
      </c>
      <c r="E790" s="49" t="s">
        <v>10687</v>
      </c>
      <c r="F790" s="49" t="s">
        <v>10686</v>
      </c>
      <c r="G790" s="49" t="s">
        <v>10686</v>
      </c>
      <c r="H790" s="50">
        <v>2</v>
      </c>
      <c r="I790" s="50" t="s">
        <v>10686</v>
      </c>
      <c r="J790" s="48" t="s">
        <v>10731</v>
      </c>
      <c r="K790" s="48" t="s">
        <v>10738</v>
      </c>
      <c r="L790" s="51">
        <v>22621</v>
      </c>
      <c r="M790" s="52">
        <v>13143.34</v>
      </c>
      <c r="N790" s="53" t="s">
        <v>4694</v>
      </c>
      <c r="O790" s="53" t="s">
        <v>4697</v>
      </c>
      <c r="P790" s="48" t="s">
        <v>4717</v>
      </c>
      <c r="Q790" s="50">
        <v>61</v>
      </c>
    </row>
    <row r="791" spans="1:17">
      <c r="A791" s="48" t="s">
        <v>6885</v>
      </c>
      <c r="B791" s="48" t="s">
        <v>6886</v>
      </c>
      <c r="C791" s="48">
        <v>23.655000000000001</v>
      </c>
      <c r="D791" s="48">
        <v>8.48</v>
      </c>
      <c r="E791" s="49" t="s">
        <v>10687</v>
      </c>
      <c r="F791" s="49" t="s">
        <v>10686</v>
      </c>
      <c r="G791" s="49" t="s">
        <v>10686</v>
      </c>
      <c r="H791" s="50">
        <v>2</v>
      </c>
      <c r="I791" s="50" t="s">
        <v>10686</v>
      </c>
      <c r="J791" s="48" t="s">
        <v>10716</v>
      </c>
      <c r="K791" s="48" t="s">
        <v>10738</v>
      </c>
      <c r="L791" s="51">
        <v>22531</v>
      </c>
      <c r="M791" s="52">
        <v>13129.6</v>
      </c>
      <c r="N791" s="53" t="s">
        <v>4694</v>
      </c>
      <c r="O791" s="53" t="s">
        <v>4697</v>
      </c>
      <c r="P791" s="48" t="s">
        <v>4708</v>
      </c>
      <c r="Q791" s="50">
        <v>61</v>
      </c>
    </row>
    <row r="792" spans="1:17">
      <c r="A792" s="48" t="s">
        <v>6888</v>
      </c>
      <c r="B792" s="48" t="s">
        <v>5013</v>
      </c>
      <c r="C792" s="48">
        <v>28</v>
      </c>
      <c r="D792" s="48">
        <v>5.57</v>
      </c>
      <c r="E792" s="49" t="s">
        <v>10686</v>
      </c>
      <c r="F792" s="49" t="s">
        <v>10686</v>
      </c>
      <c r="G792" s="49" t="s">
        <v>10686</v>
      </c>
      <c r="H792" s="50">
        <v>0</v>
      </c>
      <c r="I792" s="50" t="s">
        <v>10686</v>
      </c>
      <c r="J792" s="48" t="s">
        <v>10733</v>
      </c>
      <c r="K792" s="48" t="s">
        <v>10744</v>
      </c>
      <c r="L792" s="51">
        <v>36388</v>
      </c>
      <c r="M792" s="52">
        <v>13126.68</v>
      </c>
      <c r="N792" s="53" t="s">
        <v>4694</v>
      </c>
      <c r="O792" s="53" t="s">
        <v>4694</v>
      </c>
      <c r="P792" s="48" t="s">
        <v>4701</v>
      </c>
      <c r="Q792" s="50">
        <v>23</v>
      </c>
    </row>
    <row r="793" spans="1:17">
      <c r="A793" s="48" t="s">
        <v>6890</v>
      </c>
      <c r="B793" s="48" t="s">
        <v>6891</v>
      </c>
      <c r="C793" s="48">
        <v>30.23</v>
      </c>
      <c r="D793" s="48">
        <v>6.94</v>
      </c>
      <c r="E793" s="49" t="s">
        <v>10687</v>
      </c>
      <c r="F793" s="49" t="s">
        <v>10686</v>
      </c>
      <c r="G793" s="49" t="s">
        <v>10687</v>
      </c>
      <c r="H793" s="50">
        <v>1</v>
      </c>
      <c r="I793" s="50" t="s">
        <v>10686</v>
      </c>
      <c r="J793" s="48" t="s">
        <v>10731</v>
      </c>
      <c r="K793" s="48" t="s">
        <v>10738</v>
      </c>
      <c r="L793" s="51">
        <v>23268</v>
      </c>
      <c r="M793" s="52">
        <v>13116.84</v>
      </c>
      <c r="N793" s="53" t="s">
        <v>4694</v>
      </c>
      <c r="O793" s="53" t="s">
        <v>4693</v>
      </c>
      <c r="P793" s="48" t="s">
        <v>4698</v>
      </c>
      <c r="Q793" s="50">
        <v>59</v>
      </c>
    </row>
    <row r="794" spans="1:17">
      <c r="A794" s="48" t="s">
        <v>6893</v>
      </c>
      <c r="B794" s="48" t="s">
        <v>6894</v>
      </c>
      <c r="C794" s="48">
        <v>51.14</v>
      </c>
      <c r="D794" s="48">
        <v>4.05</v>
      </c>
      <c r="E794" s="49" t="s">
        <v>10686</v>
      </c>
      <c r="F794" s="49" t="s">
        <v>10686</v>
      </c>
      <c r="G794" s="49" t="s">
        <v>10686</v>
      </c>
      <c r="H794" s="50">
        <v>1</v>
      </c>
      <c r="I794" s="50" t="s">
        <v>10686</v>
      </c>
      <c r="J794" s="48" t="s">
        <v>10731</v>
      </c>
      <c r="K794" s="48" t="s">
        <v>10744</v>
      </c>
      <c r="L794" s="51">
        <v>33828</v>
      </c>
      <c r="M794" s="52">
        <v>13113.51</v>
      </c>
      <c r="N794" s="53" t="s">
        <v>4694</v>
      </c>
      <c r="O794" s="53" t="s">
        <v>4697</v>
      </c>
      <c r="P794" s="48" t="s">
        <v>4713</v>
      </c>
      <c r="Q794" s="50">
        <v>30</v>
      </c>
    </row>
    <row r="795" spans="1:17">
      <c r="A795" s="48" t="s">
        <v>6896</v>
      </c>
      <c r="B795" s="48" t="s">
        <v>6897</v>
      </c>
      <c r="C795" s="48">
        <v>24.32</v>
      </c>
      <c r="D795" s="48">
        <v>10.220000000000001</v>
      </c>
      <c r="E795" s="49" t="s">
        <v>10686</v>
      </c>
      <c r="F795" s="49" t="s">
        <v>10686</v>
      </c>
      <c r="G795" s="49" t="s">
        <v>10686</v>
      </c>
      <c r="H795" s="50">
        <v>0</v>
      </c>
      <c r="I795" s="50" t="s">
        <v>10686</v>
      </c>
      <c r="J795" s="48" t="s">
        <v>10716</v>
      </c>
      <c r="K795" s="48" t="s">
        <v>10738</v>
      </c>
      <c r="L795" s="51">
        <v>22860</v>
      </c>
      <c r="M795" s="52">
        <v>13112.6</v>
      </c>
      <c r="N795" s="53" t="s">
        <v>4694</v>
      </c>
      <c r="O795" s="53" t="s">
        <v>4694</v>
      </c>
      <c r="P795" s="48" t="s">
        <v>4698</v>
      </c>
      <c r="Q795" s="50">
        <v>60</v>
      </c>
    </row>
    <row r="796" spans="1:17">
      <c r="A796" s="48" t="s">
        <v>6899</v>
      </c>
      <c r="B796" s="48" t="s">
        <v>5280</v>
      </c>
      <c r="C796" s="48">
        <v>38.06</v>
      </c>
      <c r="D796" s="48">
        <v>9.24</v>
      </c>
      <c r="E796" s="49" t="s">
        <v>10686</v>
      </c>
      <c r="F796" s="49" t="s">
        <v>10686</v>
      </c>
      <c r="G796" s="49" t="s">
        <v>10686</v>
      </c>
      <c r="H796" s="50">
        <v>0</v>
      </c>
      <c r="I796" s="50" t="s">
        <v>10686</v>
      </c>
      <c r="J796" s="48" t="s">
        <v>10731</v>
      </c>
      <c r="K796" s="48" t="s">
        <v>10738</v>
      </c>
      <c r="L796" s="51">
        <v>26236</v>
      </c>
      <c r="M796" s="52">
        <v>13110.79</v>
      </c>
      <c r="N796" s="53" t="s">
        <v>4694</v>
      </c>
      <c r="O796" s="53" t="s">
        <v>4697</v>
      </c>
      <c r="P796" s="48" t="s">
        <v>4701</v>
      </c>
      <c r="Q796" s="50">
        <v>51</v>
      </c>
    </row>
    <row r="797" spans="1:17">
      <c r="A797" s="48" t="s">
        <v>6901</v>
      </c>
      <c r="B797" s="48" t="s">
        <v>6902</v>
      </c>
      <c r="C797" s="48">
        <v>37.700000000000003</v>
      </c>
      <c r="D797" s="48">
        <v>8.6</v>
      </c>
      <c r="E797" s="49" t="s">
        <v>10686</v>
      </c>
      <c r="F797" s="49" t="s">
        <v>10686</v>
      </c>
      <c r="G797" s="49" t="s">
        <v>10686</v>
      </c>
      <c r="H797" s="50">
        <v>0</v>
      </c>
      <c r="I797" s="50" t="s">
        <v>10686</v>
      </c>
      <c r="J797" s="48" t="s">
        <v>10731</v>
      </c>
      <c r="K797" s="48" t="s">
        <v>10738</v>
      </c>
      <c r="L797" s="51">
        <v>28688</v>
      </c>
      <c r="M797" s="52">
        <v>13101.74</v>
      </c>
      <c r="N797" s="53" t="s">
        <v>4694</v>
      </c>
      <c r="O797" s="53" t="s">
        <v>4697</v>
      </c>
      <c r="P797" s="48" t="s">
        <v>4713</v>
      </c>
      <c r="Q797" s="50">
        <v>44</v>
      </c>
    </row>
    <row r="798" spans="1:17">
      <c r="A798" s="48" t="s">
        <v>6904</v>
      </c>
      <c r="B798" s="48" t="s">
        <v>6905</v>
      </c>
      <c r="C798" s="48">
        <v>44</v>
      </c>
      <c r="D798" s="48">
        <v>9.32</v>
      </c>
      <c r="E798" s="49" t="s">
        <v>10687</v>
      </c>
      <c r="F798" s="49" t="s">
        <v>10686</v>
      </c>
      <c r="G798" s="49" t="s">
        <v>10686</v>
      </c>
      <c r="H798" s="50">
        <v>2</v>
      </c>
      <c r="I798" s="50" t="s">
        <v>10686</v>
      </c>
      <c r="J798" s="48" t="s">
        <v>10731</v>
      </c>
      <c r="K798" s="48" t="s">
        <v>10738</v>
      </c>
      <c r="L798" s="51">
        <v>22591</v>
      </c>
      <c r="M798" s="52">
        <v>13063.88</v>
      </c>
      <c r="N798" s="53" t="s">
        <v>4694</v>
      </c>
      <c r="O798" s="53" t="s">
        <v>4697</v>
      </c>
      <c r="P798" s="48" t="s">
        <v>4701</v>
      </c>
      <c r="Q798" s="50">
        <v>61</v>
      </c>
    </row>
    <row r="799" spans="1:17">
      <c r="A799" s="48" t="s">
        <v>6907</v>
      </c>
      <c r="B799" s="48" t="s">
        <v>6908</v>
      </c>
      <c r="C799" s="48">
        <v>41.45</v>
      </c>
      <c r="D799" s="48">
        <v>6.12</v>
      </c>
      <c r="E799" s="49" t="s">
        <v>10687</v>
      </c>
      <c r="F799" s="49" t="s">
        <v>10686</v>
      </c>
      <c r="G799" s="49" t="s">
        <v>10686</v>
      </c>
      <c r="H799" s="50">
        <v>0</v>
      </c>
      <c r="I799" s="50" t="s">
        <v>10686</v>
      </c>
      <c r="J799" s="48" t="s">
        <v>10731</v>
      </c>
      <c r="K799" s="48" t="s">
        <v>10740</v>
      </c>
      <c r="L799" s="51">
        <v>31346</v>
      </c>
      <c r="M799" s="52">
        <v>13051.22</v>
      </c>
      <c r="N799" s="53" t="s">
        <v>4694</v>
      </c>
      <c r="O799" s="53" t="s">
        <v>4693</v>
      </c>
      <c r="P799" s="48" t="s">
        <v>4713</v>
      </c>
      <c r="Q799" s="50">
        <v>37</v>
      </c>
    </row>
    <row r="800" spans="1:17">
      <c r="A800" s="48" t="s">
        <v>6910</v>
      </c>
      <c r="B800" s="48" t="s">
        <v>6911</v>
      </c>
      <c r="C800" s="48">
        <v>25.364999999999998</v>
      </c>
      <c r="D800" s="48">
        <v>9.19</v>
      </c>
      <c r="E800" s="49" t="s">
        <v>10687</v>
      </c>
      <c r="F800" s="49" t="s">
        <v>10686</v>
      </c>
      <c r="G800" s="49" t="s">
        <v>10686</v>
      </c>
      <c r="H800" s="50">
        <v>0</v>
      </c>
      <c r="I800" s="50" t="s">
        <v>10686</v>
      </c>
      <c r="J800" s="48" t="s">
        <v>10733</v>
      </c>
      <c r="K800" s="48" t="s">
        <v>10738</v>
      </c>
      <c r="L800" s="51">
        <v>24690</v>
      </c>
      <c r="M800" s="52">
        <v>13047.33</v>
      </c>
      <c r="N800" s="53" t="s">
        <v>4694</v>
      </c>
      <c r="O800" s="53" t="s">
        <v>4694</v>
      </c>
      <c r="P800" s="48" t="s">
        <v>4699</v>
      </c>
      <c r="Q800" s="50">
        <v>55</v>
      </c>
    </row>
    <row r="801" spans="1:17">
      <c r="A801" s="48" t="s">
        <v>6912</v>
      </c>
      <c r="B801" s="48" t="s">
        <v>6913</v>
      </c>
      <c r="C801" s="48">
        <v>34.56</v>
      </c>
      <c r="D801" s="48">
        <v>5.84</v>
      </c>
      <c r="E801" s="49" t="s">
        <v>10687</v>
      </c>
      <c r="F801" s="49" t="s">
        <v>10686</v>
      </c>
      <c r="G801" s="49" t="s">
        <v>10687</v>
      </c>
      <c r="H801" s="50">
        <v>1</v>
      </c>
      <c r="I801" s="50" t="s">
        <v>10686</v>
      </c>
      <c r="J801" s="48" t="s">
        <v>10731</v>
      </c>
      <c r="K801" s="48" t="s">
        <v>10740</v>
      </c>
      <c r="L801" s="51">
        <v>25469</v>
      </c>
      <c r="M801" s="52">
        <v>13044.41</v>
      </c>
      <c r="N801" s="53" t="s">
        <v>4694</v>
      </c>
      <c r="O801" s="53" t="s">
        <v>4693</v>
      </c>
      <c r="P801" s="48" t="s">
        <v>4698</v>
      </c>
      <c r="Q801" s="50">
        <v>53</v>
      </c>
    </row>
    <row r="802" spans="1:17">
      <c r="A802" s="48" t="s">
        <v>6915</v>
      </c>
      <c r="B802" s="48" t="s">
        <v>6916</v>
      </c>
      <c r="C802" s="48">
        <v>28.2</v>
      </c>
      <c r="D802" s="48">
        <v>7.19</v>
      </c>
      <c r="E802" s="49" t="s">
        <v>10687</v>
      </c>
      <c r="F802" s="49" t="s">
        <v>10686</v>
      </c>
      <c r="G802" s="49" t="s">
        <v>10686</v>
      </c>
      <c r="H802" s="50">
        <v>2</v>
      </c>
      <c r="I802" s="50" t="s">
        <v>10686</v>
      </c>
      <c r="J802" s="48" t="s">
        <v>10733</v>
      </c>
      <c r="K802" s="48" t="s">
        <v>10738</v>
      </c>
      <c r="L802" s="51">
        <v>22594</v>
      </c>
      <c r="M802" s="52">
        <v>13041.92</v>
      </c>
      <c r="N802" s="53" t="s">
        <v>4694</v>
      </c>
      <c r="O802" s="53" t="s">
        <v>4693</v>
      </c>
      <c r="P802" s="48" t="s">
        <v>4701</v>
      </c>
      <c r="Q802" s="50">
        <v>61</v>
      </c>
    </row>
    <row r="803" spans="1:17">
      <c r="A803" s="48" t="s">
        <v>6918</v>
      </c>
      <c r="B803" s="48" t="s">
        <v>6919</v>
      </c>
      <c r="C803" s="48">
        <v>30.43</v>
      </c>
      <c r="D803" s="48">
        <v>9.39</v>
      </c>
      <c r="E803" s="49" t="s">
        <v>10686</v>
      </c>
      <c r="F803" s="49" t="s">
        <v>10686</v>
      </c>
      <c r="G803" s="49" t="s">
        <v>10686</v>
      </c>
      <c r="H803" s="50">
        <v>0</v>
      </c>
      <c r="I803" s="50" t="s">
        <v>10686</v>
      </c>
      <c r="J803" s="48" t="s">
        <v>10731</v>
      </c>
      <c r="K803" s="48" t="s">
        <v>10738</v>
      </c>
      <c r="L803" s="51">
        <v>24050</v>
      </c>
      <c r="M803" s="52">
        <v>13023.93</v>
      </c>
      <c r="N803" s="53" t="s">
        <v>4694</v>
      </c>
      <c r="O803" s="53" t="s">
        <v>4697</v>
      </c>
      <c r="P803" s="48" t="s">
        <v>4716</v>
      </c>
      <c r="Q803" s="50">
        <v>57</v>
      </c>
    </row>
    <row r="804" spans="1:17">
      <c r="A804" s="48" t="s">
        <v>6921</v>
      </c>
      <c r="B804" s="48" t="s">
        <v>5980</v>
      </c>
      <c r="C804" s="48">
        <v>32.395000000000003</v>
      </c>
      <c r="D804" s="48">
        <v>4.2699999999999996</v>
      </c>
      <c r="E804" s="49" t="s">
        <v>10687</v>
      </c>
      <c r="F804" s="49" t="s">
        <v>10686</v>
      </c>
      <c r="G804" s="49" t="s">
        <v>10686</v>
      </c>
      <c r="H804" s="50">
        <v>1</v>
      </c>
      <c r="I804" s="50" t="s">
        <v>10686</v>
      </c>
      <c r="J804" s="48" t="s">
        <v>10731</v>
      </c>
      <c r="K804" s="48" t="s">
        <v>10744</v>
      </c>
      <c r="L804" s="51">
        <v>23643</v>
      </c>
      <c r="M804" s="52">
        <v>13019.16</v>
      </c>
      <c r="N804" s="53" t="s">
        <v>4694</v>
      </c>
      <c r="O804" s="53" t="s">
        <v>4693</v>
      </c>
      <c r="P804" s="48" t="s">
        <v>4699</v>
      </c>
      <c r="Q804" s="50">
        <v>58</v>
      </c>
    </row>
    <row r="805" spans="1:17">
      <c r="A805" s="48" t="s">
        <v>6922</v>
      </c>
      <c r="B805" s="48" t="s">
        <v>5980</v>
      </c>
      <c r="C805" s="48">
        <v>24.035</v>
      </c>
      <c r="D805" s="48">
        <v>11.71</v>
      </c>
      <c r="E805" s="49" t="s">
        <v>10686</v>
      </c>
      <c r="F805" s="49" t="s">
        <v>10686</v>
      </c>
      <c r="G805" s="49" t="s">
        <v>10686</v>
      </c>
      <c r="H805" s="50">
        <v>0</v>
      </c>
      <c r="I805" s="50" t="s">
        <v>10686</v>
      </c>
      <c r="J805" s="48" t="s">
        <v>10716</v>
      </c>
      <c r="K805" s="48" t="s">
        <v>10738</v>
      </c>
      <c r="L805" s="51">
        <v>22847</v>
      </c>
      <c r="M805" s="52">
        <v>13012.21</v>
      </c>
      <c r="N805" s="53" t="s">
        <v>4694</v>
      </c>
      <c r="O805" s="53" t="s">
        <v>4693</v>
      </c>
      <c r="P805" s="48" t="s">
        <v>4698</v>
      </c>
      <c r="Q805" s="50">
        <v>60</v>
      </c>
    </row>
    <row r="806" spans="1:17">
      <c r="A806" s="48" t="s">
        <v>6924</v>
      </c>
      <c r="B806" s="48" t="s">
        <v>6925</v>
      </c>
      <c r="C806" s="48">
        <v>37.119999999999997</v>
      </c>
      <c r="D806" s="48">
        <v>5.29</v>
      </c>
      <c r="E806" s="49" t="s">
        <v>10686</v>
      </c>
      <c r="F806" s="49" t="s">
        <v>10686</v>
      </c>
      <c r="G806" s="49" t="s">
        <v>10686</v>
      </c>
      <c r="H806" s="50">
        <v>2</v>
      </c>
      <c r="I806" s="50" t="s">
        <v>10686</v>
      </c>
      <c r="J806" s="48" t="s">
        <v>10731</v>
      </c>
      <c r="K806" s="48" t="s">
        <v>10744</v>
      </c>
      <c r="L806" s="51">
        <v>26569</v>
      </c>
      <c r="M806" s="52">
        <v>13010.86</v>
      </c>
      <c r="N806" s="53" t="s">
        <v>4694</v>
      </c>
      <c r="O806" s="53" t="s">
        <v>4697</v>
      </c>
      <c r="P806" s="48" t="s">
        <v>4698</v>
      </c>
      <c r="Q806" s="50">
        <v>50</v>
      </c>
    </row>
    <row r="807" spans="1:17">
      <c r="A807" s="48" t="s">
        <v>6927</v>
      </c>
      <c r="B807" s="48" t="s">
        <v>4752</v>
      </c>
      <c r="C807" s="48">
        <v>34.840000000000003</v>
      </c>
      <c r="D807" s="48">
        <v>6</v>
      </c>
      <c r="E807" s="49" t="s">
        <v>10687</v>
      </c>
      <c r="F807" s="49" t="s">
        <v>10686</v>
      </c>
      <c r="G807" s="49" t="s">
        <v>10687</v>
      </c>
      <c r="H807" s="50">
        <v>1</v>
      </c>
      <c r="I807" s="50" t="s">
        <v>10686</v>
      </c>
      <c r="J807" s="48" t="s">
        <v>10731</v>
      </c>
      <c r="K807" s="48" t="s">
        <v>10740</v>
      </c>
      <c r="L807" s="51">
        <v>25550</v>
      </c>
      <c r="M807" s="52">
        <v>13008.07</v>
      </c>
      <c r="N807" s="53" t="s">
        <v>4694</v>
      </c>
      <c r="O807" s="53" t="s">
        <v>4694</v>
      </c>
      <c r="P807" s="48" t="s">
        <v>4698</v>
      </c>
      <c r="Q807" s="50">
        <v>53</v>
      </c>
    </row>
    <row r="808" spans="1:17">
      <c r="A808" s="48" t="s">
        <v>6929</v>
      </c>
      <c r="B808" s="48" t="s">
        <v>6930</v>
      </c>
      <c r="C808" s="48">
        <v>29.53</v>
      </c>
      <c r="D808" s="48">
        <v>10.64</v>
      </c>
      <c r="E808" s="49" t="s">
        <v>10686</v>
      </c>
      <c r="F808" s="49" t="s">
        <v>10686</v>
      </c>
      <c r="G808" s="49" t="s">
        <v>10686</v>
      </c>
      <c r="H808" s="50">
        <v>0</v>
      </c>
      <c r="I808" s="50" t="s">
        <v>10686</v>
      </c>
      <c r="J808" s="48" t="s">
        <v>10733</v>
      </c>
      <c r="K808" s="48" t="s">
        <v>10738</v>
      </c>
      <c r="L808" s="51">
        <v>22821</v>
      </c>
      <c r="M808" s="52">
        <v>13004.95</v>
      </c>
      <c r="N808" s="53" t="s">
        <v>4694</v>
      </c>
      <c r="O808" s="53" t="s">
        <v>4693</v>
      </c>
      <c r="P808" s="48" t="s">
        <v>4698</v>
      </c>
      <c r="Q808" s="50">
        <v>60</v>
      </c>
    </row>
    <row r="809" spans="1:17">
      <c r="A809" s="48" t="s">
        <v>6932</v>
      </c>
      <c r="B809" s="48" t="s">
        <v>6933</v>
      </c>
      <c r="C809" s="48">
        <v>42.51</v>
      </c>
      <c r="D809" s="48">
        <v>8.2100000000000009</v>
      </c>
      <c r="E809" s="49" t="s">
        <v>10687</v>
      </c>
      <c r="F809" s="49" t="s">
        <v>10686</v>
      </c>
      <c r="G809" s="49" t="s">
        <v>10686</v>
      </c>
      <c r="H809" s="50">
        <v>0</v>
      </c>
      <c r="I809" s="50" t="s">
        <v>10686</v>
      </c>
      <c r="J809" s="48" t="s">
        <v>10731</v>
      </c>
      <c r="K809" s="48" t="s">
        <v>10738</v>
      </c>
      <c r="L809" s="51">
        <v>29889</v>
      </c>
      <c r="M809" s="52">
        <v>13002.91</v>
      </c>
      <c r="N809" s="53" t="s">
        <v>4694</v>
      </c>
      <c r="O809" s="53" t="s">
        <v>4693</v>
      </c>
      <c r="P809" s="48" t="s">
        <v>4698</v>
      </c>
      <c r="Q809" s="50">
        <v>41</v>
      </c>
    </row>
    <row r="810" spans="1:17">
      <c r="A810" s="48" t="s">
        <v>6935</v>
      </c>
      <c r="B810" s="48" t="s">
        <v>6936</v>
      </c>
      <c r="C810" s="48">
        <v>38.14</v>
      </c>
      <c r="D810" s="48">
        <v>5.58</v>
      </c>
      <c r="E810" s="49" t="s">
        <v>10686</v>
      </c>
      <c r="F810" s="49" t="s">
        <v>10686</v>
      </c>
      <c r="G810" s="49" t="s">
        <v>10687</v>
      </c>
      <c r="H810" s="50">
        <v>1</v>
      </c>
      <c r="I810" s="50" t="s">
        <v>10686</v>
      </c>
      <c r="J810" s="48" t="s">
        <v>10731</v>
      </c>
      <c r="K810" s="48" t="s">
        <v>10744</v>
      </c>
      <c r="L810" s="51">
        <v>29186</v>
      </c>
      <c r="M810" s="52">
        <v>12994.12</v>
      </c>
      <c r="N810" s="53" t="s">
        <v>4694</v>
      </c>
      <c r="O810" s="53" t="s">
        <v>4697</v>
      </c>
      <c r="P810" s="48" t="s">
        <v>4713</v>
      </c>
      <c r="Q810" s="50">
        <v>43</v>
      </c>
    </row>
    <row r="811" spans="1:17">
      <c r="A811" s="48" t="s">
        <v>6938</v>
      </c>
      <c r="B811" s="48" t="s">
        <v>6939</v>
      </c>
      <c r="C811" s="48">
        <v>39.93</v>
      </c>
      <c r="D811" s="48">
        <v>8.75</v>
      </c>
      <c r="E811" s="49" t="s">
        <v>10686</v>
      </c>
      <c r="F811" s="49" t="s">
        <v>10686</v>
      </c>
      <c r="G811" s="49" t="s">
        <v>10686</v>
      </c>
      <c r="H811" s="50">
        <v>0</v>
      </c>
      <c r="I811" s="50" t="s">
        <v>10686</v>
      </c>
      <c r="J811" s="48" t="s">
        <v>10731</v>
      </c>
      <c r="K811" s="48" t="s">
        <v>10738</v>
      </c>
      <c r="L811" s="51">
        <v>22248</v>
      </c>
      <c r="M811" s="52">
        <v>12982.87</v>
      </c>
      <c r="N811" s="53" t="s">
        <v>4694</v>
      </c>
      <c r="O811" s="53" t="s">
        <v>4693</v>
      </c>
      <c r="P811" s="48" t="s">
        <v>4695</v>
      </c>
      <c r="Q811" s="50">
        <v>62</v>
      </c>
    </row>
    <row r="812" spans="1:17">
      <c r="A812" s="48" t="s">
        <v>6941</v>
      </c>
      <c r="B812" s="48" t="s">
        <v>5091</v>
      </c>
      <c r="C812" s="48">
        <v>38.83</v>
      </c>
      <c r="D812" s="48">
        <v>11.86</v>
      </c>
      <c r="E812" s="49" t="s">
        <v>10686</v>
      </c>
      <c r="F812" s="49" t="s">
        <v>10686</v>
      </c>
      <c r="G812" s="49" t="s">
        <v>10686</v>
      </c>
      <c r="H812" s="50">
        <v>0</v>
      </c>
      <c r="I812" s="50" t="s">
        <v>10686</v>
      </c>
      <c r="J812" s="48" t="s">
        <v>10731</v>
      </c>
      <c r="K812" s="48" t="s">
        <v>10738</v>
      </c>
      <c r="L812" s="51">
        <v>22182</v>
      </c>
      <c r="M812" s="52">
        <v>12981.35</v>
      </c>
      <c r="N812" s="53" t="s">
        <v>4694</v>
      </c>
      <c r="O812" s="53" t="s">
        <v>4694</v>
      </c>
      <c r="P812" s="48" t="s">
        <v>4695</v>
      </c>
      <c r="Q812" s="50">
        <v>62</v>
      </c>
    </row>
    <row r="813" spans="1:17">
      <c r="A813" s="48" t="s">
        <v>6943</v>
      </c>
      <c r="B813" s="48" t="s">
        <v>6944</v>
      </c>
      <c r="C813" s="48">
        <v>37.4</v>
      </c>
      <c r="D813" s="48">
        <v>11.46</v>
      </c>
      <c r="E813" s="49" t="s">
        <v>10686</v>
      </c>
      <c r="F813" s="49" t="s">
        <v>10686</v>
      </c>
      <c r="G813" s="49" t="s">
        <v>10686</v>
      </c>
      <c r="H813" s="50">
        <v>0</v>
      </c>
      <c r="I813" s="50" t="s">
        <v>10686</v>
      </c>
      <c r="J813" s="48" t="s">
        <v>10731</v>
      </c>
      <c r="K813" s="48" t="s">
        <v>10738</v>
      </c>
      <c r="L813" s="51">
        <v>22089</v>
      </c>
      <c r="M813" s="52">
        <v>12979.36</v>
      </c>
      <c r="N813" s="53" t="s">
        <v>4694</v>
      </c>
      <c r="O813" s="53" t="s">
        <v>4693</v>
      </c>
      <c r="P813" s="48" t="s">
        <v>4701</v>
      </c>
      <c r="Q813" s="50">
        <v>62</v>
      </c>
    </row>
    <row r="814" spans="1:17">
      <c r="A814" s="48" t="s">
        <v>6945</v>
      </c>
      <c r="B814" s="48" t="s">
        <v>6334</v>
      </c>
      <c r="C814" s="48">
        <v>21.4</v>
      </c>
      <c r="D814" s="48">
        <v>9.0299999999999994</v>
      </c>
      <c r="E814" s="49" t="s">
        <v>10686</v>
      </c>
      <c r="F814" s="49" t="s">
        <v>10686</v>
      </c>
      <c r="G814" s="49" t="s">
        <v>10686</v>
      </c>
      <c r="H814" s="50">
        <v>0</v>
      </c>
      <c r="I814" s="50" t="s">
        <v>10686</v>
      </c>
      <c r="J814" s="48" t="s">
        <v>10716</v>
      </c>
      <c r="K814" s="48" t="s">
        <v>10738</v>
      </c>
      <c r="L814" s="51">
        <v>22224</v>
      </c>
      <c r="M814" s="52">
        <v>12957.12</v>
      </c>
      <c r="N814" s="53" t="s">
        <v>4694</v>
      </c>
      <c r="O814" s="53" t="s">
        <v>4693</v>
      </c>
      <c r="P814" s="48" t="s">
        <v>4701</v>
      </c>
      <c r="Q814" s="50">
        <v>62</v>
      </c>
    </row>
    <row r="815" spans="1:17">
      <c r="A815" s="48" t="s">
        <v>6947</v>
      </c>
      <c r="B815" s="48" t="s">
        <v>6948</v>
      </c>
      <c r="C815" s="48">
        <v>38.380000000000003</v>
      </c>
      <c r="D815" s="48">
        <v>8.26</v>
      </c>
      <c r="E815" s="49" t="s">
        <v>10687</v>
      </c>
      <c r="F815" s="49" t="s">
        <v>10686</v>
      </c>
      <c r="G815" s="49" t="s">
        <v>10686</v>
      </c>
      <c r="H815" s="50">
        <v>2</v>
      </c>
      <c r="I815" s="50" t="s">
        <v>10686</v>
      </c>
      <c r="J815" s="48" t="s">
        <v>10731</v>
      </c>
      <c r="K815" s="48" t="s">
        <v>10738</v>
      </c>
      <c r="L815" s="51">
        <v>22513</v>
      </c>
      <c r="M815" s="52">
        <v>12950.07</v>
      </c>
      <c r="N815" s="53" t="s">
        <v>4694</v>
      </c>
      <c r="O815" s="53" t="s">
        <v>4693</v>
      </c>
      <c r="P815" s="48" t="s">
        <v>4698</v>
      </c>
      <c r="Q815" s="50">
        <v>61</v>
      </c>
    </row>
    <row r="816" spans="1:17">
      <c r="A816" s="48" t="s">
        <v>6950</v>
      </c>
      <c r="B816" s="48" t="s">
        <v>6951</v>
      </c>
      <c r="C816" s="48">
        <v>33.659999999999997</v>
      </c>
      <c r="D816" s="48">
        <v>5.42</v>
      </c>
      <c r="E816" s="49" t="s">
        <v>10687</v>
      </c>
      <c r="F816" s="49" t="s">
        <v>10686</v>
      </c>
      <c r="G816" s="49" t="s">
        <v>10686</v>
      </c>
      <c r="H816" s="50">
        <v>2</v>
      </c>
      <c r="I816" s="50" t="s">
        <v>10686</v>
      </c>
      <c r="J816" s="48" t="s">
        <v>10731</v>
      </c>
      <c r="K816" s="48" t="s">
        <v>10744</v>
      </c>
      <c r="L816" s="51">
        <v>24463</v>
      </c>
      <c r="M816" s="52">
        <v>12949.16</v>
      </c>
      <c r="N816" s="53" t="s">
        <v>4694</v>
      </c>
      <c r="O816" s="53" t="s">
        <v>4694</v>
      </c>
      <c r="P816" s="48" t="s">
        <v>4695</v>
      </c>
      <c r="Q816" s="50">
        <v>56</v>
      </c>
    </row>
    <row r="817" spans="1:17">
      <c r="A817" s="48" t="s">
        <v>6953</v>
      </c>
      <c r="B817" s="48" t="s">
        <v>6954</v>
      </c>
      <c r="C817" s="48">
        <v>31.79</v>
      </c>
      <c r="D817" s="48">
        <v>11.33</v>
      </c>
      <c r="E817" s="49" t="s">
        <v>10687</v>
      </c>
      <c r="F817" s="49" t="s">
        <v>10686</v>
      </c>
      <c r="G817" s="49" t="s">
        <v>10687</v>
      </c>
      <c r="H817" s="50">
        <v>1</v>
      </c>
      <c r="I817" s="50" t="s">
        <v>10686</v>
      </c>
      <c r="J817" s="48" t="s">
        <v>10731</v>
      </c>
      <c r="K817" s="48" t="s">
        <v>10738</v>
      </c>
      <c r="L817" s="51">
        <v>23237</v>
      </c>
      <c r="M817" s="52">
        <v>12928.79</v>
      </c>
      <c r="N817" s="53" t="s">
        <v>4694</v>
      </c>
      <c r="O817" s="53" t="s">
        <v>4697</v>
      </c>
      <c r="P817" s="48" t="s">
        <v>4695</v>
      </c>
      <c r="Q817" s="50">
        <v>59</v>
      </c>
    </row>
    <row r="818" spans="1:17">
      <c r="A818" s="48" t="s">
        <v>6956</v>
      </c>
      <c r="B818" s="48" t="s">
        <v>6957</v>
      </c>
      <c r="C818" s="48">
        <v>29.7</v>
      </c>
      <c r="D818" s="48">
        <v>7.69</v>
      </c>
      <c r="E818" s="49" t="s">
        <v>10687</v>
      </c>
      <c r="F818" s="49" t="s">
        <v>10686</v>
      </c>
      <c r="G818" s="49" t="s">
        <v>10687</v>
      </c>
      <c r="H818" s="50">
        <v>1</v>
      </c>
      <c r="I818" s="50" t="s">
        <v>10686</v>
      </c>
      <c r="J818" s="48" t="s">
        <v>10733</v>
      </c>
      <c r="K818" s="48" t="s">
        <v>10738</v>
      </c>
      <c r="L818" s="51">
        <v>23255</v>
      </c>
      <c r="M818" s="52">
        <v>12925.89</v>
      </c>
      <c r="N818" s="53" t="s">
        <v>4694</v>
      </c>
      <c r="O818" s="53" t="s">
        <v>4697</v>
      </c>
      <c r="P818" s="48" t="s">
        <v>4695</v>
      </c>
      <c r="Q818" s="50">
        <v>59</v>
      </c>
    </row>
    <row r="819" spans="1:17">
      <c r="A819" s="48" t="s">
        <v>6959</v>
      </c>
      <c r="B819" s="48" t="s">
        <v>5842</v>
      </c>
      <c r="C819" s="48">
        <v>25.46</v>
      </c>
      <c r="D819" s="48">
        <v>8.77</v>
      </c>
      <c r="E819" s="49" t="s">
        <v>10687</v>
      </c>
      <c r="F819" s="49" t="s">
        <v>10686</v>
      </c>
      <c r="G819" s="49" t="s">
        <v>10687</v>
      </c>
      <c r="H819" s="50">
        <v>1</v>
      </c>
      <c r="I819" s="50" t="s">
        <v>10686</v>
      </c>
      <c r="J819" s="48" t="s">
        <v>10733</v>
      </c>
      <c r="K819" s="48" t="s">
        <v>10738</v>
      </c>
      <c r="L819" s="51">
        <v>23239</v>
      </c>
      <c r="M819" s="52">
        <v>12913.99</v>
      </c>
      <c r="N819" s="53" t="s">
        <v>4694</v>
      </c>
      <c r="O819" s="53" t="s">
        <v>4697</v>
      </c>
      <c r="P819" s="48" t="s">
        <v>4705</v>
      </c>
      <c r="Q819" s="50">
        <v>59</v>
      </c>
    </row>
    <row r="820" spans="1:17">
      <c r="A820" s="48" t="s">
        <v>6960</v>
      </c>
      <c r="B820" s="48" t="s">
        <v>6961</v>
      </c>
      <c r="C820" s="48">
        <v>39.14</v>
      </c>
      <c r="D820" s="48">
        <v>4.91</v>
      </c>
      <c r="E820" s="49" t="s">
        <v>10686</v>
      </c>
      <c r="F820" s="49" t="s">
        <v>10687</v>
      </c>
      <c r="G820" s="49" t="s">
        <v>10686</v>
      </c>
      <c r="H820" s="50">
        <v>1</v>
      </c>
      <c r="I820" s="50" t="s">
        <v>10686</v>
      </c>
      <c r="J820" s="48" t="s">
        <v>10731</v>
      </c>
      <c r="K820" s="48" t="s">
        <v>10744</v>
      </c>
      <c r="L820" s="51">
        <v>38177</v>
      </c>
      <c r="M820" s="52">
        <v>12890.06</v>
      </c>
      <c r="N820" s="53" t="s">
        <v>4694</v>
      </c>
      <c r="O820" s="53" t="s">
        <v>4693</v>
      </c>
      <c r="P820" s="48" t="s">
        <v>4711</v>
      </c>
      <c r="Q820" s="50">
        <v>18</v>
      </c>
    </row>
    <row r="821" spans="1:17">
      <c r="A821" s="48" t="s">
        <v>6963</v>
      </c>
      <c r="B821" s="48" t="s">
        <v>6361</v>
      </c>
      <c r="C821" s="48">
        <v>41.2</v>
      </c>
      <c r="D821" s="48">
        <v>4.95</v>
      </c>
      <c r="E821" s="49" t="s">
        <v>10686</v>
      </c>
      <c r="F821" s="49" t="s">
        <v>10686</v>
      </c>
      <c r="G821" s="49" t="s">
        <v>10686</v>
      </c>
      <c r="H821" s="50">
        <v>1</v>
      </c>
      <c r="I821" s="50" t="s">
        <v>10686</v>
      </c>
      <c r="J821" s="48" t="s">
        <v>10731</v>
      </c>
      <c r="K821" s="48" t="s">
        <v>10744</v>
      </c>
      <c r="L821" s="51">
        <v>30900</v>
      </c>
      <c r="M821" s="52">
        <v>12870.31</v>
      </c>
      <c r="N821" s="53" t="s">
        <v>4694</v>
      </c>
      <c r="O821" s="53" t="s">
        <v>4694</v>
      </c>
      <c r="P821" s="48" t="s">
        <v>4698</v>
      </c>
      <c r="Q821" s="50">
        <v>38</v>
      </c>
    </row>
    <row r="822" spans="1:17">
      <c r="A822" s="48" t="s">
        <v>6965</v>
      </c>
      <c r="B822" s="48" t="s">
        <v>6966</v>
      </c>
      <c r="C822" s="48">
        <v>28.81</v>
      </c>
      <c r="D822" s="48">
        <v>10.8</v>
      </c>
      <c r="E822" s="49" t="s">
        <v>10687</v>
      </c>
      <c r="F822" s="49" t="s">
        <v>10686</v>
      </c>
      <c r="G822" s="49" t="s">
        <v>10687</v>
      </c>
      <c r="H822" s="50">
        <v>1</v>
      </c>
      <c r="I822" s="50" t="s">
        <v>10686</v>
      </c>
      <c r="J822" s="48" t="s">
        <v>10733</v>
      </c>
      <c r="K822" s="48" t="s">
        <v>10738</v>
      </c>
      <c r="L822" s="51">
        <v>23281</v>
      </c>
      <c r="M822" s="52">
        <v>12856.84</v>
      </c>
      <c r="N822" s="53" t="s">
        <v>4694</v>
      </c>
      <c r="O822" s="53" t="s">
        <v>4694</v>
      </c>
      <c r="P822" s="48" t="s">
        <v>4715</v>
      </c>
      <c r="Q822" s="50">
        <v>59</v>
      </c>
    </row>
    <row r="823" spans="1:17">
      <c r="A823" s="48" t="s">
        <v>6968</v>
      </c>
      <c r="B823" s="48" t="s">
        <v>6969</v>
      </c>
      <c r="C823" s="48">
        <v>37.409999999999997</v>
      </c>
      <c r="D823" s="48">
        <v>7.21</v>
      </c>
      <c r="E823" s="49" t="s">
        <v>10686</v>
      </c>
      <c r="F823" s="49" t="s">
        <v>10686</v>
      </c>
      <c r="G823" s="49" t="s">
        <v>10686</v>
      </c>
      <c r="H823" s="50">
        <v>2</v>
      </c>
      <c r="I823" s="50" t="s">
        <v>10686</v>
      </c>
      <c r="J823" s="48" t="s">
        <v>10731</v>
      </c>
      <c r="K823" s="48" t="s">
        <v>10738</v>
      </c>
      <c r="L823" s="51">
        <v>26929</v>
      </c>
      <c r="M823" s="52">
        <v>12852.37</v>
      </c>
      <c r="N823" s="53" t="s">
        <v>4694</v>
      </c>
      <c r="O823" s="53" t="s">
        <v>4693</v>
      </c>
      <c r="P823" s="48" t="s">
        <v>4698</v>
      </c>
      <c r="Q823" s="50">
        <v>49</v>
      </c>
    </row>
    <row r="824" spans="1:17">
      <c r="A824" s="48" t="s">
        <v>6971</v>
      </c>
      <c r="B824" s="48" t="s">
        <v>4848</v>
      </c>
      <c r="C824" s="48">
        <v>52.54</v>
      </c>
      <c r="D824" s="48">
        <v>5.12</v>
      </c>
      <c r="E824" s="49" t="s">
        <v>10686</v>
      </c>
      <c r="F824" s="49" t="s">
        <v>10686</v>
      </c>
      <c r="G824" s="49" t="s">
        <v>10687</v>
      </c>
      <c r="H824" s="50">
        <v>1</v>
      </c>
      <c r="I824" s="50" t="s">
        <v>10686</v>
      </c>
      <c r="J824" s="48" t="s">
        <v>10731</v>
      </c>
      <c r="K824" s="48" t="s">
        <v>10744</v>
      </c>
      <c r="L824" s="51">
        <v>34239</v>
      </c>
      <c r="M824" s="52">
        <v>12847.24</v>
      </c>
      <c r="N824" s="53" t="s">
        <v>4694</v>
      </c>
      <c r="O824" s="53" t="s">
        <v>4697</v>
      </c>
      <c r="P824" s="48" t="s">
        <v>4698</v>
      </c>
      <c r="Q824" s="50">
        <v>29</v>
      </c>
    </row>
    <row r="825" spans="1:17">
      <c r="A825" s="48" t="s">
        <v>6973</v>
      </c>
      <c r="B825" s="48" t="s">
        <v>6974</v>
      </c>
      <c r="C825" s="48">
        <v>17.29</v>
      </c>
      <c r="D825" s="48">
        <v>4.62</v>
      </c>
      <c r="E825" s="49" t="s">
        <v>10686</v>
      </c>
      <c r="F825" s="49" t="s">
        <v>10687</v>
      </c>
      <c r="G825" s="49" t="s">
        <v>10686</v>
      </c>
      <c r="H825" s="50">
        <v>1</v>
      </c>
      <c r="I825" s="50" t="s">
        <v>10687</v>
      </c>
      <c r="J825" s="48" t="s">
        <v>10734</v>
      </c>
      <c r="K825" s="48" t="s">
        <v>10744</v>
      </c>
      <c r="L825" s="51">
        <v>38300</v>
      </c>
      <c r="M825" s="52">
        <v>12829.46</v>
      </c>
      <c r="N825" s="53" t="s">
        <v>4694</v>
      </c>
      <c r="O825" s="53" t="s">
        <v>4694</v>
      </c>
      <c r="P825" s="48" t="s">
        <v>4705</v>
      </c>
      <c r="Q825" s="50">
        <v>18</v>
      </c>
    </row>
    <row r="826" spans="1:17">
      <c r="A826" s="48" t="s">
        <v>6975</v>
      </c>
      <c r="B826" s="48" t="s">
        <v>6976</v>
      </c>
      <c r="C826" s="48">
        <v>31.74</v>
      </c>
      <c r="D826" s="48">
        <v>7.68</v>
      </c>
      <c r="E826" s="49" t="s">
        <v>10687</v>
      </c>
      <c r="F826" s="49" t="s">
        <v>10686</v>
      </c>
      <c r="G826" s="49" t="s">
        <v>10686</v>
      </c>
      <c r="H826" s="50">
        <v>0</v>
      </c>
      <c r="I826" s="50" t="s">
        <v>10686</v>
      </c>
      <c r="J826" s="48" t="s">
        <v>10731</v>
      </c>
      <c r="K826" s="48" t="s">
        <v>10738</v>
      </c>
      <c r="L826" s="51">
        <v>24740</v>
      </c>
      <c r="M826" s="52">
        <v>12823.25</v>
      </c>
      <c r="N826" s="53" t="s">
        <v>4694</v>
      </c>
      <c r="O826" s="53" t="s">
        <v>4694</v>
      </c>
      <c r="P826" s="48" t="s">
        <v>4715</v>
      </c>
      <c r="Q826" s="50">
        <v>55</v>
      </c>
    </row>
    <row r="827" spans="1:17">
      <c r="A827" s="48" t="s">
        <v>6978</v>
      </c>
      <c r="B827" s="48" t="s">
        <v>6979</v>
      </c>
      <c r="C827" s="48">
        <v>26.504999999999999</v>
      </c>
      <c r="D827" s="48">
        <v>6.79</v>
      </c>
      <c r="E827" s="49" t="s">
        <v>10687</v>
      </c>
      <c r="F827" s="49" t="s">
        <v>10686</v>
      </c>
      <c r="G827" s="49" t="s">
        <v>10687</v>
      </c>
      <c r="H827" s="50">
        <v>1</v>
      </c>
      <c r="I827" s="50" t="s">
        <v>10686</v>
      </c>
      <c r="J827" s="48" t="s">
        <v>10733</v>
      </c>
      <c r="K827" s="48" t="s">
        <v>10738</v>
      </c>
      <c r="L827" s="51">
        <v>23212</v>
      </c>
      <c r="M827" s="52">
        <v>12815.44</v>
      </c>
      <c r="N827" s="53" t="s">
        <v>4694</v>
      </c>
      <c r="O827" s="53" t="s">
        <v>4694</v>
      </c>
      <c r="P827" s="48" t="s">
        <v>4699</v>
      </c>
      <c r="Q827" s="50">
        <v>59</v>
      </c>
    </row>
    <row r="828" spans="1:17">
      <c r="A828" s="48" t="s">
        <v>6981</v>
      </c>
      <c r="B828" s="48" t="s">
        <v>6982</v>
      </c>
      <c r="C828" s="48">
        <v>36.479999999999997</v>
      </c>
      <c r="D828" s="48">
        <v>11.09</v>
      </c>
      <c r="E828" s="49" t="s">
        <v>10686</v>
      </c>
      <c r="F828" s="49" t="s">
        <v>10686</v>
      </c>
      <c r="G828" s="49" t="s">
        <v>10686</v>
      </c>
      <c r="H828" s="50">
        <v>0</v>
      </c>
      <c r="I828" s="50" t="s">
        <v>10686</v>
      </c>
      <c r="J828" s="48" t="s">
        <v>10731</v>
      </c>
      <c r="K828" s="48" t="s">
        <v>10738</v>
      </c>
      <c r="L828" s="51">
        <v>28695</v>
      </c>
      <c r="M828" s="52">
        <v>12797.21</v>
      </c>
      <c r="N828" s="53" t="s">
        <v>4694</v>
      </c>
      <c r="O828" s="53" t="s">
        <v>4693</v>
      </c>
      <c r="P828" s="48" t="s">
        <v>4699</v>
      </c>
      <c r="Q828" s="50">
        <v>44</v>
      </c>
    </row>
    <row r="829" spans="1:17">
      <c r="A829" s="48" t="s">
        <v>6984</v>
      </c>
      <c r="B829" s="48" t="s">
        <v>6985</v>
      </c>
      <c r="C829" s="48">
        <v>39.159999999999997</v>
      </c>
      <c r="D829" s="48">
        <v>5.24</v>
      </c>
      <c r="E829" s="49" t="s">
        <v>10687</v>
      </c>
      <c r="F829" s="49" t="s">
        <v>10686</v>
      </c>
      <c r="G829" s="49" t="s">
        <v>10687</v>
      </c>
      <c r="H829" s="50">
        <v>1</v>
      </c>
      <c r="I829" s="50" t="s">
        <v>10686</v>
      </c>
      <c r="J829" s="48" t="s">
        <v>10731</v>
      </c>
      <c r="K829" s="48" t="s">
        <v>10744</v>
      </c>
      <c r="L829" s="51">
        <v>30618</v>
      </c>
      <c r="M829" s="52">
        <v>12788.18</v>
      </c>
      <c r="N829" s="53" t="s">
        <v>4694</v>
      </c>
      <c r="O829" s="53" t="s">
        <v>4693</v>
      </c>
      <c r="P829" s="48" t="s">
        <v>4713</v>
      </c>
      <c r="Q829" s="50">
        <v>39</v>
      </c>
    </row>
    <row r="830" spans="1:17">
      <c r="A830" s="48" t="s">
        <v>6986</v>
      </c>
      <c r="B830" s="48" t="s">
        <v>6987</v>
      </c>
      <c r="C830" s="48">
        <v>28.22</v>
      </c>
      <c r="D830" s="48">
        <v>7.51</v>
      </c>
      <c r="E830" s="49" t="s">
        <v>10687</v>
      </c>
      <c r="F830" s="49" t="s">
        <v>10686</v>
      </c>
      <c r="G830" s="49" t="s">
        <v>10687</v>
      </c>
      <c r="H830" s="50">
        <v>1</v>
      </c>
      <c r="I830" s="50" t="s">
        <v>10686</v>
      </c>
      <c r="J830" s="48" t="s">
        <v>10733</v>
      </c>
      <c r="K830" s="48" t="s">
        <v>10738</v>
      </c>
      <c r="L830" s="51">
        <v>23350</v>
      </c>
      <c r="M830" s="52">
        <v>12788.03</v>
      </c>
      <c r="N830" s="53" t="s">
        <v>4694</v>
      </c>
      <c r="O830" s="53" t="s">
        <v>4694</v>
      </c>
      <c r="P830" s="48" t="s">
        <v>4716</v>
      </c>
      <c r="Q830" s="50">
        <v>59</v>
      </c>
    </row>
    <row r="831" spans="1:17">
      <c r="A831" s="48" t="s">
        <v>6988</v>
      </c>
      <c r="B831" s="48" t="s">
        <v>6989</v>
      </c>
      <c r="C831" s="48">
        <v>35</v>
      </c>
      <c r="D831" s="48">
        <v>4.13</v>
      </c>
      <c r="E831" s="49" t="s">
        <v>10686</v>
      </c>
      <c r="F831" s="49" t="s">
        <v>10686</v>
      </c>
      <c r="G831" s="49" t="s">
        <v>10686</v>
      </c>
      <c r="H831" s="50">
        <v>2</v>
      </c>
      <c r="I831" s="50" t="s">
        <v>10686</v>
      </c>
      <c r="J831" s="48" t="s">
        <v>10731</v>
      </c>
      <c r="K831" s="48" t="s">
        <v>10744</v>
      </c>
      <c r="L831" s="51">
        <v>26579</v>
      </c>
      <c r="M831" s="52">
        <v>12776.05</v>
      </c>
      <c r="N831" s="53" t="s">
        <v>4694</v>
      </c>
      <c r="O831" s="53" t="s">
        <v>4694</v>
      </c>
      <c r="P831" s="48" t="s">
        <v>4713</v>
      </c>
      <c r="Q831" s="50">
        <v>50</v>
      </c>
    </row>
    <row r="832" spans="1:17">
      <c r="A832" s="48" t="s">
        <v>6991</v>
      </c>
      <c r="B832" s="48" t="s">
        <v>5179</v>
      </c>
      <c r="C832" s="48">
        <v>36.24</v>
      </c>
      <c r="D832" s="48">
        <v>8.3800000000000008</v>
      </c>
      <c r="E832" s="49" t="s">
        <v>10687</v>
      </c>
      <c r="F832" s="49" t="s">
        <v>10686</v>
      </c>
      <c r="G832" s="49" t="s">
        <v>10686</v>
      </c>
      <c r="H832" s="50">
        <v>1</v>
      </c>
      <c r="I832" s="50" t="s">
        <v>10686</v>
      </c>
      <c r="J832" s="48" t="s">
        <v>10731</v>
      </c>
      <c r="K832" s="48" t="s">
        <v>10738</v>
      </c>
      <c r="L832" s="51">
        <v>27662</v>
      </c>
      <c r="M832" s="52">
        <v>12770.27</v>
      </c>
      <c r="N832" s="53" t="s">
        <v>4694</v>
      </c>
      <c r="O832" s="53" t="s">
        <v>4694</v>
      </c>
      <c r="P832" s="48" t="s">
        <v>4715</v>
      </c>
      <c r="Q832" s="50">
        <v>47</v>
      </c>
    </row>
    <row r="833" spans="1:17">
      <c r="A833" s="48" t="s">
        <v>6993</v>
      </c>
      <c r="B833" s="48" t="s">
        <v>6994</v>
      </c>
      <c r="C833" s="48">
        <v>36.954999999999998</v>
      </c>
      <c r="D833" s="48">
        <v>8.07</v>
      </c>
      <c r="E833" s="49" t="s">
        <v>10686</v>
      </c>
      <c r="F833" s="49" t="s">
        <v>10686</v>
      </c>
      <c r="G833" s="49" t="s">
        <v>10686</v>
      </c>
      <c r="H833" s="50">
        <v>0</v>
      </c>
      <c r="I833" s="50" t="s">
        <v>10686</v>
      </c>
      <c r="J833" s="48" t="s">
        <v>10731</v>
      </c>
      <c r="K833" s="48" t="s">
        <v>10738</v>
      </c>
      <c r="L833" s="51">
        <v>22920</v>
      </c>
      <c r="M833" s="52">
        <v>12741.17</v>
      </c>
      <c r="N833" s="53" t="s">
        <v>4694</v>
      </c>
      <c r="O833" s="53" t="s">
        <v>4693</v>
      </c>
      <c r="P833" s="48" t="s">
        <v>4708</v>
      </c>
      <c r="Q833" s="50">
        <v>60</v>
      </c>
    </row>
    <row r="834" spans="1:17">
      <c r="A834" s="48" t="s">
        <v>6996</v>
      </c>
      <c r="B834" s="48" t="s">
        <v>6997</v>
      </c>
      <c r="C834" s="48">
        <v>29.64</v>
      </c>
      <c r="D834" s="48">
        <v>8.9499999999999993</v>
      </c>
      <c r="E834" s="49" t="s">
        <v>10686</v>
      </c>
      <c r="F834" s="49" t="s">
        <v>10686</v>
      </c>
      <c r="G834" s="49" t="s">
        <v>10686</v>
      </c>
      <c r="H834" s="50">
        <v>0</v>
      </c>
      <c r="I834" s="50" t="s">
        <v>10686</v>
      </c>
      <c r="J834" s="48" t="s">
        <v>10733</v>
      </c>
      <c r="K834" s="48" t="s">
        <v>10738</v>
      </c>
      <c r="L834" s="51">
        <v>22891</v>
      </c>
      <c r="M834" s="52">
        <v>12731</v>
      </c>
      <c r="N834" s="53" t="s">
        <v>4694</v>
      </c>
      <c r="O834" s="53" t="s">
        <v>4694</v>
      </c>
      <c r="P834" s="48" t="s">
        <v>4705</v>
      </c>
      <c r="Q834" s="50">
        <v>60</v>
      </c>
    </row>
    <row r="835" spans="1:17">
      <c r="A835" s="48" t="s">
        <v>6999</v>
      </c>
      <c r="B835" s="48" t="s">
        <v>6616</v>
      </c>
      <c r="C835" s="48">
        <v>42.74</v>
      </c>
      <c r="D835" s="48">
        <v>6.31</v>
      </c>
      <c r="E835" s="49" t="s">
        <v>10687</v>
      </c>
      <c r="F835" s="49" t="s">
        <v>10686</v>
      </c>
      <c r="G835" s="49" t="s">
        <v>10686</v>
      </c>
      <c r="H835" s="50">
        <v>1</v>
      </c>
      <c r="I835" s="50" t="s">
        <v>10686</v>
      </c>
      <c r="J835" s="48" t="s">
        <v>10731</v>
      </c>
      <c r="K835" s="48" t="s">
        <v>10740</v>
      </c>
      <c r="L835" s="51">
        <v>32341</v>
      </c>
      <c r="M835" s="52">
        <v>12718.21</v>
      </c>
      <c r="N835" s="53" t="s">
        <v>4694</v>
      </c>
      <c r="O835" s="53" t="s">
        <v>4693</v>
      </c>
      <c r="P835" s="48" t="s">
        <v>4713</v>
      </c>
      <c r="Q835" s="50">
        <v>34</v>
      </c>
    </row>
    <row r="836" spans="1:17">
      <c r="A836" s="48" t="s">
        <v>7001</v>
      </c>
      <c r="B836" s="48" t="s">
        <v>7002</v>
      </c>
      <c r="C836" s="48">
        <v>36.130000000000003</v>
      </c>
      <c r="D836" s="48">
        <v>7.19</v>
      </c>
      <c r="E836" s="49" t="s">
        <v>10687</v>
      </c>
      <c r="F836" s="49" t="s">
        <v>10686</v>
      </c>
      <c r="G836" s="49" t="s">
        <v>10686</v>
      </c>
      <c r="H836" s="50">
        <v>2</v>
      </c>
      <c r="I836" s="50" t="s">
        <v>10686</v>
      </c>
      <c r="J836" s="48" t="s">
        <v>10731</v>
      </c>
      <c r="K836" s="48" t="s">
        <v>10738</v>
      </c>
      <c r="L836" s="51">
        <v>25757</v>
      </c>
      <c r="M836" s="52">
        <v>12713</v>
      </c>
      <c r="N836" s="53" t="s">
        <v>4694</v>
      </c>
      <c r="O836" s="53" t="s">
        <v>4693</v>
      </c>
      <c r="P836" s="48" t="s">
        <v>4701</v>
      </c>
      <c r="Q836" s="50">
        <v>52</v>
      </c>
    </row>
    <row r="837" spans="1:17">
      <c r="A837" s="48" t="s">
        <v>7004</v>
      </c>
      <c r="B837" s="48" t="s">
        <v>7005</v>
      </c>
      <c r="C837" s="48">
        <v>31.55</v>
      </c>
      <c r="D837" s="48">
        <v>6.11</v>
      </c>
      <c r="E837" s="49" t="s">
        <v>10687</v>
      </c>
      <c r="F837" s="49" t="s">
        <v>10686</v>
      </c>
      <c r="G837" s="49" t="s">
        <v>10686</v>
      </c>
      <c r="H837" s="50">
        <v>1</v>
      </c>
      <c r="I837" s="50" t="s">
        <v>10686</v>
      </c>
      <c r="J837" s="48" t="s">
        <v>10731</v>
      </c>
      <c r="K837" s="48" t="s">
        <v>10740</v>
      </c>
      <c r="L837" s="51">
        <v>23709</v>
      </c>
      <c r="M837" s="52">
        <v>12700.63</v>
      </c>
      <c r="N837" s="53" t="s">
        <v>4694</v>
      </c>
      <c r="O837" s="53" t="s">
        <v>4694</v>
      </c>
      <c r="P837" s="48" t="s">
        <v>4701</v>
      </c>
      <c r="Q837" s="50">
        <v>58</v>
      </c>
    </row>
    <row r="838" spans="1:17">
      <c r="A838" s="48" t="s">
        <v>7006</v>
      </c>
      <c r="B838" s="48" t="s">
        <v>7007</v>
      </c>
      <c r="C838" s="48">
        <v>52.75</v>
      </c>
      <c r="D838" s="48">
        <v>6.02</v>
      </c>
      <c r="E838" s="49" t="s">
        <v>10686</v>
      </c>
      <c r="F838" s="49" t="s">
        <v>10686</v>
      </c>
      <c r="G838" s="49" t="s">
        <v>10686</v>
      </c>
      <c r="H838" s="50">
        <v>1</v>
      </c>
      <c r="I838" s="50" t="s">
        <v>10686</v>
      </c>
      <c r="J838" s="48" t="s">
        <v>10731</v>
      </c>
      <c r="K838" s="48" t="s">
        <v>10740</v>
      </c>
      <c r="L838" s="51">
        <v>33792</v>
      </c>
      <c r="M838" s="52">
        <v>12699.56</v>
      </c>
      <c r="N838" s="53" t="s">
        <v>4694</v>
      </c>
      <c r="O838" s="53" t="s">
        <v>4697</v>
      </c>
      <c r="P838" s="48" t="s">
        <v>4701</v>
      </c>
      <c r="Q838" s="50">
        <v>30</v>
      </c>
    </row>
    <row r="839" spans="1:17">
      <c r="A839" s="48" t="s">
        <v>7009</v>
      </c>
      <c r="B839" s="48" t="s">
        <v>6291</v>
      </c>
      <c r="C839" s="48">
        <v>36.67</v>
      </c>
      <c r="D839" s="48">
        <v>11.86</v>
      </c>
      <c r="E839" s="49" t="s">
        <v>10686</v>
      </c>
      <c r="F839" s="49" t="s">
        <v>10686</v>
      </c>
      <c r="G839" s="49" t="s">
        <v>10686</v>
      </c>
      <c r="H839" s="50">
        <v>0</v>
      </c>
      <c r="I839" s="50" t="s">
        <v>10686</v>
      </c>
      <c r="J839" s="48" t="s">
        <v>10731</v>
      </c>
      <c r="K839" s="48" t="s">
        <v>10738</v>
      </c>
      <c r="L839" s="51">
        <v>27296</v>
      </c>
      <c r="M839" s="52">
        <v>12697.48</v>
      </c>
      <c r="N839" s="53" t="s">
        <v>4694</v>
      </c>
      <c r="O839" s="53" t="s">
        <v>4694</v>
      </c>
      <c r="P839" s="48" t="s">
        <v>4715</v>
      </c>
      <c r="Q839" s="50">
        <v>48</v>
      </c>
    </row>
    <row r="840" spans="1:17">
      <c r="A840" s="48" t="s">
        <v>7010</v>
      </c>
      <c r="B840" s="48" t="s">
        <v>5393</v>
      </c>
      <c r="C840" s="48">
        <v>38.06</v>
      </c>
      <c r="D840" s="48">
        <v>8.25</v>
      </c>
      <c r="E840" s="49" t="s">
        <v>10686</v>
      </c>
      <c r="F840" s="49" t="s">
        <v>10686</v>
      </c>
      <c r="G840" s="49" t="s">
        <v>10686</v>
      </c>
      <c r="H840" s="50">
        <v>0</v>
      </c>
      <c r="I840" s="50" t="s">
        <v>10686</v>
      </c>
      <c r="J840" s="48" t="s">
        <v>10731</v>
      </c>
      <c r="K840" s="48" t="s">
        <v>10738</v>
      </c>
      <c r="L840" s="51">
        <v>22885</v>
      </c>
      <c r="M840" s="52">
        <v>12648.7</v>
      </c>
      <c r="N840" s="53" t="s">
        <v>4694</v>
      </c>
      <c r="O840" s="53" t="s">
        <v>4697</v>
      </c>
      <c r="P840" s="48" t="s">
        <v>4695</v>
      </c>
      <c r="Q840" s="50">
        <v>60</v>
      </c>
    </row>
    <row r="841" spans="1:17">
      <c r="A841" s="48" t="s">
        <v>7012</v>
      </c>
      <c r="B841" s="48" t="s">
        <v>7013</v>
      </c>
      <c r="C841" s="48">
        <v>38</v>
      </c>
      <c r="D841" s="48">
        <v>8.1300000000000008</v>
      </c>
      <c r="E841" s="49" t="s">
        <v>10686</v>
      </c>
      <c r="F841" s="49" t="s">
        <v>10686</v>
      </c>
      <c r="G841" s="49" t="s">
        <v>10686</v>
      </c>
      <c r="H841" s="50">
        <v>0</v>
      </c>
      <c r="I841" s="50" t="s">
        <v>10686</v>
      </c>
      <c r="J841" s="48" t="s">
        <v>10731</v>
      </c>
      <c r="K841" s="48" t="s">
        <v>10738</v>
      </c>
      <c r="L841" s="51">
        <v>23999</v>
      </c>
      <c r="M841" s="52">
        <v>12646.21</v>
      </c>
      <c r="N841" s="53" t="s">
        <v>4694</v>
      </c>
      <c r="O841" s="53" t="s">
        <v>4697</v>
      </c>
      <c r="P841" s="48" t="s">
        <v>4701</v>
      </c>
      <c r="Q841" s="50">
        <v>57</v>
      </c>
    </row>
    <row r="842" spans="1:17">
      <c r="A842" s="48" t="s">
        <v>7015</v>
      </c>
      <c r="B842" s="48" t="s">
        <v>7016</v>
      </c>
      <c r="C842" s="48">
        <v>35.1</v>
      </c>
      <c r="D842" s="48">
        <v>10.1</v>
      </c>
      <c r="E842" s="49" t="s">
        <v>10686</v>
      </c>
      <c r="F842" s="49" t="s">
        <v>10686</v>
      </c>
      <c r="G842" s="49" t="s">
        <v>10686</v>
      </c>
      <c r="H842" s="50">
        <v>0</v>
      </c>
      <c r="I842" s="50" t="s">
        <v>10686</v>
      </c>
      <c r="J842" s="48" t="s">
        <v>10731</v>
      </c>
      <c r="K842" s="48" t="s">
        <v>10738</v>
      </c>
      <c r="L842" s="51">
        <v>22838</v>
      </c>
      <c r="M842" s="52">
        <v>12644.59</v>
      </c>
      <c r="N842" s="53" t="s">
        <v>4694</v>
      </c>
      <c r="O842" s="53" t="s">
        <v>4697</v>
      </c>
      <c r="P842" s="48" t="s">
        <v>4701</v>
      </c>
      <c r="Q842" s="50">
        <v>60</v>
      </c>
    </row>
    <row r="843" spans="1:17">
      <c r="A843" s="48" t="s">
        <v>7018</v>
      </c>
      <c r="B843" s="48" t="s">
        <v>6850</v>
      </c>
      <c r="C843" s="48">
        <v>33.82</v>
      </c>
      <c r="D843" s="48">
        <v>5.89</v>
      </c>
      <c r="E843" s="49" t="s">
        <v>10687</v>
      </c>
      <c r="F843" s="49" t="s">
        <v>10686</v>
      </c>
      <c r="G843" s="49" t="s">
        <v>10686</v>
      </c>
      <c r="H843" s="50">
        <v>2</v>
      </c>
      <c r="I843" s="50" t="s">
        <v>10686</v>
      </c>
      <c r="J843" s="48" t="s">
        <v>10731</v>
      </c>
      <c r="K843" s="48" t="s">
        <v>10740</v>
      </c>
      <c r="L843" s="51">
        <v>24458</v>
      </c>
      <c r="M843" s="52">
        <v>12643.38</v>
      </c>
      <c r="N843" s="53" t="s">
        <v>4694</v>
      </c>
      <c r="O843" s="53" t="s">
        <v>4693</v>
      </c>
      <c r="P843" s="48" t="s">
        <v>4698</v>
      </c>
      <c r="Q843" s="50">
        <v>56</v>
      </c>
    </row>
    <row r="844" spans="1:17">
      <c r="A844" s="48" t="s">
        <v>7020</v>
      </c>
      <c r="B844" s="48" t="s">
        <v>7021</v>
      </c>
      <c r="C844" s="48">
        <v>37.43</v>
      </c>
      <c r="D844" s="48">
        <v>4.97</v>
      </c>
      <c r="E844" s="49" t="s">
        <v>10686</v>
      </c>
      <c r="F844" s="49" t="s">
        <v>10686</v>
      </c>
      <c r="G844" s="49" t="s">
        <v>10686</v>
      </c>
      <c r="H844" s="50">
        <v>2</v>
      </c>
      <c r="I844" s="50" t="s">
        <v>10686</v>
      </c>
      <c r="J844" s="48" t="s">
        <v>10731</v>
      </c>
      <c r="K844" s="48" t="s">
        <v>10744</v>
      </c>
      <c r="L844" s="51">
        <v>26547</v>
      </c>
      <c r="M844" s="52">
        <v>12640.24</v>
      </c>
      <c r="N844" s="53" t="s">
        <v>4694</v>
      </c>
      <c r="O844" s="53" t="s">
        <v>4693</v>
      </c>
      <c r="P844" s="48" t="s">
        <v>4701</v>
      </c>
      <c r="Q844" s="50">
        <v>50</v>
      </c>
    </row>
    <row r="845" spans="1:17">
      <c r="A845" s="48" t="s">
        <v>7023</v>
      </c>
      <c r="B845" s="48" t="s">
        <v>6185</v>
      </c>
      <c r="C845" s="48">
        <v>30.5</v>
      </c>
      <c r="D845" s="48">
        <v>9.9</v>
      </c>
      <c r="E845" s="49" t="s">
        <v>10686</v>
      </c>
      <c r="F845" s="49" t="s">
        <v>10686</v>
      </c>
      <c r="G845" s="49" t="s">
        <v>10686</v>
      </c>
      <c r="H845" s="50">
        <v>0</v>
      </c>
      <c r="I845" s="50" t="s">
        <v>10686</v>
      </c>
      <c r="J845" s="48" t="s">
        <v>10731</v>
      </c>
      <c r="K845" s="48" t="s">
        <v>10738</v>
      </c>
      <c r="L845" s="51">
        <v>22849</v>
      </c>
      <c r="M845" s="52">
        <v>12638.2</v>
      </c>
      <c r="N845" s="53" t="s">
        <v>4694</v>
      </c>
      <c r="O845" s="53" t="s">
        <v>4693</v>
      </c>
      <c r="P845" s="48" t="s">
        <v>4701</v>
      </c>
      <c r="Q845" s="50">
        <v>60</v>
      </c>
    </row>
    <row r="846" spans="1:17">
      <c r="A846" s="48" t="s">
        <v>7024</v>
      </c>
      <c r="B846" s="48" t="s">
        <v>7025</v>
      </c>
      <c r="C846" s="48">
        <v>24.53</v>
      </c>
      <c r="D846" s="48">
        <v>9.0500000000000007</v>
      </c>
      <c r="E846" s="49" t="s">
        <v>10686</v>
      </c>
      <c r="F846" s="49" t="s">
        <v>10686</v>
      </c>
      <c r="G846" s="49" t="s">
        <v>10686</v>
      </c>
      <c r="H846" s="50">
        <v>0</v>
      </c>
      <c r="I846" s="50" t="s">
        <v>10686</v>
      </c>
      <c r="J846" s="48" t="s">
        <v>10716</v>
      </c>
      <c r="K846" s="48" t="s">
        <v>10738</v>
      </c>
      <c r="L846" s="51">
        <v>22972</v>
      </c>
      <c r="M846" s="52">
        <v>12629.9</v>
      </c>
      <c r="N846" s="53" t="s">
        <v>4694</v>
      </c>
      <c r="O846" s="53" t="s">
        <v>4694</v>
      </c>
      <c r="P846" s="48" t="s">
        <v>4695</v>
      </c>
      <c r="Q846" s="50">
        <v>60</v>
      </c>
    </row>
    <row r="847" spans="1:17">
      <c r="A847" s="48" t="s">
        <v>7027</v>
      </c>
      <c r="B847" s="48" t="s">
        <v>7028</v>
      </c>
      <c r="C847" s="48">
        <v>25.74</v>
      </c>
      <c r="D847" s="48">
        <v>10.93</v>
      </c>
      <c r="E847" s="49" t="s">
        <v>10686</v>
      </c>
      <c r="F847" s="49" t="s">
        <v>10686</v>
      </c>
      <c r="G847" s="49" t="s">
        <v>10686</v>
      </c>
      <c r="H847" s="50">
        <v>0</v>
      </c>
      <c r="I847" s="50" t="s">
        <v>10686</v>
      </c>
      <c r="J847" s="48" t="s">
        <v>10733</v>
      </c>
      <c r="K847" s="48" t="s">
        <v>10738</v>
      </c>
      <c r="L847" s="51">
        <v>24019</v>
      </c>
      <c r="M847" s="52">
        <v>12629.17</v>
      </c>
      <c r="N847" s="53" t="s">
        <v>4694</v>
      </c>
      <c r="O847" s="53" t="s">
        <v>4693</v>
      </c>
      <c r="P847" s="48" t="s">
        <v>4695</v>
      </c>
      <c r="Q847" s="50">
        <v>57</v>
      </c>
    </row>
    <row r="848" spans="1:17">
      <c r="A848" s="48" t="s">
        <v>7030</v>
      </c>
      <c r="B848" s="48" t="s">
        <v>7031</v>
      </c>
      <c r="C848" s="48">
        <v>34.08</v>
      </c>
      <c r="D848" s="48">
        <v>7.58</v>
      </c>
      <c r="E848" s="49" t="s">
        <v>10687</v>
      </c>
      <c r="F848" s="49" t="s">
        <v>10686</v>
      </c>
      <c r="G848" s="49" t="s">
        <v>10686</v>
      </c>
      <c r="H848" s="50">
        <v>2</v>
      </c>
      <c r="I848" s="50" t="s">
        <v>10686</v>
      </c>
      <c r="J848" s="48" t="s">
        <v>10731</v>
      </c>
      <c r="K848" s="48" t="s">
        <v>10738</v>
      </c>
      <c r="L848" s="51">
        <v>25930</v>
      </c>
      <c r="M848" s="52">
        <v>12624.74</v>
      </c>
      <c r="N848" s="53" t="s">
        <v>4694</v>
      </c>
      <c r="O848" s="53" t="s">
        <v>4693</v>
      </c>
      <c r="P848" s="48" t="s">
        <v>4698</v>
      </c>
      <c r="Q848" s="50">
        <v>52</v>
      </c>
    </row>
    <row r="849" spans="1:17">
      <c r="A849" s="48" t="s">
        <v>7033</v>
      </c>
      <c r="B849" s="48" t="s">
        <v>7034</v>
      </c>
      <c r="C849" s="48">
        <v>31.35</v>
      </c>
      <c r="D849" s="48">
        <v>11</v>
      </c>
      <c r="E849" s="49" t="s">
        <v>10687</v>
      </c>
      <c r="F849" s="49" t="s">
        <v>10686</v>
      </c>
      <c r="G849" s="49" t="s">
        <v>10687</v>
      </c>
      <c r="H849" s="50">
        <v>1</v>
      </c>
      <c r="I849" s="50" t="s">
        <v>10686</v>
      </c>
      <c r="J849" s="48" t="s">
        <v>10731</v>
      </c>
      <c r="K849" s="48" t="s">
        <v>10738</v>
      </c>
      <c r="L849" s="51">
        <v>23242</v>
      </c>
      <c r="M849" s="52">
        <v>12622.18</v>
      </c>
      <c r="N849" s="53" t="s">
        <v>4694</v>
      </c>
      <c r="O849" s="53" t="s">
        <v>4693</v>
      </c>
      <c r="P849" s="48" t="s">
        <v>4698</v>
      </c>
      <c r="Q849" s="50">
        <v>59</v>
      </c>
    </row>
    <row r="850" spans="1:17">
      <c r="A850" s="48" t="s">
        <v>7036</v>
      </c>
      <c r="B850" s="48" t="s">
        <v>4882</v>
      </c>
      <c r="C850" s="48">
        <v>26.79</v>
      </c>
      <c r="D850" s="48">
        <v>5.0599999999999996</v>
      </c>
      <c r="E850" s="49" t="s">
        <v>10686</v>
      </c>
      <c r="F850" s="49" t="s">
        <v>10686</v>
      </c>
      <c r="G850" s="49" t="s">
        <v>10686</v>
      </c>
      <c r="H850" s="50">
        <v>1</v>
      </c>
      <c r="I850" s="50" t="s">
        <v>10686</v>
      </c>
      <c r="J850" s="48" t="s">
        <v>10733</v>
      </c>
      <c r="K850" s="48" t="s">
        <v>10744</v>
      </c>
      <c r="L850" s="51">
        <v>36117</v>
      </c>
      <c r="M850" s="52">
        <v>12609.89</v>
      </c>
      <c r="N850" s="53" t="s">
        <v>4694</v>
      </c>
      <c r="O850" s="53" t="s">
        <v>4694</v>
      </c>
      <c r="P850" s="48" t="s">
        <v>4698</v>
      </c>
      <c r="Q850" s="50">
        <v>24</v>
      </c>
    </row>
    <row r="851" spans="1:17">
      <c r="A851" s="48" t="s">
        <v>7038</v>
      </c>
      <c r="B851" s="48" t="s">
        <v>4859</v>
      </c>
      <c r="C851" s="48">
        <v>42.78</v>
      </c>
      <c r="D851" s="48">
        <v>6.11</v>
      </c>
      <c r="E851" s="49" t="s">
        <v>10687</v>
      </c>
      <c r="F851" s="49" t="s">
        <v>10686</v>
      </c>
      <c r="G851" s="49" t="s">
        <v>10686</v>
      </c>
      <c r="H851" s="50">
        <v>1</v>
      </c>
      <c r="I851" s="50" t="s">
        <v>10686</v>
      </c>
      <c r="J851" s="48" t="s">
        <v>10731</v>
      </c>
      <c r="K851" s="48" t="s">
        <v>10740</v>
      </c>
      <c r="L851" s="51">
        <v>32366</v>
      </c>
      <c r="M851" s="52">
        <v>12600.46</v>
      </c>
      <c r="N851" s="53" t="s">
        <v>4694</v>
      </c>
      <c r="O851" s="53" t="s">
        <v>4693</v>
      </c>
      <c r="P851" s="48" t="s">
        <v>4710</v>
      </c>
      <c r="Q851" s="50">
        <v>34</v>
      </c>
    </row>
    <row r="852" spans="1:17">
      <c r="A852" s="48" t="s">
        <v>7040</v>
      </c>
      <c r="B852" s="48" t="s">
        <v>7041</v>
      </c>
      <c r="C852" s="48">
        <v>46.75</v>
      </c>
      <c r="D852" s="48">
        <v>6.66</v>
      </c>
      <c r="E852" s="49" t="s">
        <v>10687</v>
      </c>
      <c r="F852" s="49" t="s">
        <v>10686</v>
      </c>
      <c r="G852" s="49" t="s">
        <v>10686</v>
      </c>
      <c r="H852" s="50">
        <v>2</v>
      </c>
      <c r="I852" s="50" t="s">
        <v>10686</v>
      </c>
      <c r="J852" s="48" t="s">
        <v>10731</v>
      </c>
      <c r="K852" s="48" t="s">
        <v>10738</v>
      </c>
      <c r="L852" s="51">
        <v>25737</v>
      </c>
      <c r="M852" s="52">
        <v>12592.53</v>
      </c>
      <c r="N852" s="53" t="s">
        <v>4694</v>
      </c>
      <c r="O852" s="53" t="s">
        <v>4697</v>
      </c>
      <c r="P852" s="48" t="s">
        <v>4695</v>
      </c>
      <c r="Q852" s="50">
        <v>52</v>
      </c>
    </row>
    <row r="853" spans="1:17">
      <c r="A853" s="48" t="s">
        <v>7043</v>
      </c>
      <c r="B853" s="48" t="s">
        <v>5271</v>
      </c>
      <c r="C853" s="48">
        <v>32.15</v>
      </c>
      <c r="D853" s="48">
        <v>4.0199999999999996</v>
      </c>
      <c r="E853" s="49" t="s">
        <v>10687</v>
      </c>
      <c r="F853" s="49" t="s">
        <v>10686</v>
      </c>
      <c r="G853" s="49" t="s">
        <v>10687</v>
      </c>
      <c r="H853" s="50">
        <v>1</v>
      </c>
      <c r="I853" s="50" t="s">
        <v>10686</v>
      </c>
      <c r="J853" s="48" t="s">
        <v>10731</v>
      </c>
      <c r="K853" s="48" t="s">
        <v>10744</v>
      </c>
      <c r="L853" s="51">
        <v>25533</v>
      </c>
      <c r="M853" s="52">
        <v>12579.92</v>
      </c>
      <c r="N853" s="53" t="s">
        <v>4694</v>
      </c>
      <c r="O853" s="53" t="s">
        <v>4693</v>
      </c>
      <c r="P853" s="48" t="s">
        <v>4716</v>
      </c>
      <c r="Q853" s="50">
        <v>53</v>
      </c>
    </row>
    <row r="854" spans="1:17">
      <c r="A854" s="48" t="s">
        <v>7045</v>
      </c>
      <c r="B854" s="48" t="s">
        <v>4961</v>
      </c>
      <c r="C854" s="48">
        <v>43.4</v>
      </c>
      <c r="D854" s="48">
        <v>8.81</v>
      </c>
      <c r="E854" s="49" t="s">
        <v>10687</v>
      </c>
      <c r="F854" s="49" t="s">
        <v>10686</v>
      </c>
      <c r="G854" s="49" t="s">
        <v>10686</v>
      </c>
      <c r="H854" s="50">
        <v>2</v>
      </c>
      <c r="I854" s="50" t="s">
        <v>10686</v>
      </c>
      <c r="J854" s="48" t="s">
        <v>10731</v>
      </c>
      <c r="K854" s="48" t="s">
        <v>10738</v>
      </c>
      <c r="L854" s="51">
        <v>22613</v>
      </c>
      <c r="M854" s="52">
        <v>12574.05</v>
      </c>
      <c r="N854" s="53" t="s">
        <v>4694</v>
      </c>
      <c r="O854" s="53" t="s">
        <v>4693</v>
      </c>
      <c r="P854" s="48" t="s">
        <v>4701</v>
      </c>
      <c r="Q854" s="50">
        <v>61</v>
      </c>
    </row>
    <row r="855" spans="1:17">
      <c r="A855" s="48" t="s">
        <v>7046</v>
      </c>
      <c r="B855" s="48" t="s">
        <v>7047</v>
      </c>
      <c r="C855" s="48">
        <v>31.57</v>
      </c>
      <c r="D855" s="48">
        <v>7.92</v>
      </c>
      <c r="E855" s="49" t="s">
        <v>10687</v>
      </c>
      <c r="F855" s="49" t="s">
        <v>10686</v>
      </c>
      <c r="G855" s="49" t="s">
        <v>10686</v>
      </c>
      <c r="H855" s="50">
        <v>2</v>
      </c>
      <c r="I855" s="50" t="s">
        <v>10686</v>
      </c>
      <c r="J855" s="48" t="s">
        <v>10731</v>
      </c>
      <c r="K855" s="48" t="s">
        <v>10738</v>
      </c>
      <c r="L855" s="51">
        <v>22613</v>
      </c>
      <c r="M855" s="52">
        <v>12557.61</v>
      </c>
      <c r="N855" s="53" t="s">
        <v>4694</v>
      </c>
      <c r="O855" s="53" t="s">
        <v>4694</v>
      </c>
      <c r="P855" s="48" t="s">
        <v>4695</v>
      </c>
      <c r="Q855" s="50">
        <v>61</v>
      </c>
    </row>
    <row r="856" spans="1:17">
      <c r="A856" s="48" t="s">
        <v>7049</v>
      </c>
      <c r="B856" s="48" t="s">
        <v>5387</v>
      </c>
      <c r="C856" s="48">
        <v>24.32</v>
      </c>
      <c r="D856" s="48">
        <v>7.48</v>
      </c>
      <c r="E856" s="49" t="s">
        <v>10686</v>
      </c>
      <c r="F856" s="49" t="s">
        <v>10686</v>
      </c>
      <c r="G856" s="49" t="s">
        <v>10686</v>
      </c>
      <c r="H856" s="50">
        <v>0</v>
      </c>
      <c r="I856" s="50" t="s">
        <v>10686</v>
      </c>
      <c r="J856" s="48" t="s">
        <v>10716</v>
      </c>
      <c r="K856" s="48" t="s">
        <v>10738</v>
      </c>
      <c r="L856" s="51">
        <v>22935</v>
      </c>
      <c r="M856" s="52">
        <v>12523.6</v>
      </c>
      <c r="N856" s="53" t="s">
        <v>4694</v>
      </c>
      <c r="O856" s="53" t="s">
        <v>4694</v>
      </c>
      <c r="P856" s="48" t="s">
        <v>4698</v>
      </c>
      <c r="Q856" s="50">
        <v>60</v>
      </c>
    </row>
    <row r="857" spans="1:17">
      <c r="A857" s="48" t="s">
        <v>7051</v>
      </c>
      <c r="B857" s="48" t="s">
        <v>7052</v>
      </c>
      <c r="C857" s="48">
        <v>31.07</v>
      </c>
      <c r="D857" s="48">
        <v>4.62</v>
      </c>
      <c r="E857" s="49" t="s">
        <v>10687</v>
      </c>
      <c r="F857" s="49" t="s">
        <v>10686</v>
      </c>
      <c r="G857" s="49" t="s">
        <v>10686</v>
      </c>
      <c r="H857" s="50">
        <v>2</v>
      </c>
      <c r="I857" s="50" t="s">
        <v>10686</v>
      </c>
      <c r="J857" s="48" t="s">
        <v>10731</v>
      </c>
      <c r="K857" s="48" t="s">
        <v>10744</v>
      </c>
      <c r="L857" s="51">
        <v>24300</v>
      </c>
      <c r="M857" s="52">
        <v>12499.88</v>
      </c>
      <c r="N857" s="53" t="s">
        <v>4694</v>
      </c>
      <c r="O857" s="53" t="s">
        <v>4697</v>
      </c>
      <c r="P857" s="48" t="s">
        <v>4698</v>
      </c>
      <c r="Q857" s="50">
        <v>56</v>
      </c>
    </row>
    <row r="858" spans="1:17">
      <c r="A858" s="48" t="s">
        <v>7054</v>
      </c>
      <c r="B858" s="48" t="s">
        <v>7055</v>
      </c>
      <c r="C858" s="48">
        <v>35.814999999999998</v>
      </c>
      <c r="D858" s="48">
        <v>8.4700000000000006</v>
      </c>
      <c r="E858" s="49" t="s">
        <v>10686</v>
      </c>
      <c r="F858" s="49" t="s">
        <v>10686</v>
      </c>
      <c r="G858" s="49" t="s">
        <v>10686</v>
      </c>
      <c r="H858" s="50">
        <v>0</v>
      </c>
      <c r="I858" s="50" t="s">
        <v>10686</v>
      </c>
      <c r="J858" s="48" t="s">
        <v>10731</v>
      </c>
      <c r="K858" s="48" t="s">
        <v>10738</v>
      </c>
      <c r="L858" s="51">
        <v>25175</v>
      </c>
      <c r="M858" s="52">
        <v>12495.29</v>
      </c>
      <c r="N858" s="53" t="s">
        <v>4694</v>
      </c>
      <c r="O858" s="53" t="s">
        <v>4694</v>
      </c>
      <c r="P858" s="48" t="s">
        <v>4698</v>
      </c>
      <c r="Q858" s="50">
        <v>54</v>
      </c>
    </row>
    <row r="859" spans="1:17">
      <c r="A859" s="48" t="s">
        <v>7057</v>
      </c>
      <c r="B859" s="48" t="s">
        <v>5980</v>
      </c>
      <c r="C859" s="48">
        <v>40.81</v>
      </c>
      <c r="D859" s="48">
        <v>10.58</v>
      </c>
      <c r="E859" s="49" t="s">
        <v>10687</v>
      </c>
      <c r="F859" s="49" t="s">
        <v>10686</v>
      </c>
      <c r="G859" s="49" t="s">
        <v>10686</v>
      </c>
      <c r="H859" s="50">
        <v>0</v>
      </c>
      <c r="I859" s="50" t="s">
        <v>10686</v>
      </c>
      <c r="J859" s="48" t="s">
        <v>10731</v>
      </c>
      <c r="K859" s="48" t="s">
        <v>10738</v>
      </c>
      <c r="L859" s="51">
        <v>24716</v>
      </c>
      <c r="M859" s="52">
        <v>12485.8</v>
      </c>
      <c r="N859" s="53" t="s">
        <v>4694</v>
      </c>
      <c r="O859" s="53" t="s">
        <v>4694</v>
      </c>
      <c r="P859" s="48" t="s">
        <v>4695</v>
      </c>
      <c r="Q859" s="50">
        <v>55</v>
      </c>
    </row>
    <row r="860" spans="1:17">
      <c r="A860" s="48" t="s">
        <v>7059</v>
      </c>
      <c r="B860" s="48" t="s">
        <v>7060</v>
      </c>
      <c r="C860" s="48">
        <v>24.605</v>
      </c>
      <c r="D860" s="48">
        <v>7.48</v>
      </c>
      <c r="E860" s="49" t="s">
        <v>10686</v>
      </c>
      <c r="F860" s="49" t="s">
        <v>10686</v>
      </c>
      <c r="G860" s="49" t="s">
        <v>10686</v>
      </c>
      <c r="H860" s="50">
        <v>0</v>
      </c>
      <c r="I860" s="50" t="s">
        <v>10686</v>
      </c>
      <c r="J860" s="48" t="s">
        <v>10716</v>
      </c>
      <c r="K860" s="48" t="s">
        <v>10738</v>
      </c>
      <c r="L860" s="51">
        <v>25154</v>
      </c>
      <c r="M860" s="52">
        <v>12479.71</v>
      </c>
      <c r="N860" s="53" t="s">
        <v>4694</v>
      </c>
      <c r="O860" s="53" t="s">
        <v>4694</v>
      </c>
      <c r="P860" s="48" t="s">
        <v>4698</v>
      </c>
      <c r="Q860" s="50">
        <v>54</v>
      </c>
    </row>
    <row r="861" spans="1:17">
      <c r="A861" s="48" t="s">
        <v>7062</v>
      </c>
      <c r="B861" s="48" t="s">
        <v>7063</v>
      </c>
      <c r="C861" s="48">
        <v>21.47</v>
      </c>
      <c r="D861" s="48">
        <v>7.82</v>
      </c>
      <c r="E861" s="49" t="s">
        <v>10686</v>
      </c>
      <c r="F861" s="49" t="s">
        <v>10686</v>
      </c>
      <c r="G861" s="49" t="s">
        <v>10686</v>
      </c>
      <c r="H861" s="50">
        <v>0</v>
      </c>
      <c r="I861" s="50" t="s">
        <v>10686</v>
      </c>
      <c r="J861" s="48" t="s">
        <v>10716</v>
      </c>
      <c r="K861" s="48" t="s">
        <v>10738</v>
      </c>
      <c r="L861" s="51">
        <v>25168</v>
      </c>
      <c r="M861" s="52">
        <v>12475.35</v>
      </c>
      <c r="N861" s="53" t="s">
        <v>4694</v>
      </c>
      <c r="O861" s="53" t="s">
        <v>4693</v>
      </c>
      <c r="P861" s="48" t="s">
        <v>4698</v>
      </c>
      <c r="Q861" s="50">
        <v>54</v>
      </c>
    </row>
    <row r="862" spans="1:17">
      <c r="A862" s="48" t="s">
        <v>7065</v>
      </c>
      <c r="B862" s="48" t="s">
        <v>4882</v>
      </c>
      <c r="C862" s="48">
        <v>52.89</v>
      </c>
      <c r="D862" s="48">
        <v>4.96</v>
      </c>
      <c r="E862" s="49" t="s">
        <v>10687</v>
      </c>
      <c r="F862" s="49" t="s">
        <v>10686</v>
      </c>
      <c r="G862" s="49" t="s">
        <v>10686</v>
      </c>
      <c r="H862" s="50">
        <v>1</v>
      </c>
      <c r="I862" s="50" t="s">
        <v>10686</v>
      </c>
      <c r="J862" s="48" t="s">
        <v>10731</v>
      </c>
      <c r="K862" s="48" t="s">
        <v>10744</v>
      </c>
      <c r="L862" s="51">
        <v>34920</v>
      </c>
      <c r="M862" s="52">
        <v>12452.25</v>
      </c>
      <c r="N862" s="53" t="s">
        <v>4694</v>
      </c>
      <c r="O862" s="53" t="s">
        <v>4694</v>
      </c>
      <c r="P862" s="48" t="s">
        <v>4698</v>
      </c>
      <c r="Q862" s="50">
        <v>27</v>
      </c>
    </row>
    <row r="863" spans="1:17">
      <c r="A863" s="48" t="s">
        <v>7067</v>
      </c>
      <c r="B863" s="48" t="s">
        <v>5686</v>
      </c>
      <c r="C863" s="48">
        <v>32.965000000000003</v>
      </c>
      <c r="D863" s="48">
        <v>6.15</v>
      </c>
      <c r="E863" s="49" t="s">
        <v>10687</v>
      </c>
      <c r="F863" s="49" t="s">
        <v>10686</v>
      </c>
      <c r="G863" s="49" t="s">
        <v>10686</v>
      </c>
      <c r="H863" s="50">
        <v>1</v>
      </c>
      <c r="I863" s="50" t="s">
        <v>10686</v>
      </c>
      <c r="J863" s="48" t="s">
        <v>10731</v>
      </c>
      <c r="K863" s="48" t="s">
        <v>10740</v>
      </c>
      <c r="L863" s="51">
        <v>23593</v>
      </c>
      <c r="M863" s="52">
        <v>12430.95</v>
      </c>
      <c r="N863" s="53" t="s">
        <v>4694</v>
      </c>
      <c r="O863" s="53" t="s">
        <v>4694</v>
      </c>
      <c r="P863" s="48" t="s">
        <v>4699</v>
      </c>
      <c r="Q863" s="50">
        <v>58</v>
      </c>
    </row>
    <row r="864" spans="1:17">
      <c r="A864" s="48" t="s">
        <v>7069</v>
      </c>
      <c r="B864" s="48" t="s">
        <v>7070</v>
      </c>
      <c r="C864" s="48">
        <v>36.799999999999997</v>
      </c>
      <c r="D864" s="48">
        <v>4.62</v>
      </c>
      <c r="E864" s="49" t="s">
        <v>10686</v>
      </c>
      <c r="F864" s="49" t="s">
        <v>10686</v>
      </c>
      <c r="G864" s="49" t="s">
        <v>10687</v>
      </c>
      <c r="H864" s="50">
        <v>1</v>
      </c>
      <c r="I864" s="50" t="s">
        <v>10686</v>
      </c>
      <c r="J864" s="48" t="s">
        <v>10731</v>
      </c>
      <c r="K864" s="48" t="s">
        <v>10744</v>
      </c>
      <c r="L864" s="51">
        <v>29050</v>
      </c>
      <c r="M864" s="52">
        <v>12408.29</v>
      </c>
      <c r="N864" s="53" t="s">
        <v>4694</v>
      </c>
      <c r="O864" s="53" t="s">
        <v>4693</v>
      </c>
      <c r="P864" s="48" t="s">
        <v>4714</v>
      </c>
      <c r="Q864" s="50">
        <v>43</v>
      </c>
    </row>
    <row r="865" spans="1:17">
      <c r="A865" s="48" t="s">
        <v>7072</v>
      </c>
      <c r="B865" s="48" t="s">
        <v>7073</v>
      </c>
      <c r="C865" s="48">
        <v>34.299999999999997</v>
      </c>
      <c r="D865" s="48">
        <v>4.87</v>
      </c>
      <c r="E865" s="49" t="s">
        <v>10686</v>
      </c>
      <c r="F865" s="49" t="s">
        <v>10686</v>
      </c>
      <c r="G865" s="49" t="s">
        <v>10686</v>
      </c>
      <c r="H865" s="50">
        <v>2</v>
      </c>
      <c r="I865" s="50" t="s">
        <v>10686</v>
      </c>
      <c r="J865" s="48" t="s">
        <v>10731</v>
      </c>
      <c r="K865" s="48" t="s">
        <v>10744</v>
      </c>
      <c r="L865" s="51">
        <v>26532</v>
      </c>
      <c r="M865" s="52">
        <v>12407.3</v>
      </c>
      <c r="N865" s="53" t="s">
        <v>4694</v>
      </c>
      <c r="O865" s="53" t="s">
        <v>4697</v>
      </c>
      <c r="P865" s="48" t="s">
        <v>4715</v>
      </c>
      <c r="Q865" s="50">
        <v>50</v>
      </c>
    </row>
    <row r="866" spans="1:17">
      <c r="A866" s="48" t="s">
        <v>7075</v>
      </c>
      <c r="B866" s="48" t="s">
        <v>4928</v>
      </c>
      <c r="C866" s="48">
        <v>35.244999999999997</v>
      </c>
      <c r="D866" s="48">
        <v>4.63</v>
      </c>
      <c r="E866" s="49" t="s">
        <v>10686</v>
      </c>
      <c r="F866" s="49" t="s">
        <v>10686</v>
      </c>
      <c r="G866" s="49" t="s">
        <v>10686</v>
      </c>
      <c r="H866" s="50">
        <v>0</v>
      </c>
      <c r="I866" s="50" t="s">
        <v>10686</v>
      </c>
      <c r="J866" s="48" t="s">
        <v>10731</v>
      </c>
      <c r="K866" s="48" t="s">
        <v>10744</v>
      </c>
      <c r="L866" s="51">
        <v>32871</v>
      </c>
      <c r="M866" s="52">
        <v>12404.88</v>
      </c>
      <c r="N866" s="53" t="s">
        <v>4694</v>
      </c>
      <c r="O866" s="53" t="s">
        <v>4694</v>
      </c>
      <c r="P866" s="48" t="s">
        <v>4705</v>
      </c>
      <c r="Q866" s="50">
        <v>33</v>
      </c>
    </row>
    <row r="867" spans="1:17">
      <c r="A867" s="48" t="s">
        <v>7077</v>
      </c>
      <c r="B867" s="48" t="s">
        <v>7078</v>
      </c>
      <c r="C867" s="48">
        <v>26.23</v>
      </c>
      <c r="D867" s="48">
        <v>11.93</v>
      </c>
      <c r="E867" s="49" t="s">
        <v>10686</v>
      </c>
      <c r="F867" s="49" t="s">
        <v>10686</v>
      </c>
      <c r="G867" s="49" t="s">
        <v>10686</v>
      </c>
      <c r="H867" s="50">
        <v>0</v>
      </c>
      <c r="I867" s="50" t="s">
        <v>10686</v>
      </c>
      <c r="J867" s="48" t="s">
        <v>10733</v>
      </c>
      <c r="K867" s="48" t="s">
        <v>10738</v>
      </c>
      <c r="L867" s="51">
        <v>22915</v>
      </c>
      <c r="M867" s="52">
        <v>12369.89</v>
      </c>
      <c r="N867" s="53" t="s">
        <v>4694</v>
      </c>
      <c r="O867" s="53" t="s">
        <v>4697</v>
      </c>
      <c r="P867" s="48" t="s">
        <v>4699</v>
      </c>
      <c r="Q867" s="50">
        <v>60</v>
      </c>
    </row>
    <row r="868" spans="1:17">
      <c r="A868" s="48" t="s">
        <v>7080</v>
      </c>
      <c r="B868" s="48" t="s">
        <v>7081</v>
      </c>
      <c r="C868" s="48">
        <v>36.1</v>
      </c>
      <c r="D868" s="48">
        <v>5.65</v>
      </c>
      <c r="E868" s="49" t="s">
        <v>10687</v>
      </c>
      <c r="F868" s="49" t="s">
        <v>10686</v>
      </c>
      <c r="G868" s="49" t="s">
        <v>10686</v>
      </c>
      <c r="H868" s="50">
        <v>2</v>
      </c>
      <c r="I868" s="50" t="s">
        <v>10686</v>
      </c>
      <c r="J868" s="48" t="s">
        <v>10731</v>
      </c>
      <c r="K868" s="48" t="s">
        <v>10744</v>
      </c>
      <c r="L868" s="51">
        <v>24470</v>
      </c>
      <c r="M868" s="52">
        <v>12363.55</v>
      </c>
      <c r="N868" s="53" t="s">
        <v>4694</v>
      </c>
      <c r="O868" s="53" t="s">
        <v>4694</v>
      </c>
      <c r="P868" s="48" t="s">
        <v>4701</v>
      </c>
      <c r="Q868" s="50">
        <v>56</v>
      </c>
    </row>
    <row r="869" spans="1:17">
      <c r="A869" s="48" t="s">
        <v>7083</v>
      </c>
      <c r="B869" s="48" t="s">
        <v>5039</v>
      </c>
      <c r="C869" s="48">
        <v>37.1</v>
      </c>
      <c r="D869" s="48">
        <v>11.21</v>
      </c>
      <c r="E869" s="49" t="s">
        <v>10687</v>
      </c>
      <c r="F869" s="49" t="s">
        <v>10686</v>
      </c>
      <c r="G869" s="49" t="s">
        <v>10687</v>
      </c>
      <c r="H869" s="50">
        <v>1</v>
      </c>
      <c r="I869" s="50" t="s">
        <v>10686</v>
      </c>
      <c r="J869" s="48" t="s">
        <v>10731</v>
      </c>
      <c r="K869" s="48" t="s">
        <v>10738</v>
      </c>
      <c r="L869" s="51">
        <v>23276</v>
      </c>
      <c r="M869" s="52">
        <v>12347.17</v>
      </c>
      <c r="N869" s="53" t="s">
        <v>4694</v>
      </c>
      <c r="O869" s="53" t="s">
        <v>4694</v>
      </c>
      <c r="P869" s="48" t="s">
        <v>4701</v>
      </c>
      <c r="Q869" s="50">
        <v>59</v>
      </c>
    </row>
    <row r="870" spans="1:17">
      <c r="A870" s="48" t="s">
        <v>7085</v>
      </c>
      <c r="B870" s="48" t="s">
        <v>4765</v>
      </c>
      <c r="C870" s="48">
        <v>27.5</v>
      </c>
      <c r="D870" s="48">
        <v>10.62</v>
      </c>
      <c r="E870" s="49" t="s">
        <v>10687</v>
      </c>
      <c r="F870" s="49" t="s">
        <v>10686</v>
      </c>
      <c r="G870" s="49" t="s">
        <v>10687</v>
      </c>
      <c r="H870" s="50">
        <v>1</v>
      </c>
      <c r="I870" s="50" t="s">
        <v>10686</v>
      </c>
      <c r="J870" s="48" t="s">
        <v>10733</v>
      </c>
      <c r="K870" s="48" t="s">
        <v>10738</v>
      </c>
      <c r="L870" s="51">
        <v>23225</v>
      </c>
      <c r="M870" s="52">
        <v>12333.83</v>
      </c>
      <c r="N870" s="53" t="s">
        <v>4694</v>
      </c>
      <c r="O870" s="53" t="s">
        <v>4697</v>
      </c>
      <c r="P870" s="48" t="s">
        <v>4701</v>
      </c>
      <c r="Q870" s="50">
        <v>59</v>
      </c>
    </row>
    <row r="871" spans="1:17">
      <c r="A871" s="48" t="s">
        <v>7087</v>
      </c>
      <c r="B871" s="48" t="s">
        <v>7088</v>
      </c>
      <c r="C871" s="48">
        <v>24.7</v>
      </c>
      <c r="D871" s="48">
        <v>10.7</v>
      </c>
      <c r="E871" s="49" t="s">
        <v>10687</v>
      </c>
      <c r="F871" s="49" t="s">
        <v>10686</v>
      </c>
      <c r="G871" s="49" t="s">
        <v>10687</v>
      </c>
      <c r="H871" s="50">
        <v>1</v>
      </c>
      <c r="I871" s="50" t="s">
        <v>10686</v>
      </c>
      <c r="J871" s="48" t="s">
        <v>10716</v>
      </c>
      <c r="K871" s="48" t="s">
        <v>10738</v>
      </c>
      <c r="L871" s="51">
        <v>23252</v>
      </c>
      <c r="M871" s="52">
        <v>12323.94</v>
      </c>
      <c r="N871" s="53" t="s">
        <v>4694</v>
      </c>
      <c r="O871" s="53" t="s">
        <v>4694</v>
      </c>
      <c r="P871" s="48" t="s">
        <v>4708</v>
      </c>
      <c r="Q871" s="50">
        <v>59</v>
      </c>
    </row>
    <row r="872" spans="1:17">
      <c r="A872" s="48" t="s">
        <v>7090</v>
      </c>
      <c r="B872" s="48" t="s">
        <v>7091</v>
      </c>
      <c r="C872" s="48">
        <v>26.78</v>
      </c>
      <c r="D872" s="48">
        <v>10.02</v>
      </c>
      <c r="E872" s="49" t="s">
        <v>10687</v>
      </c>
      <c r="F872" s="49" t="s">
        <v>10686</v>
      </c>
      <c r="G872" s="49" t="s">
        <v>10687</v>
      </c>
      <c r="H872" s="50">
        <v>1</v>
      </c>
      <c r="I872" s="50" t="s">
        <v>10686</v>
      </c>
      <c r="J872" s="48" t="s">
        <v>10733</v>
      </c>
      <c r="K872" s="48" t="s">
        <v>10738</v>
      </c>
      <c r="L872" s="51">
        <v>23312</v>
      </c>
      <c r="M872" s="52">
        <v>12299.59</v>
      </c>
      <c r="N872" s="53" t="s">
        <v>4694</v>
      </c>
      <c r="O872" s="53" t="s">
        <v>4693</v>
      </c>
      <c r="P872" s="48" t="s">
        <v>4716</v>
      </c>
      <c r="Q872" s="50">
        <v>59</v>
      </c>
    </row>
    <row r="873" spans="1:17">
      <c r="A873" s="48" t="s">
        <v>7093</v>
      </c>
      <c r="B873" s="48" t="s">
        <v>7094</v>
      </c>
      <c r="C873" s="48">
        <v>45.8</v>
      </c>
      <c r="D873" s="48">
        <v>4.8499999999999996</v>
      </c>
      <c r="E873" s="49" t="s">
        <v>10686</v>
      </c>
      <c r="F873" s="49" t="s">
        <v>10686</v>
      </c>
      <c r="G873" s="49" t="s">
        <v>10686</v>
      </c>
      <c r="H873" s="50">
        <v>0</v>
      </c>
      <c r="I873" s="50" t="s">
        <v>10686</v>
      </c>
      <c r="J873" s="48" t="s">
        <v>10731</v>
      </c>
      <c r="K873" s="48" t="s">
        <v>10744</v>
      </c>
      <c r="L873" s="51">
        <v>33175</v>
      </c>
      <c r="M873" s="52">
        <v>12282.38</v>
      </c>
      <c r="N873" s="53" t="s">
        <v>4694</v>
      </c>
      <c r="O873" s="53" t="s">
        <v>4693</v>
      </c>
      <c r="P873" s="48" t="s">
        <v>4701</v>
      </c>
      <c r="Q873" s="50">
        <v>32</v>
      </c>
    </row>
    <row r="874" spans="1:17">
      <c r="A874" s="48" t="s">
        <v>7096</v>
      </c>
      <c r="B874" s="48" t="s">
        <v>5924</v>
      </c>
      <c r="C874" s="48">
        <v>29</v>
      </c>
      <c r="D874" s="48">
        <v>4.3899999999999997</v>
      </c>
      <c r="E874" s="49" t="s">
        <v>10687</v>
      </c>
      <c r="F874" s="49" t="s">
        <v>10686</v>
      </c>
      <c r="G874" s="49" t="s">
        <v>10686</v>
      </c>
      <c r="H874" s="50">
        <v>2</v>
      </c>
      <c r="I874" s="50" t="s">
        <v>10686</v>
      </c>
      <c r="J874" s="48" t="s">
        <v>10733</v>
      </c>
      <c r="K874" s="48" t="s">
        <v>10744</v>
      </c>
      <c r="L874" s="51">
        <v>24427</v>
      </c>
      <c r="M874" s="52">
        <v>12282.03</v>
      </c>
      <c r="N874" s="53" t="s">
        <v>4694</v>
      </c>
      <c r="O874" s="53" t="s">
        <v>4693</v>
      </c>
      <c r="P874" s="48" t="s">
        <v>4716</v>
      </c>
      <c r="Q874" s="50">
        <v>56</v>
      </c>
    </row>
    <row r="875" spans="1:17">
      <c r="A875" s="48" t="s">
        <v>7098</v>
      </c>
      <c r="B875" s="48" t="s">
        <v>7099</v>
      </c>
      <c r="C875" s="48">
        <v>33.534999999999997</v>
      </c>
      <c r="D875" s="48">
        <v>8.24</v>
      </c>
      <c r="E875" s="49" t="s">
        <v>10687</v>
      </c>
      <c r="F875" s="49" t="s">
        <v>10686</v>
      </c>
      <c r="G875" s="49" t="s">
        <v>10686</v>
      </c>
      <c r="H875" s="50">
        <v>0</v>
      </c>
      <c r="I875" s="50" t="s">
        <v>10686</v>
      </c>
      <c r="J875" s="48" t="s">
        <v>10731</v>
      </c>
      <c r="K875" s="48" t="s">
        <v>10738</v>
      </c>
      <c r="L875" s="51">
        <v>24712</v>
      </c>
      <c r="M875" s="52">
        <v>12269.69</v>
      </c>
      <c r="N875" s="53" t="s">
        <v>4694</v>
      </c>
      <c r="O875" s="53" t="s">
        <v>4697</v>
      </c>
      <c r="P875" s="48" t="s">
        <v>4698</v>
      </c>
      <c r="Q875" s="50">
        <v>55</v>
      </c>
    </row>
    <row r="876" spans="1:17">
      <c r="A876" s="48" t="s">
        <v>7101</v>
      </c>
      <c r="B876" s="48" t="s">
        <v>7102</v>
      </c>
      <c r="C876" s="48">
        <v>32.774999999999999</v>
      </c>
      <c r="D876" s="48">
        <v>9.77</v>
      </c>
      <c r="E876" s="49" t="s">
        <v>10687</v>
      </c>
      <c r="F876" s="49" t="s">
        <v>10686</v>
      </c>
      <c r="G876" s="49" t="s">
        <v>10686</v>
      </c>
      <c r="H876" s="50">
        <v>0</v>
      </c>
      <c r="I876" s="50" t="s">
        <v>10686</v>
      </c>
      <c r="J876" s="48" t="s">
        <v>10731</v>
      </c>
      <c r="K876" s="48" t="s">
        <v>10738</v>
      </c>
      <c r="L876" s="51">
        <v>24836</v>
      </c>
      <c r="M876" s="52">
        <v>12268.63</v>
      </c>
      <c r="N876" s="53" t="s">
        <v>4694</v>
      </c>
      <c r="O876" s="53" t="s">
        <v>4693</v>
      </c>
      <c r="P876" s="48" t="s">
        <v>4698</v>
      </c>
      <c r="Q876" s="50">
        <v>55</v>
      </c>
    </row>
    <row r="877" spans="1:17">
      <c r="A877" s="48" t="s">
        <v>7104</v>
      </c>
      <c r="B877" s="48" t="s">
        <v>7105</v>
      </c>
      <c r="C877" s="48">
        <v>37.51</v>
      </c>
      <c r="D877" s="48">
        <v>5.5</v>
      </c>
      <c r="E877" s="49" t="s">
        <v>10687</v>
      </c>
      <c r="F877" s="49" t="s">
        <v>10686</v>
      </c>
      <c r="G877" s="49" t="s">
        <v>10686</v>
      </c>
      <c r="H877" s="50">
        <v>2</v>
      </c>
      <c r="I877" s="50" t="s">
        <v>10686</v>
      </c>
      <c r="J877" s="48" t="s">
        <v>10731</v>
      </c>
      <c r="K877" s="48" t="s">
        <v>10744</v>
      </c>
      <c r="L877" s="51">
        <v>24447</v>
      </c>
      <c r="M877" s="52">
        <v>12265.51</v>
      </c>
      <c r="N877" s="53" t="s">
        <v>4694</v>
      </c>
      <c r="O877" s="53" t="s">
        <v>4694</v>
      </c>
      <c r="P877" s="48" t="s">
        <v>4695</v>
      </c>
      <c r="Q877" s="50">
        <v>56</v>
      </c>
    </row>
    <row r="878" spans="1:17">
      <c r="A878" s="48" t="s">
        <v>7107</v>
      </c>
      <c r="B878" s="48" t="s">
        <v>6518</v>
      </c>
      <c r="C878" s="48">
        <v>39.86</v>
      </c>
      <c r="D878" s="48">
        <v>11.84</v>
      </c>
      <c r="E878" s="49" t="s">
        <v>10687</v>
      </c>
      <c r="F878" s="49" t="s">
        <v>10686</v>
      </c>
      <c r="G878" s="49" t="s">
        <v>10686</v>
      </c>
      <c r="H878" s="50">
        <v>1</v>
      </c>
      <c r="I878" s="50" t="s">
        <v>10686</v>
      </c>
      <c r="J878" s="48" t="s">
        <v>10731</v>
      </c>
      <c r="K878" s="48" t="s">
        <v>10738</v>
      </c>
      <c r="L878" s="51">
        <v>31637</v>
      </c>
      <c r="M878" s="52">
        <v>12255.04</v>
      </c>
      <c r="N878" s="53" t="s">
        <v>4694</v>
      </c>
      <c r="O878" s="53" t="s">
        <v>4697</v>
      </c>
      <c r="P878" s="48" t="s">
        <v>4713</v>
      </c>
      <c r="Q878" s="50">
        <v>36</v>
      </c>
    </row>
    <row r="879" spans="1:17">
      <c r="A879" s="48" t="s">
        <v>7109</v>
      </c>
      <c r="B879" s="48" t="s">
        <v>7110</v>
      </c>
      <c r="C879" s="48">
        <v>42.13</v>
      </c>
      <c r="D879" s="48">
        <v>4.66</v>
      </c>
      <c r="E879" s="49" t="s">
        <v>10686</v>
      </c>
      <c r="F879" s="49" t="s">
        <v>10686</v>
      </c>
      <c r="G879" s="49" t="s">
        <v>10686</v>
      </c>
      <c r="H879" s="50">
        <v>0</v>
      </c>
      <c r="I879" s="50" t="s">
        <v>10686</v>
      </c>
      <c r="J879" s="48" t="s">
        <v>10731</v>
      </c>
      <c r="K879" s="48" t="s">
        <v>10744</v>
      </c>
      <c r="L879" s="51">
        <v>32835</v>
      </c>
      <c r="M879" s="52">
        <v>12254.44</v>
      </c>
      <c r="N879" s="53" t="s">
        <v>4694</v>
      </c>
      <c r="O879" s="53" t="s">
        <v>4694</v>
      </c>
      <c r="P879" s="48" t="s">
        <v>4713</v>
      </c>
      <c r="Q879" s="50">
        <v>33</v>
      </c>
    </row>
    <row r="880" spans="1:17">
      <c r="A880" s="48" t="s">
        <v>7112</v>
      </c>
      <c r="B880" s="48" t="s">
        <v>7113</v>
      </c>
      <c r="C880" s="48">
        <v>35.99</v>
      </c>
      <c r="D880" s="48">
        <v>11.11</v>
      </c>
      <c r="E880" s="49" t="s">
        <v>10686</v>
      </c>
      <c r="F880" s="49" t="s">
        <v>10686</v>
      </c>
      <c r="G880" s="49" t="s">
        <v>10686</v>
      </c>
      <c r="H880" s="50">
        <v>0</v>
      </c>
      <c r="I880" s="50" t="s">
        <v>10686</v>
      </c>
      <c r="J880" s="48" t="s">
        <v>10731</v>
      </c>
      <c r="K880" s="48" t="s">
        <v>10738</v>
      </c>
      <c r="L880" s="51">
        <v>27203</v>
      </c>
      <c r="M880" s="52">
        <v>12245.17</v>
      </c>
      <c r="N880" s="53" t="s">
        <v>4694</v>
      </c>
      <c r="O880" s="53" t="s">
        <v>4693</v>
      </c>
      <c r="P880" s="48" t="s">
        <v>4698</v>
      </c>
      <c r="Q880" s="50">
        <v>48</v>
      </c>
    </row>
    <row r="881" spans="1:17">
      <c r="A881" s="48" t="s">
        <v>7115</v>
      </c>
      <c r="B881" s="48" t="s">
        <v>7116</v>
      </c>
      <c r="C881" s="48">
        <v>35.200000000000003</v>
      </c>
      <c r="D881" s="48">
        <v>7.72</v>
      </c>
      <c r="E881" s="49" t="s">
        <v>10687</v>
      </c>
      <c r="F881" s="49" t="s">
        <v>10686</v>
      </c>
      <c r="G881" s="49" t="s">
        <v>10687</v>
      </c>
      <c r="H881" s="50">
        <v>1</v>
      </c>
      <c r="I881" s="50" t="s">
        <v>10686</v>
      </c>
      <c r="J881" s="48" t="s">
        <v>10731</v>
      </c>
      <c r="K881" s="48" t="s">
        <v>10738</v>
      </c>
      <c r="L881" s="51">
        <v>23209</v>
      </c>
      <c r="M881" s="52">
        <v>12244.53</v>
      </c>
      <c r="N881" s="53" t="s">
        <v>4694</v>
      </c>
      <c r="O881" s="53" t="s">
        <v>4693</v>
      </c>
      <c r="P881" s="48" t="s">
        <v>4695</v>
      </c>
      <c r="Q881" s="50">
        <v>59</v>
      </c>
    </row>
    <row r="882" spans="1:17">
      <c r="A882" s="48" t="s">
        <v>7118</v>
      </c>
      <c r="B882" s="48" t="s">
        <v>7119</v>
      </c>
      <c r="C882" s="48">
        <v>29.91</v>
      </c>
      <c r="D882" s="48">
        <v>5.55</v>
      </c>
      <c r="E882" s="49" t="s">
        <v>10687</v>
      </c>
      <c r="F882" s="49" t="s">
        <v>10686</v>
      </c>
      <c r="G882" s="49" t="s">
        <v>10686</v>
      </c>
      <c r="H882" s="50">
        <v>2</v>
      </c>
      <c r="I882" s="50" t="s">
        <v>10686</v>
      </c>
      <c r="J882" s="48" t="s">
        <v>10733</v>
      </c>
      <c r="K882" s="48" t="s">
        <v>10744</v>
      </c>
      <c r="L882" s="51">
        <v>24317</v>
      </c>
      <c r="M882" s="52">
        <v>12237.73</v>
      </c>
      <c r="N882" s="53" t="s">
        <v>4694</v>
      </c>
      <c r="O882" s="53" t="s">
        <v>4694</v>
      </c>
      <c r="P882" s="48" t="s">
        <v>4698</v>
      </c>
      <c r="Q882" s="50">
        <v>56</v>
      </c>
    </row>
    <row r="883" spans="1:17">
      <c r="A883" s="48" t="s">
        <v>7121</v>
      </c>
      <c r="B883" s="48" t="s">
        <v>5531</v>
      </c>
      <c r="C883" s="48">
        <v>36.479999999999997</v>
      </c>
      <c r="D883" s="48">
        <v>5.05</v>
      </c>
      <c r="E883" s="49" t="s">
        <v>10687</v>
      </c>
      <c r="F883" s="49" t="s">
        <v>10686</v>
      </c>
      <c r="G883" s="49" t="s">
        <v>10686</v>
      </c>
      <c r="H883" s="50">
        <v>1</v>
      </c>
      <c r="I883" s="50" t="s">
        <v>10686</v>
      </c>
      <c r="J883" s="48" t="s">
        <v>10731</v>
      </c>
      <c r="K883" s="48" t="s">
        <v>10744</v>
      </c>
      <c r="L883" s="51">
        <v>23665</v>
      </c>
      <c r="M883" s="52">
        <v>12235.84</v>
      </c>
      <c r="N883" s="53" t="s">
        <v>4694</v>
      </c>
      <c r="O883" s="53" t="s">
        <v>4694</v>
      </c>
      <c r="P883" s="48" t="s">
        <v>4698</v>
      </c>
      <c r="Q883" s="50">
        <v>58</v>
      </c>
    </row>
    <row r="884" spans="1:17">
      <c r="A884" s="48" t="s">
        <v>7123</v>
      </c>
      <c r="B884" s="48" t="s">
        <v>7124</v>
      </c>
      <c r="C884" s="48">
        <v>27.5</v>
      </c>
      <c r="D884" s="48">
        <v>8.69</v>
      </c>
      <c r="E884" s="49" t="s">
        <v>10687</v>
      </c>
      <c r="F884" s="49" t="s">
        <v>10686</v>
      </c>
      <c r="G884" s="49" t="s">
        <v>10687</v>
      </c>
      <c r="H884" s="50">
        <v>1</v>
      </c>
      <c r="I884" s="50" t="s">
        <v>10686</v>
      </c>
      <c r="J884" s="48" t="s">
        <v>10733</v>
      </c>
      <c r="K884" s="48" t="s">
        <v>10738</v>
      </c>
      <c r="L884" s="51">
        <v>23211</v>
      </c>
      <c r="M884" s="52">
        <v>12233.83</v>
      </c>
      <c r="N884" s="53" t="s">
        <v>4694</v>
      </c>
      <c r="O884" s="53" t="s">
        <v>4693</v>
      </c>
      <c r="P884" s="48" t="s">
        <v>4701</v>
      </c>
      <c r="Q884" s="50">
        <v>59</v>
      </c>
    </row>
    <row r="885" spans="1:17">
      <c r="A885" s="48" t="s">
        <v>7126</v>
      </c>
      <c r="B885" s="48" t="s">
        <v>7127</v>
      </c>
      <c r="C885" s="48">
        <v>33.44</v>
      </c>
      <c r="D885" s="48">
        <v>5.9</v>
      </c>
      <c r="E885" s="49" t="s">
        <v>10687</v>
      </c>
      <c r="F885" s="49" t="s">
        <v>10686</v>
      </c>
      <c r="G885" s="49" t="s">
        <v>10686</v>
      </c>
      <c r="H885" s="50">
        <v>1</v>
      </c>
      <c r="I885" s="50" t="s">
        <v>10686</v>
      </c>
      <c r="J885" s="48" t="s">
        <v>10731</v>
      </c>
      <c r="K885" s="48" t="s">
        <v>10740</v>
      </c>
      <c r="L885" s="51">
        <v>23552</v>
      </c>
      <c r="M885" s="52">
        <v>12231.61</v>
      </c>
      <c r="N885" s="53" t="s">
        <v>4694</v>
      </c>
      <c r="O885" s="53" t="s">
        <v>4694</v>
      </c>
      <c r="P885" s="48" t="s">
        <v>4698</v>
      </c>
      <c r="Q885" s="50">
        <v>58</v>
      </c>
    </row>
    <row r="886" spans="1:17">
      <c r="A886" s="48" t="s">
        <v>7129</v>
      </c>
      <c r="B886" s="48" t="s">
        <v>7130</v>
      </c>
      <c r="C886" s="48">
        <v>28.215</v>
      </c>
      <c r="D886" s="48">
        <v>6.29</v>
      </c>
      <c r="E886" s="49" t="s">
        <v>10687</v>
      </c>
      <c r="F886" s="49" t="s">
        <v>10686</v>
      </c>
      <c r="G886" s="49" t="s">
        <v>10686</v>
      </c>
      <c r="H886" s="50">
        <v>1</v>
      </c>
      <c r="I886" s="50" t="s">
        <v>10686</v>
      </c>
      <c r="J886" s="48" t="s">
        <v>10733</v>
      </c>
      <c r="K886" s="48" t="s">
        <v>10740</v>
      </c>
      <c r="L886" s="51">
        <v>23560</v>
      </c>
      <c r="M886" s="52">
        <v>12224.35</v>
      </c>
      <c r="N886" s="53" t="s">
        <v>4694</v>
      </c>
      <c r="O886" s="53" t="s">
        <v>4693</v>
      </c>
      <c r="P886" s="48" t="s">
        <v>4698</v>
      </c>
      <c r="Q886" s="50">
        <v>58</v>
      </c>
    </row>
    <row r="887" spans="1:17">
      <c r="A887" s="48" t="s">
        <v>7132</v>
      </c>
      <c r="B887" s="48" t="s">
        <v>7133</v>
      </c>
      <c r="C887" s="48">
        <v>27.17</v>
      </c>
      <c r="D887" s="48">
        <v>5.84</v>
      </c>
      <c r="E887" s="49" t="s">
        <v>10687</v>
      </c>
      <c r="F887" s="49" t="s">
        <v>10686</v>
      </c>
      <c r="G887" s="49" t="s">
        <v>10686</v>
      </c>
      <c r="H887" s="50">
        <v>1</v>
      </c>
      <c r="I887" s="50" t="s">
        <v>10686</v>
      </c>
      <c r="J887" s="48" t="s">
        <v>10733</v>
      </c>
      <c r="K887" s="48" t="s">
        <v>10740</v>
      </c>
      <c r="L887" s="51">
        <v>23578</v>
      </c>
      <c r="M887" s="52">
        <v>12222.9</v>
      </c>
      <c r="N887" s="53" t="s">
        <v>4694</v>
      </c>
      <c r="O887" s="53" t="s">
        <v>4697</v>
      </c>
      <c r="P887" s="48" t="s">
        <v>4698</v>
      </c>
      <c r="Q887" s="50">
        <v>58</v>
      </c>
    </row>
    <row r="888" spans="1:17">
      <c r="A888" s="48" t="s">
        <v>7135</v>
      </c>
      <c r="B888" s="48" t="s">
        <v>7136</v>
      </c>
      <c r="C888" s="48">
        <v>35.380000000000003</v>
      </c>
      <c r="D888" s="48">
        <v>6.12</v>
      </c>
      <c r="E888" s="49" t="s">
        <v>10686</v>
      </c>
      <c r="F888" s="49" t="s">
        <v>10686</v>
      </c>
      <c r="G888" s="49" t="s">
        <v>10686</v>
      </c>
      <c r="H888" s="50">
        <v>0</v>
      </c>
      <c r="I888" s="50" t="s">
        <v>10686</v>
      </c>
      <c r="J888" s="48" t="s">
        <v>10731</v>
      </c>
      <c r="K888" s="48" t="s">
        <v>10740</v>
      </c>
      <c r="L888" s="51">
        <v>28351</v>
      </c>
      <c r="M888" s="52">
        <v>12218.7</v>
      </c>
      <c r="N888" s="53" t="s">
        <v>4694</v>
      </c>
      <c r="O888" s="53" t="s">
        <v>4693</v>
      </c>
      <c r="P888" s="48" t="s">
        <v>4698</v>
      </c>
      <c r="Q888" s="50">
        <v>45</v>
      </c>
    </row>
    <row r="889" spans="1:17">
      <c r="A889" s="48" t="s">
        <v>7138</v>
      </c>
      <c r="B889" s="48" t="s">
        <v>7139</v>
      </c>
      <c r="C889" s="48">
        <v>43.48</v>
      </c>
      <c r="D889" s="48">
        <v>6.24</v>
      </c>
      <c r="E889" s="49" t="s">
        <v>10686</v>
      </c>
      <c r="F889" s="49" t="s">
        <v>10686</v>
      </c>
      <c r="G889" s="49" t="s">
        <v>10686</v>
      </c>
      <c r="H889" s="50">
        <v>0</v>
      </c>
      <c r="I889" s="50" t="s">
        <v>10686</v>
      </c>
      <c r="J889" s="48" t="s">
        <v>10731</v>
      </c>
      <c r="K889" s="48" t="s">
        <v>10740</v>
      </c>
      <c r="L889" s="51">
        <v>33479</v>
      </c>
      <c r="M889" s="52">
        <v>12198.64</v>
      </c>
      <c r="N889" s="53" t="s">
        <v>4694</v>
      </c>
      <c r="O889" s="53" t="s">
        <v>4694</v>
      </c>
      <c r="P889" s="48" t="s">
        <v>4713</v>
      </c>
      <c r="Q889" s="50">
        <v>31</v>
      </c>
    </row>
    <row r="890" spans="1:17">
      <c r="A890" s="48" t="s">
        <v>7141</v>
      </c>
      <c r="B890" s="48" t="s">
        <v>7142</v>
      </c>
      <c r="C890" s="48">
        <v>41.73</v>
      </c>
      <c r="D890" s="48">
        <v>6.25</v>
      </c>
      <c r="E890" s="49" t="s">
        <v>10686</v>
      </c>
      <c r="F890" s="49" t="s">
        <v>10686</v>
      </c>
      <c r="G890" s="49" t="s">
        <v>10686</v>
      </c>
      <c r="H890" s="50">
        <v>1</v>
      </c>
      <c r="I890" s="50" t="s">
        <v>10686</v>
      </c>
      <c r="J890" s="48" t="s">
        <v>10731</v>
      </c>
      <c r="K890" s="48" t="s">
        <v>10740</v>
      </c>
      <c r="L890" s="51">
        <v>32055</v>
      </c>
      <c r="M890" s="52">
        <v>12148.2</v>
      </c>
      <c r="N890" s="53" t="s">
        <v>4694</v>
      </c>
      <c r="O890" s="53" t="s">
        <v>4694</v>
      </c>
      <c r="P890" s="48" t="s">
        <v>4698</v>
      </c>
      <c r="Q890" s="50">
        <v>35</v>
      </c>
    </row>
    <row r="891" spans="1:17">
      <c r="A891" s="48" t="s">
        <v>7144</v>
      </c>
      <c r="B891" s="48" t="s">
        <v>5262</v>
      </c>
      <c r="C891" s="48">
        <v>28.9</v>
      </c>
      <c r="D891" s="48">
        <v>11.96</v>
      </c>
      <c r="E891" s="49" t="s">
        <v>10686</v>
      </c>
      <c r="F891" s="49" t="s">
        <v>10686</v>
      </c>
      <c r="G891" s="49" t="s">
        <v>10686</v>
      </c>
      <c r="H891" s="50">
        <v>0</v>
      </c>
      <c r="I891" s="50" t="s">
        <v>10686</v>
      </c>
      <c r="J891" s="48" t="s">
        <v>10733</v>
      </c>
      <c r="K891" s="48" t="s">
        <v>10738</v>
      </c>
      <c r="L891" s="51">
        <v>22904</v>
      </c>
      <c r="M891" s="52">
        <v>12146.97</v>
      </c>
      <c r="N891" s="53" t="s">
        <v>4694</v>
      </c>
      <c r="O891" s="53" t="s">
        <v>4694</v>
      </c>
      <c r="P891" s="48" t="s">
        <v>4701</v>
      </c>
      <c r="Q891" s="50">
        <v>60</v>
      </c>
    </row>
    <row r="892" spans="1:17">
      <c r="A892" s="48" t="s">
        <v>7146</v>
      </c>
      <c r="B892" s="48" t="s">
        <v>7147</v>
      </c>
      <c r="C892" s="48">
        <v>25.74</v>
      </c>
      <c r="D892" s="48">
        <v>7.69</v>
      </c>
      <c r="E892" s="49" t="s">
        <v>10686</v>
      </c>
      <c r="F892" s="49" t="s">
        <v>10686</v>
      </c>
      <c r="G892" s="49" t="s">
        <v>10686</v>
      </c>
      <c r="H892" s="50">
        <v>0</v>
      </c>
      <c r="I892" s="50" t="s">
        <v>10686</v>
      </c>
      <c r="J892" s="48" t="s">
        <v>10733</v>
      </c>
      <c r="K892" s="48" t="s">
        <v>10738</v>
      </c>
      <c r="L892" s="51">
        <v>22954</v>
      </c>
      <c r="M892" s="52">
        <v>12142.58</v>
      </c>
      <c r="N892" s="53" t="s">
        <v>4694</v>
      </c>
      <c r="O892" s="53" t="s">
        <v>4697</v>
      </c>
      <c r="P892" s="48" t="s">
        <v>4695</v>
      </c>
      <c r="Q892" s="50">
        <v>60</v>
      </c>
    </row>
    <row r="893" spans="1:17">
      <c r="A893" s="48" t="s">
        <v>7149</v>
      </c>
      <c r="B893" s="48" t="s">
        <v>7150</v>
      </c>
      <c r="C893" s="48">
        <v>36.06</v>
      </c>
      <c r="D893" s="48">
        <v>8.83</v>
      </c>
      <c r="E893" s="49" t="s">
        <v>10686</v>
      </c>
      <c r="F893" s="49" t="s">
        <v>10686</v>
      </c>
      <c r="G893" s="49" t="s">
        <v>10686</v>
      </c>
      <c r="H893" s="50">
        <v>0</v>
      </c>
      <c r="I893" s="50" t="s">
        <v>10686</v>
      </c>
      <c r="J893" s="48" t="s">
        <v>10731</v>
      </c>
      <c r="K893" s="48" t="s">
        <v>10738</v>
      </c>
      <c r="L893" s="51">
        <v>27288</v>
      </c>
      <c r="M893" s="52">
        <v>12137.6</v>
      </c>
      <c r="N893" s="53" t="s">
        <v>4694</v>
      </c>
      <c r="O893" s="53" t="s">
        <v>4694</v>
      </c>
      <c r="P893" s="48" t="s">
        <v>4698</v>
      </c>
      <c r="Q893" s="50">
        <v>48</v>
      </c>
    </row>
    <row r="894" spans="1:17">
      <c r="A894" s="48" t="s">
        <v>7152</v>
      </c>
      <c r="B894" s="48" t="s">
        <v>7153</v>
      </c>
      <c r="C894" s="48">
        <v>43.28</v>
      </c>
      <c r="D894" s="48">
        <v>4.41</v>
      </c>
      <c r="E894" s="49" t="s">
        <v>10686</v>
      </c>
      <c r="F894" s="49" t="s">
        <v>10686</v>
      </c>
      <c r="G894" s="49" t="s">
        <v>10686</v>
      </c>
      <c r="H894" s="50">
        <v>0</v>
      </c>
      <c r="I894" s="50" t="s">
        <v>10686</v>
      </c>
      <c r="J894" s="48" t="s">
        <v>10731</v>
      </c>
      <c r="K894" s="48" t="s">
        <v>10744</v>
      </c>
      <c r="L894" s="51">
        <v>33548</v>
      </c>
      <c r="M894" s="52">
        <v>12130.8</v>
      </c>
      <c r="N894" s="53" t="s">
        <v>4694</v>
      </c>
      <c r="O894" s="53" t="s">
        <v>4694</v>
      </c>
      <c r="P894" s="48" t="s">
        <v>4713</v>
      </c>
      <c r="Q894" s="50">
        <v>31</v>
      </c>
    </row>
    <row r="895" spans="1:17">
      <c r="A895" s="48" t="s">
        <v>7155</v>
      </c>
      <c r="B895" s="48" t="s">
        <v>4789</v>
      </c>
      <c r="C895" s="48">
        <v>28.785</v>
      </c>
      <c r="D895" s="48">
        <v>9.1</v>
      </c>
      <c r="E895" s="49" t="s">
        <v>10687</v>
      </c>
      <c r="F895" s="49" t="s">
        <v>10686</v>
      </c>
      <c r="G895" s="49" t="s">
        <v>10687</v>
      </c>
      <c r="H895" s="50">
        <v>1</v>
      </c>
      <c r="I895" s="50" t="s">
        <v>10686</v>
      </c>
      <c r="J895" s="48" t="s">
        <v>10733</v>
      </c>
      <c r="K895" s="48" t="s">
        <v>10738</v>
      </c>
      <c r="L895" s="51">
        <v>23166</v>
      </c>
      <c r="M895" s="52">
        <v>12129.61</v>
      </c>
      <c r="N895" s="53" t="s">
        <v>4694</v>
      </c>
      <c r="O895" s="53" t="s">
        <v>4693</v>
      </c>
      <c r="P895" s="48" t="s">
        <v>4698</v>
      </c>
      <c r="Q895" s="50">
        <v>60</v>
      </c>
    </row>
    <row r="896" spans="1:17">
      <c r="A896" s="48" t="s">
        <v>7157</v>
      </c>
      <c r="B896" s="48" t="s">
        <v>7158</v>
      </c>
      <c r="C896" s="48">
        <v>25.46</v>
      </c>
      <c r="D896" s="48">
        <v>11.52</v>
      </c>
      <c r="E896" s="49" t="s">
        <v>10687</v>
      </c>
      <c r="F896" s="49" t="s">
        <v>10686</v>
      </c>
      <c r="G896" s="49" t="s">
        <v>10687</v>
      </c>
      <c r="H896" s="50">
        <v>1</v>
      </c>
      <c r="I896" s="50" t="s">
        <v>10686</v>
      </c>
      <c r="J896" s="48" t="s">
        <v>10733</v>
      </c>
      <c r="K896" s="48" t="s">
        <v>10738</v>
      </c>
      <c r="L896" s="51">
        <v>23212</v>
      </c>
      <c r="M896" s="52">
        <v>12124.99</v>
      </c>
      <c r="N896" s="53" t="s">
        <v>4694</v>
      </c>
      <c r="O896" s="53" t="s">
        <v>4693</v>
      </c>
      <c r="P896" s="48" t="s">
        <v>4698</v>
      </c>
      <c r="Q896" s="50">
        <v>59</v>
      </c>
    </row>
    <row r="897" spans="1:17">
      <c r="A897" s="48" t="s">
        <v>7160</v>
      </c>
      <c r="B897" s="48" t="s">
        <v>7161</v>
      </c>
      <c r="C897" s="48">
        <v>30.8</v>
      </c>
      <c r="D897" s="48">
        <v>10.95</v>
      </c>
      <c r="E897" s="49" t="s">
        <v>10686</v>
      </c>
      <c r="F897" s="49" t="s">
        <v>10686</v>
      </c>
      <c r="G897" s="49" t="s">
        <v>10686</v>
      </c>
      <c r="H897" s="50">
        <v>0</v>
      </c>
      <c r="I897" s="50" t="s">
        <v>10686</v>
      </c>
      <c r="J897" s="48" t="s">
        <v>10731</v>
      </c>
      <c r="K897" s="48" t="s">
        <v>10738</v>
      </c>
      <c r="L897" s="51">
        <v>25136</v>
      </c>
      <c r="M897" s="52">
        <v>12105.32</v>
      </c>
      <c r="N897" s="53" t="s">
        <v>4694</v>
      </c>
      <c r="O897" s="53" t="s">
        <v>4694</v>
      </c>
      <c r="P897" s="48" t="s">
        <v>4701</v>
      </c>
      <c r="Q897" s="50">
        <v>54</v>
      </c>
    </row>
    <row r="898" spans="1:17">
      <c r="A898" s="48" t="s">
        <v>7163</v>
      </c>
      <c r="B898" s="48" t="s">
        <v>7164</v>
      </c>
      <c r="C898" s="48">
        <v>28.88</v>
      </c>
      <c r="D898" s="48">
        <v>11.5</v>
      </c>
      <c r="E898" s="49" t="s">
        <v>10686</v>
      </c>
      <c r="F898" s="49" t="s">
        <v>10686</v>
      </c>
      <c r="G898" s="49" t="s">
        <v>10686</v>
      </c>
      <c r="H898" s="50">
        <v>0</v>
      </c>
      <c r="I898" s="50" t="s">
        <v>10686</v>
      </c>
      <c r="J898" s="48" t="s">
        <v>10733</v>
      </c>
      <c r="K898" s="48" t="s">
        <v>10738</v>
      </c>
      <c r="L898" s="51">
        <v>25181</v>
      </c>
      <c r="M898" s="52">
        <v>12096.65</v>
      </c>
      <c r="N898" s="53" t="s">
        <v>4694</v>
      </c>
      <c r="O898" s="53" t="s">
        <v>4693</v>
      </c>
      <c r="P898" s="48" t="s">
        <v>4699</v>
      </c>
      <c r="Q898" s="50">
        <v>54</v>
      </c>
    </row>
    <row r="899" spans="1:17">
      <c r="A899" s="48" t="s">
        <v>7165</v>
      </c>
      <c r="B899" s="48" t="s">
        <v>7166</v>
      </c>
      <c r="C899" s="48">
        <v>23</v>
      </c>
      <c r="D899" s="48">
        <v>9.8800000000000008</v>
      </c>
      <c r="E899" s="49" t="s">
        <v>10686</v>
      </c>
      <c r="F899" s="49" t="s">
        <v>10686</v>
      </c>
      <c r="G899" s="49" t="s">
        <v>10686</v>
      </c>
      <c r="H899" s="50">
        <v>0</v>
      </c>
      <c r="I899" s="50" t="s">
        <v>10686</v>
      </c>
      <c r="J899" s="48" t="s">
        <v>10716</v>
      </c>
      <c r="K899" s="48" t="s">
        <v>10738</v>
      </c>
      <c r="L899" s="51">
        <v>25010</v>
      </c>
      <c r="M899" s="52">
        <v>12094.48</v>
      </c>
      <c r="N899" s="53" t="s">
        <v>4694</v>
      </c>
      <c r="O899" s="53" t="s">
        <v>4694</v>
      </c>
      <c r="P899" s="48" t="s">
        <v>4701</v>
      </c>
      <c r="Q899" s="50">
        <v>54</v>
      </c>
    </row>
    <row r="900" spans="1:17">
      <c r="A900" s="48" t="s">
        <v>7168</v>
      </c>
      <c r="B900" s="48" t="s">
        <v>4848</v>
      </c>
      <c r="C900" s="48">
        <v>38.25</v>
      </c>
      <c r="D900" s="48">
        <v>6.2</v>
      </c>
      <c r="E900" s="49" t="s">
        <v>10686</v>
      </c>
      <c r="F900" s="49" t="s">
        <v>10686</v>
      </c>
      <c r="G900" s="49" t="s">
        <v>10686</v>
      </c>
      <c r="H900" s="50">
        <v>1</v>
      </c>
      <c r="I900" s="50" t="s">
        <v>10686</v>
      </c>
      <c r="J900" s="48" t="s">
        <v>10731</v>
      </c>
      <c r="K900" s="48" t="s">
        <v>10740</v>
      </c>
      <c r="L900" s="51">
        <v>30927</v>
      </c>
      <c r="M900" s="52">
        <v>12091.34</v>
      </c>
      <c r="N900" s="53" t="s">
        <v>4694</v>
      </c>
      <c r="O900" s="53" t="s">
        <v>4697</v>
      </c>
      <c r="P900" s="48" t="s">
        <v>4714</v>
      </c>
      <c r="Q900" s="50">
        <v>38</v>
      </c>
    </row>
    <row r="901" spans="1:17">
      <c r="A901" s="48" t="s">
        <v>7169</v>
      </c>
      <c r="B901" s="48" t="s">
        <v>7170</v>
      </c>
      <c r="C901" s="48">
        <v>39.25</v>
      </c>
      <c r="D901" s="48">
        <v>8.41</v>
      </c>
      <c r="E901" s="49" t="s">
        <v>10687</v>
      </c>
      <c r="F901" s="49" t="s">
        <v>10686</v>
      </c>
      <c r="G901" s="49" t="s">
        <v>10686</v>
      </c>
      <c r="H901" s="50">
        <v>1</v>
      </c>
      <c r="I901" s="50" t="s">
        <v>10686</v>
      </c>
      <c r="J901" s="48" t="s">
        <v>10731</v>
      </c>
      <c r="K901" s="48" t="s">
        <v>10738</v>
      </c>
      <c r="L901" s="51">
        <v>31662</v>
      </c>
      <c r="M901" s="52">
        <v>12048.13</v>
      </c>
      <c r="N901" s="53" t="s">
        <v>4694</v>
      </c>
      <c r="O901" s="53" t="s">
        <v>4697</v>
      </c>
      <c r="P901" s="48" t="s">
        <v>4713</v>
      </c>
      <c r="Q901" s="50">
        <v>36</v>
      </c>
    </row>
    <row r="902" spans="1:17">
      <c r="A902" s="48" t="s">
        <v>7171</v>
      </c>
      <c r="B902" s="48" t="s">
        <v>7172</v>
      </c>
      <c r="C902" s="48">
        <v>26.6</v>
      </c>
      <c r="D902" s="48">
        <v>5.07</v>
      </c>
      <c r="E902" s="49" t="s">
        <v>10687</v>
      </c>
      <c r="F902" s="49" t="s">
        <v>10686</v>
      </c>
      <c r="G902" s="49" t="s">
        <v>10686</v>
      </c>
      <c r="H902" s="50">
        <v>2</v>
      </c>
      <c r="I902" s="50" t="s">
        <v>10686</v>
      </c>
      <c r="J902" s="48" t="s">
        <v>10733</v>
      </c>
      <c r="K902" s="48" t="s">
        <v>10744</v>
      </c>
      <c r="L902" s="51">
        <v>24435</v>
      </c>
      <c r="M902" s="52">
        <v>12044.34</v>
      </c>
      <c r="N902" s="53" t="s">
        <v>4694</v>
      </c>
      <c r="O902" s="53" t="s">
        <v>4693</v>
      </c>
      <c r="P902" s="48" t="s">
        <v>4698</v>
      </c>
      <c r="Q902" s="50">
        <v>56</v>
      </c>
    </row>
    <row r="903" spans="1:17">
      <c r="A903" s="48" t="s">
        <v>7174</v>
      </c>
      <c r="B903" s="48" t="s">
        <v>6306</v>
      </c>
      <c r="C903" s="48">
        <v>35.700000000000003</v>
      </c>
      <c r="D903" s="48">
        <v>4.0599999999999996</v>
      </c>
      <c r="E903" s="49" t="s">
        <v>10686</v>
      </c>
      <c r="F903" s="49" t="s">
        <v>10686</v>
      </c>
      <c r="G903" s="49" t="s">
        <v>10687</v>
      </c>
      <c r="H903" s="50">
        <v>1</v>
      </c>
      <c r="I903" s="50" t="s">
        <v>10686</v>
      </c>
      <c r="J903" s="48" t="s">
        <v>10731</v>
      </c>
      <c r="K903" s="48" t="s">
        <v>10744</v>
      </c>
      <c r="L903" s="51">
        <v>29144</v>
      </c>
      <c r="M903" s="52">
        <v>12035.18</v>
      </c>
      <c r="N903" s="53" t="s">
        <v>4694</v>
      </c>
      <c r="O903" s="53" t="s">
        <v>4694</v>
      </c>
      <c r="P903" s="48" t="s">
        <v>4715</v>
      </c>
      <c r="Q903" s="50">
        <v>43</v>
      </c>
    </row>
    <row r="904" spans="1:17">
      <c r="A904" s="48" t="s">
        <v>7176</v>
      </c>
      <c r="B904" s="48" t="s">
        <v>7177</v>
      </c>
      <c r="C904" s="48">
        <v>20.100000000000001</v>
      </c>
      <c r="D904" s="48">
        <v>10.52</v>
      </c>
      <c r="E904" s="49" t="s">
        <v>10686</v>
      </c>
      <c r="F904" s="49" t="s">
        <v>10686</v>
      </c>
      <c r="G904" s="49" t="s">
        <v>10686</v>
      </c>
      <c r="H904" s="50">
        <v>0</v>
      </c>
      <c r="I904" s="50" t="s">
        <v>10686</v>
      </c>
      <c r="J904" s="48" t="s">
        <v>10716</v>
      </c>
      <c r="K904" s="48" t="s">
        <v>10738</v>
      </c>
      <c r="L904" s="51">
        <v>24044</v>
      </c>
      <c r="M904" s="52">
        <v>12032.33</v>
      </c>
      <c r="N904" s="53" t="s">
        <v>4694</v>
      </c>
      <c r="O904" s="53" t="s">
        <v>4693</v>
      </c>
      <c r="P904" s="48" t="s">
        <v>4701</v>
      </c>
      <c r="Q904" s="50">
        <v>57</v>
      </c>
    </row>
    <row r="905" spans="1:17">
      <c r="A905" s="48" t="s">
        <v>7179</v>
      </c>
      <c r="B905" s="48" t="s">
        <v>7180</v>
      </c>
      <c r="C905" s="48">
        <v>22.23</v>
      </c>
      <c r="D905" s="48">
        <v>9.65</v>
      </c>
      <c r="E905" s="49" t="s">
        <v>10686</v>
      </c>
      <c r="F905" s="49" t="s">
        <v>10686</v>
      </c>
      <c r="G905" s="49" t="s">
        <v>10686</v>
      </c>
      <c r="H905" s="50">
        <v>0</v>
      </c>
      <c r="I905" s="50" t="s">
        <v>10686</v>
      </c>
      <c r="J905" s="48" t="s">
        <v>10716</v>
      </c>
      <c r="K905" s="48" t="s">
        <v>10738</v>
      </c>
      <c r="L905" s="51">
        <v>23902</v>
      </c>
      <c r="M905" s="52">
        <v>12029.29</v>
      </c>
      <c r="N905" s="53" t="s">
        <v>4694</v>
      </c>
      <c r="O905" s="53" t="s">
        <v>4697</v>
      </c>
      <c r="P905" s="48" t="s">
        <v>4699</v>
      </c>
      <c r="Q905" s="50">
        <v>57</v>
      </c>
    </row>
    <row r="906" spans="1:17">
      <c r="A906" s="48" t="s">
        <v>7181</v>
      </c>
      <c r="B906" s="48" t="s">
        <v>7182</v>
      </c>
      <c r="C906" s="48">
        <v>36.47</v>
      </c>
      <c r="D906" s="48">
        <v>6.21</v>
      </c>
      <c r="E906" s="49" t="s">
        <v>10686</v>
      </c>
      <c r="F906" s="49" t="s">
        <v>10686</v>
      </c>
      <c r="G906" s="49" t="s">
        <v>10686</v>
      </c>
      <c r="H906" s="50">
        <v>0</v>
      </c>
      <c r="I906" s="50" t="s">
        <v>10686</v>
      </c>
      <c r="J906" s="48" t="s">
        <v>10731</v>
      </c>
      <c r="K906" s="48" t="s">
        <v>10740</v>
      </c>
      <c r="L906" s="51">
        <v>30241</v>
      </c>
      <c r="M906" s="52">
        <v>12001.29</v>
      </c>
      <c r="N906" s="53" t="s">
        <v>4694</v>
      </c>
      <c r="O906" s="53" t="s">
        <v>4694</v>
      </c>
      <c r="P906" s="48" t="s">
        <v>4715</v>
      </c>
      <c r="Q906" s="50">
        <v>40</v>
      </c>
    </row>
    <row r="907" spans="1:17">
      <c r="A907" s="48" t="s">
        <v>7184</v>
      </c>
      <c r="B907" s="48" t="s">
        <v>7007</v>
      </c>
      <c r="C907" s="48">
        <v>49.64</v>
      </c>
      <c r="D907" s="48">
        <v>4.76</v>
      </c>
      <c r="E907" s="49" t="s">
        <v>10686</v>
      </c>
      <c r="F907" s="49" t="s">
        <v>10686</v>
      </c>
      <c r="G907" s="49" t="s">
        <v>10687</v>
      </c>
      <c r="H907" s="50">
        <v>1</v>
      </c>
      <c r="I907" s="50" t="s">
        <v>10686</v>
      </c>
      <c r="J907" s="48" t="s">
        <v>10731</v>
      </c>
      <c r="K907" s="48" t="s">
        <v>10744</v>
      </c>
      <c r="L907" s="51">
        <v>34315</v>
      </c>
      <c r="M907" s="52">
        <v>11994.89</v>
      </c>
      <c r="N907" s="53" t="s">
        <v>4694</v>
      </c>
      <c r="O907" s="53" t="s">
        <v>4697</v>
      </c>
      <c r="P907" s="48" t="s">
        <v>4698</v>
      </c>
      <c r="Q907" s="50">
        <v>29</v>
      </c>
    </row>
    <row r="908" spans="1:17">
      <c r="A908" s="48" t="s">
        <v>7186</v>
      </c>
      <c r="B908" s="48" t="s">
        <v>7187</v>
      </c>
      <c r="C908" s="48">
        <v>36.799999999999997</v>
      </c>
      <c r="D908" s="48">
        <v>5.73</v>
      </c>
      <c r="E908" s="49" t="s">
        <v>10687</v>
      </c>
      <c r="F908" s="49" t="s">
        <v>10686</v>
      </c>
      <c r="G908" s="49" t="s">
        <v>10687</v>
      </c>
      <c r="H908" s="50">
        <v>1</v>
      </c>
      <c r="I908" s="50" t="s">
        <v>10686</v>
      </c>
      <c r="J908" s="48" t="s">
        <v>10731</v>
      </c>
      <c r="K908" s="48" t="s">
        <v>10740</v>
      </c>
      <c r="L908" s="51">
        <v>30501</v>
      </c>
      <c r="M908" s="52">
        <v>11987.68</v>
      </c>
      <c r="N908" s="53" t="s">
        <v>4694</v>
      </c>
      <c r="O908" s="53" t="s">
        <v>4697</v>
      </c>
      <c r="P908" s="48" t="s">
        <v>4713</v>
      </c>
      <c r="Q908" s="50">
        <v>39</v>
      </c>
    </row>
    <row r="909" spans="1:17">
      <c r="A909" s="48" t="s">
        <v>7189</v>
      </c>
      <c r="B909" s="48" t="s">
        <v>7190</v>
      </c>
      <c r="C909" s="48">
        <v>33.880000000000003</v>
      </c>
      <c r="D909" s="48">
        <v>10.78</v>
      </c>
      <c r="E909" s="49" t="s">
        <v>10687</v>
      </c>
      <c r="F909" s="49" t="s">
        <v>10686</v>
      </c>
      <c r="G909" s="49" t="s">
        <v>10686</v>
      </c>
      <c r="H909" s="50">
        <v>0</v>
      </c>
      <c r="I909" s="50" t="s">
        <v>10686</v>
      </c>
      <c r="J909" s="48" t="s">
        <v>10731</v>
      </c>
      <c r="K909" s="48" t="s">
        <v>10738</v>
      </c>
      <c r="L909" s="51">
        <v>24828</v>
      </c>
      <c r="M909" s="52">
        <v>11987.17</v>
      </c>
      <c r="N909" s="53" t="s">
        <v>4694</v>
      </c>
      <c r="O909" s="53" t="s">
        <v>4694</v>
      </c>
      <c r="P909" s="48" t="s">
        <v>4695</v>
      </c>
      <c r="Q909" s="50">
        <v>55</v>
      </c>
    </row>
    <row r="910" spans="1:17">
      <c r="A910" s="48" t="s">
        <v>7192</v>
      </c>
      <c r="B910" s="48" t="s">
        <v>5638</v>
      </c>
      <c r="C910" s="48">
        <v>32.01</v>
      </c>
      <c r="D910" s="48">
        <v>5.08</v>
      </c>
      <c r="E910" s="49" t="s">
        <v>10687</v>
      </c>
      <c r="F910" s="49" t="s">
        <v>10686</v>
      </c>
      <c r="G910" s="49" t="s">
        <v>10686</v>
      </c>
      <c r="H910" s="50">
        <v>1</v>
      </c>
      <c r="I910" s="50" t="s">
        <v>10686</v>
      </c>
      <c r="J910" s="48" t="s">
        <v>10731</v>
      </c>
      <c r="K910" s="48" t="s">
        <v>10744</v>
      </c>
      <c r="L910" s="51">
        <v>23649</v>
      </c>
      <c r="M910" s="52">
        <v>11946.63</v>
      </c>
      <c r="N910" s="53" t="s">
        <v>4694</v>
      </c>
      <c r="O910" s="53" t="s">
        <v>4697</v>
      </c>
      <c r="P910" s="48" t="s">
        <v>4695</v>
      </c>
      <c r="Q910" s="50">
        <v>58</v>
      </c>
    </row>
    <row r="911" spans="1:17">
      <c r="A911" s="48" t="s">
        <v>7194</v>
      </c>
      <c r="B911" s="48" t="s">
        <v>7195</v>
      </c>
      <c r="C911" s="48">
        <v>33.630000000000003</v>
      </c>
      <c r="D911" s="48">
        <v>11.39</v>
      </c>
      <c r="E911" s="49" t="s">
        <v>10686</v>
      </c>
      <c r="F911" s="49" t="s">
        <v>10686</v>
      </c>
      <c r="G911" s="49" t="s">
        <v>10686</v>
      </c>
      <c r="H911" s="50">
        <v>0</v>
      </c>
      <c r="I911" s="50" t="s">
        <v>10686</v>
      </c>
      <c r="J911" s="48" t="s">
        <v>10731</v>
      </c>
      <c r="K911" s="48" t="s">
        <v>10738</v>
      </c>
      <c r="L911" s="51">
        <v>24047</v>
      </c>
      <c r="M911" s="52">
        <v>11945.13</v>
      </c>
      <c r="N911" s="53" t="s">
        <v>4694</v>
      </c>
      <c r="O911" s="53" t="s">
        <v>4697</v>
      </c>
      <c r="P911" s="48" t="s">
        <v>4698</v>
      </c>
      <c r="Q911" s="50">
        <v>57</v>
      </c>
    </row>
    <row r="912" spans="1:17">
      <c r="A912" s="48" t="s">
        <v>7197</v>
      </c>
      <c r="B912" s="48" t="s">
        <v>7198</v>
      </c>
      <c r="C912" s="48">
        <v>34.865000000000002</v>
      </c>
      <c r="D912" s="48">
        <v>5.35</v>
      </c>
      <c r="E912" s="49" t="s">
        <v>10687</v>
      </c>
      <c r="F912" s="49" t="s">
        <v>10686</v>
      </c>
      <c r="G912" s="49" t="s">
        <v>10686</v>
      </c>
      <c r="H912" s="50">
        <v>1</v>
      </c>
      <c r="I912" s="50" t="s">
        <v>10686</v>
      </c>
      <c r="J912" s="48" t="s">
        <v>10731</v>
      </c>
      <c r="K912" s="48" t="s">
        <v>10744</v>
      </c>
      <c r="L912" s="51">
        <v>23736</v>
      </c>
      <c r="M912" s="52">
        <v>11944.59</v>
      </c>
      <c r="N912" s="53" t="s">
        <v>4694</v>
      </c>
      <c r="O912" s="53" t="s">
        <v>4697</v>
      </c>
      <c r="P912" s="48" t="s">
        <v>4705</v>
      </c>
      <c r="Q912" s="50">
        <v>58</v>
      </c>
    </row>
    <row r="913" spans="1:17">
      <c r="A913" s="48" t="s">
        <v>7200</v>
      </c>
      <c r="B913" s="48" t="s">
        <v>5894</v>
      </c>
      <c r="C913" s="48">
        <v>43.11</v>
      </c>
      <c r="D913" s="48">
        <v>5.6</v>
      </c>
      <c r="E913" s="49" t="s">
        <v>10686</v>
      </c>
      <c r="F913" s="49" t="s">
        <v>10686</v>
      </c>
      <c r="G913" s="49" t="s">
        <v>10686</v>
      </c>
      <c r="H913" s="50">
        <v>0</v>
      </c>
      <c r="I913" s="50" t="s">
        <v>10686</v>
      </c>
      <c r="J913" s="48" t="s">
        <v>10731</v>
      </c>
      <c r="K913" s="48" t="s">
        <v>10744</v>
      </c>
      <c r="L913" s="51">
        <v>33530</v>
      </c>
      <c r="M913" s="52">
        <v>11941.83</v>
      </c>
      <c r="N913" s="53" t="s">
        <v>4694</v>
      </c>
      <c r="O913" s="53" t="s">
        <v>4693</v>
      </c>
      <c r="P913" s="48" t="s">
        <v>4710</v>
      </c>
      <c r="Q913" s="50">
        <v>31</v>
      </c>
    </row>
    <row r="914" spans="1:17">
      <c r="A914" s="48" t="s">
        <v>7202</v>
      </c>
      <c r="B914" s="48" t="s">
        <v>4976</v>
      </c>
      <c r="C914" s="48">
        <v>30.305</v>
      </c>
      <c r="D914" s="48">
        <v>4.2699999999999996</v>
      </c>
      <c r="E914" s="49" t="s">
        <v>10687</v>
      </c>
      <c r="F914" s="49" t="s">
        <v>10686</v>
      </c>
      <c r="G914" s="49" t="s">
        <v>10686</v>
      </c>
      <c r="H914" s="50">
        <v>1</v>
      </c>
      <c r="I914" s="50" t="s">
        <v>10686</v>
      </c>
      <c r="J914" s="48" t="s">
        <v>10731</v>
      </c>
      <c r="K914" s="48" t="s">
        <v>10744</v>
      </c>
      <c r="L914" s="51">
        <v>23591</v>
      </c>
      <c r="M914" s="52">
        <v>11938.26</v>
      </c>
      <c r="N914" s="53" t="s">
        <v>4694</v>
      </c>
      <c r="O914" s="53" t="s">
        <v>4694</v>
      </c>
      <c r="P914" s="48" t="s">
        <v>4711</v>
      </c>
      <c r="Q914" s="50">
        <v>58</v>
      </c>
    </row>
    <row r="915" spans="1:17">
      <c r="A915" s="48" t="s">
        <v>7204</v>
      </c>
      <c r="B915" s="48" t="s">
        <v>7205</v>
      </c>
      <c r="C915" s="48">
        <v>25.175000000000001</v>
      </c>
      <c r="D915" s="48">
        <v>5.57</v>
      </c>
      <c r="E915" s="49" t="s">
        <v>10687</v>
      </c>
      <c r="F915" s="49" t="s">
        <v>10686</v>
      </c>
      <c r="G915" s="49" t="s">
        <v>10686</v>
      </c>
      <c r="H915" s="50">
        <v>1</v>
      </c>
      <c r="I915" s="50" t="s">
        <v>10686</v>
      </c>
      <c r="J915" s="48" t="s">
        <v>10733</v>
      </c>
      <c r="K915" s="48" t="s">
        <v>10744</v>
      </c>
      <c r="L915" s="51">
        <v>23731</v>
      </c>
      <c r="M915" s="52">
        <v>11931.13</v>
      </c>
      <c r="N915" s="53" t="s">
        <v>4694</v>
      </c>
      <c r="O915" s="53" t="s">
        <v>4693</v>
      </c>
      <c r="P915" s="48" t="s">
        <v>4711</v>
      </c>
      <c r="Q915" s="50">
        <v>58</v>
      </c>
    </row>
    <row r="916" spans="1:17">
      <c r="A916" s="48" t="s">
        <v>7206</v>
      </c>
      <c r="B916" s="48" t="s">
        <v>7207</v>
      </c>
      <c r="C916" s="48">
        <v>26.8</v>
      </c>
      <c r="D916" s="48">
        <v>5.68</v>
      </c>
      <c r="E916" s="49" t="s">
        <v>10687</v>
      </c>
      <c r="F916" s="49" t="s">
        <v>10686</v>
      </c>
      <c r="G916" s="49" t="s">
        <v>10686</v>
      </c>
      <c r="H916" s="50">
        <v>1</v>
      </c>
      <c r="I916" s="50" t="s">
        <v>10686</v>
      </c>
      <c r="J916" s="48" t="s">
        <v>10733</v>
      </c>
      <c r="K916" s="48" t="s">
        <v>10744</v>
      </c>
      <c r="L916" s="51">
        <v>23700</v>
      </c>
      <c r="M916" s="52">
        <v>11918.2</v>
      </c>
      <c r="N916" s="53" t="s">
        <v>4694</v>
      </c>
      <c r="O916" s="53" t="s">
        <v>4693</v>
      </c>
      <c r="P916" s="48" t="s">
        <v>4715</v>
      </c>
      <c r="Q916" s="50">
        <v>58</v>
      </c>
    </row>
    <row r="917" spans="1:17">
      <c r="A917" s="48" t="s">
        <v>7209</v>
      </c>
      <c r="B917" s="48" t="s">
        <v>7210</v>
      </c>
      <c r="C917" s="48">
        <v>21.78</v>
      </c>
      <c r="D917" s="48">
        <v>5.3</v>
      </c>
      <c r="E917" s="49" t="s">
        <v>10686</v>
      </c>
      <c r="F917" s="49" t="s">
        <v>10687</v>
      </c>
      <c r="G917" s="49" t="s">
        <v>10686</v>
      </c>
      <c r="H917" s="50">
        <v>1</v>
      </c>
      <c r="I917" s="50" t="s">
        <v>10686</v>
      </c>
      <c r="J917" s="48" t="s">
        <v>10716</v>
      </c>
      <c r="K917" s="48" t="s">
        <v>10744</v>
      </c>
      <c r="L917" s="51">
        <v>38140</v>
      </c>
      <c r="M917" s="52">
        <v>11884.05</v>
      </c>
      <c r="N917" s="53" t="s">
        <v>4694</v>
      </c>
      <c r="O917" s="53" t="s">
        <v>4694</v>
      </c>
      <c r="P917" s="48" t="s">
        <v>4695</v>
      </c>
      <c r="Q917" s="50">
        <v>19</v>
      </c>
    </row>
    <row r="918" spans="1:17">
      <c r="A918" s="48" t="s">
        <v>7211</v>
      </c>
      <c r="B918" s="48" t="s">
        <v>7212</v>
      </c>
      <c r="C918" s="48">
        <v>30.14</v>
      </c>
      <c r="D918" s="48">
        <v>9.4499999999999993</v>
      </c>
      <c r="E918" s="49" t="s">
        <v>10687</v>
      </c>
      <c r="F918" s="49" t="s">
        <v>10686</v>
      </c>
      <c r="G918" s="49" t="s">
        <v>10686</v>
      </c>
      <c r="H918" s="50">
        <v>0</v>
      </c>
      <c r="I918" s="50" t="s">
        <v>10686</v>
      </c>
      <c r="J918" s="48" t="s">
        <v>10731</v>
      </c>
      <c r="K918" s="48" t="s">
        <v>10738</v>
      </c>
      <c r="L918" s="51">
        <v>24774</v>
      </c>
      <c r="M918" s="52">
        <v>11881.97</v>
      </c>
      <c r="N918" s="53" t="s">
        <v>4694</v>
      </c>
      <c r="O918" s="53" t="s">
        <v>4693</v>
      </c>
      <c r="P918" s="48" t="s">
        <v>4695</v>
      </c>
      <c r="Q918" s="50">
        <v>55</v>
      </c>
    </row>
    <row r="919" spans="1:17">
      <c r="A919" s="48" t="s">
        <v>7214</v>
      </c>
      <c r="B919" s="48" t="s">
        <v>5922</v>
      </c>
      <c r="C919" s="48">
        <v>29.7</v>
      </c>
      <c r="D919" s="48">
        <v>6.79</v>
      </c>
      <c r="E919" s="49" t="s">
        <v>10687</v>
      </c>
      <c r="F919" s="49" t="s">
        <v>10686</v>
      </c>
      <c r="G919" s="49" t="s">
        <v>10686</v>
      </c>
      <c r="H919" s="50">
        <v>0</v>
      </c>
      <c r="I919" s="50" t="s">
        <v>10686</v>
      </c>
      <c r="J919" s="48" t="s">
        <v>10733</v>
      </c>
      <c r="K919" s="48" t="s">
        <v>10738</v>
      </c>
      <c r="L919" s="51">
        <v>24667</v>
      </c>
      <c r="M919" s="52">
        <v>11881.36</v>
      </c>
      <c r="N919" s="53" t="s">
        <v>4694</v>
      </c>
      <c r="O919" s="53" t="s">
        <v>4697</v>
      </c>
      <c r="P919" s="48" t="s">
        <v>4701</v>
      </c>
      <c r="Q919" s="50">
        <v>55</v>
      </c>
    </row>
    <row r="920" spans="1:17">
      <c r="A920" s="48" t="s">
        <v>7216</v>
      </c>
      <c r="B920" s="48" t="s">
        <v>4871</v>
      </c>
      <c r="C920" s="48">
        <v>32.395000000000003</v>
      </c>
      <c r="D920" s="48">
        <v>11.1</v>
      </c>
      <c r="E920" s="49" t="s">
        <v>10687</v>
      </c>
      <c r="F920" s="49" t="s">
        <v>10686</v>
      </c>
      <c r="G920" s="49" t="s">
        <v>10686</v>
      </c>
      <c r="H920" s="50">
        <v>0</v>
      </c>
      <c r="I920" s="50" t="s">
        <v>10686</v>
      </c>
      <c r="J920" s="48" t="s">
        <v>10731</v>
      </c>
      <c r="K920" s="48" t="s">
        <v>10738</v>
      </c>
      <c r="L920" s="51">
        <v>24708</v>
      </c>
      <c r="M920" s="52">
        <v>11879.1</v>
      </c>
      <c r="N920" s="53" t="s">
        <v>4694</v>
      </c>
      <c r="O920" s="53" t="s">
        <v>4694</v>
      </c>
      <c r="P920" s="48" t="s">
        <v>4699</v>
      </c>
      <c r="Q920" s="50">
        <v>55</v>
      </c>
    </row>
    <row r="921" spans="1:17">
      <c r="A921" s="48" t="s">
        <v>7218</v>
      </c>
      <c r="B921" s="48" t="s">
        <v>7219</v>
      </c>
      <c r="C921" s="48">
        <v>36.64</v>
      </c>
      <c r="D921" s="48">
        <v>7.26</v>
      </c>
      <c r="E921" s="49" t="s">
        <v>10686</v>
      </c>
      <c r="F921" s="49" t="s">
        <v>10686</v>
      </c>
      <c r="G921" s="49" t="s">
        <v>10686</v>
      </c>
      <c r="H921" s="50">
        <v>0</v>
      </c>
      <c r="I921" s="50" t="s">
        <v>10686</v>
      </c>
      <c r="J921" s="48" t="s">
        <v>10731</v>
      </c>
      <c r="K921" s="48" t="s">
        <v>10738</v>
      </c>
      <c r="L921" s="51">
        <v>27217</v>
      </c>
      <c r="M921" s="52">
        <v>11858.56</v>
      </c>
      <c r="N921" s="53" t="s">
        <v>4694</v>
      </c>
      <c r="O921" s="53" t="s">
        <v>4694</v>
      </c>
      <c r="P921" s="48" t="s">
        <v>4701</v>
      </c>
      <c r="Q921" s="50">
        <v>48</v>
      </c>
    </row>
    <row r="922" spans="1:17">
      <c r="A922" s="48" t="s">
        <v>7221</v>
      </c>
      <c r="B922" s="48" t="s">
        <v>7222</v>
      </c>
      <c r="C922" s="48">
        <v>39.049999999999997</v>
      </c>
      <c r="D922" s="48">
        <v>5.27</v>
      </c>
      <c r="E922" s="49" t="s">
        <v>10687</v>
      </c>
      <c r="F922" s="49" t="s">
        <v>10686</v>
      </c>
      <c r="G922" s="49" t="s">
        <v>10686</v>
      </c>
      <c r="H922" s="50">
        <v>1</v>
      </c>
      <c r="I922" s="50" t="s">
        <v>10686</v>
      </c>
      <c r="J922" s="48" t="s">
        <v>10731</v>
      </c>
      <c r="K922" s="48" t="s">
        <v>10744</v>
      </c>
      <c r="L922" s="51">
        <v>23649</v>
      </c>
      <c r="M922" s="52">
        <v>11856.41</v>
      </c>
      <c r="N922" s="53" t="s">
        <v>4694</v>
      </c>
      <c r="O922" s="53" t="s">
        <v>4697</v>
      </c>
      <c r="P922" s="48" t="s">
        <v>4695</v>
      </c>
      <c r="Q922" s="50">
        <v>58</v>
      </c>
    </row>
    <row r="923" spans="1:17">
      <c r="A923" s="48" t="s">
        <v>7224</v>
      </c>
      <c r="B923" s="48" t="s">
        <v>7225</v>
      </c>
      <c r="C923" s="48">
        <v>33.1</v>
      </c>
      <c r="D923" s="48">
        <v>5.46</v>
      </c>
      <c r="E923" s="49" t="s">
        <v>10687</v>
      </c>
      <c r="F923" s="49" t="s">
        <v>10686</v>
      </c>
      <c r="G923" s="49" t="s">
        <v>10686</v>
      </c>
      <c r="H923" s="50">
        <v>1</v>
      </c>
      <c r="I923" s="50" t="s">
        <v>10686</v>
      </c>
      <c r="J923" s="48" t="s">
        <v>10731</v>
      </c>
      <c r="K923" s="48" t="s">
        <v>10744</v>
      </c>
      <c r="L923" s="51">
        <v>23555</v>
      </c>
      <c r="M923" s="52">
        <v>11848.14</v>
      </c>
      <c r="N923" s="53" t="s">
        <v>4694</v>
      </c>
      <c r="O923" s="53" t="s">
        <v>4697</v>
      </c>
      <c r="P923" s="48" t="s">
        <v>4701</v>
      </c>
      <c r="Q923" s="50">
        <v>58</v>
      </c>
    </row>
    <row r="924" spans="1:17">
      <c r="A924" s="48" t="s">
        <v>7227</v>
      </c>
      <c r="B924" s="48" t="s">
        <v>7228</v>
      </c>
      <c r="C924" s="48">
        <v>31.824999999999999</v>
      </c>
      <c r="D924" s="48">
        <v>8.1300000000000008</v>
      </c>
      <c r="E924" s="49" t="s">
        <v>10686</v>
      </c>
      <c r="F924" s="49" t="s">
        <v>10686</v>
      </c>
      <c r="G924" s="49" t="s">
        <v>10686</v>
      </c>
      <c r="H924" s="50">
        <v>0</v>
      </c>
      <c r="I924" s="50" t="s">
        <v>10686</v>
      </c>
      <c r="J924" s="48" t="s">
        <v>10731</v>
      </c>
      <c r="K924" s="48" t="s">
        <v>10738</v>
      </c>
      <c r="L924" s="51">
        <v>24056</v>
      </c>
      <c r="M924" s="52">
        <v>11842.62</v>
      </c>
      <c r="N924" s="53" t="s">
        <v>4694</v>
      </c>
      <c r="O924" s="53" t="s">
        <v>4694</v>
      </c>
      <c r="P924" s="48" t="s">
        <v>4698</v>
      </c>
      <c r="Q924" s="50">
        <v>57</v>
      </c>
    </row>
    <row r="925" spans="1:17">
      <c r="A925" s="48" t="s">
        <v>7230</v>
      </c>
      <c r="B925" s="48" t="s">
        <v>7231</v>
      </c>
      <c r="C925" s="48">
        <v>29</v>
      </c>
      <c r="D925" s="48">
        <v>4.25</v>
      </c>
      <c r="E925" s="49" t="s">
        <v>10687</v>
      </c>
      <c r="F925" s="49" t="s">
        <v>10686</v>
      </c>
      <c r="G925" s="49" t="s">
        <v>10686</v>
      </c>
      <c r="H925" s="50">
        <v>1</v>
      </c>
      <c r="I925" s="50" t="s">
        <v>10686</v>
      </c>
      <c r="J925" s="48" t="s">
        <v>10733</v>
      </c>
      <c r="K925" s="48" t="s">
        <v>10744</v>
      </c>
      <c r="L925" s="51">
        <v>23569</v>
      </c>
      <c r="M925" s="52">
        <v>11842.44</v>
      </c>
      <c r="N925" s="53" t="s">
        <v>4694</v>
      </c>
      <c r="O925" s="53" t="s">
        <v>4697</v>
      </c>
      <c r="P925" s="48" t="s">
        <v>4701</v>
      </c>
      <c r="Q925" s="50">
        <v>58</v>
      </c>
    </row>
    <row r="926" spans="1:17">
      <c r="A926" s="48" t="s">
        <v>7233</v>
      </c>
      <c r="B926" s="48" t="s">
        <v>7234</v>
      </c>
      <c r="C926" s="48">
        <v>30.495000000000001</v>
      </c>
      <c r="D926" s="48">
        <v>8.68</v>
      </c>
      <c r="E926" s="49" t="s">
        <v>10686</v>
      </c>
      <c r="F926" s="49" t="s">
        <v>10686</v>
      </c>
      <c r="G926" s="49" t="s">
        <v>10686</v>
      </c>
      <c r="H926" s="50">
        <v>0</v>
      </c>
      <c r="I926" s="50" t="s">
        <v>10686</v>
      </c>
      <c r="J926" s="48" t="s">
        <v>10731</v>
      </c>
      <c r="K926" s="48" t="s">
        <v>10738</v>
      </c>
      <c r="L926" s="51">
        <v>24010</v>
      </c>
      <c r="M926" s="52">
        <v>11840.78</v>
      </c>
      <c r="N926" s="53" t="s">
        <v>4694</v>
      </c>
      <c r="O926" s="53" t="s">
        <v>4697</v>
      </c>
      <c r="P926" s="48" t="s">
        <v>4698</v>
      </c>
      <c r="Q926" s="50">
        <v>57</v>
      </c>
    </row>
    <row r="927" spans="1:17">
      <c r="A927" s="48" t="s">
        <v>7236</v>
      </c>
      <c r="B927" s="48" t="s">
        <v>7237</v>
      </c>
      <c r="C927" s="48">
        <v>25.2</v>
      </c>
      <c r="D927" s="48">
        <v>6.25</v>
      </c>
      <c r="E927" s="49" t="s">
        <v>10687</v>
      </c>
      <c r="F927" s="49" t="s">
        <v>10686</v>
      </c>
      <c r="G927" s="49" t="s">
        <v>10686</v>
      </c>
      <c r="H927" s="50">
        <v>1</v>
      </c>
      <c r="I927" s="50" t="s">
        <v>10686</v>
      </c>
      <c r="J927" s="48" t="s">
        <v>10733</v>
      </c>
      <c r="K927" s="48" t="s">
        <v>10740</v>
      </c>
      <c r="L927" s="51">
        <v>23631</v>
      </c>
      <c r="M927" s="52">
        <v>11837.16</v>
      </c>
      <c r="N927" s="53" t="s">
        <v>4694</v>
      </c>
      <c r="O927" s="53" t="s">
        <v>4694</v>
      </c>
      <c r="P927" s="48" t="s">
        <v>4701</v>
      </c>
      <c r="Q927" s="50">
        <v>58</v>
      </c>
    </row>
    <row r="928" spans="1:17">
      <c r="A928" s="48" t="s">
        <v>7239</v>
      </c>
      <c r="B928" s="48" t="s">
        <v>6634</v>
      </c>
      <c r="C928" s="48">
        <v>22.77</v>
      </c>
      <c r="D928" s="48">
        <v>4.47</v>
      </c>
      <c r="E928" s="49" t="s">
        <v>10687</v>
      </c>
      <c r="F928" s="49" t="s">
        <v>10686</v>
      </c>
      <c r="G928" s="49" t="s">
        <v>10686</v>
      </c>
      <c r="H928" s="50">
        <v>1</v>
      </c>
      <c r="I928" s="50" t="s">
        <v>10686</v>
      </c>
      <c r="J928" s="48" t="s">
        <v>10716</v>
      </c>
      <c r="K928" s="48" t="s">
        <v>10744</v>
      </c>
      <c r="L928" s="51">
        <v>23555</v>
      </c>
      <c r="M928" s="52">
        <v>11833.78</v>
      </c>
      <c r="N928" s="53" t="s">
        <v>4694</v>
      </c>
      <c r="O928" s="53" t="s">
        <v>4694</v>
      </c>
      <c r="P928" s="48" t="s">
        <v>4695</v>
      </c>
      <c r="Q928" s="50">
        <v>58</v>
      </c>
    </row>
    <row r="929" spans="1:17">
      <c r="A929" s="48" t="s">
        <v>7241</v>
      </c>
      <c r="B929" s="48" t="s">
        <v>7242</v>
      </c>
      <c r="C929" s="48">
        <v>23.18</v>
      </c>
      <c r="D929" s="48">
        <v>8.31</v>
      </c>
      <c r="E929" s="49" t="s">
        <v>10686</v>
      </c>
      <c r="F929" s="49" t="s">
        <v>10686</v>
      </c>
      <c r="G929" s="49" t="s">
        <v>10686</v>
      </c>
      <c r="H929" s="50">
        <v>0</v>
      </c>
      <c r="I929" s="50" t="s">
        <v>10686</v>
      </c>
      <c r="J929" s="48" t="s">
        <v>10716</v>
      </c>
      <c r="K929" s="48" t="s">
        <v>10738</v>
      </c>
      <c r="L929" s="51">
        <v>24018</v>
      </c>
      <c r="M929" s="52">
        <v>11830.61</v>
      </c>
      <c r="N929" s="53" t="s">
        <v>4694</v>
      </c>
      <c r="O929" s="53" t="s">
        <v>4693</v>
      </c>
      <c r="P929" s="48" t="s">
        <v>4698</v>
      </c>
      <c r="Q929" s="50">
        <v>57</v>
      </c>
    </row>
    <row r="930" spans="1:17">
      <c r="A930" s="48" t="s">
        <v>7244</v>
      </c>
      <c r="B930" s="48" t="s">
        <v>7245</v>
      </c>
      <c r="C930" s="48">
        <v>35.409999999999997</v>
      </c>
      <c r="D930" s="48">
        <v>5.68</v>
      </c>
      <c r="E930" s="49" t="s">
        <v>10686</v>
      </c>
      <c r="F930" s="49" t="s">
        <v>10686</v>
      </c>
      <c r="G930" s="49" t="s">
        <v>10686</v>
      </c>
      <c r="H930" s="50">
        <v>0</v>
      </c>
      <c r="I930" s="50" t="s">
        <v>10686</v>
      </c>
      <c r="J930" s="48" t="s">
        <v>10731</v>
      </c>
      <c r="K930" s="48" t="s">
        <v>10744</v>
      </c>
      <c r="L930" s="51">
        <v>30275</v>
      </c>
      <c r="M930" s="52">
        <v>11773.06</v>
      </c>
      <c r="N930" s="53" t="s">
        <v>4694</v>
      </c>
      <c r="O930" s="53" t="s">
        <v>4694</v>
      </c>
      <c r="P930" s="48" t="s">
        <v>4713</v>
      </c>
      <c r="Q930" s="50">
        <v>40</v>
      </c>
    </row>
    <row r="931" spans="1:17">
      <c r="A931" s="48" t="s">
        <v>7247</v>
      </c>
      <c r="B931" s="48" t="s">
        <v>7248</v>
      </c>
      <c r="C931" s="48">
        <v>32.11</v>
      </c>
      <c r="D931" s="48">
        <v>4.75</v>
      </c>
      <c r="E931" s="49" t="s">
        <v>10687</v>
      </c>
      <c r="F931" s="49" t="s">
        <v>10686</v>
      </c>
      <c r="G931" s="49" t="s">
        <v>10686</v>
      </c>
      <c r="H931" s="50">
        <v>2</v>
      </c>
      <c r="I931" s="50" t="s">
        <v>10686</v>
      </c>
      <c r="J931" s="48" t="s">
        <v>10731</v>
      </c>
      <c r="K931" s="48" t="s">
        <v>10744</v>
      </c>
      <c r="L931" s="51">
        <v>24313</v>
      </c>
      <c r="M931" s="52">
        <v>11763</v>
      </c>
      <c r="N931" s="53" t="s">
        <v>4694</v>
      </c>
      <c r="O931" s="53" t="s">
        <v>4694</v>
      </c>
      <c r="P931" s="48" t="s">
        <v>4705</v>
      </c>
      <c r="Q931" s="50">
        <v>56</v>
      </c>
    </row>
    <row r="932" spans="1:17">
      <c r="A932" s="48" t="s">
        <v>7250</v>
      </c>
      <c r="B932" s="48" t="s">
        <v>6637</v>
      </c>
      <c r="C932" s="48">
        <v>34.479999999999997</v>
      </c>
      <c r="D932" s="48">
        <v>6.31</v>
      </c>
      <c r="E932" s="49" t="s">
        <v>10686</v>
      </c>
      <c r="F932" s="49" t="s">
        <v>10686</v>
      </c>
      <c r="G932" s="49" t="s">
        <v>10687</v>
      </c>
      <c r="H932" s="50">
        <v>1</v>
      </c>
      <c r="I932" s="50" t="s">
        <v>10686</v>
      </c>
      <c r="J932" s="48" t="s">
        <v>10731</v>
      </c>
      <c r="K932" s="48" t="s">
        <v>10740</v>
      </c>
      <c r="L932" s="51">
        <v>29165</v>
      </c>
      <c r="M932" s="52">
        <v>11752.68</v>
      </c>
      <c r="N932" s="53" t="s">
        <v>4694</v>
      </c>
      <c r="O932" s="53" t="s">
        <v>4693</v>
      </c>
      <c r="P932" s="48" t="s">
        <v>4713</v>
      </c>
      <c r="Q932" s="50">
        <v>43</v>
      </c>
    </row>
    <row r="933" spans="1:17">
      <c r="A933" s="48" t="s">
        <v>7252</v>
      </c>
      <c r="B933" s="48" t="s">
        <v>5239</v>
      </c>
      <c r="C933" s="48">
        <v>34.39</v>
      </c>
      <c r="D933" s="48">
        <v>6.28</v>
      </c>
      <c r="E933" s="49" t="s">
        <v>10687</v>
      </c>
      <c r="F933" s="49" t="s">
        <v>10686</v>
      </c>
      <c r="G933" s="49" t="s">
        <v>10686</v>
      </c>
      <c r="H933" s="50">
        <v>1</v>
      </c>
      <c r="I933" s="50" t="s">
        <v>10686</v>
      </c>
      <c r="J933" s="48" t="s">
        <v>10731</v>
      </c>
      <c r="K933" s="48" t="s">
        <v>10740</v>
      </c>
      <c r="L933" s="51">
        <v>23713</v>
      </c>
      <c r="M933" s="52">
        <v>11743.93</v>
      </c>
      <c r="N933" s="53" t="s">
        <v>4694</v>
      </c>
      <c r="O933" s="53" t="s">
        <v>4693</v>
      </c>
      <c r="P933" s="48" t="s">
        <v>4698</v>
      </c>
      <c r="Q933" s="50">
        <v>58</v>
      </c>
    </row>
    <row r="934" spans="1:17">
      <c r="A934" s="48" t="s">
        <v>7254</v>
      </c>
      <c r="B934" s="48" t="s">
        <v>7255</v>
      </c>
      <c r="C934" s="48">
        <v>26.4</v>
      </c>
      <c r="D934" s="48">
        <v>9.2899999999999991</v>
      </c>
      <c r="E934" s="49" t="s">
        <v>10687</v>
      </c>
      <c r="F934" s="49" t="s">
        <v>10686</v>
      </c>
      <c r="G934" s="49" t="s">
        <v>10687</v>
      </c>
      <c r="H934" s="50">
        <v>1</v>
      </c>
      <c r="I934" s="50" t="s">
        <v>10686</v>
      </c>
      <c r="J934" s="48" t="s">
        <v>10733</v>
      </c>
      <c r="K934" s="48" t="s">
        <v>10738</v>
      </c>
      <c r="L934" s="51">
        <v>23171</v>
      </c>
      <c r="M934" s="52">
        <v>11743.3</v>
      </c>
      <c r="N934" s="53" t="s">
        <v>4694</v>
      </c>
      <c r="O934" s="53" t="s">
        <v>4694</v>
      </c>
      <c r="P934" s="48" t="s">
        <v>4695</v>
      </c>
      <c r="Q934" s="50">
        <v>59</v>
      </c>
    </row>
    <row r="935" spans="1:17">
      <c r="A935" s="48" t="s">
        <v>7257</v>
      </c>
      <c r="B935" s="48" t="s">
        <v>7258</v>
      </c>
      <c r="C935" s="48">
        <v>28.1</v>
      </c>
      <c r="D935" s="48">
        <v>5.79</v>
      </c>
      <c r="E935" s="49" t="s">
        <v>10687</v>
      </c>
      <c r="F935" s="49" t="s">
        <v>10686</v>
      </c>
      <c r="G935" s="49" t="s">
        <v>10687</v>
      </c>
      <c r="H935" s="50">
        <v>1</v>
      </c>
      <c r="I935" s="50" t="s">
        <v>10686</v>
      </c>
      <c r="J935" s="48" t="s">
        <v>10733</v>
      </c>
      <c r="K935" s="48" t="s">
        <v>10740</v>
      </c>
      <c r="L935" s="51">
        <v>25519</v>
      </c>
      <c r="M935" s="52">
        <v>11741.73</v>
      </c>
      <c r="N935" s="53" t="s">
        <v>4694</v>
      </c>
      <c r="O935" s="53" t="s">
        <v>4693</v>
      </c>
      <c r="P935" s="48" t="s">
        <v>4701</v>
      </c>
      <c r="Q935" s="50">
        <v>53</v>
      </c>
    </row>
    <row r="936" spans="1:17">
      <c r="A936" s="48" t="s">
        <v>7259</v>
      </c>
      <c r="B936" s="48" t="s">
        <v>7260</v>
      </c>
      <c r="C936" s="48">
        <v>27</v>
      </c>
      <c r="D936" s="48">
        <v>4.54</v>
      </c>
      <c r="E936" s="49" t="s">
        <v>10687</v>
      </c>
      <c r="F936" s="49" t="s">
        <v>10686</v>
      </c>
      <c r="G936" s="49" t="s">
        <v>10686</v>
      </c>
      <c r="H936" s="50">
        <v>1</v>
      </c>
      <c r="I936" s="50" t="s">
        <v>10686</v>
      </c>
      <c r="J936" s="48" t="s">
        <v>10733</v>
      </c>
      <c r="K936" s="48" t="s">
        <v>10744</v>
      </c>
      <c r="L936" s="51">
        <v>32391</v>
      </c>
      <c r="M936" s="52">
        <v>11737.85</v>
      </c>
      <c r="N936" s="53" t="s">
        <v>4694</v>
      </c>
      <c r="O936" s="53" t="s">
        <v>4693</v>
      </c>
      <c r="P936" s="48" t="s">
        <v>4701</v>
      </c>
      <c r="Q936" s="50">
        <v>34</v>
      </c>
    </row>
    <row r="937" spans="1:17">
      <c r="A937" s="48" t="s">
        <v>7262</v>
      </c>
      <c r="B937" s="48" t="s">
        <v>4908</v>
      </c>
      <c r="C937" s="48">
        <v>28.594999999999999</v>
      </c>
      <c r="D937" s="48">
        <v>4.68</v>
      </c>
      <c r="E937" s="49" t="s">
        <v>10687</v>
      </c>
      <c r="F937" s="49" t="s">
        <v>10686</v>
      </c>
      <c r="G937" s="49" t="s">
        <v>10686</v>
      </c>
      <c r="H937" s="50">
        <v>1</v>
      </c>
      <c r="I937" s="50" t="s">
        <v>10686</v>
      </c>
      <c r="J937" s="48" t="s">
        <v>10733</v>
      </c>
      <c r="K937" s="48" t="s">
        <v>10744</v>
      </c>
      <c r="L937" s="51">
        <v>23690</v>
      </c>
      <c r="M937" s="52">
        <v>11735.88</v>
      </c>
      <c r="N937" s="53" t="s">
        <v>4694</v>
      </c>
      <c r="O937" s="53" t="s">
        <v>4693</v>
      </c>
      <c r="P937" s="48" t="s">
        <v>4698</v>
      </c>
      <c r="Q937" s="50">
        <v>58</v>
      </c>
    </row>
    <row r="938" spans="1:17">
      <c r="A938" s="48" t="s">
        <v>7264</v>
      </c>
      <c r="B938" s="48" t="s">
        <v>7265</v>
      </c>
      <c r="C938" s="48">
        <v>36.799999999999997</v>
      </c>
      <c r="D938" s="48">
        <v>5.88</v>
      </c>
      <c r="E938" s="49" t="s">
        <v>10686</v>
      </c>
      <c r="F938" s="49" t="s">
        <v>10686</v>
      </c>
      <c r="G938" s="49" t="s">
        <v>10686</v>
      </c>
      <c r="H938" s="50">
        <v>1</v>
      </c>
      <c r="I938" s="50" t="s">
        <v>10686</v>
      </c>
      <c r="J938" s="48" t="s">
        <v>10731</v>
      </c>
      <c r="K938" s="48" t="s">
        <v>10740</v>
      </c>
      <c r="L938" s="51">
        <v>31012</v>
      </c>
      <c r="M938" s="52">
        <v>11730.82</v>
      </c>
      <c r="N938" s="53" t="s">
        <v>4694</v>
      </c>
      <c r="O938" s="53" t="s">
        <v>4694</v>
      </c>
      <c r="P938" s="48" t="s">
        <v>4713</v>
      </c>
      <c r="Q938" s="50">
        <v>38</v>
      </c>
    </row>
    <row r="939" spans="1:17">
      <c r="A939" s="48" t="s">
        <v>7266</v>
      </c>
      <c r="B939" s="48" t="s">
        <v>7267</v>
      </c>
      <c r="C939" s="48">
        <v>23.75</v>
      </c>
      <c r="D939" s="48">
        <v>5.42</v>
      </c>
      <c r="E939" s="49" t="s">
        <v>10687</v>
      </c>
      <c r="F939" s="49" t="s">
        <v>10686</v>
      </c>
      <c r="G939" s="49" t="s">
        <v>10687</v>
      </c>
      <c r="H939" s="50">
        <v>1</v>
      </c>
      <c r="I939" s="50" t="s">
        <v>10686</v>
      </c>
      <c r="J939" s="48" t="s">
        <v>10716</v>
      </c>
      <c r="K939" s="48" t="s">
        <v>10744</v>
      </c>
      <c r="L939" s="51">
        <v>25488</v>
      </c>
      <c r="M939" s="52">
        <v>11729.68</v>
      </c>
      <c r="N939" s="53" t="s">
        <v>4694</v>
      </c>
      <c r="O939" s="53" t="s">
        <v>4693</v>
      </c>
      <c r="P939" s="48" t="s">
        <v>4699</v>
      </c>
      <c r="Q939" s="50">
        <v>53</v>
      </c>
    </row>
    <row r="940" spans="1:17">
      <c r="A940" s="48" t="s">
        <v>7269</v>
      </c>
      <c r="B940" s="48" t="s">
        <v>7270</v>
      </c>
      <c r="C940" s="48">
        <v>35.619999999999997</v>
      </c>
      <c r="D940" s="48">
        <v>4.16</v>
      </c>
      <c r="E940" s="49" t="s">
        <v>10686</v>
      </c>
      <c r="F940" s="49" t="s">
        <v>10686</v>
      </c>
      <c r="G940" s="49" t="s">
        <v>10686</v>
      </c>
      <c r="H940" s="50">
        <v>0</v>
      </c>
      <c r="I940" s="50" t="s">
        <v>10686</v>
      </c>
      <c r="J940" s="48" t="s">
        <v>10731</v>
      </c>
      <c r="K940" s="48" t="s">
        <v>10744</v>
      </c>
      <c r="L940" s="51">
        <v>30245</v>
      </c>
      <c r="M940" s="52">
        <v>11712.97</v>
      </c>
      <c r="N940" s="53" t="s">
        <v>4694</v>
      </c>
      <c r="O940" s="53" t="s">
        <v>4697</v>
      </c>
      <c r="P940" s="48" t="s">
        <v>4715</v>
      </c>
      <c r="Q940" s="50">
        <v>40</v>
      </c>
    </row>
    <row r="941" spans="1:17">
      <c r="A941" s="48" t="s">
        <v>7272</v>
      </c>
      <c r="B941" s="48" t="s">
        <v>5853</v>
      </c>
      <c r="C941" s="48">
        <v>30.69</v>
      </c>
      <c r="D941" s="48">
        <v>7.05</v>
      </c>
      <c r="E941" s="49" t="s">
        <v>10687</v>
      </c>
      <c r="F941" s="49" t="s">
        <v>10686</v>
      </c>
      <c r="G941" s="49" t="s">
        <v>10686</v>
      </c>
      <c r="H941" s="50">
        <v>2</v>
      </c>
      <c r="I941" s="50" t="s">
        <v>10686</v>
      </c>
      <c r="J941" s="48" t="s">
        <v>10731</v>
      </c>
      <c r="K941" s="48" t="s">
        <v>10738</v>
      </c>
      <c r="L941" s="51">
        <v>25903</v>
      </c>
      <c r="M941" s="52">
        <v>11696.52</v>
      </c>
      <c r="N941" s="53" t="s">
        <v>4694</v>
      </c>
      <c r="O941" s="53" t="s">
        <v>4693</v>
      </c>
      <c r="P941" s="48" t="s">
        <v>4715</v>
      </c>
      <c r="Q941" s="50">
        <v>52</v>
      </c>
    </row>
    <row r="942" spans="1:17">
      <c r="A942" s="48" t="s">
        <v>7274</v>
      </c>
      <c r="B942" s="48" t="s">
        <v>7275</v>
      </c>
      <c r="C942" s="48">
        <v>35.799999999999997</v>
      </c>
      <c r="D942" s="48">
        <v>5.63</v>
      </c>
      <c r="E942" s="49" t="s">
        <v>10687</v>
      </c>
      <c r="F942" s="49" t="s">
        <v>10686</v>
      </c>
      <c r="G942" s="49" t="s">
        <v>10686</v>
      </c>
      <c r="H942" s="50">
        <v>2</v>
      </c>
      <c r="I942" s="50" t="s">
        <v>10686</v>
      </c>
      <c r="J942" s="48" t="s">
        <v>10731</v>
      </c>
      <c r="K942" s="48" t="s">
        <v>10744</v>
      </c>
      <c r="L942" s="51">
        <v>24420</v>
      </c>
      <c r="M942" s="52">
        <v>11674.13</v>
      </c>
      <c r="N942" s="53" t="s">
        <v>4694</v>
      </c>
      <c r="O942" s="53" t="s">
        <v>4693</v>
      </c>
      <c r="P942" s="48" t="s">
        <v>4701</v>
      </c>
      <c r="Q942" s="50">
        <v>56</v>
      </c>
    </row>
    <row r="943" spans="1:17">
      <c r="A943" s="48" t="s">
        <v>7277</v>
      </c>
      <c r="B943" s="48" t="s">
        <v>7278</v>
      </c>
      <c r="C943" s="48">
        <v>28.785</v>
      </c>
      <c r="D943" s="48">
        <v>4.24</v>
      </c>
      <c r="E943" s="49" t="s">
        <v>10687</v>
      </c>
      <c r="F943" s="49" t="s">
        <v>10686</v>
      </c>
      <c r="G943" s="49" t="s">
        <v>10686</v>
      </c>
      <c r="H943" s="50">
        <v>2</v>
      </c>
      <c r="I943" s="50" t="s">
        <v>10686</v>
      </c>
      <c r="J943" s="48" t="s">
        <v>10733</v>
      </c>
      <c r="K943" s="48" t="s">
        <v>10744</v>
      </c>
      <c r="L943" s="51">
        <v>24342</v>
      </c>
      <c r="M943" s="52">
        <v>11658.38</v>
      </c>
      <c r="N943" s="53" t="s">
        <v>4694</v>
      </c>
      <c r="O943" s="53" t="s">
        <v>4694</v>
      </c>
      <c r="P943" s="48" t="s">
        <v>4699</v>
      </c>
      <c r="Q943" s="50">
        <v>56</v>
      </c>
    </row>
    <row r="944" spans="1:17">
      <c r="A944" s="48" t="s">
        <v>7280</v>
      </c>
      <c r="B944" s="48" t="s">
        <v>7281</v>
      </c>
      <c r="C944" s="48">
        <v>28.594999999999999</v>
      </c>
      <c r="D944" s="48">
        <v>4.96</v>
      </c>
      <c r="E944" s="49" t="s">
        <v>10687</v>
      </c>
      <c r="F944" s="49" t="s">
        <v>10686</v>
      </c>
      <c r="G944" s="49" t="s">
        <v>10686</v>
      </c>
      <c r="H944" s="50">
        <v>2</v>
      </c>
      <c r="I944" s="50" t="s">
        <v>10686</v>
      </c>
      <c r="J944" s="48" t="s">
        <v>10733</v>
      </c>
      <c r="K944" s="48" t="s">
        <v>10744</v>
      </c>
      <c r="L944" s="51">
        <v>24294</v>
      </c>
      <c r="M944" s="52">
        <v>11658.12</v>
      </c>
      <c r="N944" s="53" t="s">
        <v>4694</v>
      </c>
      <c r="O944" s="53" t="s">
        <v>4693</v>
      </c>
      <c r="P944" s="48" t="s">
        <v>4699</v>
      </c>
      <c r="Q944" s="50">
        <v>56</v>
      </c>
    </row>
    <row r="945" spans="1:17">
      <c r="A945" s="48" t="s">
        <v>7283</v>
      </c>
      <c r="B945" s="48" t="s">
        <v>7284</v>
      </c>
      <c r="C945" s="48">
        <v>48.75</v>
      </c>
      <c r="D945" s="48">
        <v>4.34</v>
      </c>
      <c r="E945" s="49" t="s">
        <v>10686</v>
      </c>
      <c r="F945" s="49" t="s">
        <v>10686</v>
      </c>
      <c r="G945" s="49" t="s">
        <v>10686</v>
      </c>
      <c r="H945" s="50">
        <v>0</v>
      </c>
      <c r="I945" s="50" t="s">
        <v>10686</v>
      </c>
      <c r="J945" s="48" t="s">
        <v>10731</v>
      </c>
      <c r="K945" s="48" t="s">
        <v>10744</v>
      </c>
      <c r="L945" s="51">
        <v>34535</v>
      </c>
      <c r="M945" s="52">
        <v>11657.81</v>
      </c>
      <c r="N945" s="53" t="s">
        <v>4694</v>
      </c>
      <c r="O945" s="53" t="s">
        <v>4697</v>
      </c>
      <c r="P945" s="48" t="s">
        <v>4710</v>
      </c>
      <c r="Q945" s="50">
        <v>28</v>
      </c>
    </row>
    <row r="946" spans="1:17">
      <c r="A946" s="48" t="s">
        <v>7285</v>
      </c>
      <c r="B946" s="48" t="s">
        <v>4988</v>
      </c>
      <c r="C946" s="48">
        <v>28.31</v>
      </c>
      <c r="D946" s="48">
        <v>5.43</v>
      </c>
      <c r="E946" s="49" t="s">
        <v>10687</v>
      </c>
      <c r="F946" s="49" t="s">
        <v>10686</v>
      </c>
      <c r="G946" s="49" t="s">
        <v>10686</v>
      </c>
      <c r="H946" s="50">
        <v>2</v>
      </c>
      <c r="I946" s="50" t="s">
        <v>10686</v>
      </c>
      <c r="J946" s="48" t="s">
        <v>10733</v>
      </c>
      <c r="K946" s="48" t="s">
        <v>10744</v>
      </c>
      <c r="L946" s="51">
        <v>24384</v>
      </c>
      <c r="M946" s="52">
        <v>11657.72</v>
      </c>
      <c r="N946" s="53" t="s">
        <v>4694</v>
      </c>
      <c r="O946" s="53" t="s">
        <v>4697</v>
      </c>
      <c r="P946" s="48" t="s">
        <v>4699</v>
      </c>
      <c r="Q946" s="50">
        <v>56</v>
      </c>
    </row>
    <row r="947" spans="1:17">
      <c r="A947" s="48" t="s">
        <v>7287</v>
      </c>
      <c r="B947" s="48" t="s">
        <v>4789</v>
      </c>
      <c r="C947" s="48">
        <v>38.39</v>
      </c>
      <c r="D947" s="48">
        <v>8.33</v>
      </c>
      <c r="E947" s="49" t="s">
        <v>10687</v>
      </c>
      <c r="F947" s="49" t="s">
        <v>10686</v>
      </c>
      <c r="G947" s="49" t="s">
        <v>10686</v>
      </c>
      <c r="H947" s="50">
        <v>1</v>
      </c>
      <c r="I947" s="50" t="s">
        <v>10686</v>
      </c>
      <c r="J947" s="48" t="s">
        <v>10731</v>
      </c>
      <c r="K947" s="48" t="s">
        <v>10738</v>
      </c>
      <c r="L947" s="51">
        <v>31610</v>
      </c>
      <c r="M947" s="52">
        <v>11625.11</v>
      </c>
      <c r="N947" s="53" t="s">
        <v>4694</v>
      </c>
      <c r="O947" s="53" t="s">
        <v>4694</v>
      </c>
      <c r="P947" s="48" t="s">
        <v>4714</v>
      </c>
      <c r="Q947" s="50">
        <v>36</v>
      </c>
    </row>
    <row r="948" spans="1:17">
      <c r="A948" s="48" t="s">
        <v>7289</v>
      </c>
      <c r="B948" s="48" t="s">
        <v>7290</v>
      </c>
      <c r="C948" s="48">
        <v>25.87</v>
      </c>
      <c r="D948" s="48">
        <v>5.63</v>
      </c>
      <c r="E948" s="49" t="s">
        <v>10687</v>
      </c>
      <c r="F948" s="49" t="s">
        <v>10686</v>
      </c>
      <c r="G948" s="49" t="s">
        <v>10686</v>
      </c>
      <c r="H948" s="50">
        <v>1</v>
      </c>
      <c r="I948" s="50" t="s">
        <v>10686</v>
      </c>
      <c r="J948" s="48" t="s">
        <v>10733</v>
      </c>
      <c r="K948" s="48" t="s">
        <v>10744</v>
      </c>
      <c r="L948" s="51">
        <v>23548</v>
      </c>
      <c r="M948" s="52">
        <v>11602.75</v>
      </c>
      <c r="N948" s="53" t="s">
        <v>4694</v>
      </c>
      <c r="O948" s="53" t="s">
        <v>4693</v>
      </c>
      <c r="P948" s="48" t="s">
        <v>4717</v>
      </c>
      <c r="Q948" s="50">
        <v>58</v>
      </c>
    </row>
    <row r="949" spans="1:17">
      <c r="A949" s="48" t="s">
        <v>7291</v>
      </c>
      <c r="B949" s="48" t="s">
        <v>5154</v>
      </c>
      <c r="C949" s="48">
        <v>43.7</v>
      </c>
      <c r="D949" s="48">
        <v>7.23</v>
      </c>
      <c r="E949" s="49" t="s">
        <v>10686</v>
      </c>
      <c r="F949" s="49" t="s">
        <v>10686</v>
      </c>
      <c r="G949" s="49" t="s">
        <v>10686</v>
      </c>
      <c r="H949" s="50">
        <v>0</v>
      </c>
      <c r="I949" s="50" t="s">
        <v>10686</v>
      </c>
      <c r="J949" s="48" t="s">
        <v>10731</v>
      </c>
      <c r="K949" s="48" t="s">
        <v>10738</v>
      </c>
      <c r="L949" s="51">
        <v>24052</v>
      </c>
      <c r="M949" s="52">
        <v>11576.13</v>
      </c>
      <c r="N949" s="53" t="s">
        <v>4694</v>
      </c>
      <c r="O949" s="53" t="s">
        <v>4694</v>
      </c>
      <c r="P949" s="48" t="s">
        <v>4701</v>
      </c>
      <c r="Q949" s="50">
        <v>57</v>
      </c>
    </row>
    <row r="950" spans="1:17">
      <c r="A950" s="48" t="s">
        <v>7293</v>
      </c>
      <c r="B950" s="48" t="s">
        <v>5374</v>
      </c>
      <c r="C950" s="48">
        <v>40.945</v>
      </c>
      <c r="D950" s="48">
        <v>10.57</v>
      </c>
      <c r="E950" s="49" t="s">
        <v>10686</v>
      </c>
      <c r="F950" s="49" t="s">
        <v>10686</v>
      </c>
      <c r="G950" s="49" t="s">
        <v>10686</v>
      </c>
      <c r="H950" s="50">
        <v>0</v>
      </c>
      <c r="I950" s="50" t="s">
        <v>10686</v>
      </c>
      <c r="J950" s="48" t="s">
        <v>10731</v>
      </c>
      <c r="K950" s="48" t="s">
        <v>10738</v>
      </c>
      <c r="L950" s="51">
        <v>24101</v>
      </c>
      <c r="M950" s="52">
        <v>11566.3</v>
      </c>
      <c r="N950" s="53" t="s">
        <v>4694</v>
      </c>
      <c r="O950" s="53" t="s">
        <v>4694</v>
      </c>
      <c r="P950" s="48" t="s">
        <v>4705</v>
      </c>
      <c r="Q950" s="50">
        <v>57</v>
      </c>
    </row>
    <row r="951" spans="1:17">
      <c r="A951" s="48" t="s">
        <v>7295</v>
      </c>
      <c r="B951" s="48" t="s">
        <v>6036</v>
      </c>
      <c r="C951" s="48">
        <v>27.94</v>
      </c>
      <c r="D951" s="48">
        <v>7.92</v>
      </c>
      <c r="E951" s="49" t="s">
        <v>10686</v>
      </c>
      <c r="F951" s="49" t="s">
        <v>10686</v>
      </c>
      <c r="G951" s="49" t="s">
        <v>10686</v>
      </c>
      <c r="H951" s="50">
        <v>0</v>
      </c>
      <c r="I951" s="50" t="s">
        <v>10686</v>
      </c>
      <c r="J951" s="48" t="s">
        <v>10733</v>
      </c>
      <c r="K951" s="48" t="s">
        <v>10738</v>
      </c>
      <c r="L951" s="51">
        <v>24042</v>
      </c>
      <c r="M951" s="52">
        <v>11554.22</v>
      </c>
      <c r="N951" s="53" t="s">
        <v>4694</v>
      </c>
      <c r="O951" s="53" t="s">
        <v>4693</v>
      </c>
      <c r="P951" s="48" t="s">
        <v>4695</v>
      </c>
      <c r="Q951" s="50">
        <v>57</v>
      </c>
    </row>
    <row r="952" spans="1:17">
      <c r="A952" s="48" t="s">
        <v>7297</v>
      </c>
      <c r="B952" s="48" t="s">
        <v>7298</v>
      </c>
      <c r="C952" s="48">
        <v>31.9</v>
      </c>
      <c r="D952" s="48">
        <v>10.119999999999999</v>
      </c>
      <c r="E952" s="49" t="s">
        <v>10686</v>
      </c>
      <c r="F952" s="49" t="s">
        <v>10686</v>
      </c>
      <c r="G952" s="49" t="s">
        <v>10686</v>
      </c>
      <c r="H952" s="50">
        <v>2</v>
      </c>
      <c r="I952" s="50" t="s">
        <v>10686</v>
      </c>
      <c r="J952" s="48" t="s">
        <v>10731</v>
      </c>
      <c r="K952" s="48" t="s">
        <v>10738</v>
      </c>
      <c r="L952" s="51">
        <v>26868</v>
      </c>
      <c r="M952" s="52">
        <v>11552.9</v>
      </c>
      <c r="N952" s="53" t="s">
        <v>4694</v>
      </c>
      <c r="O952" s="53" t="s">
        <v>4697</v>
      </c>
      <c r="P952" s="48" t="s">
        <v>4701</v>
      </c>
      <c r="Q952" s="50">
        <v>49</v>
      </c>
    </row>
    <row r="953" spans="1:17">
      <c r="A953" s="48" t="s">
        <v>7300</v>
      </c>
      <c r="B953" s="48" t="s">
        <v>7301</v>
      </c>
      <c r="C953" s="48">
        <v>31.64</v>
      </c>
      <c r="D953" s="48">
        <v>7.91</v>
      </c>
      <c r="E953" s="49" t="s">
        <v>10686</v>
      </c>
      <c r="F953" s="49" t="s">
        <v>10686</v>
      </c>
      <c r="G953" s="49" t="s">
        <v>10686</v>
      </c>
      <c r="H953" s="50">
        <v>0</v>
      </c>
      <c r="I953" s="50" t="s">
        <v>10686</v>
      </c>
      <c r="J953" s="48" t="s">
        <v>10731</v>
      </c>
      <c r="K953" s="48" t="s">
        <v>10738</v>
      </c>
      <c r="L953" s="51">
        <v>26268</v>
      </c>
      <c r="M953" s="52">
        <v>11540.25</v>
      </c>
      <c r="N953" s="53" t="s">
        <v>4694</v>
      </c>
      <c r="O953" s="53" t="s">
        <v>4693</v>
      </c>
      <c r="P953" s="48" t="s">
        <v>4698</v>
      </c>
      <c r="Q953" s="50">
        <v>51</v>
      </c>
    </row>
    <row r="954" spans="1:17">
      <c r="A954" s="48" t="s">
        <v>7302</v>
      </c>
      <c r="B954" s="48" t="s">
        <v>7303</v>
      </c>
      <c r="C954" s="48">
        <v>46.7</v>
      </c>
      <c r="D954" s="48">
        <v>10.9</v>
      </c>
      <c r="E954" s="49" t="s">
        <v>10686</v>
      </c>
      <c r="F954" s="49" t="s">
        <v>10686</v>
      </c>
      <c r="G954" s="49" t="s">
        <v>10686</v>
      </c>
      <c r="H954" s="50">
        <v>0</v>
      </c>
      <c r="I954" s="50" t="s">
        <v>10686</v>
      </c>
      <c r="J954" s="48" t="s">
        <v>10731</v>
      </c>
      <c r="K954" s="48" t="s">
        <v>10738</v>
      </c>
      <c r="L954" s="51">
        <v>25156</v>
      </c>
      <c r="M954" s="52">
        <v>11538.42</v>
      </c>
      <c r="N954" s="53" t="s">
        <v>4694</v>
      </c>
      <c r="O954" s="53" t="s">
        <v>4693</v>
      </c>
      <c r="P954" s="48" t="s">
        <v>4701</v>
      </c>
      <c r="Q954" s="50">
        <v>54</v>
      </c>
    </row>
    <row r="955" spans="1:17">
      <c r="A955" s="48" t="s">
        <v>7305</v>
      </c>
      <c r="B955" s="48" t="s">
        <v>7306</v>
      </c>
      <c r="C955" s="48">
        <v>18.335000000000001</v>
      </c>
      <c r="D955" s="48">
        <v>11.83</v>
      </c>
      <c r="E955" s="49" t="s">
        <v>10686</v>
      </c>
      <c r="F955" s="49" t="s">
        <v>10686</v>
      </c>
      <c r="G955" s="49" t="s">
        <v>10686</v>
      </c>
      <c r="H955" s="50">
        <v>0</v>
      </c>
      <c r="I955" s="50" t="s">
        <v>10686</v>
      </c>
      <c r="J955" s="48" t="s">
        <v>10734</v>
      </c>
      <c r="K955" s="48" t="s">
        <v>10738</v>
      </c>
      <c r="L955" s="51">
        <v>24018</v>
      </c>
      <c r="M955" s="52">
        <v>11534.87</v>
      </c>
      <c r="N955" s="53" t="s">
        <v>4694</v>
      </c>
      <c r="O955" s="53" t="s">
        <v>4693</v>
      </c>
      <c r="P955" s="48" t="s">
        <v>4708</v>
      </c>
      <c r="Q955" s="50">
        <v>57</v>
      </c>
    </row>
    <row r="956" spans="1:17">
      <c r="A956" s="48" t="s">
        <v>7308</v>
      </c>
      <c r="B956" s="48" t="s">
        <v>7309</v>
      </c>
      <c r="C956" s="48">
        <v>31.24</v>
      </c>
      <c r="D956" s="48">
        <v>7.42</v>
      </c>
      <c r="E956" s="49" t="s">
        <v>10687</v>
      </c>
      <c r="F956" s="49" t="s">
        <v>10686</v>
      </c>
      <c r="G956" s="49" t="s">
        <v>10686</v>
      </c>
      <c r="H956" s="50">
        <v>2</v>
      </c>
      <c r="I956" s="50" t="s">
        <v>10686</v>
      </c>
      <c r="J956" s="48" t="s">
        <v>10731</v>
      </c>
      <c r="K956" s="48" t="s">
        <v>10738</v>
      </c>
      <c r="L956" s="51">
        <v>25772</v>
      </c>
      <c r="M956" s="52">
        <v>11530.12</v>
      </c>
      <c r="N956" s="53" t="s">
        <v>4694</v>
      </c>
      <c r="O956" s="53" t="s">
        <v>4693</v>
      </c>
      <c r="P956" s="48" t="s">
        <v>4698</v>
      </c>
      <c r="Q956" s="50">
        <v>52</v>
      </c>
    </row>
    <row r="957" spans="1:17">
      <c r="A957" s="48" t="s">
        <v>7311</v>
      </c>
      <c r="B957" s="48" t="s">
        <v>7312</v>
      </c>
      <c r="C957" s="48">
        <v>39.22</v>
      </c>
      <c r="D957" s="48">
        <v>5.62</v>
      </c>
      <c r="E957" s="49" t="s">
        <v>10687</v>
      </c>
      <c r="F957" s="49" t="s">
        <v>10686</v>
      </c>
      <c r="G957" s="49" t="s">
        <v>10686</v>
      </c>
      <c r="H957" s="50">
        <v>1</v>
      </c>
      <c r="I957" s="50" t="s">
        <v>10686</v>
      </c>
      <c r="J957" s="48" t="s">
        <v>10731</v>
      </c>
      <c r="K957" s="48" t="s">
        <v>10744</v>
      </c>
      <c r="L957" s="51">
        <v>32306</v>
      </c>
      <c r="M957" s="52">
        <v>11524.25</v>
      </c>
      <c r="N957" s="53" t="s">
        <v>4694</v>
      </c>
      <c r="O957" s="53" t="s">
        <v>4693</v>
      </c>
      <c r="P957" s="48" t="s">
        <v>4713</v>
      </c>
      <c r="Q957" s="50">
        <v>34</v>
      </c>
    </row>
    <row r="958" spans="1:17">
      <c r="A958" s="48" t="s">
        <v>7314</v>
      </c>
      <c r="B958" s="48" t="s">
        <v>5154</v>
      </c>
      <c r="C958" s="48">
        <v>24.414999999999999</v>
      </c>
      <c r="D958" s="48">
        <v>7.16</v>
      </c>
      <c r="E958" s="49" t="s">
        <v>10686</v>
      </c>
      <c r="F958" s="49" t="s">
        <v>10686</v>
      </c>
      <c r="G958" s="49" t="s">
        <v>10686</v>
      </c>
      <c r="H958" s="50">
        <v>0</v>
      </c>
      <c r="I958" s="50" t="s">
        <v>10686</v>
      </c>
      <c r="J958" s="48" t="s">
        <v>10716</v>
      </c>
      <c r="K958" s="48" t="s">
        <v>10738</v>
      </c>
      <c r="L958" s="51">
        <v>26286</v>
      </c>
      <c r="M958" s="52">
        <v>11520.1</v>
      </c>
      <c r="N958" s="53" t="s">
        <v>4694</v>
      </c>
      <c r="O958" s="53" t="s">
        <v>4693</v>
      </c>
      <c r="P958" s="48" t="s">
        <v>4698</v>
      </c>
      <c r="Q958" s="50">
        <v>51</v>
      </c>
    </row>
    <row r="959" spans="1:17">
      <c r="A959" s="48" t="s">
        <v>7315</v>
      </c>
      <c r="B959" s="48" t="s">
        <v>7316</v>
      </c>
      <c r="C959" s="48">
        <v>32.299999999999997</v>
      </c>
      <c r="D959" s="48">
        <v>9.89</v>
      </c>
      <c r="E959" s="49" t="s">
        <v>10686</v>
      </c>
      <c r="F959" s="49" t="s">
        <v>10686</v>
      </c>
      <c r="G959" s="49" t="s">
        <v>10686</v>
      </c>
      <c r="H959" s="50">
        <v>0</v>
      </c>
      <c r="I959" s="50" t="s">
        <v>10686</v>
      </c>
      <c r="J959" s="48" t="s">
        <v>10731</v>
      </c>
      <c r="K959" s="48" t="s">
        <v>10738</v>
      </c>
      <c r="L959" s="51">
        <v>25013</v>
      </c>
      <c r="M959" s="52">
        <v>11512.41</v>
      </c>
      <c r="N959" s="53" t="s">
        <v>4694</v>
      </c>
      <c r="O959" s="53" t="s">
        <v>4693</v>
      </c>
      <c r="P959" s="48" t="s">
        <v>4699</v>
      </c>
      <c r="Q959" s="50">
        <v>54</v>
      </c>
    </row>
    <row r="960" spans="1:17">
      <c r="A960" s="48" t="s">
        <v>7318</v>
      </c>
      <c r="B960" s="48" t="s">
        <v>7319</v>
      </c>
      <c r="C960" s="48">
        <v>39.94</v>
      </c>
      <c r="D960" s="48">
        <v>5.14</v>
      </c>
      <c r="E960" s="49" t="s">
        <v>10686</v>
      </c>
      <c r="F960" s="49" t="s">
        <v>10686</v>
      </c>
      <c r="G960" s="49" t="s">
        <v>10686</v>
      </c>
      <c r="H960" s="50">
        <v>0</v>
      </c>
      <c r="I960" s="50" t="s">
        <v>10686</v>
      </c>
      <c r="J960" s="48" t="s">
        <v>10731</v>
      </c>
      <c r="K960" s="48" t="s">
        <v>10744</v>
      </c>
      <c r="L960" s="51">
        <v>32787</v>
      </c>
      <c r="M960" s="52">
        <v>11511.61</v>
      </c>
      <c r="N960" s="53" t="s">
        <v>4694</v>
      </c>
      <c r="O960" s="53" t="s">
        <v>4694</v>
      </c>
      <c r="P960" s="48" t="s">
        <v>4713</v>
      </c>
      <c r="Q960" s="50">
        <v>33</v>
      </c>
    </row>
    <row r="961" spans="1:17">
      <c r="A961" s="48" t="s">
        <v>7321</v>
      </c>
      <c r="B961" s="48" t="s">
        <v>7322</v>
      </c>
      <c r="C961" s="48">
        <v>30</v>
      </c>
      <c r="D961" s="48">
        <v>5.61</v>
      </c>
      <c r="E961" s="49" t="s">
        <v>10687</v>
      </c>
      <c r="F961" s="49" t="s">
        <v>10686</v>
      </c>
      <c r="G961" s="49" t="s">
        <v>10687</v>
      </c>
      <c r="H961" s="50">
        <v>1</v>
      </c>
      <c r="I961" s="50" t="s">
        <v>10686</v>
      </c>
      <c r="J961" s="48" t="s">
        <v>10731</v>
      </c>
      <c r="K961" s="48" t="s">
        <v>10744</v>
      </c>
      <c r="L961" s="51">
        <v>25426</v>
      </c>
      <c r="M961" s="52">
        <v>11497.69</v>
      </c>
      <c r="N961" s="53" t="s">
        <v>4694</v>
      </c>
      <c r="O961" s="53" t="s">
        <v>4693</v>
      </c>
      <c r="P961" s="48" t="s">
        <v>4698</v>
      </c>
      <c r="Q961" s="50">
        <v>53</v>
      </c>
    </row>
    <row r="962" spans="1:17">
      <c r="A962" s="48" t="s">
        <v>7324</v>
      </c>
      <c r="B962" s="48" t="s">
        <v>5864</v>
      </c>
      <c r="C962" s="48">
        <v>35.340000000000003</v>
      </c>
      <c r="D962" s="48">
        <v>5.51</v>
      </c>
      <c r="E962" s="49" t="s">
        <v>10687</v>
      </c>
      <c r="F962" s="49" t="s">
        <v>10686</v>
      </c>
      <c r="G962" s="49" t="s">
        <v>10687</v>
      </c>
      <c r="H962" s="50">
        <v>1</v>
      </c>
      <c r="I962" s="50" t="s">
        <v>10686</v>
      </c>
      <c r="J962" s="48" t="s">
        <v>10731</v>
      </c>
      <c r="K962" s="48" t="s">
        <v>10744</v>
      </c>
      <c r="L962" s="51">
        <v>30474</v>
      </c>
      <c r="M962" s="52">
        <v>11492.46</v>
      </c>
      <c r="N962" s="53" t="s">
        <v>4694</v>
      </c>
      <c r="O962" s="53" t="s">
        <v>4694</v>
      </c>
      <c r="P962" s="48" t="s">
        <v>4713</v>
      </c>
      <c r="Q962" s="50">
        <v>40</v>
      </c>
    </row>
    <row r="963" spans="1:17">
      <c r="A963" s="48" t="s">
        <v>7326</v>
      </c>
      <c r="B963" s="48" t="s">
        <v>7327</v>
      </c>
      <c r="C963" s="48">
        <v>32.204999999999998</v>
      </c>
      <c r="D963" s="48">
        <v>8.3800000000000008</v>
      </c>
      <c r="E963" s="49" t="s">
        <v>10687</v>
      </c>
      <c r="F963" s="49" t="s">
        <v>10686</v>
      </c>
      <c r="G963" s="49" t="s">
        <v>10686</v>
      </c>
      <c r="H963" s="50">
        <v>2</v>
      </c>
      <c r="I963" s="50" t="s">
        <v>10686</v>
      </c>
      <c r="J963" s="48" t="s">
        <v>10731</v>
      </c>
      <c r="K963" s="48" t="s">
        <v>10738</v>
      </c>
      <c r="L963" s="51">
        <v>25854</v>
      </c>
      <c r="M963" s="52">
        <v>11488.32</v>
      </c>
      <c r="N963" s="53" t="s">
        <v>4694</v>
      </c>
      <c r="O963" s="53" t="s">
        <v>4693</v>
      </c>
      <c r="P963" s="48" t="s">
        <v>4709</v>
      </c>
      <c r="Q963" s="50">
        <v>52</v>
      </c>
    </row>
    <row r="964" spans="1:17">
      <c r="A964" s="48" t="s">
        <v>7328</v>
      </c>
      <c r="B964" s="48" t="s">
        <v>7329</v>
      </c>
      <c r="C964" s="48">
        <v>33.880000000000003</v>
      </c>
      <c r="D964" s="48">
        <v>4.68</v>
      </c>
      <c r="E964" s="49" t="s">
        <v>10686</v>
      </c>
      <c r="F964" s="49" t="s">
        <v>10687</v>
      </c>
      <c r="G964" s="49" t="s">
        <v>10686</v>
      </c>
      <c r="H964" s="50">
        <v>1</v>
      </c>
      <c r="I964" s="50" t="s">
        <v>10686</v>
      </c>
      <c r="J964" s="48" t="s">
        <v>10731</v>
      </c>
      <c r="K964" s="48" t="s">
        <v>10744</v>
      </c>
      <c r="L964" s="51">
        <v>38240</v>
      </c>
      <c r="M964" s="52">
        <v>11482.63</v>
      </c>
      <c r="N964" s="53" t="s">
        <v>4694</v>
      </c>
      <c r="O964" s="53" t="s">
        <v>4697</v>
      </c>
      <c r="P964" s="48" t="s">
        <v>4695</v>
      </c>
      <c r="Q964" s="50">
        <v>18</v>
      </c>
    </row>
    <row r="965" spans="1:17">
      <c r="A965" s="48" t="s">
        <v>7331</v>
      </c>
      <c r="B965" s="48" t="s">
        <v>7332</v>
      </c>
      <c r="C965" s="48">
        <v>26.63</v>
      </c>
      <c r="D965" s="48">
        <v>4.3600000000000003</v>
      </c>
      <c r="E965" s="49" t="s">
        <v>10687</v>
      </c>
      <c r="F965" s="49" t="s">
        <v>10686</v>
      </c>
      <c r="G965" s="49" t="s">
        <v>10686</v>
      </c>
      <c r="H965" s="50">
        <v>2</v>
      </c>
      <c r="I965" s="50" t="s">
        <v>10686</v>
      </c>
      <c r="J965" s="48" t="s">
        <v>10733</v>
      </c>
      <c r="K965" s="48" t="s">
        <v>10744</v>
      </c>
      <c r="L965" s="51">
        <v>24357</v>
      </c>
      <c r="M965" s="52">
        <v>11478.14</v>
      </c>
      <c r="N965" s="53" t="s">
        <v>4694</v>
      </c>
      <c r="O965" s="53" t="s">
        <v>4697</v>
      </c>
      <c r="P965" s="48" t="s">
        <v>4716</v>
      </c>
      <c r="Q965" s="50">
        <v>56</v>
      </c>
    </row>
    <row r="966" spans="1:17">
      <c r="A966" s="48" t="s">
        <v>7334</v>
      </c>
      <c r="B966" s="48" t="s">
        <v>7335</v>
      </c>
      <c r="C966" s="48">
        <v>28.7</v>
      </c>
      <c r="D966" s="48">
        <v>7.74</v>
      </c>
      <c r="E966" s="49" t="s">
        <v>10686</v>
      </c>
      <c r="F966" s="49" t="s">
        <v>10686</v>
      </c>
      <c r="G966" s="49" t="s">
        <v>10686</v>
      </c>
      <c r="H966" s="50">
        <v>0</v>
      </c>
      <c r="I966" s="50" t="s">
        <v>10686</v>
      </c>
      <c r="J966" s="48" t="s">
        <v>10733</v>
      </c>
      <c r="K966" s="48" t="s">
        <v>10738</v>
      </c>
      <c r="L966" s="51">
        <v>23916</v>
      </c>
      <c r="M966" s="52">
        <v>11455.28</v>
      </c>
      <c r="N966" s="53" t="s">
        <v>4694</v>
      </c>
      <c r="O966" s="53" t="s">
        <v>4697</v>
      </c>
      <c r="P966" s="48" t="s">
        <v>4701</v>
      </c>
      <c r="Q966" s="50">
        <v>57</v>
      </c>
    </row>
    <row r="967" spans="1:17">
      <c r="A967" s="48" t="s">
        <v>7337</v>
      </c>
      <c r="B967" s="48" t="s">
        <v>7338</v>
      </c>
      <c r="C967" s="48">
        <v>25.65</v>
      </c>
      <c r="D967" s="48">
        <v>4.05</v>
      </c>
      <c r="E967" s="49" t="s">
        <v>10687</v>
      </c>
      <c r="F967" s="49" t="s">
        <v>10686</v>
      </c>
      <c r="G967" s="49" t="s">
        <v>10686</v>
      </c>
      <c r="H967" s="50">
        <v>2</v>
      </c>
      <c r="I967" s="50" t="s">
        <v>10686</v>
      </c>
      <c r="J967" s="48" t="s">
        <v>10733</v>
      </c>
      <c r="K967" s="48" t="s">
        <v>10744</v>
      </c>
      <c r="L967" s="51">
        <v>24272</v>
      </c>
      <c r="M967" s="52">
        <v>11454.02</v>
      </c>
      <c r="N967" s="53" t="s">
        <v>4694</v>
      </c>
      <c r="O967" s="53" t="s">
        <v>4693</v>
      </c>
      <c r="P967" s="48" t="s">
        <v>4698</v>
      </c>
      <c r="Q967" s="50">
        <v>56</v>
      </c>
    </row>
    <row r="968" spans="1:17">
      <c r="A968" s="48" t="s">
        <v>7340</v>
      </c>
      <c r="B968" s="48" t="s">
        <v>7341</v>
      </c>
      <c r="C968" s="48">
        <v>36.384999999999998</v>
      </c>
      <c r="D968" s="48">
        <v>11.49</v>
      </c>
      <c r="E968" s="49" t="s">
        <v>10686</v>
      </c>
      <c r="F968" s="49" t="s">
        <v>10686</v>
      </c>
      <c r="G968" s="49" t="s">
        <v>10686</v>
      </c>
      <c r="H968" s="50">
        <v>0</v>
      </c>
      <c r="I968" s="50" t="s">
        <v>10686</v>
      </c>
      <c r="J968" s="48" t="s">
        <v>10731</v>
      </c>
      <c r="K968" s="48" t="s">
        <v>10738</v>
      </c>
      <c r="L968" s="51">
        <v>26188</v>
      </c>
      <c r="M968" s="52">
        <v>11436.74</v>
      </c>
      <c r="N968" s="53" t="s">
        <v>4694</v>
      </c>
      <c r="O968" s="53" t="s">
        <v>4694</v>
      </c>
      <c r="P968" s="48" t="s">
        <v>4698</v>
      </c>
      <c r="Q968" s="50">
        <v>51</v>
      </c>
    </row>
    <row r="969" spans="1:17">
      <c r="A969" s="48" t="s">
        <v>7343</v>
      </c>
      <c r="B969" s="48" t="s">
        <v>4914</v>
      </c>
      <c r="C969" s="48">
        <v>34.69</v>
      </c>
      <c r="D969" s="48">
        <v>5.65</v>
      </c>
      <c r="E969" s="49" t="s">
        <v>10686</v>
      </c>
      <c r="F969" s="49" t="s">
        <v>10686</v>
      </c>
      <c r="G969" s="49" t="s">
        <v>10686</v>
      </c>
      <c r="H969" s="50">
        <v>0</v>
      </c>
      <c r="I969" s="50" t="s">
        <v>10686</v>
      </c>
      <c r="J969" s="48" t="s">
        <v>10731</v>
      </c>
      <c r="K969" s="48" t="s">
        <v>10744</v>
      </c>
      <c r="L969" s="51">
        <v>29419</v>
      </c>
      <c r="M969" s="52">
        <v>11435.74</v>
      </c>
      <c r="N969" s="53" t="s">
        <v>4694</v>
      </c>
      <c r="O969" s="53" t="s">
        <v>4694</v>
      </c>
      <c r="P969" s="48" t="s">
        <v>4715</v>
      </c>
      <c r="Q969" s="50">
        <v>42</v>
      </c>
    </row>
    <row r="970" spans="1:17">
      <c r="A970" s="48" t="s">
        <v>7345</v>
      </c>
      <c r="B970" s="48" t="s">
        <v>6434</v>
      </c>
      <c r="C970" s="48">
        <v>37.68</v>
      </c>
      <c r="D970" s="48">
        <v>4.29</v>
      </c>
      <c r="E970" s="49" t="s">
        <v>10687</v>
      </c>
      <c r="F970" s="49" t="s">
        <v>10686</v>
      </c>
      <c r="G970" s="49" t="s">
        <v>10686</v>
      </c>
      <c r="H970" s="50">
        <v>0</v>
      </c>
      <c r="I970" s="50" t="s">
        <v>10686</v>
      </c>
      <c r="J970" s="48" t="s">
        <v>10731</v>
      </c>
      <c r="K970" s="48" t="s">
        <v>10744</v>
      </c>
      <c r="L970" s="51">
        <v>31207</v>
      </c>
      <c r="M970" s="52">
        <v>11419.49</v>
      </c>
      <c r="N970" s="53" t="s">
        <v>4694</v>
      </c>
      <c r="O970" s="53" t="s">
        <v>4693</v>
      </c>
      <c r="P970" s="48" t="s">
        <v>4698</v>
      </c>
      <c r="Q970" s="50">
        <v>37</v>
      </c>
    </row>
    <row r="971" spans="1:17">
      <c r="A971" s="48" t="s">
        <v>7347</v>
      </c>
      <c r="B971" s="48" t="s">
        <v>7348</v>
      </c>
      <c r="C971" s="48">
        <v>35.49</v>
      </c>
      <c r="D971" s="48">
        <v>4.74</v>
      </c>
      <c r="E971" s="49" t="s">
        <v>10687</v>
      </c>
      <c r="F971" s="49" t="s">
        <v>10686</v>
      </c>
      <c r="G971" s="49" t="s">
        <v>10687</v>
      </c>
      <c r="H971" s="50">
        <v>1</v>
      </c>
      <c r="I971" s="50" t="s">
        <v>10686</v>
      </c>
      <c r="J971" s="48" t="s">
        <v>10731</v>
      </c>
      <c r="K971" s="48" t="s">
        <v>10744</v>
      </c>
      <c r="L971" s="51">
        <v>30612</v>
      </c>
      <c r="M971" s="52">
        <v>11412.02</v>
      </c>
      <c r="N971" s="53" t="s">
        <v>4694</v>
      </c>
      <c r="O971" s="53" t="s">
        <v>4693</v>
      </c>
      <c r="P971" s="48" t="s">
        <v>4715</v>
      </c>
      <c r="Q971" s="50">
        <v>39</v>
      </c>
    </row>
    <row r="972" spans="1:17">
      <c r="A972" s="48" t="s">
        <v>7350</v>
      </c>
      <c r="B972" s="48" t="s">
        <v>5888</v>
      </c>
      <c r="C972" s="48">
        <v>44.7</v>
      </c>
      <c r="D972" s="48">
        <v>7.6</v>
      </c>
      <c r="E972" s="49" t="s">
        <v>10687</v>
      </c>
      <c r="F972" s="49" t="s">
        <v>10686</v>
      </c>
      <c r="G972" s="49" t="s">
        <v>10686</v>
      </c>
      <c r="H972" s="50">
        <v>2</v>
      </c>
      <c r="I972" s="50" t="s">
        <v>10686</v>
      </c>
      <c r="J972" s="48" t="s">
        <v>10731</v>
      </c>
      <c r="K972" s="48" t="s">
        <v>10738</v>
      </c>
      <c r="L972" s="51">
        <v>25848</v>
      </c>
      <c r="M972" s="52">
        <v>11411.69</v>
      </c>
      <c r="N972" s="53" t="s">
        <v>4694</v>
      </c>
      <c r="O972" s="53" t="s">
        <v>4697</v>
      </c>
      <c r="P972" s="48" t="s">
        <v>4701</v>
      </c>
      <c r="Q972" s="50">
        <v>52</v>
      </c>
    </row>
    <row r="973" spans="1:17">
      <c r="A973" s="48" t="s">
        <v>7352</v>
      </c>
      <c r="B973" s="48" t="s">
        <v>7353</v>
      </c>
      <c r="C973" s="48">
        <v>38.380000000000003</v>
      </c>
      <c r="D973" s="48">
        <v>8.5</v>
      </c>
      <c r="E973" s="49" t="s">
        <v>10687</v>
      </c>
      <c r="F973" s="49" t="s">
        <v>10686</v>
      </c>
      <c r="G973" s="49" t="s">
        <v>10686</v>
      </c>
      <c r="H973" s="50">
        <v>2</v>
      </c>
      <c r="I973" s="50" t="s">
        <v>10686</v>
      </c>
      <c r="J973" s="48" t="s">
        <v>10731</v>
      </c>
      <c r="K973" s="48" t="s">
        <v>10738</v>
      </c>
      <c r="L973" s="51">
        <v>25843</v>
      </c>
      <c r="M973" s="52">
        <v>11396.9</v>
      </c>
      <c r="N973" s="53" t="s">
        <v>4694</v>
      </c>
      <c r="O973" s="53" t="s">
        <v>4694</v>
      </c>
      <c r="P973" s="48" t="s">
        <v>4699</v>
      </c>
      <c r="Q973" s="50">
        <v>52</v>
      </c>
    </row>
    <row r="974" spans="1:17">
      <c r="A974" s="48" t="s">
        <v>7355</v>
      </c>
      <c r="B974" s="48" t="s">
        <v>5185</v>
      </c>
      <c r="C974" s="48">
        <v>35.244999999999997</v>
      </c>
      <c r="D974" s="48">
        <v>11.22</v>
      </c>
      <c r="E974" s="49" t="s">
        <v>10687</v>
      </c>
      <c r="F974" s="49" t="s">
        <v>10686</v>
      </c>
      <c r="G974" s="49" t="s">
        <v>10686</v>
      </c>
      <c r="H974" s="50">
        <v>0</v>
      </c>
      <c r="I974" s="50" t="s">
        <v>10686</v>
      </c>
      <c r="J974" s="48" t="s">
        <v>10731</v>
      </c>
      <c r="K974" s="48" t="s">
        <v>10738</v>
      </c>
      <c r="L974" s="51">
        <v>24825</v>
      </c>
      <c r="M974" s="52">
        <v>11394.07</v>
      </c>
      <c r="N974" s="53" t="s">
        <v>4694</v>
      </c>
      <c r="O974" s="53" t="s">
        <v>4693</v>
      </c>
      <c r="P974" s="48" t="s">
        <v>4712</v>
      </c>
      <c r="Q974" s="50">
        <v>55</v>
      </c>
    </row>
    <row r="975" spans="1:17">
      <c r="A975" s="48" t="s">
        <v>7357</v>
      </c>
      <c r="B975" s="48" t="s">
        <v>7358</v>
      </c>
      <c r="C975" s="48">
        <v>49.84</v>
      </c>
      <c r="D975" s="48">
        <v>5.0999999999999996</v>
      </c>
      <c r="E975" s="49" t="s">
        <v>10687</v>
      </c>
      <c r="F975" s="49" t="s">
        <v>10686</v>
      </c>
      <c r="G975" s="49" t="s">
        <v>10687</v>
      </c>
      <c r="H975" s="50">
        <v>1</v>
      </c>
      <c r="I975" s="50" t="s">
        <v>10686</v>
      </c>
      <c r="J975" s="48" t="s">
        <v>10731</v>
      </c>
      <c r="K975" s="48" t="s">
        <v>10744</v>
      </c>
      <c r="L975" s="51">
        <v>35639</v>
      </c>
      <c r="M975" s="52">
        <v>11388.27</v>
      </c>
      <c r="N975" s="53" t="s">
        <v>4694</v>
      </c>
      <c r="O975" s="53" t="s">
        <v>4697</v>
      </c>
      <c r="P975" s="48" t="s">
        <v>4713</v>
      </c>
      <c r="Q975" s="50">
        <v>25</v>
      </c>
    </row>
    <row r="976" spans="1:17">
      <c r="A976" s="48" t="s">
        <v>7359</v>
      </c>
      <c r="B976" s="48" t="s">
        <v>6640</v>
      </c>
      <c r="C976" s="48">
        <v>49.06</v>
      </c>
      <c r="D976" s="48">
        <v>5.43</v>
      </c>
      <c r="E976" s="49" t="s">
        <v>10687</v>
      </c>
      <c r="F976" s="49" t="s">
        <v>10686</v>
      </c>
      <c r="G976" s="49" t="s">
        <v>10686</v>
      </c>
      <c r="H976" s="50">
        <v>1</v>
      </c>
      <c r="I976" s="50" t="s">
        <v>10686</v>
      </c>
      <c r="J976" s="48" t="s">
        <v>10731</v>
      </c>
      <c r="K976" s="48" t="s">
        <v>10744</v>
      </c>
      <c r="L976" s="51">
        <v>23541</v>
      </c>
      <c r="M976" s="52">
        <v>11381.33</v>
      </c>
      <c r="N976" s="53" t="s">
        <v>4694</v>
      </c>
      <c r="O976" s="53" t="s">
        <v>4697</v>
      </c>
      <c r="P976" s="48" t="s">
        <v>4695</v>
      </c>
      <c r="Q976" s="50">
        <v>58</v>
      </c>
    </row>
    <row r="977" spans="1:17">
      <c r="A977" s="48" t="s">
        <v>7361</v>
      </c>
      <c r="B977" s="48" t="s">
        <v>7362</v>
      </c>
      <c r="C977" s="48">
        <v>30.88</v>
      </c>
      <c r="D977" s="48">
        <v>5.82</v>
      </c>
      <c r="E977" s="49" t="s">
        <v>10686</v>
      </c>
      <c r="F977" s="49" t="s">
        <v>10686</v>
      </c>
      <c r="G977" s="49" t="s">
        <v>10686</v>
      </c>
      <c r="H977" s="50">
        <v>2</v>
      </c>
      <c r="I977" s="50" t="s">
        <v>10686</v>
      </c>
      <c r="J977" s="48" t="s">
        <v>10731</v>
      </c>
      <c r="K977" s="48" t="s">
        <v>10740</v>
      </c>
      <c r="L977" s="51">
        <v>26639</v>
      </c>
      <c r="M977" s="52">
        <v>11378.57</v>
      </c>
      <c r="N977" s="53" t="s">
        <v>4694</v>
      </c>
      <c r="O977" s="53" t="s">
        <v>4697</v>
      </c>
      <c r="P977" s="48" t="s">
        <v>4716</v>
      </c>
      <c r="Q977" s="50">
        <v>50</v>
      </c>
    </row>
    <row r="978" spans="1:17">
      <c r="A978" s="48" t="s">
        <v>7364</v>
      </c>
      <c r="B978" s="48" t="s">
        <v>7365</v>
      </c>
      <c r="C978" s="48">
        <v>33.35</v>
      </c>
      <c r="D978" s="48">
        <v>6.05</v>
      </c>
      <c r="E978" s="49" t="s">
        <v>10686</v>
      </c>
      <c r="F978" s="49" t="s">
        <v>10686</v>
      </c>
      <c r="G978" s="49" t="s">
        <v>10687</v>
      </c>
      <c r="H978" s="50">
        <v>1</v>
      </c>
      <c r="I978" s="50" t="s">
        <v>10686</v>
      </c>
      <c r="J978" s="48" t="s">
        <v>10731</v>
      </c>
      <c r="K978" s="48" t="s">
        <v>10740</v>
      </c>
      <c r="L978" s="51">
        <v>29013</v>
      </c>
      <c r="M978" s="52">
        <v>11369.39</v>
      </c>
      <c r="N978" s="53" t="s">
        <v>4694</v>
      </c>
      <c r="O978" s="53" t="s">
        <v>4693</v>
      </c>
      <c r="P978" s="48" t="s">
        <v>4713</v>
      </c>
      <c r="Q978" s="50">
        <v>44</v>
      </c>
    </row>
    <row r="979" spans="1:17">
      <c r="A979" s="48" t="s">
        <v>7366</v>
      </c>
      <c r="B979" s="48" t="s">
        <v>5592</v>
      </c>
      <c r="C979" s="48">
        <v>38</v>
      </c>
      <c r="D979" s="48">
        <v>6.38</v>
      </c>
      <c r="E979" s="49" t="s">
        <v>10687</v>
      </c>
      <c r="F979" s="49" t="s">
        <v>10686</v>
      </c>
      <c r="G979" s="49" t="s">
        <v>10686</v>
      </c>
      <c r="H979" s="50">
        <v>1</v>
      </c>
      <c r="I979" s="50" t="s">
        <v>10686</v>
      </c>
      <c r="J979" s="48" t="s">
        <v>10731</v>
      </c>
      <c r="K979" s="48" t="s">
        <v>10740</v>
      </c>
      <c r="L979" s="51">
        <v>23724</v>
      </c>
      <c r="M979" s="52">
        <v>11365.95</v>
      </c>
      <c r="N979" s="53" t="s">
        <v>4694</v>
      </c>
      <c r="O979" s="53" t="s">
        <v>4697</v>
      </c>
      <c r="P979" s="48" t="s">
        <v>4701</v>
      </c>
      <c r="Q979" s="50">
        <v>58</v>
      </c>
    </row>
    <row r="980" spans="1:17">
      <c r="A980" s="48" t="s">
        <v>7368</v>
      </c>
      <c r="B980" s="48" t="s">
        <v>7369</v>
      </c>
      <c r="C980" s="48">
        <v>36.08</v>
      </c>
      <c r="D980" s="48">
        <v>5.73</v>
      </c>
      <c r="E980" s="49" t="s">
        <v>10687</v>
      </c>
      <c r="F980" s="49" t="s">
        <v>10686</v>
      </c>
      <c r="G980" s="49" t="s">
        <v>10686</v>
      </c>
      <c r="H980" s="50">
        <v>1</v>
      </c>
      <c r="I980" s="50" t="s">
        <v>10686</v>
      </c>
      <c r="J980" s="48" t="s">
        <v>10731</v>
      </c>
      <c r="K980" s="48" t="s">
        <v>10740</v>
      </c>
      <c r="L980" s="51">
        <v>23561</v>
      </c>
      <c r="M980" s="52">
        <v>11363.28</v>
      </c>
      <c r="N980" s="53" t="s">
        <v>4694</v>
      </c>
      <c r="O980" s="53" t="s">
        <v>4693</v>
      </c>
      <c r="P980" s="48" t="s">
        <v>4695</v>
      </c>
      <c r="Q980" s="50">
        <v>58</v>
      </c>
    </row>
    <row r="981" spans="1:17">
      <c r="A981" s="48" t="s">
        <v>7371</v>
      </c>
      <c r="B981" s="48" t="s">
        <v>5382</v>
      </c>
      <c r="C981" s="48">
        <v>35.700000000000003</v>
      </c>
      <c r="D981" s="48">
        <v>5.47</v>
      </c>
      <c r="E981" s="49" t="s">
        <v>10687</v>
      </c>
      <c r="F981" s="49" t="s">
        <v>10686</v>
      </c>
      <c r="G981" s="49" t="s">
        <v>10686</v>
      </c>
      <c r="H981" s="50">
        <v>1</v>
      </c>
      <c r="I981" s="50" t="s">
        <v>10686</v>
      </c>
      <c r="J981" s="48" t="s">
        <v>10731</v>
      </c>
      <c r="K981" s="48" t="s">
        <v>10744</v>
      </c>
      <c r="L981" s="51">
        <v>23562</v>
      </c>
      <c r="M981" s="52">
        <v>11362.76</v>
      </c>
      <c r="N981" s="53" t="s">
        <v>4694</v>
      </c>
      <c r="O981" s="53" t="s">
        <v>4693</v>
      </c>
      <c r="P981" s="48" t="s">
        <v>4701</v>
      </c>
      <c r="Q981" s="50">
        <v>58</v>
      </c>
    </row>
    <row r="982" spans="1:17">
      <c r="A982" s="48" t="s">
        <v>7373</v>
      </c>
      <c r="B982" s="48" t="s">
        <v>5815</v>
      </c>
      <c r="C982" s="48">
        <v>34.01</v>
      </c>
      <c r="D982" s="48">
        <v>11.3</v>
      </c>
      <c r="E982" s="49" t="s">
        <v>10686</v>
      </c>
      <c r="F982" s="49" t="s">
        <v>10686</v>
      </c>
      <c r="G982" s="49" t="s">
        <v>10686</v>
      </c>
      <c r="H982" s="50">
        <v>0</v>
      </c>
      <c r="I982" s="50" t="s">
        <v>10686</v>
      </c>
      <c r="J982" s="48" t="s">
        <v>10731</v>
      </c>
      <c r="K982" s="48" t="s">
        <v>10738</v>
      </c>
      <c r="L982" s="51">
        <v>24011</v>
      </c>
      <c r="M982" s="52">
        <v>11356.66</v>
      </c>
      <c r="N982" s="53" t="s">
        <v>4694</v>
      </c>
      <c r="O982" s="53" t="s">
        <v>4694</v>
      </c>
      <c r="P982" s="48" t="s">
        <v>4698</v>
      </c>
      <c r="Q982" s="50">
        <v>57</v>
      </c>
    </row>
    <row r="983" spans="1:17">
      <c r="A983" s="48" t="s">
        <v>7375</v>
      </c>
      <c r="B983" s="48" t="s">
        <v>7376</v>
      </c>
      <c r="C983" s="48">
        <v>31.54</v>
      </c>
      <c r="D983" s="48">
        <v>6.72</v>
      </c>
      <c r="E983" s="49" t="s">
        <v>10686</v>
      </c>
      <c r="F983" s="49" t="s">
        <v>10686</v>
      </c>
      <c r="G983" s="49" t="s">
        <v>10686</v>
      </c>
      <c r="H983" s="50">
        <v>0</v>
      </c>
      <c r="I983" s="50" t="s">
        <v>10686</v>
      </c>
      <c r="J983" s="48" t="s">
        <v>10731</v>
      </c>
      <c r="K983" s="48" t="s">
        <v>10738</v>
      </c>
      <c r="L983" s="51">
        <v>24075</v>
      </c>
      <c r="M983" s="52">
        <v>11353.23</v>
      </c>
      <c r="N983" s="53" t="s">
        <v>4694</v>
      </c>
      <c r="O983" s="53" t="s">
        <v>4693</v>
      </c>
      <c r="P983" s="48" t="s">
        <v>4698</v>
      </c>
      <c r="Q983" s="50">
        <v>57</v>
      </c>
    </row>
    <row r="984" spans="1:17">
      <c r="A984" s="48" t="s">
        <v>7378</v>
      </c>
      <c r="B984" s="48" t="s">
        <v>5396</v>
      </c>
      <c r="C984" s="48">
        <v>23.3</v>
      </c>
      <c r="D984" s="48">
        <v>5.36</v>
      </c>
      <c r="E984" s="49" t="s">
        <v>10687</v>
      </c>
      <c r="F984" s="49" t="s">
        <v>10686</v>
      </c>
      <c r="G984" s="49" t="s">
        <v>10686</v>
      </c>
      <c r="H984" s="50">
        <v>1</v>
      </c>
      <c r="I984" s="50" t="s">
        <v>10686</v>
      </c>
      <c r="J984" s="48" t="s">
        <v>10716</v>
      </c>
      <c r="K984" s="48" t="s">
        <v>10744</v>
      </c>
      <c r="L984" s="51">
        <v>23570</v>
      </c>
      <c r="M984" s="52">
        <v>11345.52</v>
      </c>
      <c r="N984" s="53" t="s">
        <v>4694</v>
      </c>
      <c r="O984" s="53" t="s">
        <v>4694</v>
      </c>
      <c r="P984" s="48" t="s">
        <v>4701</v>
      </c>
      <c r="Q984" s="50">
        <v>58</v>
      </c>
    </row>
    <row r="985" spans="1:17">
      <c r="A985" s="48" t="s">
        <v>7380</v>
      </c>
      <c r="B985" s="48" t="s">
        <v>7381</v>
      </c>
      <c r="C985" s="48">
        <v>27.75</v>
      </c>
      <c r="D985" s="48">
        <v>9.8800000000000008</v>
      </c>
      <c r="E985" s="49" t="s">
        <v>10686</v>
      </c>
      <c r="F985" s="49" t="s">
        <v>10686</v>
      </c>
      <c r="G985" s="49" t="s">
        <v>10686</v>
      </c>
      <c r="H985" s="50">
        <v>0</v>
      </c>
      <c r="I985" s="50" t="s">
        <v>10686</v>
      </c>
      <c r="J985" s="48" t="s">
        <v>10733</v>
      </c>
      <c r="K985" s="48" t="s">
        <v>10738</v>
      </c>
      <c r="L985" s="51">
        <v>25144</v>
      </c>
      <c r="M985" s="52">
        <v>11344.32</v>
      </c>
      <c r="N985" s="53" t="s">
        <v>4694</v>
      </c>
      <c r="O985" s="53" t="s">
        <v>4697</v>
      </c>
      <c r="P985" s="48" t="s">
        <v>4716</v>
      </c>
      <c r="Q985" s="50">
        <v>54</v>
      </c>
    </row>
    <row r="986" spans="1:17">
      <c r="A986" s="48" t="s">
        <v>7383</v>
      </c>
      <c r="B986" s="48" t="s">
        <v>7384</v>
      </c>
      <c r="C986" s="48">
        <v>42.46</v>
      </c>
      <c r="D986" s="48">
        <v>4.1100000000000003</v>
      </c>
      <c r="E986" s="49" t="s">
        <v>10686</v>
      </c>
      <c r="F986" s="49" t="s">
        <v>10686</v>
      </c>
      <c r="G986" s="49" t="s">
        <v>10686</v>
      </c>
      <c r="H986" s="50">
        <v>0</v>
      </c>
      <c r="I986" s="50" t="s">
        <v>10686</v>
      </c>
      <c r="J986" s="48" t="s">
        <v>10731</v>
      </c>
      <c r="K986" s="48" t="s">
        <v>10744</v>
      </c>
      <c r="L986" s="51">
        <v>32739</v>
      </c>
      <c r="M986" s="52">
        <v>11326.71</v>
      </c>
      <c r="N986" s="53" t="s">
        <v>4694</v>
      </c>
      <c r="O986" s="53" t="s">
        <v>4694</v>
      </c>
      <c r="P986" s="48" t="s">
        <v>4695</v>
      </c>
      <c r="Q986" s="50">
        <v>33</v>
      </c>
    </row>
    <row r="987" spans="1:17">
      <c r="A987" s="48" t="s">
        <v>7386</v>
      </c>
      <c r="B987" s="48" t="s">
        <v>7387</v>
      </c>
      <c r="C987" s="48">
        <v>54.47</v>
      </c>
      <c r="D987" s="48">
        <v>7.48</v>
      </c>
      <c r="E987" s="49" t="s">
        <v>10686</v>
      </c>
      <c r="F987" s="49" t="s">
        <v>10686</v>
      </c>
      <c r="G987" s="49" t="s">
        <v>10686</v>
      </c>
      <c r="H987" s="50">
        <v>0</v>
      </c>
      <c r="I987" s="50" t="s">
        <v>10686</v>
      </c>
      <c r="J987" s="48" t="s">
        <v>10731</v>
      </c>
      <c r="K987" s="48" t="s">
        <v>10738</v>
      </c>
      <c r="L987" s="51">
        <v>37519</v>
      </c>
      <c r="M987" s="52">
        <v>11321.49</v>
      </c>
      <c r="N987" s="53" t="s">
        <v>4694</v>
      </c>
      <c r="O987" s="53" t="s">
        <v>4694</v>
      </c>
      <c r="P987" s="48" t="s">
        <v>4698</v>
      </c>
      <c r="Q987" s="50">
        <v>20</v>
      </c>
    </row>
    <row r="988" spans="1:17">
      <c r="A988" s="48" t="s">
        <v>7389</v>
      </c>
      <c r="B988" s="48" t="s">
        <v>5459</v>
      </c>
      <c r="C988" s="48">
        <v>24.93</v>
      </c>
      <c r="D988" s="48">
        <v>9.18</v>
      </c>
      <c r="E988" s="49" t="s">
        <v>10687</v>
      </c>
      <c r="F988" s="49" t="s">
        <v>10686</v>
      </c>
      <c r="G988" s="49" t="s">
        <v>10687</v>
      </c>
      <c r="H988" s="50">
        <v>1</v>
      </c>
      <c r="I988" s="50" t="s">
        <v>10686</v>
      </c>
      <c r="J988" s="48" t="s">
        <v>10716</v>
      </c>
      <c r="K988" s="48" t="s">
        <v>10738</v>
      </c>
      <c r="L988" s="51">
        <v>23203</v>
      </c>
      <c r="M988" s="52">
        <v>11319.12</v>
      </c>
      <c r="N988" s="53" t="s">
        <v>4694</v>
      </c>
      <c r="O988" s="53" t="s">
        <v>4693</v>
      </c>
      <c r="P988" s="48" t="s">
        <v>4698</v>
      </c>
      <c r="Q988" s="50">
        <v>59</v>
      </c>
    </row>
    <row r="989" spans="1:17">
      <c r="A989" s="48" t="s">
        <v>7390</v>
      </c>
      <c r="B989" s="48" t="s">
        <v>7127</v>
      </c>
      <c r="C989" s="48">
        <v>48.12</v>
      </c>
      <c r="D989" s="48">
        <v>4.51</v>
      </c>
      <c r="E989" s="49" t="s">
        <v>10687</v>
      </c>
      <c r="F989" s="49" t="s">
        <v>10686</v>
      </c>
      <c r="G989" s="49" t="s">
        <v>10686</v>
      </c>
      <c r="H989" s="50">
        <v>1</v>
      </c>
      <c r="I989" s="50" t="s">
        <v>10686</v>
      </c>
      <c r="J989" s="48" t="s">
        <v>10731</v>
      </c>
      <c r="K989" s="48" t="s">
        <v>10744</v>
      </c>
      <c r="L989" s="51">
        <v>35043</v>
      </c>
      <c r="M989" s="52">
        <v>11318.57</v>
      </c>
      <c r="N989" s="53" t="s">
        <v>4694</v>
      </c>
      <c r="O989" s="53" t="s">
        <v>4697</v>
      </c>
      <c r="P989" s="48" t="s">
        <v>4713</v>
      </c>
      <c r="Q989" s="50">
        <v>27</v>
      </c>
    </row>
    <row r="990" spans="1:17">
      <c r="A990" s="48" t="s">
        <v>7392</v>
      </c>
      <c r="B990" s="48" t="s">
        <v>7393</v>
      </c>
      <c r="C990" s="48">
        <v>24.91</v>
      </c>
      <c r="D990" s="48">
        <v>7.33</v>
      </c>
      <c r="E990" s="49" t="s">
        <v>10687</v>
      </c>
      <c r="F990" s="49" t="s">
        <v>10686</v>
      </c>
      <c r="G990" s="49" t="s">
        <v>10687</v>
      </c>
      <c r="H990" s="50">
        <v>1</v>
      </c>
      <c r="I990" s="50" t="s">
        <v>10686</v>
      </c>
      <c r="J990" s="48" t="s">
        <v>10716</v>
      </c>
      <c r="K990" s="48" t="s">
        <v>10738</v>
      </c>
      <c r="L990" s="51">
        <v>23337</v>
      </c>
      <c r="M990" s="52">
        <v>11312.33</v>
      </c>
      <c r="N990" s="53" t="s">
        <v>4694</v>
      </c>
      <c r="O990" s="53" t="s">
        <v>4694</v>
      </c>
      <c r="P990" s="48" t="s">
        <v>4698</v>
      </c>
      <c r="Q990" s="50">
        <v>59</v>
      </c>
    </row>
    <row r="991" spans="1:17">
      <c r="A991" s="48" t="s">
        <v>7395</v>
      </c>
      <c r="B991" s="48" t="s">
        <v>4964</v>
      </c>
      <c r="C991" s="48">
        <v>27.645</v>
      </c>
      <c r="D991" s="48">
        <v>10.56</v>
      </c>
      <c r="E991" s="49" t="s">
        <v>10686</v>
      </c>
      <c r="F991" s="49" t="s">
        <v>10686</v>
      </c>
      <c r="G991" s="49" t="s">
        <v>10686</v>
      </c>
      <c r="H991" s="50">
        <v>0</v>
      </c>
      <c r="I991" s="50" t="s">
        <v>10686</v>
      </c>
      <c r="J991" s="48" t="s">
        <v>10733</v>
      </c>
      <c r="K991" s="48" t="s">
        <v>10738</v>
      </c>
      <c r="L991" s="51">
        <v>25117</v>
      </c>
      <c r="M991" s="52">
        <v>11305.93</v>
      </c>
      <c r="N991" s="53" t="s">
        <v>4694</v>
      </c>
      <c r="O991" s="53" t="s">
        <v>4693</v>
      </c>
      <c r="P991" s="48" t="s">
        <v>4698</v>
      </c>
      <c r="Q991" s="50">
        <v>54</v>
      </c>
    </row>
    <row r="992" spans="1:17">
      <c r="A992" s="48" t="s">
        <v>7397</v>
      </c>
      <c r="B992" s="48" t="s">
        <v>7398</v>
      </c>
      <c r="C992" s="48">
        <v>33.700000000000003</v>
      </c>
      <c r="D992" s="48">
        <v>4.01</v>
      </c>
      <c r="E992" s="49" t="s">
        <v>10686</v>
      </c>
      <c r="F992" s="49" t="s">
        <v>10686</v>
      </c>
      <c r="G992" s="49" t="s">
        <v>10686</v>
      </c>
      <c r="H992" s="50">
        <v>2</v>
      </c>
      <c r="I992" s="50" t="s">
        <v>10686</v>
      </c>
      <c r="J992" s="48" t="s">
        <v>10731</v>
      </c>
      <c r="K992" s="48" t="s">
        <v>10744</v>
      </c>
      <c r="L992" s="51">
        <v>26567</v>
      </c>
      <c r="M992" s="52">
        <v>11299.34</v>
      </c>
      <c r="N992" s="53" t="s">
        <v>4694</v>
      </c>
      <c r="O992" s="53" t="s">
        <v>4697</v>
      </c>
      <c r="P992" s="48" t="s">
        <v>4701</v>
      </c>
      <c r="Q992" s="50">
        <v>50</v>
      </c>
    </row>
    <row r="993" spans="1:17">
      <c r="A993" s="48" t="s">
        <v>7400</v>
      </c>
      <c r="B993" s="48" t="s">
        <v>7401</v>
      </c>
      <c r="C993" s="48">
        <v>38.93</v>
      </c>
      <c r="D993" s="48">
        <v>5.64</v>
      </c>
      <c r="E993" s="49" t="s">
        <v>10687</v>
      </c>
      <c r="F993" s="49" t="s">
        <v>10686</v>
      </c>
      <c r="G993" s="49" t="s">
        <v>10686</v>
      </c>
      <c r="H993" s="50">
        <v>1</v>
      </c>
      <c r="I993" s="50" t="s">
        <v>10686</v>
      </c>
      <c r="J993" s="48" t="s">
        <v>10731</v>
      </c>
      <c r="K993" s="48" t="s">
        <v>10744</v>
      </c>
      <c r="L993" s="51">
        <v>32461</v>
      </c>
      <c r="M993" s="52">
        <v>11294.57</v>
      </c>
      <c r="N993" s="53" t="s">
        <v>4694</v>
      </c>
      <c r="O993" s="53" t="s">
        <v>4693</v>
      </c>
      <c r="P993" s="48" t="s">
        <v>4714</v>
      </c>
      <c r="Q993" s="50">
        <v>34</v>
      </c>
    </row>
    <row r="994" spans="1:17">
      <c r="A994" s="48" t="s">
        <v>7402</v>
      </c>
      <c r="B994" s="48" t="s">
        <v>7403</v>
      </c>
      <c r="C994" s="48">
        <v>32.774999999999999</v>
      </c>
      <c r="D994" s="48">
        <v>8.02</v>
      </c>
      <c r="E994" s="49" t="s">
        <v>10687</v>
      </c>
      <c r="F994" s="49" t="s">
        <v>10686</v>
      </c>
      <c r="G994" s="49" t="s">
        <v>10686</v>
      </c>
      <c r="H994" s="50">
        <v>2</v>
      </c>
      <c r="I994" s="50" t="s">
        <v>10686</v>
      </c>
      <c r="J994" s="48" t="s">
        <v>10731</v>
      </c>
      <c r="K994" s="48" t="s">
        <v>10738</v>
      </c>
      <c r="L994" s="51">
        <v>25741</v>
      </c>
      <c r="M994" s="52">
        <v>11289.11</v>
      </c>
      <c r="N994" s="53" t="s">
        <v>4694</v>
      </c>
      <c r="O994" s="53" t="s">
        <v>4693</v>
      </c>
      <c r="P994" s="48" t="s">
        <v>4698</v>
      </c>
      <c r="Q994" s="50">
        <v>52</v>
      </c>
    </row>
    <row r="995" spans="1:17">
      <c r="A995" s="48" t="s">
        <v>7405</v>
      </c>
      <c r="B995" s="48" t="s">
        <v>7406</v>
      </c>
      <c r="C995" s="48">
        <v>29.83</v>
      </c>
      <c r="D995" s="48">
        <v>7.2</v>
      </c>
      <c r="E995" s="49" t="s">
        <v>10687</v>
      </c>
      <c r="F995" s="49" t="s">
        <v>10686</v>
      </c>
      <c r="G995" s="49" t="s">
        <v>10686</v>
      </c>
      <c r="H995" s="50">
        <v>0</v>
      </c>
      <c r="I995" s="50" t="s">
        <v>10686</v>
      </c>
      <c r="J995" s="48" t="s">
        <v>10733</v>
      </c>
      <c r="K995" s="48" t="s">
        <v>10738</v>
      </c>
      <c r="L995" s="51">
        <v>24637</v>
      </c>
      <c r="M995" s="52">
        <v>11286.54</v>
      </c>
      <c r="N995" s="53" t="s">
        <v>4694</v>
      </c>
      <c r="O995" s="53" t="s">
        <v>4694</v>
      </c>
      <c r="P995" s="48" t="s">
        <v>4699</v>
      </c>
      <c r="Q995" s="50">
        <v>55</v>
      </c>
    </row>
    <row r="996" spans="1:17">
      <c r="A996" s="48" t="s">
        <v>7408</v>
      </c>
      <c r="B996" s="48" t="s">
        <v>7409</v>
      </c>
      <c r="C996" s="48">
        <v>28.31</v>
      </c>
      <c r="D996" s="48">
        <v>4.55</v>
      </c>
      <c r="E996" s="49" t="s">
        <v>10686</v>
      </c>
      <c r="F996" s="49" t="s">
        <v>10687</v>
      </c>
      <c r="G996" s="49" t="s">
        <v>10686</v>
      </c>
      <c r="H996" s="50">
        <v>1</v>
      </c>
      <c r="I996" s="50" t="s">
        <v>10686</v>
      </c>
      <c r="J996" s="48" t="s">
        <v>10733</v>
      </c>
      <c r="K996" s="48" t="s">
        <v>10744</v>
      </c>
      <c r="L996" s="51">
        <v>38264</v>
      </c>
      <c r="M996" s="52">
        <v>11272.33</v>
      </c>
      <c r="N996" s="53" t="s">
        <v>4694</v>
      </c>
      <c r="O996" s="53" t="s">
        <v>4697</v>
      </c>
      <c r="P996" s="48" t="s">
        <v>4711</v>
      </c>
      <c r="Q996" s="50">
        <v>18</v>
      </c>
    </row>
    <row r="997" spans="1:17">
      <c r="A997" s="48" t="s">
        <v>7410</v>
      </c>
      <c r="B997" s="48" t="s">
        <v>7411</v>
      </c>
      <c r="C997" s="48">
        <v>29.79</v>
      </c>
      <c r="D997" s="48">
        <v>9.0299999999999994</v>
      </c>
      <c r="E997" s="49" t="s">
        <v>10686</v>
      </c>
      <c r="F997" s="49" t="s">
        <v>10686</v>
      </c>
      <c r="G997" s="49" t="s">
        <v>10686</v>
      </c>
      <c r="H997" s="50">
        <v>0</v>
      </c>
      <c r="I997" s="50" t="s">
        <v>10686</v>
      </c>
      <c r="J997" s="48" t="s">
        <v>10733</v>
      </c>
      <c r="K997" s="48" t="s">
        <v>10738</v>
      </c>
      <c r="L997" s="51">
        <v>26293</v>
      </c>
      <c r="M997" s="52">
        <v>11265.71</v>
      </c>
      <c r="N997" s="53" t="s">
        <v>4694</v>
      </c>
      <c r="O997" s="53" t="s">
        <v>4693</v>
      </c>
      <c r="P997" s="48" t="s">
        <v>4716</v>
      </c>
      <c r="Q997" s="50">
        <v>51</v>
      </c>
    </row>
    <row r="998" spans="1:17">
      <c r="A998" s="48" t="s">
        <v>7413</v>
      </c>
      <c r="B998" s="48" t="s">
        <v>7414</v>
      </c>
      <c r="C998" s="48">
        <v>36.6</v>
      </c>
      <c r="D998" s="48">
        <v>5.2</v>
      </c>
      <c r="E998" s="49" t="s">
        <v>10687</v>
      </c>
      <c r="F998" s="49" t="s">
        <v>10686</v>
      </c>
      <c r="G998" s="49" t="s">
        <v>10687</v>
      </c>
      <c r="H998" s="50">
        <v>1</v>
      </c>
      <c r="I998" s="50" t="s">
        <v>10686</v>
      </c>
      <c r="J998" s="48" t="s">
        <v>10731</v>
      </c>
      <c r="K998" s="48" t="s">
        <v>10744</v>
      </c>
      <c r="L998" s="51">
        <v>25487</v>
      </c>
      <c r="M998" s="52">
        <v>11264.54</v>
      </c>
      <c r="N998" s="53" t="s">
        <v>4694</v>
      </c>
      <c r="O998" s="53" t="s">
        <v>4697</v>
      </c>
      <c r="P998" s="48" t="s">
        <v>4701</v>
      </c>
      <c r="Q998" s="50">
        <v>53</v>
      </c>
    </row>
    <row r="999" spans="1:17">
      <c r="A999" s="48" t="s">
        <v>7415</v>
      </c>
      <c r="B999" s="48" t="s">
        <v>5996</v>
      </c>
      <c r="C999" s="48">
        <v>35.93</v>
      </c>
      <c r="D999" s="48">
        <v>8.3000000000000007</v>
      </c>
      <c r="E999" s="49" t="s">
        <v>10687</v>
      </c>
      <c r="F999" s="49" t="s">
        <v>10686</v>
      </c>
      <c r="G999" s="49" t="s">
        <v>10686</v>
      </c>
      <c r="H999" s="50">
        <v>0</v>
      </c>
      <c r="I999" s="50" t="s">
        <v>10686</v>
      </c>
      <c r="J999" s="48" t="s">
        <v>10731</v>
      </c>
      <c r="K999" s="48" t="s">
        <v>10738</v>
      </c>
      <c r="L999" s="51">
        <v>29861</v>
      </c>
      <c r="M999" s="52">
        <v>11255.29</v>
      </c>
      <c r="N999" s="53" t="s">
        <v>4694</v>
      </c>
      <c r="O999" s="53" t="s">
        <v>4693</v>
      </c>
      <c r="P999" s="48" t="s">
        <v>4713</v>
      </c>
      <c r="Q999" s="50">
        <v>41</v>
      </c>
    </row>
    <row r="1000" spans="1:17">
      <c r="A1000" s="48" t="s">
        <v>7417</v>
      </c>
      <c r="B1000" s="48" t="s">
        <v>7418</v>
      </c>
      <c r="C1000" s="48">
        <v>28.6</v>
      </c>
      <c r="D1000" s="48">
        <v>5.56</v>
      </c>
      <c r="E1000" s="49" t="s">
        <v>10687</v>
      </c>
      <c r="F1000" s="49" t="s">
        <v>10686</v>
      </c>
      <c r="G1000" s="49" t="s">
        <v>10687</v>
      </c>
      <c r="H1000" s="50">
        <v>1</v>
      </c>
      <c r="I1000" s="50" t="s">
        <v>10686</v>
      </c>
      <c r="J1000" s="48" t="s">
        <v>10733</v>
      </c>
      <c r="K1000" s="48" t="s">
        <v>10744</v>
      </c>
      <c r="L1000" s="51">
        <v>25435</v>
      </c>
      <c r="M1000" s="52">
        <v>11253.42</v>
      </c>
      <c r="N1000" s="53" t="s">
        <v>4694</v>
      </c>
      <c r="O1000" s="53" t="s">
        <v>4693</v>
      </c>
      <c r="P1000" s="48" t="s">
        <v>4701</v>
      </c>
      <c r="Q1000" s="50">
        <v>53</v>
      </c>
    </row>
    <row r="1001" spans="1:17">
      <c r="A1001" s="48" t="s">
        <v>7419</v>
      </c>
      <c r="B1001" s="48" t="s">
        <v>7420</v>
      </c>
      <c r="C1001" s="48">
        <v>39.17</v>
      </c>
      <c r="D1001" s="48">
        <v>4.1500000000000004</v>
      </c>
      <c r="E1001" s="49" t="s">
        <v>10686</v>
      </c>
      <c r="F1001" s="49" t="s">
        <v>10686</v>
      </c>
      <c r="G1001" s="49" t="s">
        <v>10686</v>
      </c>
      <c r="H1001" s="50">
        <v>0</v>
      </c>
      <c r="I1001" s="50" t="s">
        <v>10686</v>
      </c>
      <c r="J1001" s="48" t="s">
        <v>10731</v>
      </c>
      <c r="K1001" s="48" t="s">
        <v>10744</v>
      </c>
      <c r="L1001" s="51">
        <v>32859</v>
      </c>
      <c r="M1001" s="52">
        <v>11250.43</v>
      </c>
      <c r="N1001" s="53" t="s">
        <v>4694</v>
      </c>
      <c r="O1001" s="53" t="s">
        <v>4697</v>
      </c>
      <c r="P1001" s="48" t="s">
        <v>4713</v>
      </c>
      <c r="Q1001" s="50">
        <v>33</v>
      </c>
    </row>
    <row r="1002" spans="1:17">
      <c r="A1002" s="48" t="s">
        <v>7422</v>
      </c>
      <c r="B1002" s="48" t="s">
        <v>4970</v>
      </c>
      <c r="C1002" s="48">
        <v>26.41</v>
      </c>
      <c r="D1002" s="48">
        <v>5.99</v>
      </c>
      <c r="E1002" s="49" t="s">
        <v>10687</v>
      </c>
      <c r="F1002" s="49" t="s">
        <v>10686</v>
      </c>
      <c r="G1002" s="49" t="s">
        <v>10687</v>
      </c>
      <c r="H1002" s="50">
        <v>1</v>
      </c>
      <c r="I1002" s="50" t="s">
        <v>10686</v>
      </c>
      <c r="J1002" s="48" t="s">
        <v>10733</v>
      </c>
      <c r="K1002" s="48" t="s">
        <v>10740</v>
      </c>
      <c r="L1002" s="51">
        <v>25567</v>
      </c>
      <c r="M1002" s="52">
        <v>11244.38</v>
      </c>
      <c r="N1002" s="53" t="s">
        <v>4694</v>
      </c>
      <c r="O1002" s="53" t="s">
        <v>4693</v>
      </c>
      <c r="P1002" s="48" t="s">
        <v>4705</v>
      </c>
      <c r="Q1002" s="50">
        <v>53</v>
      </c>
    </row>
    <row r="1003" spans="1:17">
      <c r="A1003" s="48" t="s">
        <v>7424</v>
      </c>
      <c r="B1003" s="48" t="s">
        <v>7425</v>
      </c>
      <c r="C1003" s="48">
        <v>30.63</v>
      </c>
      <c r="D1003" s="48">
        <v>5.8</v>
      </c>
      <c r="E1003" s="49" t="s">
        <v>10687</v>
      </c>
      <c r="F1003" s="49" t="s">
        <v>10686</v>
      </c>
      <c r="G1003" s="49" t="s">
        <v>10686</v>
      </c>
      <c r="H1003" s="50">
        <v>0</v>
      </c>
      <c r="I1003" s="50" t="s">
        <v>10686</v>
      </c>
      <c r="J1003" s="48" t="s">
        <v>10731</v>
      </c>
      <c r="K1003" s="48" t="s">
        <v>10740</v>
      </c>
      <c r="L1003" s="51">
        <v>27939</v>
      </c>
      <c r="M1003" s="52">
        <v>11217.35</v>
      </c>
      <c r="N1003" s="53" t="s">
        <v>4694</v>
      </c>
      <c r="O1003" s="53" t="s">
        <v>4697</v>
      </c>
      <c r="P1003" s="48" t="s">
        <v>4716</v>
      </c>
      <c r="Q1003" s="50">
        <v>46</v>
      </c>
    </row>
    <row r="1004" spans="1:17">
      <c r="A1004" s="48" t="s">
        <v>7427</v>
      </c>
      <c r="B1004" s="48" t="s">
        <v>7428</v>
      </c>
      <c r="C1004" s="48">
        <v>31.73</v>
      </c>
      <c r="D1004" s="48">
        <v>7.32</v>
      </c>
      <c r="E1004" s="49" t="s">
        <v>10687</v>
      </c>
      <c r="F1004" s="49" t="s">
        <v>10686</v>
      </c>
      <c r="G1004" s="49" t="s">
        <v>10686</v>
      </c>
      <c r="H1004" s="50">
        <v>2</v>
      </c>
      <c r="I1004" s="50" t="s">
        <v>10686</v>
      </c>
      <c r="J1004" s="48" t="s">
        <v>10731</v>
      </c>
      <c r="K1004" s="48" t="s">
        <v>10738</v>
      </c>
      <c r="L1004" s="51">
        <v>25733</v>
      </c>
      <c r="M1004" s="52">
        <v>11187.66</v>
      </c>
      <c r="N1004" s="53" t="s">
        <v>4694</v>
      </c>
      <c r="O1004" s="53" t="s">
        <v>4697</v>
      </c>
      <c r="P1004" s="48" t="s">
        <v>4698</v>
      </c>
      <c r="Q1004" s="50">
        <v>52</v>
      </c>
    </row>
    <row r="1005" spans="1:17">
      <c r="A1005" s="48" t="s">
        <v>7430</v>
      </c>
      <c r="B1005" s="48" t="s">
        <v>7431</v>
      </c>
      <c r="C1005" s="48">
        <v>30.7</v>
      </c>
      <c r="D1005" s="48">
        <v>5.16</v>
      </c>
      <c r="E1005" s="49" t="s">
        <v>10686</v>
      </c>
      <c r="F1005" s="49" t="s">
        <v>10686</v>
      </c>
      <c r="G1005" s="49" t="s">
        <v>10686</v>
      </c>
      <c r="H1005" s="50">
        <v>2</v>
      </c>
      <c r="I1005" s="50" t="s">
        <v>10686</v>
      </c>
      <c r="J1005" s="48" t="s">
        <v>10731</v>
      </c>
      <c r="K1005" s="48" t="s">
        <v>10744</v>
      </c>
      <c r="L1005" s="51">
        <v>26545</v>
      </c>
      <c r="M1005" s="52">
        <v>11186.2</v>
      </c>
      <c r="N1005" s="53" t="s">
        <v>4694</v>
      </c>
      <c r="O1005" s="53" t="s">
        <v>4697</v>
      </c>
      <c r="P1005" s="48" t="s">
        <v>4715</v>
      </c>
      <c r="Q1005" s="50">
        <v>50</v>
      </c>
    </row>
    <row r="1006" spans="1:17">
      <c r="A1006" s="48" t="s">
        <v>7433</v>
      </c>
      <c r="B1006" s="48" t="s">
        <v>5010</v>
      </c>
      <c r="C1006" s="48">
        <v>25.934999999999999</v>
      </c>
      <c r="D1006" s="48">
        <v>5.96</v>
      </c>
      <c r="E1006" s="49" t="s">
        <v>10687</v>
      </c>
      <c r="F1006" s="49" t="s">
        <v>10686</v>
      </c>
      <c r="G1006" s="49" t="s">
        <v>10686</v>
      </c>
      <c r="H1006" s="50">
        <v>2</v>
      </c>
      <c r="I1006" s="50" t="s">
        <v>10686</v>
      </c>
      <c r="J1006" s="48" t="s">
        <v>10733</v>
      </c>
      <c r="K1006" s="48" t="s">
        <v>10740</v>
      </c>
      <c r="L1006" s="51">
        <v>24325</v>
      </c>
      <c r="M1006" s="52">
        <v>11165.42</v>
      </c>
      <c r="N1006" s="53" t="s">
        <v>4694</v>
      </c>
      <c r="O1006" s="53" t="s">
        <v>4693</v>
      </c>
      <c r="P1006" s="48" t="s">
        <v>4705</v>
      </c>
      <c r="Q1006" s="50">
        <v>56</v>
      </c>
    </row>
    <row r="1007" spans="1:17">
      <c r="A1007" s="48" t="s">
        <v>7435</v>
      </c>
      <c r="B1007" s="48" t="s">
        <v>7436</v>
      </c>
      <c r="C1007" s="48">
        <v>35.9</v>
      </c>
      <c r="D1007" s="48">
        <v>4.8499999999999996</v>
      </c>
      <c r="E1007" s="49" t="s">
        <v>10687</v>
      </c>
      <c r="F1007" s="49" t="s">
        <v>10686</v>
      </c>
      <c r="G1007" s="49" t="s">
        <v>10687</v>
      </c>
      <c r="H1007" s="50">
        <v>1</v>
      </c>
      <c r="I1007" s="50" t="s">
        <v>10686</v>
      </c>
      <c r="J1007" s="48" t="s">
        <v>10731</v>
      </c>
      <c r="K1007" s="48" t="s">
        <v>10744</v>
      </c>
      <c r="L1007" s="51">
        <v>25379</v>
      </c>
      <c r="M1007" s="52">
        <v>11163.57</v>
      </c>
      <c r="N1007" s="53" t="s">
        <v>4694</v>
      </c>
      <c r="O1007" s="53" t="s">
        <v>4697</v>
      </c>
      <c r="P1007" s="48" t="s">
        <v>4701</v>
      </c>
      <c r="Q1007" s="50">
        <v>53</v>
      </c>
    </row>
    <row r="1008" spans="1:17">
      <c r="A1008" s="48" t="s">
        <v>7438</v>
      </c>
      <c r="B1008" s="48" t="s">
        <v>7439</v>
      </c>
      <c r="C1008" s="48">
        <v>26.7</v>
      </c>
      <c r="D1008" s="48">
        <v>5.09</v>
      </c>
      <c r="E1008" s="49" t="s">
        <v>10687</v>
      </c>
      <c r="F1008" s="49" t="s">
        <v>10686</v>
      </c>
      <c r="G1008" s="49" t="s">
        <v>10687</v>
      </c>
      <c r="H1008" s="50">
        <v>1</v>
      </c>
      <c r="I1008" s="50" t="s">
        <v>10686</v>
      </c>
      <c r="J1008" s="48" t="s">
        <v>10733</v>
      </c>
      <c r="K1008" s="48" t="s">
        <v>10744</v>
      </c>
      <c r="L1008" s="51">
        <v>25537</v>
      </c>
      <c r="M1008" s="52">
        <v>11150.78</v>
      </c>
      <c r="N1008" s="53" t="s">
        <v>4694</v>
      </c>
      <c r="O1008" s="53" t="s">
        <v>4697</v>
      </c>
      <c r="P1008" s="48" t="s">
        <v>4701</v>
      </c>
      <c r="Q1008" s="50">
        <v>53</v>
      </c>
    </row>
    <row r="1009" spans="1:17">
      <c r="A1009" s="48" t="s">
        <v>7440</v>
      </c>
      <c r="B1009" s="48" t="s">
        <v>7441</v>
      </c>
      <c r="C1009" s="48">
        <v>33.71</v>
      </c>
      <c r="D1009" s="48">
        <v>4.9400000000000004</v>
      </c>
      <c r="E1009" s="49" t="s">
        <v>10686</v>
      </c>
      <c r="F1009" s="49" t="s">
        <v>10686</v>
      </c>
      <c r="G1009" s="49" t="s">
        <v>10686</v>
      </c>
      <c r="H1009" s="50">
        <v>0</v>
      </c>
      <c r="I1009" s="50" t="s">
        <v>10686</v>
      </c>
      <c r="J1009" s="48" t="s">
        <v>10731</v>
      </c>
      <c r="K1009" s="48" t="s">
        <v>10744</v>
      </c>
      <c r="L1009" s="51">
        <v>29453</v>
      </c>
      <c r="M1009" s="52">
        <v>11103.33</v>
      </c>
      <c r="N1009" s="53" t="s">
        <v>4694</v>
      </c>
      <c r="O1009" s="53" t="s">
        <v>4693</v>
      </c>
      <c r="P1009" s="48" t="s">
        <v>4715</v>
      </c>
      <c r="Q1009" s="50">
        <v>42</v>
      </c>
    </row>
    <row r="1010" spans="1:17">
      <c r="A1010" s="48" t="s">
        <v>7443</v>
      </c>
      <c r="B1010" s="48" t="s">
        <v>5271</v>
      </c>
      <c r="C1010" s="48">
        <v>41.91</v>
      </c>
      <c r="D1010" s="48">
        <v>4.92</v>
      </c>
      <c r="E1010" s="49" t="s">
        <v>10687</v>
      </c>
      <c r="F1010" s="49" t="s">
        <v>10686</v>
      </c>
      <c r="G1010" s="49" t="s">
        <v>10686</v>
      </c>
      <c r="H1010" s="50">
        <v>2</v>
      </c>
      <c r="I1010" s="50" t="s">
        <v>10686</v>
      </c>
      <c r="J1010" s="48" t="s">
        <v>10731</v>
      </c>
      <c r="K1010" s="48" t="s">
        <v>10744</v>
      </c>
      <c r="L1010" s="51">
        <v>24293</v>
      </c>
      <c r="M1010" s="52">
        <v>11093.62</v>
      </c>
      <c r="N1010" s="53" t="s">
        <v>4694</v>
      </c>
      <c r="O1010" s="53" t="s">
        <v>4693</v>
      </c>
      <c r="P1010" s="48" t="s">
        <v>4695</v>
      </c>
      <c r="Q1010" s="50">
        <v>56</v>
      </c>
    </row>
    <row r="1011" spans="1:17">
      <c r="A1011" s="48" t="s">
        <v>7445</v>
      </c>
      <c r="B1011" s="48" t="s">
        <v>7446</v>
      </c>
      <c r="C1011" s="48">
        <v>39.82</v>
      </c>
      <c r="D1011" s="48">
        <v>6.05</v>
      </c>
      <c r="E1011" s="49" t="s">
        <v>10687</v>
      </c>
      <c r="F1011" s="49" t="s">
        <v>10686</v>
      </c>
      <c r="G1011" s="49" t="s">
        <v>10686</v>
      </c>
      <c r="H1011" s="50">
        <v>2</v>
      </c>
      <c r="I1011" s="50" t="s">
        <v>10686</v>
      </c>
      <c r="J1011" s="48" t="s">
        <v>10731</v>
      </c>
      <c r="K1011" s="48" t="s">
        <v>10740</v>
      </c>
      <c r="L1011" s="51">
        <v>24359</v>
      </c>
      <c r="M1011" s="52">
        <v>11090.72</v>
      </c>
      <c r="N1011" s="53" t="s">
        <v>4694</v>
      </c>
      <c r="O1011" s="53" t="s">
        <v>4693</v>
      </c>
      <c r="P1011" s="48" t="s">
        <v>4695</v>
      </c>
      <c r="Q1011" s="50">
        <v>56</v>
      </c>
    </row>
    <row r="1012" spans="1:17">
      <c r="A1012" s="48" t="s">
        <v>7448</v>
      </c>
      <c r="B1012" s="48" t="s">
        <v>5448</v>
      </c>
      <c r="C1012" s="48">
        <v>28.12</v>
      </c>
      <c r="D1012" s="48">
        <v>4.67</v>
      </c>
      <c r="E1012" s="49" t="s">
        <v>10686</v>
      </c>
      <c r="F1012" s="49" t="s">
        <v>10686</v>
      </c>
      <c r="G1012" s="49" t="s">
        <v>10686</v>
      </c>
      <c r="H1012" s="50">
        <v>2</v>
      </c>
      <c r="I1012" s="50" t="s">
        <v>10686</v>
      </c>
      <c r="J1012" s="48" t="s">
        <v>10733</v>
      </c>
      <c r="K1012" s="48" t="s">
        <v>10744</v>
      </c>
      <c r="L1012" s="51">
        <v>26579</v>
      </c>
      <c r="M1012" s="52">
        <v>11085.59</v>
      </c>
      <c r="N1012" s="53" t="s">
        <v>4694</v>
      </c>
      <c r="O1012" s="53" t="s">
        <v>4697</v>
      </c>
      <c r="P1012" s="48" t="s">
        <v>4698</v>
      </c>
      <c r="Q1012" s="50">
        <v>50</v>
      </c>
    </row>
    <row r="1013" spans="1:17">
      <c r="A1013" s="48" t="s">
        <v>7450</v>
      </c>
      <c r="B1013" s="48" t="s">
        <v>7451</v>
      </c>
      <c r="C1013" s="48">
        <v>26.98</v>
      </c>
      <c r="D1013" s="48">
        <v>9.81</v>
      </c>
      <c r="E1013" s="49" t="s">
        <v>10687</v>
      </c>
      <c r="F1013" s="49" t="s">
        <v>10686</v>
      </c>
      <c r="G1013" s="49" t="s">
        <v>10686</v>
      </c>
      <c r="H1013" s="50">
        <v>0</v>
      </c>
      <c r="I1013" s="50" t="s">
        <v>10686</v>
      </c>
      <c r="J1013" s="48" t="s">
        <v>10733</v>
      </c>
      <c r="K1013" s="48" t="s">
        <v>10738</v>
      </c>
      <c r="L1013" s="51">
        <v>24719</v>
      </c>
      <c r="M1013" s="52">
        <v>11082.58</v>
      </c>
      <c r="N1013" s="53" t="s">
        <v>4694</v>
      </c>
      <c r="O1013" s="53" t="s">
        <v>4697</v>
      </c>
      <c r="P1013" s="48" t="s">
        <v>4698</v>
      </c>
      <c r="Q1013" s="50">
        <v>55</v>
      </c>
    </row>
    <row r="1014" spans="1:17">
      <c r="A1014" s="48" t="s">
        <v>7453</v>
      </c>
      <c r="B1014" s="48" t="s">
        <v>7454</v>
      </c>
      <c r="C1014" s="48">
        <v>27.2</v>
      </c>
      <c r="D1014" s="48">
        <v>6.06</v>
      </c>
      <c r="E1014" s="49" t="s">
        <v>10687</v>
      </c>
      <c r="F1014" s="49" t="s">
        <v>10686</v>
      </c>
      <c r="G1014" s="49" t="s">
        <v>10686</v>
      </c>
      <c r="H1014" s="50">
        <v>2</v>
      </c>
      <c r="I1014" s="50" t="s">
        <v>10686</v>
      </c>
      <c r="J1014" s="48" t="s">
        <v>10733</v>
      </c>
      <c r="K1014" s="48" t="s">
        <v>10740</v>
      </c>
      <c r="L1014" s="51">
        <v>24431</v>
      </c>
      <c r="M1014" s="52">
        <v>11073.18</v>
      </c>
      <c r="N1014" s="53" t="s">
        <v>4694</v>
      </c>
      <c r="O1014" s="53" t="s">
        <v>4694</v>
      </c>
      <c r="P1014" s="48" t="s">
        <v>4701</v>
      </c>
      <c r="Q1014" s="50">
        <v>56</v>
      </c>
    </row>
    <row r="1015" spans="1:17">
      <c r="A1015" s="48" t="s">
        <v>7456</v>
      </c>
      <c r="B1015" s="48" t="s">
        <v>6190</v>
      </c>
      <c r="C1015" s="48">
        <v>25.3</v>
      </c>
      <c r="D1015" s="48">
        <v>5.19</v>
      </c>
      <c r="E1015" s="49" t="s">
        <v>10687</v>
      </c>
      <c r="F1015" s="49" t="s">
        <v>10686</v>
      </c>
      <c r="G1015" s="49" t="s">
        <v>10686</v>
      </c>
      <c r="H1015" s="50">
        <v>2</v>
      </c>
      <c r="I1015" s="50" t="s">
        <v>10686</v>
      </c>
      <c r="J1015" s="48" t="s">
        <v>10733</v>
      </c>
      <c r="K1015" s="48" t="s">
        <v>10744</v>
      </c>
      <c r="L1015" s="51">
        <v>24418</v>
      </c>
      <c r="M1015" s="52">
        <v>11070.54</v>
      </c>
      <c r="N1015" s="53" t="s">
        <v>4694</v>
      </c>
      <c r="O1015" s="53" t="s">
        <v>4694</v>
      </c>
      <c r="P1015" s="48" t="s">
        <v>4701</v>
      </c>
      <c r="Q1015" s="50">
        <v>56</v>
      </c>
    </row>
    <row r="1016" spans="1:17">
      <c r="A1016" s="48" t="s">
        <v>7458</v>
      </c>
      <c r="B1016" s="48" t="s">
        <v>5193</v>
      </c>
      <c r="C1016" s="48">
        <v>30.25</v>
      </c>
      <c r="D1016" s="48">
        <v>10.16</v>
      </c>
      <c r="E1016" s="49" t="s">
        <v>10686</v>
      </c>
      <c r="F1016" s="49" t="s">
        <v>10686</v>
      </c>
      <c r="G1016" s="49" t="s">
        <v>10686</v>
      </c>
      <c r="H1016" s="50">
        <v>0</v>
      </c>
      <c r="I1016" s="50" t="s">
        <v>10686</v>
      </c>
      <c r="J1016" s="48" t="s">
        <v>10731</v>
      </c>
      <c r="K1016" s="48" t="s">
        <v>10738</v>
      </c>
      <c r="L1016" s="51">
        <v>26246</v>
      </c>
      <c r="M1016" s="52">
        <v>11068.77</v>
      </c>
      <c r="N1016" s="53" t="s">
        <v>4694</v>
      </c>
      <c r="O1016" s="53" t="s">
        <v>4697</v>
      </c>
      <c r="P1016" s="48" t="s">
        <v>4698</v>
      </c>
      <c r="Q1016" s="50">
        <v>51</v>
      </c>
    </row>
    <row r="1017" spans="1:17">
      <c r="A1017" s="48" t="s">
        <v>7460</v>
      </c>
      <c r="B1017" s="48" t="s">
        <v>7461</v>
      </c>
      <c r="C1017" s="48">
        <v>54</v>
      </c>
      <c r="D1017" s="48">
        <v>4.68</v>
      </c>
      <c r="E1017" s="49" t="s">
        <v>10687</v>
      </c>
      <c r="F1017" s="49" t="s">
        <v>10687</v>
      </c>
      <c r="G1017" s="49" t="s">
        <v>10686</v>
      </c>
      <c r="H1017" s="50">
        <v>2</v>
      </c>
      <c r="I1017" s="50" t="s">
        <v>10686</v>
      </c>
      <c r="J1017" s="48" t="s">
        <v>10731</v>
      </c>
      <c r="K1017" s="48" t="s">
        <v>10744</v>
      </c>
      <c r="L1017" s="51">
        <v>36787</v>
      </c>
      <c r="M1017" s="52">
        <v>11068.7</v>
      </c>
      <c r="N1017" s="53" t="s">
        <v>4694</v>
      </c>
      <c r="O1017" s="53" t="s">
        <v>4693</v>
      </c>
      <c r="P1017" s="48" t="s">
        <v>4701</v>
      </c>
      <c r="Q1017" s="50">
        <v>22</v>
      </c>
    </row>
    <row r="1018" spans="1:17">
      <c r="A1018" s="48" t="s">
        <v>7463</v>
      </c>
      <c r="B1018" s="48" t="s">
        <v>7464</v>
      </c>
      <c r="C1018" s="48">
        <v>51.86</v>
      </c>
      <c r="D1018" s="48">
        <v>5.32</v>
      </c>
      <c r="E1018" s="49" t="s">
        <v>10687</v>
      </c>
      <c r="F1018" s="49" t="s">
        <v>10686</v>
      </c>
      <c r="G1018" s="49" t="s">
        <v>10686</v>
      </c>
      <c r="H1018" s="50">
        <v>0</v>
      </c>
      <c r="I1018" s="50" t="s">
        <v>10686</v>
      </c>
      <c r="J1018" s="48" t="s">
        <v>10731</v>
      </c>
      <c r="K1018" s="48" t="s">
        <v>10744</v>
      </c>
      <c r="L1018" s="51">
        <v>37242</v>
      </c>
      <c r="M1018" s="52">
        <v>11046.02</v>
      </c>
      <c r="N1018" s="53" t="s">
        <v>4694</v>
      </c>
      <c r="O1018" s="53" t="s">
        <v>4693</v>
      </c>
      <c r="P1018" s="48" t="s">
        <v>4713</v>
      </c>
      <c r="Q1018" s="50">
        <v>21</v>
      </c>
    </row>
    <row r="1019" spans="1:17">
      <c r="A1019" s="48" t="s">
        <v>7466</v>
      </c>
      <c r="B1019" s="48" t="s">
        <v>7467</v>
      </c>
      <c r="C1019" s="48">
        <v>31.39</v>
      </c>
      <c r="D1019" s="48">
        <v>6.99</v>
      </c>
      <c r="E1019" s="49" t="s">
        <v>10686</v>
      </c>
      <c r="F1019" s="49" t="s">
        <v>10686</v>
      </c>
      <c r="G1019" s="49" t="s">
        <v>10686</v>
      </c>
      <c r="H1019" s="50">
        <v>0</v>
      </c>
      <c r="I1019" s="50" t="s">
        <v>10686</v>
      </c>
      <c r="J1019" s="48" t="s">
        <v>10731</v>
      </c>
      <c r="K1019" s="48" t="s">
        <v>10738</v>
      </c>
      <c r="L1019" s="51">
        <v>27271</v>
      </c>
      <c r="M1019" s="52">
        <v>11037.85</v>
      </c>
      <c r="N1019" s="53" t="s">
        <v>4694</v>
      </c>
      <c r="O1019" s="53" t="s">
        <v>4697</v>
      </c>
      <c r="P1019" s="48" t="s">
        <v>4716</v>
      </c>
      <c r="Q1019" s="50">
        <v>48</v>
      </c>
    </row>
    <row r="1020" spans="1:17">
      <c r="A1020" s="48" t="s">
        <v>7469</v>
      </c>
      <c r="B1020" s="48" t="s">
        <v>4752</v>
      </c>
      <c r="C1020" s="48">
        <v>39.97</v>
      </c>
      <c r="D1020" s="48">
        <v>5.55</v>
      </c>
      <c r="E1020" s="49" t="s">
        <v>10686</v>
      </c>
      <c r="F1020" s="49" t="s">
        <v>10686</v>
      </c>
      <c r="G1020" s="49" t="s">
        <v>10686</v>
      </c>
      <c r="H1020" s="50">
        <v>0</v>
      </c>
      <c r="I1020" s="50" t="s">
        <v>10686</v>
      </c>
      <c r="J1020" s="48" t="s">
        <v>10731</v>
      </c>
      <c r="K1020" s="48" t="s">
        <v>10744</v>
      </c>
      <c r="L1020" s="51">
        <v>32806</v>
      </c>
      <c r="M1020" s="52">
        <v>11037.51</v>
      </c>
      <c r="N1020" s="53" t="s">
        <v>4694</v>
      </c>
      <c r="O1020" s="53" t="s">
        <v>4693</v>
      </c>
      <c r="P1020" s="48" t="s">
        <v>4698</v>
      </c>
      <c r="Q1020" s="50">
        <v>33</v>
      </c>
    </row>
    <row r="1021" spans="1:17">
      <c r="A1021" s="48" t="s">
        <v>7471</v>
      </c>
      <c r="B1021" s="48" t="s">
        <v>7472</v>
      </c>
      <c r="C1021" s="48">
        <v>41.23</v>
      </c>
      <c r="D1021" s="48">
        <v>6.94</v>
      </c>
      <c r="E1021" s="49" t="s">
        <v>10686</v>
      </c>
      <c r="F1021" s="49" t="s">
        <v>10686</v>
      </c>
      <c r="G1021" s="49" t="s">
        <v>10686</v>
      </c>
      <c r="H1021" s="50">
        <v>0</v>
      </c>
      <c r="I1021" s="50" t="s">
        <v>10686</v>
      </c>
      <c r="J1021" s="48" t="s">
        <v>10731</v>
      </c>
      <c r="K1021" s="48" t="s">
        <v>10738</v>
      </c>
      <c r="L1021" s="51">
        <v>27373</v>
      </c>
      <c r="M1021" s="52">
        <v>11033.66</v>
      </c>
      <c r="N1021" s="53" t="s">
        <v>4694</v>
      </c>
      <c r="O1021" s="53" t="s">
        <v>4694</v>
      </c>
      <c r="P1021" s="48" t="s">
        <v>4698</v>
      </c>
      <c r="Q1021" s="50">
        <v>48</v>
      </c>
    </row>
    <row r="1022" spans="1:17">
      <c r="A1022" s="48" t="s">
        <v>7474</v>
      </c>
      <c r="B1022" s="48" t="s">
        <v>7475</v>
      </c>
      <c r="C1022" s="48">
        <v>49.45</v>
      </c>
      <c r="D1022" s="48">
        <v>4.2</v>
      </c>
      <c r="E1022" s="49" t="s">
        <v>10687</v>
      </c>
      <c r="F1022" s="49" t="s">
        <v>10686</v>
      </c>
      <c r="G1022" s="49" t="s">
        <v>10686</v>
      </c>
      <c r="H1022" s="50">
        <v>0</v>
      </c>
      <c r="I1022" s="50" t="s">
        <v>10686</v>
      </c>
      <c r="J1022" s="48" t="s">
        <v>10731</v>
      </c>
      <c r="K1022" s="48" t="s">
        <v>10744</v>
      </c>
      <c r="L1022" s="51">
        <v>35267</v>
      </c>
      <c r="M1022" s="52">
        <v>11028.56</v>
      </c>
      <c r="N1022" s="53" t="s">
        <v>4694</v>
      </c>
      <c r="O1022" s="53" t="s">
        <v>4694</v>
      </c>
      <c r="P1022" s="48" t="s">
        <v>4698</v>
      </c>
      <c r="Q1022" s="50">
        <v>26</v>
      </c>
    </row>
    <row r="1023" spans="1:17">
      <c r="A1023" s="48" t="s">
        <v>7477</v>
      </c>
      <c r="B1023" s="48" t="s">
        <v>7478</v>
      </c>
      <c r="C1023" s="48">
        <v>41.04</v>
      </c>
      <c r="D1023" s="48">
        <v>5.59</v>
      </c>
      <c r="E1023" s="49" t="s">
        <v>10686</v>
      </c>
      <c r="F1023" s="49" t="s">
        <v>10686</v>
      </c>
      <c r="G1023" s="49" t="s">
        <v>10686</v>
      </c>
      <c r="H1023" s="50">
        <v>0</v>
      </c>
      <c r="I1023" s="50" t="s">
        <v>10686</v>
      </c>
      <c r="J1023" s="48" t="s">
        <v>10731</v>
      </c>
      <c r="K1023" s="48" t="s">
        <v>10744</v>
      </c>
      <c r="L1023" s="51">
        <v>33415</v>
      </c>
      <c r="M1023" s="52">
        <v>11018.05</v>
      </c>
      <c r="N1023" s="53" t="s">
        <v>4694</v>
      </c>
      <c r="O1023" s="53" t="s">
        <v>4697</v>
      </c>
      <c r="P1023" s="48" t="s">
        <v>4698</v>
      </c>
      <c r="Q1023" s="50">
        <v>31</v>
      </c>
    </row>
    <row r="1024" spans="1:17">
      <c r="A1024" s="48" t="s">
        <v>7480</v>
      </c>
      <c r="B1024" s="48" t="s">
        <v>7481</v>
      </c>
      <c r="C1024" s="48">
        <v>27.93</v>
      </c>
      <c r="D1024" s="48">
        <v>9.9600000000000009</v>
      </c>
      <c r="E1024" s="49" t="s">
        <v>10686</v>
      </c>
      <c r="F1024" s="49" t="s">
        <v>10686</v>
      </c>
      <c r="G1024" s="49" t="s">
        <v>10686</v>
      </c>
      <c r="H1024" s="50">
        <v>0</v>
      </c>
      <c r="I1024" s="50" t="s">
        <v>10686</v>
      </c>
      <c r="J1024" s="48" t="s">
        <v>10733</v>
      </c>
      <c r="K1024" s="48" t="s">
        <v>10738</v>
      </c>
      <c r="L1024" s="51">
        <v>27378</v>
      </c>
      <c r="M1024" s="52">
        <v>11015.17</v>
      </c>
      <c r="N1024" s="53" t="s">
        <v>4694</v>
      </c>
      <c r="O1024" s="53" t="s">
        <v>4693</v>
      </c>
      <c r="P1024" s="48" t="s">
        <v>4698</v>
      </c>
      <c r="Q1024" s="50">
        <v>48</v>
      </c>
    </row>
    <row r="1025" spans="1:17">
      <c r="A1025" s="48" t="s">
        <v>7483</v>
      </c>
      <c r="B1025" s="48" t="s">
        <v>7484</v>
      </c>
      <c r="C1025" s="48">
        <v>21.01</v>
      </c>
      <c r="D1025" s="48">
        <v>7.37</v>
      </c>
      <c r="E1025" s="49" t="s">
        <v>10686</v>
      </c>
      <c r="F1025" s="49" t="s">
        <v>10686</v>
      </c>
      <c r="G1025" s="49" t="s">
        <v>10686</v>
      </c>
      <c r="H1025" s="50">
        <v>0</v>
      </c>
      <c r="I1025" s="50" t="s">
        <v>10686</v>
      </c>
      <c r="J1025" s="48" t="s">
        <v>10716</v>
      </c>
      <c r="K1025" s="48" t="s">
        <v>10738</v>
      </c>
      <c r="L1025" s="51">
        <v>25135</v>
      </c>
      <c r="M1025" s="52">
        <v>11013.71</v>
      </c>
      <c r="N1025" s="53" t="s">
        <v>4694</v>
      </c>
      <c r="O1025" s="53" t="s">
        <v>4693</v>
      </c>
      <c r="P1025" s="48" t="s">
        <v>4695</v>
      </c>
      <c r="Q1025" s="50">
        <v>54</v>
      </c>
    </row>
    <row r="1026" spans="1:17">
      <c r="A1026" s="48" t="s">
        <v>7486</v>
      </c>
      <c r="B1026" s="48" t="s">
        <v>4765</v>
      </c>
      <c r="C1026" s="48">
        <v>52.37</v>
      </c>
      <c r="D1026" s="48">
        <v>5.0599999999999996</v>
      </c>
      <c r="E1026" s="49" t="s">
        <v>10687</v>
      </c>
      <c r="F1026" s="49" t="s">
        <v>10687</v>
      </c>
      <c r="G1026" s="49" t="s">
        <v>10686</v>
      </c>
      <c r="H1026" s="50">
        <v>2</v>
      </c>
      <c r="I1026" s="50" t="s">
        <v>10686</v>
      </c>
      <c r="J1026" s="48" t="s">
        <v>10731</v>
      </c>
      <c r="K1026" s="48" t="s">
        <v>10744</v>
      </c>
      <c r="L1026" s="51">
        <v>36786</v>
      </c>
      <c r="M1026" s="52">
        <v>10991.58</v>
      </c>
      <c r="N1026" s="53" t="s">
        <v>4694</v>
      </c>
      <c r="O1026" s="53" t="s">
        <v>4694</v>
      </c>
      <c r="P1026" s="48" t="s">
        <v>4698</v>
      </c>
      <c r="Q1026" s="50">
        <v>22</v>
      </c>
    </row>
    <row r="1027" spans="1:17">
      <c r="A1027" s="48" t="s">
        <v>7488</v>
      </c>
      <c r="B1027" s="48" t="s">
        <v>7489</v>
      </c>
      <c r="C1027" s="48">
        <v>40.369999999999997</v>
      </c>
      <c r="D1027" s="48">
        <v>8.2100000000000009</v>
      </c>
      <c r="E1027" s="49" t="s">
        <v>10686</v>
      </c>
      <c r="F1027" s="49" t="s">
        <v>10686</v>
      </c>
      <c r="G1027" s="49" t="s">
        <v>10686</v>
      </c>
      <c r="H1027" s="50">
        <v>0</v>
      </c>
      <c r="I1027" s="50" t="s">
        <v>10686</v>
      </c>
      <c r="J1027" s="48" t="s">
        <v>10731</v>
      </c>
      <c r="K1027" s="48" t="s">
        <v>10738</v>
      </c>
      <c r="L1027" s="51">
        <v>24094</v>
      </c>
      <c r="M1027" s="52">
        <v>10982.5</v>
      </c>
      <c r="N1027" s="53" t="s">
        <v>4694</v>
      </c>
      <c r="O1027" s="53" t="s">
        <v>4694</v>
      </c>
      <c r="P1027" s="48" t="s">
        <v>4695</v>
      </c>
      <c r="Q1027" s="50">
        <v>57</v>
      </c>
    </row>
    <row r="1028" spans="1:17">
      <c r="A1028" s="48" t="s">
        <v>7491</v>
      </c>
      <c r="B1028" s="48" t="s">
        <v>7492</v>
      </c>
      <c r="C1028" s="48">
        <v>41.47</v>
      </c>
      <c r="D1028" s="48">
        <v>10.34</v>
      </c>
      <c r="E1028" s="49" t="s">
        <v>10686</v>
      </c>
      <c r="F1028" s="49" t="s">
        <v>10686</v>
      </c>
      <c r="G1028" s="49" t="s">
        <v>10686</v>
      </c>
      <c r="H1028" s="50">
        <v>2</v>
      </c>
      <c r="I1028" s="50" t="s">
        <v>10686</v>
      </c>
      <c r="J1028" s="48" t="s">
        <v>10731</v>
      </c>
      <c r="K1028" s="48" t="s">
        <v>10738</v>
      </c>
      <c r="L1028" s="51">
        <v>26958</v>
      </c>
      <c r="M1028" s="52">
        <v>10977.21</v>
      </c>
      <c r="N1028" s="53" t="s">
        <v>4694</v>
      </c>
      <c r="O1028" s="53" t="s">
        <v>4693</v>
      </c>
      <c r="P1028" s="48" t="s">
        <v>4695</v>
      </c>
      <c r="Q1028" s="50">
        <v>49</v>
      </c>
    </row>
    <row r="1029" spans="1:17">
      <c r="A1029" s="48" t="s">
        <v>7494</v>
      </c>
      <c r="B1029" s="48" t="s">
        <v>7489</v>
      </c>
      <c r="C1029" s="48">
        <v>33.725000000000001</v>
      </c>
      <c r="D1029" s="48">
        <v>5.51</v>
      </c>
      <c r="E1029" s="49" t="s">
        <v>10687</v>
      </c>
      <c r="F1029" s="49" t="s">
        <v>10686</v>
      </c>
      <c r="G1029" s="49" t="s">
        <v>10686</v>
      </c>
      <c r="H1029" s="50">
        <v>2</v>
      </c>
      <c r="I1029" s="50" t="s">
        <v>10686</v>
      </c>
      <c r="J1029" s="48" t="s">
        <v>10731</v>
      </c>
      <c r="K1029" s="48" t="s">
        <v>10744</v>
      </c>
      <c r="L1029" s="51">
        <v>24297</v>
      </c>
      <c r="M1029" s="52">
        <v>10976.25</v>
      </c>
      <c r="N1029" s="53" t="s">
        <v>4694</v>
      </c>
      <c r="O1029" s="53" t="s">
        <v>4697</v>
      </c>
      <c r="P1029" s="48" t="s">
        <v>4698</v>
      </c>
      <c r="Q1029" s="50">
        <v>56</v>
      </c>
    </row>
    <row r="1030" spans="1:17">
      <c r="A1030" s="48" t="s">
        <v>7496</v>
      </c>
      <c r="B1030" s="48" t="s">
        <v>4970</v>
      </c>
      <c r="C1030" s="48">
        <v>28.1</v>
      </c>
      <c r="D1030" s="48">
        <v>11.2</v>
      </c>
      <c r="E1030" s="49" t="s">
        <v>10686</v>
      </c>
      <c r="F1030" s="49" t="s">
        <v>10686</v>
      </c>
      <c r="G1030" s="49" t="s">
        <v>10686</v>
      </c>
      <c r="H1030" s="50">
        <v>0</v>
      </c>
      <c r="I1030" s="50" t="s">
        <v>10686</v>
      </c>
      <c r="J1030" s="48" t="s">
        <v>10733</v>
      </c>
      <c r="K1030" s="48" t="s">
        <v>10738</v>
      </c>
      <c r="L1030" s="51">
        <v>23912</v>
      </c>
      <c r="M1030" s="52">
        <v>10965.45</v>
      </c>
      <c r="N1030" s="53" t="s">
        <v>4694</v>
      </c>
      <c r="O1030" s="53" t="s">
        <v>4697</v>
      </c>
      <c r="P1030" s="48" t="s">
        <v>4701</v>
      </c>
      <c r="Q1030" s="50">
        <v>57</v>
      </c>
    </row>
    <row r="1031" spans="1:17">
      <c r="A1031" s="48" t="s">
        <v>7498</v>
      </c>
      <c r="B1031" s="48" t="s">
        <v>7499</v>
      </c>
      <c r="C1031" s="48">
        <v>37.43</v>
      </c>
      <c r="D1031" s="48">
        <v>4.3499999999999996</v>
      </c>
      <c r="E1031" s="49" t="s">
        <v>10687</v>
      </c>
      <c r="F1031" s="49" t="s">
        <v>10686</v>
      </c>
      <c r="G1031" s="49" t="s">
        <v>10687</v>
      </c>
      <c r="H1031" s="50">
        <v>1</v>
      </c>
      <c r="I1031" s="50" t="s">
        <v>10686</v>
      </c>
      <c r="J1031" s="48" t="s">
        <v>10731</v>
      </c>
      <c r="K1031" s="48" t="s">
        <v>10744</v>
      </c>
      <c r="L1031" s="51">
        <v>25429</v>
      </c>
      <c r="M1031" s="52">
        <v>10959.69</v>
      </c>
      <c r="N1031" s="53" t="s">
        <v>4694</v>
      </c>
      <c r="O1031" s="53" t="s">
        <v>4694</v>
      </c>
      <c r="P1031" s="48" t="s">
        <v>4698</v>
      </c>
      <c r="Q1031" s="50">
        <v>53</v>
      </c>
    </row>
    <row r="1032" spans="1:17">
      <c r="A1032" s="48" t="s">
        <v>7501</v>
      </c>
      <c r="B1032" s="48" t="s">
        <v>7502</v>
      </c>
      <c r="C1032" s="48">
        <v>23.7</v>
      </c>
      <c r="D1032" s="48">
        <v>10.45</v>
      </c>
      <c r="E1032" s="49" t="s">
        <v>10686</v>
      </c>
      <c r="F1032" s="49" t="s">
        <v>10686</v>
      </c>
      <c r="G1032" s="49" t="s">
        <v>10686</v>
      </c>
      <c r="H1032" s="50">
        <v>0</v>
      </c>
      <c r="I1032" s="50" t="s">
        <v>10686</v>
      </c>
      <c r="J1032" s="48" t="s">
        <v>10716</v>
      </c>
      <c r="K1032" s="48" t="s">
        <v>10738</v>
      </c>
      <c r="L1032" s="51">
        <v>24080</v>
      </c>
      <c r="M1032" s="52">
        <v>10959.33</v>
      </c>
      <c r="N1032" s="53" t="s">
        <v>4694</v>
      </c>
      <c r="O1032" s="53" t="s">
        <v>4694</v>
      </c>
      <c r="P1032" s="48" t="s">
        <v>4701</v>
      </c>
      <c r="Q1032" s="50">
        <v>57</v>
      </c>
    </row>
    <row r="1033" spans="1:17">
      <c r="A1033" s="48" t="s">
        <v>7504</v>
      </c>
      <c r="B1033" s="48" t="s">
        <v>7505</v>
      </c>
      <c r="C1033" s="48">
        <v>24.795000000000002</v>
      </c>
      <c r="D1033" s="48">
        <v>4.07</v>
      </c>
      <c r="E1033" s="49" t="s">
        <v>10687</v>
      </c>
      <c r="F1033" s="49" t="s">
        <v>10686</v>
      </c>
      <c r="G1033" s="49" t="s">
        <v>10687</v>
      </c>
      <c r="H1033" s="50">
        <v>1</v>
      </c>
      <c r="I1033" s="50" t="s">
        <v>10686</v>
      </c>
      <c r="J1033" s="48" t="s">
        <v>10716</v>
      </c>
      <c r="K1033" s="48" t="s">
        <v>10744</v>
      </c>
      <c r="L1033" s="51">
        <v>25517</v>
      </c>
      <c r="M1033" s="52">
        <v>10942.13</v>
      </c>
      <c r="N1033" s="53" t="s">
        <v>4694</v>
      </c>
      <c r="O1033" s="53" t="s">
        <v>4694</v>
      </c>
      <c r="P1033" s="48" t="s">
        <v>4698</v>
      </c>
      <c r="Q1033" s="50">
        <v>53</v>
      </c>
    </row>
    <row r="1034" spans="1:17">
      <c r="A1034" s="48" t="s">
        <v>7507</v>
      </c>
      <c r="B1034" s="48" t="s">
        <v>7508</v>
      </c>
      <c r="C1034" s="48">
        <v>31.9</v>
      </c>
      <c r="D1034" s="48">
        <v>8.34</v>
      </c>
      <c r="E1034" s="49" t="s">
        <v>10686</v>
      </c>
      <c r="F1034" s="49" t="s">
        <v>10686</v>
      </c>
      <c r="G1034" s="49" t="s">
        <v>10686</v>
      </c>
      <c r="H1034" s="50">
        <v>0</v>
      </c>
      <c r="I1034" s="50" t="s">
        <v>10686</v>
      </c>
      <c r="J1034" s="48" t="s">
        <v>10731</v>
      </c>
      <c r="K1034" s="48" t="s">
        <v>10738</v>
      </c>
      <c r="L1034" s="51">
        <v>25154</v>
      </c>
      <c r="M1034" s="52">
        <v>10928.85</v>
      </c>
      <c r="N1034" s="53" t="s">
        <v>4694</v>
      </c>
      <c r="O1034" s="53" t="s">
        <v>4694</v>
      </c>
      <c r="P1034" s="48" t="s">
        <v>4695</v>
      </c>
      <c r="Q1034" s="50">
        <v>54</v>
      </c>
    </row>
    <row r="1035" spans="1:17">
      <c r="A1035" s="48" t="s">
        <v>7509</v>
      </c>
      <c r="B1035" s="48" t="s">
        <v>5823</v>
      </c>
      <c r="C1035" s="48">
        <v>32.68</v>
      </c>
      <c r="D1035" s="48">
        <v>7.41</v>
      </c>
      <c r="E1035" s="49" t="s">
        <v>10686</v>
      </c>
      <c r="F1035" s="49" t="s">
        <v>10686</v>
      </c>
      <c r="G1035" s="49" t="s">
        <v>10686</v>
      </c>
      <c r="H1035" s="50">
        <v>0</v>
      </c>
      <c r="I1035" s="50" t="s">
        <v>10686</v>
      </c>
      <c r="J1035" s="48" t="s">
        <v>10731</v>
      </c>
      <c r="K1035" s="48" t="s">
        <v>10738</v>
      </c>
      <c r="L1035" s="51">
        <v>25155</v>
      </c>
      <c r="M1035" s="52">
        <v>10923.93</v>
      </c>
      <c r="N1035" s="53" t="s">
        <v>4694</v>
      </c>
      <c r="O1035" s="53" t="s">
        <v>4693</v>
      </c>
      <c r="P1035" s="48" t="s">
        <v>4699</v>
      </c>
      <c r="Q1035" s="50">
        <v>54</v>
      </c>
    </row>
    <row r="1036" spans="1:17">
      <c r="A1036" s="48" t="s">
        <v>7511</v>
      </c>
      <c r="B1036" s="48" t="s">
        <v>7512</v>
      </c>
      <c r="C1036" s="48">
        <v>47.13</v>
      </c>
      <c r="D1036" s="48">
        <v>4.3099999999999996</v>
      </c>
      <c r="E1036" s="49" t="s">
        <v>10686</v>
      </c>
      <c r="F1036" s="49" t="s">
        <v>10686</v>
      </c>
      <c r="G1036" s="49" t="s">
        <v>10686</v>
      </c>
      <c r="H1036" s="50">
        <v>0</v>
      </c>
      <c r="I1036" s="50" t="s">
        <v>10686</v>
      </c>
      <c r="J1036" s="48" t="s">
        <v>10731</v>
      </c>
      <c r="K1036" s="48" t="s">
        <v>10744</v>
      </c>
      <c r="L1036" s="51">
        <v>34583</v>
      </c>
      <c r="M1036" s="52">
        <v>10886.66</v>
      </c>
      <c r="N1036" s="53" t="s">
        <v>4694</v>
      </c>
      <c r="O1036" s="53" t="s">
        <v>4694</v>
      </c>
      <c r="P1036" s="48" t="s">
        <v>4698</v>
      </c>
      <c r="Q1036" s="50">
        <v>28</v>
      </c>
    </row>
    <row r="1037" spans="1:17">
      <c r="A1037" s="48" t="s">
        <v>7514</v>
      </c>
      <c r="B1037" s="48" t="s">
        <v>6294</v>
      </c>
      <c r="C1037" s="48">
        <v>36.67</v>
      </c>
      <c r="D1037" s="48">
        <v>10.83</v>
      </c>
      <c r="E1037" s="49" t="s">
        <v>10686</v>
      </c>
      <c r="F1037" s="49" t="s">
        <v>10686</v>
      </c>
      <c r="G1037" s="49" t="s">
        <v>10686</v>
      </c>
      <c r="H1037" s="50">
        <v>0</v>
      </c>
      <c r="I1037" s="50" t="s">
        <v>10686</v>
      </c>
      <c r="J1037" s="48" t="s">
        <v>10731</v>
      </c>
      <c r="K1037" s="48" t="s">
        <v>10738</v>
      </c>
      <c r="L1037" s="51">
        <v>26287</v>
      </c>
      <c r="M1037" s="52">
        <v>10848.13</v>
      </c>
      <c r="N1037" s="53" t="s">
        <v>4694</v>
      </c>
      <c r="O1037" s="53" t="s">
        <v>4694</v>
      </c>
      <c r="P1037" s="48" t="s">
        <v>4698</v>
      </c>
      <c r="Q1037" s="50">
        <v>51</v>
      </c>
    </row>
    <row r="1038" spans="1:17">
      <c r="A1038" s="48" t="s">
        <v>7516</v>
      </c>
      <c r="B1038" s="48" t="s">
        <v>4925</v>
      </c>
      <c r="C1038" s="48">
        <v>33.630000000000003</v>
      </c>
      <c r="D1038" s="48">
        <v>11.31</v>
      </c>
      <c r="E1038" s="49" t="s">
        <v>10686</v>
      </c>
      <c r="F1038" s="49" t="s">
        <v>10686</v>
      </c>
      <c r="G1038" s="49" t="s">
        <v>10686</v>
      </c>
      <c r="H1038" s="50">
        <v>0</v>
      </c>
      <c r="I1038" s="50" t="s">
        <v>10686</v>
      </c>
      <c r="J1038" s="48" t="s">
        <v>10731</v>
      </c>
      <c r="K1038" s="48" t="s">
        <v>10738</v>
      </c>
      <c r="L1038" s="51">
        <v>25047</v>
      </c>
      <c r="M1038" s="52">
        <v>10825.25</v>
      </c>
      <c r="N1038" s="53" t="s">
        <v>4694</v>
      </c>
      <c r="O1038" s="53" t="s">
        <v>4694</v>
      </c>
      <c r="P1038" s="48" t="s">
        <v>4698</v>
      </c>
      <c r="Q1038" s="50">
        <v>54</v>
      </c>
    </row>
    <row r="1039" spans="1:17">
      <c r="A1039" s="48" t="s">
        <v>7518</v>
      </c>
      <c r="B1039" s="48" t="s">
        <v>7519</v>
      </c>
      <c r="C1039" s="48">
        <v>32.67</v>
      </c>
      <c r="D1039" s="48">
        <v>11.81</v>
      </c>
      <c r="E1039" s="49" t="s">
        <v>10687</v>
      </c>
      <c r="F1039" s="49" t="s">
        <v>10686</v>
      </c>
      <c r="G1039" s="49" t="s">
        <v>10686</v>
      </c>
      <c r="H1039" s="50">
        <v>0</v>
      </c>
      <c r="I1039" s="50" t="s">
        <v>10686</v>
      </c>
      <c r="J1039" s="48" t="s">
        <v>10731</v>
      </c>
      <c r="K1039" s="48" t="s">
        <v>10738</v>
      </c>
      <c r="L1039" s="51">
        <v>24747</v>
      </c>
      <c r="M1039" s="52">
        <v>10807.49</v>
      </c>
      <c r="N1039" s="53" t="s">
        <v>4694</v>
      </c>
      <c r="O1039" s="53" t="s">
        <v>4697</v>
      </c>
      <c r="P1039" s="48" t="s">
        <v>4695</v>
      </c>
      <c r="Q1039" s="50">
        <v>55</v>
      </c>
    </row>
    <row r="1040" spans="1:17">
      <c r="A1040" s="48" t="s">
        <v>7521</v>
      </c>
      <c r="B1040" s="48" t="s">
        <v>7522</v>
      </c>
      <c r="C1040" s="48">
        <v>33.299999999999997</v>
      </c>
      <c r="D1040" s="48">
        <v>8.26</v>
      </c>
      <c r="E1040" s="49" t="s">
        <v>10687</v>
      </c>
      <c r="F1040" s="49" t="s">
        <v>10686</v>
      </c>
      <c r="G1040" s="49" t="s">
        <v>10686</v>
      </c>
      <c r="H1040" s="50">
        <v>2</v>
      </c>
      <c r="I1040" s="50" t="s">
        <v>10686</v>
      </c>
      <c r="J1040" s="48" t="s">
        <v>10731</v>
      </c>
      <c r="K1040" s="48" t="s">
        <v>10738</v>
      </c>
      <c r="L1040" s="51">
        <v>25920</v>
      </c>
      <c r="M1040" s="52">
        <v>10806.84</v>
      </c>
      <c r="N1040" s="53" t="s">
        <v>4694</v>
      </c>
      <c r="O1040" s="53" t="s">
        <v>4697</v>
      </c>
      <c r="P1040" s="48" t="s">
        <v>4701</v>
      </c>
      <c r="Q1040" s="50">
        <v>52</v>
      </c>
    </row>
    <row r="1041" spans="1:17">
      <c r="A1041" s="48" t="s">
        <v>7524</v>
      </c>
      <c r="B1041" s="48" t="s">
        <v>7525</v>
      </c>
      <c r="C1041" s="48">
        <v>30.78</v>
      </c>
      <c r="D1041" s="48">
        <v>10.74</v>
      </c>
      <c r="E1041" s="49" t="s">
        <v>10687</v>
      </c>
      <c r="F1041" s="49" t="s">
        <v>10686</v>
      </c>
      <c r="G1041" s="49" t="s">
        <v>10686</v>
      </c>
      <c r="H1041" s="50">
        <v>2</v>
      </c>
      <c r="I1041" s="50" t="s">
        <v>10686</v>
      </c>
      <c r="J1041" s="48" t="s">
        <v>10731</v>
      </c>
      <c r="K1041" s="48" t="s">
        <v>10738</v>
      </c>
      <c r="L1041" s="51">
        <v>25869</v>
      </c>
      <c r="M1041" s="52">
        <v>10797.34</v>
      </c>
      <c r="N1041" s="53" t="s">
        <v>4694</v>
      </c>
      <c r="O1041" s="53" t="s">
        <v>4697</v>
      </c>
      <c r="P1041" s="48" t="s">
        <v>4710</v>
      </c>
      <c r="Q1041" s="50">
        <v>52</v>
      </c>
    </row>
    <row r="1042" spans="1:17">
      <c r="A1042" s="48" t="s">
        <v>7527</v>
      </c>
      <c r="B1042" s="48" t="s">
        <v>5199</v>
      </c>
      <c r="C1042" s="48">
        <v>28.975000000000001</v>
      </c>
      <c r="D1042" s="48">
        <v>7.69</v>
      </c>
      <c r="E1042" s="49" t="s">
        <v>10687</v>
      </c>
      <c r="F1042" s="49" t="s">
        <v>10686</v>
      </c>
      <c r="G1042" s="49" t="s">
        <v>10686</v>
      </c>
      <c r="H1042" s="50">
        <v>0</v>
      </c>
      <c r="I1042" s="50" t="s">
        <v>10686</v>
      </c>
      <c r="J1042" s="48" t="s">
        <v>10733</v>
      </c>
      <c r="K1042" s="48" t="s">
        <v>10738</v>
      </c>
      <c r="L1042" s="51">
        <v>24768</v>
      </c>
      <c r="M1042" s="52">
        <v>10796.35</v>
      </c>
      <c r="N1042" s="53" t="s">
        <v>4694</v>
      </c>
      <c r="O1042" s="53" t="s">
        <v>4693</v>
      </c>
      <c r="P1042" s="48" t="s">
        <v>4711</v>
      </c>
      <c r="Q1042" s="50">
        <v>55</v>
      </c>
    </row>
    <row r="1043" spans="1:17">
      <c r="A1043" s="48" t="s">
        <v>7528</v>
      </c>
      <c r="B1043" s="48" t="s">
        <v>7529</v>
      </c>
      <c r="C1043" s="48">
        <v>33.4</v>
      </c>
      <c r="D1043" s="48">
        <v>4.84</v>
      </c>
      <c r="E1043" s="49" t="s">
        <v>10686</v>
      </c>
      <c r="F1043" s="49" t="s">
        <v>10686</v>
      </c>
      <c r="G1043" s="49" t="s">
        <v>10686</v>
      </c>
      <c r="H1043" s="50">
        <v>0</v>
      </c>
      <c r="I1043" s="50" t="s">
        <v>10686</v>
      </c>
      <c r="J1043" s="48" t="s">
        <v>10731</v>
      </c>
      <c r="K1043" s="48" t="s">
        <v>10744</v>
      </c>
      <c r="L1043" s="51">
        <v>36518</v>
      </c>
      <c r="M1043" s="52">
        <v>10795.94</v>
      </c>
      <c r="N1043" s="53" t="s">
        <v>4694</v>
      </c>
      <c r="O1043" s="53" t="s">
        <v>4693</v>
      </c>
      <c r="P1043" s="48" t="s">
        <v>4701</v>
      </c>
      <c r="Q1043" s="50">
        <v>23</v>
      </c>
    </row>
    <row r="1044" spans="1:17">
      <c r="A1044" s="48" t="s">
        <v>7531</v>
      </c>
      <c r="B1044" s="48" t="s">
        <v>7532</v>
      </c>
      <c r="C1044" s="48">
        <v>21.5</v>
      </c>
      <c r="D1044" s="48">
        <v>9.77</v>
      </c>
      <c r="E1044" s="49" t="s">
        <v>10687</v>
      </c>
      <c r="F1044" s="49" t="s">
        <v>10686</v>
      </c>
      <c r="G1044" s="49" t="s">
        <v>10686</v>
      </c>
      <c r="H1044" s="50">
        <v>0</v>
      </c>
      <c r="I1044" s="50" t="s">
        <v>10686</v>
      </c>
      <c r="J1044" s="48" t="s">
        <v>10716</v>
      </c>
      <c r="K1044" s="48" t="s">
        <v>10738</v>
      </c>
      <c r="L1044" s="51">
        <v>24787</v>
      </c>
      <c r="M1044" s="52">
        <v>10791.96</v>
      </c>
      <c r="N1044" s="53" t="s">
        <v>4694</v>
      </c>
      <c r="O1044" s="53" t="s">
        <v>4697</v>
      </c>
      <c r="P1044" s="48" t="s">
        <v>4701</v>
      </c>
      <c r="Q1044" s="50">
        <v>55</v>
      </c>
    </row>
    <row r="1045" spans="1:17">
      <c r="A1045" s="48" t="s">
        <v>7534</v>
      </c>
      <c r="B1045" s="48" t="s">
        <v>7535</v>
      </c>
      <c r="C1045" s="48">
        <v>38.14</v>
      </c>
      <c r="D1045" s="48">
        <v>5.84</v>
      </c>
      <c r="E1045" s="49" t="s">
        <v>10686</v>
      </c>
      <c r="F1045" s="49" t="s">
        <v>10686</v>
      </c>
      <c r="G1045" s="49" t="s">
        <v>10686</v>
      </c>
      <c r="H1045" s="50">
        <v>0</v>
      </c>
      <c r="I1045" s="50" t="s">
        <v>10686</v>
      </c>
      <c r="J1045" s="48" t="s">
        <v>10731</v>
      </c>
      <c r="K1045" s="48" t="s">
        <v>10740</v>
      </c>
      <c r="L1045" s="51">
        <v>32837</v>
      </c>
      <c r="M1045" s="52">
        <v>10769.75</v>
      </c>
      <c r="N1045" s="53" t="s">
        <v>4694</v>
      </c>
      <c r="O1045" s="53" t="s">
        <v>4697</v>
      </c>
      <c r="P1045" s="48" t="s">
        <v>4714</v>
      </c>
      <c r="Q1045" s="50">
        <v>33</v>
      </c>
    </row>
    <row r="1046" spans="1:17">
      <c r="A1046" s="48" t="s">
        <v>7537</v>
      </c>
      <c r="B1046" s="48" t="s">
        <v>7538</v>
      </c>
      <c r="C1046" s="48">
        <v>35.42</v>
      </c>
      <c r="D1046" s="48">
        <v>8.6999999999999993</v>
      </c>
      <c r="E1046" s="49" t="s">
        <v>10687</v>
      </c>
      <c r="F1046" s="49" t="s">
        <v>10686</v>
      </c>
      <c r="G1046" s="49" t="s">
        <v>10686</v>
      </c>
      <c r="H1046" s="50">
        <v>1</v>
      </c>
      <c r="I1046" s="50" t="s">
        <v>10686</v>
      </c>
      <c r="J1046" s="48" t="s">
        <v>10731</v>
      </c>
      <c r="K1046" s="48" t="s">
        <v>10738</v>
      </c>
      <c r="L1046" s="51">
        <v>31653</v>
      </c>
      <c r="M1046" s="52">
        <v>10749.02</v>
      </c>
      <c r="N1046" s="53" t="s">
        <v>4694</v>
      </c>
      <c r="O1046" s="53" t="s">
        <v>4693</v>
      </c>
      <c r="P1046" s="48" t="s">
        <v>4713</v>
      </c>
      <c r="Q1046" s="50">
        <v>36</v>
      </c>
    </row>
    <row r="1047" spans="1:17">
      <c r="A1047" s="48" t="s">
        <v>7540</v>
      </c>
      <c r="B1047" s="48" t="s">
        <v>7541</v>
      </c>
      <c r="C1047" s="48">
        <v>35.625</v>
      </c>
      <c r="D1047" s="48">
        <v>10.79</v>
      </c>
      <c r="E1047" s="49" t="s">
        <v>10686</v>
      </c>
      <c r="F1047" s="49" t="s">
        <v>10686</v>
      </c>
      <c r="G1047" s="49" t="s">
        <v>10686</v>
      </c>
      <c r="H1047" s="50">
        <v>0</v>
      </c>
      <c r="I1047" s="50" t="s">
        <v>10686</v>
      </c>
      <c r="J1047" s="48" t="s">
        <v>10731</v>
      </c>
      <c r="K1047" s="48" t="s">
        <v>10738</v>
      </c>
      <c r="L1047" s="51">
        <v>27372</v>
      </c>
      <c r="M1047" s="52">
        <v>10736.87</v>
      </c>
      <c r="N1047" s="53" t="s">
        <v>4694</v>
      </c>
      <c r="O1047" s="53" t="s">
        <v>4693</v>
      </c>
      <c r="P1047" s="48" t="s">
        <v>4705</v>
      </c>
      <c r="Q1047" s="50">
        <v>48</v>
      </c>
    </row>
    <row r="1048" spans="1:17">
      <c r="A1048" s="48" t="s">
        <v>7543</v>
      </c>
      <c r="B1048" s="48" t="s">
        <v>7489</v>
      </c>
      <c r="C1048" s="48">
        <v>45.51</v>
      </c>
      <c r="D1048" s="48">
        <v>4.32</v>
      </c>
      <c r="E1048" s="49" t="s">
        <v>10686</v>
      </c>
      <c r="F1048" s="49" t="s">
        <v>10686</v>
      </c>
      <c r="G1048" s="49" t="s">
        <v>10686</v>
      </c>
      <c r="H1048" s="50">
        <v>1</v>
      </c>
      <c r="I1048" s="50" t="s">
        <v>10686</v>
      </c>
      <c r="J1048" s="48" t="s">
        <v>10731</v>
      </c>
      <c r="K1048" s="48" t="s">
        <v>10744</v>
      </c>
      <c r="L1048" s="51">
        <v>33780</v>
      </c>
      <c r="M1048" s="52">
        <v>10719.57</v>
      </c>
      <c r="N1048" s="53" t="s">
        <v>4694</v>
      </c>
      <c r="O1048" s="53" t="s">
        <v>4693</v>
      </c>
      <c r="P1048" s="48" t="s">
        <v>4698</v>
      </c>
      <c r="Q1048" s="50">
        <v>30</v>
      </c>
    </row>
    <row r="1049" spans="1:17">
      <c r="A1049" s="48" t="s">
        <v>7545</v>
      </c>
      <c r="B1049" s="48" t="s">
        <v>7546</v>
      </c>
      <c r="C1049" s="48">
        <v>37.1</v>
      </c>
      <c r="D1049" s="48">
        <v>7.19</v>
      </c>
      <c r="E1049" s="49" t="s">
        <v>10687</v>
      </c>
      <c r="F1049" s="49" t="s">
        <v>10686</v>
      </c>
      <c r="G1049" s="49" t="s">
        <v>10686</v>
      </c>
      <c r="H1049" s="50">
        <v>0</v>
      </c>
      <c r="I1049" s="50" t="s">
        <v>10686</v>
      </c>
      <c r="J1049" s="48" t="s">
        <v>10731</v>
      </c>
      <c r="K1049" s="48" t="s">
        <v>10738</v>
      </c>
      <c r="L1049" s="51">
        <v>24750</v>
      </c>
      <c r="M1049" s="52">
        <v>10713.64</v>
      </c>
      <c r="N1049" s="53" t="s">
        <v>4694</v>
      </c>
      <c r="O1049" s="53" t="s">
        <v>4694</v>
      </c>
      <c r="P1049" s="48" t="s">
        <v>4701</v>
      </c>
      <c r="Q1049" s="50">
        <v>55</v>
      </c>
    </row>
    <row r="1050" spans="1:17">
      <c r="A1050" s="48" t="s">
        <v>7548</v>
      </c>
      <c r="B1050" s="48" t="s">
        <v>7549</v>
      </c>
      <c r="C1050" s="48">
        <v>30.5</v>
      </c>
      <c r="D1050" s="48">
        <v>11.94</v>
      </c>
      <c r="E1050" s="49" t="s">
        <v>10687</v>
      </c>
      <c r="F1050" s="49" t="s">
        <v>10686</v>
      </c>
      <c r="G1050" s="49" t="s">
        <v>10686</v>
      </c>
      <c r="H1050" s="50">
        <v>0</v>
      </c>
      <c r="I1050" s="50" t="s">
        <v>10686</v>
      </c>
      <c r="J1050" s="48" t="s">
        <v>10731</v>
      </c>
      <c r="K1050" s="48" t="s">
        <v>10738</v>
      </c>
      <c r="L1050" s="51">
        <v>24683</v>
      </c>
      <c r="M1050" s="52">
        <v>10704.47</v>
      </c>
      <c r="N1050" s="53" t="s">
        <v>4694</v>
      </c>
      <c r="O1050" s="53" t="s">
        <v>4697</v>
      </c>
      <c r="P1050" s="48" t="s">
        <v>4701</v>
      </c>
      <c r="Q1050" s="50">
        <v>55</v>
      </c>
    </row>
    <row r="1051" spans="1:17">
      <c r="A1051" s="48" t="s">
        <v>7551</v>
      </c>
      <c r="B1051" s="48" t="s">
        <v>6637</v>
      </c>
      <c r="C1051" s="48">
        <v>28.16</v>
      </c>
      <c r="D1051" s="48">
        <v>5.56</v>
      </c>
      <c r="E1051" s="49" t="s">
        <v>10686</v>
      </c>
      <c r="F1051" s="49" t="s">
        <v>10686</v>
      </c>
      <c r="G1051" s="49" t="s">
        <v>10686</v>
      </c>
      <c r="H1051" s="50">
        <v>2</v>
      </c>
      <c r="I1051" s="50" t="s">
        <v>10686</v>
      </c>
      <c r="J1051" s="48" t="s">
        <v>10733</v>
      </c>
      <c r="K1051" s="48" t="s">
        <v>10744</v>
      </c>
      <c r="L1051" s="51">
        <v>26596</v>
      </c>
      <c r="M1051" s="52">
        <v>10702.64</v>
      </c>
      <c r="N1051" s="53" t="s">
        <v>4694</v>
      </c>
      <c r="O1051" s="53" t="s">
        <v>4694</v>
      </c>
      <c r="P1051" s="48" t="s">
        <v>4695</v>
      </c>
      <c r="Q1051" s="50">
        <v>50</v>
      </c>
    </row>
    <row r="1052" spans="1:17">
      <c r="A1052" s="48" t="s">
        <v>7553</v>
      </c>
      <c r="B1052" s="48" t="s">
        <v>7554</v>
      </c>
      <c r="C1052" s="48">
        <v>29.1</v>
      </c>
      <c r="D1052" s="48">
        <v>5.64</v>
      </c>
      <c r="E1052" s="49" t="s">
        <v>10687</v>
      </c>
      <c r="F1052" s="49" t="s">
        <v>10686</v>
      </c>
      <c r="G1052" s="49" t="s">
        <v>10686</v>
      </c>
      <c r="H1052" s="50">
        <v>0</v>
      </c>
      <c r="I1052" s="50" t="s">
        <v>10686</v>
      </c>
      <c r="J1052" s="48" t="s">
        <v>10733</v>
      </c>
      <c r="K1052" s="48" t="s">
        <v>10744</v>
      </c>
      <c r="L1052" s="51">
        <v>28033</v>
      </c>
      <c r="M1052" s="52">
        <v>10698.38</v>
      </c>
      <c r="N1052" s="53" t="s">
        <v>4694</v>
      </c>
      <c r="O1052" s="53" t="s">
        <v>4693</v>
      </c>
      <c r="P1052" s="48" t="s">
        <v>4716</v>
      </c>
      <c r="Q1052" s="50">
        <v>46</v>
      </c>
    </row>
    <row r="1053" spans="1:17">
      <c r="A1053" s="48" t="s">
        <v>7556</v>
      </c>
      <c r="B1053" s="48" t="s">
        <v>7557</v>
      </c>
      <c r="C1053" s="48">
        <v>30.22</v>
      </c>
      <c r="D1053" s="48">
        <v>4.6500000000000004</v>
      </c>
      <c r="E1053" s="49" t="s">
        <v>10686</v>
      </c>
      <c r="F1053" s="49" t="s">
        <v>10686</v>
      </c>
      <c r="G1053" s="49" t="s">
        <v>10686</v>
      </c>
      <c r="H1053" s="50">
        <v>0</v>
      </c>
      <c r="I1053" s="50" t="s">
        <v>10686</v>
      </c>
      <c r="J1053" s="48" t="s">
        <v>10731</v>
      </c>
      <c r="K1053" s="48" t="s">
        <v>10744</v>
      </c>
      <c r="L1053" s="51">
        <v>28339</v>
      </c>
      <c r="M1053" s="52">
        <v>10690.11</v>
      </c>
      <c r="N1053" s="53" t="s">
        <v>4694</v>
      </c>
      <c r="O1053" s="53" t="s">
        <v>4697</v>
      </c>
      <c r="P1053" s="48" t="s">
        <v>4715</v>
      </c>
      <c r="Q1053" s="50">
        <v>45</v>
      </c>
    </row>
    <row r="1054" spans="1:17">
      <c r="A1054" s="48" t="s">
        <v>7559</v>
      </c>
      <c r="B1054" s="48" t="s">
        <v>7560</v>
      </c>
      <c r="C1054" s="48">
        <v>24.29</v>
      </c>
      <c r="D1054" s="48">
        <v>9.0500000000000007</v>
      </c>
      <c r="E1054" s="49" t="s">
        <v>10686</v>
      </c>
      <c r="F1054" s="49" t="s">
        <v>10686</v>
      </c>
      <c r="G1054" s="49" t="s">
        <v>10686</v>
      </c>
      <c r="H1054" s="50">
        <v>0</v>
      </c>
      <c r="I1054" s="50" t="s">
        <v>10686</v>
      </c>
      <c r="J1054" s="48" t="s">
        <v>10716</v>
      </c>
      <c r="K1054" s="48" t="s">
        <v>10738</v>
      </c>
      <c r="L1054" s="51">
        <v>22896</v>
      </c>
      <c r="M1054" s="52">
        <v>10676.83</v>
      </c>
      <c r="N1054" s="53" t="s">
        <v>4694</v>
      </c>
      <c r="O1054" s="53" t="s">
        <v>4694</v>
      </c>
      <c r="P1054" s="48" t="s">
        <v>4695</v>
      </c>
      <c r="Q1054" s="50">
        <v>60</v>
      </c>
    </row>
    <row r="1055" spans="1:17">
      <c r="A1055" s="48" t="s">
        <v>7562</v>
      </c>
      <c r="B1055" s="48" t="s">
        <v>7563</v>
      </c>
      <c r="C1055" s="48">
        <v>29.39</v>
      </c>
      <c r="D1055" s="48">
        <v>4.5199999999999996</v>
      </c>
      <c r="E1055" s="49" t="s">
        <v>10687</v>
      </c>
      <c r="F1055" s="49" t="s">
        <v>10686</v>
      </c>
      <c r="G1055" s="49" t="s">
        <v>10686</v>
      </c>
      <c r="H1055" s="50">
        <v>0</v>
      </c>
      <c r="I1055" s="50" t="s">
        <v>10686</v>
      </c>
      <c r="J1055" s="48" t="s">
        <v>10733</v>
      </c>
      <c r="K1055" s="48" t="s">
        <v>10744</v>
      </c>
      <c r="L1055" s="51">
        <v>28086</v>
      </c>
      <c r="M1055" s="52">
        <v>10665.44</v>
      </c>
      <c r="N1055" s="53" t="s">
        <v>4694</v>
      </c>
      <c r="O1055" s="53" t="s">
        <v>4697</v>
      </c>
      <c r="P1055" s="48" t="s">
        <v>4715</v>
      </c>
      <c r="Q1055" s="50">
        <v>46</v>
      </c>
    </row>
    <row r="1056" spans="1:17">
      <c r="A1056" s="48" t="s">
        <v>7565</v>
      </c>
      <c r="B1056" s="48" t="s">
        <v>5924</v>
      </c>
      <c r="C1056" s="48">
        <v>25.66</v>
      </c>
      <c r="D1056" s="48">
        <v>4.62</v>
      </c>
      <c r="E1056" s="49" t="s">
        <v>10687</v>
      </c>
      <c r="F1056" s="49" t="s">
        <v>10686</v>
      </c>
      <c r="G1056" s="49" t="s">
        <v>10686</v>
      </c>
      <c r="H1056" s="50">
        <v>1</v>
      </c>
      <c r="I1056" s="50" t="s">
        <v>10686</v>
      </c>
      <c r="J1056" s="48" t="s">
        <v>10733</v>
      </c>
      <c r="K1056" s="48" t="s">
        <v>10744</v>
      </c>
      <c r="L1056" s="51">
        <v>23597</v>
      </c>
      <c r="M1056" s="52">
        <v>10627.81</v>
      </c>
      <c r="N1056" s="53" t="s">
        <v>4694</v>
      </c>
      <c r="O1056" s="53" t="s">
        <v>4694</v>
      </c>
      <c r="P1056" s="48" t="s">
        <v>4695</v>
      </c>
      <c r="Q1056" s="50">
        <v>58</v>
      </c>
    </row>
    <row r="1057" spans="1:17">
      <c r="A1057" s="48" t="s">
        <v>7567</v>
      </c>
      <c r="B1057" s="48" t="s">
        <v>7568</v>
      </c>
      <c r="C1057" s="48">
        <v>39.11</v>
      </c>
      <c r="D1057" s="48">
        <v>5.87</v>
      </c>
      <c r="E1057" s="49" t="s">
        <v>10686</v>
      </c>
      <c r="F1057" s="49" t="s">
        <v>10686</v>
      </c>
      <c r="G1057" s="49" t="s">
        <v>10686</v>
      </c>
      <c r="H1057" s="50">
        <v>0</v>
      </c>
      <c r="I1057" s="50" t="s">
        <v>10686</v>
      </c>
      <c r="J1057" s="48" t="s">
        <v>10731</v>
      </c>
      <c r="K1057" s="48" t="s">
        <v>10740</v>
      </c>
      <c r="L1057" s="51">
        <v>33060</v>
      </c>
      <c r="M1057" s="52">
        <v>10620.26</v>
      </c>
      <c r="N1057" s="53" t="s">
        <v>4694</v>
      </c>
      <c r="O1057" s="53" t="s">
        <v>4694</v>
      </c>
      <c r="P1057" s="48" t="s">
        <v>4698</v>
      </c>
      <c r="Q1057" s="50">
        <v>32</v>
      </c>
    </row>
    <row r="1058" spans="1:17">
      <c r="A1058" s="48" t="s">
        <v>7570</v>
      </c>
      <c r="B1058" s="48" t="s">
        <v>7571</v>
      </c>
      <c r="C1058" s="48">
        <v>43.78</v>
      </c>
      <c r="D1058" s="48">
        <v>5.71</v>
      </c>
      <c r="E1058" s="49" t="s">
        <v>10686</v>
      </c>
      <c r="F1058" s="49" t="s">
        <v>10686</v>
      </c>
      <c r="G1058" s="49" t="s">
        <v>10686</v>
      </c>
      <c r="H1058" s="50">
        <v>1</v>
      </c>
      <c r="I1058" s="50" t="s">
        <v>10686</v>
      </c>
      <c r="J1058" s="48" t="s">
        <v>10731</v>
      </c>
      <c r="K1058" s="48" t="s">
        <v>10740</v>
      </c>
      <c r="L1058" s="51">
        <v>33808</v>
      </c>
      <c r="M1058" s="52">
        <v>10617.04</v>
      </c>
      <c r="N1058" s="53" t="s">
        <v>4694</v>
      </c>
      <c r="O1058" s="53" t="s">
        <v>4694</v>
      </c>
      <c r="P1058" s="48" t="s">
        <v>4713</v>
      </c>
      <c r="Q1058" s="50">
        <v>30</v>
      </c>
    </row>
    <row r="1059" spans="1:17">
      <c r="A1059" s="48" t="s">
        <v>7572</v>
      </c>
      <c r="B1059" s="48" t="s">
        <v>7245</v>
      </c>
      <c r="C1059" s="48">
        <v>24.35</v>
      </c>
      <c r="D1059" s="48">
        <v>9.08</v>
      </c>
      <c r="E1059" s="49" t="s">
        <v>10686</v>
      </c>
      <c r="F1059" s="49" t="s">
        <v>10686</v>
      </c>
      <c r="G1059" s="49" t="s">
        <v>10686</v>
      </c>
      <c r="H1059" s="50">
        <v>0</v>
      </c>
      <c r="I1059" s="50" t="s">
        <v>10686</v>
      </c>
      <c r="J1059" s="48" t="s">
        <v>10716</v>
      </c>
      <c r="K1059" s="48" t="s">
        <v>10738</v>
      </c>
      <c r="L1059" s="51">
        <v>23920</v>
      </c>
      <c r="M1059" s="52">
        <v>10608.67</v>
      </c>
      <c r="N1059" s="53" t="s">
        <v>4694</v>
      </c>
      <c r="O1059" s="53" t="s">
        <v>4694</v>
      </c>
      <c r="P1059" s="48" t="s">
        <v>4698</v>
      </c>
      <c r="Q1059" s="50">
        <v>57</v>
      </c>
    </row>
    <row r="1060" spans="1:17">
      <c r="A1060" s="48" t="s">
        <v>7574</v>
      </c>
      <c r="B1060" s="48" t="s">
        <v>5325</v>
      </c>
      <c r="C1060" s="48">
        <v>40.299999999999997</v>
      </c>
      <c r="D1060" s="48">
        <v>5.3</v>
      </c>
      <c r="E1060" s="49" t="s">
        <v>10687</v>
      </c>
      <c r="F1060" s="49" t="s">
        <v>10686</v>
      </c>
      <c r="G1060" s="49" t="s">
        <v>10686</v>
      </c>
      <c r="H1060" s="50">
        <v>2</v>
      </c>
      <c r="I1060" s="50" t="s">
        <v>10686</v>
      </c>
      <c r="J1060" s="48" t="s">
        <v>10731</v>
      </c>
      <c r="K1060" s="48" t="s">
        <v>10744</v>
      </c>
      <c r="L1060" s="51">
        <v>24290</v>
      </c>
      <c r="M1060" s="52">
        <v>10602.39</v>
      </c>
      <c r="N1060" s="53" t="s">
        <v>4694</v>
      </c>
      <c r="O1060" s="53" t="s">
        <v>4694</v>
      </c>
      <c r="P1060" s="48" t="s">
        <v>4701</v>
      </c>
      <c r="Q1060" s="50">
        <v>56</v>
      </c>
    </row>
    <row r="1061" spans="1:17">
      <c r="A1061" s="48" t="s">
        <v>7576</v>
      </c>
      <c r="B1061" s="48" t="s">
        <v>7577</v>
      </c>
      <c r="C1061" s="48">
        <v>32.774999999999999</v>
      </c>
      <c r="D1061" s="48">
        <v>11.76</v>
      </c>
      <c r="E1061" s="49" t="s">
        <v>10687</v>
      </c>
      <c r="F1061" s="49" t="s">
        <v>10686</v>
      </c>
      <c r="G1061" s="49" t="s">
        <v>10686</v>
      </c>
      <c r="H1061" s="50">
        <v>0</v>
      </c>
      <c r="I1061" s="50" t="s">
        <v>10686</v>
      </c>
      <c r="J1061" s="48" t="s">
        <v>10731</v>
      </c>
      <c r="K1061" s="48" t="s">
        <v>10738</v>
      </c>
      <c r="L1061" s="51">
        <v>24646</v>
      </c>
      <c r="M1061" s="52">
        <v>10601.63</v>
      </c>
      <c r="N1061" s="53" t="s">
        <v>4694</v>
      </c>
      <c r="O1061" s="53" t="s">
        <v>4697</v>
      </c>
      <c r="P1061" s="48" t="s">
        <v>4698</v>
      </c>
      <c r="Q1061" s="50">
        <v>55</v>
      </c>
    </row>
    <row r="1062" spans="1:17">
      <c r="A1062" s="48" t="s">
        <v>7579</v>
      </c>
      <c r="B1062" s="48" t="s">
        <v>7580</v>
      </c>
      <c r="C1062" s="48">
        <v>39.6</v>
      </c>
      <c r="D1062" s="48">
        <v>5.1100000000000003</v>
      </c>
      <c r="E1062" s="49" t="s">
        <v>10687</v>
      </c>
      <c r="F1062" s="49" t="s">
        <v>10686</v>
      </c>
      <c r="G1062" s="49" t="s">
        <v>10686</v>
      </c>
      <c r="H1062" s="50">
        <v>2</v>
      </c>
      <c r="I1062" s="50" t="s">
        <v>10686</v>
      </c>
      <c r="J1062" s="48" t="s">
        <v>10731</v>
      </c>
      <c r="K1062" s="48" t="s">
        <v>10744</v>
      </c>
      <c r="L1062" s="51">
        <v>24308</v>
      </c>
      <c r="M1062" s="52">
        <v>10601.41</v>
      </c>
      <c r="N1062" s="53" t="s">
        <v>4694</v>
      </c>
      <c r="O1062" s="53" t="s">
        <v>4697</v>
      </c>
      <c r="P1062" s="48" t="s">
        <v>4701</v>
      </c>
      <c r="Q1062" s="50">
        <v>56</v>
      </c>
    </row>
    <row r="1063" spans="1:17">
      <c r="A1063" s="48" t="s">
        <v>7582</v>
      </c>
      <c r="B1063" s="48" t="s">
        <v>7583</v>
      </c>
      <c r="C1063" s="48">
        <v>30.97</v>
      </c>
      <c r="D1063" s="48">
        <v>5.54</v>
      </c>
      <c r="E1063" s="49" t="s">
        <v>10686</v>
      </c>
      <c r="F1063" s="49" t="s">
        <v>10686</v>
      </c>
      <c r="G1063" s="49" t="s">
        <v>10686</v>
      </c>
      <c r="H1063" s="50">
        <v>2</v>
      </c>
      <c r="I1063" s="50" t="s">
        <v>10686</v>
      </c>
      <c r="J1063" s="48" t="s">
        <v>10731</v>
      </c>
      <c r="K1063" s="48" t="s">
        <v>10744</v>
      </c>
      <c r="L1063" s="51">
        <v>26647</v>
      </c>
      <c r="M1063" s="52">
        <v>10600.55</v>
      </c>
      <c r="N1063" s="53" t="s">
        <v>4694</v>
      </c>
      <c r="O1063" s="53" t="s">
        <v>4693</v>
      </c>
      <c r="P1063" s="48" t="s">
        <v>4698</v>
      </c>
      <c r="Q1063" s="50">
        <v>50</v>
      </c>
    </row>
    <row r="1064" spans="1:17">
      <c r="A1064" s="48" t="s">
        <v>7584</v>
      </c>
      <c r="B1064" s="48" t="s">
        <v>7585</v>
      </c>
      <c r="C1064" s="48">
        <v>27.645</v>
      </c>
      <c r="D1064" s="48">
        <v>8.8699999999999992</v>
      </c>
      <c r="E1064" s="49" t="s">
        <v>10687</v>
      </c>
      <c r="F1064" s="49" t="s">
        <v>10686</v>
      </c>
      <c r="G1064" s="49" t="s">
        <v>10686</v>
      </c>
      <c r="H1064" s="50">
        <v>0</v>
      </c>
      <c r="I1064" s="50" t="s">
        <v>10686</v>
      </c>
      <c r="J1064" s="48" t="s">
        <v>10733</v>
      </c>
      <c r="K1064" s="48" t="s">
        <v>10738</v>
      </c>
      <c r="L1064" s="51">
        <v>24805</v>
      </c>
      <c r="M1064" s="52">
        <v>10594.5</v>
      </c>
      <c r="N1064" s="53" t="s">
        <v>4694</v>
      </c>
      <c r="O1064" s="53" t="s">
        <v>4693</v>
      </c>
      <c r="P1064" s="48" t="s">
        <v>4698</v>
      </c>
      <c r="Q1064" s="50">
        <v>55</v>
      </c>
    </row>
    <row r="1065" spans="1:17">
      <c r="A1065" s="48" t="s">
        <v>7587</v>
      </c>
      <c r="B1065" s="48" t="s">
        <v>7588</v>
      </c>
      <c r="C1065" s="48">
        <v>34.43</v>
      </c>
      <c r="D1065" s="48">
        <v>5.96</v>
      </c>
      <c r="E1065" s="49" t="s">
        <v>10687</v>
      </c>
      <c r="F1065" s="49" t="s">
        <v>10686</v>
      </c>
      <c r="G1065" s="49" t="s">
        <v>10686</v>
      </c>
      <c r="H1065" s="50">
        <v>2</v>
      </c>
      <c r="I1065" s="50" t="s">
        <v>10686</v>
      </c>
      <c r="J1065" s="48" t="s">
        <v>10731</v>
      </c>
      <c r="K1065" s="48" t="s">
        <v>10740</v>
      </c>
      <c r="L1065" s="51">
        <v>24414</v>
      </c>
      <c r="M1065" s="52">
        <v>10594.23</v>
      </c>
      <c r="N1065" s="53" t="s">
        <v>4694</v>
      </c>
      <c r="O1065" s="53" t="s">
        <v>4694</v>
      </c>
      <c r="P1065" s="48" t="s">
        <v>4695</v>
      </c>
      <c r="Q1065" s="50">
        <v>56</v>
      </c>
    </row>
    <row r="1066" spans="1:17">
      <c r="A1066" s="48" t="s">
        <v>7590</v>
      </c>
      <c r="B1066" s="48" t="s">
        <v>7591</v>
      </c>
      <c r="C1066" s="48">
        <v>39.6</v>
      </c>
      <c r="D1066" s="48">
        <v>4.4400000000000004</v>
      </c>
      <c r="E1066" s="49" t="s">
        <v>10687</v>
      </c>
      <c r="F1066" s="49" t="s">
        <v>10686</v>
      </c>
      <c r="G1066" s="49" t="s">
        <v>10687</v>
      </c>
      <c r="H1066" s="50">
        <v>1</v>
      </c>
      <c r="I1066" s="50" t="s">
        <v>10686</v>
      </c>
      <c r="J1066" s="48" t="s">
        <v>10731</v>
      </c>
      <c r="K1066" s="48" t="s">
        <v>10744</v>
      </c>
      <c r="L1066" s="51">
        <v>25562</v>
      </c>
      <c r="M1066" s="52">
        <v>10579.71</v>
      </c>
      <c r="N1066" s="53" t="s">
        <v>4694</v>
      </c>
      <c r="O1066" s="53" t="s">
        <v>4694</v>
      </c>
      <c r="P1066" s="48" t="s">
        <v>4695</v>
      </c>
      <c r="Q1066" s="50">
        <v>53</v>
      </c>
    </row>
    <row r="1067" spans="1:17">
      <c r="A1067" s="48" t="s">
        <v>7593</v>
      </c>
      <c r="B1067" s="48" t="s">
        <v>7594</v>
      </c>
      <c r="C1067" s="48">
        <v>22.1</v>
      </c>
      <c r="D1067" s="48">
        <v>4.6500000000000004</v>
      </c>
      <c r="E1067" s="49" t="s">
        <v>10687</v>
      </c>
      <c r="F1067" s="49" t="s">
        <v>10686</v>
      </c>
      <c r="G1067" s="49" t="s">
        <v>10686</v>
      </c>
      <c r="H1067" s="50">
        <v>2</v>
      </c>
      <c r="I1067" s="50" t="s">
        <v>10686</v>
      </c>
      <c r="J1067" s="48" t="s">
        <v>10716</v>
      </c>
      <c r="K1067" s="48" t="s">
        <v>10744</v>
      </c>
      <c r="L1067" s="51">
        <v>24452</v>
      </c>
      <c r="M1067" s="52">
        <v>10577.09</v>
      </c>
      <c r="N1067" s="53" t="s">
        <v>4694</v>
      </c>
      <c r="O1067" s="53" t="s">
        <v>4694</v>
      </c>
      <c r="P1067" s="48" t="s">
        <v>4701</v>
      </c>
      <c r="Q1067" s="50">
        <v>56</v>
      </c>
    </row>
    <row r="1068" spans="1:17">
      <c r="A1068" s="48" t="s">
        <v>7596</v>
      </c>
      <c r="B1068" s="48" t="s">
        <v>7597</v>
      </c>
      <c r="C1068" s="48">
        <v>33.25</v>
      </c>
      <c r="D1068" s="48">
        <v>5.64</v>
      </c>
      <c r="E1068" s="49" t="s">
        <v>10687</v>
      </c>
      <c r="F1068" s="49" t="s">
        <v>10686</v>
      </c>
      <c r="G1068" s="49" t="s">
        <v>10687</v>
      </c>
      <c r="H1068" s="50">
        <v>1</v>
      </c>
      <c r="I1068" s="50" t="s">
        <v>10686</v>
      </c>
      <c r="J1068" s="48" t="s">
        <v>10731</v>
      </c>
      <c r="K1068" s="48" t="s">
        <v>10744</v>
      </c>
      <c r="L1068" s="51">
        <v>25401</v>
      </c>
      <c r="M1068" s="52">
        <v>10564.88</v>
      </c>
      <c r="N1068" s="53" t="s">
        <v>4694</v>
      </c>
      <c r="O1068" s="53" t="s">
        <v>4693</v>
      </c>
      <c r="P1068" s="48" t="s">
        <v>4699</v>
      </c>
      <c r="Q1068" s="50">
        <v>53</v>
      </c>
    </row>
    <row r="1069" spans="1:17">
      <c r="A1069" s="48" t="s">
        <v>7599</v>
      </c>
      <c r="B1069" s="48" t="s">
        <v>4748</v>
      </c>
      <c r="C1069" s="48">
        <v>33.33</v>
      </c>
      <c r="D1069" s="48">
        <v>10.19</v>
      </c>
      <c r="E1069" s="49" t="s">
        <v>10686</v>
      </c>
      <c r="F1069" s="49" t="s">
        <v>10686</v>
      </c>
      <c r="G1069" s="49" t="s">
        <v>10686</v>
      </c>
      <c r="H1069" s="50">
        <v>0</v>
      </c>
      <c r="I1069" s="50" t="s">
        <v>10686</v>
      </c>
      <c r="J1069" s="48" t="s">
        <v>10731</v>
      </c>
      <c r="K1069" s="48" t="s">
        <v>10738</v>
      </c>
      <c r="L1069" s="51">
        <v>26113</v>
      </c>
      <c r="M1069" s="52">
        <v>10560.49</v>
      </c>
      <c r="N1069" s="53" t="s">
        <v>4694</v>
      </c>
      <c r="O1069" s="53" t="s">
        <v>4697</v>
      </c>
      <c r="P1069" s="48" t="s">
        <v>4695</v>
      </c>
      <c r="Q1069" s="50">
        <v>51</v>
      </c>
    </row>
    <row r="1070" spans="1:17">
      <c r="A1070" s="48" t="s">
        <v>7601</v>
      </c>
      <c r="B1070" s="48" t="s">
        <v>7602</v>
      </c>
      <c r="C1070" s="48">
        <v>30.5</v>
      </c>
      <c r="D1070" s="48">
        <v>10.79</v>
      </c>
      <c r="E1070" s="49" t="s">
        <v>10686</v>
      </c>
      <c r="F1070" s="49" t="s">
        <v>10686</v>
      </c>
      <c r="G1070" s="49" t="s">
        <v>10686</v>
      </c>
      <c r="H1070" s="50">
        <v>0</v>
      </c>
      <c r="I1070" s="50" t="s">
        <v>10686</v>
      </c>
      <c r="J1070" s="48" t="s">
        <v>10731</v>
      </c>
      <c r="K1070" s="48" t="s">
        <v>10738</v>
      </c>
      <c r="L1070" s="51">
        <v>26202</v>
      </c>
      <c r="M1070" s="52">
        <v>10546.48</v>
      </c>
      <c r="N1070" s="53" t="s">
        <v>4694</v>
      </c>
      <c r="O1070" s="53" t="s">
        <v>4694</v>
      </c>
      <c r="P1070" s="48" t="s">
        <v>4701</v>
      </c>
      <c r="Q1070" s="50">
        <v>51</v>
      </c>
    </row>
    <row r="1071" spans="1:17">
      <c r="A1071" s="48" t="s">
        <v>7603</v>
      </c>
      <c r="B1071" s="48" t="s">
        <v>7604</v>
      </c>
      <c r="C1071" s="48">
        <v>30.3</v>
      </c>
      <c r="D1071" s="48">
        <v>4.24</v>
      </c>
      <c r="E1071" s="49" t="s">
        <v>10686</v>
      </c>
      <c r="F1071" s="49" t="s">
        <v>10686</v>
      </c>
      <c r="G1071" s="49" t="s">
        <v>10686</v>
      </c>
      <c r="H1071" s="50">
        <v>0</v>
      </c>
      <c r="I1071" s="50" t="s">
        <v>10686</v>
      </c>
      <c r="J1071" s="48" t="s">
        <v>10731</v>
      </c>
      <c r="K1071" s="48" t="s">
        <v>10744</v>
      </c>
      <c r="L1071" s="51">
        <v>28423</v>
      </c>
      <c r="M1071" s="52">
        <v>10495.6</v>
      </c>
      <c r="N1071" s="53" t="s">
        <v>4694</v>
      </c>
      <c r="O1071" s="53" t="s">
        <v>4693</v>
      </c>
      <c r="P1071" s="48" t="s">
        <v>4698</v>
      </c>
      <c r="Q1071" s="50">
        <v>45</v>
      </c>
    </row>
    <row r="1072" spans="1:17">
      <c r="A1072" s="48" t="s">
        <v>7606</v>
      </c>
      <c r="B1072" s="48" t="s">
        <v>5715</v>
      </c>
      <c r="C1072" s="48">
        <v>26.22</v>
      </c>
      <c r="D1072" s="48">
        <v>5.83</v>
      </c>
      <c r="E1072" s="49" t="s">
        <v>10686</v>
      </c>
      <c r="F1072" s="49" t="s">
        <v>10686</v>
      </c>
      <c r="G1072" s="49" t="s">
        <v>10686</v>
      </c>
      <c r="H1072" s="50">
        <v>2</v>
      </c>
      <c r="I1072" s="50" t="s">
        <v>10686</v>
      </c>
      <c r="J1072" s="48" t="s">
        <v>10733</v>
      </c>
      <c r="K1072" s="48" t="s">
        <v>10740</v>
      </c>
      <c r="L1072" s="51">
        <v>26591</v>
      </c>
      <c r="M1072" s="52">
        <v>10493.95</v>
      </c>
      <c r="N1072" s="53" t="s">
        <v>4694</v>
      </c>
      <c r="O1072" s="53" t="s">
        <v>4693</v>
      </c>
      <c r="P1072" s="48" t="s">
        <v>4698</v>
      </c>
      <c r="Q1072" s="50">
        <v>50</v>
      </c>
    </row>
    <row r="1073" spans="1:17">
      <c r="A1073" s="48" t="s">
        <v>7608</v>
      </c>
      <c r="B1073" s="48" t="s">
        <v>7609</v>
      </c>
      <c r="C1073" s="48">
        <v>29.99</v>
      </c>
      <c r="D1073" s="48">
        <v>11.85</v>
      </c>
      <c r="E1073" s="49" t="s">
        <v>10686</v>
      </c>
      <c r="F1073" s="49" t="s">
        <v>10686</v>
      </c>
      <c r="G1073" s="49" t="s">
        <v>10686</v>
      </c>
      <c r="H1073" s="50">
        <v>0</v>
      </c>
      <c r="I1073" s="50" t="s">
        <v>10686</v>
      </c>
      <c r="J1073" s="48" t="s">
        <v>10733</v>
      </c>
      <c r="K1073" s="48" t="s">
        <v>10738</v>
      </c>
      <c r="L1073" s="51">
        <v>28723</v>
      </c>
      <c r="M1073" s="52">
        <v>10486.55</v>
      </c>
      <c r="N1073" s="53" t="s">
        <v>4694</v>
      </c>
      <c r="O1073" s="53" t="s">
        <v>4694</v>
      </c>
      <c r="P1073" s="48" t="s">
        <v>4716</v>
      </c>
      <c r="Q1073" s="50">
        <v>44</v>
      </c>
    </row>
    <row r="1074" spans="1:17">
      <c r="A1074" s="48" t="s">
        <v>7611</v>
      </c>
      <c r="B1074" s="48" t="s">
        <v>7612</v>
      </c>
      <c r="C1074" s="48">
        <v>36.380000000000003</v>
      </c>
      <c r="D1074" s="48">
        <v>5.98</v>
      </c>
      <c r="E1074" s="49" t="s">
        <v>10686</v>
      </c>
      <c r="F1074" s="49" t="s">
        <v>10686</v>
      </c>
      <c r="G1074" s="49" t="s">
        <v>10686</v>
      </c>
      <c r="H1074" s="50">
        <v>1</v>
      </c>
      <c r="I1074" s="50" t="s">
        <v>10686</v>
      </c>
      <c r="J1074" s="48" t="s">
        <v>10731</v>
      </c>
      <c r="K1074" s="48" t="s">
        <v>10740</v>
      </c>
      <c r="L1074" s="51">
        <v>31956</v>
      </c>
      <c r="M1074" s="52">
        <v>10464.83</v>
      </c>
      <c r="N1074" s="53" t="s">
        <v>4694</v>
      </c>
      <c r="O1074" s="53" t="s">
        <v>4693</v>
      </c>
      <c r="P1074" s="48" t="s">
        <v>4698</v>
      </c>
      <c r="Q1074" s="50">
        <v>35</v>
      </c>
    </row>
    <row r="1075" spans="1:17">
      <c r="A1075" s="48" t="s">
        <v>7614</v>
      </c>
      <c r="B1075" s="48" t="s">
        <v>5154</v>
      </c>
      <c r="C1075" s="48">
        <v>31.16</v>
      </c>
      <c r="D1075" s="48">
        <v>4.26</v>
      </c>
      <c r="E1075" s="49" t="s">
        <v>10687</v>
      </c>
      <c r="F1075" s="49" t="s">
        <v>10686</v>
      </c>
      <c r="G1075" s="49" t="s">
        <v>10687</v>
      </c>
      <c r="H1075" s="50">
        <v>1</v>
      </c>
      <c r="I1075" s="50" t="s">
        <v>10686</v>
      </c>
      <c r="J1075" s="48" t="s">
        <v>10731</v>
      </c>
      <c r="K1075" s="48" t="s">
        <v>10744</v>
      </c>
      <c r="L1075" s="51">
        <v>25468</v>
      </c>
      <c r="M1075" s="52">
        <v>10461.98</v>
      </c>
      <c r="N1075" s="53" t="s">
        <v>4694</v>
      </c>
      <c r="O1075" s="53" t="s">
        <v>4693</v>
      </c>
      <c r="P1075" s="48" t="s">
        <v>4698</v>
      </c>
      <c r="Q1075" s="50">
        <v>53</v>
      </c>
    </row>
    <row r="1076" spans="1:17">
      <c r="A1076" s="48" t="s">
        <v>7616</v>
      </c>
      <c r="B1076" s="48" t="s">
        <v>6248</v>
      </c>
      <c r="C1076" s="48">
        <v>25.55</v>
      </c>
      <c r="D1076" s="48">
        <v>4.96</v>
      </c>
      <c r="E1076" s="49" t="s">
        <v>10687</v>
      </c>
      <c r="F1076" s="49" t="s">
        <v>10686</v>
      </c>
      <c r="G1076" s="49" t="s">
        <v>10686</v>
      </c>
      <c r="H1076" s="50">
        <v>1</v>
      </c>
      <c r="I1076" s="50" t="s">
        <v>10686</v>
      </c>
      <c r="J1076" s="48" t="s">
        <v>10733</v>
      </c>
      <c r="K1076" s="48" t="s">
        <v>10744</v>
      </c>
      <c r="L1076" s="51">
        <v>23585</v>
      </c>
      <c r="M1076" s="52">
        <v>10459.19</v>
      </c>
      <c r="N1076" s="53" t="s">
        <v>4694</v>
      </c>
      <c r="O1076" s="53" t="s">
        <v>4693</v>
      </c>
      <c r="P1076" s="48" t="s">
        <v>4695</v>
      </c>
      <c r="Q1076" s="50">
        <v>58</v>
      </c>
    </row>
    <row r="1077" spans="1:17">
      <c r="A1077" s="48" t="s">
        <v>7618</v>
      </c>
      <c r="B1077" s="48" t="s">
        <v>7619</v>
      </c>
      <c r="C1077" s="48">
        <v>28.77</v>
      </c>
      <c r="D1077" s="48">
        <v>4</v>
      </c>
      <c r="E1077" s="49" t="s">
        <v>10687</v>
      </c>
      <c r="F1077" s="49" t="s">
        <v>10686</v>
      </c>
      <c r="G1077" s="49" t="s">
        <v>10686</v>
      </c>
      <c r="H1077" s="50">
        <v>0</v>
      </c>
      <c r="I1077" s="50" t="s">
        <v>10686</v>
      </c>
      <c r="J1077" s="48" t="s">
        <v>10733</v>
      </c>
      <c r="K1077" s="48" t="s">
        <v>10744</v>
      </c>
      <c r="L1077" s="51">
        <v>27975</v>
      </c>
      <c r="M1077" s="52">
        <v>10455.14</v>
      </c>
      <c r="N1077" s="53" t="s">
        <v>4694</v>
      </c>
      <c r="O1077" s="53" t="s">
        <v>4697</v>
      </c>
      <c r="P1077" s="48" t="s">
        <v>4715</v>
      </c>
      <c r="Q1077" s="50">
        <v>46</v>
      </c>
    </row>
    <row r="1078" spans="1:17">
      <c r="A1078" s="48" t="s">
        <v>7620</v>
      </c>
      <c r="B1078" s="48" t="s">
        <v>7621</v>
      </c>
      <c r="C1078" s="48">
        <v>23.14</v>
      </c>
      <c r="D1078" s="48">
        <v>4.1500000000000004</v>
      </c>
      <c r="E1078" s="49" t="s">
        <v>10687</v>
      </c>
      <c r="F1078" s="49" t="s">
        <v>10686</v>
      </c>
      <c r="G1078" s="49" t="s">
        <v>10686</v>
      </c>
      <c r="H1078" s="50">
        <v>1</v>
      </c>
      <c r="I1078" s="50" t="s">
        <v>10686</v>
      </c>
      <c r="J1078" s="48" t="s">
        <v>10716</v>
      </c>
      <c r="K1078" s="48" t="s">
        <v>10744</v>
      </c>
      <c r="L1078" s="51">
        <v>23664</v>
      </c>
      <c r="M1078" s="52">
        <v>10455.1</v>
      </c>
      <c r="N1078" s="53" t="s">
        <v>4694</v>
      </c>
      <c r="O1078" s="53" t="s">
        <v>4693</v>
      </c>
      <c r="P1078" s="48" t="s">
        <v>4698</v>
      </c>
      <c r="Q1078" s="50">
        <v>58</v>
      </c>
    </row>
    <row r="1079" spans="1:17">
      <c r="A1079" s="48" t="s">
        <v>7623</v>
      </c>
      <c r="B1079" s="48" t="s">
        <v>5382</v>
      </c>
      <c r="C1079" s="48">
        <v>39.6</v>
      </c>
      <c r="D1079" s="48">
        <v>11.36</v>
      </c>
      <c r="E1079" s="49" t="s">
        <v>10686</v>
      </c>
      <c r="F1079" s="49" t="s">
        <v>10686</v>
      </c>
      <c r="G1079" s="49" t="s">
        <v>10686</v>
      </c>
      <c r="H1079" s="50">
        <v>0</v>
      </c>
      <c r="I1079" s="50" t="s">
        <v>10686</v>
      </c>
      <c r="J1079" s="48" t="s">
        <v>10731</v>
      </c>
      <c r="K1079" s="48" t="s">
        <v>10738</v>
      </c>
      <c r="L1079" s="51">
        <v>25150</v>
      </c>
      <c r="M1079" s="52">
        <v>10450.549999999999</v>
      </c>
      <c r="N1079" s="53" t="s">
        <v>4694</v>
      </c>
      <c r="O1079" s="53" t="s">
        <v>4693</v>
      </c>
      <c r="P1079" s="48" t="s">
        <v>4701</v>
      </c>
      <c r="Q1079" s="50">
        <v>54</v>
      </c>
    </row>
    <row r="1080" spans="1:17">
      <c r="A1080" s="48" t="s">
        <v>7625</v>
      </c>
      <c r="B1080" s="48" t="s">
        <v>7626</v>
      </c>
      <c r="C1080" s="48">
        <v>29.2</v>
      </c>
      <c r="D1080" s="48">
        <v>7.53</v>
      </c>
      <c r="E1080" s="49" t="s">
        <v>10686</v>
      </c>
      <c r="F1080" s="49" t="s">
        <v>10686</v>
      </c>
      <c r="G1080" s="49" t="s">
        <v>10686</v>
      </c>
      <c r="H1080" s="50">
        <v>0</v>
      </c>
      <c r="I1080" s="50" t="s">
        <v>10686</v>
      </c>
      <c r="J1080" s="48" t="s">
        <v>10733</v>
      </c>
      <c r="K1080" s="48" t="s">
        <v>10738</v>
      </c>
      <c r="L1080" s="51">
        <v>25079</v>
      </c>
      <c r="M1080" s="52">
        <v>10436.1</v>
      </c>
      <c r="N1080" s="53" t="s">
        <v>4694</v>
      </c>
      <c r="O1080" s="53" t="s">
        <v>4694</v>
      </c>
      <c r="P1080" s="48" t="s">
        <v>4701</v>
      </c>
      <c r="Q1080" s="50">
        <v>54</v>
      </c>
    </row>
    <row r="1081" spans="1:17">
      <c r="A1081" s="48" t="s">
        <v>7628</v>
      </c>
      <c r="B1081" s="48" t="s">
        <v>7629</v>
      </c>
      <c r="C1081" s="48">
        <v>32.774999999999999</v>
      </c>
      <c r="D1081" s="48">
        <v>7.95</v>
      </c>
      <c r="E1081" s="49" t="s">
        <v>10686</v>
      </c>
      <c r="F1081" s="49" t="s">
        <v>10686</v>
      </c>
      <c r="G1081" s="49" t="s">
        <v>10686</v>
      </c>
      <c r="H1081" s="50">
        <v>0</v>
      </c>
      <c r="I1081" s="50" t="s">
        <v>10686</v>
      </c>
      <c r="J1081" s="48" t="s">
        <v>10731</v>
      </c>
      <c r="K1081" s="48" t="s">
        <v>10738</v>
      </c>
      <c r="L1081" s="51">
        <v>25073</v>
      </c>
      <c r="M1081" s="52">
        <v>10435.07</v>
      </c>
      <c r="N1081" s="53" t="s">
        <v>4694</v>
      </c>
      <c r="O1081" s="53" t="s">
        <v>4693</v>
      </c>
      <c r="P1081" s="48" t="s">
        <v>4705</v>
      </c>
      <c r="Q1081" s="50">
        <v>54</v>
      </c>
    </row>
    <row r="1082" spans="1:17">
      <c r="A1082" s="48" t="s">
        <v>7631</v>
      </c>
      <c r="B1082" s="48" t="s">
        <v>7632</v>
      </c>
      <c r="C1082" s="48">
        <v>24.035</v>
      </c>
      <c r="D1082" s="48">
        <v>8.5</v>
      </c>
      <c r="E1082" s="49" t="s">
        <v>10686</v>
      </c>
      <c r="F1082" s="49" t="s">
        <v>10686</v>
      </c>
      <c r="G1082" s="49" t="s">
        <v>10686</v>
      </c>
      <c r="H1082" s="50">
        <v>0</v>
      </c>
      <c r="I1082" s="50" t="s">
        <v>10686</v>
      </c>
      <c r="J1082" s="48" t="s">
        <v>10716</v>
      </c>
      <c r="K1082" s="48" t="s">
        <v>10738</v>
      </c>
      <c r="L1082" s="51">
        <v>25199</v>
      </c>
      <c r="M1082" s="52">
        <v>10422.92</v>
      </c>
      <c r="N1082" s="53" t="s">
        <v>4694</v>
      </c>
      <c r="O1082" s="53" t="s">
        <v>4693</v>
      </c>
      <c r="P1082" s="48" t="s">
        <v>4708</v>
      </c>
      <c r="Q1082" s="50">
        <v>54</v>
      </c>
    </row>
    <row r="1083" spans="1:17">
      <c r="A1083" s="48" t="s">
        <v>7634</v>
      </c>
      <c r="B1083" s="48" t="s">
        <v>7635</v>
      </c>
      <c r="C1083" s="48">
        <v>30.55</v>
      </c>
      <c r="D1083" s="48">
        <v>5.89</v>
      </c>
      <c r="E1083" s="49" t="s">
        <v>10686</v>
      </c>
      <c r="F1083" s="49" t="s">
        <v>10686</v>
      </c>
      <c r="G1083" s="49" t="s">
        <v>10687</v>
      </c>
      <c r="H1083" s="50">
        <v>1</v>
      </c>
      <c r="I1083" s="50" t="s">
        <v>10686</v>
      </c>
      <c r="J1083" s="48" t="s">
        <v>10731</v>
      </c>
      <c r="K1083" s="48" t="s">
        <v>10740</v>
      </c>
      <c r="L1083" s="51">
        <v>29184</v>
      </c>
      <c r="M1083" s="52">
        <v>10419.65</v>
      </c>
      <c r="N1083" s="53" t="s">
        <v>4694</v>
      </c>
      <c r="O1083" s="53" t="s">
        <v>4697</v>
      </c>
      <c r="P1083" s="48" t="s">
        <v>4716</v>
      </c>
      <c r="Q1083" s="50">
        <v>43</v>
      </c>
    </row>
    <row r="1084" spans="1:17">
      <c r="A1084" s="48" t="s">
        <v>7637</v>
      </c>
      <c r="B1084" s="48" t="s">
        <v>7638</v>
      </c>
      <c r="C1084" s="48">
        <v>28.81</v>
      </c>
      <c r="D1084" s="48">
        <v>8.76</v>
      </c>
      <c r="E1084" s="49" t="s">
        <v>10686</v>
      </c>
      <c r="F1084" s="49" t="s">
        <v>10686</v>
      </c>
      <c r="G1084" s="49" t="s">
        <v>10686</v>
      </c>
      <c r="H1084" s="50">
        <v>2</v>
      </c>
      <c r="I1084" s="50" t="s">
        <v>10686</v>
      </c>
      <c r="J1084" s="48" t="s">
        <v>10733</v>
      </c>
      <c r="K1084" s="48" t="s">
        <v>10738</v>
      </c>
      <c r="L1084" s="51">
        <v>26948</v>
      </c>
      <c r="M1084" s="52">
        <v>10419.59</v>
      </c>
      <c r="N1084" s="53" t="s">
        <v>4694</v>
      </c>
      <c r="O1084" s="53" t="s">
        <v>4697</v>
      </c>
      <c r="P1084" s="48" t="s">
        <v>4716</v>
      </c>
      <c r="Q1084" s="50">
        <v>49</v>
      </c>
    </row>
    <row r="1085" spans="1:17">
      <c r="A1085" s="48" t="s">
        <v>7640</v>
      </c>
      <c r="B1085" s="48" t="s">
        <v>7641</v>
      </c>
      <c r="C1085" s="48">
        <v>31.66</v>
      </c>
      <c r="D1085" s="48">
        <v>4.1100000000000003</v>
      </c>
      <c r="E1085" s="49" t="s">
        <v>10686</v>
      </c>
      <c r="F1085" s="49" t="s">
        <v>10686</v>
      </c>
      <c r="G1085" s="49" t="s">
        <v>10686</v>
      </c>
      <c r="H1085" s="50">
        <v>0</v>
      </c>
      <c r="I1085" s="50" t="s">
        <v>10686</v>
      </c>
      <c r="J1085" s="48" t="s">
        <v>10731</v>
      </c>
      <c r="K1085" s="48" t="s">
        <v>10744</v>
      </c>
      <c r="L1085" s="51">
        <v>29518</v>
      </c>
      <c r="M1085" s="52">
        <v>10407.98</v>
      </c>
      <c r="N1085" s="53" t="s">
        <v>4694</v>
      </c>
      <c r="O1085" s="53" t="s">
        <v>4693</v>
      </c>
      <c r="P1085" s="48" t="s">
        <v>4715</v>
      </c>
      <c r="Q1085" s="50">
        <v>42</v>
      </c>
    </row>
    <row r="1086" spans="1:17">
      <c r="A1086" s="48" t="s">
        <v>7643</v>
      </c>
      <c r="B1086" s="48" t="s">
        <v>6248</v>
      </c>
      <c r="C1086" s="48">
        <v>28.215</v>
      </c>
      <c r="D1086" s="48">
        <v>7.56</v>
      </c>
      <c r="E1086" s="49" t="s">
        <v>10687</v>
      </c>
      <c r="F1086" s="49" t="s">
        <v>10686</v>
      </c>
      <c r="G1086" s="49" t="s">
        <v>10686</v>
      </c>
      <c r="H1086" s="50">
        <v>1</v>
      </c>
      <c r="I1086" s="50" t="s">
        <v>10686</v>
      </c>
      <c r="J1086" s="48" t="s">
        <v>10733</v>
      </c>
      <c r="K1086" s="48" t="s">
        <v>10738</v>
      </c>
      <c r="L1086" s="51">
        <v>27550</v>
      </c>
      <c r="M1086" s="52">
        <v>10407.09</v>
      </c>
      <c r="N1086" s="53" t="s">
        <v>4694</v>
      </c>
      <c r="O1086" s="53" t="s">
        <v>4693</v>
      </c>
      <c r="P1086" s="48" t="s">
        <v>4707</v>
      </c>
      <c r="Q1086" s="50">
        <v>48</v>
      </c>
    </row>
    <row r="1087" spans="1:17">
      <c r="A1087" s="48" t="s">
        <v>7645</v>
      </c>
      <c r="B1087" s="48" t="s">
        <v>5382</v>
      </c>
      <c r="C1087" s="48">
        <v>26.12</v>
      </c>
      <c r="D1087" s="48">
        <v>4.17</v>
      </c>
      <c r="E1087" s="49" t="s">
        <v>10687</v>
      </c>
      <c r="F1087" s="49" t="s">
        <v>10686</v>
      </c>
      <c r="G1087" s="49" t="s">
        <v>10687</v>
      </c>
      <c r="H1087" s="50">
        <v>1</v>
      </c>
      <c r="I1087" s="50" t="s">
        <v>10686</v>
      </c>
      <c r="J1087" s="48" t="s">
        <v>10733</v>
      </c>
      <c r="K1087" s="48" t="s">
        <v>10744</v>
      </c>
      <c r="L1087" s="51">
        <v>25391</v>
      </c>
      <c r="M1087" s="52">
        <v>10403.27</v>
      </c>
      <c r="N1087" s="53" t="s">
        <v>4694</v>
      </c>
      <c r="O1087" s="53" t="s">
        <v>4697</v>
      </c>
      <c r="P1087" s="48" t="s">
        <v>4717</v>
      </c>
      <c r="Q1087" s="50">
        <v>53</v>
      </c>
    </row>
    <row r="1088" spans="1:17">
      <c r="A1088" s="48" t="s">
        <v>7647</v>
      </c>
      <c r="B1088" s="48" t="s">
        <v>7648</v>
      </c>
      <c r="C1088" s="48">
        <v>36.630000000000003</v>
      </c>
      <c r="D1088" s="48">
        <v>11.42</v>
      </c>
      <c r="E1088" s="49" t="s">
        <v>10686</v>
      </c>
      <c r="F1088" s="49" t="s">
        <v>10686</v>
      </c>
      <c r="G1088" s="49" t="s">
        <v>10686</v>
      </c>
      <c r="H1088" s="50">
        <v>2</v>
      </c>
      <c r="I1088" s="50" t="s">
        <v>10686</v>
      </c>
      <c r="J1088" s="48" t="s">
        <v>10731</v>
      </c>
      <c r="K1088" s="48" t="s">
        <v>10738</v>
      </c>
      <c r="L1088" s="51">
        <v>26926</v>
      </c>
      <c r="M1088" s="52">
        <v>10381.48</v>
      </c>
      <c r="N1088" s="53" t="s">
        <v>4694</v>
      </c>
      <c r="O1088" s="53" t="s">
        <v>4694</v>
      </c>
      <c r="P1088" s="48" t="s">
        <v>4695</v>
      </c>
      <c r="Q1088" s="50">
        <v>49</v>
      </c>
    </row>
    <row r="1089" spans="1:17">
      <c r="A1089" s="48" t="s">
        <v>7650</v>
      </c>
      <c r="B1089" s="48" t="s">
        <v>7651</v>
      </c>
      <c r="C1089" s="48">
        <v>33.344999999999999</v>
      </c>
      <c r="D1089" s="48">
        <v>7.33</v>
      </c>
      <c r="E1089" s="49" t="s">
        <v>10686</v>
      </c>
      <c r="F1089" s="49" t="s">
        <v>10686</v>
      </c>
      <c r="G1089" s="49" t="s">
        <v>10686</v>
      </c>
      <c r="H1089" s="50">
        <v>2</v>
      </c>
      <c r="I1089" s="50" t="s">
        <v>10686</v>
      </c>
      <c r="J1089" s="48" t="s">
        <v>10731</v>
      </c>
      <c r="K1089" s="48" t="s">
        <v>10738</v>
      </c>
      <c r="L1089" s="51">
        <v>26936</v>
      </c>
      <c r="M1089" s="52">
        <v>10370.91</v>
      </c>
      <c r="N1089" s="53" t="s">
        <v>4694</v>
      </c>
      <c r="O1089" s="53" t="s">
        <v>4694</v>
      </c>
      <c r="P1089" s="48" t="s">
        <v>4699</v>
      </c>
      <c r="Q1089" s="50">
        <v>49</v>
      </c>
    </row>
    <row r="1090" spans="1:17">
      <c r="A1090" s="48" t="s">
        <v>7653</v>
      </c>
      <c r="B1090" s="48" t="s">
        <v>7654</v>
      </c>
      <c r="C1090" s="48">
        <v>27.11</v>
      </c>
      <c r="D1090" s="48">
        <v>6.7</v>
      </c>
      <c r="E1090" s="49" t="s">
        <v>10686</v>
      </c>
      <c r="F1090" s="49" t="s">
        <v>10686</v>
      </c>
      <c r="G1090" s="49" t="s">
        <v>10686</v>
      </c>
      <c r="H1090" s="50">
        <v>0</v>
      </c>
      <c r="I1090" s="50" t="s">
        <v>10686</v>
      </c>
      <c r="J1090" s="48" t="s">
        <v>10733</v>
      </c>
      <c r="K1090" s="48" t="s">
        <v>10738</v>
      </c>
      <c r="L1090" s="51">
        <v>26182</v>
      </c>
      <c r="M1090" s="52">
        <v>10356.67</v>
      </c>
      <c r="N1090" s="53" t="s">
        <v>4694</v>
      </c>
      <c r="O1090" s="53" t="s">
        <v>4693</v>
      </c>
      <c r="P1090" s="48" t="s">
        <v>4716</v>
      </c>
      <c r="Q1090" s="50">
        <v>51</v>
      </c>
    </row>
    <row r="1091" spans="1:17">
      <c r="A1091" s="48" t="s">
        <v>7656</v>
      </c>
      <c r="B1091" s="48" t="s">
        <v>7657</v>
      </c>
      <c r="C1091" s="48">
        <v>26.6</v>
      </c>
      <c r="D1091" s="48">
        <v>5.27</v>
      </c>
      <c r="E1091" s="49" t="s">
        <v>10687</v>
      </c>
      <c r="F1091" s="49" t="s">
        <v>10686</v>
      </c>
      <c r="G1091" s="49" t="s">
        <v>10687</v>
      </c>
      <c r="H1091" s="50">
        <v>1</v>
      </c>
      <c r="I1091" s="50" t="s">
        <v>10686</v>
      </c>
      <c r="J1091" s="48" t="s">
        <v>10733</v>
      </c>
      <c r="K1091" s="48" t="s">
        <v>10744</v>
      </c>
      <c r="L1091" s="51">
        <v>25371</v>
      </c>
      <c r="M1091" s="52">
        <v>10355.64</v>
      </c>
      <c r="N1091" s="53" t="s">
        <v>4694</v>
      </c>
      <c r="O1091" s="53" t="s">
        <v>4693</v>
      </c>
      <c r="P1091" s="48" t="s">
        <v>4698</v>
      </c>
      <c r="Q1091" s="50">
        <v>53</v>
      </c>
    </row>
    <row r="1092" spans="1:17">
      <c r="A1092" s="48" t="s">
        <v>7659</v>
      </c>
      <c r="B1092" s="48" t="s">
        <v>7660</v>
      </c>
      <c r="C1092" s="48">
        <v>30.41</v>
      </c>
      <c r="D1092" s="48">
        <v>7.72</v>
      </c>
      <c r="E1092" s="49" t="s">
        <v>10686</v>
      </c>
      <c r="F1092" s="49" t="s">
        <v>10686</v>
      </c>
      <c r="G1092" s="49" t="s">
        <v>10686</v>
      </c>
      <c r="H1092" s="50">
        <v>0</v>
      </c>
      <c r="I1092" s="50" t="s">
        <v>10686</v>
      </c>
      <c r="J1092" s="48" t="s">
        <v>10731</v>
      </c>
      <c r="K1092" s="48" t="s">
        <v>10738</v>
      </c>
      <c r="L1092" s="51">
        <v>27301</v>
      </c>
      <c r="M1092" s="52">
        <v>10352.48</v>
      </c>
      <c r="N1092" s="53" t="s">
        <v>4694</v>
      </c>
      <c r="O1092" s="53" t="s">
        <v>4693</v>
      </c>
      <c r="P1092" s="48" t="s">
        <v>4698</v>
      </c>
      <c r="Q1092" s="50">
        <v>48</v>
      </c>
    </row>
    <row r="1093" spans="1:17">
      <c r="A1093" s="48" t="s">
        <v>7661</v>
      </c>
      <c r="B1093" s="48" t="s">
        <v>7662</v>
      </c>
      <c r="C1093" s="48">
        <v>28.98</v>
      </c>
      <c r="D1093" s="48">
        <v>8.68</v>
      </c>
      <c r="E1093" s="49" t="s">
        <v>10686</v>
      </c>
      <c r="F1093" s="49" t="s">
        <v>10686</v>
      </c>
      <c r="G1093" s="49" t="s">
        <v>10686</v>
      </c>
      <c r="H1093" s="50">
        <v>2</v>
      </c>
      <c r="I1093" s="50" t="s">
        <v>10686</v>
      </c>
      <c r="J1093" s="48" t="s">
        <v>10733</v>
      </c>
      <c r="K1093" s="48" t="s">
        <v>10738</v>
      </c>
      <c r="L1093" s="51">
        <v>26884</v>
      </c>
      <c r="M1093" s="52">
        <v>10345.93</v>
      </c>
      <c r="N1093" s="53" t="s">
        <v>4694</v>
      </c>
      <c r="O1093" s="53" t="s">
        <v>4697</v>
      </c>
      <c r="P1093" s="48" t="s">
        <v>4715</v>
      </c>
      <c r="Q1093" s="50">
        <v>49</v>
      </c>
    </row>
    <row r="1094" spans="1:17">
      <c r="A1094" s="48" t="s">
        <v>7664</v>
      </c>
      <c r="B1094" s="48" t="s">
        <v>7665</v>
      </c>
      <c r="C1094" s="48">
        <v>31.24</v>
      </c>
      <c r="D1094" s="48">
        <v>9.8000000000000007</v>
      </c>
      <c r="E1094" s="49" t="s">
        <v>10686</v>
      </c>
      <c r="F1094" s="49" t="s">
        <v>10686</v>
      </c>
      <c r="G1094" s="49" t="s">
        <v>10686</v>
      </c>
      <c r="H1094" s="50">
        <v>0</v>
      </c>
      <c r="I1094" s="50" t="s">
        <v>10686</v>
      </c>
      <c r="J1094" s="48" t="s">
        <v>10731</v>
      </c>
      <c r="K1094" s="48" t="s">
        <v>10738</v>
      </c>
      <c r="L1094" s="51">
        <v>25038</v>
      </c>
      <c r="M1094" s="52">
        <v>10338.93</v>
      </c>
      <c r="N1094" s="53" t="s">
        <v>4694</v>
      </c>
      <c r="O1094" s="53" t="s">
        <v>4693</v>
      </c>
      <c r="P1094" s="48" t="s">
        <v>4695</v>
      </c>
      <c r="Q1094" s="50">
        <v>54</v>
      </c>
    </row>
    <row r="1095" spans="1:17">
      <c r="A1095" s="48" t="s">
        <v>7667</v>
      </c>
      <c r="B1095" s="48" t="s">
        <v>6997</v>
      </c>
      <c r="C1095" s="48">
        <v>31.54</v>
      </c>
      <c r="D1095" s="48">
        <v>4.4400000000000004</v>
      </c>
      <c r="E1095" s="49" t="s">
        <v>10686</v>
      </c>
      <c r="F1095" s="49" t="s">
        <v>10686</v>
      </c>
      <c r="G1095" s="49" t="s">
        <v>10686</v>
      </c>
      <c r="H1095" s="50">
        <v>0</v>
      </c>
      <c r="I1095" s="50" t="s">
        <v>10686</v>
      </c>
      <c r="J1095" s="48" t="s">
        <v>10731</v>
      </c>
      <c r="K1095" s="48" t="s">
        <v>10744</v>
      </c>
      <c r="L1095" s="51">
        <v>30153</v>
      </c>
      <c r="M1095" s="52">
        <v>10329.06</v>
      </c>
      <c r="N1095" s="53" t="s">
        <v>4694</v>
      </c>
      <c r="O1095" s="53" t="s">
        <v>4693</v>
      </c>
      <c r="P1095" s="48" t="s">
        <v>4715</v>
      </c>
      <c r="Q1095" s="50">
        <v>40</v>
      </c>
    </row>
    <row r="1096" spans="1:17">
      <c r="A1096" s="48" t="s">
        <v>7668</v>
      </c>
      <c r="B1096" s="48" t="s">
        <v>5185</v>
      </c>
      <c r="C1096" s="48">
        <v>38.6</v>
      </c>
      <c r="D1096" s="48">
        <v>7.19</v>
      </c>
      <c r="E1096" s="49" t="s">
        <v>10687</v>
      </c>
      <c r="F1096" s="49" t="s">
        <v>10686</v>
      </c>
      <c r="G1096" s="49" t="s">
        <v>10686</v>
      </c>
      <c r="H1096" s="50">
        <v>2</v>
      </c>
      <c r="I1096" s="50" t="s">
        <v>10686</v>
      </c>
      <c r="J1096" s="48" t="s">
        <v>10731</v>
      </c>
      <c r="K1096" s="48" t="s">
        <v>10738</v>
      </c>
      <c r="L1096" s="51">
        <v>25903</v>
      </c>
      <c r="M1096" s="52">
        <v>10325.209999999999</v>
      </c>
      <c r="N1096" s="53" t="s">
        <v>4694</v>
      </c>
      <c r="O1096" s="53" t="s">
        <v>4694</v>
      </c>
      <c r="P1096" s="48" t="s">
        <v>4701</v>
      </c>
      <c r="Q1096" s="50">
        <v>52</v>
      </c>
    </row>
    <row r="1097" spans="1:17">
      <c r="A1097" s="48" t="s">
        <v>7670</v>
      </c>
      <c r="B1097" s="48" t="s">
        <v>7671</v>
      </c>
      <c r="C1097" s="48">
        <v>37.950000000000003</v>
      </c>
      <c r="D1097" s="48">
        <v>6.06</v>
      </c>
      <c r="E1097" s="49" t="s">
        <v>10686</v>
      </c>
      <c r="F1097" s="49" t="s">
        <v>10686</v>
      </c>
      <c r="G1097" s="49" t="s">
        <v>10686</v>
      </c>
      <c r="H1097" s="50">
        <v>0</v>
      </c>
      <c r="I1097" s="50" t="s">
        <v>10686</v>
      </c>
      <c r="J1097" s="48" t="s">
        <v>10731</v>
      </c>
      <c r="K1097" s="48" t="s">
        <v>10740</v>
      </c>
      <c r="L1097" s="51">
        <v>33471</v>
      </c>
      <c r="M1097" s="52">
        <v>10322.9</v>
      </c>
      <c r="N1097" s="53" t="s">
        <v>4694</v>
      </c>
      <c r="O1097" s="53" t="s">
        <v>4693</v>
      </c>
      <c r="P1097" s="48" t="s">
        <v>4713</v>
      </c>
      <c r="Q1097" s="50">
        <v>31</v>
      </c>
    </row>
    <row r="1098" spans="1:17">
      <c r="A1098" s="48" t="s">
        <v>7673</v>
      </c>
      <c r="B1098" s="48" t="s">
        <v>7674</v>
      </c>
      <c r="C1098" s="48">
        <v>38.97</v>
      </c>
      <c r="D1098" s="48">
        <v>5.12</v>
      </c>
      <c r="E1098" s="49" t="s">
        <v>10686</v>
      </c>
      <c r="F1098" s="49" t="s">
        <v>10686</v>
      </c>
      <c r="G1098" s="49" t="s">
        <v>10686</v>
      </c>
      <c r="H1098" s="50">
        <v>0</v>
      </c>
      <c r="I1098" s="50" t="s">
        <v>10686</v>
      </c>
      <c r="J1098" s="48" t="s">
        <v>10731</v>
      </c>
      <c r="K1098" s="48" t="s">
        <v>10744</v>
      </c>
      <c r="L1098" s="51">
        <v>33559</v>
      </c>
      <c r="M1098" s="52">
        <v>10315.91</v>
      </c>
      <c r="N1098" s="53" t="s">
        <v>4694</v>
      </c>
      <c r="O1098" s="53" t="s">
        <v>4697</v>
      </c>
      <c r="P1098" s="48" t="s">
        <v>4698</v>
      </c>
      <c r="Q1098" s="50">
        <v>31</v>
      </c>
    </row>
    <row r="1099" spans="1:17">
      <c r="A1099" s="48" t="s">
        <v>7676</v>
      </c>
      <c r="B1099" s="48" t="s">
        <v>6637</v>
      </c>
      <c r="C1099" s="48">
        <v>21.2</v>
      </c>
      <c r="D1099" s="48">
        <v>10.72</v>
      </c>
      <c r="E1099" s="49" t="s">
        <v>10686</v>
      </c>
      <c r="F1099" s="49" t="s">
        <v>10686</v>
      </c>
      <c r="G1099" s="49" t="s">
        <v>10686</v>
      </c>
      <c r="H1099" s="50">
        <v>0</v>
      </c>
      <c r="I1099" s="50" t="s">
        <v>10686</v>
      </c>
      <c r="J1099" s="48" t="s">
        <v>10716</v>
      </c>
      <c r="K1099" s="48" t="s">
        <v>10738</v>
      </c>
      <c r="L1099" s="51">
        <v>22839</v>
      </c>
      <c r="M1099" s="52">
        <v>10310.780000000001</v>
      </c>
      <c r="N1099" s="53" t="s">
        <v>4694</v>
      </c>
      <c r="O1099" s="53" t="s">
        <v>4694</v>
      </c>
      <c r="P1099" s="48" t="s">
        <v>4698</v>
      </c>
      <c r="Q1099" s="50">
        <v>60</v>
      </c>
    </row>
    <row r="1100" spans="1:17">
      <c r="A1100" s="48" t="s">
        <v>7678</v>
      </c>
      <c r="B1100" s="48" t="s">
        <v>7679</v>
      </c>
      <c r="C1100" s="48">
        <v>23.96</v>
      </c>
      <c r="D1100" s="48">
        <v>9.58</v>
      </c>
      <c r="E1100" s="49" t="s">
        <v>10687</v>
      </c>
      <c r="F1100" s="49" t="s">
        <v>10686</v>
      </c>
      <c r="G1100" s="49" t="s">
        <v>10687</v>
      </c>
      <c r="H1100" s="50">
        <v>1</v>
      </c>
      <c r="I1100" s="50" t="s">
        <v>10686</v>
      </c>
      <c r="J1100" s="48" t="s">
        <v>10716</v>
      </c>
      <c r="K1100" s="48" t="s">
        <v>10738</v>
      </c>
      <c r="L1100" s="51">
        <v>23278</v>
      </c>
      <c r="M1100" s="52">
        <v>10308.040000000001</v>
      </c>
      <c r="N1100" s="53" t="s">
        <v>4694</v>
      </c>
      <c r="O1100" s="53" t="s">
        <v>4693</v>
      </c>
      <c r="P1100" s="48" t="s">
        <v>4695</v>
      </c>
      <c r="Q1100" s="50">
        <v>59</v>
      </c>
    </row>
    <row r="1101" spans="1:17">
      <c r="A1101" s="48" t="s">
        <v>7680</v>
      </c>
      <c r="B1101" s="48" t="s">
        <v>7681</v>
      </c>
      <c r="C1101" s="48">
        <v>35.93</v>
      </c>
      <c r="D1101" s="48">
        <v>6.4</v>
      </c>
      <c r="E1101" s="49" t="s">
        <v>10687</v>
      </c>
      <c r="F1101" s="49" t="s">
        <v>10686</v>
      </c>
      <c r="G1101" s="49" t="s">
        <v>10686</v>
      </c>
      <c r="H1101" s="50">
        <v>1</v>
      </c>
      <c r="I1101" s="50" t="s">
        <v>10686</v>
      </c>
      <c r="J1101" s="48" t="s">
        <v>10731</v>
      </c>
      <c r="K1101" s="48" t="s">
        <v>10740</v>
      </c>
      <c r="L1101" s="51">
        <v>32400</v>
      </c>
      <c r="M1101" s="52">
        <v>10276.99</v>
      </c>
      <c r="N1101" s="53" t="s">
        <v>4694</v>
      </c>
      <c r="O1101" s="53" t="s">
        <v>4693</v>
      </c>
      <c r="P1101" s="48" t="s">
        <v>4715</v>
      </c>
      <c r="Q1101" s="50">
        <v>34</v>
      </c>
    </row>
    <row r="1102" spans="1:17">
      <c r="A1102" s="48" t="s">
        <v>7683</v>
      </c>
      <c r="B1102" s="48" t="s">
        <v>5996</v>
      </c>
      <c r="C1102" s="48">
        <v>26.11</v>
      </c>
      <c r="D1102" s="48">
        <v>6.8</v>
      </c>
      <c r="E1102" s="49" t="s">
        <v>10687</v>
      </c>
      <c r="F1102" s="49" t="s">
        <v>10686</v>
      </c>
      <c r="G1102" s="49" t="s">
        <v>10686</v>
      </c>
      <c r="H1102" s="50">
        <v>2</v>
      </c>
      <c r="I1102" s="50" t="s">
        <v>10686</v>
      </c>
      <c r="J1102" s="48" t="s">
        <v>10733</v>
      </c>
      <c r="K1102" s="48" t="s">
        <v>10738</v>
      </c>
      <c r="L1102" s="51">
        <v>25740</v>
      </c>
      <c r="M1102" s="52">
        <v>10274.33</v>
      </c>
      <c r="N1102" s="53" t="s">
        <v>4694</v>
      </c>
      <c r="O1102" s="53" t="s">
        <v>4693</v>
      </c>
      <c r="P1102" s="48" t="s">
        <v>4699</v>
      </c>
      <c r="Q1102" s="50">
        <v>52</v>
      </c>
    </row>
    <row r="1103" spans="1:17">
      <c r="A1103" s="48" t="s">
        <v>7685</v>
      </c>
      <c r="B1103" s="48" t="s">
        <v>4748</v>
      </c>
      <c r="C1103" s="48">
        <v>32.299999999999997</v>
      </c>
      <c r="D1103" s="48">
        <v>9.48</v>
      </c>
      <c r="E1103" s="49" t="s">
        <v>10686</v>
      </c>
      <c r="F1103" s="49" t="s">
        <v>10686</v>
      </c>
      <c r="G1103" s="49" t="s">
        <v>10686</v>
      </c>
      <c r="H1103" s="50">
        <v>2</v>
      </c>
      <c r="I1103" s="50" t="s">
        <v>10686</v>
      </c>
      <c r="J1103" s="48" t="s">
        <v>10731</v>
      </c>
      <c r="K1103" s="48" t="s">
        <v>10738</v>
      </c>
      <c r="L1103" s="51">
        <v>26995</v>
      </c>
      <c r="M1103" s="52">
        <v>10269.459999999999</v>
      </c>
      <c r="N1103" s="53" t="s">
        <v>4694</v>
      </c>
      <c r="O1103" s="53" t="s">
        <v>4694</v>
      </c>
      <c r="P1103" s="48" t="s">
        <v>4698</v>
      </c>
      <c r="Q1103" s="50">
        <v>49</v>
      </c>
    </row>
    <row r="1104" spans="1:17">
      <c r="A1104" s="48" t="s">
        <v>7686</v>
      </c>
      <c r="B1104" s="48" t="s">
        <v>7687</v>
      </c>
      <c r="C1104" s="48">
        <v>28.69</v>
      </c>
      <c r="D1104" s="48">
        <v>7.45</v>
      </c>
      <c r="E1104" s="49" t="s">
        <v>10686</v>
      </c>
      <c r="F1104" s="49" t="s">
        <v>10686</v>
      </c>
      <c r="G1104" s="49" t="s">
        <v>10686</v>
      </c>
      <c r="H1104" s="50">
        <v>2</v>
      </c>
      <c r="I1104" s="50" t="s">
        <v>10686</v>
      </c>
      <c r="J1104" s="48" t="s">
        <v>10733</v>
      </c>
      <c r="K1104" s="48" t="s">
        <v>10738</v>
      </c>
      <c r="L1104" s="51">
        <v>26912</v>
      </c>
      <c r="M1104" s="52">
        <v>10264.44</v>
      </c>
      <c r="N1104" s="53" t="s">
        <v>4694</v>
      </c>
      <c r="O1104" s="53" t="s">
        <v>4697</v>
      </c>
      <c r="P1104" s="48" t="s">
        <v>4698</v>
      </c>
      <c r="Q1104" s="50">
        <v>49</v>
      </c>
    </row>
    <row r="1105" spans="1:17">
      <c r="A1105" s="48" t="s">
        <v>7689</v>
      </c>
      <c r="B1105" s="48" t="s">
        <v>7690</v>
      </c>
      <c r="C1105" s="48">
        <v>31.28</v>
      </c>
      <c r="D1105" s="48">
        <v>6.94</v>
      </c>
      <c r="E1105" s="49" t="s">
        <v>10687</v>
      </c>
      <c r="F1105" s="49" t="s">
        <v>10686</v>
      </c>
      <c r="G1105" s="49" t="s">
        <v>10686</v>
      </c>
      <c r="H1105" s="50">
        <v>1</v>
      </c>
      <c r="I1105" s="50" t="s">
        <v>10686</v>
      </c>
      <c r="J1105" s="48" t="s">
        <v>10731</v>
      </c>
      <c r="K1105" s="48" t="s">
        <v>10738</v>
      </c>
      <c r="L1105" s="51">
        <v>27621</v>
      </c>
      <c r="M1105" s="52">
        <v>10259.129999999999</v>
      </c>
      <c r="N1105" s="53" t="s">
        <v>4694</v>
      </c>
      <c r="O1105" s="53" t="s">
        <v>4697</v>
      </c>
      <c r="P1105" s="48" t="s">
        <v>4701</v>
      </c>
      <c r="Q1105" s="50">
        <v>47</v>
      </c>
    </row>
    <row r="1106" spans="1:17">
      <c r="A1106" s="48" t="s">
        <v>7692</v>
      </c>
      <c r="B1106" s="48" t="s">
        <v>7693</v>
      </c>
      <c r="C1106" s="48">
        <v>30.21</v>
      </c>
      <c r="D1106" s="48">
        <v>7.83</v>
      </c>
      <c r="E1106" s="49" t="s">
        <v>10686</v>
      </c>
      <c r="F1106" s="49" t="s">
        <v>10686</v>
      </c>
      <c r="G1106" s="49" t="s">
        <v>10686</v>
      </c>
      <c r="H1106" s="50">
        <v>0</v>
      </c>
      <c r="I1106" s="50" t="s">
        <v>10686</v>
      </c>
      <c r="J1106" s="48" t="s">
        <v>10731</v>
      </c>
      <c r="K1106" s="48" t="s">
        <v>10738</v>
      </c>
      <c r="L1106" s="51">
        <v>25104</v>
      </c>
      <c r="M1106" s="52">
        <v>10231.5</v>
      </c>
      <c r="N1106" s="53" t="s">
        <v>4694</v>
      </c>
      <c r="O1106" s="53" t="s">
        <v>4693</v>
      </c>
      <c r="P1106" s="48" t="s">
        <v>4698</v>
      </c>
      <c r="Q1106" s="50">
        <v>54</v>
      </c>
    </row>
    <row r="1107" spans="1:17">
      <c r="A1107" s="48" t="s">
        <v>7695</v>
      </c>
      <c r="B1107" s="48" t="s">
        <v>5076</v>
      </c>
      <c r="C1107" s="48">
        <v>38.28</v>
      </c>
      <c r="D1107" s="48">
        <v>10.17</v>
      </c>
      <c r="E1107" s="49" t="s">
        <v>10687</v>
      </c>
      <c r="F1107" s="49" t="s">
        <v>10686</v>
      </c>
      <c r="G1107" s="49" t="s">
        <v>10686</v>
      </c>
      <c r="H1107" s="50">
        <v>0</v>
      </c>
      <c r="I1107" s="50" t="s">
        <v>10686</v>
      </c>
      <c r="J1107" s="48" t="s">
        <v>10731</v>
      </c>
      <c r="K1107" s="48" t="s">
        <v>10738</v>
      </c>
      <c r="L1107" s="51">
        <v>24651</v>
      </c>
      <c r="M1107" s="52">
        <v>10226.280000000001</v>
      </c>
      <c r="N1107" s="53" t="s">
        <v>4694</v>
      </c>
      <c r="O1107" s="53" t="s">
        <v>4694</v>
      </c>
      <c r="P1107" s="48" t="s">
        <v>4695</v>
      </c>
      <c r="Q1107" s="50">
        <v>55</v>
      </c>
    </row>
    <row r="1108" spans="1:17">
      <c r="A1108" s="48" t="s">
        <v>7696</v>
      </c>
      <c r="B1108" s="48" t="s">
        <v>6372</v>
      </c>
      <c r="C1108" s="48">
        <v>29.9</v>
      </c>
      <c r="D1108" s="48">
        <v>8.9600000000000009</v>
      </c>
      <c r="E1108" s="49" t="s">
        <v>10687</v>
      </c>
      <c r="F1108" s="49" t="s">
        <v>10686</v>
      </c>
      <c r="G1108" s="49" t="s">
        <v>10686</v>
      </c>
      <c r="H1108" s="50">
        <v>0</v>
      </c>
      <c r="I1108" s="50" t="s">
        <v>10686</v>
      </c>
      <c r="J1108" s="48" t="s">
        <v>10733</v>
      </c>
      <c r="K1108" s="48" t="s">
        <v>10738</v>
      </c>
      <c r="L1108" s="51">
        <v>24741</v>
      </c>
      <c r="M1108" s="52">
        <v>10214.64</v>
      </c>
      <c r="N1108" s="53" t="s">
        <v>4694</v>
      </c>
      <c r="O1108" s="53" t="s">
        <v>4697</v>
      </c>
      <c r="P1108" s="48" t="s">
        <v>4701</v>
      </c>
      <c r="Q1108" s="50">
        <v>55</v>
      </c>
    </row>
    <row r="1109" spans="1:17">
      <c r="A1109" s="48" t="s">
        <v>7698</v>
      </c>
      <c r="B1109" s="48" t="s">
        <v>7699</v>
      </c>
      <c r="C1109" s="48">
        <v>23.18</v>
      </c>
      <c r="D1109" s="48">
        <v>6.96</v>
      </c>
      <c r="E1109" s="49" t="s">
        <v>10687</v>
      </c>
      <c r="F1109" s="49" t="s">
        <v>10686</v>
      </c>
      <c r="G1109" s="49" t="s">
        <v>10686</v>
      </c>
      <c r="H1109" s="50">
        <v>2</v>
      </c>
      <c r="I1109" s="50" t="s">
        <v>10686</v>
      </c>
      <c r="J1109" s="48" t="s">
        <v>10716</v>
      </c>
      <c r="K1109" s="48" t="s">
        <v>10738</v>
      </c>
      <c r="L1109" s="51">
        <v>25926</v>
      </c>
      <c r="M1109" s="52">
        <v>10197.77</v>
      </c>
      <c r="N1109" s="53" t="s">
        <v>4694</v>
      </c>
      <c r="O1109" s="53" t="s">
        <v>4693</v>
      </c>
      <c r="P1109" s="48" t="s">
        <v>4699</v>
      </c>
      <c r="Q1109" s="50">
        <v>52</v>
      </c>
    </row>
    <row r="1110" spans="1:17">
      <c r="A1110" s="48" t="s">
        <v>7701</v>
      </c>
      <c r="B1110" s="48" t="s">
        <v>7702</v>
      </c>
      <c r="C1110" s="48">
        <v>33.020000000000003</v>
      </c>
      <c r="D1110" s="48">
        <v>5.07</v>
      </c>
      <c r="E1110" s="49" t="s">
        <v>10687</v>
      </c>
      <c r="F1110" s="49" t="s">
        <v>10686</v>
      </c>
      <c r="G1110" s="49" t="s">
        <v>10686</v>
      </c>
      <c r="H1110" s="50">
        <v>0</v>
      </c>
      <c r="I1110" s="50" t="s">
        <v>10686</v>
      </c>
      <c r="J1110" s="48" t="s">
        <v>10731</v>
      </c>
      <c r="K1110" s="48" t="s">
        <v>10744</v>
      </c>
      <c r="L1110" s="51">
        <v>31336</v>
      </c>
      <c r="M1110" s="52">
        <v>10191.82</v>
      </c>
      <c r="N1110" s="53" t="s">
        <v>4694</v>
      </c>
      <c r="O1110" s="53" t="s">
        <v>4697</v>
      </c>
      <c r="P1110" s="48" t="s">
        <v>4713</v>
      </c>
      <c r="Q1110" s="50">
        <v>37</v>
      </c>
    </row>
    <row r="1111" spans="1:17">
      <c r="A1111" s="48" t="s">
        <v>7704</v>
      </c>
      <c r="B1111" s="48" t="s">
        <v>7705</v>
      </c>
      <c r="C1111" s="48">
        <v>27.29</v>
      </c>
      <c r="D1111" s="48">
        <v>5.85</v>
      </c>
      <c r="E1111" s="49" t="s">
        <v>10686</v>
      </c>
      <c r="F1111" s="49" t="s">
        <v>10686</v>
      </c>
      <c r="G1111" s="49" t="s">
        <v>10686</v>
      </c>
      <c r="H1111" s="50">
        <v>2</v>
      </c>
      <c r="I1111" s="50" t="s">
        <v>10686</v>
      </c>
      <c r="J1111" s="48" t="s">
        <v>10733</v>
      </c>
      <c r="K1111" s="48" t="s">
        <v>10740</v>
      </c>
      <c r="L1111" s="51">
        <v>26490</v>
      </c>
      <c r="M1111" s="52">
        <v>10160.870000000001</v>
      </c>
      <c r="N1111" s="53" t="s">
        <v>4694</v>
      </c>
      <c r="O1111" s="53" t="s">
        <v>4694</v>
      </c>
      <c r="P1111" s="48" t="s">
        <v>4716</v>
      </c>
      <c r="Q1111" s="50">
        <v>50</v>
      </c>
    </row>
    <row r="1112" spans="1:17">
      <c r="A1112" s="48" t="s">
        <v>7707</v>
      </c>
      <c r="B1112" s="48" t="s">
        <v>4964</v>
      </c>
      <c r="C1112" s="48">
        <v>23.18</v>
      </c>
      <c r="D1112" s="48">
        <v>10.56</v>
      </c>
      <c r="E1112" s="49" t="s">
        <v>10686</v>
      </c>
      <c r="F1112" s="49" t="s">
        <v>10686</v>
      </c>
      <c r="G1112" s="49" t="s">
        <v>10686</v>
      </c>
      <c r="H1112" s="50">
        <v>2</v>
      </c>
      <c r="I1112" s="50" t="s">
        <v>10686</v>
      </c>
      <c r="J1112" s="48" t="s">
        <v>10716</v>
      </c>
      <c r="K1112" s="48" t="s">
        <v>10738</v>
      </c>
      <c r="L1112" s="51">
        <v>26950</v>
      </c>
      <c r="M1112" s="52">
        <v>10156.780000000001</v>
      </c>
      <c r="N1112" s="53" t="s">
        <v>4694</v>
      </c>
      <c r="O1112" s="53" t="s">
        <v>4697</v>
      </c>
      <c r="P1112" s="48" t="s">
        <v>4698</v>
      </c>
      <c r="Q1112" s="50">
        <v>49</v>
      </c>
    </row>
    <row r="1113" spans="1:17">
      <c r="A1113" s="48" t="s">
        <v>7708</v>
      </c>
      <c r="B1113" s="48" t="s">
        <v>7709</v>
      </c>
      <c r="C1113" s="48">
        <v>32.659999999999997</v>
      </c>
      <c r="D1113" s="48">
        <v>8.92</v>
      </c>
      <c r="E1113" s="49" t="s">
        <v>10687</v>
      </c>
      <c r="F1113" s="49" t="s">
        <v>10686</v>
      </c>
      <c r="G1113" s="49" t="s">
        <v>10686</v>
      </c>
      <c r="H1113" s="50">
        <v>0</v>
      </c>
      <c r="I1113" s="50" t="s">
        <v>10686</v>
      </c>
      <c r="J1113" s="48" t="s">
        <v>10731</v>
      </c>
      <c r="K1113" s="48" t="s">
        <v>10738</v>
      </c>
      <c r="L1113" s="51">
        <v>29749</v>
      </c>
      <c r="M1113" s="52">
        <v>10146.129999999999</v>
      </c>
      <c r="N1113" s="53" t="s">
        <v>4694</v>
      </c>
      <c r="O1113" s="53" t="s">
        <v>4693</v>
      </c>
      <c r="P1113" s="48" t="s">
        <v>4716</v>
      </c>
      <c r="Q1113" s="50">
        <v>41</v>
      </c>
    </row>
    <row r="1114" spans="1:17">
      <c r="A1114" s="48" t="s">
        <v>7711</v>
      </c>
      <c r="B1114" s="48" t="s">
        <v>5010</v>
      </c>
      <c r="C1114" s="48">
        <v>30.78</v>
      </c>
      <c r="D1114" s="48">
        <v>8.6300000000000008</v>
      </c>
      <c r="E1114" s="49" t="s">
        <v>10686</v>
      </c>
      <c r="F1114" s="49" t="s">
        <v>10686</v>
      </c>
      <c r="G1114" s="49" t="s">
        <v>10686</v>
      </c>
      <c r="H1114" s="50">
        <v>0</v>
      </c>
      <c r="I1114" s="50" t="s">
        <v>10686</v>
      </c>
      <c r="J1114" s="48" t="s">
        <v>10731</v>
      </c>
      <c r="K1114" s="48" t="s">
        <v>10738</v>
      </c>
      <c r="L1114" s="51">
        <v>27393</v>
      </c>
      <c r="M1114" s="52">
        <v>10141.14</v>
      </c>
      <c r="N1114" s="53" t="s">
        <v>4694</v>
      </c>
      <c r="O1114" s="53" t="s">
        <v>4693</v>
      </c>
      <c r="P1114" s="48" t="s">
        <v>4705</v>
      </c>
      <c r="Q1114" s="50">
        <v>48</v>
      </c>
    </row>
    <row r="1115" spans="1:17">
      <c r="A1115" s="48" t="s">
        <v>7713</v>
      </c>
      <c r="B1115" s="48" t="s">
        <v>7714</v>
      </c>
      <c r="C1115" s="48">
        <v>47.2</v>
      </c>
      <c r="D1115" s="48">
        <v>6.29</v>
      </c>
      <c r="E1115" s="49" t="s">
        <v>10687</v>
      </c>
      <c r="F1115" s="49" t="s">
        <v>10686</v>
      </c>
      <c r="G1115" s="49" t="s">
        <v>10687</v>
      </c>
      <c r="H1115" s="50">
        <v>1</v>
      </c>
      <c r="I1115" s="50" t="s">
        <v>10686</v>
      </c>
      <c r="J1115" s="48" t="s">
        <v>10731</v>
      </c>
      <c r="K1115" s="48" t="s">
        <v>10740</v>
      </c>
      <c r="L1115" s="51">
        <v>35678</v>
      </c>
      <c r="M1115" s="52">
        <v>10139.84</v>
      </c>
      <c r="N1115" s="53" t="s">
        <v>4694</v>
      </c>
      <c r="O1115" s="53" t="s">
        <v>4697</v>
      </c>
      <c r="P1115" s="48" t="s">
        <v>4698</v>
      </c>
      <c r="Q1115" s="50">
        <v>25</v>
      </c>
    </row>
    <row r="1116" spans="1:17">
      <c r="A1116" s="48" t="s">
        <v>7716</v>
      </c>
      <c r="B1116" s="48" t="s">
        <v>7717</v>
      </c>
      <c r="C1116" s="48">
        <v>31.6</v>
      </c>
      <c r="D1116" s="48">
        <v>5.75</v>
      </c>
      <c r="E1116" s="49" t="s">
        <v>10686</v>
      </c>
      <c r="F1116" s="49" t="s">
        <v>10686</v>
      </c>
      <c r="G1116" s="49" t="s">
        <v>10686</v>
      </c>
      <c r="H1116" s="50">
        <v>2</v>
      </c>
      <c r="I1116" s="50" t="s">
        <v>10686</v>
      </c>
      <c r="J1116" s="48" t="s">
        <v>10731</v>
      </c>
      <c r="K1116" s="48" t="s">
        <v>10740</v>
      </c>
      <c r="L1116" s="51">
        <v>26619</v>
      </c>
      <c r="M1116" s="52">
        <v>10118.42</v>
      </c>
      <c r="N1116" s="53" t="s">
        <v>4694</v>
      </c>
      <c r="O1116" s="53" t="s">
        <v>4694</v>
      </c>
      <c r="P1116" s="48" t="s">
        <v>4701</v>
      </c>
      <c r="Q1116" s="50">
        <v>50</v>
      </c>
    </row>
    <row r="1117" spans="1:17">
      <c r="A1117" s="48" t="s">
        <v>7719</v>
      </c>
      <c r="B1117" s="48" t="s">
        <v>7720</v>
      </c>
      <c r="C1117" s="48">
        <v>33.914999999999999</v>
      </c>
      <c r="D1117" s="48">
        <v>6.66</v>
      </c>
      <c r="E1117" s="49" t="s">
        <v>10687</v>
      </c>
      <c r="F1117" s="49" t="s">
        <v>10686</v>
      </c>
      <c r="G1117" s="49" t="s">
        <v>10686</v>
      </c>
      <c r="H1117" s="50">
        <v>1</v>
      </c>
      <c r="I1117" s="50" t="s">
        <v>10686</v>
      </c>
      <c r="J1117" s="48" t="s">
        <v>10731</v>
      </c>
      <c r="K1117" s="48" t="s">
        <v>10738</v>
      </c>
      <c r="L1117" s="51">
        <v>27577</v>
      </c>
      <c r="M1117" s="52">
        <v>10115.01</v>
      </c>
      <c r="N1117" s="53" t="s">
        <v>4694</v>
      </c>
      <c r="O1117" s="53" t="s">
        <v>4694</v>
      </c>
      <c r="P1117" s="48" t="s">
        <v>4698</v>
      </c>
      <c r="Q1117" s="50">
        <v>47</v>
      </c>
    </row>
    <row r="1118" spans="1:17">
      <c r="A1118" s="48" t="s">
        <v>7722</v>
      </c>
      <c r="B1118" s="48" t="s">
        <v>7723</v>
      </c>
      <c r="C1118" s="48">
        <v>23.54</v>
      </c>
      <c r="D1118" s="48">
        <v>5.0999999999999996</v>
      </c>
      <c r="E1118" s="49" t="s">
        <v>10686</v>
      </c>
      <c r="F1118" s="49" t="s">
        <v>10686</v>
      </c>
      <c r="G1118" s="49" t="s">
        <v>10686</v>
      </c>
      <c r="H1118" s="50">
        <v>2</v>
      </c>
      <c r="I1118" s="50" t="s">
        <v>10686</v>
      </c>
      <c r="J1118" s="48" t="s">
        <v>10716</v>
      </c>
      <c r="K1118" s="48" t="s">
        <v>10744</v>
      </c>
      <c r="L1118" s="51">
        <v>26519</v>
      </c>
      <c r="M1118" s="52">
        <v>10107.219999999999</v>
      </c>
      <c r="N1118" s="53" t="s">
        <v>4694</v>
      </c>
      <c r="O1118" s="53" t="s">
        <v>4693</v>
      </c>
      <c r="P1118" s="48" t="s">
        <v>4695</v>
      </c>
      <c r="Q1118" s="50">
        <v>50</v>
      </c>
    </row>
    <row r="1119" spans="1:17">
      <c r="A1119" s="48" t="s">
        <v>7725</v>
      </c>
      <c r="B1119" s="48" t="s">
        <v>5393</v>
      </c>
      <c r="C1119" s="48">
        <v>27.074999999999999</v>
      </c>
      <c r="D1119" s="48">
        <v>4.41</v>
      </c>
      <c r="E1119" s="49" t="s">
        <v>10686</v>
      </c>
      <c r="F1119" s="49" t="s">
        <v>10686</v>
      </c>
      <c r="G1119" s="49" t="s">
        <v>10686</v>
      </c>
      <c r="H1119" s="50">
        <v>2</v>
      </c>
      <c r="I1119" s="50" t="s">
        <v>10686</v>
      </c>
      <c r="J1119" s="48" t="s">
        <v>10733</v>
      </c>
      <c r="K1119" s="48" t="s">
        <v>10744</v>
      </c>
      <c r="L1119" s="51">
        <v>26591</v>
      </c>
      <c r="M1119" s="52">
        <v>10106.129999999999</v>
      </c>
      <c r="N1119" s="53" t="s">
        <v>4694</v>
      </c>
      <c r="O1119" s="53" t="s">
        <v>4693</v>
      </c>
      <c r="P1119" s="48" t="s">
        <v>4699</v>
      </c>
      <c r="Q1119" s="50">
        <v>50</v>
      </c>
    </row>
    <row r="1120" spans="1:17">
      <c r="A1120" s="48" t="s">
        <v>7727</v>
      </c>
      <c r="B1120" s="48" t="s">
        <v>7728</v>
      </c>
      <c r="C1120" s="48">
        <v>25.8</v>
      </c>
      <c r="D1120" s="48">
        <v>5.52</v>
      </c>
      <c r="E1120" s="49" t="s">
        <v>10687</v>
      </c>
      <c r="F1120" s="49" t="s">
        <v>10686</v>
      </c>
      <c r="G1120" s="49" t="s">
        <v>10686</v>
      </c>
      <c r="H1120" s="50">
        <v>0</v>
      </c>
      <c r="I1120" s="50" t="s">
        <v>10686</v>
      </c>
      <c r="J1120" s="48" t="s">
        <v>10733</v>
      </c>
      <c r="K1120" s="48" t="s">
        <v>10744</v>
      </c>
      <c r="L1120" s="51">
        <v>28113</v>
      </c>
      <c r="M1120" s="52">
        <v>10096.969999999999</v>
      </c>
      <c r="N1120" s="53" t="s">
        <v>4694</v>
      </c>
      <c r="O1120" s="53" t="s">
        <v>4697</v>
      </c>
      <c r="P1120" s="48" t="s">
        <v>4701</v>
      </c>
      <c r="Q1120" s="50">
        <v>46</v>
      </c>
    </row>
    <row r="1121" spans="1:17">
      <c r="A1121" s="48" t="s">
        <v>7730</v>
      </c>
      <c r="B1121" s="48" t="s">
        <v>7731</v>
      </c>
      <c r="C1121" s="48">
        <v>36.1</v>
      </c>
      <c r="D1121" s="48">
        <v>4.62</v>
      </c>
      <c r="E1121" s="49" t="s">
        <v>10687</v>
      </c>
      <c r="F1121" s="49" t="s">
        <v>10686</v>
      </c>
      <c r="G1121" s="49" t="s">
        <v>10687</v>
      </c>
      <c r="H1121" s="50">
        <v>1</v>
      </c>
      <c r="I1121" s="50" t="s">
        <v>10686</v>
      </c>
      <c r="J1121" s="48" t="s">
        <v>10731</v>
      </c>
      <c r="K1121" s="48" t="s">
        <v>10744</v>
      </c>
      <c r="L1121" s="51">
        <v>25387</v>
      </c>
      <c r="M1121" s="52">
        <v>10085.85</v>
      </c>
      <c r="N1121" s="53" t="s">
        <v>4694</v>
      </c>
      <c r="O1121" s="53" t="s">
        <v>4694</v>
      </c>
      <c r="P1121" s="48" t="s">
        <v>4701</v>
      </c>
      <c r="Q1121" s="50">
        <v>53</v>
      </c>
    </row>
    <row r="1122" spans="1:17">
      <c r="A1122" s="48" t="s">
        <v>7733</v>
      </c>
      <c r="B1122" s="48" t="s">
        <v>7734</v>
      </c>
      <c r="C1122" s="48">
        <v>30.495000000000001</v>
      </c>
      <c r="D1122" s="48">
        <v>5.74</v>
      </c>
      <c r="E1122" s="49" t="s">
        <v>10687</v>
      </c>
      <c r="F1122" s="49" t="s">
        <v>10686</v>
      </c>
      <c r="G1122" s="49" t="s">
        <v>10687</v>
      </c>
      <c r="H1122" s="50">
        <v>1</v>
      </c>
      <c r="I1122" s="50" t="s">
        <v>10686</v>
      </c>
      <c r="J1122" s="48" t="s">
        <v>10731</v>
      </c>
      <c r="K1122" s="48" t="s">
        <v>10740</v>
      </c>
      <c r="L1122" s="51">
        <v>25503</v>
      </c>
      <c r="M1122" s="52">
        <v>10072.06</v>
      </c>
      <c r="N1122" s="53" t="s">
        <v>4694</v>
      </c>
      <c r="O1122" s="53" t="s">
        <v>4693</v>
      </c>
      <c r="P1122" s="48" t="s">
        <v>4708</v>
      </c>
      <c r="Q1122" s="50">
        <v>53</v>
      </c>
    </row>
    <row r="1123" spans="1:17">
      <c r="A1123" s="48" t="s">
        <v>7736</v>
      </c>
      <c r="B1123" s="48" t="s">
        <v>7737</v>
      </c>
      <c r="C1123" s="48">
        <v>21.4</v>
      </c>
      <c r="D1123" s="48">
        <v>6.3</v>
      </c>
      <c r="E1123" s="49" t="s">
        <v>10687</v>
      </c>
      <c r="F1123" s="49" t="s">
        <v>10686</v>
      </c>
      <c r="G1123" s="49" t="s">
        <v>10687</v>
      </c>
      <c r="H1123" s="50">
        <v>1</v>
      </c>
      <c r="I1123" s="50" t="s">
        <v>10686</v>
      </c>
      <c r="J1123" s="48" t="s">
        <v>10716</v>
      </c>
      <c r="K1123" s="48" t="s">
        <v>10740</v>
      </c>
      <c r="L1123" s="51">
        <v>25437</v>
      </c>
      <c r="M1123" s="52">
        <v>10065.41</v>
      </c>
      <c r="N1123" s="53" t="s">
        <v>4694</v>
      </c>
      <c r="O1123" s="53" t="s">
        <v>4697</v>
      </c>
      <c r="P1123" s="48" t="s">
        <v>4701</v>
      </c>
      <c r="Q1123" s="50">
        <v>53</v>
      </c>
    </row>
    <row r="1124" spans="1:17">
      <c r="A1124" s="48" t="s">
        <v>7739</v>
      </c>
      <c r="B1124" s="48" t="s">
        <v>7740</v>
      </c>
      <c r="C1124" s="48">
        <v>32.299999999999997</v>
      </c>
      <c r="D1124" s="48">
        <v>10.27</v>
      </c>
      <c r="E1124" s="49" t="s">
        <v>10686</v>
      </c>
      <c r="F1124" s="49" t="s">
        <v>10686</v>
      </c>
      <c r="G1124" s="49" t="s">
        <v>10686</v>
      </c>
      <c r="H1124" s="50">
        <v>0</v>
      </c>
      <c r="I1124" s="50" t="s">
        <v>10686</v>
      </c>
      <c r="J1124" s="48" t="s">
        <v>10731</v>
      </c>
      <c r="K1124" s="48" t="s">
        <v>10738</v>
      </c>
      <c r="L1124" s="51">
        <v>27271</v>
      </c>
      <c r="M1124" s="52">
        <v>10043.25</v>
      </c>
      <c r="N1124" s="53" t="s">
        <v>4694</v>
      </c>
      <c r="O1124" s="53" t="s">
        <v>4697</v>
      </c>
      <c r="P1124" s="48" t="s">
        <v>4699</v>
      </c>
      <c r="Q1124" s="50">
        <v>48</v>
      </c>
    </row>
    <row r="1125" spans="1:17">
      <c r="A1125" s="48" t="s">
        <v>7742</v>
      </c>
      <c r="B1125" s="48" t="s">
        <v>5876</v>
      </c>
      <c r="C1125" s="48">
        <v>29.78</v>
      </c>
      <c r="D1125" s="48">
        <v>5.85</v>
      </c>
      <c r="E1125" s="49" t="s">
        <v>10686</v>
      </c>
      <c r="F1125" s="49" t="s">
        <v>10686</v>
      </c>
      <c r="G1125" s="49" t="s">
        <v>10687</v>
      </c>
      <c r="H1125" s="50">
        <v>1</v>
      </c>
      <c r="I1125" s="50" t="s">
        <v>10686</v>
      </c>
      <c r="J1125" s="48" t="s">
        <v>10733</v>
      </c>
      <c r="K1125" s="48" t="s">
        <v>10740</v>
      </c>
      <c r="L1125" s="51">
        <v>29217</v>
      </c>
      <c r="M1125" s="52">
        <v>10027.15</v>
      </c>
      <c r="N1125" s="53" t="s">
        <v>4694</v>
      </c>
      <c r="O1125" s="53" t="s">
        <v>4693</v>
      </c>
      <c r="P1125" s="48" t="s">
        <v>4715</v>
      </c>
      <c r="Q1125" s="50">
        <v>43</v>
      </c>
    </row>
    <row r="1126" spans="1:17">
      <c r="A1126" s="48" t="s">
        <v>7744</v>
      </c>
      <c r="B1126" s="48" t="s">
        <v>7745</v>
      </c>
      <c r="C1126" s="48">
        <v>34.76</v>
      </c>
      <c r="D1126" s="48">
        <v>5.92</v>
      </c>
      <c r="E1126" s="49" t="s">
        <v>10687</v>
      </c>
      <c r="F1126" s="49" t="s">
        <v>10686</v>
      </c>
      <c r="G1126" s="49" t="s">
        <v>10686</v>
      </c>
      <c r="H1126" s="50">
        <v>1</v>
      </c>
      <c r="I1126" s="50" t="s">
        <v>10686</v>
      </c>
      <c r="J1126" s="48" t="s">
        <v>10731</v>
      </c>
      <c r="K1126" s="48" t="s">
        <v>10740</v>
      </c>
      <c r="L1126" s="51">
        <v>32327</v>
      </c>
      <c r="M1126" s="52">
        <v>10011.44</v>
      </c>
      <c r="N1126" s="53" t="s">
        <v>4694</v>
      </c>
      <c r="O1126" s="53" t="s">
        <v>4694</v>
      </c>
      <c r="P1126" s="48" t="s">
        <v>4713</v>
      </c>
      <c r="Q1126" s="50">
        <v>34</v>
      </c>
    </row>
    <row r="1127" spans="1:17">
      <c r="A1127" s="48" t="s">
        <v>7747</v>
      </c>
      <c r="B1127" s="48" t="s">
        <v>7748</v>
      </c>
      <c r="C1127" s="48">
        <v>18.335000000000001</v>
      </c>
      <c r="D1127" s="48">
        <v>10.01</v>
      </c>
      <c r="E1127" s="49" t="s">
        <v>10687</v>
      </c>
      <c r="F1127" s="49" t="s">
        <v>10686</v>
      </c>
      <c r="G1127" s="49" t="s">
        <v>10686</v>
      </c>
      <c r="H1127" s="50">
        <v>2</v>
      </c>
      <c r="I1127" s="50" t="s">
        <v>10686</v>
      </c>
      <c r="J1127" s="48" t="s">
        <v>10734</v>
      </c>
      <c r="K1127" s="48" t="s">
        <v>10738</v>
      </c>
      <c r="L1127" s="51">
        <v>25791</v>
      </c>
      <c r="M1127" s="52">
        <v>9991.0400000000009</v>
      </c>
      <c r="N1127" s="53" t="s">
        <v>4697</v>
      </c>
      <c r="O1127" s="53" t="s">
        <v>4694</v>
      </c>
      <c r="P1127" s="48" t="s">
        <v>4698</v>
      </c>
      <c r="Q1127" s="50">
        <v>52</v>
      </c>
    </row>
    <row r="1128" spans="1:17">
      <c r="A1128" s="48" t="s">
        <v>7750</v>
      </c>
      <c r="B1128" s="48" t="s">
        <v>5894</v>
      </c>
      <c r="C1128" s="48">
        <v>32.299999999999997</v>
      </c>
      <c r="D1128" s="48">
        <v>9.59</v>
      </c>
      <c r="E1128" s="49" t="s">
        <v>10686</v>
      </c>
      <c r="F1128" s="49" t="s">
        <v>10686</v>
      </c>
      <c r="G1128" s="49" t="s">
        <v>10686</v>
      </c>
      <c r="H1128" s="50">
        <v>0</v>
      </c>
      <c r="I1128" s="50" t="s">
        <v>10686</v>
      </c>
      <c r="J1128" s="48" t="s">
        <v>10731</v>
      </c>
      <c r="K1128" s="48" t="s">
        <v>10738</v>
      </c>
      <c r="L1128" s="51">
        <v>26212</v>
      </c>
      <c r="M1128" s="52">
        <v>9964.06</v>
      </c>
      <c r="N1128" s="53" t="s">
        <v>4697</v>
      </c>
      <c r="O1128" s="53" t="s">
        <v>4697</v>
      </c>
      <c r="P1128" s="48" t="s">
        <v>4711</v>
      </c>
      <c r="Q1128" s="50">
        <v>51</v>
      </c>
    </row>
    <row r="1129" spans="1:17">
      <c r="A1129" s="48" t="s">
        <v>7752</v>
      </c>
      <c r="B1129" s="48" t="s">
        <v>4876</v>
      </c>
      <c r="C1129" s="48">
        <v>27.74</v>
      </c>
      <c r="D1129" s="48">
        <v>10.37</v>
      </c>
      <c r="E1129" s="49" t="s">
        <v>10686</v>
      </c>
      <c r="F1129" s="49" t="s">
        <v>10686</v>
      </c>
      <c r="G1129" s="49" t="s">
        <v>10686</v>
      </c>
      <c r="H1129" s="50">
        <v>0</v>
      </c>
      <c r="I1129" s="50" t="s">
        <v>10686</v>
      </c>
      <c r="J1129" s="48" t="s">
        <v>10733</v>
      </c>
      <c r="K1129" s="48" t="s">
        <v>10738</v>
      </c>
      <c r="L1129" s="51">
        <v>26293</v>
      </c>
      <c r="M1129" s="52">
        <v>9957.7199999999993</v>
      </c>
      <c r="N1129" s="53" t="s">
        <v>4697</v>
      </c>
      <c r="O1129" s="53" t="s">
        <v>4694</v>
      </c>
      <c r="P1129" s="48" t="s">
        <v>4712</v>
      </c>
      <c r="Q1129" s="50">
        <v>51</v>
      </c>
    </row>
    <row r="1130" spans="1:17">
      <c r="A1130" s="48" t="s">
        <v>7754</v>
      </c>
      <c r="B1130" s="48" t="s">
        <v>7755</v>
      </c>
      <c r="C1130" s="48">
        <v>24</v>
      </c>
      <c r="D1130" s="48">
        <v>4.01</v>
      </c>
      <c r="E1130" s="49" t="s">
        <v>10687</v>
      </c>
      <c r="F1130" s="49" t="s">
        <v>10686</v>
      </c>
      <c r="G1130" s="49" t="s">
        <v>10686</v>
      </c>
      <c r="H1130" s="50">
        <v>1</v>
      </c>
      <c r="I1130" s="50" t="s">
        <v>10686</v>
      </c>
      <c r="J1130" s="48" t="s">
        <v>10716</v>
      </c>
      <c r="K1130" s="48" t="s">
        <v>10744</v>
      </c>
      <c r="L1130" s="51">
        <v>23631</v>
      </c>
      <c r="M1130" s="52">
        <v>9933.44</v>
      </c>
      <c r="N1130" s="53" t="s">
        <v>4694</v>
      </c>
      <c r="O1130" s="53" t="s">
        <v>4694</v>
      </c>
      <c r="P1130" s="48" t="s">
        <v>4695</v>
      </c>
      <c r="Q1130" s="50">
        <v>58</v>
      </c>
    </row>
    <row r="1131" spans="1:17">
      <c r="A1131" s="48" t="s">
        <v>7757</v>
      </c>
      <c r="B1131" s="48" t="s">
        <v>6200</v>
      </c>
      <c r="C1131" s="48">
        <v>31.78</v>
      </c>
      <c r="D1131" s="48">
        <v>4.24</v>
      </c>
      <c r="E1131" s="49" t="s">
        <v>10687</v>
      </c>
      <c r="F1131" s="49" t="s">
        <v>10686</v>
      </c>
      <c r="G1131" s="49" t="s">
        <v>10687</v>
      </c>
      <c r="H1131" s="50">
        <v>1</v>
      </c>
      <c r="I1131" s="50" t="s">
        <v>10686</v>
      </c>
      <c r="J1131" s="48" t="s">
        <v>10731</v>
      </c>
      <c r="K1131" s="48" t="s">
        <v>10744</v>
      </c>
      <c r="L1131" s="51">
        <v>30653</v>
      </c>
      <c r="M1131" s="52">
        <v>9931.9599999999991</v>
      </c>
      <c r="N1131" s="53" t="s">
        <v>4697</v>
      </c>
      <c r="O1131" s="53" t="s">
        <v>4697</v>
      </c>
      <c r="P1131" s="48" t="s">
        <v>4698</v>
      </c>
      <c r="Q1131" s="50">
        <v>39</v>
      </c>
    </row>
    <row r="1132" spans="1:17">
      <c r="A1132" s="48" t="s">
        <v>7759</v>
      </c>
      <c r="B1132" s="48" t="s">
        <v>7760</v>
      </c>
      <c r="C1132" s="48">
        <v>32.25</v>
      </c>
      <c r="D1132" s="48">
        <v>5.36</v>
      </c>
      <c r="E1132" s="49" t="s">
        <v>10687</v>
      </c>
      <c r="F1132" s="49" t="s">
        <v>10686</v>
      </c>
      <c r="G1132" s="49" t="s">
        <v>10686</v>
      </c>
      <c r="H1132" s="50">
        <v>0</v>
      </c>
      <c r="I1132" s="50" t="s">
        <v>10686</v>
      </c>
      <c r="J1132" s="48" t="s">
        <v>10731</v>
      </c>
      <c r="K1132" s="48" t="s">
        <v>10744</v>
      </c>
      <c r="L1132" s="51">
        <v>31278</v>
      </c>
      <c r="M1132" s="52">
        <v>9930.64</v>
      </c>
      <c r="N1132" s="53" t="s">
        <v>4697</v>
      </c>
      <c r="O1132" s="53" t="s">
        <v>4694</v>
      </c>
      <c r="P1132" s="48" t="s">
        <v>4716</v>
      </c>
      <c r="Q1132" s="50">
        <v>37</v>
      </c>
    </row>
    <row r="1133" spans="1:17">
      <c r="A1133" s="48" t="s">
        <v>7762</v>
      </c>
      <c r="B1133" s="48" t="s">
        <v>7763</v>
      </c>
      <c r="C1133" s="48">
        <v>30.114999999999998</v>
      </c>
      <c r="D1133" s="48">
        <v>4.99</v>
      </c>
      <c r="E1133" s="49" t="s">
        <v>10686</v>
      </c>
      <c r="F1133" s="49" t="s">
        <v>10686</v>
      </c>
      <c r="G1133" s="49" t="s">
        <v>10686</v>
      </c>
      <c r="H1133" s="50">
        <v>2</v>
      </c>
      <c r="I1133" s="50" t="s">
        <v>10686</v>
      </c>
      <c r="J1133" s="48" t="s">
        <v>10731</v>
      </c>
      <c r="K1133" s="48" t="s">
        <v>10744</v>
      </c>
      <c r="L1133" s="51">
        <v>26556</v>
      </c>
      <c r="M1133" s="52">
        <v>9910.36</v>
      </c>
      <c r="N1133" s="53" t="s">
        <v>4697</v>
      </c>
      <c r="O1133" s="53" t="s">
        <v>4694</v>
      </c>
      <c r="P1133" s="48" t="s">
        <v>4698</v>
      </c>
      <c r="Q1133" s="50">
        <v>50</v>
      </c>
    </row>
    <row r="1134" spans="1:17">
      <c r="A1134" s="48" t="s">
        <v>7765</v>
      </c>
      <c r="B1134" s="48" t="s">
        <v>7766</v>
      </c>
      <c r="C1134" s="48">
        <v>22.41</v>
      </c>
      <c r="D1134" s="48">
        <v>8.68</v>
      </c>
      <c r="E1134" s="49" t="s">
        <v>10686</v>
      </c>
      <c r="F1134" s="49" t="s">
        <v>10686</v>
      </c>
      <c r="G1134" s="49" t="s">
        <v>10686</v>
      </c>
      <c r="H1134" s="50">
        <v>0</v>
      </c>
      <c r="I1134" s="50" t="s">
        <v>10686</v>
      </c>
      <c r="J1134" s="48" t="s">
        <v>10716</v>
      </c>
      <c r="K1134" s="48" t="s">
        <v>10738</v>
      </c>
      <c r="L1134" s="51">
        <v>22875</v>
      </c>
      <c r="M1134" s="52">
        <v>9907.83</v>
      </c>
      <c r="N1134" s="53" t="s">
        <v>4694</v>
      </c>
      <c r="O1134" s="53" t="s">
        <v>4697</v>
      </c>
      <c r="P1134" s="48" t="s">
        <v>4695</v>
      </c>
      <c r="Q1134" s="50">
        <v>60</v>
      </c>
    </row>
    <row r="1135" spans="1:17">
      <c r="A1135" s="48" t="s">
        <v>7768</v>
      </c>
      <c r="B1135" s="48" t="s">
        <v>5283</v>
      </c>
      <c r="C1135" s="48">
        <v>45.72</v>
      </c>
      <c r="D1135" s="48">
        <v>4.2300000000000004</v>
      </c>
      <c r="E1135" s="49" t="s">
        <v>10687</v>
      </c>
      <c r="F1135" s="49" t="s">
        <v>10686</v>
      </c>
      <c r="G1135" s="49" t="s">
        <v>10686</v>
      </c>
      <c r="H1135" s="50">
        <v>0</v>
      </c>
      <c r="I1135" s="50" t="s">
        <v>10686</v>
      </c>
      <c r="J1135" s="48" t="s">
        <v>10731</v>
      </c>
      <c r="K1135" s="48" t="s">
        <v>10744</v>
      </c>
      <c r="L1135" s="51">
        <v>35254</v>
      </c>
      <c r="M1135" s="52">
        <v>9894.69</v>
      </c>
      <c r="N1135" s="53" t="s">
        <v>4697</v>
      </c>
      <c r="O1135" s="53" t="s">
        <v>4694</v>
      </c>
      <c r="P1135" s="48" t="s">
        <v>4698</v>
      </c>
      <c r="Q1135" s="50">
        <v>26</v>
      </c>
    </row>
    <row r="1136" spans="1:17">
      <c r="A1136" s="48" t="s">
        <v>7770</v>
      </c>
      <c r="B1136" s="48" t="s">
        <v>4922</v>
      </c>
      <c r="C1136" s="48">
        <v>25</v>
      </c>
      <c r="D1136" s="48">
        <v>5.32</v>
      </c>
      <c r="E1136" s="49" t="s">
        <v>10687</v>
      </c>
      <c r="F1136" s="49" t="s">
        <v>10686</v>
      </c>
      <c r="G1136" s="49" t="s">
        <v>10686</v>
      </c>
      <c r="H1136" s="50">
        <v>2</v>
      </c>
      <c r="I1136" s="50" t="s">
        <v>10686</v>
      </c>
      <c r="J1136" s="48" t="s">
        <v>10733</v>
      </c>
      <c r="K1136" s="48" t="s">
        <v>10744</v>
      </c>
      <c r="L1136" s="51">
        <v>24416</v>
      </c>
      <c r="M1136" s="52">
        <v>9890.23</v>
      </c>
      <c r="N1136" s="53" t="s">
        <v>4694</v>
      </c>
      <c r="O1136" s="53" t="s">
        <v>4694</v>
      </c>
      <c r="P1136" s="48" t="s">
        <v>4695</v>
      </c>
      <c r="Q1136" s="50">
        <v>56</v>
      </c>
    </row>
    <row r="1137" spans="1:17">
      <c r="A1137" s="48" t="s">
        <v>7772</v>
      </c>
      <c r="B1137" s="48" t="s">
        <v>7773</v>
      </c>
      <c r="C1137" s="48">
        <v>39.5</v>
      </c>
      <c r="D1137" s="48">
        <v>6.66</v>
      </c>
      <c r="E1137" s="49" t="s">
        <v>10686</v>
      </c>
      <c r="F1137" s="49" t="s">
        <v>10686</v>
      </c>
      <c r="G1137" s="49" t="s">
        <v>10686</v>
      </c>
      <c r="H1137" s="50">
        <v>0</v>
      </c>
      <c r="I1137" s="50" t="s">
        <v>10686</v>
      </c>
      <c r="J1137" s="48" t="s">
        <v>10731</v>
      </c>
      <c r="K1137" s="48" t="s">
        <v>10738</v>
      </c>
      <c r="L1137" s="51">
        <v>26245</v>
      </c>
      <c r="M1137" s="52">
        <v>9880.07</v>
      </c>
      <c r="N1137" s="53" t="s">
        <v>4697</v>
      </c>
      <c r="O1137" s="53" t="s">
        <v>4694</v>
      </c>
      <c r="P1137" s="48" t="s">
        <v>4701</v>
      </c>
      <c r="Q1137" s="50">
        <v>51</v>
      </c>
    </row>
    <row r="1138" spans="1:17">
      <c r="A1138" s="48" t="s">
        <v>7775</v>
      </c>
      <c r="B1138" s="48" t="s">
        <v>7776</v>
      </c>
      <c r="C1138" s="48">
        <v>37.729999999999997</v>
      </c>
      <c r="D1138" s="48">
        <v>7.4</v>
      </c>
      <c r="E1138" s="49" t="s">
        <v>10686</v>
      </c>
      <c r="F1138" s="49" t="s">
        <v>10686</v>
      </c>
      <c r="G1138" s="49" t="s">
        <v>10686</v>
      </c>
      <c r="H1138" s="50">
        <v>0</v>
      </c>
      <c r="I1138" s="50" t="s">
        <v>10686</v>
      </c>
      <c r="J1138" s="48" t="s">
        <v>10731</v>
      </c>
      <c r="K1138" s="48" t="s">
        <v>10738</v>
      </c>
      <c r="L1138" s="51">
        <v>26209</v>
      </c>
      <c r="M1138" s="52">
        <v>9877.61</v>
      </c>
      <c r="N1138" s="53" t="s">
        <v>4697</v>
      </c>
      <c r="O1138" s="53" t="s">
        <v>4693</v>
      </c>
      <c r="P1138" s="48" t="s">
        <v>4695</v>
      </c>
      <c r="Q1138" s="50">
        <v>51</v>
      </c>
    </row>
    <row r="1139" spans="1:17">
      <c r="A1139" s="48" t="s">
        <v>7778</v>
      </c>
      <c r="B1139" s="48" t="s">
        <v>7779</v>
      </c>
      <c r="C1139" s="48">
        <v>40.659999999999997</v>
      </c>
      <c r="D1139" s="48">
        <v>10.08</v>
      </c>
      <c r="E1139" s="49" t="s">
        <v>10686</v>
      </c>
      <c r="F1139" s="49" t="s">
        <v>10686</v>
      </c>
      <c r="G1139" s="49" t="s">
        <v>10686</v>
      </c>
      <c r="H1139" s="50">
        <v>0</v>
      </c>
      <c r="I1139" s="50" t="s">
        <v>10686</v>
      </c>
      <c r="J1139" s="48" t="s">
        <v>10731</v>
      </c>
      <c r="K1139" s="48" t="s">
        <v>10738</v>
      </c>
      <c r="L1139" s="51">
        <v>26117</v>
      </c>
      <c r="M1139" s="52">
        <v>9875.68</v>
      </c>
      <c r="N1139" s="53" t="s">
        <v>4697</v>
      </c>
      <c r="O1139" s="53" t="s">
        <v>4694</v>
      </c>
      <c r="P1139" s="48" t="s">
        <v>4699</v>
      </c>
      <c r="Q1139" s="50">
        <v>51</v>
      </c>
    </row>
    <row r="1140" spans="1:17">
      <c r="A1140" s="48" t="s">
        <v>7781</v>
      </c>
      <c r="B1140" s="48" t="s">
        <v>7782</v>
      </c>
      <c r="C1140" s="48">
        <v>34.200000000000003</v>
      </c>
      <c r="D1140" s="48">
        <v>8.58</v>
      </c>
      <c r="E1140" s="49" t="s">
        <v>10686</v>
      </c>
      <c r="F1140" s="49" t="s">
        <v>10686</v>
      </c>
      <c r="G1140" s="49" t="s">
        <v>10686</v>
      </c>
      <c r="H1140" s="50">
        <v>0</v>
      </c>
      <c r="I1140" s="50" t="s">
        <v>10686</v>
      </c>
      <c r="J1140" s="48" t="s">
        <v>10731</v>
      </c>
      <c r="K1140" s="48" t="s">
        <v>10738</v>
      </c>
      <c r="L1140" s="51">
        <v>26289</v>
      </c>
      <c r="M1140" s="52">
        <v>9872.7000000000007</v>
      </c>
      <c r="N1140" s="53" t="s">
        <v>4697</v>
      </c>
      <c r="O1140" s="53" t="s">
        <v>4697</v>
      </c>
      <c r="P1140" s="48" t="s">
        <v>4701</v>
      </c>
      <c r="Q1140" s="50">
        <v>51</v>
      </c>
    </row>
    <row r="1141" spans="1:17">
      <c r="A1141" s="48" t="s">
        <v>7784</v>
      </c>
      <c r="B1141" s="48" t="s">
        <v>4876</v>
      </c>
      <c r="C1141" s="48">
        <v>46.51</v>
      </c>
      <c r="D1141" s="48">
        <v>5.84</v>
      </c>
      <c r="E1141" s="49" t="s">
        <v>10686</v>
      </c>
      <c r="F1141" s="49" t="s">
        <v>10686</v>
      </c>
      <c r="G1141" s="49" t="s">
        <v>10686</v>
      </c>
      <c r="H1141" s="50">
        <v>1</v>
      </c>
      <c r="I1141" s="50" t="s">
        <v>10686</v>
      </c>
      <c r="J1141" s="48" t="s">
        <v>10731</v>
      </c>
      <c r="K1141" s="48" t="s">
        <v>10740</v>
      </c>
      <c r="L1141" s="51">
        <v>35982</v>
      </c>
      <c r="M1141" s="52">
        <v>9870.59</v>
      </c>
      <c r="N1141" s="53" t="s">
        <v>4697</v>
      </c>
      <c r="O1141" s="53" t="s">
        <v>4697</v>
      </c>
      <c r="P1141" s="48" t="s">
        <v>4710</v>
      </c>
      <c r="Q1141" s="50">
        <v>24</v>
      </c>
    </row>
    <row r="1142" spans="1:17">
      <c r="A1142" s="48" t="s">
        <v>7786</v>
      </c>
      <c r="B1142" s="48" t="s">
        <v>4925</v>
      </c>
      <c r="C1142" s="48">
        <v>28.88</v>
      </c>
      <c r="D1142" s="48">
        <v>4.8600000000000003</v>
      </c>
      <c r="E1142" s="49" t="s">
        <v>10687</v>
      </c>
      <c r="F1142" s="49" t="s">
        <v>10686</v>
      </c>
      <c r="G1142" s="49" t="s">
        <v>10687</v>
      </c>
      <c r="H1142" s="50">
        <v>1</v>
      </c>
      <c r="I1142" s="50" t="s">
        <v>10686</v>
      </c>
      <c r="J1142" s="48" t="s">
        <v>10733</v>
      </c>
      <c r="K1142" s="48" t="s">
        <v>10744</v>
      </c>
      <c r="L1142" s="51">
        <v>25428</v>
      </c>
      <c r="M1142" s="52">
        <v>9869.81</v>
      </c>
      <c r="N1142" s="53" t="s">
        <v>4694</v>
      </c>
      <c r="O1142" s="53" t="s">
        <v>4694</v>
      </c>
      <c r="P1142" s="48" t="s">
        <v>4698</v>
      </c>
      <c r="Q1142" s="50">
        <v>53</v>
      </c>
    </row>
    <row r="1143" spans="1:17">
      <c r="A1143" s="48" t="s">
        <v>7787</v>
      </c>
      <c r="B1143" s="48" t="s">
        <v>5280</v>
      </c>
      <c r="C1143" s="48">
        <v>33.914999999999999</v>
      </c>
      <c r="D1143" s="48">
        <v>11.52</v>
      </c>
      <c r="E1143" s="49" t="s">
        <v>10686</v>
      </c>
      <c r="F1143" s="49" t="s">
        <v>10686</v>
      </c>
      <c r="G1143" s="49" t="s">
        <v>10686</v>
      </c>
      <c r="H1143" s="50">
        <v>0</v>
      </c>
      <c r="I1143" s="50" t="s">
        <v>10686</v>
      </c>
      <c r="J1143" s="48" t="s">
        <v>10731</v>
      </c>
      <c r="K1143" s="48" t="s">
        <v>10738</v>
      </c>
      <c r="L1143" s="51">
        <v>26246</v>
      </c>
      <c r="M1143" s="52">
        <v>9866.2999999999993</v>
      </c>
      <c r="N1143" s="53" t="s">
        <v>4697</v>
      </c>
      <c r="O1143" s="53" t="s">
        <v>4694</v>
      </c>
      <c r="P1143" s="48" t="s">
        <v>4699</v>
      </c>
      <c r="Q1143" s="50">
        <v>51</v>
      </c>
    </row>
    <row r="1144" spans="1:17">
      <c r="A1144" s="48" t="s">
        <v>7789</v>
      </c>
      <c r="B1144" s="48" t="s">
        <v>6997</v>
      </c>
      <c r="C1144" s="48">
        <v>24.32</v>
      </c>
      <c r="D1144" s="48">
        <v>6.15</v>
      </c>
      <c r="E1144" s="49" t="s">
        <v>10687</v>
      </c>
      <c r="F1144" s="49" t="s">
        <v>10686</v>
      </c>
      <c r="G1144" s="49" t="s">
        <v>10687</v>
      </c>
      <c r="H1144" s="50">
        <v>1</v>
      </c>
      <c r="I1144" s="50" t="s">
        <v>10686</v>
      </c>
      <c r="J1144" s="48" t="s">
        <v>10716</v>
      </c>
      <c r="K1144" s="48" t="s">
        <v>10740</v>
      </c>
      <c r="L1144" s="51">
        <v>25496</v>
      </c>
      <c r="M1144" s="52">
        <v>9863.4699999999993</v>
      </c>
      <c r="N1144" s="53" t="s">
        <v>4694</v>
      </c>
      <c r="O1144" s="53" t="s">
        <v>4694</v>
      </c>
      <c r="P1144" s="48" t="s">
        <v>4698</v>
      </c>
      <c r="Q1144" s="50">
        <v>53</v>
      </c>
    </row>
    <row r="1145" spans="1:17">
      <c r="A1145" s="48" t="s">
        <v>7791</v>
      </c>
      <c r="B1145" s="48" t="s">
        <v>7792</v>
      </c>
      <c r="C1145" s="48">
        <v>25.8</v>
      </c>
      <c r="D1145" s="48">
        <v>9.94</v>
      </c>
      <c r="E1145" s="49" t="s">
        <v>10686</v>
      </c>
      <c r="F1145" s="49" t="s">
        <v>10686</v>
      </c>
      <c r="G1145" s="49" t="s">
        <v>10686</v>
      </c>
      <c r="H1145" s="50">
        <v>0</v>
      </c>
      <c r="I1145" s="50" t="s">
        <v>10686</v>
      </c>
      <c r="J1145" s="48" t="s">
        <v>10733</v>
      </c>
      <c r="K1145" s="48" t="s">
        <v>10738</v>
      </c>
      <c r="L1145" s="51">
        <v>26131</v>
      </c>
      <c r="M1145" s="52">
        <v>9861.0300000000007</v>
      </c>
      <c r="N1145" s="53" t="s">
        <v>4697</v>
      </c>
      <c r="O1145" s="53" t="s">
        <v>4697</v>
      </c>
      <c r="P1145" s="48" t="s">
        <v>4701</v>
      </c>
      <c r="Q1145" s="50">
        <v>51</v>
      </c>
    </row>
    <row r="1146" spans="1:17">
      <c r="A1146" s="48" t="s">
        <v>7794</v>
      </c>
      <c r="B1146" s="48" t="s">
        <v>4798</v>
      </c>
      <c r="C1146" s="48">
        <v>21.56</v>
      </c>
      <c r="D1146" s="48">
        <v>10.56</v>
      </c>
      <c r="E1146" s="49" t="s">
        <v>10686</v>
      </c>
      <c r="F1146" s="49" t="s">
        <v>10686</v>
      </c>
      <c r="G1146" s="49" t="s">
        <v>10686</v>
      </c>
      <c r="H1146" s="50">
        <v>0</v>
      </c>
      <c r="I1146" s="50" t="s">
        <v>10686</v>
      </c>
      <c r="J1146" s="48" t="s">
        <v>10716</v>
      </c>
      <c r="K1146" s="48" t="s">
        <v>10738</v>
      </c>
      <c r="L1146" s="51">
        <v>26229</v>
      </c>
      <c r="M1146" s="52">
        <v>9855.1299999999992</v>
      </c>
      <c r="N1146" s="53" t="s">
        <v>4697</v>
      </c>
      <c r="O1146" s="53" t="s">
        <v>4694</v>
      </c>
      <c r="P1146" s="48" t="s">
        <v>4695</v>
      </c>
      <c r="Q1146" s="50">
        <v>51</v>
      </c>
    </row>
    <row r="1147" spans="1:17">
      <c r="A1147" s="48" t="s">
        <v>7796</v>
      </c>
      <c r="B1147" s="48" t="s">
        <v>7797</v>
      </c>
      <c r="C1147" s="48">
        <v>31.6</v>
      </c>
      <c r="D1147" s="48">
        <v>6.79</v>
      </c>
      <c r="E1147" s="49" t="s">
        <v>10686</v>
      </c>
      <c r="F1147" s="49" t="s">
        <v>10686</v>
      </c>
      <c r="G1147" s="49" t="s">
        <v>10686</v>
      </c>
      <c r="H1147" s="50">
        <v>0</v>
      </c>
      <c r="I1147" s="50" t="s">
        <v>10686</v>
      </c>
      <c r="J1147" s="48" t="s">
        <v>10731</v>
      </c>
      <c r="K1147" s="48" t="s">
        <v>10738</v>
      </c>
      <c r="L1147" s="51">
        <v>25146</v>
      </c>
      <c r="M1147" s="52">
        <v>9850.43</v>
      </c>
      <c r="N1147" s="53" t="s">
        <v>4694</v>
      </c>
      <c r="O1147" s="53" t="s">
        <v>4694</v>
      </c>
      <c r="P1147" s="48" t="s">
        <v>4701</v>
      </c>
      <c r="Q1147" s="50">
        <v>54</v>
      </c>
    </row>
    <row r="1148" spans="1:17">
      <c r="A1148" s="48" t="s">
        <v>7799</v>
      </c>
      <c r="B1148" s="48" t="s">
        <v>7800</v>
      </c>
      <c r="C1148" s="48">
        <v>42.93</v>
      </c>
      <c r="D1148" s="48">
        <v>4.8</v>
      </c>
      <c r="E1148" s="49" t="s">
        <v>10686</v>
      </c>
      <c r="F1148" s="49" t="s">
        <v>10686</v>
      </c>
      <c r="G1148" s="49" t="s">
        <v>10686</v>
      </c>
      <c r="H1148" s="50">
        <v>1</v>
      </c>
      <c r="I1148" s="50" t="s">
        <v>10686</v>
      </c>
      <c r="J1148" s="48" t="s">
        <v>10731</v>
      </c>
      <c r="K1148" s="48" t="s">
        <v>10744</v>
      </c>
      <c r="L1148" s="51">
        <v>33829</v>
      </c>
      <c r="M1148" s="52">
        <v>9844.4500000000007</v>
      </c>
      <c r="N1148" s="53" t="s">
        <v>4697</v>
      </c>
      <c r="O1148" s="53" t="s">
        <v>4693</v>
      </c>
      <c r="P1148" s="48" t="s">
        <v>4698</v>
      </c>
      <c r="Q1148" s="50">
        <v>30</v>
      </c>
    </row>
    <row r="1149" spans="1:17">
      <c r="A1149" s="48" t="s">
        <v>7802</v>
      </c>
      <c r="B1149" s="48" t="s">
        <v>5024</v>
      </c>
      <c r="C1149" s="48">
        <v>26.72</v>
      </c>
      <c r="D1149" s="48">
        <v>5.75</v>
      </c>
      <c r="E1149" s="49" t="s">
        <v>10686</v>
      </c>
      <c r="F1149" s="49" t="s">
        <v>10686</v>
      </c>
      <c r="G1149" s="49" t="s">
        <v>10686</v>
      </c>
      <c r="H1149" s="50">
        <v>2</v>
      </c>
      <c r="I1149" s="50" t="s">
        <v>10686</v>
      </c>
      <c r="J1149" s="48" t="s">
        <v>10733</v>
      </c>
      <c r="K1149" s="48" t="s">
        <v>10740</v>
      </c>
      <c r="L1149" s="51">
        <v>26568</v>
      </c>
      <c r="M1149" s="52">
        <v>9836.2099999999991</v>
      </c>
      <c r="N1149" s="53" t="s">
        <v>4697</v>
      </c>
      <c r="O1149" s="53" t="s">
        <v>4694</v>
      </c>
      <c r="P1149" s="48" t="s">
        <v>4715</v>
      </c>
      <c r="Q1149" s="50">
        <v>50</v>
      </c>
    </row>
    <row r="1150" spans="1:17">
      <c r="A1150" s="48" t="s">
        <v>7804</v>
      </c>
      <c r="B1150" s="48" t="s">
        <v>5185</v>
      </c>
      <c r="C1150" s="48">
        <v>26.67</v>
      </c>
      <c r="D1150" s="48">
        <v>5.81</v>
      </c>
      <c r="E1150" s="49" t="s">
        <v>10686</v>
      </c>
      <c r="F1150" s="49" t="s">
        <v>10686</v>
      </c>
      <c r="G1150" s="49" t="s">
        <v>10686</v>
      </c>
      <c r="H1150" s="50">
        <v>2</v>
      </c>
      <c r="I1150" s="50" t="s">
        <v>10686</v>
      </c>
      <c r="J1150" s="48" t="s">
        <v>10733</v>
      </c>
      <c r="K1150" s="48" t="s">
        <v>10740</v>
      </c>
      <c r="L1150" s="51">
        <v>26478</v>
      </c>
      <c r="M1150" s="52">
        <v>9819.25</v>
      </c>
      <c r="N1150" s="53" t="s">
        <v>4697</v>
      </c>
      <c r="O1150" s="53" t="s">
        <v>4697</v>
      </c>
      <c r="P1150" s="48" t="s">
        <v>4715</v>
      </c>
      <c r="Q1150" s="50">
        <v>50</v>
      </c>
    </row>
    <row r="1151" spans="1:17">
      <c r="A1151" s="48" t="s">
        <v>7806</v>
      </c>
      <c r="B1151" s="48" t="s">
        <v>7807</v>
      </c>
      <c r="C1151" s="48">
        <v>42.68</v>
      </c>
      <c r="D1151" s="48">
        <v>9.2799999999999994</v>
      </c>
      <c r="E1151" s="49" t="s">
        <v>10686</v>
      </c>
      <c r="F1151" s="49" t="s">
        <v>10686</v>
      </c>
      <c r="G1151" s="49" t="s">
        <v>10686</v>
      </c>
      <c r="H1151" s="50">
        <v>2</v>
      </c>
      <c r="I1151" s="50" t="s">
        <v>10686</v>
      </c>
      <c r="J1151" s="48" t="s">
        <v>10731</v>
      </c>
      <c r="K1151" s="48" t="s">
        <v>10738</v>
      </c>
      <c r="L1151" s="51">
        <v>26924</v>
      </c>
      <c r="M1151" s="52">
        <v>9800.89</v>
      </c>
      <c r="N1151" s="53" t="s">
        <v>4697</v>
      </c>
      <c r="O1151" s="53" t="s">
        <v>4693</v>
      </c>
      <c r="P1151" s="48" t="s">
        <v>4695</v>
      </c>
      <c r="Q1151" s="50">
        <v>49</v>
      </c>
    </row>
    <row r="1152" spans="1:17">
      <c r="A1152" s="48" t="s">
        <v>7809</v>
      </c>
      <c r="B1152" s="48" t="s">
        <v>7810</v>
      </c>
      <c r="C1152" s="48">
        <v>24.31</v>
      </c>
      <c r="D1152" s="48">
        <v>6.37</v>
      </c>
      <c r="E1152" s="49" t="s">
        <v>10686</v>
      </c>
      <c r="F1152" s="49" t="s">
        <v>10686</v>
      </c>
      <c r="G1152" s="49" t="s">
        <v>10686</v>
      </c>
      <c r="H1152" s="50">
        <v>0</v>
      </c>
      <c r="I1152" s="50" t="s">
        <v>10686</v>
      </c>
      <c r="J1152" s="48" t="s">
        <v>10716</v>
      </c>
      <c r="K1152" s="48" t="s">
        <v>10740</v>
      </c>
      <c r="L1152" s="51">
        <v>28283</v>
      </c>
      <c r="M1152" s="52">
        <v>9788.8700000000008</v>
      </c>
      <c r="N1152" s="53" t="s">
        <v>4694</v>
      </c>
      <c r="O1152" s="53" t="s">
        <v>4697</v>
      </c>
      <c r="P1152" s="48" t="s">
        <v>4695</v>
      </c>
      <c r="Q1152" s="50">
        <v>46</v>
      </c>
    </row>
    <row r="1153" spans="1:17">
      <c r="A1153" s="48" t="s">
        <v>7811</v>
      </c>
      <c r="B1153" s="48" t="s">
        <v>7812</v>
      </c>
      <c r="C1153" s="48">
        <v>44.75</v>
      </c>
      <c r="D1153" s="48">
        <v>5.09</v>
      </c>
      <c r="E1153" s="49" t="s">
        <v>10687</v>
      </c>
      <c r="F1153" s="49" t="s">
        <v>10686</v>
      </c>
      <c r="G1153" s="49" t="s">
        <v>10686</v>
      </c>
      <c r="H1153" s="50">
        <v>0</v>
      </c>
      <c r="I1153" s="50" t="s">
        <v>10686</v>
      </c>
      <c r="J1153" s="48" t="s">
        <v>10731</v>
      </c>
      <c r="K1153" s="48" t="s">
        <v>10744</v>
      </c>
      <c r="L1153" s="51">
        <v>35285</v>
      </c>
      <c r="M1153" s="52">
        <v>9787.32</v>
      </c>
      <c r="N1153" s="53" t="s">
        <v>4697</v>
      </c>
      <c r="O1153" s="53" t="s">
        <v>4694</v>
      </c>
      <c r="P1153" s="48" t="s">
        <v>4710</v>
      </c>
      <c r="Q1153" s="50">
        <v>26</v>
      </c>
    </row>
    <row r="1154" spans="1:17">
      <c r="A1154" s="48" t="s">
        <v>7814</v>
      </c>
      <c r="B1154" s="48" t="s">
        <v>6135</v>
      </c>
      <c r="C1154" s="48">
        <v>30.78</v>
      </c>
      <c r="D1154" s="48">
        <v>7.94</v>
      </c>
      <c r="E1154" s="49" t="s">
        <v>10686</v>
      </c>
      <c r="F1154" s="49" t="s">
        <v>10686</v>
      </c>
      <c r="G1154" s="49" t="s">
        <v>10686</v>
      </c>
      <c r="H1154" s="50">
        <v>2</v>
      </c>
      <c r="I1154" s="50" t="s">
        <v>10686</v>
      </c>
      <c r="J1154" s="48" t="s">
        <v>10731</v>
      </c>
      <c r="K1154" s="48" t="s">
        <v>10738</v>
      </c>
      <c r="L1154" s="51">
        <v>26852</v>
      </c>
      <c r="M1154" s="52">
        <v>9778.35</v>
      </c>
      <c r="N1154" s="53" t="s">
        <v>4697</v>
      </c>
      <c r="O1154" s="53" t="s">
        <v>4697</v>
      </c>
      <c r="P1154" s="48" t="s">
        <v>4699</v>
      </c>
      <c r="Q1154" s="50">
        <v>49</v>
      </c>
    </row>
    <row r="1155" spans="1:17">
      <c r="A1155" s="48" t="s">
        <v>7816</v>
      </c>
      <c r="B1155" s="48" t="s">
        <v>7817</v>
      </c>
      <c r="C1155" s="48">
        <v>21.86</v>
      </c>
      <c r="D1155" s="48">
        <v>10.95</v>
      </c>
      <c r="E1155" s="49" t="s">
        <v>10686</v>
      </c>
      <c r="F1155" s="49" t="s">
        <v>10686</v>
      </c>
      <c r="G1155" s="49" t="s">
        <v>10686</v>
      </c>
      <c r="H1155" s="50">
        <v>0</v>
      </c>
      <c r="I1155" s="50" t="s">
        <v>10686</v>
      </c>
      <c r="J1155" s="48" t="s">
        <v>10716</v>
      </c>
      <c r="K1155" s="48" t="s">
        <v>10738</v>
      </c>
      <c r="L1155" s="51">
        <v>23990</v>
      </c>
      <c r="M1155" s="52">
        <v>9764.08</v>
      </c>
      <c r="N1155" s="53" t="s">
        <v>4694</v>
      </c>
      <c r="O1155" s="53" t="s">
        <v>4693</v>
      </c>
      <c r="P1155" s="48" t="s">
        <v>4698</v>
      </c>
      <c r="Q1155" s="50">
        <v>57</v>
      </c>
    </row>
    <row r="1156" spans="1:17">
      <c r="A1156" s="48" t="s">
        <v>7819</v>
      </c>
      <c r="B1156" s="48" t="s">
        <v>7820</v>
      </c>
      <c r="C1156" s="48">
        <v>49.09</v>
      </c>
      <c r="D1156" s="48">
        <v>6.3</v>
      </c>
      <c r="E1156" s="49" t="s">
        <v>10687</v>
      </c>
      <c r="F1156" s="49" t="s">
        <v>10686</v>
      </c>
      <c r="G1156" s="49" t="s">
        <v>10686</v>
      </c>
      <c r="H1156" s="50">
        <v>0</v>
      </c>
      <c r="I1156" s="50" t="s">
        <v>10686</v>
      </c>
      <c r="J1156" s="48" t="s">
        <v>10731</v>
      </c>
      <c r="K1156" s="48" t="s">
        <v>10740</v>
      </c>
      <c r="L1156" s="51">
        <v>37086</v>
      </c>
      <c r="M1156" s="52">
        <v>9753.49</v>
      </c>
      <c r="N1156" s="53" t="s">
        <v>4697</v>
      </c>
      <c r="O1156" s="53" t="s">
        <v>4697</v>
      </c>
      <c r="P1156" s="48" t="s">
        <v>4698</v>
      </c>
      <c r="Q1156" s="50">
        <v>21</v>
      </c>
    </row>
    <row r="1157" spans="1:17">
      <c r="A1157" s="48" t="s">
        <v>7822</v>
      </c>
      <c r="B1157" s="48" t="s">
        <v>7823</v>
      </c>
      <c r="C1157" s="48">
        <v>47.74</v>
      </c>
      <c r="D1157" s="48">
        <v>8.0500000000000007</v>
      </c>
      <c r="E1157" s="49" t="s">
        <v>10687</v>
      </c>
      <c r="F1157" s="49" t="s">
        <v>10686</v>
      </c>
      <c r="G1157" s="49" t="s">
        <v>10686</v>
      </c>
      <c r="H1157" s="50">
        <v>2</v>
      </c>
      <c r="I1157" s="50" t="s">
        <v>10686</v>
      </c>
      <c r="J1157" s="48" t="s">
        <v>10731</v>
      </c>
      <c r="K1157" s="48" t="s">
        <v>10738</v>
      </c>
      <c r="L1157" s="51">
        <v>25753</v>
      </c>
      <c r="M1157" s="52">
        <v>9748.91</v>
      </c>
      <c r="N1157" s="53" t="s">
        <v>4697</v>
      </c>
      <c r="O1157" s="53" t="s">
        <v>4693</v>
      </c>
      <c r="P1157" s="48" t="s">
        <v>4695</v>
      </c>
      <c r="Q1157" s="50">
        <v>52</v>
      </c>
    </row>
    <row r="1158" spans="1:17">
      <c r="A1158" s="48" t="s">
        <v>7825</v>
      </c>
      <c r="B1158" s="48" t="s">
        <v>7826</v>
      </c>
      <c r="C1158" s="48">
        <v>30.2</v>
      </c>
      <c r="D1158" s="48">
        <v>9.8800000000000008</v>
      </c>
      <c r="E1158" s="49" t="s">
        <v>10687</v>
      </c>
      <c r="F1158" s="49" t="s">
        <v>10686</v>
      </c>
      <c r="G1158" s="49" t="s">
        <v>10686</v>
      </c>
      <c r="H1158" s="50">
        <v>2</v>
      </c>
      <c r="I1158" s="50" t="s">
        <v>10686</v>
      </c>
      <c r="J1158" s="48" t="s">
        <v>10731</v>
      </c>
      <c r="K1158" s="48" t="s">
        <v>10738</v>
      </c>
      <c r="L1158" s="51">
        <v>25798</v>
      </c>
      <c r="M1158" s="52">
        <v>9724.5300000000007</v>
      </c>
      <c r="N1158" s="53" t="s">
        <v>4694</v>
      </c>
      <c r="O1158" s="53" t="s">
        <v>4693</v>
      </c>
      <c r="P1158" s="48" t="s">
        <v>4701</v>
      </c>
      <c r="Q1158" s="50">
        <v>52</v>
      </c>
    </row>
    <row r="1159" spans="1:17">
      <c r="A1159" s="48" t="s">
        <v>7828</v>
      </c>
      <c r="B1159" s="48" t="s">
        <v>7829</v>
      </c>
      <c r="C1159" s="48">
        <v>33.25</v>
      </c>
      <c r="D1159" s="48">
        <v>7.42</v>
      </c>
      <c r="E1159" s="49" t="s">
        <v>10687</v>
      </c>
      <c r="F1159" s="49" t="s">
        <v>10686</v>
      </c>
      <c r="G1159" s="49" t="s">
        <v>10686</v>
      </c>
      <c r="H1159" s="50">
        <v>2</v>
      </c>
      <c r="I1159" s="50" t="s">
        <v>10686</v>
      </c>
      <c r="J1159" s="48" t="s">
        <v>10731</v>
      </c>
      <c r="K1159" s="48" t="s">
        <v>10738</v>
      </c>
      <c r="L1159" s="51">
        <v>25823</v>
      </c>
      <c r="M1159" s="52">
        <v>9722.77</v>
      </c>
      <c r="N1159" s="53" t="s">
        <v>4694</v>
      </c>
      <c r="O1159" s="53" t="s">
        <v>4693</v>
      </c>
      <c r="P1159" s="48" t="s">
        <v>4705</v>
      </c>
      <c r="Q1159" s="50">
        <v>52</v>
      </c>
    </row>
    <row r="1160" spans="1:17">
      <c r="A1160" s="48" t="s">
        <v>7831</v>
      </c>
      <c r="B1160" s="48" t="s">
        <v>7832</v>
      </c>
      <c r="C1160" s="48">
        <v>26.6</v>
      </c>
      <c r="D1160" s="48">
        <v>8.4499999999999993</v>
      </c>
      <c r="E1160" s="49" t="s">
        <v>10687</v>
      </c>
      <c r="F1160" s="49" t="s">
        <v>10686</v>
      </c>
      <c r="G1160" s="49" t="s">
        <v>10686</v>
      </c>
      <c r="H1160" s="50">
        <v>1</v>
      </c>
      <c r="I1160" s="50" t="s">
        <v>10686</v>
      </c>
      <c r="J1160" s="48" t="s">
        <v>10733</v>
      </c>
      <c r="K1160" s="48" t="s">
        <v>10738</v>
      </c>
      <c r="L1160" s="51">
        <v>27572</v>
      </c>
      <c r="M1160" s="52">
        <v>9715.84</v>
      </c>
      <c r="N1160" s="53" t="s">
        <v>4697</v>
      </c>
      <c r="O1160" s="53" t="s">
        <v>4693</v>
      </c>
      <c r="P1160" s="48" t="s">
        <v>4699</v>
      </c>
      <c r="Q1160" s="50">
        <v>47</v>
      </c>
    </row>
    <row r="1161" spans="1:17">
      <c r="A1161" s="48" t="s">
        <v>7834</v>
      </c>
      <c r="B1161" s="48" t="s">
        <v>7835</v>
      </c>
      <c r="C1161" s="48">
        <v>26.35</v>
      </c>
      <c r="D1161" s="48">
        <v>6.21</v>
      </c>
      <c r="E1161" s="49" t="s">
        <v>10686</v>
      </c>
      <c r="F1161" s="49" t="s">
        <v>10686</v>
      </c>
      <c r="G1161" s="49" t="s">
        <v>10686</v>
      </c>
      <c r="H1161" s="50">
        <v>2</v>
      </c>
      <c r="I1161" s="50" t="s">
        <v>10686</v>
      </c>
      <c r="J1161" s="48" t="s">
        <v>10733</v>
      </c>
      <c r="K1161" s="48" t="s">
        <v>10740</v>
      </c>
      <c r="L1161" s="51">
        <v>26490</v>
      </c>
      <c r="M1161" s="52">
        <v>9710.7099999999991</v>
      </c>
      <c r="N1161" s="53" t="s">
        <v>4697</v>
      </c>
      <c r="O1161" s="53" t="s">
        <v>4693</v>
      </c>
      <c r="P1161" s="48" t="s">
        <v>4715</v>
      </c>
      <c r="Q1161" s="50">
        <v>50</v>
      </c>
    </row>
    <row r="1162" spans="1:17">
      <c r="A1162" s="48" t="s">
        <v>7837</v>
      </c>
      <c r="B1162" s="48" t="s">
        <v>7838</v>
      </c>
      <c r="C1162" s="48">
        <v>39.994999999999997</v>
      </c>
      <c r="D1162" s="48">
        <v>4.6500000000000004</v>
      </c>
      <c r="E1162" s="49" t="s">
        <v>10686</v>
      </c>
      <c r="F1162" s="49" t="s">
        <v>10686</v>
      </c>
      <c r="G1162" s="49" t="s">
        <v>10686</v>
      </c>
      <c r="H1162" s="50">
        <v>0</v>
      </c>
      <c r="I1162" s="50" t="s">
        <v>10686</v>
      </c>
      <c r="J1162" s="48" t="s">
        <v>10731</v>
      </c>
      <c r="K1162" s="48" t="s">
        <v>10744</v>
      </c>
      <c r="L1162" s="51">
        <v>28387</v>
      </c>
      <c r="M1162" s="52">
        <v>9704.67</v>
      </c>
      <c r="N1162" s="53" t="s">
        <v>4697</v>
      </c>
      <c r="O1162" s="53" t="s">
        <v>4694</v>
      </c>
      <c r="P1162" s="48" t="s">
        <v>4699</v>
      </c>
      <c r="Q1162" s="50">
        <v>45</v>
      </c>
    </row>
    <row r="1163" spans="1:17">
      <c r="A1163" s="48" t="s">
        <v>7840</v>
      </c>
      <c r="B1163" s="48" t="s">
        <v>7841</v>
      </c>
      <c r="C1163" s="48">
        <v>22.92</v>
      </c>
      <c r="D1163" s="48">
        <v>5.87</v>
      </c>
      <c r="E1163" s="49" t="s">
        <v>10687</v>
      </c>
      <c r="F1163" s="49" t="s">
        <v>10686</v>
      </c>
      <c r="G1163" s="49" t="s">
        <v>10686</v>
      </c>
      <c r="H1163" s="50">
        <v>1</v>
      </c>
      <c r="I1163" s="50" t="s">
        <v>10686</v>
      </c>
      <c r="J1163" s="48" t="s">
        <v>10716</v>
      </c>
      <c r="K1163" s="48" t="s">
        <v>10740</v>
      </c>
      <c r="L1163" s="51">
        <v>23688</v>
      </c>
      <c r="M1163" s="52">
        <v>9698.42</v>
      </c>
      <c r="N1163" s="53" t="s">
        <v>4694</v>
      </c>
      <c r="O1163" s="53" t="s">
        <v>4694</v>
      </c>
      <c r="P1163" s="48" t="s">
        <v>4695</v>
      </c>
      <c r="Q1163" s="50">
        <v>58</v>
      </c>
    </row>
    <row r="1164" spans="1:17">
      <c r="A1164" s="48" t="s">
        <v>7843</v>
      </c>
      <c r="B1164" s="48" t="s">
        <v>7844</v>
      </c>
      <c r="C1164" s="48">
        <v>24.78</v>
      </c>
      <c r="D1164" s="48">
        <v>4.24</v>
      </c>
      <c r="E1164" s="49" t="s">
        <v>10687</v>
      </c>
      <c r="F1164" s="49" t="s">
        <v>10686</v>
      </c>
      <c r="G1164" s="49" t="s">
        <v>10686</v>
      </c>
      <c r="H1164" s="50">
        <v>2</v>
      </c>
      <c r="I1164" s="50" t="s">
        <v>10686</v>
      </c>
      <c r="J1164" s="48" t="s">
        <v>10716</v>
      </c>
      <c r="K1164" s="48" t="s">
        <v>10744</v>
      </c>
      <c r="L1164" s="51">
        <v>24366</v>
      </c>
      <c r="M1164" s="52">
        <v>9684.2900000000009</v>
      </c>
      <c r="N1164" s="53" t="s">
        <v>4694</v>
      </c>
      <c r="O1164" s="53" t="s">
        <v>4697</v>
      </c>
      <c r="P1164" s="48" t="s">
        <v>4695</v>
      </c>
      <c r="Q1164" s="50">
        <v>56</v>
      </c>
    </row>
    <row r="1165" spans="1:17">
      <c r="A1165" s="48" t="s">
        <v>7846</v>
      </c>
      <c r="B1165" s="48" t="s">
        <v>7847</v>
      </c>
      <c r="C1165" s="48">
        <v>34.07</v>
      </c>
      <c r="D1165" s="48">
        <v>7.81</v>
      </c>
      <c r="E1165" s="49" t="s">
        <v>10687</v>
      </c>
      <c r="F1165" s="49" t="s">
        <v>10686</v>
      </c>
      <c r="G1165" s="49" t="s">
        <v>10686</v>
      </c>
      <c r="H1165" s="50">
        <v>0</v>
      </c>
      <c r="I1165" s="50" t="s">
        <v>10686</v>
      </c>
      <c r="J1165" s="48" t="s">
        <v>10731</v>
      </c>
      <c r="K1165" s="48" t="s">
        <v>10738</v>
      </c>
      <c r="L1165" s="51">
        <v>29806</v>
      </c>
      <c r="M1165" s="52">
        <v>9664.34</v>
      </c>
      <c r="N1165" s="53" t="s">
        <v>4697</v>
      </c>
      <c r="O1165" s="53" t="s">
        <v>4694</v>
      </c>
      <c r="P1165" s="48" t="s">
        <v>4701</v>
      </c>
      <c r="Q1165" s="50">
        <v>41</v>
      </c>
    </row>
    <row r="1166" spans="1:17">
      <c r="A1166" s="48" t="s">
        <v>7849</v>
      </c>
      <c r="B1166" s="48" t="s">
        <v>7850</v>
      </c>
      <c r="C1166" s="48">
        <v>30.14</v>
      </c>
      <c r="D1166" s="48">
        <v>9.85</v>
      </c>
      <c r="E1166" s="49" t="s">
        <v>10686</v>
      </c>
      <c r="F1166" s="49" t="s">
        <v>10686</v>
      </c>
      <c r="G1166" s="49" t="s">
        <v>10686</v>
      </c>
      <c r="H1166" s="50">
        <v>0</v>
      </c>
      <c r="I1166" s="50" t="s">
        <v>10686</v>
      </c>
      <c r="J1166" s="48" t="s">
        <v>10731</v>
      </c>
      <c r="K1166" s="48" t="s">
        <v>10738</v>
      </c>
      <c r="L1166" s="51">
        <v>27218</v>
      </c>
      <c r="M1166" s="52">
        <v>9653.81</v>
      </c>
      <c r="N1166" s="53" t="s">
        <v>4697</v>
      </c>
      <c r="O1166" s="53" t="s">
        <v>4697</v>
      </c>
      <c r="P1166" s="48" t="s">
        <v>4701</v>
      </c>
      <c r="Q1166" s="50">
        <v>48</v>
      </c>
    </row>
    <row r="1167" spans="1:17">
      <c r="A1167" s="48" t="s">
        <v>7852</v>
      </c>
      <c r="B1167" s="48" t="s">
        <v>5331</v>
      </c>
      <c r="C1167" s="48">
        <v>18.05</v>
      </c>
      <c r="D1167" s="48">
        <v>6.94</v>
      </c>
      <c r="E1167" s="49" t="s">
        <v>10686</v>
      </c>
      <c r="F1167" s="49" t="s">
        <v>10686</v>
      </c>
      <c r="G1167" s="49" t="s">
        <v>10686</v>
      </c>
      <c r="H1167" s="50">
        <v>0</v>
      </c>
      <c r="I1167" s="50" t="s">
        <v>10686</v>
      </c>
      <c r="J1167" s="48" t="s">
        <v>10734</v>
      </c>
      <c r="K1167" s="48" t="s">
        <v>10738</v>
      </c>
      <c r="L1167" s="51">
        <v>26133</v>
      </c>
      <c r="M1167" s="52">
        <v>9644.25</v>
      </c>
      <c r="N1167" s="53" t="s">
        <v>4697</v>
      </c>
      <c r="O1167" s="53" t="s">
        <v>4693</v>
      </c>
      <c r="P1167" s="48" t="s">
        <v>4698</v>
      </c>
      <c r="Q1167" s="50">
        <v>51</v>
      </c>
    </row>
    <row r="1168" spans="1:17">
      <c r="A1168" s="48" t="s">
        <v>7854</v>
      </c>
      <c r="B1168" s="48" t="s">
        <v>4845</v>
      </c>
      <c r="C1168" s="48">
        <v>37.4</v>
      </c>
      <c r="D1168" s="48">
        <v>11.3</v>
      </c>
      <c r="E1168" s="49" t="s">
        <v>10687</v>
      </c>
      <c r="F1168" s="49" t="s">
        <v>10686</v>
      </c>
      <c r="G1168" s="49" t="s">
        <v>10686</v>
      </c>
      <c r="H1168" s="50">
        <v>2</v>
      </c>
      <c r="I1168" s="50" t="s">
        <v>10686</v>
      </c>
      <c r="J1168" s="48" t="s">
        <v>10731</v>
      </c>
      <c r="K1168" s="48" t="s">
        <v>10738</v>
      </c>
      <c r="L1168" s="51">
        <v>25841</v>
      </c>
      <c r="M1168" s="52">
        <v>9634.5400000000009</v>
      </c>
      <c r="N1168" s="53" t="s">
        <v>4697</v>
      </c>
      <c r="O1168" s="53" t="s">
        <v>4697</v>
      </c>
      <c r="P1168" s="48" t="s">
        <v>4701</v>
      </c>
      <c r="Q1168" s="50">
        <v>52</v>
      </c>
    </row>
    <row r="1169" spans="1:17">
      <c r="A1169" s="48" t="s">
        <v>7856</v>
      </c>
      <c r="B1169" s="48" t="s">
        <v>7857</v>
      </c>
      <c r="C1169" s="48">
        <v>25.75</v>
      </c>
      <c r="D1169" s="48">
        <v>9.23</v>
      </c>
      <c r="E1169" s="49" t="s">
        <v>10686</v>
      </c>
      <c r="F1169" s="49" t="s">
        <v>10686</v>
      </c>
      <c r="G1169" s="49" t="s">
        <v>10686</v>
      </c>
      <c r="H1169" s="50">
        <v>0</v>
      </c>
      <c r="I1169" s="50" t="s">
        <v>10686</v>
      </c>
      <c r="J1169" s="48" t="s">
        <v>10733</v>
      </c>
      <c r="K1169" s="48" t="s">
        <v>10738</v>
      </c>
      <c r="L1169" s="51">
        <v>25011</v>
      </c>
      <c r="M1169" s="52">
        <v>9630.91</v>
      </c>
      <c r="N1169" s="53" t="s">
        <v>4694</v>
      </c>
      <c r="O1169" s="53" t="s">
        <v>4697</v>
      </c>
      <c r="P1169" s="48" t="s">
        <v>4695</v>
      </c>
      <c r="Q1169" s="50">
        <v>54</v>
      </c>
    </row>
    <row r="1170" spans="1:17">
      <c r="A1170" s="48" t="s">
        <v>7859</v>
      </c>
      <c r="B1170" s="48" t="s">
        <v>7860</v>
      </c>
      <c r="C1170" s="48">
        <v>32.299999999999997</v>
      </c>
      <c r="D1170" s="48">
        <v>4.37</v>
      </c>
      <c r="E1170" s="49" t="s">
        <v>10686</v>
      </c>
      <c r="F1170" s="49" t="s">
        <v>10686</v>
      </c>
      <c r="G1170" s="49" t="s">
        <v>10686</v>
      </c>
      <c r="H1170" s="50">
        <v>2</v>
      </c>
      <c r="I1170" s="50" t="s">
        <v>10686</v>
      </c>
      <c r="J1170" s="48" t="s">
        <v>10731</v>
      </c>
      <c r="K1170" s="48" t="s">
        <v>10744</v>
      </c>
      <c r="L1170" s="51">
        <v>26595</v>
      </c>
      <c r="M1170" s="52">
        <v>9630.4</v>
      </c>
      <c r="N1170" s="53" t="s">
        <v>4697</v>
      </c>
      <c r="O1170" s="53" t="s">
        <v>4697</v>
      </c>
      <c r="P1170" s="48" t="s">
        <v>4701</v>
      </c>
      <c r="Q1170" s="50">
        <v>50</v>
      </c>
    </row>
    <row r="1171" spans="1:17">
      <c r="A1171" s="48" t="s">
        <v>7861</v>
      </c>
      <c r="B1171" s="48" t="s">
        <v>7862</v>
      </c>
      <c r="C1171" s="48">
        <v>28.61</v>
      </c>
      <c r="D1171" s="48">
        <v>5.76</v>
      </c>
      <c r="E1171" s="49" t="s">
        <v>10686</v>
      </c>
      <c r="F1171" s="49" t="s">
        <v>10686</v>
      </c>
      <c r="G1171" s="49" t="s">
        <v>10687</v>
      </c>
      <c r="H1171" s="50">
        <v>1</v>
      </c>
      <c r="I1171" s="50" t="s">
        <v>10686</v>
      </c>
      <c r="J1171" s="48" t="s">
        <v>10733</v>
      </c>
      <c r="K1171" s="48" t="s">
        <v>10740</v>
      </c>
      <c r="L1171" s="51">
        <v>29208</v>
      </c>
      <c r="M1171" s="52">
        <v>9630.2999999999993</v>
      </c>
      <c r="N1171" s="53" t="s">
        <v>4697</v>
      </c>
      <c r="O1171" s="53" t="s">
        <v>4697</v>
      </c>
      <c r="P1171" s="48" t="s">
        <v>4715</v>
      </c>
      <c r="Q1171" s="50">
        <v>43</v>
      </c>
    </row>
    <row r="1172" spans="1:17">
      <c r="A1172" s="48" t="s">
        <v>7864</v>
      </c>
      <c r="B1172" s="48" t="s">
        <v>7865</v>
      </c>
      <c r="C1172" s="48">
        <v>45.41</v>
      </c>
      <c r="D1172" s="48">
        <v>4.96</v>
      </c>
      <c r="E1172" s="49" t="s">
        <v>10686</v>
      </c>
      <c r="F1172" s="49" t="s">
        <v>10686</v>
      </c>
      <c r="G1172" s="49" t="s">
        <v>10686</v>
      </c>
      <c r="H1172" s="50">
        <v>1</v>
      </c>
      <c r="I1172" s="50" t="s">
        <v>10686</v>
      </c>
      <c r="J1172" s="48" t="s">
        <v>10731</v>
      </c>
      <c r="K1172" s="48" t="s">
        <v>10744</v>
      </c>
      <c r="L1172" s="51">
        <v>35969</v>
      </c>
      <c r="M1172" s="52">
        <v>9628.7900000000009</v>
      </c>
      <c r="N1172" s="53" t="s">
        <v>4697</v>
      </c>
      <c r="O1172" s="53" t="s">
        <v>4697</v>
      </c>
      <c r="P1172" s="48" t="s">
        <v>4713</v>
      </c>
      <c r="Q1172" s="50">
        <v>24</v>
      </c>
    </row>
    <row r="1173" spans="1:17">
      <c r="A1173" s="48" t="s">
        <v>7866</v>
      </c>
      <c r="B1173" s="48" t="s">
        <v>7867</v>
      </c>
      <c r="C1173" s="48">
        <v>31.2</v>
      </c>
      <c r="D1173" s="48">
        <v>11.04</v>
      </c>
      <c r="E1173" s="49" t="s">
        <v>10687</v>
      </c>
      <c r="F1173" s="49" t="s">
        <v>10686</v>
      </c>
      <c r="G1173" s="49" t="s">
        <v>10686</v>
      </c>
      <c r="H1173" s="50">
        <v>2</v>
      </c>
      <c r="I1173" s="50" t="s">
        <v>10686</v>
      </c>
      <c r="J1173" s="48" t="s">
        <v>10731</v>
      </c>
      <c r="K1173" s="48" t="s">
        <v>10738</v>
      </c>
      <c r="L1173" s="51">
        <v>25918</v>
      </c>
      <c r="M1173" s="52">
        <v>9625.92</v>
      </c>
      <c r="N1173" s="53" t="s">
        <v>4697</v>
      </c>
      <c r="O1173" s="53" t="s">
        <v>4694</v>
      </c>
      <c r="P1173" s="48" t="s">
        <v>4701</v>
      </c>
      <c r="Q1173" s="50">
        <v>52</v>
      </c>
    </row>
    <row r="1174" spans="1:17">
      <c r="A1174" s="48" t="s">
        <v>7869</v>
      </c>
      <c r="B1174" s="48" t="s">
        <v>7870</v>
      </c>
      <c r="C1174" s="48">
        <v>29.83</v>
      </c>
      <c r="D1174" s="48">
        <v>7.81</v>
      </c>
      <c r="E1174" s="49" t="s">
        <v>10687</v>
      </c>
      <c r="F1174" s="49" t="s">
        <v>10686</v>
      </c>
      <c r="G1174" s="49" t="s">
        <v>10686</v>
      </c>
      <c r="H1174" s="50">
        <v>1</v>
      </c>
      <c r="I1174" s="50" t="s">
        <v>10686</v>
      </c>
      <c r="J1174" s="48" t="s">
        <v>10733</v>
      </c>
      <c r="K1174" s="48" t="s">
        <v>10738</v>
      </c>
      <c r="L1174" s="51">
        <v>27696</v>
      </c>
      <c r="M1174" s="52">
        <v>9620.33</v>
      </c>
      <c r="N1174" s="53" t="s">
        <v>4694</v>
      </c>
      <c r="O1174" s="53" t="s">
        <v>4694</v>
      </c>
      <c r="P1174" s="48" t="s">
        <v>4698</v>
      </c>
      <c r="Q1174" s="50">
        <v>47</v>
      </c>
    </row>
    <row r="1175" spans="1:17">
      <c r="A1175" s="48" t="s">
        <v>7872</v>
      </c>
      <c r="B1175" s="48" t="s">
        <v>7873</v>
      </c>
      <c r="C1175" s="48">
        <v>29.06</v>
      </c>
      <c r="D1175" s="48">
        <v>4.55</v>
      </c>
      <c r="E1175" s="49" t="s">
        <v>10686</v>
      </c>
      <c r="F1175" s="49" t="s">
        <v>10686</v>
      </c>
      <c r="G1175" s="49" t="s">
        <v>10686</v>
      </c>
      <c r="H1175" s="50">
        <v>0</v>
      </c>
      <c r="I1175" s="50" t="s">
        <v>10686</v>
      </c>
      <c r="J1175" s="48" t="s">
        <v>10733</v>
      </c>
      <c r="K1175" s="48" t="s">
        <v>10744</v>
      </c>
      <c r="L1175" s="51">
        <v>30192</v>
      </c>
      <c r="M1175" s="52">
        <v>9619.18</v>
      </c>
      <c r="N1175" s="53" t="s">
        <v>4697</v>
      </c>
      <c r="O1175" s="53" t="s">
        <v>4693</v>
      </c>
      <c r="P1175" s="48" t="s">
        <v>4716</v>
      </c>
      <c r="Q1175" s="50">
        <v>40</v>
      </c>
    </row>
    <row r="1176" spans="1:17">
      <c r="A1176" s="48" t="s">
        <v>7875</v>
      </c>
      <c r="B1176" s="48" t="s">
        <v>7876</v>
      </c>
      <c r="C1176" s="48">
        <v>27.454999999999998</v>
      </c>
      <c r="D1176" s="48">
        <v>6.13</v>
      </c>
      <c r="E1176" s="49" t="s">
        <v>10686</v>
      </c>
      <c r="F1176" s="49" t="s">
        <v>10686</v>
      </c>
      <c r="G1176" s="49" t="s">
        <v>10686</v>
      </c>
      <c r="H1176" s="50">
        <v>2</v>
      </c>
      <c r="I1176" s="50" t="s">
        <v>10686</v>
      </c>
      <c r="J1176" s="48" t="s">
        <v>10733</v>
      </c>
      <c r="K1176" s="48" t="s">
        <v>10740</v>
      </c>
      <c r="L1176" s="51">
        <v>26660</v>
      </c>
      <c r="M1176" s="52">
        <v>9617.66</v>
      </c>
      <c r="N1176" s="53" t="s">
        <v>4694</v>
      </c>
      <c r="O1176" s="53" t="s">
        <v>4694</v>
      </c>
      <c r="P1176" s="48" t="s">
        <v>4705</v>
      </c>
      <c r="Q1176" s="50">
        <v>50</v>
      </c>
    </row>
    <row r="1177" spans="1:17">
      <c r="A1177" s="48" t="s">
        <v>7878</v>
      </c>
      <c r="B1177" s="48" t="s">
        <v>7879</v>
      </c>
      <c r="C1177" s="48">
        <v>23.01</v>
      </c>
      <c r="D1177" s="48">
        <v>6.04</v>
      </c>
      <c r="E1177" s="49" t="s">
        <v>10687</v>
      </c>
      <c r="F1177" s="49" t="s">
        <v>10686</v>
      </c>
      <c r="G1177" s="49" t="s">
        <v>10686</v>
      </c>
      <c r="H1177" s="50">
        <v>1</v>
      </c>
      <c r="I1177" s="50" t="s">
        <v>10686</v>
      </c>
      <c r="J1177" s="48" t="s">
        <v>10716</v>
      </c>
      <c r="K1177" s="48" t="s">
        <v>10740</v>
      </c>
      <c r="L1177" s="51">
        <v>23726</v>
      </c>
      <c r="M1177" s="52">
        <v>9597.6299999999992</v>
      </c>
      <c r="N1177" s="53" t="s">
        <v>4694</v>
      </c>
      <c r="O1177" s="53" t="s">
        <v>4694</v>
      </c>
      <c r="P1177" s="48" t="s">
        <v>4695</v>
      </c>
      <c r="Q1177" s="50">
        <v>58</v>
      </c>
    </row>
    <row r="1178" spans="1:17">
      <c r="A1178" s="48" t="s">
        <v>7881</v>
      </c>
      <c r="B1178" s="48" t="s">
        <v>7882</v>
      </c>
      <c r="C1178" s="48">
        <v>31.39</v>
      </c>
      <c r="D1178" s="48">
        <v>8.85</v>
      </c>
      <c r="E1178" s="49" t="s">
        <v>10687</v>
      </c>
      <c r="F1178" s="49" t="s">
        <v>10686</v>
      </c>
      <c r="G1178" s="49" t="s">
        <v>10686</v>
      </c>
      <c r="H1178" s="50">
        <v>0</v>
      </c>
      <c r="I1178" s="50" t="s">
        <v>10686</v>
      </c>
      <c r="J1178" s="48" t="s">
        <v>10731</v>
      </c>
      <c r="K1178" s="48" t="s">
        <v>10738</v>
      </c>
      <c r="L1178" s="51">
        <v>29877</v>
      </c>
      <c r="M1178" s="52">
        <v>9584.0400000000009</v>
      </c>
      <c r="N1178" s="53" t="s">
        <v>4697</v>
      </c>
      <c r="O1178" s="53" t="s">
        <v>4693</v>
      </c>
      <c r="P1178" s="48" t="s">
        <v>4715</v>
      </c>
      <c r="Q1178" s="50">
        <v>41</v>
      </c>
    </row>
    <row r="1179" spans="1:17">
      <c r="A1179" s="48" t="s">
        <v>7884</v>
      </c>
      <c r="B1179" s="48" t="s">
        <v>7885</v>
      </c>
      <c r="C1179" s="48">
        <v>34.770000000000003</v>
      </c>
      <c r="D1179" s="48">
        <v>10.54</v>
      </c>
      <c r="E1179" s="49" t="s">
        <v>10686</v>
      </c>
      <c r="F1179" s="49" t="s">
        <v>10686</v>
      </c>
      <c r="G1179" s="49" t="s">
        <v>10686</v>
      </c>
      <c r="H1179" s="50">
        <v>2</v>
      </c>
      <c r="I1179" s="50" t="s">
        <v>10686</v>
      </c>
      <c r="J1179" s="48" t="s">
        <v>10731</v>
      </c>
      <c r="K1179" s="48" t="s">
        <v>10738</v>
      </c>
      <c r="L1179" s="51">
        <v>26996</v>
      </c>
      <c r="M1179" s="52">
        <v>9583.89</v>
      </c>
      <c r="N1179" s="53" t="s">
        <v>4697</v>
      </c>
      <c r="O1179" s="53" t="s">
        <v>4694</v>
      </c>
      <c r="P1179" s="48" t="s">
        <v>4698</v>
      </c>
      <c r="Q1179" s="50">
        <v>49</v>
      </c>
    </row>
    <row r="1180" spans="1:17">
      <c r="A1180" s="48" t="s">
        <v>7887</v>
      </c>
      <c r="B1180" s="48" t="s">
        <v>4937</v>
      </c>
      <c r="C1180" s="48">
        <v>24.48</v>
      </c>
      <c r="D1180" s="48">
        <v>4.37</v>
      </c>
      <c r="E1180" s="49" t="s">
        <v>10687</v>
      </c>
      <c r="F1180" s="49" t="s">
        <v>10686</v>
      </c>
      <c r="G1180" s="49" t="s">
        <v>10686</v>
      </c>
      <c r="H1180" s="50">
        <v>2</v>
      </c>
      <c r="I1180" s="50" t="s">
        <v>10686</v>
      </c>
      <c r="J1180" s="48" t="s">
        <v>10716</v>
      </c>
      <c r="K1180" s="48" t="s">
        <v>10744</v>
      </c>
      <c r="L1180" s="51">
        <v>24445</v>
      </c>
      <c r="M1180" s="52">
        <v>9582.5400000000009</v>
      </c>
      <c r="N1180" s="53" t="s">
        <v>4694</v>
      </c>
      <c r="O1180" s="53" t="s">
        <v>4697</v>
      </c>
      <c r="P1180" s="48" t="s">
        <v>4695</v>
      </c>
      <c r="Q1180" s="50">
        <v>56</v>
      </c>
    </row>
    <row r="1181" spans="1:17">
      <c r="A1181" s="48" t="s">
        <v>7889</v>
      </c>
      <c r="B1181" s="48" t="s">
        <v>5271</v>
      </c>
      <c r="C1181" s="48">
        <v>22.61</v>
      </c>
      <c r="D1181" s="48">
        <v>9.6300000000000008</v>
      </c>
      <c r="E1181" s="49" t="s">
        <v>10686</v>
      </c>
      <c r="F1181" s="49" t="s">
        <v>10686</v>
      </c>
      <c r="G1181" s="49" t="s">
        <v>10686</v>
      </c>
      <c r="H1181" s="50">
        <v>2</v>
      </c>
      <c r="I1181" s="50" t="s">
        <v>10686</v>
      </c>
      <c r="J1181" s="48" t="s">
        <v>10716</v>
      </c>
      <c r="K1181" s="48" t="s">
        <v>10738</v>
      </c>
      <c r="L1181" s="51">
        <v>26999</v>
      </c>
      <c r="M1181" s="52">
        <v>9566.99</v>
      </c>
      <c r="N1181" s="53" t="s">
        <v>4697</v>
      </c>
      <c r="O1181" s="53" t="s">
        <v>4693</v>
      </c>
      <c r="P1181" s="48" t="s">
        <v>4698</v>
      </c>
      <c r="Q1181" s="50">
        <v>49</v>
      </c>
    </row>
    <row r="1182" spans="1:17">
      <c r="A1182" s="48" t="s">
        <v>7891</v>
      </c>
      <c r="B1182" s="48" t="s">
        <v>4807</v>
      </c>
      <c r="C1182" s="48">
        <v>34.299999999999997</v>
      </c>
      <c r="D1182" s="48">
        <v>10.37</v>
      </c>
      <c r="E1182" s="49" t="s">
        <v>10686</v>
      </c>
      <c r="F1182" s="49" t="s">
        <v>10686</v>
      </c>
      <c r="G1182" s="49" t="s">
        <v>10686</v>
      </c>
      <c r="H1182" s="50">
        <v>0</v>
      </c>
      <c r="I1182" s="50" t="s">
        <v>10686</v>
      </c>
      <c r="J1182" s="48" t="s">
        <v>10731</v>
      </c>
      <c r="K1182" s="48" t="s">
        <v>10738</v>
      </c>
      <c r="L1182" s="51">
        <v>27255</v>
      </c>
      <c r="M1182" s="52">
        <v>9563.0300000000007</v>
      </c>
      <c r="N1182" s="53" t="s">
        <v>4694</v>
      </c>
      <c r="O1182" s="53" t="s">
        <v>4693</v>
      </c>
      <c r="P1182" s="48" t="s">
        <v>4701</v>
      </c>
      <c r="Q1182" s="50">
        <v>48</v>
      </c>
    </row>
    <row r="1183" spans="1:17">
      <c r="A1183" s="48" t="s">
        <v>7893</v>
      </c>
      <c r="B1183" s="48" t="s">
        <v>7894</v>
      </c>
      <c r="C1183" s="48">
        <v>46.09</v>
      </c>
      <c r="D1183" s="48">
        <v>5.44</v>
      </c>
      <c r="E1183" s="49" t="s">
        <v>10686</v>
      </c>
      <c r="F1183" s="49" t="s">
        <v>10686</v>
      </c>
      <c r="G1183" s="49" t="s">
        <v>10686</v>
      </c>
      <c r="H1183" s="50">
        <v>2</v>
      </c>
      <c r="I1183" s="50" t="s">
        <v>10686</v>
      </c>
      <c r="J1183" s="48" t="s">
        <v>10731</v>
      </c>
      <c r="K1183" s="48" t="s">
        <v>10744</v>
      </c>
      <c r="L1183" s="51">
        <v>26564</v>
      </c>
      <c r="M1183" s="52">
        <v>9549.57</v>
      </c>
      <c r="N1183" s="53" t="s">
        <v>4697</v>
      </c>
      <c r="O1183" s="53" t="s">
        <v>4693</v>
      </c>
      <c r="P1183" s="48" t="s">
        <v>4695</v>
      </c>
      <c r="Q1183" s="50">
        <v>50</v>
      </c>
    </row>
    <row r="1184" spans="1:17">
      <c r="A1184" s="48" t="s">
        <v>7895</v>
      </c>
      <c r="B1184" s="48" t="s">
        <v>7896</v>
      </c>
      <c r="C1184" s="48">
        <v>44.744999999999997</v>
      </c>
      <c r="D1184" s="48">
        <v>5.19</v>
      </c>
      <c r="E1184" s="49" t="s">
        <v>10686</v>
      </c>
      <c r="F1184" s="49" t="s">
        <v>10686</v>
      </c>
      <c r="G1184" s="49" t="s">
        <v>10686</v>
      </c>
      <c r="H1184" s="50">
        <v>2</v>
      </c>
      <c r="I1184" s="50" t="s">
        <v>10686</v>
      </c>
      <c r="J1184" s="48" t="s">
        <v>10731</v>
      </c>
      <c r="K1184" s="48" t="s">
        <v>10744</v>
      </c>
      <c r="L1184" s="51">
        <v>26564</v>
      </c>
      <c r="M1184" s="52">
        <v>9541.7000000000007</v>
      </c>
      <c r="N1184" s="53" t="s">
        <v>4697</v>
      </c>
      <c r="O1184" s="53" t="s">
        <v>4693</v>
      </c>
      <c r="P1184" s="48" t="s">
        <v>4699</v>
      </c>
      <c r="Q1184" s="50">
        <v>50</v>
      </c>
    </row>
    <row r="1185" spans="1:17">
      <c r="A1185" s="48" t="s">
        <v>7898</v>
      </c>
      <c r="B1185" s="48" t="s">
        <v>7899</v>
      </c>
      <c r="C1185" s="48">
        <v>26.33</v>
      </c>
      <c r="D1185" s="48">
        <v>11.8</v>
      </c>
      <c r="E1185" s="49" t="s">
        <v>10687</v>
      </c>
      <c r="F1185" s="49" t="s">
        <v>10686</v>
      </c>
      <c r="G1185" s="49" t="s">
        <v>10686</v>
      </c>
      <c r="H1185" s="50">
        <v>1</v>
      </c>
      <c r="I1185" s="50" t="s">
        <v>10686</v>
      </c>
      <c r="J1185" s="48" t="s">
        <v>10733</v>
      </c>
      <c r="K1185" s="48" t="s">
        <v>10738</v>
      </c>
      <c r="L1185" s="51">
        <v>27603</v>
      </c>
      <c r="M1185" s="52">
        <v>9540.17</v>
      </c>
      <c r="N1185" s="53" t="s">
        <v>4697</v>
      </c>
      <c r="O1185" s="53" t="s">
        <v>4697</v>
      </c>
      <c r="P1185" s="48" t="s">
        <v>4699</v>
      </c>
      <c r="Q1185" s="50">
        <v>47</v>
      </c>
    </row>
    <row r="1186" spans="1:17">
      <c r="A1186" s="48" t="s">
        <v>7901</v>
      </c>
      <c r="B1186" s="48" t="s">
        <v>7902</v>
      </c>
      <c r="C1186" s="48">
        <v>26.6</v>
      </c>
      <c r="D1186" s="48">
        <v>8.3800000000000008</v>
      </c>
      <c r="E1186" s="49" t="s">
        <v>10686</v>
      </c>
      <c r="F1186" s="49" t="s">
        <v>10686</v>
      </c>
      <c r="G1186" s="49" t="s">
        <v>10686</v>
      </c>
      <c r="H1186" s="50">
        <v>2</v>
      </c>
      <c r="I1186" s="50" t="s">
        <v>10686</v>
      </c>
      <c r="J1186" s="48" t="s">
        <v>10733</v>
      </c>
      <c r="K1186" s="48" t="s">
        <v>10738</v>
      </c>
      <c r="L1186" s="51">
        <v>27019</v>
      </c>
      <c r="M1186" s="52">
        <v>9538.65</v>
      </c>
      <c r="N1186" s="53" t="s">
        <v>4697</v>
      </c>
      <c r="O1186" s="53" t="s">
        <v>4694</v>
      </c>
      <c r="P1186" s="48" t="s">
        <v>4715</v>
      </c>
      <c r="Q1186" s="50">
        <v>49</v>
      </c>
    </row>
    <row r="1187" spans="1:17">
      <c r="A1187" s="48" t="s">
        <v>7904</v>
      </c>
      <c r="B1187" s="48" t="s">
        <v>4798</v>
      </c>
      <c r="C1187" s="48">
        <v>27.5</v>
      </c>
      <c r="D1187" s="48">
        <v>7.58</v>
      </c>
      <c r="E1187" s="49" t="s">
        <v>10686</v>
      </c>
      <c r="F1187" s="49" t="s">
        <v>10686</v>
      </c>
      <c r="G1187" s="49" t="s">
        <v>10686</v>
      </c>
      <c r="H1187" s="50">
        <v>0</v>
      </c>
      <c r="I1187" s="50" t="s">
        <v>10686</v>
      </c>
      <c r="J1187" s="48" t="s">
        <v>10733</v>
      </c>
      <c r="K1187" s="48" t="s">
        <v>10738</v>
      </c>
      <c r="L1187" s="51">
        <v>26266</v>
      </c>
      <c r="M1187" s="52">
        <v>9528.9</v>
      </c>
      <c r="N1187" s="53" t="s">
        <v>4697</v>
      </c>
      <c r="O1187" s="53" t="s">
        <v>4697</v>
      </c>
      <c r="P1187" s="48" t="s">
        <v>4701</v>
      </c>
      <c r="Q1187" s="50">
        <v>51</v>
      </c>
    </row>
    <row r="1188" spans="1:17">
      <c r="A1188" s="48" t="s">
        <v>7906</v>
      </c>
      <c r="B1188" s="48" t="s">
        <v>7907</v>
      </c>
      <c r="C1188" s="48">
        <v>41.55</v>
      </c>
      <c r="D1188" s="48">
        <v>4.6100000000000003</v>
      </c>
      <c r="E1188" s="49" t="s">
        <v>10686</v>
      </c>
      <c r="F1188" s="49" t="s">
        <v>10686</v>
      </c>
      <c r="G1188" s="49" t="s">
        <v>10686</v>
      </c>
      <c r="H1188" s="50">
        <v>1</v>
      </c>
      <c r="I1188" s="50" t="s">
        <v>10686</v>
      </c>
      <c r="J1188" s="48" t="s">
        <v>10731</v>
      </c>
      <c r="K1188" s="48" t="s">
        <v>10744</v>
      </c>
      <c r="L1188" s="51">
        <v>33838</v>
      </c>
      <c r="M1188" s="52">
        <v>9507.68</v>
      </c>
      <c r="N1188" s="53" t="s">
        <v>4697</v>
      </c>
      <c r="O1188" s="53" t="s">
        <v>4693</v>
      </c>
      <c r="P1188" s="48" t="s">
        <v>4698</v>
      </c>
      <c r="Q1188" s="50">
        <v>30</v>
      </c>
    </row>
    <row r="1189" spans="1:17">
      <c r="A1189" s="48" t="s">
        <v>7909</v>
      </c>
      <c r="B1189" s="48" t="s">
        <v>7910</v>
      </c>
      <c r="C1189" s="48">
        <v>41.47</v>
      </c>
      <c r="D1189" s="48">
        <v>4.7</v>
      </c>
      <c r="E1189" s="49" t="s">
        <v>10687</v>
      </c>
      <c r="F1189" s="49" t="s">
        <v>10686</v>
      </c>
      <c r="G1189" s="49" t="s">
        <v>10687</v>
      </c>
      <c r="H1189" s="50">
        <v>1</v>
      </c>
      <c r="I1189" s="50" t="s">
        <v>10686</v>
      </c>
      <c r="J1189" s="48" t="s">
        <v>10731</v>
      </c>
      <c r="K1189" s="48" t="s">
        <v>10744</v>
      </c>
      <c r="L1189" s="51">
        <v>25439</v>
      </c>
      <c r="M1189" s="52">
        <v>9504.31</v>
      </c>
      <c r="N1189" s="53" t="s">
        <v>4694</v>
      </c>
      <c r="O1189" s="53" t="s">
        <v>4697</v>
      </c>
      <c r="P1189" s="48" t="s">
        <v>4695</v>
      </c>
      <c r="Q1189" s="50">
        <v>53</v>
      </c>
    </row>
    <row r="1190" spans="1:17">
      <c r="A1190" s="48" t="s">
        <v>7911</v>
      </c>
      <c r="B1190" s="48" t="s">
        <v>7912</v>
      </c>
      <c r="C1190" s="48">
        <v>24.795000000000002</v>
      </c>
      <c r="D1190" s="48">
        <v>6.05</v>
      </c>
      <c r="E1190" s="49" t="s">
        <v>10687</v>
      </c>
      <c r="F1190" s="49" t="s">
        <v>10686</v>
      </c>
      <c r="G1190" s="49" t="s">
        <v>10686</v>
      </c>
      <c r="H1190" s="50">
        <v>0</v>
      </c>
      <c r="I1190" s="50" t="s">
        <v>10686</v>
      </c>
      <c r="J1190" s="48" t="s">
        <v>10716</v>
      </c>
      <c r="K1190" s="48" t="s">
        <v>10740</v>
      </c>
      <c r="L1190" s="51">
        <v>28092</v>
      </c>
      <c r="M1190" s="52">
        <v>9500.57</v>
      </c>
      <c r="N1190" s="53" t="s">
        <v>4697</v>
      </c>
      <c r="O1190" s="53" t="s">
        <v>4694</v>
      </c>
      <c r="P1190" s="48" t="s">
        <v>4708</v>
      </c>
      <c r="Q1190" s="50">
        <v>46</v>
      </c>
    </row>
    <row r="1191" spans="1:17">
      <c r="A1191" s="48" t="s">
        <v>7914</v>
      </c>
      <c r="B1191" s="48" t="s">
        <v>7915</v>
      </c>
      <c r="C1191" s="48">
        <v>29.48</v>
      </c>
      <c r="D1191" s="48">
        <v>5.63</v>
      </c>
      <c r="E1191" s="49" t="s">
        <v>10687</v>
      </c>
      <c r="F1191" s="49" t="s">
        <v>10686</v>
      </c>
      <c r="G1191" s="49" t="s">
        <v>10687</v>
      </c>
      <c r="H1191" s="50">
        <v>1</v>
      </c>
      <c r="I1191" s="50" t="s">
        <v>10686</v>
      </c>
      <c r="J1191" s="48" t="s">
        <v>10733</v>
      </c>
      <c r="K1191" s="48" t="s">
        <v>10744</v>
      </c>
      <c r="L1191" s="51">
        <v>25358</v>
      </c>
      <c r="M1191" s="52">
        <v>9487.64</v>
      </c>
      <c r="N1191" s="53" t="s">
        <v>4697</v>
      </c>
      <c r="O1191" s="53" t="s">
        <v>4697</v>
      </c>
      <c r="P1191" s="48" t="s">
        <v>4695</v>
      </c>
      <c r="Q1191" s="50">
        <v>54</v>
      </c>
    </row>
    <row r="1192" spans="1:17">
      <c r="A1192" s="48" t="s">
        <v>7917</v>
      </c>
      <c r="B1192" s="48" t="s">
        <v>7918</v>
      </c>
      <c r="C1192" s="48">
        <v>28.09</v>
      </c>
      <c r="D1192" s="48">
        <v>6.06</v>
      </c>
      <c r="E1192" s="49" t="s">
        <v>10686</v>
      </c>
      <c r="F1192" s="49" t="s">
        <v>10686</v>
      </c>
      <c r="G1192" s="49" t="s">
        <v>10687</v>
      </c>
      <c r="H1192" s="50">
        <v>1</v>
      </c>
      <c r="I1192" s="50" t="s">
        <v>10686</v>
      </c>
      <c r="J1192" s="48" t="s">
        <v>10733</v>
      </c>
      <c r="K1192" s="48" t="s">
        <v>10740</v>
      </c>
      <c r="L1192" s="51">
        <v>29053</v>
      </c>
      <c r="M1192" s="52">
        <v>9453.92</v>
      </c>
      <c r="N1192" s="53" t="s">
        <v>4697</v>
      </c>
      <c r="O1192" s="53" t="s">
        <v>4697</v>
      </c>
      <c r="P1192" s="48" t="s">
        <v>4715</v>
      </c>
      <c r="Q1192" s="50">
        <v>43</v>
      </c>
    </row>
    <row r="1193" spans="1:17">
      <c r="A1193" s="48" t="s">
        <v>7920</v>
      </c>
      <c r="B1193" s="48" t="s">
        <v>5430</v>
      </c>
      <c r="C1193" s="48">
        <v>32.729999999999997</v>
      </c>
      <c r="D1193" s="48">
        <v>5.19</v>
      </c>
      <c r="E1193" s="49" t="s">
        <v>10686</v>
      </c>
      <c r="F1193" s="49" t="s">
        <v>10686</v>
      </c>
      <c r="G1193" s="49" t="s">
        <v>10686</v>
      </c>
      <c r="H1193" s="50">
        <v>1</v>
      </c>
      <c r="I1193" s="50" t="s">
        <v>10686</v>
      </c>
      <c r="J1193" s="48" t="s">
        <v>10731</v>
      </c>
      <c r="K1193" s="48" t="s">
        <v>10744</v>
      </c>
      <c r="L1193" s="51">
        <v>32095</v>
      </c>
      <c r="M1193" s="52">
        <v>9448.42</v>
      </c>
      <c r="N1193" s="53" t="s">
        <v>4697</v>
      </c>
      <c r="O1193" s="53" t="s">
        <v>4694</v>
      </c>
      <c r="P1193" s="48" t="s">
        <v>4715</v>
      </c>
      <c r="Q1193" s="50">
        <v>35</v>
      </c>
    </row>
    <row r="1194" spans="1:17">
      <c r="A1194" s="48" t="s">
        <v>7922</v>
      </c>
      <c r="B1194" s="48" t="s">
        <v>5712</v>
      </c>
      <c r="C1194" s="48">
        <v>27.36</v>
      </c>
      <c r="D1194" s="48">
        <v>8.9600000000000009</v>
      </c>
      <c r="E1194" s="49" t="s">
        <v>10686</v>
      </c>
      <c r="F1194" s="49" t="s">
        <v>10686</v>
      </c>
      <c r="G1194" s="49" t="s">
        <v>10686</v>
      </c>
      <c r="H1194" s="50">
        <v>0</v>
      </c>
      <c r="I1194" s="50" t="s">
        <v>10686</v>
      </c>
      <c r="J1194" s="48" t="s">
        <v>10733</v>
      </c>
      <c r="K1194" s="48" t="s">
        <v>10738</v>
      </c>
      <c r="L1194" s="51">
        <v>27188</v>
      </c>
      <c r="M1194" s="52">
        <v>9447.3799999999992</v>
      </c>
      <c r="N1194" s="53" t="s">
        <v>4697</v>
      </c>
      <c r="O1194" s="53" t="s">
        <v>4694</v>
      </c>
      <c r="P1194" s="48" t="s">
        <v>4699</v>
      </c>
      <c r="Q1194" s="50">
        <v>49</v>
      </c>
    </row>
    <row r="1195" spans="1:17">
      <c r="A1195" s="48" t="s">
        <v>7924</v>
      </c>
      <c r="B1195" s="48" t="s">
        <v>5048</v>
      </c>
      <c r="C1195" s="48">
        <v>27.265000000000001</v>
      </c>
      <c r="D1195" s="48">
        <v>11.39</v>
      </c>
      <c r="E1195" s="49" t="s">
        <v>10686</v>
      </c>
      <c r="F1195" s="49" t="s">
        <v>10686</v>
      </c>
      <c r="G1195" s="49" t="s">
        <v>10686</v>
      </c>
      <c r="H1195" s="50">
        <v>0</v>
      </c>
      <c r="I1195" s="50" t="s">
        <v>10686</v>
      </c>
      <c r="J1195" s="48" t="s">
        <v>10733</v>
      </c>
      <c r="K1195" s="48" t="s">
        <v>10738</v>
      </c>
      <c r="L1195" s="51">
        <v>27360</v>
      </c>
      <c r="M1195" s="52">
        <v>9447.25</v>
      </c>
      <c r="N1195" s="53" t="s">
        <v>4697</v>
      </c>
      <c r="O1195" s="53" t="s">
        <v>4693</v>
      </c>
      <c r="P1195" s="48" t="s">
        <v>4699</v>
      </c>
      <c r="Q1195" s="50">
        <v>48</v>
      </c>
    </row>
    <row r="1196" spans="1:17">
      <c r="A1196" s="48" t="s">
        <v>7926</v>
      </c>
      <c r="B1196" s="48" t="s">
        <v>7927</v>
      </c>
      <c r="C1196" s="48">
        <v>48.07</v>
      </c>
      <c r="D1196" s="48">
        <v>4.0599999999999996</v>
      </c>
      <c r="E1196" s="49" t="s">
        <v>10687</v>
      </c>
      <c r="F1196" s="49" t="s">
        <v>10686</v>
      </c>
      <c r="G1196" s="49" t="s">
        <v>10686</v>
      </c>
      <c r="H1196" s="50">
        <v>0</v>
      </c>
      <c r="I1196" s="50" t="s">
        <v>10686</v>
      </c>
      <c r="J1196" s="48" t="s">
        <v>10731</v>
      </c>
      <c r="K1196" s="48" t="s">
        <v>10744</v>
      </c>
      <c r="L1196" s="51">
        <v>28067</v>
      </c>
      <c r="M1196" s="52">
        <v>9432.93</v>
      </c>
      <c r="N1196" s="53" t="s">
        <v>4697</v>
      </c>
      <c r="O1196" s="53" t="s">
        <v>4693</v>
      </c>
      <c r="P1196" s="48" t="s">
        <v>4699</v>
      </c>
      <c r="Q1196" s="50">
        <v>46</v>
      </c>
    </row>
    <row r="1197" spans="1:17">
      <c r="A1197" s="48" t="s">
        <v>7929</v>
      </c>
      <c r="B1197" s="48" t="s">
        <v>7930</v>
      </c>
      <c r="C1197" s="48">
        <v>30.8</v>
      </c>
      <c r="D1197" s="48">
        <v>5.23</v>
      </c>
      <c r="E1197" s="49" t="s">
        <v>10687</v>
      </c>
      <c r="F1197" s="49" t="s">
        <v>10686</v>
      </c>
      <c r="G1197" s="49" t="s">
        <v>10686</v>
      </c>
      <c r="H1197" s="50">
        <v>0</v>
      </c>
      <c r="I1197" s="50" t="s">
        <v>10686</v>
      </c>
      <c r="J1197" s="48" t="s">
        <v>10731</v>
      </c>
      <c r="K1197" s="48" t="s">
        <v>10744</v>
      </c>
      <c r="L1197" s="51">
        <v>28063</v>
      </c>
      <c r="M1197" s="52">
        <v>9414.92</v>
      </c>
      <c r="N1197" s="53" t="s">
        <v>4697</v>
      </c>
      <c r="O1197" s="53" t="s">
        <v>4697</v>
      </c>
      <c r="P1197" s="48" t="s">
        <v>4701</v>
      </c>
      <c r="Q1197" s="50">
        <v>46</v>
      </c>
    </row>
    <row r="1198" spans="1:17">
      <c r="A1198" s="48" t="s">
        <v>7932</v>
      </c>
      <c r="B1198" s="48" t="s">
        <v>7933</v>
      </c>
      <c r="C1198" s="48">
        <v>32.299999999999997</v>
      </c>
      <c r="D1198" s="48">
        <v>5.05</v>
      </c>
      <c r="E1198" s="49" t="s">
        <v>10687</v>
      </c>
      <c r="F1198" s="49" t="s">
        <v>10686</v>
      </c>
      <c r="G1198" s="49" t="s">
        <v>10686</v>
      </c>
      <c r="H1198" s="50">
        <v>0</v>
      </c>
      <c r="I1198" s="50" t="s">
        <v>10686</v>
      </c>
      <c r="J1198" s="48" t="s">
        <v>10731</v>
      </c>
      <c r="K1198" s="48" t="s">
        <v>10744</v>
      </c>
      <c r="L1198" s="51">
        <v>28050</v>
      </c>
      <c r="M1198" s="52">
        <v>9411.01</v>
      </c>
      <c r="N1198" s="53" t="s">
        <v>4697</v>
      </c>
      <c r="O1198" s="53" t="s">
        <v>4694</v>
      </c>
      <c r="P1198" s="48" t="s">
        <v>4699</v>
      </c>
      <c r="Q1198" s="50">
        <v>46</v>
      </c>
    </row>
    <row r="1199" spans="1:17">
      <c r="A1199" s="48" t="s">
        <v>7935</v>
      </c>
      <c r="B1199" s="48" t="s">
        <v>7489</v>
      </c>
      <c r="C1199" s="48">
        <v>39.700000000000003</v>
      </c>
      <c r="D1199" s="48">
        <v>7.34</v>
      </c>
      <c r="E1199" s="49" t="s">
        <v>10686</v>
      </c>
      <c r="F1199" s="49" t="s">
        <v>10686</v>
      </c>
      <c r="G1199" s="49" t="s">
        <v>10686</v>
      </c>
      <c r="H1199" s="50">
        <v>0</v>
      </c>
      <c r="I1199" s="50" t="s">
        <v>10686</v>
      </c>
      <c r="J1199" s="48" t="s">
        <v>10731</v>
      </c>
      <c r="K1199" s="48" t="s">
        <v>10738</v>
      </c>
      <c r="L1199" s="51">
        <v>26226</v>
      </c>
      <c r="M1199" s="52">
        <v>9391.35</v>
      </c>
      <c r="N1199" s="53" t="s">
        <v>4694</v>
      </c>
      <c r="O1199" s="53" t="s">
        <v>4694</v>
      </c>
      <c r="P1199" s="48" t="s">
        <v>4701</v>
      </c>
      <c r="Q1199" s="50">
        <v>51</v>
      </c>
    </row>
    <row r="1200" spans="1:17">
      <c r="A1200" s="48" t="s">
        <v>7937</v>
      </c>
      <c r="B1200" s="48" t="s">
        <v>7938</v>
      </c>
      <c r="C1200" s="48">
        <v>35.97</v>
      </c>
      <c r="D1200" s="48">
        <v>8.1300000000000008</v>
      </c>
      <c r="E1200" s="49" t="s">
        <v>10686</v>
      </c>
      <c r="F1200" s="49" t="s">
        <v>10686</v>
      </c>
      <c r="G1200" s="49" t="s">
        <v>10686</v>
      </c>
      <c r="H1200" s="50">
        <v>0</v>
      </c>
      <c r="I1200" s="50" t="s">
        <v>10686</v>
      </c>
      <c r="J1200" s="48" t="s">
        <v>10731</v>
      </c>
      <c r="K1200" s="48" t="s">
        <v>10738</v>
      </c>
      <c r="L1200" s="51">
        <v>26296</v>
      </c>
      <c r="M1200" s="52">
        <v>9386.16</v>
      </c>
      <c r="N1200" s="53" t="s">
        <v>4694</v>
      </c>
      <c r="O1200" s="53" t="s">
        <v>4697</v>
      </c>
      <c r="P1200" s="48" t="s">
        <v>4695</v>
      </c>
      <c r="Q1200" s="50">
        <v>51</v>
      </c>
    </row>
    <row r="1201" spans="1:17">
      <c r="A1201" s="48" t="s">
        <v>7940</v>
      </c>
      <c r="B1201" s="48" t="s">
        <v>7245</v>
      </c>
      <c r="C1201" s="48">
        <v>25.86</v>
      </c>
      <c r="D1201" s="48">
        <v>6.68</v>
      </c>
      <c r="E1201" s="49" t="s">
        <v>10687</v>
      </c>
      <c r="F1201" s="49" t="s">
        <v>10686</v>
      </c>
      <c r="G1201" s="49" t="s">
        <v>10686</v>
      </c>
      <c r="H1201" s="50">
        <v>1</v>
      </c>
      <c r="I1201" s="50" t="s">
        <v>10686</v>
      </c>
      <c r="J1201" s="48" t="s">
        <v>10733</v>
      </c>
      <c r="K1201" s="48" t="s">
        <v>10738</v>
      </c>
      <c r="L1201" s="51">
        <v>27730</v>
      </c>
      <c r="M1201" s="52">
        <v>9380.75</v>
      </c>
      <c r="N1201" s="53" t="s">
        <v>4697</v>
      </c>
      <c r="O1201" s="53" t="s">
        <v>4697</v>
      </c>
      <c r="P1201" s="48" t="s">
        <v>4699</v>
      </c>
      <c r="Q1201" s="50">
        <v>47</v>
      </c>
    </row>
    <row r="1202" spans="1:17">
      <c r="A1202" s="48" t="s">
        <v>7942</v>
      </c>
      <c r="B1202" s="48" t="s">
        <v>4876</v>
      </c>
      <c r="C1202" s="48">
        <v>30.03</v>
      </c>
      <c r="D1202" s="48">
        <v>11.51</v>
      </c>
      <c r="E1202" s="49" t="s">
        <v>10686</v>
      </c>
      <c r="F1202" s="49" t="s">
        <v>10686</v>
      </c>
      <c r="G1202" s="49" t="s">
        <v>10686</v>
      </c>
      <c r="H1202" s="50">
        <v>0</v>
      </c>
      <c r="I1202" s="50" t="s">
        <v>10686</v>
      </c>
      <c r="J1202" s="48" t="s">
        <v>10731</v>
      </c>
      <c r="K1202" s="48" t="s">
        <v>10738</v>
      </c>
      <c r="L1202" s="51">
        <v>26263</v>
      </c>
      <c r="M1202" s="52">
        <v>9377.9</v>
      </c>
      <c r="N1202" s="53" t="s">
        <v>4697</v>
      </c>
      <c r="O1202" s="53" t="s">
        <v>4693</v>
      </c>
      <c r="P1202" s="48" t="s">
        <v>4695</v>
      </c>
      <c r="Q1202" s="50">
        <v>51</v>
      </c>
    </row>
    <row r="1203" spans="1:17">
      <c r="A1203" s="48" t="s">
        <v>7943</v>
      </c>
      <c r="B1203" s="48" t="s">
        <v>7944</v>
      </c>
      <c r="C1203" s="48">
        <v>25.76</v>
      </c>
      <c r="D1203" s="48">
        <v>6.02</v>
      </c>
      <c r="E1203" s="49" t="s">
        <v>10687</v>
      </c>
      <c r="F1203" s="49" t="s">
        <v>10686</v>
      </c>
      <c r="G1203" s="49" t="s">
        <v>10687</v>
      </c>
      <c r="H1203" s="50">
        <v>1</v>
      </c>
      <c r="I1203" s="50" t="s">
        <v>10686</v>
      </c>
      <c r="J1203" s="48" t="s">
        <v>10733</v>
      </c>
      <c r="K1203" s="48" t="s">
        <v>10740</v>
      </c>
      <c r="L1203" s="51">
        <v>25531</v>
      </c>
      <c r="M1203" s="52">
        <v>9377.4500000000007</v>
      </c>
      <c r="N1203" s="53" t="s">
        <v>4697</v>
      </c>
      <c r="O1203" s="53" t="s">
        <v>4694</v>
      </c>
      <c r="P1203" s="48" t="s">
        <v>4695</v>
      </c>
      <c r="Q1203" s="50">
        <v>53</v>
      </c>
    </row>
    <row r="1204" spans="1:17">
      <c r="A1204" s="48" t="s">
        <v>7946</v>
      </c>
      <c r="B1204" s="48" t="s">
        <v>7947</v>
      </c>
      <c r="C1204" s="48">
        <v>22.42</v>
      </c>
      <c r="D1204" s="48">
        <v>7.96</v>
      </c>
      <c r="E1204" s="49" t="s">
        <v>10686</v>
      </c>
      <c r="F1204" s="49" t="s">
        <v>10686</v>
      </c>
      <c r="G1204" s="49" t="s">
        <v>10686</v>
      </c>
      <c r="H1204" s="50">
        <v>0</v>
      </c>
      <c r="I1204" s="50" t="s">
        <v>10686</v>
      </c>
      <c r="J1204" s="48" t="s">
        <v>10716</v>
      </c>
      <c r="K1204" s="48" t="s">
        <v>10738</v>
      </c>
      <c r="L1204" s="51">
        <v>26214</v>
      </c>
      <c r="M1204" s="52">
        <v>9361.33</v>
      </c>
      <c r="N1204" s="53" t="s">
        <v>4694</v>
      </c>
      <c r="O1204" s="53" t="s">
        <v>4693</v>
      </c>
      <c r="P1204" s="48" t="s">
        <v>4705</v>
      </c>
      <c r="Q1204" s="50">
        <v>51</v>
      </c>
    </row>
    <row r="1205" spans="1:17">
      <c r="A1205" s="48" t="s">
        <v>7949</v>
      </c>
      <c r="B1205" s="48" t="s">
        <v>5704</v>
      </c>
      <c r="C1205" s="48">
        <v>33.18</v>
      </c>
      <c r="D1205" s="48">
        <v>6.01</v>
      </c>
      <c r="E1205" s="49" t="s">
        <v>10687</v>
      </c>
      <c r="F1205" s="49" t="s">
        <v>10686</v>
      </c>
      <c r="G1205" s="49" t="s">
        <v>10686</v>
      </c>
      <c r="H1205" s="50">
        <v>1</v>
      </c>
      <c r="I1205" s="50" t="s">
        <v>10686</v>
      </c>
      <c r="J1205" s="48" t="s">
        <v>10731</v>
      </c>
      <c r="K1205" s="48" t="s">
        <v>10740</v>
      </c>
      <c r="L1205" s="51">
        <v>32325</v>
      </c>
      <c r="M1205" s="52">
        <v>9344.2000000000007</v>
      </c>
      <c r="N1205" s="53" t="s">
        <v>4697</v>
      </c>
      <c r="O1205" s="53" t="s">
        <v>4693</v>
      </c>
      <c r="P1205" s="48" t="s">
        <v>4715</v>
      </c>
      <c r="Q1205" s="50">
        <v>34</v>
      </c>
    </row>
    <row r="1206" spans="1:17">
      <c r="A1206" s="48" t="s">
        <v>7951</v>
      </c>
      <c r="B1206" s="48" t="s">
        <v>7952</v>
      </c>
      <c r="C1206" s="48">
        <v>43.04</v>
      </c>
      <c r="D1206" s="48">
        <v>5.9</v>
      </c>
      <c r="E1206" s="49" t="s">
        <v>10687</v>
      </c>
      <c r="F1206" s="49" t="s">
        <v>10686</v>
      </c>
      <c r="G1206" s="49" t="s">
        <v>10686</v>
      </c>
      <c r="H1206" s="50">
        <v>0</v>
      </c>
      <c r="I1206" s="50" t="s">
        <v>10686</v>
      </c>
      <c r="J1206" s="48" t="s">
        <v>10731</v>
      </c>
      <c r="K1206" s="48" t="s">
        <v>10740</v>
      </c>
      <c r="L1206" s="51">
        <v>35350</v>
      </c>
      <c r="M1206" s="52">
        <v>9338.61</v>
      </c>
      <c r="N1206" s="53" t="s">
        <v>4697</v>
      </c>
      <c r="O1206" s="53" t="s">
        <v>4693</v>
      </c>
      <c r="P1206" s="48" t="s">
        <v>4713</v>
      </c>
      <c r="Q1206" s="50">
        <v>26</v>
      </c>
    </row>
    <row r="1207" spans="1:17">
      <c r="A1207" s="48" t="s">
        <v>7954</v>
      </c>
      <c r="B1207" s="48" t="s">
        <v>7955</v>
      </c>
      <c r="C1207" s="48">
        <v>34.15</v>
      </c>
      <c r="D1207" s="48">
        <v>4.49</v>
      </c>
      <c r="E1207" s="49" t="s">
        <v>10687</v>
      </c>
      <c r="F1207" s="49" t="s">
        <v>10686</v>
      </c>
      <c r="G1207" s="49" t="s">
        <v>10686</v>
      </c>
      <c r="H1207" s="50">
        <v>1</v>
      </c>
      <c r="I1207" s="50" t="s">
        <v>10686</v>
      </c>
      <c r="J1207" s="48" t="s">
        <v>10731</v>
      </c>
      <c r="K1207" s="48" t="s">
        <v>10744</v>
      </c>
      <c r="L1207" s="51">
        <v>32333</v>
      </c>
      <c r="M1207" s="52">
        <v>9320.26</v>
      </c>
      <c r="N1207" s="53" t="s">
        <v>4697</v>
      </c>
      <c r="O1207" s="53" t="s">
        <v>4693</v>
      </c>
      <c r="P1207" s="48" t="s">
        <v>4698</v>
      </c>
      <c r="Q1207" s="50">
        <v>34</v>
      </c>
    </row>
    <row r="1208" spans="1:17">
      <c r="A1208" s="48" t="s">
        <v>7957</v>
      </c>
      <c r="B1208" s="48" t="s">
        <v>7958</v>
      </c>
      <c r="C1208" s="48">
        <v>25.78</v>
      </c>
      <c r="D1208" s="48">
        <v>6.25</v>
      </c>
      <c r="E1208" s="49" t="s">
        <v>10686</v>
      </c>
      <c r="F1208" s="49" t="s">
        <v>10686</v>
      </c>
      <c r="G1208" s="49" t="s">
        <v>10686</v>
      </c>
      <c r="H1208" s="50">
        <v>0</v>
      </c>
      <c r="I1208" s="50" t="s">
        <v>10686</v>
      </c>
      <c r="J1208" s="48" t="s">
        <v>10733</v>
      </c>
      <c r="K1208" s="48" t="s">
        <v>10740</v>
      </c>
      <c r="L1208" s="51">
        <v>28410</v>
      </c>
      <c r="M1208" s="52">
        <v>9315.41</v>
      </c>
      <c r="N1208" s="53" t="s">
        <v>4697</v>
      </c>
      <c r="O1208" s="53" t="s">
        <v>4693</v>
      </c>
      <c r="P1208" s="48" t="s">
        <v>4699</v>
      </c>
      <c r="Q1208" s="50">
        <v>45</v>
      </c>
    </row>
    <row r="1209" spans="1:17">
      <c r="A1209" s="48" t="s">
        <v>7960</v>
      </c>
      <c r="B1209" s="48" t="s">
        <v>7961</v>
      </c>
      <c r="C1209" s="48">
        <v>21.02</v>
      </c>
      <c r="D1209" s="48">
        <v>9.6199999999999992</v>
      </c>
      <c r="E1209" s="49" t="s">
        <v>10687</v>
      </c>
      <c r="F1209" s="49" t="s">
        <v>10686</v>
      </c>
      <c r="G1209" s="49" t="s">
        <v>10687</v>
      </c>
      <c r="H1209" s="50">
        <v>1</v>
      </c>
      <c r="I1209" s="50" t="s">
        <v>10686</v>
      </c>
      <c r="J1209" s="48" t="s">
        <v>10716</v>
      </c>
      <c r="K1209" s="48" t="s">
        <v>10738</v>
      </c>
      <c r="L1209" s="51">
        <v>23170</v>
      </c>
      <c r="M1209" s="52">
        <v>9310.81</v>
      </c>
      <c r="N1209" s="53" t="s">
        <v>4694</v>
      </c>
      <c r="O1209" s="53" t="s">
        <v>4693</v>
      </c>
      <c r="P1209" s="48" t="s">
        <v>4695</v>
      </c>
      <c r="Q1209" s="50">
        <v>60</v>
      </c>
    </row>
    <row r="1210" spans="1:17">
      <c r="A1210" s="48" t="s">
        <v>7962</v>
      </c>
      <c r="B1210" s="48" t="s">
        <v>7963</v>
      </c>
      <c r="C1210" s="48">
        <v>37.51</v>
      </c>
      <c r="D1210" s="48">
        <v>11.06</v>
      </c>
      <c r="E1210" s="49" t="s">
        <v>10686</v>
      </c>
      <c r="F1210" s="49" t="s">
        <v>10686</v>
      </c>
      <c r="G1210" s="49" t="s">
        <v>10686</v>
      </c>
      <c r="H1210" s="50">
        <v>2</v>
      </c>
      <c r="I1210" s="50" t="s">
        <v>10686</v>
      </c>
      <c r="J1210" s="48" t="s">
        <v>10731</v>
      </c>
      <c r="K1210" s="48" t="s">
        <v>10738</v>
      </c>
      <c r="L1210" s="51">
        <v>26953</v>
      </c>
      <c r="M1210" s="52">
        <v>9304.7000000000007</v>
      </c>
      <c r="N1210" s="53" t="s">
        <v>4694</v>
      </c>
      <c r="O1210" s="53" t="s">
        <v>4694</v>
      </c>
      <c r="P1210" s="48" t="s">
        <v>4695</v>
      </c>
      <c r="Q1210" s="50">
        <v>49</v>
      </c>
    </row>
    <row r="1211" spans="1:17">
      <c r="A1211" s="48" t="s">
        <v>7965</v>
      </c>
      <c r="B1211" s="48" t="s">
        <v>5185</v>
      </c>
      <c r="C1211" s="48">
        <v>25.745000000000001</v>
      </c>
      <c r="D1211" s="48">
        <v>6.11</v>
      </c>
      <c r="E1211" s="49" t="s">
        <v>10687</v>
      </c>
      <c r="F1211" s="49" t="s">
        <v>10686</v>
      </c>
      <c r="G1211" s="49" t="s">
        <v>10686</v>
      </c>
      <c r="H1211" s="50">
        <v>0</v>
      </c>
      <c r="I1211" s="50" t="s">
        <v>10686</v>
      </c>
      <c r="J1211" s="48" t="s">
        <v>10733</v>
      </c>
      <c r="K1211" s="48" t="s">
        <v>10740</v>
      </c>
      <c r="L1211" s="51">
        <v>28067</v>
      </c>
      <c r="M1211" s="52">
        <v>9301.89</v>
      </c>
      <c r="N1211" s="53" t="s">
        <v>4697</v>
      </c>
      <c r="O1211" s="53" t="s">
        <v>4693</v>
      </c>
      <c r="P1211" s="48" t="s">
        <v>4698</v>
      </c>
      <c r="Q1211" s="50">
        <v>46</v>
      </c>
    </row>
    <row r="1212" spans="1:17">
      <c r="A1212" s="48" t="s">
        <v>7966</v>
      </c>
      <c r="B1212" s="48" t="s">
        <v>7037</v>
      </c>
      <c r="C1212" s="48">
        <v>31.35</v>
      </c>
      <c r="D1212" s="48">
        <v>11.49</v>
      </c>
      <c r="E1212" s="49" t="s">
        <v>10686</v>
      </c>
      <c r="F1212" s="49" t="s">
        <v>10686</v>
      </c>
      <c r="G1212" s="49" t="s">
        <v>10686</v>
      </c>
      <c r="H1212" s="50">
        <v>2</v>
      </c>
      <c r="I1212" s="50" t="s">
        <v>10686</v>
      </c>
      <c r="J1212" s="48" t="s">
        <v>10731</v>
      </c>
      <c r="K1212" s="48" t="s">
        <v>10738</v>
      </c>
      <c r="L1212" s="51">
        <v>26925</v>
      </c>
      <c r="M1212" s="52">
        <v>9290.14</v>
      </c>
      <c r="N1212" s="53" t="s">
        <v>4694</v>
      </c>
      <c r="O1212" s="53" t="s">
        <v>4694</v>
      </c>
      <c r="P1212" s="48" t="s">
        <v>4705</v>
      </c>
      <c r="Q1212" s="50">
        <v>49</v>
      </c>
    </row>
    <row r="1213" spans="1:17">
      <c r="A1213" s="48" t="s">
        <v>7968</v>
      </c>
      <c r="B1213" s="48" t="s">
        <v>5182</v>
      </c>
      <c r="C1213" s="48">
        <v>29.83</v>
      </c>
      <c r="D1213" s="48">
        <v>8.68</v>
      </c>
      <c r="E1213" s="49" t="s">
        <v>10686</v>
      </c>
      <c r="F1213" s="49" t="s">
        <v>10686</v>
      </c>
      <c r="G1213" s="49" t="s">
        <v>10686</v>
      </c>
      <c r="H1213" s="50">
        <v>2</v>
      </c>
      <c r="I1213" s="50" t="s">
        <v>10686</v>
      </c>
      <c r="J1213" s="48" t="s">
        <v>10733</v>
      </c>
      <c r="K1213" s="48" t="s">
        <v>10738</v>
      </c>
      <c r="L1213" s="51">
        <v>26953</v>
      </c>
      <c r="M1213" s="52">
        <v>9288.0300000000007</v>
      </c>
      <c r="N1213" s="53" t="s">
        <v>4697</v>
      </c>
      <c r="O1213" s="53" t="s">
        <v>4694</v>
      </c>
      <c r="P1213" s="48" t="s">
        <v>4712</v>
      </c>
      <c r="Q1213" s="50">
        <v>49</v>
      </c>
    </row>
    <row r="1214" spans="1:17">
      <c r="A1214" s="48" t="s">
        <v>7970</v>
      </c>
      <c r="B1214" s="48" t="s">
        <v>5924</v>
      </c>
      <c r="C1214" s="48">
        <v>25.49</v>
      </c>
      <c r="D1214" s="48">
        <v>5.68</v>
      </c>
      <c r="E1214" s="49" t="s">
        <v>10687</v>
      </c>
      <c r="F1214" s="49" t="s">
        <v>10686</v>
      </c>
      <c r="G1214" s="49" t="s">
        <v>10687</v>
      </c>
      <c r="H1214" s="50">
        <v>1</v>
      </c>
      <c r="I1214" s="50" t="s">
        <v>10686</v>
      </c>
      <c r="J1214" s="48" t="s">
        <v>10733</v>
      </c>
      <c r="K1214" s="48" t="s">
        <v>10744</v>
      </c>
      <c r="L1214" s="51">
        <v>25533</v>
      </c>
      <c r="M1214" s="52">
        <v>9285.8700000000008</v>
      </c>
      <c r="N1214" s="53" t="s">
        <v>4697</v>
      </c>
      <c r="O1214" s="53" t="s">
        <v>4694</v>
      </c>
      <c r="P1214" s="48" t="s">
        <v>4695</v>
      </c>
      <c r="Q1214" s="50">
        <v>53</v>
      </c>
    </row>
    <row r="1215" spans="1:17">
      <c r="A1215" s="48" t="s">
        <v>7972</v>
      </c>
      <c r="B1215" s="48" t="s">
        <v>6637</v>
      </c>
      <c r="C1215" s="48">
        <v>34.1</v>
      </c>
      <c r="D1215" s="48">
        <v>8.4499999999999993</v>
      </c>
      <c r="E1215" s="49" t="s">
        <v>10686</v>
      </c>
      <c r="F1215" s="49" t="s">
        <v>10686</v>
      </c>
      <c r="G1215" s="49" t="s">
        <v>10686</v>
      </c>
      <c r="H1215" s="50">
        <v>0</v>
      </c>
      <c r="I1215" s="50" t="s">
        <v>10686</v>
      </c>
      <c r="J1215" s="48" t="s">
        <v>10731</v>
      </c>
      <c r="K1215" s="48" t="s">
        <v>10738</v>
      </c>
      <c r="L1215" s="51">
        <v>26116</v>
      </c>
      <c r="M1215" s="52">
        <v>9283.56</v>
      </c>
      <c r="N1215" s="53" t="s">
        <v>4697</v>
      </c>
      <c r="O1215" s="53" t="s">
        <v>4694</v>
      </c>
      <c r="P1215" s="48" t="s">
        <v>4695</v>
      </c>
      <c r="Q1215" s="50">
        <v>51</v>
      </c>
    </row>
    <row r="1216" spans="1:17">
      <c r="A1216" s="48" t="s">
        <v>7974</v>
      </c>
      <c r="B1216" s="48" t="s">
        <v>7975</v>
      </c>
      <c r="C1216" s="48">
        <v>25.84</v>
      </c>
      <c r="D1216" s="48">
        <v>8.51</v>
      </c>
      <c r="E1216" s="49" t="s">
        <v>10686</v>
      </c>
      <c r="F1216" s="49" t="s">
        <v>10686</v>
      </c>
      <c r="G1216" s="49" t="s">
        <v>10686</v>
      </c>
      <c r="H1216" s="50">
        <v>2</v>
      </c>
      <c r="I1216" s="50" t="s">
        <v>10686</v>
      </c>
      <c r="J1216" s="48" t="s">
        <v>10733</v>
      </c>
      <c r="K1216" s="48" t="s">
        <v>10738</v>
      </c>
      <c r="L1216" s="51">
        <v>26964</v>
      </c>
      <c r="M1216" s="52">
        <v>9282.48</v>
      </c>
      <c r="N1216" s="53" t="s">
        <v>4694</v>
      </c>
      <c r="O1216" s="53" t="s">
        <v>4697</v>
      </c>
      <c r="P1216" s="48" t="s">
        <v>4705</v>
      </c>
      <c r="Q1216" s="50">
        <v>49</v>
      </c>
    </row>
    <row r="1217" spans="1:17">
      <c r="A1217" s="48" t="s">
        <v>7977</v>
      </c>
      <c r="B1217" s="48" t="s">
        <v>7978</v>
      </c>
      <c r="C1217" s="48">
        <v>20.6</v>
      </c>
      <c r="D1217" s="48">
        <v>7.62</v>
      </c>
      <c r="E1217" s="49" t="s">
        <v>10686</v>
      </c>
      <c r="F1217" s="49" t="s">
        <v>10686</v>
      </c>
      <c r="G1217" s="49" t="s">
        <v>10686</v>
      </c>
      <c r="H1217" s="50">
        <v>0</v>
      </c>
      <c r="I1217" s="50" t="s">
        <v>10686</v>
      </c>
      <c r="J1217" s="48" t="s">
        <v>10716</v>
      </c>
      <c r="K1217" s="48" t="s">
        <v>10738</v>
      </c>
      <c r="L1217" s="51">
        <v>26151</v>
      </c>
      <c r="M1217" s="52">
        <v>9264.7999999999993</v>
      </c>
      <c r="N1217" s="53" t="s">
        <v>4697</v>
      </c>
      <c r="O1217" s="53" t="s">
        <v>4693</v>
      </c>
      <c r="P1217" s="48" t="s">
        <v>4701</v>
      </c>
      <c r="Q1217" s="50">
        <v>51</v>
      </c>
    </row>
    <row r="1218" spans="1:17">
      <c r="A1218" s="48" t="s">
        <v>7980</v>
      </c>
      <c r="B1218" s="48" t="s">
        <v>6622</v>
      </c>
      <c r="C1218" s="48">
        <v>28.88</v>
      </c>
      <c r="D1218" s="48">
        <v>10.18</v>
      </c>
      <c r="E1218" s="49" t="s">
        <v>10686</v>
      </c>
      <c r="F1218" s="49" t="s">
        <v>10686</v>
      </c>
      <c r="G1218" s="49" t="s">
        <v>10686</v>
      </c>
      <c r="H1218" s="50">
        <v>0</v>
      </c>
      <c r="I1218" s="50" t="s">
        <v>10686</v>
      </c>
      <c r="J1218" s="48" t="s">
        <v>10733</v>
      </c>
      <c r="K1218" s="48" t="s">
        <v>10738</v>
      </c>
      <c r="L1218" s="51">
        <v>27262</v>
      </c>
      <c r="M1218" s="52">
        <v>9249.5</v>
      </c>
      <c r="N1218" s="53" t="s">
        <v>4697</v>
      </c>
      <c r="O1218" s="53" t="s">
        <v>4693</v>
      </c>
      <c r="P1218" s="48" t="s">
        <v>4698</v>
      </c>
      <c r="Q1218" s="50">
        <v>48</v>
      </c>
    </row>
    <row r="1219" spans="1:17">
      <c r="A1219" s="48" t="s">
        <v>7981</v>
      </c>
      <c r="B1219" s="48" t="s">
        <v>7982</v>
      </c>
      <c r="C1219" s="48">
        <v>28.24</v>
      </c>
      <c r="D1219" s="48">
        <v>5.36</v>
      </c>
      <c r="E1219" s="49" t="s">
        <v>10686</v>
      </c>
      <c r="F1219" s="49" t="s">
        <v>10686</v>
      </c>
      <c r="G1219" s="49" t="s">
        <v>10686</v>
      </c>
      <c r="H1219" s="50">
        <v>0</v>
      </c>
      <c r="I1219" s="50" t="s">
        <v>10686</v>
      </c>
      <c r="J1219" s="48" t="s">
        <v>10733</v>
      </c>
      <c r="K1219" s="48" t="s">
        <v>10744</v>
      </c>
      <c r="L1219" s="51">
        <v>29499</v>
      </c>
      <c r="M1219" s="52">
        <v>9247.94</v>
      </c>
      <c r="N1219" s="53" t="s">
        <v>4697</v>
      </c>
      <c r="O1219" s="53" t="s">
        <v>4693</v>
      </c>
      <c r="P1219" s="48" t="s">
        <v>4715</v>
      </c>
      <c r="Q1219" s="50">
        <v>42</v>
      </c>
    </row>
    <row r="1220" spans="1:17">
      <c r="A1220" s="48" t="s">
        <v>7984</v>
      </c>
      <c r="B1220" s="48" t="s">
        <v>4752</v>
      </c>
      <c r="C1220" s="48">
        <v>25.46</v>
      </c>
      <c r="D1220" s="48">
        <v>11.78</v>
      </c>
      <c r="E1220" s="49" t="s">
        <v>10687</v>
      </c>
      <c r="F1220" s="49" t="s">
        <v>10686</v>
      </c>
      <c r="G1220" s="49" t="s">
        <v>10686</v>
      </c>
      <c r="H1220" s="50">
        <v>1</v>
      </c>
      <c r="I1220" s="50" t="s">
        <v>10686</v>
      </c>
      <c r="J1220" s="48" t="s">
        <v>10733</v>
      </c>
      <c r="K1220" s="48" t="s">
        <v>10738</v>
      </c>
      <c r="L1220" s="51">
        <v>27734</v>
      </c>
      <c r="M1220" s="52">
        <v>9225.26</v>
      </c>
      <c r="N1220" s="53" t="s">
        <v>4694</v>
      </c>
      <c r="O1220" s="53" t="s">
        <v>4694</v>
      </c>
      <c r="P1220" s="48" t="s">
        <v>4707</v>
      </c>
      <c r="Q1220" s="50">
        <v>47</v>
      </c>
    </row>
    <row r="1221" spans="1:17">
      <c r="A1221" s="48" t="s">
        <v>7986</v>
      </c>
      <c r="B1221" s="48" t="s">
        <v>7987</v>
      </c>
      <c r="C1221" s="48">
        <v>29.64</v>
      </c>
      <c r="D1221" s="48">
        <v>10.82</v>
      </c>
      <c r="E1221" s="49" t="s">
        <v>10687</v>
      </c>
      <c r="F1221" s="49" t="s">
        <v>10686</v>
      </c>
      <c r="G1221" s="49" t="s">
        <v>10686</v>
      </c>
      <c r="H1221" s="50">
        <v>0</v>
      </c>
      <c r="I1221" s="50" t="s">
        <v>10686</v>
      </c>
      <c r="J1221" s="48" t="s">
        <v>10733</v>
      </c>
      <c r="K1221" s="48" t="s">
        <v>10738</v>
      </c>
      <c r="L1221" s="51">
        <v>29925</v>
      </c>
      <c r="M1221" s="52">
        <v>9222.4</v>
      </c>
      <c r="N1221" s="53" t="s">
        <v>4697</v>
      </c>
      <c r="O1221" s="53" t="s">
        <v>4694</v>
      </c>
      <c r="P1221" s="48" t="s">
        <v>4711</v>
      </c>
      <c r="Q1221" s="50">
        <v>41</v>
      </c>
    </row>
    <row r="1222" spans="1:17">
      <c r="A1222" s="48" t="s">
        <v>7989</v>
      </c>
      <c r="B1222" s="48" t="s">
        <v>7990</v>
      </c>
      <c r="C1222" s="48">
        <v>31.27</v>
      </c>
      <c r="D1222" s="48">
        <v>7.73</v>
      </c>
      <c r="E1222" s="49" t="s">
        <v>10687</v>
      </c>
      <c r="F1222" s="49" t="s">
        <v>10686</v>
      </c>
      <c r="G1222" s="49" t="s">
        <v>10686</v>
      </c>
      <c r="H1222" s="50">
        <v>1</v>
      </c>
      <c r="I1222" s="50" t="s">
        <v>10686</v>
      </c>
      <c r="J1222" s="48" t="s">
        <v>10731</v>
      </c>
      <c r="K1222" s="48" t="s">
        <v>10738</v>
      </c>
      <c r="L1222" s="51">
        <v>31771</v>
      </c>
      <c r="M1222" s="52">
        <v>9210.06</v>
      </c>
      <c r="N1222" s="53" t="s">
        <v>4697</v>
      </c>
      <c r="O1222" s="53" t="s">
        <v>4694</v>
      </c>
      <c r="P1222" s="48" t="s">
        <v>4715</v>
      </c>
      <c r="Q1222" s="50">
        <v>36</v>
      </c>
    </row>
    <row r="1223" spans="1:17">
      <c r="A1223" s="48" t="s">
        <v>7992</v>
      </c>
      <c r="B1223" s="48" t="s">
        <v>7993</v>
      </c>
      <c r="C1223" s="48">
        <v>19.95</v>
      </c>
      <c r="D1223" s="48">
        <v>6.24</v>
      </c>
      <c r="E1223" s="49" t="s">
        <v>10687</v>
      </c>
      <c r="F1223" s="49" t="s">
        <v>10686</v>
      </c>
      <c r="G1223" s="49" t="s">
        <v>10686</v>
      </c>
      <c r="H1223" s="50">
        <v>0</v>
      </c>
      <c r="I1223" s="50" t="s">
        <v>10686</v>
      </c>
      <c r="J1223" s="48" t="s">
        <v>10716</v>
      </c>
      <c r="K1223" s="48" t="s">
        <v>10740</v>
      </c>
      <c r="L1223" s="51">
        <v>28013</v>
      </c>
      <c r="M1223" s="52">
        <v>9193.84</v>
      </c>
      <c r="N1223" s="53" t="s">
        <v>4697</v>
      </c>
      <c r="O1223" s="53" t="s">
        <v>4693</v>
      </c>
      <c r="P1223" s="48" t="s">
        <v>4698</v>
      </c>
      <c r="Q1223" s="50">
        <v>46</v>
      </c>
    </row>
    <row r="1224" spans="1:17">
      <c r="A1224" s="48" t="s">
        <v>7995</v>
      </c>
      <c r="B1224" s="48" t="s">
        <v>7996</v>
      </c>
      <c r="C1224" s="48">
        <v>21.3</v>
      </c>
      <c r="D1224" s="48">
        <v>10.42</v>
      </c>
      <c r="E1224" s="49" t="s">
        <v>10686</v>
      </c>
      <c r="F1224" s="49" t="s">
        <v>10686</v>
      </c>
      <c r="G1224" s="49" t="s">
        <v>10686</v>
      </c>
      <c r="H1224" s="50">
        <v>2</v>
      </c>
      <c r="I1224" s="50" t="s">
        <v>10686</v>
      </c>
      <c r="J1224" s="48" t="s">
        <v>10716</v>
      </c>
      <c r="K1224" s="48" t="s">
        <v>10738</v>
      </c>
      <c r="L1224" s="51">
        <v>27023</v>
      </c>
      <c r="M1224" s="52">
        <v>9182.17</v>
      </c>
      <c r="N1224" s="53" t="s">
        <v>4697</v>
      </c>
      <c r="O1224" s="53" t="s">
        <v>4694</v>
      </c>
      <c r="P1224" s="48" t="s">
        <v>4701</v>
      </c>
      <c r="Q1224" s="50">
        <v>49</v>
      </c>
    </row>
    <row r="1225" spans="1:17">
      <c r="A1225" s="48" t="s">
        <v>7998</v>
      </c>
      <c r="B1225" s="48" t="s">
        <v>7999</v>
      </c>
      <c r="C1225" s="48">
        <v>31.635000000000002</v>
      </c>
      <c r="D1225" s="48">
        <v>11.11</v>
      </c>
      <c r="E1225" s="49" t="s">
        <v>10686</v>
      </c>
      <c r="F1225" s="49" t="s">
        <v>10686</v>
      </c>
      <c r="G1225" s="49" t="s">
        <v>10686</v>
      </c>
      <c r="H1225" s="50">
        <v>0</v>
      </c>
      <c r="I1225" s="50" t="s">
        <v>10686</v>
      </c>
      <c r="J1225" s="48" t="s">
        <v>10731</v>
      </c>
      <c r="K1225" s="48" t="s">
        <v>10738</v>
      </c>
      <c r="L1225" s="51">
        <v>26296</v>
      </c>
      <c r="M1225" s="52">
        <v>9174.14</v>
      </c>
      <c r="N1225" s="53" t="s">
        <v>4694</v>
      </c>
      <c r="O1225" s="53" t="s">
        <v>4693</v>
      </c>
      <c r="P1225" s="48" t="s">
        <v>4698</v>
      </c>
      <c r="Q1225" s="50">
        <v>51</v>
      </c>
    </row>
    <row r="1226" spans="1:17">
      <c r="A1226" s="48" t="s">
        <v>8000</v>
      </c>
      <c r="B1226" s="48" t="s">
        <v>8001</v>
      </c>
      <c r="C1226" s="48">
        <v>23.9</v>
      </c>
      <c r="D1226" s="48">
        <v>7.67</v>
      </c>
      <c r="E1226" s="49" t="s">
        <v>10687</v>
      </c>
      <c r="F1226" s="49" t="s">
        <v>10686</v>
      </c>
      <c r="G1226" s="49" t="s">
        <v>10686</v>
      </c>
      <c r="H1226" s="50">
        <v>2</v>
      </c>
      <c r="I1226" s="50" t="s">
        <v>10686</v>
      </c>
      <c r="J1226" s="48" t="s">
        <v>10716</v>
      </c>
      <c r="K1226" s="48" t="s">
        <v>10738</v>
      </c>
      <c r="L1226" s="51">
        <v>25865</v>
      </c>
      <c r="M1226" s="52">
        <v>9171.75</v>
      </c>
      <c r="N1226" s="53" t="s">
        <v>4697</v>
      </c>
      <c r="O1226" s="53" t="s">
        <v>4697</v>
      </c>
      <c r="P1226" s="48" t="s">
        <v>4698</v>
      </c>
      <c r="Q1226" s="50">
        <v>52</v>
      </c>
    </row>
    <row r="1227" spans="1:17">
      <c r="A1227" s="48" t="s">
        <v>8002</v>
      </c>
      <c r="B1227" s="48" t="s">
        <v>8003</v>
      </c>
      <c r="C1227" s="48">
        <v>34.15</v>
      </c>
      <c r="D1227" s="48">
        <v>6.15</v>
      </c>
      <c r="E1227" s="49" t="s">
        <v>10686</v>
      </c>
      <c r="F1227" s="49" t="s">
        <v>10686</v>
      </c>
      <c r="G1227" s="49" t="s">
        <v>10686</v>
      </c>
      <c r="H1227" s="50">
        <v>0</v>
      </c>
      <c r="I1227" s="50" t="s">
        <v>10686</v>
      </c>
      <c r="J1227" s="48" t="s">
        <v>10731</v>
      </c>
      <c r="K1227" s="48" t="s">
        <v>10740</v>
      </c>
      <c r="L1227" s="51">
        <v>33108</v>
      </c>
      <c r="M1227" s="52">
        <v>9159.51</v>
      </c>
      <c r="N1227" s="53" t="s">
        <v>4697</v>
      </c>
      <c r="O1227" s="53" t="s">
        <v>4697</v>
      </c>
      <c r="P1227" s="48" t="s">
        <v>4715</v>
      </c>
      <c r="Q1227" s="50">
        <v>32</v>
      </c>
    </row>
    <row r="1228" spans="1:17">
      <c r="A1228" s="48" t="s">
        <v>8005</v>
      </c>
      <c r="B1228" s="48" t="s">
        <v>8006</v>
      </c>
      <c r="C1228" s="48">
        <v>28.71</v>
      </c>
      <c r="D1228" s="48">
        <v>5.71</v>
      </c>
      <c r="E1228" s="49" t="s">
        <v>10686</v>
      </c>
      <c r="F1228" s="49" t="s">
        <v>10686</v>
      </c>
      <c r="G1228" s="49" t="s">
        <v>10686</v>
      </c>
      <c r="H1228" s="50">
        <v>0</v>
      </c>
      <c r="I1228" s="50" t="s">
        <v>10686</v>
      </c>
      <c r="J1228" s="48" t="s">
        <v>10733</v>
      </c>
      <c r="K1228" s="48" t="s">
        <v>10740</v>
      </c>
      <c r="L1228" s="51">
        <v>30293</v>
      </c>
      <c r="M1228" s="52">
        <v>9147.5</v>
      </c>
      <c r="N1228" s="53" t="s">
        <v>4697</v>
      </c>
      <c r="O1228" s="53" t="s">
        <v>4693</v>
      </c>
      <c r="P1228" s="48" t="s">
        <v>4698</v>
      </c>
      <c r="Q1228" s="50">
        <v>40</v>
      </c>
    </row>
    <row r="1229" spans="1:17">
      <c r="A1229" s="48" t="s">
        <v>8008</v>
      </c>
      <c r="B1229" s="48" t="s">
        <v>8009</v>
      </c>
      <c r="C1229" s="48">
        <v>36.700000000000003</v>
      </c>
      <c r="D1229" s="48">
        <v>8.6999999999999993</v>
      </c>
      <c r="E1229" s="49" t="s">
        <v>10687</v>
      </c>
      <c r="F1229" s="49" t="s">
        <v>10686</v>
      </c>
      <c r="G1229" s="49" t="s">
        <v>10686</v>
      </c>
      <c r="H1229" s="50">
        <v>2</v>
      </c>
      <c r="I1229" s="50" t="s">
        <v>10686</v>
      </c>
      <c r="J1229" s="48" t="s">
        <v>10731</v>
      </c>
      <c r="K1229" s="48" t="s">
        <v>10738</v>
      </c>
      <c r="L1229" s="51">
        <v>25859</v>
      </c>
      <c r="M1229" s="52">
        <v>9144.57</v>
      </c>
      <c r="N1229" s="53" t="s">
        <v>4694</v>
      </c>
      <c r="O1229" s="53" t="s">
        <v>4697</v>
      </c>
      <c r="P1229" s="48" t="s">
        <v>4701</v>
      </c>
      <c r="Q1229" s="50">
        <v>52</v>
      </c>
    </row>
    <row r="1230" spans="1:17">
      <c r="A1230" s="48" t="s">
        <v>8011</v>
      </c>
      <c r="B1230" s="48" t="s">
        <v>5430</v>
      </c>
      <c r="C1230" s="48">
        <v>34.1</v>
      </c>
      <c r="D1230" s="48">
        <v>9.0399999999999991</v>
      </c>
      <c r="E1230" s="49" t="s">
        <v>10687</v>
      </c>
      <c r="F1230" s="49" t="s">
        <v>10686</v>
      </c>
      <c r="G1230" s="49" t="s">
        <v>10686</v>
      </c>
      <c r="H1230" s="50">
        <v>2</v>
      </c>
      <c r="I1230" s="50" t="s">
        <v>10686</v>
      </c>
      <c r="J1230" s="48" t="s">
        <v>10731</v>
      </c>
      <c r="K1230" s="48" t="s">
        <v>10738</v>
      </c>
      <c r="L1230" s="51">
        <v>25792</v>
      </c>
      <c r="M1230" s="52">
        <v>9140.9500000000007</v>
      </c>
      <c r="N1230" s="53" t="s">
        <v>4694</v>
      </c>
      <c r="O1230" s="53" t="s">
        <v>4694</v>
      </c>
      <c r="P1230" s="48" t="s">
        <v>4695</v>
      </c>
      <c r="Q1230" s="50">
        <v>52</v>
      </c>
    </row>
    <row r="1231" spans="1:17">
      <c r="A1231" s="48" t="s">
        <v>8013</v>
      </c>
      <c r="B1231" s="48" t="s">
        <v>8014</v>
      </c>
      <c r="C1231" s="48">
        <v>25.7</v>
      </c>
      <c r="D1231" s="48">
        <v>5.61</v>
      </c>
      <c r="E1231" s="49" t="s">
        <v>10686</v>
      </c>
      <c r="F1231" s="49" t="s">
        <v>10686</v>
      </c>
      <c r="G1231" s="49" t="s">
        <v>10686</v>
      </c>
      <c r="H1231" s="50">
        <v>0</v>
      </c>
      <c r="I1231" s="50" t="s">
        <v>10686</v>
      </c>
      <c r="J1231" s="48" t="s">
        <v>10733</v>
      </c>
      <c r="K1231" s="48" t="s">
        <v>10744</v>
      </c>
      <c r="L1231" s="51">
        <v>28461</v>
      </c>
      <c r="M1231" s="52">
        <v>9101.7999999999993</v>
      </c>
      <c r="N1231" s="53" t="s">
        <v>4697</v>
      </c>
      <c r="O1231" s="53" t="s">
        <v>4693</v>
      </c>
      <c r="P1231" s="48" t="s">
        <v>4701</v>
      </c>
      <c r="Q1231" s="50">
        <v>45</v>
      </c>
    </row>
    <row r="1232" spans="1:17">
      <c r="A1232" s="48" t="s">
        <v>8016</v>
      </c>
      <c r="B1232" s="48" t="s">
        <v>8017</v>
      </c>
      <c r="C1232" s="48">
        <v>21.68</v>
      </c>
      <c r="D1232" s="48">
        <v>8.1199999999999992</v>
      </c>
      <c r="E1232" s="49" t="s">
        <v>10686</v>
      </c>
      <c r="F1232" s="49" t="s">
        <v>10686</v>
      </c>
      <c r="G1232" s="49" t="s">
        <v>10686</v>
      </c>
      <c r="H1232" s="50">
        <v>0</v>
      </c>
      <c r="I1232" s="50" t="s">
        <v>10686</v>
      </c>
      <c r="J1232" s="48" t="s">
        <v>10716</v>
      </c>
      <c r="K1232" s="48" t="s">
        <v>10738</v>
      </c>
      <c r="L1232" s="51">
        <v>24055</v>
      </c>
      <c r="M1232" s="52">
        <v>9095.94</v>
      </c>
      <c r="N1232" s="53" t="s">
        <v>4694</v>
      </c>
      <c r="O1232" s="53" t="s">
        <v>4693</v>
      </c>
      <c r="P1232" s="48" t="s">
        <v>4701</v>
      </c>
      <c r="Q1232" s="50">
        <v>57</v>
      </c>
    </row>
    <row r="1233" spans="1:17">
      <c r="A1233" s="48" t="s">
        <v>8019</v>
      </c>
      <c r="B1233" s="48" t="s">
        <v>8020</v>
      </c>
      <c r="C1233" s="48">
        <v>25.175000000000001</v>
      </c>
      <c r="D1233" s="48">
        <v>4.74</v>
      </c>
      <c r="E1233" s="49" t="s">
        <v>10686</v>
      </c>
      <c r="F1233" s="49" t="s">
        <v>10686</v>
      </c>
      <c r="G1233" s="49" t="s">
        <v>10686</v>
      </c>
      <c r="H1233" s="50">
        <v>0</v>
      </c>
      <c r="I1233" s="50" t="s">
        <v>10686</v>
      </c>
      <c r="J1233" s="48" t="s">
        <v>10733</v>
      </c>
      <c r="K1233" s="48" t="s">
        <v>10744</v>
      </c>
      <c r="L1233" s="51">
        <v>28433</v>
      </c>
      <c r="M1233" s="52">
        <v>9095.07</v>
      </c>
      <c r="N1233" s="53" t="s">
        <v>4697</v>
      </c>
      <c r="O1233" s="53" t="s">
        <v>4697</v>
      </c>
      <c r="P1233" s="48" t="s">
        <v>4699</v>
      </c>
      <c r="Q1233" s="50">
        <v>45</v>
      </c>
    </row>
    <row r="1234" spans="1:17">
      <c r="A1234" s="48" t="s">
        <v>8022</v>
      </c>
      <c r="B1234" s="48" t="s">
        <v>8023</v>
      </c>
      <c r="C1234" s="48">
        <v>44.77</v>
      </c>
      <c r="D1234" s="48">
        <v>4.0599999999999996</v>
      </c>
      <c r="E1234" s="49" t="s">
        <v>10686</v>
      </c>
      <c r="F1234" s="49" t="s">
        <v>10686</v>
      </c>
      <c r="G1234" s="49" t="s">
        <v>10686</v>
      </c>
      <c r="H1234" s="50">
        <v>2</v>
      </c>
      <c r="I1234" s="50" t="s">
        <v>10686</v>
      </c>
      <c r="J1234" s="48" t="s">
        <v>10731</v>
      </c>
      <c r="K1234" s="48" t="s">
        <v>10744</v>
      </c>
      <c r="L1234" s="51">
        <v>26635</v>
      </c>
      <c r="M1234" s="52">
        <v>9058.73</v>
      </c>
      <c r="N1234" s="53" t="s">
        <v>4694</v>
      </c>
      <c r="O1234" s="53" t="s">
        <v>4697</v>
      </c>
      <c r="P1234" s="48" t="s">
        <v>4695</v>
      </c>
      <c r="Q1234" s="50">
        <v>50</v>
      </c>
    </row>
    <row r="1235" spans="1:17">
      <c r="A1235" s="48" t="s">
        <v>8025</v>
      </c>
      <c r="B1235" s="48" t="s">
        <v>8026</v>
      </c>
      <c r="C1235" s="48">
        <v>37.07</v>
      </c>
      <c r="D1235" s="48">
        <v>5.69</v>
      </c>
      <c r="E1235" s="49" t="s">
        <v>10686</v>
      </c>
      <c r="F1235" s="49" t="s">
        <v>10686</v>
      </c>
      <c r="G1235" s="49" t="s">
        <v>10686</v>
      </c>
      <c r="H1235" s="50">
        <v>2</v>
      </c>
      <c r="I1235" s="50" t="s">
        <v>10686</v>
      </c>
      <c r="J1235" s="48" t="s">
        <v>10731</v>
      </c>
      <c r="K1235" s="48" t="s">
        <v>10744</v>
      </c>
      <c r="L1235" s="51">
        <v>26640</v>
      </c>
      <c r="M1235" s="52">
        <v>9048.0300000000007</v>
      </c>
      <c r="N1235" s="53" t="s">
        <v>4697</v>
      </c>
      <c r="O1235" s="53" t="s">
        <v>4697</v>
      </c>
      <c r="P1235" s="48" t="s">
        <v>4695</v>
      </c>
      <c r="Q1235" s="50">
        <v>50</v>
      </c>
    </row>
    <row r="1236" spans="1:17">
      <c r="A1236" s="48" t="s">
        <v>8027</v>
      </c>
      <c r="B1236" s="48" t="s">
        <v>8028</v>
      </c>
      <c r="C1236" s="48">
        <v>39.799999999999997</v>
      </c>
      <c r="D1236" s="48">
        <v>5.66</v>
      </c>
      <c r="E1236" s="49" t="s">
        <v>10686</v>
      </c>
      <c r="F1236" s="49" t="s">
        <v>10686</v>
      </c>
      <c r="G1236" s="49" t="s">
        <v>10687</v>
      </c>
      <c r="H1236" s="50">
        <v>1</v>
      </c>
      <c r="I1236" s="50" t="s">
        <v>10686</v>
      </c>
      <c r="J1236" s="48" t="s">
        <v>10731</v>
      </c>
      <c r="K1236" s="48" t="s">
        <v>10744</v>
      </c>
      <c r="L1236" s="51">
        <v>34304</v>
      </c>
      <c r="M1236" s="52">
        <v>9010.2000000000007</v>
      </c>
      <c r="N1236" s="53" t="s">
        <v>4697</v>
      </c>
      <c r="O1236" s="53" t="s">
        <v>4694</v>
      </c>
      <c r="P1236" s="48" t="s">
        <v>4713</v>
      </c>
      <c r="Q1236" s="50">
        <v>29</v>
      </c>
    </row>
    <row r="1237" spans="1:17">
      <c r="A1237" s="48" t="s">
        <v>8029</v>
      </c>
      <c r="B1237" s="48" t="s">
        <v>8030</v>
      </c>
      <c r="C1237" s="48">
        <v>26.36</v>
      </c>
      <c r="D1237" s="48">
        <v>4.32</v>
      </c>
      <c r="E1237" s="49" t="s">
        <v>10686</v>
      </c>
      <c r="F1237" s="49" t="s">
        <v>10686</v>
      </c>
      <c r="G1237" s="49" t="s">
        <v>10687</v>
      </c>
      <c r="H1237" s="50">
        <v>1</v>
      </c>
      <c r="I1237" s="50" t="s">
        <v>10686</v>
      </c>
      <c r="J1237" s="48" t="s">
        <v>10733</v>
      </c>
      <c r="K1237" s="48" t="s">
        <v>10744</v>
      </c>
      <c r="L1237" s="51">
        <v>29205</v>
      </c>
      <c r="M1237" s="52">
        <v>8998.43</v>
      </c>
      <c r="N1237" s="53" t="s">
        <v>4697</v>
      </c>
      <c r="O1237" s="53" t="s">
        <v>4693</v>
      </c>
      <c r="P1237" s="48" t="s">
        <v>4716</v>
      </c>
      <c r="Q1237" s="50">
        <v>43</v>
      </c>
    </row>
    <row r="1238" spans="1:17">
      <c r="A1238" s="48" t="s">
        <v>8032</v>
      </c>
      <c r="B1238" s="48" t="s">
        <v>8033</v>
      </c>
      <c r="C1238" s="48">
        <v>29.925000000000001</v>
      </c>
      <c r="D1238" s="48">
        <v>8.2899999999999991</v>
      </c>
      <c r="E1238" s="49" t="s">
        <v>10686</v>
      </c>
      <c r="F1238" s="49" t="s">
        <v>10686</v>
      </c>
      <c r="G1238" s="49" t="s">
        <v>10686</v>
      </c>
      <c r="H1238" s="50">
        <v>2</v>
      </c>
      <c r="I1238" s="50" t="s">
        <v>10686</v>
      </c>
      <c r="J1238" s="48" t="s">
        <v>10733</v>
      </c>
      <c r="K1238" s="48" t="s">
        <v>10738</v>
      </c>
      <c r="L1238" s="51">
        <v>26948</v>
      </c>
      <c r="M1238" s="52">
        <v>8988.16</v>
      </c>
      <c r="N1238" s="53" t="s">
        <v>4697</v>
      </c>
      <c r="O1238" s="53" t="s">
        <v>4693</v>
      </c>
      <c r="P1238" s="48" t="s">
        <v>4698</v>
      </c>
      <c r="Q1238" s="50">
        <v>49</v>
      </c>
    </row>
    <row r="1239" spans="1:17">
      <c r="A1239" s="48" t="s">
        <v>8035</v>
      </c>
      <c r="B1239" s="48" t="s">
        <v>5182</v>
      </c>
      <c r="C1239" s="48">
        <v>37.29</v>
      </c>
      <c r="D1239" s="48">
        <v>10.46</v>
      </c>
      <c r="E1239" s="49" t="s">
        <v>10686</v>
      </c>
      <c r="F1239" s="49" t="s">
        <v>10686</v>
      </c>
      <c r="G1239" s="49" t="s">
        <v>10686</v>
      </c>
      <c r="H1239" s="50">
        <v>0</v>
      </c>
      <c r="I1239" s="50" t="s">
        <v>10686</v>
      </c>
      <c r="J1239" s="48" t="s">
        <v>10731</v>
      </c>
      <c r="K1239" s="48" t="s">
        <v>10738</v>
      </c>
      <c r="L1239" s="51">
        <v>27231</v>
      </c>
      <c r="M1239" s="52">
        <v>8978.19</v>
      </c>
      <c r="N1239" s="53" t="s">
        <v>4697</v>
      </c>
      <c r="O1239" s="53" t="s">
        <v>4697</v>
      </c>
      <c r="P1239" s="48" t="s">
        <v>4695</v>
      </c>
      <c r="Q1239" s="50">
        <v>48</v>
      </c>
    </row>
    <row r="1240" spans="1:17">
      <c r="A1240" s="48" t="s">
        <v>8037</v>
      </c>
      <c r="B1240" s="48" t="s">
        <v>8038</v>
      </c>
      <c r="C1240" s="48">
        <v>30.2</v>
      </c>
      <c r="D1240" s="48">
        <v>11.96</v>
      </c>
      <c r="E1240" s="49" t="s">
        <v>10686</v>
      </c>
      <c r="F1240" s="49" t="s">
        <v>10686</v>
      </c>
      <c r="G1240" s="49" t="s">
        <v>10686</v>
      </c>
      <c r="H1240" s="50">
        <v>0</v>
      </c>
      <c r="I1240" s="50" t="s">
        <v>10686</v>
      </c>
      <c r="J1240" s="48" t="s">
        <v>10731</v>
      </c>
      <c r="K1240" s="48" t="s">
        <v>10738</v>
      </c>
      <c r="L1240" s="51">
        <v>27280</v>
      </c>
      <c r="M1240" s="52">
        <v>8968.33</v>
      </c>
      <c r="N1240" s="53" t="s">
        <v>4694</v>
      </c>
      <c r="O1240" s="53" t="s">
        <v>4697</v>
      </c>
      <c r="P1240" s="48" t="s">
        <v>4701</v>
      </c>
      <c r="Q1240" s="50">
        <v>48</v>
      </c>
    </row>
    <row r="1241" spans="1:17">
      <c r="A1241" s="48" t="s">
        <v>8040</v>
      </c>
      <c r="B1241" s="48" t="s">
        <v>8041</v>
      </c>
      <c r="C1241" s="48">
        <v>24.225000000000001</v>
      </c>
      <c r="D1241" s="48">
        <v>4.25</v>
      </c>
      <c r="E1241" s="49" t="s">
        <v>10687</v>
      </c>
      <c r="F1241" s="49" t="s">
        <v>10686</v>
      </c>
      <c r="G1241" s="49" t="s">
        <v>10687</v>
      </c>
      <c r="H1241" s="50">
        <v>1</v>
      </c>
      <c r="I1241" s="50" t="s">
        <v>10686</v>
      </c>
      <c r="J1241" s="48" t="s">
        <v>10716</v>
      </c>
      <c r="K1241" s="48" t="s">
        <v>10744</v>
      </c>
      <c r="L1241" s="51">
        <v>30512</v>
      </c>
      <c r="M1241" s="52">
        <v>8965.7999999999993</v>
      </c>
      <c r="N1241" s="53" t="s">
        <v>4697</v>
      </c>
      <c r="O1241" s="53" t="s">
        <v>4694</v>
      </c>
      <c r="P1241" s="48" t="s">
        <v>4698</v>
      </c>
      <c r="Q1241" s="50">
        <v>39</v>
      </c>
    </row>
    <row r="1242" spans="1:17">
      <c r="A1242" s="48" t="s">
        <v>8043</v>
      </c>
      <c r="B1242" s="48" t="s">
        <v>8044</v>
      </c>
      <c r="C1242" s="48">
        <v>31.445</v>
      </c>
      <c r="D1242" s="48">
        <v>8.33</v>
      </c>
      <c r="E1242" s="49" t="s">
        <v>10686</v>
      </c>
      <c r="F1242" s="49" t="s">
        <v>10686</v>
      </c>
      <c r="G1242" s="49" t="s">
        <v>10686</v>
      </c>
      <c r="H1242" s="50">
        <v>0</v>
      </c>
      <c r="I1242" s="50" t="s">
        <v>10686</v>
      </c>
      <c r="J1242" s="48" t="s">
        <v>10731</v>
      </c>
      <c r="K1242" s="48" t="s">
        <v>10738</v>
      </c>
      <c r="L1242" s="51">
        <v>27258</v>
      </c>
      <c r="M1242" s="52">
        <v>8964.06</v>
      </c>
      <c r="N1242" s="53" t="s">
        <v>4694</v>
      </c>
      <c r="O1242" s="53" t="s">
        <v>4697</v>
      </c>
      <c r="P1242" s="48" t="s">
        <v>4705</v>
      </c>
      <c r="Q1242" s="50">
        <v>48</v>
      </c>
    </row>
    <row r="1243" spans="1:17">
      <c r="A1243" s="48" t="s">
        <v>8046</v>
      </c>
      <c r="B1243" s="48" t="s">
        <v>8047</v>
      </c>
      <c r="C1243" s="48">
        <v>38.880000000000003</v>
      </c>
      <c r="D1243" s="48">
        <v>4.29</v>
      </c>
      <c r="E1243" s="49" t="s">
        <v>10686</v>
      </c>
      <c r="F1243" s="49" t="s">
        <v>10686</v>
      </c>
      <c r="G1243" s="49" t="s">
        <v>10686</v>
      </c>
      <c r="H1243" s="50">
        <v>1</v>
      </c>
      <c r="I1243" s="50" t="s">
        <v>10686</v>
      </c>
      <c r="J1243" s="48" t="s">
        <v>10731</v>
      </c>
      <c r="K1243" s="48" t="s">
        <v>10744</v>
      </c>
      <c r="L1243" s="51">
        <v>33874</v>
      </c>
      <c r="M1243" s="52">
        <v>8954.99</v>
      </c>
      <c r="N1243" s="53" t="s">
        <v>4697</v>
      </c>
      <c r="O1243" s="53" t="s">
        <v>4694</v>
      </c>
      <c r="P1243" s="48" t="s">
        <v>4713</v>
      </c>
      <c r="Q1243" s="50">
        <v>30</v>
      </c>
    </row>
    <row r="1244" spans="1:17">
      <c r="A1244" s="48" t="s">
        <v>8048</v>
      </c>
      <c r="B1244" s="48" t="s">
        <v>8049</v>
      </c>
      <c r="C1244" s="48">
        <v>43.89</v>
      </c>
      <c r="D1244" s="48">
        <v>6.32</v>
      </c>
      <c r="E1244" s="49" t="s">
        <v>10687</v>
      </c>
      <c r="F1244" s="49" t="s">
        <v>10686</v>
      </c>
      <c r="G1244" s="49" t="s">
        <v>10686</v>
      </c>
      <c r="H1244" s="50">
        <v>0</v>
      </c>
      <c r="I1244" s="50" t="s">
        <v>10686</v>
      </c>
      <c r="J1244" s="48" t="s">
        <v>10731</v>
      </c>
      <c r="K1244" s="48" t="s">
        <v>10740</v>
      </c>
      <c r="L1244" s="51">
        <v>28119</v>
      </c>
      <c r="M1244" s="52">
        <v>8944.1200000000008</v>
      </c>
      <c r="N1244" s="53" t="s">
        <v>4694</v>
      </c>
      <c r="O1244" s="53" t="s">
        <v>4697</v>
      </c>
      <c r="P1244" s="48" t="s">
        <v>4695</v>
      </c>
      <c r="Q1244" s="50">
        <v>46</v>
      </c>
    </row>
    <row r="1245" spans="1:17">
      <c r="A1245" s="48" t="s">
        <v>8051</v>
      </c>
      <c r="B1245" s="48" t="s">
        <v>7602</v>
      </c>
      <c r="C1245" s="48">
        <v>25.6</v>
      </c>
      <c r="D1245" s="48">
        <v>5.65</v>
      </c>
      <c r="E1245" s="49" t="s">
        <v>10686</v>
      </c>
      <c r="F1245" s="49" t="s">
        <v>10686</v>
      </c>
      <c r="G1245" s="49" t="s">
        <v>10686</v>
      </c>
      <c r="H1245" s="50">
        <v>2</v>
      </c>
      <c r="I1245" s="50" t="s">
        <v>10686</v>
      </c>
      <c r="J1245" s="48" t="s">
        <v>10733</v>
      </c>
      <c r="K1245" s="48" t="s">
        <v>10744</v>
      </c>
      <c r="L1245" s="51">
        <v>26456</v>
      </c>
      <c r="M1245" s="52">
        <v>8932.08</v>
      </c>
      <c r="N1245" s="53" t="s">
        <v>4697</v>
      </c>
      <c r="O1245" s="53" t="s">
        <v>4693</v>
      </c>
      <c r="P1245" s="48" t="s">
        <v>4701</v>
      </c>
      <c r="Q1245" s="50">
        <v>51</v>
      </c>
    </row>
    <row r="1246" spans="1:17">
      <c r="A1246" s="48" t="s">
        <v>8053</v>
      </c>
      <c r="B1246" s="48" t="s">
        <v>8054</v>
      </c>
      <c r="C1246" s="48">
        <v>29.545000000000002</v>
      </c>
      <c r="D1246" s="48">
        <v>8.41</v>
      </c>
      <c r="E1246" s="49" t="s">
        <v>10687</v>
      </c>
      <c r="F1246" s="49" t="s">
        <v>10686</v>
      </c>
      <c r="G1246" s="49" t="s">
        <v>10686</v>
      </c>
      <c r="H1246" s="50">
        <v>1</v>
      </c>
      <c r="I1246" s="50" t="s">
        <v>10686</v>
      </c>
      <c r="J1246" s="48" t="s">
        <v>10733</v>
      </c>
      <c r="K1246" s="48" t="s">
        <v>10738</v>
      </c>
      <c r="L1246" s="51">
        <v>27582</v>
      </c>
      <c r="M1246" s="52">
        <v>8930.93</v>
      </c>
      <c r="N1246" s="53" t="s">
        <v>4697</v>
      </c>
      <c r="O1246" s="53" t="s">
        <v>4697</v>
      </c>
      <c r="P1246" s="48" t="s">
        <v>4698</v>
      </c>
      <c r="Q1246" s="50">
        <v>47</v>
      </c>
    </row>
    <row r="1247" spans="1:17">
      <c r="A1247" s="48" t="s">
        <v>8055</v>
      </c>
      <c r="B1247" s="48" t="s">
        <v>8056</v>
      </c>
      <c r="C1247" s="48">
        <v>23.25</v>
      </c>
      <c r="D1247" s="48">
        <v>11.96</v>
      </c>
      <c r="E1247" s="49" t="s">
        <v>10687</v>
      </c>
      <c r="F1247" s="49" t="s">
        <v>10686</v>
      </c>
      <c r="G1247" s="49" t="s">
        <v>10686</v>
      </c>
      <c r="H1247" s="50">
        <v>0</v>
      </c>
      <c r="I1247" s="50" t="s">
        <v>10686</v>
      </c>
      <c r="J1247" s="48" t="s">
        <v>10716</v>
      </c>
      <c r="K1247" s="48" t="s">
        <v>10738</v>
      </c>
      <c r="L1247" s="51">
        <v>24721</v>
      </c>
      <c r="M1247" s="52">
        <v>8908.4699999999993</v>
      </c>
      <c r="N1247" s="53" t="s">
        <v>4694</v>
      </c>
      <c r="O1247" s="53" t="s">
        <v>4697</v>
      </c>
      <c r="P1247" s="48" t="s">
        <v>4695</v>
      </c>
      <c r="Q1247" s="50">
        <v>55</v>
      </c>
    </row>
    <row r="1248" spans="1:17">
      <c r="A1248" s="48" t="s">
        <v>8058</v>
      </c>
      <c r="B1248" s="48" t="s">
        <v>8059</v>
      </c>
      <c r="C1248" s="48">
        <v>43.95</v>
      </c>
      <c r="D1248" s="48">
        <v>5.17</v>
      </c>
      <c r="E1248" s="49" t="s">
        <v>10687</v>
      </c>
      <c r="F1248" s="49" t="s">
        <v>10686</v>
      </c>
      <c r="G1248" s="49" t="s">
        <v>10687</v>
      </c>
      <c r="H1248" s="50">
        <v>1</v>
      </c>
      <c r="I1248" s="50" t="s">
        <v>10686</v>
      </c>
      <c r="J1248" s="48" t="s">
        <v>10731</v>
      </c>
      <c r="K1248" s="48" t="s">
        <v>10744</v>
      </c>
      <c r="L1248" s="51">
        <v>35762</v>
      </c>
      <c r="M1248" s="52">
        <v>8906.14</v>
      </c>
      <c r="N1248" s="53" t="s">
        <v>4697</v>
      </c>
      <c r="O1248" s="53" t="s">
        <v>4697</v>
      </c>
      <c r="P1248" s="48" t="s">
        <v>4698</v>
      </c>
      <c r="Q1248" s="50">
        <v>25</v>
      </c>
    </row>
    <row r="1249" spans="1:17">
      <c r="A1249" s="48" t="s">
        <v>8061</v>
      </c>
      <c r="B1249" s="48" t="s">
        <v>5861</v>
      </c>
      <c r="C1249" s="48">
        <v>21.85</v>
      </c>
      <c r="D1249" s="48">
        <v>8.76</v>
      </c>
      <c r="E1249" s="49" t="s">
        <v>10686</v>
      </c>
      <c r="F1249" s="49" t="s">
        <v>10686</v>
      </c>
      <c r="G1249" s="49" t="s">
        <v>10686</v>
      </c>
      <c r="H1249" s="50">
        <v>0</v>
      </c>
      <c r="I1249" s="50" t="s">
        <v>10686</v>
      </c>
      <c r="J1249" s="48" t="s">
        <v>10716</v>
      </c>
      <c r="K1249" s="48" t="s">
        <v>10738</v>
      </c>
      <c r="L1249" s="51">
        <v>28840</v>
      </c>
      <c r="M1249" s="52">
        <v>8891.14</v>
      </c>
      <c r="N1249" s="53" t="s">
        <v>4697</v>
      </c>
      <c r="O1249" s="53" t="s">
        <v>4694</v>
      </c>
      <c r="P1249" s="48" t="s">
        <v>4708</v>
      </c>
      <c r="Q1249" s="50">
        <v>44</v>
      </c>
    </row>
    <row r="1250" spans="1:17">
      <c r="A1250" s="48" t="s">
        <v>8063</v>
      </c>
      <c r="B1250" s="48" t="s">
        <v>5154</v>
      </c>
      <c r="C1250" s="48">
        <v>25.73</v>
      </c>
      <c r="D1250" s="48">
        <v>7.99</v>
      </c>
      <c r="E1250" s="49" t="s">
        <v>10686</v>
      </c>
      <c r="F1250" s="49" t="s">
        <v>10686</v>
      </c>
      <c r="G1250" s="49" t="s">
        <v>10686</v>
      </c>
      <c r="H1250" s="50">
        <v>2</v>
      </c>
      <c r="I1250" s="50" t="s">
        <v>10686</v>
      </c>
      <c r="J1250" s="48" t="s">
        <v>10733</v>
      </c>
      <c r="K1250" s="48" t="s">
        <v>10738</v>
      </c>
      <c r="L1250" s="51">
        <v>26916</v>
      </c>
      <c r="M1250" s="52">
        <v>8890.59</v>
      </c>
      <c r="N1250" s="53" t="s">
        <v>4697</v>
      </c>
      <c r="O1250" s="53" t="s">
        <v>4694</v>
      </c>
      <c r="P1250" s="48" t="s">
        <v>4698</v>
      </c>
      <c r="Q1250" s="50">
        <v>49</v>
      </c>
    </row>
    <row r="1251" spans="1:17">
      <c r="A1251" s="48" t="s">
        <v>8065</v>
      </c>
      <c r="B1251" s="48" t="s">
        <v>8066</v>
      </c>
      <c r="C1251" s="48">
        <v>32.229999999999997</v>
      </c>
      <c r="D1251" s="48">
        <v>8.59</v>
      </c>
      <c r="E1251" s="49" t="s">
        <v>10686</v>
      </c>
      <c r="F1251" s="49" t="s">
        <v>10686</v>
      </c>
      <c r="G1251" s="49" t="s">
        <v>10686</v>
      </c>
      <c r="H1251" s="50">
        <v>0</v>
      </c>
      <c r="I1251" s="50" t="s">
        <v>10686</v>
      </c>
      <c r="J1251" s="48" t="s">
        <v>10731</v>
      </c>
      <c r="K1251" s="48" t="s">
        <v>10738</v>
      </c>
      <c r="L1251" s="51">
        <v>27198</v>
      </c>
      <c r="M1251" s="52">
        <v>8871.15</v>
      </c>
      <c r="N1251" s="53" t="s">
        <v>4697</v>
      </c>
      <c r="O1251" s="53" t="s">
        <v>4694</v>
      </c>
      <c r="P1251" s="48" t="s">
        <v>4695</v>
      </c>
      <c r="Q1251" s="50">
        <v>48</v>
      </c>
    </row>
    <row r="1252" spans="1:17">
      <c r="A1252" s="48" t="s">
        <v>8068</v>
      </c>
      <c r="B1252" s="48" t="s">
        <v>8069</v>
      </c>
      <c r="C1252" s="48">
        <v>32.204999999999998</v>
      </c>
      <c r="D1252" s="48">
        <v>6.14</v>
      </c>
      <c r="E1252" s="49" t="s">
        <v>10686</v>
      </c>
      <c r="F1252" s="49" t="s">
        <v>10686</v>
      </c>
      <c r="G1252" s="49" t="s">
        <v>10686</v>
      </c>
      <c r="H1252" s="50">
        <v>2</v>
      </c>
      <c r="I1252" s="50" t="s">
        <v>10686</v>
      </c>
      <c r="J1252" s="48" t="s">
        <v>10731</v>
      </c>
      <c r="K1252" s="48" t="s">
        <v>10740</v>
      </c>
      <c r="L1252" s="51">
        <v>26625</v>
      </c>
      <c r="M1252" s="52">
        <v>8835.26</v>
      </c>
      <c r="N1252" s="53" t="s">
        <v>4694</v>
      </c>
      <c r="O1252" s="53" t="s">
        <v>4697</v>
      </c>
      <c r="P1252" s="48" t="s">
        <v>4698</v>
      </c>
      <c r="Q1252" s="50">
        <v>50</v>
      </c>
    </row>
    <row r="1253" spans="1:17">
      <c r="A1253" s="48" t="s">
        <v>8071</v>
      </c>
      <c r="B1253" s="48" t="s">
        <v>6440</v>
      </c>
      <c r="C1253" s="48">
        <v>26.41</v>
      </c>
      <c r="D1253" s="48">
        <v>4.08</v>
      </c>
      <c r="E1253" s="49" t="s">
        <v>10686</v>
      </c>
      <c r="F1253" s="49" t="s">
        <v>10686</v>
      </c>
      <c r="G1253" s="49" t="s">
        <v>10686</v>
      </c>
      <c r="H1253" s="50">
        <v>2</v>
      </c>
      <c r="I1253" s="50" t="s">
        <v>10686</v>
      </c>
      <c r="J1253" s="48" t="s">
        <v>10733</v>
      </c>
      <c r="K1253" s="48" t="s">
        <v>10744</v>
      </c>
      <c r="L1253" s="51">
        <v>26617</v>
      </c>
      <c r="M1253" s="52">
        <v>8827.2099999999991</v>
      </c>
      <c r="N1253" s="53" t="s">
        <v>4694</v>
      </c>
      <c r="O1253" s="53" t="s">
        <v>4693</v>
      </c>
      <c r="P1253" s="48" t="s">
        <v>4698</v>
      </c>
      <c r="Q1253" s="50">
        <v>50</v>
      </c>
    </row>
    <row r="1254" spans="1:17">
      <c r="A1254" s="48" t="s">
        <v>8073</v>
      </c>
      <c r="B1254" s="48" t="s">
        <v>8074</v>
      </c>
      <c r="C1254" s="48">
        <v>30.2</v>
      </c>
      <c r="D1254" s="48">
        <v>6.25</v>
      </c>
      <c r="E1254" s="49" t="s">
        <v>10687</v>
      </c>
      <c r="F1254" s="49" t="s">
        <v>10686</v>
      </c>
      <c r="G1254" s="49" t="s">
        <v>10686</v>
      </c>
      <c r="H1254" s="50">
        <v>0</v>
      </c>
      <c r="I1254" s="50" t="s">
        <v>10686</v>
      </c>
      <c r="J1254" s="48" t="s">
        <v>10731</v>
      </c>
      <c r="K1254" s="48" t="s">
        <v>10740</v>
      </c>
      <c r="L1254" s="51">
        <v>27955</v>
      </c>
      <c r="M1254" s="52">
        <v>8825.09</v>
      </c>
      <c r="N1254" s="53" t="s">
        <v>4697</v>
      </c>
      <c r="O1254" s="53" t="s">
        <v>4694</v>
      </c>
      <c r="P1254" s="48" t="s">
        <v>4701</v>
      </c>
      <c r="Q1254" s="50">
        <v>46</v>
      </c>
    </row>
    <row r="1255" spans="1:17">
      <c r="A1255" s="48" t="s">
        <v>8076</v>
      </c>
      <c r="B1255" s="48" t="s">
        <v>4964</v>
      </c>
      <c r="C1255" s="48">
        <v>31.26</v>
      </c>
      <c r="D1255" s="48">
        <v>5.94</v>
      </c>
      <c r="E1255" s="49" t="s">
        <v>10687</v>
      </c>
      <c r="F1255" s="49" t="s">
        <v>10686</v>
      </c>
      <c r="G1255" s="49" t="s">
        <v>10686</v>
      </c>
      <c r="H1255" s="50">
        <v>1</v>
      </c>
      <c r="I1255" s="50" t="s">
        <v>10686</v>
      </c>
      <c r="J1255" s="48" t="s">
        <v>10731</v>
      </c>
      <c r="K1255" s="48" t="s">
        <v>10740</v>
      </c>
      <c r="L1255" s="51">
        <v>32377</v>
      </c>
      <c r="M1255" s="52">
        <v>8824.27</v>
      </c>
      <c r="N1255" s="53" t="s">
        <v>4697</v>
      </c>
      <c r="O1255" s="53" t="s">
        <v>4693</v>
      </c>
      <c r="P1255" s="48" t="s">
        <v>4716</v>
      </c>
      <c r="Q1255" s="50">
        <v>34</v>
      </c>
    </row>
    <row r="1256" spans="1:17">
      <c r="A1256" s="48" t="s">
        <v>8078</v>
      </c>
      <c r="B1256" s="48" t="s">
        <v>8079</v>
      </c>
      <c r="C1256" s="48">
        <v>33.725000000000001</v>
      </c>
      <c r="D1256" s="48">
        <v>6.45</v>
      </c>
      <c r="E1256" s="49" t="s">
        <v>10687</v>
      </c>
      <c r="F1256" s="49" t="s">
        <v>10686</v>
      </c>
      <c r="G1256" s="49" t="s">
        <v>10686</v>
      </c>
      <c r="H1256" s="50">
        <v>0</v>
      </c>
      <c r="I1256" s="50" t="s">
        <v>10686</v>
      </c>
      <c r="J1256" s="48" t="s">
        <v>10731</v>
      </c>
      <c r="K1256" s="48" t="s">
        <v>10740</v>
      </c>
      <c r="L1256" s="51">
        <v>28052</v>
      </c>
      <c r="M1256" s="52">
        <v>8823.99</v>
      </c>
      <c r="N1256" s="53" t="s">
        <v>4697</v>
      </c>
      <c r="O1256" s="53" t="s">
        <v>4694</v>
      </c>
      <c r="P1256" s="48" t="s">
        <v>4699</v>
      </c>
      <c r="Q1256" s="50">
        <v>46</v>
      </c>
    </row>
    <row r="1257" spans="1:17">
      <c r="A1257" s="48" t="s">
        <v>8081</v>
      </c>
      <c r="B1257" s="48" t="s">
        <v>8082</v>
      </c>
      <c r="C1257" s="48">
        <v>28.9</v>
      </c>
      <c r="D1257" s="48">
        <v>5.74</v>
      </c>
      <c r="E1257" s="49" t="s">
        <v>10687</v>
      </c>
      <c r="F1257" s="49" t="s">
        <v>10686</v>
      </c>
      <c r="G1257" s="49" t="s">
        <v>10686</v>
      </c>
      <c r="H1257" s="50">
        <v>0</v>
      </c>
      <c r="I1257" s="50" t="s">
        <v>10686</v>
      </c>
      <c r="J1257" s="48" t="s">
        <v>10733</v>
      </c>
      <c r="K1257" s="48" t="s">
        <v>10740</v>
      </c>
      <c r="L1257" s="51">
        <v>27925</v>
      </c>
      <c r="M1257" s="52">
        <v>8823.2800000000007</v>
      </c>
      <c r="N1257" s="53" t="s">
        <v>4697</v>
      </c>
      <c r="O1257" s="53" t="s">
        <v>4693</v>
      </c>
      <c r="P1257" s="48" t="s">
        <v>4701</v>
      </c>
      <c r="Q1257" s="50">
        <v>46</v>
      </c>
    </row>
    <row r="1258" spans="1:17">
      <c r="A1258" s="48" t="s">
        <v>8084</v>
      </c>
      <c r="B1258" s="48" t="s">
        <v>5179</v>
      </c>
      <c r="C1258" s="48">
        <v>45.69</v>
      </c>
      <c r="D1258" s="48">
        <v>4.43</v>
      </c>
      <c r="E1258" s="49" t="s">
        <v>10687</v>
      </c>
      <c r="F1258" s="49" t="s">
        <v>10686</v>
      </c>
      <c r="G1258" s="49" t="s">
        <v>10686</v>
      </c>
      <c r="H1258" s="50">
        <v>0</v>
      </c>
      <c r="I1258" s="50" t="s">
        <v>10686</v>
      </c>
      <c r="J1258" s="48" t="s">
        <v>10731</v>
      </c>
      <c r="K1258" s="48" t="s">
        <v>10744</v>
      </c>
      <c r="L1258" s="51">
        <v>37202</v>
      </c>
      <c r="M1258" s="52">
        <v>8821.8799999999992</v>
      </c>
      <c r="N1258" s="53" t="s">
        <v>4697</v>
      </c>
      <c r="O1258" s="53" t="s">
        <v>4694</v>
      </c>
      <c r="P1258" s="48" t="s">
        <v>4710</v>
      </c>
      <c r="Q1258" s="50">
        <v>21</v>
      </c>
    </row>
    <row r="1259" spans="1:17">
      <c r="A1259" s="48" t="s">
        <v>8086</v>
      </c>
      <c r="B1259" s="48" t="s">
        <v>8087</v>
      </c>
      <c r="C1259" s="48">
        <v>21.03</v>
      </c>
      <c r="D1259" s="48">
        <v>6.5</v>
      </c>
      <c r="E1259" s="49" t="s">
        <v>10686</v>
      </c>
      <c r="F1259" s="49" t="s">
        <v>10686</v>
      </c>
      <c r="G1259" s="49" t="s">
        <v>10686</v>
      </c>
      <c r="H1259" s="50">
        <v>0</v>
      </c>
      <c r="I1259" s="50" t="s">
        <v>10686</v>
      </c>
      <c r="J1259" s="48" t="s">
        <v>10716</v>
      </c>
      <c r="K1259" s="48" t="s">
        <v>10738</v>
      </c>
      <c r="L1259" s="51">
        <v>23983</v>
      </c>
      <c r="M1259" s="52">
        <v>8800.49</v>
      </c>
      <c r="N1259" s="53" t="s">
        <v>4694</v>
      </c>
      <c r="O1259" s="53" t="s">
        <v>4697</v>
      </c>
      <c r="P1259" s="48" t="s">
        <v>4695</v>
      </c>
      <c r="Q1259" s="50">
        <v>57</v>
      </c>
    </row>
    <row r="1260" spans="1:17">
      <c r="A1260" s="48" t="s">
        <v>8089</v>
      </c>
      <c r="B1260" s="48" t="s">
        <v>8090</v>
      </c>
      <c r="C1260" s="48">
        <v>37</v>
      </c>
      <c r="D1260" s="48">
        <v>8.75</v>
      </c>
      <c r="E1260" s="49" t="s">
        <v>10686</v>
      </c>
      <c r="F1260" s="49" t="s">
        <v>10686</v>
      </c>
      <c r="G1260" s="49" t="s">
        <v>10686</v>
      </c>
      <c r="H1260" s="50">
        <v>0</v>
      </c>
      <c r="I1260" s="50" t="s">
        <v>10686</v>
      </c>
      <c r="J1260" s="48" t="s">
        <v>10731</v>
      </c>
      <c r="K1260" s="48" t="s">
        <v>10738</v>
      </c>
      <c r="L1260" s="51">
        <v>26102</v>
      </c>
      <c r="M1260" s="52">
        <v>8798.59</v>
      </c>
      <c r="N1260" s="53" t="s">
        <v>4697</v>
      </c>
      <c r="O1260" s="53" t="s">
        <v>4693</v>
      </c>
      <c r="P1260" s="48" t="s">
        <v>4701</v>
      </c>
      <c r="Q1260" s="50">
        <v>51</v>
      </c>
    </row>
    <row r="1261" spans="1:17">
      <c r="A1261" s="48" t="s">
        <v>8092</v>
      </c>
      <c r="B1261" s="48" t="s">
        <v>8093</v>
      </c>
      <c r="C1261" s="48">
        <v>25.4</v>
      </c>
      <c r="D1261" s="48">
        <v>11.96</v>
      </c>
      <c r="E1261" s="49" t="s">
        <v>10686</v>
      </c>
      <c r="F1261" s="49" t="s">
        <v>10686</v>
      </c>
      <c r="G1261" s="49" t="s">
        <v>10686</v>
      </c>
      <c r="H1261" s="50">
        <v>0</v>
      </c>
      <c r="I1261" s="50" t="s">
        <v>10686</v>
      </c>
      <c r="J1261" s="48" t="s">
        <v>10733</v>
      </c>
      <c r="K1261" s="48" t="s">
        <v>10738</v>
      </c>
      <c r="L1261" s="51">
        <v>26168</v>
      </c>
      <c r="M1261" s="52">
        <v>8782.4699999999993</v>
      </c>
      <c r="N1261" s="53" t="s">
        <v>4697</v>
      </c>
      <c r="O1261" s="53" t="s">
        <v>4694</v>
      </c>
      <c r="P1261" s="48" t="s">
        <v>4701</v>
      </c>
      <c r="Q1261" s="50">
        <v>51</v>
      </c>
    </row>
    <row r="1262" spans="1:17">
      <c r="A1262" s="48" t="s">
        <v>8094</v>
      </c>
      <c r="B1262" s="48" t="s">
        <v>5853</v>
      </c>
      <c r="C1262" s="48">
        <v>32.299999999999997</v>
      </c>
      <c r="D1262" s="48">
        <v>10.54</v>
      </c>
      <c r="E1262" s="49" t="s">
        <v>10686</v>
      </c>
      <c r="F1262" s="49" t="s">
        <v>10686</v>
      </c>
      <c r="G1262" s="49" t="s">
        <v>10686</v>
      </c>
      <c r="H1262" s="50">
        <v>0</v>
      </c>
      <c r="I1262" s="50" t="s">
        <v>10686</v>
      </c>
      <c r="J1262" s="48" t="s">
        <v>10731</v>
      </c>
      <c r="K1262" s="48" t="s">
        <v>10738</v>
      </c>
      <c r="L1262" s="51">
        <v>27278</v>
      </c>
      <c r="M1262" s="52">
        <v>8765.25</v>
      </c>
      <c r="N1262" s="53" t="s">
        <v>4697</v>
      </c>
      <c r="O1262" s="53" t="s">
        <v>4694</v>
      </c>
      <c r="P1262" s="48" t="s">
        <v>4698</v>
      </c>
      <c r="Q1262" s="50">
        <v>48</v>
      </c>
    </row>
    <row r="1263" spans="1:17">
      <c r="A1263" s="48" t="s">
        <v>8096</v>
      </c>
      <c r="B1263" s="48" t="s">
        <v>8097</v>
      </c>
      <c r="C1263" s="48">
        <v>23.94</v>
      </c>
      <c r="D1263" s="48">
        <v>4.54</v>
      </c>
      <c r="E1263" s="49" t="s">
        <v>10687</v>
      </c>
      <c r="F1263" s="49" t="s">
        <v>10686</v>
      </c>
      <c r="G1263" s="49" t="s">
        <v>10687</v>
      </c>
      <c r="H1263" s="50">
        <v>1</v>
      </c>
      <c r="I1263" s="50" t="s">
        <v>10686</v>
      </c>
      <c r="J1263" s="48" t="s">
        <v>10716</v>
      </c>
      <c r="K1263" s="48" t="s">
        <v>10744</v>
      </c>
      <c r="L1263" s="51">
        <v>25455</v>
      </c>
      <c r="M1263" s="52">
        <v>8760.1200000000008</v>
      </c>
      <c r="N1263" s="53" t="s">
        <v>4697</v>
      </c>
      <c r="O1263" s="53" t="s">
        <v>4693</v>
      </c>
      <c r="P1263" s="48" t="s">
        <v>4695</v>
      </c>
      <c r="Q1263" s="50">
        <v>53</v>
      </c>
    </row>
    <row r="1264" spans="1:17">
      <c r="A1264" s="48" t="s">
        <v>8099</v>
      </c>
      <c r="B1264" s="48" t="s">
        <v>8100</v>
      </c>
      <c r="C1264" s="48">
        <v>46.4</v>
      </c>
      <c r="D1264" s="48">
        <v>5.71</v>
      </c>
      <c r="E1264" s="49" t="s">
        <v>10686</v>
      </c>
      <c r="F1264" s="49" t="s">
        <v>10686</v>
      </c>
      <c r="G1264" s="49" t="s">
        <v>10686</v>
      </c>
      <c r="H1264" s="50">
        <v>0</v>
      </c>
      <c r="I1264" s="50" t="s">
        <v>10686</v>
      </c>
      <c r="J1264" s="48" t="s">
        <v>10731</v>
      </c>
      <c r="K1264" s="48" t="s">
        <v>10740</v>
      </c>
      <c r="L1264" s="51">
        <v>36395</v>
      </c>
      <c r="M1264" s="52">
        <v>8747.68</v>
      </c>
      <c r="N1264" s="53" t="s">
        <v>4697</v>
      </c>
      <c r="O1264" s="53" t="s">
        <v>4694</v>
      </c>
      <c r="P1264" s="48" t="s">
        <v>4701</v>
      </c>
      <c r="Q1264" s="50">
        <v>23</v>
      </c>
    </row>
    <row r="1265" spans="1:17">
      <c r="A1265" s="48" t="s">
        <v>8102</v>
      </c>
      <c r="B1265" s="48" t="s">
        <v>8103</v>
      </c>
      <c r="C1265" s="48">
        <v>40.375</v>
      </c>
      <c r="D1265" s="48">
        <v>6.25</v>
      </c>
      <c r="E1265" s="49" t="s">
        <v>10687</v>
      </c>
      <c r="F1265" s="49" t="s">
        <v>10686</v>
      </c>
      <c r="G1265" s="49" t="s">
        <v>10686</v>
      </c>
      <c r="H1265" s="50">
        <v>0</v>
      </c>
      <c r="I1265" s="50" t="s">
        <v>10686</v>
      </c>
      <c r="J1265" s="48" t="s">
        <v>10731</v>
      </c>
      <c r="K1265" s="48" t="s">
        <v>10740</v>
      </c>
      <c r="L1265" s="51">
        <v>27928</v>
      </c>
      <c r="M1265" s="52">
        <v>8733.23</v>
      </c>
      <c r="N1265" s="53" t="s">
        <v>4697</v>
      </c>
      <c r="O1265" s="53" t="s">
        <v>4694</v>
      </c>
      <c r="P1265" s="48" t="s">
        <v>4698</v>
      </c>
      <c r="Q1265" s="50">
        <v>46</v>
      </c>
    </row>
    <row r="1266" spans="1:17">
      <c r="A1266" s="48" t="s">
        <v>8105</v>
      </c>
      <c r="B1266" s="48" t="s">
        <v>8106</v>
      </c>
      <c r="C1266" s="48">
        <v>28.7</v>
      </c>
      <c r="D1266" s="48">
        <v>9.4700000000000006</v>
      </c>
      <c r="E1266" s="49" t="s">
        <v>10686</v>
      </c>
      <c r="F1266" s="49" t="s">
        <v>10686</v>
      </c>
      <c r="G1266" s="49" t="s">
        <v>10686</v>
      </c>
      <c r="H1266" s="50">
        <v>2</v>
      </c>
      <c r="I1266" s="50" t="s">
        <v>10686</v>
      </c>
      <c r="J1266" s="48" t="s">
        <v>10733</v>
      </c>
      <c r="K1266" s="48" t="s">
        <v>10738</v>
      </c>
      <c r="L1266" s="51">
        <v>26840</v>
      </c>
      <c r="M1266" s="52">
        <v>8703.4599999999991</v>
      </c>
      <c r="N1266" s="53" t="s">
        <v>4694</v>
      </c>
      <c r="O1266" s="53" t="s">
        <v>4694</v>
      </c>
      <c r="P1266" s="48" t="s">
        <v>4701</v>
      </c>
      <c r="Q1266" s="50">
        <v>49</v>
      </c>
    </row>
    <row r="1267" spans="1:17">
      <c r="A1267" s="48" t="s">
        <v>8108</v>
      </c>
      <c r="B1267" s="48" t="s">
        <v>5325</v>
      </c>
      <c r="C1267" s="48">
        <v>26.63</v>
      </c>
      <c r="D1267" s="48">
        <v>5.7</v>
      </c>
      <c r="E1267" s="49" t="s">
        <v>10686</v>
      </c>
      <c r="F1267" s="49" t="s">
        <v>10686</v>
      </c>
      <c r="G1267" s="49" t="s">
        <v>10686</v>
      </c>
      <c r="H1267" s="50">
        <v>0</v>
      </c>
      <c r="I1267" s="50" t="s">
        <v>10686</v>
      </c>
      <c r="J1267" s="48" t="s">
        <v>10733</v>
      </c>
      <c r="K1267" s="48" t="s">
        <v>10740</v>
      </c>
      <c r="L1267" s="51">
        <v>29522</v>
      </c>
      <c r="M1267" s="52">
        <v>8701.84</v>
      </c>
      <c r="N1267" s="53" t="s">
        <v>4697</v>
      </c>
      <c r="O1267" s="53" t="s">
        <v>4694</v>
      </c>
      <c r="P1267" s="48" t="s">
        <v>4715</v>
      </c>
      <c r="Q1267" s="50">
        <v>42</v>
      </c>
    </row>
    <row r="1268" spans="1:17">
      <c r="A1268" s="48" t="s">
        <v>8110</v>
      </c>
      <c r="B1268" s="48" t="s">
        <v>8111</v>
      </c>
      <c r="C1268" s="48">
        <v>22.515000000000001</v>
      </c>
      <c r="D1268" s="48">
        <v>11.18</v>
      </c>
      <c r="E1268" s="49" t="s">
        <v>10686</v>
      </c>
      <c r="F1268" s="49" t="s">
        <v>10686</v>
      </c>
      <c r="G1268" s="49" t="s">
        <v>10686</v>
      </c>
      <c r="H1268" s="50">
        <v>2</v>
      </c>
      <c r="I1268" s="50" t="s">
        <v>10686</v>
      </c>
      <c r="J1268" s="48" t="s">
        <v>10716</v>
      </c>
      <c r="K1268" s="48" t="s">
        <v>10738</v>
      </c>
      <c r="L1268" s="51">
        <v>26948</v>
      </c>
      <c r="M1268" s="52">
        <v>8688.86</v>
      </c>
      <c r="N1268" s="53" t="s">
        <v>4697</v>
      </c>
      <c r="O1268" s="53" t="s">
        <v>4693</v>
      </c>
      <c r="P1268" s="48" t="s">
        <v>4708</v>
      </c>
      <c r="Q1268" s="50">
        <v>49</v>
      </c>
    </row>
    <row r="1269" spans="1:17">
      <c r="A1269" s="48" t="s">
        <v>8113</v>
      </c>
      <c r="B1269" s="48" t="s">
        <v>8114</v>
      </c>
      <c r="C1269" s="48">
        <v>36.575000000000003</v>
      </c>
      <c r="D1269" s="48">
        <v>10.98</v>
      </c>
      <c r="E1269" s="49" t="s">
        <v>10686</v>
      </c>
      <c r="F1269" s="49" t="s">
        <v>10686</v>
      </c>
      <c r="G1269" s="49" t="s">
        <v>10686</v>
      </c>
      <c r="H1269" s="50">
        <v>0</v>
      </c>
      <c r="I1269" s="50" t="s">
        <v>10686</v>
      </c>
      <c r="J1269" s="48" t="s">
        <v>10731</v>
      </c>
      <c r="K1269" s="48" t="s">
        <v>10738</v>
      </c>
      <c r="L1269" s="51">
        <v>27257</v>
      </c>
      <c r="M1269" s="52">
        <v>8671.19</v>
      </c>
      <c r="N1269" s="53" t="s">
        <v>4697</v>
      </c>
      <c r="O1269" s="53" t="s">
        <v>4693</v>
      </c>
      <c r="P1269" s="48" t="s">
        <v>4698</v>
      </c>
      <c r="Q1269" s="50">
        <v>48</v>
      </c>
    </row>
    <row r="1270" spans="1:17">
      <c r="A1270" s="48" t="s">
        <v>8116</v>
      </c>
      <c r="B1270" s="48" t="s">
        <v>8097</v>
      </c>
      <c r="C1270" s="48">
        <v>23.66</v>
      </c>
      <c r="D1270" s="48">
        <v>5.1100000000000003</v>
      </c>
      <c r="E1270" s="49" t="s">
        <v>10687</v>
      </c>
      <c r="F1270" s="49" t="s">
        <v>10686</v>
      </c>
      <c r="G1270" s="49" t="s">
        <v>10687</v>
      </c>
      <c r="H1270" s="50">
        <v>1</v>
      </c>
      <c r="I1270" s="50" t="s">
        <v>10686</v>
      </c>
      <c r="J1270" s="48" t="s">
        <v>10716</v>
      </c>
      <c r="K1270" s="48" t="s">
        <v>10744</v>
      </c>
      <c r="L1270" s="51">
        <v>25425</v>
      </c>
      <c r="M1270" s="52">
        <v>8665.14</v>
      </c>
      <c r="N1270" s="53" t="s">
        <v>4697</v>
      </c>
      <c r="O1270" s="53" t="s">
        <v>4694</v>
      </c>
      <c r="P1270" s="48" t="s">
        <v>4695</v>
      </c>
      <c r="Q1270" s="50">
        <v>53</v>
      </c>
    </row>
    <row r="1271" spans="1:17">
      <c r="A1271" s="48" t="s">
        <v>8118</v>
      </c>
      <c r="B1271" s="48" t="s">
        <v>8119</v>
      </c>
      <c r="C1271" s="48">
        <v>18.62</v>
      </c>
      <c r="D1271" s="48">
        <v>10.24</v>
      </c>
      <c r="E1271" s="49" t="s">
        <v>10686</v>
      </c>
      <c r="F1271" s="49" t="s">
        <v>10686</v>
      </c>
      <c r="G1271" s="49" t="s">
        <v>10686</v>
      </c>
      <c r="H1271" s="50">
        <v>0</v>
      </c>
      <c r="I1271" s="50" t="s">
        <v>10686</v>
      </c>
      <c r="J1271" s="48" t="s">
        <v>10716</v>
      </c>
      <c r="K1271" s="48" t="s">
        <v>10738</v>
      </c>
      <c r="L1271" s="51">
        <v>24036</v>
      </c>
      <c r="M1271" s="52">
        <v>8665.09</v>
      </c>
      <c r="N1271" s="53" t="s">
        <v>4694</v>
      </c>
      <c r="O1271" s="53" t="s">
        <v>4697</v>
      </c>
      <c r="P1271" s="48" t="s">
        <v>4698</v>
      </c>
      <c r="Q1271" s="50">
        <v>57</v>
      </c>
    </row>
    <row r="1272" spans="1:17">
      <c r="A1272" s="48" t="s">
        <v>8120</v>
      </c>
      <c r="B1272" s="48" t="s">
        <v>8121</v>
      </c>
      <c r="C1272" s="48">
        <v>19.190000000000001</v>
      </c>
      <c r="D1272" s="48">
        <v>7.71</v>
      </c>
      <c r="E1272" s="49" t="s">
        <v>10687</v>
      </c>
      <c r="F1272" s="49" t="s">
        <v>10686</v>
      </c>
      <c r="G1272" s="49" t="s">
        <v>10686</v>
      </c>
      <c r="H1272" s="50">
        <v>1</v>
      </c>
      <c r="I1272" s="50" t="s">
        <v>10686</v>
      </c>
      <c r="J1272" s="48" t="s">
        <v>10716</v>
      </c>
      <c r="K1272" s="48" t="s">
        <v>10738</v>
      </c>
      <c r="L1272" s="51">
        <v>27609</v>
      </c>
      <c r="M1272" s="52">
        <v>8627.5400000000009</v>
      </c>
      <c r="N1272" s="53" t="s">
        <v>4697</v>
      </c>
      <c r="O1272" s="53" t="s">
        <v>4697</v>
      </c>
      <c r="P1272" s="48" t="s">
        <v>4708</v>
      </c>
      <c r="Q1272" s="50">
        <v>47</v>
      </c>
    </row>
    <row r="1273" spans="1:17">
      <c r="A1273" s="48" t="s">
        <v>8122</v>
      </c>
      <c r="B1273" s="48" t="s">
        <v>8123</v>
      </c>
      <c r="C1273" s="48">
        <v>27.5</v>
      </c>
      <c r="D1273" s="48">
        <v>6.03</v>
      </c>
      <c r="E1273" s="49" t="s">
        <v>10686</v>
      </c>
      <c r="F1273" s="49" t="s">
        <v>10686</v>
      </c>
      <c r="G1273" s="49" t="s">
        <v>10686</v>
      </c>
      <c r="H1273" s="50">
        <v>0</v>
      </c>
      <c r="I1273" s="50" t="s">
        <v>10686</v>
      </c>
      <c r="J1273" s="48" t="s">
        <v>10733</v>
      </c>
      <c r="K1273" s="48" t="s">
        <v>10740</v>
      </c>
      <c r="L1273" s="51">
        <v>28370</v>
      </c>
      <c r="M1273" s="52">
        <v>8615.2999999999993</v>
      </c>
      <c r="N1273" s="53" t="s">
        <v>4697</v>
      </c>
      <c r="O1273" s="53" t="s">
        <v>4694</v>
      </c>
      <c r="P1273" s="48" t="s">
        <v>4701</v>
      </c>
      <c r="Q1273" s="50">
        <v>45</v>
      </c>
    </row>
    <row r="1274" spans="1:17">
      <c r="A1274" s="48" t="s">
        <v>8125</v>
      </c>
      <c r="B1274" s="48" t="s">
        <v>8126</v>
      </c>
      <c r="C1274" s="48">
        <v>27.36</v>
      </c>
      <c r="D1274" s="48">
        <v>5.96</v>
      </c>
      <c r="E1274" s="49" t="s">
        <v>10686</v>
      </c>
      <c r="F1274" s="49" t="s">
        <v>10686</v>
      </c>
      <c r="G1274" s="49" t="s">
        <v>10687</v>
      </c>
      <c r="H1274" s="50">
        <v>1</v>
      </c>
      <c r="I1274" s="50" t="s">
        <v>10686</v>
      </c>
      <c r="J1274" s="48" t="s">
        <v>10733</v>
      </c>
      <c r="K1274" s="48" t="s">
        <v>10740</v>
      </c>
      <c r="L1274" s="51">
        <v>29053</v>
      </c>
      <c r="M1274" s="52">
        <v>8606.2199999999993</v>
      </c>
      <c r="N1274" s="53" t="s">
        <v>4693</v>
      </c>
      <c r="O1274" s="53" t="s">
        <v>4697</v>
      </c>
      <c r="P1274" s="48" t="s">
        <v>4709</v>
      </c>
      <c r="Q1274" s="50">
        <v>43</v>
      </c>
    </row>
    <row r="1275" spans="1:17">
      <c r="A1275" s="48" t="s">
        <v>8128</v>
      </c>
      <c r="B1275" s="48" t="s">
        <v>8129</v>
      </c>
      <c r="C1275" s="48">
        <v>20.350000000000001</v>
      </c>
      <c r="D1275" s="48">
        <v>4.16</v>
      </c>
      <c r="E1275" s="49" t="s">
        <v>10686</v>
      </c>
      <c r="F1275" s="49" t="s">
        <v>10686</v>
      </c>
      <c r="G1275" s="49" t="s">
        <v>10686</v>
      </c>
      <c r="H1275" s="50">
        <v>0</v>
      </c>
      <c r="I1275" s="50" t="s">
        <v>10686</v>
      </c>
      <c r="J1275" s="48" t="s">
        <v>10716</v>
      </c>
      <c r="K1275" s="48" t="s">
        <v>10744</v>
      </c>
      <c r="L1275" s="51">
        <v>28413</v>
      </c>
      <c r="M1275" s="52">
        <v>8605.36</v>
      </c>
      <c r="N1275" s="53" t="s">
        <v>4697</v>
      </c>
      <c r="O1275" s="53" t="s">
        <v>4697</v>
      </c>
      <c r="P1275" s="48" t="s">
        <v>4695</v>
      </c>
      <c r="Q1275" s="50">
        <v>45</v>
      </c>
    </row>
    <row r="1276" spans="1:17">
      <c r="A1276" s="48" t="s">
        <v>8131</v>
      </c>
      <c r="B1276" s="48" t="s">
        <v>4807</v>
      </c>
      <c r="C1276" s="48">
        <v>24.035</v>
      </c>
      <c r="D1276" s="48">
        <v>6.11</v>
      </c>
      <c r="E1276" s="49" t="s">
        <v>10686</v>
      </c>
      <c r="F1276" s="49" t="s">
        <v>10686</v>
      </c>
      <c r="G1276" s="49" t="s">
        <v>10686</v>
      </c>
      <c r="H1276" s="50">
        <v>0</v>
      </c>
      <c r="I1276" s="50" t="s">
        <v>10686</v>
      </c>
      <c r="J1276" s="48" t="s">
        <v>10716</v>
      </c>
      <c r="K1276" s="48" t="s">
        <v>10740</v>
      </c>
      <c r="L1276" s="51">
        <v>28441</v>
      </c>
      <c r="M1276" s="52">
        <v>8604.48</v>
      </c>
      <c r="N1276" s="53" t="s">
        <v>4694</v>
      </c>
      <c r="O1276" s="53" t="s">
        <v>4697</v>
      </c>
      <c r="P1276" s="48" t="s">
        <v>4705</v>
      </c>
      <c r="Q1276" s="50">
        <v>45</v>
      </c>
    </row>
    <row r="1277" spans="1:17">
      <c r="A1277" s="48" t="s">
        <v>8133</v>
      </c>
      <c r="B1277" s="48" t="s">
        <v>8134</v>
      </c>
      <c r="C1277" s="48">
        <v>23.56</v>
      </c>
      <c r="D1277" s="48">
        <v>5.97</v>
      </c>
      <c r="E1277" s="49" t="s">
        <v>10686</v>
      </c>
      <c r="F1277" s="49" t="s">
        <v>10686</v>
      </c>
      <c r="G1277" s="49" t="s">
        <v>10686</v>
      </c>
      <c r="H1277" s="50">
        <v>0</v>
      </c>
      <c r="I1277" s="50" t="s">
        <v>10686</v>
      </c>
      <c r="J1277" s="48" t="s">
        <v>10716</v>
      </c>
      <c r="K1277" s="48" t="s">
        <v>10740</v>
      </c>
      <c r="L1277" s="51">
        <v>28392</v>
      </c>
      <c r="M1277" s="52">
        <v>8603.82</v>
      </c>
      <c r="N1277" s="53" t="s">
        <v>4697</v>
      </c>
      <c r="O1277" s="53" t="s">
        <v>4693</v>
      </c>
      <c r="P1277" s="48" t="s">
        <v>4711</v>
      </c>
      <c r="Q1277" s="50">
        <v>45</v>
      </c>
    </row>
    <row r="1278" spans="1:17">
      <c r="A1278" s="48" t="s">
        <v>8135</v>
      </c>
      <c r="B1278" s="48" t="s">
        <v>8136</v>
      </c>
      <c r="C1278" s="48">
        <v>27.17</v>
      </c>
      <c r="D1278" s="48">
        <v>10.81</v>
      </c>
      <c r="E1278" s="49" t="s">
        <v>10686</v>
      </c>
      <c r="F1278" s="49" t="s">
        <v>10686</v>
      </c>
      <c r="G1278" s="49" t="s">
        <v>10686</v>
      </c>
      <c r="H1278" s="50">
        <v>2</v>
      </c>
      <c r="I1278" s="50" t="s">
        <v>10686</v>
      </c>
      <c r="J1278" s="48" t="s">
        <v>10733</v>
      </c>
      <c r="K1278" s="48" t="s">
        <v>10738</v>
      </c>
      <c r="L1278" s="51">
        <v>26856</v>
      </c>
      <c r="M1278" s="52">
        <v>8601.33</v>
      </c>
      <c r="N1278" s="53" t="s">
        <v>4697</v>
      </c>
      <c r="O1278" s="53" t="s">
        <v>4693</v>
      </c>
      <c r="P1278" s="48" t="s">
        <v>4695</v>
      </c>
      <c r="Q1278" s="50">
        <v>49</v>
      </c>
    </row>
    <row r="1279" spans="1:17">
      <c r="A1279" s="48" t="s">
        <v>8138</v>
      </c>
      <c r="B1279" s="48" t="s">
        <v>8139</v>
      </c>
      <c r="C1279" s="48">
        <v>34.32</v>
      </c>
      <c r="D1279" s="48">
        <v>5.7</v>
      </c>
      <c r="E1279" s="49" t="s">
        <v>10687</v>
      </c>
      <c r="F1279" s="49" t="s">
        <v>10686</v>
      </c>
      <c r="G1279" s="49" t="s">
        <v>10687</v>
      </c>
      <c r="H1279" s="50">
        <v>1</v>
      </c>
      <c r="I1279" s="50" t="s">
        <v>10686</v>
      </c>
      <c r="J1279" s="48" t="s">
        <v>10731</v>
      </c>
      <c r="K1279" s="48" t="s">
        <v>10740</v>
      </c>
      <c r="L1279" s="51">
        <v>30522</v>
      </c>
      <c r="M1279" s="52">
        <v>8596.83</v>
      </c>
      <c r="N1279" s="53" t="s">
        <v>4697</v>
      </c>
      <c r="O1279" s="53" t="s">
        <v>4694</v>
      </c>
      <c r="P1279" s="48" t="s">
        <v>4695</v>
      </c>
      <c r="Q1279" s="50">
        <v>39</v>
      </c>
    </row>
    <row r="1280" spans="1:17">
      <c r="A1280" s="48" t="s">
        <v>8141</v>
      </c>
      <c r="B1280" s="48" t="s">
        <v>7657</v>
      </c>
      <c r="C1280" s="48">
        <v>23.87</v>
      </c>
      <c r="D1280" s="48">
        <v>4.7699999999999996</v>
      </c>
      <c r="E1280" s="49" t="s">
        <v>10687</v>
      </c>
      <c r="F1280" s="49" t="s">
        <v>10686</v>
      </c>
      <c r="G1280" s="49" t="s">
        <v>10687</v>
      </c>
      <c r="H1280" s="50">
        <v>1</v>
      </c>
      <c r="I1280" s="50" t="s">
        <v>10686</v>
      </c>
      <c r="J1280" s="48" t="s">
        <v>10716</v>
      </c>
      <c r="K1280" s="48" t="s">
        <v>10744</v>
      </c>
      <c r="L1280" s="51">
        <v>30680</v>
      </c>
      <c r="M1280" s="52">
        <v>8582.2999999999993</v>
      </c>
      <c r="N1280" s="53" t="s">
        <v>4697</v>
      </c>
      <c r="O1280" s="53" t="s">
        <v>4693</v>
      </c>
      <c r="P1280" s="48" t="s">
        <v>4695</v>
      </c>
      <c r="Q1280" s="50">
        <v>39</v>
      </c>
    </row>
    <row r="1281" spans="1:17">
      <c r="A1281" s="48" t="s">
        <v>8143</v>
      </c>
      <c r="B1281" s="48" t="s">
        <v>8144</v>
      </c>
      <c r="C1281" s="48">
        <v>30.15</v>
      </c>
      <c r="D1281" s="48">
        <v>4.25</v>
      </c>
      <c r="E1281" s="49" t="s">
        <v>10686</v>
      </c>
      <c r="F1281" s="49" t="s">
        <v>10686</v>
      </c>
      <c r="G1281" s="49" t="s">
        <v>10686</v>
      </c>
      <c r="H1281" s="50">
        <v>1</v>
      </c>
      <c r="I1281" s="50" t="s">
        <v>10686</v>
      </c>
      <c r="J1281" s="48" t="s">
        <v>10731</v>
      </c>
      <c r="K1281" s="48" t="s">
        <v>10744</v>
      </c>
      <c r="L1281" s="51">
        <v>32092</v>
      </c>
      <c r="M1281" s="52">
        <v>8573.2999999999993</v>
      </c>
      <c r="N1281" s="53" t="s">
        <v>4697</v>
      </c>
      <c r="O1281" s="53" t="s">
        <v>4697</v>
      </c>
      <c r="P1281" s="48" t="s">
        <v>4715</v>
      </c>
      <c r="Q1281" s="50">
        <v>35</v>
      </c>
    </row>
    <row r="1282" spans="1:17">
      <c r="A1282" s="48" t="s">
        <v>8146</v>
      </c>
      <c r="B1282" s="48" t="s">
        <v>5176</v>
      </c>
      <c r="C1282" s="48">
        <v>26.36</v>
      </c>
      <c r="D1282" s="48">
        <v>5.52</v>
      </c>
      <c r="E1282" s="49" t="s">
        <v>10686</v>
      </c>
      <c r="F1282" s="49" t="s">
        <v>10686</v>
      </c>
      <c r="G1282" s="49" t="s">
        <v>10686</v>
      </c>
      <c r="H1282" s="50">
        <v>0</v>
      </c>
      <c r="I1282" s="50" t="s">
        <v>10686</v>
      </c>
      <c r="J1282" s="48" t="s">
        <v>10733</v>
      </c>
      <c r="K1282" s="48" t="s">
        <v>10744</v>
      </c>
      <c r="L1282" s="51">
        <v>30291</v>
      </c>
      <c r="M1282" s="52">
        <v>8572.0400000000009</v>
      </c>
      <c r="N1282" s="53" t="s">
        <v>4697</v>
      </c>
      <c r="O1282" s="53" t="s">
        <v>4697</v>
      </c>
      <c r="P1282" s="48" t="s">
        <v>4715</v>
      </c>
      <c r="Q1282" s="50">
        <v>40</v>
      </c>
    </row>
    <row r="1283" spans="1:17">
      <c r="A1283" s="48" t="s">
        <v>8148</v>
      </c>
      <c r="B1283" s="48" t="s">
        <v>8149</v>
      </c>
      <c r="C1283" s="48">
        <v>45.32</v>
      </c>
      <c r="D1283" s="48">
        <v>6.53</v>
      </c>
      <c r="E1283" s="49" t="s">
        <v>10687</v>
      </c>
      <c r="F1283" s="49" t="s">
        <v>10686</v>
      </c>
      <c r="G1283" s="49" t="s">
        <v>10686</v>
      </c>
      <c r="H1283" s="50">
        <v>1</v>
      </c>
      <c r="I1283" s="50" t="s">
        <v>10686</v>
      </c>
      <c r="J1283" s="48" t="s">
        <v>10731</v>
      </c>
      <c r="K1283" s="48" t="s">
        <v>10738</v>
      </c>
      <c r="L1283" s="51">
        <v>27663</v>
      </c>
      <c r="M1283" s="52">
        <v>8569.86</v>
      </c>
      <c r="N1283" s="53" t="s">
        <v>4697</v>
      </c>
      <c r="O1283" s="53" t="s">
        <v>4694</v>
      </c>
      <c r="P1283" s="48" t="s">
        <v>4695</v>
      </c>
      <c r="Q1283" s="50">
        <v>47</v>
      </c>
    </row>
    <row r="1284" spans="1:17">
      <c r="A1284" s="48" t="s">
        <v>8151</v>
      </c>
      <c r="B1284" s="48" t="s">
        <v>5374</v>
      </c>
      <c r="C1284" s="48">
        <v>31.93</v>
      </c>
      <c r="D1284" s="48">
        <v>4.82</v>
      </c>
      <c r="E1284" s="49" t="s">
        <v>10687</v>
      </c>
      <c r="F1284" s="49" t="s">
        <v>10686</v>
      </c>
      <c r="G1284" s="49" t="s">
        <v>10686</v>
      </c>
      <c r="H1284" s="50">
        <v>1</v>
      </c>
      <c r="I1284" s="50" t="s">
        <v>10686</v>
      </c>
      <c r="J1284" s="48" t="s">
        <v>10731</v>
      </c>
      <c r="K1284" s="48" t="s">
        <v>10744</v>
      </c>
      <c r="L1284" s="51">
        <v>32407</v>
      </c>
      <c r="M1284" s="52">
        <v>8567.25</v>
      </c>
      <c r="N1284" s="53" t="s">
        <v>4697</v>
      </c>
      <c r="O1284" s="53" t="s">
        <v>4693</v>
      </c>
      <c r="P1284" s="48" t="s">
        <v>4698</v>
      </c>
      <c r="Q1284" s="50">
        <v>34</v>
      </c>
    </row>
    <row r="1285" spans="1:17">
      <c r="A1285" s="48" t="s">
        <v>8152</v>
      </c>
      <c r="B1285" s="48" t="s">
        <v>8153</v>
      </c>
      <c r="C1285" s="48">
        <v>36</v>
      </c>
      <c r="D1285" s="48">
        <v>11.94</v>
      </c>
      <c r="E1285" s="49" t="s">
        <v>10687</v>
      </c>
      <c r="F1285" s="49" t="s">
        <v>10686</v>
      </c>
      <c r="G1285" s="49" t="s">
        <v>10686</v>
      </c>
      <c r="H1285" s="50">
        <v>1</v>
      </c>
      <c r="I1285" s="50" t="s">
        <v>10686</v>
      </c>
      <c r="J1285" s="48" t="s">
        <v>10731</v>
      </c>
      <c r="K1285" s="48" t="s">
        <v>10738</v>
      </c>
      <c r="L1285" s="51">
        <v>27627</v>
      </c>
      <c r="M1285" s="52">
        <v>8556.91</v>
      </c>
      <c r="N1285" s="53" t="s">
        <v>4697</v>
      </c>
      <c r="O1285" s="53" t="s">
        <v>4693</v>
      </c>
      <c r="P1285" s="48" t="s">
        <v>4701</v>
      </c>
      <c r="Q1285" s="50">
        <v>47</v>
      </c>
    </row>
    <row r="1286" spans="1:17">
      <c r="A1286" s="48" t="s">
        <v>8155</v>
      </c>
      <c r="B1286" s="48" t="s">
        <v>8156</v>
      </c>
      <c r="C1286" s="48">
        <v>32</v>
      </c>
      <c r="D1286" s="48">
        <v>7.85</v>
      </c>
      <c r="E1286" s="49" t="s">
        <v>10687</v>
      </c>
      <c r="F1286" s="49" t="s">
        <v>10686</v>
      </c>
      <c r="G1286" s="49" t="s">
        <v>10686</v>
      </c>
      <c r="H1286" s="50">
        <v>1</v>
      </c>
      <c r="I1286" s="50" t="s">
        <v>10686</v>
      </c>
      <c r="J1286" s="48" t="s">
        <v>10731</v>
      </c>
      <c r="K1286" s="48" t="s">
        <v>10738</v>
      </c>
      <c r="L1286" s="51">
        <v>27612</v>
      </c>
      <c r="M1286" s="52">
        <v>8551.35</v>
      </c>
      <c r="N1286" s="53" t="s">
        <v>4697</v>
      </c>
      <c r="O1286" s="53" t="s">
        <v>4697</v>
      </c>
      <c r="P1286" s="48" t="s">
        <v>4701</v>
      </c>
      <c r="Q1286" s="50">
        <v>47</v>
      </c>
    </row>
    <row r="1287" spans="1:17">
      <c r="A1287" s="48" t="s">
        <v>8158</v>
      </c>
      <c r="B1287" s="48" t="s">
        <v>8159</v>
      </c>
      <c r="C1287" s="48">
        <v>29.37</v>
      </c>
      <c r="D1287" s="48">
        <v>8.01</v>
      </c>
      <c r="E1287" s="49" t="s">
        <v>10687</v>
      </c>
      <c r="F1287" s="49" t="s">
        <v>10686</v>
      </c>
      <c r="G1287" s="49" t="s">
        <v>10686</v>
      </c>
      <c r="H1287" s="50">
        <v>1</v>
      </c>
      <c r="I1287" s="50" t="s">
        <v>10686</v>
      </c>
      <c r="J1287" s="48" t="s">
        <v>10733</v>
      </c>
      <c r="K1287" s="48" t="s">
        <v>10738</v>
      </c>
      <c r="L1287" s="51">
        <v>30662</v>
      </c>
      <c r="M1287" s="52">
        <v>8547.69</v>
      </c>
      <c r="N1287" s="53" t="s">
        <v>4697</v>
      </c>
      <c r="O1287" s="53" t="s">
        <v>4693</v>
      </c>
      <c r="P1287" s="48" t="s">
        <v>4695</v>
      </c>
      <c r="Q1287" s="50">
        <v>39</v>
      </c>
    </row>
    <row r="1288" spans="1:17">
      <c r="A1288" s="48" t="s">
        <v>8161</v>
      </c>
      <c r="B1288" s="48" t="s">
        <v>8162</v>
      </c>
      <c r="C1288" s="48">
        <v>23.6</v>
      </c>
      <c r="D1288" s="48">
        <v>7.4</v>
      </c>
      <c r="E1288" s="49" t="s">
        <v>10687</v>
      </c>
      <c r="F1288" s="49" t="s">
        <v>10686</v>
      </c>
      <c r="G1288" s="49" t="s">
        <v>10686</v>
      </c>
      <c r="H1288" s="50">
        <v>1</v>
      </c>
      <c r="I1288" s="50" t="s">
        <v>10686</v>
      </c>
      <c r="J1288" s="48" t="s">
        <v>10716</v>
      </c>
      <c r="K1288" s="48" t="s">
        <v>10738</v>
      </c>
      <c r="L1288" s="51">
        <v>27704</v>
      </c>
      <c r="M1288" s="52">
        <v>8539.67</v>
      </c>
      <c r="N1288" s="53" t="s">
        <v>4697</v>
      </c>
      <c r="O1288" s="53" t="s">
        <v>4694</v>
      </c>
      <c r="P1288" s="48" t="s">
        <v>4701</v>
      </c>
      <c r="Q1288" s="50">
        <v>47</v>
      </c>
    </row>
    <row r="1289" spans="1:17">
      <c r="A1289" s="48" t="s">
        <v>8163</v>
      </c>
      <c r="B1289" s="48" t="s">
        <v>5280</v>
      </c>
      <c r="C1289" s="48">
        <v>33.155000000000001</v>
      </c>
      <c r="D1289" s="48">
        <v>8.3800000000000008</v>
      </c>
      <c r="E1289" s="49" t="s">
        <v>10687</v>
      </c>
      <c r="F1289" s="49" t="s">
        <v>10686</v>
      </c>
      <c r="G1289" s="49" t="s">
        <v>10686</v>
      </c>
      <c r="H1289" s="50">
        <v>0</v>
      </c>
      <c r="I1289" s="50" t="s">
        <v>10686</v>
      </c>
      <c r="J1289" s="48" t="s">
        <v>10731</v>
      </c>
      <c r="K1289" s="48" t="s">
        <v>10738</v>
      </c>
      <c r="L1289" s="51">
        <v>29947</v>
      </c>
      <c r="M1289" s="52">
        <v>8538.2900000000009</v>
      </c>
      <c r="N1289" s="53" t="s">
        <v>4697</v>
      </c>
      <c r="O1289" s="53" t="s">
        <v>4694</v>
      </c>
      <c r="P1289" s="48" t="s">
        <v>4699</v>
      </c>
      <c r="Q1289" s="50">
        <v>41</v>
      </c>
    </row>
    <row r="1290" spans="1:17">
      <c r="A1290" s="48" t="s">
        <v>8165</v>
      </c>
      <c r="B1290" s="48" t="s">
        <v>8166</v>
      </c>
      <c r="C1290" s="48">
        <v>24.32</v>
      </c>
      <c r="D1290" s="48">
        <v>11.56</v>
      </c>
      <c r="E1290" s="49" t="s">
        <v>10687</v>
      </c>
      <c r="F1290" s="49" t="s">
        <v>10686</v>
      </c>
      <c r="G1290" s="49" t="s">
        <v>10686</v>
      </c>
      <c r="H1290" s="50">
        <v>1</v>
      </c>
      <c r="I1290" s="50" t="s">
        <v>10686</v>
      </c>
      <c r="J1290" s="48" t="s">
        <v>10716</v>
      </c>
      <c r="K1290" s="48" t="s">
        <v>10738</v>
      </c>
      <c r="L1290" s="51">
        <v>30521</v>
      </c>
      <c r="M1290" s="52">
        <v>8534.67</v>
      </c>
      <c r="N1290" s="53" t="s">
        <v>4697</v>
      </c>
      <c r="O1290" s="53" t="s">
        <v>4694</v>
      </c>
      <c r="P1290" s="48" t="s">
        <v>4699</v>
      </c>
      <c r="Q1290" s="50">
        <v>39</v>
      </c>
    </row>
    <row r="1291" spans="1:17">
      <c r="A1291" s="48" t="s">
        <v>8168</v>
      </c>
      <c r="B1291" s="48" t="s">
        <v>8169</v>
      </c>
      <c r="C1291" s="48">
        <v>36.299999999999997</v>
      </c>
      <c r="D1291" s="48">
        <v>4.6100000000000003</v>
      </c>
      <c r="E1291" s="49" t="s">
        <v>10686</v>
      </c>
      <c r="F1291" s="49" t="s">
        <v>10686</v>
      </c>
      <c r="G1291" s="49" t="s">
        <v>10686</v>
      </c>
      <c r="H1291" s="50">
        <v>0</v>
      </c>
      <c r="I1291" s="50" t="s">
        <v>10686</v>
      </c>
      <c r="J1291" s="48" t="s">
        <v>10731</v>
      </c>
      <c r="K1291" s="48" t="s">
        <v>10744</v>
      </c>
      <c r="L1291" s="51">
        <v>28332</v>
      </c>
      <c r="M1291" s="52">
        <v>8527.5300000000007</v>
      </c>
      <c r="N1291" s="53" t="s">
        <v>4697</v>
      </c>
      <c r="O1291" s="53" t="s">
        <v>4697</v>
      </c>
      <c r="P1291" s="48" t="s">
        <v>4695</v>
      </c>
      <c r="Q1291" s="50">
        <v>45</v>
      </c>
    </row>
    <row r="1292" spans="1:17">
      <c r="A1292" s="48" t="s">
        <v>8171</v>
      </c>
      <c r="B1292" s="48" t="s">
        <v>4899</v>
      </c>
      <c r="C1292" s="48">
        <v>34.4</v>
      </c>
      <c r="D1292" s="48">
        <v>4.95</v>
      </c>
      <c r="E1292" s="49" t="s">
        <v>10686</v>
      </c>
      <c r="F1292" s="49" t="s">
        <v>10686</v>
      </c>
      <c r="G1292" s="49" t="s">
        <v>10687</v>
      </c>
      <c r="H1292" s="50">
        <v>1</v>
      </c>
      <c r="I1292" s="50" t="s">
        <v>10686</v>
      </c>
      <c r="J1292" s="48" t="s">
        <v>10731</v>
      </c>
      <c r="K1292" s="48" t="s">
        <v>10744</v>
      </c>
      <c r="L1292" s="51">
        <v>29080</v>
      </c>
      <c r="M1292" s="52">
        <v>8522</v>
      </c>
      <c r="N1292" s="53" t="s">
        <v>4697</v>
      </c>
      <c r="O1292" s="53" t="s">
        <v>4697</v>
      </c>
      <c r="P1292" s="48" t="s">
        <v>4701</v>
      </c>
      <c r="Q1292" s="50">
        <v>43</v>
      </c>
    </row>
    <row r="1293" spans="1:17">
      <c r="A1293" s="48" t="s">
        <v>8173</v>
      </c>
      <c r="B1293" s="48" t="s">
        <v>7657</v>
      </c>
      <c r="C1293" s="48">
        <v>30.9</v>
      </c>
      <c r="D1293" s="48">
        <v>5.04</v>
      </c>
      <c r="E1293" s="49" t="s">
        <v>10686</v>
      </c>
      <c r="F1293" s="49" t="s">
        <v>10686</v>
      </c>
      <c r="G1293" s="49" t="s">
        <v>10686</v>
      </c>
      <c r="H1293" s="50">
        <v>0</v>
      </c>
      <c r="I1293" s="50" t="s">
        <v>10686</v>
      </c>
      <c r="J1293" s="48" t="s">
        <v>10731</v>
      </c>
      <c r="K1293" s="48" t="s">
        <v>10744</v>
      </c>
      <c r="L1293" s="51">
        <v>28488</v>
      </c>
      <c r="M1293" s="52">
        <v>8520.0300000000007</v>
      </c>
      <c r="N1293" s="53" t="s">
        <v>4697</v>
      </c>
      <c r="O1293" s="53" t="s">
        <v>4694</v>
      </c>
      <c r="P1293" s="48" t="s">
        <v>4701</v>
      </c>
      <c r="Q1293" s="50">
        <v>45</v>
      </c>
    </row>
    <row r="1294" spans="1:17">
      <c r="A1294" s="48" t="s">
        <v>8175</v>
      </c>
      <c r="B1294" s="48" t="s">
        <v>8176</v>
      </c>
      <c r="C1294" s="48">
        <v>28.6</v>
      </c>
      <c r="D1294" s="48">
        <v>5.42</v>
      </c>
      <c r="E1294" s="49" t="s">
        <v>10686</v>
      </c>
      <c r="F1294" s="49" t="s">
        <v>10686</v>
      </c>
      <c r="G1294" s="49" t="s">
        <v>10686</v>
      </c>
      <c r="H1294" s="50">
        <v>0</v>
      </c>
      <c r="I1294" s="50" t="s">
        <v>10686</v>
      </c>
      <c r="J1294" s="48" t="s">
        <v>10733</v>
      </c>
      <c r="K1294" s="48" t="s">
        <v>10744</v>
      </c>
      <c r="L1294" s="51">
        <v>28297</v>
      </c>
      <c r="M1294" s="52">
        <v>8516.83</v>
      </c>
      <c r="N1294" s="53" t="s">
        <v>4697</v>
      </c>
      <c r="O1294" s="53" t="s">
        <v>4693</v>
      </c>
      <c r="P1294" s="48" t="s">
        <v>4695</v>
      </c>
      <c r="Q1294" s="50">
        <v>45</v>
      </c>
    </row>
    <row r="1295" spans="1:17">
      <c r="A1295" s="48" t="s">
        <v>8178</v>
      </c>
      <c r="B1295" s="48" t="s">
        <v>8179</v>
      </c>
      <c r="C1295" s="48">
        <v>27.83</v>
      </c>
      <c r="D1295" s="48">
        <v>5.39</v>
      </c>
      <c r="E1295" s="49" t="s">
        <v>10686</v>
      </c>
      <c r="F1295" s="49" t="s">
        <v>10686</v>
      </c>
      <c r="G1295" s="49" t="s">
        <v>10686</v>
      </c>
      <c r="H1295" s="50">
        <v>0</v>
      </c>
      <c r="I1295" s="50" t="s">
        <v>10686</v>
      </c>
      <c r="J1295" s="48" t="s">
        <v>10733</v>
      </c>
      <c r="K1295" s="48" t="s">
        <v>10744</v>
      </c>
      <c r="L1295" s="51">
        <v>28485</v>
      </c>
      <c r="M1295" s="52">
        <v>8515.76</v>
      </c>
      <c r="N1295" s="53" t="s">
        <v>4697</v>
      </c>
      <c r="O1295" s="53" t="s">
        <v>4697</v>
      </c>
      <c r="P1295" s="48" t="s">
        <v>4695</v>
      </c>
      <c r="Q1295" s="50">
        <v>45</v>
      </c>
    </row>
    <row r="1296" spans="1:17">
      <c r="A1296" s="48" t="s">
        <v>8181</v>
      </c>
      <c r="B1296" s="48" t="s">
        <v>8182</v>
      </c>
      <c r="C1296" s="48">
        <v>39.64</v>
      </c>
      <c r="D1296" s="48">
        <v>6</v>
      </c>
      <c r="E1296" s="49" t="s">
        <v>10686</v>
      </c>
      <c r="F1296" s="49" t="s">
        <v>10686</v>
      </c>
      <c r="G1296" s="49" t="s">
        <v>10687</v>
      </c>
      <c r="H1296" s="50">
        <v>1</v>
      </c>
      <c r="I1296" s="50" t="s">
        <v>10686</v>
      </c>
      <c r="J1296" s="48" t="s">
        <v>10731</v>
      </c>
      <c r="K1296" s="48" t="s">
        <v>10740</v>
      </c>
      <c r="L1296" s="51">
        <v>34283</v>
      </c>
      <c r="M1296" s="52">
        <v>8471.65</v>
      </c>
      <c r="N1296" s="53" t="s">
        <v>4697</v>
      </c>
      <c r="O1296" s="53" t="s">
        <v>4693</v>
      </c>
      <c r="P1296" s="48" t="s">
        <v>4698</v>
      </c>
      <c r="Q1296" s="50">
        <v>29</v>
      </c>
    </row>
    <row r="1297" spans="1:17">
      <c r="A1297" s="48" t="s">
        <v>8184</v>
      </c>
      <c r="B1297" s="48" t="s">
        <v>8185</v>
      </c>
      <c r="C1297" s="48">
        <v>38.479999999999997</v>
      </c>
      <c r="D1297" s="48">
        <v>6.02</v>
      </c>
      <c r="E1297" s="49" t="s">
        <v>10686</v>
      </c>
      <c r="F1297" s="49" t="s">
        <v>10686</v>
      </c>
      <c r="G1297" s="49" t="s">
        <v>10686</v>
      </c>
      <c r="H1297" s="50">
        <v>1</v>
      </c>
      <c r="I1297" s="50" t="s">
        <v>10686</v>
      </c>
      <c r="J1297" s="48" t="s">
        <v>10731</v>
      </c>
      <c r="K1297" s="48" t="s">
        <v>10740</v>
      </c>
      <c r="L1297" s="51">
        <v>33856</v>
      </c>
      <c r="M1297" s="52">
        <v>8466.35</v>
      </c>
      <c r="N1297" s="53" t="s">
        <v>4697</v>
      </c>
      <c r="O1297" s="53" t="s">
        <v>4697</v>
      </c>
      <c r="P1297" s="48" t="s">
        <v>4698</v>
      </c>
      <c r="Q1297" s="50">
        <v>30</v>
      </c>
    </row>
    <row r="1298" spans="1:17">
      <c r="A1298" s="48" t="s">
        <v>8187</v>
      </c>
      <c r="B1298" s="48" t="s">
        <v>8188</v>
      </c>
      <c r="C1298" s="48">
        <v>36.200000000000003</v>
      </c>
      <c r="D1298" s="48">
        <v>4.62</v>
      </c>
      <c r="E1298" s="49" t="s">
        <v>10686</v>
      </c>
      <c r="F1298" s="49" t="s">
        <v>10686</v>
      </c>
      <c r="G1298" s="49" t="s">
        <v>10686</v>
      </c>
      <c r="H1298" s="50">
        <v>2</v>
      </c>
      <c r="I1298" s="50" t="s">
        <v>10686</v>
      </c>
      <c r="J1298" s="48" t="s">
        <v>10731</v>
      </c>
      <c r="K1298" s="48" t="s">
        <v>10744</v>
      </c>
      <c r="L1298" s="51">
        <v>26659</v>
      </c>
      <c r="M1298" s="52">
        <v>8457.82</v>
      </c>
      <c r="N1298" s="53" t="s">
        <v>4697</v>
      </c>
      <c r="O1298" s="53" t="s">
        <v>4694</v>
      </c>
      <c r="P1298" s="48" t="s">
        <v>4701</v>
      </c>
      <c r="Q1298" s="50">
        <v>50</v>
      </c>
    </row>
    <row r="1299" spans="1:17">
      <c r="A1299" s="48" t="s">
        <v>8190</v>
      </c>
      <c r="B1299" s="48" t="s">
        <v>8191</v>
      </c>
      <c r="C1299" s="48">
        <v>27.13</v>
      </c>
      <c r="D1299" s="48">
        <v>5.59</v>
      </c>
      <c r="E1299" s="49" t="s">
        <v>10686</v>
      </c>
      <c r="F1299" s="49" t="s">
        <v>10686</v>
      </c>
      <c r="G1299" s="49" t="s">
        <v>10686</v>
      </c>
      <c r="H1299" s="50">
        <v>1</v>
      </c>
      <c r="I1299" s="50" t="s">
        <v>10686</v>
      </c>
      <c r="J1299" s="48" t="s">
        <v>10733</v>
      </c>
      <c r="K1299" s="48" t="s">
        <v>10744</v>
      </c>
      <c r="L1299" s="51">
        <v>30852</v>
      </c>
      <c r="M1299" s="52">
        <v>8450.82</v>
      </c>
      <c r="N1299" s="53" t="s">
        <v>4697</v>
      </c>
      <c r="O1299" s="53" t="s">
        <v>4697</v>
      </c>
      <c r="P1299" s="48" t="s">
        <v>4716</v>
      </c>
      <c r="Q1299" s="50">
        <v>38</v>
      </c>
    </row>
    <row r="1300" spans="1:17">
      <c r="A1300" s="48" t="s">
        <v>8192</v>
      </c>
      <c r="B1300" s="48" t="s">
        <v>8193</v>
      </c>
      <c r="C1300" s="48">
        <v>20.75</v>
      </c>
      <c r="D1300" s="48">
        <v>5.18</v>
      </c>
      <c r="E1300" s="49" t="s">
        <v>10687</v>
      </c>
      <c r="F1300" s="49" t="s">
        <v>10686</v>
      </c>
      <c r="G1300" s="49" t="s">
        <v>10686</v>
      </c>
      <c r="H1300" s="50">
        <v>2</v>
      </c>
      <c r="I1300" s="50" t="s">
        <v>10686</v>
      </c>
      <c r="J1300" s="48" t="s">
        <v>10716</v>
      </c>
      <c r="K1300" s="48" t="s">
        <v>10744</v>
      </c>
      <c r="L1300" s="51">
        <v>24270</v>
      </c>
      <c r="M1300" s="52">
        <v>8448.66</v>
      </c>
      <c r="N1300" s="53" t="s">
        <v>4694</v>
      </c>
      <c r="O1300" s="53" t="s">
        <v>4693</v>
      </c>
      <c r="P1300" s="48" t="s">
        <v>4695</v>
      </c>
      <c r="Q1300" s="50">
        <v>56</v>
      </c>
    </row>
    <row r="1301" spans="1:17">
      <c r="A1301" s="48" t="s">
        <v>8194</v>
      </c>
      <c r="B1301" s="48" t="s">
        <v>4848</v>
      </c>
      <c r="C1301" s="48">
        <v>26.6</v>
      </c>
      <c r="D1301" s="48">
        <v>6.29</v>
      </c>
      <c r="E1301" s="49" t="s">
        <v>10686</v>
      </c>
      <c r="F1301" s="49" t="s">
        <v>10686</v>
      </c>
      <c r="G1301" s="49" t="s">
        <v>10686</v>
      </c>
      <c r="H1301" s="50">
        <v>2</v>
      </c>
      <c r="I1301" s="50" t="s">
        <v>10686</v>
      </c>
      <c r="J1301" s="48" t="s">
        <v>10733</v>
      </c>
      <c r="K1301" s="48" t="s">
        <v>10740</v>
      </c>
      <c r="L1301" s="51">
        <v>26546</v>
      </c>
      <c r="M1301" s="52">
        <v>8444.4699999999993</v>
      </c>
      <c r="N1301" s="53" t="s">
        <v>4694</v>
      </c>
      <c r="O1301" s="53" t="s">
        <v>4693</v>
      </c>
      <c r="P1301" s="48" t="s">
        <v>4701</v>
      </c>
      <c r="Q1301" s="50">
        <v>50</v>
      </c>
    </row>
    <row r="1302" spans="1:17">
      <c r="A1302" s="48" t="s">
        <v>8196</v>
      </c>
      <c r="B1302" s="48" t="s">
        <v>8197</v>
      </c>
      <c r="C1302" s="48">
        <v>25.3</v>
      </c>
      <c r="D1302" s="48">
        <v>4.49</v>
      </c>
      <c r="E1302" s="49" t="s">
        <v>10686</v>
      </c>
      <c r="F1302" s="49" t="s">
        <v>10686</v>
      </c>
      <c r="G1302" s="49" t="s">
        <v>10686</v>
      </c>
      <c r="H1302" s="50">
        <v>2</v>
      </c>
      <c r="I1302" s="50" t="s">
        <v>10686</v>
      </c>
      <c r="J1302" s="48" t="s">
        <v>10733</v>
      </c>
      <c r="K1302" s="48" t="s">
        <v>10744</v>
      </c>
      <c r="L1302" s="51">
        <v>26551</v>
      </c>
      <c r="M1302" s="52">
        <v>8442.67</v>
      </c>
      <c r="N1302" s="53" t="s">
        <v>4697</v>
      </c>
      <c r="O1302" s="53" t="s">
        <v>4694</v>
      </c>
      <c r="P1302" s="48" t="s">
        <v>4695</v>
      </c>
      <c r="Q1302" s="50">
        <v>50</v>
      </c>
    </row>
    <row r="1303" spans="1:17">
      <c r="A1303" s="48" t="s">
        <v>8199</v>
      </c>
      <c r="B1303" s="48" t="s">
        <v>8200</v>
      </c>
      <c r="C1303" s="48">
        <v>18.84</v>
      </c>
      <c r="D1303" s="48">
        <v>11.82</v>
      </c>
      <c r="E1303" s="49" t="s">
        <v>10687</v>
      </c>
      <c r="F1303" s="49" t="s">
        <v>10686</v>
      </c>
      <c r="G1303" s="49" t="s">
        <v>10687</v>
      </c>
      <c r="H1303" s="50">
        <v>1</v>
      </c>
      <c r="I1303" s="50" t="s">
        <v>10686</v>
      </c>
      <c r="J1303" s="48" t="s">
        <v>10716</v>
      </c>
      <c r="K1303" s="48" t="s">
        <v>10738</v>
      </c>
      <c r="L1303" s="51">
        <v>23278</v>
      </c>
      <c r="M1303" s="52">
        <v>8440.0499999999993</v>
      </c>
      <c r="N1303" s="53" t="s">
        <v>4694</v>
      </c>
      <c r="O1303" s="53" t="s">
        <v>4697</v>
      </c>
      <c r="P1303" s="48" t="s">
        <v>4695</v>
      </c>
      <c r="Q1303" s="50">
        <v>59</v>
      </c>
    </row>
    <row r="1304" spans="1:17">
      <c r="A1304" s="48" t="s">
        <v>8202</v>
      </c>
      <c r="B1304" s="48" t="s">
        <v>8203</v>
      </c>
      <c r="C1304" s="48">
        <v>19.57</v>
      </c>
      <c r="D1304" s="48">
        <v>7.41</v>
      </c>
      <c r="E1304" s="49" t="s">
        <v>10687</v>
      </c>
      <c r="F1304" s="49" t="s">
        <v>10686</v>
      </c>
      <c r="G1304" s="49" t="s">
        <v>10686</v>
      </c>
      <c r="H1304" s="50">
        <v>1</v>
      </c>
      <c r="I1304" s="50" t="s">
        <v>10686</v>
      </c>
      <c r="J1304" s="48" t="s">
        <v>10716</v>
      </c>
      <c r="K1304" s="48" t="s">
        <v>10738</v>
      </c>
      <c r="L1304" s="51">
        <v>27665</v>
      </c>
      <c r="M1304" s="52">
        <v>8428.07</v>
      </c>
      <c r="N1304" s="53" t="s">
        <v>4694</v>
      </c>
      <c r="O1304" s="53" t="s">
        <v>4697</v>
      </c>
      <c r="P1304" s="48" t="s">
        <v>4698</v>
      </c>
      <c r="Q1304" s="50">
        <v>47</v>
      </c>
    </row>
    <row r="1305" spans="1:17">
      <c r="A1305" s="48" t="s">
        <v>8205</v>
      </c>
      <c r="B1305" s="48" t="s">
        <v>5374</v>
      </c>
      <c r="C1305" s="48">
        <v>30.495000000000001</v>
      </c>
      <c r="D1305" s="48">
        <v>5.97</v>
      </c>
      <c r="E1305" s="49" t="s">
        <v>10686</v>
      </c>
      <c r="F1305" s="49" t="s">
        <v>10686</v>
      </c>
      <c r="G1305" s="49" t="s">
        <v>10686</v>
      </c>
      <c r="H1305" s="50">
        <v>0</v>
      </c>
      <c r="I1305" s="50" t="s">
        <v>10686</v>
      </c>
      <c r="J1305" s="48" t="s">
        <v>10731</v>
      </c>
      <c r="K1305" s="48" t="s">
        <v>10740</v>
      </c>
      <c r="L1305" s="51">
        <v>28372</v>
      </c>
      <c r="M1305" s="52">
        <v>8413.4599999999991</v>
      </c>
      <c r="N1305" s="53" t="s">
        <v>4694</v>
      </c>
      <c r="O1305" s="53" t="s">
        <v>4693</v>
      </c>
      <c r="P1305" s="48" t="s">
        <v>4698</v>
      </c>
      <c r="Q1305" s="50">
        <v>45</v>
      </c>
    </row>
    <row r="1306" spans="1:17">
      <c r="A1306" s="48" t="s">
        <v>8207</v>
      </c>
      <c r="B1306" s="48" t="s">
        <v>5894</v>
      </c>
      <c r="C1306" s="48">
        <v>30.114999999999998</v>
      </c>
      <c r="D1306" s="48">
        <v>5.74</v>
      </c>
      <c r="E1306" s="49" t="s">
        <v>10686</v>
      </c>
      <c r="F1306" s="49" t="s">
        <v>10686</v>
      </c>
      <c r="G1306" s="49" t="s">
        <v>10687</v>
      </c>
      <c r="H1306" s="50">
        <v>1</v>
      </c>
      <c r="I1306" s="50" t="s">
        <v>10686</v>
      </c>
      <c r="J1306" s="48" t="s">
        <v>10731</v>
      </c>
      <c r="K1306" s="48" t="s">
        <v>10740</v>
      </c>
      <c r="L1306" s="51">
        <v>29017</v>
      </c>
      <c r="M1306" s="52">
        <v>8410.0499999999993</v>
      </c>
      <c r="N1306" s="53" t="s">
        <v>4697</v>
      </c>
      <c r="O1306" s="53" t="s">
        <v>4697</v>
      </c>
      <c r="P1306" s="48" t="s">
        <v>4698</v>
      </c>
      <c r="Q1306" s="50">
        <v>43</v>
      </c>
    </row>
    <row r="1307" spans="1:17">
      <c r="A1307" s="48" t="s">
        <v>8209</v>
      </c>
      <c r="B1307" s="48" t="s">
        <v>8210</v>
      </c>
      <c r="C1307" s="48">
        <v>24.78</v>
      </c>
      <c r="D1307" s="48">
        <v>9.85</v>
      </c>
      <c r="E1307" s="49" t="s">
        <v>10686</v>
      </c>
      <c r="F1307" s="49" t="s">
        <v>10686</v>
      </c>
      <c r="G1307" s="49" t="s">
        <v>10686</v>
      </c>
      <c r="H1307" s="50">
        <v>0</v>
      </c>
      <c r="I1307" s="50" t="s">
        <v>10686</v>
      </c>
      <c r="J1307" s="48" t="s">
        <v>10716</v>
      </c>
      <c r="K1307" s="48" t="s">
        <v>10738</v>
      </c>
      <c r="L1307" s="51">
        <v>26194</v>
      </c>
      <c r="M1307" s="52">
        <v>8400.01</v>
      </c>
      <c r="N1307" s="53" t="s">
        <v>4697</v>
      </c>
      <c r="O1307" s="53" t="s">
        <v>4694</v>
      </c>
      <c r="P1307" s="48" t="s">
        <v>4695</v>
      </c>
      <c r="Q1307" s="50">
        <v>51</v>
      </c>
    </row>
    <row r="1308" spans="1:17">
      <c r="A1308" s="48" t="s">
        <v>8212</v>
      </c>
      <c r="B1308" s="48" t="s">
        <v>8213</v>
      </c>
      <c r="C1308" s="48">
        <v>24.77</v>
      </c>
      <c r="D1308" s="48">
        <v>7.59</v>
      </c>
      <c r="E1308" s="49" t="s">
        <v>10686</v>
      </c>
      <c r="F1308" s="49" t="s">
        <v>10686</v>
      </c>
      <c r="G1308" s="49" t="s">
        <v>10686</v>
      </c>
      <c r="H1308" s="50">
        <v>0</v>
      </c>
      <c r="I1308" s="50" t="s">
        <v>10686</v>
      </c>
      <c r="J1308" s="48" t="s">
        <v>10716</v>
      </c>
      <c r="K1308" s="48" t="s">
        <v>10738</v>
      </c>
      <c r="L1308" s="51">
        <v>26180</v>
      </c>
      <c r="M1308" s="52">
        <v>8396.6200000000008</v>
      </c>
      <c r="N1308" s="53" t="s">
        <v>4697</v>
      </c>
      <c r="O1308" s="53" t="s">
        <v>4694</v>
      </c>
      <c r="P1308" s="48" t="s">
        <v>4695</v>
      </c>
      <c r="Q1308" s="50">
        <v>51</v>
      </c>
    </row>
    <row r="1309" spans="1:17">
      <c r="A1309" s="48" t="s">
        <v>8215</v>
      </c>
      <c r="B1309" s="48" t="s">
        <v>7088</v>
      </c>
      <c r="C1309" s="48">
        <v>16.579999999999998</v>
      </c>
      <c r="D1309" s="48">
        <v>6.98</v>
      </c>
      <c r="E1309" s="49" t="s">
        <v>10687</v>
      </c>
      <c r="F1309" s="49" t="s">
        <v>10686</v>
      </c>
      <c r="G1309" s="49" t="s">
        <v>10687</v>
      </c>
      <c r="H1309" s="50">
        <v>1</v>
      </c>
      <c r="I1309" s="50" t="s">
        <v>10686</v>
      </c>
      <c r="J1309" s="48" t="s">
        <v>10734</v>
      </c>
      <c r="K1309" s="48" t="s">
        <v>10738</v>
      </c>
      <c r="L1309" s="51">
        <v>23275</v>
      </c>
      <c r="M1309" s="52">
        <v>8355.5400000000009</v>
      </c>
      <c r="N1309" s="53" t="s">
        <v>4694</v>
      </c>
      <c r="O1309" s="53" t="s">
        <v>4694</v>
      </c>
      <c r="P1309" s="48" t="s">
        <v>4698</v>
      </c>
      <c r="Q1309" s="50">
        <v>59</v>
      </c>
    </row>
    <row r="1310" spans="1:17">
      <c r="A1310" s="48" t="s">
        <v>8217</v>
      </c>
      <c r="B1310" s="48" t="s">
        <v>8218</v>
      </c>
      <c r="C1310" s="48">
        <v>38.17</v>
      </c>
      <c r="D1310" s="48">
        <v>4.7300000000000004</v>
      </c>
      <c r="E1310" s="49" t="s">
        <v>10687</v>
      </c>
      <c r="F1310" s="49" t="s">
        <v>10686</v>
      </c>
      <c r="G1310" s="49" t="s">
        <v>10686</v>
      </c>
      <c r="H1310" s="50">
        <v>0</v>
      </c>
      <c r="I1310" s="50" t="s">
        <v>10686</v>
      </c>
      <c r="J1310" s="48" t="s">
        <v>10731</v>
      </c>
      <c r="K1310" s="48" t="s">
        <v>10744</v>
      </c>
      <c r="L1310" s="51">
        <v>27923</v>
      </c>
      <c r="M1310" s="52">
        <v>8347.16</v>
      </c>
      <c r="N1310" s="53" t="s">
        <v>4697</v>
      </c>
      <c r="O1310" s="53" t="s">
        <v>4693</v>
      </c>
      <c r="P1310" s="48" t="s">
        <v>4695</v>
      </c>
      <c r="Q1310" s="50">
        <v>46</v>
      </c>
    </row>
    <row r="1311" spans="1:17">
      <c r="A1311" s="48" t="s">
        <v>8219</v>
      </c>
      <c r="B1311" s="48" t="s">
        <v>8220</v>
      </c>
      <c r="C1311" s="48">
        <v>39.424999999999997</v>
      </c>
      <c r="D1311" s="48">
        <v>4.76</v>
      </c>
      <c r="E1311" s="49" t="s">
        <v>10687</v>
      </c>
      <c r="F1311" s="49" t="s">
        <v>10686</v>
      </c>
      <c r="G1311" s="49" t="s">
        <v>10686</v>
      </c>
      <c r="H1311" s="50">
        <v>0</v>
      </c>
      <c r="I1311" s="50" t="s">
        <v>10686</v>
      </c>
      <c r="J1311" s="48" t="s">
        <v>10731</v>
      </c>
      <c r="K1311" s="48" t="s">
        <v>10744</v>
      </c>
      <c r="L1311" s="51">
        <v>27948</v>
      </c>
      <c r="M1311" s="52">
        <v>8342.91</v>
      </c>
      <c r="N1311" s="53" t="s">
        <v>4694</v>
      </c>
      <c r="O1311" s="53" t="s">
        <v>4693</v>
      </c>
      <c r="P1311" s="48" t="s">
        <v>4705</v>
      </c>
      <c r="Q1311" s="50">
        <v>46</v>
      </c>
    </row>
    <row r="1312" spans="1:17">
      <c r="A1312" s="48" t="s">
        <v>8222</v>
      </c>
      <c r="B1312" s="48" t="s">
        <v>8223</v>
      </c>
      <c r="C1312" s="48">
        <v>33.44</v>
      </c>
      <c r="D1312" s="48">
        <v>6.24</v>
      </c>
      <c r="E1312" s="49" t="s">
        <v>10687</v>
      </c>
      <c r="F1312" s="49" t="s">
        <v>10686</v>
      </c>
      <c r="G1312" s="49" t="s">
        <v>10686</v>
      </c>
      <c r="H1312" s="50">
        <v>0</v>
      </c>
      <c r="I1312" s="50" t="s">
        <v>10686</v>
      </c>
      <c r="J1312" s="48" t="s">
        <v>10731</v>
      </c>
      <c r="K1312" s="48" t="s">
        <v>10740</v>
      </c>
      <c r="L1312" s="51">
        <v>27961</v>
      </c>
      <c r="M1312" s="52">
        <v>8334.59</v>
      </c>
      <c r="N1312" s="53" t="s">
        <v>4694</v>
      </c>
      <c r="O1312" s="53" t="s">
        <v>4697</v>
      </c>
      <c r="P1312" s="48" t="s">
        <v>4705</v>
      </c>
      <c r="Q1312" s="50">
        <v>46</v>
      </c>
    </row>
    <row r="1313" spans="1:17">
      <c r="A1313" s="48" t="s">
        <v>8225</v>
      </c>
      <c r="B1313" s="48" t="s">
        <v>5853</v>
      </c>
      <c r="C1313" s="48">
        <v>33.344999999999999</v>
      </c>
      <c r="D1313" s="48">
        <v>5.44</v>
      </c>
      <c r="E1313" s="49" t="s">
        <v>10687</v>
      </c>
      <c r="F1313" s="49" t="s">
        <v>10686</v>
      </c>
      <c r="G1313" s="49" t="s">
        <v>10686</v>
      </c>
      <c r="H1313" s="50">
        <v>0</v>
      </c>
      <c r="I1313" s="50" t="s">
        <v>10686</v>
      </c>
      <c r="J1313" s="48" t="s">
        <v>10731</v>
      </c>
      <c r="K1313" s="48" t="s">
        <v>10744</v>
      </c>
      <c r="L1313" s="51">
        <v>27953</v>
      </c>
      <c r="M1313" s="52">
        <v>8334.4599999999991</v>
      </c>
      <c r="N1313" s="53" t="s">
        <v>4694</v>
      </c>
      <c r="O1313" s="53" t="s">
        <v>4697</v>
      </c>
      <c r="P1313" s="48" t="s">
        <v>4705</v>
      </c>
      <c r="Q1313" s="50">
        <v>46</v>
      </c>
    </row>
    <row r="1314" spans="1:17">
      <c r="A1314" s="48" t="s">
        <v>8227</v>
      </c>
      <c r="B1314" s="48" t="s">
        <v>8228</v>
      </c>
      <c r="C1314" s="48">
        <v>38.79</v>
      </c>
      <c r="D1314" s="48">
        <v>5.08</v>
      </c>
      <c r="E1314" s="49" t="s">
        <v>10686</v>
      </c>
      <c r="F1314" s="49" t="s">
        <v>10686</v>
      </c>
      <c r="G1314" s="49" t="s">
        <v>10687</v>
      </c>
      <c r="H1314" s="50">
        <v>1</v>
      </c>
      <c r="I1314" s="50" t="s">
        <v>10686</v>
      </c>
      <c r="J1314" s="48" t="s">
        <v>10731</v>
      </c>
      <c r="K1314" s="48" t="s">
        <v>10744</v>
      </c>
      <c r="L1314" s="51">
        <v>34142</v>
      </c>
      <c r="M1314" s="52">
        <v>8314.65</v>
      </c>
      <c r="N1314" s="53" t="s">
        <v>4697</v>
      </c>
      <c r="O1314" s="53" t="s">
        <v>4693</v>
      </c>
      <c r="P1314" s="48" t="s">
        <v>4698</v>
      </c>
      <c r="Q1314" s="50">
        <v>29</v>
      </c>
    </row>
    <row r="1315" spans="1:17">
      <c r="A1315" s="48" t="s">
        <v>8230</v>
      </c>
      <c r="B1315" s="48" t="s">
        <v>5499</v>
      </c>
      <c r="C1315" s="48">
        <v>30.684999999999999</v>
      </c>
      <c r="D1315" s="48">
        <v>4.87</v>
      </c>
      <c r="E1315" s="49" t="s">
        <v>10686</v>
      </c>
      <c r="F1315" s="49" t="s">
        <v>10686</v>
      </c>
      <c r="G1315" s="49" t="s">
        <v>10687</v>
      </c>
      <c r="H1315" s="50">
        <v>1</v>
      </c>
      <c r="I1315" s="50" t="s">
        <v>10686</v>
      </c>
      <c r="J1315" s="48" t="s">
        <v>10731</v>
      </c>
      <c r="K1315" s="48" t="s">
        <v>10744</v>
      </c>
      <c r="L1315" s="51">
        <v>29074</v>
      </c>
      <c r="M1315" s="52">
        <v>8310.84</v>
      </c>
      <c r="N1315" s="53" t="s">
        <v>4697</v>
      </c>
      <c r="O1315" s="53" t="s">
        <v>4697</v>
      </c>
      <c r="P1315" s="48" t="s">
        <v>4698</v>
      </c>
      <c r="Q1315" s="50">
        <v>43</v>
      </c>
    </row>
    <row r="1316" spans="1:17">
      <c r="A1316" s="48" t="s">
        <v>8232</v>
      </c>
      <c r="B1316" s="48" t="s">
        <v>8233</v>
      </c>
      <c r="C1316" s="48">
        <v>22.135000000000002</v>
      </c>
      <c r="D1316" s="48">
        <v>8.17</v>
      </c>
      <c r="E1316" s="49" t="s">
        <v>10686</v>
      </c>
      <c r="F1316" s="49" t="s">
        <v>10686</v>
      </c>
      <c r="G1316" s="49" t="s">
        <v>10686</v>
      </c>
      <c r="H1316" s="50">
        <v>0</v>
      </c>
      <c r="I1316" s="50" t="s">
        <v>10686</v>
      </c>
      <c r="J1316" s="48" t="s">
        <v>10716</v>
      </c>
      <c r="K1316" s="48" t="s">
        <v>10738</v>
      </c>
      <c r="L1316" s="51">
        <v>28667</v>
      </c>
      <c r="M1316" s="52">
        <v>8302.5400000000009</v>
      </c>
      <c r="N1316" s="53" t="s">
        <v>4694</v>
      </c>
      <c r="O1316" s="53" t="s">
        <v>4694</v>
      </c>
      <c r="P1316" s="48" t="s">
        <v>4705</v>
      </c>
      <c r="Q1316" s="50">
        <v>44</v>
      </c>
    </row>
    <row r="1317" spans="1:17">
      <c r="A1317" s="48" t="s">
        <v>8235</v>
      </c>
      <c r="B1317" s="48" t="s">
        <v>6101</v>
      </c>
      <c r="C1317" s="48">
        <v>33.33</v>
      </c>
      <c r="D1317" s="48">
        <v>7.61</v>
      </c>
      <c r="E1317" s="49" t="s">
        <v>10686</v>
      </c>
      <c r="F1317" s="49" t="s">
        <v>10686</v>
      </c>
      <c r="G1317" s="49" t="s">
        <v>10686</v>
      </c>
      <c r="H1317" s="50">
        <v>0</v>
      </c>
      <c r="I1317" s="50" t="s">
        <v>10686</v>
      </c>
      <c r="J1317" s="48" t="s">
        <v>10731</v>
      </c>
      <c r="K1317" s="48" t="s">
        <v>10738</v>
      </c>
      <c r="L1317" s="51">
        <v>27186</v>
      </c>
      <c r="M1317" s="52">
        <v>8283.68</v>
      </c>
      <c r="N1317" s="53" t="s">
        <v>4697</v>
      </c>
      <c r="O1317" s="53" t="s">
        <v>4694</v>
      </c>
      <c r="P1317" s="48" t="s">
        <v>4695</v>
      </c>
      <c r="Q1317" s="50">
        <v>49</v>
      </c>
    </row>
    <row r="1318" spans="1:17">
      <c r="A1318" s="48" t="s">
        <v>8237</v>
      </c>
      <c r="B1318" s="48" t="s">
        <v>8238</v>
      </c>
      <c r="C1318" s="48">
        <v>31.13</v>
      </c>
      <c r="D1318" s="48">
        <v>10.1</v>
      </c>
      <c r="E1318" s="49" t="s">
        <v>10686</v>
      </c>
      <c r="F1318" s="49" t="s">
        <v>10686</v>
      </c>
      <c r="G1318" s="49" t="s">
        <v>10686</v>
      </c>
      <c r="H1318" s="50">
        <v>0</v>
      </c>
      <c r="I1318" s="50" t="s">
        <v>10686</v>
      </c>
      <c r="J1318" s="48" t="s">
        <v>10731</v>
      </c>
      <c r="K1318" s="48" t="s">
        <v>10738</v>
      </c>
      <c r="L1318" s="51">
        <v>27385</v>
      </c>
      <c r="M1318" s="52">
        <v>8280.6200000000008</v>
      </c>
      <c r="N1318" s="53" t="s">
        <v>4697</v>
      </c>
      <c r="O1318" s="53" t="s">
        <v>4697</v>
      </c>
      <c r="P1318" s="48" t="s">
        <v>4695</v>
      </c>
      <c r="Q1318" s="50">
        <v>48</v>
      </c>
    </row>
    <row r="1319" spans="1:17">
      <c r="A1319" s="48" t="s">
        <v>8240</v>
      </c>
      <c r="B1319" s="48" t="s">
        <v>8241</v>
      </c>
      <c r="C1319" s="48">
        <v>28.9</v>
      </c>
      <c r="D1319" s="48">
        <v>11.24</v>
      </c>
      <c r="E1319" s="49" t="s">
        <v>10686</v>
      </c>
      <c r="F1319" s="49" t="s">
        <v>10686</v>
      </c>
      <c r="G1319" s="49" t="s">
        <v>10686</v>
      </c>
      <c r="H1319" s="50">
        <v>0</v>
      </c>
      <c r="I1319" s="50" t="s">
        <v>10686</v>
      </c>
      <c r="J1319" s="48" t="s">
        <v>10733</v>
      </c>
      <c r="K1319" s="48" t="s">
        <v>10738</v>
      </c>
      <c r="L1319" s="51">
        <v>27298</v>
      </c>
      <c r="M1319" s="52">
        <v>8277.52</v>
      </c>
      <c r="N1319" s="53" t="s">
        <v>4697</v>
      </c>
      <c r="O1319" s="53" t="s">
        <v>4697</v>
      </c>
      <c r="P1319" s="48" t="s">
        <v>4701</v>
      </c>
      <c r="Q1319" s="50">
        <v>48</v>
      </c>
    </row>
    <row r="1320" spans="1:17">
      <c r="A1320" s="48" t="s">
        <v>8243</v>
      </c>
      <c r="B1320" s="48" t="s">
        <v>8244</v>
      </c>
      <c r="C1320" s="48">
        <v>43.31</v>
      </c>
      <c r="D1320" s="48">
        <v>6.1</v>
      </c>
      <c r="E1320" s="49" t="s">
        <v>10687</v>
      </c>
      <c r="F1320" s="49" t="s">
        <v>10687</v>
      </c>
      <c r="G1320" s="49" t="s">
        <v>10686</v>
      </c>
      <c r="H1320" s="50">
        <v>1</v>
      </c>
      <c r="I1320" s="50" t="s">
        <v>10686</v>
      </c>
      <c r="J1320" s="48" t="s">
        <v>10731</v>
      </c>
      <c r="K1320" s="48" t="s">
        <v>10740</v>
      </c>
      <c r="L1320" s="51">
        <v>36858</v>
      </c>
      <c r="M1320" s="52">
        <v>8271.4599999999991</v>
      </c>
      <c r="N1320" s="53" t="s">
        <v>4697</v>
      </c>
      <c r="O1320" s="53" t="s">
        <v>4693</v>
      </c>
      <c r="P1320" s="48" t="s">
        <v>4710</v>
      </c>
      <c r="Q1320" s="50">
        <v>22</v>
      </c>
    </row>
    <row r="1321" spans="1:17">
      <c r="A1321" s="48" t="s">
        <v>8246</v>
      </c>
      <c r="B1321" s="48" t="s">
        <v>4739</v>
      </c>
      <c r="C1321" s="48">
        <v>22.8</v>
      </c>
      <c r="D1321" s="48">
        <v>6.98</v>
      </c>
      <c r="E1321" s="49" t="s">
        <v>10686</v>
      </c>
      <c r="F1321" s="49" t="s">
        <v>10686</v>
      </c>
      <c r="G1321" s="49" t="s">
        <v>10686</v>
      </c>
      <c r="H1321" s="50">
        <v>0</v>
      </c>
      <c r="I1321" s="50" t="s">
        <v>10686</v>
      </c>
      <c r="J1321" s="48" t="s">
        <v>10716</v>
      </c>
      <c r="K1321" s="48" t="s">
        <v>10738</v>
      </c>
      <c r="L1321" s="51">
        <v>27246</v>
      </c>
      <c r="M1321" s="52">
        <v>8269.0400000000009</v>
      </c>
      <c r="N1321" s="53" t="s">
        <v>4697</v>
      </c>
      <c r="O1321" s="53" t="s">
        <v>4693</v>
      </c>
      <c r="P1321" s="48" t="s">
        <v>4701</v>
      </c>
      <c r="Q1321" s="50">
        <v>48</v>
      </c>
    </row>
    <row r="1322" spans="1:17">
      <c r="A1322" s="48" t="s">
        <v>8248</v>
      </c>
      <c r="B1322" s="48" t="s">
        <v>8249</v>
      </c>
      <c r="C1322" s="48">
        <v>19.09</v>
      </c>
      <c r="D1322" s="48">
        <v>4</v>
      </c>
      <c r="E1322" s="49" t="s">
        <v>10687</v>
      </c>
      <c r="F1322" s="49" t="s">
        <v>10686</v>
      </c>
      <c r="G1322" s="49" t="s">
        <v>10686</v>
      </c>
      <c r="H1322" s="50">
        <v>1</v>
      </c>
      <c r="I1322" s="50" t="s">
        <v>10686</v>
      </c>
      <c r="J1322" s="48" t="s">
        <v>10716</v>
      </c>
      <c r="K1322" s="48" t="s">
        <v>10744</v>
      </c>
      <c r="L1322" s="51">
        <v>23625</v>
      </c>
      <c r="M1322" s="52">
        <v>8268</v>
      </c>
      <c r="N1322" s="53" t="s">
        <v>4694</v>
      </c>
      <c r="O1322" s="53" t="s">
        <v>4694</v>
      </c>
      <c r="P1322" s="48" t="s">
        <v>4695</v>
      </c>
      <c r="Q1322" s="50">
        <v>58</v>
      </c>
    </row>
    <row r="1323" spans="1:17">
      <c r="A1323" s="48" t="s">
        <v>8251</v>
      </c>
      <c r="B1323" s="48" t="s">
        <v>8252</v>
      </c>
      <c r="C1323" s="48">
        <v>23.37</v>
      </c>
      <c r="D1323" s="48">
        <v>4.2300000000000004</v>
      </c>
      <c r="E1323" s="49" t="s">
        <v>10686</v>
      </c>
      <c r="F1323" s="49" t="s">
        <v>10686</v>
      </c>
      <c r="G1323" s="49" t="s">
        <v>10686</v>
      </c>
      <c r="H1323" s="50">
        <v>0</v>
      </c>
      <c r="I1323" s="50" t="s">
        <v>10686</v>
      </c>
      <c r="J1323" s="48" t="s">
        <v>10716</v>
      </c>
      <c r="K1323" s="48" t="s">
        <v>10744</v>
      </c>
      <c r="L1323" s="51">
        <v>30221</v>
      </c>
      <c r="M1323" s="52">
        <v>8252.2800000000007</v>
      </c>
      <c r="N1323" s="53" t="s">
        <v>4697</v>
      </c>
      <c r="O1323" s="53" t="s">
        <v>4697</v>
      </c>
      <c r="P1323" s="48" t="s">
        <v>4699</v>
      </c>
      <c r="Q1323" s="50">
        <v>40</v>
      </c>
    </row>
    <row r="1324" spans="1:17">
      <c r="A1324" s="48" t="s">
        <v>8254</v>
      </c>
      <c r="B1324" s="48" t="s">
        <v>8255</v>
      </c>
      <c r="C1324" s="48">
        <v>33.44</v>
      </c>
      <c r="D1324" s="48">
        <v>4.72</v>
      </c>
      <c r="E1324" s="49" t="s">
        <v>10687</v>
      </c>
      <c r="F1324" s="49" t="s">
        <v>10686</v>
      </c>
      <c r="G1324" s="49" t="s">
        <v>10686</v>
      </c>
      <c r="H1324" s="50">
        <v>0</v>
      </c>
      <c r="I1324" s="50" t="s">
        <v>10686</v>
      </c>
      <c r="J1324" s="48" t="s">
        <v>10731</v>
      </c>
      <c r="K1324" s="48" t="s">
        <v>10744</v>
      </c>
      <c r="L1324" s="51">
        <v>28005</v>
      </c>
      <c r="M1324" s="52">
        <v>8240.59</v>
      </c>
      <c r="N1324" s="53" t="s">
        <v>4697</v>
      </c>
      <c r="O1324" s="53" t="s">
        <v>4697</v>
      </c>
      <c r="P1324" s="48" t="s">
        <v>4695</v>
      </c>
      <c r="Q1324" s="50">
        <v>46</v>
      </c>
    </row>
    <row r="1325" spans="1:17">
      <c r="A1325" s="48" t="s">
        <v>8257</v>
      </c>
      <c r="B1325" s="48" t="s">
        <v>8258</v>
      </c>
      <c r="C1325" s="48">
        <v>28.05</v>
      </c>
      <c r="D1325" s="48">
        <v>5.63</v>
      </c>
      <c r="E1325" s="49" t="s">
        <v>10687</v>
      </c>
      <c r="F1325" s="49" t="s">
        <v>10686</v>
      </c>
      <c r="G1325" s="49" t="s">
        <v>10686</v>
      </c>
      <c r="H1325" s="50">
        <v>0</v>
      </c>
      <c r="I1325" s="50" t="s">
        <v>10686</v>
      </c>
      <c r="J1325" s="48" t="s">
        <v>10733</v>
      </c>
      <c r="K1325" s="48" t="s">
        <v>10744</v>
      </c>
      <c r="L1325" s="51">
        <v>27941</v>
      </c>
      <c r="M1325" s="52">
        <v>8233.1</v>
      </c>
      <c r="N1325" s="53" t="s">
        <v>4697</v>
      </c>
      <c r="O1325" s="53" t="s">
        <v>4697</v>
      </c>
      <c r="P1325" s="48" t="s">
        <v>4695</v>
      </c>
      <c r="Q1325" s="50">
        <v>46</v>
      </c>
    </row>
    <row r="1326" spans="1:17">
      <c r="A1326" s="48" t="s">
        <v>8260</v>
      </c>
      <c r="B1326" s="48" t="s">
        <v>4922</v>
      </c>
      <c r="C1326" s="48">
        <v>27.72</v>
      </c>
      <c r="D1326" s="48">
        <v>5.83</v>
      </c>
      <c r="E1326" s="49" t="s">
        <v>10687</v>
      </c>
      <c r="F1326" s="49" t="s">
        <v>10686</v>
      </c>
      <c r="G1326" s="49" t="s">
        <v>10686</v>
      </c>
      <c r="H1326" s="50">
        <v>0</v>
      </c>
      <c r="I1326" s="50" t="s">
        <v>10686</v>
      </c>
      <c r="J1326" s="48" t="s">
        <v>10733</v>
      </c>
      <c r="K1326" s="48" t="s">
        <v>10740</v>
      </c>
      <c r="L1326" s="51">
        <v>28006</v>
      </c>
      <c r="M1326" s="52">
        <v>8232.64</v>
      </c>
      <c r="N1326" s="53" t="s">
        <v>4697</v>
      </c>
      <c r="O1326" s="53" t="s">
        <v>4694</v>
      </c>
      <c r="P1326" s="48" t="s">
        <v>4695</v>
      </c>
      <c r="Q1326" s="50">
        <v>46</v>
      </c>
    </row>
    <row r="1327" spans="1:17">
      <c r="A1327" s="48" t="s">
        <v>8262</v>
      </c>
      <c r="B1327" s="48" t="s">
        <v>8263</v>
      </c>
      <c r="C1327" s="48">
        <v>29.81</v>
      </c>
      <c r="D1327" s="48">
        <v>9.23</v>
      </c>
      <c r="E1327" s="49" t="s">
        <v>10686</v>
      </c>
      <c r="F1327" s="49" t="s">
        <v>10686</v>
      </c>
      <c r="G1327" s="49" t="s">
        <v>10686</v>
      </c>
      <c r="H1327" s="50">
        <v>0</v>
      </c>
      <c r="I1327" s="50" t="s">
        <v>10686</v>
      </c>
      <c r="J1327" s="48" t="s">
        <v>10733</v>
      </c>
      <c r="K1327" s="48" t="s">
        <v>10738</v>
      </c>
      <c r="L1327" s="51">
        <v>28671</v>
      </c>
      <c r="M1327" s="52">
        <v>8219.2000000000007</v>
      </c>
      <c r="N1327" s="53" t="s">
        <v>4697</v>
      </c>
      <c r="O1327" s="53" t="s">
        <v>4697</v>
      </c>
      <c r="P1327" s="48" t="s">
        <v>4695</v>
      </c>
      <c r="Q1327" s="50">
        <v>44</v>
      </c>
    </row>
    <row r="1328" spans="1:17">
      <c r="A1328" s="48" t="s">
        <v>8265</v>
      </c>
      <c r="B1328" s="48" t="s">
        <v>6091</v>
      </c>
      <c r="C1328" s="48">
        <v>23.98</v>
      </c>
      <c r="D1328" s="48">
        <v>9.89</v>
      </c>
      <c r="E1328" s="49" t="s">
        <v>10686</v>
      </c>
      <c r="F1328" s="49" t="s">
        <v>10686</v>
      </c>
      <c r="G1328" s="49" t="s">
        <v>10686</v>
      </c>
      <c r="H1328" s="50">
        <v>0</v>
      </c>
      <c r="I1328" s="50" t="s">
        <v>10686</v>
      </c>
      <c r="J1328" s="48" t="s">
        <v>10716</v>
      </c>
      <c r="K1328" s="48" t="s">
        <v>10738</v>
      </c>
      <c r="L1328" s="51">
        <v>28787</v>
      </c>
      <c r="M1328" s="52">
        <v>8211.1</v>
      </c>
      <c r="N1328" s="53" t="s">
        <v>4697</v>
      </c>
      <c r="O1328" s="53" t="s">
        <v>4694</v>
      </c>
      <c r="P1328" s="48" t="s">
        <v>4695</v>
      </c>
      <c r="Q1328" s="50">
        <v>44</v>
      </c>
    </row>
    <row r="1329" spans="1:17">
      <c r="A1329" s="48" t="s">
        <v>8267</v>
      </c>
      <c r="B1329" s="48" t="s">
        <v>8268</v>
      </c>
      <c r="C1329" s="48">
        <v>17.34</v>
      </c>
      <c r="D1329" s="48">
        <v>12</v>
      </c>
      <c r="E1329" s="49" t="s">
        <v>10686</v>
      </c>
      <c r="F1329" s="49" t="s">
        <v>10686</v>
      </c>
      <c r="G1329" s="49" t="s">
        <v>10686</v>
      </c>
      <c r="H1329" s="50">
        <v>0</v>
      </c>
      <c r="I1329" s="50" t="s">
        <v>10686</v>
      </c>
      <c r="J1329" s="48" t="s">
        <v>10734</v>
      </c>
      <c r="K1329" s="48" t="s">
        <v>10738</v>
      </c>
      <c r="L1329" s="51">
        <v>22973</v>
      </c>
      <c r="M1329" s="52">
        <v>8188.12</v>
      </c>
      <c r="N1329" s="53" t="s">
        <v>4694</v>
      </c>
      <c r="O1329" s="53" t="s">
        <v>4694</v>
      </c>
      <c r="P1329" s="48" t="s">
        <v>4695</v>
      </c>
      <c r="Q1329" s="50">
        <v>60</v>
      </c>
    </row>
    <row r="1330" spans="1:17">
      <c r="A1330" s="48" t="s">
        <v>8270</v>
      </c>
      <c r="B1330" s="48" t="s">
        <v>8271</v>
      </c>
      <c r="C1330" s="48">
        <v>40.39</v>
      </c>
      <c r="D1330" s="48">
        <v>4.24</v>
      </c>
      <c r="E1330" s="49" t="s">
        <v>10687</v>
      </c>
      <c r="F1330" s="49" t="s">
        <v>10686</v>
      </c>
      <c r="G1330" s="49" t="s">
        <v>10687</v>
      </c>
      <c r="H1330" s="50">
        <v>1</v>
      </c>
      <c r="I1330" s="50" t="s">
        <v>10686</v>
      </c>
      <c r="J1330" s="48" t="s">
        <v>10731</v>
      </c>
      <c r="K1330" s="48" t="s">
        <v>10744</v>
      </c>
      <c r="L1330" s="51">
        <v>35724</v>
      </c>
      <c r="M1330" s="52">
        <v>8182.89</v>
      </c>
      <c r="N1330" s="53" t="s">
        <v>4697</v>
      </c>
      <c r="O1330" s="53" t="s">
        <v>4693</v>
      </c>
      <c r="P1330" s="48" t="s">
        <v>4713</v>
      </c>
      <c r="Q1330" s="50">
        <v>25</v>
      </c>
    </row>
    <row r="1331" spans="1:17">
      <c r="A1331" s="48" t="s">
        <v>8273</v>
      </c>
      <c r="B1331" s="48" t="s">
        <v>5396</v>
      </c>
      <c r="C1331" s="48">
        <v>25.96</v>
      </c>
      <c r="D1331" s="48">
        <v>4.68</v>
      </c>
      <c r="E1331" s="49" t="s">
        <v>10687</v>
      </c>
      <c r="F1331" s="49" t="s">
        <v>10686</v>
      </c>
      <c r="G1331" s="49" t="s">
        <v>10687</v>
      </c>
      <c r="H1331" s="50">
        <v>1</v>
      </c>
      <c r="I1331" s="50" t="s">
        <v>10686</v>
      </c>
      <c r="J1331" s="48" t="s">
        <v>10733</v>
      </c>
      <c r="K1331" s="48" t="s">
        <v>10744</v>
      </c>
      <c r="L1331" s="51">
        <v>30475</v>
      </c>
      <c r="M1331" s="52">
        <v>8179.51</v>
      </c>
      <c r="N1331" s="53" t="s">
        <v>4697</v>
      </c>
      <c r="O1331" s="53" t="s">
        <v>4697</v>
      </c>
      <c r="P1331" s="48" t="s">
        <v>4717</v>
      </c>
      <c r="Q1331" s="50">
        <v>40</v>
      </c>
    </row>
    <row r="1332" spans="1:17">
      <c r="A1332" s="48" t="s">
        <v>8275</v>
      </c>
      <c r="B1332" s="48" t="s">
        <v>6112</v>
      </c>
      <c r="C1332" s="48">
        <v>17.68</v>
      </c>
      <c r="D1332" s="48">
        <v>8.57</v>
      </c>
      <c r="E1332" s="49" t="s">
        <v>10687</v>
      </c>
      <c r="F1332" s="49" t="s">
        <v>10686</v>
      </c>
      <c r="G1332" s="49" t="s">
        <v>10687</v>
      </c>
      <c r="H1332" s="50">
        <v>1</v>
      </c>
      <c r="I1332" s="50" t="s">
        <v>10686</v>
      </c>
      <c r="J1332" s="48" t="s">
        <v>10734</v>
      </c>
      <c r="K1332" s="48" t="s">
        <v>10738</v>
      </c>
      <c r="L1332" s="51">
        <v>23320</v>
      </c>
      <c r="M1332" s="52">
        <v>8177.9</v>
      </c>
      <c r="N1332" s="53" t="s">
        <v>4694</v>
      </c>
      <c r="O1332" s="53" t="s">
        <v>4693</v>
      </c>
      <c r="P1332" s="48" t="s">
        <v>4695</v>
      </c>
      <c r="Q1332" s="50">
        <v>59</v>
      </c>
    </row>
    <row r="1333" spans="1:17">
      <c r="A1333" s="48" t="s">
        <v>8277</v>
      </c>
      <c r="B1333" s="48" t="s">
        <v>8278</v>
      </c>
      <c r="C1333" s="48">
        <v>30.875</v>
      </c>
      <c r="D1333" s="48">
        <v>4.0999999999999996</v>
      </c>
      <c r="E1333" s="49" t="s">
        <v>10686</v>
      </c>
      <c r="F1333" s="49" t="s">
        <v>10686</v>
      </c>
      <c r="G1333" s="49" t="s">
        <v>10686</v>
      </c>
      <c r="H1333" s="50">
        <v>0</v>
      </c>
      <c r="I1333" s="50" t="s">
        <v>10686</v>
      </c>
      <c r="J1333" s="48" t="s">
        <v>10731</v>
      </c>
      <c r="K1333" s="48" t="s">
        <v>10744</v>
      </c>
      <c r="L1333" s="51">
        <v>30130</v>
      </c>
      <c r="M1333" s="52">
        <v>8162.72</v>
      </c>
      <c r="N1333" s="53" t="s">
        <v>4694</v>
      </c>
      <c r="O1333" s="53" t="s">
        <v>4694</v>
      </c>
      <c r="P1333" s="48" t="s">
        <v>4698</v>
      </c>
      <c r="Q1333" s="50">
        <v>40</v>
      </c>
    </row>
    <row r="1334" spans="1:17">
      <c r="A1334" s="48" t="s">
        <v>8280</v>
      </c>
      <c r="B1334" s="48" t="s">
        <v>8281</v>
      </c>
      <c r="C1334" s="48">
        <v>30.81</v>
      </c>
      <c r="D1334" s="48">
        <v>4.49</v>
      </c>
      <c r="E1334" s="49" t="s">
        <v>10686</v>
      </c>
      <c r="F1334" s="49" t="s">
        <v>10686</v>
      </c>
      <c r="G1334" s="49" t="s">
        <v>10686</v>
      </c>
      <c r="H1334" s="50">
        <v>0</v>
      </c>
      <c r="I1334" s="50" t="s">
        <v>10686</v>
      </c>
      <c r="J1334" s="48" t="s">
        <v>10731</v>
      </c>
      <c r="K1334" s="48" t="s">
        <v>10744</v>
      </c>
      <c r="L1334" s="51">
        <v>33045</v>
      </c>
      <c r="M1334" s="52">
        <v>8157.92</v>
      </c>
      <c r="N1334" s="53" t="s">
        <v>4697</v>
      </c>
      <c r="O1334" s="53" t="s">
        <v>4694</v>
      </c>
      <c r="P1334" s="48" t="s">
        <v>4716</v>
      </c>
      <c r="Q1334" s="50">
        <v>32</v>
      </c>
    </row>
    <row r="1335" spans="1:17">
      <c r="A1335" s="48" t="s">
        <v>8283</v>
      </c>
      <c r="B1335" s="48" t="s">
        <v>8284</v>
      </c>
      <c r="C1335" s="48">
        <v>36.85</v>
      </c>
      <c r="D1335" s="48">
        <v>8.8000000000000007</v>
      </c>
      <c r="E1335" s="49" t="s">
        <v>10686</v>
      </c>
      <c r="F1335" s="49" t="s">
        <v>10686</v>
      </c>
      <c r="G1335" s="49" t="s">
        <v>10686</v>
      </c>
      <c r="H1335" s="50">
        <v>2</v>
      </c>
      <c r="I1335" s="50" t="s">
        <v>10686</v>
      </c>
      <c r="J1335" s="48" t="s">
        <v>10731</v>
      </c>
      <c r="K1335" s="48" t="s">
        <v>10738</v>
      </c>
      <c r="L1335" s="51">
        <v>26910</v>
      </c>
      <c r="M1335" s="52">
        <v>8125.78</v>
      </c>
      <c r="N1335" s="53" t="s">
        <v>4697</v>
      </c>
      <c r="O1335" s="53" t="s">
        <v>4697</v>
      </c>
      <c r="P1335" s="48" t="s">
        <v>4695</v>
      </c>
      <c r="Q1335" s="50">
        <v>49</v>
      </c>
    </row>
    <row r="1336" spans="1:17">
      <c r="A1336" s="48" t="s">
        <v>8286</v>
      </c>
      <c r="B1336" s="48" t="s">
        <v>8287</v>
      </c>
      <c r="C1336" s="48">
        <v>35.86</v>
      </c>
      <c r="D1336" s="48">
        <v>7.93</v>
      </c>
      <c r="E1336" s="49" t="s">
        <v>10686</v>
      </c>
      <c r="F1336" s="49" t="s">
        <v>10686</v>
      </c>
      <c r="G1336" s="49" t="s">
        <v>10686</v>
      </c>
      <c r="H1336" s="50">
        <v>2</v>
      </c>
      <c r="I1336" s="50" t="s">
        <v>10686</v>
      </c>
      <c r="J1336" s="48" t="s">
        <v>10731</v>
      </c>
      <c r="K1336" s="48" t="s">
        <v>10738</v>
      </c>
      <c r="L1336" s="51">
        <v>26906</v>
      </c>
      <c r="M1336" s="52">
        <v>8124.41</v>
      </c>
      <c r="N1336" s="53" t="s">
        <v>4694</v>
      </c>
      <c r="O1336" s="53" t="s">
        <v>4693</v>
      </c>
      <c r="P1336" s="48" t="s">
        <v>4695</v>
      </c>
      <c r="Q1336" s="50">
        <v>49</v>
      </c>
    </row>
    <row r="1337" spans="1:17">
      <c r="A1337" s="48" t="s">
        <v>8289</v>
      </c>
      <c r="B1337" s="48" t="s">
        <v>8290</v>
      </c>
      <c r="C1337" s="48">
        <v>30.3</v>
      </c>
      <c r="D1337" s="48">
        <v>9.4499999999999993</v>
      </c>
      <c r="E1337" s="49" t="s">
        <v>10686</v>
      </c>
      <c r="F1337" s="49" t="s">
        <v>10686</v>
      </c>
      <c r="G1337" s="49" t="s">
        <v>10686</v>
      </c>
      <c r="H1337" s="50">
        <v>2</v>
      </c>
      <c r="I1337" s="50" t="s">
        <v>10686</v>
      </c>
      <c r="J1337" s="48" t="s">
        <v>10731</v>
      </c>
      <c r="K1337" s="48" t="s">
        <v>10738</v>
      </c>
      <c r="L1337" s="51">
        <v>27014</v>
      </c>
      <c r="M1337" s="52">
        <v>8116.68</v>
      </c>
      <c r="N1337" s="53" t="s">
        <v>4694</v>
      </c>
      <c r="O1337" s="53" t="s">
        <v>4693</v>
      </c>
      <c r="P1337" s="48" t="s">
        <v>4701</v>
      </c>
      <c r="Q1337" s="50">
        <v>49</v>
      </c>
    </row>
    <row r="1338" spans="1:17">
      <c r="A1338" s="48" t="s">
        <v>8291</v>
      </c>
      <c r="B1338" s="48" t="s">
        <v>8292</v>
      </c>
      <c r="C1338" s="48">
        <v>32.015000000000001</v>
      </c>
      <c r="D1338" s="48">
        <v>7.67</v>
      </c>
      <c r="E1338" s="49" t="s">
        <v>10686</v>
      </c>
      <c r="F1338" s="49" t="s">
        <v>10686</v>
      </c>
      <c r="G1338" s="49" t="s">
        <v>10686</v>
      </c>
      <c r="H1338" s="50">
        <v>0</v>
      </c>
      <c r="I1338" s="50" t="s">
        <v>10686</v>
      </c>
      <c r="J1338" s="48" t="s">
        <v>10731</v>
      </c>
      <c r="K1338" s="48" t="s">
        <v>10738</v>
      </c>
      <c r="L1338" s="51">
        <v>28734</v>
      </c>
      <c r="M1338" s="52">
        <v>8116.27</v>
      </c>
      <c r="N1338" s="53" t="s">
        <v>4694</v>
      </c>
      <c r="O1338" s="53" t="s">
        <v>4693</v>
      </c>
      <c r="P1338" s="48" t="s">
        <v>4698</v>
      </c>
      <c r="Q1338" s="50">
        <v>44</v>
      </c>
    </row>
    <row r="1339" spans="1:17">
      <c r="A1339" s="48" t="s">
        <v>8294</v>
      </c>
      <c r="B1339" s="48" t="s">
        <v>6361</v>
      </c>
      <c r="C1339" s="48">
        <v>25.06</v>
      </c>
      <c r="D1339" s="48">
        <v>10.53</v>
      </c>
      <c r="E1339" s="49" t="s">
        <v>10686</v>
      </c>
      <c r="F1339" s="49" t="s">
        <v>10686</v>
      </c>
      <c r="G1339" s="49" t="s">
        <v>10686</v>
      </c>
      <c r="H1339" s="50">
        <v>2</v>
      </c>
      <c r="I1339" s="50" t="s">
        <v>10686</v>
      </c>
      <c r="J1339" s="48" t="s">
        <v>10733</v>
      </c>
      <c r="K1339" s="48" t="s">
        <v>10738</v>
      </c>
      <c r="L1339" s="51">
        <v>26948</v>
      </c>
      <c r="M1339" s="52">
        <v>8112.59</v>
      </c>
      <c r="N1339" s="53" t="s">
        <v>4697</v>
      </c>
      <c r="O1339" s="53" t="s">
        <v>4697</v>
      </c>
      <c r="P1339" s="48" t="s">
        <v>4695</v>
      </c>
      <c r="Q1339" s="50">
        <v>49</v>
      </c>
    </row>
    <row r="1340" spans="1:17">
      <c r="A1340" s="48" t="s">
        <v>8295</v>
      </c>
      <c r="B1340" s="48" t="s">
        <v>5182</v>
      </c>
      <c r="C1340" s="48">
        <v>18.829999999999998</v>
      </c>
      <c r="D1340" s="48">
        <v>10.08</v>
      </c>
      <c r="E1340" s="49" t="s">
        <v>10687</v>
      </c>
      <c r="F1340" s="49" t="s">
        <v>10686</v>
      </c>
      <c r="G1340" s="49" t="s">
        <v>10686</v>
      </c>
      <c r="H1340" s="50">
        <v>0</v>
      </c>
      <c r="I1340" s="50" t="s">
        <v>10686</v>
      </c>
      <c r="J1340" s="48" t="s">
        <v>10716</v>
      </c>
      <c r="K1340" s="48" t="s">
        <v>10738</v>
      </c>
      <c r="L1340" s="51">
        <v>24633</v>
      </c>
      <c r="M1340" s="52">
        <v>8091.3</v>
      </c>
      <c r="N1340" s="53" t="s">
        <v>4694</v>
      </c>
      <c r="O1340" s="53" t="s">
        <v>4693</v>
      </c>
      <c r="P1340" s="48" t="s">
        <v>4698</v>
      </c>
      <c r="Q1340" s="50">
        <v>55</v>
      </c>
    </row>
    <row r="1341" spans="1:17">
      <c r="A1341" s="48" t="s">
        <v>8297</v>
      </c>
      <c r="B1341" s="48" t="s">
        <v>8298</v>
      </c>
      <c r="C1341" s="48">
        <v>47.52</v>
      </c>
      <c r="D1341" s="48">
        <v>11.39</v>
      </c>
      <c r="E1341" s="49" t="s">
        <v>10687</v>
      </c>
      <c r="F1341" s="49" t="s">
        <v>10686</v>
      </c>
      <c r="G1341" s="49" t="s">
        <v>10686</v>
      </c>
      <c r="H1341" s="50">
        <v>1</v>
      </c>
      <c r="I1341" s="50" t="s">
        <v>10686</v>
      </c>
      <c r="J1341" s="48" t="s">
        <v>10731</v>
      </c>
      <c r="K1341" s="48" t="s">
        <v>10738</v>
      </c>
      <c r="L1341" s="51">
        <v>27749</v>
      </c>
      <c r="M1341" s="52">
        <v>8083.92</v>
      </c>
      <c r="N1341" s="53" t="s">
        <v>4694</v>
      </c>
      <c r="O1341" s="53" t="s">
        <v>4694</v>
      </c>
      <c r="P1341" s="48" t="s">
        <v>4695</v>
      </c>
      <c r="Q1341" s="50">
        <v>47</v>
      </c>
    </row>
    <row r="1342" spans="1:17">
      <c r="A1342" s="48" t="s">
        <v>8300</v>
      </c>
      <c r="B1342" s="48" t="s">
        <v>8301</v>
      </c>
      <c r="C1342" s="48">
        <v>37.82</v>
      </c>
      <c r="D1342" s="48">
        <v>6.36</v>
      </c>
      <c r="E1342" s="49" t="s">
        <v>10686</v>
      </c>
      <c r="F1342" s="49" t="s">
        <v>10686</v>
      </c>
      <c r="G1342" s="49" t="s">
        <v>10686</v>
      </c>
      <c r="H1342" s="50">
        <v>0</v>
      </c>
      <c r="I1342" s="50" t="s">
        <v>10686</v>
      </c>
      <c r="J1342" s="48" t="s">
        <v>10731</v>
      </c>
      <c r="K1342" s="48" t="s">
        <v>10740</v>
      </c>
      <c r="L1342" s="51">
        <v>34619</v>
      </c>
      <c r="M1342" s="52">
        <v>8081.74</v>
      </c>
      <c r="N1342" s="53" t="s">
        <v>4697</v>
      </c>
      <c r="O1342" s="53" t="s">
        <v>4697</v>
      </c>
      <c r="P1342" s="48" t="s">
        <v>4713</v>
      </c>
      <c r="Q1342" s="50">
        <v>28</v>
      </c>
    </row>
    <row r="1343" spans="1:17">
      <c r="A1343" s="48" t="s">
        <v>8303</v>
      </c>
      <c r="B1343" s="48" t="s">
        <v>8304</v>
      </c>
      <c r="C1343" s="48">
        <v>44.16</v>
      </c>
      <c r="D1343" s="48">
        <v>5.31</v>
      </c>
      <c r="E1343" s="49" t="s">
        <v>10687</v>
      </c>
      <c r="F1343" s="49" t="s">
        <v>10686</v>
      </c>
      <c r="G1343" s="49" t="s">
        <v>10686</v>
      </c>
      <c r="H1343" s="50">
        <v>0</v>
      </c>
      <c r="I1343" s="50" t="s">
        <v>10686</v>
      </c>
      <c r="J1343" s="48" t="s">
        <v>10731</v>
      </c>
      <c r="K1343" s="48" t="s">
        <v>10744</v>
      </c>
      <c r="L1343" s="51">
        <v>37131</v>
      </c>
      <c r="M1343" s="52">
        <v>8081.26</v>
      </c>
      <c r="N1343" s="53" t="s">
        <v>4697</v>
      </c>
      <c r="O1343" s="53" t="s">
        <v>4697</v>
      </c>
      <c r="P1343" s="48" t="s">
        <v>4698</v>
      </c>
      <c r="Q1343" s="50">
        <v>21</v>
      </c>
    </row>
    <row r="1344" spans="1:17">
      <c r="A1344" s="48" t="s">
        <v>8306</v>
      </c>
      <c r="B1344" s="48" t="s">
        <v>8307</v>
      </c>
      <c r="C1344" s="48">
        <v>37.049999999999997</v>
      </c>
      <c r="D1344" s="48">
        <v>4.74</v>
      </c>
      <c r="E1344" s="49" t="s">
        <v>10686</v>
      </c>
      <c r="F1344" s="49" t="s">
        <v>10686</v>
      </c>
      <c r="G1344" s="49" t="s">
        <v>10687</v>
      </c>
      <c r="H1344" s="50">
        <v>1</v>
      </c>
      <c r="I1344" s="50" t="s">
        <v>10686</v>
      </c>
      <c r="J1344" s="48" t="s">
        <v>10731</v>
      </c>
      <c r="K1344" s="48" t="s">
        <v>10744</v>
      </c>
      <c r="L1344" s="51">
        <v>34280</v>
      </c>
      <c r="M1344" s="52">
        <v>8077.41</v>
      </c>
      <c r="N1344" s="53" t="s">
        <v>4697</v>
      </c>
      <c r="O1344" s="53" t="s">
        <v>4693</v>
      </c>
      <c r="P1344" s="48" t="s">
        <v>4713</v>
      </c>
      <c r="Q1344" s="50">
        <v>29</v>
      </c>
    </row>
    <row r="1345" spans="1:17">
      <c r="A1345" s="48" t="s">
        <v>8309</v>
      </c>
      <c r="B1345" s="48" t="s">
        <v>5922</v>
      </c>
      <c r="C1345" s="48">
        <v>18.66</v>
      </c>
      <c r="D1345" s="48">
        <v>11.35</v>
      </c>
      <c r="E1345" s="49" t="s">
        <v>10686</v>
      </c>
      <c r="F1345" s="49" t="s">
        <v>10686</v>
      </c>
      <c r="G1345" s="49" t="s">
        <v>10686</v>
      </c>
      <c r="H1345" s="50">
        <v>0</v>
      </c>
      <c r="I1345" s="50" t="s">
        <v>10686</v>
      </c>
      <c r="J1345" s="48" t="s">
        <v>10716</v>
      </c>
      <c r="K1345" s="48" t="s">
        <v>10738</v>
      </c>
      <c r="L1345" s="51">
        <v>24036</v>
      </c>
      <c r="M1345" s="52">
        <v>8071.57</v>
      </c>
      <c r="N1345" s="53" t="s">
        <v>4694</v>
      </c>
      <c r="O1345" s="53" t="s">
        <v>4693</v>
      </c>
      <c r="P1345" s="48" t="s">
        <v>4701</v>
      </c>
      <c r="Q1345" s="50">
        <v>57</v>
      </c>
    </row>
    <row r="1346" spans="1:17">
      <c r="A1346" s="48" t="s">
        <v>8311</v>
      </c>
      <c r="B1346" s="48" t="s">
        <v>5024</v>
      </c>
      <c r="C1346" s="48">
        <v>36.200000000000003</v>
      </c>
      <c r="D1346" s="48">
        <v>6.81</v>
      </c>
      <c r="E1346" s="49" t="s">
        <v>10687</v>
      </c>
      <c r="F1346" s="49" t="s">
        <v>10686</v>
      </c>
      <c r="G1346" s="49" t="s">
        <v>10686</v>
      </c>
      <c r="H1346" s="50">
        <v>1</v>
      </c>
      <c r="I1346" s="50" t="s">
        <v>10686</v>
      </c>
      <c r="J1346" s="48" t="s">
        <v>10731</v>
      </c>
      <c r="K1346" s="48" t="s">
        <v>10738</v>
      </c>
      <c r="L1346" s="51">
        <v>27743</v>
      </c>
      <c r="M1346" s="52">
        <v>8068.19</v>
      </c>
      <c r="N1346" s="53" t="s">
        <v>4694</v>
      </c>
      <c r="O1346" s="53" t="s">
        <v>4697</v>
      </c>
      <c r="P1346" s="48" t="s">
        <v>4701</v>
      </c>
      <c r="Q1346" s="50">
        <v>47</v>
      </c>
    </row>
    <row r="1347" spans="1:17">
      <c r="A1347" s="48" t="s">
        <v>8313</v>
      </c>
      <c r="B1347" s="48" t="s">
        <v>8314</v>
      </c>
      <c r="C1347" s="48">
        <v>18.87</v>
      </c>
      <c r="D1347" s="48">
        <v>8.06</v>
      </c>
      <c r="E1347" s="49" t="s">
        <v>10686</v>
      </c>
      <c r="F1347" s="49" t="s">
        <v>10686</v>
      </c>
      <c r="G1347" s="49" t="s">
        <v>10686</v>
      </c>
      <c r="H1347" s="50">
        <v>0</v>
      </c>
      <c r="I1347" s="50" t="s">
        <v>10686</v>
      </c>
      <c r="J1347" s="48" t="s">
        <v>10716</v>
      </c>
      <c r="K1347" s="48" t="s">
        <v>10738</v>
      </c>
      <c r="L1347" s="51">
        <v>23965</v>
      </c>
      <c r="M1347" s="52">
        <v>8067.83</v>
      </c>
      <c r="N1347" s="53" t="s">
        <v>4694</v>
      </c>
      <c r="O1347" s="53" t="s">
        <v>4693</v>
      </c>
      <c r="P1347" s="48" t="s">
        <v>4695</v>
      </c>
      <c r="Q1347" s="50">
        <v>57</v>
      </c>
    </row>
    <row r="1348" spans="1:17">
      <c r="A1348" s="48" t="s">
        <v>8316</v>
      </c>
      <c r="B1348" s="48" t="s">
        <v>5259</v>
      </c>
      <c r="C1348" s="48">
        <v>32.299999999999997</v>
      </c>
      <c r="D1348" s="48">
        <v>6.74</v>
      </c>
      <c r="E1348" s="49" t="s">
        <v>10687</v>
      </c>
      <c r="F1348" s="49" t="s">
        <v>10686</v>
      </c>
      <c r="G1348" s="49" t="s">
        <v>10686</v>
      </c>
      <c r="H1348" s="50">
        <v>1</v>
      </c>
      <c r="I1348" s="50" t="s">
        <v>10686</v>
      </c>
      <c r="J1348" s="48" t="s">
        <v>10731</v>
      </c>
      <c r="K1348" s="48" t="s">
        <v>10738</v>
      </c>
      <c r="L1348" s="51">
        <v>27573</v>
      </c>
      <c r="M1348" s="52">
        <v>8062.76</v>
      </c>
      <c r="N1348" s="53" t="s">
        <v>4694</v>
      </c>
      <c r="O1348" s="53" t="s">
        <v>4694</v>
      </c>
      <c r="P1348" s="48" t="s">
        <v>4701</v>
      </c>
      <c r="Q1348" s="50">
        <v>47</v>
      </c>
    </row>
    <row r="1349" spans="1:17">
      <c r="A1349" s="48" t="s">
        <v>8318</v>
      </c>
      <c r="B1349" s="48" t="s">
        <v>8319</v>
      </c>
      <c r="C1349" s="48">
        <v>22.64</v>
      </c>
      <c r="D1349" s="48">
        <v>6.54</v>
      </c>
      <c r="E1349" s="49" t="s">
        <v>10687</v>
      </c>
      <c r="F1349" s="49" t="s">
        <v>10686</v>
      </c>
      <c r="G1349" s="49" t="s">
        <v>10686</v>
      </c>
      <c r="H1349" s="50">
        <v>2</v>
      </c>
      <c r="I1349" s="50" t="s">
        <v>10686</v>
      </c>
      <c r="J1349" s="48" t="s">
        <v>10716</v>
      </c>
      <c r="K1349" s="48" t="s">
        <v>10738</v>
      </c>
      <c r="L1349" s="51">
        <v>25914</v>
      </c>
      <c r="M1349" s="52">
        <v>8062.31</v>
      </c>
      <c r="N1349" s="53" t="s">
        <v>4697</v>
      </c>
      <c r="O1349" s="53" t="s">
        <v>4693</v>
      </c>
      <c r="P1349" s="48" t="s">
        <v>4695</v>
      </c>
      <c r="Q1349" s="50">
        <v>52</v>
      </c>
    </row>
    <row r="1350" spans="1:17">
      <c r="A1350" s="48" t="s">
        <v>8321</v>
      </c>
      <c r="B1350" s="48" t="s">
        <v>5924</v>
      </c>
      <c r="C1350" s="48">
        <v>28.69</v>
      </c>
      <c r="D1350" s="48">
        <v>5.4</v>
      </c>
      <c r="E1350" s="49" t="s">
        <v>10686</v>
      </c>
      <c r="F1350" s="49" t="s">
        <v>10686</v>
      </c>
      <c r="G1350" s="49" t="s">
        <v>10686</v>
      </c>
      <c r="H1350" s="50">
        <v>0</v>
      </c>
      <c r="I1350" s="50" t="s">
        <v>10686</v>
      </c>
      <c r="J1350" s="48" t="s">
        <v>10733</v>
      </c>
      <c r="K1350" s="48" t="s">
        <v>10744</v>
      </c>
      <c r="L1350" s="51">
        <v>30312</v>
      </c>
      <c r="M1350" s="52">
        <v>8059.68</v>
      </c>
      <c r="N1350" s="53" t="s">
        <v>4697</v>
      </c>
      <c r="O1350" s="53" t="s">
        <v>4694</v>
      </c>
      <c r="P1350" s="48" t="s">
        <v>4698</v>
      </c>
      <c r="Q1350" s="50">
        <v>40</v>
      </c>
    </row>
    <row r="1351" spans="1:17">
      <c r="A1351" s="48" t="s">
        <v>8323</v>
      </c>
      <c r="B1351" s="48" t="s">
        <v>8324</v>
      </c>
      <c r="C1351" s="48">
        <v>28.16</v>
      </c>
      <c r="D1351" s="48">
        <v>5.58</v>
      </c>
      <c r="E1351" s="49" t="s">
        <v>10687</v>
      </c>
      <c r="F1351" s="49" t="s">
        <v>10686</v>
      </c>
      <c r="G1351" s="49" t="s">
        <v>10686</v>
      </c>
      <c r="H1351" s="50">
        <v>0</v>
      </c>
      <c r="I1351" s="50" t="s">
        <v>10686</v>
      </c>
      <c r="J1351" s="48" t="s">
        <v>10733</v>
      </c>
      <c r="K1351" s="48" t="s">
        <v>10744</v>
      </c>
      <c r="L1351" s="51">
        <v>31379</v>
      </c>
      <c r="M1351" s="52">
        <v>8059.06</v>
      </c>
      <c r="N1351" s="53" t="s">
        <v>4697</v>
      </c>
      <c r="O1351" s="53" t="s">
        <v>4694</v>
      </c>
      <c r="P1351" s="48" t="s">
        <v>4698</v>
      </c>
      <c r="Q1351" s="50">
        <v>37</v>
      </c>
    </row>
    <row r="1352" spans="1:17">
      <c r="A1352" s="48" t="s">
        <v>8326</v>
      </c>
      <c r="B1352" s="48" t="s">
        <v>8327</v>
      </c>
      <c r="C1352" s="48">
        <v>45.54</v>
      </c>
      <c r="D1352" s="48">
        <v>5.84</v>
      </c>
      <c r="E1352" s="49" t="s">
        <v>10686</v>
      </c>
      <c r="F1352" s="49" t="s">
        <v>10686</v>
      </c>
      <c r="G1352" s="49" t="s">
        <v>10687</v>
      </c>
      <c r="H1352" s="50">
        <v>1</v>
      </c>
      <c r="I1352" s="50" t="s">
        <v>10686</v>
      </c>
      <c r="J1352" s="48" t="s">
        <v>10731</v>
      </c>
      <c r="K1352" s="48" t="s">
        <v>10740</v>
      </c>
      <c r="L1352" s="51">
        <v>37967</v>
      </c>
      <c r="M1352" s="52">
        <v>8035.64</v>
      </c>
      <c r="N1352" s="53" t="s">
        <v>4697</v>
      </c>
      <c r="O1352" s="53" t="s">
        <v>4697</v>
      </c>
      <c r="P1352" s="48" t="s">
        <v>4698</v>
      </c>
      <c r="Q1352" s="50">
        <v>19</v>
      </c>
    </row>
    <row r="1353" spans="1:17">
      <c r="A1353" s="48" t="s">
        <v>8328</v>
      </c>
      <c r="B1353" s="48" t="s">
        <v>5826</v>
      </c>
      <c r="C1353" s="48">
        <v>28.7</v>
      </c>
      <c r="D1353" s="48">
        <v>4.2</v>
      </c>
      <c r="E1353" s="49" t="s">
        <v>10686</v>
      </c>
      <c r="F1353" s="49" t="s">
        <v>10686</v>
      </c>
      <c r="G1353" s="49" t="s">
        <v>10686</v>
      </c>
      <c r="H1353" s="50">
        <v>0</v>
      </c>
      <c r="I1353" s="50" t="s">
        <v>10686</v>
      </c>
      <c r="J1353" s="48" t="s">
        <v>10733</v>
      </c>
      <c r="K1353" s="48" t="s">
        <v>10744</v>
      </c>
      <c r="L1353" s="51">
        <v>28435</v>
      </c>
      <c r="M1353" s="52">
        <v>8027.97</v>
      </c>
      <c r="N1353" s="53" t="s">
        <v>4694</v>
      </c>
      <c r="O1353" s="53" t="s">
        <v>4697</v>
      </c>
      <c r="P1353" s="48" t="s">
        <v>4701</v>
      </c>
      <c r="Q1353" s="50">
        <v>45</v>
      </c>
    </row>
    <row r="1354" spans="1:17">
      <c r="A1354" s="48" t="s">
        <v>8330</v>
      </c>
      <c r="B1354" s="48" t="s">
        <v>8331</v>
      </c>
      <c r="C1354" s="48">
        <v>27.74</v>
      </c>
      <c r="D1354" s="48">
        <v>6.06</v>
      </c>
      <c r="E1354" s="49" t="s">
        <v>10687</v>
      </c>
      <c r="F1354" s="49" t="s">
        <v>10686</v>
      </c>
      <c r="G1354" s="49" t="s">
        <v>10686</v>
      </c>
      <c r="H1354" s="50">
        <v>0</v>
      </c>
      <c r="I1354" s="50" t="s">
        <v>10686</v>
      </c>
      <c r="J1354" s="48" t="s">
        <v>10733</v>
      </c>
      <c r="K1354" s="48" t="s">
        <v>10740</v>
      </c>
      <c r="L1354" s="51">
        <v>28114</v>
      </c>
      <c r="M1354" s="52">
        <v>8026.67</v>
      </c>
      <c r="N1354" s="53" t="s">
        <v>4697</v>
      </c>
      <c r="O1354" s="53" t="s">
        <v>4697</v>
      </c>
      <c r="P1354" s="48" t="s">
        <v>4698</v>
      </c>
      <c r="Q1354" s="50">
        <v>46</v>
      </c>
    </row>
    <row r="1355" spans="1:17">
      <c r="A1355" s="48" t="s">
        <v>8333</v>
      </c>
      <c r="B1355" s="48" t="s">
        <v>8334</v>
      </c>
      <c r="C1355" s="48">
        <v>36.954999999999998</v>
      </c>
      <c r="D1355" s="48">
        <v>7.57</v>
      </c>
      <c r="E1355" s="49" t="s">
        <v>10686</v>
      </c>
      <c r="F1355" s="49" t="s">
        <v>10686</v>
      </c>
      <c r="G1355" s="49" t="s">
        <v>10686</v>
      </c>
      <c r="H1355" s="50">
        <v>0</v>
      </c>
      <c r="I1355" s="50" t="s">
        <v>10686</v>
      </c>
      <c r="J1355" s="48" t="s">
        <v>10731</v>
      </c>
      <c r="K1355" s="48" t="s">
        <v>10738</v>
      </c>
      <c r="L1355" s="51">
        <v>28688</v>
      </c>
      <c r="M1355" s="52">
        <v>8023.14</v>
      </c>
      <c r="N1355" s="53" t="s">
        <v>4697</v>
      </c>
      <c r="O1355" s="53" t="s">
        <v>4694</v>
      </c>
      <c r="P1355" s="48" t="s">
        <v>4698</v>
      </c>
      <c r="Q1355" s="50">
        <v>44</v>
      </c>
    </row>
    <row r="1356" spans="1:17">
      <c r="A1356" s="48" t="s">
        <v>8335</v>
      </c>
      <c r="B1356" s="48" t="s">
        <v>8336</v>
      </c>
      <c r="C1356" s="48">
        <v>30.69</v>
      </c>
      <c r="D1356" s="48">
        <v>6.15</v>
      </c>
      <c r="E1356" s="49" t="s">
        <v>10686</v>
      </c>
      <c r="F1356" s="49" t="s">
        <v>10686</v>
      </c>
      <c r="G1356" s="49" t="s">
        <v>10686</v>
      </c>
      <c r="H1356" s="50">
        <v>0</v>
      </c>
      <c r="I1356" s="50" t="s">
        <v>10686</v>
      </c>
      <c r="J1356" s="48" t="s">
        <v>10731</v>
      </c>
      <c r="K1356" s="48" t="s">
        <v>10740</v>
      </c>
      <c r="L1356" s="51">
        <v>32815</v>
      </c>
      <c r="M1356" s="52">
        <v>8021.11</v>
      </c>
      <c r="N1356" s="53" t="s">
        <v>4697</v>
      </c>
      <c r="O1356" s="53" t="s">
        <v>4693</v>
      </c>
      <c r="P1356" s="48" t="s">
        <v>4698</v>
      </c>
      <c r="Q1356" s="50">
        <v>33</v>
      </c>
    </row>
    <row r="1357" spans="1:17">
      <c r="A1357" s="48" t="s">
        <v>8337</v>
      </c>
      <c r="B1357" s="48" t="s">
        <v>8338</v>
      </c>
      <c r="C1357" s="48">
        <v>24.984999999999999</v>
      </c>
      <c r="D1357" s="48">
        <v>4.5599999999999996</v>
      </c>
      <c r="E1357" s="49" t="s">
        <v>10686</v>
      </c>
      <c r="F1357" s="49" t="s">
        <v>10686</v>
      </c>
      <c r="G1357" s="49" t="s">
        <v>10686</v>
      </c>
      <c r="H1357" s="50">
        <v>0</v>
      </c>
      <c r="I1357" s="50" t="s">
        <v>10686</v>
      </c>
      <c r="J1357" s="48" t="s">
        <v>10716</v>
      </c>
      <c r="K1357" s="48" t="s">
        <v>10744</v>
      </c>
      <c r="L1357" s="51">
        <v>29533</v>
      </c>
      <c r="M1357" s="52">
        <v>8017.06</v>
      </c>
      <c r="N1357" s="53" t="s">
        <v>4697</v>
      </c>
      <c r="O1357" s="53" t="s">
        <v>4697</v>
      </c>
      <c r="P1357" s="48" t="s">
        <v>4698</v>
      </c>
      <c r="Q1357" s="50">
        <v>42</v>
      </c>
    </row>
    <row r="1358" spans="1:17">
      <c r="A1358" s="48" t="s">
        <v>8340</v>
      </c>
      <c r="B1358" s="48" t="s">
        <v>8341</v>
      </c>
      <c r="C1358" s="48">
        <v>39.42</v>
      </c>
      <c r="D1358" s="48">
        <v>4.72</v>
      </c>
      <c r="E1358" s="49" t="s">
        <v>10687</v>
      </c>
      <c r="F1358" s="49" t="s">
        <v>10686</v>
      </c>
      <c r="G1358" s="49" t="s">
        <v>10686</v>
      </c>
      <c r="H1358" s="50">
        <v>1</v>
      </c>
      <c r="I1358" s="50" t="s">
        <v>10686</v>
      </c>
      <c r="J1358" s="48" t="s">
        <v>10731</v>
      </c>
      <c r="K1358" s="48" t="s">
        <v>10744</v>
      </c>
      <c r="L1358" s="51">
        <v>34960</v>
      </c>
      <c r="M1358" s="52">
        <v>8014.62</v>
      </c>
      <c r="N1358" s="53" t="s">
        <v>4697</v>
      </c>
      <c r="O1358" s="53" t="s">
        <v>4694</v>
      </c>
      <c r="P1358" s="48" t="s">
        <v>4698</v>
      </c>
      <c r="Q1358" s="50">
        <v>27</v>
      </c>
    </row>
    <row r="1359" spans="1:17">
      <c r="A1359" s="48" t="s">
        <v>8343</v>
      </c>
      <c r="B1359" s="48" t="s">
        <v>6413</v>
      </c>
      <c r="C1359" s="48">
        <v>16.8</v>
      </c>
      <c r="D1359" s="48">
        <v>7.98</v>
      </c>
      <c r="E1359" s="49" t="s">
        <v>10686</v>
      </c>
      <c r="F1359" s="49" t="s">
        <v>10686</v>
      </c>
      <c r="G1359" s="49" t="s">
        <v>10686</v>
      </c>
      <c r="H1359" s="50">
        <v>0</v>
      </c>
      <c r="I1359" s="50" t="s">
        <v>10686</v>
      </c>
      <c r="J1359" s="48" t="s">
        <v>10734</v>
      </c>
      <c r="K1359" s="48" t="s">
        <v>10738</v>
      </c>
      <c r="L1359" s="51">
        <v>22880</v>
      </c>
      <c r="M1359" s="52">
        <v>8004.96</v>
      </c>
      <c r="N1359" s="53" t="s">
        <v>4694</v>
      </c>
      <c r="O1359" s="53" t="s">
        <v>4693</v>
      </c>
      <c r="P1359" s="48" t="s">
        <v>4695</v>
      </c>
      <c r="Q1359" s="50">
        <v>60</v>
      </c>
    </row>
    <row r="1360" spans="1:17">
      <c r="A1360" s="48" t="s">
        <v>8345</v>
      </c>
      <c r="B1360" s="48" t="s">
        <v>8346</v>
      </c>
      <c r="C1360" s="48">
        <v>23.274999999999999</v>
      </c>
      <c r="D1360" s="48">
        <v>6.26</v>
      </c>
      <c r="E1360" s="49" t="s">
        <v>10687</v>
      </c>
      <c r="F1360" s="49" t="s">
        <v>10686</v>
      </c>
      <c r="G1360" s="49" t="s">
        <v>10687</v>
      </c>
      <c r="H1360" s="50">
        <v>1</v>
      </c>
      <c r="I1360" s="50" t="s">
        <v>10686</v>
      </c>
      <c r="J1360" s="48" t="s">
        <v>10716</v>
      </c>
      <c r="K1360" s="48" t="s">
        <v>10740</v>
      </c>
      <c r="L1360" s="51">
        <v>30548</v>
      </c>
      <c r="M1360" s="52">
        <v>7986.48</v>
      </c>
      <c r="N1360" s="53" t="s">
        <v>4697</v>
      </c>
      <c r="O1360" s="53" t="s">
        <v>4694</v>
      </c>
      <c r="P1360" s="48" t="s">
        <v>4699</v>
      </c>
      <c r="Q1360" s="50">
        <v>39</v>
      </c>
    </row>
    <row r="1361" spans="1:17">
      <c r="A1361" s="48" t="s">
        <v>8348</v>
      </c>
      <c r="B1361" s="48" t="s">
        <v>8349</v>
      </c>
      <c r="C1361" s="48">
        <v>22.8</v>
      </c>
      <c r="D1361" s="48">
        <v>4.29</v>
      </c>
      <c r="E1361" s="49" t="s">
        <v>10687</v>
      </c>
      <c r="F1361" s="49" t="s">
        <v>10686</v>
      </c>
      <c r="G1361" s="49" t="s">
        <v>10687</v>
      </c>
      <c r="H1361" s="50">
        <v>1</v>
      </c>
      <c r="I1361" s="50" t="s">
        <v>10686</v>
      </c>
      <c r="J1361" s="48" t="s">
        <v>10716</v>
      </c>
      <c r="K1361" s="48" t="s">
        <v>10744</v>
      </c>
      <c r="L1361" s="51">
        <v>30556</v>
      </c>
      <c r="M1361" s="52">
        <v>7985.82</v>
      </c>
      <c r="N1361" s="53" t="s">
        <v>4697</v>
      </c>
      <c r="O1361" s="53" t="s">
        <v>4693</v>
      </c>
      <c r="P1361" s="48" t="s">
        <v>4699</v>
      </c>
      <c r="Q1361" s="50">
        <v>39</v>
      </c>
    </row>
    <row r="1362" spans="1:17">
      <c r="A1362" s="48" t="s">
        <v>8350</v>
      </c>
      <c r="B1362" s="48" t="s">
        <v>8351</v>
      </c>
      <c r="C1362" s="48">
        <v>24.3</v>
      </c>
      <c r="D1362" s="48">
        <v>5.43</v>
      </c>
      <c r="E1362" s="49" t="s">
        <v>10686</v>
      </c>
      <c r="F1362" s="49" t="s">
        <v>10686</v>
      </c>
      <c r="G1362" s="49" t="s">
        <v>10686</v>
      </c>
      <c r="H1362" s="50">
        <v>2</v>
      </c>
      <c r="I1362" s="50" t="s">
        <v>10686</v>
      </c>
      <c r="J1362" s="48" t="s">
        <v>10716</v>
      </c>
      <c r="K1362" s="48" t="s">
        <v>10744</v>
      </c>
      <c r="L1362" s="51">
        <v>26626</v>
      </c>
      <c r="M1362" s="52">
        <v>7980.34</v>
      </c>
      <c r="N1362" s="53" t="s">
        <v>4697</v>
      </c>
      <c r="O1362" s="53" t="s">
        <v>4697</v>
      </c>
      <c r="P1362" s="48" t="s">
        <v>4695</v>
      </c>
      <c r="Q1362" s="50">
        <v>50</v>
      </c>
    </row>
    <row r="1363" spans="1:17">
      <c r="A1363" s="48" t="s">
        <v>8353</v>
      </c>
      <c r="B1363" s="48" t="s">
        <v>8354</v>
      </c>
      <c r="C1363" s="48">
        <v>25.13</v>
      </c>
      <c r="D1363" s="48">
        <v>8</v>
      </c>
      <c r="E1363" s="49" t="s">
        <v>10687</v>
      </c>
      <c r="F1363" s="49" t="s">
        <v>10686</v>
      </c>
      <c r="G1363" s="49" t="s">
        <v>10686</v>
      </c>
      <c r="H1363" s="50">
        <v>1</v>
      </c>
      <c r="I1363" s="50" t="s">
        <v>10686</v>
      </c>
      <c r="J1363" s="48" t="s">
        <v>10733</v>
      </c>
      <c r="K1363" s="48" t="s">
        <v>10738</v>
      </c>
      <c r="L1363" s="51">
        <v>27616</v>
      </c>
      <c r="M1363" s="52">
        <v>7966.81</v>
      </c>
      <c r="N1363" s="53" t="s">
        <v>4697</v>
      </c>
      <c r="O1363" s="53" t="s">
        <v>4697</v>
      </c>
      <c r="P1363" s="48" t="s">
        <v>4695</v>
      </c>
      <c r="Q1363" s="50">
        <v>47</v>
      </c>
    </row>
    <row r="1364" spans="1:17">
      <c r="A1364" s="48" t="s">
        <v>8356</v>
      </c>
      <c r="B1364" s="48" t="s">
        <v>8357</v>
      </c>
      <c r="C1364" s="48">
        <v>22.72</v>
      </c>
      <c r="D1364" s="48">
        <v>9.9600000000000009</v>
      </c>
      <c r="E1364" s="49" t="s">
        <v>10687</v>
      </c>
      <c r="F1364" s="49" t="s">
        <v>10686</v>
      </c>
      <c r="G1364" s="49" t="s">
        <v>10686</v>
      </c>
      <c r="H1364" s="50">
        <v>2</v>
      </c>
      <c r="I1364" s="50" t="s">
        <v>10686</v>
      </c>
      <c r="J1364" s="48" t="s">
        <v>10716</v>
      </c>
      <c r="K1364" s="48" t="s">
        <v>10738</v>
      </c>
      <c r="L1364" s="51">
        <v>25738</v>
      </c>
      <c r="M1364" s="52">
        <v>7958.13</v>
      </c>
      <c r="N1364" s="53" t="s">
        <v>4697</v>
      </c>
      <c r="O1364" s="53" t="s">
        <v>4697</v>
      </c>
      <c r="P1364" s="48" t="s">
        <v>4695</v>
      </c>
      <c r="Q1364" s="50">
        <v>52</v>
      </c>
    </row>
    <row r="1365" spans="1:17">
      <c r="A1365" s="48" t="s">
        <v>8358</v>
      </c>
      <c r="B1365" s="48" t="s">
        <v>8359</v>
      </c>
      <c r="C1365" s="48">
        <v>32.6</v>
      </c>
      <c r="D1365" s="48">
        <v>6.8</v>
      </c>
      <c r="E1365" s="49" t="s">
        <v>10687</v>
      </c>
      <c r="F1365" s="49" t="s">
        <v>10686</v>
      </c>
      <c r="G1365" s="49" t="s">
        <v>10686</v>
      </c>
      <c r="H1365" s="50">
        <v>0</v>
      </c>
      <c r="I1365" s="50" t="s">
        <v>10686</v>
      </c>
      <c r="J1365" s="48" t="s">
        <v>10731</v>
      </c>
      <c r="K1365" s="48" t="s">
        <v>10738</v>
      </c>
      <c r="L1365" s="51">
        <v>29948</v>
      </c>
      <c r="M1365" s="52">
        <v>7954.52</v>
      </c>
      <c r="N1365" s="53" t="s">
        <v>4697</v>
      </c>
      <c r="O1365" s="53" t="s">
        <v>4697</v>
      </c>
      <c r="P1365" s="48" t="s">
        <v>4701</v>
      </c>
      <c r="Q1365" s="50">
        <v>41</v>
      </c>
    </row>
    <row r="1366" spans="1:17">
      <c r="A1366" s="48" t="s">
        <v>8361</v>
      </c>
      <c r="B1366" s="48" t="s">
        <v>4798</v>
      </c>
      <c r="C1366" s="48">
        <v>17.28</v>
      </c>
      <c r="D1366" s="48">
        <v>6.22</v>
      </c>
      <c r="E1366" s="49" t="s">
        <v>10687</v>
      </c>
      <c r="F1366" s="49" t="s">
        <v>10686</v>
      </c>
      <c r="G1366" s="49" t="s">
        <v>10686</v>
      </c>
      <c r="H1366" s="50">
        <v>2</v>
      </c>
      <c r="I1366" s="50" t="s">
        <v>10686</v>
      </c>
      <c r="J1366" s="48" t="s">
        <v>10734</v>
      </c>
      <c r="K1366" s="48" t="s">
        <v>10740</v>
      </c>
      <c r="L1366" s="51">
        <v>24297</v>
      </c>
      <c r="M1366" s="52">
        <v>7953.72</v>
      </c>
      <c r="N1366" s="53" t="s">
        <v>4694</v>
      </c>
      <c r="O1366" s="53" t="s">
        <v>4694</v>
      </c>
      <c r="P1366" s="48" t="s">
        <v>4698</v>
      </c>
      <c r="Q1366" s="50">
        <v>56</v>
      </c>
    </row>
    <row r="1367" spans="1:17">
      <c r="A1367" s="48" t="s">
        <v>8363</v>
      </c>
      <c r="B1367" s="48" t="s">
        <v>8364</v>
      </c>
      <c r="C1367" s="48">
        <v>27.92</v>
      </c>
      <c r="D1367" s="48">
        <v>5.79</v>
      </c>
      <c r="E1367" s="49" t="s">
        <v>10686</v>
      </c>
      <c r="F1367" s="49" t="s">
        <v>10686</v>
      </c>
      <c r="G1367" s="49" t="s">
        <v>10686</v>
      </c>
      <c r="H1367" s="50">
        <v>1</v>
      </c>
      <c r="I1367" s="50" t="s">
        <v>10686</v>
      </c>
      <c r="J1367" s="48" t="s">
        <v>10733</v>
      </c>
      <c r="K1367" s="48" t="s">
        <v>10740</v>
      </c>
      <c r="L1367" s="51">
        <v>32079</v>
      </c>
      <c r="M1367" s="52">
        <v>7948.22</v>
      </c>
      <c r="N1367" s="53" t="s">
        <v>4697</v>
      </c>
      <c r="O1367" s="53" t="s">
        <v>4694</v>
      </c>
      <c r="P1367" s="48" t="s">
        <v>4716</v>
      </c>
      <c r="Q1367" s="50">
        <v>35</v>
      </c>
    </row>
    <row r="1368" spans="1:17">
      <c r="A1368" s="48" t="s">
        <v>8366</v>
      </c>
      <c r="B1368" s="48" t="s">
        <v>8367</v>
      </c>
      <c r="C1368" s="48">
        <v>38.284999999999997</v>
      </c>
      <c r="D1368" s="48">
        <v>5.41</v>
      </c>
      <c r="E1368" s="49" t="s">
        <v>10686</v>
      </c>
      <c r="F1368" s="49" t="s">
        <v>10686</v>
      </c>
      <c r="G1368" s="49" t="s">
        <v>10686</v>
      </c>
      <c r="H1368" s="50">
        <v>0</v>
      </c>
      <c r="I1368" s="50" t="s">
        <v>10686</v>
      </c>
      <c r="J1368" s="48" t="s">
        <v>10731</v>
      </c>
      <c r="K1368" s="48" t="s">
        <v>10744</v>
      </c>
      <c r="L1368" s="51">
        <v>28326</v>
      </c>
      <c r="M1368" s="52">
        <v>7935.29</v>
      </c>
      <c r="N1368" s="53" t="s">
        <v>4697</v>
      </c>
      <c r="O1368" s="53" t="s">
        <v>4693</v>
      </c>
      <c r="P1368" s="48" t="s">
        <v>4699</v>
      </c>
      <c r="Q1368" s="50">
        <v>45</v>
      </c>
    </row>
    <row r="1369" spans="1:17">
      <c r="A1369" s="48" t="s">
        <v>8369</v>
      </c>
      <c r="B1369" s="48" t="s">
        <v>5024</v>
      </c>
      <c r="C1369" s="48">
        <v>16.48</v>
      </c>
      <c r="D1369" s="48">
        <v>11.05</v>
      </c>
      <c r="E1369" s="49" t="s">
        <v>10686</v>
      </c>
      <c r="F1369" s="49" t="s">
        <v>10686</v>
      </c>
      <c r="G1369" s="49" t="s">
        <v>10686</v>
      </c>
      <c r="H1369" s="50">
        <v>0</v>
      </c>
      <c r="I1369" s="50" t="s">
        <v>10686</v>
      </c>
      <c r="J1369" s="48" t="s">
        <v>10734</v>
      </c>
      <c r="K1369" s="48" t="s">
        <v>10738</v>
      </c>
      <c r="L1369" s="51">
        <v>22929</v>
      </c>
      <c r="M1369" s="52">
        <v>7896.41</v>
      </c>
      <c r="N1369" s="53" t="s">
        <v>4694</v>
      </c>
      <c r="O1369" s="53" t="s">
        <v>4697</v>
      </c>
      <c r="P1369" s="48" t="s">
        <v>4695</v>
      </c>
      <c r="Q1369" s="50">
        <v>60</v>
      </c>
    </row>
    <row r="1370" spans="1:17">
      <c r="A1370" s="48" t="s">
        <v>8370</v>
      </c>
      <c r="B1370" s="48" t="s">
        <v>8371</v>
      </c>
      <c r="C1370" s="48">
        <v>38.57</v>
      </c>
      <c r="D1370" s="48">
        <v>6.27</v>
      </c>
      <c r="E1370" s="49" t="s">
        <v>10686</v>
      </c>
      <c r="F1370" s="49" t="s">
        <v>10686</v>
      </c>
      <c r="G1370" s="49" t="s">
        <v>10686</v>
      </c>
      <c r="H1370" s="50">
        <v>0</v>
      </c>
      <c r="I1370" s="50" t="s">
        <v>10686</v>
      </c>
      <c r="J1370" s="48" t="s">
        <v>10731</v>
      </c>
      <c r="K1370" s="48" t="s">
        <v>10740</v>
      </c>
      <c r="L1370" s="51">
        <v>34655</v>
      </c>
      <c r="M1370" s="52">
        <v>7851.85</v>
      </c>
      <c r="N1370" s="53" t="s">
        <v>4697</v>
      </c>
      <c r="O1370" s="53" t="s">
        <v>4694</v>
      </c>
      <c r="P1370" s="48" t="s">
        <v>4698</v>
      </c>
      <c r="Q1370" s="50">
        <v>28</v>
      </c>
    </row>
    <row r="1371" spans="1:17">
      <c r="A1371" s="48" t="s">
        <v>8373</v>
      </c>
      <c r="B1371" s="48" t="s">
        <v>8374</v>
      </c>
      <c r="C1371" s="48">
        <v>43.85</v>
      </c>
      <c r="D1371" s="48">
        <v>4.7699999999999996</v>
      </c>
      <c r="E1371" s="49" t="s">
        <v>10687</v>
      </c>
      <c r="F1371" s="49" t="s">
        <v>10686</v>
      </c>
      <c r="G1371" s="49" t="s">
        <v>10686</v>
      </c>
      <c r="H1371" s="50">
        <v>0</v>
      </c>
      <c r="I1371" s="50" t="s">
        <v>10686</v>
      </c>
      <c r="J1371" s="48" t="s">
        <v>10731</v>
      </c>
      <c r="K1371" s="48" t="s">
        <v>10744</v>
      </c>
      <c r="L1371" s="51">
        <v>37169</v>
      </c>
      <c r="M1371" s="52">
        <v>7844.8</v>
      </c>
      <c r="N1371" s="53" t="s">
        <v>4697</v>
      </c>
      <c r="O1371" s="53" t="s">
        <v>4697</v>
      </c>
      <c r="P1371" s="48" t="s">
        <v>4698</v>
      </c>
      <c r="Q1371" s="50">
        <v>21</v>
      </c>
    </row>
    <row r="1372" spans="1:17">
      <c r="A1372" s="48" t="s">
        <v>8376</v>
      </c>
      <c r="B1372" s="48" t="s">
        <v>8377</v>
      </c>
      <c r="C1372" s="48">
        <v>30.11</v>
      </c>
      <c r="D1372" s="48">
        <v>4.08</v>
      </c>
      <c r="E1372" s="49" t="s">
        <v>10686</v>
      </c>
      <c r="F1372" s="49" t="s">
        <v>10686</v>
      </c>
      <c r="G1372" s="49" t="s">
        <v>10686</v>
      </c>
      <c r="H1372" s="50">
        <v>0</v>
      </c>
      <c r="I1372" s="50" t="s">
        <v>10686</v>
      </c>
      <c r="J1372" s="48" t="s">
        <v>10731</v>
      </c>
      <c r="K1372" s="48" t="s">
        <v>10744</v>
      </c>
      <c r="L1372" s="51">
        <v>32793</v>
      </c>
      <c r="M1372" s="52">
        <v>7824.37</v>
      </c>
      <c r="N1372" s="53" t="s">
        <v>4697</v>
      </c>
      <c r="O1372" s="53" t="s">
        <v>4697</v>
      </c>
      <c r="P1372" s="48" t="s">
        <v>4698</v>
      </c>
      <c r="Q1372" s="50">
        <v>33</v>
      </c>
    </row>
    <row r="1373" spans="1:17">
      <c r="A1373" s="48" t="s">
        <v>8379</v>
      </c>
      <c r="B1373" s="48" t="s">
        <v>8380</v>
      </c>
      <c r="C1373" s="48">
        <v>31.59</v>
      </c>
      <c r="D1373" s="48">
        <v>6.01</v>
      </c>
      <c r="E1373" s="49" t="s">
        <v>10686</v>
      </c>
      <c r="F1373" s="49" t="s">
        <v>10686</v>
      </c>
      <c r="G1373" s="49" t="s">
        <v>10686</v>
      </c>
      <c r="H1373" s="50">
        <v>0</v>
      </c>
      <c r="I1373" s="50" t="s">
        <v>10686</v>
      </c>
      <c r="J1373" s="48" t="s">
        <v>10731</v>
      </c>
      <c r="K1373" s="48" t="s">
        <v>10740</v>
      </c>
      <c r="L1373" s="51">
        <v>33593</v>
      </c>
      <c r="M1373" s="52">
        <v>7812.67</v>
      </c>
      <c r="N1373" s="53" t="s">
        <v>4697</v>
      </c>
      <c r="O1373" s="53" t="s">
        <v>4693</v>
      </c>
      <c r="P1373" s="48" t="s">
        <v>4698</v>
      </c>
      <c r="Q1373" s="50">
        <v>31</v>
      </c>
    </row>
    <row r="1374" spans="1:17">
      <c r="A1374" s="48" t="s">
        <v>8382</v>
      </c>
      <c r="B1374" s="48" t="s">
        <v>8383</v>
      </c>
      <c r="C1374" s="48">
        <v>40.15</v>
      </c>
      <c r="D1374" s="48">
        <v>11.84</v>
      </c>
      <c r="E1374" s="49" t="s">
        <v>10686</v>
      </c>
      <c r="F1374" s="49" t="s">
        <v>10686</v>
      </c>
      <c r="G1374" s="49" t="s">
        <v>10686</v>
      </c>
      <c r="H1374" s="50">
        <v>0</v>
      </c>
      <c r="I1374" s="50" t="s">
        <v>10686</v>
      </c>
      <c r="J1374" s="48" t="s">
        <v>10731</v>
      </c>
      <c r="K1374" s="48" t="s">
        <v>10738</v>
      </c>
      <c r="L1374" s="51">
        <v>27342</v>
      </c>
      <c r="M1374" s="52">
        <v>7804.16</v>
      </c>
      <c r="N1374" s="53" t="s">
        <v>4697</v>
      </c>
      <c r="O1374" s="53" t="s">
        <v>4694</v>
      </c>
      <c r="P1374" s="48" t="s">
        <v>4695</v>
      </c>
      <c r="Q1374" s="50">
        <v>48</v>
      </c>
    </row>
    <row r="1375" spans="1:17">
      <c r="A1375" s="48" t="s">
        <v>8384</v>
      </c>
      <c r="B1375" s="48" t="s">
        <v>8385</v>
      </c>
      <c r="C1375" s="48">
        <v>40.700000000000003</v>
      </c>
      <c r="D1375" s="48">
        <v>6.27</v>
      </c>
      <c r="E1375" s="49" t="s">
        <v>10687</v>
      </c>
      <c r="F1375" s="49" t="s">
        <v>10686</v>
      </c>
      <c r="G1375" s="49" t="s">
        <v>10687</v>
      </c>
      <c r="H1375" s="50">
        <v>1</v>
      </c>
      <c r="I1375" s="50" t="s">
        <v>10686</v>
      </c>
      <c r="J1375" s="48" t="s">
        <v>10731</v>
      </c>
      <c r="K1375" s="48" t="s">
        <v>10740</v>
      </c>
      <c r="L1375" s="51">
        <v>35766</v>
      </c>
      <c r="M1375" s="52">
        <v>7803.77</v>
      </c>
      <c r="N1375" s="53" t="s">
        <v>4697</v>
      </c>
      <c r="O1375" s="53" t="s">
        <v>4694</v>
      </c>
      <c r="P1375" s="48" t="s">
        <v>4698</v>
      </c>
      <c r="Q1375" s="50">
        <v>25</v>
      </c>
    </row>
    <row r="1376" spans="1:17">
      <c r="A1376" s="48" t="s">
        <v>8387</v>
      </c>
      <c r="B1376" s="48" t="s">
        <v>8388</v>
      </c>
      <c r="C1376" s="48">
        <v>40.76</v>
      </c>
      <c r="D1376" s="48">
        <v>5.28</v>
      </c>
      <c r="E1376" s="49" t="s">
        <v>10686</v>
      </c>
      <c r="F1376" s="49" t="s">
        <v>10686</v>
      </c>
      <c r="G1376" s="49" t="s">
        <v>10686</v>
      </c>
      <c r="H1376" s="50">
        <v>0</v>
      </c>
      <c r="I1376" s="50" t="s">
        <v>10686</v>
      </c>
      <c r="J1376" s="48" t="s">
        <v>10731</v>
      </c>
      <c r="K1376" s="48" t="s">
        <v>10744</v>
      </c>
      <c r="L1376" s="51">
        <v>36519</v>
      </c>
      <c r="M1376" s="52">
        <v>7794.68</v>
      </c>
      <c r="N1376" s="53" t="s">
        <v>4697</v>
      </c>
      <c r="O1376" s="53" t="s">
        <v>4697</v>
      </c>
      <c r="P1376" s="48" t="s">
        <v>4713</v>
      </c>
      <c r="Q1376" s="50">
        <v>23</v>
      </c>
    </row>
    <row r="1377" spans="1:17">
      <c r="A1377" s="48" t="s">
        <v>8389</v>
      </c>
      <c r="B1377" s="48" t="s">
        <v>8390</v>
      </c>
      <c r="C1377" s="48">
        <v>29.7</v>
      </c>
      <c r="D1377" s="48">
        <v>7.03</v>
      </c>
      <c r="E1377" s="49" t="s">
        <v>10686</v>
      </c>
      <c r="F1377" s="49" t="s">
        <v>10686</v>
      </c>
      <c r="G1377" s="49" t="s">
        <v>10686</v>
      </c>
      <c r="H1377" s="50">
        <v>0</v>
      </c>
      <c r="I1377" s="50" t="s">
        <v>10686</v>
      </c>
      <c r="J1377" s="48" t="s">
        <v>10733</v>
      </c>
      <c r="K1377" s="48" t="s">
        <v>10738</v>
      </c>
      <c r="L1377" s="51">
        <v>27369</v>
      </c>
      <c r="M1377" s="52">
        <v>7789.64</v>
      </c>
      <c r="N1377" s="53" t="s">
        <v>4693</v>
      </c>
      <c r="O1377" s="53" t="s">
        <v>4694</v>
      </c>
      <c r="P1377" s="48" t="s">
        <v>4695</v>
      </c>
      <c r="Q1377" s="50">
        <v>48</v>
      </c>
    </row>
    <row r="1378" spans="1:17">
      <c r="A1378" s="48" t="s">
        <v>8392</v>
      </c>
      <c r="B1378" s="48" t="s">
        <v>5750</v>
      </c>
      <c r="C1378" s="48">
        <v>40.58</v>
      </c>
      <c r="D1378" s="48">
        <v>5.32</v>
      </c>
      <c r="E1378" s="49" t="s">
        <v>10687</v>
      </c>
      <c r="F1378" s="49" t="s">
        <v>10686</v>
      </c>
      <c r="G1378" s="49" t="s">
        <v>10687</v>
      </c>
      <c r="H1378" s="50">
        <v>1</v>
      </c>
      <c r="I1378" s="50" t="s">
        <v>10686</v>
      </c>
      <c r="J1378" s="48" t="s">
        <v>10731</v>
      </c>
      <c r="K1378" s="48" t="s">
        <v>10744</v>
      </c>
      <c r="L1378" s="51">
        <v>35785</v>
      </c>
      <c r="M1378" s="52">
        <v>7763.06</v>
      </c>
      <c r="N1378" s="53" t="s">
        <v>4697</v>
      </c>
      <c r="O1378" s="53" t="s">
        <v>4693</v>
      </c>
      <c r="P1378" s="48" t="s">
        <v>4698</v>
      </c>
      <c r="Q1378" s="50">
        <v>25</v>
      </c>
    </row>
    <row r="1379" spans="1:17">
      <c r="A1379" s="48" t="s">
        <v>8394</v>
      </c>
      <c r="B1379" s="48" t="s">
        <v>8395</v>
      </c>
      <c r="C1379" s="48">
        <v>33.06</v>
      </c>
      <c r="D1379" s="48">
        <v>9.59</v>
      </c>
      <c r="E1379" s="49" t="s">
        <v>10687</v>
      </c>
      <c r="F1379" s="49" t="s">
        <v>10686</v>
      </c>
      <c r="G1379" s="49" t="s">
        <v>10686</v>
      </c>
      <c r="H1379" s="50">
        <v>0</v>
      </c>
      <c r="I1379" s="50" t="s">
        <v>10686</v>
      </c>
      <c r="J1379" s="48" t="s">
        <v>10731</v>
      </c>
      <c r="K1379" s="48" t="s">
        <v>10738</v>
      </c>
      <c r="L1379" s="51">
        <v>29767</v>
      </c>
      <c r="M1379" s="52">
        <v>7749.16</v>
      </c>
      <c r="N1379" s="53" t="s">
        <v>4697</v>
      </c>
      <c r="O1379" s="53" t="s">
        <v>4693</v>
      </c>
      <c r="P1379" s="48" t="s">
        <v>4698</v>
      </c>
      <c r="Q1379" s="50">
        <v>41</v>
      </c>
    </row>
    <row r="1380" spans="1:17">
      <c r="A1380" s="48" t="s">
        <v>8397</v>
      </c>
      <c r="B1380" s="48" t="s">
        <v>4925</v>
      </c>
      <c r="C1380" s="48">
        <v>26.62</v>
      </c>
      <c r="D1380" s="48">
        <v>6.15</v>
      </c>
      <c r="E1380" s="49" t="s">
        <v>10687</v>
      </c>
      <c r="F1380" s="49" t="s">
        <v>10686</v>
      </c>
      <c r="G1380" s="49" t="s">
        <v>10686</v>
      </c>
      <c r="H1380" s="50">
        <v>0</v>
      </c>
      <c r="I1380" s="50" t="s">
        <v>10686</v>
      </c>
      <c r="J1380" s="48" t="s">
        <v>10733</v>
      </c>
      <c r="K1380" s="48" t="s">
        <v>10740</v>
      </c>
      <c r="L1380" s="51">
        <v>28106</v>
      </c>
      <c r="M1380" s="52">
        <v>7742.11</v>
      </c>
      <c r="N1380" s="53" t="s">
        <v>4694</v>
      </c>
      <c r="O1380" s="53" t="s">
        <v>4697</v>
      </c>
      <c r="P1380" s="48" t="s">
        <v>4695</v>
      </c>
      <c r="Q1380" s="50">
        <v>46</v>
      </c>
    </row>
    <row r="1381" spans="1:17">
      <c r="A1381" s="48" t="s">
        <v>8399</v>
      </c>
      <c r="B1381" s="48" t="s">
        <v>5334</v>
      </c>
      <c r="C1381" s="48">
        <v>37.1</v>
      </c>
      <c r="D1381" s="48">
        <v>11.08</v>
      </c>
      <c r="E1381" s="49" t="s">
        <v>10686</v>
      </c>
      <c r="F1381" s="49" t="s">
        <v>10686</v>
      </c>
      <c r="G1381" s="49" t="s">
        <v>10686</v>
      </c>
      <c r="H1381" s="50">
        <v>0</v>
      </c>
      <c r="I1381" s="50" t="s">
        <v>10686</v>
      </c>
      <c r="J1381" s="48" t="s">
        <v>10731</v>
      </c>
      <c r="K1381" s="48" t="s">
        <v>10738</v>
      </c>
      <c r="L1381" s="51">
        <v>28737</v>
      </c>
      <c r="M1381" s="52">
        <v>7740.34</v>
      </c>
      <c r="N1381" s="53" t="s">
        <v>4693</v>
      </c>
      <c r="O1381" s="53" t="s">
        <v>4693</v>
      </c>
      <c r="P1381" s="48" t="s">
        <v>4701</v>
      </c>
      <c r="Q1381" s="50">
        <v>44</v>
      </c>
    </row>
    <row r="1382" spans="1:17">
      <c r="A1382" s="48" t="s">
        <v>8400</v>
      </c>
      <c r="B1382" s="48" t="s">
        <v>8401</v>
      </c>
      <c r="C1382" s="48">
        <v>18.28</v>
      </c>
      <c r="D1382" s="48">
        <v>7.95</v>
      </c>
      <c r="E1382" s="49" t="s">
        <v>10686</v>
      </c>
      <c r="F1382" s="49" t="s">
        <v>10686</v>
      </c>
      <c r="G1382" s="49" t="s">
        <v>10686</v>
      </c>
      <c r="H1382" s="50">
        <v>0</v>
      </c>
      <c r="I1382" s="50" t="s">
        <v>10686</v>
      </c>
      <c r="J1382" s="48" t="s">
        <v>10734</v>
      </c>
      <c r="K1382" s="48" t="s">
        <v>10738</v>
      </c>
      <c r="L1382" s="51">
        <v>23941</v>
      </c>
      <c r="M1382" s="52">
        <v>7736.39</v>
      </c>
      <c r="N1382" s="53" t="s">
        <v>4694</v>
      </c>
      <c r="O1382" s="53" t="s">
        <v>4697</v>
      </c>
      <c r="P1382" s="48" t="s">
        <v>4695</v>
      </c>
      <c r="Q1382" s="50">
        <v>57</v>
      </c>
    </row>
    <row r="1383" spans="1:17">
      <c r="A1383" s="48" t="s">
        <v>8403</v>
      </c>
      <c r="B1383" s="48" t="s">
        <v>6200</v>
      </c>
      <c r="C1383" s="48">
        <v>35.814999999999998</v>
      </c>
      <c r="D1383" s="48">
        <v>6.23</v>
      </c>
      <c r="E1383" s="49" t="s">
        <v>10686</v>
      </c>
      <c r="F1383" s="49" t="s">
        <v>10686</v>
      </c>
      <c r="G1383" s="49" t="s">
        <v>10686</v>
      </c>
      <c r="H1383" s="50">
        <v>0</v>
      </c>
      <c r="I1383" s="50" t="s">
        <v>10686</v>
      </c>
      <c r="J1383" s="48" t="s">
        <v>10731</v>
      </c>
      <c r="K1383" s="48" t="s">
        <v>10740</v>
      </c>
      <c r="L1383" s="51">
        <v>28366</v>
      </c>
      <c r="M1383" s="52">
        <v>7731.86</v>
      </c>
      <c r="N1383" s="53" t="s">
        <v>4697</v>
      </c>
      <c r="O1383" s="53" t="s">
        <v>4694</v>
      </c>
      <c r="P1383" s="48" t="s">
        <v>4698</v>
      </c>
      <c r="Q1383" s="50">
        <v>45</v>
      </c>
    </row>
    <row r="1384" spans="1:17">
      <c r="A1384" s="48" t="s">
        <v>8405</v>
      </c>
      <c r="B1384" s="48" t="s">
        <v>8406</v>
      </c>
      <c r="C1384" s="48">
        <v>30.69</v>
      </c>
      <c r="D1384" s="48">
        <v>6.5</v>
      </c>
      <c r="E1384" s="49" t="s">
        <v>10686</v>
      </c>
      <c r="F1384" s="49" t="s">
        <v>10686</v>
      </c>
      <c r="G1384" s="49" t="s">
        <v>10686</v>
      </c>
      <c r="H1384" s="50">
        <v>0</v>
      </c>
      <c r="I1384" s="50" t="s">
        <v>10686</v>
      </c>
      <c r="J1384" s="48" t="s">
        <v>10731</v>
      </c>
      <c r="K1384" s="48" t="s">
        <v>10738</v>
      </c>
      <c r="L1384" s="51">
        <v>28828</v>
      </c>
      <c r="M1384" s="52">
        <v>7731.43</v>
      </c>
      <c r="N1384" s="53" t="s">
        <v>4694</v>
      </c>
      <c r="O1384" s="53" t="s">
        <v>4697</v>
      </c>
      <c r="P1384" s="48" t="s">
        <v>4695</v>
      </c>
      <c r="Q1384" s="50">
        <v>44</v>
      </c>
    </row>
    <row r="1385" spans="1:17">
      <c r="A1385" s="48" t="s">
        <v>8407</v>
      </c>
      <c r="B1385" s="48" t="s">
        <v>8408</v>
      </c>
      <c r="C1385" s="48">
        <v>26.125</v>
      </c>
      <c r="D1385" s="48">
        <v>5.22</v>
      </c>
      <c r="E1385" s="49" t="s">
        <v>10686</v>
      </c>
      <c r="F1385" s="49" t="s">
        <v>10686</v>
      </c>
      <c r="G1385" s="49" t="s">
        <v>10686</v>
      </c>
      <c r="H1385" s="50">
        <v>0</v>
      </c>
      <c r="I1385" s="50" t="s">
        <v>10686</v>
      </c>
      <c r="J1385" s="48" t="s">
        <v>10733</v>
      </c>
      <c r="K1385" s="48" t="s">
        <v>10744</v>
      </c>
      <c r="L1385" s="51">
        <v>29474</v>
      </c>
      <c r="M1385" s="52">
        <v>7729.65</v>
      </c>
      <c r="N1385" s="53" t="s">
        <v>4694</v>
      </c>
      <c r="O1385" s="53" t="s">
        <v>4693</v>
      </c>
      <c r="P1385" s="48" t="s">
        <v>4705</v>
      </c>
      <c r="Q1385" s="50">
        <v>42</v>
      </c>
    </row>
    <row r="1386" spans="1:17">
      <c r="A1386" s="48" t="s">
        <v>8410</v>
      </c>
      <c r="B1386" s="48" t="s">
        <v>8411</v>
      </c>
      <c r="C1386" s="48">
        <v>34.58</v>
      </c>
      <c r="D1386" s="48">
        <v>6.3</v>
      </c>
      <c r="E1386" s="49" t="s">
        <v>10686</v>
      </c>
      <c r="F1386" s="49" t="s">
        <v>10686</v>
      </c>
      <c r="G1386" s="49" t="s">
        <v>10687</v>
      </c>
      <c r="H1386" s="50">
        <v>1</v>
      </c>
      <c r="I1386" s="50" t="s">
        <v>10686</v>
      </c>
      <c r="J1386" s="48" t="s">
        <v>10731</v>
      </c>
      <c r="K1386" s="48" t="s">
        <v>10740</v>
      </c>
      <c r="L1386" s="51">
        <v>29008</v>
      </c>
      <c r="M1386" s="52">
        <v>7727.25</v>
      </c>
      <c r="N1386" s="53" t="s">
        <v>4697</v>
      </c>
      <c r="O1386" s="53" t="s">
        <v>4694</v>
      </c>
      <c r="P1386" s="48" t="s">
        <v>4698</v>
      </c>
      <c r="Q1386" s="50">
        <v>44</v>
      </c>
    </row>
    <row r="1387" spans="1:17">
      <c r="A1387" s="48" t="s">
        <v>8412</v>
      </c>
      <c r="B1387" s="48" t="s">
        <v>8413</v>
      </c>
      <c r="C1387" s="48">
        <v>27.4</v>
      </c>
      <c r="D1387" s="48">
        <v>8.84</v>
      </c>
      <c r="E1387" s="49" t="s">
        <v>10686</v>
      </c>
      <c r="F1387" s="49" t="s">
        <v>10686</v>
      </c>
      <c r="G1387" s="49" t="s">
        <v>10686</v>
      </c>
      <c r="H1387" s="50">
        <v>0</v>
      </c>
      <c r="I1387" s="50" t="s">
        <v>10686</v>
      </c>
      <c r="J1387" s="48" t="s">
        <v>10733</v>
      </c>
      <c r="K1387" s="48" t="s">
        <v>10738</v>
      </c>
      <c r="L1387" s="51">
        <v>28853</v>
      </c>
      <c r="M1387" s="52">
        <v>7726.85</v>
      </c>
      <c r="N1387" s="53" t="s">
        <v>4693</v>
      </c>
      <c r="O1387" s="53" t="s">
        <v>4697</v>
      </c>
      <c r="P1387" s="48" t="s">
        <v>4701</v>
      </c>
      <c r="Q1387" s="50">
        <v>44</v>
      </c>
    </row>
    <row r="1388" spans="1:17">
      <c r="A1388" s="48" t="s">
        <v>8415</v>
      </c>
      <c r="B1388" s="48" t="s">
        <v>8416</v>
      </c>
      <c r="C1388" s="48">
        <v>27.53</v>
      </c>
      <c r="D1388" s="48">
        <v>4.1100000000000003</v>
      </c>
      <c r="E1388" s="49" t="s">
        <v>10686</v>
      </c>
      <c r="F1388" s="49" t="s">
        <v>10686</v>
      </c>
      <c r="G1388" s="49" t="s">
        <v>10686</v>
      </c>
      <c r="H1388" s="50">
        <v>1</v>
      </c>
      <c r="I1388" s="50" t="s">
        <v>10686</v>
      </c>
      <c r="J1388" s="48" t="s">
        <v>10733</v>
      </c>
      <c r="K1388" s="48" t="s">
        <v>10744</v>
      </c>
      <c r="L1388" s="51">
        <v>31970</v>
      </c>
      <c r="M1388" s="52">
        <v>7684.62</v>
      </c>
      <c r="N1388" s="53" t="s">
        <v>4697</v>
      </c>
      <c r="O1388" s="53" t="s">
        <v>4694</v>
      </c>
      <c r="P1388" s="48" t="s">
        <v>4715</v>
      </c>
      <c r="Q1388" s="50">
        <v>35</v>
      </c>
    </row>
    <row r="1389" spans="1:17">
      <c r="A1389" s="48" t="s">
        <v>8417</v>
      </c>
      <c r="B1389" s="48" t="s">
        <v>8418</v>
      </c>
      <c r="C1389" s="48">
        <v>33</v>
      </c>
      <c r="D1389" s="48">
        <v>4.57</v>
      </c>
      <c r="E1389" s="49" t="s">
        <v>10686</v>
      </c>
      <c r="F1389" s="49" t="s">
        <v>10686</v>
      </c>
      <c r="G1389" s="49" t="s">
        <v>10686</v>
      </c>
      <c r="H1389" s="50">
        <v>0</v>
      </c>
      <c r="I1389" s="50" t="s">
        <v>10686</v>
      </c>
      <c r="J1389" s="48" t="s">
        <v>10731</v>
      </c>
      <c r="K1389" s="48" t="s">
        <v>10744</v>
      </c>
      <c r="L1389" s="51">
        <v>30303</v>
      </c>
      <c r="M1389" s="52">
        <v>7682.67</v>
      </c>
      <c r="N1389" s="53" t="s">
        <v>4697</v>
      </c>
      <c r="O1389" s="53" t="s">
        <v>4693</v>
      </c>
      <c r="P1389" s="48" t="s">
        <v>4695</v>
      </c>
      <c r="Q1389" s="50">
        <v>40</v>
      </c>
    </row>
    <row r="1390" spans="1:17">
      <c r="A1390" s="48" t="s">
        <v>8420</v>
      </c>
      <c r="B1390" s="48" t="s">
        <v>4765</v>
      </c>
      <c r="C1390" s="48">
        <v>25.78</v>
      </c>
      <c r="D1390" s="48">
        <v>11.06</v>
      </c>
      <c r="E1390" s="49" t="s">
        <v>10687</v>
      </c>
      <c r="F1390" s="49" t="s">
        <v>10686</v>
      </c>
      <c r="G1390" s="49" t="s">
        <v>10686</v>
      </c>
      <c r="H1390" s="50">
        <v>0</v>
      </c>
      <c r="I1390" s="50" t="s">
        <v>10686</v>
      </c>
      <c r="J1390" s="48" t="s">
        <v>10733</v>
      </c>
      <c r="K1390" s="48" t="s">
        <v>10738</v>
      </c>
      <c r="L1390" s="51">
        <v>29939</v>
      </c>
      <c r="M1390" s="52">
        <v>7681.17</v>
      </c>
      <c r="N1390" s="53" t="s">
        <v>4697</v>
      </c>
      <c r="O1390" s="53" t="s">
        <v>4697</v>
      </c>
      <c r="P1390" s="48" t="s">
        <v>4717</v>
      </c>
      <c r="Q1390" s="50">
        <v>41</v>
      </c>
    </row>
    <row r="1391" spans="1:17">
      <c r="A1391" s="48" t="s">
        <v>8422</v>
      </c>
      <c r="B1391" s="48" t="s">
        <v>6033</v>
      </c>
      <c r="C1391" s="48">
        <v>22.66</v>
      </c>
      <c r="D1391" s="48">
        <v>10.68</v>
      </c>
      <c r="E1391" s="49" t="s">
        <v>10686</v>
      </c>
      <c r="F1391" s="49" t="s">
        <v>10686</v>
      </c>
      <c r="G1391" s="49" t="s">
        <v>10686</v>
      </c>
      <c r="H1391" s="50">
        <v>0</v>
      </c>
      <c r="I1391" s="50" t="s">
        <v>10686</v>
      </c>
      <c r="J1391" s="48" t="s">
        <v>10716</v>
      </c>
      <c r="K1391" s="48" t="s">
        <v>10738</v>
      </c>
      <c r="L1391" s="51">
        <v>26217</v>
      </c>
      <c r="M1391" s="52">
        <v>7680.92</v>
      </c>
      <c r="N1391" s="53" t="s">
        <v>4697</v>
      </c>
      <c r="O1391" s="53" t="s">
        <v>4693</v>
      </c>
      <c r="P1391" s="48" t="s">
        <v>4695</v>
      </c>
      <c r="Q1391" s="50">
        <v>51</v>
      </c>
    </row>
    <row r="1392" spans="1:17">
      <c r="A1392" s="48" t="s">
        <v>8424</v>
      </c>
      <c r="B1392" s="48" t="s">
        <v>8425</v>
      </c>
      <c r="C1392" s="48">
        <v>38.81</v>
      </c>
      <c r="D1392" s="48">
        <v>6.14</v>
      </c>
      <c r="E1392" s="49" t="s">
        <v>10687</v>
      </c>
      <c r="F1392" s="49" t="s">
        <v>10686</v>
      </c>
      <c r="G1392" s="49" t="s">
        <v>10686</v>
      </c>
      <c r="H1392" s="50">
        <v>1</v>
      </c>
      <c r="I1392" s="50" t="s">
        <v>10686</v>
      </c>
      <c r="J1392" s="48" t="s">
        <v>10731</v>
      </c>
      <c r="K1392" s="48" t="s">
        <v>10740</v>
      </c>
      <c r="L1392" s="51">
        <v>34955</v>
      </c>
      <c r="M1392" s="52">
        <v>7676.4</v>
      </c>
      <c r="N1392" s="53" t="s">
        <v>4697</v>
      </c>
      <c r="O1392" s="53" t="s">
        <v>4693</v>
      </c>
      <c r="P1392" s="48" t="s">
        <v>4698</v>
      </c>
      <c r="Q1392" s="50">
        <v>27</v>
      </c>
    </row>
    <row r="1393" spans="1:17">
      <c r="A1393" s="48" t="s">
        <v>8426</v>
      </c>
      <c r="B1393" s="48" t="s">
        <v>5179</v>
      </c>
      <c r="C1393" s="48">
        <v>38.51</v>
      </c>
      <c r="D1393" s="48">
        <v>5.45</v>
      </c>
      <c r="E1393" s="49" t="s">
        <v>10687</v>
      </c>
      <c r="F1393" s="49" t="s">
        <v>10686</v>
      </c>
      <c r="G1393" s="49" t="s">
        <v>10686</v>
      </c>
      <c r="H1393" s="50">
        <v>0</v>
      </c>
      <c r="I1393" s="50" t="s">
        <v>10686</v>
      </c>
      <c r="J1393" s="48" t="s">
        <v>10731</v>
      </c>
      <c r="K1393" s="48" t="s">
        <v>10744</v>
      </c>
      <c r="L1393" s="51">
        <v>35393</v>
      </c>
      <c r="M1393" s="52">
        <v>7670.75</v>
      </c>
      <c r="N1393" s="53" t="s">
        <v>4697</v>
      </c>
      <c r="O1393" s="53" t="s">
        <v>4697</v>
      </c>
      <c r="P1393" s="48" t="s">
        <v>4714</v>
      </c>
      <c r="Q1393" s="50">
        <v>26</v>
      </c>
    </row>
    <row r="1394" spans="1:17">
      <c r="A1394" s="48" t="s">
        <v>8428</v>
      </c>
      <c r="B1394" s="48" t="s">
        <v>8429</v>
      </c>
      <c r="C1394" s="48">
        <v>22.98</v>
      </c>
      <c r="D1394" s="48">
        <v>6.14</v>
      </c>
      <c r="E1394" s="49" t="s">
        <v>10687</v>
      </c>
      <c r="F1394" s="49" t="s">
        <v>10686</v>
      </c>
      <c r="G1394" s="49" t="s">
        <v>10686</v>
      </c>
      <c r="H1394" s="50">
        <v>0</v>
      </c>
      <c r="I1394" s="50" t="s">
        <v>10686</v>
      </c>
      <c r="J1394" s="48" t="s">
        <v>10716</v>
      </c>
      <c r="K1394" s="48" t="s">
        <v>10740</v>
      </c>
      <c r="L1394" s="51">
        <v>28042</v>
      </c>
      <c r="M1394" s="52">
        <v>7662.47</v>
      </c>
      <c r="N1394" s="53" t="s">
        <v>4697</v>
      </c>
      <c r="O1394" s="53" t="s">
        <v>4693</v>
      </c>
      <c r="P1394" s="48" t="s">
        <v>4701</v>
      </c>
      <c r="Q1394" s="50">
        <v>46</v>
      </c>
    </row>
    <row r="1395" spans="1:17">
      <c r="A1395" s="48" t="s">
        <v>8431</v>
      </c>
      <c r="B1395" s="48" t="s">
        <v>8432</v>
      </c>
      <c r="C1395" s="48">
        <v>15.65</v>
      </c>
      <c r="D1395" s="48">
        <v>7.85</v>
      </c>
      <c r="E1395" s="49" t="s">
        <v>10686</v>
      </c>
      <c r="F1395" s="49" t="s">
        <v>10686</v>
      </c>
      <c r="G1395" s="49" t="s">
        <v>10686</v>
      </c>
      <c r="H1395" s="50">
        <v>0</v>
      </c>
      <c r="I1395" s="50" t="s">
        <v>10686</v>
      </c>
      <c r="J1395" s="48" t="s">
        <v>10734</v>
      </c>
      <c r="K1395" s="48" t="s">
        <v>10738</v>
      </c>
      <c r="L1395" s="51">
        <v>24103</v>
      </c>
      <c r="M1395" s="52">
        <v>7657.69</v>
      </c>
      <c r="N1395" s="53" t="s">
        <v>4694</v>
      </c>
      <c r="O1395" s="53" t="s">
        <v>4694</v>
      </c>
      <c r="P1395" s="48" t="s">
        <v>4698</v>
      </c>
      <c r="Q1395" s="50">
        <v>57</v>
      </c>
    </row>
    <row r="1396" spans="1:17">
      <c r="A1396" s="48" t="s">
        <v>8434</v>
      </c>
      <c r="B1396" s="48" t="s">
        <v>5024</v>
      </c>
      <c r="C1396" s="48">
        <v>39.97</v>
      </c>
      <c r="D1396" s="48">
        <v>4.09</v>
      </c>
      <c r="E1396" s="49" t="s">
        <v>10686</v>
      </c>
      <c r="F1396" s="49" t="s">
        <v>10686</v>
      </c>
      <c r="G1396" s="49" t="s">
        <v>10686</v>
      </c>
      <c r="H1396" s="50">
        <v>1</v>
      </c>
      <c r="I1396" s="50" t="s">
        <v>10686</v>
      </c>
      <c r="J1396" s="48" t="s">
        <v>10731</v>
      </c>
      <c r="K1396" s="48" t="s">
        <v>10744</v>
      </c>
      <c r="L1396" s="51">
        <v>36068</v>
      </c>
      <c r="M1396" s="52">
        <v>7652.26</v>
      </c>
      <c r="N1396" s="53" t="s">
        <v>4697</v>
      </c>
      <c r="O1396" s="53" t="s">
        <v>4694</v>
      </c>
      <c r="P1396" s="48" t="s">
        <v>4710</v>
      </c>
      <c r="Q1396" s="50">
        <v>24</v>
      </c>
    </row>
    <row r="1397" spans="1:17">
      <c r="A1397" s="48" t="s">
        <v>8436</v>
      </c>
      <c r="B1397" s="48" t="s">
        <v>5024</v>
      </c>
      <c r="C1397" s="48">
        <v>37.22</v>
      </c>
      <c r="D1397" s="48">
        <v>4.62</v>
      </c>
      <c r="E1397" s="49" t="s">
        <v>10686</v>
      </c>
      <c r="F1397" s="49" t="s">
        <v>10686</v>
      </c>
      <c r="G1397" s="49" t="s">
        <v>10687</v>
      </c>
      <c r="H1397" s="50">
        <v>1</v>
      </c>
      <c r="I1397" s="50" t="s">
        <v>10686</v>
      </c>
      <c r="J1397" s="48" t="s">
        <v>10731</v>
      </c>
      <c r="K1397" s="48" t="s">
        <v>10744</v>
      </c>
      <c r="L1397" s="51">
        <v>34191</v>
      </c>
      <c r="M1397" s="52">
        <v>7650.8</v>
      </c>
      <c r="N1397" s="53" t="s">
        <v>4697</v>
      </c>
      <c r="O1397" s="53" t="s">
        <v>4697</v>
      </c>
      <c r="P1397" s="48" t="s">
        <v>4698</v>
      </c>
      <c r="Q1397" s="50">
        <v>29</v>
      </c>
    </row>
    <row r="1398" spans="1:17">
      <c r="A1398" s="48" t="s">
        <v>8438</v>
      </c>
      <c r="B1398" s="48" t="s">
        <v>8439</v>
      </c>
      <c r="C1398" s="48">
        <v>41.325000000000003</v>
      </c>
      <c r="D1398" s="48">
        <v>5.77</v>
      </c>
      <c r="E1398" s="49" t="s">
        <v>10686</v>
      </c>
      <c r="F1398" s="49" t="s">
        <v>10686</v>
      </c>
      <c r="G1398" s="49" t="s">
        <v>10686</v>
      </c>
      <c r="H1398" s="50">
        <v>0</v>
      </c>
      <c r="I1398" s="50" t="s">
        <v>10686</v>
      </c>
      <c r="J1398" s="48" t="s">
        <v>10731</v>
      </c>
      <c r="K1398" s="48" t="s">
        <v>10740</v>
      </c>
      <c r="L1398" s="51">
        <v>29510</v>
      </c>
      <c r="M1398" s="52">
        <v>7650.77</v>
      </c>
      <c r="N1398" s="53" t="s">
        <v>4697</v>
      </c>
      <c r="O1398" s="53" t="s">
        <v>4697</v>
      </c>
      <c r="P1398" s="48" t="s">
        <v>4699</v>
      </c>
      <c r="Q1398" s="50">
        <v>42</v>
      </c>
    </row>
    <row r="1399" spans="1:17">
      <c r="A1399" s="48" t="s">
        <v>8441</v>
      </c>
      <c r="B1399" s="48" t="s">
        <v>8442</v>
      </c>
      <c r="C1399" s="48">
        <v>40.31</v>
      </c>
      <c r="D1399" s="48">
        <v>5.84</v>
      </c>
      <c r="E1399" s="49" t="s">
        <v>10686</v>
      </c>
      <c r="F1399" s="49" t="s">
        <v>10686</v>
      </c>
      <c r="G1399" s="49" t="s">
        <v>10686</v>
      </c>
      <c r="H1399" s="50">
        <v>0</v>
      </c>
      <c r="I1399" s="50" t="s">
        <v>10686</v>
      </c>
      <c r="J1399" s="48" t="s">
        <v>10731</v>
      </c>
      <c r="K1399" s="48" t="s">
        <v>10740</v>
      </c>
      <c r="L1399" s="51">
        <v>36326</v>
      </c>
      <c r="M1399" s="52">
        <v>7642.05</v>
      </c>
      <c r="N1399" s="53" t="s">
        <v>4697</v>
      </c>
      <c r="O1399" s="53" t="s">
        <v>4697</v>
      </c>
      <c r="P1399" s="48" t="s">
        <v>4713</v>
      </c>
      <c r="Q1399" s="50">
        <v>23</v>
      </c>
    </row>
    <row r="1400" spans="1:17">
      <c r="A1400" s="48" t="s">
        <v>8444</v>
      </c>
      <c r="B1400" s="48" t="s">
        <v>5448</v>
      </c>
      <c r="C1400" s="48">
        <v>29.48</v>
      </c>
      <c r="D1400" s="48">
        <v>4.91</v>
      </c>
      <c r="E1400" s="49" t="s">
        <v>10686</v>
      </c>
      <c r="F1400" s="49" t="s">
        <v>10686</v>
      </c>
      <c r="G1400" s="49" t="s">
        <v>10686</v>
      </c>
      <c r="H1400" s="50">
        <v>0</v>
      </c>
      <c r="I1400" s="50" t="s">
        <v>10686</v>
      </c>
      <c r="J1400" s="48" t="s">
        <v>10733</v>
      </c>
      <c r="K1400" s="48" t="s">
        <v>10744</v>
      </c>
      <c r="L1400" s="51">
        <v>29426</v>
      </c>
      <c r="M1400" s="52">
        <v>7640.31</v>
      </c>
      <c r="N1400" s="53" t="s">
        <v>4697</v>
      </c>
      <c r="O1400" s="53" t="s">
        <v>4693</v>
      </c>
      <c r="P1400" s="48" t="s">
        <v>4695</v>
      </c>
      <c r="Q1400" s="50">
        <v>42</v>
      </c>
    </row>
    <row r="1401" spans="1:17">
      <c r="A1401" s="48" t="s">
        <v>8446</v>
      </c>
      <c r="B1401" s="48" t="s">
        <v>6731</v>
      </c>
      <c r="C1401" s="48">
        <v>33.155000000000001</v>
      </c>
      <c r="D1401" s="48">
        <v>5.07</v>
      </c>
      <c r="E1401" s="49" t="s">
        <v>10686</v>
      </c>
      <c r="F1401" s="49" t="s">
        <v>10686</v>
      </c>
      <c r="G1401" s="49" t="s">
        <v>10686</v>
      </c>
      <c r="H1401" s="50">
        <v>0</v>
      </c>
      <c r="I1401" s="50" t="s">
        <v>10686</v>
      </c>
      <c r="J1401" s="48" t="s">
        <v>10731</v>
      </c>
      <c r="K1401" s="48" t="s">
        <v>10744</v>
      </c>
      <c r="L1401" s="51">
        <v>29392</v>
      </c>
      <c r="M1401" s="52">
        <v>7639.42</v>
      </c>
      <c r="N1401" s="53" t="s">
        <v>4697</v>
      </c>
      <c r="O1401" s="53" t="s">
        <v>4697</v>
      </c>
      <c r="P1401" s="48" t="s">
        <v>4699</v>
      </c>
      <c r="Q1401" s="50">
        <v>42</v>
      </c>
    </row>
    <row r="1402" spans="1:17">
      <c r="A1402" s="48" t="s">
        <v>8448</v>
      </c>
      <c r="B1402" s="48" t="s">
        <v>8449</v>
      </c>
      <c r="C1402" s="48">
        <v>42.85</v>
      </c>
      <c r="D1402" s="48">
        <v>5.81</v>
      </c>
      <c r="E1402" s="49" t="s">
        <v>10687</v>
      </c>
      <c r="F1402" s="49" t="s">
        <v>10686</v>
      </c>
      <c r="G1402" s="49" t="s">
        <v>10686</v>
      </c>
      <c r="H1402" s="50">
        <v>0</v>
      </c>
      <c r="I1402" s="50" t="s">
        <v>10686</v>
      </c>
      <c r="J1402" s="48" t="s">
        <v>10731</v>
      </c>
      <c r="K1402" s="48" t="s">
        <v>10740</v>
      </c>
      <c r="L1402" s="51">
        <v>37238</v>
      </c>
      <c r="M1402" s="52">
        <v>7636.92</v>
      </c>
      <c r="N1402" s="53" t="s">
        <v>4697</v>
      </c>
      <c r="O1402" s="53" t="s">
        <v>4694</v>
      </c>
      <c r="P1402" s="48" t="s">
        <v>4698</v>
      </c>
      <c r="Q1402" s="50">
        <v>21</v>
      </c>
    </row>
    <row r="1403" spans="1:17">
      <c r="A1403" s="48" t="s">
        <v>8450</v>
      </c>
      <c r="B1403" s="48" t="s">
        <v>4899</v>
      </c>
      <c r="C1403" s="48">
        <v>32.340000000000003</v>
      </c>
      <c r="D1403" s="48">
        <v>11.2</v>
      </c>
      <c r="E1403" s="49" t="s">
        <v>10686</v>
      </c>
      <c r="F1403" s="49" t="s">
        <v>10686</v>
      </c>
      <c r="G1403" s="49" t="s">
        <v>10686</v>
      </c>
      <c r="H1403" s="50">
        <v>0</v>
      </c>
      <c r="I1403" s="50" t="s">
        <v>10686</v>
      </c>
      <c r="J1403" s="48" t="s">
        <v>10731</v>
      </c>
      <c r="K1403" s="48" t="s">
        <v>10738</v>
      </c>
      <c r="L1403" s="51">
        <v>28726</v>
      </c>
      <c r="M1403" s="52">
        <v>7633.72</v>
      </c>
      <c r="N1403" s="53" t="s">
        <v>4697</v>
      </c>
      <c r="O1403" s="53" t="s">
        <v>4693</v>
      </c>
      <c r="P1403" s="48" t="s">
        <v>4695</v>
      </c>
      <c r="Q1403" s="50">
        <v>44</v>
      </c>
    </row>
    <row r="1404" spans="1:17">
      <c r="A1404" s="48" t="s">
        <v>8452</v>
      </c>
      <c r="B1404" s="48" t="s">
        <v>8453</v>
      </c>
      <c r="C1404" s="48">
        <v>27.5</v>
      </c>
      <c r="D1404" s="48">
        <v>10.75</v>
      </c>
      <c r="E1404" s="49" t="s">
        <v>10686</v>
      </c>
      <c r="F1404" s="49" t="s">
        <v>10686</v>
      </c>
      <c r="G1404" s="49" t="s">
        <v>10686</v>
      </c>
      <c r="H1404" s="50">
        <v>0</v>
      </c>
      <c r="I1404" s="50" t="s">
        <v>10686</v>
      </c>
      <c r="J1404" s="48" t="s">
        <v>10733</v>
      </c>
      <c r="K1404" s="48" t="s">
        <v>10738</v>
      </c>
      <c r="L1404" s="51">
        <v>28823</v>
      </c>
      <c r="M1404" s="52">
        <v>7626.99</v>
      </c>
      <c r="N1404" s="53" t="s">
        <v>4697</v>
      </c>
      <c r="O1404" s="53" t="s">
        <v>4697</v>
      </c>
      <c r="P1404" s="48" t="s">
        <v>4701</v>
      </c>
      <c r="Q1404" s="50">
        <v>44</v>
      </c>
    </row>
    <row r="1405" spans="1:17">
      <c r="A1405" s="48" t="s">
        <v>8455</v>
      </c>
      <c r="B1405" s="48" t="s">
        <v>8456</v>
      </c>
      <c r="C1405" s="48">
        <v>25.8</v>
      </c>
      <c r="D1405" s="48">
        <v>7.8</v>
      </c>
      <c r="E1405" s="49" t="s">
        <v>10686</v>
      </c>
      <c r="F1405" s="49" t="s">
        <v>10686</v>
      </c>
      <c r="G1405" s="49" t="s">
        <v>10686</v>
      </c>
      <c r="H1405" s="50">
        <v>0</v>
      </c>
      <c r="I1405" s="50" t="s">
        <v>10686</v>
      </c>
      <c r="J1405" s="48" t="s">
        <v>10733</v>
      </c>
      <c r="K1405" s="48" t="s">
        <v>10738</v>
      </c>
      <c r="L1405" s="51">
        <v>28800</v>
      </c>
      <c r="M1405" s="52">
        <v>7624.63</v>
      </c>
      <c r="N1405" s="53" t="s">
        <v>4697</v>
      </c>
      <c r="O1405" s="53" t="s">
        <v>4693</v>
      </c>
      <c r="P1405" s="48" t="s">
        <v>4701</v>
      </c>
      <c r="Q1405" s="50">
        <v>44</v>
      </c>
    </row>
    <row r="1406" spans="1:17">
      <c r="A1406" s="48" t="s">
        <v>8458</v>
      </c>
      <c r="B1406" s="48" t="s">
        <v>8459</v>
      </c>
      <c r="C1406" s="48">
        <v>25</v>
      </c>
      <c r="D1406" s="48">
        <v>7.04</v>
      </c>
      <c r="E1406" s="49" t="s">
        <v>10686</v>
      </c>
      <c r="F1406" s="49" t="s">
        <v>10686</v>
      </c>
      <c r="G1406" s="49" t="s">
        <v>10686</v>
      </c>
      <c r="H1406" s="50">
        <v>0</v>
      </c>
      <c r="I1406" s="50" t="s">
        <v>10686</v>
      </c>
      <c r="J1406" s="48" t="s">
        <v>10733</v>
      </c>
      <c r="K1406" s="48" t="s">
        <v>10738</v>
      </c>
      <c r="L1406" s="51">
        <v>28822</v>
      </c>
      <c r="M1406" s="52">
        <v>7623.52</v>
      </c>
      <c r="N1406" s="53" t="s">
        <v>4697</v>
      </c>
      <c r="O1406" s="53" t="s">
        <v>4693</v>
      </c>
      <c r="P1406" s="48" t="s">
        <v>4701</v>
      </c>
      <c r="Q1406" s="50">
        <v>44</v>
      </c>
    </row>
    <row r="1407" spans="1:17">
      <c r="A1407" s="48" t="s">
        <v>8461</v>
      </c>
      <c r="B1407" s="48" t="s">
        <v>4807</v>
      </c>
      <c r="C1407" s="48">
        <v>41.2</v>
      </c>
      <c r="D1407" s="48">
        <v>4.18</v>
      </c>
      <c r="E1407" s="49" t="s">
        <v>10687</v>
      </c>
      <c r="F1407" s="49" t="s">
        <v>10686</v>
      </c>
      <c r="G1407" s="49" t="s">
        <v>10686</v>
      </c>
      <c r="H1407" s="50">
        <v>0</v>
      </c>
      <c r="I1407" s="50" t="s">
        <v>10686</v>
      </c>
      <c r="J1407" s="48" t="s">
        <v>10731</v>
      </c>
      <c r="K1407" s="48" t="s">
        <v>10744</v>
      </c>
      <c r="L1407" s="51">
        <v>35325</v>
      </c>
      <c r="M1407" s="52">
        <v>7623.13</v>
      </c>
      <c r="N1407" s="53" t="s">
        <v>4697</v>
      </c>
      <c r="O1407" s="53" t="s">
        <v>4694</v>
      </c>
      <c r="P1407" s="48" t="s">
        <v>4701</v>
      </c>
      <c r="Q1407" s="50">
        <v>26</v>
      </c>
    </row>
    <row r="1408" spans="1:17">
      <c r="A1408" s="48" t="s">
        <v>8463</v>
      </c>
      <c r="B1408" s="48" t="s">
        <v>6731</v>
      </c>
      <c r="C1408" s="48">
        <v>17.78</v>
      </c>
      <c r="D1408" s="48">
        <v>8.19</v>
      </c>
      <c r="E1408" s="49" t="s">
        <v>10686</v>
      </c>
      <c r="F1408" s="49" t="s">
        <v>10686</v>
      </c>
      <c r="G1408" s="49" t="s">
        <v>10686</v>
      </c>
      <c r="H1408" s="50">
        <v>0</v>
      </c>
      <c r="I1408" s="50" t="s">
        <v>10686</v>
      </c>
      <c r="J1408" s="48" t="s">
        <v>10734</v>
      </c>
      <c r="K1408" s="48" t="s">
        <v>10738</v>
      </c>
      <c r="L1408" s="51">
        <v>25022</v>
      </c>
      <c r="M1408" s="52">
        <v>7609.6</v>
      </c>
      <c r="N1408" s="53" t="s">
        <v>4694</v>
      </c>
      <c r="O1408" s="53" t="s">
        <v>4697</v>
      </c>
      <c r="P1408" s="48" t="s">
        <v>4698</v>
      </c>
      <c r="Q1408" s="50">
        <v>54</v>
      </c>
    </row>
    <row r="1409" spans="1:17">
      <c r="A1409" s="48" t="s">
        <v>8465</v>
      </c>
      <c r="B1409" s="48" t="s">
        <v>4862</v>
      </c>
      <c r="C1409" s="48">
        <v>40.119999999999997</v>
      </c>
      <c r="D1409" s="48">
        <v>6.22</v>
      </c>
      <c r="E1409" s="49" t="s">
        <v>10687</v>
      </c>
      <c r="F1409" s="49" t="s">
        <v>10686</v>
      </c>
      <c r="G1409" s="49" t="s">
        <v>10687</v>
      </c>
      <c r="H1409" s="50">
        <v>1</v>
      </c>
      <c r="I1409" s="50" t="s">
        <v>10686</v>
      </c>
      <c r="J1409" s="48" t="s">
        <v>10731</v>
      </c>
      <c r="K1409" s="48" t="s">
        <v>10740</v>
      </c>
      <c r="L1409" s="51">
        <v>35703</v>
      </c>
      <c r="M1409" s="52">
        <v>7607.03</v>
      </c>
      <c r="N1409" s="53" t="s">
        <v>4697</v>
      </c>
      <c r="O1409" s="53" t="s">
        <v>4697</v>
      </c>
      <c r="P1409" s="48" t="s">
        <v>4698</v>
      </c>
      <c r="Q1409" s="50">
        <v>25</v>
      </c>
    </row>
    <row r="1410" spans="1:17">
      <c r="A1410" s="48" t="s">
        <v>8467</v>
      </c>
      <c r="B1410" s="48" t="s">
        <v>4731</v>
      </c>
      <c r="C1410" s="48">
        <v>19.350000000000001</v>
      </c>
      <c r="D1410" s="48">
        <v>8.2200000000000006</v>
      </c>
      <c r="E1410" s="49" t="s">
        <v>10687</v>
      </c>
      <c r="F1410" s="49" t="s">
        <v>10686</v>
      </c>
      <c r="G1410" s="49" t="s">
        <v>10686</v>
      </c>
      <c r="H1410" s="50">
        <v>0</v>
      </c>
      <c r="I1410" s="50" t="s">
        <v>10686</v>
      </c>
      <c r="J1410" s="48" t="s">
        <v>10716</v>
      </c>
      <c r="K1410" s="48" t="s">
        <v>10738</v>
      </c>
      <c r="L1410" s="51">
        <v>24670</v>
      </c>
      <c r="M1410" s="52">
        <v>7585.62</v>
      </c>
      <c r="N1410" s="53" t="s">
        <v>4694</v>
      </c>
      <c r="O1410" s="53" t="s">
        <v>4697</v>
      </c>
      <c r="P1410" s="48" t="s">
        <v>4695</v>
      </c>
      <c r="Q1410" s="50">
        <v>55</v>
      </c>
    </row>
    <row r="1411" spans="1:17">
      <c r="A1411" s="48" t="s">
        <v>8469</v>
      </c>
      <c r="B1411" s="48" t="s">
        <v>8470</v>
      </c>
      <c r="C1411" s="48">
        <v>36.69</v>
      </c>
      <c r="D1411" s="48">
        <v>6.15</v>
      </c>
      <c r="E1411" s="49" t="s">
        <v>10686</v>
      </c>
      <c r="F1411" s="49" t="s">
        <v>10686</v>
      </c>
      <c r="G1411" s="49" t="s">
        <v>10686</v>
      </c>
      <c r="H1411" s="50">
        <v>0</v>
      </c>
      <c r="I1411" s="50" t="s">
        <v>10686</v>
      </c>
      <c r="J1411" s="48" t="s">
        <v>10731</v>
      </c>
      <c r="K1411" s="48" t="s">
        <v>10740</v>
      </c>
      <c r="L1411" s="51">
        <v>34560</v>
      </c>
      <c r="M1411" s="52">
        <v>7567.13</v>
      </c>
      <c r="N1411" s="53" t="s">
        <v>4697</v>
      </c>
      <c r="O1411" s="53" t="s">
        <v>4697</v>
      </c>
      <c r="P1411" s="48" t="s">
        <v>4715</v>
      </c>
      <c r="Q1411" s="50">
        <v>28</v>
      </c>
    </row>
    <row r="1412" spans="1:17">
      <c r="A1412" s="48" t="s">
        <v>8472</v>
      </c>
      <c r="B1412" s="48" t="s">
        <v>8473</v>
      </c>
      <c r="C1412" s="48">
        <v>28.51</v>
      </c>
      <c r="D1412" s="48">
        <v>5.65</v>
      </c>
      <c r="E1412" s="49" t="s">
        <v>10687</v>
      </c>
      <c r="F1412" s="49" t="s">
        <v>10686</v>
      </c>
      <c r="G1412" s="49" t="s">
        <v>10686</v>
      </c>
      <c r="H1412" s="50">
        <v>1</v>
      </c>
      <c r="I1412" s="50" t="s">
        <v>10686</v>
      </c>
      <c r="J1412" s="48" t="s">
        <v>10733</v>
      </c>
      <c r="K1412" s="48" t="s">
        <v>10744</v>
      </c>
      <c r="L1412" s="51">
        <v>32492</v>
      </c>
      <c r="M1412" s="52">
        <v>7538.52</v>
      </c>
      <c r="N1412" s="53" t="s">
        <v>4697</v>
      </c>
      <c r="O1412" s="53" t="s">
        <v>4697</v>
      </c>
      <c r="P1412" s="48" t="s">
        <v>4698</v>
      </c>
      <c r="Q1412" s="50">
        <v>34</v>
      </c>
    </row>
    <row r="1413" spans="1:17">
      <c r="A1413" s="48" t="s">
        <v>8474</v>
      </c>
      <c r="B1413" s="48" t="s">
        <v>8475</v>
      </c>
      <c r="C1413" s="48">
        <v>30.21</v>
      </c>
      <c r="D1413" s="48">
        <v>5.5</v>
      </c>
      <c r="E1413" s="49" t="s">
        <v>10686</v>
      </c>
      <c r="F1413" s="49" t="s">
        <v>10686</v>
      </c>
      <c r="G1413" s="49" t="s">
        <v>10686</v>
      </c>
      <c r="H1413" s="50">
        <v>1</v>
      </c>
      <c r="I1413" s="50" t="s">
        <v>10686</v>
      </c>
      <c r="J1413" s="48" t="s">
        <v>10731</v>
      </c>
      <c r="K1413" s="48" t="s">
        <v>10744</v>
      </c>
      <c r="L1413" s="51">
        <v>30916</v>
      </c>
      <c r="M1413" s="52">
        <v>7537.16</v>
      </c>
      <c r="N1413" s="53" t="s">
        <v>4697</v>
      </c>
      <c r="O1413" s="53" t="s">
        <v>4697</v>
      </c>
      <c r="P1413" s="48" t="s">
        <v>4698</v>
      </c>
      <c r="Q1413" s="50">
        <v>38</v>
      </c>
    </row>
    <row r="1414" spans="1:17">
      <c r="A1414" s="48" t="s">
        <v>8477</v>
      </c>
      <c r="B1414" s="48" t="s">
        <v>8478</v>
      </c>
      <c r="C1414" s="48">
        <v>24.33</v>
      </c>
      <c r="D1414" s="48">
        <v>8</v>
      </c>
      <c r="E1414" s="49" t="s">
        <v>10686</v>
      </c>
      <c r="F1414" s="49" t="s">
        <v>10686</v>
      </c>
      <c r="G1414" s="49" t="s">
        <v>10686</v>
      </c>
      <c r="H1414" s="50">
        <v>0</v>
      </c>
      <c r="I1414" s="50" t="s">
        <v>10686</v>
      </c>
      <c r="J1414" s="48" t="s">
        <v>10716</v>
      </c>
      <c r="K1414" s="48" t="s">
        <v>10738</v>
      </c>
      <c r="L1414" s="51">
        <v>28838</v>
      </c>
      <c r="M1414" s="52">
        <v>7531.7</v>
      </c>
      <c r="N1414" s="53" t="s">
        <v>4697</v>
      </c>
      <c r="O1414" s="53" t="s">
        <v>4693</v>
      </c>
      <c r="P1414" s="48" t="s">
        <v>4695</v>
      </c>
      <c r="Q1414" s="50">
        <v>44</v>
      </c>
    </row>
    <row r="1415" spans="1:17">
      <c r="A1415" s="48" t="s">
        <v>8479</v>
      </c>
      <c r="B1415" s="48" t="s">
        <v>5185</v>
      </c>
      <c r="C1415" s="48">
        <v>19.855</v>
      </c>
      <c r="D1415" s="48">
        <v>5.71</v>
      </c>
      <c r="E1415" s="49" t="s">
        <v>10687</v>
      </c>
      <c r="F1415" s="49" t="s">
        <v>10686</v>
      </c>
      <c r="G1415" s="49" t="s">
        <v>10686</v>
      </c>
      <c r="H1415" s="50">
        <v>0</v>
      </c>
      <c r="I1415" s="50" t="s">
        <v>10686</v>
      </c>
      <c r="J1415" s="48" t="s">
        <v>10716</v>
      </c>
      <c r="K1415" s="48" t="s">
        <v>10740</v>
      </c>
      <c r="L1415" s="51">
        <v>28043</v>
      </c>
      <c r="M1415" s="52">
        <v>7526.71</v>
      </c>
      <c r="N1415" s="53" t="s">
        <v>4694</v>
      </c>
      <c r="O1415" s="53" t="s">
        <v>4693</v>
      </c>
      <c r="P1415" s="48" t="s">
        <v>4698</v>
      </c>
      <c r="Q1415" s="50">
        <v>46</v>
      </c>
    </row>
    <row r="1416" spans="1:17">
      <c r="A1416" s="48" t="s">
        <v>8481</v>
      </c>
      <c r="B1416" s="48" t="s">
        <v>8482</v>
      </c>
      <c r="C1416" s="48">
        <v>25.364999999999998</v>
      </c>
      <c r="D1416" s="48">
        <v>11.71</v>
      </c>
      <c r="E1416" s="49" t="s">
        <v>10686</v>
      </c>
      <c r="F1416" s="49" t="s">
        <v>10686</v>
      </c>
      <c r="G1416" s="49" t="s">
        <v>10686</v>
      </c>
      <c r="H1416" s="50">
        <v>0</v>
      </c>
      <c r="I1416" s="50" t="s">
        <v>10686</v>
      </c>
      <c r="J1416" s="48" t="s">
        <v>10733</v>
      </c>
      <c r="K1416" s="48" t="s">
        <v>10738</v>
      </c>
      <c r="L1416" s="51">
        <v>28781</v>
      </c>
      <c r="M1416" s="52">
        <v>7518.03</v>
      </c>
      <c r="N1416" s="53" t="s">
        <v>4697</v>
      </c>
      <c r="O1416" s="53" t="s">
        <v>4694</v>
      </c>
      <c r="P1416" s="48" t="s">
        <v>4698</v>
      </c>
      <c r="Q1416" s="50">
        <v>44</v>
      </c>
    </row>
    <row r="1417" spans="1:17">
      <c r="A1417" s="48" t="s">
        <v>8484</v>
      </c>
      <c r="B1417" s="48" t="s">
        <v>4976</v>
      </c>
      <c r="C1417" s="48">
        <v>29.6</v>
      </c>
      <c r="D1417" s="48">
        <v>6.17</v>
      </c>
      <c r="E1417" s="49" t="s">
        <v>10687</v>
      </c>
      <c r="F1417" s="49" t="s">
        <v>10686</v>
      </c>
      <c r="G1417" s="49" t="s">
        <v>10687</v>
      </c>
      <c r="H1417" s="50">
        <v>1</v>
      </c>
      <c r="I1417" s="50" t="s">
        <v>10686</v>
      </c>
      <c r="J1417" s="48" t="s">
        <v>10733</v>
      </c>
      <c r="K1417" s="48" t="s">
        <v>10740</v>
      </c>
      <c r="L1417" s="51">
        <v>30507</v>
      </c>
      <c r="M1417" s="52">
        <v>7512.27</v>
      </c>
      <c r="N1417" s="53" t="s">
        <v>4694</v>
      </c>
      <c r="O1417" s="53" t="s">
        <v>4697</v>
      </c>
      <c r="P1417" s="48" t="s">
        <v>4701</v>
      </c>
      <c r="Q1417" s="50">
        <v>39</v>
      </c>
    </row>
    <row r="1418" spans="1:17">
      <c r="A1418" s="48" t="s">
        <v>8486</v>
      </c>
      <c r="B1418" s="48" t="s">
        <v>8487</v>
      </c>
      <c r="C1418" s="48">
        <v>39.43</v>
      </c>
      <c r="D1418" s="48">
        <v>6.1</v>
      </c>
      <c r="E1418" s="49" t="s">
        <v>10687</v>
      </c>
      <c r="F1418" s="49" t="s">
        <v>10686</v>
      </c>
      <c r="G1418" s="49" t="s">
        <v>10687</v>
      </c>
      <c r="H1418" s="50">
        <v>1</v>
      </c>
      <c r="I1418" s="50" t="s">
        <v>10686</v>
      </c>
      <c r="J1418" s="48" t="s">
        <v>10731</v>
      </c>
      <c r="K1418" s="48" t="s">
        <v>10740</v>
      </c>
      <c r="L1418" s="51">
        <v>35731</v>
      </c>
      <c r="M1418" s="52">
        <v>7504.3</v>
      </c>
      <c r="N1418" s="53" t="s">
        <v>4697</v>
      </c>
      <c r="O1418" s="53" t="s">
        <v>4693</v>
      </c>
      <c r="P1418" s="48" t="s">
        <v>4698</v>
      </c>
      <c r="Q1418" s="50">
        <v>25</v>
      </c>
    </row>
    <row r="1419" spans="1:17">
      <c r="A1419" s="48" t="s">
        <v>8489</v>
      </c>
      <c r="B1419" s="48" t="s">
        <v>5048</v>
      </c>
      <c r="C1419" s="48">
        <v>27.34</v>
      </c>
      <c r="D1419" s="48">
        <v>5.19</v>
      </c>
      <c r="E1419" s="49" t="s">
        <v>10687</v>
      </c>
      <c r="F1419" s="49" t="s">
        <v>10686</v>
      </c>
      <c r="G1419" s="49" t="s">
        <v>10686</v>
      </c>
      <c r="H1419" s="50">
        <v>1</v>
      </c>
      <c r="I1419" s="50" t="s">
        <v>10686</v>
      </c>
      <c r="J1419" s="48" t="s">
        <v>10733</v>
      </c>
      <c r="K1419" s="48" t="s">
        <v>10744</v>
      </c>
      <c r="L1419" s="51">
        <v>32492</v>
      </c>
      <c r="M1419" s="52">
        <v>7494.63</v>
      </c>
      <c r="N1419" s="53" t="s">
        <v>4697</v>
      </c>
      <c r="O1419" s="53" t="s">
        <v>4694</v>
      </c>
      <c r="P1419" s="48" t="s">
        <v>4716</v>
      </c>
      <c r="Q1419" s="50">
        <v>34</v>
      </c>
    </row>
    <row r="1420" spans="1:17">
      <c r="A1420" s="48" t="s">
        <v>8491</v>
      </c>
      <c r="B1420" s="48" t="s">
        <v>5517</v>
      </c>
      <c r="C1420" s="48">
        <v>39.01</v>
      </c>
      <c r="D1420" s="48">
        <v>5.37</v>
      </c>
      <c r="E1420" s="49" t="s">
        <v>10687</v>
      </c>
      <c r="F1420" s="49" t="s">
        <v>10686</v>
      </c>
      <c r="G1420" s="49" t="s">
        <v>10686</v>
      </c>
      <c r="H1420" s="50">
        <v>0</v>
      </c>
      <c r="I1420" s="50" t="s">
        <v>10686</v>
      </c>
      <c r="J1420" s="48" t="s">
        <v>10731</v>
      </c>
      <c r="K1420" s="48" t="s">
        <v>10744</v>
      </c>
      <c r="L1420" s="51">
        <v>35230</v>
      </c>
      <c r="M1420" s="52">
        <v>7487.38</v>
      </c>
      <c r="N1420" s="53" t="s">
        <v>4697</v>
      </c>
      <c r="O1420" s="53" t="s">
        <v>4694</v>
      </c>
      <c r="P1420" s="48" t="s">
        <v>4698</v>
      </c>
      <c r="Q1420" s="50">
        <v>26</v>
      </c>
    </row>
    <row r="1421" spans="1:17">
      <c r="A1421" s="48" t="s">
        <v>8493</v>
      </c>
      <c r="B1421" s="48" t="s">
        <v>8494</v>
      </c>
      <c r="C1421" s="48">
        <v>18.989999999999998</v>
      </c>
      <c r="D1421" s="48">
        <v>10.82</v>
      </c>
      <c r="E1421" s="49" t="s">
        <v>10687</v>
      </c>
      <c r="F1421" s="49" t="s">
        <v>10686</v>
      </c>
      <c r="G1421" s="49" t="s">
        <v>10686</v>
      </c>
      <c r="H1421" s="50">
        <v>0</v>
      </c>
      <c r="I1421" s="50" t="s">
        <v>10686</v>
      </c>
      <c r="J1421" s="48" t="s">
        <v>10716</v>
      </c>
      <c r="K1421" s="48" t="s">
        <v>10738</v>
      </c>
      <c r="L1421" s="51">
        <v>24688</v>
      </c>
      <c r="M1421" s="52">
        <v>7463.51</v>
      </c>
      <c r="N1421" s="53" t="s">
        <v>4694</v>
      </c>
      <c r="O1421" s="53" t="s">
        <v>4694</v>
      </c>
      <c r="P1421" s="48" t="s">
        <v>4695</v>
      </c>
      <c r="Q1421" s="50">
        <v>55</v>
      </c>
    </row>
    <row r="1422" spans="1:17">
      <c r="A1422" s="48" t="s">
        <v>8496</v>
      </c>
      <c r="B1422" s="48" t="s">
        <v>8497</v>
      </c>
      <c r="C1422" s="48">
        <v>42.3</v>
      </c>
      <c r="D1422" s="48">
        <v>6.06</v>
      </c>
      <c r="E1422" s="49" t="s">
        <v>10687</v>
      </c>
      <c r="F1422" s="49" t="s">
        <v>10686</v>
      </c>
      <c r="G1422" s="49" t="s">
        <v>10686</v>
      </c>
      <c r="H1422" s="50">
        <v>0</v>
      </c>
      <c r="I1422" s="50" t="s">
        <v>10686</v>
      </c>
      <c r="J1422" s="48" t="s">
        <v>10731</v>
      </c>
      <c r="K1422" s="48" t="s">
        <v>10740</v>
      </c>
      <c r="L1422" s="51">
        <v>37043</v>
      </c>
      <c r="M1422" s="52">
        <v>7450.36</v>
      </c>
      <c r="N1422" s="53" t="s">
        <v>4697</v>
      </c>
      <c r="O1422" s="53" t="s">
        <v>4697</v>
      </c>
      <c r="P1422" s="48" t="s">
        <v>4698</v>
      </c>
      <c r="Q1422" s="50">
        <v>22</v>
      </c>
    </row>
    <row r="1423" spans="1:17">
      <c r="A1423" s="48" t="s">
        <v>8499</v>
      </c>
      <c r="B1423" s="48" t="s">
        <v>8500</v>
      </c>
      <c r="C1423" s="48">
        <v>39.805</v>
      </c>
      <c r="D1423" s="48">
        <v>5.91</v>
      </c>
      <c r="E1423" s="49" t="s">
        <v>10686</v>
      </c>
      <c r="F1423" s="49" t="s">
        <v>10686</v>
      </c>
      <c r="G1423" s="49" t="s">
        <v>10686</v>
      </c>
      <c r="H1423" s="50">
        <v>0</v>
      </c>
      <c r="I1423" s="50" t="s">
        <v>10686</v>
      </c>
      <c r="J1423" s="48" t="s">
        <v>10731</v>
      </c>
      <c r="K1423" s="48" t="s">
        <v>10740</v>
      </c>
      <c r="L1423" s="51">
        <v>28398</v>
      </c>
      <c r="M1423" s="52">
        <v>7448.4</v>
      </c>
      <c r="N1423" s="53" t="s">
        <v>4694</v>
      </c>
      <c r="O1423" s="53" t="s">
        <v>4694</v>
      </c>
      <c r="P1423" s="48" t="s">
        <v>4708</v>
      </c>
      <c r="Q1423" s="50">
        <v>45</v>
      </c>
    </row>
    <row r="1424" spans="1:17">
      <c r="A1424" s="48" t="s">
        <v>8502</v>
      </c>
      <c r="B1424" s="48" t="s">
        <v>8503</v>
      </c>
      <c r="C1424" s="48">
        <v>33.700000000000003</v>
      </c>
      <c r="D1424" s="48">
        <v>5.87</v>
      </c>
      <c r="E1424" s="49" t="s">
        <v>10686</v>
      </c>
      <c r="F1424" s="49" t="s">
        <v>10686</v>
      </c>
      <c r="G1424" s="49" t="s">
        <v>10686</v>
      </c>
      <c r="H1424" s="50">
        <v>0</v>
      </c>
      <c r="I1424" s="50" t="s">
        <v>10686</v>
      </c>
      <c r="J1424" s="48" t="s">
        <v>10731</v>
      </c>
      <c r="K1424" s="48" t="s">
        <v>10740</v>
      </c>
      <c r="L1424" s="51">
        <v>28393</v>
      </c>
      <c r="M1424" s="52">
        <v>7445.92</v>
      </c>
      <c r="N1424" s="53" t="s">
        <v>4694</v>
      </c>
      <c r="O1424" s="53" t="s">
        <v>4693</v>
      </c>
      <c r="P1424" s="48" t="s">
        <v>4701</v>
      </c>
      <c r="Q1424" s="50">
        <v>45</v>
      </c>
    </row>
    <row r="1425" spans="1:17">
      <c r="A1425" s="48" t="s">
        <v>8505</v>
      </c>
      <c r="B1425" s="48" t="s">
        <v>8506</v>
      </c>
      <c r="C1425" s="48">
        <v>36.195</v>
      </c>
      <c r="D1425" s="48">
        <v>6.22</v>
      </c>
      <c r="E1425" s="49" t="s">
        <v>10686</v>
      </c>
      <c r="F1425" s="49" t="s">
        <v>10686</v>
      </c>
      <c r="G1425" s="49" t="s">
        <v>10686</v>
      </c>
      <c r="H1425" s="50">
        <v>0</v>
      </c>
      <c r="I1425" s="50" t="s">
        <v>10686</v>
      </c>
      <c r="J1425" s="48" t="s">
        <v>10731</v>
      </c>
      <c r="K1425" s="48" t="s">
        <v>10740</v>
      </c>
      <c r="L1425" s="51">
        <v>29409</v>
      </c>
      <c r="M1425" s="52">
        <v>7443.64</v>
      </c>
      <c r="N1425" s="53" t="s">
        <v>4697</v>
      </c>
      <c r="O1425" s="53" t="s">
        <v>4694</v>
      </c>
      <c r="P1425" s="48" t="s">
        <v>4698</v>
      </c>
      <c r="Q1425" s="50">
        <v>42</v>
      </c>
    </row>
    <row r="1426" spans="1:17">
      <c r="A1426" s="48" t="s">
        <v>8508</v>
      </c>
      <c r="B1426" s="48" t="s">
        <v>8509</v>
      </c>
      <c r="C1426" s="48">
        <v>32.6</v>
      </c>
      <c r="D1426" s="48">
        <v>5.73</v>
      </c>
      <c r="E1426" s="49" t="s">
        <v>10686</v>
      </c>
      <c r="F1426" s="49" t="s">
        <v>10686</v>
      </c>
      <c r="G1426" s="49" t="s">
        <v>10687</v>
      </c>
      <c r="H1426" s="50">
        <v>1</v>
      </c>
      <c r="I1426" s="50" t="s">
        <v>10686</v>
      </c>
      <c r="J1426" s="48" t="s">
        <v>10731</v>
      </c>
      <c r="K1426" s="48" t="s">
        <v>10740</v>
      </c>
      <c r="L1426" s="51">
        <v>29099</v>
      </c>
      <c r="M1426" s="52">
        <v>7441.5</v>
      </c>
      <c r="N1426" s="53" t="s">
        <v>4694</v>
      </c>
      <c r="O1426" s="53" t="s">
        <v>4697</v>
      </c>
      <c r="P1426" s="48" t="s">
        <v>4701</v>
      </c>
      <c r="Q1426" s="50">
        <v>43</v>
      </c>
    </row>
    <row r="1427" spans="1:17">
      <c r="A1427" s="48" t="s">
        <v>8511</v>
      </c>
      <c r="B1427" s="48" t="s">
        <v>4748</v>
      </c>
      <c r="C1427" s="48">
        <v>30.2</v>
      </c>
      <c r="D1427" s="48">
        <v>5.7</v>
      </c>
      <c r="E1427" s="49" t="s">
        <v>10686</v>
      </c>
      <c r="F1427" s="49" t="s">
        <v>10686</v>
      </c>
      <c r="G1427" s="49" t="s">
        <v>10686</v>
      </c>
      <c r="H1427" s="50">
        <v>0</v>
      </c>
      <c r="I1427" s="50" t="s">
        <v>10686</v>
      </c>
      <c r="J1427" s="48" t="s">
        <v>10731</v>
      </c>
      <c r="K1427" s="48" t="s">
        <v>10740</v>
      </c>
      <c r="L1427" s="51">
        <v>28362</v>
      </c>
      <c r="M1427" s="52">
        <v>7441.05</v>
      </c>
      <c r="N1427" s="53" t="s">
        <v>4694</v>
      </c>
      <c r="O1427" s="53" t="s">
        <v>4697</v>
      </c>
      <c r="P1427" s="48" t="s">
        <v>4701</v>
      </c>
      <c r="Q1427" s="50">
        <v>45</v>
      </c>
    </row>
    <row r="1428" spans="1:17">
      <c r="A1428" s="48" t="s">
        <v>8513</v>
      </c>
      <c r="B1428" s="48" t="s">
        <v>8514</v>
      </c>
      <c r="C1428" s="48">
        <v>27.645</v>
      </c>
      <c r="D1428" s="48">
        <v>9.91</v>
      </c>
      <c r="E1428" s="49" t="s">
        <v>10686</v>
      </c>
      <c r="F1428" s="49" t="s">
        <v>10686</v>
      </c>
      <c r="G1428" s="49" t="s">
        <v>10686</v>
      </c>
      <c r="H1428" s="50">
        <v>0</v>
      </c>
      <c r="I1428" s="50" t="s">
        <v>10686</v>
      </c>
      <c r="J1428" s="48" t="s">
        <v>10733</v>
      </c>
      <c r="K1428" s="48" t="s">
        <v>10738</v>
      </c>
      <c r="L1428" s="51">
        <v>28826</v>
      </c>
      <c r="M1428" s="52">
        <v>7421.19</v>
      </c>
      <c r="N1428" s="53" t="s">
        <v>4697</v>
      </c>
      <c r="O1428" s="53" t="s">
        <v>4694</v>
      </c>
      <c r="P1428" s="48" t="s">
        <v>4698</v>
      </c>
      <c r="Q1428" s="50">
        <v>44</v>
      </c>
    </row>
    <row r="1429" spans="1:17">
      <c r="A1429" s="48" t="s">
        <v>8515</v>
      </c>
      <c r="B1429" s="48" t="s">
        <v>8516</v>
      </c>
      <c r="C1429" s="48">
        <v>26.41</v>
      </c>
      <c r="D1429" s="48">
        <v>11.4</v>
      </c>
      <c r="E1429" s="49" t="s">
        <v>10686</v>
      </c>
      <c r="F1429" s="49" t="s">
        <v>10686</v>
      </c>
      <c r="G1429" s="49" t="s">
        <v>10686</v>
      </c>
      <c r="H1429" s="50">
        <v>0</v>
      </c>
      <c r="I1429" s="50" t="s">
        <v>10686</v>
      </c>
      <c r="J1429" s="48" t="s">
        <v>10733</v>
      </c>
      <c r="K1429" s="48" t="s">
        <v>10738</v>
      </c>
      <c r="L1429" s="51">
        <v>28806</v>
      </c>
      <c r="M1429" s="52">
        <v>7419.48</v>
      </c>
      <c r="N1429" s="53" t="s">
        <v>4697</v>
      </c>
      <c r="O1429" s="53" t="s">
        <v>4697</v>
      </c>
      <c r="P1429" s="48" t="s">
        <v>4698</v>
      </c>
      <c r="Q1429" s="50">
        <v>44</v>
      </c>
    </row>
    <row r="1430" spans="1:17">
      <c r="A1430" s="48" t="s">
        <v>8518</v>
      </c>
      <c r="B1430" s="48" t="s">
        <v>6022</v>
      </c>
      <c r="C1430" s="48">
        <v>34.1</v>
      </c>
      <c r="D1430" s="48">
        <v>6.29</v>
      </c>
      <c r="E1430" s="49" t="s">
        <v>10687</v>
      </c>
      <c r="F1430" s="49" t="s">
        <v>10686</v>
      </c>
      <c r="G1430" s="49" t="s">
        <v>10687</v>
      </c>
      <c r="H1430" s="50">
        <v>1</v>
      </c>
      <c r="I1430" s="50" t="s">
        <v>10686</v>
      </c>
      <c r="J1430" s="48" t="s">
        <v>10731</v>
      </c>
      <c r="K1430" s="48" t="s">
        <v>10740</v>
      </c>
      <c r="L1430" s="51">
        <v>30578</v>
      </c>
      <c r="M1430" s="52">
        <v>7418.52</v>
      </c>
      <c r="N1430" s="53" t="s">
        <v>4697</v>
      </c>
      <c r="O1430" s="53" t="s">
        <v>4697</v>
      </c>
      <c r="P1430" s="48" t="s">
        <v>4701</v>
      </c>
      <c r="Q1430" s="50">
        <v>39</v>
      </c>
    </row>
    <row r="1431" spans="1:17">
      <c r="A1431" s="48" t="s">
        <v>8519</v>
      </c>
      <c r="B1431" s="48" t="s">
        <v>8520</v>
      </c>
      <c r="C1431" s="48">
        <v>17.3</v>
      </c>
      <c r="D1431" s="48">
        <v>9.2799999999999994</v>
      </c>
      <c r="E1431" s="49" t="s">
        <v>10686</v>
      </c>
      <c r="F1431" s="49" t="s">
        <v>10686</v>
      </c>
      <c r="G1431" s="49" t="s">
        <v>10686</v>
      </c>
      <c r="H1431" s="50">
        <v>0</v>
      </c>
      <c r="I1431" s="50" t="s">
        <v>10686</v>
      </c>
      <c r="J1431" s="48" t="s">
        <v>10734</v>
      </c>
      <c r="K1431" s="48" t="s">
        <v>10738</v>
      </c>
      <c r="L1431" s="51">
        <v>24081</v>
      </c>
      <c r="M1431" s="52">
        <v>7403.98</v>
      </c>
      <c r="N1431" s="53" t="s">
        <v>4694</v>
      </c>
      <c r="O1431" s="53" t="s">
        <v>4697</v>
      </c>
      <c r="P1431" s="48" t="s">
        <v>4695</v>
      </c>
      <c r="Q1431" s="50">
        <v>57</v>
      </c>
    </row>
    <row r="1432" spans="1:17">
      <c r="A1432" s="48" t="s">
        <v>8522</v>
      </c>
      <c r="B1432" s="48" t="s">
        <v>8523</v>
      </c>
      <c r="C1432" s="48">
        <v>35.020000000000003</v>
      </c>
      <c r="D1432" s="48">
        <v>4.78</v>
      </c>
      <c r="E1432" s="49" t="s">
        <v>10686</v>
      </c>
      <c r="F1432" s="49" t="s">
        <v>10686</v>
      </c>
      <c r="G1432" s="49" t="s">
        <v>10687</v>
      </c>
      <c r="H1432" s="50">
        <v>1</v>
      </c>
      <c r="I1432" s="50" t="s">
        <v>10686</v>
      </c>
      <c r="J1432" s="48" t="s">
        <v>10731</v>
      </c>
      <c r="K1432" s="48" t="s">
        <v>10744</v>
      </c>
      <c r="L1432" s="51">
        <v>34172</v>
      </c>
      <c r="M1432" s="52">
        <v>7388.85</v>
      </c>
      <c r="N1432" s="53" t="s">
        <v>4697</v>
      </c>
      <c r="O1432" s="53" t="s">
        <v>4697</v>
      </c>
      <c r="P1432" s="48" t="s">
        <v>4713</v>
      </c>
      <c r="Q1432" s="50">
        <v>29</v>
      </c>
    </row>
    <row r="1433" spans="1:17">
      <c r="A1433" s="48" t="s">
        <v>8525</v>
      </c>
      <c r="B1433" s="48" t="s">
        <v>4798</v>
      </c>
      <c r="C1433" s="48">
        <v>37.1</v>
      </c>
      <c r="D1433" s="48">
        <v>8.8699999999999992</v>
      </c>
      <c r="E1433" s="49" t="s">
        <v>10687</v>
      </c>
      <c r="F1433" s="49" t="s">
        <v>10686</v>
      </c>
      <c r="G1433" s="49" t="s">
        <v>10686</v>
      </c>
      <c r="H1433" s="50">
        <v>0</v>
      </c>
      <c r="I1433" s="50" t="s">
        <v>10686</v>
      </c>
      <c r="J1433" s="48" t="s">
        <v>10731</v>
      </c>
      <c r="K1433" s="48" t="s">
        <v>10738</v>
      </c>
      <c r="L1433" s="51">
        <v>29914</v>
      </c>
      <c r="M1433" s="52">
        <v>7371.77</v>
      </c>
      <c r="N1433" s="53" t="s">
        <v>4697</v>
      </c>
      <c r="O1433" s="53" t="s">
        <v>4693</v>
      </c>
      <c r="P1433" s="48" t="s">
        <v>4701</v>
      </c>
      <c r="Q1433" s="50">
        <v>41</v>
      </c>
    </row>
    <row r="1434" spans="1:17">
      <c r="A1434" s="48" t="s">
        <v>8527</v>
      </c>
      <c r="B1434" s="48" t="s">
        <v>8528</v>
      </c>
      <c r="C1434" s="48">
        <v>16.79</v>
      </c>
      <c r="D1434" s="48">
        <v>11.4</v>
      </c>
      <c r="E1434" s="49" t="s">
        <v>10686</v>
      </c>
      <c r="F1434" s="49" t="s">
        <v>10686</v>
      </c>
      <c r="G1434" s="49" t="s">
        <v>10686</v>
      </c>
      <c r="H1434" s="50">
        <v>0</v>
      </c>
      <c r="I1434" s="50" t="s">
        <v>10686</v>
      </c>
      <c r="J1434" s="48" t="s">
        <v>10734</v>
      </c>
      <c r="K1434" s="48" t="s">
        <v>10738</v>
      </c>
      <c r="L1434" s="51">
        <v>24085</v>
      </c>
      <c r="M1434" s="52">
        <v>7362.31</v>
      </c>
      <c r="N1434" s="53" t="s">
        <v>4694</v>
      </c>
      <c r="O1434" s="53" t="s">
        <v>4694</v>
      </c>
      <c r="P1434" s="48" t="s">
        <v>4695</v>
      </c>
      <c r="Q1434" s="50">
        <v>57</v>
      </c>
    </row>
    <row r="1435" spans="1:17">
      <c r="A1435" s="48" t="s">
        <v>8530</v>
      </c>
      <c r="B1435" s="48" t="s">
        <v>5707</v>
      </c>
      <c r="C1435" s="48">
        <v>31.635000000000002</v>
      </c>
      <c r="D1435" s="48">
        <v>9.1300000000000008</v>
      </c>
      <c r="E1435" s="49" t="s">
        <v>10687</v>
      </c>
      <c r="F1435" s="49" t="s">
        <v>10686</v>
      </c>
      <c r="G1435" s="49" t="s">
        <v>10686</v>
      </c>
      <c r="H1435" s="50">
        <v>0</v>
      </c>
      <c r="I1435" s="50" t="s">
        <v>10686</v>
      </c>
      <c r="J1435" s="48" t="s">
        <v>10731</v>
      </c>
      <c r="K1435" s="48" t="s">
        <v>10738</v>
      </c>
      <c r="L1435" s="51">
        <v>29783</v>
      </c>
      <c r="M1435" s="52">
        <v>7358.18</v>
      </c>
      <c r="N1435" s="53" t="s">
        <v>4697</v>
      </c>
      <c r="O1435" s="53" t="s">
        <v>4694</v>
      </c>
      <c r="P1435" s="48" t="s">
        <v>4699</v>
      </c>
      <c r="Q1435" s="50">
        <v>41</v>
      </c>
    </row>
    <row r="1436" spans="1:17">
      <c r="A1436" s="48" t="s">
        <v>8532</v>
      </c>
      <c r="B1436" s="48" t="s">
        <v>8533</v>
      </c>
      <c r="C1436" s="48">
        <v>24.19</v>
      </c>
      <c r="D1436" s="48">
        <v>6.22</v>
      </c>
      <c r="E1436" s="49" t="s">
        <v>10687</v>
      </c>
      <c r="F1436" s="49" t="s">
        <v>10686</v>
      </c>
      <c r="G1436" s="49" t="s">
        <v>10687</v>
      </c>
      <c r="H1436" s="50">
        <v>1</v>
      </c>
      <c r="I1436" s="50" t="s">
        <v>10686</v>
      </c>
      <c r="J1436" s="48" t="s">
        <v>10716</v>
      </c>
      <c r="K1436" s="48" t="s">
        <v>10740</v>
      </c>
      <c r="L1436" s="51">
        <v>30488</v>
      </c>
      <c r="M1436" s="52">
        <v>7357.49</v>
      </c>
      <c r="N1436" s="53" t="s">
        <v>4697</v>
      </c>
      <c r="O1436" s="53" t="s">
        <v>4697</v>
      </c>
      <c r="P1436" s="48" t="s">
        <v>4698</v>
      </c>
      <c r="Q1436" s="50">
        <v>39</v>
      </c>
    </row>
    <row r="1437" spans="1:17">
      <c r="A1437" s="48" t="s">
        <v>8534</v>
      </c>
      <c r="B1437" s="48" t="s">
        <v>8535</v>
      </c>
      <c r="C1437" s="48">
        <v>35.29</v>
      </c>
      <c r="D1437" s="48">
        <v>5.9</v>
      </c>
      <c r="E1437" s="49" t="s">
        <v>10686</v>
      </c>
      <c r="F1437" s="49" t="s">
        <v>10686</v>
      </c>
      <c r="G1437" s="49" t="s">
        <v>10687</v>
      </c>
      <c r="H1437" s="50">
        <v>1</v>
      </c>
      <c r="I1437" s="50" t="s">
        <v>10686</v>
      </c>
      <c r="J1437" s="48" t="s">
        <v>10731</v>
      </c>
      <c r="K1437" s="48" t="s">
        <v>10740</v>
      </c>
      <c r="L1437" s="51">
        <v>34247</v>
      </c>
      <c r="M1437" s="52">
        <v>7349.12</v>
      </c>
      <c r="N1437" s="53" t="s">
        <v>4697</v>
      </c>
      <c r="O1437" s="53" t="s">
        <v>4697</v>
      </c>
      <c r="P1437" s="48" t="s">
        <v>4715</v>
      </c>
      <c r="Q1437" s="50">
        <v>29</v>
      </c>
    </row>
    <row r="1438" spans="1:17">
      <c r="A1438" s="48" t="s">
        <v>8537</v>
      </c>
      <c r="B1438" s="48" t="s">
        <v>7166</v>
      </c>
      <c r="C1438" s="48">
        <v>35.299999999999997</v>
      </c>
      <c r="D1438" s="48">
        <v>4.45</v>
      </c>
      <c r="E1438" s="49" t="s">
        <v>10686</v>
      </c>
      <c r="F1438" s="49" t="s">
        <v>10686</v>
      </c>
      <c r="G1438" s="49" t="s">
        <v>10686</v>
      </c>
      <c r="H1438" s="50">
        <v>0</v>
      </c>
      <c r="I1438" s="50" t="s">
        <v>10686</v>
      </c>
      <c r="J1438" s="48" t="s">
        <v>10731</v>
      </c>
      <c r="K1438" s="48" t="s">
        <v>10744</v>
      </c>
      <c r="L1438" s="51">
        <v>28460</v>
      </c>
      <c r="M1438" s="52">
        <v>7348.14</v>
      </c>
      <c r="N1438" s="53" t="s">
        <v>4697</v>
      </c>
      <c r="O1438" s="53" t="s">
        <v>4693</v>
      </c>
      <c r="P1438" s="48" t="s">
        <v>4701</v>
      </c>
      <c r="Q1438" s="50">
        <v>45</v>
      </c>
    </row>
    <row r="1439" spans="1:17">
      <c r="A1439" s="48" t="s">
        <v>8539</v>
      </c>
      <c r="B1439" s="48" t="s">
        <v>8540</v>
      </c>
      <c r="C1439" s="48">
        <v>35.64</v>
      </c>
      <c r="D1439" s="48">
        <v>6.17</v>
      </c>
      <c r="E1439" s="49" t="s">
        <v>10686</v>
      </c>
      <c r="F1439" s="49" t="s">
        <v>10686</v>
      </c>
      <c r="G1439" s="49" t="s">
        <v>10687</v>
      </c>
      <c r="H1439" s="50">
        <v>1</v>
      </c>
      <c r="I1439" s="50" t="s">
        <v>10686</v>
      </c>
      <c r="J1439" s="48" t="s">
        <v>10731</v>
      </c>
      <c r="K1439" s="48" t="s">
        <v>10740</v>
      </c>
      <c r="L1439" s="51">
        <v>29032</v>
      </c>
      <c r="M1439" s="52">
        <v>7345.73</v>
      </c>
      <c r="N1439" s="53" t="s">
        <v>4697</v>
      </c>
      <c r="O1439" s="53" t="s">
        <v>4693</v>
      </c>
      <c r="P1439" s="48" t="s">
        <v>4695</v>
      </c>
      <c r="Q1439" s="50">
        <v>43</v>
      </c>
    </row>
    <row r="1440" spans="1:17">
      <c r="A1440" s="48" t="s">
        <v>8542</v>
      </c>
      <c r="B1440" s="48" t="s">
        <v>6831</v>
      </c>
      <c r="C1440" s="48">
        <v>33.1</v>
      </c>
      <c r="D1440" s="48">
        <v>4.93</v>
      </c>
      <c r="E1440" s="49" t="s">
        <v>10686</v>
      </c>
      <c r="F1440" s="49" t="s">
        <v>10686</v>
      </c>
      <c r="G1440" s="49" t="s">
        <v>10686</v>
      </c>
      <c r="H1440" s="50">
        <v>0</v>
      </c>
      <c r="I1440" s="50" t="s">
        <v>10686</v>
      </c>
      <c r="J1440" s="48" t="s">
        <v>10731</v>
      </c>
      <c r="K1440" s="48" t="s">
        <v>10744</v>
      </c>
      <c r="L1440" s="51">
        <v>28477</v>
      </c>
      <c r="M1440" s="52">
        <v>7345.08</v>
      </c>
      <c r="N1440" s="53" t="s">
        <v>4697</v>
      </c>
      <c r="O1440" s="53" t="s">
        <v>4693</v>
      </c>
      <c r="P1440" s="48" t="s">
        <v>4701</v>
      </c>
      <c r="Q1440" s="50">
        <v>45</v>
      </c>
    </row>
    <row r="1441" spans="1:17">
      <c r="A1441" s="48" t="s">
        <v>8544</v>
      </c>
      <c r="B1441" s="48" t="s">
        <v>8545</v>
      </c>
      <c r="C1441" s="48">
        <v>26.41</v>
      </c>
      <c r="D1441" s="48">
        <v>7.32</v>
      </c>
      <c r="E1441" s="49" t="s">
        <v>10687</v>
      </c>
      <c r="F1441" s="49" t="s">
        <v>10686</v>
      </c>
      <c r="G1441" s="49" t="s">
        <v>10686</v>
      </c>
      <c r="H1441" s="50">
        <v>1</v>
      </c>
      <c r="I1441" s="50" t="s">
        <v>10686</v>
      </c>
      <c r="J1441" s="48" t="s">
        <v>10733</v>
      </c>
      <c r="K1441" s="48" t="s">
        <v>10738</v>
      </c>
      <c r="L1441" s="51">
        <v>31578</v>
      </c>
      <c r="M1441" s="52">
        <v>7339.93</v>
      </c>
      <c r="N1441" s="53" t="s">
        <v>4697</v>
      </c>
      <c r="O1441" s="53" t="s">
        <v>4697</v>
      </c>
      <c r="P1441" s="48" t="s">
        <v>4698</v>
      </c>
      <c r="Q1441" s="50">
        <v>36</v>
      </c>
    </row>
    <row r="1442" spans="1:17">
      <c r="A1442" s="48" t="s">
        <v>8547</v>
      </c>
      <c r="B1442" s="48" t="s">
        <v>8548</v>
      </c>
      <c r="C1442" s="48">
        <v>29.9</v>
      </c>
      <c r="D1442" s="48">
        <v>5.27</v>
      </c>
      <c r="E1442" s="49" t="s">
        <v>10686</v>
      </c>
      <c r="F1442" s="49" t="s">
        <v>10686</v>
      </c>
      <c r="G1442" s="49" t="s">
        <v>10687</v>
      </c>
      <c r="H1442" s="50">
        <v>1</v>
      </c>
      <c r="I1442" s="50" t="s">
        <v>10686</v>
      </c>
      <c r="J1442" s="48" t="s">
        <v>10733</v>
      </c>
      <c r="K1442" s="48" t="s">
        <v>10744</v>
      </c>
      <c r="L1442" s="51">
        <v>29117</v>
      </c>
      <c r="M1442" s="52">
        <v>7337.75</v>
      </c>
      <c r="N1442" s="53" t="s">
        <v>4697</v>
      </c>
      <c r="O1442" s="53" t="s">
        <v>4694</v>
      </c>
      <c r="P1442" s="48" t="s">
        <v>4701</v>
      </c>
      <c r="Q1442" s="50">
        <v>43</v>
      </c>
    </row>
    <row r="1443" spans="1:17">
      <c r="A1443" s="48" t="s">
        <v>8549</v>
      </c>
      <c r="B1443" s="48" t="s">
        <v>4976</v>
      </c>
      <c r="C1443" s="48">
        <v>25.24</v>
      </c>
      <c r="D1443" s="48">
        <v>5.82</v>
      </c>
      <c r="E1443" s="49" t="s">
        <v>10686</v>
      </c>
      <c r="F1443" s="49" t="s">
        <v>10686</v>
      </c>
      <c r="G1443" s="49" t="s">
        <v>10686</v>
      </c>
      <c r="H1443" s="50">
        <v>1</v>
      </c>
      <c r="I1443" s="50" t="s">
        <v>10686</v>
      </c>
      <c r="J1443" s="48" t="s">
        <v>10733</v>
      </c>
      <c r="K1443" s="48" t="s">
        <v>10740</v>
      </c>
      <c r="L1443" s="51">
        <v>30888</v>
      </c>
      <c r="M1443" s="52">
        <v>7325.47</v>
      </c>
      <c r="N1443" s="53" t="s">
        <v>4697</v>
      </c>
      <c r="O1443" s="53" t="s">
        <v>4693</v>
      </c>
      <c r="P1443" s="48" t="s">
        <v>4698</v>
      </c>
      <c r="Q1443" s="50">
        <v>38</v>
      </c>
    </row>
    <row r="1444" spans="1:17">
      <c r="A1444" s="48" t="s">
        <v>8550</v>
      </c>
      <c r="B1444" s="48" t="s">
        <v>6101</v>
      </c>
      <c r="C1444" s="48">
        <v>25.08</v>
      </c>
      <c r="D1444" s="48">
        <v>5.8</v>
      </c>
      <c r="E1444" s="49" t="s">
        <v>10686</v>
      </c>
      <c r="F1444" s="49" t="s">
        <v>10686</v>
      </c>
      <c r="G1444" s="49" t="s">
        <v>10687</v>
      </c>
      <c r="H1444" s="50">
        <v>1</v>
      </c>
      <c r="I1444" s="50" t="s">
        <v>10686</v>
      </c>
      <c r="J1444" s="48" t="s">
        <v>10733</v>
      </c>
      <c r="K1444" s="48" t="s">
        <v>10740</v>
      </c>
      <c r="L1444" s="51">
        <v>29025</v>
      </c>
      <c r="M1444" s="52">
        <v>7325.05</v>
      </c>
      <c r="N1444" s="53" t="s">
        <v>4697</v>
      </c>
      <c r="O1444" s="53" t="s">
        <v>4694</v>
      </c>
      <c r="P1444" s="48" t="s">
        <v>4699</v>
      </c>
      <c r="Q1444" s="50">
        <v>43</v>
      </c>
    </row>
    <row r="1445" spans="1:17">
      <c r="A1445" s="48" t="s">
        <v>8552</v>
      </c>
      <c r="B1445" s="48" t="s">
        <v>8553</v>
      </c>
      <c r="C1445" s="48">
        <v>29.164999999999999</v>
      </c>
      <c r="D1445" s="48">
        <v>4.87</v>
      </c>
      <c r="E1445" s="49" t="s">
        <v>10686</v>
      </c>
      <c r="F1445" s="49" t="s">
        <v>10687</v>
      </c>
      <c r="G1445" s="49" t="s">
        <v>10686</v>
      </c>
      <c r="H1445" s="50">
        <v>1</v>
      </c>
      <c r="I1445" s="50" t="s">
        <v>10686</v>
      </c>
      <c r="J1445" s="48" t="s">
        <v>10733</v>
      </c>
      <c r="K1445" s="48" t="s">
        <v>10744</v>
      </c>
      <c r="L1445" s="51">
        <v>38306</v>
      </c>
      <c r="M1445" s="52">
        <v>7323.73</v>
      </c>
      <c r="N1445" s="53" t="s">
        <v>4697</v>
      </c>
      <c r="O1445" s="53" t="s">
        <v>4697</v>
      </c>
      <c r="P1445" s="48" t="s">
        <v>4699</v>
      </c>
      <c r="Q1445" s="50">
        <v>18</v>
      </c>
    </row>
    <row r="1446" spans="1:17">
      <c r="A1446" s="48" t="s">
        <v>8554</v>
      </c>
      <c r="B1446" s="48" t="s">
        <v>8555</v>
      </c>
      <c r="C1446" s="48">
        <v>15.05</v>
      </c>
      <c r="D1446" s="48">
        <v>8.1199999999999992</v>
      </c>
      <c r="E1446" s="49" t="s">
        <v>10686</v>
      </c>
      <c r="F1446" s="49" t="s">
        <v>10686</v>
      </c>
      <c r="G1446" s="49" t="s">
        <v>10686</v>
      </c>
      <c r="H1446" s="50">
        <v>0</v>
      </c>
      <c r="I1446" s="50" t="s">
        <v>10686</v>
      </c>
      <c r="J1446" s="48" t="s">
        <v>10734</v>
      </c>
      <c r="K1446" s="48" t="s">
        <v>10738</v>
      </c>
      <c r="L1446" s="51">
        <v>23934</v>
      </c>
      <c r="M1446" s="52">
        <v>7322.86</v>
      </c>
      <c r="N1446" s="53" t="s">
        <v>4694</v>
      </c>
      <c r="O1446" s="53" t="s">
        <v>4694</v>
      </c>
      <c r="P1446" s="48" t="s">
        <v>4698</v>
      </c>
      <c r="Q1446" s="50">
        <v>57</v>
      </c>
    </row>
    <row r="1447" spans="1:17">
      <c r="A1447" s="48" t="s">
        <v>8557</v>
      </c>
      <c r="B1447" s="48" t="s">
        <v>8558</v>
      </c>
      <c r="C1447" s="48">
        <v>19.95</v>
      </c>
      <c r="D1447" s="48">
        <v>4.3600000000000003</v>
      </c>
      <c r="E1447" s="49" t="s">
        <v>10686</v>
      </c>
      <c r="F1447" s="49" t="s">
        <v>10686</v>
      </c>
      <c r="G1447" s="49" t="s">
        <v>10686</v>
      </c>
      <c r="H1447" s="50">
        <v>2</v>
      </c>
      <c r="I1447" s="50" t="s">
        <v>10686</v>
      </c>
      <c r="J1447" s="48" t="s">
        <v>10716</v>
      </c>
      <c r="K1447" s="48" t="s">
        <v>10744</v>
      </c>
      <c r="L1447" s="51">
        <v>26522</v>
      </c>
      <c r="M1447" s="52">
        <v>7318.22</v>
      </c>
      <c r="N1447" s="53" t="s">
        <v>4697</v>
      </c>
      <c r="O1447" s="53" t="s">
        <v>4694</v>
      </c>
      <c r="P1447" s="48" t="s">
        <v>4698</v>
      </c>
      <c r="Q1447" s="50">
        <v>50</v>
      </c>
    </row>
    <row r="1448" spans="1:17">
      <c r="A1448" s="48" t="s">
        <v>8559</v>
      </c>
      <c r="B1448" s="48" t="s">
        <v>7034</v>
      </c>
      <c r="C1448" s="48">
        <v>16.66</v>
      </c>
      <c r="D1448" s="48">
        <v>9.16</v>
      </c>
      <c r="E1448" s="49" t="s">
        <v>10686</v>
      </c>
      <c r="F1448" s="49" t="s">
        <v>10686</v>
      </c>
      <c r="G1448" s="49" t="s">
        <v>10686</v>
      </c>
      <c r="H1448" s="50">
        <v>0</v>
      </c>
      <c r="I1448" s="50" t="s">
        <v>10686</v>
      </c>
      <c r="J1448" s="48" t="s">
        <v>10734</v>
      </c>
      <c r="K1448" s="48" t="s">
        <v>10738</v>
      </c>
      <c r="L1448" s="51">
        <v>23918</v>
      </c>
      <c r="M1448" s="52">
        <v>7318.21</v>
      </c>
      <c r="N1448" s="53" t="s">
        <v>4694</v>
      </c>
      <c r="O1448" s="53" t="s">
        <v>4693</v>
      </c>
      <c r="P1448" s="48" t="s">
        <v>4695</v>
      </c>
      <c r="Q1448" s="50">
        <v>57</v>
      </c>
    </row>
    <row r="1449" spans="1:17">
      <c r="A1449" s="48" t="s">
        <v>8561</v>
      </c>
      <c r="B1449" s="48" t="s">
        <v>8562</v>
      </c>
      <c r="C1449" s="48">
        <v>16.62</v>
      </c>
      <c r="D1449" s="48">
        <v>9.14</v>
      </c>
      <c r="E1449" s="49" t="s">
        <v>10686</v>
      </c>
      <c r="F1449" s="49" t="s">
        <v>10686</v>
      </c>
      <c r="G1449" s="49" t="s">
        <v>10686</v>
      </c>
      <c r="H1449" s="50">
        <v>0</v>
      </c>
      <c r="I1449" s="50" t="s">
        <v>10686</v>
      </c>
      <c r="J1449" s="48" t="s">
        <v>10734</v>
      </c>
      <c r="K1449" s="48" t="s">
        <v>10738</v>
      </c>
      <c r="L1449" s="51">
        <v>23899</v>
      </c>
      <c r="M1449" s="52">
        <v>7304.65</v>
      </c>
      <c r="N1449" s="53" t="s">
        <v>4694</v>
      </c>
      <c r="O1449" s="53" t="s">
        <v>4694</v>
      </c>
      <c r="P1449" s="48" t="s">
        <v>4695</v>
      </c>
      <c r="Q1449" s="50">
        <v>58</v>
      </c>
    </row>
    <row r="1450" spans="1:17">
      <c r="A1450" s="48" t="s">
        <v>8564</v>
      </c>
      <c r="B1450" s="48" t="s">
        <v>8565</v>
      </c>
      <c r="C1450" s="48">
        <v>15.36</v>
      </c>
      <c r="D1450" s="48">
        <v>5.49</v>
      </c>
      <c r="E1450" s="49" t="s">
        <v>10687</v>
      </c>
      <c r="F1450" s="49" t="s">
        <v>10686</v>
      </c>
      <c r="G1450" s="49" t="s">
        <v>10686</v>
      </c>
      <c r="H1450" s="50">
        <v>2</v>
      </c>
      <c r="I1450" s="50" t="s">
        <v>10686</v>
      </c>
      <c r="J1450" s="48" t="s">
        <v>10734</v>
      </c>
      <c r="K1450" s="48" t="s">
        <v>10744</v>
      </c>
      <c r="L1450" s="51">
        <v>24467</v>
      </c>
      <c r="M1450" s="52">
        <v>7302.46</v>
      </c>
      <c r="N1450" s="53" t="s">
        <v>4694</v>
      </c>
      <c r="O1450" s="53" t="s">
        <v>4693</v>
      </c>
      <c r="P1450" s="48" t="s">
        <v>4698</v>
      </c>
      <c r="Q1450" s="50">
        <v>56</v>
      </c>
    </row>
    <row r="1451" spans="1:17">
      <c r="A1451" s="48" t="s">
        <v>8567</v>
      </c>
      <c r="B1451" s="48" t="s">
        <v>8568</v>
      </c>
      <c r="C1451" s="48">
        <v>27.74</v>
      </c>
      <c r="D1451" s="48">
        <v>5.96</v>
      </c>
      <c r="E1451" s="49" t="s">
        <v>10687</v>
      </c>
      <c r="F1451" s="49" t="s">
        <v>10686</v>
      </c>
      <c r="G1451" s="49" t="s">
        <v>10686</v>
      </c>
      <c r="H1451" s="50">
        <v>0</v>
      </c>
      <c r="I1451" s="50" t="s">
        <v>10686</v>
      </c>
      <c r="J1451" s="48" t="s">
        <v>10733</v>
      </c>
      <c r="K1451" s="48" t="s">
        <v>10740</v>
      </c>
      <c r="L1451" s="51">
        <v>31353</v>
      </c>
      <c r="M1451" s="52">
        <v>7281.51</v>
      </c>
      <c r="N1451" s="53" t="s">
        <v>4697</v>
      </c>
      <c r="O1451" s="53" t="s">
        <v>4693</v>
      </c>
      <c r="P1451" s="48" t="s">
        <v>4698</v>
      </c>
      <c r="Q1451" s="50">
        <v>37</v>
      </c>
    </row>
    <row r="1452" spans="1:17">
      <c r="A1452" s="48" t="s">
        <v>8570</v>
      </c>
      <c r="B1452" s="48" t="s">
        <v>8571</v>
      </c>
      <c r="C1452" s="48">
        <v>22.44</v>
      </c>
      <c r="D1452" s="48">
        <v>4.62</v>
      </c>
      <c r="E1452" s="49" t="s">
        <v>10687</v>
      </c>
      <c r="F1452" s="49" t="s">
        <v>10686</v>
      </c>
      <c r="G1452" s="49" t="s">
        <v>10686</v>
      </c>
      <c r="H1452" s="50">
        <v>0</v>
      </c>
      <c r="I1452" s="50" t="s">
        <v>10686</v>
      </c>
      <c r="J1452" s="48" t="s">
        <v>10716</v>
      </c>
      <c r="K1452" s="48" t="s">
        <v>10744</v>
      </c>
      <c r="L1452" s="51">
        <v>28112</v>
      </c>
      <c r="M1452" s="52">
        <v>7273.02</v>
      </c>
      <c r="N1452" s="53" t="s">
        <v>4697</v>
      </c>
      <c r="O1452" s="53" t="s">
        <v>4693</v>
      </c>
      <c r="P1452" s="48" t="s">
        <v>4695</v>
      </c>
      <c r="Q1452" s="50">
        <v>46</v>
      </c>
    </row>
    <row r="1453" spans="1:17">
      <c r="A1453" s="48" t="s">
        <v>8573</v>
      </c>
      <c r="B1453" s="48" t="s">
        <v>4807</v>
      </c>
      <c r="C1453" s="48">
        <v>37.049999999999997</v>
      </c>
      <c r="D1453" s="48">
        <v>9.9600000000000009</v>
      </c>
      <c r="E1453" s="49" t="s">
        <v>10687</v>
      </c>
      <c r="F1453" s="49" t="s">
        <v>10686</v>
      </c>
      <c r="G1453" s="49" t="s">
        <v>10686</v>
      </c>
      <c r="H1453" s="50">
        <v>0</v>
      </c>
      <c r="I1453" s="50" t="s">
        <v>10686</v>
      </c>
      <c r="J1453" s="48" t="s">
        <v>10731</v>
      </c>
      <c r="K1453" s="48" t="s">
        <v>10738</v>
      </c>
      <c r="L1453" s="51">
        <v>29802</v>
      </c>
      <c r="M1453" s="52">
        <v>7265.7</v>
      </c>
      <c r="N1453" s="53" t="s">
        <v>4694</v>
      </c>
      <c r="O1453" s="53" t="s">
        <v>4694</v>
      </c>
      <c r="P1453" s="48" t="s">
        <v>4698</v>
      </c>
      <c r="Q1453" s="50">
        <v>41</v>
      </c>
    </row>
    <row r="1454" spans="1:17">
      <c r="A1454" s="48" t="s">
        <v>8575</v>
      </c>
      <c r="B1454" s="48" t="s">
        <v>6847</v>
      </c>
      <c r="C1454" s="48">
        <v>22.95</v>
      </c>
      <c r="D1454" s="48">
        <v>10.53</v>
      </c>
      <c r="E1454" s="49" t="s">
        <v>10686</v>
      </c>
      <c r="F1454" s="49" t="s">
        <v>10686</v>
      </c>
      <c r="G1454" s="49" t="s">
        <v>10686</v>
      </c>
      <c r="H1454" s="50">
        <v>2</v>
      </c>
      <c r="I1454" s="50" t="s">
        <v>10686</v>
      </c>
      <c r="J1454" s="48" t="s">
        <v>10716</v>
      </c>
      <c r="K1454" s="48" t="s">
        <v>10738</v>
      </c>
      <c r="L1454" s="51">
        <v>26962</v>
      </c>
      <c r="M1454" s="52">
        <v>7265.58</v>
      </c>
      <c r="N1454" s="53" t="s">
        <v>4697</v>
      </c>
      <c r="O1454" s="53" t="s">
        <v>4697</v>
      </c>
      <c r="P1454" s="48" t="s">
        <v>4695</v>
      </c>
      <c r="Q1454" s="50">
        <v>49</v>
      </c>
    </row>
    <row r="1455" spans="1:17">
      <c r="A1455" s="48" t="s">
        <v>8577</v>
      </c>
      <c r="B1455" s="48" t="s">
        <v>8578</v>
      </c>
      <c r="C1455" s="48">
        <v>34.200000000000003</v>
      </c>
      <c r="D1455" s="48">
        <v>6.69</v>
      </c>
      <c r="E1455" s="49" t="s">
        <v>10687</v>
      </c>
      <c r="F1455" s="49" t="s">
        <v>10686</v>
      </c>
      <c r="G1455" s="49" t="s">
        <v>10686</v>
      </c>
      <c r="H1455" s="50">
        <v>0</v>
      </c>
      <c r="I1455" s="50" t="s">
        <v>10686</v>
      </c>
      <c r="J1455" s="48" t="s">
        <v>10731</v>
      </c>
      <c r="K1455" s="48" t="s">
        <v>10738</v>
      </c>
      <c r="L1455" s="51">
        <v>29750</v>
      </c>
      <c r="M1455" s="52">
        <v>7261.74</v>
      </c>
      <c r="N1455" s="53" t="s">
        <v>4694</v>
      </c>
      <c r="O1455" s="53" t="s">
        <v>4694</v>
      </c>
      <c r="P1455" s="48" t="s">
        <v>4698</v>
      </c>
      <c r="Q1455" s="50">
        <v>41</v>
      </c>
    </row>
    <row r="1456" spans="1:17">
      <c r="A1456" s="48" t="s">
        <v>8580</v>
      </c>
      <c r="B1456" s="48" t="s">
        <v>8581</v>
      </c>
      <c r="C1456" s="48">
        <v>30.59</v>
      </c>
      <c r="D1456" s="48">
        <v>9.5500000000000007</v>
      </c>
      <c r="E1456" s="49" t="s">
        <v>10687</v>
      </c>
      <c r="F1456" s="49" t="s">
        <v>10686</v>
      </c>
      <c r="G1456" s="49" t="s">
        <v>10686</v>
      </c>
      <c r="H1456" s="50">
        <v>0</v>
      </c>
      <c r="I1456" s="50" t="s">
        <v>10686</v>
      </c>
      <c r="J1456" s="48" t="s">
        <v>10731</v>
      </c>
      <c r="K1456" s="48" t="s">
        <v>10738</v>
      </c>
      <c r="L1456" s="51">
        <v>29812</v>
      </c>
      <c r="M1456" s="52">
        <v>7256.72</v>
      </c>
      <c r="N1456" s="53" t="s">
        <v>4694</v>
      </c>
      <c r="O1456" s="53" t="s">
        <v>4697</v>
      </c>
      <c r="P1456" s="48" t="s">
        <v>4698</v>
      </c>
      <c r="Q1456" s="50">
        <v>41</v>
      </c>
    </row>
    <row r="1457" spans="1:17">
      <c r="A1457" s="48" t="s">
        <v>8583</v>
      </c>
      <c r="B1457" s="48" t="s">
        <v>8584</v>
      </c>
      <c r="C1457" s="48">
        <v>25.51</v>
      </c>
      <c r="D1457" s="48">
        <v>6.05</v>
      </c>
      <c r="E1457" s="49" t="s">
        <v>10686</v>
      </c>
      <c r="F1457" s="49" t="s">
        <v>10686</v>
      </c>
      <c r="G1457" s="49" t="s">
        <v>10686</v>
      </c>
      <c r="H1457" s="50">
        <v>0</v>
      </c>
      <c r="I1457" s="50" t="s">
        <v>10686</v>
      </c>
      <c r="J1457" s="48" t="s">
        <v>10733</v>
      </c>
      <c r="K1457" s="48" t="s">
        <v>10740</v>
      </c>
      <c r="L1457" s="51">
        <v>30156</v>
      </c>
      <c r="M1457" s="52">
        <v>7248.71</v>
      </c>
      <c r="N1457" s="53" t="s">
        <v>4697</v>
      </c>
      <c r="O1457" s="53" t="s">
        <v>4693</v>
      </c>
      <c r="P1457" s="48" t="s">
        <v>4695</v>
      </c>
      <c r="Q1457" s="50">
        <v>40</v>
      </c>
    </row>
    <row r="1458" spans="1:17">
      <c r="A1458" s="48" t="s">
        <v>8585</v>
      </c>
      <c r="B1458" s="48" t="s">
        <v>8586</v>
      </c>
      <c r="C1458" s="48">
        <v>29.04</v>
      </c>
      <c r="D1458" s="48">
        <v>10.56</v>
      </c>
      <c r="E1458" s="49" t="s">
        <v>10687</v>
      </c>
      <c r="F1458" s="49" t="s">
        <v>10686</v>
      </c>
      <c r="G1458" s="49" t="s">
        <v>10686</v>
      </c>
      <c r="H1458" s="50">
        <v>1</v>
      </c>
      <c r="I1458" s="50" t="s">
        <v>10686</v>
      </c>
      <c r="J1458" s="48" t="s">
        <v>10733</v>
      </c>
      <c r="K1458" s="48" t="s">
        <v>10738</v>
      </c>
      <c r="L1458" s="51">
        <v>31657</v>
      </c>
      <c r="M1458" s="52">
        <v>7243.81</v>
      </c>
      <c r="N1458" s="53" t="s">
        <v>4697</v>
      </c>
      <c r="O1458" s="53" t="s">
        <v>4694</v>
      </c>
      <c r="P1458" s="48" t="s">
        <v>4695</v>
      </c>
      <c r="Q1458" s="50">
        <v>36</v>
      </c>
    </row>
    <row r="1459" spans="1:17">
      <c r="A1459" s="48" t="s">
        <v>8588</v>
      </c>
      <c r="B1459" s="48" t="s">
        <v>5448</v>
      </c>
      <c r="C1459" s="48">
        <v>22.135000000000002</v>
      </c>
      <c r="D1459" s="48">
        <v>10.81</v>
      </c>
      <c r="E1459" s="49" t="s">
        <v>10687</v>
      </c>
      <c r="F1459" s="49" t="s">
        <v>10686</v>
      </c>
      <c r="G1459" s="49" t="s">
        <v>10686</v>
      </c>
      <c r="H1459" s="50">
        <v>1</v>
      </c>
      <c r="I1459" s="50" t="s">
        <v>10686</v>
      </c>
      <c r="J1459" s="48" t="s">
        <v>10716</v>
      </c>
      <c r="K1459" s="48" t="s">
        <v>10738</v>
      </c>
      <c r="L1459" s="51">
        <v>31606</v>
      </c>
      <c r="M1459" s="52">
        <v>7228.22</v>
      </c>
      <c r="N1459" s="53" t="s">
        <v>4697</v>
      </c>
      <c r="O1459" s="53" t="s">
        <v>4693</v>
      </c>
      <c r="P1459" s="48" t="s">
        <v>4699</v>
      </c>
      <c r="Q1459" s="50">
        <v>36</v>
      </c>
    </row>
    <row r="1460" spans="1:17">
      <c r="A1460" s="48" t="s">
        <v>8590</v>
      </c>
      <c r="B1460" s="48" t="s">
        <v>8591</v>
      </c>
      <c r="C1460" s="48">
        <v>21.375</v>
      </c>
      <c r="D1460" s="48">
        <v>4.32</v>
      </c>
      <c r="E1460" s="49" t="s">
        <v>10686</v>
      </c>
      <c r="F1460" s="49" t="s">
        <v>10686</v>
      </c>
      <c r="G1460" s="49" t="s">
        <v>10686</v>
      </c>
      <c r="H1460" s="50">
        <v>0</v>
      </c>
      <c r="I1460" s="50" t="s">
        <v>10686</v>
      </c>
      <c r="J1460" s="48" t="s">
        <v>10716</v>
      </c>
      <c r="K1460" s="48" t="s">
        <v>10744</v>
      </c>
      <c r="L1460" s="51">
        <v>28383</v>
      </c>
      <c r="M1460" s="52">
        <v>7222.79</v>
      </c>
      <c r="N1460" s="53" t="s">
        <v>4694</v>
      </c>
      <c r="O1460" s="53" t="s">
        <v>4694</v>
      </c>
      <c r="P1460" s="48" t="s">
        <v>4698</v>
      </c>
      <c r="Q1460" s="50">
        <v>45</v>
      </c>
    </row>
    <row r="1461" spans="1:17">
      <c r="A1461" s="48" t="s">
        <v>8593</v>
      </c>
      <c r="B1461" s="48" t="s">
        <v>8594</v>
      </c>
      <c r="C1461" s="48">
        <v>29.19</v>
      </c>
      <c r="D1461" s="48">
        <v>4.37</v>
      </c>
      <c r="E1461" s="49" t="s">
        <v>10686</v>
      </c>
      <c r="F1461" s="49" t="s">
        <v>10686</v>
      </c>
      <c r="G1461" s="49" t="s">
        <v>10686</v>
      </c>
      <c r="H1461" s="50">
        <v>0</v>
      </c>
      <c r="I1461" s="50" t="s">
        <v>10686</v>
      </c>
      <c r="J1461" s="48" t="s">
        <v>10733</v>
      </c>
      <c r="K1461" s="48" t="s">
        <v>10744</v>
      </c>
      <c r="L1461" s="51">
        <v>33417</v>
      </c>
      <c r="M1461" s="52">
        <v>7220.25</v>
      </c>
      <c r="N1461" s="53" t="s">
        <v>4697</v>
      </c>
      <c r="O1461" s="53" t="s">
        <v>4697</v>
      </c>
      <c r="P1461" s="48" t="s">
        <v>4715</v>
      </c>
      <c r="Q1461" s="50">
        <v>31</v>
      </c>
    </row>
    <row r="1462" spans="1:17">
      <c r="A1462" s="48" t="s">
        <v>8595</v>
      </c>
      <c r="B1462" s="48" t="s">
        <v>6200</v>
      </c>
      <c r="C1462" s="48">
        <v>31.92</v>
      </c>
      <c r="D1462" s="48">
        <v>4.8099999999999996</v>
      </c>
      <c r="E1462" s="49" t="s">
        <v>10687</v>
      </c>
      <c r="F1462" s="49" t="s">
        <v>10686</v>
      </c>
      <c r="G1462" s="49" t="s">
        <v>10687</v>
      </c>
      <c r="H1462" s="50">
        <v>1</v>
      </c>
      <c r="I1462" s="50" t="s">
        <v>10686</v>
      </c>
      <c r="J1462" s="48" t="s">
        <v>10731</v>
      </c>
      <c r="K1462" s="48" t="s">
        <v>10744</v>
      </c>
      <c r="L1462" s="51">
        <v>30641</v>
      </c>
      <c r="M1462" s="52">
        <v>7209.49</v>
      </c>
      <c r="N1462" s="53" t="s">
        <v>4697</v>
      </c>
      <c r="O1462" s="53" t="s">
        <v>4694</v>
      </c>
      <c r="P1462" s="48" t="s">
        <v>4698</v>
      </c>
      <c r="Q1462" s="50">
        <v>39</v>
      </c>
    </row>
    <row r="1463" spans="1:17">
      <c r="A1463" s="48" t="s">
        <v>8596</v>
      </c>
      <c r="B1463" s="48" t="s">
        <v>8597</v>
      </c>
      <c r="C1463" s="48">
        <v>26.315000000000001</v>
      </c>
      <c r="D1463" s="48">
        <v>4.5599999999999996</v>
      </c>
      <c r="E1463" s="49" t="s">
        <v>10687</v>
      </c>
      <c r="F1463" s="49" t="s">
        <v>10686</v>
      </c>
      <c r="G1463" s="49" t="s">
        <v>10687</v>
      </c>
      <c r="H1463" s="50">
        <v>1</v>
      </c>
      <c r="I1463" s="50" t="s">
        <v>10686</v>
      </c>
      <c r="J1463" s="48" t="s">
        <v>10733</v>
      </c>
      <c r="K1463" s="48" t="s">
        <v>10744</v>
      </c>
      <c r="L1463" s="51">
        <v>30539</v>
      </c>
      <c r="M1463" s="52">
        <v>7201.7</v>
      </c>
      <c r="N1463" s="53" t="s">
        <v>4697</v>
      </c>
      <c r="O1463" s="53" t="s">
        <v>4694</v>
      </c>
      <c r="P1463" s="48" t="s">
        <v>4698</v>
      </c>
      <c r="Q1463" s="50">
        <v>39</v>
      </c>
    </row>
    <row r="1464" spans="1:17">
      <c r="A1464" s="48" t="s">
        <v>8598</v>
      </c>
      <c r="B1464" s="48" t="s">
        <v>5467</v>
      </c>
      <c r="C1464" s="48">
        <v>35.299999999999997</v>
      </c>
      <c r="D1464" s="48">
        <v>4.3899999999999997</v>
      </c>
      <c r="E1464" s="49" t="s">
        <v>10686</v>
      </c>
      <c r="F1464" s="49" t="s">
        <v>10686</v>
      </c>
      <c r="G1464" s="49" t="s">
        <v>10686</v>
      </c>
      <c r="H1464" s="50">
        <v>0</v>
      </c>
      <c r="I1464" s="50" t="s">
        <v>10686</v>
      </c>
      <c r="J1464" s="48" t="s">
        <v>10731</v>
      </c>
      <c r="K1464" s="48" t="s">
        <v>10744</v>
      </c>
      <c r="L1464" s="51">
        <v>30208</v>
      </c>
      <c r="M1464" s="52">
        <v>7196.87</v>
      </c>
      <c r="N1464" s="53" t="s">
        <v>4694</v>
      </c>
      <c r="O1464" s="53" t="s">
        <v>4697</v>
      </c>
      <c r="P1464" s="48" t="s">
        <v>4701</v>
      </c>
      <c r="Q1464" s="50">
        <v>40</v>
      </c>
    </row>
    <row r="1465" spans="1:17">
      <c r="A1465" s="48" t="s">
        <v>8600</v>
      </c>
      <c r="B1465" s="48" t="s">
        <v>8601</v>
      </c>
      <c r="C1465" s="48">
        <v>18.91</v>
      </c>
      <c r="D1465" s="48">
        <v>11.44</v>
      </c>
      <c r="E1465" s="49" t="s">
        <v>10686</v>
      </c>
      <c r="F1465" s="49" t="s">
        <v>10686</v>
      </c>
      <c r="G1465" s="49" t="s">
        <v>10686</v>
      </c>
      <c r="H1465" s="50">
        <v>0</v>
      </c>
      <c r="I1465" s="50" t="s">
        <v>10686</v>
      </c>
      <c r="J1465" s="48" t="s">
        <v>10716</v>
      </c>
      <c r="K1465" s="48" t="s">
        <v>10738</v>
      </c>
      <c r="L1465" s="51">
        <v>25076</v>
      </c>
      <c r="M1465" s="52">
        <v>7179.52</v>
      </c>
      <c r="N1465" s="53" t="s">
        <v>4694</v>
      </c>
      <c r="O1465" s="53" t="s">
        <v>4694</v>
      </c>
      <c r="P1465" s="48" t="s">
        <v>4695</v>
      </c>
      <c r="Q1465" s="50">
        <v>54</v>
      </c>
    </row>
    <row r="1466" spans="1:17">
      <c r="A1466" s="48" t="s">
        <v>8603</v>
      </c>
      <c r="B1466" s="48" t="s">
        <v>8604</v>
      </c>
      <c r="C1466" s="48">
        <v>22.41</v>
      </c>
      <c r="D1466" s="48">
        <v>11.37</v>
      </c>
      <c r="E1466" s="49" t="s">
        <v>10687</v>
      </c>
      <c r="F1466" s="49" t="s">
        <v>10686</v>
      </c>
      <c r="G1466" s="49" t="s">
        <v>10686</v>
      </c>
      <c r="H1466" s="50">
        <v>1</v>
      </c>
      <c r="I1466" s="50" t="s">
        <v>10686</v>
      </c>
      <c r="J1466" s="48" t="s">
        <v>10716</v>
      </c>
      <c r="K1466" s="48" t="s">
        <v>10738</v>
      </c>
      <c r="L1466" s="51">
        <v>27594</v>
      </c>
      <c r="M1466" s="52">
        <v>7175.51</v>
      </c>
      <c r="N1466" s="53" t="s">
        <v>4697</v>
      </c>
      <c r="O1466" s="53" t="s">
        <v>4694</v>
      </c>
      <c r="P1466" s="48" t="s">
        <v>4695</v>
      </c>
      <c r="Q1466" s="50">
        <v>47</v>
      </c>
    </row>
    <row r="1467" spans="1:17">
      <c r="A1467" s="48" t="s">
        <v>8605</v>
      </c>
      <c r="B1467" s="48" t="s">
        <v>8606</v>
      </c>
      <c r="C1467" s="48">
        <v>22.704999999999998</v>
      </c>
      <c r="D1467" s="48">
        <v>6.14</v>
      </c>
      <c r="E1467" s="49" t="s">
        <v>10686</v>
      </c>
      <c r="F1467" s="49" t="s">
        <v>10686</v>
      </c>
      <c r="G1467" s="49" t="s">
        <v>10686</v>
      </c>
      <c r="H1467" s="50">
        <v>0</v>
      </c>
      <c r="I1467" s="50" t="s">
        <v>10686</v>
      </c>
      <c r="J1467" s="48" t="s">
        <v>10716</v>
      </c>
      <c r="K1467" s="48" t="s">
        <v>10740</v>
      </c>
      <c r="L1467" s="51">
        <v>30179</v>
      </c>
      <c r="M1467" s="52">
        <v>7173.36</v>
      </c>
      <c r="N1467" s="53" t="s">
        <v>4694</v>
      </c>
      <c r="O1467" s="53" t="s">
        <v>4697</v>
      </c>
      <c r="P1467" s="48" t="s">
        <v>4705</v>
      </c>
      <c r="Q1467" s="50">
        <v>40</v>
      </c>
    </row>
    <row r="1468" spans="1:17">
      <c r="A1468" s="48" t="s">
        <v>8607</v>
      </c>
      <c r="B1468" s="48" t="s">
        <v>8608</v>
      </c>
      <c r="C1468" s="48">
        <v>37.18</v>
      </c>
      <c r="D1468" s="48">
        <v>4.8899999999999997</v>
      </c>
      <c r="E1468" s="49" t="s">
        <v>10686</v>
      </c>
      <c r="F1468" s="49" t="s">
        <v>10686</v>
      </c>
      <c r="G1468" s="49" t="s">
        <v>10686</v>
      </c>
      <c r="H1468" s="50">
        <v>0</v>
      </c>
      <c r="I1468" s="50" t="s">
        <v>10686</v>
      </c>
      <c r="J1468" s="48" t="s">
        <v>10731</v>
      </c>
      <c r="K1468" s="48" t="s">
        <v>10744</v>
      </c>
      <c r="L1468" s="51">
        <v>29494</v>
      </c>
      <c r="M1468" s="52">
        <v>7162.01</v>
      </c>
      <c r="N1468" s="53" t="s">
        <v>4697</v>
      </c>
      <c r="O1468" s="53" t="s">
        <v>4694</v>
      </c>
      <c r="P1468" s="48" t="s">
        <v>4695</v>
      </c>
      <c r="Q1468" s="50">
        <v>42</v>
      </c>
    </row>
    <row r="1469" spans="1:17">
      <c r="A1469" s="48" t="s">
        <v>8610</v>
      </c>
      <c r="B1469" s="48" t="s">
        <v>8611</v>
      </c>
      <c r="C1469" s="48">
        <v>35.97</v>
      </c>
      <c r="D1469" s="48">
        <v>4.5999999999999996</v>
      </c>
      <c r="E1469" s="49" t="s">
        <v>10686</v>
      </c>
      <c r="F1469" s="49" t="s">
        <v>10686</v>
      </c>
      <c r="G1469" s="49" t="s">
        <v>10686</v>
      </c>
      <c r="H1469" s="50">
        <v>0</v>
      </c>
      <c r="I1469" s="50" t="s">
        <v>10686</v>
      </c>
      <c r="J1469" s="48" t="s">
        <v>10731</v>
      </c>
      <c r="K1469" s="48" t="s">
        <v>10744</v>
      </c>
      <c r="L1469" s="51">
        <v>29501</v>
      </c>
      <c r="M1469" s="52">
        <v>7160.33</v>
      </c>
      <c r="N1469" s="53" t="s">
        <v>4697</v>
      </c>
      <c r="O1469" s="53" t="s">
        <v>4693</v>
      </c>
      <c r="P1469" s="48" t="s">
        <v>4695</v>
      </c>
      <c r="Q1469" s="50">
        <v>42</v>
      </c>
    </row>
    <row r="1470" spans="1:17">
      <c r="A1470" s="48" t="s">
        <v>8613</v>
      </c>
      <c r="B1470" s="48" t="s">
        <v>5396</v>
      </c>
      <c r="C1470" s="48">
        <v>35.799999999999997</v>
      </c>
      <c r="D1470" s="48">
        <v>4.42</v>
      </c>
      <c r="E1470" s="49" t="s">
        <v>10686</v>
      </c>
      <c r="F1470" s="49" t="s">
        <v>10686</v>
      </c>
      <c r="G1470" s="49" t="s">
        <v>10686</v>
      </c>
      <c r="H1470" s="50">
        <v>0</v>
      </c>
      <c r="I1470" s="50" t="s">
        <v>10686</v>
      </c>
      <c r="J1470" s="48" t="s">
        <v>10731</v>
      </c>
      <c r="K1470" s="48" t="s">
        <v>10744</v>
      </c>
      <c r="L1470" s="51">
        <v>29394</v>
      </c>
      <c r="M1470" s="52">
        <v>7160.09</v>
      </c>
      <c r="N1470" s="53" t="s">
        <v>4697</v>
      </c>
      <c r="O1470" s="53" t="s">
        <v>4697</v>
      </c>
      <c r="P1470" s="48" t="s">
        <v>4701</v>
      </c>
      <c r="Q1470" s="50">
        <v>42</v>
      </c>
    </row>
    <row r="1471" spans="1:17">
      <c r="A1471" s="48" t="s">
        <v>8615</v>
      </c>
      <c r="B1471" s="48" t="s">
        <v>8616</v>
      </c>
      <c r="C1471" s="48">
        <v>28.31</v>
      </c>
      <c r="D1471" s="48">
        <v>7.48</v>
      </c>
      <c r="E1471" s="49" t="s">
        <v>10687</v>
      </c>
      <c r="F1471" s="49" t="s">
        <v>10686</v>
      </c>
      <c r="G1471" s="49" t="s">
        <v>10686</v>
      </c>
      <c r="H1471" s="50">
        <v>0</v>
      </c>
      <c r="I1471" s="50" t="s">
        <v>10686</v>
      </c>
      <c r="J1471" s="48" t="s">
        <v>10733</v>
      </c>
      <c r="K1471" s="48" t="s">
        <v>10738</v>
      </c>
      <c r="L1471" s="51">
        <v>29784</v>
      </c>
      <c r="M1471" s="52">
        <v>7153.55</v>
      </c>
      <c r="N1471" s="53" t="s">
        <v>4697</v>
      </c>
      <c r="O1471" s="53" t="s">
        <v>4693</v>
      </c>
      <c r="P1471" s="48" t="s">
        <v>4698</v>
      </c>
      <c r="Q1471" s="50">
        <v>41</v>
      </c>
    </row>
    <row r="1472" spans="1:17">
      <c r="A1472" s="48" t="s">
        <v>8618</v>
      </c>
      <c r="B1472" s="48" t="s">
        <v>8619</v>
      </c>
      <c r="C1472" s="48">
        <v>38.06</v>
      </c>
      <c r="D1472" s="48">
        <v>10.74</v>
      </c>
      <c r="E1472" s="49" t="s">
        <v>10686</v>
      </c>
      <c r="F1472" s="49" t="s">
        <v>10686</v>
      </c>
      <c r="G1472" s="49" t="s">
        <v>10686</v>
      </c>
      <c r="H1472" s="50">
        <v>0</v>
      </c>
      <c r="I1472" s="50" t="s">
        <v>10686</v>
      </c>
      <c r="J1472" s="48" t="s">
        <v>10731</v>
      </c>
      <c r="K1472" s="48" t="s">
        <v>10738</v>
      </c>
      <c r="L1472" s="51">
        <v>28739</v>
      </c>
      <c r="M1472" s="52">
        <v>7152.67</v>
      </c>
      <c r="N1472" s="53" t="s">
        <v>4694</v>
      </c>
      <c r="O1472" s="53" t="s">
        <v>4697</v>
      </c>
      <c r="P1472" s="48" t="s">
        <v>4695</v>
      </c>
      <c r="Q1472" s="50">
        <v>44</v>
      </c>
    </row>
    <row r="1473" spans="1:17">
      <c r="A1473" s="48" t="s">
        <v>8621</v>
      </c>
      <c r="B1473" s="48" t="s">
        <v>6913</v>
      </c>
      <c r="C1473" s="48">
        <v>28</v>
      </c>
      <c r="D1473" s="48">
        <v>5.19</v>
      </c>
      <c r="E1473" s="49" t="s">
        <v>10686</v>
      </c>
      <c r="F1473" s="49" t="s">
        <v>10686</v>
      </c>
      <c r="G1473" s="49" t="s">
        <v>10686</v>
      </c>
      <c r="H1473" s="50">
        <v>1</v>
      </c>
      <c r="I1473" s="50" t="s">
        <v>10686</v>
      </c>
      <c r="J1473" s="48" t="s">
        <v>10733</v>
      </c>
      <c r="K1473" s="48" t="s">
        <v>10744</v>
      </c>
      <c r="L1473" s="51">
        <v>30862</v>
      </c>
      <c r="M1473" s="52">
        <v>7151.09</v>
      </c>
      <c r="N1473" s="53" t="s">
        <v>4697</v>
      </c>
      <c r="O1473" s="53" t="s">
        <v>4697</v>
      </c>
      <c r="P1473" s="48" t="s">
        <v>4701</v>
      </c>
      <c r="Q1473" s="50">
        <v>38</v>
      </c>
    </row>
    <row r="1474" spans="1:17">
      <c r="A1474" s="48" t="s">
        <v>8623</v>
      </c>
      <c r="B1474" s="48" t="s">
        <v>6705</v>
      </c>
      <c r="C1474" s="48">
        <v>34.32</v>
      </c>
      <c r="D1474" s="48">
        <v>9.17</v>
      </c>
      <c r="E1474" s="49" t="s">
        <v>10686</v>
      </c>
      <c r="F1474" s="49" t="s">
        <v>10686</v>
      </c>
      <c r="G1474" s="49" t="s">
        <v>10686</v>
      </c>
      <c r="H1474" s="50">
        <v>0</v>
      </c>
      <c r="I1474" s="50" t="s">
        <v>10686</v>
      </c>
      <c r="J1474" s="48" t="s">
        <v>10731</v>
      </c>
      <c r="K1474" s="48" t="s">
        <v>10738</v>
      </c>
      <c r="L1474" s="51">
        <v>28701</v>
      </c>
      <c r="M1474" s="52">
        <v>7147.47</v>
      </c>
      <c r="N1474" s="53" t="s">
        <v>4697</v>
      </c>
      <c r="O1474" s="53" t="s">
        <v>4694</v>
      </c>
      <c r="P1474" s="48" t="s">
        <v>4695</v>
      </c>
      <c r="Q1474" s="50">
        <v>44</v>
      </c>
    </row>
    <row r="1475" spans="1:17">
      <c r="A1475" s="48" t="s">
        <v>8625</v>
      </c>
      <c r="B1475" s="48" t="s">
        <v>8626</v>
      </c>
      <c r="C1475" s="48">
        <v>22.3</v>
      </c>
      <c r="D1475" s="48">
        <v>4.95</v>
      </c>
      <c r="E1475" s="49" t="s">
        <v>10687</v>
      </c>
      <c r="F1475" s="49" t="s">
        <v>10686</v>
      </c>
      <c r="G1475" s="49" t="s">
        <v>10686</v>
      </c>
      <c r="H1475" s="50">
        <v>0</v>
      </c>
      <c r="I1475" s="50" t="s">
        <v>10686</v>
      </c>
      <c r="J1475" s="48" t="s">
        <v>10716</v>
      </c>
      <c r="K1475" s="48" t="s">
        <v>10744</v>
      </c>
      <c r="L1475" s="51">
        <v>27935</v>
      </c>
      <c r="M1475" s="52">
        <v>7147.11</v>
      </c>
      <c r="N1475" s="53" t="s">
        <v>4694</v>
      </c>
      <c r="O1475" s="53" t="s">
        <v>4697</v>
      </c>
      <c r="P1475" s="48" t="s">
        <v>4701</v>
      </c>
      <c r="Q1475" s="50">
        <v>46</v>
      </c>
    </row>
    <row r="1476" spans="1:17">
      <c r="A1476" s="48" t="s">
        <v>8628</v>
      </c>
      <c r="B1476" s="48" t="s">
        <v>8629</v>
      </c>
      <c r="C1476" s="48">
        <v>27.835000000000001</v>
      </c>
      <c r="D1476" s="48">
        <v>6.03</v>
      </c>
      <c r="E1476" s="49" t="s">
        <v>10686</v>
      </c>
      <c r="F1476" s="49" t="s">
        <v>10686</v>
      </c>
      <c r="G1476" s="49" t="s">
        <v>10686</v>
      </c>
      <c r="H1476" s="50">
        <v>1</v>
      </c>
      <c r="I1476" s="50" t="s">
        <v>10686</v>
      </c>
      <c r="J1476" s="48" t="s">
        <v>10733</v>
      </c>
      <c r="K1476" s="48" t="s">
        <v>10740</v>
      </c>
      <c r="L1476" s="51">
        <v>31007</v>
      </c>
      <c r="M1476" s="52">
        <v>7144.86</v>
      </c>
      <c r="N1476" s="53" t="s">
        <v>4697</v>
      </c>
      <c r="O1476" s="53" t="s">
        <v>4697</v>
      </c>
      <c r="P1476" s="48" t="s">
        <v>4699</v>
      </c>
      <c r="Q1476" s="50">
        <v>38</v>
      </c>
    </row>
    <row r="1477" spans="1:17">
      <c r="A1477" s="48" t="s">
        <v>8631</v>
      </c>
      <c r="B1477" s="48" t="s">
        <v>8632</v>
      </c>
      <c r="C1477" s="48">
        <v>39.229999999999997</v>
      </c>
      <c r="D1477" s="48">
        <v>5.36</v>
      </c>
      <c r="E1477" s="49" t="s">
        <v>10686</v>
      </c>
      <c r="F1477" s="49" t="s">
        <v>10686</v>
      </c>
      <c r="G1477" s="49" t="s">
        <v>10686</v>
      </c>
      <c r="H1477" s="50">
        <v>0</v>
      </c>
      <c r="I1477" s="50" t="s">
        <v>10686</v>
      </c>
      <c r="J1477" s="48" t="s">
        <v>10731</v>
      </c>
      <c r="K1477" s="48" t="s">
        <v>10744</v>
      </c>
      <c r="L1477" s="51">
        <v>36380</v>
      </c>
      <c r="M1477" s="52">
        <v>7144.4</v>
      </c>
      <c r="N1477" s="53" t="s">
        <v>4697</v>
      </c>
      <c r="O1477" s="53" t="s">
        <v>4693</v>
      </c>
      <c r="P1477" s="48" t="s">
        <v>4714</v>
      </c>
      <c r="Q1477" s="50">
        <v>23</v>
      </c>
    </row>
    <row r="1478" spans="1:17">
      <c r="A1478" s="48" t="s">
        <v>8634</v>
      </c>
      <c r="B1478" s="48" t="s">
        <v>8185</v>
      </c>
      <c r="C1478" s="48">
        <v>19.95</v>
      </c>
      <c r="D1478" s="48">
        <v>6.11</v>
      </c>
      <c r="E1478" s="49" t="s">
        <v>10686</v>
      </c>
      <c r="F1478" s="49" t="s">
        <v>10686</v>
      </c>
      <c r="G1478" s="49" t="s">
        <v>10686</v>
      </c>
      <c r="H1478" s="50">
        <v>1</v>
      </c>
      <c r="I1478" s="50" t="s">
        <v>10686</v>
      </c>
      <c r="J1478" s="48" t="s">
        <v>10716</v>
      </c>
      <c r="K1478" s="48" t="s">
        <v>10740</v>
      </c>
      <c r="L1478" s="51">
        <v>30870</v>
      </c>
      <c r="M1478" s="52">
        <v>7133.9</v>
      </c>
      <c r="N1478" s="53" t="s">
        <v>4697</v>
      </c>
      <c r="O1478" s="53" t="s">
        <v>4693</v>
      </c>
      <c r="P1478" s="48" t="s">
        <v>4699</v>
      </c>
      <c r="Q1478" s="50">
        <v>38</v>
      </c>
    </row>
    <row r="1479" spans="1:17">
      <c r="A1479" s="48" t="s">
        <v>8636</v>
      </c>
      <c r="B1479" s="48" t="s">
        <v>8637</v>
      </c>
      <c r="C1479" s="48">
        <v>34.64</v>
      </c>
      <c r="D1479" s="48">
        <v>4.88</v>
      </c>
      <c r="E1479" s="49" t="s">
        <v>10686</v>
      </c>
      <c r="F1479" s="49" t="s">
        <v>10686</v>
      </c>
      <c r="G1479" s="49" t="s">
        <v>10687</v>
      </c>
      <c r="H1479" s="50">
        <v>1</v>
      </c>
      <c r="I1479" s="50" t="s">
        <v>10686</v>
      </c>
      <c r="J1479" s="48" t="s">
        <v>10731</v>
      </c>
      <c r="K1479" s="48" t="s">
        <v>10744</v>
      </c>
      <c r="L1479" s="51">
        <v>34182</v>
      </c>
      <c r="M1479" s="52">
        <v>7128.64</v>
      </c>
      <c r="N1479" s="53" t="s">
        <v>4697</v>
      </c>
      <c r="O1479" s="53" t="s">
        <v>4697</v>
      </c>
      <c r="P1479" s="48" t="s">
        <v>4715</v>
      </c>
      <c r="Q1479" s="50">
        <v>29</v>
      </c>
    </row>
    <row r="1480" spans="1:17">
      <c r="A1480" s="48" t="s">
        <v>8639</v>
      </c>
      <c r="B1480" s="48" t="s">
        <v>8640</v>
      </c>
      <c r="C1480" s="48">
        <v>18.75</v>
      </c>
      <c r="D1480" s="48">
        <v>6.72</v>
      </c>
      <c r="E1480" s="49" t="s">
        <v>10686</v>
      </c>
      <c r="F1480" s="49" t="s">
        <v>10686</v>
      </c>
      <c r="G1480" s="49" t="s">
        <v>10686</v>
      </c>
      <c r="H1480" s="50">
        <v>0</v>
      </c>
      <c r="I1480" s="50" t="s">
        <v>10686</v>
      </c>
      <c r="J1480" s="48" t="s">
        <v>10716</v>
      </c>
      <c r="K1480" s="48" t="s">
        <v>10738</v>
      </c>
      <c r="L1480" s="51">
        <v>25018</v>
      </c>
      <c r="M1480" s="52">
        <v>7125.25</v>
      </c>
      <c r="N1480" s="53" t="s">
        <v>4694</v>
      </c>
      <c r="O1480" s="53" t="s">
        <v>4697</v>
      </c>
      <c r="P1480" s="48" t="s">
        <v>4695</v>
      </c>
      <c r="Q1480" s="50">
        <v>54</v>
      </c>
    </row>
    <row r="1481" spans="1:17">
      <c r="A1481" s="48" t="s">
        <v>8642</v>
      </c>
      <c r="B1481" s="48" t="s">
        <v>8643</v>
      </c>
      <c r="C1481" s="48">
        <v>26.48</v>
      </c>
      <c r="D1481" s="48">
        <v>4.2</v>
      </c>
      <c r="E1481" s="49" t="s">
        <v>10686</v>
      </c>
      <c r="F1481" s="49" t="s">
        <v>10686</v>
      </c>
      <c r="G1481" s="49" t="s">
        <v>10686</v>
      </c>
      <c r="H1481" s="50">
        <v>1</v>
      </c>
      <c r="I1481" s="50" t="s">
        <v>10686</v>
      </c>
      <c r="J1481" s="48" t="s">
        <v>10733</v>
      </c>
      <c r="K1481" s="48" t="s">
        <v>10744</v>
      </c>
      <c r="L1481" s="51">
        <v>32000</v>
      </c>
      <c r="M1481" s="52">
        <v>7106.81</v>
      </c>
      <c r="N1481" s="53" t="s">
        <v>4697</v>
      </c>
      <c r="O1481" s="53" t="s">
        <v>4693</v>
      </c>
      <c r="P1481" s="48" t="s">
        <v>4698</v>
      </c>
      <c r="Q1481" s="50">
        <v>35</v>
      </c>
    </row>
    <row r="1482" spans="1:17">
      <c r="A1482" s="48" t="s">
        <v>8645</v>
      </c>
      <c r="B1482" s="48" t="s">
        <v>5525</v>
      </c>
      <c r="C1482" s="48">
        <v>34.83</v>
      </c>
      <c r="D1482" s="48">
        <v>5.79</v>
      </c>
      <c r="E1482" s="49" t="s">
        <v>10686</v>
      </c>
      <c r="F1482" s="49" t="s">
        <v>10686</v>
      </c>
      <c r="G1482" s="49" t="s">
        <v>10686</v>
      </c>
      <c r="H1482" s="50">
        <v>1</v>
      </c>
      <c r="I1482" s="50" t="s">
        <v>10686</v>
      </c>
      <c r="J1482" s="48" t="s">
        <v>10731</v>
      </c>
      <c r="K1482" s="48" t="s">
        <v>10740</v>
      </c>
      <c r="L1482" s="51">
        <v>33773</v>
      </c>
      <c r="M1482" s="52">
        <v>7096.98</v>
      </c>
      <c r="N1482" s="53" t="s">
        <v>4697</v>
      </c>
      <c r="O1482" s="53" t="s">
        <v>4697</v>
      </c>
      <c r="P1482" s="48" t="s">
        <v>4698</v>
      </c>
      <c r="Q1482" s="50">
        <v>30</v>
      </c>
    </row>
    <row r="1483" spans="1:17">
      <c r="A1483" s="48" t="s">
        <v>8647</v>
      </c>
      <c r="B1483" s="48" t="s">
        <v>8648</v>
      </c>
      <c r="C1483" s="48">
        <v>25.46</v>
      </c>
      <c r="D1483" s="48">
        <v>4.29</v>
      </c>
      <c r="E1483" s="49" t="s">
        <v>10686</v>
      </c>
      <c r="F1483" s="49" t="s">
        <v>10686</v>
      </c>
      <c r="G1483" s="49" t="s">
        <v>10686</v>
      </c>
      <c r="H1483" s="50">
        <v>0</v>
      </c>
      <c r="I1483" s="50" t="s">
        <v>10686</v>
      </c>
      <c r="J1483" s="48" t="s">
        <v>10733</v>
      </c>
      <c r="K1483" s="48" t="s">
        <v>10744</v>
      </c>
      <c r="L1483" s="51">
        <v>30230</v>
      </c>
      <c r="M1483" s="52">
        <v>7077.19</v>
      </c>
      <c r="N1483" s="53" t="s">
        <v>4697</v>
      </c>
      <c r="O1483" s="53" t="s">
        <v>4694</v>
      </c>
      <c r="P1483" s="48" t="s">
        <v>4699</v>
      </c>
      <c r="Q1483" s="50">
        <v>40</v>
      </c>
    </row>
    <row r="1484" spans="1:17">
      <c r="A1484" s="48" t="s">
        <v>8649</v>
      </c>
      <c r="B1484" s="48" t="s">
        <v>8650</v>
      </c>
      <c r="C1484" s="48">
        <v>23.31</v>
      </c>
      <c r="D1484" s="48">
        <v>8.27</v>
      </c>
      <c r="E1484" s="49" t="s">
        <v>10686</v>
      </c>
      <c r="F1484" s="49" t="s">
        <v>10686</v>
      </c>
      <c r="G1484" s="49" t="s">
        <v>10686</v>
      </c>
      <c r="H1484" s="50">
        <v>0</v>
      </c>
      <c r="I1484" s="50" t="s">
        <v>10686</v>
      </c>
      <c r="J1484" s="48" t="s">
        <v>10716</v>
      </c>
      <c r="K1484" s="48" t="s">
        <v>10738</v>
      </c>
      <c r="L1484" s="51">
        <v>28665</v>
      </c>
      <c r="M1484" s="52">
        <v>7054.41</v>
      </c>
      <c r="N1484" s="53" t="s">
        <v>4697</v>
      </c>
      <c r="O1484" s="53" t="s">
        <v>4697</v>
      </c>
      <c r="P1484" s="48" t="s">
        <v>4695</v>
      </c>
      <c r="Q1484" s="50">
        <v>44</v>
      </c>
    </row>
    <row r="1485" spans="1:17">
      <c r="A1485" s="48" t="s">
        <v>8652</v>
      </c>
      <c r="B1485" s="48" t="s">
        <v>4914</v>
      </c>
      <c r="C1485" s="48">
        <v>29</v>
      </c>
      <c r="D1485" s="48">
        <v>4.5599999999999996</v>
      </c>
      <c r="E1485" s="49" t="s">
        <v>10686</v>
      </c>
      <c r="F1485" s="49" t="s">
        <v>10686</v>
      </c>
      <c r="G1485" s="49" t="s">
        <v>10686</v>
      </c>
      <c r="H1485" s="50">
        <v>0</v>
      </c>
      <c r="I1485" s="50" t="s">
        <v>10686</v>
      </c>
      <c r="J1485" s="48" t="s">
        <v>10733</v>
      </c>
      <c r="K1485" s="48" t="s">
        <v>10744</v>
      </c>
      <c r="L1485" s="51">
        <v>29400</v>
      </c>
      <c r="M1485" s="52">
        <v>7050.64</v>
      </c>
      <c r="N1485" s="53" t="s">
        <v>4697</v>
      </c>
      <c r="O1485" s="53" t="s">
        <v>4694</v>
      </c>
      <c r="P1485" s="48" t="s">
        <v>4701</v>
      </c>
      <c r="Q1485" s="50">
        <v>42</v>
      </c>
    </row>
    <row r="1486" spans="1:17">
      <c r="A1486" s="48" t="s">
        <v>8654</v>
      </c>
      <c r="B1486" s="48" t="s">
        <v>7110</v>
      </c>
      <c r="C1486" s="48">
        <v>32.869999999999997</v>
      </c>
      <c r="D1486" s="48">
        <v>5.33</v>
      </c>
      <c r="E1486" s="49" t="s">
        <v>10686</v>
      </c>
      <c r="F1486" s="49" t="s">
        <v>10686</v>
      </c>
      <c r="G1486" s="49" t="s">
        <v>10686</v>
      </c>
      <c r="H1486" s="50">
        <v>0</v>
      </c>
      <c r="I1486" s="50" t="s">
        <v>10686</v>
      </c>
      <c r="J1486" s="48" t="s">
        <v>10731</v>
      </c>
      <c r="K1486" s="48" t="s">
        <v>10744</v>
      </c>
      <c r="L1486" s="51">
        <v>29423</v>
      </c>
      <c r="M1486" s="52">
        <v>7050.02</v>
      </c>
      <c r="N1486" s="53" t="s">
        <v>4697</v>
      </c>
      <c r="O1486" s="53" t="s">
        <v>4693</v>
      </c>
      <c r="P1486" s="48" t="s">
        <v>4699</v>
      </c>
      <c r="Q1486" s="50">
        <v>42</v>
      </c>
    </row>
    <row r="1487" spans="1:17">
      <c r="A1487" s="48" t="s">
        <v>8656</v>
      </c>
      <c r="B1487" s="48" t="s">
        <v>8657</v>
      </c>
      <c r="C1487" s="48">
        <v>26.18</v>
      </c>
      <c r="D1487" s="48">
        <v>5.63</v>
      </c>
      <c r="E1487" s="49" t="s">
        <v>10686</v>
      </c>
      <c r="F1487" s="49" t="s">
        <v>10686</v>
      </c>
      <c r="G1487" s="49" t="s">
        <v>10686</v>
      </c>
      <c r="H1487" s="50">
        <v>0</v>
      </c>
      <c r="I1487" s="50" t="s">
        <v>10686</v>
      </c>
      <c r="J1487" s="48" t="s">
        <v>10733</v>
      </c>
      <c r="K1487" s="48" t="s">
        <v>10744</v>
      </c>
      <c r="L1487" s="51">
        <v>29516</v>
      </c>
      <c r="M1487" s="52">
        <v>7046.72</v>
      </c>
      <c r="N1487" s="53" t="s">
        <v>4697</v>
      </c>
      <c r="O1487" s="53" t="s">
        <v>4694</v>
      </c>
      <c r="P1487" s="48" t="s">
        <v>4695</v>
      </c>
      <c r="Q1487" s="50">
        <v>42</v>
      </c>
    </row>
    <row r="1488" spans="1:17">
      <c r="A1488" s="48" t="s">
        <v>8659</v>
      </c>
      <c r="B1488" s="48" t="s">
        <v>8660</v>
      </c>
      <c r="C1488" s="48">
        <v>25.3</v>
      </c>
      <c r="D1488" s="48">
        <v>5.12</v>
      </c>
      <c r="E1488" s="49" t="s">
        <v>10686</v>
      </c>
      <c r="F1488" s="49" t="s">
        <v>10686</v>
      </c>
      <c r="G1488" s="49" t="s">
        <v>10686</v>
      </c>
      <c r="H1488" s="50">
        <v>0</v>
      </c>
      <c r="I1488" s="50" t="s">
        <v>10686</v>
      </c>
      <c r="J1488" s="48" t="s">
        <v>10733</v>
      </c>
      <c r="K1488" s="48" t="s">
        <v>10744</v>
      </c>
      <c r="L1488" s="51">
        <v>29428</v>
      </c>
      <c r="M1488" s="52">
        <v>7045.5</v>
      </c>
      <c r="N1488" s="53" t="s">
        <v>4697</v>
      </c>
      <c r="O1488" s="53" t="s">
        <v>4693</v>
      </c>
      <c r="P1488" s="48" t="s">
        <v>4701</v>
      </c>
      <c r="Q1488" s="50">
        <v>42</v>
      </c>
    </row>
    <row r="1489" spans="1:17">
      <c r="A1489" s="48" t="s">
        <v>8662</v>
      </c>
      <c r="B1489" s="48" t="s">
        <v>8663</v>
      </c>
      <c r="C1489" s="48">
        <v>36.94</v>
      </c>
      <c r="D1489" s="48">
        <v>5.15</v>
      </c>
      <c r="E1489" s="49" t="s">
        <v>10687</v>
      </c>
      <c r="F1489" s="49" t="s">
        <v>10686</v>
      </c>
      <c r="G1489" s="49" t="s">
        <v>10686</v>
      </c>
      <c r="H1489" s="50">
        <v>1</v>
      </c>
      <c r="I1489" s="50" t="s">
        <v>10686</v>
      </c>
      <c r="J1489" s="48" t="s">
        <v>10731</v>
      </c>
      <c r="K1489" s="48" t="s">
        <v>10744</v>
      </c>
      <c r="L1489" s="51">
        <v>35001</v>
      </c>
      <c r="M1489" s="52">
        <v>7042.11</v>
      </c>
      <c r="N1489" s="53" t="s">
        <v>4697</v>
      </c>
      <c r="O1489" s="53" t="s">
        <v>4694</v>
      </c>
      <c r="P1489" s="48" t="s">
        <v>4698</v>
      </c>
      <c r="Q1489" s="50">
        <v>27</v>
      </c>
    </row>
    <row r="1490" spans="1:17">
      <c r="A1490" s="48" t="s">
        <v>8664</v>
      </c>
      <c r="B1490" s="48" t="s">
        <v>8665</v>
      </c>
      <c r="C1490" s="48">
        <v>22.86</v>
      </c>
      <c r="D1490" s="48">
        <v>7.5</v>
      </c>
      <c r="E1490" s="49" t="s">
        <v>10686</v>
      </c>
      <c r="F1490" s="49" t="s">
        <v>10686</v>
      </c>
      <c r="G1490" s="49" t="s">
        <v>10686</v>
      </c>
      <c r="H1490" s="50">
        <v>0</v>
      </c>
      <c r="I1490" s="50" t="s">
        <v>10686</v>
      </c>
      <c r="J1490" s="48" t="s">
        <v>10716</v>
      </c>
      <c r="K1490" s="48" t="s">
        <v>10738</v>
      </c>
      <c r="L1490" s="51">
        <v>28643</v>
      </c>
      <c r="M1490" s="52">
        <v>7033.08</v>
      </c>
      <c r="N1490" s="53" t="s">
        <v>4697</v>
      </c>
      <c r="O1490" s="53" t="s">
        <v>4697</v>
      </c>
      <c r="P1490" s="48" t="s">
        <v>4695</v>
      </c>
      <c r="Q1490" s="50">
        <v>45</v>
      </c>
    </row>
    <row r="1491" spans="1:17">
      <c r="A1491" s="48" t="s">
        <v>8667</v>
      </c>
      <c r="B1491" s="48" t="s">
        <v>8668</v>
      </c>
      <c r="C1491" s="48">
        <v>18.760000000000002</v>
      </c>
      <c r="D1491" s="48">
        <v>4.88</v>
      </c>
      <c r="E1491" s="49" t="s">
        <v>10687</v>
      </c>
      <c r="F1491" s="49" t="s">
        <v>10686</v>
      </c>
      <c r="G1491" s="49" t="s">
        <v>10687</v>
      </c>
      <c r="H1491" s="50">
        <v>1</v>
      </c>
      <c r="I1491" s="50" t="s">
        <v>10686</v>
      </c>
      <c r="J1491" s="48" t="s">
        <v>10716</v>
      </c>
      <c r="K1491" s="48" t="s">
        <v>10744</v>
      </c>
      <c r="L1491" s="51">
        <v>25390</v>
      </c>
      <c r="M1491" s="52">
        <v>7003.1</v>
      </c>
      <c r="N1491" s="53" t="s">
        <v>4697</v>
      </c>
      <c r="O1491" s="53" t="s">
        <v>4694</v>
      </c>
      <c r="P1491" s="48" t="s">
        <v>4695</v>
      </c>
      <c r="Q1491" s="50">
        <v>53</v>
      </c>
    </row>
    <row r="1492" spans="1:17">
      <c r="A1492" s="48" t="s">
        <v>8670</v>
      </c>
      <c r="B1492" s="48" t="s">
        <v>8671</v>
      </c>
      <c r="C1492" s="48">
        <v>24.36</v>
      </c>
      <c r="D1492" s="48">
        <v>5.57</v>
      </c>
      <c r="E1492" s="49" t="s">
        <v>10686</v>
      </c>
      <c r="F1492" s="49" t="s">
        <v>10686</v>
      </c>
      <c r="G1492" s="49" t="s">
        <v>10686</v>
      </c>
      <c r="H1492" s="50">
        <v>0</v>
      </c>
      <c r="I1492" s="50" t="s">
        <v>10686</v>
      </c>
      <c r="J1492" s="48" t="s">
        <v>10716</v>
      </c>
      <c r="K1492" s="48" t="s">
        <v>10744</v>
      </c>
      <c r="L1492" s="51">
        <v>30195</v>
      </c>
      <c r="M1492" s="52">
        <v>6989.95</v>
      </c>
      <c r="N1492" s="53" t="s">
        <v>4697</v>
      </c>
      <c r="O1492" s="53" t="s">
        <v>4693</v>
      </c>
      <c r="P1492" s="48" t="s">
        <v>4695</v>
      </c>
      <c r="Q1492" s="50">
        <v>40</v>
      </c>
    </row>
    <row r="1493" spans="1:17">
      <c r="A1493" s="48" t="s">
        <v>8673</v>
      </c>
      <c r="B1493" s="48" t="s">
        <v>8674</v>
      </c>
      <c r="C1493" s="48">
        <v>32.299999999999997</v>
      </c>
      <c r="D1493" s="48">
        <v>5.31</v>
      </c>
      <c r="E1493" s="49" t="s">
        <v>10686</v>
      </c>
      <c r="F1493" s="49" t="s">
        <v>10686</v>
      </c>
      <c r="G1493" s="49" t="s">
        <v>10686</v>
      </c>
      <c r="H1493" s="50">
        <v>0</v>
      </c>
      <c r="I1493" s="50" t="s">
        <v>10686</v>
      </c>
      <c r="J1493" s="48" t="s">
        <v>10731</v>
      </c>
      <c r="K1493" s="48" t="s">
        <v>10744</v>
      </c>
      <c r="L1493" s="51">
        <v>30242</v>
      </c>
      <c r="M1493" s="52">
        <v>6986.7</v>
      </c>
      <c r="N1493" s="53" t="s">
        <v>4694</v>
      </c>
      <c r="O1493" s="53" t="s">
        <v>4693</v>
      </c>
      <c r="P1493" s="48" t="s">
        <v>4698</v>
      </c>
      <c r="Q1493" s="50">
        <v>40</v>
      </c>
    </row>
    <row r="1494" spans="1:17">
      <c r="A1494" s="48" t="s">
        <v>8676</v>
      </c>
      <c r="B1494" s="48" t="s">
        <v>8677</v>
      </c>
      <c r="C1494" s="48">
        <v>22.704999999999998</v>
      </c>
      <c r="D1494" s="48">
        <v>4.57</v>
      </c>
      <c r="E1494" s="49" t="s">
        <v>10687</v>
      </c>
      <c r="F1494" s="49" t="s">
        <v>10686</v>
      </c>
      <c r="G1494" s="49" t="s">
        <v>10686</v>
      </c>
      <c r="H1494" s="50">
        <v>0</v>
      </c>
      <c r="I1494" s="50" t="s">
        <v>10686</v>
      </c>
      <c r="J1494" s="48" t="s">
        <v>10716</v>
      </c>
      <c r="K1494" s="48" t="s">
        <v>10744</v>
      </c>
      <c r="L1494" s="51">
        <v>31391</v>
      </c>
      <c r="M1494" s="52">
        <v>6985.51</v>
      </c>
      <c r="N1494" s="53" t="s">
        <v>4697</v>
      </c>
      <c r="O1494" s="53" t="s">
        <v>4697</v>
      </c>
      <c r="P1494" s="48" t="s">
        <v>4711</v>
      </c>
      <c r="Q1494" s="50">
        <v>37</v>
      </c>
    </row>
    <row r="1495" spans="1:17">
      <c r="A1495" s="48" t="s">
        <v>8679</v>
      </c>
      <c r="B1495" s="48" t="s">
        <v>8271</v>
      </c>
      <c r="C1495" s="48">
        <v>21.79</v>
      </c>
      <c r="D1495" s="48">
        <v>8.6999999999999993</v>
      </c>
      <c r="E1495" s="49" t="s">
        <v>10687</v>
      </c>
      <c r="F1495" s="49" t="s">
        <v>10686</v>
      </c>
      <c r="G1495" s="49" t="s">
        <v>10686</v>
      </c>
      <c r="H1495" s="50">
        <v>1</v>
      </c>
      <c r="I1495" s="50" t="s">
        <v>10686</v>
      </c>
      <c r="J1495" s="48" t="s">
        <v>10716</v>
      </c>
      <c r="K1495" s="48" t="s">
        <v>10738</v>
      </c>
      <c r="L1495" s="51">
        <v>27548</v>
      </c>
      <c r="M1495" s="52">
        <v>6965.21</v>
      </c>
      <c r="N1495" s="53" t="s">
        <v>4697</v>
      </c>
      <c r="O1495" s="53" t="s">
        <v>4694</v>
      </c>
      <c r="P1495" s="48" t="s">
        <v>4695</v>
      </c>
      <c r="Q1495" s="50">
        <v>48</v>
      </c>
    </row>
    <row r="1496" spans="1:17">
      <c r="A1496" s="48" t="s">
        <v>8681</v>
      </c>
      <c r="B1496" s="48" t="s">
        <v>8682</v>
      </c>
      <c r="C1496" s="48">
        <v>24.52</v>
      </c>
      <c r="D1496" s="48">
        <v>4.76</v>
      </c>
      <c r="E1496" s="49" t="s">
        <v>10686</v>
      </c>
      <c r="F1496" s="49" t="s">
        <v>10686</v>
      </c>
      <c r="G1496" s="49" t="s">
        <v>10686</v>
      </c>
      <c r="H1496" s="50">
        <v>0</v>
      </c>
      <c r="I1496" s="50" t="s">
        <v>10686</v>
      </c>
      <c r="J1496" s="48" t="s">
        <v>10716</v>
      </c>
      <c r="K1496" s="48" t="s">
        <v>10744</v>
      </c>
      <c r="L1496" s="51">
        <v>29451</v>
      </c>
      <c r="M1496" s="52">
        <v>6951.12</v>
      </c>
      <c r="N1496" s="53" t="s">
        <v>4697</v>
      </c>
      <c r="O1496" s="53" t="s">
        <v>4697</v>
      </c>
      <c r="P1496" s="48" t="s">
        <v>4695</v>
      </c>
      <c r="Q1496" s="50">
        <v>42</v>
      </c>
    </row>
    <row r="1497" spans="1:17">
      <c r="A1497" s="48" t="s">
        <v>8684</v>
      </c>
      <c r="B1497" s="48" t="s">
        <v>8685</v>
      </c>
      <c r="C1497" s="48">
        <v>39.520000000000003</v>
      </c>
      <c r="D1497" s="48">
        <v>11.81</v>
      </c>
      <c r="E1497" s="49" t="s">
        <v>10686</v>
      </c>
      <c r="F1497" s="49" t="s">
        <v>10686</v>
      </c>
      <c r="G1497" s="49" t="s">
        <v>10686</v>
      </c>
      <c r="H1497" s="50">
        <v>0</v>
      </c>
      <c r="I1497" s="50" t="s">
        <v>10686</v>
      </c>
      <c r="J1497" s="48" t="s">
        <v>10731</v>
      </c>
      <c r="K1497" s="48" t="s">
        <v>10738</v>
      </c>
      <c r="L1497" s="51">
        <v>28839</v>
      </c>
      <c r="M1497" s="52">
        <v>6948.7</v>
      </c>
      <c r="N1497" s="53" t="s">
        <v>4693</v>
      </c>
      <c r="O1497" s="53" t="s">
        <v>4697</v>
      </c>
      <c r="P1497" s="48" t="s">
        <v>4698</v>
      </c>
      <c r="Q1497" s="50">
        <v>44</v>
      </c>
    </row>
    <row r="1498" spans="1:17">
      <c r="A1498" s="48" t="s">
        <v>8687</v>
      </c>
      <c r="B1498" s="48" t="s">
        <v>8688</v>
      </c>
      <c r="C1498" s="48">
        <v>24.49</v>
      </c>
      <c r="D1498" s="48">
        <v>4.67</v>
      </c>
      <c r="E1498" s="49" t="s">
        <v>10686</v>
      </c>
      <c r="F1498" s="49" t="s">
        <v>10686</v>
      </c>
      <c r="G1498" s="49" t="s">
        <v>10686</v>
      </c>
      <c r="H1498" s="50">
        <v>0</v>
      </c>
      <c r="I1498" s="50" t="s">
        <v>10686</v>
      </c>
      <c r="J1498" s="48" t="s">
        <v>10716</v>
      </c>
      <c r="K1498" s="48" t="s">
        <v>10744</v>
      </c>
      <c r="L1498" s="51">
        <v>29499</v>
      </c>
      <c r="M1498" s="52">
        <v>6940.94</v>
      </c>
      <c r="N1498" s="53" t="s">
        <v>4697</v>
      </c>
      <c r="O1498" s="53" t="s">
        <v>4694</v>
      </c>
      <c r="P1498" s="48" t="s">
        <v>4695</v>
      </c>
      <c r="Q1498" s="50">
        <v>42</v>
      </c>
    </row>
    <row r="1499" spans="1:17">
      <c r="A1499" s="48" t="s">
        <v>8690</v>
      </c>
      <c r="B1499" s="48" t="s">
        <v>5024</v>
      </c>
      <c r="C1499" s="48">
        <v>26.315000000000001</v>
      </c>
      <c r="D1499" s="48">
        <v>6.02</v>
      </c>
      <c r="E1499" s="49" t="s">
        <v>10686</v>
      </c>
      <c r="F1499" s="49" t="s">
        <v>10686</v>
      </c>
      <c r="G1499" s="49" t="s">
        <v>10686</v>
      </c>
      <c r="H1499" s="50">
        <v>0</v>
      </c>
      <c r="I1499" s="50" t="s">
        <v>10686</v>
      </c>
      <c r="J1499" s="48" t="s">
        <v>10733</v>
      </c>
      <c r="K1499" s="48" t="s">
        <v>10740</v>
      </c>
      <c r="L1499" s="51">
        <v>29463</v>
      </c>
      <c r="M1499" s="52">
        <v>6940.91</v>
      </c>
      <c r="N1499" s="53" t="s">
        <v>4697</v>
      </c>
      <c r="O1499" s="53" t="s">
        <v>4697</v>
      </c>
      <c r="P1499" s="48" t="s">
        <v>4698</v>
      </c>
      <c r="Q1499" s="50">
        <v>42</v>
      </c>
    </row>
    <row r="1500" spans="1:17">
      <c r="A1500" s="48" t="s">
        <v>8692</v>
      </c>
      <c r="B1500" s="48" t="s">
        <v>8693</v>
      </c>
      <c r="C1500" s="48">
        <v>22.58</v>
      </c>
      <c r="D1500" s="48">
        <v>7.46</v>
      </c>
      <c r="E1500" s="49" t="s">
        <v>10686</v>
      </c>
      <c r="F1500" s="49" t="s">
        <v>10686</v>
      </c>
      <c r="G1500" s="49" t="s">
        <v>10686</v>
      </c>
      <c r="H1500" s="50">
        <v>0</v>
      </c>
      <c r="I1500" s="50" t="s">
        <v>10686</v>
      </c>
      <c r="J1500" s="48" t="s">
        <v>10716</v>
      </c>
      <c r="K1500" s="48" t="s">
        <v>10738</v>
      </c>
      <c r="L1500" s="51">
        <v>28823</v>
      </c>
      <c r="M1500" s="52">
        <v>6938.11</v>
      </c>
      <c r="N1500" s="53" t="s">
        <v>4697</v>
      </c>
      <c r="O1500" s="53" t="s">
        <v>4697</v>
      </c>
      <c r="P1500" s="48" t="s">
        <v>4695</v>
      </c>
      <c r="Q1500" s="50">
        <v>44</v>
      </c>
    </row>
    <row r="1501" spans="1:17">
      <c r="A1501" s="48" t="s">
        <v>8694</v>
      </c>
      <c r="B1501" s="48" t="s">
        <v>6582</v>
      </c>
      <c r="C1501" s="48">
        <v>19.475000000000001</v>
      </c>
      <c r="D1501" s="48">
        <v>4.74</v>
      </c>
      <c r="E1501" s="49" t="s">
        <v>10686</v>
      </c>
      <c r="F1501" s="49" t="s">
        <v>10686</v>
      </c>
      <c r="G1501" s="49" t="s">
        <v>10686</v>
      </c>
      <c r="H1501" s="50">
        <v>1</v>
      </c>
      <c r="I1501" s="50" t="s">
        <v>10686</v>
      </c>
      <c r="J1501" s="48" t="s">
        <v>10716</v>
      </c>
      <c r="K1501" s="48" t="s">
        <v>10744</v>
      </c>
      <c r="L1501" s="51">
        <v>30930</v>
      </c>
      <c r="M1501" s="52">
        <v>6933.24</v>
      </c>
      <c r="N1501" s="53" t="s">
        <v>4697</v>
      </c>
      <c r="O1501" s="53" t="s">
        <v>4694</v>
      </c>
      <c r="P1501" s="48" t="s">
        <v>4698</v>
      </c>
      <c r="Q1501" s="50">
        <v>38</v>
      </c>
    </row>
    <row r="1502" spans="1:17">
      <c r="A1502" s="48" t="s">
        <v>8696</v>
      </c>
      <c r="B1502" s="48" t="s">
        <v>8697</v>
      </c>
      <c r="C1502" s="48">
        <v>26.33</v>
      </c>
      <c r="D1502" s="48">
        <v>4.79</v>
      </c>
      <c r="E1502" s="49" t="s">
        <v>10686</v>
      </c>
      <c r="F1502" s="49" t="s">
        <v>10686</v>
      </c>
      <c r="G1502" s="49" t="s">
        <v>10686</v>
      </c>
      <c r="H1502" s="50">
        <v>0</v>
      </c>
      <c r="I1502" s="50" t="s">
        <v>10686</v>
      </c>
      <c r="J1502" s="48" t="s">
        <v>10733</v>
      </c>
      <c r="K1502" s="48" t="s">
        <v>10744</v>
      </c>
      <c r="L1502" s="51">
        <v>32863</v>
      </c>
      <c r="M1502" s="52">
        <v>6895.19</v>
      </c>
      <c r="N1502" s="53" t="s">
        <v>4697</v>
      </c>
      <c r="O1502" s="53" t="s">
        <v>4694</v>
      </c>
      <c r="P1502" s="48" t="s">
        <v>4699</v>
      </c>
      <c r="Q1502" s="50">
        <v>33</v>
      </c>
    </row>
    <row r="1503" spans="1:17">
      <c r="A1503" s="48" t="s">
        <v>8699</v>
      </c>
      <c r="B1503" s="48" t="s">
        <v>6541</v>
      </c>
      <c r="C1503" s="48">
        <v>17.29</v>
      </c>
      <c r="D1503" s="48">
        <v>5.35</v>
      </c>
      <c r="E1503" s="49" t="s">
        <v>10687</v>
      </c>
      <c r="F1503" s="49" t="s">
        <v>10686</v>
      </c>
      <c r="G1503" s="49" t="s">
        <v>10686</v>
      </c>
      <c r="H1503" s="50">
        <v>0</v>
      </c>
      <c r="I1503" s="50" t="s">
        <v>10686</v>
      </c>
      <c r="J1503" s="48" t="s">
        <v>10734</v>
      </c>
      <c r="K1503" s="48" t="s">
        <v>10744</v>
      </c>
      <c r="L1503" s="51">
        <v>31300</v>
      </c>
      <c r="M1503" s="52">
        <v>6877.98</v>
      </c>
      <c r="N1503" s="53" t="s">
        <v>4697</v>
      </c>
      <c r="O1503" s="53" t="s">
        <v>4693</v>
      </c>
      <c r="P1503" s="48" t="s">
        <v>4699</v>
      </c>
      <c r="Q1503" s="50">
        <v>37</v>
      </c>
    </row>
    <row r="1504" spans="1:17">
      <c r="A1504" s="48" t="s">
        <v>8701</v>
      </c>
      <c r="B1504" s="48" t="s">
        <v>8702</v>
      </c>
      <c r="C1504" s="48">
        <v>42.88</v>
      </c>
      <c r="D1504" s="48">
        <v>4.87</v>
      </c>
      <c r="E1504" s="49" t="s">
        <v>10686</v>
      </c>
      <c r="F1504" s="49" t="s">
        <v>10687</v>
      </c>
      <c r="G1504" s="49" t="s">
        <v>10686</v>
      </c>
      <c r="H1504" s="50">
        <v>1</v>
      </c>
      <c r="I1504" s="50" t="s">
        <v>10686</v>
      </c>
      <c r="J1504" s="48" t="s">
        <v>10731</v>
      </c>
      <c r="K1504" s="48" t="s">
        <v>10744</v>
      </c>
      <c r="L1504" s="51">
        <v>38345</v>
      </c>
      <c r="M1504" s="52">
        <v>6876.53</v>
      </c>
      <c r="N1504" s="53" t="s">
        <v>4697</v>
      </c>
      <c r="O1504" s="53" t="s">
        <v>4693</v>
      </c>
      <c r="P1504" s="48" t="s">
        <v>4698</v>
      </c>
      <c r="Q1504" s="50">
        <v>18</v>
      </c>
    </row>
    <row r="1505" spans="1:17">
      <c r="A1505" s="48" t="s">
        <v>8704</v>
      </c>
      <c r="B1505" s="48" t="s">
        <v>8705</v>
      </c>
      <c r="C1505" s="48">
        <v>32.200000000000003</v>
      </c>
      <c r="D1505" s="48">
        <v>10.09</v>
      </c>
      <c r="E1505" s="49" t="s">
        <v>10687</v>
      </c>
      <c r="F1505" s="49" t="s">
        <v>10686</v>
      </c>
      <c r="G1505" s="49" t="s">
        <v>10686</v>
      </c>
      <c r="H1505" s="50">
        <v>0</v>
      </c>
      <c r="I1505" s="50" t="s">
        <v>10686</v>
      </c>
      <c r="J1505" s="48" t="s">
        <v>10731</v>
      </c>
      <c r="K1505" s="48" t="s">
        <v>10738</v>
      </c>
      <c r="L1505" s="51">
        <v>29760</v>
      </c>
      <c r="M1505" s="52">
        <v>6875.96</v>
      </c>
      <c r="N1505" s="53" t="s">
        <v>4697</v>
      </c>
      <c r="O1505" s="53" t="s">
        <v>4697</v>
      </c>
      <c r="P1505" s="48" t="s">
        <v>4701</v>
      </c>
      <c r="Q1505" s="50">
        <v>41</v>
      </c>
    </row>
    <row r="1506" spans="1:17">
      <c r="A1506" s="48" t="s">
        <v>8706</v>
      </c>
      <c r="B1506" s="48" t="s">
        <v>8707</v>
      </c>
      <c r="C1506" s="48">
        <v>18.75</v>
      </c>
      <c r="D1506" s="48">
        <v>5.47</v>
      </c>
      <c r="E1506" s="49" t="s">
        <v>10687</v>
      </c>
      <c r="F1506" s="49" t="s">
        <v>10686</v>
      </c>
      <c r="G1506" s="49" t="s">
        <v>10687</v>
      </c>
      <c r="H1506" s="50">
        <v>1</v>
      </c>
      <c r="I1506" s="50" t="s">
        <v>10686</v>
      </c>
      <c r="J1506" s="48" t="s">
        <v>10716</v>
      </c>
      <c r="K1506" s="48" t="s">
        <v>10744</v>
      </c>
      <c r="L1506" s="51">
        <v>25499</v>
      </c>
      <c r="M1506" s="52">
        <v>6868.39</v>
      </c>
      <c r="N1506" s="53" t="s">
        <v>4697</v>
      </c>
      <c r="O1506" s="53" t="s">
        <v>4697</v>
      </c>
      <c r="P1506" s="48" t="s">
        <v>4695</v>
      </c>
      <c r="Q1506" s="50">
        <v>53</v>
      </c>
    </row>
    <row r="1507" spans="1:17">
      <c r="A1507" s="48" t="s">
        <v>8709</v>
      </c>
      <c r="B1507" s="48" t="s">
        <v>8710</v>
      </c>
      <c r="C1507" s="48">
        <v>22.36</v>
      </c>
      <c r="D1507" s="48">
        <v>8.6</v>
      </c>
      <c r="E1507" s="49" t="s">
        <v>10686</v>
      </c>
      <c r="F1507" s="49" t="s">
        <v>10686</v>
      </c>
      <c r="G1507" s="49" t="s">
        <v>10686</v>
      </c>
      <c r="H1507" s="50">
        <v>0</v>
      </c>
      <c r="I1507" s="50" t="s">
        <v>10686</v>
      </c>
      <c r="J1507" s="48" t="s">
        <v>10716</v>
      </c>
      <c r="K1507" s="48" t="s">
        <v>10738</v>
      </c>
      <c r="L1507" s="51">
        <v>28707</v>
      </c>
      <c r="M1507" s="52">
        <v>6863.49</v>
      </c>
      <c r="N1507" s="53" t="s">
        <v>4697</v>
      </c>
      <c r="O1507" s="53" t="s">
        <v>4693</v>
      </c>
      <c r="P1507" s="48" t="s">
        <v>4695</v>
      </c>
      <c r="Q1507" s="50">
        <v>44</v>
      </c>
    </row>
    <row r="1508" spans="1:17">
      <c r="A1508" s="48" t="s">
        <v>8712</v>
      </c>
      <c r="B1508" s="48" t="s">
        <v>8416</v>
      </c>
      <c r="C1508" s="48">
        <v>23.94</v>
      </c>
      <c r="D1508" s="48">
        <v>10.74</v>
      </c>
      <c r="E1508" s="49" t="s">
        <v>10687</v>
      </c>
      <c r="F1508" s="49" t="s">
        <v>10686</v>
      </c>
      <c r="G1508" s="49" t="s">
        <v>10686</v>
      </c>
      <c r="H1508" s="50">
        <v>0</v>
      </c>
      <c r="I1508" s="50" t="s">
        <v>10686</v>
      </c>
      <c r="J1508" s="48" t="s">
        <v>10716</v>
      </c>
      <c r="K1508" s="48" t="s">
        <v>10738</v>
      </c>
      <c r="L1508" s="51">
        <v>29756</v>
      </c>
      <c r="M1508" s="52">
        <v>6858.48</v>
      </c>
      <c r="N1508" s="53" t="s">
        <v>4697</v>
      </c>
      <c r="O1508" s="53" t="s">
        <v>4697</v>
      </c>
      <c r="P1508" s="48" t="s">
        <v>4711</v>
      </c>
      <c r="Q1508" s="50">
        <v>41</v>
      </c>
    </row>
    <row r="1509" spans="1:17">
      <c r="A1509" s="48" t="s">
        <v>8714</v>
      </c>
      <c r="B1509" s="48" t="s">
        <v>8715</v>
      </c>
      <c r="C1509" s="48">
        <v>30.1</v>
      </c>
      <c r="D1509" s="48">
        <v>4.3899999999999997</v>
      </c>
      <c r="E1509" s="49" t="s">
        <v>10686</v>
      </c>
      <c r="F1509" s="49" t="s">
        <v>10686</v>
      </c>
      <c r="G1509" s="49" t="s">
        <v>10687</v>
      </c>
      <c r="H1509" s="50">
        <v>1</v>
      </c>
      <c r="I1509" s="50" t="s">
        <v>10686</v>
      </c>
      <c r="J1509" s="48" t="s">
        <v>10731</v>
      </c>
      <c r="K1509" s="48" t="s">
        <v>10744</v>
      </c>
      <c r="L1509" s="51">
        <v>29163</v>
      </c>
      <c r="M1509" s="52">
        <v>6849.03</v>
      </c>
      <c r="N1509" s="53" t="s">
        <v>4697</v>
      </c>
      <c r="O1509" s="53" t="s">
        <v>4697</v>
      </c>
      <c r="P1509" s="48" t="s">
        <v>4701</v>
      </c>
      <c r="Q1509" s="50">
        <v>43</v>
      </c>
    </row>
    <row r="1510" spans="1:17">
      <c r="A1510" s="48" t="s">
        <v>8716</v>
      </c>
      <c r="B1510" s="48" t="s">
        <v>5286</v>
      </c>
      <c r="C1510" s="48">
        <v>21.93</v>
      </c>
      <c r="D1510" s="48">
        <v>6.3</v>
      </c>
      <c r="E1510" s="49" t="s">
        <v>10686</v>
      </c>
      <c r="F1510" s="49" t="s">
        <v>10686</v>
      </c>
      <c r="G1510" s="49" t="s">
        <v>10686</v>
      </c>
      <c r="H1510" s="50">
        <v>0</v>
      </c>
      <c r="I1510" s="50" t="s">
        <v>10686</v>
      </c>
      <c r="J1510" s="48" t="s">
        <v>10716</v>
      </c>
      <c r="K1510" s="48" t="s">
        <v>10740</v>
      </c>
      <c r="L1510" s="51">
        <v>28291</v>
      </c>
      <c r="M1510" s="52">
        <v>6843.17</v>
      </c>
      <c r="N1510" s="53" t="s">
        <v>4697</v>
      </c>
      <c r="O1510" s="53" t="s">
        <v>4693</v>
      </c>
      <c r="P1510" s="48" t="s">
        <v>4695</v>
      </c>
      <c r="Q1510" s="50">
        <v>45</v>
      </c>
    </row>
    <row r="1511" spans="1:17">
      <c r="A1511" s="48" t="s">
        <v>8717</v>
      </c>
      <c r="B1511" s="48" t="s">
        <v>8718</v>
      </c>
      <c r="C1511" s="48">
        <v>39.75</v>
      </c>
      <c r="D1511" s="48">
        <v>5.41</v>
      </c>
      <c r="E1511" s="49" t="s">
        <v>10686</v>
      </c>
      <c r="F1511" s="49" t="s">
        <v>10687</v>
      </c>
      <c r="G1511" s="49" t="s">
        <v>10686</v>
      </c>
      <c r="H1511" s="50">
        <v>1</v>
      </c>
      <c r="I1511" s="50" t="s">
        <v>10686</v>
      </c>
      <c r="J1511" s="48" t="s">
        <v>10731</v>
      </c>
      <c r="K1511" s="48" t="s">
        <v>10744</v>
      </c>
      <c r="L1511" s="51">
        <v>36860</v>
      </c>
      <c r="M1511" s="52">
        <v>6842.28</v>
      </c>
      <c r="N1511" s="53" t="s">
        <v>4697</v>
      </c>
      <c r="O1511" s="53" t="s">
        <v>4693</v>
      </c>
      <c r="P1511" s="48" t="s">
        <v>4698</v>
      </c>
      <c r="Q1511" s="50">
        <v>22</v>
      </c>
    </row>
    <row r="1512" spans="1:17">
      <c r="A1512" s="48" t="s">
        <v>8720</v>
      </c>
      <c r="B1512" s="48" t="s">
        <v>5185</v>
      </c>
      <c r="C1512" s="48">
        <v>26.03</v>
      </c>
      <c r="D1512" s="48">
        <v>4.47</v>
      </c>
      <c r="E1512" s="49" t="s">
        <v>10686</v>
      </c>
      <c r="F1512" s="49" t="s">
        <v>10686</v>
      </c>
      <c r="G1512" s="49" t="s">
        <v>10687</v>
      </c>
      <c r="H1512" s="50">
        <v>1</v>
      </c>
      <c r="I1512" s="50" t="s">
        <v>10686</v>
      </c>
      <c r="J1512" s="48" t="s">
        <v>10733</v>
      </c>
      <c r="K1512" s="48" t="s">
        <v>10744</v>
      </c>
      <c r="L1512" s="51">
        <v>29051</v>
      </c>
      <c r="M1512" s="52">
        <v>6837.37</v>
      </c>
      <c r="N1512" s="53" t="s">
        <v>4694</v>
      </c>
      <c r="O1512" s="53" t="s">
        <v>4693</v>
      </c>
      <c r="P1512" s="48" t="s">
        <v>4705</v>
      </c>
      <c r="Q1512" s="50">
        <v>43</v>
      </c>
    </row>
    <row r="1513" spans="1:17">
      <c r="A1513" s="48" t="s">
        <v>8722</v>
      </c>
      <c r="B1513" s="48" t="s">
        <v>8723</v>
      </c>
      <c r="C1513" s="48">
        <v>34.51</v>
      </c>
      <c r="D1513" s="48">
        <v>6.26</v>
      </c>
      <c r="E1513" s="49" t="s">
        <v>10686</v>
      </c>
      <c r="F1513" s="49" t="s">
        <v>10686</v>
      </c>
      <c r="G1513" s="49" t="s">
        <v>10686</v>
      </c>
      <c r="H1513" s="50">
        <v>0</v>
      </c>
      <c r="I1513" s="50" t="s">
        <v>10686</v>
      </c>
      <c r="J1513" s="48" t="s">
        <v>10731</v>
      </c>
      <c r="K1513" s="48" t="s">
        <v>10740</v>
      </c>
      <c r="L1513" s="51">
        <v>34523</v>
      </c>
      <c r="M1513" s="52">
        <v>6827.69</v>
      </c>
      <c r="N1513" s="53" t="s">
        <v>4697</v>
      </c>
      <c r="O1513" s="53" t="s">
        <v>4697</v>
      </c>
      <c r="P1513" s="48" t="s">
        <v>4715</v>
      </c>
      <c r="Q1513" s="50">
        <v>28</v>
      </c>
    </row>
    <row r="1514" spans="1:17">
      <c r="A1514" s="48" t="s">
        <v>8725</v>
      </c>
      <c r="B1514" s="48" t="s">
        <v>8726</v>
      </c>
      <c r="C1514" s="48">
        <v>19.32</v>
      </c>
      <c r="D1514" s="48">
        <v>11.58</v>
      </c>
      <c r="E1514" s="49" t="s">
        <v>10687</v>
      </c>
      <c r="F1514" s="49" t="s">
        <v>10686</v>
      </c>
      <c r="G1514" s="49" t="s">
        <v>10686</v>
      </c>
      <c r="H1514" s="50">
        <v>1</v>
      </c>
      <c r="I1514" s="50" t="s">
        <v>10686</v>
      </c>
      <c r="J1514" s="48" t="s">
        <v>10716</v>
      </c>
      <c r="K1514" s="48" t="s">
        <v>10738</v>
      </c>
      <c r="L1514" s="51">
        <v>27623</v>
      </c>
      <c r="M1514" s="52">
        <v>6809.46</v>
      </c>
      <c r="N1514" s="53" t="s">
        <v>4697</v>
      </c>
      <c r="O1514" s="53" t="s">
        <v>4693</v>
      </c>
      <c r="P1514" s="48" t="s">
        <v>4698</v>
      </c>
      <c r="Q1514" s="50">
        <v>47</v>
      </c>
    </row>
    <row r="1515" spans="1:17">
      <c r="A1515" s="48" t="s">
        <v>8728</v>
      </c>
      <c r="B1515" s="48" t="s">
        <v>8729</v>
      </c>
      <c r="C1515" s="48">
        <v>28.5</v>
      </c>
      <c r="D1515" s="48">
        <v>4.3600000000000003</v>
      </c>
      <c r="E1515" s="49" t="s">
        <v>10686</v>
      </c>
      <c r="F1515" s="49" t="s">
        <v>10686</v>
      </c>
      <c r="G1515" s="49" t="s">
        <v>10686</v>
      </c>
      <c r="H1515" s="50">
        <v>0</v>
      </c>
      <c r="I1515" s="50" t="s">
        <v>10686</v>
      </c>
      <c r="J1515" s="48" t="s">
        <v>10733</v>
      </c>
      <c r="K1515" s="48" t="s">
        <v>10744</v>
      </c>
      <c r="L1515" s="51">
        <v>33418</v>
      </c>
      <c r="M1515" s="52">
        <v>6799.46</v>
      </c>
      <c r="N1515" s="53" t="s">
        <v>4693</v>
      </c>
      <c r="O1515" s="53" t="s">
        <v>4697</v>
      </c>
      <c r="P1515" s="48" t="s">
        <v>4709</v>
      </c>
      <c r="Q1515" s="50">
        <v>31</v>
      </c>
    </row>
    <row r="1516" spans="1:17">
      <c r="A1516" s="48" t="s">
        <v>8731</v>
      </c>
      <c r="B1516" s="48" t="s">
        <v>5185</v>
      </c>
      <c r="C1516" s="48">
        <v>30.875</v>
      </c>
      <c r="D1516" s="48">
        <v>4.1399999999999997</v>
      </c>
      <c r="E1516" s="49" t="s">
        <v>10687</v>
      </c>
      <c r="F1516" s="49" t="s">
        <v>10686</v>
      </c>
      <c r="G1516" s="49" t="s">
        <v>10686</v>
      </c>
      <c r="H1516" s="50">
        <v>0</v>
      </c>
      <c r="I1516" s="50" t="s">
        <v>10686</v>
      </c>
      <c r="J1516" s="48" t="s">
        <v>10731</v>
      </c>
      <c r="K1516" s="48" t="s">
        <v>10744</v>
      </c>
      <c r="L1516" s="51">
        <v>31405</v>
      </c>
      <c r="M1516" s="52">
        <v>6796.86</v>
      </c>
      <c r="N1516" s="53" t="s">
        <v>4694</v>
      </c>
      <c r="O1516" s="53" t="s">
        <v>4694</v>
      </c>
      <c r="P1516" s="48" t="s">
        <v>4698</v>
      </c>
      <c r="Q1516" s="50">
        <v>37</v>
      </c>
    </row>
    <row r="1517" spans="1:17">
      <c r="A1517" s="48" t="s">
        <v>8733</v>
      </c>
      <c r="B1517" s="48" t="s">
        <v>7910</v>
      </c>
      <c r="C1517" s="48">
        <v>24.02</v>
      </c>
      <c r="D1517" s="48">
        <v>4.38</v>
      </c>
      <c r="E1517" s="49" t="s">
        <v>10686</v>
      </c>
      <c r="F1517" s="49" t="s">
        <v>10686</v>
      </c>
      <c r="G1517" s="49" t="s">
        <v>10686</v>
      </c>
      <c r="H1517" s="50">
        <v>0</v>
      </c>
      <c r="I1517" s="50" t="s">
        <v>10686</v>
      </c>
      <c r="J1517" s="48" t="s">
        <v>10716</v>
      </c>
      <c r="K1517" s="48" t="s">
        <v>10744</v>
      </c>
      <c r="L1517" s="51">
        <v>29548</v>
      </c>
      <c r="M1517" s="52">
        <v>6781.52</v>
      </c>
      <c r="N1517" s="53" t="s">
        <v>4697</v>
      </c>
      <c r="O1517" s="53" t="s">
        <v>4697</v>
      </c>
      <c r="P1517" s="48" t="s">
        <v>4695</v>
      </c>
      <c r="Q1517" s="50">
        <v>42</v>
      </c>
    </row>
    <row r="1518" spans="1:17">
      <c r="A1518" s="48" t="s">
        <v>8735</v>
      </c>
      <c r="B1518" s="48" t="s">
        <v>8736</v>
      </c>
      <c r="C1518" s="48">
        <v>36.08</v>
      </c>
      <c r="D1518" s="48">
        <v>11.61</v>
      </c>
      <c r="E1518" s="49" t="s">
        <v>10687</v>
      </c>
      <c r="F1518" s="49" t="s">
        <v>10686</v>
      </c>
      <c r="G1518" s="49" t="s">
        <v>10686</v>
      </c>
      <c r="H1518" s="50">
        <v>0</v>
      </c>
      <c r="I1518" s="50" t="s">
        <v>10686</v>
      </c>
      <c r="J1518" s="48" t="s">
        <v>10731</v>
      </c>
      <c r="K1518" s="48" t="s">
        <v>10738</v>
      </c>
      <c r="L1518" s="51">
        <v>29867</v>
      </c>
      <c r="M1518" s="52">
        <v>6781.35</v>
      </c>
      <c r="N1518" s="53" t="s">
        <v>4697</v>
      </c>
      <c r="O1518" s="53" t="s">
        <v>4693</v>
      </c>
      <c r="P1518" s="48" t="s">
        <v>4695</v>
      </c>
      <c r="Q1518" s="50">
        <v>41</v>
      </c>
    </row>
    <row r="1519" spans="1:17">
      <c r="A1519" s="48" t="s">
        <v>8738</v>
      </c>
      <c r="B1519" s="48" t="s">
        <v>5996</v>
      </c>
      <c r="C1519" s="48">
        <v>32.200000000000003</v>
      </c>
      <c r="D1519" s="48">
        <v>10.59</v>
      </c>
      <c r="E1519" s="49" t="s">
        <v>10687</v>
      </c>
      <c r="F1519" s="49" t="s">
        <v>10686</v>
      </c>
      <c r="G1519" s="49" t="s">
        <v>10686</v>
      </c>
      <c r="H1519" s="50">
        <v>0</v>
      </c>
      <c r="I1519" s="50" t="s">
        <v>10686</v>
      </c>
      <c r="J1519" s="48" t="s">
        <v>10731</v>
      </c>
      <c r="K1519" s="48" t="s">
        <v>10738</v>
      </c>
      <c r="L1519" s="51">
        <v>29832</v>
      </c>
      <c r="M1519" s="52">
        <v>6775.96</v>
      </c>
      <c r="N1519" s="53" t="s">
        <v>4697</v>
      </c>
      <c r="O1519" s="53" t="s">
        <v>4694</v>
      </c>
      <c r="P1519" s="48" t="s">
        <v>4701</v>
      </c>
      <c r="Q1519" s="50">
        <v>41</v>
      </c>
    </row>
    <row r="1520" spans="1:17">
      <c r="A1520" s="48" t="s">
        <v>8740</v>
      </c>
      <c r="B1520" s="48" t="s">
        <v>8741</v>
      </c>
      <c r="C1520" s="48">
        <v>28.05</v>
      </c>
      <c r="D1520" s="48">
        <v>11.85</v>
      </c>
      <c r="E1520" s="49" t="s">
        <v>10687</v>
      </c>
      <c r="F1520" s="49" t="s">
        <v>10686</v>
      </c>
      <c r="G1520" s="49" t="s">
        <v>10686</v>
      </c>
      <c r="H1520" s="50">
        <v>0</v>
      </c>
      <c r="I1520" s="50" t="s">
        <v>10686</v>
      </c>
      <c r="J1520" s="48" t="s">
        <v>10733</v>
      </c>
      <c r="K1520" s="48" t="s">
        <v>10738</v>
      </c>
      <c r="L1520" s="51">
        <v>29850</v>
      </c>
      <c r="M1520" s="52">
        <v>6770.19</v>
      </c>
      <c r="N1520" s="53" t="s">
        <v>4697</v>
      </c>
      <c r="O1520" s="53" t="s">
        <v>4694</v>
      </c>
      <c r="P1520" s="48" t="s">
        <v>4695</v>
      </c>
      <c r="Q1520" s="50">
        <v>41</v>
      </c>
    </row>
    <row r="1521" spans="1:17">
      <c r="A1521" s="48" t="s">
        <v>8743</v>
      </c>
      <c r="B1521" s="48" t="s">
        <v>8744</v>
      </c>
      <c r="C1521" s="48">
        <v>19</v>
      </c>
      <c r="D1521" s="48">
        <v>5.46</v>
      </c>
      <c r="E1521" s="49" t="s">
        <v>10687</v>
      </c>
      <c r="F1521" s="49" t="s">
        <v>10686</v>
      </c>
      <c r="G1521" s="49" t="s">
        <v>10686</v>
      </c>
      <c r="H1521" s="50">
        <v>1</v>
      </c>
      <c r="I1521" s="50" t="s">
        <v>10686</v>
      </c>
      <c r="J1521" s="48" t="s">
        <v>10716</v>
      </c>
      <c r="K1521" s="48" t="s">
        <v>10744</v>
      </c>
      <c r="L1521" s="51">
        <v>32426</v>
      </c>
      <c r="M1521" s="52">
        <v>6753.04</v>
      </c>
      <c r="N1521" s="53" t="s">
        <v>4697</v>
      </c>
      <c r="O1521" s="53" t="s">
        <v>4697</v>
      </c>
      <c r="P1521" s="48" t="s">
        <v>4699</v>
      </c>
      <c r="Q1521" s="50">
        <v>34</v>
      </c>
    </row>
    <row r="1522" spans="1:17">
      <c r="A1522" s="48" t="s">
        <v>8746</v>
      </c>
      <c r="B1522" s="48" t="s">
        <v>8747</v>
      </c>
      <c r="C1522" s="48">
        <v>16.13</v>
      </c>
      <c r="D1522" s="48">
        <v>4.54</v>
      </c>
      <c r="E1522" s="49" t="s">
        <v>10687</v>
      </c>
      <c r="F1522" s="49" t="s">
        <v>10686</v>
      </c>
      <c r="G1522" s="49" t="s">
        <v>10686</v>
      </c>
      <c r="H1522" s="50">
        <v>2</v>
      </c>
      <c r="I1522" s="50" t="s">
        <v>10686</v>
      </c>
      <c r="J1522" s="48" t="s">
        <v>10734</v>
      </c>
      <c r="K1522" s="48" t="s">
        <v>10744</v>
      </c>
      <c r="L1522" s="51">
        <v>24450</v>
      </c>
      <c r="M1522" s="52">
        <v>6750.27</v>
      </c>
      <c r="N1522" s="53" t="s">
        <v>4694</v>
      </c>
      <c r="O1522" s="53" t="s">
        <v>4697</v>
      </c>
      <c r="P1522" s="48" t="s">
        <v>4695</v>
      </c>
      <c r="Q1522" s="50">
        <v>56</v>
      </c>
    </row>
    <row r="1523" spans="1:17">
      <c r="A1523" s="48" t="s">
        <v>8749</v>
      </c>
      <c r="B1523" s="48" t="s">
        <v>6518</v>
      </c>
      <c r="C1523" s="48">
        <v>18.77</v>
      </c>
      <c r="D1523" s="48">
        <v>11.98</v>
      </c>
      <c r="E1523" s="49" t="s">
        <v>10687</v>
      </c>
      <c r="F1523" s="49" t="s">
        <v>10686</v>
      </c>
      <c r="G1523" s="49" t="s">
        <v>10686</v>
      </c>
      <c r="H1523" s="50">
        <v>2</v>
      </c>
      <c r="I1523" s="50" t="s">
        <v>10686</v>
      </c>
      <c r="J1523" s="48" t="s">
        <v>10716</v>
      </c>
      <c r="K1523" s="48" t="s">
        <v>10738</v>
      </c>
      <c r="L1523" s="51">
        <v>25736</v>
      </c>
      <c r="M1523" s="52">
        <v>6749.63</v>
      </c>
      <c r="N1523" s="53" t="s">
        <v>4697</v>
      </c>
      <c r="O1523" s="53" t="s">
        <v>4693</v>
      </c>
      <c r="P1523" s="48" t="s">
        <v>4695</v>
      </c>
      <c r="Q1523" s="50">
        <v>52</v>
      </c>
    </row>
    <row r="1524" spans="1:17">
      <c r="A1524" s="48" t="s">
        <v>8751</v>
      </c>
      <c r="B1524" s="48" t="s">
        <v>8752</v>
      </c>
      <c r="C1524" s="48">
        <v>28.88</v>
      </c>
      <c r="D1524" s="48">
        <v>6.59</v>
      </c>
      <c r="E1524" s="49" t="s">
        <v>10687</v>
      </c>
      <c r="F1524" s="49" t="s">
        <v>10686</v>
      </c>
      <c r="G1524" s="49" t="s">
        <v>10686</v>
      </c>
      <c r="H1524" s="50">
        <v>1</v>
      </c>
      <c r="I1524" s="50" t="s">
        <v>10686</v>
      </c>
      <c r="J1524" s="48" t="s">
        <v>10733</v>
      </c>
      <c r="K1524" s="48" t="s">
        <v>10738</v>
      </c>
      <c r="L1524" s="51">
        <v>31568</v>
      </c>
      <c r="M1524" s="52">
        <v>6748.59</v>
      </c>
      <c r="N1524" s="53" t="s">
        <v>4694</v>
      </c>
      <c r="O1524" s="53" t="s">
        <v>4693</v>
      </c>
      <c r="P1524" s="48" t="s">
        <v>4705</v>
      </c>
      <c r="Q1524" s="50">
        <v>37</v>
      </c>
    </row>
    <row r="1525" spans="1:17">
      <c r="A1525" s="48" t="s">
        <v>8754</v>
      </c>
      <c r="B1525" s="48" t="s">
        <v>5396</v>
      </c>
      <c r="C1525" s="48">
        <v>27.55</v>
      </c>
      <c r="D1525" s="48">
        <v>10.83</v>
      </c>
      <c r="E1525" s="49" t="s">
        <v>10687</v>
      </c>
      <c r="F1525" s="49" t="s">
        <v>10686</v>
      </c>
      <c r="G1525" s="49" t="s">
        <v>10686</v>
      </c>
      <c r="H1525" s="50">
        <v>1</v>
      </c>
      <c r="I1525" s="50" t="s">
        <v>10686</v>
      </c>
      <c r="J1525" s="48" t="s">
        <v>10733</v>
      </c>
      <c r="K1525" s="48" t="s">
        <v>10738</v>
      </c>
      <c r="L1525" s="51">
        <v>31631</v>
      </c>
      <c r="M1525" s="52">
        <v>6746.74</v>
      </c>
      <c r="N1525" s="53" t="s">
        <v>4694</v>
      </c>
      <c r="O1525" s="53" t="s">
        <v>4697</v>
      </c>
      <c r="P1525" s="48" t="s">
        <v>4705</v>
      </c>
      <c r="Q1525" s="50">
        <v>36</v>
      </c>
    </row>
    <row r="1526" spans="1:17">
      <c r="A1526" s="48" t="s">
        <v>8756</v>
      </c>
      <c r="B1526" s="48" t="s">
        <v>8757</v>
      </c>
      <c r="C1526" s="48">
        <v>15.6</v>
      </c>
      <c r="D1526" s="48">
        <v>8.6</v>
      </c>
      <c r="E1526" s="49" t="s">
        <v>10686</v>
      </c>
      <c r="F1526" s="49" t="s">
        <v>10686</v>
      </c>
      <c r="G1526" s="49" t="s">
        <v>10686</v>
      </c>
      <c r="H1526" s="50">
        <v>0</v>
      </c>
      <c r="I1526" s="50" t="s">
        <v>10686</v>
      </c>
      <c r="J1526" s="48" t="s">
        <v>10734</v>
      </c>
      <c r="K1526" s="48" t="s">
        <v>10738</v>
      </c>
      <c r="L1526" s="51">
        <v>25037</v>
      </c>
      <c r="M1526" s="52">
        <v>6738.84</v>
      </c>
      <c r="N1526" s="53" t="s">
        <v>4694</v>
      </c>
      <c r="O1526" s="53" t="s">
        <v>4693</v>
      </c>
      <c r="P1526" s="48" t="s">
        <v>4698</v>
      </c>
      <c r="Q1526" s="50">
        <v>54</v>
      </c>
    </row>
    <row r="1527" spans="1:17">
      <c r="A1527" s="48" t="s">
        <v>8758</v>
      </c>
      <c r="B1527" s="48" t="s">
        <v>8759</v>
      </c>
      <c r="C1527" s="48">
        <v>21.99</v>
      </c>
      <c r="D1527" s="48">
        <v>11.17</v>
      </c>
      <c r="E1527" s="49" t="s">
        <v>10686</v>
      </c>
      <c r="F1527" s="49" t="s">
        <v>10686</v>
      </c>
      <c r="G1527" s="49" t="s">
        <v>10686</v>
      </c>
      <c r="H1527" s="50">
        <v>0</v>
      </c>
      <c r="I1527" s="50" t="s">
        <v>10686</v>
      </c>
      <c r="J1527" s="48" t="s">
        <v>10716</v>
      </c>
      <c r="K1527" s="48" t="s">
        <v>10738</v>
      </c>
      <c r="L1527" s="51">
        <v>28784</v>
      </c>
      <c r="M1527" s="52">
        <v>6737.98</v>
      </c>
      <c r="N1527" s="53" t="s">
        <v>4697</v>
      </c>
      <c r="O1527" s="53" t="s">
        <v>4694</v>
      </c>
      <c r="P1527" s="48" t="s">
        <v>4695</v>
      </c>
      <c r="Q1527" s="50">
        <v>44</v>
      </c>
    </row>
    <row r="1528" spans="1:17">
      <c r="A1528" s="48" t="s">
        <v>8761</v>
      </c>
      <c r="B1528" s="48" t="s">
        <v>8762</v>
      </c>
      <c r="C1528" s="48">
        <v>34.85</v>
      </c>
      <c r="D1528" s="48">
        <v>5.75</v>
      </c>
      <c r="E1528" s="49" t="s">
        <v>10686</v>
      </c>
      <c r="F1528" s="49" t="s">
        <v>10686</v>
      </c>
      <c r="G1528" s="49" t="s">
        <v>10686</v>
      </c>
      <c r="H1528" s="50">
        <v>0</v>
      </c>
      <c r="I1528" s="50" t="s">
        <v>10686</v>
      </c>
      <c r="J1528" s="48" t="s">
        <v>10731</v>
      </c>
      <c r="K1528" s="48" t="s">
        <v>10740</v>
      </c>
      <c r="L1528" s="51">
        <v>34498</v>
      </c>
      <c r="M1528" s="52">
        <v>6721.37</v>
      </c>
      <c r="N1528" s="53" t="s">
        <v>4697</v>
      </c>
      <c r="O1528" s="53" t="s">
        <v>4693</v>
      </c>
      <c r="P1528" s="48" t="s">
        <v>4698</v>
      </c>
      <c r="Q1528" s="50">
        <v>28</v>
      </c>
    </row>
    <row r="1529" spans="1:17">
      <c r="A1529" s="48" t="s">
        <v>8764</v>
      </c>
      <c r="B1529" s="48" t="s">
        <v>8765</v>
      </c>
      <c r="C1529" s="48">
        <v>24.51</v>
      </c>
      <c r="D1529" s="48">
        <v>4.83</v>
      </c>
      <c r="E1529" s="49" t="s">
        <v>10687</v>
      </c>
      <c r="F1529" s="49" t="s">
        <v>10686</v>
      </c>
      <c r="G1529" s="49" t="s">
        <v>10687</v>
      </c>
      <c r="H1529" s="50">
        <v>1</v>
      </c>
      <c r="I1529" s="50" t="s">
        <v>10686</v>
      </c>
      <c r="J1529" s="48" t="s">
        <v>10716</v>
      </c>
      <c r="K1529" s="48" t="s">
        <v>10744</v>
      </c>
      <c r="L1529" s="51">
        <v>30479</v>
      </c>
      <c r="M1529" s="52">
        <v>6710.19</v>
      </c>
      <c r="N1529" s="53" t="s">
        <v>4694</v>
      </c>
      <c r="O1529" s="53" t="s">
        <v>4694</v>
      </c>
      <c r="P1529" s="48" t="s">
        <v>4698</v>
      </c>
      <c r="Q1529" s="50">
        <v>39</v>
      </c>
    </row>
    <row r="1530" spans="1:17">
      <c r="A1530" s="48" t="s">
        <v>8767</v>
      </c>
      <c r="B1530" s="48" t="s">
        <v>8768</v>
      </c>
      <c r="C1530" s="48">
        <v>19.399999999999999</v>
      </c>
      <c r="D1530" s="48">
        <v>11.93</v>
      </c>
      <c r="E1530" s="49" t="s">
        <v>10686</v>
      </c>
      <c r="F1530" s="49" t="s">
        <v>10686</v>
      </c>
      <c r="G1530" s="49" t="s">
        <v>10686</v>
      </c>
      <c r="H1530" s="50">
        <v>0</v>
      </c>
      <c r="I1530" s="50" t="s">
        <v>10686</v>
      </c>
      <c r="J1530" s="48" t="s">
        <v>10716</v>
      </c>
      <c r="K1530" s="48" t="s">
        <v>10738</v>
      </c>
      <c r="L1530" s="51">
        <v>26279</v>
      </c>
      <c r="M1530" s="52">
        <v>6706.47</v>
      </c>
      <c r="N1530" s="53" t="s">
        <v>4697</v>
      </c>
      <c r="O1530" s="53" t="s">
        <v>4693</v>
      </c>
      <c r="P1530" s="48" t="s">
        <v>4695</v>
      </c>
      <c r="Q1530" s="50">
        <v>51</v>
      </c>
    </row>
    <row r="1531" spans="1:17">
      <c r="A1531" s="48" t="s">
        <v>8770</v>
      </c>
      <c r="B1531" s="48" t="s">
        <v>4973</v>
      </c>
      <c r="C1531" s="48">
        <v>15.1</v>
      </c>
      <c r="D1531" s="48">
        <v>8.41</v>
      </c>
      <c r="E1531" s="49" t="s">
        <v>10686</v>
      </c>
      <c r="F1531" s="49" t="s">
        <v>10686</v>
      </c>
      <c r="G1531" s="49" t="s">
        <v>10686</v>
      </c>
      <c r="H1531" s="50">
        <v>0</v>
      </c>
      <c r="I1531" s="50" t="s">
        <v>10686</v>
      </c>
      <c r="J1531" s="48" t="s">
        <v>10734</v>
      </c>
      <c r="K1531" s="48" t="s">
        <v>10738</v>
      </c>
      <c r="L1531" s="51">
        <v>25032</v>
      </c>
      <c r="M1531" s="52">
        <v>6700.56</v>
      </c>
      <c r="N1531" s="53" t="s">
        <v>4694</v>
      </c>
      <c r="O1531" s="53" t="s">
        <v>4693</v>
      </c>
      <c r="P1531" s="48" t="s">
        <v>4698</v>
      </c>
      <c r="Q1531" s="50">
        <v>54</v>
      </c>
    </row>
    <row r="1532" spans="1:17">
      <c r="A1532" s="48" t="s">
        <v>8771</v>
      </c>
      <c r="B1532" s="48" t="s">
        <v>8772</v>
      </c>
      <c r="C1532" s="48">
        <v>23.37</v>
      </c>
      <c r="D1532" s="48">
        <v>5.59</v>
      </c>
      <c r="E1532" s="49" t="s">
        <v>10687</v>
      </c>
      <c r="F1532" s="49" t="s">
        <v>10686</v>
      </c>
      <c r="G1532" s="49" t="s">
        <v>10686</v>
      </c>
      <c r="H1532" s="50">
        <v>0</v>
      </c>
      <c r="I1532" s="50" t="s">
        <v>10686</v>
      </c>
      <c r="J1532" s="48" t="s">
        <v>10716</v>
      </c>
      <c r="K1532" s="48" t="s">
        <v>10744</v>
      </c>
      <c r="L1532" s="51">
        <v>31237</v>
      </c>
      <c r="M1532" s="52">
        <v>6686.43</v>
      </c>
      <c r="N1532" s="53" t="s">
        <v>4697</v>
      </c>
      <c r="O1532" s="53" t="s">
        <v>4694</v>
      </c>
      <c r="P1532" s="48" t="s">
        <v>4698</v>
      </c>
      <c r="Q1532" s="50">
        <v>37</v>
      </c>
    </row>
    <row r="1533" spans="1:17">
      <c r="A1533" s="48" t="s">
        <v>8773</v>
      </c>
      <c r="B1533" s="48" t="s">
        <v>8774</v>
      </c>
      <c r="C1533" s="48">
        <v>42.4</v>
      </c>
      <c r="D1533" s="48">
        <v>4.0599999999999996</v>
      </c>
      <c r="E1533" s="49" t="s">
        <v>10686</v>
      </c>
      <c r="F1533" s="49" t="s">
        <v>10686</v>
      </c>
      <c r="G1533" s="49" t="s">
        <v>10686</v>
      </c>
      <c r="H1533" s="50">
        <v>0</v>
      </c>
      <c r="I1533" s="50" t="s">
        <v>10686</v>
      </c>
      <c r="J1533" s="48" t="s">
        <v>10731</v>
      </c>
      <c r="K1533" s="48" t="s">
        <v>10744</v>
      </c>
      <c r="L1533" s="51">
        <v>32801</v>
      </c>
      <c r="M1533" s="52">
        <v>6666.24</v>
      </c>
      <c r="N1533" s="53" t="s">
        <v>4694</v>
      </c>
      <c r="O1533" s="53" t="s">
        <v>4693</v>
      </c>
      <c r="P1533" s="48" t="s">
        <v>4701</v>
      </c>
      <c r="Q1533" s="50">
        <v>33</v>
      </c>
    </row>
    <row r="1534" spans="1:17">
      <c r="A1534" s="48" t="s">
        <v>8776</v>
      </c>
      <c r="B1534" s="48" t="s">
        <v>5861</v>
      </c>
      <c r="C1534" s="48">
        <v>28.405000000000001</v>
      </c>
      <c r="D1534" s="48">
        <v>7.02</v>
      </c>
      <c r="E1534" s="49" t="s">
        <v>10687</v>
      </c>
      <c r="F1534" s="49" t="s">
        <v>10686</v>
      </c>
      <c r="G1534" s="49" t="s">
        <v>10686</v>
      </c>
      <c r="H1534" s="50">
        <v>0</v>
      </c>
      <c r="I1534" s="50" t="s">
        <v>10686</v>
      </c>
      <c r="J1534" s="48" t="s">
        <v>10733</v>
      </c>
      <c r="K1534" s="48" t="s">
        <v>10738</v>
      </c>
      <c r="L1534" s="51">
        <v>29846</v>
      </c>
      <c r="M1534" s="52">
        <v>6664.69</v>
      </c>
      <c r="N1534" s="53" t="s">
        <v>4694</v>
      </c>
      <c r="O1534" s="53" t="s">
        <v>4693</v>
      </c>
      <c r="P1534" s="48" t="s">
        <v>4698</v>
      </c>
      <c r="Q1534" s="50">
        <v>41</v>
      </c>
    </row>
    <row r="1535" spans="1:17">
      <c r="A1535" s="48" t="s">
        <v>8778</v>
      </c>
      <c r="B1535" s="48" t="s">
        <v>4988</v>
      </c>
      <c r="C1535" s="48">
        <v>23.4</v>
      </c>
      <c r="D1535" s="48">
        <v>4.47</v>
      </c>
      <c r="E1535" s="49" t="s">
        <v>10686</v>
      </c>
      <c r="F1535" s="49" t="s">
        <v>10686</v>
      </c>
      <c r="G1535" s="49" t="s">
        <v>10686</v>
      </c>
      <c r="H1535" s="50">
        <v>0</v>
      </c>
      <c r="I1535" s="50" t="s">
        <v>10686</v>
      </c>
      <c r="J1535" s="48" t="s">
        <v>10716</v>
      </c>
      <c r="K1535" s="48" t="s">
        <v>10744</v>
      </c>
      <c r="L1535" s="51">
        <v>30221</v>
      </c>
      <c r="M1535" s="52">
        <v>6664.32</v>
      </c>
      <c r="N1535" s="53" t="s">
        <v>4697</v>
      </c>
      <c r="O1535" s="53" t="s">
        <v>4697</v>
      </c>
      <c r="P1535" s="48" t="s">
        <v>4695</v>
      </c>
      <c r="Q1535" s="50">
        <v>40</v>
      </c>
    </row>
    <row r="1536" spans="1:17">
      <c r="A1536" s="48" t="s">
        <v>8780</v>
      </c>
      <c r="B1536" s="48" t="s">
        <v>4807</v>
      </c>
      <c r="C1536" s="48">
        <v>33.44</v>
      </c>
      <c r="D1536" s="48">
        <v>4.54</v>
      </c>
      <c r="E1536" s="49" t="s">
        <v>10686</v>
      </c>
      <c r="F1536" s="49" t="s">
        <v>10686</v>
      </c>
      <c r="G1536" s="49" t="s">
        <v>10686</v>
      </c>
      <c r="H1536" s="50">
        <v>0</v>
      </c>
      <c r="I1536" s="50" t="s">
        <v>10686</v>
      </c>
      <c r="J1536" s="48" t="s">
        <v>10731</v>
      </c>
      <c r="K1536" s="48" t="s">
        <v>10744</v>
      </c>
      <c r="L1536" s="51">
        <v>32831</v>
      </c>
      <c r="M1536" s="52">
        <v>6653.79</v>
      </c>
      <c r="N1536" s="53" t="s">
        <v>4697</v>
      </c>
      <c r="O1536" s="53" t="s">
        <v>4693</v>
      </c>
      <c r="P1536" s="48" t="s">
        <v>4695</v>
      </c>
      <c r="Q1536" s="50">
        <v>33</v>
      </c>
    </row>
    <row r="1537" spans="1:17">
      <c r="A1537" s="48" t="s">
        <v>8782</v>
      </c>
      <c r="B1537" s="48" t="s">
        <v>4876</v>
      </c>
      <c r="C1537" s="48">
        <v>21.12</v>
      </c>
      <c r="D1537" s="48">
        <v>4.99</v>
      </c>
      <c r="E1537" s="49" t="s">
        <v>10686</v>
      </c>
      <c r="F1537" s="49" t="s">
        <v>10686</v>
      </c>
      <c r="G1537" s="49" t="s">
        <v>10686</v>
      </c>
      <c r="H1537" s="50">
        <v>1</v>
      </c>
      <c r="I1537" s="50" t="s">
        <v>10686</v>
      </c>
      <c r="J1537" s="48" t="s">
        <v>10716</v>
      </c>
      <c r="K1537" s="48" t="s">
        <v>10744</v>
      </c>
      <c r="L1537" s="51">
        <v>30864</v>
      </c>
      <c r="M1537" s="52">
        <v>6652.53</v>
      </c>
      <c r="N1537" s="53" t="s">
        <v>4694</v>
      </c>
      <c r="O1537" s="53" t="s">
        <v>4697</v>
      </c>
      <c r="P1537" s="48" t="s">
        <v>4695</v>
      </c>
      <c r="Q1537" s="50">
        <v>38</v>
      </c>
    </row>
    <row r="1538" spans="1:17">
      <c r="A1538" s="48" t="s">
        <v>8784</v>
      </c>
      <c r="B1538" s="48" t="s">
        <v>8785</v>
      </c>
      <c r="C1538" s="48">
        <v>18.48</v>
      </c>
      <c r="D1538" s="48">
        <v>10.84</v>
      </c>
      <c r="E1538" s="49" t="s">
        <v>10687</v>
      </c>
      <c r="F1538" s="49" t="s">
        <v>10686</v>
      </c>
      <c r="G1538" s="49" t="s">
        <v>10686</v>
      </c>
      <c r="H1538" s="50">
        <v>2</v>
      </c>
      <c r="I1538" s="50" t="s">
        <v>10686</v>
      </c>
      <c r="J1538" s="48" t="s">
        <v>10734</v>
      </c>
      <c r="K1538" s="48" t="s">
        <v>10738</v>
      </c>
      <c r="L1538" s="51">
        <v>25880</v>
      </c>
      <c r="M1538" s="52">
        <v>6651.26</v>
      </c>
      <c r="N1538" s="53" t="s">
        <v>4697</v>
      </c>
      <c r="O1538" s="53" t="s">
        <v>4694</v>
      </c>
      <c r="P1538" s="48" t="s">
        <v>4695</v>
      </c>
      <c r="Q1538" s="50">
        <v>52</v>
      </c>
    </row>
    <row r="1539" spans="1:17">
      <c r="A1539" s="48" t="s">
        <v>8787</v>
      </c>
      <c r="B1539" s="48" t="s">
        <v>5382</v>
      </c>
      <c r="C1539" s="48">
        <v>16.815000000000001</v>
      </c>
      <c r="D1539" s="48">
        <v>5.63</v>
      </c>
      <c r="E1539" s="49" t="s">
        <v>10686</v>
      </c>
      <c r="F1539" s="49" t="s">
        <v>10686</v>
      </c>
      <c r="G1539" s="49" t="s">
        <v>10686</v>
      </c>
      <c r="H1539" s="50">
        <v>1</v>
      </c>
      <c r="I1539" s="50" t="s">
        <v>10686</v>
      </c>
      <c r="J1539" s="48" t="s">
        <v>10734</v>
      </c>
      <c r="K1539" s="48" t="s">
        <v>10744</v>
      </c>
      <c r="L1539" s="51">
        <v>31024</v>
      </c>
      <c r="M1539" s="52">
        <v>6640.54</v>
      </c>
      <c r="N1539" s="53" t="s">
        <v>4697</v>
      </c>
      <c r="O1539" s="53" t="s">
        <v>4694</v>
      </c>
      <c r="P1539" s="48" t="s">
        <v>4711</v>
      </c>
      <c r="Q1539" s="50">
        <v>38</v>
      </c>
    </row>
    <row r="1540" spans="1:17">
      <c r="A1540" s="48" t="s">
        <v>8789</v>
      </c>
      <c r="B1540" s="48" t="s">
        <v>8790</v>
      </c>
      <c r="C1540" s="48">
        <v>26.72</v>
      </c>
      <c r="D1540" s="48">
        <v>4.1399999999999997</v>
      </c>
      <c r="E1540" s="49" t="s">
        <v>10686</v>
      </c>
      <c r="F1540" s="49" t="s">
        <v>10686</v>
      </c>
      <c r="G1540" s="49" t="s">
        <v>10686</v>
      </c>
      <c r="H1540" s="50">
        <v>0</v>
      </c>
      <c r="I1540" s="50" t="s">
        <v>10686</v>
      </c>
      <c r="J1540" s="48" t="s">
        <v>10733</v>
      </c>
      <c r="K1540" s="48" t="s">
        <v>10744</v>
      </c>
      <c r="L1540" s="51">
        <v>33030</v>
      </c>
      <c r="M1540" s="52">
        <v>6639.3</v>
      </c>
      <c r="N1540" s="53" t="s">
        <v>4697</v>
      </c>
      <c r="O1540" s="53" t="s">
        <v>4697</v>
      </c>
      <c r="P1540" s="48" t="s">
        <v>4715</v>
      </c>
      <c r="Q1540" s="50">
        <v>33</v>
      </c>
    </row>
    <row r="1541" spans="1:17">
      <c r="A1541" s="48" t="s">
        <v>8792</v>
      </c>
      <c r="B1541" s="48" t="s">
        <v>8793</v>
      </c>
      <c r="C1541" s="48">
        <v>41.42</v>
      </c>
      <c r="D1541" s="48">
        <v>5.17</v>
      </c>
      <c r="E1541" s="49" t="s">
        <v>10686</v>
      </c>
      <c r="F1541" s="49" t="s">
        <v>10686</v>
      </c>
      <c r="G1541" s="49" t="s">
        <v>10687</v>
      </c>
      <c r="H1541" s="50">
        <v>1</v>
      </c>
      <c r="I1541" s="50" t="s">
        <v>10686</v>
      </c>
      <c r="J1541" s="48" t="s">
        <v>10731</v>
      </c>
      <c r="K1541" s="48" t="s">
        <v>10744</v>
      </c>
      <c r="L1541" s="51">
        <v>37868</v>
      </c>
      <c r="M1541" s="52">
        <v>6638.16</v>
      </c>
      <c r="N1541" s="53" t="s">
        <v>4697</v>
      </c>
      <c r="O1541" s="53" t="s">
        <v>4693</v>
      </c>
      <c r="P1541" s="48" t="s">
        <v>4698</v>
      </c>
      <c r="Q1541" s="50">
        <v>19</v>
      </c>
    </row>
    <row r="1542" spans="1:17">
      <c r="A1542" s="48" t="s">
        <v>8795</v>
      </c>
      <c r="B1542" s="48" t="s">
        <v>8796</v>
      </c>
      <c r="C1542" s="48">
        <v>20.69</v>
      </c>
      <c r="D1542" s="48">
        <v>6.93</v>
      </c>
      <c r="E1542" s="49" t="s">
        <v>10686</v>
      </c>
      <c r="F1542" s="49" t="s">
        <v>10686</v>
      </c>
      <c r="G1542" s="49" t="s">
        <v>10686</v>
      </c>
      <c r="H1542" s="50">
        <v>2</v>
      </c>
      <c r="I1542" s="50" t="s">
        <v>10686</v>
      </c>
      <c r="J1542" s="48" t="s">
        <v>10716</v>
      </c>
      <c r="K1542" s="48" t="s">
        <v>10738</v>
      </c>
      <c r="L1542" s="51">
        <v>26905</v>
      </c>
      <c r="M1542" s="52">
        <v>6630.31</v>
      </c>
      <c r="N1542" s="53" t="s">
        <v>4697</v>
      </c>
      <c r="O1542" s="53" t="s">
        <v>4693</v>
      </c>
      <c r="P1542" s="48" t="s">
        <v>4695</v>
      </c>
      <c r="Q1542" s="50">
        <v>49</v>
      </c>
    </row>
    <row r="1543" spans="1:17">
      <c r="A1543" s="48" t="s">
        <v>8798</v>
      </c>
      <c r="B1543" s="48" t="s">
        <v>8799</v>
      </c>
      <c r="C1543" s="48">
        <v>41.23</v>
      </c>
      <c r="D1543" s="48">
        <v>4.24</v>
      </c>
      <c r="E1543" s="49" t="s">
        <v>10686</v>
      </c>
      <c r="F1543" s="49" t="s">
        <v>10686</v>
      </c>
      <c r="G1543" s="49" t="s">
        <v>10686</v>
      </c>
      <c r="H1543" s="50">
        <v>0</v>
      </c>
      <c r="I1543" s="50" t="s">
        <v>10686</v>
      </c>
      <c r="J1543" s="48" t="s">
        <v>10731</v>
      </c>
      <c r="K1543" s="48" t="s">
        <v>10744</v>
      </c>
      <c r="L1543" s="51">
        <v>30191</v>
      </c>
      <c r="M1543" s="52">
        <v>6610.11</v>
      </c>
      <c r="N1543" s="53" t="s">
        <v>4694</v>
      </c>
      <c r="O1543" s="53" t="s">
        <v>4697</v>
      </c>
      <c r="P1543" s="48" t="s">
        <v>4707</v>
      </c>
      <c r="Q1543" s="50">
        <v>40</v>
      </c>
    </row>
    <row r="1544" spans="1:17">
      <c r="A1544" s="48" t="s">
        <v>8800</v>
      </c>
      <c r="B1544" s="48" t="s">
        <v>4876</v>
      </c>
      <c r="C1544" s="48">
        <v>29.9</v>
      </c>
      <c r="D1544" s="48">
        <v>5.91</v>
      </c>
      <c r="E1544" s="49" t="s">
        <v>10686</v>
      </c>
      <c r="F1544" s="49" t="s">
        <v>10686</v>
      </c>
      <c r="G1544" s="49" t="s">
        <v>10686</v>
      </c>
      <c r="H1544" s="50">
        <v>0</v>
      </c>
      <c r="I1544" s="50" t="s">
        <v>10686</v>
      </c>
      <c r="J1544" s="48" t="s">
        <v>10733</v>
      </c>
      <c r="K1544" s="48" t="s">
        <v>10740</v>
      </c>
      <c r="L1544" s="51">
        <v>30262</v>
      </c>
      <c r="M1544" s="52">
        <v>6600.36</v>
      </c>
      <c r="N1544" s="53" t="s">
        <v>4697</v>
      </c>
      <c r="O1544" s="53" t="s">
        <v>4694</v>
      </c>
      <c r="P1544" s="48" t="s">
        <v>4701</v>
      </c>
      <c r="Q1544" s="50">
        <v>40</v>
      </c>
    </row>
    <row r="1545" spans="1:17">
      <c r="A1545" s="48" t="s">
        <v>8802</v>
      </c>
      <c r="B1545" s="48" t="s">
        <v>8803</v>
      </c>
      <c r="C1545" s="48">
        <v>34.104999999999997</v>
      </c>
      <c r="D1545" s="48">
        <v>5.93</v>
      </c>
      <c r="E1545" s="49" t="s">
        <v>10686</v>
      </c>
      <c r="F1545" s="49" t="s">
        <v>10686</v>
      </c>
      <c r="G1545" s="49" t="s">
        <v>10686</v>
      </c>
      <c r="H1545" s="50">
        <v>0</v>
      </c>
      <c r="I1545" s="50" t="s">
        <v>10686</v>
      </c>
      <c r="J1545" s="48" t="s">
        <v>10731</v>
      </c>
      <c r="K1545" s="48" t="s">
        <v>10740</v>
      </c>
      <c r="L1545" s="51">
        <v>30314</v>
      </c>
      <c r="M1545" s="52">
        <v>6600.21</v>
      </c>
      <c r="N1545" s="53" t="s">
        <v>4694</v>
      </c>
      <c r="O1545" s="53" t="s">
        <v>4697</v>
      </c>
      <c r="P1545" s="48" t="s">
        <v>4705</v>
      </c>
      <c r="Q1545" s="50">
        <v>40</v>
      </c>
    </row>
    <row r="1546" spans="1:17">
      <c r="A1546" s="48" t="s">
        <v>8805</v>
      </c>
      <c r="B1546" s="48" t="s">
        <v>8806</v>
      </c>
      <c r="C1546" s="48">
        <v>24.97</v>
      </c>
      <c r="D1546" s="48">
        <v>5.66</v>
      </c>
      <c r="E1546" s="49" t="s">
        <v>10686</v>
      </c>
      <c r="F1546" s="49" t="s">
        <v>10686</v>
      </c>
      <c r="G1546" s="49" t="s">
        <v>10686</v>
      </c>
      <c r="H1546" s="50">
        <v>0</v>
      </c>
      <c r="I1546" s="50" t="s">
        <v>10686</v>
      </c>
      <c r="J1546" s="48" t="s">
        <v>10716</v>
      </c>
      <c r="K1546" s="48" t="s">
        <v>10744</v>
      </c>
      <c r="L1546" s="51">
        <v>30277</v>
      </c>
      <c r="M1546" s="52">
        <v>6593.51</v>
      </c>
      <c r="N1546" s="53" t="s">
        <v>4697</v>
      </c>
      <c r="O1546" s="53" t="s">
        <v>4693</v>
      </c>
      <c r="P1546" s="48" t="s">
        <v>4695</v>
      </c>
      <c r="Q1546" s="50">
        <v>40</v>
      </c>
    </row>
    <row r="1547" spans="1:17">
      <c r="A1547" s="48" t="s">
        <v>8808</v>
      </c>
      <c r="B1547" s="48" t="s">
        <v>6913</v>
      </c>
      <c r="C1547" s="48">
        <v>34.799999999999997</v>
      </c>
      <c r="D1547" s="48">
        <v>4.1900000000000004</v>
      </c>
      <c r="E1547" s="49" t="s">
        <v>10686</v>
      </c>
      <c r="F1547" s="49" t="s">
        <v>10686</v>
      </c>
      <c r="G1547" s="49" t="s">
        <v>10686</v>
      </c>
      <c r="H1547" s="50">
        <v>1</v>
      </c>
      <c r="I1547" s="50" t="s">
        <v>10686</v>
      </c>
      <c r="J1547" s="48" t="s">
        <v>10731</v>
      </c>
      <c r="K1547" s="48" t="s">
        <v>10744</v>
      </c>
      <c r="L1547" s="51">
        <v>30960</v>
      </c>
      <c r="M1547" s="52">
        <v>6571.54</v>
      </c>
      <c r="N1547" s="53" t="s">
        <v>4697</v>
      </c>
      <c r="O1547" s="53" t="s">
        <v>4694</v>
      </c>
      <c r="P1547" s="48" t="s">
        <v>4701</v>
      </c>
      <c r="Q1547" s="50">
        <v>38</v>
      </c>
    </row>
    <row r="1548" spans="1:17">
      <c r="A1548" s="48" t="s">
        <v>8810</v>
      </c>
      <c r="B1548" s="48" t="s">
        <v>8811</v>
      </c>
      <c r="C1548" s="48">
        <v>32.965000000000003</v>
      </c>
      <c r="D1548" s="48">
        <v>9.2100000000000009</v>
      </c>
      <c r="E1548" s="49" t="s">
        <v>10687</v>
      </c>
      <c r="F1548" s="49" t="s">
        <v>10686</v>
      </c>
      <c r="G1548" s="49" t="s">
        <v>10686</v>
      </c>
      <c r="H1548" s="50">
        <v>0</v>
      </c>
      <c r="I1548" s="50" t="s">
        <v>10686</v>
      </c>
      <c r="J1548" s="48" t="s">
        <v>10731</v>
      </c>
      <c r="K1548" s="48" t="s">
        <v>10738</v>
      </c>
      <c r="L1548" s="51">
        <v>29787</v>
      </c>
      <c r="M1548" s="52">
        <v>6571.02</v>
      </c>
      <c r="N1548" s="53" t="s">
        <v>4697</v>
      </c>
      <c r="O1548" s="53" t="s">
        <v>4693</v>
      </c>
      <c r="P1548" s="48" t="s">
        <v>4698</v>
      </c>
      <c r="Q1548" s="50">
        <v>41</v>
      </c>
    </row>
    <row r="1549" spans="1:17">
      <c r="A1549" s="48" t="s">
        <v>8813</v>
      </c>
      <c r="B1549" s="48" t="s">
        <v>8814</v>
      </c>
      <c r="C1549" s="48">
        <v>27.265000000000001</v>
      </c>
      <c r="D1549" s="48">
        <v>5.51</v>
      </c>
      <c r="E1549" s="49" t="s">
        <v>10686</v>
      </c>
      <c r="F1549" s="49" t="s">
        <v>10686</v>
      </c>
      <c r="G1549" s="49" t="s">
        <v>10686</v>
      </c>
      <c r="H1549" s="50">
        <v>1</v>
      </c>
      <c r="I1549" s="50" t="s">
        <v>10686</v>
      </c>
      <c r="J1549" s="48" t="s">
        <v>10733</v>
      </c>
      <c r="K1549" s="48" t="s">
        <v>10744</v>
      </c>
      <c r="L1549" s="51">
        <v>30945</v>
      </c>
      <c r="M1549" s="52">
        <v>6555.07</v>
      </c>
      <c r="N1549" s="53" t="s">
        <v>4697</v>
      </c>
      <c r="O1549" s="53" t="s">
        <v>4697</v>
      </c>
      <c r="P1549" s="48" t="s">
        <v>4699</v>
      </c>
      <c r="Q1549" s="50">
        <v>38</v>
      </c>
    </row>
    <row r="1550" spans="1:17">
      <c r="A1550" s="48" t="s">
        <v>8816</v>
      </c>
      <c r="B1550" s="48" t="s">
        <v>8817</v>
      </c>
      <c r="C1550" s="48">
        <v>17.059999999999999</v>
      </c>
      <c r="D1550" s="48">
        <v>8.5</v>
      </c>
      <c r="E1550" s="49" t="s">
        <v>10686</v>
      </c>
      <c r="F1550" s="49" t="s">
        <v>10686</v>
      </c>
      <c r="G1550" s="49" t="s">
        <v>10686</v>
      </c>
      <c r="H1550" s="50">
        <v>0</v>
      </c>
      <c r="I1550" s="50" t="s">
        <v>10686</v>
      </c>
      <c r="J1550" s="48" t="s">
        <v>10734</v>
      </c>
      <c r="K1550" s="48" t="s">
        <v>10738</v>
      </c>
      <c r="L1550" s="51">
        <v>25183</v>
      </c>
      <c r="M1550" s="52">
        <v>6552.01</v>
      </c>
      <c r="N1550" s="53" t="s">
        <v>4694</v>
      </c>
      <c r="O1550" s="53" t="s">
        <v>4697</v>
      </c>
      <c r="P1550" s="48" t="s">
        <v>4695</v>
      </c>
      <c r="Q1550" s="50">
        <v>54</v>
      </c>
    </row>
    <row r="1551" spans="1:17">
      <c r="A1551" s="48" t="s">
        <v>8818</v>
      </c>
      <c r="B1551" s="48" t="s">
        <v>4813</v>
      </c>
      <c r="C1551" s="48">
        <v>36.29</v>
      </c>
      <c r="D1551" s="48">
        <v>6.23</v>
      </c>
      <c r="E1551" s="49" t="s">
        <v>10686</v>
      </c>
      <c r="F1551" s="49" t="s">
        <v>10686</v>
      </c>
      <c r="G1551" s="49" t="s">
        <v>10686</v>
      </c>
      <c r="H1551" s="50">
        <v>0</v>
      </c>
      <c r="I1551" s="50" t="s">
        <v>10686</v>
      </c>
      <c r="J1551" s="48" t="s">
        <v>10731</v>
      </c>
      <c r="K1551" s="48" t="s">
        <v>10740</v>
      </c>
      <c r="L1551" s="51">
        <v>32726</v>
      </c>
      <c r="M1551" s="52">
        <v>6551.75</v>
      </c>
      <c r="N1551" s="53" t="s">
        <v>4697</v>
      </c>
      <c r="O1551" s="53" t="s">
        <v>4697</v>
      </c>
      <c r="P1551" s="48" t="s">
        <v>4699</v>
      </c>
      <c r="Q1551" s="50">
        <v>33</v>
      </c>
    </row>
    <row r="1552" spans="1:17">
      <c r="A1552" s="48" t="s">
        <v>8820</v>
      </c>
      <c r="B1552" s="48" t="s">
        <v>8821</v>
      </c>
      <c r="C1552" s="48">
        <v>28.594999999999999</v>
      </c>
      <c r="D1552" s="48">
        <v>8.5299999999999994</v>
      </c>
      <c r="E1552" s="49" t="s">
        <v>10687</v>
      </c>
      <c r="F1552" s="49" t="s">
        <v>10686</v>
      </c>
      <c r="G1552" s="49" t="s">
        <v>10686</v>
      </c>
      <c r="H1552" s="50">
        <v>1</v>
      </c>
      <c r="I1552" s="50" t="s">
        <v>10686</v>
      </c>
      <c r="J1552" s="48" t="s">
        <v>10733</v>
      </c>
      <c r="K1552" s="48" t="s">
        <v>10738</v>
      </c>
      <c r="L1552" s="51">
        <v>31764</v>
      </c>
      <c r="M1552" s="52">
        <v>6548.2</v>
      </c>
      <c r="N1552" s="53" t="s">
        <v>4697</v>
      </c>
      <c r="O1552" s="53" t="s">
        <v>4694</v>
      </c>
      <c r="P1552" s="48" t="s">
        <v>4698</v>
      </c>
      <c r="Q1552" s="50">
        <v>36</v>
      </c>
    </row>
    <row r="1553" spans="1:17">
      <c r="A1553" s="48" t="s">
        <v>8823</v>
      </c>
      <c r="B1553" s="48" t="s">
        <v>6033</v>
      </c>
      <c r="C1553" s="48">
        <v>17.8</v>
      </c>
      <c r="D1553" s="48">
        <v>5.75</v>
      </c>
      <c r="E1553" s="49" t="s">
        <v>10687</v>
      </c>
      <c r="F1553" s="49" t="s">
        <v>10686</v>
      </c>
      <c r="G1553" s="49" t="s">
        <v>10687</v>
      </c>
      <c r="H1553" s="50">
        <v>1</v>
      </c>
      <c r="I1553" s="50" t="s">
        <v>10686</v>
      </c>
      <c r="J1553" s="48" t="s">
        <v>10734</v>
      </c>
      <c r="K1553" s="48" t="s">
        <v>10740</v>
      </c>
      <c r="L1553" s="51">
        <v>25540</v>
      </c>
      <c r="M1553" s="52">
        <v>6546.16</v>
      </c>
      <c r="N1553" s="53" t="s">
        <v>4697</v>
      </c>
      <c r="O1553" s="53" t="s">
        <v>4694</v>
      </c>
      <c r="P1553" s="48" t="s">
        <v>4695</v>
      </c>
      <c r="Q1553" s="50">
        <v>53</v>
      </c>
    </row>
    <row r="1554" spans="1:17">
      <c r="A1554" s="48" t="s">
        <v>8824</v>
      </c>
      <c r="B1554" s="48" t="s">
        <v>8825</v>
      </c>
      <c r="C1554" s="48">
        <v>21.4</v>
      </c>
      <c r="D1554" s="48">
        <v>5.6</v>
      </c>
      <c r="E1554" s="49" t="s">
        <v>10686</v>
      </c>
      <c r="F1554" s="49" t="s">
        <v>10686</v>
      </c>
      <c r="G1554" s="49" t="s">
        <v>10686</v>
      </c>
      <c r="H1554" s="50">
        <v>0</v>
      </c>
      <c r="I1554" s="50" t="s">
        <v>10686</v>
      </c>
      <c r="J1554" s="48" t="s">
        <v>10716</v>
      </c>
      <c r="K1554" s="48" t="s">
        <v>10744</v>
      </c>
      <c r="L1554" s="51">
        <v>30226</v>
      </c>
      <c r="M1554" s="52">
        <v>6536.68</v>
      </c>
      <c r="N1554" s="53" t="s">
        <v>4697</v>
      </c>
      <c r="O1554" s="53" t="s">
        <v>4697</v>
      </c>
      <c r="P1554" s="48" t="s">
        <v>4698</v>
      </c>
      <c r="Q1554" s="50">
        <v>40</v>
      </c>
    </row>
    <row r="1555" spans="1:17">
      <c r="A1555" s="48" t="s">
        <v>8827</v>
      </c>
      <c r="B1555" s="48" t="s">
        <v>8828</v>
      </c>
      <c r="C1555" s="48">
        <v>23.01</v>
      </c>
      <c r="D1555" s="48">
        <v>4.68</v>
      </c>
      <c r="E1555" s="49" t="s">
        <v>10686</v>
      </c>
      <c r="F1555" s="49" t="s">
        <v>10686</v>
      </c>
      <c r="G1555" s="49" t="s">
        <v>10686</v>
      </c>
      <c r="H1555" s="50">
        <v>0</v>
      </c>
      <c r="I1555" s="50" t="s">
        <v>10686</v>
      </c>
      <c r="J1555" s="48" t="s">
        <v>10716</v>
      </c>
      <c r="K1555" s="48" t="s">
        <v>10744</v>
      </c>
      <c r="L1555" s="51">
        <v>30175</v>
      </c>
      <c r="M1555" s="52">
        <v>6532.04</v>
      </c>
      <c r="N1555" s="53" t="s">
        <v>4697</v>
      </c>
      <c r="O1555" s="53" t="s">
        <v>4693</v>
      </c>
      <c r="P1555" s="48" t="s">
        <v>4695</v>
      </c>
      <c r="Q1555" s="50">
        <v>40</v>
      </c>
    </row>
    <row r="1556" spans="1:17">
      <c r="A1556" s="48" t="s">
        <v>8830</v>
      </c>
      <c r="B1556" s="48" t="s">
        <v>5292</v>
      </c>
      <c r="C1556" s="48">
        <v>19.86</v>
      </c>
      <c r="D1556" s="48">
        <v>5.62</v>
      </c>
      <c r="E1556" s="49" t="s">
        <v>10687</v>
      </c>
      <c r="F1556" s="49" t="s">
        <v>10686</v>
      </c>
      <c r="G1556" s="49" t="s">
        <v>10686</v>
      </c>
      <c r="H1556" s="50">
        <v>0</v>
      </c>
      <c r="I1556" s="50" t="s">
        <v>10686</v>
      </c>
      <c r="J1556" s="48" t="s">
        <v>10716</v>
      </c>
      <c r="K1556" s="48" t="s">
        <v>10744</v>
      </c>
      <c r="L1556" s="51">
        <v>28056</v>
      </c>
      <c r="M1556" s="52">
        <v>6529.21</v>
      </c>
      <c r="N1556" s="53" t="s">
        <v>4697</v>
      </c>
      <c r="O1556" s="53" t="s">
        <v>4693</v>
      </c>
      <c r="P1556" s="48" t="s">
        <v>4695</v>
      </c>
      <c r="Q1556" s="50">
        <v>46</v>
      </c>
    </row>
    <row r="1557" spans="1:17">
      <c r="A1557" s="48" t="s">
        <v>8832</v>
      </c>
      <c r="B1557" s="48" t="s">
        <v>8833</v>
      </c>
      <c r="C1557" s="48">
        <v>33.58</v>
      </c>
      <c r="D1557" s="48">
        <v>5.08</v>
      </c>
      <c r="E1557" s="49" t="s">
        <v>10686</v>
      </c>
      <c r="F1557" s="49" t="s">
        <v>10686</v>
      </c>
      <c r="G1557" s="49" t="s">
        <v>10686</v>
      </c>
      <c r="H1557" s="50">
        <v>0</v>
      </c>
      <c r="I1557" s="50" t="s">
        <v>10686</v>
      </c>
      <c r="J1557" s="48" t="s">
        <v>10731</v>
      </c>
      <c r="K1557" s="48" t="s">
        <v>10744</v>
      </c>
      <c r="L1557" s="51">
        <v>34522</v>
      </c>
      <c r="M1557" s="52">
        <v>6512.24</v>
      </c>
      <c r="N1557" s="53" t="s">
        <v>4697</v>
      </c>
      <c r="O1557" s="53" t="s">
        <v>4693</v>
      </c>
      <c r="P1557" s="48" t="s">
        <v>4715</v>
      </c>
      <c r="Q1557" s="50">
        <v>28</v>
      </c>
    </row>
    <row r="1558" spans="1:17">
      <c r="A1558" s="48" t="s">
        <v>8834</v>
      </c>
      <c r="B1558" s="48" t="s">
        <v>8835</v>
      </c>
      <c r="C1558" s="48">
        <v>29.81</v>
      </c>
      <c r="D1558" s="48">
        <v>5.28</v>
      </c>
      <c r="E1558" s="49" t="s">
        <v>10686</v>
      </c>
      <c r="F1558" s="49" t="s">
        <v>10686</v>
      </c>
      <c r="G1558" s="49" t="s">
        <v>10686</v>
      </c>
      <c r="H1558" s="50">
        <v>0</v>
      </c>
      <c r="I1558" s="50" t="s">
        <v>10686</v>
      </c>
      <c r="J1558" s="48" t="s">
        <v>10733</v>
      </c>
      <c r="K1558" s="48" t="s">
        <v>10744</v>
      </c>
      <c r="L1558" s="51">
        <v>30191</v>
      </c>
      <c r="M1558" s="52">
        <v>6500.24</v>
      </c>
      <c r="N1558" s="53" t="s">
        <v>4697</v>
      </c>
      <c r="O1558" s="53" t="s">
        <v>4697</v>
      </c>
      <c r="P1558" s="48" t="s">
        <v>4695</v>
      </c>
      <c r="Q1558" s="50">
        <v>40</v>
      </c>
    </row>
    <row r="1559" spans="1:17">
      <c r="A1559" s="48" t="s">
        <v>8837</v>
      </c>
      <c r="B1559" s="48" t="s">
        <v>8453</v>
      </c>
      <c r="C1559" s="48">
        <v>27.4</v>
      </c>
      <c r="D1559" s="48">
        <v>4.6100000000000003</v>
      </c>
      <c r="E1559" s="49" t="s">
        <v>10686</v>
      </c>
      <c r="F1559" s="49" t="s">
        <v>10686</v>
      </c>
      <c r="G1559" s="49" t="s">
        <v>10686</v>
      </c>
      <c r="H1559" s="50">
        <v>0</v>
      </c>
      <c r="I1559" s="50" t="s">
        <v>10686</v>
      </c>
      <c r="J1559" s="48" t="s">
        <v>10733</v>
      </c>
      <c r="K1559" s="48" t="s">
        <v>10744</v>
      </c>
      <c r="L1559" s="51">
        <v>30233</v>
      </c>
      <c r="M1559" s="52">
        <v>6496.89</v>
      </c>
      <c r="N1559" s="53" t="s">
        <v>4697</v>
      </c>
      <c r="O1559" s="53" t="s">
        <v>4694</v>
      </c>
      <c r="P1559" s="48" t="s">
        <v>4701</v>
      </c>
      <c r="Q1559" s="50">
        <v>40</v>
      </c>
    </row>
    <row r="1560" spans="1:17">
      <c r="A1560" s="48" t="s">
        <v>8839</v>
      </c>
      <c r="B1560" s="48" t="s">
        <v>8840</v>
      </c>
      <c r="C1560" s="48">
        <v>17.98</v>
      </c>
      <c r="D1560" s="48">
        <v>6.57</v>
      </c>
      <c r="E1560" s="49" t="s">
        <v>10687</v>
      </c>
      <c r="F1560" s="49" t="s">
        <v>10686</v>
      </c>
      <c r="G1560" s="49" t="s">
        <v>10686</v>
      </c>
      <c r="H1560" s="50">
        <v>2</v>
      </c>
      <c r="I1560" s="50" t="s">
        <v>10686</v>
      </c>
      <c r="J1560" s="48" t="s">
        <v>10734</v>
      </c>
      <c r="K1560" s="48" t="s">
        <v>10738</v>
      </c>
      <c r="L1560" s="51">
        <v>25903</v>
      </c>
      <c r="M1560" s="52">
        <v>6481.67</v>
      </c>
      <c r="N1560" s="53" t="s">
        <v>4697</v>
      </c>
      <c r="O1560" s="53" t="s">
        <v>4697</v>
      </c>
      <c r="P1560" s="48" t="s">
        <v>4695</v>
      </c>
      <c r="Q1560" s="50">
        <v>52</v>
      </c>
    </row>
    <row r="1561" spans="1:17">
      <c r="A1561" s="48" t="s">
        <v>8842</v>
      </c>
      <c r="B1561" s="48" t="s">
        <v>8843</v>
      </c>
      <c r="C1561" s="48">
        <v>37.9</v>
      </c>
      <c r="D1561" s="48">
        <v>5.83</v>
      </c>
      <c r="E1561" s="49" t="s">
        <v>10686</v>
      </c>
      <c r="F1561" s="49" t="s">
        <v>10686</v>
      </c>
      <c r="G1561" s="49" t="s">
        <v>10686</v>
      </c>
      <c r="H1561" s="50">
        <v>0</v>
      </c>
      <c r="I1561" s="50" t="s">
        <v>10686</v>
      </c>
      <c r="J1561" s="48" t="s">
        <v>10731</v>
      </c>
      <c r="K1561" s="48" t="s">
        <v>10740</v>
      </c>
      <c r="L1561" s="51">
        <v>29380</v>
      </c>
      <c r="M1561" s="52">
        <v>6474.01</v>
      </c>
      <c r="N1561" s="53" t="s">
        <v>4697</v>
      </c>
      <c r="O1561" s="53" t="s">
        <v>4694</v>
      </c>
      <c r="P1561" s="48" t="s">
        <v>4701</v>
      </c>
      <c r="Q1561" s="50">
        <v>43</v>
      </c>
    </row>
    <row r="1562" spans="1:17">
      <c r="A1562" s="48" t="s">
        <v>8845</v>
      </c>
      <c r="B1562" s="48" t="s">
        <v>8846</v>
      </c>
      <c r="C1562" s="48">
        <v>25.27</v>
      </c>
      <c r="D1562" s="48">
        <v>6.98</v>
      </c>
      <c r="E1562" s="49" t="s">
        <v>10687</v>
      </c>
      <c r="F1562" s="49" t="s">
        <v>10686</v>
      </c>
      <c r="G1562" s="49" t="s">
        <v>10686</v>
      </c>
      <c r="H1562" s="50">
        <v>0</v>
      </c>
      <c r="I1562" s="50" t="s">
        <v>10686</v>
      </c>
      <c r="J1562" s="48" t="s">
        <v>10733</v>
      </c>
      <c r="K1562" s="48" t="s">
        <v>10738</v>
      </c>
      <c r="L1562" s="51">
        <v>29794</v>
      </c>
      <c r="M1562" s="52">
        <v>6473.15</v>
      </c>
      <c r="N1562" s="53" t="s">
        <v>4697</v>
      </c>
      <c r="O1562" s="53" t="s">
        <v>4697</v>
      </c>
      <c r="P1562" s="48" t="s">
        <v>4695</v>
      </c>
      <c r="Q1562" s="50">
        <v>41</v>
      </c>
    </row>
    <row r="1563" spans="1:17">
      <c r="A1563" s="48" t="s">
        <v>8848</v>
      </c>
      <c r="B1563" s="48" t="s">
        <v>8849</v>
      </c>
      <c r="C1563" s="48">
        <v>29.26</v>
      </c>
      <c r="D1563" s="48">
        <v>4.03</v>
      </c>
      <c r="E1563" s="49" t="s">
        <v>10686</v>
      </c>
      <c r="F1563" s="49" t="s">
        <v>10686</v>
      </c>
      <c r="G1563" s="49" t="s">
        <v>10686</v>
      </c>
      <c r="H1563" s="50">
        <v>1</v>
      </c>
      <c r="I1563" s="50" t="s">
        <v>10686</v>
      </c>
      <c r="J1563" s="48" t="s">
        <v>10733</v>
      </c>
      <c r="K1563" s="48" t="s">
        <v>10744</v>
      </c>
      <c r="L1563" s="51">
        <v>30987</v>
      </c>
      <c r="M1563" s="52">
        <v>6457.84</v>
      </c>
      <c r="N1563" s="53" t="s">
        <v>4697</v>
      </c>
      <c r="O1563" s="53" t="s">
        <v>4694</v>
      </c>
      <c r="P1563" s="48" t="s">
        <v>4698</v>
      </c>
      <c r="Q1563" s="50">
        <v>38</v>
      </c>
    </row>
    <row r="1564" spans="1:17">
      <c r="A1564" s="48" t="s">
        <v>8851</v>
      </c>
      <c r="B1564" s="48" t="s">
        <v>8852</v>
      </c>
      <c r="C1564" s="48">
        <v>27.835000000000001</v>
      </c>
      <c r="D1564" s="48">
        <v>4.5599999999999996</v>
      </c>
      <c r="E1564" s="49" t="s">
        <v>10686</v>
      </c>
      <c r="F1564" s="49" t="s">
        <v>10686</v>
      </c>
      <c r="G1564" s="49" t="s">
        <v>10686</v>
      </c>
      <c r="H1564" s="50">
        <v>1</v>
      </c>
      <c r="I1564" s="50" t="s">
        <v>10686</v>
      </c>
      <c r="J1564" s="48" t="s">
        <v>10733</v>
      </c>
      <c r="K1564" s="48" t="s">
        <v>10744</v>
      </c>
      <c r="L1564" s="51">
        <v>30920</v>
      </c>
      <c r="M1564" s="52">
        <v>6455.86</v>
      </c>
      <c r="N1564" s="53" t="s">
        <v>4694</v>
      </c>
      <c r="O1564" s="53" t="s">
        <v>4694</v>
      </c>
      <c r="P1564" s="48" t="s">
        <v>4698</v>
      </c>
      <c r="Q1564" s="50">
        <v>38</v>
      </c>
    </row>
    <row r="1565" spans="1:17">
      <c r="A1565" s="48" t="s">
        <v>8854</v>
      </c>
      <c r="B1565" s="48" t="s">
        <v>5176</v>
      </c>
      <c r="C1565" s="48">
        <v>46.53</v>
      </c>
      <c r="D1565" s="48">
        <v>5.38</v>
      </c>
      <c r="E1565" s="49" t="s">
        <v>10687</v>
      </c>
      <c r="F1565" s="49" t="s">
        <v>10686</v>
      </c>
      <c r="G1565" s="49" t="s">
        <v>10686</v>
      </c>
      <c r="H1565" s="50">
        <v>0</v>
      </c>
      <c r="I1565" s="50" t="s">
        <v>10686</v>
      </c>
      <c r="J1565" s="48" t="s">
        <v>10731</v>
      </c>
      <c r="K1565" s="48" t="s">
        <v>10744</v>
      </c>
      <c r="L1565" s="51">
        <v>31250</v>
      </c>
      <c r="M1565" s="52">
        <v>6435.62</v>
      </c>
      <c r="N1565" s="53" t="s">
        <v>4694</v>
      </c>
      <c r="O1565" s="53" t="s">
        <v>4697</v>
      </c>
      <c r="P1565" s="48" t="s">
        <v>4695</v>
      </c>
      <c r="Q1565" s="50">
        <v>37</v>
      </c>
    </row>
    <row r="1566" spans="1:17">
      <c r="A1566" s="48" t="s">
        <v>8855</v>
      </c>
      <c r="B1566" s="48" t="s">
        <v>8856</v>
      </c>
      <c r="C1566" s="48">
        <v>20.58</v>
      </c>
      <c r="D1566" s="48">
        <v>11.04</v>
      </c>
      <c r="E1566" s="49" t="s">
        <v>10687</v>
      </c>
      <c r="F1566" s="49" t="s">
        <v>10686</v>
      </c>
      <c r="G1566" s="49" t="s">
        <v>10686</v>
      </c>
      <c r="H1566" s="50">
        <v>1</v>
      </c>
      <c r="I1566" s="50" t="s">
        <v>10686</v>
      </c>
      <c r="J1566" s="48" t="s">
        <v>10716</v>
      </c>
      <c r="K1566" s="48" t="s">
        <v>10738</v>
      </c>
      <c r="L1566" s="51">
        <v>27611</v>
      </c>
      <c r="M1566" s="52">
        <v>6423.48</v>
      </c>
      <c r="N1566" s="53" t="s">
        <v>4697</v>
      </c>
      <c r="O1566" s="53" t="s">
        <v>4694</v>
      </c>
      <c r="P1566" s="48" t="s">
        <v>4695</v>
      </c>
      <c r="Q1566" s="50">
        <v>47</v>
      </c>
    </row>
    <row r="1567" spans="1:17">
      <c r="A1567" s="48" t="s">
        <v>8857</v>
      </c>
      <c r="B1567" s="48" t="s">
        <v>8858</v>
      </c>
      <c r="C1567" s="48">
        <v>19.53</v>
      </c>
      <c r="D1567" s="48">
        <v>6.09</v>
      </c>
      <c r="E1567" s="49" t="s">
        <v>10687</v>
      </c>
      <c r="F1567" s="49" t="s">
        <v>10686</v>
      </c>
      <c r="G1567" s="49" t="s">
        <v>10686</v>
      </c>
      <c r="H1567" s="50">
        <v>0</v>
      </c>
      <c r="I1567" s="50" t="s">
        <v>10686</v>
      </c>
      <c r="J1567" s="48" t="s">
        <v>10716</v>
      </c>
      <c r="K1567" s="48" t="s">
        <v>10740</v>
      </c>
      <c r="L1567" s="51">
        <v>28124</v>
      </c>
      <c r="M1567" s="52">
        <v>6417.28</v>
      </c>
      <c r="N1567" s="53" t="s">
        <v>4697</v>
      </c>
      <c r="O1567" s="53" t="s">
        <v>4694</v>
      </c>
      <c r="P1567" s="48" t="s">
        <v>4695</v>
      </c>
      <c r="Q1567" s="50">
        <v>46</v>
      </c>
    </row>
    <row r="1568" spans="1:17">
      <c r="A1568" s="48" t="s">
        <v>8860</v>
      </c>
      <c r="B1568" s="48" t="s">
        <v>5763</v>
      </c>
      <c r="C1568" s="48">
        <v>27.7</v>
      </c>
      <c r="D1568" s="48">
        <v>4.71</v>
      </c>
      <c r="E1568" s="49" t="s">
        <v>10686</v>
      </c>
      <c r="F1568" s="49" t="s">
        <v>10686</v>
      </c>
      <c r="G1568" s="49" t="s">
        <v>10686</v>
      </c>
      <c r="H1568" s="50">
        <v>1</v>
      </c>
      <c r="I1568" s="50" t="s">
        <v>10686</v>
      </c>
      <c r="J1568" s="48" t="s">
        <v>10733</v>
      </c>
      <c r="K1568" s="48" t="s">
        <v>10744</v>
      </c>
      <c r="L1568" s="51">
        <v>32024</v>
      </c>
      <c r="M1568" s="52">
        <v>6414.18</v>
      </c>
      <c r="N1568" s="53" t="s">
        <v>4697</v>
      </c>
      <c r="O1568" s="53" t="s">
        <v>4697</v>
      </c>
      <c r="P1568" s="48" t="s">
        <v>4701</v>
      </c>
      <c r="Q1568" s="50">
        <v>35</v>
      </c>
    </row>
    <row r="1569" spans="1:17">
      <c r="A1569" s="48" t="s">
        <v>8862</v>
      </c>
      <c r="B1569" s="48" t="s">
        <v>8863</v>
      </c>
      <c r="C1569" s="48">
        <v>18.920000000000002</v>
      </c>
      <c r="D1569" s="48">
        <v>8.18</v>
      </c>
      <c r="E1569" s="49" t="s">
        <v>10686</v>
      </c>
      <c r="F1569" s="49" t="s">
        <v>10686</v>
      </c>
      <c r="G1569" s="49" t="s">
        <v>10686</v>
      </c>
      <c r="H1569" s="50">
        <v>0</v>
      </c>
      <c r="I1569" s="50" t="s">
        <v>10686</v>
      </c>
      <c r="J1569" s="48" t="s">
        <v>10716</v>
      </c>
      <c r="K1569" s="48" t="s">
        <v>10738</v>
      </c>
      <c r="L1569" s="51">
        <v>26167</v>
      </c>
      <c r="M1569" s="52">
        <v>6412.34</v>
      </c>
      <c r="N1569" s="53" t="s">
        <v>4697</v>
      </c>
      <c r="O1569" s="53" t="s">
        <v>4694</v>
      </c>
      <c r="P1569" s="48" t="s">
        <v>4695</v>
      </c>
      <c r="Q1569" s="50">
        <v>51</v>
      </c>
    </row>
    <row r="1570" spans="1:17">
      <c r="A1570" s="48" t="s">
        <v>8864</v>
      </c>
      <c r="B1570" s="48" t="s">
        <v>8865</v>
      </c>
      <c r="C1570" s="48">
        <v>17.760000000000002</v>
      </c>
      <c r="D1570" s="48">
        <v>11.18</v>
      </c>
      <c r="E1570" s="49" t="s">
        <v>10687</v>
      </c>
      <c r="F1570" s="49" t="s">
        <v>10686</v>
      </c>
      <c r="G1570" s="49" t="s">
        <v>10686</v>
      </c>
      <c r="H1570" s="50">
        <v>2</v>
      </c>
      <c r="I1570" s="50" t="s">
        <v>10686</v>
      </c>
      <c r="J1570" s="48" t="s">
        <v>10734</v>
      </c>
      <c r="K1570" s="48" t="s">
        <v>10738</v>
      </c>
      <c r="L1570" s="51">
        <v>25800</v>
      </c>
      <c r="M1570" s="52">
        <v>6407.05</v>
      </c>
      <c r="N1570" s="53" t="s">
        <v>4697</v>
      </c>
      <c r="O1570" s="53" t="s">
        <v>4693</v>
      </c>
      <c r="P1570" s="48" t="s">
        <v>4695</v>
      </c>
      <c r="Q1570" s="50">
        <v>52</v>
      </c>
    </row>
    <row r="1571" spans="1:17">
      <c r="A1571" s="48" t="s">
        <v>8867</v>
      </c>
      <c r="B1571" s="48" t="s">
        <v>7541</v>
      </c>
      <c r="C1571" s="48">
        <v>29.83</v>
      </c>
      <c r="D1571" s="48">
        <v>5.03</v>
      </c>
      <c r="E1571" s="49" t="s">
        <v>10687</v>
      </c>
      <c r="F1571" s="49" t="s">
        <v>10686</v>
      </c>
      <c r="G1571" s="49" t="s">
        <v>10686</v>
      </c>
      <c r="H1571" s="50">
        <v>0</v>
      </c>
      <c r="I1571" s="50" t="s">
        <v>10686</v>
      </c>
      <c r="J1571" s="48" t="s">
        <v>10733</v>
      </c>
      <c r="K1571" s="48" t="s">
        <v>10744</v>
      </c>
      <c r="L1571" s="51">
        <v>31391</v>
      </c>
      <c r="M1571" s="52">
        <v>6406.41</v>
      </c>
      <c r="N1571" s="53" t="s">
        <v>4693</v>
      </c>
      <c r="O1571" s="53" t="s">
        <v>4694</v>
      </c>
      <c r="P1571" s="48" t="s">
        <v>4709</v>
      </c>
      <c r="Q1571" s="50">
        <v>37</v>
      </c>
    </row>
    <row r="1572" spans="1:17">
      <c r="A1572" s="48" t="s">
        <v>8869</v>
      </c>
      <c r="B1572" s="48" t="s">
        <v>7554</v>
      </c>
      <c r="C1572" s="48">
        <v>23.465</v>
      </c>
      <c r="D1572" s="48">
        <v>5.56</v>
      </c>
      <c r="E1572" s="49" t="s">
        <v>10686</v>
      </c>
      <c r="F1572" s="49" t="s">
        <v>10686</v>
      </c>
      <c r="G1572" s="49" t="s">
        <v>10686</v>
      </c>
      <c r="H1572" s="50">
        <v>1</v>
      </c>
      <c r="I1572" s="50" t="s">
        <v>10686</v>
      </c>
      <c r="J1572" s="48" t="s">
        <v>10716</v>
      </c>
      <c r="K1572" s="48" t="s">
        <v>10744</v>
      </c>
      <c r="L1572" s="51">
        <v>32029</v>
      </c>
      <c r="M1572" s="52">
        <v>6402.29</v>
      </c>
      <c r="N1572" s="53" t="s">
        <v>4697</v>
      </c>
      <c r="O1572" s="53" t="s">
        <v>4694</v>
      </c>
      <c r="P1572" s="48" t="s">
        <v>4699</v>
      </c>
      <c r="Q1572" s="50">
        <v>35</v>
      </c>
    </row>
    <row r="1573" spans="1:17">
      <c r="A1573" s="48" t="s">
        <v>8871</v>
      </c>
      <c r="B1573" s="48" t="s">
        <v>8872</v>
      </c>
      <c r="C1573" s="48">
        <v>29.355</v>
      </c>
      <c r="D1573" s="48">
        <v>4.33</v>
      </c>
      <c r="E1573" s="49" t="s">
        <v>10686</v>
      </c>
      <c r="F1573" s="49" t="s">
        <v>10686</v>
      </c>
      <c r="G1573" s="49" t="s">
        <v>10686</v>
      </c>
      <c r="H1573" s="50">
        <v>0</v>
      </c>
      <c r="I1573" s="50" t="s">
        <v>10686</v>
      </c>
      <c r="J1573" s="48" t="s">
        <v>10733</v>
      </c>
      <c r="K1573" s="48" t="s">
        <v>10744</v>
      </c>
      <c r="L1573" s="51">
        <v>30252</v>
      </c>
      <c r="M1573" s="52">
        <v>6393.6</v>
      </c>
      <c r="N1573" s="53" t="s">
        <v>4697</v>
      </c>
      <c r="O1573" s="53" t="s">
        <v>4693</v>
      </c>
      <c r="P1573" s="48" t="s">
        <v>4698</v>
      </c>
      <c r="Q1573" s="50">
        <v>40</v>
      </c>
    </row>
    <row r="1574" spans="1:17">
      <c r="A1574" s="48" t="s">
        <v>8873</v>
      </c>
      <c r="B1574" s="48" t="s">
        <v>8874</v>
      </c>
      <c r="C1574" s="48">
        <v>35.49</v>
      </c>
      <c r="D1574" s="48">
        <v>5.21</v>
      </c>
      <c r="E1574" s="49" t="s">
        <v>10687</v>
      </c>
      <c r="F1574" s="49" t="s">
        <v>10686</v>
      </c>
      <c r="G1574" s="49" t="s">
        <v>10687</v>
      </c>
      <c r="H1574" s="50">
        <v>1</v>
      </c>
      <c r="I1574" s="50" t="s">
        <v>10686</v>
      </c>
      <c r="J1574" s="48" t="s">
        <v>10731</v>
      </c>
      <c r="K1574" s="48" t="s">
        <v>10744</v>
      </c>
      <c r="L1574" s="51">
        <v>35658</v>
      </c>
      <c r="M1574" s="52">
        <v>6389.53</v>
      </c>
      <c r="N1574" s="53" t="s">
        <v>4697</v>
      </c>
      <c r="O1574" s="53" t="s">
        <v>4697</v>
      </c>
      <c r="P1574" s="48" t="s">
        <v>4715</v>
      </c>
      <c r="Q1574" s="50">
        <v>25</v>
      </c>
    </row>
    <row r="1575" spans="1:17">
      <c r="A1575" s="48" t="s">
        <v>8876</v>
      </c>
      <c r="B1575" s="48" t="s">
        <v>8877</v>
      </c>
      <c r="C1575" s="48">
        <v>26.315000000000001</v>
      </c>
      <c r="D1575" s="48">
        <v>5.89</v>
      </c>
      <c r="E1575" s="49" t="s">
        <v>10686</v>
      </c>
      <c r="F1575" s="49" t="s">
        <v>10686</v>
      </c>
      <c r="G1575" s="49" t="s">
        <v>10686</v>
      </c>
      <c r="H1575" s="50">
        <v>0</v>
      </c>
      <c r="I1575" s="50" t="s">
        <v>10686</v>
      </c>
      <c r="J1575" s="48" t="s">
        <v>10733</v>
      </c>
      <c r="K1575" s="48" t="s">
        <v>10740</v>
      </c>
      <c r="L1575" s="51">
        <v>30169</v>
      </c>
      <c r="M1575" s="52">
        <v>6389.38</v>
      </c>
      <c r="N1575" s="53" t="s">
        <v>4693</v>
      </c>
      <c r="O1575" s="53" t="s">
        <v>4697</v>
      </c>
      <c r="P1575" s="48" t="s">
        <v>4698</v>
      </c>
      <c r="Q1575" s="50">
        <v>40</v>
      </c>
    </row>
    <row r="1576" spans="1:17">
      <c r="A1576" s="48" t="s">
        <v>8879</v>
      </c>
      <c r="B1576" s="48" t="s">
        <v>4801</v>
      </c>
      <c r="C1576" s="48">
        <v>19.79</v>
      </c>
      <c r="D1576" s="48">
        <v>4.8099999999999996</v>
      </c>
      <c r="E1576" s="49" t="s">
        <v>10687</v>
      </c>
      <c r="F1576" s="49" t="s">
        <v>10686</v>
      </c>
      <c r="G1576" s="49" t="s">
        <v>10686</v>
      </c>
      <c r="H1576" s="50">
        <v>0</v>
      </c>
      <c r="I1576" s="50" t="s">
        <v>10686</v>
      </c>
      <c r="J1576" s="48" t="s">
        <v>10716</v>
      </c>
      <c r="K1576" s="48" t="s">
        <v>10744</v>
      </c>
      <c r="L1576" s="51">
        <v>28082</v>
      </c>
      <c r="M1576" s="52">
        <v>6374.16</v>
      </c>
      <c r="N1576" s="53" t="s">
        <v>4697</v>
      </c>
      <c r="O1576" s="53" t="s">
        <v>4697</v>
      </c>
      <c r="P1576" s="48" t="s">
        <v>4695</v>
      </c>
      <c r="Q1576" s="50">
        <v>46</v>
      </c>
    </row>
    <row r="1577" spans="1:17">
      <c r="A1577" s="48" t="s">
        <v>8881</v>
      </c>
      <c r="B1577" s="48" t="s">
        <v>8882</v>
      </c>
      <c r="C1577" s="48">
        <v>40.564999999999998</v>
      </c>
      <c r="D1577" s="48">
        <v>5.66</v>
      </c>
      <c r="E1577" s="49" t="s">
        <v>10686</v>
      </c>
      <c r="F1577" s="49" t="s">
        <v>10686</v>
      </c>
      <c r="G1577" s="49" t="s">
        <v>10686</v>
      </c>
      <c r="H1577" s="50">
        <v>1</v>
      </c>
      <c r="I1577" s="50" t="s">
        <v>10686</v>
      </c>
      <c r="J1577" s="48" t="s">
        <v>10731</v>
      </c>
      <c r="K1577" s="48" t="s">
        <v>10744</v>
      </c>
      <c r="L1577" s="51">
        <v>30907</v>
      </c>
      <c r="M1577" s="52">
        <v>6373.56</v>
      </c>
      <c r="N1577" s="53" t="s">
        <v>4697</v>
      </c>
      <c r="O1577" s="53" t="s">
        <v>4693</v>
      </c>
      <c r="P1577" s="48" t="s">
        <v>4698</v>
      </c>
      <c r="Q1577" s="50">
        <v>38</v>
      </c>
    </row>
    <row r="1578" spans="1:17">
      <c r="A1578" s="48" t="s">
        <v>8883</v>
      </c>
      <c r="B1578" s="48" t="s">
        <v>8884</v>
      </c>
      <c r="C1578" s="48">
        <v>18.03</v>
      </c>
      <c r="D1578" s="48">
        <v>10.66</v>
      </c>
      <c r="E1578" s="49" t="s">
        <v>10687</v>
      </c>
      <c r="F1578" s="49" t="s">
        <v>10686</v>
      </c>
      <c r="G1578" s="49" t="s">
        <v>10686</v>
      </c>
      <c r="H1578" s="50">
        <v>2</v>
      </c>
      <c r="I1578" s="50" t="s">
        <v>10686</v>
      </c>
      <c r="J1578" s="48" t="s">
        <v>10734</v>
      </c>
      <c r="K1578" s="48" t="s">
        <v>10738</v>
      </c>
      <c r="L1578" s="51">
        <v>25881</v>
      </c>
      <c r="M1578" s="52">
        <v>6367.31</v>
      </c>
      <c r="N1578" s="53" t="s">
        <v>4697</v>
      </c>
      <c r="O1578" s="53" t="s">
        <v>4693</v>
      </c>
      <c r="P1578" s="48" t="s">
        <v>4695</v>
      </c>
      <c r="Q1578" s="50">
        <v>52</v>
      </c>
    </row>
    <row r="1579" spans="1:17">
      <c r="A1579" s="48" t="s">
        <v>8886</v>
      </c>
      <c r="B1579" s="48" t="s">
        <v>8887</v>
      </c>
      <c r="C1579" s="48">
        <v>34.65</v>
      </c>
      <c r="D1579" s="48">
        <v>5.98</v>
      </c>
      <c r="E1579" s="49" t="s">
        <v>10687</v>
      </c>
      <c r="F1579" s="49" t="s">
        <v>10686</v>
      </c>
      <c r="G1579" s="49" t="s">
        <v>10686</v>
      </c>
      <c r="H1579" s="50">
        <v>0</v>
      </c>
      <c r="I1579" s="50" t="s">
        <v>10686</v>
      </c>
      <c r="J1579" s="48" t="s">
        <v>10731</v>
      </c>
      <c r="K1579" s="48" t="s">
        <v>10740</v>
      </c>
      <c r="L1579" s="51">
        <v>35253</v>
      </c>
      <c r="M1579" s="52">
        <v>6361.47</v>
      </c>
      <c r="N1579" s="53" t="s">
        <v>4697</v>
      </c>
      <c r="O1579" s="53" t="s">
        <v>4694</v>
      </c>
      <c r="P1579" s="48" t="s">
        <v>4715</v>
      </c>
      <c r="Q1579" s="50">
        <v>26</v>
      </c>
    </row>
    <row r="1580" spans="1:17">
      <c r="A1580" s="48" t="s">
        <v>8889</v>
      </c>
      <c r="B1580" s="48" t="s">
        <v>8890</v>
      </c>
      <c r="C1580" s="48">
        <v>42.94</v>
      </c>
      <c r="D1580" s="48">
        <v>4.34</v>
      </c>
      <c r="E1580" s="49" t="s">
        <v>10686</v>
      </c>
      <c r="F1580" s="49" t="s">
        <v>10686</v>
      </c>
      <c r="G1580" s="49" t="s">
        <v>10686</v>
      </c>
      <c r="H1580" s="50">
        <v>0</v>
      </c>
      <c r="I1580" s="50" t="s">
        <v>10686</v>
      </c>
      <c r="J1580" s="48" t="s">
        <v>10731</v>
      </c>
      <c r="K1580" s="48" t="s">
        <v>10744</v>
      </c>
      <c r="L1580" s="51">
        <v>32683</v>
      </c>
      <c r="M1580" s="52">
        <v>6360.99</v>
      </c>
      <c r="N1580" s="53" t="s">
        <v>4697</v>
      </c>
      <c r="O1580" s="53" t="s">
        <v>4697</v>
      </c>
      <c r="P1580" s="48" t="s">
        <v>4698</v>
      </c>
      <c r="Q1580" s="50">
        <v>33</v>
      </c>
    </row>
    <row r="1581" spans="1:17">
      <c r="A1581" s="48" t="s">
        <v>8891</v>
      </c>
      <c r="B1581" s="48" t="s">
        <v>5179</v>
      </c>
      <c r="C1581" s="48">
        <v>31.254999999999999</v>
      </c>
      <c r="D1581" s="48">
        <v>5.17</v>
      </c>
      <c r="E1581" s="49" t="s">
        <v>10686</v>
      </c>
      <c r="F1581" s="49" t="s">
        <v>10686</v>
      </c>
      <c r="G1581" s="49" t="s">
        <v>10686</v>
      </c>
      <c r="H1581" s="50">
        <v>0</v>
      </c>
      <c r="I1581" s="50" t="s">
        <v>10686</v>
      </c>
      <c r="J1581" s="48" t="s">
        <v>10731</v>
      </c>
      <c r="K1581" s="48" t="s">
        <v>10744</v>
      </c>
      <c r="L1581" s="51">
        <v>29524</v>
      </c>
      <c r="M1581" s="52">
        <v>6358.78</v>
      </c>
      <c r="N1581" s="53" t="s">
        <v>4697</v>
      </c>
      <c r="O1581" s="53" t="s">
        <v>4693</v>
      </c>
      <c r="P1581" s="48" t="s">
        <v>4698</v>
      </c>
      <c r="Q1581" s="50">
        <v>42</v>
      </c>
    </row>
    <row r="1582" spans="1:17">
      <c r="A1582" s="48" t="s">
        <v>8893</v>
      </c>
      <c r="B1582" s="48" t="s">
        <v>8894</v>
      </c>
      <c r="C1582" s="48">
        <v>45.43</v>
      </c>
      <c r="D1582" s="48">
        <v>4.2300000000000004</v>
      </c>
      <c r="E1582" s="49" t="s">
        <v>10687</v>
      </c>
      <c r="F1582" s="49" t="s">
        <v>10686</v>
      </c>
      <c r="G1582" s="49" t="s">
        <v>10687</v>
      </c>
      <c r="H1582" s="50">
        <v>1</v>
      </c>
      <c r="I1582" s="50" t="s">
        <v>10686</v>
      </c>
      <c r="J1582" s="48" t="s">
        <v>10731</v>
      </c>
      <c r="K1582" s="48" t="s">
        <v>10744</v>
      </c>
      <c r="L1582" s="51">
        <v>30547</v>
      </c>
      <c r="M1582" s="52">
        <v>6356.27</v>
      </c>
      <c r="N1582" s="53" t="s">
        <v>4694</v>
      </c>
      <c r="O1582" s="53" t="s">
        <v>4697</v>
      </c>
      <c r="P1582" s="48" t="s">
        <v>4695</v>
      </c>
      <c r="Q1582" s="50">
        <v>39</v>
      </c>
    </row>
    <row r="1583" spans="1:17">
      <c r="A1583" s="48" t="s">
        <v>8896</v>
      </c>
      <c r="B1583" s="48" t="s">
        <v>8897</v>
      </c>
      <c r="C1583" s="48">
        <v>32.340000000000003</v>
      </c>
      <c r="D1583" s="48">
        <v>4.88</v>
      </c>
      <c r="E1583" s="49" t="s">
        <v>10687</v>
      </c>
      <c r="F1583" s="49" t="s">
        <v>10686</v>
      </c>
      <c r="G1583" s="49" t="s">
        <v>10687</v>
      </c>
      <c r="H1583" s="50">
        <v>1</v>
      </c>
      <c r="I1583" s="50" t="s">
        <v>10686</v>
      </c>
      <c r="J1583" s="48" t="s">
        <v>10731</v>
      </c>
      <c r="K1583" s="48" t="s">
        <v>10744</v>
      </c>
      <c r="L1583" s="51">
        <v>30610</v>
      </c>
      <c r="M1583" s="52">
        <v>6338.08</v>
      </c>
      <c r="N1583" s="53" t="s">
        <v>4697</v>
      </c>
      <c r="O1583" s="53" t="s">
        <v>4693</v>
      </c>
      <c r="P1583" s="48" t="s">
        <v>4695</v>
      </c>
      <c r="Q1583" s="50">
        <v>39</v>
      </c>
    </row>
    <row r="1584" spans="1:17">
      <c r="A1584" s="48" t="s">
        <v>8898</v>
      </c>
      <c r="B1584" s="48" t="s">
        <v>8899</v>
      </c>
      <c r="C1584" s="48">
        <v>25.46</v>
      </c>
      <c r="D1584" s="48">
        <v>9.7100000000000009</v>
      </c>
      <c r="E1584" s="49" t="s">
        <v>10687</v>
      </c>
      <c r="F1584" s="49" t="s">
        <v>10686</v>
      </c>
      <c r="G1584" s="49" t="s">
        <v>10686</v>
      </c>
      <c r="H1584" s="50">
        <v>1</v>
      </c>
      <c r="I1584" s="50" t="s">
        <v>10686</v>
      </c>
      <c r="J1584" s="48" t="s">
        <v>10733</v>
      </c>
      <c r="K1584" s="48" t="s">
        <v>10738</v>
      </c>
      <c r="L1584" s="51">
        <v>31680</v>
      </c>
      <c r="M1584" s="52">
        <v>6335.64</v>
      </c>
      <c r="N1584" s="53" t="s">
        <v>4697</v>
      </c>
      <c r="O1584" s="53" t="s">
        <v>4697</v>
      </c>
      <c r="P1584" s="48" t="s">
        <v>4695</v>
      </c>
      <c r="Q1584" s="50">
        <v>36</v>
      </c>
    </row>
    <row r="1585" spans="1:17">
      <c r="A1585" s="48" t="s">
        <v>8901</v>
      </c>
      <c r="B1585" s="48" t="s">
        <v>8902</v>
      </c>
      <c r="C1585" s="48">
        <v>37.145000000000003</v>
      </c>
      <c r="D1585" s="48">
        <v>5.32</v>
      </c>
      <c r="E1585" s="49" t="s">
        <v>10686</v>
      </c>
      <c r="F1585" s="49" t="s">
        <v>10686</v>
      </c>
      <c r="G1585" s="49" t="s">
        <v>10686</v>
      </c>
      <c r="H1585" s="50">
        <v>0</v>
      </c>
      <c r="I1585" s="50" t="s">
        <v>10686</v>
      </c>
      <c r="J1585" s="48" t="s">
        <v>10731</v>
      </c>
      <c r="K1585" s="48" t="s">
        <v>10744</v>
      </c>
      <c r="L1585" s="51">
        <v>33098</v>
      </c>
      <c r="M1585" s="52">
        <v>6334.34</v>
      </c>
      <c r="N1585" s="53" t="s">
        <v>4697</v>
      </c>
      <c r="O1585" s="53" t="s">
        <v>4697</v>
      </c>
      <c r="P1585" s="48" t="s">
        <v>4699</v>
      </c>
      <c r="Q1585" s="50">
        <v>32</v>
      </c>
    </row>
    <row r="1586" spans="1:17">
      <c r="A1586" s="48" t="s">
        <v>8904</v>
      </c>
      <c r="B1586" s="48" t="s">
        <v>8905</v>
      </c>
      <c r="C1586" s="48">
        <v>30.8</v>
      </c>
      <c r="D1586" s="48">
        <v>5.83</v>
      </c>
      <c r="E1586" s="49" t="s">
        <v>10687</v>
      </c>
      <c r="F1586" s="49" t="s">
        <v>10686</v>
      </c>
      <c r="G1586" s="49" t="s">
        <v>10686</v>
      </c>
      <c r="H1586" s="50">
        <v>0</v>
      </c>
      <c r="I1586" s="50" t="s">
        <v>10686</v>
      </c>
      <c r="J1586" s="48" t="s">
        <v>10731</v>
      </c>
      <c r="K1586" s="48" t="s">
        <v>10740</v>
      </c>
      <c r="L1586" s="51">
        <v>31396</v>
      </c>
      <c r="M1586" s="52">
        <v>6313.76</v>
      </c>
      <c r="N1586" s="53" t="s">
        <v>4697</v>
      </c>
      <c r="O1586" s="53" t="s">
        <v>4693</v>
      </c>
      <c r="P1586" s="48" t="s">
        <v>4695</v>
      </c>
      <c r="Q1586" s="50">
        <v>37</v>
      </c>
    </row>
    <row r="1587" spans="1:17">
      <c r="A1587" s="48" t="s">
        <v>8907</v>
      </c>
      <c r="B1587" s="48" t="s">
        <v>8908</v>
      </c>
      <c r="C1587" s="48">
        <v>29.5</v>
      </c>
      <c r="D1587" s="48">
        <v>5.54</v>
      </c>
      <c r="E1587" s="49" t="s">
        <v>10687</v>
      </c>
      <c r="F1587" s="49" t="s">
        <v>10686</v>
      </c>
      <c r="G1587" s="49" t="s">
        <v>10686</v>
      </c>
      <c r="H1587" s="50">
        <v>0</v>
      </c>
      <c r="I1587" s="50" t="s">
        <v>10686</v>
      </c>
      <c r="J1587" s="48" t="s">
        <v>10733</v>
      </c>
      <c r="K1587" s="48" t="s">
        <v>10744</v>
      </c>
      <c r="L1587" s="51">
        <v>31370</v>
      </c>
      <c r="M1587" s="52">
        <v>6311.95</v>
      </c>
      <c r="N1587" s="53" t="s">
        <v>4697</v>
      </c>
      <c r="O1587" s="53" t="s">
        <v>4693</v>
      </c>
      <c r="P1587" s="48" t="s">
        <v>4701</v>
      </c>
      <c r="Q1587" s="50">
        <v>37</v>
      </c>
    </row>
    <row r="1588" spans="1:17">
      <c r="A1588" s="48" t="s">
        <v>8910</v>
      </c>
      <c r="B1588" s="48" t="s">
        <v>8911</v>
      </c>
      <c r="C1588" s="48">
        <v>43.39</v>
      </c>
      <c r="D1588" s="48">
        <v>5.85</v>
      </c>
      <c r="E1588" s="49" t="s">
        <v>10686</v>
      </c>
      <c r="F1588" s="49" t="s">
        <v>10687</v>
      </c>
      <c r="G1588" s="49" t="s">
        <v>10686</v>
      </c>
      <c r="H1588" s="50">
        <v>1</v>
      </c>
      <c r="I1588" s="50" t="s">
        <v>10686</v>
      </c>
      <c r="J1588" s="48" t="s">
        <v>10731</v>
      </c>
      <c r="K1588" s="48" t="s">
        <v>10740</v>
      </c>
      <c r="L1588" s="51">
        <v>38195</v>
      </c>
      <c r="M1588" s="52">
        <v>6311.11</v>
      </c>
      <c r="N1588" s="53" t="s">
        <v>4697</v>
      </c>
      <c r="O1588" s="53" t="s">
        <v>4697</v>
      </c>
      <c r="P1588" s="48" t="s">
        <v>4701</v>
      </c>
      <c r="Q1588" s="50">
        <v>18</v>
      </c>
    </row>
    <row r="1589" spans="1:17">
      <c r="A1589" s="48" t="s">
        <v>8913</v>
      </c>
      <c r="B1589" s="48" t="s">
        <v>8914</v>
      </c>
      <c r="C1589" s="48">
        <v>15.08</v>
      </c>
      <c r="D1589" s="48">
        <v>4.8499999999999996</v>
      </c>
      <c r="E1589" s="49" t="s">
        <v>10687</v>
      </c>
      <c r="F1589" s="49" t="s">
        <v>10686</v>
      </c>
      <c r="G1589" s="49" t="s">
        <v>10687</v>
      </c>
      <c r="H1589" s="50">
        <v>1</v>
      </c>
      <c r="I1589" s="50" t="s">
        <v>10686</v>
      </c>
      <c r="J1589" s="48" t="s">
        <v>10734</v>
      </c>
      <c r="K1589" s="48" t="s">
        <v>10744</v>
      </c>
      <c r="L1589" s="51">
        <v>25450</v>
      </c>
      <c r="M1589" s="52">
        <v>6305.61</v>
      </c>
      <c r="N1589" s="53" t="s">
        <v>4697</v>
      </c>
      <c r="O1589" s="53" t="s">
        <v>4697</v>
      </c>
      <c r="P1589" s="48" t="s">
        <v>4698</v>
      </c>
      <c r="Q1589" s="50">
        <v>53</v>
      </c>
    </row>
    <row r="1590" spans="1:17">
      <c r="A1590" s="48" t="s">
        <v>8916</v>
      </c>
      <c r="B1590" s="48" t="s">
        <v>8917</v>
      </c>
      <c r="C1590" s="48">
        <v>20.48</v>
      </c>
      <c r="D1590" s="48">
        <v>11.09</v>
      </c>
      <c r="E1590" s="49" t="s">
        <v>10686</v>
      </c>
      <c r="F1590" s="49" t="s">
        <v>10686</v>
      </c>
      <c r="G1590" s="49" t="s">
        <v>10686</v>
      </c>
      <c r="H1590" s="50">
        <v>0</v>
      </c>
      <c r="I1590" s="50" t="s">
        <v>10686</v>
      </c>
      <c r="J1590" s="48" t="s">
        <v>10716</v>
      </c>
      <c r="K1590" s="48" t="s">
        <v>10738</v>
      </c>
      <c r="L1590" s="51">
        <v>27289</v>
      </c>
      <c r="M1590" s="52">
        <v>6302.23</v>
      </c>
      <c r="N1590" s="53" t="s">
        <v>4697</v>
      </c>
      <c r="O1590" s="53" t="s">
        <v>4693</v>
      </c>
      <c r="P1590" s="48" t="s">
        <v>4695</v>
      </c>
      <c r="Q1590" s="50">
        <v>48</v>
      </c>
    </row>
    <row r="1591" spans="1:17">
      <c r="A1591" s="48" t="s">
        <v>8919</v>
      </c>
      <c r="B1591" s="48" t="s">
        <v>5894</v>
      </c>
      <c r="C1591" s="48">
        <v>34.450000000000003</v>
      </c>
      <c r="D1591" s="48">
        <v>5.58</v>
      </c>
      <c r="E1591" s="49" t="s">
        <v>10687</v>
      </c>
      <c r="F1591" s="49" t="s">
        <v>10686</v>
      </c>
      <c r="G1591" s="49" t="s">
        <v>10686</v>
      </c>
      <c r="H1591" s="50">
        <v>0</v>
      </c>
      <c r="I1591" s="50" t="s">
        <v>10686</v>
      </c>
      <c r="J1591" s="48" t="s">
        <v>10731</v>
      </c>
      <c r="K1591" s="48" t="s">
        <v>10744</v>
      </c>
      <c r="L1591" s="51">
        <v>35250</v>
      </c>
      <c r="M1591" s="52">
        <v>6293.63</v>
      </c>
      <c r="N1591" s="53" t="s">
        <v>4697</v>
      </c>
      <c r="O1591" s="53" t="s">
        <v>4694</v>
      </c>
      <c r="P1591" s="48" t="s">
        <v>4715</v>
      </c>
      <c r="Q1591" s="50">
        <v>26</v>
      </c>
    </row>
    <row r="1592" spans="1:17">
      <c r="A1592" s="48" t="s">
        <v>8920</v>
      </c>
      <c r="B1592" s="48" t="s">
        <v>6174</v>
      </c>
      <c r="C1592" s="48">
        <v>34.21</v>
      </c>
      <c r="D1592" s="48">
        <v>9.7200000000000006</v>
      </c>
      <c r="E1592" s="49" t="s">
        <v>10687</v>
      </c>
      <c r="F1592" s="49" t="s">
        <v>10686</v>
      </c>
      <c r="G1592" s="49" t="s">
        <v>10686</v>
      </c>
      <c r="H1592" s="50">
        <v>0</v>
      </c>
      <c r="I1592" s="50" t="s">
        <v>10686</v>
      </c>
      <c r="J1592" s="48" t="s">
        <v>10731</v>
      </c>
      <c r="K1592" s="48" t="s">
        <v>10738</v>
      </c>
      <c r="L1592" s="51">
        <v>29824</v>
      </c>
      <c r="M1592" s="52">
        <v>6289.75</v>
      </c>
      <c r="N1592" s="53" t="s">
        <v>4697</v>
      </c>
      <c r="O1592" s="53" t="s">
        <v>4694</v>
      </c>
      <c r="P1592" s="48" t="s">
        <v>4695</v>
      </c>
      <c r="Q1592" s="50">
        <v>41</v>
      </c>
    </row>
    <row r="1593" spans="1:17">
      <c r="A1593" s="48" t="s">
        <v>8922</v>
      </c>
      <c r="B1593" s="48" t="s">
        <v>5356</v>
      </c>
      <c r="C1593" s="48">
        <v>28.8</v>
      </c>
      <c r="D1593" s="48">
        <v>11.41</v>
      </c>
      <c r="E1593" s="49" t="s">
        <v>10687</v>
      </c>
      <c r="F1593" s="49" t="s">
        <v>10686</v>
      </c>
      <c r="G1593" s="49" t="s">
        <v>10686</v>
      </c>
      <c r="H1593" s="50">
        <v>0</v>
      </c>
      <c r="I1593" s="50" t="s">
        <v>10686</v>
      </c>
      <c r="J1593" s="48" t="s">
        <v>10733</v>
      </c>
      <c r="K1593" s="48" t="s">
        <v>10738</v>
      </c>
      <c r="L1593" s="51">
        <v>29914</v>
      </c>
      <c r="M1593" s="52">
        <v>6282.24</v>
      </c>
      <c r="N1593" s="53" t="s">
        <v>4697</v>
      </c>
      <c r="O1593" s="53" t="s">
        <v>4693</v>
      </c>
      <c r="P1593" s="48" t="s">
        <v>4701</v>
      </c>
      <c r="Q1593" s="50">
        <v>41</v>
      </c>
    </row>
    <row r="1594" spans="1:17">
      <c r="A1594" s="48" t="s">
        <v>8924</v>
      </c>
      <c r="B1594" s="48" t="s">
        <v>6200</v>
      </c>
      <c r="C1594" s="48">
        <v>31.74</v>
      </c>
      <c r="D1594" s="48">
        <v>4.46</v>
      </c>
      <c r="E1594" s="49" t="s">
        <v>10686</v>
      </c>
      <c r="F1594" s="49" t="s">
        <v>10686</v>
      </c>
      <c r="G1594" s="49" t="s">
        <v>10687</v>
      </c>
      <c r="H1594" s="50">
        <v>1</v>
      </c>
      <c r="I1594" s="50" t="s">
        <v>10686</v>
      </c>
      <c r="J1594" s="48" t="s">
        <v>10731</v>
      </c>
      <c r="K1594" s="48" t="s">
        <v>10744</v>
      </c>
      <c r="L1594" s="51">
        <v>34258</v>
      </c>
      <c r="M1594" s="52">
        <v>6276.3</v>
      </c>
      <c r="N1594" s="53" t="s">
        <v>4697</v>
      </c>
      <c r="O1594" s="53" t="s">
        <v>4693</v>
      </c>
      <c r="P1594" s="48" t="s">
        <v>4716</v>
      </c>
      <c r="Q1594" s="50">
        <v>29</v>
      </c>
    </row>
    <row r="1595" spans="1:17">
      <c r="A1595" s="48" t="s">
        <v>8926</v>
      </c>
      <c r="B1595" s="48" t="s">
        <v>8927</v>
      </c>
      <c r="C1595" s="48">
        <v>21.78</v>
      </c>
      <c r="D1595" s="48">
        <v>9.31</v>
      </c>
      <c r="E1595" s="49" t="s">
        <v>10687</v>
      </c>
      <c r="F1595" s="49" t="s">
        <v>10686</v>
      </c>
      <c r="G1595" s="49" t="s">
        <v>10686</v>
      </c>
      <c r="H1595" s="50">
        <v>0</v>
      </c>
      <c r="I1595" s="50" t="s">
        <v>10686</v>
      </c>
      <c r="J1595" s="48" t="s">
        <v>10716</v>
      </c>
      <c r="K1595" s="48" t="s">
        <v>10738</v>
      </c>
      <c r="L1595" s="51">
        <v>29767</v>
      </c>
      <c r="M1595" s="52">
        <v>6272.48</v>
      </c>
      <c r="N1595" s="53" t="s">
        <v>4693</v>
      </c>
      <c r="O1595" s="53" t="s">
        <v>4694</v>
      </c>
      <c r="P1595" s="48" t="s">
        <v>4695</v>
      </c>
      <c r="Q1595" s="50">
        <v>41</v>
      </c>
    </row>
    <row r="1596" spans="1:17">
      <c r="A1596" s="48" t="s">
        <v>8929</v>
      </c>
      <c r="B1596" s="48" t="s">
        <v>5280</v>
      </c>
      <c r="C1596" s="48">
        <v>23.75</v>
      </c>
      <c r="D1596" s="48">
        <v>5.03</v>
      </c>
      <c r="E1596" s="49" t="s">
        <v>10686</v>
      </c>
      <c r="F1596" s="49" t="s">
        <v>10686</v>
      </c>
      <c r="G1596" s="49" t="s">
        <v>10686</v>
      </c>
      <c r="H1596" s="50">
        <v>1</v>
      </c>
      <c r="I1596" s="50" t="s">
        <v>10686</v>
      </c>
      <c r="J1596" s="48" t="s">
        <v>10716</v>
      </c>
      <c r="K1596" s="48" t="s">
        <v>10744</v>
      </c>
      <c r="L1596" s="51">
        <v>30950</v>
      </c>
      <c r="M1596" s="52">
        <v>6269.33</v>
      </c>
      <c r="N1596" s="53" t="s">
        <v>4697</v>
      </c>
      <c r="O1596" s="53" t="s">
        <v>4693</v>
      </c>
      <c r="P1596" s="48" t="s">
        <v>4695</v>
      </c>
      <c r="Q1596" s="50">
        <v>38</v>
      </c>
    </row>
    <row r="1597" spans="1:17">
      <c r="A1597" s="48" t="s">
        <v>8931</v>
      </c>
      <c r="B1597" s="48" t="s">
        <v>8932</v>
      </c>
      <c r="C1597" s="48">
        <v>33.21</v>
      </c>
      <c r="D1597" s="48">
        <v>5.07</v>
      </c>
      <c r="E1597" s="49" t="s">
        <v>10687</v>
      </c>
      <c r="F1597" s="49" t="s">
        <v>10686</v>
      </c>
      <c r="G1597" s="49" t="s">
        <v>10686</v>
      </c>
      <c r="H1597" s="50">
        <v>1</v>
      </c>
      <c r="I1597" s="50" t="s">
        <v>10686</v>
      </c>
      <c r="J1597" s="48" t="s">
        <v>10731</v>
      </c>
      <c r="K1597" s="48" t="s">
        <v>10744</v>
      </c>
      <c r="L1597" s="51">
        <v>34989</v>
      </c>
      <c r="M1597" s="52">
        <v>6261.2</v>
      </c>
      <c r="N1597" s="53" t="s">
        <v>4697</v>
      </c>
      <c r="O1597" s="53" t="s">
        <v>4693</v>
      </c>
      <c r="P1597" s="48" t="s">
        <v>4713</v>
      </c>
      <c r="Q1597" s="50">
        <v>27</v>
      </c>
    </row>
    <row r="1598" spans="1:17">
      <c r="A1598" s="48" t="s">
        <v>8934</v>
      </c>
      <c r="B1598" s="48" t="s">
        <v>8935</v>
      </c>
      <c r="C1598" s="48">
        <v>17.7</v>
      </c>
      <c r="D1598" s="48">
        <v>10.42</v>
      </c>
      <c r="E1598" s="49" t="s">
        <v>10687</v>
      </c>
      <c r="F1598" s="49" t="s">
        <v>10686</v>
      </c>
      <c r="G1598" s="49" t="s">
        <v>10686</v>
      </c>
      <c r="H1598" s="50">
        <v>2</v>
      </c>
      <c r="I1598" s="50" t="s">
        <v>10686</v>
      </c>
      <c r="J1598" s="48" t="s">
        <v>10734</v>
      </c>
      <c r="K1598" s="48" t="s">
        <v>10738</v>
      </c>
      <c r="L1598" s="51">
        <v>25852</v>
      </c>
      <c r="M1598" s="52">
        <v>6255.38</v>
      </c>
      <c r="N1598" s="53" t="s">
        <v>4697</v>
      </c>
      <c r="O1598" s="53" t="s">
        <v>4697</v>
      </c>
      <c r="P1598" s="48" t="s">
        <v>4695</v>
      </c>
      <c r="Q1598" s="50">
        <v>52</v>
      </c>
    </row>
    <row r="1599" spans="1:17">
      <c r="A1599" s="48" t="s">
        <v>8937</v>
      </c>
      <c r="B1599" s="48" t="s">
        <v>8938</v>
      </c>
      <c r="C1599" s="48">
        <v>17.2</v>
      </c>
      <c r="D1599" s="48">
        <v>6.45</v>
      </c>
      <c r="E1599" s="49" t="s">
        <v>10686</v>
      </c>
      <c r="F1599" s="49" t="s">
        <v>10686</v>
      </c>
      <c r="G1599" s="49" t="s">
        <v>10686</v>
      </c>
      <c r="H1599" s="50">
        <v>2</v>
      </c>
      <c r="I1599" s="50" t="s">
        <v>10686</v>
      </c>
      <c r="J1599" s="48" t="s">
        <v>10734</v>
      </c>
      <c r="K1599" s="48" t="s">
        <v>10740</v>
      </c>
      <c r="L1599" s="51">
        <v>26550</v>
      </c>
      <c r="M1599" s="52">
        <v>6254.13</v>
      </c>
      <c r="N1599" s="53" t="s">
        <v>4697</v>
      </c>
      <c r="O1599" s="53" t="s">
        <v>4697</v>
      </c>
      <c r="P1599" s="48" t="s">
        <v>4698</v>
      </c>
      <c r="Q1599" s="50">
        <v>50</v>
      </c>
    </row>
    <row r="1600" spans="1:17">
      <c r="A1600" s="48" t="s">
        <v>8940</v>
      </c>
      <c r="B1600" s="48" t="s">
        <v>8941</v>
      </c>
      <c r="C1600" s="48">
        <v>19.21</v>
      </c>
      <c r="D1600" s="48">
        <v>5.52</v>
      </c>
      <c r="E1600" s="49" t="s">
        <v>10686</v>
      </c>
      <c r="F1600" s="49" t="s">
        <v>10686</v>
      </c>
      <c r="G1600" s="49" t="s">
        <v>10686</v>
      </c>
      <c r="H1600" s="50">
        <v>2</v>
      </c>
      <c r="I1600" s="50" t="s">
        <v>10686</v>
      </c>
      <c r="J1600" s="48" t="s">
        <v>10716</v>
      </c>
      <c r="K1600" s="48" t="s">
        <v>10744</v>
      </c>
      <c r="L1600" s="51">
        <v>26614</v>
      </c>
      <c r="M1600" s="52">
        <v>6253.85</v>
      </c>
      <c r="N1600" s="53" t="s">
        <v>4697</v>
      </c>
      <c r="O1600" s="53" t="s">
        <v>4697</v>
      </c>
      <c r="P1600" s="48" t="s">
        <v>4695</v>
      </c>
      <c r="Q1600" s="50">
        <v>50</v>
      </c>
    </row>
    <row r="1601" spans="1:17">
      <c r="A1601" s="48" t="s">
        <v>8942</v>
      </c>
      <c r="B1601" s="48" t="s">
        <v>5842</v>
      </c>
      <c r="C1601" s="48">
        <v>23.2</v>
      </c>
      <c r="D1601" s="48">
        <v>4.41</v>
      </c>
      <c r="E1601" s="49" t="s">
        <v>10686</v>
      </c>
      <c r="F1601" s="49" t="s">
        <v>10686</v>
      </c>
      <c r="G1601" s="49" t="s">
        <v>10687</v>
      </c>
      <c r="H1601" s="50">
        <v>1</v>
      </c>
      <c r="I1601" s="50" t="s">
        <v>10686</v>
      </c>
      <c r="J1601" s="48" t="s">
        <v>10716</v>
      </c>
      <c r="K1601" s="48" t="s">
        <v>10744</v>
      </c>
      <c r="L1601" s="51">
        <v>29138</v>
      </c>
      <c r="M1601" s="52">
        <v>6250.44</v>
      </c>
      <c r="N1601" s="53" t="s">
        <v>4697</v>
      </c>
      <c r="O1601" s="53" t="s">
        <v>4693</v>
      </c>
      <c r="P1601" s="48" t="s">
        <v>4701</v>
      </c>
      <c r="Q1601" s="50">
        <v>43</v>
      </c>
    </row>
    <row r="1602" spans="1:17">
      <c r="A1602" s="48" t="s">
        <v>8944</v>
      </c>
      <c r="B1602" s="48" t="s">
        <v>8945</v>
      </c>
      <c r="C1602" s="48">
        <v>32.5</v>
      </c>
      <c r="D1602" s="48">
        <v>4.6900000000000004</v>
      </c>
      <c r="E1602" s="49" t="s">
        <v>10687</v>
      </c>
      <c r="F1602" s="49" t="s">
        <v>10686</v>
      </c>
      <c r="G1602" s="49" t="s">
        <v>10687</v>
      </c>
      <c r="H1602" s="50">
        <v>1</v>
      </c>
      <c r="I1602" s="50" t="s">
        <v>10686</v>
      </c>
      <c r="J1602" s="48" t="s">
        <v>10731</v>
      </c>
      <c r="K1602" s="48" t="s">
        <v>10744</v>
      </c>
      <c r="L1602" s="51">
        <v>30539</v>
      </c>
      <c r="M1602" s="52">
        <v>6238.3</v>
      </c>
      <c r="N1602" s="53" t="s">
        <v>4697</v>
      </c>
      <c r="O1602" s="53" t="s">
        <v>4693</v>
      </c>
      <c r="P1602" s="48" t="s">
        <v>4701</v>
      </c>
      <c r="Q1602" s="50">
        <v>39</v>
      </c>
    </row>
    <row r="1603" spans="1:17">
      <c r="A1603" s="48" t="s">
        <v>8947</v>
      </c>
      <c r="B1603" s="48" t="s">
        <v>7105</v>
      </c>
      <c r="C1603" s="48">
        <v>20.9</v>
      </c>
      <c r="D1603" s="48">
        <v>6.94</v>
      </c>
      <c r="E1603" s="49" t="s">
        <v>10686</v>
      </c>
      <c r="F1603" s="49" t="s">
        <v>10686</v>
      </c>
      <c r="G1603" s="49" t="s">
        <v>10686</v>
      </c>
      <c r="H1603" s="50">
        <v>0</v>
      </c>
      <c r="I1603" s="50" t="s">
        <v>10686</v>
      </c>
      <c r="J1603" s="48" t="s">
        <v>10716</v>
      </c>
      <c r="K1603" s="48" t="s">
        <v>10738</v>
      </c>
      <c r="L1603" s="51">
        <v>28752</v>
      </c>
      <c r="M1603" s="52">
        <v>6236.95</v>
      </c>
      <c r="N1603" s="53" t="s">
        <v>4697</v>
      </c>
      <c r="O1603" s="53" t="s">
        <v>4697</v>
      </c>
      <c r="P1603" s="48" t="s">
        <v>4695</v>
      </c>
      <c r="Q1603" s="50">
        <v>44</v>
      </c>
    </row>
    <row r="1604" spans="1:17">
      <c r="A1604" s="48" t="s">
        <v>8949</v>
      </c>
      <c r="B1604" s="48" t="s">
        <v>5118</v>
      </c>
      <c r="C1604" s="48">
        <v>19.11</v>
      </c>
      <c r="D1604" s="48">
        <v>4.3499999999999996</v>
      </c>
      <c r="E1604" s="49" t="s">
        <v>10686</v>
      </c>
      <c r="F1604" s="49" t="s">
        <v>10686</v>
      </c>
      <c r="G1604" s="49" t="s">
        <v>10686</v>
      </c>
      <c r="H1604" s="50">
        <v>2</v>
      </c>
      <c r="I1604" s="50" t="s">
        <v>10686</v>
      </c>
      <c r="J1604" s="48" t="s">
        <v>10716</v>
      </c>
      <c r="K1604" s="48" t="s">
        <v>10744</v>
      </c>
      <c r="L1604" s="51">
        <v>26479</v>
      </c>
      <c r="M1604" s="52">
        <v>6219.93</v>
      </c>
      <c r="N1604" s="53" t="s">
        <v>4697</v>
      </c>
      <c r="O1604" s="53" t="s">
        <v>4697</v>
      </c>
      <c r="P1604" s="48" t="s">
        <v>4695</v>
      </c>
      <c r="Q1604" s="50">
        <v>50</v>
      </c>
    </row>
    <row r="1605" spans="1:17">
      <c r="A1605" s="48" t="s">
        <v>8951</v>
      </c>
      <c r="B1605" s="48" t="s">
        <v>8952</v>
      </c>
      <c r="C1605" s="48">
        <v>31.17</v>
      </c>
      <c r="D1605" s="48">
        <v>5.28</v>
      </c>
      <c r="E1605" s="49" t="s">
        <v>10686</v>
      </c>
      <c r="F1605" s="49" t="s">
        <v>10686</v>
      </c>
      <c r="G1605" s="49" t="s">
        <v>10686</v>
      </c>
      <c r="H1605" s="50">
        <v>1</v>
      </c>
      <c r="I1605" s="50" t="s">
        <v>10686</v>
      </c>
      <c r="J1605" s="48" t="s">
        <v>10731</v>
      </c>
      <c r="K1605" s="48" t="s">
        <v>10744</v>
      </c>
      <c r="L1605" s="51">
        <v>33828</v>
      </c>
      <c r="M1605" s="52">
        <v>6208.5</v>
      </c>
      <c r="N1605" s="53" t="s">
        <v>4697</v>
      </c>
      <c r="O1605" s="53" t="s">
        <v>4693</v>
      </c>
      <c r="P1605" s="48" t="s">
        <v>4715</v>
      </c>
      <c r="Q1605" s="50">
        <v>30</v>
      </c>
    </row>
    <row r="1606" spans="1:17">
      <c r="A1606" s="48" t="s">
        <v>8953</v>
      </c>
      <c r="B1606" s="48" t="s">
        <v>8041</v>
      </c>
      <c r="C1606" s="48">
        <v>36.08</v>
      </c>
      <c r="D1606" s="48">
        <v>4.29</v>
      </c>
      <c r="E1606" s="49" t="s">
        <v>10686</v>
      </c>
      <c r="F1606" s="49" t="s">
        <v>10686</v>
      </c>
      <c r="G1606" s="49" t="s">
        <v>10686</v>
      </c>
      <c r="H1606" s="50">
        <v>0</v>
      </c>
      <c r="I1606" s="50" t="s">
        <v>10686</v>
      </c>
      <c r="J1606" s="48" t="s">
        <v>10731</v>
      </c>
      <c r="K1606" s="48" t="s">
        <v>10744</v>
      </c>
      <c r="L1606" s="51">
        <v>36413</v>
      </c>
      <c r="M1606" s="52">
        <v>6207.26</v>
      </c>
      <c r="N1606" s="53" t="s">
        <v>4697</v>
      </c>
      <c r="O1606" s="53" t="s">
        <v>4697</v>
      </c>
      <c r="P1606" s="48" t="s">
        <v>4713</v>
      </c>
      <c r="Q1606" s="50">
        <v>23</v>
      </c>
    </row>
    <row r="1607" spans="1:17">
      <c r="A1607" s="48" t="s">
        <v>8955</v>
      </c>
      <c r="B1607" s="48" t="s">
        <v>5003</v>
      </c>
      <c r="C1607" s="48">
        <v>28.024999999999999</v>
      </c>
      <c r="D1607" s="48">
        <v>5.69</v>
      </c>
      <c r="E1607" s="49" t="s">
        <v>10687</v>
      </c>
      <c r="F1607" s="49" t="s">
        <v>10686</v>
      </c>
      <c r="G1607" s="49" t="s">
        <v>10686</v>
      </c>
      <c r="H1607" s="50">
        <v>0</v>
      </c>
      <c r="I1607" s="50" t="s">
        <v>10686</v>
      </c>
      <c r="J1607" s="48" t="s">
        <v>10733</v>
      </c>
      <c r="K1607" s="48" t="s">
        <v>10744</v>
      </c>
      <c r="L1607" s="51">
        <v>31312</v>
      </c>
      <c r="M1607" s="52">
        <v>6203.9</v>
      </c>
      <c r="N1607" s="53" t="s">
        <v>4697</v>
      </c>
      <c r="O1607" s="53" t="s">
        <v>4697</v>
      </c>
      <c r="P1607" s="48" t="s">
        <v>4698</v>
      </c>
      <c r="Q1607" s="50">
        <v>37</v>
      </c>
    </row>
    <row r="1608" spans="1:17">
      <c r="A1608" s="48" t="s">
        <v>8957</v>
      </c>
      <c r="B1608" s="48" t="s">
        <v>8958</v>
      </c>
      <c r="C1608" s="48">
        <v>24.32</v>
      </c>
      <c r="D1608" s="48">
        <v>5.56</v>
      </c>
      <c r="E1608" s="49" t="s">
        <v>10687</v>
      </c>
      <c r="F1608" s="49" t="s">
        <v>10686</v>
      </c>
      <c r="G1608" s="49" t="s">
        <v>10686</v>
      </c>
      <c r="H1608" s="50">
        <v>0</v>
      </c>
      <c r="I1608" s="50" t="s">
        <v>10686</v>
      </c>
      <c r="J1608" s="48" t="s">
        <v>10716</v>
      </c>
      <c r="K1608" s="48" t="s">
        <v>10744</v>
      </c>
      <c r="L1608" s="51">
        <v>31250</v>
      </c>
      <c r="M1608" s="52">
        <v>6198.75</v>
      </c>
      <c r="N1608" s="53" t="s">
        <v>4697</v>
      </c>
      <c r="O1608" s="53" t="s">
        <v>4693</v>
      </c>
      <c r="P1608" s="48" t="s">
        <v>4698</v>
      </c>
      <c r="Q1608" s="50">
        <v>37</v>
      </c>
    </row>
    <row r="1609" spans="1:17">
      <c r="A1609" s="48" t="s">
        <v>8959</v>
      </c>
      <c r="B1609" s="48" t="s">
        <v>8960</v>
      </c>
      <c r="C1609" s="48">
        <v>38</v>
      </c>
      <c r="D1609" s="48">
        <v>5.41</v>
      </c>
      <c r="E1609" s="49" t="s">
        <v>10687</v>
      </c>
      <c r="F1609" s="49" t="s">
        <v>10686</v>
      </c>
      <c r="G1609" s="49" t="s">
        <v>10686</v>
      </c>
      <c r="H1609" s="50">
        <v>1</v>
      </c>
      <c r="I1609" s="50" t="s">
        <v>10686</v>
      </c>
      <c r="J1609" s="48" t="s">
        <v>10731</v>
      </c>
      <c r="K1609" s="48" t="s">
        <v>10744</v>
      </c>
      <c r="L1609" s="51">
        <v>32439</v>
      </c>
      <c r="M1609" s="52">
        <v>6196.45</v>
      </c>
      <c r="N1609" s="53" t="s">
        <v>4697</v>
      </c>
      <c r="O1609" s="53" t="s">
        <v>4693</v>
      </c>
      <c r="P1609" s="48" t="s">
        <v>4701</v>
      </c>
      <c r="Q1609" s="50">
        <v>34</v>
      </c>
    </row>
    <row r="1610" spans="1:17">
      <c r="A1610" s="48" t="s">
        <v>8962</v>
      </c>
      <c r="B1610" s="48" t="s">
        <v>6200</v>
      </c>
      <c r="C1610" s="48">
        <v>31.6</v>
      </c>
      <c r="D1610" s="48">
        <v>10.85</v>
      </c>
      <c r="E1610" s="49" t="s">
        <v>10687</v>
      </c>
      <c r="F1610" s="49" t="s">
        <v>10686</v>
      </c>
      <c r="G1610" s="49" t="s">
        <v>10686</v>
      </c>
      <c r="H1610" s="50">
        <v>0</v>
      </c>
      <c r="I1610" s="50" t="s">
        <v>10686</v>
      </c>
      <c r="J1610" s="48" t="s">
        <v>10731</v>
      </c>
      <c r="K1610" s="48" t="s">
        <v>10738</v>
      </c>
      <c r="L1610" s="51">
        <v>29860</v>
      </c>
      <c r="M1610" s="52">
        <v>6186.13</v>
      </c>
      <c r="N1610" s="53" t="s">
        <v>4697</v>
      </c>
      <c r="O1610" s="53" t="s">
        <v>4694</v>
      </c>
      <c r="P1610" s="48" t="s">
        <v>4701</v>
      </c>
      <c r="Q1610" s="50">
        <v>41</v>
      </c>
    </row>
    <row r="1611" spans="1:17">
      <c r="A1611" s="48" t="s">
        <v>8964</v>
      </c>
      <c r="B1611" s="48" t="s">
        <v>8965</v>
      </c>
      <c r="C1611" s="48">
        <v>31.02</v>
      </c>
      <c r="D1611" s="48">
        <v>11.63</v>
      </c>
      <c r="E1611" s="49" t="s">
        <v>10687</v>
      </c>
      <c r="F1611" s="49" t="s">
        <v>10686</v>
      </c>
      <c r="G1611" s="49" t="s">
        <v>10686</v>
      </c>
      <c r="H1611" s="50">
        <v>0</v>
      </c>
      <c r="I1611" s="50" t="s">
        <v>10686</v>
      </c>
      <c r="J1611" s="48" t="s">
        <v>10731</v>
      </c>
      <c r="K1611" s="48" t="s">
        <v>10738</v>
      </c>
      <c r="L1611" s="51">
        <v>29912</v>
      </c>
      <c r="M1611" s="52">
        <v>6185.32</v>
      </c>
      <c r="N1611" s="53" t="s">
        <v>4697</v>
      </c>
      <c r="O1611" s="53" t="s">
        <v>4693</v>
      </c>
      <c r="P1611" s="48" t="s">
        <v>4695</v>
      </c>
      <c r="Q1611" s="50">
        <v>41</v>
      </c>
    </row>
    <row r="1612" spans="1:17">
      <c r="A1612" s="48" t="s">
        <v>8967</v>
      </c>
      <c r="B1612" s="48" t="s">
        <v>8968</v>
      </c>
      <c r="C1612" s="48">
        <v>29.26</v>
      </c>
      <c r="D1612" s="48">
        <v>5.68</v>
      </c>
      <c r="E1612" s="49" t="s">
        <v>10687</v>
      </c>
      <c r="F1612" s="49" t="s">
        <v>10686</v>
      </c>
      <c r="G1612" s="49" t="s">
        <v>10686</v>
      </c>
      <c r="H1612" s="50">
        <v>1</v>
      </c>
      <c r="I1612" s="50" t="s">
        <v>10686</v>
      </c>
      <c r="J1612" s="48" t="s">
        <v>10733</v>
      </c>
      <c r="K1612" s="48" t="s">
        <v>10744</v>
      </c>
      <c r="L1612" s="51">
        <v>32448</v>
      </c>
      <c r="M1612" s="52">
        <v>6184.3</v>
      </c>
      <c r="N1612" s="53" t="s">
        <v>4697</v>
      </c>
      <c r="O1612" s="53" t="s">
        <v>4694</v>
      </c>
      <c r="P1612" s="48" t="s">
        <v>4695</v>
      </c>
      <c r="Q1612" s="50">
        <v>34</v>
      </c>
    </row>
    <row r="1613" spans="1:17">
      <c r="A1613" s="48" t="s">
        <v>8970</v>
      </c>
      <c r="B1613" s="48" t="s">
        <v>5858</v>
      </c>
      <c r="C1613" s="48">
        <v>15.09</v>
      </c>
      <c r="D1613" s="48">
        <v>7.59</v>
      </c>
      <c r="E1613" s="49" t="s">
        <v>10687</v>
      </c>
      <c r="F1613" s="49" t="s">
        <v>10686</v>
      </c>
      <c r="G1613" s="49" t="s">
        <v>10686</v>
      </c>
      <c r="H1613" s="50">
        <v>2</v>
      </c>
      <c r="I1613" s="50" t="s">
        <v>10686</v>
      </c>
      <c r="J1613" s="48" t="s">
        <v>10734</v>
      </c>
      <c r="K1613" s="48" t="s">
        <v>10738</v>
      </c>
      <c r="L1613" s="51">
        <v>25846</v>
      </c>
      <c r="M1613" s="52">
        <v>6183.46</v>
      </c>
      <c r="N1613" s="53" t="s">
        <v>4697</v>
      </c>
      <c r="O1613" s="53" t="s">
        <v>4697</v>
      </c>
      <c r="P1613" s="48" t="s">
        <v>4698</v>
      </c>
      <c r="Q1613" s="50">
        <v>52</v>
      </c>
    </row>
    <row r="1614" spans="1:17">
      <c r="A1614" s="48" t="s">
        <v>8972</v>
      </c>
      <c r="B1614" s="48" t="s">
        <v>8973</v>
      </c>
      <c r="C1614" s="48">
        <v>22.63</v>
      </c>
      <c r="D1614" s="48">
        <v>5.09</v>
      </c>
      <c r="E1614" s="49" t="s">
        <v>10687</v>
      </c>
      <c r="F1614" s="49" t="s">
        <v>10686</v>
      </c>
      <c r="G1614" s="49" t="s">
        <v>10686</v>
      </c>
      <c r="H1614" s="50">
        <v>0</v>
      </c>
      <c r="I1614" s="50" t="s">
        <v>10686</v>
      </c>
      <c r="J1614" s="48" t="s">
        <v>10716</v>
      </c>
      <c r="K1614" s="48" t="s">
        <v>10744</v>
      </c>
      <c r="L1614" s="51">
        <v>31268</v>
      </c>
      <c r="M1614" s="52">
        <v>6183.32</v>
      </c>
      <c r="N1614" s="53" t="s">
        <v>4697</v>
      </c>
      <c r="O1614" s="53" t="s">
        <v>4697</v>
      </c>
      <c r="P1614" s="48" t="s">
        <v>4698</v>
      </c>
      <c r="Q1614" s="50">
        <v>37</v>
      </c>
    </row>
    <row r="1615" spans="1:17">
      <c r="A1615" s="48" t="s">
        <v>8975</v>
      </c>
      <c r="B1615" s="48" t="s">
        <v>8976</v>
      </c>
      <c r="C1615" s="48">
        <v>23.46</v>
      </c>
      <c r="D1615" s="48">
        <v>4.21</v>
      </c>
      <c r="E1615" s="49" t="s">
        <v>10686</v>
      </c>
      <c r="F1615" s="49" t="s">
        <v>10686</v>
      </c>
      <c r="G1615" s="49" t="s">
        <v>10686</v>
      </c>
      <c r="H1615" s="50">
        <v>1</v>
      </c>
      <c r="I1615" s="50" t="s">
        <v>10686</v>
      </c>
      <c r="J1615" s="48" t="s">
        <v>10716</v>
      </c>
      <c r="K1615" s="48" t="s">
        <v>10744</v>
      </c>
      <c r="L1615" s="51">
        <v>30961</v>
      </c>
      <c r="M1615" s="52">
        <v>6170.96</v>
      </c>
      <c r="N1615" s="53" t="s">
        <v>4697</v>
      </c>
      <c r="O1615" s="53" t="s">
        <v>4693</v>
      </c>
      <c r="P1615" s="48" t="s">
        <v>4695</v>
      </c>
      <c r="Q1615" s="50">
        <v>38</v>
      </c>
    </row>
    <row r="1616" spans="1:17">
      <c r="A1616" s="48" t="s">
        <v>8978</v>
      </c>
      <c r="B1616" s="48" t="s">
        <v>5382</v>
      </c>
      <c r="C1616" s="48">
        <v>22.56</v>
      </c>
      <c r="D1616" s="48">
        <v>4.34</v>
      </c>
      <c r="E1616" s="49" t="s">
        <v>10687</v>
      </c>
      <c r="F1616" s="49" t="s">
        <v>10686</v>
      </c>
      <c r="G1616" s="49" t="s">
        <v>10686</v>
      </c>
      <c r="H1616" s="50">
        <v>0</v>
      </c>
      <c r="I1616" s="50" t="s">
        <v>10686</v>
      </c>
      <c r="J1616" s="48" t="s">
        <v>10716</v>
      </c>
      <c r="K1616" s="48" t="s">
        <v>10744</v>
      </c>
      <c r="L1616" s="51">
        <v>31335</v>
      </c>
      <c r="M1616" s="52">
        <v>6159.57</v>
      </c>
      <c r="N1616" s="53" t="s">
        <v>4697</v>
      </c>
      <c r="O1616" s="53" t="s">
        <v>4693</v>
      </c>
      <c r="P1616" s="48" t="s">
        <v>4698</v>
      </c>
      <c r="Q1616" s="50">
        <v>37</v>
      </c>
    </row>
    <row r="1617" spans="1:17">
      <c r="A1617" s="48" t="s">
        <v>8980</v>
      </c>
      <c r="B1617" s="48" t="s">
        <v>8981</v>
      </c>
      <c r="C1617" s="48">
        <v>19.28</v>
      </c>
      <c r="D1617" s="48">
        <v>11.85</v>
      </c>
      <c r="E1617" s="49" t="s">
        <v>10686</v>
      </c>
      <c r="F1617" s="49" t="s">
        <v>10686</v>
      </c>
      <c r="G1617" s="49" t="s">
        <v>10686</v>
      </c>
      <c r="H1617" s="50">
        <v>2</v>
      </c>
      <c r="I1617" s="50" t="s">
        <v>10686</v>
      </c>
      <c r="J1617" s="48" t="s">
        <v>10716</v>
      </c>
      <c r="K1617" s="48" t="s">
        <v>10738</v>
      </c>
      <c r="L1617" s="51">
        <v>26974</v>
      </c>
      <c r="M1617" s="52">
        <v>6152.05</v>
      </c>
      <c r="N1617" s="53" t="s">
        <v>4697</v>
      </c>
      <c r="O1617" s="53" t="s">
        <v>4694</v>
      </c>
      <c r="P1617" s="48" t="s">
        <v>4695</v>
      </c>
      <c r="Q1617" s="50">
        <v>49</v>
      </c>
    </row>
    <row r="1618" spans="1:17">
      <c r="A1618" s="48" t="s">
        <v>8983</v>
      </c>
      <c r="B1618" s="48" t="s">
        <v>8984</v>
      </c>
      <c r="C1618" s="48">
        <v>15.37</v>
      </c>
      <c r="D1618" s="48">
        <v>9.61</v>
      </c>
      <c r="E1618" s="49" t="s">
        <v>10687</v>
      </c>
      <c r="F1618" s="49" t="s">
        <v>10686</v>
      </c>
      <c r="G1618" s="49" t="s">
        <v>10686</v>
      </c>
      <c r="H1618" s="50">
        <v>2</v>
      </c>
      <c r="I1618" s="50" t="s">
        <v>10686</v>
      </c>
      <c r="J1618" s="48" t="s">
        <v>10734</v>
      </c>
      <c r="K1618" s="48" t="s">
        <v>10738</v>
      </c>
      <c r="L1618" s="51">
        <v>25855</v>
      </c>
      <c r="M1618" s="52">
        <v>6147.12</v>
      </c>
      <c r="N1618" s="53" t="s">
        <v>4697</v>
      </c>
      <c r="O1618" s="53" t="s">
        <v>4694</v>
      </c>
      <c r="P1618" s="48" t="s">
        <v>4698</v>
      </c>
      <c r="Q1618" s="50">
        <v>52</v>
      </c>
    </row>
    <row r="1619" spans="1:17">
      <c r="A1619" s="48" t="s">
        <v>8986</v>
      </c>
      <c r="B1619" s="48" t="s">
        <v>7420</v>
      </c>
      <c r="C1619" s="48">
        <v>18.71</v>
      </c>
      <c r="D1619" s="48">
        <v>5.29</v>
      </c>
      <c r="E1619" s="49" t="s">
        <v>10687</v>
      </c>
      <c r="F1619" s="49" t="s">
        <v>10686</v>
      </c>
      <c r="G1619" s="49" t="s">
        <v>10686</v>
      </c>
      <c r="H1619" s="50">
        <v>0</v>
      </c>
      <c r="I1619" s="50" t="s">
        <v>10686</v>
      </c>
      <c r="J1619" s="48" t="s">
        <v>10716</v>
      </c>
      <c r="K1619" s="48" t="s">
        <v>10744</v>
      </c>
      <c r="L1619" s="51">
        <v>28106</v>
      </c>
      <c r="M1619" s="52">
        <v>6139.14</v>
      </c>
      <c r="N1619" s="53" t="s">
        <v>4697</v>
      </c>
      <c r="O1619" s="53" t="s">
        <v>4694</v>
      </c>
      <c r="P1619" s="48" t="s">
        <v>4695</v>
      </c>
      <c r="Q1619" s="50">
        <v>46</v>
      </c>
    </row>
    <row r="1620" spans="1:17">
      <c r="A1620" s="48" t="s">
        <v>8988</v>
      </c>
      <c r="B1620" s="48" t="s">
        <v>8989</v>
      </c>
      <c r="C1620" s="48">
        <v>20.61</v>
      </c>
      <c r="D1620" s="48">
        <v>6.89</v>
      </c>
      <c r="E1620" s="49" t="s">
        <v>10686</v>
      </c>
      <c r="F1620" s="49" t="s">
        <v>10686</v>
      </c>
      <c r="G1620" s="49" t="s">
        <v>10686</v>
      </c>
      <c r="H1620" s="50">
        <v>0</v>
      </c>
      <c r="I1620" s="50" t="s">
        <v>10686</v>
      </c>
      <c r="J1620" s="48" t="s">
        <v>10716</v>
      </c>
      <c r="K1620" s="48" t="s">
        <v>10738</v>
      </c>
      <c r="L1620" s="51">
        <v>28738</v>
      </c>
      <c r="M1620" s="52">
        <v>6138.58</v>
      </c>
      <c r="N1620" s="53" t="s">
        <v>4697</v>
      </c>
      <c r="O1620" s="53" t="s">
        <v>4693</v>
      </c>
      <c r="P1620" s="48" t="s">
        <v>4695</v>
      </c>
      <c r="Q1620" s="50">
        <v>44</v>
      </c>
    </row>
    <row r="1621" spans="1:17">
      <c r="A1621" s="48" t="s">
        <v>8990</v>
      </c>
      <c r="B1621" s="48" t="s">
        <v>8991</v>
      </c>
      <c r="C1621" s="48">
        <v>15.99</v>
      </c>
      <c r="D1621" s="48">
        <v>4.57</v>
      </c>
      <c r="E1621" s="49" t="s">
        <v>10687</v>
      </c>
      <c r="F1621" s="49" t="s">
        <v>10686</v>
      </c>
      <c r="G1621" s="49" t="s">
        <v>10687</v>
      </c>
      <c r="H1621" s="50">
        <v>1</v>
      </c>
      <c r="I1621" s="50" t="s">
        <v>10686</v>
      </c>
      <c r="J1621" s="48" t="s">
        <v>10734</v>
      </c>
      <c r="K1621" s="48" t="s">
        <v>10744</v>
      </c>
      <c r="L1621" s="51">
        <v>25516</v>
      </c>
      <c r="M1621" s="52">
        <v>6138.5</v>
      </c>
      <c r="N1621" s="53" t="s">
        <v>4697</v>
      </c>
      <c r="O1621" s="53" t="s">
        <v>4697</v>
      </c>
      <c r="P1621" s="48" t="s">
        <v>4701</v>
      </c>
      <c r="Q1621" s="50">
        <v>53</v>
      </c>
    </row>
    <row r="1622" spans="1:17">
      <c r="A1622" s="48" t="s">
        <v>8993</v>
      </c>
      <c r="B1622" s="48" t="s">
        <v>8994</v>
      </c>
      <c r="C1622" s="48">
        <v>33.155000000000001</v>
      </c>
      <c r="D1622" s="48">
        <v>4.32</v>
      </c>
      <c r="E1622" s="49" t="s">
        <v>10686</v>
      </c>
      <c r="F1622" s="49" t="s">
        <v>10686</v>
      </c>
      <c r="G1622" s="49" t="s">
        <v>10686</v>
      </c>
      <c r="H1622" s="50">
        <v>0</v>
      </c>
      <c r="I1622" s="50" t="s">
        <v>10686</v>
      </c>
      <c r="J1622" s="48" t="s">
        <v>10731</v>
      </c>
      <c r="K1622" s="48" t="s">
        <v>10744</v>
      </c>
      <c r="L1622" s="51">
        <v>33103</v>
      </c>
      <c r="M1622" s="52">
        <v>6128.8</v>
      </c>
      <c r="N1622" s="53" t="s">
        <v>4697</v>
      </c>
      <c r="O1622" s="53" t="s">
        <v>4694</v>
      </c>
      <c r="P1622" s="48" t="s">
        <v>4698</v>
      </c>
      <c r="Q1622" s="50">
        <v>32</v>
      </c>
    </row>
    <row r="1623" spans="1:17">
      <c r="A1623" s="48" t="s">
        <v>8996</v>
      </c>
      <c r="B1623" s="48" t="s">
        <v>5262</v>
      </c>
      <c r="C1623" s="48">
        <v>26.22</v>
      </c>
      <c r="D1623" s="48">
        <v>5.57</v>
      </c>
      <c r="E1623" s="49" t="s">
        <v>10687</v>
      </c>
      <c r="F1623" s="49" t="s">
        <v>10686</v>
      </c>
      <c r="G1623" s="49" t="s">
        <v>10687</v>
      </c>
      <c r="H1623" s="50">
        <v>1</v>
      </c>
      <c r="I1623" s="50" t="s">
        <v>10686</v>
      </c>
      <c r="J1623" s="48" t="s">
        <v>10733</v>
      </c>
      <c r="K1623" s="48" t="s">
        <v>10744</v>
      </c>
      <c r="L1623" s="51">
        <v>30636</v>
      </c>
      <c r="M1623" s="52">
        <v>6123.57</v>
      </c>
      <c r="N1623" s="53" t="s">
        <v>4694</v>
      </c>
      <c r="O1623" s="53" t="s">
        <v>4697</v>
      </c>
      <c r="P1623" s="48" t="s">
        <v>4698</v>
      </c>
      <c r="Q1623" s="50">
        <v>39</v>
      </c>
    </row>
    <row r="1624" spans="1:17">
      <c r="A1624" s="48" t="s">
        <v>8998</v>
      </c>
      <c r="B1624" s="48" t="s">
        <v>6413</v>
      </c>
      <c r="C1624" s="48">
        <v>21.85</v>
      </c>
      <c r="D1624" s="48">
        <v>5.26</v>
      </c>
      <c r="E1624" s="49" t="s">
        <v>10687</v>
      </c>
      <c r="F1624" s="49" t="s">
        <v>10686</v>
      </c>
      <c r="G1624" s="49" t="s">
        <v>10687</v>
      </c>
      <c r="H1624" s="50">
        <v>1</v>
      </c>
      <c r="I1624" s="50" t="s">
        <v>10686</v>
      </c>
      <c r="J1624" s="48" t="s">
        <v>10716</v>
      </c>
      <c r="K1624" s="48" t="s">
        <v>10744</v>
      </c>
      <c r="L1624" s="51">
        <v>30539</v>
      </c>
      <c r="M1624" s="52">
        <v>6117.49</v>
      </c>
      <c r="N1624" s="53" t="s">
        <v>4697</v>
      </c>
      <c r="O1624" s="53" t="s">
        <v>4694</v>
      </c>
      <c r="P1624" s="48" t="s">
        <v>4698</v>
      </c>
      <c r="Q1624" s="50">
        <v>39</v>
      </c>
    </row>
    <row r="1625" spans="1:17">
      <c r="A1625" s="48" t="s">
        <v>9000</v>
      </c>
      <c r="B1625" s="48" t="s">
        <v>5924</v>
      </c>
      <c r="C1625" s="48">
        <v>30.495000000000001</v>
      </c>
      <c r="D1625" s="48">
        <v>6.25</v>
      </c>
      <c r="E1625" s="49" t="s">
        <v>10686</v>
      </c>
      <c r="F1625" s="49" t="s">
        <v>10686</v>
      </c>
      <c r="G1625" s="49" t="s">
        <v>10686</v>
      </c>
      <c r="H1625" s="50">
        <v>0</v>
      </c>
      <c r="I1625" s="50" t="s">
        <v>10686</v>
      </c>
      <c r="J1625" s="48" t="s">
        <v>10731</v>
      </c>
      <c r="K1625" s="48" t="s">
        <v>10740</v>
      </c>
      <c r="L1625" s="51">
        <v>33444</v>
      </c>
      <c r="M1625" s="52">
        <v>6113.23</v>
      </c>
      <c r="N1625" s="53" t="s">
        <v>4697</v>
      </c>
      <c r="O1625" s="53" t="s">
        <v>4697</v>
      </c>
      <c r="P1625" s="48" t="s">
        <v>4699</v>
      </c>
      <c r="Q1625" s="50">
        <v>31</v>
      </c>
    </row>
    <row r="1626" spans="1:17">
      <c r="A1626" s="48" t="s">
        <v>9002</v>
      </c>
      <c r="B1626" s="48" t="s">
        <v>4988</v>
      </c>
      <c r="C1626" s="48">
        <v>34.104999999999997</v>
      </c>
      <c r="D1626" s="48">
        <v>5.67</v>
      </c>
      <c r="E1626" s="49" t="s">
        <v>10687</v>
      </c>
      <c r="F1626" s="49" t="s">
        <v>10686</v>
      </c>
      <c r="G1626" s="49" t="s">
        <v>10686</v>
      </c>
      <c r="H1626" s="50">
        <v>0</v>
      </c>
      <c r="I1626" s="50" t="s">
        <v>10686</v>
      </c>
      <c r="J1626" s="48" t="s">
        <v>10731</v>
      </c>
      <c r="K1626" s="48" t="s">
        <v>10744</v>
      </c>
      <c r="L1626" s="51">
        <v>31249</v>
      </c>
      <c r="M1626" s="52">
        <v>6112.35</v>
      </c>
      <c r="N1626" s="53" t="s">
        <v>4697</v>
      </c>
      <c r="O1626" s="53" t="s">
        <v>4693</v>
      </c>
      <c r="P1626" s="48" t="s">
        <v>4698</v>
      </c>
      <c r="Q1626" s="50">
        <v>37</v>
      </c>
    </row>
    <row r="1627" spans="1:17">
      <c r="A1627" s="48" t="s">
        <v>9004</v>
      </c>
      <c r="B1627" s="48" t="s">
        <v>9005</v>
      </c>
      <c r="C1627" s="48">
        <v>32.770000000000003</v>
      </c>
      <c r="D1627" s="48">
        <v>4.42</v>
      </c>
      <c r="E1627" s="49" t="s">
        <v>10687</v>
      </c>
      <c r="F1627" s="49" t="s">
        <v>10686</v>
      </c>
      <c r="G1627" s="49" t="s">
        <v>10686</v>
      </c>
      <c r="H1627" s="50">
        <v>1</v>
      </c>
      <c r="I1627" s="50" t="s">
        <v>10686</v>
      </c>
      <c r="J1627" s="48" t="s">
        <v>10731</v>
      </c>
      <c r="K1627" s="48" t="s">
        <v>10744</v>
      </c>
      <c r="L1627" s="51">
        <v>34951</v>
      </c>
      <c r="M1627" s="52">
        <v>6111.95</v>
      </c>
      <c r="N1627" s="53" t="s">
        <v>4697</v>
      </c>
      <c r="O1627" s="53" t="s">
        <v>4694</v>
      </c>
      <c r="P1627" s="48" t="s">
        <v>4713</v>
      </c>
      <c r="Q1627" s="50">
        <v>27</v>
      </c>
    </row>
    <row r="1628" spans="1:17">
      <c r="A1628" s="48" t="s">
        <v>9006</v>
      </c>
      <c r="B1628" s="48" t="s">
        <v>9007</v>
      </c>
      <c r="C1628" s="48">
        <v>16.850000000000001</v>
      </c>
      <c r="D1628" s="48">
        <v>11.75</v>
      </c>
      <c r="E1628" s="49" t="s">
        <v>10687</v>
      </c>
      <c r="F1628" s="49" t="s">
        <v>10686</v>
      </c>
      <c r="G1628" s="49" t="s">
        <v>10686</v>
      </c>
      <c r="H1628" s="50">
        <v>2</v>
      </c>
      <c r="I1628" s="50" t="s">
        <v>10686</v>
      </c>
      <c r="J1628" s="48" t="s">
        <v>10734</v>
      </c>
      <c r="K1628" s="48" t="s">
        <v>10738</v>
      </c>
      <c r="L1628" s="51">
        <v>25728</v>
      </c>
      <c r="M1628" s="52">
        <v>6098.38</v>
      </c>
      <c r="N1628" s="53" t="s">
        <v>4697</v>
      </c>
      <c r="O1628" s="53" t="s">
        <v>4697</v>
      </c>
      <c r="P1628" s="48" t="s">
        <v>4695</v>
      </c>
      <c r="Q1628" s="50">
        <v>52</v>
      </c>
    </row>
    <row r="1629" spans="1:17">
      <c r="A1629" s="48" t="s">
        <v>9009</v>
      </c>
      <c r="B1629" s="48" t="s">
        <v>4976</v>
      </c>
      <c r="C1629" s="48">
        <v>34.700000000000003</v>
      </c>
      <c r="D1629" s="48">
        <v>6.06</v>
      </c>
      <c r="E1629" s="49" t="s">
        <v>10686</v>
      </c>
      <c r="F1629" s="49" t="s">
        <v>10686</v>
      </c>
      <c r="G1629" s="49" t="s">
        <v>10686</v>
      </c>
      <c r="H1629" s="50">
        <v>1</v>
      </c>
      <c r="I1629" s="50" t="s">
        <v>10686</v>
      </c>
      <c r="J1629" s="48" t="s">
        <v>10731</v>
      </c>
      <c r="K1629" s="48" t="s">
        <v>10740</v>
      </c>
      <c r="L1629" s="51">
        <v>30888</v>
      </c>
      <c r="M1629" s="52">
        <v>6082.41</v>
      </c>
      <c r="N1629" s="53" t="s">
        <v>4693</v>
      </c>
      <c r="O1629" s="53" t="s">
        <v>4697</v>
      </c>
      <c r="P1629" s="48" t="s">
        <v>4701</v>
      </c>
      <c r="Q1629" s="50">
        <v>38</v>
      </c>
    </row>
    <row r="1630" spans="1:17">
      <c r="A1630" s="48" t="s">
        <v>9011</v>
      </c>
      <c r="B1630" s="48" t="s">
        <v>9012</v>
      </c>
      <c r="C1630" s="48">
        <v>37.049999999999997</v>
      </c>
      <c r="D1630" s="48">
        <v>5.48</v>
      </c>
      <c r="E1630" s="49" t="s">
        <v>10686</v>
      </c>
      <c r="F1630" s="49" t="s">
        <v>10686</v>
      </c>
      <c r="G1630" s="49" t="s">
        <v>10686</v>
      </c>
      <c r="H1630" s="50">
        <v>1</v>
      </c>
      <c r="I1630" s="50" t="s">
        <v>10686</v>
      </c>
      <c r="J1630" s="48" t="s">
        <v>10731</v>
      </c>
      <c r="K1630" s="48" t="s">
        <v>10744</v>
      </c>
      <c r="L1630" s="51">
        <v>30969</v>
      </c>
      <c r="M1630" s="52">
        <v>6079.67</v>
      </c>
      <c r="N1630" s="53" t="s">
        <v>4693</v>
      </c>
      <c r="O1630" s="53" t="s">
        <v>4693</v>
      </c>
      <c r="P1630" s="48" t="s">
        <v>4709</v>
      </c>
      <c r="Q1630" s="50">
        <v>38</v>
      </c>
    </row>
    <row r="1631" spans="1:17">
      <c r="A1631" s="48" t="s">
        <v>9014</v>
      </c>
      <c r="B1631" s="48" t="s">
        <v>9015</v>
      </c>
      <c r="C1631" s="48">
        <v>18.78</v>
      </c>
      <c r="D1631" s="48">
        <v>4.45</v>
      </c>
      <c r="E1631" s="49" t="s">
        <v>10686</v>
      </c>
      <c r="F1631" s="49" t="s">
        <v>10686</v>
      </c>
      <c r="G1631" s="49" t="s">
        <v>10687</v>
      </c>
      <c r="H1631" s="50">
        <v>1</v>
      </c>
      <c r="I1631" s="50" t="s">
        <v>10686</v>
      </c>
      <c r="J1631" s="48" t="s">
        <v>10716</v>
      </c>
      <c r="K1631" s="48" t="s">
        <v>10744</v>
      </c>
      <c r="L1631" s="51">
        <v>29075</v>
      </c>
      <c r="M1631" s="52">
        <v>6074.37</v>
      </c>
      <c r="N1631" s="53" t="s">
        <v>4697</v>
      </c>
      <c r="O1631" s="53" t="s">
        <v>4697</v>
      </c>
      <c r="P1631" s="48" t="s">
        <v>4698</v>
      </c>
      <c r="Q1631" s="50">
        <v>43</v>
      </c>
    </row>
    <row r="1632" spans="1:17">
      <c r="A1632" s="48" t="s">
        <v>9017</v>
      </c>
      <c r="B1632" s="48" t="s">
        <v>5382</v>
      </c>
      <c r="C1632" s="48">
        <v>28.024999999999999</v>
      </c>
      <c r="D1632" s="48">
        <v>5</v>
      </c>
      <c r="E1632" s="49" t="s">
        <v>10686</v>
      </c>
      <c r="F1632" s="49" t="s">
        <v>10686</v>
      </c>
      <c r="G1632" s="49" t="s">
        <v>10686</v>
      </c>
      <c r="H1632" s="50">
        <v>1</v>
      </c>
      <c r="I1632" s="50" t="s">
        <v>10686</v>
      </c>
      <c r="J1632" s="48" t="s">
        <v>10733</v>
      </c>
      <c r="K1632" s="48" t="s">
        <v>10744</v>
      </c>
      <c r="L1632" s="51">
        <v>30946</v>
      </c>
      <c r="M1632" s="52">
        <v>6067.13</v>
      </c>
      <c r="N1632" s="53" t="s">
        <v>4694</v>
      </c>
      <c r="O1632" s="53" t="s">
        <v>4693</v>
      </c>
      <c r="P1632" s="48" t="s">
        <v>4705</v>
      </c>
      <c r="Q1632" s="50">
        <v>38</v>
      </c>
    </row>
    <row r="1633" spans="1:17">
      <c r="A1633" s="48" t="s">
        <v>9018</v>
      </c>
      <c r="B1633" s="48" t="s">
        <v>9019</v>
      </c>
      <c r="C1633" s="48">
        <v>35.090000000000003</v>
      </c>
      <c r="D1633" s="48">
        <v>5.84</v>
      </c>
      <c r="E1633" s="49" t="s">
        <v>10686</v>
      </c>
      <c r="F1633" s="49" t="s">
        <v>10686</v>
      </c>
      <c r="G1633" s="49" t="s">
        <v>10686</v>
      </c>
      <c r="H1633" s="50">
        <v>0</v>
      </c>
      <c r="I1633" s="50" t="s">
        <v>10686</v>
      </c>
      <c r="J1633" s="48" t="s">
        <v>10731</v>
      </c>
      <c r="K1633" s="48" t="s">
        <v>10740</v>
      </c>
      <c r="L1633" s="51">
        <v>34646</v>
      </c>
      <c r="M1633" s="52">
        <v>6064.37</v>
      </c>
      <c r="N1633" s="53" t="s">
        <v>4697</v>
      </c>
      <c r="O1633" s="53" t="s">
        <v>4697</v>
      </c>
      <c r="P1633" s="48" t="s">
        <v>4701</v>
      </c>
      <c r="Q1633" s="50">
        <v>28</v>
      </c>
    </row>
    <row r="1634" spans="1:17">
      <c r="A1634" s="48" t="s">
        <v>9020</v>
      </c>
      <c r="B1634" s="48" t="s">
        <v>7867</v>
      </c>
      <c r="C1634" s="48">
        <v>34.42</v>
      </c>
      <c r="D1634" s="48">
        <v>5.21</v>
      </c>
      <c r="E1634" s="49" t="s">
        <v>10687</v>
      </c>
      <c r="F1634" s="49" t="s">
        <v>10686</v>
      </c>
      <c r="G1634" s="49" t="s">
        <v>10686</v>
      </c>
      <c r="H1634" s="50">
        <v>0</v>
      </c>
      <c r="I1634" s="50" t="s">
        <v>10686</v>
      </c>
      <c r="J1634" s="48" t="s">
        <v>10731</v>
      </c>
      <c r="K1634" s="48" t="s">
        <v>10744</v>
      </c>
      <c r="L1634" s="51">
        <v>35274</v>
      </c>
      <c r="M1634" s="52">
        <v>6061.8</v>
      </c>
      <c r="N1634" s="53" t="s">
        <v>4697</v>
      </c>
      <c r="O1634" s="53" t="s">
        <v>4694</v>
      </c>
      <c r="P1634" s="48" t="s">
        <v>4698</v>
      </c>
      <c r="Q1634" s="50">
        <v>26</v>
      </c>
    </row>
    <row r="1635" spans="1:17">
      <c r="A1635" s="48" t="s">
        <v>9022</v>
      </c>
      <c r="B1635" s="48" t="s">
        <v>9023</v>
      </c>
      <c r="C1635" s="48">
        <v>29.4</v>
      </c>
      <c r="D1635" s="48">
        <v>4.26</v>
      </c>
      <c r="E1635" s="49" t="s">
        <v>10686</v>
      </c>
      <c r="F1635" s="49" t="s">
        <v>10686</v>
      </c>
      <c r="G1635" s="49" t="s">
        <v>10686</v>
      </c>
      <c r="H1635" s="50">
        <v>0</v>
      </c>
      <c r="I1635" s="50" t="s">
        <v>10686</v>
      </c>
      <c r="J1635" s="48" t="s">
        <v>10733</v>
      </c>
      <c r="K1635" s="48" t="s">
        <v>10744</v>
      </c>
      <c r="L1635" s="51">
        <v>32736</v>
      </c>
      <c r="M1635" s="52">
        <v>6059.17</v>
      </c>
      <c r="N1635" s="53" t="s">
        <v>4697</v>
      </c>
      <c r="O1635" s="53" t="s">
        <v>4693</v>
      </c>
      <c r="P1635" s="48" t="s">
        <v>4701</v>
      </c>
      <c r="Q1635" s="50">
        <v>33</v>
      </c>
    </row>
    <row r="1636" spans="1:17">
      <c r="A1636" s="48" t="s">
        <v>9025</v>
      </c>
      <c r="B1636" s="48" t="s">
        <v>9026</v>
      </c>
      <c r="C1636" s="48">
        <v>21.31</v>
      </c>
      <c r="D1636" s="48">
        <v>4.17</v>
      </c>
      <c r="E1636" s="49" t="s">
        <v>10686</v>
      </c>
      <c r="F1636" s="49" t="s">
        <v>10686</v>
      </c>
      <c r="G1636" s="49" t="s">
        <v>10686</v>
      </c>
      <c r="H1636" s="50">
        <v>0</v>
      </c>
      <c r="I1636" s="50" t="s">
        <v>10686</v>
      </c>
      <c r="J1636" s="48" t="s">
        <v>10716</v>
      </c>
      <c r="K1636" s="48" t="s">
        <v>10744</v>
      </c>
      <c r="L1636" s="51">
        <v>29441</v>
      </c>
      <c r="M1636" s="52">
        <v>5993.62</v>
      </c>
      <c r="N1636" s="53" t="s">
        <v>4697</v>
      </c>
      <c r="O1636" s="53" t="s">
        <v>4694</v>
      </c>
      <c r="P1636" s="48" t="s">
        <v>4695</v>
      </c>
      <c r="Q1636" s="50">
        <v>42</v>
      </c>
    </row>
    <row r="1637" spans="1:17">
      <c r="A1637" s="48" t="s">
        <v>9028</v>
      </c>
      <c r="B1637" s="48" t="s">
        <v>6091</v>
      </c>
      <c r="C1637" s="48">
        <v>19.559999999999999</v>
      </c>
      <c r="D1637" s="48">
        <v>11.96</v>
      </c>
      <c r="E1637" s="49" t="s">
        <v>10686</v>
      </c>
      <c r="F1637" s="49" t="s">
        <v>10686</v>
      </c>
      <c r="G1637" s="49" t="s">
        <v>10686</v>
      </c>
      <c r="H1637" s="50">
        <v>0</v>
      </c>
      <c r="I1637" s="50" t="s">
        <v>10686</v>
      </c>
      <c r="J1637" s="48" t="s">
        <v>10716</v>
      </c>
      <c r="K1637" s="48" t="s">
        <v>10738</v>
      </c>
      <c r="L1637" s="51">
        <v>27258</v>
      </c>
      <c r="M1637" s="52">
        <v>5990.17</v>
      </c>
      <c r="N1637" s="53" t="s">
        <v>4697</v>
      </c>
      <c r="O1637" s="53" t="s">
        <v>4697</v>
      </c>
      <c r="P1637" s="48" t="s">
        <v>4695</v>
      </c>
      <c r="Q1637" s="50">
        <v>48</v>
      </c>
    </row>
    <row r="1638" spans="1:17">
      <c r="A1638" s="48" t="s">
        <v>9030</v>
      </c>
      <c r="B1638" s="48" t="s">
        <v>9031</v>
      </c>
      <c r="C1638" s="48">
        <v>37.335000000000001</v>
      </c>
      <c r="D1638" s="48">
        <v>6.26</v>
      </c>
      <c r="E1638" s="49" t="s">
        <v>10687</v>
      </c>
      <c r="F1638" s="49" t="s">
        <v>10686</v>
      </c>
      <c r="G1638" s="49" t="s">
        <v>10686</v>
      </c>
      <c r="H1638" s="50">
        <v>1</v>
      </c>
      <c r="I1638" s="50" t="s">
        <v>10686</v>
      </c>
      <c r="J1638" s="48" t="s">
        <v>10731</v>
      </c>
      <c r="K1638" s="48" t="s">
        <v>10740</v>
      </c>
      <c r="L1638" s="51">
        <v>32304</v>
      </c>
      <c r="M1638" s="52">
        <v>5989.52</v>
      </c>
      <c r="N1638" s="53" t="s">
        <v>4697</v>
      </c>
      <c r="O1638" s="53" t="s">
        <v>4693</v>
      </c>
      <c r="P1638" s="48" t="s">
        <v>4698</v>
      </c>
      <c r="Q1638" s="50">
        <v>34</v>
      </c>
    </row>
    <row r="1639" spans="1:17">
      <c r="A1639" s="48" t="s">
        <v>9033</v>
      </c>
      <c r="B1639" s="48" t="s">
        <v>9034</v>
      </c>
      <c r="C1639" s="48">
        <v>19.53</v>
      </c>
      <c r="D1639" s="48">
        <v>11.68</v>
      </c>
      <c r="E1639" s="49" t="s">
        <v>10686</v>
      </c>
      <c r="F1639" s="49" t="s">
        <v>10686</v>
      </c>
      <c r="G1639" s="49" t="s">
        <v>10686</v>
      </c>
      <c r="H1639" s="50">
        <v>0</v>
      </c>
      <c r="I1639" s="50" t="s">
        <v>10686</v>
      </c>
      <c r="J1639" s="48" t="s">
        <v>10716</v>
      </c>
      <c r="K1639" s="48" t="s">
        <v>10738</v>
      </c>
      <c r="L1639" s="51">
        <v>27313</v>
      </c>
      <c r="M1639" s="52">
        <v>5979.99</v>
      </c>
      <c r="N1639" s="53" t="s">
        <v>4697</v>
      </c>
      <c r="O1639" s="53" t="s">
        <v>4694</v>
      </c>
      <c r="P1639" s="48" t="s">
        <v>4695</v>
      </c>
      <c r="Q1639" s="50">
        <v>48</v>
      </c>
    </row>
    <row r="1640" spans="1:17">
      <c r="A1640" s="48" t="s">
        <v>9035</v>
      </c>
      <c r="B1640" s="48" t="s">
        <v>9036</v>
      </c>
      <c r="C1640" s="48">
        <v>34.1</v>
      </c>
      <c r="D1640" s="48">
        <v>5.16</v>
      </c>
      <c r="E1640" s="49" t="s">
        <v>10686</v>
      </c>
      <c r="F1640" s="49" t="s">
        <v>10686</v>
      </c>
      <c r="G1640" s="49" t="s">
        <v>10686</v>
      </c>
      <c r="H1640" s="50">
        <v>0</v>
      </c>
      <c r="I1640" s="50" t="s">
        <v>10686</v>
      </c>
      <c r="J1640" s="48" t="s">
        <v>10731</v>
      </c>
      <c r="K1640" s="48" t="s">
        <v>10744</v>
      </c>
      <c r="L1640" s="51">
        <v>29504</v>
      </c>
      <c r="M1640" s="52">
        <v>5979.73</v>
      </c>
      <c r="N1640" s="53" t="s">
        <v>4697</v>
      </c>
      <c r="O1640" s="53" t="s">
        <v>4697</v>
      </c>
      <c r="P1640" s="48" t="s">
        <v>4701</v>
      </c>
      <c r="Q1640" s="50">
        <v>42</v>
      </c>
    </row>
    <row r="1641" spans="1:17">
      <c r="A1641" s="48" t="s">
        <v>9037</v>
      </c>
      <c r="B1641" s="48" t="s">
        <v>9038</v>
      </c>
      <c r="C1641" s="48">
        <v>16.5</v>
      </c>
      <c r="D1641" s="48">
        <v>6.9</v>
      </c>
      <c r="E1641" s="49" t="s">
        <v>10687</v>
      </c>
      <c r="F1641" s="49" t="s">
        <v>10686</v>
      </c>
      <c r="G1641" s="49" t="s">
        <v>10686</v>
      </c>
      <c r="H1641" s="50">
        <v>2</v>
      </c>
      <c r="I1641" s="50" t="s">
        <v>10686</v>
      </c>
      <c r="J1641" s="48" t="s">
        <v>10734</v>
      </c>
      <c r="K1641" s="48" t="s">
        <v>10738</v>
      </c>
      <c r="L1641" s="51">
        <v>25744</v>
      </c>
      <c r="M1641" s="52">
        <v>5979.66</v>
      </c>
      <c r="N1641" s="53" t="s">
        <v>4697</v>
      </c>
      <c r="O1641" s="53" t="s">
        <v>4694</v>
      </c>
      <c r="P1641" s="48" t="s">
        <v>4695</v>
      </c>
      <c r="Q1641" s="50">
        <v>52</v>
      </c>
    </row>
    <row r="1642" spans="1:17">
      <c r="A1642" s="48" t="s">
        <v>9040</v>
      </c>
      <c r="B1642" s="48" t="s">
        <v>9041</v>
      </c>
      <c r="C1642" s="48">
        <v>30.69</v>
      </c>
      <c r="D1642" s="48">
        <v>4.83</v>
      </c>
      <c r="E1642" s="49" t="s">
        <v>10686</v>
      </c>
      <c r="F1642" s="49" t="s">
        <v>10686</v>
      </c>
      <c r="G1642" s="49" t="s">
        <v>10686</v>
      </c>
      <c r="H1642" s="50">
        <v>1</v>
      </c>
      <c r="I1642" s="50" t="s">
        <v>10686</v>
      </c>
      <c r="J1642" s="48" t="s">
        <v>10731</v>
      </c>
      <c r="K1642" s="48" t="s">
        <v>10744</v>
      </c>
      <c r="L1642" s="51">
        <v>30997</v>
      </c>
      <c r="M1642" s="52">
        <v>5976.83</v>
      </c>
      <c r="N1642" s="53" t="s">
        <v>4697</v>
      </c>
      <c r="O1642" s="53" t="s">
        <v>4697</v>
      </c>
      <c r="P1642" s="48" t="s">
        <v>4695</v>
      </c>
      <c r="Q1642" s="50">
        <v>38</v>
      </c>
    </row>
    <row r="1643" spans="1:17">
      <c r="A1643" s="48" t="s">
        <v>9043</v>
      </c>
      <c r="B1643" s="48" t="s">
        <v>6022</v>
      </c>
      <c r="C1643" s="48">
        <v>28.93</v>
      </c>
      <c r="D1643" s="48">
        <v>4.87</v>
      </c>
      <c r="E1643" s="49" t="s">
        <v>10686</v>
      </c>
      <c r="F1643" s="49" t="s">
        <v>10686</v>
      </c>
      <c r="G1643" s="49" t="s">
        <v>10686</v>
      </c>
      <c r="H1643" s="50">
        <v>1</v>
      </c>
      <c r="I1643" s="50" t="s">
        <v>10686</v>
      </c>
      <c r="J1643" s="48" t="s">
        <v>10733</v>
      </c>
      <c r="K1643" s="48" t="s">
        <v>10744</v>
      </c>
      <c r="L1643" s="51">
        <v>30944</v>
      </c>
      <c r="M1643" s="52">
        <v>5974.38</v>
      </c>
      <c r="N1643" s="53" t="s">
        <v>4697</v>
      </c>
      <c r="O1643" s="53" t="s">
        <v>4694</v>
      </c>
      <c r="P1643" s="48" t="s">
        <v>4695</v>
      </c>
      <c r="Q1643" s="50">
        <v>38</v>
      </c>
    </row>
    <row r="1644" spans="1:17">
      <c r="A1644" s="48" t="s">
        <v>9044</v>
      </c>
      <c r="B1644" s="48" t="s">
        <v>6171</v>
      </c>
      <c r="C1644" s="48">
        <v>38.9</v>
      </c>
      <c r="D1644" s="48">
        <v>4.28</v>
      </c>
      <c r="E1644" s="49" t="s">
        <v>10686</v>
      </c>
      <c r="F1644" s="49" t="s">
        <v>10686</v>
      </c>
      <c r="G1644" s="49" t="s">
        <v>10686</v>
      </c>
      <c r="H1644" s="50">
        <v>0</v>
      </c>
      <c r="I1644" s="50" t="s">
        <v>10686</v>
      </c>
      <c r="J1644" s="48" t="s">
        <v>10731</v>
      </c>
      <c r="K1644" s="48" t="s">
        <v>10744</v>
      </c>
      <c r="L1644" s="51">
        <v>32711</v>
      </c>
      <c r="M1644" s="52">
        <v>5972.38</v>
      </c>
      <c r="N1644" s="53" t="s">
        <v>4697</v>
      </c>
      <c r="O1644" s="53" t="s">
        <v>4697</v>
      </c>
      <c r="P1644" s="48" t="s">
        <v>4701</v>
      </c>
      <c r="Q1644" s="50">
        <v>33</v>
      </c>
    </row>
    <row r="1645" spans="1:17">
      <c r="A1645" s="48" t="s">
        <v>9046</v>
      </c>
      <c r="B1645" s="48" t="s">
        <v>5226</v>
      </c>
      <c r="C1645" s="48">
        <v>26.9</v>
      </c>
      <c r="D1645" s="48">
        <v>4.07</v>
      </c>
      <c r="E1645" s="49" t="s">
        <v>10686</v>
      </c>
      <c r="F1645" s="49" t="s">
        <v>10686</v>
      </c>
      <c r="G1645" s="49" t="s">
        <v>10686</v>
      </c>
      <c r="H1645" s="50">
        <v>0</v>
      </c>
      <c r="I1645" s="50" t="s">
        <v>10686</v>
      </c>
      <c r="J1645" s="48" t="s">
        <v>10733</v>
      </c>
      <c r="K1645" s="48" t="s">
        <v>10744</v>
      </c>
      <c r="L1645" s="51">
        <v>29423</v>
      </c>
      <c r="M1645" s="52">
        <v>5969.72</v>
      </c>
      <c r="N1645" s="53" t="s">
        <v>4694</v>
      </c>
      <c r="O1645" s="53" t="s">
        <v>4694</v>
      </c>
      <c r="P1645" s="48" t="s">
        <v>4701</v>
      </c>
      <c r="Q1645" s="50">
        <v>42</v>
      </c>
    </row>
    <row r="1646" spans="1:17">
      <c r="A1646" s="48" t="s">
        <v>9047</v>
      </c>
      <c r="B1646" s="48" t="s">
        <v>9048</v>
      </c>
      <c r="C1646" s="48">
        <v>24.86</v>
      </c>
      <c r="D1646" s="48">
        <v>6.23</v>
      </c>
      <c r="E1646" s="49" t="s">
        <v>10686</v>
      </c>
      <c r="F1646" s="49" t="s">
        <v>10686</v>
      </c>
      <c r="G1646" s="49" t="s">
        <v>10686</v>
      </c>
      <c r="H1646" s="50">
        <v>0</v>
      </c>
      <c r="I1646" s="50" t="s">
        <v>10686</v>
      </c>
      <c r="J1646" s="48" t="s">
        <v>10716</v>
      </c>
      <c r="K1646" s="48" t="s">
        <v>10740</v>
      </c>
      <c r="L1646" s="51">
        <v>29438</v>
      </c>
      <c r="M1646" s="52">
        <v>5966.89</v>
      </c>
      <c r="N1646" s="53" t="s">
        <v>4697</v>
      </c>
      <c r="O1646" s="53" t="s">
        <v>4694</v>
      </c>
      <c r="P1646" s="48" t="s">
        <v>4695</v>
      </c>
      <c r="Q1646" s="50">
        <v>42</v>
      </c>
    </row>
    <row r="1647" spans="1:17">
      <c r="A1647" s="48" t="s">
        <v>9049</v>
      </c>
      <c r="B1647" s="48" t="s">
        <v>8066</v>
      </c>
      <c r="C1647" s="48">
        <v>39.14</v>
      </c>
      <c r="D1647" s="48">
        <v>6.24</v>
      </c>
      <c r="E1647" s="49" t="s">
        <v>10686</v>
      </c>
      <c r="F1647" s="49" t="s">
        <v>10687</v>
      </c>
      <c r="G1647" s="49" t="s">
        <v>10686</v>
      </c>
      <c r="H1647" s="50">
        <v>1</v>
      </c>
      <c r="I1647" s="50" t="s">
        <v>10686</v>
      </c>
      <c r="J1647" s="48" t="s">
        <v>10731</v>
      </c>
      <c r="K1647" s="48" t="s">
        <v>10740</v>
      </c>
      <c r="L1647" s="51">
        <v>38183</v>
      </c>
      <c r="M1647" s="52">
        <v>5960.91</v>
      </c>
      <c r="N1647" s="53" t="s">
        <v>4697</v>
      </c>
      <c r="O1647" s="53" t="s">
        <v>4693</v>
      </c>
      <c r="P1647" s="48" t="s">
        <v>4713</v>
      </c>
      <c r="Q1647" s="50">
        <v>18</v>
      </c>
    </row>
    <row r="1648" spans="1:17">
      <c r="A1648" s="48" t="s">
        <v>9051</v>
      </c>
      <c r="B1648" s="48" t="s">
        <v>5239</v>
      </c>
      <c r="C1648" s="48">
        <v>39.799999999999997</v>
      </c>
      <c r="D1648" s="48">
        <v>6.17</v>
      </c>
      <c r="E1648" s="49" t="s">
        <v>10686</v>
      </c>
      <c r="F1648" s="49" t="s">
        <v>10686</v>
      </c>
      <c r="G1648" s="49" t="s">
        <v>10687</v>
      </c>
      <c r="H1648" s="50">
        <v>1</v>
      </c>
      <c r="I1648" s="50" t="s">
        <v>10686</v>
      </c>
      <c r="J1648" s="48" t="s">
        <v>10731</v>
      </c>
      <c r="K1648" s="48" t="s">
        <v>10740</v>
      </c>
      <c r="L1648" s="51">
        <v>37846</v>
      </c>
      <c r="M1648" s="52">
        <v>5957.35</v>
      </c>
      <c r="N1648" s="53" t="s">
        <v>4697</v>
      </c>
      <c r="O1648" s="53" t="s">
        <v>4697</v>
      </c>
      <c r="P1648" s="48" t="s">
        <v>4698</v>
      </c>
      <c r="Q1648" s="50">
        <v>19</v>
      </c>
    </row>
    <row r="1649" spans="1:17">
      <c r="A1649" s="48" t="s">
        <v>9053</v>
      </c>
      <c r="B1649" s="48" t="s">
        <v>5430</v>
      </c>
      <c r="C1649" s="48">
        <v>34.32</v>
      </c>
      <c r="D1649" s="48">
        <v>5.16</v>
      </c>
      <c r="E1649" s="49" t="s">
        <v>10686</v>
      </c>
      <c r="F1649" s="49" t="s">
        <v>10686</v>
      </c>
      <c r="G1649" s="49" t="s">
        <v>10686</v>
      </c>
      <c r="H1649" s="50">
        <v>1</v>
      </c>
      <c r="I1649" s="50" t="s">
        <v>10686</v>
      </c>
      <c r="J1649" s="48" t="s">
        <v>10731</v>
      </c>
      <c r="K1649" s="48" t="s">
        <v>10744</v>
      </c>
      <c r="L1649" s="51">
        <v>31972</v>
      </c>
      <c r="M1649" s="52">
        <v>5934.38</v>
      </c>
      <c r="N1649" s="53" t="s">
        <v>4694</v>
      </c>
      <c r="O1649" s="53" t="s">
        <v>4697</v>
      </c>
      <c r="P1649" s="48" t="s">
        <v>4695</v>
      </c>
      <c r="Q1649" s="50">
        <v>35</v>
      </c>
    </row>
    <row r="1650" spans="1:17">
      <c r="A1650" s="48" t="s">
        <v>9055</v>
      </c>
      <c r="B1650" s="48" t="s">
        <v>8981</v>
      </c>
      <c r="C1650" s="48">
        <v>32.51</v>
      </c>
      <c r="D1650" s="48">
        <v>4.3</v>
      </c>
      <c r="E1650" s="49" t="s">
        <v>10686</v>
      </c>
      <c r="F1650" s="49" t="s">
        <v>10686</v>
      </c>
      <c r="G1650" s="49" t="s">
        <v>10686</v>
      </c>
      <c r="H1650" s="50">
        <v>0</v>
      </c>
      <c r="I1650" s="50" t="s">
        <v>10686</v>
      </c>
      <c r="J1650" s="48" t="s">
        <v>10731</v>
      </c>
      <c r="K1650" s="48" t="s">
        <v>10744</v>
      </c>
      <c r="L1650" s="51">
        <v>34545</v>
      </c>
      <c r="M1650" s="52">
        <v>5927.65</v>
      </c>
      <c r="N1650" s="53" t="s">
        <v>4697</v>
      </c>
      <c r="O1650" s="53" t="s">
        <v>4693</v>
      </c>
      <c r="P1650" s="48" t="s">
        <v>4698</v>
      </c>
      <c r="Q1650" s="50">
        <v>28</v>
      </c>
    </row>
    <row r="1651" spans="1:17">
      <c r="A1651" s="48" t="s">
        <v>9056</v>
      </c>
      <c r="B1651" s="48" t="s">
        <v>5016</v>
      </c>
      <c r="C1651" s="48">
        <v>30.71</v>
      </c>
      <c r="D1651" s="48">
        <v>6.14</v>
      </c>
      <c r="E1651" s="49" t="s">
        <v>10686</v>
      </c>
      <c r="F1651" s="49" t="s">
        <v>10686</v>
      </c>
      <c r="G1651" s="49" t="s">
        <v>10687</v>
      </c>
      <c r="H1651" s="50">
        <v>1</v>
      </c>
      <c r="I1651" s="50" t="s">
        <v>10686</v>
      </c>
      <c r="J1651" s="48" t="s">
        <v>10731</v>
      </c>
      <c r="K1651" s="48" t="s">
        <v>10740</v>
      </c>
      <c r="L1651" s="51">
        <v>34194</v>
      </c>
      <c r="M1651" s="52">
        <v>5926.93</v>
      </c>
      <c r="N1651" s="53" t="s">
        <v>4697</v>
      </c>
      <c r="O1651" s="53" t="s">
        <v>4697</v>
      </c>
      <c r="P1651" s="48" t="s">
        <v>4716</v>
      </c>
      <c r="Q1651" s="50">
        <v>29</v>
      </c>
    </row>
    <row r="1652" spans="1:17">
      <c r="A1652" s="48" t="s">
        <v>9058</v>
      </c>
      <c r="B1652" s="48" t="s">
        <v>9059</v>
      </c>
      <c r="C1652" s="48">
        <v>28.9</v>
      </c>
      <c r="D1652" s="48">
        <v>5.36</v>
      </c>
      <c r="E1652" s="49" t="s">
        <v>10686</v>
      </c>
      <c r="F1652" s="49" t="s">
        <v>10686</v>
      </c>
      <c r="G1652" s="49" t="s">
        <v>10686</v>
      </c>
      <c r="H1652" s="50">
        <v>1</v>
      </c>
      <c r="I1652" s="50" t="s">
        <v>10686</v>
      </c>
      <c r="J1652" s="48" t="s">
        <v>10733</v>
      </c>
      <c r="K1652" s="48" t="s">
        <v>10744</v>
      </c>
      <c r="L1652" s="51">
        <v>31987</v>
      </c>
      <c r="M1652" s="52">
        <v>5926.85</v>
      </c>
      <c r="N1652" s="53" t="s">
        <v>4694</v>
      </c>
      <c r="O1652" s="53" t="s">
        <v>4694</v>
      </c>
      <c r="P1652" s="48" t="s">
        <v>4701</v>
      </c>
      <c r="Q1652" s="50">
        <v>35</v>
      </c>
    </row>
    <row r="1653" spans="1:17">
      <c r="A1653" s="48" t="s">
        <v>9061</v>
      </c>
      <c r="B1653" s="48" t="s">
        <v>9062</v>
      </c>
      <c r="C1653" s="48">
        <v>36.19</v>
      </c>
      <c r="D1653" s="48">
        <v>4.3</v>
      </c>
      <c r="E1653" s="49" t="s">
        <v>10686</v>
      </c>
      <c r="F1653" s="49" t="s">
        <v>10686</v>
      </c>
      <c r="G1653" s="49" t="s">
        <v>10686</v>
      </c>
      <c r="H1653" s="50">
        <v>0</v>
      </c>
      <c r="I1653" s="50" t="s">
        <v>10686</v>
      </c>
      <c r="J1653" s="48" t="s">
        <v>10731</v>
      </c>
      <c r="K1653" s="48" t="s">
        <v>10744</v>
      </c>
      <c r="L1653" s="51">
        <v>30306</v>
      </c>
      <c r="M1653" s="52">
        <v>5920.1</v>
      </c>
      <c r="N1653" s="53" t="s">
        <v>4697</v>
      </c>
      <c r="O1653" s="53" t="s">
        <v>4693</v>
      </c>
      <c r="P1653" s="48" t="s">
        <v>4695</v>
      </c>
      <c r="Q1653" s="50">
        <v>40</v>
      </c>
    </row>
    <row r="1654" spans="1:17">
      <c r="A1654" s="48" t="s">
        <v>9064</v>
      </c>
      <c r="B1654" s="48" t="s">
        <v>6101</v>
      </c>
      <c r="C1654" s="48">
        <v>29.6</v>
      </c>
      <c r="D1654" s="48">
        <v>4.09</v>
      </c>
      <c r="E1654" s="49" t="s">
        <v>10686</v>
      </c>
      <c r="F1654" s="49" t="s">
        <v>10686</v>
      </c>
      <c r="G1654" s="49" t="s">
        <v>10686</v>
      </c>
      <c r="H1654" s="50">
        <v>0</v>
      </c>
      <c r="I1654" s="50" t="s">
        <v>10686</v>
      </c>
      <c r="J1654" s="48" t="s">
        <v>10733</v>
      </c>
      <c r="K1654" s="48" t="s">
        <v>10744</v>
      </c>
      <c r="L1654" s="51">
        <v>30140</v>
      </c>
      <c r="M1654" s="52">
        <v>5910.94</v>
      </c>
      <c r="N1654" s="53" t="s">
        <v>4697</v>
      </c>
      <c r="O1654" s="53" t="s">
        <v>4693</v>
      </c>
      <c r="P1654" s="48" t="s">
        <v>4701</v>
      </c>
      <c r="Q1654" s="50">
        <v>40</v>
      </c>
    </row>
    <row r="1655" spans="1:17">
      <c r="A1655" s="48" t="s">
        <v>9066</v>
      </c>
      <c r="B1655" s="48" t="s">
        <v>9067</v>
      </c>
      <c r="C1655" s="48">
        <v>30.95</v>
      </c>
      <c r="D1655" s="48">
        <v>6.27</v>
      </c>
      <c r="E1655" s="49" t="s">
        <v>10686</v>
      </c>
      <c r="F1655" s="49" t="s">
        <v>10686</v>
      </c>
      <c r="G1655" s="49" t="s">
        <v>10687</v>
      </c>
      <c r="H1655" s="50">
        <v>1</v>
      </c>
      <c r="I1655" s="50" t="s">
        <v>10686</v>
      </c>
      <c r="J1655" s="48" t="s">
        <v>10731</v>
      </c>
      <c r="K1655" s="48" t="s">
        <v>10740</v>
      </c>
      <c r="L1655" s="51">
        <v>34261</v>
      </c>
      <c r="M1655" s="52">
        <v>5877.02</v>
      </c>
      <c r="N1655" s="53" t="s">
        <v>4697</v>
      </c>
      <c r="O1655" s="53" t="s">
        <v>4697</v>
      </c>
      <c r="P1655" s="48" t="s">
        <v>4715</v>
      </c>
      <c r="Q1655" s="50">
        <v>29</v>
      </c>
    </row>
    <row r="1656" spans="1:17">
      <c r="A1656" s="48" t="s">
        <v>9069</v>
      </c>
      <c r="B1656" s="48" t="s">
        <v>9070</v>
      </c>
      <c r="C1656" s="48">
        <v>19.95</v>
      </c>
      <c r="D1656" s="48">
        <v>5.39</v>
      </c>
      <c r="E1656" s="49" t="s">
        <v>10686</v>
      </c>
      <c r="F1656" s="49" t="s">
        <v>10686</v>
      </c>
      <c r="G1656" s="49" t="s">
        <v>10686</v>
      </c>
      <c r="H1656" s="50">
        <v>1</v>
      </c>
      <c r="I1656" s="50" t="s">
        <v>10686</v>
      </c>
      <c r="J1656" s="48" t="s">
        <v>10716</v>
      </c>
      <c r="K1656" s="48" t="s">
        <v>10744</v>
      </c>
      <c r="L1656" s="51">
        <v>31008</v>
      </c>
      <c r="M1656" s="52">
        <v>5855.9</v>
      </c>
      <c r="N1656" s="53" t="s">
        <v>4697</v>
      </c>
      <c r="O1656" s="53" t="s">
        <v>4694</v>
      </c>
      <c r="P1656" s="48" t="s">
        <v>4698</v>
      </c>
      <c r="Q1656" s="50">
        <v>38</v>
      </c>
    </row>
    <row r="1657" spans="1:17">
      <c r="A1657" s="48" t="s">
        <v>9072</v>
      </c>
      <c r="B1657" s="48" t="s">
        <v>5160</v>
      </c>
      <c r="C1657" s="48">
        <v>23.65</v>
      </c>
      <c r="D1657" s="48">
        <v>5.75</v>
      </c>
      <c r="E1657" s="49" t="s">
        <v>10687</v>
      </c>
      <c r="F1657" s="49" t="s">
        <v>10686</v>
      </c>
      <c r="G1657" s="49" t="s">
        <v>10686</v>
      </c>
      <c r="H1657" s="50">
        <v>0</v>
      </c>
      <c r="I1657" s="50" t="s">
        <v>10686</v>
      </c>
      <c r="J1657" s="48" t="s">
        <v>10716</v>
      </c>
      <c r="K1657" s="48" t="s">
        <v>10740</v>
      </c>
      <c r="L1657" s="51">
        <v>31216</v>
      </c>
      <c r="M1657" s="52">
        <v>5847.24</v>
      </c>
      <c r="N1657" s="53" t="s">
        <v>4697</v>
      </c>
      <c r="O1657" s="53" t="s">
        <v>4693</v>
      </c>
      <c r="P1657" s="48" t="s">
        <v>4695</v>
      </c>
      <c r="Q1657" s="50">
        <v>37</v>
      </c>
    </row>
    <row r="1658" spans="1:17">
      <c r="A1658" s="48" t="s">
        <v>9074</v>
      </c>
      <c r="B1658" s="48" t="s">
        <v>9075</v>
      </c>
      <c r="C1658" s="48">
        <v>43.34</v>
      </c>
      <c r="D1658" s="48">
        <v>4.91</v>
      </c>
      <c r="E1658" s="49" t="s">
        <v>10686</v>
      </c>
      <c r="F1658" s="49" t="s">
        <v>10686</v>
      </c>
      <c r="G1658" s="49" t="s">
        <v>10686</v>
      </c>
      <c r="H1658" s="50">
        <v>1</v>
      </c>
      <c r="I1658" s="50" t="s">
        <v>10686</v>
      </c>
      <c r="J1658" s="48" t="s">
        <v>10731</v>
      </c>
      <c r="K1658" s="48" t="s">
        <v>10744</v>
      </c>
      <c r="L1658" s="51">
        <v>32050</v>
      </c>
      <c r="M1658" s="52">
        <v>5846.92</v>
      </c>
      <c r="N1658" s="53" t="s">
        <v>4697</v>
      </c>
      <c r="O1658" s="53" t="s">
        <v>4697</v>
      </c>
      <c r="P1658" s="48" t="s">
        <v>4695</v>
      </c>
      <c r="Q1658" s="50">
        <v>35</v>
      </c>
    </row>
    <row r="1659" spans="1:17">
      <c r="A1659" s="48" t="s">
        <v>9076</v>
      </c>
      <c r="B1659" s="48" t="s">
        <v>9077</v>
      </c>
      <c r="C1659" s="48">
        <v>31.98</v>
      </c>
      <c r="D1659" s="48">
        <v>4.46</v>
      </c>
      <c r="E1659" s="49" t="s">
        <v>10687</v>
      </c>
      <c r="F1659" s="49" t="s">
        <v>10686</v>
      </c>
      <c r="G1659" s="49" t="s">
        <v>10686</v>
      </c>
      <c r="H1659" s="50">
        <v>1</v>
      </c>
      <c r="I1659" s="50" t="s">
        <v>10686</v>
      </c>
      <c r="J1659" s="48" t="s">
        <v>10731</v>
      </c>
      <c r="K1659" s="48" t="s">
        <v>10744</v>
      </c>
      <c r="L1659" s="51">
        <v>34931</v>
      </c>
      <c r="M1659" s="52">
        <v>5843.99</v>
      </c>
      <c r="N1659" s="53" t="s">
        <v>4697</v>
      </c>
      <c r="O1659" s="53" t="s">
        <v>4697</v>
      </c>
      <c r="P1659" s="48" t="s">
        <v>4716</v>
      </c>
      <c r="Q1659" s="50">
        <v>27</v>
      </c>
    </row>
    <row r="1660" spans="1:17">
      <c r="A1660" s="48" t="s">
        <v>9079</v>
      </c>
      <c r="B1660" s="48" t="s">
        <v>4726</v>
      </c>
      <c r="C1660" s="48">
        <v>35.86</v>
      </c>
      <c r="D1660" s="48">
        <v>6.22</v>
      </c>
      <c r="E1660" s="49" t="s">
        <v>10686</v>
      </c>
      <c r="F1660" s="49" t="s">
        <v>10686</v>
      </c>
      <c r="G1660" s="49" t="s">
        <v>10686</v>
      </c>
      <c r="H1660" s="50">
        <v>1</v>
      </c>
      <c r="I1660" s="50" t="s">
        <v>10686</v>
      </c>
      <c r="J1660" s="48" t="s">
        <v>10731</v>
      </c>
      <c r="K1660" s="48" t="s">
        <v>10740</v>
      </c>
      <c r="L1660" s="51">
        <v>31985</v>
      </c>
      <c r="M1660" s="52">
        <v>5836.52</v>
      </c>
      <c r="N1660" s="53" t="s">
        <v>4697</v>
      </c>
      <c r="O1660" s="53" t="s">
        <v>4694</v>
      </c>
      <c r="P1660" s="48" t="s">
        <v>4695</v>
      </c>
      <c r="Q1660" s="50">
        <v>35</v>
      </c>
    </row>
    <row r="1661" spans="1:17">
      <c r="A1661" s="48" t="s">
        <v>9080</v>
      </c>
      <c r="B1661" s="48" t="s">
        <v>9081</v>
      </c>
      <c r="C1661" s="48">
        <v>15.2</v>
      </c>
      <c r="D1661" s="48">
        <v>8.82</v>
      </c>
      <c r="E1661" s="49" t="s">
        <v>10686</v>
      </c>
      <c r="F1661" s="49" t="s">
        <v>10686</v>
      </c>
      <c r="G1661" s="49" t="s">
        <v>10686</v>
      </c>
      <c r="H1661" s="50">
        <v>0</v>
      </c>
      <c r="I1661" s="50" t="s">
        <v>10686</v>
      </c>
      <c r="J1661" s="48" t="s">
        <v>10734</v>
      </c>
      <c r="K1661" s="48" t="s">
        <v>10738</v>
      </c>
      <c r="L1661" s="51">
        <v>26203</v>
      </c>
      <c r="M1661" s="52">
        <v>5832.6</v>
      </c>
      <c r="N1661" s="53" t="s">
        <v>4697</v>
      </c>
      <c r="O1661" s="53" t="s">
        <v>4694</v>
      </c>
      <c r="P1661" s="48" t="s">
        <v>4698</v>
      </c>
      <c r="Q1661" s="50">
        <v>51</v>
      </c>
    </row>
    <row r="1662" spans="1:17">
      <c r="A1662" s="48" t="s">
        <v>9083</v>
      </c>
      <c r="B1662" s="48" t="s">
        <v>9084</v>
      </c>
      <c r="C1662" s="48">
        <v>37.200000000000003</v>
      </c>
      <c r="D1662" s="48">
        <v>10.14</v>
      </c>
      <c r="E1662" s="49" t="s">
        <v>10686</v>
      </c>
      <c r="F1662" s="49" t="s">
        <v>10686</v>
      </c>
      <c r="G1662" s="49" t="s">
        <v>10686</v>
      </c>
      <c r="H1662" s="50">
        <v>0</v>
      </c>
      <c r="I1662" s="50" t="s">
        <v>10686</v>
      </c>
      <c r="J1662" s="48" t="s">
        <v>10731</v>
      </c>
      <c r="K1662" s="48" t="s">
        <v>10738</v>
      </c>
      <c r="L1662" s="51">
        <v>37459</v>
      </c>
      <c r="M1662" s="52">
        <v>5816.58</v>
      </c>
      <c r="N1662" s="53" t="s">
        <v>4697</v>
      </c>
      <c r="O1662" s="53" t="s">
        <v>4697</v>
      </c>
      <c r="P1662" s="48" t="s">
        <v>4713</v>
      </c>
      <c r="Q1662" s="50">
        <v>20</v>
      </c>
    </row>
    <row r="1663" spans="1:17">
      <c r="A1663" s="48" t="s">
        <v>9086</v>
      </c>
      <c r="B1663" s="48" t="s">
        <v>5396</v>
      </c>
      <c r="C1663" s="48">
        <v>17.91</v>
      </c>
      <c r="D1663" s="48">
        <v>4.66</v>
      </c>
      <c r="E1663" s="49" t="s">
        <v>10686</v>
      </c>
      <c r="F1663" s="49" t="s">
        <v>10686</v>
      </c>
      <c r="G1663" s="49" t="s">
        <v>10686</v>
      </c>
      <c r="H1663" s="50">
        <v>2</v>
      </c>
      <c r="I1663" s="50" t="s">
        <v>10686</v>
      </c>
      <c r="J1663" s="48" t="s">
        <v>10734</v>
      </c>
      <c r="K1663" s="48" t="s">
        <v>10744</v>
      </c>
      <c r="L1663" s="51">
        <v>26605</v>
      </c>
      <c r="M1663" s="52">
        <v>5812.9</v>
      </c>
      <c r="N1663" s="53" t="s">
        <v>4697</v>
      </c>
      <c r="O1663" s="53" t="s">
        <v>4697</v>
      </c>
      <c r="P1663" s="48" t="s">
        <v>4695</v>
      </c>
      <c r="Q1663" s="50">
        <v>50</v>
      </c>
    </row>
    <row r="1664" spans="1:17">
      <c r="A1664" s="48" t="s">
        <v>9088</v>
      </c>
      <c r="B1664" s="48" t="s">
        <v>9089</v>
      </c>
      <c r="C1664" s="48">
        <v>20.76</v>
      </c>
      <c r="D1664" s="48">
        <v>6.26</v>
      </c>
      <c r="E1664" s="49" t="s">
        <v>10686</v>
      </c>
      <c r="F1664" s="49" t="s">
        <v>10686</v>
      </c>
      <c r="G1664" s="49" t="s">
        <v>10686</v>
      </c>
      <c r="H1664" s="50">
        <v>0</v>
      </c>
      <c r="I1664" s="50" t="s">
        <v>10686</v>
      </c>
      <c r="J1664" s="48" t="s">
        <v>10716</v>
      </c>
      <c r="K1664" s="48" t="s">
        <v>10740</v>
      </c>
      <c r="L1664" s="51">
        <v>29482</v>
      </c>
      <c r="M1664" s="52">
        <v>5807.06</v>
      </c>
      <c r="N1664" s="53" t="s">
        <v>4697</v>
      </c>
      <c r="O1664" s="53" t="s">
        <v>4694</v>
      </c>
      <c r="P1664" s="48" t="s">
        <v>4695</v>
      </c>
      <c r="Q1664" s="50">
        <v>42</v>
      </c>
    </row>
    <row r="1665" spans="1:17">
      <c r="A1665" s="48" t="s">
        <v>9091</v>
      </c>
      <c r="B1665" s="48" t="s">
        <v>9092</v>
      </c>
      <c r="C1665" s="48">
        <v>38.99</v>
      </c>
      <c r="D1665" s="48">
        <v>5.21</v>
      </c>
      <c r="E1665" s="49" t="s">
        <v>10686</v>
      </c>
      <c r="F1665" s="49" t="s">
        <v>10687</v>
      </c>
      <c r="G1665" s="49" t="s">
        <v>10686</v>
      </c>
      <c r="H1665" s="50">
        <v>1</v>
      </c>
      <c r="I1665" s="50" t="s">
        <v>10686</v>
      </c>
      <c r="J1665" s="48" t="s">
        <v>10731</v>
      </c>
      <c r="K1665" s="48" t="s">
        <v>10744</v>
      </c>
      <c r="L1665" s="51">
        <v>38292</v>
      </c>
      <c r="M1665" s="52">
        <v>5778.71</v>
      </c>
      <c r="N1665" s="53" t="s">
        <v>4697</v>
      </c>
      <c r="O1665" s="53" t="s">
        <v>4694</v>
      </c>
      <c r="P1665" s="48" t="s">
        <v>4714</v>
      </c>
      <c r="Q1665" s="50">
        <v>18</v>
      </c>
    </row>
    <row r="1666" spans="1:17">
      <c r="A1666" s="48" t="s">
        <v>9094</v>
      </c>
      <c r="B1666" s="48" t="s">
        <v>9095</v>
      </c>
      <c r="C1666" s="48">
        <v>42.655000000000001</v>
      </c>
      <c r="D1666" s="48">
        <v>5.94</v>
      </c>
      <c r="E1666" s="49" t="s">
        <v>10687</v>
      </c>
      <c r="F1666" s="49" t="s">
        <v>10686</v>
      </c>
      <c r="G1666" s="49" t="s">
        <v>10687</v>
      </c>
      <c r="H1666" s="50">
        <v>1</v>
      </c>
      <c r="I1666" s="50" t="s">
        <v>10686</v>
      </c>
      <c r="J1666" s="48" t="s">
        <v>10731</v>
      </c>
      <c r="K1666" s="48" t="s">
        <v>10740</v>
      </c>
      <c r="L1666" s="51">
        <v>30558</v>
      </c>
      <c r="M1666" s="52">
        <v>5757.41</v>
      </c>
      <c r="N1666" s="53" t="s">
        <v>4697</v>
      </c>
      <c r="O1666" s="53" t="s">
        <v>4694</v>
      </c>
      <c r="P1666" s="48" t="s">
        <v>4711</v>
      </c>
      <c r="Q1666" s="50">
        <v>39</v>
      </c>
    </row>
    <row r="1667" spans="1:17">
      <c r="A1667" s="48" t="s">
        <v>9097</v>
      </c>
      <c r="B1667" s="48" t="s">
        <v>9098</v>
      </c>
      <c r="C1667" s="48">
        <v>30.57</v>
      </c>
      <c r="D1667" s="48">
        <v>5.34</v>
      </c>
      <c r="E1667" s="49" t="s">
        <v>10686</v>
      </c>
      <c r="F1667" s="49" t="s">
        <v>10686</v>
      </c>
      <c r="G1667" s="49" t="s">
        <v>10687</v>
      </c>
      <c r="H1667" s="50">
        <v>1</v>
      </c>
      <c r="I1667" s="50" t="s">
        <v>10686</v>
      </c>
      <c r="J1667" s="48" t="s">
        <v>10731</v>
      </c>
      <c r="K1667" s="48" t="s">
        <v>10744</v>
      </c>
      <c r="L1667" s="51">
        <v>34130</v>
      </c>
      <c r="M1667" s="52">
        <v>5748.13</v>
      </c>
      <c r="N1667" s="53" t="s">
        <v>4697</v>
      </c>
      <c r="O1667" s="53" t="s">
        <v>4693</v>
      </c>
      <c r="P1667" s="48" t="s">
        <v>4715</v>
      </c>
      <c r="Q1667" s="50">
        <v>29</v>
      </c>
    </row>
    <row r="1668" spans="1:17">
      <c r="A1668" s="48" t="s">
        <v>9099</v>
      </c>
      <c r="B1668" s="48" t="s">
        <v>4848</v>
      </c>
      <c r="C1668" s="48">
        <v>17.7</v>
      </c>
      <c r="D1668" s="48">
        <v>6.38</v>
      </c>
      <c r="E1668" s="49" t="s">
        <v>10686</v>
      </c>
      <c r="F1668" s="49" t="s">
        <v>10686</v>
      </c>
      <c r="G1668" s="49" t="s">
        <v>10686</v>
      </c>
      <c r="H1668" s="50">
        <v>2</v>
      </c>
      <c r="I1668" s="50" t="s">
        <v>10686</v>
      </c>
      <c r="J1668" s="48" t="s">
        <v>10734</v>
      </c>
      <c r="K1668" s="48" t="s">
        <v>10740</v>
      </c>
      <c r="L1668" s="51">
        <v>26532</v>
      </c>
      <c r="M1668" s="52">
        <v>5741.67</v>
      </c>
      <c r="N1668" s="53" t="s">
        <v>4697</v>
      </c>
      <c r="O1668" s="53" t="s">
        <v>4694</v>
      </c>
      <c r="P1668" s="48" t="s">
        <v>4695</v>
      </c>
      <c r="Q1668" s="50">
        <v>50</v>
      </c>
    </row>
    <row r="1669" spans="1:17">
      <c r="A1669" s="48" t="s">
        <v>9101</v>
      </c>
      <c r="B1669" s="48" t="s">
        <v>9102</v>
      </c>
      <c r="C1669" s="48">
        <v>34.770000000000003</v>
      </c>
      <c r="D1669" s="48">
        <v>4.47</v>
      </c>
      <c r="E1669" s="49" t="s">
        <v>10686</v>
      </c>
      <c r="F1669" s="49" t="s">
        <v>10686</v>
      </c>
      <c r="G1669" s="49" t="s">
        <v>10686</v>
      </c>
      <c r="H1669" s="50">
        <v>1</v>
      </c>
      <c r="I1669" s="50" t="s">
        <v>10686</v>
      </c>
      <c r="J1669" s="48" t="s">
        <v>10731</v>
      </c>
      <c r="K1669" s="48" t="s">
        <v>10744</v>
      </c>
      <c r="L1669" s="51">
        <v>32069</v>
      </c>
      <c r="M1669" s="52">
        <v>5729.01</v>
      </c>
      <c r="N1669" s="53" t="s">
        <v>4693</v>
      </c>
      <c r="O1669" s="53" t="s">
        <v>4697</v>
      </c>
      <c r="P1669" s="48" t="s">
        <v>4698</v>
      </c>
      <c r="Q1669" s="50">
        <v>35</v>
      </c>
    </row>
    <row r="1670" spans="1:17">
      <c r="A1670" s="48" t="s">
        <v>9104</v>
      </c>
      <c r="B1670" s="48" t="s">
        <v>5185</v>
      </c>
      <c r="C1670" s="48">
        <v>16.88</v>
      </c>
      <c r="D1670" s="48">
        <v>9.9600000000000009</v>
      </c>
      <c r="E1670" s="49" t="s">
        <v>10686</v>
      </c>
      <c r="F1670" s="49" t="s">
        <v>10686</v>
      </c>
      <c r="G1670" s="49" t="s">
        <v>10686</v>
      </c>
      <c r="H1670" s="50">
        <v>0</v>
      </c>
      <c r="I1670" s="50" t="s">
        <v>10686</v>
      </c>
      <c r="J1670" s="48" t="s">
        <v>10734</v>
      </c>
      <c r="K1670" s="48" t="s">
        <v>10738</v>
      </c>
      <c r="L1670" s="51">
        <v>26285</v>
      </c>
      <c r="M1670" s="52">
        <v>5720.38</v>
      </c>
      <c r="N1670" s="53" t="s">
        <v>4697</v>
      </c>
      <c r="O1670" s="53" t="s">
        <v>4693</v>
      </c>
      <c r="P1670" s="48" t="s">
        <v>4695</v>
      </c>
      <c r="Q1670" s="50">
        <v>51</v>
      </c>
    </row>
    <row r="1671" spans="1:17">
      <c r="A1671" s="48" t="s">
        <v>9105</v>
      </c>
      <c r="B1671" s="48" t="s">
        <v>9106</v>
      </c>
      <c r="C1671" s="48">
        <v>40.26</v>
      </c>
      <c r="D1671" s="48">
        <v>9.92</v>
      </c>
      <c r="E1671" s="49" t="s">
        <v>10687</v>
      </c>
      <c r="F1671" s="49" t="s">
        <v>10686</v>
      </c>
      <c r="G1671" s="49" t="s">
        <v>10686</v>
      </c>
      <c r="H1671" s="50">
        <v>0</v>
      </c>
      <c r="I1671" s="50" t="s">
        <v>10686</v>
      </c>
      <c r="J1671" s="48" t="s">
        <v>10731</v>
      </c>
      <c r="K1671" s="48" t="s">
        <v>10738</v>
      </c>
      <c r="L1671" s="51">
        <v>29828</v>
      </c>
      <c r="M1671" s="52">
        <v>5709.16</v>
      </c>
      <c r="N1671" s="53" t="s">
        <v>4694</v>
      </c>
      <c r="O1671" s="53" t="s">
        <v>4694</v>
      </c>
      <c r="P1671" s="48" t="s">
        <v>4695</v>
      </c>
      <c r="Q1671" s="50">
        <v>41</v>
      </c>
    </row>
    <row r="1672" spans="1:17">
      <c r="A1672" s="48" t="s">
        <v>9108</v>
      </c>
      <c r="B1672" s="48" t="s">
        <v>9109</v>
      </c>
      <c r="C1672" s="48">
        <v>25.6</v>
      </c>
      <c r="D1672" s="48">
        <v>6.03</v>
      </c>
      <c r="E1672" s="49" t="s">
        <v>10686</v>
      </c>
      <c r="F1672" s="49" t="s">
        <v>10686</v>
      </c>
      <c r="G1672" s="49" t="s">
        <v>10687</v>
      </c>
      <c r="H1672" s="50">
        <v>1</v>
      </c>
      <c r="I1672" s="50" t="s">
        <v>10686</v>
      </c>
      <c r="J1672" s="48" t="s">
        <v>10733</v>
      </c>
      <c r="K1672" s="48" t="s">
        <v>10740</v>
      </c>
      <c r="L1672" s="51">
        <v>34276</v>
      </c>
      <c r="M1672" s="52">
        <v>5708.87</v>
      </c>
      <c r="N1672" s="53" t="s">
        <v>4697</v>
      </c>
      <c r="O1672" s="53" t="s">
        <v>4693</v>
      </c>
      <c r="P1672" s="48" t="s">
        <v>4701</v>
      </c>
      <c r="Q1672" s="50">
        <v>29</v>
      </c>
    </row>
    <row r="1673" spans="1:17">
      <c r="A1673" s="48" t="s">
        <v>9110</v>
      </c>
      <c r="B1673" s="48" t="s">
        <v>8806</v>
      </c>
      <c r="C1673" s="48">
        <v>33.549999999999997</v>
      </c>
      <c r="D1673" s="48">
        <v>10.9</v>
      </c>
      <c r="E1673" s="49" t="s">
        <v>10687</v>
      </c>
      <c r="F1673" s="49" t="s">
        <v>10686</v>
      </c>
      <c r="G1673" s="49" t="s">
        <v>10686</v>
      </c>
      <c r="H1673" s="50">
        <v>0</v>
      </c>
      <c r="I1673" s="50" t="s">
        <v>10686</v>
      </c>
      <c r="J1673" s="48" t="s">
        <v>10731</v>
      </c>
      <c r="K1673" s="48" t="s">
        <v>10738</v>
      </c>
      <c r="L1673" s="51">
        <v>29752</v>
      </c>
      <c r="M1673" s="52">
        <v>5699.84</v>
      </c>
      <c r="N1673" s="53" t="s">
        <v>4697</v>
      </c>
      <c r="O1673" s="53" t="s">
        <v>4694</v>
      </c>
      <c r="P1673" s="48" t="s">
        <v>4695</v>
      </c>
      <c r="Q1673" s="50">
        <v>41</v>
      </c>
    </row>
    <row r="1674" spans="1:17">
      <c r="A1674" s="48" t="s">
        <v>9112</v>
      </c>
      <c r="B1674" s="48" t="s">
        <v>8811</v>
      </c>
      <c r="C1674" s="48">
        <v>16.690000000000001</v>
      </c>
      <c r="D1674" s="48">
        <v>10.66</v>
      </c>
      <c r="E1674" s="49" t="s">
        <v>10686</v>
      </c>
      <c r="F1674" s="49" t="s">
        <v>10686</v>
      </c>
      <c r="G1674" s="49" t="s">
        <v>10686</v>
      </c>
      <c r="H1674" s="50">
        <v>0</v>
      </c>
      <c r="I1674" s="50" t="s">
        <v>10686</v>
      </c>
      <c r="J1674" s="48" t="s">
        <v>10734</v>
      </c>
      <c r="K1674" s="48" t="s">
        <v>10738</v>
      </c>
      <c r="L1674" s="51">
        <v>27216</v>
      </c>
      <c r="M1674" s="52">
        <v>5698.74</v>
      </c>
      <c r="N1674" s="53" t="s">
        <v>4697</v>
      </c>
      <c r="O1674" s="53" t="s">
        <v>4697</v>
      </c>
      <c r="P1674" s="48" t="s">
        <v>4698</v>
      </c>
      <c r="Q1674" s="50">
        <v>48</v>
      </c>
    </row>
    <row r="1675" spans="1:17">
      <c r="A1675" s="48" t="s">
        <v>9114</v>
      </c>
      <c r="B1675" s="48" t="s">
        <v>8487</v>
      </c>
      <c r="C1675" s="48">
        <v>19.95</v>
      </c>
      <c r="D1675" s="48">
        <v>4.05</v>
      </c>
      <c r="E1675" s="49" t="s">
        <v>10686</v>
      </c>
      <c r="F1675" s="49" t="s">
        <v>10686</v>
      </c>
      <c r="G1675" s="49" t="s">
        <v>10686</v>
      </c>
      <c r="H1675" s="50">
        <v>1</v>
      </c>
      <c r="I1675" s="50" t="s">
        <v>10686</v>
      </c>
      <c r="J1675" s="48" t="s">
        <v>10716</v>
      </c>
      <c r="K1675" s="48" t="s">
        <v>10744</v>
      </c>
      <c r="L1675" s="51">
        <v>33911</v>
      </c>
      <c r="M1675" s="52">
        <v>5693.43</v>
      </c>
      <c r="N1675" s="53" t="s">
        <v>4697</v>
      </c>
      <c r="O1675" s="53" t="s">
        <v>4694</v>
      </c>
      <c r="P1675" s="48" t="s">
        <v>4698</v>
      </c>
      <c r="Q1675" s="50">
        <v>30</v>
      </c>
    </row>
    <row r="1676" spans="1:17">
      <c r="A1676" s="48" t="s">
        <v>9116</v>
      </c>
      <c r="B1676" s="48" t="s">
        <v>9117</v>
      </c>
      <c r="C1676" s="48">
        <v>17.55</v>
      </c>
      <c r="D1676" s="48">
        <v>4.2300000000000004</v>
      </c>
      <c r="E1676" s="49" t="s">
        <v>10686</v>
      </c>
      <c r="F1676" s="49" t="s">
        <v>10686</v>
      </c>
      <c r="G1676" s="49" t="s">
        <v>10686</v>
      </c>
      <c r="H1676" s="50">
        <v>2</v>
      </c>
      <c r="I1676" s="50" t="s">
        <v>10686</v>
      </c>
      <c r="J1676" s="48" t="s">
        <v>10734</v>
      </c>
      <c r="K1676" s="48" t="s">
        <v>10744</v>
      </c>
      <c r="L1676" s="51">
        <v>26600</v>
      </c>
      <c r="M1676" s="52">
        <v>5690.79</v>
      </c>
      <c r="N1676" s="53" t="s">
        <v>4697</v>
      </c>
      <c r="O1676" s="53" t="s">
        <v>4693</v>
      </c>
      <c r="P1676" s="48" t="s">
        <v>4695</v>
      </c>
      <c r="Q1676" s="50">
        <v>50</v>
      </c>
    </row>
    <row r="1677" spans="1:17">
      <c r="A1677" s="48" t="s">
        <v>9119</v>
      </c>
      <c r="B1677" s="48" t="s">
        <v>9120</v>
      </c>
      <c r="C1677" s="48">
        <v>22.01</v>
      </c>
      <c r="D1677" s="48">
        <v>5.01</v>
      </c>
      <c r="E1677" s="49" t="s">
        <v>10686</v>
      </c>
      <c r="F1677" s="49" t="s">
        <v>10686</v>
      </c>
      <c r="G1677" s="49" t="s">
        <v>10686</v>
      </c>
      <c r="H1677" s="50">
        <v>1</v>
      </c>
      <c r="I1677" s="50" t="s">
        <v>10686</v>
      </c>
      <c r="J1677" s="48" t="s">
        <v>10716</v>
      </c>
      <c r="K1677" s="48" t="s">
        <v>10744</v>
      </c>
      <c r="L1677" s="51">
        <v>30906</v>
      </c>
      <c r="M1677" s="52">
        <v>5679.13</v>
      </c>
      <c r="N1677" s="53" t="s">
        <v>4697</v>
      </c>
      <c r="O1677" s="53" t="s">
        <v>4697</v>
      </c>
      <c r="P1677" s="48" t="s">
        <v>4695</v>
      </c>
      <c r="Q1677" s="50">
        <v>38</v>
      </c>
    </row>
    <row r="1678" spans="1:17">
      <c r="A1678" s="48" t="s">
        <v>9122</v>
      </c>
      <c r="B1678" s="48" t="s">
        <v>9123</v>
      </c>
      <c r="C1678" s="48">
        <v>41.8</v>
      </c>
      <c r="D1678" s="48">
        <v>5.82</v>
      </c>
      <c r="E1678" s="49" t="s">
        <v>10687</v>
      </c>
      <c r="F1678" s="49" t="s">
        <v>10686</v>
      </c>
      <c r="G1678" s="49" t="s">
        <v>10687</v>
      </c>
      <c r="H1678" s="50">
        <v>1</v>
      </c>
      <c r="I1678" s="50" t="s">
        <v>10686</v>
      </c>
      <c r="J1678" s="48" t="s">
        <v>10731</v>
      </c>
      <c r="K1678" s="48" t="s">
        <v>10740</v>
      </c>
      <c r="L1678" s="51">
        <v>30562</v>
      </c>
      <c r="M1678" s="52">
        <v>5662.23</v>
      </c>
      <c r="N1678" s="53" t="s">
        <v>4697</v>
      </c>
      <c r="O1678" s="53" t="s">
        <v>4693</v>
      </c>
      <c r="P1678" s="48" t="s">
        <v>4695</v>
      </c>
      <c r="Q1678" s="50">
        <v>39</v>
      </c>
    </row>
    <row r="1679" spans="1:17">
      <c r="A1679" s="48" t="s">
        <v>9125</v>
      </c>
      <c r="B1679" s="48" t="s">
        <v>9126</v>
      </c>
      <c r="C1679" s="48">
        <v>19.170000000000002</v>
      </c>
      <c r="D1679" s="48">
        <v>7.94</v>
      </c>
      <c r="E1679" s="49" t="s">
        <v>10686</v>
      </c>
      <c r="F1679" s="49" t="s">
        <v>10686</v>
      </c>
      <c r="G1679" s="49" t="s">
        <v>10686</v>
      </c>
      <c r="H1679" s="50">
        <v>0</v>
      </c>
      <c r="I1679" s="50" t="s">
        <v>10686</v>
      </c>
      <c r="J1679" s="48" t="s">
        <v>10716</v>
      </c>
      <c r="K1679" s="48" t="s">
        <v>10738</v>
      </c>
      <c r="L1679" s="51">
        <v>28760</v>
      </c>
      <c r="M1679" s="52">
        <v>5650.14</v>
      </c>
      <c r="N1679" s="53" t="s">
        <v>4697</v>
      </c>
      <c r="O1679" s="53" t="s">
        <v>4693</v>
      </c>
      <c r="P1679" s="48" t="s">
        <v>4695</v>
      </c>
      <c r="Q1679" s="50">
        <v>44</v>
      </c>
    </row>
    <row r="1680" spans="1:17">
      <c r="A1680" s="48" t="s">
        <v>9128</v>
      </c>
      <c r="B1680" s="48" t="s">
        <v>9129</v>
      </c>
      <c r="C1680" s="48">
        <v>32.799999999999997</v>
      </c>
      <c r="D1680" s="48">
        <v>6.16</v>
      </c>
      <c r="E1680" s="49" t="s">
        <v>10687</v>
      </c>
      <c r="F1680" s="49" t="s">
        <v>10686</v>
      </c>
      <c r="G1680" s="49" t="s">
        <v>10687</v>
      </c>
      <c r="H1680" s="50">
        <v>1</v>
      </c>
      <c r="I1680" s="50" t="s">
        <v>10686</v>
      </c>
      <c r="J1680" s="48" t="s">
        <v>10731</v>
      </c>
      <c r="K1680" s="48" t="s">
        <v>10740</v>
      </c>
      <c r="L1680" s="51">
        <v>30475</v>
      </c>
      <c r="M1680" s="52">
        <v>5649.72</v>
      </c>
      <c r="N1680" s="53" t="s">
        <v>4697</v>
      </c>
      <c r="O1680" s="53" t="s">
        <v>4694</v>
      </c>
      <c r="P1680" s="48" t="s">
        <v>4701</v>
      </c>
      <c r="Q1680" s="50">
        <v>40</v>
      </c>
    </row>
    <row r="1681" spans="1:17">
      <c r="A1681" s="48" t="s">
        <v>9130</v>
      </c>
      <c r="B1681" s="48" t="s">
        <v>9131</v>
      </c>
      <c r="C1681" s="48">
        <v>35.814999999999998</v>
      </c>
      <c r="D1681" s="48">
        <v>4.1500000000000004</v>
      </c>
      <c r="E1681" s="49" t="s">
        <v>10686</v>
      </c>
      <c r="F1681" s="49" t="s">
        <v>10686</v>
      </c>
      <c r="G1681" s="49" t="s">
        <v>10686</v>
      </c>
      <c r="H1681" s="50">
        <v>1</v>
      </c>
      <c r="I1681" s="50" t="s">
        <v>10686</v>
      </c>
      <c r="J1681" s="48" t="s">
        <v>10731</v>
      </c>
      <c r="K1681" s="48" t="s">
        <v>10744</v>
      </c>
      <c r="L1681" s="51">
        <v>32120</v>
      </c>
      <c r="M1681" s="52">
        <v>5630.46</v>
      </c>
      <c r="N1681" s="53" t="s">
        <v>4697</v>
      </c>
      <c r="O1681" s="53" t="s">
        <v>4694</v>
      </c>
      <c r="P1681" s="48" t="s">
        <v>4698</v>
      </c>
      <c r="Q1681" s="50">
        <v>35</v>
      </c>
    </row>
    <row r="1682" spans="1:17">
      <c r="A1682" s="48" t="s">
        <v>9133</v>
      </c>
      <c r="B1682" s="48" t="s">
        <v>9134</v>
      </c>
      <c r="C1682" s="48">
        <v>24.3</v>
      </c>
      <c r="D1682" s="48">
        <v>6.23</v>
      </c>
      <c r="E1682" s="49" t="s">
        <v>10686</v>
      </c>
      <c r="F1682" s="49" t="s">
        <v>10686</v>
      </c>
      <c r="G1682" s="49" t="s">
        <v>10686</v>
      </c>
      <c r="H1682" s="50">
        <v>0</v>
      </c>
      <c r="I1682" s="50" t="s">
        <v>10686</v>
      </c>
      <c r="J1682" s="48" t="s">
        <v>10716</v>
      </c>
      <c r="K1682" s="48" t="s">
        <v>10740</v>
      </c>
      <c r="L1682" s="51">
        <v>34653</v>
      </c>
      <c r="M1682" s="52">
        <v>5615.37</v>
      </c>
      <c r="N1682" s="53" t="s">
        <v>4697</v>
      </c>
      <c r="O1682" s="53" t="s">
        <v>4694</v>
      </c>
      <c r="P1682" s="48" t="s">
        <v>4701</v>
      </c>
      <c r="Q1682" s="50">
        <v>28</v>
      </c>
    </row>
    <row r="1683" spans="1:17">
      <c r="A1683" s="48" t="s">
        <v>9135</v>
      </c>
      <c r="B1683" s="48" t="s">
        <v>7910</v>
      </c>
      <c r="C1683" s="48">
        <v>19.059999999999999</v>
      </c>
      <c r="D1683" s="48">
        <v>7.41</v>
      </c>
      <c r="E1683" s="49" t="s">
        <v>10686</v>
      </c>
      <c r="F1683" s="49" t="s">
        <v>10686</v>
      </c>
      <c r="G1683" s="49" t="s">
        <v>10686</v>
      </c>
      <c r="H1683" s="50">
        <v>0</v>
      </c>
      <c r="I1683" s="50" t="s">
        <v>10686</v>
      </c>
      <c r="J1683" s="48" t="s">
        <v>10716</v>
      </c>
      <c r="K1683" s="48" t="s">
        <v>10738</v>
      </c>
      <c r="L1683" s="51">
        <v>28744</v>
      </c>
      <c r="M1683" s="52">
        <v>5612.83</v>
      </c>
      <c r="N1683" s="53" t="s">
        <v>4697</v>
      </c>
      <c r="O1683" s="53" t="s">
        <v>4694</v>
      </c>
      <c r="P1683" s="48" t="s">
        <v>4695</v>
      </c>
      <c r="Q1683" s="50">
        <v>44</v>
      </c>
    </row>
    <row r="1684" spans="1:17">
      <c r="A1684" s="48" t="s">
        <v>9137</v>
      </c>
      <c r="B1684" s="48" t="s">
        <v>9138</v>
      </c>
      <c r="C1684" s="48">
        <v>33.25</v>
      </c>
      <c r="D1684" s="48">
        <v>5.62</v>
      </c>
      <c r="E1684" s="49" t="s">
        <v>10687</v>
      </c>
      <c r="F1684" s="49" t="s">
        <v>10686</v>
      </c>
      <c r="G1684" s="49" t="s">
        <v>10686</v>
      </c>
      <c r="H1684" s="50">
        <v>1</v>
      </c>
      <c r="I1684" s="50" t="s">
        <v>10686</v>
      </c>
      <c r="J1684" s="48" t="s">
        <v>10731</v>
      </c>
      <c r="K1684" s="48" t="s">
        <v>10744</v>
      </c>
      <c r="L1684" s="51">
        <v>32465</v>
      </c>
      <c r="M1684" s="52">
        <v>5594.85</v>
      </c>
      <c r="N1684" s="53" t="s">
        <v>4697</v>
      </c>
      <c r="O1684" s="53" t="s">
        <v>4694</v>
      </c>
      <c r="P1684" s="48" t="s">
        <v>4699</v>
      </c>
      <c r="Q1684" s="50">
        <v>34</v>
      </c>
    </row>
    <row r="1685" spans="1:17">
      <c r="A1685" s="48" t="s">
        <v>9139</v>
      </c>
      <c r="B1685" s="48" t="s">
        <v>9140</v>
      </c>
      <c r="C1685" s="48">
        <v>21.37</v>
      </c>
      <c r="D1685" s="48">
        <v>4.54</v>
      </c>
      <c r="E1685" s="49" t="s">
        <v>10687</v>
      </c>
      <c r="F1685" s="49" t="s">
        <v>10686</v>
      </c>
      <c r="G1685" s="49" t="s">
        <v>10687</v>
      </c>
      <c r="H1685" s="50">
        <v>1</v>
      </c>
      <c r="I1685" s="50" t="s">
        <v>10686</v>
      </c>
      <c r="J1685" s="48" t="s">
        <v>10716</v>
      </c>
      <c r="K1685" s="48" t="s">
        <v>10744</v>
      </c>
      <c r="L1685" s="51">
        <v>30592</v>
      </c>
      <c r="M1685" s="52">
        <v>5587.59</v>
      </c>
      <c r="N1685" s="53" t="s">
        <v>4697</v>
      </c>
      <c r="O1685" s="53" t="s">
        <v>4693</v>
      </c>
      <c r="P1685" s="48" t="s">
        <v>4695</v>
      </c>
      <c r="Q1685" s="50">
        <v>39</v>
      </c>
    </row>
    <row r="1686" spans="1:17">
      <c r="A1686" s="48" t="s">
        <v>9141</v>
      </c>
      <c r="B1686" s="48" t="s">
        <v>7369</v>
      </c>
      <c r="C1686" s="48">
        <v>34.43</v>
      </c>
      <c r="D1686" s="48">
        <v>8.6199999999999992</v>
      </c>
      <c r="E1686" s="49" t="s">
        <v>10687</v>
      </c>
      <c r="F1686" s="49" t="s">
        <v>10686</v>
      </c>
      <c r="G1686" s="49" t="s">
        <v>10686</v>
      </c>
      <c r="H1686" s="50">
        <v>1</v>
      </c>
      <c r="I1686" s="50" t="s">
        <v>10686</v>
      </c>
      <c r="J1686" s="48" t="s">
        <v>10731</v>
      </c>
      <c r="K1686" s="48" t="s">
        <v>10738</v>
      </c>
      <c r="L1686" s="51">
        <v>31737</v>
      </c>
      <c r="M1686" s="52">
        <v>5584.31</v>
      </c>
      <c r="N1686" s="53" t="s">
        <v>4694</v>
      </c>
      <c r="O1686" s="53" t="s">
        <v>4693</v>
      </c>
      <c r="P1686" s="48" t="s">
        <v>4695</v>
      </c>
      <c r="Q1686" s="50">
        <v>36</v>
      </c>
    </row>
    <row r="1687" spans="1:17">
      <c r="A1687" s="48" t="s">
        <v>9143</v>
      </c>
      <c r="B1687" s="48" t="s">
        <v>9144</v>
      </c>
      <c r="C1687" s="48">
        <v>20.86</v>
      </c>
      <c r="D1687" s="48">
        <v>4.3600000000000003</v>
      </c>
      <c r="E1687" s="49" t="s">
        <v>10687</v>
      </c>
      <c r="F1687" s="49" t="s">
        <v>10686</v>
      </c>
      <c r="G1687" s="49" t="s">
        <v>10686</v>
      </c>
      <c r="H1687" s="50">
        <v>0</v>
      </c>
      <c r="I1687" s="50" t="s">
        <v>10686</v>
      </c>
      <c r="J1687" s="48" t="s">
        <v>10716</v>
      </c>
      <c r="K1687" s="48" t="s">
        <v>10744</v>
      </c>
      <c r="L1687" s="51">
        <v>31295</v>
      </c>
      <c r="M1687" s="52">
        <v>5582.95</v>
      </c>
      <c r="N1687" s="53" t="s">
        <v>4697</v>
      </c>
      <c r="O1687" s="53" t="s">
        <v>4693</v>
      </c>
      <c r="P1687" s="48" t="s">
        <v>4698</v>
      </c>
      <c r="Q1687" s="50">
        <v>37</v>
      </c>
    </row>
    <row r="1688" spans="1:17">
      <c r="A1688" s="48" t="s">
        <v>9145</v>
      </c>
      <c r="B1688" s="48" t="s">
        <v>9146</v>
      </c>
      <c r="C1688" s="48">
        <v>18.34</v>
      </c>
      <c r="D1688" s="48">
        <v>10.01</v>
      </c>
      <c r="E1688" s="49" t="s">
        <v>10686</v>
      </c>
      <c r="F1688" s="49" t="s">
        <v>10686</v>
      </c>
      <c r="G1688" s="49" t="s">
        <v>10686</v>
      </c>
      <c r="H1688" s="50">
        <v>0</v>
      </c>
      <c r="I1688" s="50" t="s">
        <v>10686</v>
      </c>
      <c r="J1688" s="48" t="s">
        <v>10734</v>
      </c>
      <c r="K1688" s="48" t="s">
        <v>10738</v>
      </c>
      <c r="L1688" s="51">
        <v>27290</v>
      </c>
      <c r="M1688" s="52">
        <v>5576.35</v>
      </c>
      <c r="N1688" s="53" t="s">
        <v>4697</v>
      </c>
      <c r="O1688" s="53" t="s">
        <v>4694</v>
      </c>
      <c r="P1688" s="48" t="s">
        <v>4695</v>
      </c>
      <c r="Q1688" s="50">
        <v>48</v>
      </c>
    </row>
    <row r="1689" spans="1:17">
      <c r="A1689" s="48" t="s">
        <v>9148</v>
      </c>
      <c r="B1689" s="48" t="s">
        <v>9149</v>
      </c>
      <c r="C1689" s="48">
        <v>34.15</v>
      </c>
      <c r="D1689" s="48">
        <v>5.42</v>
      </c>
      <c r="E1689" s="49" t="s">
        <v>10686</v>
      </c>
      <c r="F1689" s="49" t="s">
        <v>10686</v>
      </c>
      <c r="G1689" s="49" t="s">
        <v>10686</v>
      </c>
      <c r="H1689" s="50">
        <v>0</v>
      </c>
      <c r="I1689" s="50" t="s">
        <v>10686</v>
      </c>
      <c r="J1689" s="48" t="s">
        <v>10731</v>
      </c>
      <c r="K1689" s="48" t="s">
        <v>10744</v>
      </c>
      <c r="L1689" s="51">
        <v>36425</v>
      </c>
      <c r="M1689" s="52">
        <v>5552.61</v>
      </c>
      <c r="N1689" s="53" t="s">
        <v>4697</v>
      </c>
      <c r="O1689" s="53" t="s">
        <v>4694</v>
      </c>
      <c r="P1689" s="48" t="s">
        <v>4713</v>
      </c>
      <c r="Q1689" s="50">
        <v>23</v>
      </c>
    </row>
    <row r="1690" spans="1:17">
      <c r="A1690" s="48" t="s">
        <v>9151</v>
      </c>
      <c r="B1690" s="48" t="s">
        <v>7918</v>
      </c>
      <c r="C1690" s="48">
        <v>18.350000000000001</v>
      </c>
      <c r="D1690" s="48">
        <v>5.12</v>
      </c>
      <c r="E1690" s="49" t="s">
        <v>10686</v>
      </c>
      <c r="F1690" s="49" t="s">
        <v>10686</v>
      </c>
      <c r="G1690" s="49" t="s">
        <v>10686</v>
      </c>
      <c r="H1690" s="50">
        <v>0</v>
      </c>
      <c r="I1690" s="50" t="s">
        <v>10686</v>
      </c>
      <c r="J1690" s="48" t="s">
        <v>10734</v>
      </c>
      <c r="K1690" s="48" t="s">
        <v>10744</v>
      </c>
      <c r="L1690" s="51">
        <v>29562</v>
      </c>
      <c r="M1690" s="52">
        <v>5540.35</v>
      </c>
      <c r="N1690" s="53" t="s">
        <v>4697</v>
      </c>
      <c r="O1690" s="53" t="s">
        <v>4697</v>
      </c>
      <c r="P1690" s="48" t="s">
        <v>4698</v>
      </c>
      <c r="Q1690" s="50">
        <v>42</v>
      </c>
    </row>
    <row r="1691" spans="1:17">
      <c r="A1691" s="48" t="s">
        <v>9153</v>
      </c>
      <c r="B1691" s="48" t="s">
        <v>9154</v>
      </c>
      <c r="C1691" s="48">
        <v>22.13</v>
      </c>
      <c r="D1691" s="48">
        <v>9.1999999999999993</v>
      </c>
      <c r="E1691" s="49" t="s">
        <v>10687</v>
      </c>
      <c r="F1691" s="49" t="s">
        <v>10686</v>
      </c>
      <c r="G1691" s="49" t="s">
        <v>10686</v>
      </c>
      <c r="H1691" s="50">
        <v>0</v>
      </c>
      <c r="I1691" s="50" t="s">
        <v>10686</v>
      </c>
      <c r="J1691" s="48" t="s">
        <v>10716</v>
      </c>
      <c r="K1691" s="48" t="s">
        <v>10738</v>
      </c>
      <c r="L1691" s="51">
        <v>29897</v>
      </c>
      <c r="M1691" s="52">
        <v>5539.4</v>
      </c>
      <c r="N1691" s="53" t="s">
        <v>4697</v>
      </c>
      <c r="O1691" s="53" t="s">
        <v>4697</v>
      </c>
      <c r="P1691" s="48" t="s">
        <v>4695</v>
      </c>
      <c r="Q1691" s="50">
        <v>41</v>
      </c>
    </row>
    <row r="1692" spans="1:17">
      <c r="A1692" s="48" t="s">
        <v>9156</v>
      </c>
      <c r="B1692" s="48" t="s">
        <v>9157</v>
      </c>
      <c r="C1692" s="48">
        <v>22.51</v>
      </c>
      <c r="D1692" s="48">
        <v>6.08</v>
      </c>
      <c r="E1692" s="49" t="s">
        <v>10687</v>
      </c>
      <c r="F1692" s="49" t="s">
        <v>10686</v>
      </c>
      <c r="G1692" s="49" t="s">
        <v>10686</v>
      </c>
      <c r="H1692" s="50">
        <v>1</v>
      </c>
      <c r="I1692" s="50" t="s">
        <v>10686</v>
      </c>
      <c r="J1692" s="48" t="s">
        <v>10716</v>
      </c>
      <c r="K1692" s="48" t="s">
        <v>10740</v>
      </c>
      <c r="L1692" s="51">
        <v>32353</v>
      </c>
      <c r="M1692" s="52">
        <v>5503.36</v>
      </c>
      <c r="N1692" s="53" t="s">
        <v>4697</v>
      </c>
      <c r="O1692" s="53" t="s">
        <v>4697</v>
      </c>
      <c r="P1692" s="48" t="s">
        <v>4698</v>
      </c>
      <c r="Q1692" s="50">
        <v>34</v>
      </c>
    </row>
    <row r="1693" spans="1:17">
      <c r="A1693" s="48" t="s">
        <v>9159</v>
      </c>
      <c r="B1693" s="48" t="s">
        <v>9160</v>
      </c>
      <c r="C1693" s="48">
        <v>31</v>
      </c>
      <c r="D1693" s="48">
        <v>4.7699999999999996</v>
      </c>
      <c r="E1693" s="49" t="s">
        <v>10686</v>
      </c>
      <c r="F1693" s="49" t="s">
        <v>10686</v>
      </c>
      <c r="G1693" s="49" t="s">
        <v>10686</v>
      </c>
      <c r="H1693" s="50">
        <v>1</v>
      </c>
      <c r="I1693" s="50" t="s">
        <v>10686</v>
      </c>
      <c r="J1693" s="48" t="s">
        <v>10731</v>
      </c>
      <c r="K1693" s="48" t="s">
        <v>10744</v>
      </c>
      <c r="L1693" s="51">
        <v>30911</v>
      </c>
      <c r="M1693" s="52">
        <v>5488.26</v>
      </c>
      <c r="N1693" s="53" t="s">
        <v>4697</v>
      </c>
      <c r="O1693" s="53" t="s">
        <v>4694</v>
      </c>
      <c r="P1693" s="48" t="s">
        <v>4701</v>
      </c>
      <c r="Q1693" s="50">
        <v>38</v>
      </c>
    </row>
    <row r="1694" spans="1:17">
      <c r="A1694" s="48" t="s">
        <v>9162</v>
      </c>
      <c r="B1694" s="48" t="s">
        <v>8775</v>
      </c>
      <c r="C1694" s="48">
        <v>28.27</v>
      </c>
      <c r="D1694" s="48">
        <v>4.62</v>
      </c>
      <c r="E1694" s="49" t="s">
        <v>10686</v>
      </c>
      <c r="F1694" s="49" t="s">
        <v>10686</v>
      </c>
      <c r="G1694" s="49" t="s">
        <v>10686</v>
      </c>
      <c r="H1694" s="50">
        <v>1</v>
      </c>
      <c r="I1694" s="50" t="s">
        <v>10686</v>
      </c>
      <c r="J1694" s="48" t="s">
        <v>10733</v>
      </c>
      <c r="K1694" s="48" t="s">
        <v>10744</v>
      </c>
      <c r="L1694" s="51">
        <v>30920</v>
      </c>
      <c r="M1694" s="52">
        <v>5484.47</v>
      </c>
      <c r="N1694" s="53" t="s">
        <v>4697</v>
      </c>
      <c r="O1694" s="53" t="s">
        <v>4697</v>
      </c>
      <c r="P1694" s="48" t="s">
        <v>4695</v>
      </c>
      <c r="Q1694" s="50">
        <v>38</v>
      </c>
    </row>
    <row r="1695" spans="1:17">
      <c r="A1695" s="48" t="s">
        <v>9163</v>
      </c>
      <c r="B1695" s="48" t="s">
        <v>6387</v>
      </c>
      <c r="C1695" s="48">
        <v>29.92</v>
      </c>
      <c r="D1695" s="48">
        <v>9.07</v>
      </c>
      <c r="E1695" s="49" t="s">
        <v>10687</v>
      </c>
      <c r="F1695" s="49" t="s">
        <v>10686</v>
      </c>
      <c r="G1695" s="49" t="s">
        <v>10686</v>
      </c>
      <c r="H1695" s="50">
        <v>1</v>
      </c>
      <c r="I1695" s="50" t="s">
        <v>10686</v>
      </c>
      <c r="J1695" s="48" t="s">
        <v>10733</v>
      </c>
      <c r="K1695" s="48" t="s">
        <v>10738</v>
      </c>
      <c r="L1695" s="51">
        <v>31685</v>
      </c>
      <c r="M1695" s="52">
        <v>5478.04</v>
      </c>
      <c r="N1695" s="53" t="s">
        <v>4697</v>
      </c>
      <c r="O1695" s="53" t="s">
        <v>4694</v>
      </c>
      <c r="P1695" s="48" t="s">
        <v>4695</v>
      </c>
      <c r="Q1695" s="50">
        <v>36</v>
      </c>
    </row>
    <row r="1696" spans="1:17">
      <c r="A1696" s="48" t="s">
        <v>9165</v>
      </c>
      <c r="B1696" s="48" t="s">
        <v>9166</v>
      </c>
      <c r="C1696" s="48">
        <v>25.9</v>
      </c>
      <c r="D1696" s="48">
        <v>9.1199999999999992</v>
      </c>
      <c r="E1696" s="49" t="s">
        <v>10687</v>
      </c>
      <c r="F1696" s="49" t="s">
        <v>10686</v>
      </c>
      <c r="G1696" s="49" t="s">
        <v>10686</v>
      </c>
      <c r="H1696" s="50">
        <v>1</v>
      </c>
      <c r="I1696" s="50" t="s">
        <v>10686</v>
      </c>
      <c r="J1696" s="48" t="s">
        <v>10733</v>
      </c>
      <c r="K1696" s="48" t="s">
        <v>10738</v>
      </c>
      <c r="L1696" s="51">
        <v>31605</v>
      </c>
      <c r="M1696" s="52">
        <v>5472.45</v>
      </c>
      <c r="N1696" s="53" t="s">
        <v>4697</v>
      </c>
      <c r="O1696" s="53" t="s">
        <v>4694</v>
      </c>
      <c r="P1696" s="48" t="s">
        <v>4701</v>
      </c>
      <c r="Q1696" s="50">
        <v>36</v>
      </c>
    </row>
    <row r="1697" spans="1:17">
      <c r="A1697" s="48" t="s">
        <v>9168</v>
      </c>
      <c r="B1697" s="48" t="s">
        <v>9169</v>
      </c>
      <c r="C1697" s="48">
        <v>27.74</v>
      </c>
      <c r="D1697" s="48">
        <v>7.32</v>
      </c>
      <c r="E1697" s="49" t="s">
        <v>10687</v>
      </c>
      <c r="F1697" s="49" t="s">
        <v>10686</v>
      </c>
      <c r="G1697" s="49" t="s">
        <v>10686</v>
      </c>
      <c r="H1697" s="50">
        <v>1</v>
      </c>
      <c r="I1697" s="50" t="s">
        <v>10686</v>
      </c>
      <c r="J1697" s="48" t="s">
        <v>10733</v>
      </c>
      <c r="K1697" s="48" t="s">
        <v>10738</v>
      </c>
      <c r="L1697" s="51">
        <v>31748</v>
      </c>
      <c r="M1697" s="52">
        <v>5469.01</v>
      </c>
      <c r="N1697" s="53" t="s">
        <v>4697</v>
      </c>
      <c r="O1697" s="53" t="s">
        <v>4697</v>
      </c>
      <c r="P1697" s="48" t="s">
        <v>4699</v>
      </c>
      <c r="Q1697" s="50">
        <v>36</v>
      </c>
    </row>
    <row r="1698" spans="1:17">
      <c r="A1698" s="48" t="s">
        <v>9171</v>
      </c>
      <c r="B1698" s="48" t="s">
        <v>9172</v>
      </c>
      <c r="C1698" s="48">
        <v>17.260000000000002</v>
      </c>
      <c r="D1698" s="48">
        <v>11.73</v>
      </c>
      <c r="E1698" s="49" t="s">
        <v>10686</v>
      </c>
      <c r="F1698" s="49" t="s">
        <v>10686</v>
      </c>
      <c r="G1698" s="49" t="s">
        <v>10686</v>
      </c>
      <c r="H1698" s="50">
        <v>2</v>
      </c>
      <c r="I1698" s="50" t="s">
        <v>10686</v>
      </c>
      <c r="J1698" s="48" t="s">
        <v>10734</v>
      </c>
      <c r="K1698" s="48" t="s">
        <v>10738</v>
      </c>
      <c r="L1698" s="51">
        <v>26961</v>
      </c>
      <c r="M1698" s="52">
        <v>5466.88</v>
      </c>
      <c r="N1698" s="53" t="s">
        <v>4697</v>
      </c>
      <c r="O1698" s="53" t="s">
        <v>4697</v>
      </c>
      <c r="P1698" s="48" t="s">
        <v>4695</v>
      </c>
      <c r="Q1698" s="50">
        <v>49</v>
      </c>
    </row>
    <row r="1699" spans="1:17">
      <c r="A1699" s="48" t="s">
        <v>9173</v>
      </c>
      <c r="B1699" s="48" t="s">
        <v>7546</v>
      </c>
      <c r="C1699" s="48">
        <v>19.855</v>
      </c>
      <c r="D1699" s="48">
        <v>6.64</v>
      </c>
      <c r="E1699" s="49" t="s">
        <v>10687</v>
      </c>
      <c r="F1699" s="49" t="s">
        <v>10686</v>
      </c>
      <c r="G1699" s="49" t="s">
        <v>10686</v>
      </c>
      <c r="H1699" s="50">
        <v>1</v>
      </c>
      <c r="I1699" s="50" t="s">
        <v>10686</v>
      </c>
      <c r="J1699" s="48" t="s">
        <v>10716</v>
      </c>
      <c r="K1699" s="48" t="s">
        <v>10738</v>
      </c>
      <c r="L1699" s="51">
        <v>31771</v>
      </c>
      <c r="M1699" s="52">
        <v>5458.05</v>
      </c>
      <c r="N1699" s="53" t="s">
        <v>4697</v>
      </c>
      <c r="O1699" s="53" t="s">
        <v>4697</v>
      </c>
      <c r="P1699" s="48" t="s">
        <v>4699</v>
      </c>
      <c r="Q1699" s="50">
        <v>36</v>
      </c>
    </row>
    <row r="1700" spans="1:17">
      <c r="A1700" s="48" t="s">
        <v>9175</v>
      </c>
      <c r="B1700" s="48" t="s">
        <v>5024</v>
      </c>
      <c r="C1700" s="48">
        <v>41.69</v>
      </c>
      <c r="D1700" s="48">
        <v>5.78</v>
      </c>
      <c r="E1700" s="49" t="s">
        <v>10686</v>
      </c>
      <c r="F1700" s="49" t="s">
        <v>10686</v>
      </c>
      <c r="G1700" s="49" t="s">
        <v>10686</v>
      </c>
      <c r="H1700" s="50">
        <v>0</v>
      </c>
      <c r="I1700" s="50" t="s">
        <v>10686</v>
      </c>
      <c r="J1700" s="48" t="s">
        <v>10731</v>
      </c>
      <c r="K1700" s="48" t="s">
        <v>10740</v>
      </c>
      <c r="L1700" s="51">
        <v>30188</v>
      </c>
      <c r="M1700" s="52">
        <v>5438.75</v>
      </c>
      <c r="N1700" s="53" t="s">
        <v>4694</v>
      </c>
      <c r="O1700" s="53" t="s">
        <v>4697</v>
      </c>
      <c r="P1700" s="48" t="s">
        <v>4695</v>
      </c>
      <c r="Q1700" s="50">
        <v>40</v>
      </c>
    </row>
    <row r="1701" spans="1:17">
      <c r="A1701" s="48" t="s">
        <v>9177</v>
      </c>
      <c r="B1701" s="48" t="s">
        <v>9178</v>
      </c>
      <c r="C1701" s="48">
        <v>16.12</v>
      </c>
      <c r="D1701" s="48">
        <v>10.45</v>
      </c>
      <c r="E1701" s="49" t="s">
        <v>10686</v>
      </c>
      <c r="F1701" s="49" t="s">
        <v>10686</v>
      </c>
      <c r="G1701" s="49" t="s">
        <v>10686</v>
      </c>
      <c r="H1701" s="50">
        <v>0</v>
      </c>
      <c r="I1701" s="50" t="s">
        <v>10686</v>
      </c>
      <c r="J1701" s="48" t="s">
        <v>10734</v>
      </c>
      <c r="K1701" s="48" t="s">
        <v>10738</v>
      </c>
      <c r="L1701" s="51">
        <v>28649</v>
      </c>
      <c r="M1701" s="52">
        <v>5428.98</v>
      </c>
      <c r="N1701" s="53" t="s">
        <v>4697</v>
      </c>
      <c r="O1701" s="53" t="s">
        <v>4697</v>
      </c>
      <c r="P1701" s="48" t="s">
        <v>4698</v>
      </c>
      <c r="Q1701" s="50">
        <v>45</v>
      </c>
    </row>
    <row r="1702" spans="1:17">
      <c r="A1702" s="48" t="s">
        <v>9180</v>
      </c>
      <c r="B1702" s="48" t="s">
        <v>4752</v>
      </c>
      <c r="C1702" s="48">
        <v>37.43</v>
      </c>
      <c r="D1702" s="48">
        <v>4.5199999999999996</v>
      </c>
      <c r="E1702" s="49" t="s">
        <v>10686</v>
      </c>
      <c r="F1702" s="49" t="s">
        <v>10686</v>
      </c>
      <c r="G1702" s="49" t="s">
        <v>10686</v>
      </c>
      <c r="H1702" s="50">
        <v>1</v>
      </c>
      <c r="I1702" s="50" t="s">
        <v>10686</v>
      </c>
      <c r="J1702" s="48" t="s">
        <v>10731</v>
      </c>
      <c r="K1702" s="48" t="s">
        <v>10744</v>
      </c>
      <c r="L1702" s="51">
        <v>33864</v>
      </c>
      <c r="M1702" s="52">
        <v>5428.73</v>
      </c>
      <c r="N1702" s="53" t="s">
        <v>4694</v>
      </c>
      <c r="O1702" s="53" t="s">
        <v>4693</v>
      </c>
      <c r="P1702" s="48" t="s">
        <v>4708</v>
      </c>
      <c r="Q1702" s="50">
        <v>30</v>
      </c>
    </row>
    <row r="1703" spans="1:17">
      <c r="A1703" s="48" t="s">
        <v>9182</v>
      </c>
      <c r="B1703" s="48" t="s">
        <v>4961</v>
      </c>
      <c r="C1703" s="48">
        <v>31.065000000000001</v>
      </c>
      <c r="D1703" s="48">
        <v>5.71</v>
      </c>
      <c r="E1703" s="49" t="s">
        <v>10686</v>
      </c>
      <c r="F1703" s="49" t="s">
        <v>10686</v>
      </c>
      <c r="G1703" s="49" t="s">
        <v>10686</v>
      </c>
      <c r="H1703" s="50">
        <v>0</v>
      </c>
      <c r="I1703" s="50" t="s">
        <v>10686</v>
      </c>
      <c r="J1703" s="48" t="s">
        <v>10731</v>
      </c>
      <c r="K1703" s="48" t="s">
        <v>10740</v>
      </c>
      <c r="L1703" s="51">
        <v>33425</v>
      </c>
      <c r="M1703" s="52">
        <v>5425.02</v>
      </c>
      <c r="N1703" s="53" t="s">
        <v>4697</v>
      </c>
      <c r="O1703" s="53" t="s">
        <v>4693</v>
      </c>
      <c r="P1703" s="48" t="s">
        <v>4698</v>
      </c>
      <c r="Q1703" s="50">
        <v>31</v>
      </c>
    </row>
    <row r="1704" spans="1:17">
      <c r="A1704" s="48" t="s">
        <v>9184</v>
      </c>
      <c r="B1704" s="48" t="s">
        <v>6705</v>
      </c>
      <c r="C1704" s="48">
        <v>25.08</v>
      </c>
      <c r="D1704" s="48">
        <v>4.7699999999999996</v>
      </c>
      <c r="E1704" s="49" t="s">
        <v>10686</v>
      </c>
      <c r="F1704" s="49" t="s">
        <v>10686</v>
      </c>
      <c r="G1704" s="49" t="s">
        <v>10686</v>
      </c>
      <c r="H1704" s="50">
        <v>0</v>
      </c>
      <c r="I1704" s="50" t="s">
        <v>10686</v>
      </c>
      <c r="J1704" s="48" t="s">
        <v>10733</v>
      </c>
      <c r="K1704" s="48" t="s">
        <v>10744</v>
      </c>
      <c r="L1704" s="51">
        <v>30221</v>
      </c>
      <c r="M1704" s="52">
        <v>5415.66</v>
      </c>
      <c r="N1704" s="53" t="s">
        <v>4697</v>
      </c>
      <c r="O1704" s="53" t="s">
        <v>4694</v>
      </c>
      <c r="P1704" s="48" t="s">
        <v>4695</v>
      </c>
      <c r="Q1704" s="50">
        <v>40</v>
      </c>
    </row>
    <row r="1705" spans="1:17">
      <c r="A1705" s="48" t="s">
        <v>9186</v>
      </c>
      <c r="B1705" s="48" t="s">
        <v>5292</v>
      </c>
      <c r="C1705" s="48">
        <v>15.2</v>
      </c>
      <c r="D1705" s="48">
        <v>7.81</v>
      </c>
      <c r="E1705" s="49" t="s">
        <v>10687</v>
      </c>
      <c r="F1705" s="49" t="s">
        <v>10686</v>
      </c>
      <c r="G1705" s="49" t="s">
        <v>10686</v>
      </c>
      <c r="H1705" s="50">
        <v>1</v>
      </c>
      <c r="I1705" s="50" t="s">
        <v>10686</v>
      </c>
      <c r="J1705" s="48" t="s">
        <v>10734</v>
      </c>
      <c r="K1705" s="48" t="s">
        <v>10738</v>
      </c>
      <c r="L1705" s="51">
        <v>27664</v>
      </c>
      <c r="M1705" s="52">
        <v>5411.99</v>
      </c>
      <c r="N1705" s="53" t="s">
        <v>4697</v>
      </c>
      <c r="O1705" s="53" t="s">
        <v>4694</v>
      </c>
      <c r="P1705" s="48" t="s">
        <v>4698</v>
      </c>
      <c r="Q1705" s="50">
        <v>47</v>
      </c>
    </row>
    <row r="1706" spans="1:17">
      <c r="A1706" s="48" t="s">
        <v>9188</v>
      </c>
      <c r="B1706" s="48" t="s">
        <v>9189</v>
      </c>
      <c r="C1706" s="48">
        <v>22.34</v>
      </c>
      <c r="D1706" s="48">
        <v>5.19</v>
      </c>
      <c r="E1706" s="49" t="s">
        <v>10687</v>
      </c>
      <c r="F1706" s="49" t="s">
        <v>10686</v>
      </c>
      <c r="G1706" s="49" t="s">
        <v>10686</v>
      </c>
      <c r="H1706" s="50">
        <v>0</v>
      </c>
      <c r="I1706" s="50" t="s">
        <v>10686</v>
      </c>
      <c r="J1706" s="48" t="s">
        <v>10716</v>
      </c>
      <c r="K1706" s="48" t="s">
        <v>10744</v>
      </c>
      <c r="L1706" s="51">
        <v>31404</v>
      </c>
      <c r="M1706" s="52">
        <v>5402.89</v>
      </c>
      <c r="N1706" s="53" t="s">
        <v>4697</v>
      </c>
      <c r="O1706" s="53" t="s">
        <v>4693</v>
      </c>
      <c r="P1706" s="48" t="s">
        <v>4695</v>
      </c>
      <c r="Q1706" s="50">
        <v>37</v>
      </c>
    </row>
    <row r="1707" spans="1:17">
      <c r="A1707" s="48" t="s">
        <v>9190</v>
      </c>
      <c r="B1707" s="48" t="s">
        <v>9191</v>
      </c>
      <c r="C1707" s="48">
        <v>40.15</v>
      </c>
      <c r="D1707" s="48">
        <v>5.93</v>
      </c>
      <c r="E1707" s="49" t="s">
        <v>10686</v>
      </c>
      <c r="F1707" s="49" t="s">
        <v>10686</v>
      </c>
      <c r="G1707" s="49" t="s">
        <v>10686</v>
      </c>
      <c r="H1707" s="50">
        <v>1</v>
      </c>
      <c r="I1707" s="50" t="s">
        <v>10686</v>
      </c>
      <c r="J1707" s="48" t="s">
        <v>10731</v>
      </c>
      <c r="K1707" s="48" t="s">
        <v>10740</v>
      </c>
      <c r="L1707" s="51">
        <v>30895</v>
      </c>
      <c r="M1707" s="52">
        <v>5400.98</v>
      </c>
      <c r="N1707" s="53" t="s">
        <v>4697</v>
      </c>
      <c r="O1707" s="53" t="s">
        <v>4697</v>
      </c>
      <c r="P1707" s="48" t="s">
        <v>4695</v>
      </c>
      <c r="Q1707" s="50">
        <v>38</v>
      </c>
    </row>
    <row r="1708" spans="1:17">
      <c r="A1708" s="48" t="s">
        <v>9193</v>
      </c>
      <c r="B1708" s="48" t="s">
        <v>6286</v>
      </c>
      <c r="C1708" s="48">
        <v>37.729999999999997</v>
      </c>
      <c r="D1708" s="48">
        <v>6.29</v>
      </c>
      <c r="E1708" s="49" t="s">
        <v>10686</v>
      </c>
      <c r="F1708" s="49" t="s">
        <v>10686</v>
      </c>
      <c r="G1708" s="49" t="s">
        <v>10686</v>
      </c>
      <c r="H1708" s="50">
        <v>1</v>
      </c>
      <c r="I1708" s="50" t="s">
        <v>10686</v>
      </c>
      <c r="J1708" s="48" t="s">
        <v>10731</v>
      </c>
      <c r="K1708" s="48" t="s">
        <v>10740</v>
      </c>
      <c r="L1708" s="51">
        <v>30928</v>
      </c>
      <c r="M1708" s="52">
        <v>5397.62</v>
      </c>
      <c r="N1708" s="53" t="s">
        <v>4697</v>
      </c>
      <c r="O1708" s="53" t="s">
        <v>4697</v>
      </c>
      <c r="P1708" s="48" t="s">
        <v>4695</v>
      </c>
      <c r="Q1708" s="50">
        <v>38</v>
      </c>
    </row>
    <row r="1709" spans="1:17">
      <c r="A1709" s="48" t="s">
        <v>9194</v>
      </c>
      <c r="B1709" s="48" t="s">
        <v>9195</v>
      </c>
      <c r="C1709" s="48">
        <v>25.35</v>
      </c>
      <c r="D1709" s="48">
        <v>4.9000000000000004</v>
      </c>
      <c r="E1709" s="49" t="s">
        <v>10686</v>
      </c>
      <c r="F1709" s="49" t="s">
        <v>10686</v>
      </c>
      <c r="G1709" s="49" t="s">
        <v>10686</v>
      </c>
      <c r="H1709" s="50">
        <v>0</v>
      </c>
      <c r="I1709" s="50" t="s">
        <v>10686</v>
      </c>
      <c r="J1709" s="48" t="s">
        <v>10733</v>
      </c>
      <c r="K1709" s="48" t="s">
        <v>10744</v>
      </c>
      <c r="L1709" s="51">
        <v>32818</v>
      </c>
      <c r="M1709" s="52">
        <v>5396.44</v>
      </c>
      <c r="N1709" s="53" t="s">
        <v>4697</v>
      </c>
      <c r="O1709" s="53" t="s">
        <v>4694</v>
      </c>
      <c r="P1709" s="48" t="s">
        <v>4695</v>
      </c>
      <c r="Q1709" s="50">
        <v>33</v>
      </c>
    </row>
    <row r="1710" spans="1:17">
      <c r="A1710" s="48" t="s">
        <v>9197</v>
      </c>
      <c r="B1710" s="48" t="s">
        <v>7172</v>
      </c>
      <c r="C1710" s="48">
        <v>26.41</v>
      </c>
      <c r="D1710" s="48">
        <v>5.07</v>
      </c>
      <c r="E1710" s="49" t="s">
        <v>10687</v>
      </c>
      <c r="F1710" s="49" t="s">
        <v>10686</v>
      </c>
      <c r="G1710" s="49" t="s">
        <v>10686</v>
      </c>
      <c r="H1710" s="50">
        <v>1</v>
      </c>
      <c r="I1710" s="50" t="s">
        <v>10686</v>
      </c>
      <c r="J1710" s="48" t="s">
        <v>10733</v>
      </c>
      <c r="K1710" s="48" t="s">
        <v>10744</v>
      </c>
      <c r="L1710" s="51">
        <v>32363</v>
      </c>
      <c r="M1710" s="52">
        <v>5385.34</v>
      </c>
      <c r="N1710" s="53" t="s">
        <v>4697</v>
      </c>
      <c r="O1710" s="53" t="s">
        <v>4694</v>
      </c>
      <c r="P1710" s="48" t="s">
        <v>4698</v>
      </c>
      <c r="Q1710" s="50">
        <v>34</v>
      </c>
    </row>
    <row r="1711" spans="1:17">
      <c r="A1711" s="48" t="s">
        <v>9198</v>
      </c>
      <c r="B1711" s="48" t="s">
        <v>9199</v>
      </c>
      <c r="C1711" s="48">
        <v>27.6</v>
      </c>
      <c r="D1711" s="48">
        <v>5.33</v>
      </c>
      <c r="E1711" s="49" t="s">
        <v>10686</v>
      </c>
      <c r="F1711" s="49" t="s">
        <v>10686</v>
      </c>
      <c r="G1711" s="49" t="s">
        <v>10686</v>
      </c>
      <c r="H1711" s="50">
        <v>1</v>
      </c>
      <c r="I1711" s="50" t="s">
        <v>10686</v>
      </c>
      <c r="J1711" s="48" t="s">
        <v>10733</v>
      </c>
      <c r="K1711" s="48" t="s">
        <v>10744</v>
      </c>
      <c r="L1711" s="51">
        <v>30834</v>
      </c>
      <c r="M1711" s="52">
        <v>5383.54</v>
      </c>
      <c r="N1711" s="53" t="s">
        <v>4697</v>
      </c>
      <c r="O1711" s="53" t="s">
        <v>4694</v>
      </c>
      <c r="P1711" s="48" t="s">
        <v>4701</v>
      </c>
      <c r="Q1711" s="50">
        <v>39</v>
      </c>
    </row>
    <row r="1712" spans="1:17">
      <c r="A1712" s="48" t="s">
        <v>9201</v>
      </c>
      <c r="B1712" s="48" t="s">
        <v>9202</v>
      </c>
      <c r="C1712" s="48">
        <v>33.82</v>
      </c>
      <c r="D1712" s="48">
        <v>8.93</v>
      </c>
      <c r="E1712" s="49" t="s">
        <v>10687</v>
      </c>
      <c r="F1712" s="49" t="s">
        <v>10686</v>
      </c>
      <c r="G1712" s="49" t="s">
        <v>10686</v>
      </c>
      <c r="H1712" s="50">
        <v>1</v>
      </c>
      <c r="I1712" s="50" t="s">
        <v>10686</v>
      </c>
      <c r="J1712" s="48" t="s">
        <v>10731</v>
      </c>
      <c r="K1712" s="48" t="s">
        <v>10738</v>
      </c>
      <c r="L1712" s="51">
        <v>31615</v>
      </c>
      <c r="M1712" s="52">
        <v>5377.46</v>
      </c>
      <c r="N1712" s="53" t="s">
        <v>4697</v>
      </c>
      <c r="O1712" s="53" t="s">
        <v>4694</v>
      </c>
      <c r="P1712" s="48" t="s">
        <v>4698</v>
      </c>
      <c r="Q1712" s="50">
        <v>36</v>
      </c>
    </row>
    <row r="1713" spans="1:17">
      <c r="A1713" s="48" t="s">
        <v>9204</v>
      </c>
      <c r="B1713" s="48" t="s">
        <v>5699</v>
      </c>
      <c r="C1713" s="48">
        <v>32.9</v>
      </c>
      <c r="D1713" s="48">
        <v>4.3499999999999996</v>
      </c>
      <c r="E1713" s="49" t="s">
        <v>10686</v>
      </c>
      <c r="F1713" s="49" t="s">
        <v>10686</v>
      </c>
      <c r="G1713" s="49" t="s">
        <v>10686</v>
      </c>
      <c r="H1713" s="50">
        <v>0</v>
      </c>
      <c r="I1713" s="50" t="s">
        <v>10686</v>
      </c>
      <c r="J1713" s="48" t="s">
        <v>10731</v>
      </c>
      <c r="K1713" s="48" t="s">
        <v>10744</v>
      </c>
      <c r="L1713" s="51">
        <v>32830</v>
      </c>
      <c r="M1713" s="52">
        <v>5375.04</v>
      </c>
      <c r="N1713" s="53" t="s">
        <v>4697</v>
      </c>
      <c r="O1713" s="53" t="s">
        <v>4693</v>
      </c>
      <c r="P1713" s="48" t="s">
        <v>4701</v>
      </c>
      <c r="Q1713" s="50">
        <v>33</v>
      </c>
    </row>
    <row r="1714" spans="1:17">
      <c r="A1714" s="48" t="s">
        <v>9206</v>
      </c>
      <c r="B1714" s="48" t="s">
        <v>5259</v>
      </c>
      <c r="C1714" s="48">
        <v>30.875</v>
      </c>
      <c r="D1714" s="48">
        <v>9.5399999999999991</v>
      </c>
      <c r="E1714" s="49" t="s">
        <v>10687</v>
      </c>
      <c r="F1714" s="49" t="s">
        <v>10686</v>
      </c>
      <c r="G1714" s="49" t="s">
        <v>10686</v>
      </c>
      <c r="H1714" s="50">
        <v>1</v>
      </c>
      <c r="I1714" s="50" t="s">
        <v>10686</v>
      </c>
      <c r="J1714" s="48" t="s">
        <v>10731</v>
      </c>
      <c r="K1714" s="48" t="s">
        <v>10738</v>
      </c>
      <c r="L1714" s="51">
        <v>31564</v>
      </c>
      <c r="M1714" s="52">
        <v>5373.36</v>
      </c>
      <c r="N1714" s="53" t="s">
        <v>4697</v>
      </c>
      <c r="O1714" s="53" t="s">
        <v>4697</v>
      </c>
      <c r="P1714" s="48" t="s">
        <v>4698</v>
      </c>
      <c r="Q1714" s="50">
        <v>37</v>
      </c>
    </row>
    <row r="1715" spans="1:17">
      <c r="A1715" s="48" t="s">
        <v>9208</v>
      </c>
      <c r="B1715" s="48" t="s">
        <v>9209</v>
      </c>
      <c r="C1715" s="48">
        <v>32.64</v>
      </c>
      <c r="D1715" s="48">
        <v>5.91</v>
      </c>
      <c r="E1715" s="49" t="s">
        <v>10686</v>
      </c>
      <c r="F1715" s="49" t="s">
        <v>10686</v>
      </c>
      <c r="G1715" s="49" t="s">
        <v>10686</v>
      </c>
      <c r="H1715" s="50">
        <v>0</v>
      </c>
      <c r="I1715" s="50" t="s">
        <v>10686</v>
      </c>
      <c r="J1715" s="48" t="s">
        <v>10731</v>
      </c>
      <c r="K1715" s="48" t="s">
        <v>10740</v>
      </c>
      <c r="L1715" s="51">
        <v>34675</v>
      </c>
      <c r="M1715" s="52">
        <v>5364.66</v>
      </c>
      <c r="N1715" s="53" t="s">
        <v>4697</v>
      </c>
      <c r="O1715" s="53" t="s">
        <v>4693</v>
      </c>
      <c r="P1715" s="48" t="s">
        <v>4701</v>
      </c>
      <c r="Q1715" s="50">
        <v>28</v>
      </c>
    </row>
    <row r="1716" spans="1:17">
      <c r="A1716" s="48" t="s">
        <v>9210</v>
      </c>
      <c r="B1716" s="48" t="s">
        <v>9199</v>
      </c>
      <c r="C1716" s="48">
        <v>22.135000000000002</v>
      </c>
      <c r="D1716" s="48">
        <v>5.0999999999999996</v>
      </c>
      <c r="E1716" s="49" t="s">
        <v>10686</v>
      </c>
      <c r="F1716" s="49" t="s">
        <v>10686</v>
      </c>
      <c r="G1716" s="49" t="s">
        <v>10686</v>
      </c>
      <c r="H1716" s="50">
        <v>0</v>
      </c>
      <c r="I1716" s="50" t="s">
        <v>10686</v>
      </c>
      <c r="J1716" s="48" t="s">
        <v>10716</v>
      </c>
      <c r="K1716" s="48" t="s">
        <v>10744</v>
      </c>
      <c r="L1716" s="51">
        <v>32819</v>
      </c>
      <c r="M1716" s="52">
        <v>5354.07</v>
      </c>
      <c r="N1716" s="53" t="s">
        <v>4697</v>
      </c>
      <c r="O1716" s="53" t="s">
        <v>4694</v>
      </c>
      <c r="P1716" s="48" t="s">
        <v>4699</v>
      </c>
      <c r="Q1716" s="50">
        <v>33</v>
      </c>
    </row>
    <row r="1717" spans="1:17">
      <c r="A1717" s="48" t="s">
        <v>9212</v>
      </c>
      <c r="B1717" s="48" t="s">
        <v>5010</v>
      </c>
      <c r="C1717" s="48">
        <v>16.53</v>
      </c>
      <c r="D1717" s="48">
        <v>5.08</v>
      </c>
      <c r="E1717" s="49" t="s">
        <v>10686</v>
      </c>
      <c r="F1717" s="49" t="s">
        <v>10686</v>
      </c>
      <c r="G1717" s="49" t="s">
        <v>10686</v>
      </c>
      <c r="H1717" s="50">
        <v>2</v>
      </c>
      <c r="I1717" s="50" t="s">
        <v>10686</v>
      </c>
      <c r="J1717" s="48" t="s">
        <v>10734</v>
      </c>
      <c r="K1717" s="48" t="s">
        <v>10744</v>
      </c>
      <c r="L1717" s="51">
        <v>26648</v>
      </c>
      <c r="M1717" s="52">
        <v>5344.81</v>
      </c>
      <c r="N1717" s="53" t="s">
        <v>4697</v>
      </c>
      <c r="O1717" s="53" t="s">
        <v>4694</v>
      </c>
      <c r="P1717" s="48" t="s">
        <v>4695</v>
      </c>
      <c r="Q1717" s="50">
        <v>50</v>
      </c>
    </row>
    <row r="1718" spans="1:17">
      <c r="A1718" s="48" t="s">
        <v>9214</v>
      </c>
      <c r="B1718" s="48" t="s">
        <v>9215</v>
      </c>
      <c r="C1718" s="48">
        <v>32.774999999999999</v>
      </c>
      <c r="D1718" s="48">
        <v>4.75</v>
      </c>
      <c r="E1718" s="49" t="s">
        <v>10686</v>
      </c>
      <c r="F1718" s="49" t="s">
        <v>10686</v>
      </c>
      <c r="G1718" s="49" t="s">
        <v>10686</v>
      </c>
      <c r="H1718" s="50">
        <v>0</v>
      </c>
      <c r="I1718" s="50" t="s">
        <v>10686</v>
      </c>
      <c r="J1718" s="48" t="s">
        <v>10731</v>
      </c>
      <c r="K1718" s="48" t="s">
        <v>10744</v>
      </c>
      <c r="L1718" s="51">
        <v>33478</v>
      </c>
      <c r="M1718" s="52">
        <v>5327.4</v>
      </c>
      <c r="N1718" s="53" t="s">
        <v>4697</v>
      </c>
      <c r="O1718" s="53" t="s">
        <v>4693</v>
      </c>
      <c r="P1718" s="48" t="s">
        <v>4698</v>
      </c>
      <c r="Q1718" s="50">
        <v>31</v>
      </c>
    </row>
    <row r="1719" spans="1:17">
      <c r="A1719" s="48" t="s">
        <v>9216</v>
      </c>
      <c r="B1719" s="48" t="s">
        <v>9217</v>
      </c>
      <c r="C1719" s="48">
        <v>30.9</v>
      </c>
      <c r="D1719" s="48">
        <v>6.05</v>
      </c>
      <c r="E1719" s="49" t="s">
        <v>10686</v>
      </c>
      <c r="F1719" s="49" t="s">
        <v>10686</v>
      </c>
      <c r="G1719" s="49" t="s">
        <v>10686</v>
      </c>
      <c r="H1719" s="50">
        <v>1</v>
      </c>
      <c r="I1719" s="50" t="s">
        <v>10686</v>
      </c>
      <c r="J1719" s="48" t="s">
        <v>10731</v>
      </c>
      <c r="K1719" s="48" t="s">
        <v>10740</v>
      </c>
      <c r="L1719" s="51">
        <v>33773</v>
      </c>
      <c r="M1719" s="52">
        <v>5325.65</v>
      </c>
      <c r="N1719" s="53" t="s">
        <v>4697</v>
      </c>
      <c r="O1719" s="53" t="s">
        <v>4693</v>
      </c>
      <c r="P1719" s="48" t="s">
        <v>4701</v>
      </c>
      <c r="Q1719" s="50">
        <v>30</v>
      </c>
    </row>
    <row r="1720" spans="1:17">
      <c r="A1720" s="48" t="s">
        <v>9219</v>
      </c>
      <c r="B1720" s="48" t="s">
        <v>9220</v>
      </c>
      <c r="C1720" s="48">
        <v>15.58</v>
      </c>
      <c r="D1720" s="48">
        <v>11.56</v>
      </c>
      <c r="E1720" s="49" t="s">
        <v>10686</v>
      </c>
      <c r="F1720" s="49" t="s">
        <v>10686</v>
      </c>
      <c r="G1720" s="49" t="s">
        <v>10686</v>
      </c>
      <c r="H1720" s="50">
        <v>0</v>
      </c>
      <c r="I1720" s="50" t="s">
        <v>10686</v>
      </c>
      <c r="J1720" s="48" t="s">
        <v>10734</v>
      </c>
      <c r="K1720" s="48" t="s">
        <v>10738</v>
      </c>
      <c r="L1720" s="51">
        <v>27274</v>
      </c>
      <c r="M1720" s="52">
        <v>5322.24</v>
      </c>
      <c r="N1720" s="53" t="s">
        <v>4697</v>
      </c>
      <c r="O1720" s="53" t="s">
        <v>4693</v>
      </c>
      <c r="P1720" s="48" t="s">
        <v>4698</v>
      </c>
      <c r="Q1720" s="50">
        <v>48</v>
      </c>
    </row>
    <row r="1721" spans="1:17">
      <c r="A1721" s="48" t="s">
        <v>9222</v>
      </c>
      <c r="B1721" s="48" t="s">
        <v>9223</v>
      </c>
      <c r="C1721" s="48">
        <v>26.315000000000001</v>
      </c>
      <c r="D1721" s="48">
        <v>5.76</v>
      </c>
      <c r="E1721" s="49" t="s">
        <v>10686</v>
      </c>
      <c r="F1721" s="49" t="s">
        <v>10686</v>
      </c>
      <c r="G1721" s="49" t="s">
        <v>10686</v>
      </c>
      <c r="H1721" s="50">
        <v>0</v>
      </c>
      <c r="I1721" s="50" t="s">
        <v>10686</v>
      </c>
      <c r="J1721" s="48" t="s">
        <v>10733</v>
      </c>
      <c r="K1721" s="48" t="s">
        <v>10740</v>
      </c>
      <c r="L1721" s="51">
        <v>34651</v>
      </c>
      <c r="M1721" s="52">
        <v>5312.17</v>
      </c>
      <c r="N1721" s="53" t="s">
        <v>4697</v>
      </c>
      <c r="O1721" s="53" t="s">
        <v>4697</v>
      </c>
      <c r="P1721" s="48" t="s">
        <v>4698</v>
      </c>
      <c r="Q1721" s="50">
        <v>28</v>
      </c>
    </row>
    <row r="1722" spans="1:17">
      <c r="A1722" s="48" t="s">
        <v>9224</v>
      </c>
      <c r="B1722" s="48" t="s">
        <v>4970</v>
      </c>
      <c r="C1722" s="48">
        <v>35.61</v>
      </c>
      <c r="D1722" s="48">
        <v>5.65</v>
      </c>
      <c r="E1722" s="49" t="s">
        <v>10686</v>
      </c>
      <c r="F1722" s="49" t="s">
        <v>10687</v>
      </c>
      <c r="G1722" s="49" t="s">
        <v>10686</v>
      </c>
      <c r="H1722" s="50">
        <v>1</v>
      </c>
      <c r="I1722" s="50" t="s">
        <v>10686</v>
      </c>
      <c r="J1722" s="48" t="s">
        <v>10731</v>
      </c>
      <c r="K1722" s="48" t="s">
        <v>10744</v>
      </c>
      <c r="L1722" s="51">
        <v>36778</v>
      </c>
      <c r="M1722" s="52">
        <v>5306.7</v>
      </c>
      <c r="N1722" s="53" t="s">
        <v>4697</v>
      </c>
      <c r="O1722" s="53" t="s">
        <v>4694</v>
      </c>
      <c r="P1722" s="48" t="s">
        <v>4698</v>
      </c>
      <c r="Q1722" s="50">
        <v>22</v>
      </c>
    </row>
    <row r="1723" spans="1:17">
      <c r="A1723" s="48" t="s">
        <v>9226</v>
      </c>
      <c r="B1723" s="48" t="s">
        <v>9227</v>
      </c>
      <c r="C1723" s="48">
        <v>37.56</v>
      </c>
      <c r="D1723" s="48">
        <v>5.88</v>
      </c>
      <c r="E1723" s="49" t="s">
        <v>10686</v>
      </c>
      <c r="F1723" s="49" t="s">
        <v>10687</v>
      </c>
      <c r="G1723" s="49" t="s">
        <v>10686</v>
      </c>
      <c r="H1723" s="50">
        <v>1</v>
      </c>
      <c r="I1723" s="50" t="s">
        <v>10686</v>
      </c>
      <c r="J1723" s="48" t="s">
        <v>10731</v>
      </c>
      <c r="K1723" s="48" t="s">
        <v>10740</v>
      </c>
      <c r="L1723" s="51">
        <v>38221</v>
      </c>
      <c r="M1723" s="52">
        <v>5293.67</v>
      </c>
      <c r="N1723" s="53" t="s">
        <v>4697</v>
      </c>
      <c r="O1723" s="53" t="s">
        <v>4697</v>
      </c>
      <c r="P1723" s="48" t="s">
        <v>4714</v>
      </c>
      <c r="Q1723" s="50">
        <v>18</v>
      </c>
    </row>
    <row r="1724" spans="1:17">
      <c r="A1724" s="48" t="s">
        <v>9229</v>
      </c>
      <c r="B1724" s="48" t="s">
        <v>9230</v>
      </c>
      <c r="C1724" s="48">
        <v>15.49</v>
      </c>
      <c r="D1724" s="48">
        <v>9.6</v>
      </c>
      <c r="E1724" s="49" t="s">
        <v>10686</v>
      </c>
      <c r="F1724" s="49" t="s">
        <v>10686</v>
      </c>
      <c r="G1724" s="49" t="s">
        <v>10686</v>
      </c>
      <c r="H1724" s="50">
        <v>0</v>
      </c>
      <c r="I1724" s="50" t="s">
        <v>10686</v>
      </c>
      <c r="J1724" s="48" t="s">
        <v>10734</v>
      </c>
      <c r="K1724" s="48" t="s">
        <v>10738</v>
      </c>
      <c r="L1724" s="51">
        <v>27345</v>
      </c>
      <c r="M1724" s="52">
        <v>5291.71</v>
      </c>
      <c r="N1724" s="53" t="s">
        <v>4697</v>
      </c>
      <c r="O1724" s="53" t="s">
        <v>4697</v>
      </c>
      <c r="P1724" s="48" t="s">
        <v>4698</v>
      </c>
      <c r="Q1724" s="50">
        <v>48</v>
      </c>
    </row>
    <row r="1725" spans="1:17">
      <c r="A1725" s="48" t="s">
        <v>9232</v>
      </c>
      <c r="B1725" s="48" t="s">
        <v>9233</v>
      </c>
      <c r="C1725" s="48">
        <v>23.48</v>
      </c>
      <c r="D1725" s="48">
        <v>6.24</v>
      </c>
      <c r="E1725" s="49" t="s">
        <v>10686</v>
      </c>
      <c r="F1725" s="49" t="s">
        <v>10686</v>
      </c>
      <c r="G1725" s="49" t="s">
        <v>10686</v>
      </c>
      <c r="H1725" s="50">
        <v>1</v>
      </c>
      <c r="I1725" s="50" t="s">
        <v>10686</v>
      </c>
      <c r="J1725" s="48" t="s">
        <v>10716</v>
      </c>
      <c r="K1725" s="48" t="s">
        <v>10740</v>
      </c>
      <c r="L1725" s="51">
        <v>32021</v>
      </c>
      <c r="M1725" s="52">
        <v>5275.86</v>
      </c>
      <c r="N1725" s="53" t="s">
        <v>4697</v>
      </c>
      <c r="O1725" s="53" t="s">
        <v>4697</v>
      </c>
      <c r="P1725" s="48" t="s">
        <v>4695</v>
      </c>
      <c r="Q1725" s="50">
        <v>35</v>
      </c>
    </row>
    <row r="1726" spans="1:17">
      <c r="A1726" s="48" t="s">
        <v>9235</v>
      </c>
      <c r="B1726" s="48" t="s">
        <v>9236</v>
      </c>
      <c r="C1726" s="48">
        <v>30.02</v>
      </c>
      <c r="D1726" s="48">
        <v>7.63</v>
      </c>
      <c r="E1726" s="49" t="s">
        <v>10687</v>
      </c>
      <c r="F1726" s="49" t="s">
        <v>10686</v>
      </c>
      <c r="G1726" s="49" t="s">
        <v>10686</v>
      </c>
      <c r="H1726" s="50">
        <v>1</v>
      </c>
      <c r="I1726" s="50" t="s">
        <v>10686</v>
      </c>
      <c r="J1726" s="48" t="s">
        <v>10731</v>
      </c>
      <c r="K1726" s="48" t="s">
        <v>10738</v>
      </c>
      <c r="L1726" s="51">
        <v>31705</v>
      </c>
      <c r="M1726" s="52">
        <v>5272.18</v>
      </c>
      <c r="N1726" s="53" t="s">
        <v>4697</v>
      </c>
      <c r="O1726" s="53" t="s">
        <v>4694</v>
      </c>
      <c r="P1726" s="48" t="s">
        <v>4698</v>
      </c>
      <c r="Q1726" s="50">
        <v>36</v>
      </c>
    </row>
    <row r="1727" spans="1:17">
      <c r="A1727" s="48" t="s">
        <v>9237</v>
      </c>
      <c r="B1727" s="48" t="s">
        <v>9238</v>
      </c>
      <c r="C1727" s="48">
        <v>26.885000000000002</v>
      </c>
      <c r="D1727" s="48">
        <v>8.66</v>
      </c>
      <c r="E1727" s="49" t="s">
        <v>10687</v>
      </c>
      <c r="F1727" s="49" t="s">
        <v>10686</v>
      </c>
      <c r="G1727" s="49" t="s">
        <v>10686</v>
      </c>
      <c r="H1727" s="50">
        <v>1</v>
      </c>
      <c r="I1727" s="50" t="s">
        <v>10686</v>
      </c>
      <c r="J1727" s="48" t="s">
        <v>10733</v>
      </c>
      <c r="K1727" s="48" t="s">
        <v>10738</v>
      </c>
      <c r="L1727" s="51">
        <v>31675</v>
      </c>
      <c r="M1727" s="52">
        <v>5267.82</v>
      </c>
      <c r="N1727" s="53" t="s">
        <v>4697</v>
      </c>
      <c r="O1727" s="53" t="s">
        <v>4697</v>
      </c>
      <c r="P1727" s="48" t="s">
        <v>4698</v>
      </c>
      <c r="Q1727" s="50">
        <v>36</v>
      </c>
    </row>
    <row r="1728" spans="1:17">
      <c r="A1728" s="48" t="s">
        <v>9240</v>
      </c>
      <c r="B1728" s="48" t="s">
        <v>9241</v>
      </c>
      <c r="C1728" s="48">
        <v>25.84</v>
      </c>
      <c r="D1728" s="48">
        <v>8.5500000000000007</v>
      </c>
      <c r="E1728" s="49" t="s">
        <v>10687</v>
      </c>
      <c r="F1728" s="49" t="s">
        <v>10686</v>
      </c>
      <c r="G1728" s="49" t="s">
        <v>10686</v>
      </c>
      <c r="H1728" s="50">
        <v>1</v>
      </c>
      <c r="I1728" s="50" t="s">
        <v>10686</v>
      </c>
      <c r="J1728" s="48" t="s">
        <v>10733</v>
      </c>
      <c r="K1728" s="48" t="s">
        <v>10738</v>
      </c>
      <c r="L1728" s="51">
        <v>31710</v>
      </c>
      <c r="M1728" s="52">
        <v>5266.37</v>
      </c>
      <c r="N1728" s="53" t="s">
        <v>4697</v>
      </c>
      <c r="O1728" s="53" t="s">
        <v>4697</v>
      </c>
      <c r="P1728" s="48" t="s">
        <v>4698</v>
      </c>
      <c r="Q1728" s="50">
        <v>36</v>
      </c>
    </row>
    <row r="1729" spans="1:17">
      <c r="A1729" s="48" t="s">
        <v>9243</v>
      </c>
      <c r="B1729" s="48" t="s">
        <v>9244</v>
      </c>
      <c r="C1729" s="48">
        <v>27.454999999999998</v>
      </c>
      <c r="D1729" s="48">
        <v>4.54</v>
      </c>
      <c r="E1729" s="49" t="s">
        <v>10686</v>
      </c>
      <c r="F1729" s="49" t="s">
        <v>10686</v>
      </c>
      <c r="G1729" s="49" t="s">
        <v>10686</v>
      </c>
      <c r="H1729" s="50">
        <v>0</v>
      </c>
      <c r="I1729" s="50" t="s">
        <v>10686</v>
      </c>
      <c r="J1729" s="48" t="s">
        <v>10733</v>
      </c>
      <c r="K1729" s="48" t="s">
        <v>10744</v>
      </c>
      <c r="L1729" s="51">
        <v>32708</v>
      </c>
      <c r="M1729" s="52">
        <v>5261.47</v>
      </c>
      <c r="N1729" s="53" t="s">
        <v>4697</v>
      </c>
      <c r="O1729" s="53" t="s">
        <v>4697</v>
      </c>
      <c r="P1729" s="48" t="s">
        <v>4698</v>
      </c>
      <c r="Q1729" s="50">
        <v>33</v>
      </c>
    </row>
    <row r="1730" spans="1:17">
      <c r="A1730" s="48" t="s">
        <v>9245</v>
      </c>
      <c r="B1730" s="48" t="s">
        <v>9246</v>
      </c>
      <c r="C1730" s="48">
        <v>24.605</v>
      </c>
      <c r="D1730" s="48">
        <v>5.7</v>
      </c>
      <c r="E1730" s="49" t="s">
        <v>10686</v>
      </c>
      <c r="F1730" s="49" t="s">
        <v>10686</v>
      </c>
      <c r="G1730" s="49" t="s">
        <v>10686</v>
      </c>
      <c r="H1730" s="50">
        <v>0</v>
      </c>
      <c r="I1730" s="50" t="s">
        <v>10686</v>
      </c>
      <c r="J1730" s="48" t="s">
        <v>10716</v>
      </c>
      <c r="K1730" s="48" t="s">
        <v>10740</v>
      </c>
      <c r="L1730" s="51">
        <v>32837</v>
      </c>
      <c r="M1730" s="52">
        <v>5257.51</v>
      </c>
      <c r="N1730" s="53" t="s">
        <v>4697</v>
      </c>
      <c r="O1730" s="53" t="s">
        <v>4697</v>
      </c>
      <c r="P1730" s="48" t="s">
        <v>4698</v>
      </c>
      <c r="Q1730" s="50">
        <v>33</v>
      </c>
    </row>
    <row r="1731" spans="1:17">
      <c r="A1731" s="48" t="s">
        <v>9248</v>
      </c>
      <c r="B1731" s="48" t="s">
        <v>9249</v>
      </c>
      <c r="C1731" s="48">
        <v>30.8</v>
      </c>
      <c r="D1731" s="48">
        <v>5.07</v>
      </c>
      <c r="E1731" s="49" t="s">
        <v>10686</v>
      </c>
      <c r="F1731" s="49" t="s">
        <v>10686</v>
      </c>
      <c r="G1731" s="49" t="s">
        <v>10686</v>
      </c>
      <c r="H1731" s="50">
        <v>0</v>
      </c>
      <c r="I1731" s="50" t="s">
        <v>10686</v>
      </c>
      <c r="J1731" s="48" t="s">
        <v>10731</v>
      </c>
      <c r="K1731" s="48" t="s">
        <v>10744</v>
      </c>
      <c r="L1731" s="51">
        <v>33060</v>
      </c>
      <c r="M1731" s="52">
        <v>5253.52</v>
      </c>
      <c r="N1731" s="53" t="s">
        <v>4694</v>
      </c>
      <c r="O1731" s="53" t="s">
        <v>4694</v>
      </c>
      <c r="P1731" s="48" t="s">
        <v>4701</v>
      </c>
      <c r="Q1731" s="50">
        <v>32</v>
      </c>
    </row>
    <row r="1732" spans="1:17">
      <c r="A1732" s="48" t="s">
        <v>9250</v>
      </c>
      <c r="B1732" s="48" t="s">
        <v>9251</v>
      </c>
      <c r="C1732" s="48">
        <v>34.799999999999997</v>
      </c>
      <c r="D1732" s="48">
        <v>4.38</v>
      </c>
      <c r="E1732" s="49" t="s">
        <v>10686</v>
      </c>
      <c r="F1732" s="49" t="s">
        <v>10686</v>
      </c>
      <c r="G1732" s="49" t="s">
        <v>10686</v>
      </c>
      <c r="H1732" s="50">
        <v>1</v>
      </c>
      <c r="I1732" s="50" t="s">
        <v>10686</v>
      </c>
      <c r="J1732" s="48" t="s">
        <v>10731</v>
      </c>
      <c r="K1732" s="48" t="s">
        <v>10744</v>
      </c>
      <c r="L1732" s="51">
        <v>32029</v>
      </c>
      <c r="M1732" s="52">
        <v>5246.05</v>
      </c>
      <c r="N1732" s="53" t="s">
        <v>4697</v>
      </c>
      <c r="O1732" s="53" t="s">
        <v>4694</v>
      </c>
      <c r="P1732" s="48" t="s">
        <v>4701</v>
      </c>
      <c r="Q1732" s="50">
        <v>35</v>
      </c>
    </row>
    <row r="1733" spans="1:17">
      <c r="A1733" s="48" t="s">
        <v>9252</v>
      </c>
      <c r="B1733" s="48" t="s">
        <v>4973</v>
      </c>
      <c r="C1733" s="48">
        <v>34.21</v>
      </c>
      <c r="D1733" s="48">
        <v>4.54</v>
      </c>
      <c r="E1733" s="49" t="s">
        <v>10686</v>
      </c>
      <c r="F1733" s="49" t="s">
        <v>10686</v>
      </c>
      <c r="G1733" s="49" t="s">
        <v>10686</v>
      </c>
      <c r="H1733" s="50">
        <v>1</v>
      </c>
      <c r="I1733" s="50" t="s">
        <v>10686</v>
      </c>
      <c r="J1733" s="48" t="s">
        <v>10731</v>
      </c>
      <c r="K1733" s="48" t="s">
        <v>10744</v>
      </c>
      <c r="L1733" s="51">
        <v>31963</v>
      </c>
      <c r="M1733" s="52">
        <v>5245.23</v>
      </c>
      <c r="N1733" s="53" t="s">
        <v>4697</v>
      </c>
      <c r="O1733" s="53" t="s">
        <v>4697</v>
      </c>
      <c r="P1733" s="48" t="s">
        <v>4695</v>
      </c>
      <c r="Q1733" s="50">
        <v>35</v>
      </c>
    </row>
    <row r="1734" spans="1:17">
      <c r="A1734" s="48" t="s">
        <v>9253</v>
      </c>
      <c r="B1734" s="48" t="s">
        <v>9254</v>
      </c>
      <c r="C1734" s="48">
        <v>31</v>
      </c>
      <c r="D1734" s="48">
        <v>5.38</v>
      </c>
      <c r="E1734" s="49" t="s">
        <v>10686</v>
      </c>
      <c r="F1734" s="49" t="s">
        <v>10686</v>
      </c>
      <c r="G1734" s="49" t="s">
        <v>10686</v>
      </c>
      <c r="H1734" s="50">
        <v>1</v>
      </c>
      <c r="I1734" s="50" t="s">
        <v>10686</v>
      </c>
      <c r="J1734" s="48" t="s">
        <v>10731</v>
      </c>
      <c r="K1734" s="48" t="s">
        <v>10744</v>
      </c>
      <c r="L1734" s="51">
        <v>32137</v>
      </c>
      <c r="M1734" s="52">
        <v>5240.7700000000004</v>
      </c>
      <c r="N1734" s="53" t="s">
        <v>4697</v>
      </c>
      <c r="O1734" s="53" t="s">
        <v>4697</v>
      </c>
      <c r="P1734" s="48" t="s">
        <v>4701</v>
      </c>
      <c r="Q1734" s="50">
        <v>35</v>
      </c>
    </row>
    <row r="1735" spans="1:17">
      <c r="A1735" s="48" t="s">
        <v>9256</v>
      </c>
      <c r="B1735" s="48" t="s">
        <v>9257</v>
      </c>
      <c r="C1735" s="48">
        <v>26.125</v>
      </c>
      <c r="D1735" s="48">
        <v>5.55</v>
      </c>
      <c r="E1735" s="49" t="s">
        <v>10686</v>
      </c>
      <c r="F1735" s="49" t="s">
        <v>10686</v>
      </c>
      <c r="G1735" s="49" t="s">
        <v>10686</v>
      </c>
      <c r="H1735" s="50">
        <v>1</v>
      </c>
      <c r="I1735" s="50" t="s">
        <v>10686</v>
      </c>
      <c r="J1735" s="48" t="s">
        <v>10733</v>
      </c>
      <c r="K1735" s="48" t="s">
        <v>10744</v>
      </c>
      <c r="L1735" s="51">
        <v>31957</v>
      </c>
      <c r="M1735" s="52">
        <v>5227.99</v>
      </c>
      <c r="N1735" s="53" t="s">
        <v>4697</v>
      </c>
      <c r="O1735" s="53" t="s">
        <v>4693</v>
      </c>
      <c r="P1735" s="48" t="s">
        <v>4699</v>
      </c>
      <c r="Q1735" s="50">
        <v>35</v>
      </c>
    </row>
    <row r="1736" spans="1:17">
      <c r="A1736" s="48" t="s">
        <v>9259</v>
      </c>
      <c r="B1736" s="48" t="s">
        <v>9260</v>
      </c>
      <c r="C1736" s="48">
        <v>30.13</v>
      </c>
      <c r="D1736" s="48">
        <v>4.03</v>
      </c>
      <c r="E1736" s="49" t="s">
        <v>10687</v>
      </c>
      <c r="F1736" s="49" t="s">
        <v>10686</v>
      </c>
      <c r="G1736" s="49" t="s">
        <v>10686</v>
      </c>
      <c r="H1736" s="50">
        <v>1</v>
      </c>
      <c r="I1736" s="50" t="s">
        <v>10686</v>
      </c>
      <c r="J1736" s="48" t="s">
        <v>10731</v>
      </c>
      <c r="K1736" s="48" t="s">
        <v>10744</v>
      </c>
      <c r="L1736" s="51">
        <v>34856</v>
      </c>
      <c r="M1736" s="52">
        <v>5216.4799999999996</v>
      </c>
      <c r="N1736" s="53" t="s">
        <v>4697</v>
      </c>
      <c r="O1736" s="53" t="s">
        <v>4697</v>
      </c>
      <c r="P1736" s="48" t="s">
        <v>4716</v>
      </c>
      <c r="Q1736" s="50">
        <v>28</v>
      </c>
    </row>
    <row r="1737" spans="1:17">
      <c r="A1737" s="48" t="s">
        <v>9262</v>
      </c>
      <c r="B1737" s="48" t="s">
        <v>9263</v>
      </c>
      <c r="C1737" s="48">
        <v>34.19</v>
      </c>
      <c r="D1737" s="48">
        <v>4.1900000000000004</v>
      </c>
      <c r="E1737" s="49" t="s">
        <v>10686</v>
      </c>
      <c r="F1737" s="49" t="s">
        <v>10686</v>
      </c>
      <c r="G1737" s="49" t="s">
        <v>10686</v>
      </c>
      <c r="H1737" s="50">
        <v>0</v>
      </c>
      <c r="I1737" s="50" t="s">
        <v>10686</v>
      </c>
      <c r="J1737" s="48" t="s">
        <v>10731</v>
      </c>
      <c r="K1737" s="48" t="s">
        <v>10744</v>
      </c>
      <c r="L1737" s="51">
        <v>36495</v>
      </c>
      <c r="M1737" s="52">
        <v>5213.22</v>
      </c>
      <c r="N1737" s="53" t="s">
        <v>4697</v>
      </c>
      <c r="O1737" s="53" t="s">
        <v>4693</v>
      </c>
      <c r="P1737" s="48" t="s">
        <v>4698</v>
      </c>
      <c r="Q1737" s="50">
        <v>23</v>
      </c>
    </row>
    <row r="1738" spans="1:17">
      <c r="A1738" s="48" t="s">
        <v>9265</v>
      </c>
      <c r="B1738" s="48" t="s">
        <v>9266</v>
      </c>
      <c r="C1738" s="48">
        <v>22.515000000000001</v>
      </c>
      <c r="D1738" s="48">
        <v>4.37</v>
      </c>
      <c r="E1738" s="49" t="s">
        <v>10686</v>
      </c>
      <c r="F1738" s="49" t="s">
        <v>10686</v>
      </c>
      <c r="G1738" s="49" t="s">
        <v>10687</v>
      </c>
      <c r="H1738" s="50">
        <v>1</v>
      </c>
      <c r="I1738" s="50" t="s">
        <v>10686</v>
      </c>
      <c r="J1738" s="48" t="s">
        <v>10716</v>
      </c>
      <c r="K1738" s="48" t="s">
        <v>10744</v>
      </c>
      <c r="L1738" s="51">
        <v>34137</v>
      </c>
      <c r="M1738" s="52">
        <v>5209.58</v>
      </c>
      <c r="N1738" s="53" t="s">
        <v>4694</v>
      </c>
      <c r="O1738" s="53" t="s">
        <v>4694</v>
      </c>
      <c r="P1738" s="48" t="s">
        <v>4708</v>
      </c>
      <c r="Q1738" s="50">
        <v>29</v>
      </c>
    </row>
    <row r="1739" spans="1:17">
      <c r="A1739" s="48" t="s">
        <v>9267</v>
      </c>
      <c r="B1739" s="48" t="s">
        <v>4882</v>
      </c>
      <c r="C1739" s="48">
        <v>18.239999999999998</v>
      </c>
      <c r="D1739" s="48">
        <v>5.31</v>
      </c>
      <c r="E1739" s="49" t="s">
        <v>10687</v>
      </c>
      <c r="F1739" s="49" t="s">
        <v>10686</v>
      </c>
      <c r="G1739" s="49" t="s">
        <v>10687</v>
      </c>
      <c r="H1739" s="50">
        <v>1</v>
      </c>
      <c r="I1739" s="50" t="s">
        <v>10686</v>
      </c>
      <c r="J1739" s="48" t="s">
        <v>10734</v>
      </c>
      <c r="K1739" s="48" t="s">
        <v>10744</v>
      </c>
      <c r="L1739" s="51">
        <v>30613</v>
      </c>
      <c r="M1739" s="52">
        <v>5207.97</v>
      </c>
      <c r="N1739" s="53" t="s">
        <v>4697</v>
      </c>
      <c r="O1739" s="53" t="s">
        <v>4697</v>
      </c>
      <c r="P1739" s="48" t="s">
        <v>4698</v>
      </c>
      <c r="Q1739" s="50">
        <v>39</v>
      </c>
    </row>
    <row r="1740" spans="1:17">
      <c r="A1740" s="48" t="s">
        <v>9269</v>
      </c>
      <c r="B1740" s="48" t="s">
        <v>9270</v>
      </c>
      <c r="C1740" s="48">
        <v>37.28</v>
      </c>
      <c r="D1740" s="48">
        <v>4.66</v>
      </c>
      <c r="E1740" s="49" t="s">
        <v>10686</v>
      </c>
      <c r="F1740" s="49" t="s">
        <v>10687</v>
      </c>
      <c r="G1740" s="49" t="s">
        <v>10686</v>
      </c>
      <c r="H1740" s="50">
        <v>1</v>
      </c>
      <c r="I1740" s="50" t="s">
        <v>10686</v>
      </c>
      <c r="J1740" s="48" t="s">
        <v>10731</v>
      </c>
      <c r="K1740" s="48" t="s">
        <v>10744</v>
      </c>
      <c r="L1740" s="51">
        <v>38144</v>
      </c>
      <c r="M1740" s="52">
        <v>5198.6899999999996</v>
      </c>
      <c r="N1740" s="53" t="s">
        <v>4697</v>
      </c>
      <c r="O1740" s="53" t="s">
        <v>4697</v>
      </c>
      <c r="P1740" s="48" t="s">
        <v>4714</v>
      </c>
      <c r="Q1740" s="50">
        <v>19</v>
      </c>
    </row>
    <row r="1741" spans="1:17">
      <c r="A1741" s="48" t="s">
        <v>9272</v>
      </c>
      <c r="B1741" s="48" t="s">
        <v>9273</v>
      </c>
      <c r="C1741" s="48">
        <v>18.2</v>
      </c>
      <c r="D1741" s="48">
        <v>6.19</v>
      </c>
      <c r="E1741" s="49" t="s">
        <v>10686</v>
      </c>
      <c r="F1741" s="49" t="s">
        <v>10686</v>
      </c>
      <c r="G1741" s="49" t="s">
        <v>10687</v>
      </c>
      <c r="H1741" s="50">
        <v>1</v>
      </c>
      <c r="I1741" s="50" t="s">
        <v>10686</v>
      </c>
      <c r="J1741" s="48" t="s">
        <v>10734</v>
      </c>
      <c r="K1741" s="48" t="s">
        <v>10740</v>
      </c>
      <c r="L1741" s="51">
        <v>29110</v>
      </c>
      <c r="M1741" s="52">
        <v>5195.58</v>
      </c>
      <c r="N1741" s="53" t="s">
        <v>4697</v>
      </c>
      <c r="O1741" s="53" t="s">
        <v>4697</v>
      </c>
      <c r="P1741" s="48" t="s">
        <v>4695</v>
      </c>
      <c r="Q1741" s="50">
        <v>43</v>
      </c>
    </row>
    <row r="1742" spans="1:17">
      <c r="A1742" s="48" t="s">
        <v>9275</v>
      </c>
      <c r="B1742" s="48" t="s">
        <v>9276</v>
      </c>
      <c r="C1742" s="48">
        <v>20.53</v>
      </c>
      <c r="D1742" s="48">
        <v>4.8600000000000003</v>
      </c>
      <c r="E1742" s="49" t="s">
        <v>10686</v>
      </c>
      <c r="F1742" s="49" t="s">
        <v>10686</v>
      </c>
      <c r="G1742" s="49" t="s">
        <v>10686</v>
      </c>
      <c r="H1742" s="50">
        <v>1</v>
      </c>
      <c r="I1742" s="50" t="s">
        <v>10686</v>
      </c>
      <c r="J1742" s="48" t="s">
        <v>10716</v>
      </c>
      <c r="K1742" s="48" t="s">
        <v>10744</v>
      </c>
      <c r="L1742" s="51">
        <v>30971</v>
      </c>
      <c r="M1742" s="52">
        <v>5177.12</v>
      </c>
      <c r="N1742" s="53" t="s">
        <v>4697</v>
      </c>
      <c r="O1742" s="53" t="s">
        <v>4693</v>
      </c>
      <c r="P1742" s="48" t="s">
        <v>4695</v>
      </c>
      <c r="Q1742" s="50">
        <v>38</v>
      </c>
    </row>
    <row r="1743" spans="1:17">
      <c r="A1743" s="48" t="s">
        <v>9278</v>
      </c>
      <c r="B1743" s="48" t="s">
        <v>9279</v>
      </c>
      <c r="C1743" s="48">
        <v>23.79</v>
      </c>
      <c r="D1743" s="48">
        <v>4.74</v>
      </c>
      <c r="E1743" s="49" t="s">
        <v>10686</v>
      </c>
      <c r="F1743" s="49" t="s">
        <v>10686</v>
      </c>
      <c r="G1743" s="49" t="s">
        <v>10686</v>
      </c>
      <c r="H1743" s="50">
        <v>0</v>
      </c>
      <c r="I1743" s="50" t="s">
        <v>10686</v>
      </c>
      <c r="J1743" s="48" t="s">
        <v>10716</v>
      </c>
      <c r="K1743" s="48" t="s">
        <v>10744</v>
      </c>
      <c r="L1743" s="51">
        <v>33479</v>
      </c>
      <c r="M1743" s="52">
        <v>5166.96</v>
      </c>
      <c r="N1743" s="53" t="s">
        <v>4697</v>
      </c>
      <c r="O1743" s="53" t="s">
        <v>4697</v>
      </c>
      <c r="P1743" s="48" t="s">
        <v>4698</v>
      </c>
      <c r="Q1743" s="50">
        <v>31</v>
      </c>
    </row>
    <row r="1744" spans="1:17">
      <c r="A1744" s="48" t="s">
        <v>9281</v>
      </c>
      <c r="B1744" s="48" t="s">
        <v>9282</v>
      </c>
      <c r="C1744" s="48">
        <v>29.8</v>
      </c>
      <c r="D1744" s="48">
        <v>6.03</v>
      </c>
      <c r="E1744" s="49" t="s">
        <v>10686</v>
      </c>
      <c r="F1744" s="49" t="s">
        <v>10686</v>
      </c>
      <c r="G1744" s="49" t="s">
        <v>10686</v>
      </c>
      <c r="H1744" s="50">
        <v>0</v>
      </c>
      <c r="I1744" s="50" t="s">
        <v>10686</v>
      </c>
      <c r="J1744" s="48" t="s">
        <v>10733</v>
      </c>
      <c r="K1744" s="48" t="s">
        <v>10740</v>
      </c>
      <c r="L1744" s="51">
        <v>33155</v>
      </c>
      <c r="M1744" s="52">
        <v>5152.13</v>
      </c>
      <c r="N1744" s="53" t="s">
        <v>4697</v>
      </c>
      <c r="O1744" s="53" t="s">
        <v>4697</v>
      </c>
      <c r="P1744" s="48" t="s">
        <v>4701</v>
      </c>
      <c r="Q1744" s="50">
        <v>32</v>
      </c>
    </row>
    <row r="1745" spans="1:17">
      <c r="A1745" s="48" t="s">
        <v>9284</v>
      </c>
      <c r="B1745" s="48" t="s">
        <v>6200</v>
      </c>
      <c r="C1745" s="48">
        <v>31.54</v>
      </c>
      <c r="D1745" s="48">
        <v>4.71</v>
      </c>
      <c r="E1745" s="49" t="s">
        <v>10686</v>
      </c>
      <c r="F1745" s="49" t="s">
        <v>10686</v>
      </c>
      <c r="G1745" s="49" t="s">
        <v>10686</v>
      </c>
      <c r="H1745" s="50">
        <v>0</v>
      </c>
      <c r="I1745" s="50" t="s">
        <v>10686</v>
      </c>
      <c r="J1745" s="48" t="s">
        <v>10731</v>
      </c>
      <c r="K1745" s="48" t="s">
        <v>10744</v>
      </c>
      <c r="L1745" s="51">
        <v>33107</v>
      </c>
      <c r="M1745" s="52">
        <v>5148.55</v>
      </c>
      <c r="N1745" s="53" t="s">
        <v>4697</v>
      </c>
      <c r="O1745" s="53" t="s">
        <v>4697</v>
      </c>
      <c r="P1745" s="48" t="s">
        <v>4699</v>
      </c>
      <c r="Q1745" s="50">
        <v>32</v>
      </c>
    </row>
    <row r="1746" spans="1:17">
      <c r="A1746" s="48" t="s">
        <v>9286</v>
      </c>
      <c r="B1746" s="48" t="s">
        <v>9287</v>
      </c>
      <c r="C1746" s="48">
        <v>20.82</v>
      </c>
      <c r="D1746" s="48">
        <v>5.55</v>
      </c>
      <c r="E1746" s="49" t="s">
        <v>10686</v>
      </c>
      <c r="F1746" s="49" t="s">
        <v>10686</v>
      </c>
      <c r="G1746" s="49" t="s">
        <v>10686</v>
      </c>
      <c r="H1746" s="50">
        <v>1</v>
      </c>
      <c r="I1746" s="50" t="s">
        <v>10686</v>
      </c>
      <c r="J1746" s="48" t="s">
        <v>10716</v>
      </c>
      <c r="K1746" s="48" t="s">
        <v>10744</v>
      </c>
      <c r="L1746" s="51">
        <v>30916</v>
      </c>
      <c r="M1746" s="52">
        <v>5144.18</v>
      </c>
      <c r="N1746" s="53" t="s">
        <v>4697</v>
      </c>
      <c r="O1746" s="53" t="s">
        <v>4693</v>
      </c>
      <c r="P1746" s="48" t="s">
        <v>4695</v>
      </c>
      <c r="Q1746" s="50">
        <v>38</v>
      </c>
    </row>
    <row r="1747" spans="1:17">
      <c r="A1747" s="48" t="s">
        <v>9288</v>
      </c>
      <c r="B1747" s="48" t="s">
        <v>8759</v>
      </c>
      <c r="C1747" s="48">
        <v>38.83</v>
      </c>
      <c r="D1747" s="48">
        <v>4.78</v>
      </c>
      <c r="E1747" s="49" t="s">
        <v>10686</v>
      </c>
      <c r="F1747" s="49" t="s">
        <v>10686</v>
      </c>
      <c r="G1747" s="49" t="s">
        <v>10687</v>
      </c>
      <c r="H1747" s="50">
        <v>1</v>
      </c>
      <c r="I1747" s="50" t="s">
        <v>10686</v>
      </c>
      <c r="J1747" s="48" t="s">
        <v>10731</v>
      </c>
      <c r="K1747" s="48" t="s">
        <v>10744</v>
      </c>
      <c r="L1747" s="51">
        <v>34313</v>
      </c>
      <c r="M1747" s="52">
        <v>5138.26</v>
      </c>
      <c r="N1747" s="53" t="s">
        <v>4697</v>
      </c>
      <c r="O1747" s="53" t="s">
        <v>4697</v>
      </c>
      <c r="P1747" s="48" t="s">
        <v>4695</v>
      </c>
      <c r="Q1747" s="50">
        <v>29</v>
      </c>
    </row>
    <row r="1748" spans="1:17">
      <c r="A1748" s="48" t="s">
        <v>9290</v>
      </c>
      <c r="B1748" s="48" t="s">
        <v>9291</v>
      </c>
      <c r="C1748" s="48">
        <v>23.44</v>
      </c>
      <c r="D1748" s="48">
        <v>4.6500000000000004</v>
      </c>
      <c r="E1748" s="49" t="s">
        <v>10687</v>
      </c>
      <c r="F1748" s="49" t="s">
        <v>10686</v>
      </c>
      <c r="G1748" s="49" t="s">
        <v>10686</v>
      </c>
      <c r="H1748" s="50">
        <v>1</v>
      </c>
      <c r="I1748" s="50" t="s">
        <v>10686</v>
      </c>
      <c r="J1748" s="48" t="s">
        <v>10716</v>
      </c>
      <c r="K1748" s="48" t="s">
        <v>10744</v>
      </c>
      <c r="L1748" s="51">
        <v>32401</v>
      </c>
      <c r="M1748" s="52">
        <v>5136.75</v>
      </c>
      <c r="N1748" s="53" t="s">
        <v>4697</v>
      </c>
      <c r="O1748" s="53" t="s">
        <v>4693</v>
      </c>
      <c r="P1748" s="48" t="s">
        <v>4695</v>
      </c>
      <c r="Q1748" s="50">
        <v>34</v>
      </c>
    </row>
    <row r="1749" spans="1:17">
      <c r="A1749" s="48" t="s">
        <v>9293</v>
      </c>
      <c r="B1749" s="48" t="s">
        <v>9294</v>
      </c>
      <c r="C1749" s="48">
        <v>24.13</v>
      </c>
      <c r="D1749" s="48">
        <v>5.2</v>
      </c>
      <c r="E1749" s="49" t="s">
        <v>10686</v>
      </c>
      <c r="F1749" s="49" t="s">
        <v>10686</v>
      </c>
      <c r="G1749" s="49" t="s">
        <v>10686</v>
      </c>
      <c r="H1749" s="50">
        <v>1</v>
      </c>
      <c r="I1749" s="50" t="s">
        <v>10686</v>
      </c>
      <c r="J1749" s="48" t="s">
        <v>10716</v>
      </c>
      <c r="K1749" s="48" t="s">
        <v>10744</v>
      </c>
      <c r="L1749" s="51">
        <v>32033</v>
      </c>
      <c r="M1749" s="52">
        <v>5125.22</v>
      </c>
      <c r="N1749" s="53" t="s">
        <v>4693</v>
      </c>
      <c r="O1749" s="53" t="s">
        <v>4697</v>
      </c>
      <c r="P1749" s="48" t="s">
        <v>4698</v>
      </c>
      <c r="Q1749" s="50">
        <v>35</v>
      </c>
    </row>
    <row r="1750" spans="1:17">
      <c r="A1750" s="48" t="s">
        <v>9295</v>
      </c>
      <c r="B1750" s="48" t="s">
        <v>6944</v>
      </c>
      <c r="C1750" s="48">
        <v>42.13</v>
      </c>
      <c r="D1750" s="48">
        <v>4.54</v>
      </c>
      <c r="E1750" s="49" t="s">
        <v>10687</v>
      </c>
      <c r="F1750" s="49" t="s">
        <v>10686</v>
      </c>
      <c r="G1750" s="49" t="s">
        <v>10686</v>
      </c>
      <c r="H1750" s="50">
        <v>1</v>
      </c>
      <c r="I1750" s="50" t="s">
        <v>10686</v>
      </c>
      <c r="J1750" s="48" t="s">
        <v>10731</v>
      </c>
      <c r="K1750" s="48" t="s">
        <v>10744</v>
      </c>
      <c r="L1750" s="51">
        <v>32448</v>
      </c>
      <c r="M1750" s="52">
        <v>5124.1899999999996</v>
      </c>
      <c r="N1750" s="53" t="s">
        <v>4697</v>
      </c>
      <c r="O1750" s="53" t="s">
        <v>4694</v>
      </c>
      <c r="P1750" s="48" t="s">
        <v>4695</v>
      </c>
      <c r="Q1750" s="50">
        <v>34</v>
      </c>
    </row>
    <row r="1751" spans="1:17">
      <c r="A1751" s="48" t="s">
        <v>9296</v>
      </c>
      <c r="B1751" s="48" t="s">
        <v>9297</v>
      </c>
      <c r="C1751" s="48">
        <v>17.86</v>
      </c>
      <c r="D1751" s="48">
        <v>4.1100000000000003</v>
      </c>
      <c r="E1751" s="49" t="s">
        <v>10686</v>
      </c>
      <c r="F1751" s="49" t="s">
        <v>10686</v>
      </c>
      <c r="G1751" s="49" t="s">
        <v>10686</v>
      </c>
      <c r="H1751" s="50">
        <v>1</v>
      </c>
      <c r="I1751" s="50" t="s">
        <v>10686</v>
      </c>
      <c r="J1751" s="48" t="s">
        <v>10734</v>
      </c>
      <c r="K1751" s="48" t="s">
        <v>10744</v>
      </c>
      <c r="L1751" s="51">
        <v>32099</v>
      </c>
      <c r="M1751" s="52">
        <v>5116.5</v>
      </c>
      <c r="N1751" s="53" t="s">
        <v>4697</v>
      </c>
      <c r="O1751" s="53" t="s">
        <v>4697</v>
      </c>
      <c r="P1751" s="48" t="s">
        <v>4698</v>
      </c>
      <c r="Q1751" s="50">
        <v>35</v>
      </c>
    </row>
    <row r="1752" spans="1:17">
      <c r="A1752" s="48" t="s">
        <v>9298</v>
      </c>
      <c r="B1752" s="48" t="s">
        <v>9299</v>
      </c>
      <c r="C1752" s="48">
        <v>32.78</v>
      </c>
      <c r="D1752" s="48">
        <v>4.63</v>
      </c>
      <c r="E1752" s="49" t="s">
        <v>10686</v>
      </c>
      <c r="F1752" s="49" t="s">
        <v>10686</v>
      </c>
      <c r="G1752" s="49" t="s">
        <v>10686</v>
      </c>
      <c r="H1752" s="50">
        <v>0</v>
      </c>
      <c r="I1752" s="50" t="s">
        <v>10686</v>
      </c>
      <c r="J1752" s="48" t="s">
        <v>10731</v>
      </c>
      <c r="K1752" s="48" t="s">
        <v>10744</v>
      </c>
      <c r="L1752" s="51">
        <v>36330</v>
      </c>
      <c r="M1752" s="52">
        <v>5087.92</v>
      </c>
      <c r="N1752" s="53" t="s">
        <v>4697</v>
      </c>
      <c r="O1752" s="53" t="s">
        <v>4697</v>
      </c>
      <c r="P1752" s="48" t="s">
        <v>4713</v>
      </c>
      <c r="Q1752" s="50">
        <v>23</v>
      </c>
    </row>
    <row r="1753" spans="1:17">
      <c r="A1753" s="48" t="s">
        <v>9301</v>
      </c>
      <c r="B1753" s="48" t="s">
        <v>8958</v>
      </c>
      <c r="C1753" s="48">
        <v>23.9</v>
      </c>
      <c r="D1753" s="48">
        <v>6.06</v>
      </c>
      <c r="E1753" s="49" t="s">
        <v>10687</v>
      </c>
      <c r="F1753" s="49" t="s">
        <v>10686</v>
      </c>
      <c r="G1753" s="49" t="s">
        <v>10687</v>
      </c>
      <c r="H1753" s="50">
        <v>1</v>
      </c>
      <c r="I1753" s="50" t="s">
        <v>10686</v>
      </c>
      <c r="J1753" s="48" t="s">
        <v>10716</v>
      </c>
      <c r="K1753" s="48" t="s">
        <v>10740</v>
      </c>
      <c r="L1753" s="51">
        <v>35625</v>
      </c>
      <c r="M1753" s="52">
        <v>5080.1000000000004</v>
      </c>
      <c r="N1753" s="53" t="s">
        <v>4694</v>
      </c>
      <c r="O1753" s="53" t="s">
        <v>4697</v>
      </c>
      <c r="P1753" s="48" t="s">
        <v>4701</v>
      </c>
      <c r="Q1753" s="50">
        <v>25</v>
      </c>
    </row>
    <row r="1754" spans="1:17">
      <c r="A1754" s="48" t="s">
        <v>9303</v>
      </c>
      <c r="B1754" s="48" t="s">
        <v>9304</v>
      </c>
      <c r="C1754" s="48">
        <v>15.47</v>
      </c>
      <c r="D1754" s="48">
        <v>8.43</v>
      </c>
      <c r="E1754" s="49" t="s">
        <v>10686</v>
      </c>
      <c r="F1754" s="49" t="s">
        <v>10686</v>
      </c>
      <c r="G1754" s="49" t="s">
        <v>10686</v>
      </c>
      <c r="H1754" s="50">
        <v>0</v>
      </c>
      <c r="I1754" s="50" t="s">
        <v>10686</v>
      </c>
      <c r="J1754" s="48" t="s">
        <v>10734</v>
      </c>
      <c r="K1754" s="48" t="s">
        <v>10738</v>
      </c>
      <c r="L1754" s="51">
        <v>28816</v>
      </c>
      <c r="M1754" s="52">
        <v>5077.1899999999996</v>
      </c>
      <c r="N1754" s="53" t="s">
        <v>4697</v>
      </c>
      <c r="O1754" s="53" t="s">
        <v>4694</v>
      </c>
      <c r="P1754" s="48" t="s">
        <v>4698</v>
      </c>
      <c r="Q1754" s="50">
        <v>44</v>
      </c>
    </row>
    <row r="1755" spans="1:17">
      <c r="A1755" s="48" t="s">
        <v>9306</v>
      </c>
      <c r="B1755" s="48" t="s">
        <v>9307</v>
      </c>
      <c r="C1755" s="48">
        <v>28.54</v>
      </c>
      <c r="D1755" s="48">
        <v>5.51</v>
      </c>
      <c r="E1755" s="49" t="s">
        <v>10686</v>
      </c>
      <c r="F1755" s="49" t="s">
        <v>10686</v>
      </c>
      <c r="G1755" s="49" t="s">
        <v>10687</v>
      </c>
      <c r="H1755" s="50">
        <v>1</v>
      </c>
      <c r="I1755" s="50" t="s">
        <v>10686</v>
      </c>
      <c r="J1755" s="48" t="s">
        <v>10733</v>
      </c>
      <c r="K1755" s="48" t="s">
        <v>10744</v>
      </c>
      <c r="L1755" s="51">
        <v>34131</v>
      </c>
      <c r="M1755" s="52">
        <v>5059.5600000000004</v>
      </c>
      <c r="N1755" s="53" t="s">
        <v>4697</v>
      </c>
      <c r="O1755" s="53" t="s">
        <v>4693</v>
      </c>
      <c r="P1755" s="48" t="s">
        <v>4715</v>
      </c>
      <c r="Q1755" s="50">
        <v>29</v>
      </c>
    </row>
    <row r="1756" spans="1:17">
      <c r="A1756" s="48" t="s">
        <v>9308</v>
      </c>
      <c r="B1756" s="48" t="s">
        <v>9309</v>
      </c>
      <c r="C1756" s="48">
        <v>18.54</v>
      </c>
      <c r="D1756" s="48">
        <v>4.95</v>
      </c>
      <c r="E1756" s="49" t="s">
        <v>10686</v>
      </c>
      <c r="F1756" s="49" t="s">
        <v>10686</v>
      </c>
      <c r="G1756" s="49" t="s">
        <v>10686</v>
      </c>
      <c r="H1756" s="50">
        <v>0</v>
      </c>
      <c r="I1756" s="50" t="s">
        <v>10686</v>
      </c>
      <c r="J1756" s="48" t="s">
        <v>10716</v>
      </c>
      <c r="K1756" s="48" t="s">
        <v>10744</v>
      </c>
      <c r="L1756" s="51">
        <v>29471</v>
      </c>
      <c r="M1756" s="52">
        <v>5054.05</v>
      </c>
      <c r="N1756" s="53" t="s">
        <v>4697</v>
      </c>
      <c r="O1756" s="53" t="s">
        <v>4697</v>
      </c>
      <c r="P1756" s="48" t="s">
        <v>4695</v>
      </c>
      <c r="Q1756" s="50">
        <v>42</v>
      </c>
    </row>
    <row r="1757" spans="1:17">
      <c r="A1757" s="48" t="s">
        <v>9311</v>
      </c>
      <c r="B1757" s="48" t="s">
        <v>9312</v>
      </c>
      <c r="C1757" s="48">
        <v>32.18</v>
      </c>
      <c r="D1757" s="48">
        <v>6.44</v>
      </c>
      <c r="E1757" s="49" t="s">
        <v>10687</v>
      </c>
      <c r="F1757" s="49" t="s">
        <v>10686</v>
      </c>
      <c r="G1757" s="49" t="s">
        <v>10687</v>
      </c>
      <c r="H1757" s="50">
        <v>1</v>
      </c>
      <c r="I1757" s="50" t="s">
        <v>10686</v>
      </c>
      <c r="J1757" s="48" t="s">
        <v>10731</v>
      </c>
      <c r="K1757" s="48" t="s">
        <v>10740</v>
      </c>
      <c r="L1757" s="51">
        <v>35640</v>
      </c>
      <c r="M1757" s="52">
        <v>5045.1499999999996</v>
      </c>
      <c r="N1757" s="53" t="s">
        <v>4697</v>
      </c>
      <c r="O1757" s="53" t="s">
        <v>4697</v>
      </c>
      <c r="P1757" s="48" t="s">
        <v>4698</v>
      </c>
      <c r="Q1757" s="50">
        <v>25</v>
      </c>
    </row>
    <row r="1758" spans="1:17">
      <c r="A1758" s="48" t="s">
        <v>9314</v>
      </c>
      <c r="B1758" s="48" t="s">
        <v>9315</v>
      </c>
      <c r="C1758" s="48">
        <v>37.380000000000003</v>
      </c>
      <c r="D1758" s="48">
        <v>6.05</v>
      </c>
      <c r="E1758" s="49" t="s">
        <v>10687</v>
      </c>
      <c r="F1758" s="49" t="s">
        <v>10686</v>
      </c>
      <c r="G1758" s="49" t="s">
        <v>10686</v>
      </c>
      <c r="H1758" s="50">
        <v>0</v>
      </c>
      <c r="I1758" s="50" t="s">
        <v>10686</v>
      </c>
      <c r="J1758" s="48" t="s">
        <v>10731</v>
      </c>
      <c r="K1758" s="48" t="s">
        <v>10740</v>
      </c>
      <c r="L1758" s="51">
        <v>37180</v>
      </c>
      <c r="M1758" s="52">
        <v>5043.13</v>
      </c>
      <c r="N1758" s="53" t="s">
        <v>4697</v>
      </c>
      <c r="O1758" s="53" t="s">
        <v>4694</v>
      </c>
      <c r="P1758" s="48" t="s">
        <v>4701</v>
      </c>
      <c r="Q1758" s="50">
        <v>21</v>
      </c>
    </row>
    <row r="1759" spans="1:17">
      <c r="A1759" s="48" t="s">
        <v>9316</v>
      </c>
      <c r="B1759" s="48" t="s">
        <v>9317</v>
      </c>
      <c r="C1759" s="48">
        <v>31.12</v>
      </c>
      <c r="D1759" s="48">
        <v>4.76</v>
      </c>
      <c r="E1759" s="49" t="s">
        <v>10687</v>
      </c>
      <c r="F1759" s="49" t="s">
        <v>10686</v>
      </c>
      <c r="G1759" s="49" t="s">
        <v>10687</v>
      </c>
      <c r="H1759" s="50">
        <v>1</v>
      </c>
      <c r="I1759" s="50" t="s">
        <v>10686</v>
      </c>
      <c r="J1759" s="48" t="s">
        <v>10731</v>
      </c>
      <c r="K1759" s="48" t="s">
        <v>10744</v>
      </c>
      <c r="L1759" s="51">
        <v>35768</v>
      </c>
      <c r="M1759" s="52">
        <v>5038.57</v>
      </c>
      <c r="N1759" s="53" t="s">
        <v>4697</v>
      </c>
      <c r="O1759" s="53" t="s">
        <v>4697</v>
      </c>
      <c r="P1759" s="48" t="s">
        <v>4716</v>
      </c>
      <c r="Q1759" s="50">
        <v>25</v>
      </c>
    </row>
    <row r="1760" spans="1:17">
      <c r="A1760" s="48" t="s">
        <v>9319</v>
      </c>
      <c r="B1760" s="48" t="s">
        <v>9320</v>
      </c>
      <c r="C1760" s="48">
        <v>22.01</v>
      </c>
      <c r="D1760" s="48">
        <v>6.72</v>
      </c>
      <c r="E1760" s="49" t="s">
        <v>10687</v>
      </c>
      <c r="F1760" s="49" t="s">
        <v>10686</v>
      </c>
      <c r="G1760" s="49" t="s">
        <v>10686</v>
      </c>
      <c r="H1760" s="50">
        <v>1</v>
      </c>
      <c r="I1760" s="50" t="s">
        <v>10686</v>
      </c>
      <c r="J1760" s="48" t="s">
        <v>10716</v>
      </c>
      <c r="K1760" s="48" t="s">
        <v>10738</v>
      </c>
      <c r="L1760" s="51">
        <v>31592</v>
      </c>
      <c r="M1760" s="52">
        <v>5034.1000000000004</v>
      </c>
      <c r="N1760" s="53" t="s">
        <v>4697</v>
      </c>
      <c r="O1760" s="53" t="s">
        <v>4697</v>
      </c>
      <c r="P1760" s="48" t="s">
        <v>4695</v>
      </c>
      <c r="Q1760" s="50">
        <v>36</v>
      </c>
    </row>
    <row r="1761" spans="1:17">
      <c r="A1761" s="48" t="s">
        <v>9322</v>
      </c>
      <c r="B1761" s="48" t="s">
        <v>9323</v>
      </c>
      <c r="C1761" s="48">
        <v>27.645</v>
      </c>
      <c r="D1761" s="48">
        <v>5.7</v>
      </c>
      <c r="E1761" s="49" t="s">
        <v>10686</v>
      </c>
      <c r="F1761" s="49" t="s">
        <v>10686</v>
      </c>
      <c r="G1761" s="49" t="s">
        <v>10686</v>
      </c>
      <c r="H1761" s="50">
        <v>0</v>
      </c>
      <c r="I1761" s="50" t="s">
        <v>10686</v>
      </c>
      <c r="J1761" s="48" t="s">
        <v>10733</v>
      </c>
      <c r="K1761" s="48" t="s">
        <v>10740</v>
      </c>
      <c r="L1761" s="51">
        <v>33491</v>
      </c>
      <c r="M1761" s="52">
        <v>5031.2700000000004</v>
      </c>
      <c r="N1761" s="53" t="s">
        <v>4694</v>
      </c>
      <c r="O1761" s="53" t="s">
        <v>4693</v>
      </c>
      <c r="P1761" s="48" t="s">
        <v>4705</v>
      </c>
      <c r="Q1761" s="50">
        <v>31</v>
      </c>
    </row>
    <row r="1762" spans="1:17">
      <c r="A1762" s="48" t="s">
        <v>9325</v>
      </c>
      <c r="B1762" s="48" t="s">
        <v>9326</v>
      </c>
      <c r="C1762" s="48">
        <v>29.64</v>
      </c>
      <c r="D1762" s="48">
        <v>5.31</v>
      </c>
      <c r="E1762" s="49" t="s">
        <v>10687</v>
      </c>
      <c r="F1762" s="49" t="s">
        <v>10686</v>
      </c>
      <c r="G1762" s="49" t="s">
        <v>10686</v>
      </c>
      <c r="H1762" s="50">
        <v>0</v>
      </c>
      <c r="I1762" s="50" t="s">
        <v>10686</v>
      </c>
      <c r="J1762" s="48" t="s">
        <v>10733</v>
      </c>
      <c r="K1762" s="48" t="s">
        <v>10744</v>
      </c>
      <c r="L1762" s="51">
        <v>31409</v>
      </c>
      <c r="M1762" s="52">
        <v>5028.1499999999996</v>
      </c>
      <c r="N1762" s="53" t="s">
        <v>4693</v>
      </c>
      <c r="O1762" s="53" t="s">
        <v>4697</v>
      </c>
      <c r="P1762" s="48" t="s">
        <v>4698</v>
      </c>
      <c r="Q1762" s="50">
        <v>37</v>
      </c>
    </row>
    <row r="1763" spans="1:17">
      <c r="A1763" s="48" t="s">
        <v>9328</v>
      </c>
      <c r="B1763" s="48" t="s">
        <v>9329</v>
      </c>
      <c r="C1763" s="48">
        <v>33.700000000000003</v>
      </c>
      <c r="D1763" s="48">
        <v>4.32</v>
      </c>
      <c r="E1763" s="49" t="s">
        <v>10687</v>
      </c>
      <c r="F1763" s="49" t="s">
        <v>10686</v>
      </c>
      <c r="G1763" s="49" t="s">
        <v>10686</v>
      </c>
      <c r="H1763" s="50">
        <v>1</v>
      </c>
      <c r="I1763" s="50" t="s">
        <v>10686</v>
      </c>
      <c r="J1763" s="48" t="s">
        <v>10731</v>
      </c>
      <c r="K1763" s="48" t="s">
        <v>10744</v>
      </c>
      <c r="L1763" s="51">
        <v>32456</v>
      </c>
      <c r="M1763" s="52">
        <v>5012.47</v>
      </c>
      <c r="N1763" s="53" t="s">
        <v>4697</v>
      </c>
      <c r="O1763" s="53" t="s">
        <v>4694</v>
      </c>
      <c r="P1763" s="48" t="s">
        <v>4701</v>
      </c>
      <c r="Q1763" s="50">
        <v>34</v>
      </c>
    </row>
    <row r="1764" spans="1:17">
      <c r="A1764" s="48" t="s">
        <v>9331</v>
      </c>
      <c r="B1764" s="48" t="s">
        <v>9332</v>
      </c>
      <c r="C1764" s="48">
        <v>27.5</v>
      </c>
      <c r="D1764" s="48">
        <v>4.2300000000000004</v>
      </c>
      <c r="E1764" s="49" t="s">
        <v>10687</v>
      </c>
      <c r="F1764" s="49" t="s">
        <v>10686</v>
      </c>
      <c r="G1764" s="49" t="s">
        <v>10686</v>
      </c>
      <c r="H1764" s="50">
        <v>1</v>
      </c>
      <c r="I1764" s="50" t="s">
        <v>10686</v>
      </c>
      <c r="J1764" s="48" t="s">
        <v>10733</v>
      </c>
      <c r="K1764" s="48" t="s">
        <v>10744</v>
      </c>
      <c r="L1764" s="51">
        <v>32332</v>
      </c>
      <c r="M1764" s="52">
        <v>5003.8500000000004</v>
      </c>
      <c r="N1764" s="53" t="s">
        <v>4697</v>
      </c>
      <c r="O1764" s="53" t="s">
        <v>4694</v>
      </c>
      <c r="P1764" s="48" t="s">
        <v>4701</v>
      </c>
      <c r="Q1764" s="50">
        <v>34</v>
      </c>
    </row>
    <row r="1765" spans="1:17">
      <c r="A1765" s="48" t="s">
        <v>9334</v>
      </c>
      <c r="B1765" s="48" t="s">
        <v>9335</v>
      </c>
      <c r="C1765" s="48">
        <v>16.12</v>
      </c>
      <c r="D1765" s="48">
        <v>6.09</v>
      </c>
      <c r="E1765" s="49" t="s">
        <v>10686</v>
      </c>
      <c r="F1765" s="49" t="s">
        <v>10686</v>
      </c>
      <c r="G1765" s="49" t="s">
        <v>10686</v>
      </c>
      <c r="H1765" s="50">
        <v>0</v>
      </c>
      <c r="I1765" s="50" t="s">
        <v>10686</v>
      </c>
      <c r="J1765" s="48" t="s">
        <v>10734</v>
      </c>
      <c r="K1765" s="48" t="s">
        <v>10740</v>
      </c>
      <c r="L1765" s="51">
        <v>28285</v>
      </c>
      <c r="M1765" s="52">
        <v>5003.7700000000004</v>
      </c>
      <c r="N1765" s="53" t="s">
        <v>4697</v>
      </c>
      <c r="O1765" s="53" t="s">
        <v>4694</v>
      </c>
      <c r="P1765" s="48" t="s">
        <v>4695</v>
      </c>
      <c r="Q1765" s="50">
        <v>45</v>
      </c>
    </row>
    <row r="1766" spans="1:17">
      <c r="A1766" s="48" t="s">
        <v>9336</v>
      </c>
      <c r="B1766" s="48" t="s">
        <v>9337</v>
      </c>
      <c r="C1766" s="48">
        <v>26.73</v>
      </c>
      <c r="D1766" s="48">
        <v>4.74</v>
      </c>
      <c r="E1766" s="49" t="s">
        <v>10687</v>
      </c>
      <c r="F1766" s="49" t="s">
        <v>10686</v>
      </c>
      <c r="G1766" s="49" t="s">
        <v>10686</v>
      </c>
      <c r="H1766" s="50">
        <v>1</v>
      </c>
      <c r="I1766" s="50" t="s">
        <v>10686</v>
      </c>
      <c r="J1766" s="48" t="s">
        <v>10733</v>
      </c>
      <c r="K1766" s="48" t="s">
        <v>10744</v>
      </c>
      <c r="L1766" s="51">
        <v>32390</v>
      </c>
      <c r="M1766" s="52">
        <v>5002.78</v>
      </c>
      <c r="N1766" s="53" t="s">
        <v>4697</v>
      </c>
      <c r="O1766" s="53" t="s">
        <v>4697</v>
      </c>
      <c r="P1766" s="48" t="s">
        <v>4695</v>
      </c>
      <c r="Q1766" s="50">
        <v>34</v>
      </c>
    </row>
    <row r="1767" spans="1:17">
      <c r="A1767" s="48" t="s">
        <v>9338</v>
      </c>
      <c r="B1767" s="48" t="s">
        <v>5208</v>
      </c>
      <c r="C1767" s="48">
        <v>37.25</v>
      </c>
      <c r="D1767" s="48">
        <v>6.23</v>
      </c>
      <c r="E1767" s="49" t="s">
        <v>10687</v>
      </c>
      <c r="F1767" s="49" t="s">
        <v>10686</v>
      </c>
      <c r="G1767" s="49" t="s">
        <v>10686</v>
      </c>
      <c r="H1767" s="50">
        <v>0</v>
      </c>
      <c r="I1767" s="50" t="s">
        <v>10686</v>
      </c>
      <c r="J1767" s="48" t="s">
        <v>10731</v>
      </c>
      <c r="K1767" s="48" t="s">
        <v>10740</v>
      </c>
      <c r="L1767" s="51">
        <v>37169</v>
      </c>
      <c r="M1767" s="52">
        <v>4999.04</v>
      </c>
      <c r="N1767" s="53" t="s">
        <v>4697</v>
      </c>
      <c r="O1767" s="53" t="s">
        <v>4697</v>
      </c>
      <c r="P1767" s="48" t="s">
        <v>4701</v>
      </c>
      <c r="Q1767" s="50">
        <v>21</v>
      </c>
    </row>
    <row r="1768" spans="1:17">
      <c r="A1768" s="48" t="s">
        <v>9340</v>
      </c>
      <c r="B1768" s="48" t="s">
        <v>7705</v>
      </c>
      <c r="C1768" s="48">
        <v>23.56</v>
      </c>
      <c r="D1768" s="48">
        <v>5.45</v>
      </c>
      <c r="E1768" s="49" t="s">
        <v>10687</v>
      </c>
      <c r="F1768" s="49" t="s">
        <v>10686</v>
      </c>
      <c r="G1768" s="49" t="s">
        <v>10686</v>
      </c>
      <c r="H1768" s="50">
        <v>1</v>
      </c>
      <c r="I1768" s="50" t="s">
        <v>10686</v>
      </c>
      <c r="J1768" s="48" t="s">
        <v>10716</v>
      </c>
      <c r="K1768" s="48" t="s">
        <v>10744</v>
      </c>
      <c r="L1768" s="51">
        <v>32318</v>
      </c>
      <c r="M1768" s="52">
        <v>4992.38</v>
      </c>
      <c r="N1768" s="53" t="s">
        <v>4697</v>
      </c>
      <c r="O1768" s="53" t="s">
        <v>4694</v>
      </c>
      <c r="P1768" s="48" t="s">
        <v>4699</v>
      </c>
      <c r="Q1768" s="50">
        <v>34</v>
      </c>
    </row>
    <row r="1769" spans="1:17">
      <c r="A1769" s="48" t="s">
        <v>9342</v>
      </c>
      <c r="B1769" s="48" t="s">
        <v>5280</v>
      </c>
      <c r="C1769" s="48">
        <v>15.84</v>
      </c>
      <c r="D1769" s="48">
        <v>10.34</v>
      </c>
      <c r="E1769" s="49" t="s">
        <v>10686</v>
      </c>
      <c r="F1769" s="49" t="s">
        <v>10686</v>
      </c>
      <c r="G1769" s="49" t="s">
        <v>10686</v>
      </c>
      <c r="H1769" s="50">
        <v>2</v>
      </c>
      <c r="I1769" s="50" t="s">
        <v>10686</v>
      </c>
      <c r="J1769" s="48" t="s">
        <v>10734</v>
      </c>
      <c r="K1769" s="48" t="s">
        <v>10738</v>
      </c>
      <c r="L1769" s="51">
        <v>26975</v>
      </c>
      <c r="M1769" s="52">
        <v>4985.22</v>
      </c>
      <c r="N1769" s="53" t="s">
        <v>4697</v>
      </c>
      <c r="O1769" s="53" t="s">
        <v>4694</v>
      </c>
      <c r="P1769" s="48" t="s">
        <v>4695</v>
      </c>
      <c r="Q1769" s="50">
        <v>49</v>
      </c>
    </row>
    <row r="1770" spans="1:17">
      <c r="A1770" s="48" t="s">
        <v>9344</v>
      </c>
      <c r="B1770" s="48" t="s">
        <v>6200</v>
      </c>
      <c r="C1770" s="48">
        <v>36.630000000000003</v>
      </c>
      <c r="D1770" s="48">
        <v>5.15</v>
      </c>
      <c r="E1770" s="49" t="s">
        <v>10686</v>
      </c>
      <c r="F1770" s="49" t="s">
        <v>10686</v>
      </c>
      <c r="G1770" s="49" t="s">
        <v>10686</v>
      </c>
      <c r="H1770" s="50">
        <v>0</v>
      </c>
      <c r="I1770" s="50" t="s">
        <v>10686</v>
      </c>
      <c r="J1770" s="48" t="s">
        <v>10731</v>
      </c>
      <c r="K1770" s="48" t="s">
        <v>10744</v>
      </c>
      <c r="L1770" s="51">
        <v>33480</v>
      </c>
      <c r="M1770" s="52">
        <v>4949.76</v>
      </c>
      <c r="N1770" s="53" t="s">
        <v>4697</v>
      </c>
      <c r="O1770" s="53" t="s">
        <v>4693</v>
      </c>
      <c r="P1770" s="48" t="s">
        <v>4695</v>
      </c>
      <c r="Q1770" s="50">
        <v>31</v>
      </c>
    </row>
    <row r="1771" spans="1:17">
      <c r="A1771" s="48" t="s">
        <v>9346</v>
      </c>
      <c r="B1771" s="48" t="s">
        <v>9347</v>
      </c>
      <c r="C1771" s="48">
        <v>16.47</v>
      </c>
      <c r="D1771" s="48">
        <v>11.72</v>
      </c>
      <c r="E1771" s="49" t="s">
        <v>10686</v>
      </c>
      <c r="F1771" s="49" t="s">
        <v>10686</v>
      </c>
      <c r="G1771" s="49" t="s">
        <v>10686</v>
      </c>
      <c r="H1771" s="50">
        <v>0</v>
      </c>
      <c r="I1771" s="50" t="s">
        <v>10686</v>
      </c>
      <c r="J1771" s="48" t="s">
        <v>10734</v>
      </c>
      <c r="K1771" s="48" t="s">
        <v>10738</v>
      </c>
      <c r="L1771" s="51">
        <v>27206</v>
      </c>
      <c r="M1771" s="52">
        <v>4942.0600000000004</v>
      </c>
      <c r="N1771" s="53" t="s">
        <v>4697</v>
      </c>
      <c r="O1771" s="53" t="s">
        <v>4697</v>
      </c>
      <c r="P1771" s="48" t="s">
        <v>4695</v>
      </c>
      <c r="Q1771" s="50">
        <v>48</v>
      </c>
    </row>
    <row r="1772" spans="1:17">
      <c r="A1772" s="48" t="s">
        <v>9349</v>
      </c>
      <c r="B1772" s="48" t="s">
        <v>9350</v>
      </c>
      <c r="C1772" s="48">
        <v>25.8</v>
      </c>
      <c r="D1772" s="48">
        <v>5.29</v>
      </c>
      <c r="E1772" s="49" t="s">
        <v>10686</v>
      </c>
      <c r="F1772" s="49" t="s">
        <v>10686</v>
      </c>
      <c r="G1772" s="49" t="s">
        <v>10686</v>
      </c>
      <c r="H1772" s="50">
        <v>0</v>
      </c>
      <c r="I1772" s="50" t="s">
        <v>10686</v>
      </c>
      <c r="J1772" s="48" t="s">
        <v>10733</v>
      </c>
      <c r="K1772" s="48" t="s">
        <v>10744</v>
      </c>
      <c r="L1772" s="51">
        <v>33569</v>
      </c>
      <c r="M1772" s="52">
        <v>4934.71</v>
      </c>
      <c r="N1772" s="53" t="s">
        <v>4697</v>
      </c>
      <c r="O1772" s="53" t="s">
        <v>4694</v>
      </c>
      <c r="P1772" s="48" t="s">
        <v>4701</v>
      </c>
      <c r="Q1772" s="50">
        <v>31</v>
      </c>
    </row>
    <row r="1773" spans="1:17">
      <c r="A1773" s="48" t="s">
        <v>9352</v>
      </c>
      <c r="B1773" s="48" t="s">
        <v>6117</v>
      </c>
      <c r="C1773" s="48">
        <v>23.6</v>
      </c>
      <c r="D1773" s="48">
        <v>4.33</v>
      </c>
      <c r="E1773" s="49" t="s">
        <v>10686</v>
      </c>
      <c r="F1773" s="49" t="s">
        <v>10686</v>
      </c>
      <c r="G1773" s="49" t="s">
        <v>10686</v>
      </c>
      <c r="H1773" s="50">
        <v>0</v>
      </c>
      <c r="I1773" s="50" t="s">
        <v>10686</v>
      </c>
      <c r="J1773" s="48" t="s">
        <v>10716</v>
      </c>
      <c r="K1773" s="48" t="s">
        <v>10744</v>
      </c>
      <c r="L1773" s="51">
        <v>33473</v>
      </c>
      <c r="M1773" s="52">
        <v>4931.6499999999996</v>
      </c>
      <c r="N1773" s="53" t="s">
        <v>4697</v>
      </c>
      <c r="O1773" s="53" t="s">
        <v>4694</v>
      </c>
      <c r="P1773" s="48" t="s">
        <v>4701</v>
      </c>
      <c r="Q1773" s="50">
        <v>31</v>
      </c>
    </row>
    <row r="1774" spans="1:17">
      <c r="A1774" s="48" t="s">
        <v>9354</v>
      </c>
      <c r="B1774" s="48" t="s">
        <v>9355</v>
      </c>
      <c r="C1774" s="48">
        <v>32.11</v>
      </c>
      <c r="D1774" s="48">
        <v>6.24</v>
      </c>
      <c r="E1774" s="49" t="s">
        <v>10686</v>
      </c>
      <c r="F1774" s="49" t="s">
        <v>10686</v>
      </c>
      <c r="G1774" s="49" t="s">
        <v>10687</v>
      </c>
      <c r="H1774" s="50">
        <v>1</v>
      </c>
      <c r="I1774" s="50" t="s">
        <v>10686</v>
      </c>
      <c r="J1774" s="48" t="s">
        <v>10731</v>
      </c>
      <c r="K1774" s="48" t="s">
        <v>10740</v>
      </c>
      <c r="L1774" s="51">
        <v>34191</v>
      </c>
      <c r="M1774" s="52">
        <v>4922.92</v>
      </c>
      <c r="N1774" s="53" t="s">
        <v>4697</v>
      </c>
      <c r="O1774" s="53" t="s">
        <v>4697</v>
      </c>
      <c r="P1774" s="48" t="s">
        <v>4698</v>
      </c>
      <c r="Q1774" s="50">
        <v>29</v>
      </c>
    </row>
    <row r="1775" spans="1:17">
      <c r="A1775" s="48" t="s">
        <v>9357</v>
      </c>
      <c r="B1775" s="48" t="s">
        <v>9358</v>
      </c>
      <c r="C1775" s="48">
        <v>30.114999999999998</v>
      </c>
      <c r="D1775" s="48">
        <v>11.61</v>
      </c>
      <c r="E1775" s="49" t="s">
        <v>10686</v>
      </c>
      <c r="F1775" s="49" t="s">
        <v>10686</v>
      </c>
      <c r="G1775" s="49" t="s">
        <v>10686</v>
      </c>
      <c r="H1775" s="50">
        <v>0</v>
      </c>
      <c r="I1775" s="50" t="s">
        <v>10686</v>
      </c>
      <c r="J1775" s="48" t="s">
        <v>10731</v>
      </c>
      <c r="K1775" s="48" t="s">
        <v>10738</v>
      </c>
      <c r="L1775" s="51">
        <v>37489</v>
      </c>
      <c r="M1775" s="52">
        <v>4915.0600000000004</v>
      </c>
      <c r="N1775" s="53" t="s">
        <v>4697</v>
      </c>
      <c r="O1775" s="53" t="s">
        <v>4693</v>
      </c>
      <c r="P1775" s="48" t="s">
        <v>4708</v>
      </c>
      <c r="Q1775" s="50">
        <v>20</v>
      </c>
    </row>
    <row r="1776" spans="1:17">
      <c r="A1776" s="48" t="s">
        <v>9359</v>
      </c>
      <c r="B1776" s="48" t="s">
        <v>7549</v>
      </c>
      <c r="C1776" s="48">
        <v>20.28</v>
      </c>
      <c r="D1776" s="48">
        <v>11.07</v>
      </c>
      <c r="E1776" s="49" t="s">
        <v>10687</v>
      </c>
      <c r="F1776" s="49" t="s">
        <v>10686</v>
      </c>
      <c r="G1776" s="49" t="s">
        <v>10686</v>
      </c>
      <c r="H1776" s="50">
        <v>0</v>
      </c>
      <c r="I1776" s="50" t="s">
        <v>10686</v>
      </c>
      <c r="J1776" s="48" t="s">
        <v>10716</v>
      </c>
      <c r="K1776" s="48" t="s">
        <v>10738</v>
      </c>
      <c r="L1776" s="51">
        <v>29877</v>
      </c>
      <c r="M1776" s="52">
        <v>4911.8900000000003</v>
      </c>
      <c r="N1776" s="53" t="s">
        <v>4697</v>
      </c>
      <c r="O1776" s="53" t="s">
        <v>4694</v>
      </c>
      <c r="P1776" s="48" t="s">
        <v>4695</v>
      </c>
      <c r="Q1776" s="50">
        <v>41</v>
      </c>
    </row>
    <row r="1777" spans="1:17">
      <c r="A1777" s="48" t="s">
        <v>9361</v>
      </c>
      <c r="B1777" s="48" t="s">
        <v>5016</v>
      </c>
      <c r="C1777" s="48">
        <v>20.234999999999999</v>
      </c>
      <c r="D1777" s="48">
        <v>5.19</v>
      </c>
      <c r="E1777" s="49" t="s">
        <v>10686</v>
      </c>
      <c r="F1777" s="49" t="s">
        <v>10686</v>
      </c>
      <c r="G1777" s="49" t="s">
        <v>10687</v>
      </c>
      <c r="H1777" s="50">
        <v>1</v>
      </c>
      <c r="I1777" s="50" t="s">
        <v>10686</v>
      </c>
      <c r="J1777" s="48" t="s">
        <v>10716</v>
      </c>
      <c r="K1777" s="48" t="s">
        <v>10744</v>
      </c>
      <c r="L1777" s="51">
        <v>34160</v>
      </c>
      <c r="M1777" s="52">
        <v>4906.41</v>
      </c>
      <c r="N1777" s="53" t="s">
        <v>4697</v>
      </c>
      <c r="O1777" s="53" t="s">
        <v>4693</v>
      </c>
      <c r="P1777" s="48" t="s">
        <v>4698</v>
      </c>
      <c r="Q1777" s="50">
        <v>29</v>
      </c>
    </row>
    <row r="1778" spans="1:17">
      <c r="A1778" s="48" t="s">
        <v>9363</v>
      </c>
      <c r="B1778" s="48" t="s">
        <v>9364</v>
      </c>
      <c r="C1778" s="48">
        <v>25.27</v>
      </c>
      <c r="D1778" s="48">
        <v>5.7</v>
      </c>
      <c r="E1778" s="49" t="s">
        <v>10687</v>
      </c>
      <c r="F1778" s="49" t="s">
        <v>10686</v>
      </c>
      <c r="G1778" s="49" t="s">
        <v>10686</v>
      </c>
      <c r="H1778" s="50">
        <v>1</v>
      </c>
      <c r="I1778" s="50" t="s">
        <v>10686</v>
      </c>
      <c r="J1778" s="48" t="s">
        <v>10733</v>
      </c>
      <c r="K1778" s="48" t="s">
        <v>10740</v>
      </c>
      <c r="L1778" s="51">
        <v>32409</v>
      </c>
      <c r="M1778" s="52">
        <v>4894.75</v>
      </c>
      <c r="N1778" s="53" t="s">
        <v>4694</v>
      </c>
      <c r="O1778" s="53" t="s">
        <v>4694</v>
      </c>
      <c r="P1778" s="48" t="s">
        <v>4698</v>
      </c>
      <c r="Q1778" s="50">
        <v>34</v>
      </c>
    </row>
    <row r="1779" spans="1:17">
      <c r="A1779" s="48" t="s">
        <v>9366</v>
      </c>
      <c r="B1779" s="48" t="s">
        <v>9367</v>
      </c>
      <c r="C1779" s="48">
        <v>24.24</v>
      </c>
      <c r="D1779" s="48">
        <v>6.15</v>
      </c>
      <c r="E1779" s="49" t="s">
        <v>10686</v>
      </c>
      <c r="F1779" s="49" t="s">
        <v>10686</v>
      </c>
      <c r="G1779" s="49" t="s">
        <v>10686</v>
      </c>
      <c r="H1779" s="50">
        <v>0</v>
      </c>
      <c r="I1779" s="50" t="s">
        <v>10686</v>
      </c>
      <c r="J1779" s="48" t="s">
        <v>10716</v>
      </c>
      <c r="K1779" s="48" t="s">
        <v>10740</v>
      </c>
      <c r="L1779" s="51">
        <v>33205</v>
      </c>
      <c r="M1779" s="52">
        <v>4894.3900000000003</v>
      </c>
      <c r="N1779" s="53" t="s">
        <v>4697</v>
      </c>
      <c r="O1779" s="53" t="s">
        <v>4694</v>
      </c>
      <c r="P1779" s="48" t="s">
        <v>4695</v>
      </c>
      <c r="Q1779" s="50">
        <v>32</v>
      </c>
    </row>
    <row r="1780" spans="1:17">
      <c r="A1780" s="48" t="s">
        <v>9368</v>
      </c>
      <c r="B1780" s="48" t="s">
        <v>9369</v>
      </c>
      <c r="C1780" s="48">
        <v>35.75</v>
      </c>
      <c r="D1780" s="48">
        <v>5.07</v>
      </c>
      <c r="E1780" s="49" t="s">
        <v>10686</v>
      </c>
      <c r="F1780" s="49" t="s">
        <v>10686</v>
      </c>
      <c r="G1780" s="49" t="s">
        <v>10686</v>
      </c>
      <c r="H1780" s="50">
        <v>0</v>
      </c>
      <c r="I1780" s="50" t="s">
        <v>10686</v>
      </c>
      <c r="J1780" s="48" t="s">
        <v>10731</v>
      </c>
      <c r="K1780" s="48" t="s">
        <v>10744</v>
      </c>
      <c r="L1780" s="51">
        <v>32699</v>
      </c>
      <c r="M1780" s="52">
        <v>4890</v>
      </c>
      <c r="N1780" s="53" t="s">
        <v>4694</v>
      </c>
      <c r="O1780" s="53" t="s">
        <v>4697</v>
      </c>
      <c r="P1780" s="48" t="s">
        <v>4695</v>
      </c>
      <c r="Q1780" s="50">
        <v>33</v>
      </c>
    </row>
    <row r="1781" spans="1:17">
      <c r="A1781" s="48" t="s">
        <v>9371</v>
      </c>
      <c r="B1781" s="48" t="s">
        <v>6902</v>
      </c>
      <c r="C1781" s="48">
        <v>29.92</v>
      </c>
      <c r="D1781" s="48">
        <v>10.97</v>
      </c>
      <c r="E1781" s="49" t="s">
        <v>10687</v>
      </c>
      <c r="F1781" s="49" t="s">
        <v>10686</v>
      </c>
      <c r="G1781" s="49" t="s">
        <v>10686</v>
      </c>
      <c r="H1781" s="50">
        <v>1</v>
      </c>
      <c r="I1781" s="50" t="s">
        <v>10686</v>
      </c>
      <c r="J1781" s="48" t="s">
        <v>10733</v>
      </c>
      <c r="K1781" s="48" t="s">
        <v>10738</v>
      </c>
      <c r="L1781" s="51">
        <v>31712</v>
      </c>
      <c r="M1781" s="52">
        <v>4889.04</v>
      </c>
      <c r="N1781" s="53" t="s">
        <v>4697</v>
      </c>
      <c r="O1781" s="53" t="s">
        <v>4693</v>
      </c>
      <c r="P1781" s="48" t="s">
        <v>4695</v>
      </c>
      <c r="Q1781" s="50">
        <v>36</v>
      </c>
    </row>
    <row r="1782" spans="1:17">
      <c r="A1782" s="48" t="s">
        <v>9373</v>
      </c>
      <c r="B1782" s="48" t="s">
        <v>7099</v>
      </c>
      <c r="C1782" s="48">
        <v>26.2</v>
      </c>
      <c r="D1782" s="48">
        <v>10.93</v>
      </c>
      <c r="E1782" s="49" t="s">
        <v>10687</v>
      </c>
      <c r="F1782" s="49" t="s">
        <v>10686</v>
      </c>
      <c r="G1782" s="49" t="s">
        <v>10686</v>
      </c>
      <c r="H1782" s="50">
        <v>1</v>
      </c>
      <c r="I1782" s="50" t="s">
        <v>10686</v>
      </c>
      <c r="J1782" s="48" t="s">
        <v>10733</v>
      </c>
      <c r="K1782" s="48" t="s">
        <v>10738</v>
      </c>
      <c r="L1782" s="51">
        <v>31769</v>
      </c>
      <c r="M1782" s="52">
        <v>4883.87</v>
      </c>
      <c r="N1782" s="53" t="s">
        <v>4697</v>
      </c>
      <c r="O1782" s="53" t="s">
        <v>4693</v>
      </c>
      <c r="P1782" s="48" t="s">
        <v>4701</v>
      </c>
      <c r="Q1782" s="50">
        <v>36</v>
      </c>
    </row>
    <row r="1783" spans="1:17">
      <c r="A1783" s="48" t="s">
        <v>9375</v>
      </c>
      <c r="B1783" s="48" t="s">
        <v>9376</v>
      </c>
      <c r="C1783" s="48">
        <v>26.695</v>
      </c>
      <c r="D1783" s="48">
        <v>4.21</v>
      </c>
      <c r="E1783" s="49" t="s">
        <v>10687</v>
      </c>
      <c r="F1783" s="49" t="s">
        <v>10686</v>
      </c>
      <c r="G1783" s="49" t="s">
        <v>10687</v>
      </c>
      <c r="H1783" s="50">
        <v>1</v>
      </c>
      <c r="I1783" s="50" t="s">
        <v>10686</v>
      </c>
      <c r="J1783" s="48" t="s">
        <v>10733</v>
      </c>
      <c r="K1783" s="48" t="s">
        <v>10744</v>
      </c>
      <c r="L1783" s="51">
        <v>35702</v>
      </c>
      <c r="M1783" s="52">
        <v>4877.9799999999996</v>
      </c>
      <c r="N1783" s="53" t="s">
        <v>4697</v>
      </c>
      <c r="O1783" s="53" t="s">
        <v>4694</v>
      </c>
      <c r="P1783" s="48" t="s">
        <v>4698</v>
      </c>
      <c r="Q1783" s="50">
        <v>25</v>
      </c>
    </row>
    <row r="1784" spans="1:17">
      <c r="A1784" s="48" t="s">
        <v>9377</v>
      </c>
      <c r="B1784" s="48" t="s">
        <v>9378</v>
      </c>
      <c r="C1784" s="48">
        <v>23.16</v>
      </c>
      <c r="D1784" s="48">
        <v>5.5</v>
      </c>
      <c r="E1784" s="49" t="s">
        <v>10686</v>
      </c>
      <c r="F1784" s="49" t="s">
        <v>10686</v>
      </c>
      <c r="G1784" s="49" t="s">
        <v>10686</v>
      </c>
      <c r="H1784" s="50">
        <v>0</v>
      </c>
      <c r="I1784" s="50" t="s">
        <v>10686</v>
      </c>
      <c r="J1784" s="48" t="s">
        <v>10716</v>
      </c>
      <c r="K1784" s="48" t="s">
        <v>10744</v>
      </c>
      <c r="L1784" s="51">
        <v>32752</v>
      </c>
      <c r="M1784" s="52">
        <v>4859.8900000000003</v>
      </c>
      <c r="N1784" s="53" t="s">
        <v>4697</v>
      </c>
      <c r="O1784" s="53" t="s">
        <v>4694</v>
      </c>
      <c r="P1784" s="48" t="s">
        <v>4701</v>
      </c>
      <c r="Q1784" s="50">
        <v>33</v>
      </c>
    </row>
    <row r="1785" spans="1:17">
      <c r="A1785" s="48" t="s">
        <v>9379</v>
      </c>
      <c r="B1785" s="48" t="s">
        <v>6881</v>
      </c>
      <c r="C1785" s="48">
        <v>32.585000000000001</v>
      </c>
      <c r="D1785" s="48">
        <v>4.93</v>
      </c>
      <c r="E1785" s="49" t="s">
        <v>10687</v>
      </c>
      <c r="F1785" s="49" t="s">
        <v>10686</v>
      </c>
      <c r="G1785" s="49" t="s">
        <v>10686</v>
      </c>
      <c r="H1785" s="50">
        <v>1</v>
      </c>
      <c r="I1785" s="50" t="s">
        <v>10686</v>
      </c>
      <c r="J1785" s="48" t="s">
        <v>10731</v>
      </c>
      <c r="K1785" s="48" t="s">
        <v>10744</v>
      </c>
      <c r="L1785" s="51">
        <v>35060</v>
      </c>
      <c r="M1785" s="52">
        <v>4846.92</v>
      </c>
      <c r="N1785" s="53" t="s">
        <v>4697</v>
      </c>
      <c r="O1785" s="53" t="s">
        <v>4694</v>
      </c>
      <c r="P1785" s="48" t="s">
        <v>4708</v>
      </c>
      <c r="Q1785" s="50">
        <v>27</v>
      </c>
    </row>
    <row r="1786" spans="1:17">
      <c r="A1786" s="48" t="s">
        <v>9380</v>
      </c>
      <c r="B1786" s="48" t="s">
        <v>9381</v>
      </c>
      <c r="C1786" s="48">
        <v>33.97</v>
      </c>
      <c r="D1786" s="48">
        <v>5.6</v>
      </c>
      <c r="E1786" s="49" t="s">
        <v>10687</v>
      </c>
      <c r="F1786" s="49" t="s">
        <v>10686</v>
      </c>
      <c r="G1786" s="49" t="s">
        <v>10686</v>
      </c>
      <c r="H1786" s="50">
        <v>0</v>
      </c>
      <c r="I1786" s="50" t="s">
        <v>10686</v>
      </c>
      <c r="J1786" s="48" t="s">
        <v>10731</v>
      </c>
      <c r="K1786" s="48" t="s">
        <v>10744</v>
      </c>
      <c r="L1786" s="51">
        <v>37049</v>
      </c>
      <c r="M1786" s="52">
        <v>4846.53</v>
      </c>
      <c r="N1786" s="53" t="s">
        <v>4697</v>
      </c>
      <c r="O1786" s="53" t="s">
        <v>4694</v>
      </c>
      <c r="P1786" s="48" t="s">
        <v>4715</v>
      </c>
      <c r="Q1786" s="50">
        <v>22</v>
      </c>
    </row>
    <row r="1787" spans="1:17">
      <c r="A1787" s="48" t="s">
        <v>9383</v>
      </c>
      <c r="B1787" s="48" t="s">
        <v>4789</v>
      </c>
      <c r="C1787" s="48">
        <v>16.57</v>
      </c>
      <c r="D1787" s="48">
        <v>9.99</v>
      </c>
      <c r="E1787" s="49" t="s">
        <v>10686</v>
      </c>
      <c r="F1787" s="49" t="s">
        <v>10686</v>
      </c>
      <c r="G1787" s="49" t="s">
        <v>10686</v>
      </c>
      <c r="H1787" s="50">
        <v>0</v>
      </c>
      <c r="I1787" s="50" t="s">
        <v>10686</v>
      </c>
      <c r="J1787" s="48" t="s">
        <v>10734</v>
      </c>
      <c r="K1787" s="48" t="s">
        <v>10738</v>
      </c>
      <c r="L1787" s="51">
        <v>27283</v>
      </c>
      <c r="M1787" s="52">
        <v>4844.67</v>
      </c>
      <c r="N1787" s="53" t="s">
        <v>4697</v>
      </c>
      <c r="O1787" s="53" t="s">
        <v>4697</v>
      </c>
      <c r="P1787" s="48" t="s">
        <v>4695</v>
      </c>
      <c r="Q1787" s="50">
        <v>48</v>
      </c>
    </row>
    <row r="1788" spans="1:17">
      <c r="A1788" s="48" t="s">
        <v>9385</v>
      </c>
      <c r="B1788" s="48" t="s">
        <v>9386</v>
      </c>
      <c r="C1788" s="48">
        <v>17.55</v>
      </c>
      <c r="D1788" s="48">
        <v>5.93</v>
      </c>
      <c r="E1788" s="49" t="s">
        <v>10686</v>
      </c>
      <c r="F1788" s="49" t="s">
        <v>10686</v>
      </c>
      <c r="G1788" s="49" t="s">
        <v>10687</v>
      </c>
      <c r="H1788" s="50">
        <v>1</v>
      </c>
      <c r="I1788" s="50" t="s">
        <v>10686</v>
      </c>
      <c r="J1788" s="48" t="s">
        <v>10734</v>
      </c>
      <c r="K1788" s="48" t="s">
        <v>10740</v>
      </c>
      <c r="L1788" s="51">
        <v>29202</v>
      </c>
      <c r="M1788" s="52">
        <v>4843.79</v>
      </c>
      <c r="N1788" s="53" t="s">
        <v>4697</v>
      </c>
      <c r="O1788" s="53" t="s">
        <v>4694</v>
      </c>
      <c r="P1788" s="48" t="s">
        <v>4695</v>
      </c>
      <c r="Q1788" s="50">
        <v>43</v>
      </c>
    </row>
    <row r="1789" spans="1:17">
      <c r="A1789" s="48" t="s">
        <v>9388</v>
      </c>
      <c r="B1789" s="48" t="s">
        <v>9389</v>
      </c>
      <c r="C1789" s="48">
        <v>29.41</v>
      </c>
      <c r="D1789" s="48">
        <v>6.29</v>
      </c>
      <c r="E1789" s="49" t="s">
        <v>10687</v>
      </c>
      <c r="F1789" s="49" t="s">
        <v>10686</v>
      </c>
      <c r="G1789" s="49" t="s">
        <v>10686</v>
      </c>
      <c r="H1789" s="50">
        <v>1</v>
      </c>
      <c r="I1789" s="50" t="s">
        <v>10686</v>
      </c>
      <c r="J1789" s="48" t="s">
        <v>10733</v>
      </c>
      <c r="K1789" s="48" t="s">
        <v>10740</v>
      </c>
      <c r="L1789" s="51">
        <v>34971</v>
      </c>
      <c r="M1789" s="52">
        <v>4840.95</v>
      </c>
      <c r="N1789" s="53" t="s">
        <v>4697</v>
      </c>
      <c r="O1789" s="53" t="s">
        <v>4693</v>
      </c>
      <c r="P1789" s="48" t="s">
        <v>4715</v>
      </c>
      <c r="Q1789" s="50">
        <v>27</v>
      </c>
    </row>
    <row r="1790" spans="1:17">
      <c r="A1790" s="48" t="s">
        <v>9390</v>
      </c>
      <c r="B1790" s="48" t="s">
        <v>4748</v>
      </c>
      <c r="C1790" s="48">
        <v>17.91</v>
      </c>
      <c r="D1790" s="48">
        <v>5.65</v>
      </c>
      <c r="E1790" s="49" t="s">
        <v>10686</v>
      </c>
      <c r="F1790" s="49" t="s">
        <v>10686</v>
      </c>
      <c r="G1790" s="49" t="s">
        <v>10686</v>
      </c>
      <c r="H1790" s="50">
        <v>1</v>
      </c>
      <c r="I1790" s="50" t="s">
        <v>10686</v>
      </c>
      <c r="J1790" s="48" t="s">
        <v>10734</v>
      </c>
      <c r="K1790" s="48" t="s">
        <v>10744</v>
      </c>
      <c r="L1790" s="51">
        <v>30970</v>
      </c>
      <c r="M1790" s="52">
        <v>4839.18</v>
      </c>
      <c r="N1790" s="53" t="s">
        <v>4697</v>
      </c>
      <c r="O1790" s="53" t="s">
        <v>4693</v>
      </c>
      <c r="P1790" s="48" t="s">
        <v>4698</v>
      </c>
      <c r="Q1790" s="50">
        <v>38</v>
      </c>
    </row>
    <row r="1791" spans="1:17">
      <c r="A1791" s="48" t="s">
        <v>9392</v>
      </c>
      <c r="B1791" s="48" t="s">
        <v>9393</v>
      </c>
      <c r="C1791" s="48">
        <v>31.57</v>
      </c>
      <c r="D1791" s="48">
        <v>6.15</v>
      </c>
      <c r="E1791" s="49" t="s">
        <v>10686</v>
      </c>
      <c r="F1791" s="49" t="s">
        <v>10686</v>
      </c>
      <c r="G1791" s="49" t="s">
        <v>10686</v>
      </c>
      <c r="H1791" s="50">
        <v>1</v>
      </c>
      <c r="I1791" s="50" t="s">
        <v>10686</v>
      </c>
      <c r="J1791" s="48" t="s">
        <v>10731</v>
      </c>
      <c r="K1791" s="48" t="s">
        <v>10740</v>
      </c>
      <c r="L1791" s="51">
        <v>33857</v>
      </c>
      <c r="M1791" s="52">
        <v>4837.58</v>
      </c>
      <c r="N1791" s="53" t="s">
        <v>4694</v>
      </c>
      <c r="O1791" s="53" t="s">
        <v>4697</v>
      </c>
      <c r="P1791" s="48" t="s">
        <v>4695</v>
      </c>
      <c r="Q1791" s="50">
        <v>30</v>
      </c>
    </row>
    <row r="1792" spans="1:17">
      <c r="A1792" s="48" t="s">
        <v>9395</v>
      </c>
      <c r="B1792" s="48" t="s">
        <v>9396</v>
      </c>
      <c r="C1792" s="48">
        <v>33.18</v>
      </c>
      <c r="D1792" s="48">
        <v>5.22</v>
      </c>
      <c r="E1792" s="49" t="s">
        <v>10686</v>
      </c>
      <c r="F1792" s="49" t="s">
        <v>10687</v>
      </c>
      <c r="G1792" s="49" t="s">
        <v>10686</v>
      </c>
      <c r="H1792" s="50">
        <v>1</v>
      </c>
      <c r="I1792" s="50" t="s">
        <v>10686</v>
      </c>
      <c r="J1792" s="48" t="s">
        <v>10731</v>
      </c>
      <c r="K1792" s="48" t="s">
        <v>10744</v>
      </c>
      <c r="L1792" s="51">
        <v>36871</v>
      </c>
      <c r="M1792" s="52">
        <v>4835.43</v>
      </c>
      <c r="N1792" s="53" t="s">
        <v>4697</v>
      </c>
      <c r="O1792" s="53" t="s">
        <v>4697</v>
      </c>
      <c r="P1792" s="48" t="s">
        <v>4715</v>
      </c>
      <c r="Q1792" s="50">
        <v>22</v>
      </c>
    </row>
    <row r="1793" spans="1:17">
      <c r="A1793" s="48" t="s">
        <v>9397</v>
      </c>
      <c r="B1793" s="48" t="s">
        <v>5292</v>
      </c>
      <c r="C1793" s="48">
        <v>37</v>
      </c>
      <c r="D1793" s="48">
        <v>11.66</v>
      </c>
      <c r="E1793" s="49" t="s">
        <v>10686</v>
      </c>
      <c r="F1793" s="49" t="s">
        <v>10686</v>
      </c>
      <c r="G1793" s="49" t="s">
        <v>10686</v>
      </c>
      <c r="H1793" s="50">
        <v>0</v>
      </c>
      <c r="I1793" s="50" t="s">
        <v>10686</v>
      </c>
      <c r="J1793" s="48" t="s">
        <v>10731</v>
      </c>
      <c r="K1793" s="48" t="s">
        <v>10738</v>
      </c>
      <c r="L1793" s="51">
        <v>37434</v>
      </c>
      <c r="M1793" s="52">
        <v>4830.63</v>
      </c>
      <c r="N1793" s="53" t="s">
        <v>4697</v>
      </c>
      <c r="O1793" s="53" t="s">
        <v>4693</v>
      </c>
      <c r="P1793" s="48" t="s">
        <v>4701</v>
      </c>
      <c r="Q1793" s="50">
        <v>20</v>
      </c>
    </row>
    <row r="1794" spans="1:17">
      <c r="A1794" s="48" t="s">
        <v>9399</v>
      </c>
      <c r="B1794" s="48" t="s">
        <v>5179</v>
      </c>
      <c r="C1794" s="48">
        <v>18.905000000000001</v>
      </c>
      <c r="D1794" s="48">
        <v>4.91</v>
      </c>
      <c r="E1794" s="49" t="s">
        <v>10687</v>
      </c>
      <c r="F1794" s="49" t="s">
        <v>10686</v>
      </c>
      <c r="G1794" s="49" t="s">
        <v>10686</v>
      </c>
      <c r="H1794" s="50">
        <v>1</v>
      </c>
      <c r="I1794" s="50" t="s">
        <v>10686</v>
      </c>
      <c r="J1794" s="48" t="s">
        <v>10716</v>
      </c>
      <c r="K1794" s="48" t="s">
        <v>10744</v>
      </c>
      <c r="L1794" s="51">
        <v>35034</v>
      </c>
      <c r="M1794" s="52">
        <v>4827.8999999999996</v>
      </c>
      <c r="N1794" s="53" t="s">
        <v>4693</v>
      </c>
      <c r="O1794" s="53" t="s">
        <v>4697</v>
      </c>
      <c r="P1794" s="48" t="s">
        <v>10711</v>
      </c>
      <c r="Q1794" s="50">
        <v>27</v>
      </c>
    </row>
    <row r="1795" spans="1:17">
      <c r="A1795" s="48" t="s">
        <v>9401</v>
      </c>
      <c r="B1795" s="48" t="s">
        <v>6541</v>
      </c>
      <c r="C1795" s="48">
        <v>20.03</v>
      </c>
      <c r="D1795" s="48">
        <v>9.25</v>
      </c>
      <c r="E1795" s="49" t="s">
        <v>10687</v>
      </c>
      <c r="F1795" s="49" t="s">
        <v>10686</v>
      </c>
      <c r="G1795" s="49" t="s">
        <v>10686</v>
      </c>
      <c r="H1795" s="50">
        <v>0</v>
      </c>
      <c r="I1795" s="50" t="s">
        <v>10686</v>
      </c>
      <c r="J1795" s="48" t="s">
        <v>10716</v>
      </c>
      <c r="K1795" s="48" t="s">
        <v>10738</v>
      </c>
      <c r="L1795" s="51">
        <v>29770</v>
      </c>
      <c r="M1795" s="52">
        <v>4827.1000000000004</v>
      </c>
      <c r="N1795" s="53" t="s">
        <v>4697</v>
      </c>
      <c r="O1795" s="53" t="s">
        <v>4693</v>
      </c>
      <c r="P1795" s="48" t="s">
        <v>4695</v>
      </c>
      <c r="Q1795" s="50">
        <v>41</v>
      </c>
    </row>
    <row r="1796" spans="1:17">
      <c r="A1796" s="48" t="s">
        <v>9403</v>
      </c>
      <c r="B1796" s="48" t="s">
        <v>4839</v>
      </c>
      <c r="C1796" s="48">
        <v>16.7</v>
      </c>
      <c r="D1796" s="48">
        <v>11.48</v>
      </c>
      <c r="E1796" s="49" t="s">
        <v>10686</v>
      </c>
      <c r="F1796" s="49" t="s">
        <v>10686</v>
      </c>
      <c r="G1796" s="49" t="s">
        <v>10686</v>
      </c>
      <c r="H1796" s="50">
        <v>0</v>
      </c>
      <c r="I1796" s="50" t="s">
        <v>10686</v>
      </c>
      <c r="J1796" s="48" t="s">
        <v>10734</v>
      </c>
      <c r="K1796" s="48" t="s">
        <v>10738</v>
      </c>
      <c r="L1796" s="51">
        <v>28766</v>
      </c>
      <c r="M1796" s="52">
        <v>4812.34</v>
      </c>
      <c r="N1796" s="53" t="s">
        <v>4697</v>
      </c>
      <c r="O1796" s="53" t="s">
        <v>4694</v>
      </c>
      <c r="P1796" s="48" t="s">
        <v>4695</v>
      </c>
      <c r="Q1796" s="50">
        <v>44</v>
      </c>
    </row>
    <row r="1797" spans="1:17">
      <c r="A1797" s="48" t="s">
        <v>9404</v>
      </c>
      <c r="B1797" s="48" t="s">
        <v>7773</v>
      </c>
      <c r="C1797" s="48">
        <v>39.82</v>
      </c>
      <c r="D1797" s="48">
        <v>6.06</v>
      </c>
      <c r="E1797" s="49" t="s">
        <v>10686</v>
      </c>
      <c r="F1797" s="49" t="s">
        <v>10686</v>
      </c>
      <c r="G1797" s="49" t="s">
        <v>10686</v>
      </c>
      <c r="H1797" s="50">
        <v>0</v>
      </c>
      <c r="I1797" s="50" t="s">
        <v>10686</v>
      </c>
      <c r="J1797" s="48" t="s">
        <v>10731</v>
      </c>
      <c r="K1797" s="48" t="s">
        <v>10740</v>
      </c>
      <c r="L1797" s="51">
        <v>32858</v>
      </c>
      <c r="M1797" s="52">
        <v>4795.66</v>
      </c>
      <c r="N1797" s="53" t="s">
        <v>4697</v>
      </c>
      <c r="O1797" s="53" t="s">
        <v>4693</v>
      </c>
      <c r="P1797" s="48" t="s">
        <v>4695</v>
      </c>
      <c r="Q1797" s="50">
        <v>33</v>
      </c>
    </row>
    <row r="1798" spans="1:17">
      <c r="A1798" s="48" t="s">
        <v>9406</v>
      </c>
      <c r="B1798" s="48" t="s">
        <v>9407</v>
      </c>
      <c r="C1798" s="48">
        <v>22.04</v>
      </c>
      <c r="D1798" s="48">
        <v>5.86</v>
      </c>
      <c r="E1798" s="49" t="s">
        <v>10686</v>
      </c>
      <c r="F1798" s="49" t="s">
        <v>10686</v>
      </c>
      <c r="G1798" s="49" t="s">
        <v>10686</v>
      </c>
      <c r="H1798" s="50">
        <v>1</v>
      </c>
      <c r="I1798" s="50" t="s">
        <v>10686</v>
      </c>
      <c r="J1798" s="48" t="s">
        <v>10716</v>
      </c>
      <c r="K1798" s="48" t="s">
        <v>10740</v>
      </c>
      <c r="L1798" s="51">
        <v>31950</v>
      </c>
      <c r="M1798" s="52">
        <v>4787.42</v>
      </c>
      <c r="N1798" s="53" t="s">
        <v>4697</v>
      </c>
      <c r="O1798" s="53" t="s">
        <v>4694</v>
      </c>
      <c r="P1798" s="48" t="s">
        <v>4695</v>
      </c>
      <c r="Q1798" s="50">
        <v>35</v>
      </c>
    </row>
    <row r="1799" spans="1:17">
      <c r="A1799" s="48" t="s">
        <v>9409</v>
      </c>
      <c r="B1799" s="48" t="s">
        <v>9410</v>
      </c>
      <c r="C1799" s="48">
        <v>28.27</v>
      </c>
      <c r="D1799" s="48">
        <v>5.33</v>
      </c>
      <c r="E1799" s="49" t="s">
        <v>10686</v>
      </c>
      <c r="F1799" s="49" t="s">
        <v>10686</v>
      </c>
      <c r="G1799" s="49" t="s">
        <v>10686</v>
      </c>
      <c r="H1799" s="50">
        <v>0</v>
      </c>
      <c r="I1799" s="50" t="s">
        <v>10686</v>
      </c>
      <c r="J1799" s="48" t="s">
        <v>10733</v>
      </c>
      <c r="K1799" s="48" t="s">
        <v>10744</v>
      </c>
      <c r="L1799" s="51">
        <v>32851</v>
      </c>
      <c r="M1799" s="52">
        <v>4779.6000000000004</v>
      </c>
      <c r="N1799" s="53" t="s">
        <v>4697</v>
      </c>
      <c r="O1799" s="53" t="s">
        <v>4694</v>
      </c>
      <c r="P1799" s="48" t="s">
        <v>4695</v>
      </c>
      <c r="Q1799" s="50">
        <v>33</v>
      </c>
    </row>
    <row r="1800" spans="1:17">
      <c r="A1800" s="48" t="s">
        <v>9412</v>
      </c>
      <c r="B1800" s="48" t="s">
        <v>9413</v>
      </c>
      <c r="C1800" s="48">
        <v>18.5</v>
      </c>
      <c r="D1800" s="48">
        <v>5.33</v>
      </c>
      <c r="E1800" s="49" t="s">
        <v>10686</v>
      </c>
      <c r="F1800" s="49" t="s">
        <v>10686</v>
      </c>
      <c r="G1800" s="49" t="s">
        <v>10686</v>
      </c>
      <c r="H1800" s="50">
        <v>0</v>
      </c>
      <c r="I1800" s="50" t="s">
        <v>10686</v>
      </c>
      <c r="J1800" s="48" t="s">
        <v>10716</v>
      </c>
      <c r="K1800" s="48" t="s">
        <v>10744</v>
      </c>
      <c r="L1800" s="51">
        <v>32721</v>
      </c>
      <c r="M1800" s="52">
        <v>4766.0200000000004</v>
      </c>
      <c r="N1800" s="53" t="s">
        <v>4697</v>
      </c>
      <c r="O1800" s="53" t="s">
        <v>4694</v>
      </c>
      <c r="P1800" s="48" t="s">
        <v>4701</v>
      </c>
      <c r="Q1800" s="50">
        <v>33</v>
      </c>
    </row>
    <row r="1801" spans="1:17">
      <c r="A1801" s="48" t="s">
        <v>9414</v>
      </c>
      <c r="B1801" s="48" t="s">
        <v>9415</v>
      </c>
      <c r="C1801" s="48">
        <v>38.6</v>
      </c>
      <c r="D1801" s="48">
        <v>6.02</v>
      </c>
      <c r="E1801" s="49" t="s">
        <v>10686</v>
      </c>
      <c r="F1801" s="49" t="s">
        <v>10686</v>
      </c>
      <c r="G1801" s="49" t="s">
        <v>10686</v>
      </c>
      <c r="H1801" s="50">
        <v>1</v>
      </c>
      <c r="I1801" s="50" t="s">
        <v>10686</v>
      </c>
      <c r="J1801" s="48" t="s">
        <v>10731</v>
      </c>
      <c r="K1801" s="48" t="s">
        <v>10740</v>
      </c>
      <c r="L1801" s="51">
        <v>32047</v>
      </c>
      <c r="M1801" s="52">
        <v>4762.33</v>
      </c>
      <c r="N1801" s="53" t="s">
        <v>4694</v>
      </c>
      <c r="O1801" s="53" t="s">
        <v>4694</v>
      </c>
      <c r="P1801" s="48" t="s">
        <v>4701</v>
      </c>
      <c r="Q1801" s="50">
        <v>35</v>
      </c>
    </row>
    <row r="1802" spans="1:17">
      <c r="A1802" s="48" t="s">
        <v>9417</v>
      </c>
      <c r="B1802" s="48" t="s">
        <v>9199</v>
      </c>
      <c r="C1802" s="48">
        <v>43.12</v>
      </c>
      <c r="D1802" s="48">
        <v>6.25</v>
      </c>
      <c r="E1802" s="49" t="s">
        <v>10686</v>
      </c>
      <c r="F1802" s="49" t="s">
        <v>10686</v>
      </c>
      <c r="G1802" s="49" t="s">
        <v>10686</v>
      </c>
      <c r="H1802" s="50">
        <v>1</v>
      </c>
      <c r="I1802" s="50" t="s">
        <v>10686</v>
      </c>
      <c r="J1802" s="48" t="s">
        <v>10731</v>
      </c>
      <c r="K1802" s="48" t="s">
        <v>10740</v>
      </c>
      <c r="L1802" s="51">
        <v>33832</v>
      </c>
      <c r="M1802" s="52">
        <v>4753.6400000000003</v>
      </c>
      <c r="N1802" s="53" t="s">
        <v>4697</v>
      </c>
      <c r="O1802" s="53" t="s">
        <v>4694</v>
      </c>
      <c r="P1802" s="48" t="s">
        <v>4695</v>
      </c>
      <c r="Q1802" s="50">
        <v>30</v>
      </c>
    </row>
    <row r="1803" spans="1:17">
      <c r="A1803" s="48" t="s">
        <v>9419</v>
      </c>
      <c r="B1803" s="48" t="s">
        <v>4925</v>
      </c>
      <c r="C1803" s="48">
        <v>30.5</v>
      </c>
      <c r="D1803" s="48">
        <v>4.8099999999999996</v>
      </c>
      <c r="E1803" s="49" t="s">
        <v>10686</v>
      </c>
      <c r="F1803" s="49" t="s">
        <v>10686</v>
      </c>
      <c r="G1803" s="49" t="s">
        <v>10686</v>
      </c>
      <c r="H1803" s="50">
        <v>1</v>
      </c>
      <c r="I1803" s="50" t="s">
        <v>10686</v>
      </c>
      <c r="J1803" s="48" t="s">
        <v>10731</v>
      </c>
      <c r="K1803" s="48" t="s">
        <v>10744</v>
      </c>
      <c r="L1803" s="51">
        <v>32103</v>
      </c>
      <c r="M1803" s="52">
        <v>4751.07</v>
      </c>
      <c r="N1803" s="53" t="s">
        <v>4694</v>
      </c>
      <c r="O1803" s="53" t="s">
        <v>4693</v>
      </c>
      <c r="P1803" s="48" t="s">
        <v>4701</v>
      </c>
      <c r="Q1803" s="50">
        <v>35</v>
      </c>
    </row>
    <row r="1804" spans="1:17">
      <c r="A1804" s="48" t="s">
        <v>9421</v>
      </c>
      <c r="B1804" s="48" t="s">
        <v>6334</v>
      </c>
      <c r="C1804" s="48">
        <v>27.61</v>
      </c>
      <c r="D1804" s="48">
        <v>4.5999999999999996</v>
      </c>
      <c r="E1804" s="49" t="s">
        <v>10686</v>
      </c>
      <c r="F1804" s="49" t="s">
        <v>10686</v>
      </c>
      <c r="G1804" s="49" t="s">
        <v>10686</v>
      </c>
      <c r="H1804" s="50">
        <v>1</v>
      </c>
      <c r="I1804" s="50" t="s">
        <v>10686</v>
      </c>
      <c r="J1804" s="48" t="s">
        <v>10733</v>
      </c>
      <c r="K1804" s="48" t="s">
        <v>10744</v>
      </c>
      <c r="L1804" s="51">
        <v>32022</v>
      </c>
      <c r="M1804" s="52">
        <v>4747.05</v>
      </c>
      <c r="N1804" s="53" t="s">
        <v>4697</v>
      </c>
      <c r="O1804" s="53" t="s">
        <v>4697</v>
      </c>
      <c r="P1804" s="48" t="s">
        <v>4695</v>
      </c>
      <c r="Q1804" s="50">
        <v>35</v>
      </c>
    </row>
    <row r="1805" spans="1:17">
      <c r="A1805" s="48" t="s">
        <v>9422</v>
      </c>
      <c r="B1805" s="48" t="s">
        <v>9423</v>
      </c>
      <c r="C1805" s="48">
        <v>27.1</v>
      </c>
      <c r="D1805" s="48">
        <v>5.08</v>
      </c>
      <c r="E1805" s="49" t="s">
        <v>10686</v>
      </c>
      <c r="F1805" s="49" t="s">
        <v>10686</v>
      </c>
      <c r="G1805" s="49" t="s">
        <v>10686</v>
      </c>
      <c r="H1805" s="50">
        <v>1</v>
      </c>
      <c r="I1805" s="50" t="s">
        <v>10686</v>
      </c>
      <c r="J1805" s="48" t="s">
        <v>10733</v>
      </c>
      <c r="K1805" s="48" t="s">
        <v>10744</v>
      </c>
      <c r="L1805" s="51">
        <v>31933</v>
      </c>
      <c r="M1805" s="52">
        <v>4746.34</v>
      </c>
      <c r="N1805" s="53" t="s">
        <v>4697</v>
      </c>
      <c r="O1805" s="53" t="s">
        <v>4697</v>
      </c>
      <c r="P1805" s="48" t="s">
        <v>4701</v>
      </c>
      <c r="Q1805" s="50">
        <v>36</v>
      </c>
    </row>
    <row r="1806" spans="1:17">
      <c r="A1806" s="48" t="s">
        <v>9424</v>
      </c>
      <c r="B1806" s="48" t="s">
        <v>9425</v>
      </c>
      <c r="C1806" s="48">
        <v>35.93</v>
      </c>
      <c r="D1806" s="48">
        <v>5.43</v>
      </c>
      <c r="E1806" s="49" t="s">
        <v>10686</v>
      </c>
      <c r="F1806" s="49" t="s">
        <v>10687</v>
      </c>
      <c r="G1806" s="49" t="s">
        <v>10686</v>
      </c>
      <c r="H1806" s="50">
        <v>1</v>
      </c>
      <c r="I1806" s="50" t="s">
        <v>10686</v>
      </c>
      <c r="J1806" s="48" t="s">
        <v>10731</v>
      </c>
      <c r="K1806" s="48" t="s">
        <v>10744</v>
      </c>
      <c r="L1806" s="51">
        <v>38315</v>
      </c>
      <c r="M1806" s="52">
        <v>4740.78</v>
      </c>
      <c r="N1806" s="53" t="s">
        <v>4697</v>
      </c>
      <c r="O1806" s="53" t="s">
        <v>4694</v>
      </c>
      <c r="P1806" s="48" t="s">
        <v>4715</v>
      </c>
      <c r="Q1806" s="50">
        <v>18</v>
      </c>
    </row>
    <row r="1807" spans="1:17">
      <c r="A1807" s="48" t="s">
        <v>9427</v>
      </c>
      <c r="B1807" s="48" t="s">
        <v>5996</v>
      </c>
      <c r="C1807" s="48">
        <v>32.68</v>
      </c>
      <c r="D1807" s="48">
        <v>5.44</v>
      </c>
      <c r="E1807" s="49" t="s">
        <v>10686</v>
      </c>
      <c r="F1807" s="49" t="s">
        <v>10686</v>
      </c>
      <c r="G1807" s="49" t="s">
        <v>10686</v>
      </c>
      <c r="H1807" s="50">
        <v>0</v>
      </c>
      <c r="I1807" s="50" t="s">
        <v>10686</v>
      </c>
      <c r="J1807" s="48" t="s">
        <v>10731</v>
      </c>
      <c r="K1807" s="48" t="s">
        <v>10744</v>
      </c>
      <c r="L1807" s="51">
        <v>33523</v>
      </c>
      <c r="M1807" s="52">
        <v>4738.2700000000004</v>
      </c>
      <c r="N1807" s="53" t="s">
        <v>4697</v>
      </c>
      <c r="O1807" s="53" t="s">
        <v>4694</v>
      </c>
      <c r="P1807" s="48" t="s">
        <v>4698</v>
      </c>
      <c r="Q1807" s="50">
        <v>31</v>
      </c>
    </row>
    <row r="1808" spans="1:17">
      <c r="A1808" s="48" t="s">
        <v>9429</v>
      </c>
      <c r="B1808" s="48" t="s">
        <v>9430</v>
      </c>
      <c r="C1808" s="48">
        <v>20.74</v>
      </c>
      <c r="D1808" s="48">
        <v>11.69</v>
      </c>
      <c r="E1808" s="49" t="s">
        <v>10687</v>
      </c>
      <c r="F1808" s="49" t="s">
        <v>10686</v>
      </c>
      <c r="G1808" s="49" t="s">
        <v>10686</v>
      </c>
      <c r="H1808" s="50">
        <v>1</v>
      </c>
      <c r="I1808" s="50" t="s">
        <v>10686</v>
      </c>
      <c r="J1808" s="48" t="s">
        <v>10716</v>
      </c>
      <c r="K1808" s="48" t="s">
        <v>10738</v>
      </c>
      <c r="L1808" s="51">
        <v>31660</v>
      </c>
      <c r="M1808" s="52">
        <v>4734.6400000000003</v>
      </c>
      <c r="N1808" s="53" t="s">
        <v>4697</v>
      </c>
      <c r="O1808" s="53" t="s">
        <v>4693</v>
      </c>
      <c r="P1808" s="48" t="s">
        <v>4695</v>
      </c>
      <c r="Q1808" s="50">
        <v>36</v>
      </c>
    </row>
    <row r="1809" spans="1:17">
      <c r="A1809" s="48" t="s">
        <v>9432</v>
      </c>
      <c r="B1809" s="48" t="s">
        <v>9433</v>
      </c>
      <c r="C1809" s="48">
        <v>15.57</v>
      </c>
      <c r="D1809" s="48">
        <v>6.07</v>
      </c>
      <c r="E1809" s="49" t="s">
        <v>10686</v>
      </c>
      <c r="F1809" s="49" t="s">
        <v>10686</v>
      </c>
      <c r="G1809" s="49" t="s">
        <v>10686</v>
      </c>
      <c r="H1809" s="50">
        <v>0</v>
      </c>
      <c r="I1809" s="50" t="s">
        <v>10686</v>
      </c>
      <c r="J1809" s="48" t="s">
        <v>10734</v>
      </c>
      <c r="K1809" s="48" t="s">
        <v>10740</v>
      </c>
      <c r="L1809" s="51">
        <v>29404</v>
      </c>
      <c r="M1809" s="52">
        <v>4728.71</v>
      </c>
      <c r="N1809" s="53" t="s">
        <v>4697</v>
      </c>
      <c r="O1809" s="53" t="s">
        <v>4694</v>
      </c>
      <c r="P1809" s="48" t="s">
        <v>4698</v>
      </c>
      <c r="Q1809" s="50">
        <v>42</v>
      </c>
    </row>
    <row r="1810" spans="1:17">
      <c r="A1810" s="48" t="s">
        <v>9435</v>
      </c>
      <c r="B1810" s="48" t="s">
        <v>5448</v>
      </c>
      <c r="C1810" s="48">
        <v>23.844999999999999</v>
      </c>
      <c r="D1810" s="48">
        <v>4.3600000000000003</v>
      </c>
      <c r="E1810" s="49" t="s">
        <v>10686</v>
      </c>
      <c r="F1810" s="49" t="s">
        <v>10686</v>
      </c>
      <c r="G1810" s="49" t="s">
        <v>10686</v>
      </c>
      <c r="H1810" s="50">
        <v>0</v>
      </c>
      <c r="I1810" s="50" t="s">
        <v>10686</v>
      </c>
      <c r="J1810" s="48" t="s">
        <v>10716</v>
      </c>
      <c r="K1810" s="48" t="s">
        <v>10744</v>
      </c>
      <c r="L1810" s="51">
        <v>34558</v>
      </c>
      <c r="M1810" s="52">
        <v>4719.74</v>
      </c>
      <c r="N1810" s="53" t="s">
        <v>4697</v>
      </c>
      <c r="O1810" s="53" t="s">
        <v>4693</v>
      </c>
      <c r="P1810" s="48" t="s">
        <v>4698</v>
      </c>
      <c r="Q1810" s="50">
        <v>28</v>
      </c>
    </row>
    <row r="1811" spans="1:17">
      <c r="A1811" s="48" t="s">
        <v>9437</v>
      </c>
      <c r="B1811" s="48" t="s">
        <v>9276</v>
      </c>
      <c r="C1811" s="48">
        <v>22.895</v>
      </c>
      <c r="D1811" s="48">
        <v>5.24</v>
      </c>
      <c r="E1811" s="49" t="s">
        <v>10686</v>
      </c>
      <c r="F1811" s="49" t="s">
        <v>10686</v>
      </c>
      <c r="G1811" s="49" t="s">
        <v>10686</v>
      </c>
      <c r="H1811" s="50">
        <v>1</v>
      </c>
      <c r="I1811" s="50" t="s">
        <v>10686</v>
      </c>
      <c r="J1811" s="48" t="s">
        <v>10716</v>
      </c>
      <c r="K1811" s="48" t="s">
        <v>10744</v>
      </c>
      <c r="L1811" s="51">
        <v>33875</v>
      </c>
      <c r="M1811" s="52">
        <v>4719.5200000000004</v>
      </c>
      <c r="N1811" s="53" t="s">
        <v>4697</v>
      </c>
      <c r="O1811" s="53" t="s">
        <v>4697</v>
      </c>
      <c r="P1811" s="48" t="s">
        <v>4699</v>
      </c>
      <c r="Q1811" s="50">
        <v>30</v>
      </c>
    </row>
    <row r="1812" spans="1:17">
      <c r="A1812" s="48" t="s">
        <v>9439</v>
      </c>
      <c r="B1812" s="48" t="s">
        <v>9440</v>
      </c>
      <c r="C1812" s="48">
        <v>21.945</v>
      </c>
      <c r="D1812" s="48">
        <v>5.37</v>
      </c>
      <c r="E1812" s="49" t="s">
        <v>10686</v>
      </c>
      <c r="F1812" s="49" t="s">
        <v>10686</v>
      </c>
      <c r="G1812" s="49" t="s">
        <v>10686</v>
      </c>
      <c r="H1812" s="50">
        <v>1</v>
      </c>
      <c r="I1812" s="50" t="s">
        <v>10686</v>
      </c>
      <c r="J1812" s="48" t="s">
        <v>10716</v>
      </c>
      <c r="K1812" s="48" t="s">
        <v>10744</v>
      </c>
      <c r="L1812" s="51">
        <v>33886</v>
      </c>
      <c r="M1812" s="52">
        <v>4718.2</v>
      </c>
      <c r="N1812" s="53" t="s">
        <v>4697</v>
      </c>
      <c r="O1812" s="53" t="s">
        <v>4694</v>
      </c>
      <c r="P1812" s="48" t="s">
        <v>4699</v>
      </c>
      <c r="Q1812" s="50">
        <v>30</v>
      </c>
    </row>
    <row r="1813" spans="1:17">
      <c r="A1813" s="48" t="s">
        <v>9442</v>
      </c>
      <c r="B1813" s="48" t="s">
        <v>9443</v>
      </c>
      <c r="C1813" s="48">
        <v>19.47</v>
      </c>
      <c r="D1813" s="48">
        <v>6.6</v>
      </c>
      <c r="E1813" s="49" t="s">
        <v>10687</v>
      </c>
      <c r="F1813" s="49" t="s">
        <v>10686</v>
      </c>
      <c r="G1813" s="49" t="s">
        <v>10686</v>
      </c>
      <c r="H1813" s="50">
        <v>0</v>
      </c>
      <c r="I1813" s="50" t="s">
        <v>10686</v>
      </c>
      <c r="J1813" s="48" t="s">
        <v>10716</v>
      </c>
      <c r="K1813" s="48" t="s">
        <v>10738</v>
      </c>
      <c r="L1813" s="51">
        <v>29810</v>
      </c>
      <c r="M1813" s="52">
        <v>4712.12</v>
      </c>
      <c r="N1813" s="53" t="s">
        <v>4697</v>
      </c>
      <c r="O1813" s="53" t="s">
        <v>4694</v>
      </c>
      <c r="P1813" s="48" t="s">
        <v>4701</v>
      </c>
      <c r="Q1813" s="50">
        <v>41</v>
      </c>
    </row>
    <row r="1814" spans="1:17">
      <c r="A1814" s="48" t="s">
        <v>9445</v>
      </c>
      <c r="B1814" s="48" t="s">
        <v>9446</v>
      </c>
      <c r="C1814" s="48">
        <v>15.61</v>
      </c>
      <c r="D1814" s="48">
        <v>5.77</v>
      </c>
      <c r="E1814" s="49" t="s">
        <v>10686</v>
      </c>
      <c r="F1814" s="49" t="s">
        <v>10686</v>
      </c>
      <c r="G1814" s="49" t="s">
        <v>10686</v>
      </c>
      <c r="H1814" s="50">
        <v>0</v>
      </c>
      <c r="I1814" s="50" t="s">
        <v>10686</v>
      </c>
      <c r="J1814" s="48" t="s">
        <v>10734</v>
      </c>
      <c r="K1814" s="48" t="s">
        <v>10740</v>
      </c>
      <c r="L1814" s="51">
        <v>28463</v>
      </c>
      <c r="M1814" s="52">
        <v>4699.47</v>
      </c>
      <c r="N1814" s="53" t="s">
        <v>4697</v>
      </c>
      <c r="O1814" s="53" t="s">
        <v>4694</v>
      </c>
      <c r="P1814" s="48" t="s">
        <v>4695</v>
      </c>
      <c r="Q1814" s="50">
        <v>45</v>
      </c>
    </row>
    <row r="1815" spans="1:17">
      <c r="A1815" s="48" t="s">
        <v>9448</v>
      </c>
      <c r="B1815" s="48" t="s">
        <v>5996</v>
      </c>
      <c r="C1815" s="48">
        <v>28.6</v>
      </c>
      <c r="D1815" s="48">
        <v>6.08</v>
      </c>
      <c r="E1815" s="49" t="s">
        <v>10686</v>
      </c>
      <c r="F1815" s="49" t="s">
        <v>10686</v>
      </c>
      <c r="G1815" s="49" t="s">
        <v>10687</v>
      </c>
      <c r="H1815" s="50">
        <v>1</v>
      </c>
      <c r="I1815" s="50" t="s">
        <v>10686</v>
      </c>
      <c r="J1815" s="48" t="s">
        <v>10733</v>
      </c>
      <c r="K1815" s="48" t="s">
        <v>10740</v>
      </c>
      <c r="L1815" s="51">
        <v>37794</v>
      </c>
      <c r="M1815" s="52">
        <v>4687.8</v>
      </c>
      <c r="N1815" s="53" t="s">
        <v>4697</v>
      </c>
      <c r="O1815" s="53" t="s">
        <v>4694</v>
      </c>
      <c r="P1815" s="48" t="s">
        <v>4701</v>
      </c>
      <c r="Q1815" s="50">
        <v>19</v>
      </c>
    </row>
    <row r="1816" spans="1:17">
      <c r="A1816" s="48" t="s">
        <v>9450</v>
      </c>
      <c r="B1816" s="48" t="s">
        <v>6736</v>
      </c>
      <c r="C1816" s="48">
        <v>46.53</v>
      </c>
      <c r="D1816" s="48">
        <v>4.16</v>
      </c>
      <c r="E1816" s="49" t="s">
        <v>10686</v>
      </c>
      <c r="F1816" s="49" t="s">
        <v>10686</v>
      </c>
      <c r="G1816" s="49" t="s">
        <v>10686</v>
      </c>
      <c r="H1816" s="50">
        <v>0</v>
      </c>
      <c r="I1816" s="50" t="s">
        <v>10686</v>
      </c>
      <c r="J1816" s="48" t="s">
        <v>10731</v>
      </c>
      <c r="K1816" s="48" t="s">
        <v>10744</v>
      </c>
      <c r="L1816" s="51">
        <v>33120</v>
      </c>
      <c r="M1816" s="52">
        <v>4686.3900000000003</v>
      </c>
      <c r="N1816" s="53" t="s">
        <v>4694</v>
      </c>
      <c r="O1816" s="53" t="s">
        <v>4694</v>
      </c>
      <c r="P1816" s="48" t="s">
        <v>4695</v>
      </c>
      <c r="Q1816" s="50">
        <v>32</v>
      </c>
    </row>
    <row r="1817" spans="1:17">
      <c r="A1817" s="48" t="s">
        <v>9452</v>
      </c>
      <c r="B1817" s="48" t="s">
        <v>9453</v>
      </c>
      <c r="C1817" s="48">
        <v>34.99</v>
      </c>
      <c r="D1817" s="48">
        <v>5.0999999999999996</v>
      </c>
      <c r="E1817" s="49" t="s">
        <v>10686</v>
      </c>
      <c r="F1817" s="49" t="s">
        <v>10686</v>
      </c>
      <c r="G1817" s="49" t="s">
        <v>10687</v>
      </c>
      <c r="H1817" s="50">
        <v>1</v>
      </c>
      <c r="I1817" s="50" t="s">
        <v>10686</v>
      </c>
      <c r="J1817" s="48" t="s">
        <v>10731</v>
      </c>
      <c r="K1817" s="48" t="s">
        <v>10744</v>
      </c>
      <c r="L1817" s="51">
        <v>37898</v>
      </c>
      <c r="M1817" s="52">
        <v>4678.8</v>
      </c>
      <c r="N1817" s="53" t="s">
        <v>4697</v>
      </c>
      <c r="O1817" s="53" t="s">
        <v>4693</v>
      </c>
      <c r="P1817" s="48" t="s">
        <v>4715</v>
      </c>
      <c r="Q1817" s="50">
        <v>19</v>
      </c>
    </row>
    <row r="1818" spans="1:17">
      <c r="A1818" s="48" t="s">
        <v>9455</v>
      </c>
      <c r="B1818" s="48" t="s">
        <v>9456</v>
      </c>
      <c r="C1818" s="48">
        <v>17.05</v>
      </c>
      <c r="D1818" s="48">
        <v>5.3</v>
      </c>
      <c r="E1818" s="49" t="s">
        <v>10686</v>
      </c>
      <c r="F1818" s="49" t="s">
        <v>10686</v>
      </c>
      <c r="G1818" s="49" t="s">
        <v>10687</v>
      </c>
      <c r="H1818" s="50">
        <v>1</v>
      </c>
      <c r="I1818" s="50" t="s">
        <v>10686</v>
      </c>
      <c r="J1818" s="48" t="s">
        <v>10734</v>
      </c>
      <c r="K1818" s="48" t="s">
        <v>10744</v>
      </c>
      <c r="L1818" s="51">
        <v>29146</v>
      </c>
      <c r="M1818" s="52">
        <v>4674.2</v>
      </c>
      <c r="N1818" s="53" t="s">
        <v>4697</v>
      </c>
      <c r="O1818" s="53" t="s">
        <v>4693</v>
      </c>
      <c r="P1818" s="48" t="s">
        <v>4695</v>
      </c>
      <c r="Q1818" s="50">
        <v>43</v>
      </c>
    </row>
    <row r="1819" spans="1:17">
      <c r="A1819" s="48" t="s">
        <v>9458</v>
      </c>
      <c r="B1819" s="48" t="s">
        <v>8650</v>
      </c>
      <c r="C1819" s="48">
        <v>37.18</v>
      </c>
      <c r="D1819" s="48">
        <v>4.9000000000000004</v>
      </c>
      <c r="E1819" s="49" t="s">
        <v>10686</v>
      </c>
      <c r="F1819" s="49" t="s">
        <v>10686</v>
      </c>
      <c r="G1819" s="49" t="s">
        <v>10686</v>
      </c>
      <c r="H1819" s="50">
        <v>0</v>
      </c>
      <c r="I1819" s="50" t="s">
        <v>10686</v>
      </c>
      <c r="J1819" s="48" t="s">
        <v>10731</v>
      </c>
      <c r="K1819" s="48" t="s">
        <v>10744</v>
      </c>
      <c r="L1819" s="51">
        <v>33067</v>
      </c>
      <c r="M1819" s="52">
        <v>4673.3900000000003</v>
      </c>
      <c r="N1819" s="53" t="s">
        <v>4697</v>
      </c>
      <c r="O1819" s="53" t="s">
        <v>4693</v>
      </c>
      <c r="P1819" s="48" t="s">
        <v>4695</v>
      </c>
      <c r="Q1819" s="50">
        <v>32</v>
      </c>
    </row>
    <row r="1820" spans="1:17">
      <c r="A1820" s="48" t="s">
        <v>9460</v>
      </c>
      <c r="B1820" s="48" t="s">
        <v>5730</v>
      </c>
      <c r="C1820" s="48">
        <v>35.200000000000003</v>
      </c>
      <c r="D1820" s="48">
        <v>5.55</v>
      </c>
      <c r="E1820" s="49" t="s">
        <v>10686</v>
      </c>
      <c r="F1820" s="49" t="s">
        <v>10686</v>
      </c>
      <c r="G1820" s="49" t="s">
        <v>10686</v>
      </c>
      <c r="H1820" s="50">
        <v>0</v>
      </c>
      <c r="I1820" s="50" t="s">
        <v>10686</v>
      </c>
      <c r="J1820" s="48" t="s">
        <v>10731</v>
      </c>
      <c r="K1820" s="48" t="s">
        <v>10744</v>
      </c>
      <c r="L1820" s="51">
        <v>33142</v>
      </c>
      <c r="M1820" s="52">
        <v>4670.6400000000003</v>
      </c>
      <c r="N1820" s="53" t="s">
        <v>4697</v>
      </c>
      <c r="O1820" s="53" t="s">
        <v>4697</v>
      </c>
      <c r="P1820" s="48" t="s">
        <v>4701</v>
      </c>
      <c r="Q1820" s="50">
        <v>32</v>
      </c>
    </row>
    <row r="1821" spans="1:17">
      <c r="A1821" s="48" t="s">
        <v>9461</v>
      </c>
      <c r="B1821" s="48" t="s">
        <v>9462</v>
      </c>
      <c r="C1821" s="48">
        <v>37.335000000000001</v>
      </c>
      <c r="D1821" s="48">
        <v>4.95</v>
      </c>
      <c r="E1821" s="49" t="s">
        <v>10686</v>
      </c>
      <c r="F1821" s="49" t="s">
        <v>10686</v>
      </c>
      <c r="G1821" s="49" t="s">
        <v>10686</v>
      </c>
      <c r="H1821" s="50">
        <v>0</v>
      </c>
      <c r="I1821" s="50" t="s">
        <v>10686</v>
      </c>
      <c r="J1821" s="48" t="s">
        <v>10731</v>
      </c>
      <c r="K1821" s="48" t="s">
        <v>10744</v>
      </c>
      <c r="L1821" s="51">
        <v>33090</v>
      </c>
      <c r="M1821" s="52">
        <v>4667.6099999999997</v>
      </c>
      <c r="N1821" s="53" t="s">
        <v>4694</v>
      </c>
      <c r="O1821" s="53" t="s">
        <v>4694</v>
      </c>
      <c r="P1821" s="48" t="s">
        <v>4705</v>
      </c>
      <c r="Q1821" s="50">
        <v>32</v>
      </c>
    </row>
    <row r="1822" spans="1:17">
      <c r="A1822" s="48" t="s">
        <v>9464</v>
      </c>
      <c r="B1822" s="48" t="s">
        <v>4970</v>
      </c>
      <c r="C1822" s="48">
        <v>27.265000000000001</v>
      </c>
      <c r="D1822" s="48">
        <v>6.46</v>
      </c>
      <c r="E1822" s="49" t="s">
        <v>10687</v>
      </c>
      <c r="F1822" s="49" t="s">
        <v>10686</v>
      </c>
      <c r="G1822" s="49" t="s">
        <v>10686</v>
      </c>
      <c r="H1822" s="50">
        <v>0</v>
      </c>
      <c r="I1822" s="50" t="s">
        <v>10686</v>
      </c>
      <c r="J1822" s="48" t="s">
        <v>10733</v>
      </c>
      <c r="K1822" s="48" t="s">
        <v>10740</v>
      </c>
      <c r="L1822" s="51">
        <v>35363</v>
      </c>
      <c r="M1822" s="52">
        <v>4661.29</v>
      </c>
      <c r="N1822" s="53" t="s">
        <v>4697</v>
      </c>
      <c r="O1822" s="53" t="s">
        <v>4693</v>
      </c>
      <c r="P1822" s="48" t="s">
        <v>4708</v>
      </c>
      <c r="Q1822" s="50">
        <v>26</v>
      </c>
    </row>
    <row r="1823" spans="1:17">
      <c r="A1823" s="48" t="s">
        <v>9466</v>
      </c>
      <c r="B1823" s="48" t="s">
        <v>9467</v>
      </c>
      <c r="C1823" s="48">
        <v>30.8</v>
      </c>
      <c r="D1823" s="48">
        <v>4.9000000000000004</v>
      </c>
      <c r="E1823" s="49" t="s">
        <v>10687</v>
      </c>
      <c r="F1823" s="49" t="s">
        <v>10686</v>
      </c>
      <c r="G1823" s="49" t="s">
        <v>10686</v>
      </c>
      <c r="H1823" s="50">
        <v>0</v>
      </c>
      <c r="I1823" s="50" t="s">
        <v>10686</v>
      </c>
      <c r="J1823" s="48" t="s">
        <v>10731</v>
      </c>
      <c r="K1823" s="48" t="s">
        <v>10744</v>
      </c>
      <c r="L1823" s="51">
        <v>31220</v>
      </c>
      <c r="M1823" s="52">
        <v>4646.76</v>
      </c>
      <c r="N1823" s="53" t="s">
        <v>4693</v>
      </c>
      <c r="O1823" s="53" t="s">
        <v>4693</v>
      </c>
      <c r="P1823" s="48" t="s">
        <v>4701</v>
      </c>
      <c r="Q1823" s="50">
        <v>37</v>
      </c>
    </row>
    <row r="1824" spans="1:17">
      <c r="A1824" s="48" t="s">
        <v>9469</v>
      </c>
      <c r="B1824" s="48" t="s">
        <v>9470</v>
      </c>
      <c r="C1824" s="48">
        <v>30.21</v>
      </c>
      <c r="D1824" s="48">
        <v>5.21</v>
      </c>
      <c r="E1824" s="49" t="s">
        <v>10686</v>
      </c>
      <c r="F1824" s="49" t="s">
        <v>10686</v>
      </c>
      <c r="G1824" s="49" t="s">
        <v>10686</v>
      </c>
      <c r="H1824" s="50">
        <v>1</v>
      </c>
      <c r="I1824" s="50" t="s">
        <v>10686</v>
      </c>
      <c r="J1824" s="48" t="s">
        <v>10731</v>
      </c>
      <c r="K1824" s="48" t="s">
        <v>10744</v>
      </c>
      <c r="L1824" s="51">
        <v>35975</v>
      </c>
      <c r="M1824" s="52">
        <v>4618.08</v>
      </c>
      <c r="N1824" s="53" t="s">
        <v>4697</v>
      </c>
      <c r="O1824" s="53" t="s">
        <v>4693</v>
      </c>
      <c r="P1824" s="48" t="s">
        <v>4698</v>
      </c>
      <c r="Q1824" s="50">
        <v>24</v>
      </c>
    </row>
    <row r="1825" spans="1:17">
      <c r="A1825" s="48" t="s">
        <v>9472</v>
      </c>
      <c r="B1825" s="48" t="s">
        <v>6036</v>
      </c>
      <c r="C1825" s="48">
        <v>35.340000000000003</v>
      </c>
      <c r="D1825" s="48">
        <v>4.13</v>
      </c>
      <c r="E1825" s="49" t="s">
        <v>10686</v>
      </c>
      <c r="F1825" s="49" t="s">
        <v>10687</v>
      </c>
      <c r="G1825" s="49" t="s">
        <v>10686</v>
      </c>
      <c r="H1825" s="50">
        <v>1</v>
      </c>
      <c r="I1825" s="50" t="s">
        <v>10686</v>
      </c>
      <c r="J1825" s="48" t="s">
        <v>10731</v>
      </c>
      <c r="K1825" s="48" t="s">
        <v>10744</v>
      </c>
      <c r="L1825" s="51">
        <v>36709</v>
      </c>
      <c r="M1825" s="52">
        <v>4608.03</v>
      </c>
      <c r="N1825" s="53" t="s">
        <v>4697</v>
      </c>
      <c r="O1825" s="53" t="s">
        <v>4694</v>
      </c>
      <c r="P1825" s="48" t="s">
        <v>4701</v>
      </c>
      <c r="Q1825" s="50">
        <v>22</v>
      </c>
    </row>
    <row r="1826" spans="1:17">
      <c r="A1826" s="48" t="s">
        <v>9473</v>
      </c>
      <c r="B1826" s="48" t="s">
        <v>9474</v>
      </c>
      <c r="C1826" s="48">
        <v>26.695</v>
      </c>
      <c r="D1826" s="48">
        <v>5.28</v>
      </c>
      <c r="E1826" s="49" t="s">
        <v>10686</v>
      </c>
      <c r="F1826" s="49" t="s">
        <v>10686</v>
      </c>
      <c r="G1826" s="49" t="s">
        <v>10686</v>
      </c>
      <c r="H1826" s="50">
        <v>0</v>
      </c>
      <c r="I1826" s="50" t="s">
        <v>10686</v>
      </c>
      <c r="J1826" s="48" t="s">
        <v>10733</v>
      </c>
      <c r="K1826" s="48" t="s">
        <v>10744</v>
      </c>
      <c r="L1826" s="51">
        <v>32769</v>
      </c>
      <c r="M1826" s="52">
        <v>4571.41</v>
      </c>
      <c r="N1826" s="53" t="s">
        <v>4697</v>
      </c>
      <c r="O1826" s="53" t="s">
        <v>4697</v>
      </c>
      <c r="P1826" s="48" t="s">
        <v>4698</v>
      </c>
      <c r="Q1826" s="50">
        <v>33</v>
      </c>
    </row>
    <row r="1827" spans="1:17">
      <c r="A1827" s="48" t="s">
        <v>9476</v>
      </c>
      <c r="B1827" s="48" t="s">
        <v>9477</v>
      </c>
      <c r="C1827" s="48">
        <v>29.355</v>
      </c>
      <c r="D1827" s="48">
        <v>4.68</v>
      </c>
      <c r="E1827" s="49" t="s">
        <v>10687</v>
      </c>
      <c r="F1827" s="49" t="s">
        <v>10686</v>
      </c>
      <c r="G1827" s="49" t="s">
        <v>10686</v>
      </c>
      <c r="H1827" s="50">
        <v>0</v>
      </c>
      <c r="I1827" s="50" t="s">
        <v>10686</v>
      </c>
      <c r="J1827" s="48" t="s">
        <v>10733</v>
      </c>
      <c r="K1827" s="48" t="s">
        <v>10744</v>
      </c>
      <c r="L1827" s="51">
        <v>35424</v>
      </c>
      <c r="M1827" s="52">
        <v>4564.1899999999996</v>
      </c>
      <c r="N1827" s="53" t="s">
        <v>4697</v>
      </c>
      <c r="O1827" s="53" t="s">
        <v>4697</v>
      </c>
      <c r="P1827" s="48" t="s">
        <v>4699</v>
      </c>
      <c r="Q1827" s="50">
        <v>26</v>
      </c>
    </row>
    <row r="1828" spans="1:17">
      <c r="A1828" s="48" t="s">
        <v>9479</v>
      </c>
      <c r="B1828" s="48" t="s">
        <v>9480</v>
      </c>
      <c r="C1828" s="48">
        <v>29.59</v>
      </c>
      <c r="D1828" s="48">
        <v>4.0599999999999996</v>
      </c>
      <c r="E1828" s="49" t="s">
        <v>10686</v>
      </c>
      <c r="F1828" s="49" t="s">
        <v>10686</v>
      </c>
      <c r="G1828" s="49" t="s">
        <v>10686</v>
      </c>
      <c r="H1828" s="50">
        <v>0</v>
      </c>
      <c r="I1828" s="50" t="s">
        <v>10686</v>
      </c>
      <c r="J1828" s="48" t="s">
        <v>10733</v>
      </c>
      <c r="K1828" s="48" t="s">
        <v>10744</v>
      </c>
      <c r="L1828" s="51">
        <v>33136</v>
      </c>
      <c r="M1828" s="52">
        <v>4562.84</v>
      </c>
      <c r="N1828" s="53" t="s">
        <v>4697</v>
      </c>
      <c r="O1828" s="53" t="s">
        <v>4697</v>
      </c>
      <c r="P1828" s="48" t="s">
        <v>4695</v>
      </c>
      <c r="Q1828" s="50">
        <v>32</v>
      </c>
    </row>
    <row r="1829" spans="1:17">
      <c r="A1829" s="48" t="s">
        <v>9482</v>
      </c>
      <c r="B1829" s="48" t="s">
        <v>9230</v>
      </c>
      <c r="C1829" s="48">
        <v>31.35</v>
      </c>
      <c r="D1829" s="48">
        <v>4.2</v>
      </c>
      <c r="E1829" s="49" t="s">
        <v>10686</v>
      </c>
      <c r="F1829" s="49" t="s">
        <v>10687</v>
      </c>
      <c r="G1829" s="49" t="s">
        <v>10686</v>
      </c>
      <c r="H1829" s="50">
        <v>1</v>
      </c>
      <c r="I1829" s="50" t="s">
        <v>10686</v>
      </c>
      <c r="J1829" s="48" t="s">
        <v>10731</v>
      </c>
      <c r="K1829" s="48" t="s">
        <v>10744</v>
      </c>
      <c r="L1829" s="51">
        <v>38343</v>
      </c>
      <c r="M1829" s="52">
        <v>4561.1899999999996</v>
      </c>
      <c r="N1829" s="53" t="s">
        <v>4697</v>
      </c>
      <c r="O1829" s="53" t="s">
        <v>4697</v>
      </c>
      <c r="P1829" s="48" t="s">
        <v>4699</v>
      </c>
      <c r="Q1829" s="50">
        <v>18</v>
      </c>
    </row>
    <row r="1830" spans="1:17">
      <c r="A1830" s="48" t="s">
        <v>9484</v>
      </c>
      <c r="B1830" s="48" t="s">
        <v>5980</v>
      </c>
      <c r="C1830" s="48">
        <v>20.52</v>
      </c>
      <c r="D1830" s="48">
        <v>4.83</v>
      </c>
      <c r="E1830" s="49" t="s">
        <v>10686</v>
      </c>
      <c r="F1830" s="49" t="s">
        <v>10686</v>
      </c>
      <c r="G1830" s="49" t="s">
        <v>10686</v>
      </c>
      <c r="H1830" s="50">
        <v>0</v>
      </c>
      <c r="I1830" s="50" t="s">
        <v>10686</v>
      </c>
      <c r="J1830" s="48" t="s">
        <v>10716</v>
      </c>
      <c r="K1830" s="48" t="s">
        <v>10744</v>
      </c>
      <c r="L1830" s="51">
        <v>33194</v>
      </c>
      <c r="M1830" s="52">
        <v>4544.2299999999996</v>
      </c>
      <c r="N1830" s="53" t="s">
        <v>4697</v>
      </c>
      <c r="O1830" s="53" t="s">
        <v>4693</v>
      </c>
      <c r="P1830" s="48" t="s">
        <v>4699</v>
      </c>
      <c r="Q1830" s="50">
        <v>32</v>
      </c>
    </row>
    <row r="1831" spans="1:17">
      <c r="A1831" s="48" t="s">
        <v>9486</v>
      </c>
      <c r="B1831" s="48" t="s">
        <v>9487</v>
      </c>
      <c r="C1831" s="48">
        <v>42.9</v>
      </c>
      <c r="D1831" s="48">
        <v>4.87</v>
      </c>
      <c r="E1831" s="49" t="s">
        <v>10687</v>
      </c>
      <c r="F1831" s="49" t="s">
        <v>10686</v>
      </c>
      <c r="G1831" s="49" t="s">
        <v>10686</v>
      </c>
      <c r="H1831" s="50">
        <v>1</v>
      </c>
      <c r="I1831" s="50" t="s">
        <v>10686</v>
      </c>
      <c r="J1831" s="48" t="s">
        <v>10731</v>
      </c>
      <c r="K1831" s="48" t="s">
        <v>10744</v>
      </c>
      <c r="L1831" s="51">
        <v>32307</v>
      </c>
      <c r="M1831" s="52">
        <v>4536.26</v>
      </c>
      <c r="N1831" s="53" t="s">
        <v>4697</v>
      </c>
      <c r="O1831" s="53" t="s">
        <v>4697</v>
      </c>
      <c r="P1831" s="48" t="s">
        <v>4701</v>
      </c>
      <c r="Q1831" s="50">
        <v>34</v>
      </c>
    </row>
    <row r="1832" spans="1:17">
      <c r="A1832" s="48" t="s">
        <v>9488</v>
      </c>
      <c r="B1832" s="48" t="s">
        <v>5334</v>
      </c>
      <c r="C1832" s="48">
        <v>24.6</v>
      </c>
      <c r="D1832" s="48">
        <v>5.86</v>
      </c>
      <c r="E1832" s="49" t="s">
        <v>10686</v>
      </c>
      <c r="F1832" s="49" t="s">
        <v>10686</v>
      </c>
      <c r="G1832" s="49" t="s">
        <v>10687</v>
      </c>
      <c r="H1832" s="50">
        <v>1</v>
      </c>
      <c r="I1832" s="50" t="s">
        <v>10686</v>
      </c>
      <c r="J1832" s="48" t="s">
        <v>10716</v>
      </c>
      <c r="K1832" s="48" t="s">
        <v>10740</v>
      </c>
      <c r="L1832" s="51">
        <v>34149</v>
      </c>
      <c r="M1832" s="52">
        <v>4529.4799999999996</v>
      </c>
      <c r="N1832" s="53" t="s">
        <v>4697</v>
      </c>
      <c r="O1832" s="53" t="s">
        <v>4693</v>
      </c>
      <c r="P1832" s="48" t="s">
        <v>4701</v>
      </c>
      <c r="Q1832" s="50">
        <v>29</v>
      </c>
    </row>
    <row r="1833" spans="1:17">
      <c r="A1833" s="48" t="s">
        <v>9489</v>
      </c>
      <c r="B1833" s="48" t="s">
        <v>9089</v>
      </c>
      <c r="C1833" s="48">
        <v>28.405000000000001</v>
      </c>
      <c r="D1833" s="48">
        <v>4.12</v>
      </c>
      <c r="E1833" s="49" t="s">
        <v>10686</v>
      </c>
      <c r="F1833" s="49" t="s">
        <v>10686</v>
      </c>
      <c r="G1833" s="49" t="s">
        <v>10686</v>
      </c>
      <c r="H1833" s="50">
        <v>1</v>
      </c>
      <c r="I1833" s="50" t="s">
        <v>10686</v>
      </c>
      <c r="J1833" s="48" t="s">
        <v>10733</v>
      </c>
      <c r="K1833" s="48" t="s">
        <v>10744</v>
      </c>
      <c r="L1833" s="51">
        <v>33829</v>
      </c>
      <c r="M1833" s="52">
        <v>4527.18</v>
      </c>
      <c r="N1833" s="53" t="s">
        <v>4697</v>
      </c>
      <c r="O1833" s="53" t="s">
        <v>4697</v>
      </c>
      <c r="P1833" s="48" t="s">
        <v>4698</v>
      </c>
      <c r="Q1833" s="50">
        <v>30</v>
      </c>
    </row>
    <row r="1834" spans="1:17">
      <c r="A1834" s="48" t="s">
        <v>9490</v>
      </c>
      <c r="B1834" s="48" t="s">
        <v>9491</v>
      </c>
      <c r="C1834" s="48">
        <v>34.674999999999997</v>
      </c>
      <c r="D1834" s="48">
        <v>5.71</v>
      </c>
      <c r="E1834" s="49" t="s">
        <v>10687</v>
      </c>
      <c r="F1834" s="49" t="s">
        <v>10686</v>
      </c>
      <c r="G1834" s="49" t="s">
        <v>10686</v>
      </c>
      <c r="H1834" s="50">
        <v>1</v>
      </c>
      <c r="I1834" s="50" t="s">
        <v>10686</v>
      </c>
      <c r="J1834" s="48" t="s">
        <v>10731</v>
      </c>
      <c r="K1834" s="48" t="s">
        <v>10740</v>
      </c>
      <c r="L1834" s="51">
        <v>32498</v>
      </c>
      <c r="M1834" s="52">
        <v>4518.83</v>
      </c>
      <c r="N1834" s="53" t="s">
        <v>4697</v>
      </c>
      <c r="O1834" s="53" t="s">
        <v>4697</v>
      </c>
      <c r="P1834" s="48" t="s">
        <v>4708</v>
      </c>
      <c r="Q1834" s="50">
        <v>34</v>
      </c>
    </row>
    <row r="1835" spans="1:17">
      <c r="A1835" s="48" t="s">
        <v>9493</v>
      </c>
      <c r="B1835" s="48" t="s">
        <v>9494</v>
      </c>
      <c r="C1835" s="48">
        <v>18.850000000000001</v>
      </c>
      <c r="D1835" s="48">
        <v>6.03</v>
      </c>
      <c r="E1835" s="49" t="s">
        <v>10686</v>
      </c>
      <c r="F1835" s="49" t="s">
        <v>10686</v>
      </c>
      <c r="G1835" s="49" t="s">
        <v>10686</v>
      </c>
      <c r="H1835" s="50">
        <v>1</v>
      </c>
      <c r="I1835" s="50" t="s">
        <v>10686</v>
      </c>
      <c r="J1835" s="48" t="s">
        <v>10716</v>
      </c>
      <c r="K1835" s="48" t="s">
        <v>10740</v>
      </c>
      <c r="L1835" s="51">
        <v>32116</v>
      </c>
      <c r="M1835" s="52">
        <v>4518.7700000000004</v>
      </c>
      <c r="N1835" s="53" t="s">
        <v>4697</v>
      </c>
      <c r="O1835" s="53" t="s">
        <v>4694</v>
      </c>
      <c r="P1835" s="48" t="s">
        <v>4698</v>
      </c>
      <c r="Q1835" s="50">
        <v>35</v>
      </c>
    </row>
    <row r="1836" spans="1:17">
      <c r="A1836" s="48" t="s">
        <v>9496</v>
      </c>
      <c r="B1836" s="48" t="s">
        <v>8162</v>
      </c>
      <c r="C1836" s="48">
        <v>34.130000000000003</v>
      </c>
      <c r="D1836" s="48">
        <v>5.65</v>
      </c>
      <c r="E1836" s="49" t="s">
        <v>10686</v>
      </c>
      <c r="F1836" s="49" t="s">
        <v>10686</v>
      </c>
      <c r="G1836" s="49" t="s">
        <v>10687</v>
      </c>
      <c r="H1836" s="50">
        <v>1</v>
      </c>
      <c r="I1836" s="50" t="s">
        <v>10686</v>
      </c>
      <c r="J1836" s="48" t="s">
        <v>10731</v>
      </c>
      <c r="K1836" s="48" t="s">
        <v>10744</v>
      </c>
      <c r="L1836" s="51">
        <v>37896</v>
      </c>
      <c r="M1836" s="52">
        <v>4518.3999999999996</v>
      </c>
      <c r="N1836" s="53" t="s">
        <v>4697</v>
      </c>
      <c r="O1836" s="53" t="s">
        <v>4694</v>
      </c>
      <c r="P1836" s="48" t="s">
        <v>4713</v>
      </c>
      <c r="Q1836" s="50">
        <v>19</v>
      </c>
    </row>
    <row r="1837" spans="1:17">
      <c r="A1837" s="48" t="s">
        <v>9498</v>
      </c>
      <c r="B1837" s="48" t="s">
        <v>6736</v>
      </c>
      <c r="C1837" s="48">
        <v>17.34</v>
      </c>
      <c r="D1837" s="48">
        <v>5.05</v>
      </c>
      <c r="E1837" s="49" t="s">
        <v>10686</v>
      </c>
      <c r="F1837" s="49" t="s">
        <v>10686</v>
      </c>
      <c r="G1837" s="49" t="s">
        <v>10686</v>
      </c>
      <c r="H1837" s="50">
        <v>0</v>
      </c>
      <c r="I1837" s="50" t="s">
        <v>10686</v>
      </c>
      <c r="J1837" s="48" t="s">
        <v>10734</v>
      </c>
      <c r="K1837" s="48" t="s">
        <v>10744</v>
      </c>
      <c r="L1837" s="51">
        <v>29388</v>
      </c>
      <c r="M1837" s="52">
        <v>4515.71</v>
      </c>
      <c r="N1837" s="53" t="s">
        <v>4697</v>
      </c>
      <c r="O1837" s="53" t="s">
        <v>4694</v>
      </c>
      <c r="P1837" s="48" t="s">
        <v>4695</v>
      </c>
      <c r="Q1837" s="50">
        <v>42</v>
      </c>
    </row>
    <row r="1838" spans="1:17">
      <c r="A1838" s="48" t="s">
        <v>9500</v>
      </c>
      <c r="B1838" s="48" t="s">
        <v>9501</v>
      </c>
      <c r="C1838" s="48">
        <v>17.440000000000001</v>
      </c>
      <c r="D1838" s="48">
        <v>6.26</v>
      </c>
      <c r="E1838" s="49" t="s">
        <v>10686</v>
      </c>
      <c r="F1838" s="49" t="s">
        <v>10686</v>
      </c>
      <c r="G1838" s="49" t="s">
        <v>10686</v>
      </c>
      <c r="H1838" s="50">
        <v>0</v>
      </c>
      <c r="I1838" s="50" t="s">
        <v>10686</v>
      </c>
      <c r="J1838" s="48" t="s">
        <v>10734</v>
      </c>
      <c r="K1838" s="48" t="s">
        <v>10740</v>
      </c>
      <c r="L1838" s="51">
        <v>30221</v>
      </c>
      <c r="M1838" s="52">
        <v>4511.41</v>
      </c>
      <c r="N1838" s="53" t="s">
        <v>4697</v>
      </c>
      <c r="O1838" s="53" t="s">
        <v>4694</v>
      </c>
      <c r="P1838" s="48" t="s">
        <v>4695</v>
      </c>
      <c r="Q1838" s="50">
        <v>40</v>
      </c>
    </row>
    <row r="1839" spans="1:17">
      <c r="A1839" s="48" t="s">
        <v>9503</v>
      </c>
      <c r="B1839" s="48" t="s">
        <v>9504</v>
      </c>
      <c r="C1839" s="48">
        <v>33.659999999999997</v>
      </c>
      <c r="D1839" s="48">
        <v>4.08</v>
      </c>
      <c r="E1839" s="49" t="s">
        <v>10687</v>
      </c>
      <c r="F1839" s="49" t="s">
        <v>10686</v>
      </c>
      <c r="G1839" s="49" t="s">
        <v>10687</v>
      </c>
      <c r="H1839" s="50">
        <v>1</v>
      </c>
      <c r="I1839" s="50" t="s">
        <v>10686</v>
      </c>
      <c r="J1839" s="48" t="s">
        <v>10731</v>
      </c>
      <c r="K1839" s="48" t="s">
        <v>10744</v>
      </c>
      <c r="L1839" s="51">
        <v>35716</v>
      </c>
      <c r="M1839" s="52">
        <v>4504.66</v>
      </c>
      <c r="N1839" s="53" t="s">
        <v>4693</v>
      </c>
      <c r="O1839" s="53" t="s">
        <v>4697</v>
      </c>
      <c r="P1839" s="48" t="s">
        <v>4695</v>
      </c>
      <c r="Q1839" s="50">
        <v>25</v>
      </c>
    </row>
    <row r="1840" spans="1:17">
      <c r="A1840" s="48" t="s">
        <v>9506</v>
      </c>
      <c r="B1840" s="48" t="s">
        <v>9507</v>
      </c>
      <c r="C1840" s="48">
        <v>21.375</v>
      </c>
      <c r="D1840" s="48">
        <v>6.19</v>
      </c>
      <c r="E1840" s="49" t="s">
        <v>10687</v>
      </c>
      <c r="F1840" s="49" t="s">
        <v>10686</v>
      </c>
      <c r="G1840" s="49" t="s">
        <v>10686</v>
      </c>
      <c r="H1840" s="50">
        <v>1</v>
      </c>
      <c r="I1840" s="50" t="s">
        <v>10686</v>
      </c>
      <c r="J1840" s="48" t="s">
        <v>10716</v>
      </c>
      <c r="K1840" s="48" t="s">
        <v>10740</v>
      </c>
      <c r="L1840" s="51">
        <v>32320</v>
      </c>
      <c r="M1840" s="52">
        <v>4500.34</v>
      </c>
      <c r="N1840" s="53" t="s">
        <v>4697</v>
      </c>
      <c r="O1840" s="53" t="s">
        <v>4693</v>
      </c>
      <c r="P1840" s="48" t="s">
        <v>4708</v>
      </c>
      <c r="Q1840" s="50">
        <v>34</v>
      </c>
    </row>
    <row r="1841" spans="1:17">
      <c r="A1841" s="48" t="s">
        <v>9508</v>
      </c>
      <c r="B1841" s="48" t="s">
        <v>9509</v>
      </c>
      <c r="C1841" s="48">
        <v>27.14</v>
      </c>
      <c r="D1841" s="48">
        <v>6.01</v>
      </c>
      <c r="E1841" s="49" t="s">
        <v>10686</v>
      </c>
      <c r="F1841" s="49" t="s">
        <v>10686</v>
      </c>
      <c r="G1841" s="49" t="s">
        <v>10686</v>
      </c>
      <c r="H1841" s="50">
        <v>1</v>
      </c>
      <c r="I1841" s="50" t="s">
        <v>10686</v>
      </c>
      <c r="J1841" s="48" t="s">
        <v>10733</v>
      </c>
      <c r="K1841" s="48" t="s">
        <v>10740</v>
      </c>
      <c r="L1841" s="51">
        <v>33797</v>
      </c>
      <c r="M1841" s="52">
        <v>4488.58</v>
      </c>
      <c r="N1841" s="53" t="s">
        <v>4697</v>
      </c>
      <c r="O1841" s="53" t="s">
        <v>4694</v>
      </c>
      <c r="P1841" s="48" t="s">
        <v>4698</v>
      </c>
      <c r="Q1841" s="50">
        <v>30</v>
      </c>
    </row>
    <row r="1842" spans="1:17">
      <c r="A1842" s="48" t="s">
        <v>9510</v>
      </c>
      <c r="B1842" s="48" t="s">
        <v>4922</v>
      </c>
      <c r="C1842" s="48">
        <v>35.78</v>
      </c>
      <c r="D1842" s="48">
        <v>6.07</v>
      </c>
      <c r="E1842" s="49" t="s">
        <v>10686</v>
      </c>
      <c r="F1842" s="49" t="s">
        <v>10687</v>
      </c>
      <c r="G1842" s="49" t="s">
        <v>10686</v>
      </c>
      <c r="H1842" s="50">
        <v>1</v>
      </c>
      <c r="I1842" s="50" t="s">
        <v>10686</v>
      </c>
      <c r="J1842" s="48" t="s">
        <v>10731</v>
      </c>
      <c r="K1842" s="48" t="s">
        <v>10740</v>
      </c>
      <c r="L1842" s="51">
        <v>38186</v>
      </c>
      <c r="M1842" s="52">
        <v>4468.25</v>
      </c>
      <c r="N1842" s="53" t="s">
        <v>4697</v>
      </c>
      <c r="O1842" s="53" t="s">
        <v>4697</v>
      </c>
      <c r="P1842" s="48" t="s">
        <v>4698</v>
      </c>
      <c r="Q1842" s="50">
        <v>18</v>
      </c>
    </row>
    <row r="1843" spans="1:17">
      <c r="A1843" s="48" t="s">
        <v>9512</v>
      </c>
      <c r="B1843" s="48" t="s">
        <v>9513</v>
      </c>
      <c r="C1843" s="48">
        <v>34.96</v>
      </c>
      <c r="D1843" s="48">
        <v>5.63</v>
      </c>
      <c r="E1843" s="49" t="s">
        <v>10686</v>
      </c>
      <c r="F1843" s="49" t="s">
        <v>10686</v>
      </c>
      <c r="G1843" s="49" t="s">
        <v>10686</v>
      </c>
      <c r="H1843" s="50">
        <v>0</v>
      </c>
      <c r="I1843" s="50" t="s">
        <v>10686</v>
      </c>
      <c r="J1843" s="48" t="s">
        <v>10731</v>
      </c>
      <c r="K1843" s="48" t="s">
        <v>10744</v>
      </c>
      <c r="L1843" s="51">
        <v>36484</v>
      </c>
      <c r="M1843" s="52">
        <v>4466.62</v>
      </c>
      <c r="N1843" s="53" t="s">
        <v>4697</v>
      </c>
      <c r="O1843" s="53" t="s">
        <v>4697</v>
      </c>
      <c r="P1843" s="48" t="s">
        <v>4698</v>
      </c>
      <c r="Q1843" s="50">
        <v>23</v>
      </c>
    </row>
    <row r="1844" spans="1:17">
      <c r="A1844" s="48" t="s">
        <v>9515</v>
      </c>
      <c r="B1844" s="48" t="s">
        <v>9516</v>
      </c>
      <c r="C1844" s="48">
        <v>38.39</v>
      </c>
      <c r="D1844" s="48">
        <v>6.05</v>
      </c>
      <c r="E1844" s="49" t="s">
        <v>10686</v>
      </c>
      <c r="F1844" s="49" t="s">
        <v>10686</v>
      </c>
      <c r="G1844" s="49" t="s">
        <v>10686</v>
      </c>
      <c r="H1844" s="50">
        <v>0</v>
      </c>
      <c r="I1844" s="50" t="s">
        <v>10686</v>
      </c>
      <c r="J1844" s="48" t="s">
        <v>10731</v>
      </c>
      <c r="K1844" s="48" t="s">
        <v>10740</v>
      </c>
      <c r="L1844" s="51">
        <v>33423</v>
      </c>
      <c r="M1844" s="52">
        <v>4463.21</v>
      </c>
      <c r="N1844" s="53" t="s">
        <v>4694</v>
      </c>
      <c r="O1844" s="53" t="s">
        <v>4694</v>
      </c>
      <c r="P1844" s="48" t="s">
        <v>4695</v>
      </c>
      <c r="Q1844" s="50">
        <v>31</v>
      </c>
    </row>
    <row r="1845" spans="1:17">
      <c r="A1845" s="48" t="s">
        <v>9517</v>
      </c>
      <c r="B1845" s="48" t="s">
        <v>9518</v>
      </c>
      <c r="C1845" s="48">
        <v>33.82</v>
      </c>
      <c r="D1845" s="48">
        <v>4.6500000000000004</v>
      </c>
      <c r="E1845" s="49" t="s">
        <v>10686</v>
      </c>
      <c r="F1845" s="49" t="s">
        <v>10686</v>
      </c>
      <c r="G1845" s="49" t="s">
        <v>10686</v>
      </c>
      <c r="H1845" s="50">
        <v>0</v>
      </c>
      <c r="I1845" s="50" t="s">
        <v>10686</v>
      </c>
      <c r="J1845" s="48" t="s">
        <v>10731</v>
      </c>
      <c r="K1845" s="48" t="s">
        <v>10744</v>
      </c>
      <c r="L1845" s="51">
        <v>33069</v>
      </c>
      <c r="M1845" s="52">
        <v>4462.72</v>
      </c>
      <c r="N1845" s="53" t="s">
        <v>4697</v>
      </c>
      <c r="O1845" s="53" t="s">
        <v>4694</v>
      </c>
      <c r="P1845" s="48" t="s">
        <v>4698</v>
      </c>
      <c r="Q1845" s="50">
        <v>32</v>
      </c>
    </row>
    <row r="1846" spans="1:17">
      <c r="A1846" s="48" t="s">
        <v>9520</v>
      </c>
      <c r="B1846" s="48" t="s">
        <v>4807</v>
      </c>
      <c r="C1846" s="48">
        <v>27.835000000000001</v>
      </c>
      <c r="D1846" s="48">
        <v>5.37</v>
      </c>
      <c r="E1846" s="49" t="s">
        <v>10686</v>
      </c>
      <c r="F1846" s="49" t="s">
        <v>10686</v>
      </c>
      <c r="G1846" s="49" t="s">
        <v>10686</v>
      </c>
      <c r="H1846" s="50">
        <v>0</v>
      </c>
      <c r="I1846" s="50" t="s">
        <v>10686</v>
      </c>
      <c r="J1846" s="48" t="s">
        <v>10733</v>
      </c>
      <c r="K1846" s="48" t="s">
        <v>10744</v>
      </c>
      <c r="L1846" s="51">
        <v>33093</v>
      </c>
      <c r="M1846" s="52">
        <v>4454.3999999999996</v>
      </c>
      <c r="N1846" s="53" t="s">
        <v>4697</v>
      </c>
      <c r="O1846" s="53" t="s">
        <v>4694</v>
      </c>
      <c r="P1846" s="48" t="s">
        <v>4698</v>
      </c>
      <c r="Q1846" s="50">
        <v>32</v>
      </c>
    </row>
    <row r="1847" spans="1:17">
      <c r="A1847" s="48" t="s">
        <v>9522</v>
      </c>
      <c r="B1847" s="48" t="s">
        <v>9523</v>
      </c>
      <c r="C1847" s="48">
        <v>33</v>
      </c>
      <c r="D1847" s="48">
        <v>5.39</v>
      </c>
      <c r="E1847" s="49" t="s">
        <v>10686</v>
      </c>
      <c r="F1847" s="49" t="s">
        <v>10686</v>
      </c>
      <c r="G1847" s="49" t="s">
        <v>10686</v>
      </c>
      <c r="H1847" s="50">
        <v>0</v>
      </c>
      <c r="I1847" s="50" t="s">
        <v>10686</v>
      </c>
      <c r="J1847" s="48" t="s">
        <v>10731</v>
      </c>
      <c r="K1847" s="48" t="s">
        <v>10744</v>
      </c>
      <c r="L1847" s="51">
        <v>34513</v>
      </c>
      <c r="M1847" s="52">
        <v>4449.46</v>
      </c>
      <c r="N1847" s="53" t="s">
        <v>4693</v>
      </c>
      <c r="O1847" s="53" t="s">
        <v>4697</v>
      </c>
      <c r="P1847" s="48" t="s">
        <v>4695</v>
      </c>
      <c r="Q1847" s="50">
        <v>28</v>
      </c>
    </row>
    <row r="1848" spans="1:17">
      <c r="A1848" s="48" t="s">
        <v>9525</v>
      </c>
      <c r="B1848" s="48" t="s">
        <v>9526</v>
      </c>
      <c r="C1848" s="48">
        <v>26.885000000000002</v>
      </c>
      <c r="D1848" s="48">
        <v>5.86</v>
      </c>
      <c r="E1848" s="49" t="s">
        <v>10686</v>
      </c>
      <c r="F1848" s="49" t="s">
        <v>10686</v>
      </c>
      <c r="G1848" s="49" t="s">
        <v>10686</v>
      </c>
      <c r="H1848" s="50">
        <v>0</v>
      </c>
      <c r="I1848" s="50" t="s">
        <v>10686</v>
      </c>
      <c r="J1848" s="48" t="s">
        <v>10733</v>
      </c>
      <c r="K1848" s="48" t="s">
        <v>10740</v>
      </c>
      <c r="L1848" s="51">
        <v>33484</v>
      </c>
      <c r="M1848" s="52">
        <v>4441.21</v>
      </c>
      <c r="N1848" s="53" t="s">
        <v>4693</v>
      </c>
      <c r="O1848" s="53" t="s">
        <v>4697</v>
      </c>
      <c r="P1848" s="48" t="s">
        <v>4709</v>
      </c>
      <c r="Q1848" s="50">
        <v>31</v>
      </c>
    </row>
    <row r="1849" spans="1:17">
      <c r="A1849" s="48" t="s">
        <v>9528</v>
      </c>
      <c r="B1849" s="48" t="s">
        <v>9529</v>
      </c>
      <c r="C1849" s="48">
        <v>29.26</v>
      </c>
      <c r="D1849" s="48">
        <v>4.4400000000000004</v>
      </c>
      <c r="E1849" s="49" t="s">
        <v>10686</v>
      </c>
      <c r="F1849" s="49" t="s">
        <v>10686</v>
      </c>
      <c r="G1849" s="49" t="s">
        <v>10686</v>
      </c>
      <c r="H1849" s="50">
        <v>0</v>
      </c>
      <c r="I1849" s="50" t="s">
        <v>10686</v>
      </c>
      <c r="J1849" s="48" t="s">
        <v>10733</v>
      </c>
      <c r="K1849" s="48" t="s">
        <v>10744</v>
      </c>
      <c r="L1849" s="51">
        <v>34631</v>
      </c>
      <c r="M1849" s="52">
        <v>4438.26</v>
      </c>
      <c r="N1849" s="53" t="s">
        <v>4697</v>
      </c>
      <c r="O1849" s="53" t="s">
        <v>4694</v>
      </c>
      <c r="P1849" s="48" t="s">
        <v>4708</v>
      </c>
      <c r="Q1849" s="50">
        <v>28</v>
      </c>
    </row>
    <row r="1850" spans="1:17">
      <c r="A1850" s="48" t="s">
        <v>9531</v>
      </c>
      <c r="B1850" s="48" t="s">
        <v>9532</v>
      </c>
      <c r="C1850" s="48">
        <v>26.98</v>
      </c>
      <c r="D1850" s="48">
        <v>4.41</v>
      </c>
      <c r="E1850" s="49" t="s">
        <v>10686</v>
      </c>
      <c r="F1850" s="49" t="s">
        <v>10686</v>
      </c>
      <c r="G1850" s="49" t="s">
        <v>10686</v>
      </c>
      <c r="H1850" s="50">
        <v>0</v>
      </c>
      <c r="I1850" s="50" t="s">
        <v>10686</v>
      </c>
      <c r="J1850" s="48" t="s">
        <v>10733</v>
      </c>
      <c r="K1850" s="48" t="s">
        <v>10744</v>
      </c>
      <c r="L1850" s="51">
        <v>34615</v>
      </c>
      <c r="M1850" s="52">
        <v>4435.09</v>
      </c>
      <c r="N1850" s="53" t="s">
        <v>4694</v>
      </c>
      <c r="O1850" s="53" t="s">
        <v>4697</v>
      </c>
      <c r="P1850" s="48" t="s">
        <v>4705</v>
      </c>
      <c r="Q1850" s="50">
        <v>28</v>
      </c>
    </row>
    <row r="1851" spans="1:17">
      <c r="A1851" s="48" t="s">
        <v>9534</v>
      </c>
      <c r="B1851" s="48" t="s">
        <v>5592</v>
      </c>
      <c r="C1851" s="48">
        <v>32.11</v>
      </c>
      <c r="D1851" s="48">
        <v>5.19</v>
      </c>
      <c r="E1851" s="49" t="s">
        <v>10686</v>
      </c>
      <c r="F1851" s="49" t="s">
        <v>10686</v>
      </c>
      <c r="G1851" s="49" t="s">
        <v>10687</v>
      </c>
      <c r="H1851" s="50">
        <v>1</v>
      </c>
      <c r="I1851" s="50" t="s">
        <v>10686</v>
      </c>
      <c r="J1851" s="48" t="s">
        <v>10731</v>
      </c>
      <c r="K1851" s="48" t="s">
        <v>10744</v>
      </c>
      <c r="L1851" s="51">
        <v>34326</v>
      </c>
      <c r="M1851" s="52">
        <v>4433.92</v>
      </c>
      <c r="N1851" s="53" t="s">
        <v>4697</v>
      </c>
      <c r="O1851" s="53" t="s">
        <v>4697</v>
      </c>
      <c r="P1851" s="48" t="s">
        <v>4698</v>
      </c>
      <c r="Q1851" s="50">
        <v>29</v>
      </c>
    </row>
    <row r="1852" spans="1:17">
      <c r="A1852" s="48" t="s">
        <v>9536</v>
      </c>
      <c r="B1852" s="48" t="s">
        <v>4876</v>
      </c>
      <c r="C1852" s="48">
        <v>31.73</v>
      </c>
      <c r="D1852" s="48">
        <v>5.16</v>
      </c>
      <c r="E1852" s="49" t="s">
        <v>10686</v>
      </c>
      <c r="F1852" s="49" t="s">
        <v>10686</v>
      </c>
      <c r="G1852" s="49" t="s">
        <v>10687</v>
      </c>
      <c r="H1852" s="50">
        <v>1</v>
      </c>
      <c r="I1852" s="50" t="s">
        <v>10686</v>
      </c>
      <c r="J1852" s="48" t="s">
        <v>10731</v>
      </c>
      <c r="K1852" s="48" t="s">
        <v>10744</v>
      </c>
      <c r="L1852" s="51">
        <v>34216</v>
      </c>
      <c r="M1852" s="52">
        <v>4433.3900000000003</v>
      </c>
      <c r="N1852" s="53" t="s">
        <v>4697</v>
      </c>
      <c r="O1852" s="53" t="s">
        <v>4694</v>
      </c>
      <c r="P1852" s="48" t="s">
        <v>4698</v>
      </c>
      <c r="Q1852" s="50">
        <v>29</v>
      </c>
    </row>
    <row r="1853" spans="1:17">
      <c r="A1853" s="48" t="s">
        <v>9538</v>
      </c>
      <c r="B1853" s="48" t="s">
        <v>9539</v>
      </c>
      <c r="C1853" s="48">
        <v>22.515000000000001</v>
      </c>
      <c r="D1853" s="48">
        <v>4.24</v>
      </c>
      <c r="E1853" s="49" t="s">
        <v>10686</v>
      </c>
      <c r="F1853" s="49" t="s">
        <v>10686</v>
      </c>
      <c r="G1853" s="49" t="s">
        <v>10686</v>
      </c>
      <c r="H1853" s="50">
        <v>0</v>
      </c>
      <c r="I1853" s="50" t="s">
        <v>10686</v>
      </c>
      <c r="J1853" s="48" t="s">
        <v>10716</v>
      </c>
      <c r="K1853" s="48" t="s">
        <v>10744</v>
      </c>
      <c r="L1853" s="51">
        <v>34697</v>
      </c>
      <c r="M1853" s="52">
        <v>4428.8900000000003</v>
      </c>
      <c r="N1853" s="53" t="s">
        <v>4694</v>
      </c>
      <c r="O1853" s="53" t="s">
        <v>4693</v>
      </c>
      <c r="P1853" s="48" t="s">
        <v>4708</v>
      </c>
      <c r="Q1853" s="50">
        <v>28</v>
      </c>
    </row>
    <row r="1854" spans="1:17">
      <c r="A1854" s="48" t="s">
        <v>9541</v>
      </c>
      <c r="B1854" s="48" t="s">
        <v>4876</v>
      </c>
      <c r="C1854" s="48">
        <v>25.9</v>
      </c>
      <c r="D1854" s="48">
        <v>5.45</v>
      </c>
      <c r="E1854" s="49" t="s">
        <v>10686</v>
      </c>
      <c r="F1854" s="49" t="s">
        <v>10686</v>
      </c>
      <c r="G1854" s="49" t="s">
        <v>10686</v>
      </c>
      <c r="H1854" s="50">
        <v>1</v>
      </c>
      <c r="I1854" s="50" t="s">
        <v>10686</v>
      </c>
      <c r="J1854" s="48" t="s">
        <v>10733</v>
      </c>
      <c r="K1854" s="48" t="s">
        <v>10744</v>
      </c>
      <c r="L1854" s="51">
        <v>33831</v>
      </c>
      <c r="M1854" s="52">
        <v>4420.95</v>
      </c>
      <c r="N1854" s="53" t="s">
        <v>4697</v>
      </c>
      <c r="O1854" s="53" t="s">
        <v>4694</v>
      </c>
      <c r="P1854" s="48" t="s">
        <v>4717</v>
      </c>
      <c r="Q1854" s="50">
        <v>30</v>
      </c>
    </row>
    <row r="1855" spans="1:17">
      <c r="A1855" s="48" t="s">
        <v>9543</v>
      </c>
      <c r="B1855" s="48" t="s">
        <v>9544</v>
      </c>
      <c r="C1855" s="48">
        <v>27.72</v>
      </c>
      <c r="D1855" s="48">
        <v>5.03</v>
      </c>
      <c r="E1855" s="49" t="s">
        <v>10687</v>
      </c>
      <c r="F1855" s="49" t="s">
        <v>10686</v>
      </c>
      <c r="G1855" s="49" t="s">
        <v>10686</v>
      </c>
      <c r="H1855" s="50">
        <v>1</v>
      </c>
      <c r="I1855" s="50" t="s">
        <v>10686</v>
      </c>
      <c r="J1855" s="48" t="s">
        <v>10733</v>
      </c>
      <c r="K1855" s="48" t="s">
        <v>10744</v>
      </c>
      <c r="L1855" s="51">
        <v>32402</v>
      </c>
      <c r="M1855" s="52">
        <v>4415.16</v>
      </c>
      <c r="N1855" s="53" t="s">
        <v>4697</v>
      </c>
      <c r="O1855" s="53" t="s">
        <v>4693</v>
      </c>
      <c r="P1855" s="48" t="s">
        <v>4695</v>
      </c>
      <c r="Q1855" s="50">
        <v>34</v>
      </c>
    </row>
    <row r="1856" spans="1:17">
      <c r="A1856" s="48" t="s">
        <v>9545</v>
      </c>
      <c r="B1856" s="48" t="s">
        <v>8129</v>
      </c>
      <c r="C1856" s="48">
        <v>31.5</v>
      </c>
      <c r="D1856" s="48">
        <v>9.6199999999999992</v>
      </c>
      <c r="E1856" s="49" t="s">
        <v>10687</v>
      </c>
      <c r="F1856" s="49" t="s">
        <v>10686</v>
      </c>
      <c r="G1856" s="49" t="s">
        <v>10686</v>
      </c>
      <c r="H1856" s="50">
        <v>1</v>
      </c>
      <c r="I1856" s="50" t="s">
        <v>10686</v>
      </c>
      <c r="J1856" s="48" t="s">
        <v>10731</v>
      </c>
      <c r="K1856" s="48" t="s">
        <v>10738</v>
      </c>
      <c r="L1856" s="51">
        <v>31606</v>
      </c>
      <c r="M1856" s="52">
        <v>4402.2299999999996</v>
      </c>
      <c r="N1856" s="53" t="s">
        <v>4697</v>
      </c>
      <c r="O1856" s="53" t="s">
        <v>4697</v>
      </c>
      <c r="P1856" s="48" t="s">
        <v>4701</v>
      </c>
      <c r="Q1856" s="50">
        <v>36</v>
      </c>
    </row>
    <row r="1857" spans="1:17">
      <c r="A1857" s="48" t="s">
        <v>9546</v>
      </c>
      <c r="B1857" s="48" t="s">
        <v>5894</v>
      </c>
      <c r="C1857" s="48">
        <v>29.7</v>
      </c>
      <c r="D1857" s="48">
        <v>6.77</v>
      </c>
      <c r="E1857" s="49" t="s">
        <v>10687</v>
      </c>
      <c r="F1857" s="49" t="s">
        <v>10686</v>
      </c>
      <c r="G1857" s="49" t="s">
        <v>10686</v>
      </c>
      <c r="H1857" s="50">
        <v>1</v>
      </c>
      <c r="I1857" s="50" t="s">
        <v>10686</v>
      </c>
      <c r="J1857" s="48" t="s">
        <v>10733</v>
      </c>
      <c r="K1857" s="48" t="s">
        <v>10738</v>
      </c>
      <c r="L1857" s="51">
        <v>31635</v>
      </c>
      <c r="M1857" s="52">
        <v>4399.7299999999996</v>
      </c>
      <c r="N1857" s="53" t="s">
        <v>4694</v>
      </c>
      <c r="O1857" s="53" t="s">
        <v>4697</v>
      </c>
      <c r="P1857" s="48" t="s">
        <v>4695</v>
      </c>
      <c r="Q1857" s="50">
        <v>36</v>
      </c>
    </row>
    <row r="1858" spans="1:17">
      <c r="A1858" s="48" t="s">
        <v>9548</v>
      </c>
      <c r="B1858" s="48" t="s">
        <v>9549</v>
      </c>
      <c r="C1858" s="48">
        <v>21.26</v>
      </c>
      <c r="D1858" s="48">
        <v>5.36</v>
      </c>
      <c r="E1858" s="49" t="s">
        <v>10687</v>
      </c>
      <c r="F1858" s="49" t="s">
        <v>10686</v>
      </c>
      <c r="G1858" s="49" t="s">
        <v>10686</v>
      </c>
      <c r="H1858" s="50">
        <v>1</v>
      </c>
      <c r="I1858" s="50" t="s">
        <v>10686</v>
      </c>
      <c r="J1858" s="48" t="s">
        <v>10716</v>
      </c>
      <c r="K1858" s="48" t="s">
        <v>10744</v>
      </c>
      <c r="L1858" s="51">
        <v>32342</v>
      </c>
      <c r="M1858" s="52">
        <v>4397.3100000000004</v>
      </c>
      <c r="N1858" s="53" t="s">
        <v>4697</v>
      </c>
      <c r="O1858" s="53" t="s">
        <v>4697</v>
      </c>
      <c r="P1858" s="48" t="s">
        <v>4695</v>
      </c>
      <c r="Q1858" s="50">
        <v>34</v>
      </c>
    </row>
    <row r="1859" spans="1:17">
      <c r="A1859" s="48" t="s">
        <v>9551</v>
      </c>
      <c r="B1859" s="48" t="s">
        <v>9552</v>
      </c>
      <c r="C1859" s="48">
        <v>17.09</v>
      </c>
      <c r="D1859" s="48">
        <v>5.69</v>
      </c>
      <c r="E1859" s="49" t="s">
        <v>10686</v>
      </c>
      <c r="F1859" s="49" t="s">
        <v>10686</v>
      </c>
      <c r="G1859" s="49" t="s">
        <v>10686</v>
      </c>
      <c r="H1859" s="50">
        <v>0</v>
      </c>
      <c r="I1859" s="50" t="s">
        <v>10686</v>
      </c>
      <c r="J1859" s="48" t="s">
        <v>10734</v>
      </c>
      <c r="K1859" s="48" t="s">
        <v>10744</v>
      </c>
      <c r="L1859" s="51">
        <v>30131</v>
      </c>
      <c r="M1859" s="52">
        <v>4392.7</v>
      </c>
      <c r="N1859" s="53" t="s">
        <v>4697</v>
      </c>
      <c r="O1859" s="53" t="s">
        <v>4697</v>
      </c>
      <c r="P1859" s="48" t="s">
        <v>4695</v>
      </c>
      <c r="Q1859" s="50">
        <v>40</v>
      </c>
    </row>
    <row r="1860" spans="1:17">
      <c r="A1860" s="48" t="s">
        <v>9554</v>
      </c>
      <c r="B1860" s="48" t="s">
        <v>8241</v>
      </c>
      <c r="C1860" s="48">
        <v>24.3</v>
      </c>
      <c r="D1860" s="48">
        <v>4.9000000000000004</v>
      </c>
      <c r="E1860" s="49" t="s">
        <v>10687</v>
      </c>
      <c r="F1860" s="49" t="s">
        <v>10686</v>
      </c>
      <c r="G1860" s="49" t="s">
        <v>10687</v>
      </c>
      <c r="H1860" s="50">
        <v>1</v>
      </c>
      <c r="I1860" s="50" t="s">
        <v>10686</v>
      </c>
      <c r="J1860" s="48" t="s">
        <v>10716</v>
      </c>
      <c r="K1860" s="48" t="s">
        <v>10744</v>
      </c>
      <c r="L1860" s="51">
        <v>35763</v>
      </c>
      <c r="M1860" s="52">
        <v>4391.6499999999996</v>
      </c>
      <c r="N1860" s="53" t="s">
        <v>4697</v>
      </c>
      <c r="O1860" s="53" t="s">
        <v>4697</v>
      </c>
      <c r="P1860" s="48" t="s">
        <v>4701</v>
      </c>
      <c r="Q1860" s="50">
        <v>25</v>
      </c>
    </row>
    <row r="1861" spans="1:17">
      <c r="A1861" s="48" t="s">
        <v>9555</v>
      </c>
      <c r="B1861" s="48" t="s">
        <v>9556</v>
      </c>
      <c r="C1861" s="48">
        <v>29.734999999999999</v>
      </c>
      <c r="D1861" s="48">
        <v>5.78</v>
      </c>
      <c r="E1861" s="49" t="s">
        <v>10686</v>
      </c>
      <c r="F1861" s="49" t="s">
        <v>10686</v>
      </c>
      <c r="G1861" s="49" t="s">
        <v>10686</v>
      </c>
      <c r="H1861" s="50">
        <v>0</v>
      </c>
      <c r="I1861" s="50" t="s">
        <v>10686</v>
      </c>
      <c r="J1861" s="48" t="s">
        <v>10733</v>
      </c>
      <c r="K1861" s="48" t="s">
        <v>10740</v>
      </c>
      <c r="L1861" s="51">
        <v>33113</v>
      </c>
      <c r="M1861" s="52">
        <v>4357.04</v>
      </c>
      <c r="N1861" s="53" t="s">
        <v>4697</v>
      </c>
      <c r="O1861" s="53" t="s">
        <v>4694</v>
      </c>
      <c r="P1861" s="48" t="s">
        <v>4698</v>
      </c>
      <c r="Q1861" s="50">
        <v>32</v>
      </c>
    </row>
    <row r="1862" spans="1:17">
      <c r="A1862" s="48" t="s">
        <v>9557</v>
      </c>
      <c r="B1862" s="48" t="s">
        <v>9558</v>
      </c>
      <c r="C1862" s="48">
        <v>29.26</v>
      </c>
      <c r="D1862" s="48">
        <v>4.7</v>
      </c>
      <c r="E1862" s="49" t="s">
        <v>10686</v>
      </c>
      <c r="F1862" s="49" t="s">
        <v>10686</v>
      </c>
      <c r="G1862" s="49" t="s">
        <v>10686</v>
      </c>
      <c r="H1862" s="50">
        <v>0</v>
      </c>
      <c r="I1862" s="50" t="s">
        <v>10686</v>
      </c>
      <c r="J1862" s="48" t="s">
        <v>10733</v>
      </c>
      <c r="K1862" s="48" t="s">
        <v>10744</v>
      </c>
      <c r="L1862" s="51">
        <v>33494</v>
      </c>
      <c r="M1862" s="52">
        <v>4350.51</v>
      </c>
      <c r="N1862" s="53" t="s">
        <v>4697</v>
      </c>
      <c r="O1862" s="53" t="s">
        <v>4697</v>
      </c>
      <c r="P1862" s="48" t="s">
        <v>4695</v>
      </c>
      <c r="Q1862" s="50">
        <v>31</v>
      </c>
    </row>
    <row r="1863" spans="1:17">
      <c r="A1863" s="48" t="s">
        <v>9560</v>
      </c>
      <c r="B1863" s="48" t="s">
        <v>6200</v>
      </c>
      <c r="C1863" s="48">
        <v>33</v>
      </c>
      <c r="D1863" s="48">
        <v>6.28</v>
      </c>
      <c r="E1863" s="49" t="s">
        <v>10686</v>
      </c>
      <c r="F1863" s="49" t="s">
        <v>10686</v>
      </c>
      <c r="G1863" s="49" t="s">
        <v>10686</v>
      </c>
      <c r="H1863" s="50">
        <v>0</v>
      </c>
      <c r="I1863" s="50" t="s">
        <v>10686</v>
      </c>
      <c r="J1863" s="48" t="s">
        <v>10731</v>
      </c>
      <c r="K1863" s="48" t="s">
        <v>10740</v>
      </c>
      <c r="L1863" s="51">
        <v>34639</v>
      </c>
      <c r="M1863" s="52">
        <v>4349.46</v>
      </c>
      <c r="N1863" s="53" t="s">
        <v>4697</v>
      </c>
      <c r="O1863" s="53" t="s">
        <v>4697</v>
      </c>
      <c r="P1863" s="48" t="s">
        <v>4695</v>
      </c>
      <c r="Q1863" s="50">
        <v>28</v>
      </c>
    </row>
    <row r="1864" spans="1:17">
      <c r="A1864" s="48" t="s">
        <v>9561</v>
      </c>
      <c r="B1864" s="48" t="s">
        <v>9562</v>
      </c>
      <c r="C1864" s="48">
        <v>31.065000000000001</v>
      </c>
      <c r="D1864" s="48">
        <v>4.2300000000000004</v>
      </c>
      <c r="E1864" s="49" t="s">
        <v>10686</v>
      </c>
      <c r="F1864" s="49" t="s">
        <v>10686</v>
      </c>
      <c r="G1864" s="49" t="s">
        <v>10686</v>
      </c>
      <c r="H1864" s="50">
        <v>0</v>
      </c>
      <c r="I1864" s="50" t="s">
        <v>10686</v>
      </c>
      <c r="J1864" s="48" t="s">
        <v>10731</v>
      </c>
      <c r="K1864" s="48" t="s">
        <v>10744</v>
      </c>
      <c r="L1864" s="51">
        <v>33390</v>
      </c>
      <c r="M1864" s="52">
        <v>4347.0200000000004</v>
      </c>
      <c r="N1864" s="53" t="s">
        <v>4697</v>
      </c>
      <c r="O1864" s="53" t="s">
        <v>4693</v>
      </c>
      <c r="P1864" s="48" t="s">
        <v>4699</v>
      </c>
      <c r="Q1864" s="50">
        <v>32</v>
      </c>
    </row>
    <row r="1865" spans="1:17">
      <c r="A1865" s="48" t="s">
        <v>9564</v>
      </c>
      <c r="B1865" s="48" t="s">
        <v>4893</v>
      </c>
      <c r="C1865" s="48">
        <v>26.51</v>
      </c>
      <c r="D1865" s="48">
        <v>6.17</v>
      </c>
      <c r="E1865" s="49" t="s">
        <v>10686</v>
      </c>
      <c r="F1865" s="49" t="s">
        <v>10686</v>
      </c>
      <c r="G1865" s="49" t="s">
        <v>10686</v>
      </c>
      <c r="H1865" s="50">
        <v>0</v>
      </c>
      <c r="I1865" s="50" t="s">
        <v>10686</v>
      </c>
      <c r="J1865" s="48" t="s">
        <v>10733</v>
      </c>
      <c r="K1865" s="48" t="s">
        <v>10740</v>
      </c>
      <c r="L1865" s="51">
        <v>34633</v>
      </c>
      <c r="M1865" s="52">
        <v>4340.4399999999996</v>
      </c>
      <c r="N1865" s="53" t="s">
        <v>4697</v>
      </c>
      <c r="O1865" s="53" t="s">
        <v>4693</v>
      </c>
      <c r="P1865" s="48" t="s">
        <v>4695</v>
      </c>
      <c r="Q1865" s="50">
        <v>28</v>
      </c>
    </row>
    <row r="1866" spans="1:17">
      <c r="A1866" s="48" t="s">
        <v>9566</v>
      </c>
      <c r="B1866" s="48" t="s">
        <v>9567</v>
      </c>
      <c r="C1866" s="48">
        <v>28.88</v>
      </c>
      <c r="D1866" s="48">
        <v>4.96</v>
      </c>
      <c r="E1866" s="49" t="s">
        <v>10686</v>
      </c>
      <c r="F1866" s="49" t="s">
        <v>10686</v>
      </c>
      <c r="G1866" s="49" t="s">
        <v>10686</v>
      </c>
      <c r="H1866" s="50">
        <v>0</v>
      </c>
      <c r="I1866" s="50" t="s">
        <v>10686</v>
      </c>
      <c r="J1866" s="48" t="s">
        <v>10733</v>
      </c>
      <c r="K1866" s="48" t="s">
        <v>10744</v>
      </c>
      <c r="L1866" s="51">
        <v>34640</v>
      </c>
      <c r="M1866" s="52">
        <v>4337.74</v>
      </c>
      <c r="N1866" s="53" t="s">
        <v>4697</v>
      </c>
      <c r="O1866" s="53" t="s">
        <v>4693</v>
      </c>
      <c r="P1866" s="48" t="s">
        <v>4699</v>
      </c>
      <c r="Q1866" s="50">
        <v>28</v>
      </c>
    </row>
    <row r="1867" spans="1:17">
      <c r="A1867" s="48" t="s">
        <v>9568</v>
      </c>
      <c r="B1867" s="48" t="s">
        <v>9569</v>
      </c>
      <c r="C1867" s="48">
        <v>35.814999999999998</v>
      </c>
      <c r="D1867" s="48">
        <v>5.1100000000000003</v>
      </c>
      <c r="E1867" s="49" t="s">
        <v>10687</v>
      </c>
      <c r="F1867" s="49" t="s">
        <v>10686</v>
      </c>
      <c r="G1867" s="49" t="s">
        <v>10686</v>
      </c>
      <c r="H1867" s="50">
        <v>1</v>
      </c>
      <c r="I1867" s="50" t="s">
        <v>10686</v>
      </c>
      <c r="J1867" s="48" t="s">
        <v>10731</v>
      </c>
      <c r="K1867" s="48" t="s">
        <v>10744</v>
      </c>
      <c r="L1867" s="51">
        <v>32496</v>
      </c>
      <c r="M1867" s="52">
        <v>4320.41</v>
      </c>
      <c r="N1867" s="53" t="s">
        <v>4697</v>
      </c>
      <c r="O1867" s="53" t="s">
        <v>4693</v>
      </c>
      <c r="P1867" s="48" t="s">
        <v>4698</v>
      </c>
      <c r="Q1867" s="50">
        <v>34</v>
      </c>
    </row>
    <row r="1868" spans="1:17">
      <c r="A1868" s="48" t="s">
        <v>9571</v>
      </c>
      <c r="B1868" s="48" t="s">
        <v>6836</v>
      </c>
      <c r="C1868" s="48">
        <v>21.28</v>
      </c>
      <c r="D1868" s="48">
        <v>4.05</v>
      </c>
      <c r="E1868" s="49" t="s">
        <v>10686</v>
      </c>
      <c r="F1868" s="49" t="s">
        <v>10687</v>
      </c>
      <c r="G1868" s="49" t="s">
        <v>10686</v>
      </c>
      <c r="H1868" s="50">
        <v>1</v>
      </c>
      <c r="I1868" s="50" t="s">
        <v>10686</v>
      </c>
      <c r="J1868" s="48" t="s">
        <v>10716</v>
      </c>
      <c r="K1868" s="48" t="s">
        <v>10744</v>
      </c>
      <c r="L1868" s="51">
        <v>36855</v>
      </c>
      <c r="M1868" s="52">
        <v>4296.2700000000004</v>
      </c>
      <c r="N1868" s="53" t="s">
        <v>4697</v>
      </c>
      <c r="O1868" s="53" t="s">
        <v>4694</v>
      </c>
      <c r="P1868" s="48" t="s">
        <v>4698</v>
      </c>
      <c r="Q1868" s="50">
        <v>22</v>
      </c>
    </row>
    <row r="1869" spans="1:17">
      <c r="A1869" s="48" t="s">
        <v>9572</v>
      </c>
      <c r="B1869" s="48" t="s">
        <v>9573</v>
      </c>
      <c r="C1869" s="48">
        <v>33.81</v>
      </c>
      <c r="D1869" s="48">
        <v>6.49</v>
      </c>
      <c r="E1869" s="49" t="s">
        <v>10686</v>
      </c>
      <c r="F1869" s="49" t="s">
        <v>10686</v>
      </c>
      <c r="G1869" s="49" t="s">
        <v>10687</v>
      </c>
      <c r="H1869" s="50">
        <v>1</v>
      </c>
      <c r="I1869" s="50" t="s">
        <v>10686</v>
      </c>
      <c r="J1869" s="48" t="s">
        <v>10731</v>
      </c>
      <c r="K1869" s="48" t="s">
        <v>10740</v>
      </c>
      <c r="L1869" s="51">
        <v>37780</v>
      </c>
      <c r="M1869" s="52">
        <v>4278.55</v>
      </c>
      <c r="N1869" s="53" t="s">
        <v>4697</v>
      </c>
      <c r="O1869" s="53" t="s">
        <v>4693</v>
      </c>
      <c r="P1869" s="48" t="s">
        <v>4715</v>
      </c>
      <c r="Q1869" s="50">
        <v>20</v>
      </c>
    </row>
    <row r="1870" spans="1:17">
      <c r="A1870" s="48" t="s">
        <v>9574</v>
      </c>
      <c r="B1870" s="48" t="s">
        <v>5795</v>
      </c>
      <c r="C1870" s="48">
        <v>44.22</v>
      </c>
      <c r="D1870" s="48">
        <v>4.1900000000000004</v>
      </c>
      <c r="E1870" s="49" t="s">
        <v>10686</v>
      </c>
      <c r="F1870" s="49" t="s">
        <v>10686</v>
      </c>
      <c r="G1870" s="49" t="s">
        <v>10686</v>
      </c>
      <c r="H1870" s="50">
        <v>1</v>
      </c>
      <c r="I1870" s="50" t="s">
        <v>10686</v>
      </c>
      <c r="J1870" s="48" t="s">
        <v>10731</v>
      </c>
      <c r="K1870" s="48" t="s">
        <v>10744</v>
      </c>
      <c r="L1870" s="51">
        <v>33773</v>
      </c>
      <c r="M1870" s="52">
        <v>4266.17</v>
      </c>
      <c r="N1870" s="53" t="s">
        <v>4694</v>
      </c>
      <c r="O1870" s="53" t="s">
        <v>4697</v>
      </c>
      <c r="P1870" s="48" t="s">
        <v>4695</v>
      </c>
      <c r="Q1870" s="50">
        <v>30</v>
      </c>
    </row>
    <row r="1871" spans="1:17">
      <c r="A1871" s="48" t="s">
        <v>9576</v>
      </c>
      <c r="B1871" s="48" t="s">
        <v>5106</v>
      </c>
      <c r="C1871" s="48">
        <v>15.46</v>
      </c>
      <c r="D1871" s="48">
        <v>4.99</v>
      </c>
      <c r="E1871" s="49" t="s">
        <v>10687</v>
      </c>
      <c r="F1871" s="49" t="s">
        <v>10686</v>
      </c>
      <c r="G1871" s="49" t="s">
        <v>10687</v>
      </c>
      <c r="H1871" s="50">
        <v>1</v>
      </c>
      <c r="I1871" s="50" t="s">
        <v>10686</v>
      </c>
      <c r="J1871" s="48" t="s">
        <v>10734</v>
      </c>
      <c r="K1871" s="48" t="s">
        <v>10744</v>
      </c>
      <c r="L1871" s="51">
        <v>30640</v>
      </c>
      <c r="M1871" s="52">
        <v>4265.01</v>
      </c>
      <c r="N1871" s="53" t="s">
        <v>4697</v>
      </c>
      <c r="O1871" s="53" t="s">
        <v>4693</v>
      </c>
      <c r="P1871" s="48" t="s">
        <v>4698</v>
      </c>
      <c r="Q1871" s="50">
        <v>39</v>
      </c>
    </row>
    <row r="1872" spans="1:17">
      <c r="A1872" s="48" t="s">
        <v>9577</v>
      </c>
      <c r="B1872" s="48" t="s">
        <v>9578</v>
      </c>
      <c r="C1872" s="48">
        <v>30.3</v>
      </c>
      <c r="D1872" s="48">
        <v>4.7699999999999996</v>
      </c>
      <c r="E1872" s="49" t="s">
        <v>10687</v>
      </c>
      <c r="F1872" s="49" t="s">
        <v>10686</v>
      </c>
      <c r="G1872" s="49" t="s">
        <v>10686</v>
      </c>
      <c r="H1872" s="50">
        <v>1</v>
      </c>
      <c r="I1872" s="50" t="s">
        <v>10686</v>
      </c>
      <c r="J1872" s="48" t="s">
        <v>10731</v>
      </c>
      <c r="K1872" s="48" t="s">
        <v>10744</v>
      </c>
      <c r="L1872" s="51">
        <v>34986</v>
      </c>
      <c r="M1872" s="52">
        <v>4260.74</v>
      </c>
      <c r="N1872" s="53" t="s">
        <v>4694</v>
      </c>
      <c r="O1872" s="53" t="s">
        <v>4697</v>
      </c>
      <c r="P1872" s="48" t="s">
        <v>4701</v>
      </c>
      <c r="Q1872" s="50">
        <v>27</v>
      </c>
    </row>
    <row r="1873" spans="1:17">
      <c r="A1873" s="48" t="s">
        <v>9580</v>
      </c>
      <c r="B1873" s="48" t="s">
        <v>9581</v>
      </c>
      <c r="C1873" s="48">
        <v>16.670000000000002</v>
      </c>
      <c r="D1873" s="48">
        <v>5.46</v>
      </c>
      <c r="E1873" s="49" t="s">
        <v>10686</v>
      </c>
      <c r="F1873" s="49" t="s">
        <v>10686</v>
      </c>
      <c r="G1873" s="49" t="s">
        <v>10686</v>
      </c>
      <c r="H1873" s="50">
        <v>0</v>
      </c>
      <c r="I1873" s="50" t="s">
        <v>10686</v>
      </c>
      <c r="J1873" s="48" t="s">
        <v>10734</v>
      </c>
      <c r="K1873" s="48" t="s">
        <v>10744</v>
      </c>
      <c r="L1873" s="51">
        <v>30118</v>
      </c>
      <c r="M1873" s="52">
        <v>4250.24</v>
      </c>
      <c r="N1873" s="53" t="s">
        <v>4697</v>
      </c>
      <c r="O1873" s="53" t="s">
        <v>4694</v>
      </c>
      <c r="P1873" s="48" t="s">
        <v>4695</v>
      </c>
      <c r="Q1873" s="50">
        <v>40</v>
      </c>
    </row>
    <row r="1874" spans="1:17">
      <c r="A1874" s="48" t="s">
        <v>9583</v>
      </c>
      <c r="B1874" s="48" t="s">
        <v>9584</v>
      </c>
      <c r="C1874" s="48">
        <v>28.594999999999999</v>
      </c>
      <c r="D1874" s="48">
        <v>5.43</v>
      </c>
      <c r="E1874" s="49" t="s">
        <v>10686</v>
      </c>
      <c r="F1874" s="49" t="s">
        <v>10686</v>
      </c>
      <c r="G1874" s="49" t="s">
        <v>10686</v>
      </c>
      <c r="H1874" s="50">
        <v>0</v>
      </c>
      <c r="I1874" s="50" t="s">
        <v>10686</v>
      </c>
      <c r="J1874" s="48" t="s">
        <v>10733</v>
      </c>
      <c r="K1874" s="48" t="s">
        <v>10744</v>
      </c>
      <c r="L1874" s="51">
        <v>33573</v>
      </c>
      <c r="M1874" s="52">
        <v>4243.59</v>
      </c>
      <c r="N1874" s="53" t="s">
        <v>4694</v>
      </c>
      <c r="O1874" s="53" t="s">
        <v>4693</v>
      </c>
      <c r="P1874" s="48" t="s">
        <v>4698</v>
      </c>
      <c r="Q1874" s="50">
        <v>31</v>
      </c>
    </row>
    <row r="1875" spans="1:17">
      <c r="A1875" s="48" t="s">
        <v>9586</v>
      </c>
      <c r="B1875" s="48" t="s">
        <v>9587</v>
      </c>
      <c r="C1875" s="48">
        <v>25.934999999999999</v>
      </c>
      <c r="D1875" s="48">
        <v>4.29</v>
      </c>
      <c r="E1875" s="49" t="s">
        <v>10686</v>
      </c>
      <c r="F1875" s="49" t="s">
        <v>10686</v>
      </c>
      <c r="G1875" s="49" t="s">
        <v>10686</v>
      </c>
      <c r="H1875" s="50">
        <v>0</v>
      </c>
      <c r="I1875" s="50" t="s">
        <v>10686</v>
      </c>
      <c r="J1875" s="48" t="s">
        <v>10733</v>
      </c>
      <c r="K1875" s="48" t="s">
        <v>10744</v>
      </c>
      <c r="L1875" s="51">
        <v>33545</v>
      </c>
      <c r="M1875" s="52">
        <v>4239.8900000000003</v>
      </c>
      <c r="N1875" s="53" t="s">
        <v>4697</v>
      </c>
      <c r="O1875" s="53" t="s">
        <v>4697</v>
      </c>
      <c r="P1875" s="48" t="s">
        <v>4698</v>
      </c>
      <c r="Q1875" s="50">
        <v>31</v>
      </c>
    </row>
    <row r="1876" spans="1:17">
      <c r="A1876" s="48" t="s">
        <v>9589</v>
      </c>
      <c r="B1876" s="48" t="s">
        <v>9590</v>
      </c>
      <c r="C1876" s="48">
        <v>27.645</v>
      </c>
      <c r="D1876" s="48">
        <v>5.25</v>
      </c>
      <c r="E1876" s="49" t="s">
        <v>10686</v>
      </c>
      <c r="F1876" s="49" t="s">
        <v>10686</v>
      </c>
      <c r="G1876" s="49" t="s">
        <v>10686</v>
      </c>
      <c r="H1876" s="50">
        <v>1</v>
      </c>
      <c r="I1876" s="50" t="s">
        <v>10686</v>
      </c>
      <c r="J1876" s="48" t="s">
        <v>10733</v>
      </c>
      <c r="K1876" s="48" t="s">
        <v>10744</v>
      </c>
      <c r="L1876" s="51">
        <v>33782</v>
      </c>
      <c r="M1876" s="52">
        <v>4237.13</v>
      </c>
      <c r="N1876" s="53" t="s">
        <v>4694</v>
      </c>
      <c r="O1876" s="53" t="s">
        <v>4693</v>
      </c>
      <c r="P1876" s="48" t="s">
        <v>4705</v>
      </c>
      <c r="Q1876" s="50">
        <v>30</v>
      </c>
    </row>
    <row r="1877" spans="1:17">
      <c r="A1877" s="48" t="s">
        <v>9592</v>
      </c>
      <c r="B1877" s="48" t="s">
        <v>9593</v>
      </c>
      <c r="C1877" s="48">
        <v>30.1</v>
      </c>
      <c r="D1877" s="48">
        <v>4.04</v>
      </c>
      <c r="E1877" s="49" t="s">
        <v>10686</v>
      </c>
      <c r="F1877" s="49" t="s">
        <v>10686</v>
      </c>
      <c r="G1877" s="49" t="s">
        <v>10686</v>
      </c>
      <c r="H1877" s="50">
        <v>1</v>
      </c>
      <c r="I1877" s="50" t="s">
        <v>10686</v>
      </c>
      <c r="J1877" s="48" t="s">
        <v>10731</v>
      </c>
      <c r="K1877" s="48" t="s">
        <v>10744</v>
      </c>
      <c r="L1877" s="51">
        <v>36143</v>
      </c>
      <c r="M1877" s="52">
        <v>4234.93</v>
      </c>
      <c r="N1877" s="53" t="s">
        <v>4697</v>
      </c>
      <c r="O1877" s="53" t="s">
        <v>4693</v>
      </c>
      <c r="P1877" s="48" t="s">
        <v>4701</v>
      </c>
      <c r="Q1877" s="50">
        <v>24</v>
      </c>
    </row>
    <row r="1878" spans="1:17">
      <c r="A1878" s="48" t="s">
        <v>9594</v>
      </c>
      <c r="B1878" s="48" t="s">
        <v>6622</v>
      </c>
      <c r="C1878" s="48">
        <v>26.79</v>
      </c>
      <c r="D1878" s="48">
        <v>5</v>
      </c>
      <c r="E1878" s="49" t="s">
        <v>10687</v>
      </c>
      <c r="F1878" s="49" t="s">
        <v>10686</v>
      </c>
      <c r="G1878" s="49" t="s">
        <v>10687</v>
      </c>
      <c r="H1878" s="50">
        <v>1</v>
      </c>
      <c r="I1878" s="50" t="s">
        <v>10686</v>
      </c>
      <c r="J1878" s="48" t="s">
        <v>10733</v>
      </c>
      <c r="K1878" s="48" t="s">
        <v>10744</v>
      </c>
      <c r="L1878" s="51">
        <v>35679</v>
      </c>
      <c r="M1878" s="52">
        <v>4189.1099999999997</v>
      </c>
      <c r="N1878" s="53" t="s">
        <v>4697</v>
      </c>
      <c r="O1878" s="53" t="s">
        <v>4697</v>
      </c>
      <c r="P1878" s="48" t="s">
        <v>4698</v>
      </c>
      <c r="Q1878" s="50">
        <v>25</v>
      </c>
    </row>
    <row r="1879" spans="1:17">
      <c r="A1879" s="48" t="s">
        <v>9596</v>
      </c>
      <c r="B1879" s="48" t="s">
        <v>9597</v>
      </c>
      <c r="C1879" s="48">
        <v>27.1</v>
      </c>
      <c r="D1879" s="48">
        <v>4.01</v>
      </c>
      <c r="E1879" s="49" t="s">
        <v>10687</v>
      </c>
      <c r="F1879" s="49" t="s">
        <v>10686</v>
      </c>
      <c r="G1879" s="49" t="s">
        <v>10686</v>
      </c>
      <c r="H1879" s="50">
        <v>1</v>
      </c>
      <c r="I1879" s="50" t="s">
        <v>10686</v>
      </c>
      <c r="J1879" s="48" t="s">
        <v>10733</v>
      </c>
      <c r="K1879" s="48" t="s">
        <v>10744</v>
      </c>
      <c r="L1879" s="51">
        <v>34975</v>
      </c>
      <c r="M1879" s="52">
        <v>4188.7299999999996</v>
      </c>
      <c r="N1879" s="53" t="s">
        <v>4697</v>
      </c>
      <c r="O1879" s="53" t="s">
        <v>4697</v>
      </c>
      <c r="P1879" s="48" t="s">
        <v>4716</v>
      </c>
      <c r="Q1879" s="50">
        <v>27</v>
      </c>
    </row>
    <row r="1880" spans="1:17">
      <c r="A1880" s="48" t="s">
        <v>9598</v>
      </c>
      <c r="B1880" s="48" t="s">
        <v>9599</v>
      </c>
      <c r="C1880" s="48">
        <v>24.31</v>
      </c>
      <c r="D1880" s="48">
        <v>5.4</v>
      </c>
      <c r="E1880" s="49" t="s">
        <v>10686</v>
      </c>
      <c r="F1880" s="49" t="s">
        <v>10686</v>
      </c>
      <c r="G1880" s="49" t="s">
        <v>10686</v>
      </c>
      <c r="H1880" s="50">
        <v>0</v>
      </c>
      <c r="I1880" s="50" t="s">
        <v>10686</v>
      </c>
      <c r="J1880" s="48" t="s">
        <v>10716</v>
      </c>
      <c r="K1880" s="48" t="s">
        <v>10744</v>
      </c>
      <c r="L1880" s="51">
        <v>32684</v>
      </c>
      <c r="M1880" s="52">
        <v>4185.1000000000004</v>
      </c>
      <c r="N1880" s="53" t="s">
        <v>4697</v>
      </c>
      <c r="O1880" s="53" t="s">
        <v>4694</v>
      </c>
      <c r="P1880" s="48" t="s">
        <v>4695</v>
      </c>
      <c r="Q1880" s="50">
        <v>33</v>
      </c>
    </row>
    <row r="1881" spans="1:17">
      <c r="A1881" s="48" t="s">
        <v>9601</v>
      </c>
      <c r="B1881" s="48" t="s">
        <v>9602</v>
      </c>
      <c r="C1881" s="48">
        <v>15.53</v>
      </c>
      <c r="D1881" s="48">
        <v>5.81</v>
      </c>
      <c r="E1881" s="49" t="s">
        <v>10686</v>
      </c>
      <c r="F1881" s="49" t="s">
        <v>10686</v>
      </c>
      <c r="G1881" s="49" t="s">
        <v>10686</v>
      </c>
      <c r="H1881" s="50">
        <v>1</v>
      </c>
      <c r="I1881" s="50" t="s">
        <v>10686</v>
      </c>
      <c r="J1881" s="48" t="s">
        <v>10734</v>
      </c>
      <c r="K1881" s="48" t="s">
        <v>10740</v>
      </c>
      <c r="L1881" s="51">
        <v>30941</v>
      </c>
      <c r="M1881" s="52">
        <v>4163.21</v>
      </c>
      <c r="N1881" s="53" t="s">
        <v>4697</v>
      </c>
      <c r="O1881" s="53" t="s">
        <v>4697</v>
      </c>
      <c r="P1881" s="48" t="s">
        <v>4698</v>
      </c>
      <c r="Q1881" s="50">
        <v>38</v>
      </c>
    </row>
    <row r="1882" spans="1:17">
      <c r="A1882" s="48" t="s">
        <v>9604</v>
      </c>
      <c r="B1882" s="48" t="s">
        <v>9605</v>
      </c>
      <c r="C1882" s="48">
        <v>30.7</v>
      </c>
      <c r="D1882" s="48">
        <v>5.82</v>
      </c>
      <c r="E1882" s="49" t="s">
        <v>10686</v>
      </c>
      <c r="F1882" s="49" t="s">
        <v>10686</v>
      </c>
      <c r="G1882" s="49" t="s">
        <v>10686</v>
      </c>
      <c r="H1882" s="50">
        <v>1</v>
      </c>
      <c r="I1882" s="50" t="s">
        <v>10686</v>
      </c>
      <c r="J1882" s="48" t="s">
        <v>10731</v>
      </c>
      <c r="K1882" s="48" t="s">
        <v>10740</v>
      </c>
      <c r="L1882" s="51">
        <v>36125</v>
      </c>
      <c r="M1882" s="52">
        <v>4154.97</v>
      </c>
      <c r="N1882" s="53" t="s">
        <v>4697</v>
      </c>
      <c r="O1882" s="53" t="s">
        <v>4693</v>
      </c>
      <c r="P1882" s="48" t="s">
        <v>4698</v>
      </c>
      <c r="Q1882" s="50">
        <v>24</v>
      </c>
    </row>
    <row r="1883" spans="1:17">
      <c r="A1883" s="48" t="s">
        <v>9606</v>
      </c>
      <c r="B1883" s="48" t="s">
        <v>9593</v>
      </c>
      <c r="C1883" s="48">
        <v>33.33</v>
      </c>
      <c r="D1883" s="48">
        <v>4.82</v>
      </c>
      <c r="E1883" s="49" t="s">
        <v>10686</v>
      </c>
      <c r="F1883" s="49" t="s">
        <v>10686</v>
      </c>
      <c r="G1883" s="49" t="s">
        <v>10686</v>
      </c>
      <c r="H1883" s="50">
        <v>1</v>
      </c>
      <c r="I1883" s="50" t="s">
        <v>10686</v>
      </c>
      <c r="J1883" s="48" t="s">
        <v>10731</v>
      </c>
      <c r="K1883" s="48" t="s">
        <v>10744</v>
      </c>
      <c r="L1883" s="51">
        <v>33820</v>
      </c>
      <c r="M1883" s="52">
        <v>4151.03</v>
      </c>
      <c r="N1883" s="53" t="s">
        <v>4697</v>
      </c>
      <c r="O1883" s="53" t="s">
        <v>4697</v>
      </c>
      <c r="P1883" s="48" t="s">
        <v>4695</v>
      </c>
      <c r="Q1883" s="50">
        <v>30</v>
      </c>
    </row>
    <row r="1884" spans="1:17">
      <c r="A1884" s="48" t="s">
        <v>9608</v>
      </c>
      <c r="B1884" s="48" t="s">
        <v>9609</v>
      </c>
      <c r="C1884" s="48">
        <v>32.4</v>
      </c>
      <c r="D1884" s="48">
        <v>5.08</v>
      </c>
      <c r="E1884" s="49" t="s">
        <v>10686</v>
      </c>
      <c r="F1884" s="49" t="s">
        <v>10686</v>
      </c>
      <c r="G1884" s="49" t="s">
        <v>10686</v>
      </c>
      <c r="H1884" s="50">
        <v>1</v>
      </c>
      <c r="I1884" s="50" t="s">
        <v>10686</v>
      </c>
      <c r="J1884" s="48" t="s">
        <v>10731</v>
      </c>
      <c r="K1884" s="48" t="s">
        <v>10744</v>
      </c>
      <c r="L1884" s="51">
        <v>33783</v>
      </c>
      <c r="M1884" s="52">
        <v>4149.74</v>
      </c>
      <c r="N1884" s="53" t="s">
        <v>4697</v>
      </c>
      <c r="O1884" s="53" t="s">
        <v>4693</v>
      </c>
      <c r="P1884" s="48" t="s">
        <v>4701</v>
      </c>
      <c r="Q1884" s="50">
        <v>30</v>
      </c>
    </row>
    <row r="1885" spans="1:17">
      <c r="A1885" s="48" t="s">
        <v>9611</v>
      </c>
      <c r="B1885" s="48" t="s">
        <v>9612</v>
      </c>
      <c r="C1885" s="48">
        <v>27.93</v>
      </c>
      <c r="D1885" s="48">
        <v>5.59</v>
      </c>
      <c r="E1885" s="49" t="s">
        <v>10686</v>
      </c>
      <c r="F1885" s="49" t="s">
        <v>10686</v>
      </c>
      <c r="G1885" s="49" t="s">
        <v>10686</v>
      </c>
      <c r="H1885" s="50">
        <v>1</v>
      </c>
      <c r="I1885" s="50" t="s">
        <v>10686</v>
      </c>
      <c r="J1885" s="48" t="s">
        <v>10733</v>
      </c>
      <c r="K1885" s="48" t="s">
        <v>10744</v>
      </c>
      <c r="L1885" s="51">
        <v>33773</v>
      </c>
      <c r="M1885" s="52">
        <v>4137.5200000000004</v>
      </c>
      <c r="N1885" s="53" t="s">
        <v>4697</v>
      </c>
      <c r="O1885" s="53" t="s">
        <v>4694</v>
      </c>
      <c r="P1885" s="48" t="s">
        <v>4699</v>
      </c>
      <c r="Q1885" s="50">
        <v>30</v>
      </c>
    </row>
    <row r="1886" spans="1:17">
      <c r="A1886" s="48" t="s">
        <v>9614</v>
      </c>
      <c r="B1886" s="48" t="s">
        <v>9615</v>
      </c>
      <c r="C1886" s="48">
        <v>21.754999999999999</v>
      </c>
      <c r="D1886" s="48">
        <v>5.12</v>
      </c>
      <c r="E1886" s="49" t="s">
        <v>10686</v>
      </c>
      <c r="F1886" s="49" t="s">
        <v>10686</v>
      </c>
      <c r="G1886" s="49" t="s">
        <v>10686</v>
      </c>
      <c r="H1886" s="50">
        <v>0</v>
      </c>
      <c r="I1886" s="50" t="s">
        <v>10686</v>
      </c>
      <c r="J1886" s="48" t="s">
        <v>10716</v>
      </c>
      <c r="K1886" s="48" t="s">
        <v>10744</v>
      </c>
      <c r="L1886" s="51">
        <v>33456</v>
      </c>
      <c r="M1886" s="52">
        <v>4134.08</v>
      </c>
      <c r="N1886" s="53" t="s">
        <v>4697</v>
      </c>
      <c r="O1886" s="53" t="s">
        <v>4693</v>
      </c>
      <c r="P1886" s="48" t="s">
        <v>4698</v>
      </c>
      <c r="Q1886" s="50">
        <v>31</v>
      </c>
    </row>
    <row r="1887" spans="1:17">
      <c r="A1887" s="48" t="s">
        <v>9617</v>
      </c>
      <c r="B1887" s="48" t="s">
        <v>9618</v>
      </c>
      <c r="C1887" s="48">
        <v>25.934999999999999</v>
      </c>
      <c r="D1887" s="48">
        <v>4.95</v>
      </c>
      <c r="E1887" s="49" t="s">
        <v>10686</v>
      </c>
      <c r="F1887" s="49" t="s">
        <v>10686</v>
      </c>
      <c r="G1887" s="49" t="s">
        <v>10686</v>
      </c>
      <c r="H1887" s="50">
        <v>0</v>
      </c>
      <c r="I1887" s="50" t="s">
        <v>10686</v>
      </c>
      <c r="J1887" s="48" t="s">
        <v>10733</v>
      </c>
      <c r="K1887" s="48" t="s">
        <v>10744</v>
      </c>
      <c r="L1887" s="51">
        <v>34567</v>
      </c>
      <c r="M1887" s="52">
        <v>4133.6400000000003</v>
      </c>
      <c r="N1887" s="53" t="s">
        <v>4697</v>
      </c>
      <c r="O1887" s="53" t="s">
        <v>4694</v>
      </c>
      <c r="P1887" s="48" t="s">
        <v>4698</v>
      </c>
      <c r="Q1887" s="50">
        <v>28</v>
      </c>
    </row>
    <row r="1888" spans="1:17">
      <c r="A1888" s="48" t="s">
        <v>9620</v>
      </c>
      <c r="B1888" s="48" t="s">
        <v>9621</v>
      </c>
      <c r="C1888" s="48">
        <v>31.5</v>
      </c>
      <c r="D1888" s="48">
        <v>6.16</v>
      </c>
      <c r="E1888" s="49" t="s">
        <v>10686</v>
      </c>
      <c r="F1888" s="49" t="s">
        <v>10686</v>
      </c>
      <c r="G1888" s="49" t="s">
        <v>10686</v>
      </c>
      <c r="H1888" s="50">
        <v>0</v>
      </c>
      <c r="I1888" s="50" t="s">
        <v>10686</v>
      </c>
      <c r="J1888" s="48" t="s">
        <v>10731</v>
      </c>
      <c r="K1888" s="48" t="s">
        <v>10740</v>
      </c>
      <c r="L1888" s="51">
        <v>33221</v>
      </c>
      <c r="M1888" s="52">
        <v>4076.5</v>
      </c>
      <c r="N1888" s="53" t="s">
        <v>4697</v>
      </c>
      <c r="O1888" s="53" t="s">
        <v>4694</v>
      </c>
      <c r="P1888" s="48" t="s">
        <v>4701</v>
      </c>
      <c r="Q1888" s="50">
        <v>32</v>
      </c>
    </row>
    <row r="1889" spans="1:17">
      <c r="A1889" s="48" t="s">
        <v>9623</v>
      </c>
      <c r="B1889" s="48" t="s">
        <v>5853</v>
      </c>
      <c r="C1889" s="48">
        <v>30.03</v>
      </c>
      <c r="D1889" s="48">
        <v>6.41</v>
      </c>
      <c r="E1889" s="49" t="s">
        <v>10686</v>
      </c>
      <c r="F1889" s="49" t="s">
        <v>10686</v>
      </c>
      <c r="G1889" s="49" t="s">
        <v>10686</v>
      </c>
      <c r="H1889" s="50">
        <v>0</v>
      </c>
      <c r="I1889" s="50" t="s">
        <v>10686</v>
      </c>
      <c r="J1889" s="48" t="s">
        <v>10731</v>
      </c>
      <c r="K1889" s="48" t="s">
        <v>10740</v>
      </c>
      <c r="L1889" s="51">
        <v>33208</v>
      </c>
      <c r="M1889" s="52">
        <v>4074.45</v>
      </c>
      <c r="N1889" s="53" t="s">
        <v>4694</v>
      </c>
      <c r="O1889" s="53" t="s">
        <v>4697</v>
      </c>
      <c r="P1889" s="48" t="s">
        <v>4695</v>
      </c>
      <c r="Q1889" s="50">
        <v>32</v>
      </c>
    </row>
    <row r="1890" spans="1:17">
      <c r="A1890" s="48" t="s">
        <v>9625</v>
      </c>
      <c r="B1890" s="48" t="s">
        <v>9626</v>
      </c>
      <c r="C1890" s="48">
        <v>33.479999999999997</v>
      </c>
      <c r="D1890" s="48">
        <v>8.94</v>
      </c>
      <c r="E1890" s="49" t="s">
        <v>10686</v>
      </c>
      <c r="F1890" s="49" t="s">
        <v>10686</v>
      </c>
      <c r="G1890" s="49" t="s">
        <v>10686</v>
      </c>
      <c r="H1890" s="50">
        <v>0</v>
      </c>
      <c r="I1890" s="50" t="s">
        <v>10686</v>
      </c>
      <c r="J1890" s="48" t="s">
        <v>10731</v>
      </c>
      <c r="K1890" s="48" t="s">
        <v>10738</v>
      </c>
      <c r="L1890" s="51">
        <v>37547</v>
      </c>
      <c r="M1890" s="52">
        <v>4070.51</v>
      </c>
      <c r="N1890" s="53" t="s">
        <v>4697</v>
      </c>
      <c r="O1890" s="53" t="s">
        <v>4693</v>
      </c>
      <c r="P1890" s="48" t="s">
        <v>4698</v>
      </c>
      <c r="Q1890" s="50">
        <v>20</v>
      </c>
    </row>
    <row r="1891" spans="1:17">
      <c r="A1891" s="48" t="s">
        <v>9627</v>
      </c>
      <c r="B1891" s="48" t="s">
        <v>7867</v>
      </c>
      <c r="C1891" s="48">
        <v>16.510000000000002</v>
      </c>
      <c r="D1891" s="48">
        <v>4.42</v>
      </c>
      <c r="E1891" s="49" t="s">
        <v>10687</v>
      </c>
      <c r="F1891" s="49" t="s">
        <v>10686</v>
      </c>
      <c r="G1891" s="49" t="s">
        <v>10687</v>
      </c>
      <c r="H1891" s="50">
        <v>1</v>
      </c>
      <c r="I1891" s="50" t="s">
        <v>10686</v>
      </c>
      <c r="J1891" s="48" t="s">
        <v>10734</v>
      </c>
      <c r="K1891" s="48" t="s">
        <v>10744</v>
      </c>
      <c r="L1891" s="51">
        <v>30575</v>
      </c>
      <c r="M1891" s="52">
        <v>4070.42</v>
      </c>
      <c r="N1891" s="53" t="s">
        <v>4697</v>
      </c>
      <c r="O1891" s="53" t="s">
        <v>4693</v>
      </c>
      <c r="P1891" s="48" t="s">
        <v>4695</v>
      </c>
      <c r="Q1891" s="50">
        <v>39</v>
      </c>
    </row>
    <row r="1892" spans="1:17">
      <c r="A1892" s="48" t="s">
        <v>9629</v>
      </c>
      <c r="B1892" s="48" t="s">
        <v>4789</v>
      </c>
      <c r="C1892" s="48">
        <v>33.155000000000001</v>
      </c>
      <c r="D1892" s="48">
        <v>5.3</v>
      </c>
      <c r="E1892" s="49" t="s">
        <v>10687</v>
      </c>
      <c r="F1892" s="49" t="s">
        <v>10686</v>
      </c>
      <c r="G1892" s="49" t="s">
        <v>10686</v>
      </c>
      <c r="H1892" s="50">
        <v>1</v>
      </c>
      <c r="I1892" s="50" t="s">
        <v>10686</v>
      </c>
      <c r="J1892" s="48" t="s">
        <v>10731</v>
      </c>
      <c r="K1892" s="48" t="s">
        <v>10744</v>
      </c>
      <c r="L1892" s="51">
        <v>34956</v>
      </c>
      <c r="M1892" s="52">
        <v>4058.71</v>
      </c>
      <c r="N1892" s="53" t="s">
        <v>4694</v>
      </c>
      <c r="O1892" s="53" t="s">
        <v>4694</v>
      </c>
      <c r="P1892" s="48" t="s">
        <v>4698</v>
      </c>
      <c r="Q1892" s="50">
        <v>27</v>
      </c>
    </row>
    <row r="1893" spans="1:17">
      <c r="A1893" s="48" t="s">
        <v>9631</v>
      </c>
      <c r="B1893" s="48" t="s">
        <v>9632</v>
      </c>
      <c r="C1893" s="48">
        <v>37.29</v>
      </c>
      <c r="D1893" s="48">
        <v>4.6399999999999997</v>
      </c>
      <c r="E1893" s="49" t="s">
        <v>10686</v>
      </c>
      <c r="F1893" s="49" t="s">
        <v>10686</v>
      </c>
      <c r="G1893" s="49" t="s">
        <v>10687</v>
      </c>
      <c r="H1893" s="50">
        <v>1</v>
      </c>
      <c r="I1893" s="50" t="s">
        <v>10686</v>
      </c>
      <c r="J1893" s="48" t="s">
        <v>10731</v>
      </c>
      <c r="K1893" s="48" t="s">
        <v>10744</v>
      </c>
      <c r="L1893" s="51">
        <v>34194</v>
      </c>
      <c r="M1893" s="52">
        <v>4058.12</v>
      </c>
      <c r="N1893" s="53" t="s">
        <v>4697</v>
      </c>
      <c r="O1893" s="53" t="s">
        <v>4693</v>
      </c>
      <c r="P1893" s="48" t="s">
        <v>4695</v>
      </c>
      <c r="Q1893" s="50">
        <v>29</v>
      </c>
    </row>
    <row r="1894" spans="1:17">
      <c r="A1894" s="48" t="s">
        <v>9634</v>
      </c>
      <c r="B1894" s="48" t="s">
        <v>9635</v>
      </c>
      <c r="C1894" s="48">
        <v>20.23</v>
      </c>
      <c r="D1894" s="48">
        <v>6.16</v>
      </c>
      <c r="E1894" s="49" t="s">
        <v>10687</v>
      </c>
      <c r="F1894" s="49" t="s">
        <v>10686</v>
      </c>
      <c r="G1894" s="49" t="s">
        <v>10686</v>
      </c>
      <c r="H1894" s="50">
        <v>1</v>
      </c>
      <c r="I1894" s="50" t="s">
        <v>10686</v>
      </c>
      <c r="J1894" s="48" t="s">
        <v>10716</v>
      </c>
      <c r="K1894" s="48" t="s">
        <v>10740</v>
      </c>
      <c r="L1894" s="51">
        <v>32477</v>
      </c>
      <c r="M1894" s="52">
        <v>4047.94</v>
      </c>
      <c r="N1894" s="53" t="s">
        <v>4697</v>
      </c>
      <c r="O1894" s="53" t="s">
        <v>4693</v>
      </c>
      <c r="P1894" s="48" t="s">
        <v>4695</v>
      </c>
      <c r="Q1894" s="50">
        <v>34</v>
      </c>
    </row>
    <row r="1895" spans="1:17">
      <c r="A1895" s="48" t="s">
        <v>9637</v>
      </c>
      <c r="B1895" s="48" t="s">
        <v>5076</v>
      </c>
      <c r="C1895" s="48">
        <v>28.975000000000001</v>
      </c>
      <c r="D1895" s="48">
        <v>4.12</v>
      </c>
      <c r="E1895" s="49" t="s">
        <v>10686</v>
      </c>
      <c r="F1895" s="49" t="s">
        <v>10686</v>
      </c>
      <c r="G1895" s="49" t="s">
        <v>10687</v>
      </c>
      <c r="H1895" s="50">
        <v>1</v>
      </c>
      <c r="I1895" s="50" t="s">
        <v>10686</v>
      </c>
      <c r="J1895" s="48" t="s">
        <v>10733</v>
      </c>
      <c r="K1895" s="48" t="s">
        <v>10744</v>
      </c>
      <c r="L1895" s="51">
        <v>34329</v>
      </c>
      <c r="M1895" s="52">
        <v>4040.56</v>
      </c>
      <c r="N1895" s="53" t="s">
        <v>4694</v>
      </c>
      <c r="O1895" s="53" t="s">
        <v>4694</v>
      </c>
      <c r="P1895" s="48" t="s">
        <v>4707</v>
      </c>
      <c r="Q1895" s="50">
        <v>29</v>
      </c>
    </row>
    <row r="1896" spans="1:17">
      <c r="A1896" s="48" t="s">
        <v>9639</v>
      </c>
      <c r="B1896" s="48" t="s">
        <v>9640</v>
      </c>
      <c r="C1896" s="48">
        <v>16.420000000000002</v>
      </c>
      <c r="D1896" s="48">
        <v>5.77</v>
      </c>
      <c r="E1896" s="49" t="s">
        <v>10687</v>
      </c>
      <c r="F1896" s="49" t="s">
        <v>10686</v>
      </c>
      <c r="G1896" s="49" t="s">
        <v>10687</v>
      </c>
      <c r="H1896" s="50">
        <v>1</v>
      </c>
      <c r="I1896" s="50" t="s">
        <v>10686</v>
      </c>
      <c r="J1896" s="48" t="s">
        <v>10734</v>
      </c>
      <c r="K1896" s="48" t="s">
        <v>10740</v>
      </c>
      <c r="L1896" s="51">
        <v>30630</v>
      </c>
      <c r="M1896" s="52">
        <v>4039.9</v>
      </c>
      <c r="N1896" s="53" t="s">
        <v>4697</v>
      </c>
      <c r="O1896" s="53" t="s">
        <v>4693</v>
      </c>
      <c r="P1896" s="48" t="s">
        <v>4695</v>
      </c>
      <c r="Q1896" s="50">
        <v>39</v>
      </c>
    </row>
    <row r="1897" spans="1:17">
      <c r="A1897" s="48" t="s">
        <v>9642</v>
      </c>
      <c r="B1897" s="48" t="s">
        <v>9643</v>
      </c>
      <c r="C1897" s="48">
        <v>17.559999999999999</v>
      </c>
      <c r="D1897" s="48">
        <v>6.2</v>
      </c>
      <c r="E1897" s="49" t="s">
        <v>10686</v>
      </c>
      <c r="F1897" s="49" t="s">
        <v>10686</v>
      </c>
      <c r="G1897" s="49" t="s">
        <v>10686</v>
      </c>
      <c r="H1897" s="50">
        <v>1</v>
      </c>
      <c r="I1897" s="50" t="s">
        <v>10686</v>
      </c>
      <c r="J1897" s="48" t="s">
        <v>10734</v>
      </c>
      <c r="K1897" s="48" t="s">
        <v>10740</v>
      </c>
      <c r="L1897" s="51">
        <v>30870</v>
      </c>
      <c r="M1897" s="52">
        <v>4038.41</v>
      </c>
      <c r="N1897" s="53" t="s">
        <v>4697</v>
      </c>
      <c r="O1897" s="53" t="s">
        <v>4693</v>
      </c>
      <c r="P1897" s="48" t="s">
        <v>4695</v>
      </c>
      <c r="Q1897" s="50">
        <v>38</v>
      </c>
    </row>
    <row r="1898" spans="1:17">
      <c r="A1898" s="48" t="s">
        <v>9644</v>
      </c>
      <c r="B1898" s="48" t="s">
        <v>5185</v>
      </c>
      <c r="C1898" s="48">
        <v>24.13</v>
      </c>
      <c r="D1898" s="48">
        <v>4.3899999999999997</v>
      </c>
      <c r="E1898" s="49" t="s">
        <v>10686</v>
      </c>
      <c r="F1898" s="49" t="s">
        <v>10686</v>
      </c>
      <c r="G1898" s="49" t="s">
        <v>10686</v>
      </c>
      <c r="H1898" s="50">
        <v>1</v>
      </c>
      <c r="I1898" s="50" t="s">
        <v>10686</v>
      </c>
      <c r="J1898" s="48" t="s">
        <v>10716</v>
      </c>
      <c r="K1898" s="48" t="s">
        <v>10744</v>
      </c>
      <c r="L1898" s="51">
        <v>33888</v>
      </c>
      <c r="M1898" s="52">
        <v>4032.24</v>
      </c>
      <c r="N1898" s="53" t="s">
        <v>4694</v>
      </c>
      <c r="O1898" s="53" t="s">
        <v>4694</v>
      </c>
      <c r="P1898" s="48" t="s">
        <v>4698</v>
      </c>
      <c r="Q1898" s="50">
        <v>30</v>
      </c>
    </row>
    <row r="1899" spans="1:17">
      <c r="A1899" s="48" t="s">
        <v>9646</v>
      </c>
      <c r="B1899" s="48" t="s">
        <v>9647</v>
      </c>
      <c r="C1899" s="48">
        <v>19.95</v>
      </c>
      <c r="D1899" s="48">
        <v>5.13</v>
      </c>
      <c r="E1899" s="49" t="s">
        <v>10686</v>
      </c>
      <c r="F1899" s="49" t="s">
        <v>10687</v>
      </c>
      <c r="G1899" s="49" t="s">
        <v>10686</v>
      </c>
      <c r="H1899" s="50">
        <v>2</v>
      </c>
      <c r="I1899" s="50" t="s">
        <v>10686</v>
      </c>
      <c r="J1899" s="48" t="s">
        <v>10716</v>
      </c>
      <c r="K1899" s="48" t="s">
        <v>10744</v>
      </c>
      <c r="L1899" s="51">
        <v>36782</v>
      </c>
      <c r="M1899" s="52">
        <v>4005.42</v>
      </c>
      <c r="N1899" s="53" t="s">
        <v>4697</v>
      </c>
      <c r="O1899" s="53" t="s">
        <v>4693</v>
      </c>
      <c r="P1899" s="48" t="s">
        <v>4707</v>
      </c>
      <c r="Q1899" s="50">
        <v>22</v>
      </c>
    </row>
    <row r="1900" spans="1:17">
      <c r="A1900" s="48" t="s">
        <v>9648</v>
      </c>
      <c r="B1900" s="48" t="s">
        <v>5894</v>
      </c>
      <c r="C1900" s="48">
        <v>21.24</v>
      </c>
      <c r="D1900" s="48">
        <v>4.49</v>
      </c>
      <c r="E1900" s="49" t="s">
        <v>10686</v>
      </c>
      <c r="F1900" s="49" t="s">
        <v>10686</v>
      </c>
      <c r="G1900" s="49" t="s">
        <v>10686</v>
      </c>
      <c r="H1900" s="50">
        <v>0</v>
      </c>
      <c r="I1900" s="50" t="s">
        <v>10686</v>
      </c>
      <c r="J1900" s="48" t="s">
        <v>10716</v>
      </c>
      <c r="K1900" s="48" t="s">
        <v>10744</v>
      </c>
      <c r="L1900" s="51">
        <v>32699</v>
      </c>
      <c r="M1900" s="52">
        <v>4002.36</v>
      </c>
      <c r="N1900" s="53" t="s">
        <v>4697</v>
      </c>
      <c r="O1900" s="53" t="s">
        <v>4693</v>
      </c>
      <c r="P1900" s="48" t="s">
        <v>4695</v>
      </c>
      <c r="Q1900" s="50">
        <v>33</v>
      </c>
    </row>
    <row r="1901" spans="1:17">
      <c r="A1901" s="48" t="s">
        <v>9649</v>
      </c>
      <c r="B1901" s="48" t="s">
        <v>5016</v>
      </c>
      <c r="C1901" s="48">
        <v>44.22</v>
      </c>
      <c r="D1901" s="48">
        <v>6.35</v>
      </c>
      <c r="E1901" s="49" t="s">
        <v>10686</v>
      </c>
      <c r="F1901" s="49" t="s">
        <v>10686</v>
      </c>
      <c r="G1901" s="49" t="s">
        <v>10686</v>
      </c>
      <c r="H1901" s="50">
        <v>0</v>
      </c>
      <c r="I1901" s="50" t="s">
        <v>10686</v>
      </c>
      <c r="J1901" s="48" t="s">
        <v>10731</v>
      </c>
      <c r="K1901" s="48" t="s">
        <v>10740</v>
      </c>
      <c r="L1901" s="51">
        <v>33178</v>
      </c>
      <c r="M1901" s="52">
        <v>3994.18</v>
      </c>
      <c r="N1901" s="53" t="s">
        <v>4697</v>
      </c>
      <c r="O1901" s="53" t="s">
        <v>4697</v>
      </c>
      <c r="P1901" s="48" t="s">
        <v>4695</v>
      </c>
      <c r="Q1901" s="50">
        <v>32</v>
      </c>
    </row>
    <row r="1902" spans="1:17">
      <c r="A1902" s="48" t="s">
        <v>9651</v>
      </c>
      <c r="B1902" s="48" t="s">
        <v>9652</v>
      </c>
      <c r="C1902" s="48">
        <v>41.1</v>
      </c>
      <c r="D1902" s="48">
        <v>5.79</v>
      </c>
      <c r="E1902" s="49" t="s">
        <v>10686</v>
      </c>
      <c r="F1902" s="49" t="s">
        <v>10686</v>
      </c>
      <c r="G1902" s="49" t="s">
        <v>10686</v>
      </c>
      <c r="H1902" s="50">
        <v>0</v>
      </c>
      <c r="I1902" s="50" t="s">
        <v>10686</v>
      </c>
      <c r="J1902" s="48" t="s">
        <v>10731</v>
      </c>
      <c r="K1902" s="48" t="s">
        <v>10740</v>
      </c>
      <c r="L1902" s="51">
        <v>33199</v>
      </c>
      <c r="M1902" s="52">
        <v>3989.84</v>
      </c>
      <c r="N1902" s="53" t="s">
        <v>4697</v>
      </c>
      <c r="O1902" s="53" t="s">
        <v>4697</v>
      </c>
      <c r="P1902" s="48" t="s">
        <v>4701</v>
      </c>
      <c r="Q1902" s="50">
        <v>32</v>
      </c>
    </row>
    <row r="1903" spans="1:17">
      <c r="A1903" s="48" t="s">
        <v>9653</v>
      </c>
      <c r="B1903" s="48" t="s">
        <v>7773</v>
      </c>
      <c r="C1903" s="48">
        <v>34.200000000000003</v>
      </c>
      <c r="D1903" s="48">
        <v>4.78</v>
      </c>
      <c r="E1903" s="49" t="s">
        <v>10687</v>
      </c>
      <c r="F1903" s="49" t="s">
        <v>10686</v>
      </c>
      <c r="G1903" s="49" t="s">
        <v>10686</v>
      </c>
      <c r="H1903" s="50">
        <v>0</v>
      </c>
      <c r="I1903" s="50" t="s">
        <v>10686</v>
      </c>
      <c r="J1903" s="48" t="s">
        <v>10731</v>
      </c>
      <c r="K1903" s="48" t="s">
        <v>10744</v>
      </c>
      <c r="L1903" s="51">
        <v>35316</v>
      </c>
      <c r="M1903" s="52">
        <v>3987.93</v>
      </c>
      <c r="N1903" s="53" t="s">
        <v>4697</v>
      </c>
      <c r="O1903" s="53" t="s">
        <v>4697</v>
      </c>
      <c r="P1903" s="48" t="s">
        <v>4701</v>
      </c>
      <c r="Q1903" s="50">
        <v>26</v>
      </c>
    </row>
    <row r="1904" spans="1:17">
      <c r="A1904" s="48" t="s">
        <v>9655</v>
      </c>
      <c r="B1904" s="48" t="s">
        <v>5393</v>
      </c>
      <c r="C1904" s="48">
        <v>29.92</v>
      </c>
      <c r="D1904" s="48">
        <v>6.02</v>
      </c>
      <c r="E1904" s="49" t="s">
        <v>10687</v>
      </c>
      <c r="F1904" s="49" t="s">
        <v>10686</v>
      </c>
      <c r="G1904" s="49" t="s">
        <v>10686</v>
      </c>
      <c r="H1904" s="50">
        <v>0</v>
      </c>
      <c r="I1904" s="50" t="s">
        <v>10686</v>
      </c>
      <c r="J1904" s="48" t="s">
        <v>10733</v>
      </c>
      <c r="K1904" s="48" t="s">
        <v>10740</v>
      </c>
      <c r="L1904" s="51">
        <v>35294</v>
      </c>
      <c r="M1904" s="52">
        <v>3981.98</v>
      </c>
      <c r="N1904" s="53" t="s">
        <v>4697</v>
      </c>
      <c r="O1904" s="53" t="s">
        <v>4697</v>
      </c>
      <c r="P1904" s="48" t="s">
        <v>4695</v>
      </c>
      <c r="Q1904" s="50">
        <v>26</v>
      </c>
    </row>
    <row r="1905" spans="1:17">
      <c r="A1905" s="48" t="s">
        <v>9657</v>
      </c>
      <c r="B1905" s="48" t="s">
        <v>9658</v>
      </c>
      <c r="C1905" s="48">
        <v>28.93</v>
      </c>
      <c r="D1905" s="48">
        <v>4.4400000000000004</v>
      </c>
      <c r="E1905" s="49" t="s">
        <v>10686</v>
      </c>
      <c r="F1905" s="49" t="s">
        <v>10686</v>
      </c>
      <c r="G1905" s="49" t="s">
        <v>10686</v>
      </c>
      <c r="H1905" s="50">
        <v>0</v>
      </c>
      <c r="I1905" s="50" t="s">
        <v>10686</v>
      </c>
      <c r="J1905" s="48" t="s">
        <v>10733</v>
      </c>
      <c r="K1905" s="48" t="s">
        <v>10744</v>
      </c>
      <c r="L1905" s="51">
        <v>33083</v>
      </c>
      <c r="M1905" s="52">
        <v>3972.92</v>
      </c>
      <c r="N1905" s="53" t="s">
        <v>4697</v>
      </c>
      <c r="O1905" s="53" t="s">
        <v>4694</v>
      </c>
      <c r="P1905" s="48" t="s">
        <v>4695</v>
      </c>
      <c r="Q1905" s="50">
        <v>32</v>
      </c>
    </row>
    <row r="1906" spans="1:17">
      <c r="A1906" s="48" t="s">
        <v>9660</v>
      </c>
      <c r="B1906" s="48" t="s">
        <v>9661</v>
      </c>
      <c r="C1906" s="48">
        <v>31.254999999999999</v>
      </c>
      <c r="D1906" s="48">
        <v>5.84</v>
      </c>
      <c r="E1906" s="49" t="s">
        <v>10687</v>
      </c>
      <c r="F1906" s="49" t="s">
        <v>10686</v>
      </c>
      <c r="G1906" s="49" t="s">
        <v>10686</v>
      </c>
      <c r="H1906" s="50">
        <v>1</v>
      </c>
      <c r="I1906" s="50" t="s">
        <v>10686</v>
      </c>
      <c r="J1906" s="48" t="s">
        <v>10731</v>
      </c>
      <c r="K1906" s="48" t="s">
        <v>10740</v>
      </c>
      <c r="L1906" s="51">
        <v>34891</v>
      </c>
      <c r="M1906" s="52">
        <v>3956.07</v>
      </c>
      <c r="N1906" s="53" t="s">
        <v>4697</v>
      </c>
      <c r="O1906" s="53" t="s">
        <v>4697</v>
      </c>
      <c r="P1906" s="48" t="s">
        <v>4698</v>
      </c>
      <c r="Q1906" s="50">
        <v>27</v>
      </c>
    </row>
    <row r="1907" spans="1:17">
      <c r="A1907" s="48" t="s">
        <v>9663</v>
      </c>
      <c r="B1907" s="48" t="s">
        <v>9664</v>
      </c>
      <c r="C1907" s="48">
        <v>29.83</v>
      </c>
      <c r="D1907" s="48">
        <v>5.39</v>
      </c>
      <c r="E1907" s="49" t="s">
        <v>10686</v>
      </c>
      <c r="F1907" s="49" t="s">
        <v>10686</v>
      </c>
      <c r="G1907" s="49" t="s">
        <v>10686</v>
      </c>
      <c r="H1907" s="50">
        <v>0</v>
      </c>
      <c r="I1907" s="50" t="s">
        <v>10686</v>
      </c>
      <c r="J1907" s="48" t="s">
        <v>10733</v>
      </c>
      <c r="K1907" s="48" t="s">
        <v>10744</v>
      </c>
      <c r="L1907" s="51">
        <v>36351</v>
      </c>
      <c r="M1907" s="52">
        <v>3955.98</v>
      </c>
      <c r="N1907" s="53" t="s">
        <v>4697</v>
      </c>
      <c r="O1907" s="53" t="s">
        <v>4694</v>
      </c>
      <c r="P1907" s="48" t="s">
        <v>4715</v>
      </c>
      <c r="Q1907" s="50">
        <v>23</v>
      </c>
    </row>
    <row r="1908" spans="1:17">
      <c r="A1908" s="48" t="s">
        <v>9666</v>
      </c>
      <c r="B1908" s="48" t="s">
        <v>9667</v>
      </c>
      <c r="C1908" s="48">
        <v>29.59</v>
      </c>
      <c r="D1908" s="48">
        <v>6.16</v>
      </c>
      <c r="E1908" s="49" t="s">
        <v>10686</v>
      </c>
      <c r="F1908" s="49" t="s">
        <v>10686</v>
      </c>
      <c r="G1908" s="49" t="s">
        <v>10687</v>
      </c>
      <c r="H1908" s="50">
        <v>1</v>
      </c>
      <c r="I1908" s="50" t="s">
        <v>10686</v>
      </c>
      <c r="J1908" s="48" t="s">
        <v>10733</v>
      </c>
      <c r="K1908" s="48" t="s">
        <v>10740</v>
      </c>
      <c r="L1908" s="51">
        <v>34284</v>
      </c>
      <c r="M1908" s="52">
        <v>3947.41</v>
      </c>
      <c r="N1908" s="53" t="s">
        <v>4697</v>
      </c>
      <c r="O1908" s="53" t="s">
        <v>4697</v>
      </c>
      <c r="P1908" s="48" t="s">
        <v>4695</v>
      </c>
      <c r="Q1908" s="50">
        <v>29</v>
      </c>
    </row>
    <row r="1909" spans="1:17">
      <c r="A1909" s="48" t="s">
        <v>9668</v>
      </c>
      <c r="B1909" s="48" t="s">
        <v>9669</v>
      </c>
      <c r="C1909" s="48">
        <v>31.16</v>
      </c>
      <c r="D1909" s="48">
        <v>4.49</v>
      </c>
      <c r="E1909" s="49" t="s">
        <v>10686</v>
      </c>
      <c r="F1909" s="49" t="s">
        <v>10686</v>
      </c>
      <c r="G1909" s="49" t="s">
        <v>10687</v>
      </c>
      <c r="H1909" s="50">
        <v>1</v>
      </c>
      <c r="I1909" s="50" t="s">
        <v>10686</v>
      </c>
      <c r="J1909" s="48" t="s">
        <v>10731</v>
      </c>
      <c r="K1909" s="48" t="s">
        <v>10744</v>
      </c>
      <c r="L1909" s="51">
        <v>34241</v>
      </c>
      <c r="M1909" s="52">
        <v>3943.6</v>
      </c>
      <c r="N1909" s="53" t="s">
        <v>4697</v>
      </c>
      <c r="O1909" s="53" t="s">
        <v>4694</v>
      </c>
      <c r="P1909" s="48" t="s">
        <v>4699</v>
      </c>
      <c r="Q1909" s="50">
        <v>29</v>
      </c>
    </row>
    <row r="1910" spans="1:17">
      <c r="A1910" s="48" t="s">
        <v>9671</v>
      </c>
      <c r="B1910" s="48" t="s">
        <v>9672</v>
      </c>
      <c r="C1910" s="48">
        <v>34.21</v>
      </c>
      <c r="D1910" s="48">
        <v>4.4800000000000004</v>
      </c>
      <c r="E1910" s="49" t="s">
        <v>10687</v>
      </c>
      <c r="F1910" s="49" t="s">
        <v>10686</v>
      </c>
      <c r="G1910" s="49" t="s">
        <v>10686</v>
      </c>
      <c r="H1910" s="50">
        <v>1</v>
      </c>
      <c r="I1910" s="50" t="s">
        <v>10686</v>
      </c>
      <c r="J1910" s="48" t="s">
        <v>10731</v>
      </c>
      <c r="K1910" s="48" t="s">
        <v>10744</v>
      </c>
      <c r="L1910" s="51">
        <v>32440</v>
      </c>
      <c r="M1910" s="52">
        <v>3935.18</v>
      </c>
      <c r="N1910" s="53" t="s">
        <v>4694</v>
      </c>
      <c r="O1910" s="53" t="s">
        <v>4693</v>
      </c>
      <c r="P1910" s="48" t="s">
        <v>4695</v>
      </c>
      <c r="Q1910" s="50">
        <v>34</v>
      </c>
    </row>
    <row r="1911" spans="1:17">
      <c r="A1911" s="48" t="s">
        <v>9674</v>
      </c>
      <c r="B1911" s="48" t="s">
        <v>9675</v>
      </c>
      <c r="C1911" s="48">
        <v>34.86</v>
      </c>
      <c r="D1911" s="48">
        <v>10.97</v>
      </c>
      <c r="E1911" s="49" t="s">
        <v>10686</v>
      </c>
      <c r="F1911" s="49" t="s">
        <v>10686</v>
      </c>
      <c r="G1911" s="49" t="s">
        <v>10686</v>
      </c>
      <c r="H1911" s="50">
        <v>0</v>
      </c>
      <c r="I1911" s="50" t="s">
        <v>10686</v>
      </c>
      <c r="J1911" s="48" t="s">
        <v>10731</v>
      </c>
      <c r="K1911" s="48" t="s">
        <v>10738</v>
      </c>
      <c r="L1911" s="51">
        <v>37422</v>
      </c>
      <c r="M1911" s="52">
        <v>3931.51</v>
      </c>
      <c r="N1911" s="53" t="s">
        <v>4697</v>
      </c>
      <c r="O1911" s="53" t="s">
        <v>4694</v>
      </c>
      <c r="P1911" s="48" t="s">
        <v>4701</v>
      </c>
      <c r="Q1911" s="50">
        <v>20</v>
      </c>
    </row>
    <row r="1912" spans="1:17">
      <c r="A1912" s="48" t="s">
        <v>9676</v>
      </c>
      <c r="B1912" s="48" t="s">
        <v>9677</v>
      </c>
      <c r="C1912" s="48">
        <v>34.58</v>
      </c>
      <c r="D1912" s="48">
        <v>5.14</v>
      </c>
      <c r="E1912" s="49" t="s">
        <v>10686</v>
      </c>
      <c r="F1912" s="49" t="s">
        <v>10687</v>
      </c>
      <c r="G1912" s="49" t="s">
        <v>10686</v>
      </c>
      <c r="H1912" s="50">
        <v>2</v>
      </c>
      <c r="I1912" s="50" t="s">
        <v>10686</v>
      </c>
      <c r="J1912" s="48" t="s">
        <v>10731</v>
      </c>
      <c r="K1912" s="48" t="s">
        <v>10744</v>
      </c>
      <c r="L1912" s="51">
        <v>36717</v>
      </c>
      <c r="M1912" s="52">
        <v>3925.76</v>
      </c>
      <c r="N1912" s="53" t="s">
        <v>4697</v>
      </c>
      <c r="O1912" s="53" t="s">
        <v>4697</v>
      </c>
      <c r="P1912" s="48" t="s">
        <v>4699</v>
      </c>
      <c r="Q1912" s="50">
        <v>22</v>
      </c>
    </row>
    <row r="1913" spans="1:17">
      <c r="A1913" s="48" t="s">
        <v>9679</v>
      </c>
      <c r="B1913" s="48" t="s">
        <v>9680</v>
      </c>
      <c r="C1913" s="48">
        <v>17.940000000000001</v>
      </c>
      <c r="D1913" s="48">
        <v>5.17</v>
      </c>
      <c r="E1913" s="49" t="s">
        <v>10687</v>
      </c>
      <c r="F1913" s="49" t="s">
        <v>10686</v>
      </c>
      <c r="G1913" s="49" t="s">
        <v>10686</v>
      </c>
      <c r="H1913" s="50">
        <v>0</v>
      </c>
      <c r="I1913" s="50" t="s">
        <v>10686</v>
      </c>
      <c r="J1913" s="48" t="s">
        <v>10734</v>
      </c>
      <c r="K1913" s="48" t="s">
        <v>10744</v>
      </c>
      <c r="L1913" s="51">
        <v>31233</v>
      </c>
      <c r="M1913" s="52">
        <v>3910.44</v>
      </c>
      <c r="N1913" s="53" t="s">
        <v>4697</v>
      </c>
      <c r="O1913" s="53" t="s">
        <v>4697</v>
      </c>
      <c r="P1913" s="48" t="s">
        <v>4695</v>
      </c>
      <c r="Q1913" s="50">
        <v>37</v>
      </c>
    </row>
    <row r="1914" spans="1:17">
      <c r="A1914" s="48" t="s">
        <v>9681</v>
      </c>
      <c r="B1914" s="48" t="s">
        <v>9682</v>
      </c>
      <c r="C1914" s="48">
        <v>26.8</v>
      </c>
      <c r="D1914" s="48">
        <v>6.18</v>
      </c>
      <c r="E1914" s="49" t="s">
        <v>10687</v>
      </c>
      <c r="F1914" s="49" t="s">
        <v>10686</v>
      </c>
      <c r="G1914" s="49" t="s">
        <v>10687</v>
      </c>
      <c r="H1914" s="50">
        <v>1</v>
      </c>
      <c r="I1914" s="50" t="s">
        <v>10686</v>
      </c>
      <c r="J1914" s="48" t="s">
        <v>10733</v>
      </c>
      <c r="K1914" s="48" t="s">
        <v>10740</v>
      </c>
      <c r="L1914" s="51">
        <v>35758</v>
      </c>
      <c r="M1914" s="52">
        <v>3906.13</v>
      </c>
      <c r="N1914" s="53" t="s">
        <v>4694</v>
      </c>
      <c r="O1914" s="53" t="s">
        <v>4694</v>
      </c>
      <c r="P1914" s="48" t="s">
        <v>4701</v>
      </c>
      <c r="Q1914" s="50">
        <v>25</v>
      </c>
    </row>
    <row r="1915" spans="1:17">
      <c r="A1915" s="48" t="s">
        <v>9684</v>
      </c>
      <c r="B1915" s="48" t="s">
        <v>9685</v>
      </c>
      <c r="C1915" s="48">
        <v>17.690000000000001</v>
      </c>
      <c r="D1915" s="48">
        <v>9.07</v>
      </c>
      <c r="E1915" s="49" t="s">
        <v>10687</v>
      </c>
      <c r="F1915" s="49" t="s">
        <v>10686</v>
      </c>
      <c r="G1915" s="49" t="s">
        <v>10686</v>
      </c>
      <c r="H1915" s="50">
        <v>0</v>
      </c>
      <c r="I1915" s="50" t="s">
        <v>10686</v>
      </c>
      <c r="J1915" s="48" t="s">
        <v>10734</v>
      </c>
      <c r="K1915" s="48" t="s">
        <v>10738</v>
      </c>
      <c r="L1915" s="51">
        <v>29825</v>
      </c>
      <c r="M1915" s="52">
        <v>3902.07</v>
      </c>
      <c r="N1915" s="53" t="s">
        <v>4697</v>
      </c>
      <c r="O1915" s="53" t="s">
        <v>4697</v>
      </c>
      <c r="P1915" s="48" t="s">
        <v>4695</v>
      </c>
      <c r="Q1915" s="50">
        <v>41</v>
      </c>
    </row>
    <row r="1916" spans="1:17">
      <c r="A1916" s="48" t="s">
        <v>9686</v>
      </c>
      <c r="B1916" s="48" t="s">
        <v>9687</v>
      </c>
      <c r="C1916" s="48">
        <v>25.77</v>
      </c>
      <c r="D1916" s="48">
        <v>4.43</v>
      </c>
      <c r="E1916" s="49" t="s">
        <v>10686</v>
      </c>
      <c r="F1916" s="49" t="s">
        <v>10686</v>
      </c>
      <c r="G1916" s="49" t="s">
        <v>10687</v>
      </c>
      <c r="H1916" s="50">
        <v>1</v>
      </c>
      <c r="I1916" s="50" t="s">
        <v>10686</v>
      </c>
      <c r="J1916" s="48" t="s">
        <v>10733</v>
      </c>
      <c r="K1916" s="48" t="s">
        <v>10744</v>
      </c>
      <c r="L1916" s="51">
        <v>34226</v>
      </c>
      <c r="M1916" s="52">
        <v>3898.35</v>
      </c>
      <c r="N1916" s="53" t="s">
        <v>4697</v>
      </c>
      <c r="O1916" s="53" t="s">
        <v>4697</v>
      </c>
      <c r="P1916" s="48" t="s">
        <v>4698</v>
      </c>
      <c r="Q1916" s="50">
        <v>29</v>
      </c>
    </row>
    <row r="1917" spans="1:17">
      <c r="A1917" s="48" t="s">
        <v>9689</v>
      </c>
      <c r="B1917" s="48" t="s">
        <v>9690</v>
      </c>
      <c r="C1917" s="48">
        <v>34.46</v>
      </c>
      <c r="D1917" s="48">
        <v>4.17</v>
      </c>
      <c r="E1917" s="49" t="s">
        <v>10686</v>
      </c>
      <c r="F1917" s="49" t="s">
        <v>10687</v>
      </c>
      <c r="G1917" s="49" t="s">
        <v>10686</v>
      </c>
      <c r="H1917" s="50">
        <v>1</v>
      </c>
      <c r="I1917" s="50" t="s">
        <v>10686</v>
      </c>
      <c r="J1917" s="48" t="s">
        <v>10731</v>
      </c>
      <c r="K1917" s="48" t="s">
        <v>10744</v>
      </c>
      <c r="L1917" s="51">
        <v>38181</v>
      </c>
      <c r="M1917" s="52">
        <v>3889.2</v>
      </c>
      <c r="N1917" s="53" t="s">
        <v>4697</v>
      </c>
      <c r="O1917" s="53" t="s">
        <v>4697</v>
      </c>
      <c r="P1917" s="48" t="s">
        <v>4698</v>
      </c>
      <c r="Q1917" s="50">
        <v>18</v>
      </c>
    </row>
    <row r="1918" spans="1:17">
      <c r="A1918" s="48" t="s">
        <v>9692</v>
      </c>
      <c r="B1918" s="48" t="s">
        <v>5179</v>
      </c>
      <c r="C1918" s="48">
        <v>30.875</v>
      </c>
      <c r="D1918" s="48">
        <v>4.95</v>
      </c>
      <c r="E1918" s="49" t="s">
        <v>10687</v>
      </c>
      <c r="F1918" s="49" t="s">
        <v>10686</v>
      </c>
      <c r="G1918" s="49" t="s">
        <v>10686</v>
      </c>
      <c r="H1918" s="50">
        <v>0</v>
      </c>
      <c r="I1918" s="50" t="s">
        <v>10686</v>
      </c>
      <c r="J1918" s="48" t="s">
        <v>10731</v>
      </c>
      <c r="K1918" s="48" t="s">
        <v>10744</v>
      </c>
      <c r="L1918" s="51">
        <v>35361</v>
      </c>
      <c r="M1918" s="52">
        <v>3877.3</v>
      </c>
      <c r="N1918" s="53" t="s">
        <v>4693</v>
      </c>
      <c r="O1918" s="53" t="s">
        <v>4694</v>
      </c>
      <c r="P1918" s="48" t="s">
        <v>4698</v>
      </c>
      <c r="Q1918" s="50">
        <v>26</v>
      </c>
    </row>
    <row r="1919" spans="1:17">
      <c r="A1919" s="48" t="s">
        <v>9694</v>
      </c>
      <c r="B1919" s="48" t="s">
        <v>8287</v>
      </c>
      <c r="C1919" s="48">
        <v>39.49</v>
      </c>
      <c r="D1919" s="48">
        <v>5.13</v>
      </c>
      <c r="E1919" s="49" t="s">
        <v>10686</v>
      </c>
      <c r="F1919" s="49" t="s">
        <v>10686</v>
      </c>
      <c r="G1919" s="49" t="s">
        <v>10686</v>
      </c>
      <c r="H1919" s="50">
        <v>0</v>
      </c>
      <c r="I1919" s="50" t="s">
        <v>10686</v>
      </c>
      <c r="J1919" s="48" t="s">
        <v>10731</v>
      </c>
      <c r="K1919" s="48" t="s">
        <v>10744</v>
      </c>
      <c r="L1919" s="51">
        <v>33444</v>
      </c>
      <c r="M1919" s="52">
        <v>3875.73</v>
      </c>
      <c r="N1919" s="53" t="s">
        <v>4697</v>
      </c>
      <c r="O1919" s="53" t="s">
        <v>4694</v>
      </c>
      <c r="P1919" s="48" t="s">
        <v>4695</v>
      </c>
      <c r="Q1919" s="50">
        <v>31</v>
      </c>
    </row>
    <row r="1920" spans="1:17">
      <c r="A1920" s="48" t="s">
        <v>9696</v>
      </c>
      <c r="B1920" s="48" t="s">
        <v>9697</v>
      </c>
      <c r="C1920" s="48">
        <v>28.88</v>
      </c>
      <c r="D1920" s="48">
        <v>4.0999999999999996</v>
      </c>
      <c r="E1920" s="49" t="s">
        <v>10686</v>
      </c>
      <c r="F1920" s="49" t="s">
        <v>10686</v>
      </c>
      <c r="G1920" s="49" t="s">
        <v>10686</v>
      </c>
      <c r="H1920" s="50">
        <v>0</v>
      </c>
      <c r="I1920" s="50" t="s">
        <v>10686</v>
      </c>
      <c r="J1920" s="48" t="s">
        <v>10733</v>
      </c>
      <c r="K1920" s="48" t="s">
        <v>10744</v>
      </c>
      <c r="L1920" s="51">
        <v>33048</v>
      </c>
      <c r="M1920" s="52">
        <v>3866.86</v>
      </c>
      <c r="N1920" s="53" t="s">
        <v>4693</v>
      </c>
      <c r="O1920" s="53" t="s">
        <v>4693</v>
      </c>
      <c r="P1920" s="48" t="s">
        <v>4698</v>
      </c>
      <c r="Q1920" s="50">
        <v>32</v>
      </c>
    </row>
    <row r="1921" spans="1:17">
      <c r="A1921" s="48" t="s">
        <v>9699</v>
      </c>
      <c r="B1921" s="48" t="s">
        <v>5065</v>
      </c>
      <c r="C1921" s="48">
        <v>20.234999999999999</v>
      </c>
      <c r="D1921" s="48">
        <v>5.01</v>
      </c>
      <c r="E1921" s="49" t="s">
        <v>10687</v>
      </c>
      <c r="F1921" s="49" t="s">
        <v>10686</v>
      </c>
      <c r="G1921" s="49" t="s">
        <v>10686</v>
      </c>
      <c r="H1921" s="50">
        <v>0</v>
      </c>
      <c r="I1921" s="50" t="s">
        <v>10686</v>
      </c>
      <c r="J1921" s="48" t="s">
        <v>10716</v>
      </c>
      <c r="K1921" s="48" t="s">
        <v>10744</v>
      </c>
      <c r="L1921" s="51">
        <v>37182</v>
      </c>
      <c r="M1921" s="52">
        <v>3861.21</v>
      </c>
      <c r="N1921" s="53" t="s">
        <v>4697</v>
      </c>
      <c r="O1921" s="53" t="s">
        <v>4697</v>
      </c>
      <c r="P1921" s="48" t="s">
        <v>4705</v>
      </c>
      <c r="Q1921" s="50">
        <v>21</v>
      </c>
    </row>
    <row r="1922" spans="1:17">
      <c r="A1922" s="48" t="s">
        <v>9701</v>
      </c>
      <c r="B1922" s="48" t="s">
        <v>9702</v>
      </c>
      <c r="C1922" s="48">
        <v>30.67</v>
      </c>
      <c r="D1922" s="48">
        <v>5.09</v>
      </c>
      <c r="E1922" s="49" t="s">
        <v>10687</v>
      </c>
      <c r="F1922" s="49" t="s">
        <v>10686</v>
      </c>
      <c r="G1922" s="49" t="s">
        <v>10686</v>
      </c>
      <c r="H1922" s="50">
        <v>0</v>
      </c>
      <c r="I1922" s="50" t="s">
        <v>10686</v>
      </c>
      <c r="J1922" s="48" t="s">
        <v>10731</v>
      </c>
      <c r="K1922" s="48" t="s">
        <v>10744</v>
      </c>
      <c r="L1922" s="51">
        <v>37048</v>
      </c>
      <c r="M1922" s="52">
        <v>3858.51</v>
      </c>
      <c r="N1922" s="53" t="s">
        <v>4697</v>
      </c>
      <c r="O1922" s="53" t="s">
        <v>4694</v>
      </c>
      <c r="P1922" s="48" t="s">
        <v>4716</v>
      </c>
      <c r="Q1922" s="50">
        <v>22</v>
      </c>
    </row>
    <row r="1923" spans="1:17">
      <c r="A1923" s="48" t="s">
        <v>9704</v>
      </c>
      <c r="B1923" s="48" t="s">
        <v>5179</v>
      </c>
      <c r="C1923" s="48">
        <v>30.875</v>
      </c>
      <c r="D1923" s="48">
        <v>6.49</v>
      </c>
      <c r="E1923" s="49" t="s">
        <v>10686</v>
      </c>
      <c r="F1923" s="49" t="s">
        <v>10686</v>
      </c>
      <c r="G1923" s="49" t="s">
        <v>10686</v>
      </c>
      <c r="H1923" s="50">
        <v>0</v>
      </c>
      <c r="I1923" s="50" t="s">
        <v>10686</v>
      </c>
      <c r="J1923" s="48" t="s">
        <v>10731</v>
      </c>
      <c r="K1923" s="48" t="s">
        <v>10740</v>
      </c>
      <c r="L1923" s="51">
        <v>33469</v>
      </c>
      <c r="M1923" s="52">
        <v>3857.76</v>
      </c>
      <c r="N1923" s="53" t="s">
        <v>4694</v>
      </c>
      <c r="O1923" s="53" t="s">
        <v>4693</v>
      </c>
      <c r="P1923" s="48" t="s">
        <v>4705</v>
      </c>
      <c r="Q1923" s="50">
        <v>31</v>
      </c>
    </row>
    <row r="1924" spans="1:17">
      <c r="A1924" s="48" t="s">
        <v>9706</v>
      </c>
      <c r="B1924" s="48" t="s">
        <v>6736</v>
      </c>
      <c r="C1924" s="48">
        <v>23.8</v>
      </c>
      <c r="D1924" s="48">
        <v>4.08</v>
      </c>
      <c r="E1924" s="49" t="s">
        <v>10686</v>
      </c>
      <c r="F1924" s="49" t="s">
        <v>10686</v>
      </c>
      <c r="G1924" s="49" t="s">
        <v>10686</v>
      </c>
      <c r="H1924" s="50">
        <v>0</v>
      </c>
      <c r="I1924" s="50" t="s">
        <v>10686</v>
      </c>
      <c r="J1924" s="48" t="s">
        <v>10716</v>
      </c>
      <c r="K1924" s="48" t="s">
        <v>10744</v>
      </c>
      <c r="L1924" s="51">
        <v>34558</v>
      </c>
      <c r="M1924" s="52">
        <v>3847.67</v>
      </c>
      <c r="N1924" s="53" t="s">
        <v>4694</v>
      </c>
      <c r="O1924" s="53" t="s">
        <v>4697</v>
      </c>
      <c r="P1924" s="48" t="s">
        <v>4701</v>
      </c>
      <c r="Q1924" s="50">
        <v>28</v>
      </c>
    </row>
    <row r="1925" spans="1:17">
      <c r="A1925" s="48" t="s">
        <v>9708</v>
      </c>
      <c r="B1925" s="48" t="s">
        <v>9709</v>
      </c>
      <c r="C1925" s="48">
        <v>15.37</v>
      </c>
      <c r="D1925" s="48">
        <v>8.6300000000000008</v>
      </c>
      <c r="E1925" s="49" t="s">
        <v>10687</v>
      </c>
      <c r="F1925" s="49" t="s">
        <v>10686</v>
      </c>
      <c r="G1925" s="49" t="s">
        <v>10686</v>
      </c>
      <c r="H1925" s="50">
        <v>0</v>
      </c>
      <c r="I1925" s="50" t="s">
        <v>10686</v>
      </c>
      <c r="J1925" s="48" t="s">
        <v>10734</v>
      </c>
      <c r="K1925" s="48" t="s">
        <v>10738</v>
      </c>
      <c r="L1925" s="51">
        <v>29858</v>
      </c>
      <c r="M1925" s="52">
        <v>3797.2</v>
      </c>
      <c r="N1925" s="53" t="s">
        <v>4697</v>
      </c>
      <c r="O1925" s="53" t="s">
        <v>4694</v>
      </c>
      <c r="P1925" s="48" t="s">
        <v>4698</v>
      </c>
      <c r="Q1925" s="50">
        <v>41</v>
      </c>
    </row>
    <row r="1926" spans="1:17">
      <c r="A1926" s="48" t="s">
        <v>9711</v>
      </c>
      <c r="B1926" s="48" t="s">
        <v>5136</v>
      </c>
      <c r="C1926" s="48">
        <v>30.4</v>
      </c>
      <c r="D1926" s="48">
        <v>5.28</v>
      </c>
      <c r="E1926" s="49" t="s">
        <v>10686</v>
      </c>
      <c r="F1926" s="49" t="s">
        <v>10686</v>
      </c>
      <c r="G1926" s="49" t="s">
        <v>10686</v>
      </c>
      <c r="H1926" s="50">
        <v>0</v>
      </c>
      <c r="I1926" s="50" t="s">
        <v>10686</v>
      </c>
      <c r="J1926" s="48" t="s">
        <v>10731</v>
      </c>
      <c r="K1926" s="48" t="s">
        <v>10744</v>
      </c>
      <c r="L1926" s="51">
        <v>36335</v>
      </c>
      <c r="M1926" s="52">
        <v>3796.36</v>
      </c>
      <c r="N1926" s="53" t="s">
        <v>4697</v>
      </c>
      <c r="O1926" s="53" t="s">
        <v>4694</v>
      </c>
      <c r="P1926" s="48" t="s">
        <v>4698</v>
      </c>
      <c r="Q1926" s="50">
        <v>23</v>
      </c>
    </row>
    <row r="1927" spans="1:17">
      <c r="A1927" s="48" t="s">
        <v>9713</v>
      </c>
      <c r="B1927" s="48" t="s">
        <v>9714</v>
      </c>
      <c r="C1927" s="48">
        <v>19.48</v>
      </c>
      <c r="D1927" s="48">
        <v>5.63</v>
      </c>
      <c r="E1927" s="49" t="s">
        <v>10687</v>
      </c>
      <c r="F1927" s="49" t="s">
        <v>10686</v>
      </c>
      <c r="G1927" s="49" t="s">
        <v>10686</v>
      </c>
      <c r="H1927" s="50">
        <v>1</v>
      </c>
      <c r="I1927" s="50" t="s">
        <v>10686</v>
      </c>
      <c r="J1927" s="48" t="s">
        <v>10716</v>
      </c>
      <c r="K1927" s="48" t="s">
        <v>10744</v>
      </c>
      <c r="L1927" s="51">
        <v>32383</v>
      </c>
      <c r="M1927" s="52">
        <v>3793.55</v>
      </c>
      <c r="N1927" s="53" t="s">
        <v>4697</v>
      </c>
      <c r="O1927" s="53" t="s">
        <v>4694</v>
      </c>
      <c r="P1927" s="48" t="s">
        <v>4695</v>
      </c>
      <c r="Q1927" s="50">
        <v>34</v>
      </c>
    </row>
    <row r="1928" spans="1:17">
      <c r="A1928" s="48" t="s">
        <v>9715</v>
      </c>
      <c r="B1928" s="48" t="s">
        <v>9716</v>
      </c>
      <c r="C1928" s="48">
        <v>16.96</v>
      </c>
      <c r="D1928" s="48">
        <v>11.47</v>
      </c>
      <c r="E1928" s="49" t="s">
        <v>10687</v>
      </c>
      <c r="F1928" s="49" t="s">
        <v>10686</v>
      </c>
      <c r="G1928" s="49" t="s">
        <v>10686</v>
      </c>
      <c r="H1928" s="50">
        <v>0</v>
      </c>
      <c r="I1928" s="50" t="s">
        <v>10686</v>
      </c>
      <c r="J1928" s="48" t="s">
        <v>10734</v>
      </c>
      <c r="K1928" s="48" t="s">
        <v>10738</v>
      </c>
      <c r="L1928" s="51">
        <v>29933</v>
      </c>
      <c r="M1928" s="52">
        <v>3785.77</v>
      </c>
      <c r="N1928" s="53" t="s">
        <v>4697</v>
      </c>
      <c r="O1928" s="53" t="s">
        <v>4693</v>
      </c>
      <c r="P1928" s="48" t="s">
        <v>4695</v>
      </c>
      <c r="Q1928" s="50">
        <v>41</v>
      </c>
    </row>
    <row r="1929" spans="1:17">
      <c r="A1929" s="48" t="s">
        <v>9718</v>
      </c>
      <c r="B1929" s="48" t="s">
        <v>4925</v>
      </c>
      <c r="C1929" s="48">
        <v>19.05</v>
      </c>
      <c r="D1929" s="48">
        <v>4.92</v>
      </c>
      <c r="E1929" s="49" t="s">
        <v>10686</v>
      </c>
      <c r="F1929" s="49" t="s">
        <v>10686</v>
      </c>
      <c r="G1929" s="49" t="s">
        <v>10686</v>
      </c>
      <c r="H1929" s="50">
        <v>1</v>
      </c>
      <c r="I1929" s="50" t="s">
        <v>10686</v>
      </c>
      <c r="J1929" s="48" t="s">
        <v>10716</v>
      </c>
      <c r="K1929" s="48" t="s">
        <v>10744</v>
      </c>
      <c r="L1929" s="51">
        <v>32074</v>
      </c>
      <c r="M1929" s="52">
        <v>3773.23</v>
      </c>
      <c r="N1929" s="53" t="s">
        <v>4697</v>
      </c>
      <c r="O1929" s="53" t="s">
        <v>4694</v>
      </c>
      <c r="P1929" s="48" t="s">
        <v>4695</v>
      </c>
      <c r="Q1929" s="50">
        <v>35</v>
      </c>
    </row>
    <row r="1930" spans="1:17">
      <c r="A1930" s="48" t="s">
        <v>9720</v>
      </c>
      <c r="B1930" s="48" t="s">
        <v>9721</v>
      </c>
      <c r="C1930" s="48">
        <v>37.619999999999997</v>
      </c>
      <c r="D1930" s="48">
        <v>4.18</v>
      </c>
      <c r="E1930" s="49" t="s">
        <v>10686</v>
      </c>
      <c r="F1930" s="49" t="s">
        <v>10686</v>
      </c>
      <c r="G1930" s="49" t="s">
        <v>10686</v>
      </c>
      <c r="H1930" s="50">
        <v>0</v>
      </c>
      <c r="I1930" s="50" t="s">
        <v>10686</v>
      </c>
      <c r="J1930" s="48" t="s">
        <v>10731</v>
      </c>
      <c r="K1930" s="48" t="s">
        <v>10744</v>
      </c>
      <c r="L1930" s="51">
        <v>34659</v>
      </c>
      <c r="M1930" s="52">
        <v>3766.88</v>
      </c>
      <c r="N1930" s="53" t="s">
        <v>4697</v>
      </c>
      <c r="O1930" s="53" t="s">
        <v>4693</v>
      </c>
      <c r="P1930" s="48" t="s">
        <v>4695</v>
      </c>
      <c r="Q1930" s="50">
        <v>28</v>
      </c>
    </row>
    <row r="1931" spans="1:17">
      <c r="A1931" s="48" t="s">
        <v>9722</v>
      </c>
      <c r="B1931" s="48" t="s">
        <v>7763</v>
      </c>
      <c r="C1931" s="48">
        <v>29.1</v>
      </c>
      <c r="D1931" s="48">
        <v>4.67</v>
      </c>
      <c r="E1931" s="49" t="s">
        <v>10686</v>
      </c>
      <c r="F1931" s="49" t="s">
        <v>10686</v>
      </c>
      <c r="G1931" s="49" t="s">
        <v>10686</v>
      </c>
      <c r="H1931" s="50">
        <v>0</v>
      </c>
      <c r="I1931" s="50" t="s">
        <v>10686</v>
      </c>
      <c r="J1931" s="48" t="s">
        <v>10733</v>
      </c>
      <c r="K1931" s="48" t="s">
        <v>10744</v>
      </c>
      <c r="L1931" s="51">
        <v>33535</v>
      </c>
      <c r="M1931" s="52">
        <v>3761.29</v>
      </c>
      <c r="N1931" s="53" t="s">
        <v>4697</v>
      </c>
      <c r="O1931" s="53" t="s">
        <v>4694</v>
      </c>
      <c r="P1931" s="48" t="s">
        <v>4701</v>
      </c>
      <c r="Q1931" s="50">
        <v>31</v>
      </c>
    </row>
    <row r="1932" spans="1:17">
      <c r="A1932" s="48" t="s">
        <v>9723</v>
      </c>
      <c r="B1932" s="48" t="s">
        <v>9724</v>
      </c>
      <c r="C1932" s="48">
        <v>26.62</v>
      </c>
      <c r="D1932" s="48">
        <v>6.24</v>
      </c>
      <c r="E1932" s="49" t="s">
        <v>10686</v>
      </c>
      <c r="F1932" s="49" t="s">
        <v>10686</v>
      </c>
      <c r="G1932" s="49" t="s">
        <v>10686</v>
      </c>
      <c r="H1932" s="50">
        <v>0</v>
      </c>
      <c r="I1932" s="50" t="s">
        <v>10686</v>
      </c>
      <c r="J1932" s="48" t="s">
        <v>10733</v>
      </c>
      <c r="K1932" s="48" t="s">
        <v>10740</v>
      </c>
      <c r="L1932" s="51">
        <v>33475</v>
      </c>
      <c r="M1932" s="52">
        <v>3757.84</v>
      </c>
      <c r="N1932" s="53" t="s">
        <v>4697</v>
      </c>
      <c r="O1932" s="53" t="s">
        <v>4693</v>
      </c>
      <c r="P1932" s="48" t="s">
        <v>4695</v>
      </c>
      <c r="Q1932" s="50">
        <v>31</v>
      </c>
    </row>
    <row r="1933" spans="1:17">
      <c r="A1933" s="48" t="s">
        <v>9726</v>
      </c>
      <c r="B1933" s="48" t="s">
        <v>9727</v>
      </c>
      <c r="C1933" s="48">
        <v>25.74</v>
      </c>
      <c r="D1933" s="48">
        <v>5.99</v>
      </c>
      <c r="E1933" s="49" t="s">
        <v>10686</v>
      </c>
      <c r="F1933" s="49" t="s">
        <v>10686</v>
      </c>
      <c r="G1933" s="49" t="s">
        <v>10686</v>
      </c>
      <c r="H1933" s="50">
        <v>0</v>
      </c>
      <c r="I1933" s="50" t="s">
        <v>10686</v>
      </c>
      <c r="J1933" s="48" t="s">
        <v>10733</v>
      </c>
      <c r="K1933" s="48" t="s">
        <v>10740</v>
      </c>
      <c r="L1933" s="51">
        <v>33539</v>
      </c>
      <c r="M1933" s="52">
        <v>3756.62</v>
      </c>
      <c r="N1933" s="53" t="s">
        <v>4697</v>
      </c>
      <c r="O1933" s="53" t="s">
        <v>4697</v>
      </c>
      <c r="P1933" s="48" t="s">
        <v>4695</v>
      </c>
      <c r="Q1933" s="50">
        <v>31</v>
      </c>
    </row>
    <row r="1934" spans="1:17">
      <c r="A1934" s="48" t="s">
        <v>9729</v>
      </c>
      <c r="B1934" s="48" t="s">
        <v>4976</v>
      </c>
      <c r="C1934" s="48">
        <v>18.22</v>
      </c>
      <c r="D1934" s="48">
        <v>10.27</v>
      </c>
      <c r="E1934" s="49" t="s">
        <v>10687</v>
      </c>
      <c r="F1934" s="49" t="s">
        <v>10686</v>
      </c>
      <c r="G1934" s="49" t="s">
        <v>10686</v>
      </c>
      <c r="H1934" s="50">
        <v>1</v>
      </c>
      <c r="I1934" s="50" t="s">
        <v>10686</v>
      </c>
      <c r="J1934" s="48" t="s">
        <v>10734</v>
      </c>
      <c r="K1934" s="48" t="s">
        <v>10738</v>
      </c>
      <c r="L1934" s="51">
        <v>31664</v>
      </c>
      <c r="M1934" s="52">
        <v>3748.56</v>
      </c>
      <c r="N1934" s="53" t="s">
        <v>4697</v>
      </c>
      <c r="O1934" s="53" t="s">
        <v>4697</v>
      </c>
      <c r="P1934" s="48" t="s">
        <v>4695</v>
      </c>
      <c r="Q1934" s="50">
        <v>36</v>
      </c>
    </row>
    <row r="1935" spans="1:17">
      <c r="A1935" s="48" t="s">
        <v>9731</v>
      </c>
      <c r="B1935" s="48" t="s">
        <v>5016</v>
      </c>
      <c r="C1935" s="48">
        <v>26.03</v>
      </c>
      <c r="D1935" s="48">
        <v>5.97</v>
      </c>
      <c r="E1935" s="49" t="s">
        <v>10686</v>
      </c>
      <c r="F1935" s="49" t="s">
        <v>10686</v>
      </c>
      <c r="G1935" s="49" t="s">
        <v>10687</v>
      </c>
      <c r="H1935" s="50">
        <v>1</v>
      </c>
      <c r="I1935" s="50" t="s">
        <v>10686</v>
      </c>
      <c r="J1935" s="48" t="s">
        <v>10733</v>
      </c>
      <c r="K1935" s="48" t="s">
        <v>10740</v>
      </c>
      <c r="L1935" s="51">
        <v>34142</v>
      </c>
      <c r="M1935" s="52">
        <v>3736.46</v>
      </c>
      <c r="N1935" s="53" t="s">
        <v>4697</v>
      </c>
      <c r="O1935" s="53" t="s">
        <v>4697</v>
      </c>
      <c r="P1935" s="48" t="s">
        <v>4698</v>
      </c>
      <c r="Q1935" s="50">
        <v>29</v>
      </c>
    </row>
    <row r="1936" spans="1:17">
      <c r="A1936" s="48" t="s">
        <v>9733</v>
      </c>
      <c r="B1936" s="48" t="s">
        <v>9734</v>
      </c>
      <c r="C1936" s="48">
        <v>17.29</v>
      </c>
      <c r="D1936" s="48">
        <v>4.9800000000000004</v>
      </c>
      <c r="E1936" s="49" t="s">
        <v>10686</v>
      </c>
      <c r="F1936" s="49" t="s">
        <v>10686</v>
      </c>
      <c r="G1936" s="49" t="s">
        <v>10686</v>
      </c>
      <c r="H1936" s="50">
        <v>0</v>
      </c>
      <c r="I1936" s="50" t="s">
        <v>10686</v>
      </c>
      <c r="J1936" s="48" t="s">
        <v>10734</v>
      </c>
      <c r="K1936" s="48" t="s">
        <v>10744</v>
      </c>
      <c r="L1936" s="51">
        <v>34568</v>
      </c>
      <c r="M1936" s="52">
        <v>3732.63</v>
      </c>
      <c r="N1936" s="53" t="s">
        <v>4697</v>
      </c>
      <c r="O1936" s="53" t="s">
        <v>4694</v>
      </c>
      <c r="P1936" s="48" t="s">
        <v>4699</v>
      </c>
      <c r="Q1936" s="50">
        <v>28</v>
      </c>
    </row>
    <row r="1937" spans="1:17">
      <c r="A1937" s="48" t="s">
        <v>9735</v>
      </c>
      <c r="B1937" s="48" t="s">
        <v>9736</v>
      </c>
      <c r="C1937" s="48">
        <v>18.170000000000002</v>
      </c>
      <c r="D1937" s="48">
        <v>6.91</v>
      </c>
      <c r="E1937" s="49" t="s">
        <v>10687</v>
      </c>
      <c r="F1937" s="49" t="s">
        <v>10686</v>
      </c>
      <c r="G1937" s="49" t="s">
        <v>10686</v>
      </c>
      <c r="H1937" s="50">
        <v>1</v>
      </c>
      <c r="I1937" s="50" t="s">
        <v>10686</v>
      </c>
      <c r="J1937" s="48" t="s">
        <v>10734</v>
      </c>
      <c r="K1937" s="48" t="s">
        <v>10738</v>
      </c>
      <c r="L1937" s="51">
        <v>31747</v>
      </c>
      <c r="M1937" s="52">
        <v>3731.6</v>
      </c>
      <c r="N1937" s="53" t="s">
        <v>4697</v>
      </c>
      <c r="O1937" s="53" t="s">
        <v>4697</v>
      </c>
      <c r="P1937" s="48" t="s">
        <v>4695</v>
      </c>
      <c r="Q1937" s="50">
        <v>36</v>
      </c>
    </row>
    <row r="1938" spans="1:17">
      <c r="A1938" s="48" t="s">
        <v>9738</v>
      </c>
      <c r="B1938" s="48" t="s">
        <v>9739</v>
      </c>
      <c r="C1938" s="48">
        <v>32.54</v>
      </c>
      <c r="D1938" s="48">
        <v>6.38</v>
      </c>
      <c r="E1938" s="49" t="s">
        <v>10686</v>
      </c>
      <c r="F1938" s="49" t="s">
        <v>10687</v>
      </c>
      <c r="G1938" s="49" t="s">
        <v>10686</v>
      </c>
      <c r="H1938" s="50">
        <v>1</v>
      </c>
      <c r="I1938" s="50" t="s">
        <v>10686</v>
      </c>
      <c r="J1938" s="48" t="s">
        <v>10731</v>
      </c>
      <c r="K1938" s="48" t="s">
        <v>10740</v>
      </c>
      <c r="L1938" s="51">
        <v>38296</v>
      </c>
      <c r="M1938" s="52">
        <v>3722.23</v>
      </c>
      <c r="N1938" s="53" t="s">
        <v>4697</v>
      </c>
      <c r="O1938" s="53" t="s">
        <v>4697</v>
      </c>
      <c r="P1938" s="48" t="s">
        <v>4716</v>
      </c>
      <c r="Q1938" s="50">
        <v>18</v>
      </c>
    </row>
    <row r="1939" spans="1:17">
      <c r="A1939" s="48" t="s">
        <v>9741</v>
      </c>
      <c r="B1939" s="48" t="s">
        <v>4765</v>
      </c>
      <c r="C1939" s="48">
        <v>30.25</v>
      </c>
      <c r="D1939" s="48">
        <v>4.7699999999999996</v>
      </c>
      <c r="E1939" s="49" t="s">
        <v>10686</v>
      </c>
      <c r="F1939" s="49" t="s">
        <v>10686</v>
      </c>
      <c r="G1939" s="49" t="s">
        <v>10686</v>
      </c>
      <c r="H1939" s="50">
        <v>0</v>
      </c>
      <c r="I1939" s="50" t="s">
        <v>10686</v>
      </c>
      <c r="J1939" s="48" t="s">
        <v>10731</v>
      </c>
      <c r="K1939" s="48" t="s">
        <v>10744</v>
      </c>
      <c r="L1939" s="51">
        <v>32844</v>
      </c>
      <c r="M1939" s="52">
        <v>3704.35</v>
      </c>
      <c r="N1939" s="53" t="s">
        <v>4697</v>
      </c>
      <c r="O1939" s="53" t="s">
        <v>4697</v>
      </c>
      <c r="P1939" s="48" t="s">
        <v>4695</v>
      </c>
      <c r="Q1939" s="50">
        <v>33</v>
      </c>
    </row>
    <row r="1940" spans="1:17">
      <c r="A1940" s="48" t="s">
        <v>9742</v>
      </c>
      <c r="B1940" s="48" t="s">
        <v>9743</v>
      </c>
      <c r="C1940" s="48">
        <v>19.59</v>
      </c>
      <c r="D1940" s="48">
        <v>6.04</v>
      </c>
      <c r="E1940" s="49" t="s">
        <v>10687</v>
      </c>
      <c r="F1940" s="49" t="s">
        <v>10686</v>
      </c>
      <c r="G1940" s="49" t="s">
        <v>10686</v>
      </c>
      <c r="H1940" s="50">
        <v>1</v>
      </c>
      <c r="I1940" s="50" t="s">
        <v>10686</v>
      </c>
      <c r="J1940" s="48" t="s">
        <v>10716</v>
      </c>
      <c r="K1940" s="48" t="s">
        <v>10740</v>
      </c>
      <c r="L1940" s="51">
        <v>32373</v>
      </c>
      <c r="M1940" s="52">
        <v>3699.54</v>
      </c>
      <c r="N1940" s="53" t="s">
        <v>4697</v>
      </c>
      <c r="O1940" s="53" t="s">
        <v>4694</v>
      </c>
      <c r="P1940" s="48" t="s">
        <v>4695</v>
      </c>
      <c r="Q1940" s="50">
        <v>34</v>
      </c>
    </row>
    <row r="1941" spans="1:17">
      <c r="A1941" s="48" t="s">
        <v>9745</v>
      </c>
      <c r="B1941" s="48" t="s">
        <v>9746</v>
      </c>
      <c r="C1941" s="48">
        <v>45.9</v>
      </c>
      <c r="D1941" s="48">
        <v>4.3</v>
      </c>
      <c r="E1941" s="49" t="s">
        <v>10687</v>
      </c>
      <c r="F1941" s="49" t="s">
        <v>10686</v>
      </c>
      <c r="G1941" s="49" t="s">
        <v>10686</v>
      </c>
      <c r="H1941" s="50">
        <v>1</v>
      </c>
      <c r="I1941" s="50" t="s">
        <v>10686</v>
      </c>
      <c r="J1941" s="48" t="s">
        <v>10731</v>
      </c>
      <c r="K1941" s="48" t="s">
        <v>10744</v>
      </c>
      <c r="L1941" s="51">
        <v>34993</v>
      </c>
      <c r="M1941" s="52">
        <v>3693.43</v>
      </c>
      <c r="N1941" s="53" t="s">
        <v>4697</v>
      </c>
      <c r="O1941" s="53" t="s">
        <v>4694</v>
      </c>
      <c r="P1941" s="48" t="s">
        <v>4701</v>
      </c>
      <c r="Q1941" s="50">
        <v>27</v>
      </c>
    </row>
    <row r="1942" spans="1:17">
      <c r="A1942" s="48" t="s">
        <v>9748</v>
      </c>
      <c r="B1942" s="48" t="s">
        <v>9749</v>
      </c>
      <c r="C1942" s="48">
        <v>17.059999999999999</v>
      </c>
      <c r="D1942" s="48">
        <v>8.75</v>
      </c>
      <c r="E1942" s="49" t="s">
        <v>10687</v>
      </c>
      <c r="F1942" s="49" t="s">
        <v>10686</v>
      </c>
      <c r="G1942" s="49" t="s">
        <v>10686</v>
      </c>
      <c r="H1942" s="50">
        <v>0</v>
      </c>
      <c r="I1942" s="50" t="s">
        <v>10686</v>
      </c>
      <c r="J1942" s="48" t="s">
        <v>10734</v>
      </c>
      <c r="K1942" s="48" t="s">
        <v>10738</v>
      </c>
      <c r="L1942" s="51">
        <v>29934</v>
      </c>
      <c r="M1942" s="52">
        <v>3688.38</v>
      </c>
      <c r="N1942" s="53" t="s">
        <v>4697</v>
      </c>
      <c r="O1942" s="53" t="s">
        <v>4697</v>
      </c>
      <c r="P1942" s="48" t="s">
        <v>4695</v>
      </c>
      <c r="Q1942" s="50">
        <v>41</v>
      </c>
    </row>
    <row r="1943" spans="1:17">
      <c r="A1943" s="48" t="s">
        <v>9750</v>
      </c>
      <c r="B1943" s="48" t="s">
        <v>5886</v>
      </c>
      <c r="C1943" s="48">
        <v>32.07</v>
      </c>
      <c r="D1943" s="48">
        <v>5.25</v>
      </c>
      <c r="E1943" s="49" t="s">
        <v>10686</v>
      </c>
      <c r="F1943" s="49" t="s">
        <v>10686</v>
      </c>
      <c r="G1943" s="49" t="s">
        <v>10687</v>
      </c>
      <c r="H1943" s="50">
        <v>1</v>
      </c>
      <c r="I1943" s="50" t="s">
        <v>10686</v>
      </c>
      <c r="J1943" s="48" t="s">
        <v>10731</v>
      </c>
      <c r="K1943" s="48" t="s">
        <v>10744</v>
      </c>
      <c r="L1943" s="51">
        <v>37812</v>
      </c>
      <c r="M1943" s="52">
        <v>3688.35</v>
      </c>
      <c r="N1943" s="53" t="s">
        <v>4697</v>
      </c>
      <c r="O1943" s="53" t="s">
        <v>4697</v>
      </c>
      <c r="P1943" s="48" t="s">
        <v>4715</v>
      </c>
      <c r="Q1943" s="50">
        <v>19</v>
      </c>
    </row>
    <row r="1944" spans="1:17">
      <c r="A1944" s="48" t="s">
        <v>9752</v>
      </c>
      <c r="B1944" s="48" t="s">
        <v>5179</v>
      </c>
      <c r="C1944" s="48">
        <v>16.5</v>
      </c>
      <c r="D1944" s="48">
        <v>5.03</v>
      </c>
      <c r="E1944" s="49" t="s">
        <v>10686</v>
      </c>
      <c r="F1944" s="49" t="s">
        <v>10686</v>
      </c>
      <c r="G1944" s="49" t="s">
        <v>10686</v>
      </c>
      <c r="H1944" s="50">
        <v>1</v>
      </c>
      <c r="I1944" s="50" t="s">
        <v>10686</v>
      </c>
      <c r="J1944" s="48" t="s">
        <v>10734</v>
      </c>
      <c r="K1944" s="48" t="s">
        <v>10744</v>
      </c>
      <c r="L1944" s="51">
        <v>30869</v>
      </c>
      <c r="M1944" s="52">
        <v>3678.86</v>
      </c>
      <c r="N1944" s="53" t="s">
        <v>4697</v>
      </c>
      <c r="O1944" s="53" t="s">
        <v>4694</v>
      </c>
      <c r="P1944" s="48" t="s">
        <v>4695</v>
      </c>
      <c r="Q1944" s="50">
        <v>38</v>
      </c>
    </row>
    <row r="1945" spans="1:17">
      <c r="A1945" s="48" t="s">
        <v>9754</v>
      </c>
      <c r="B1945" s="48" t="s">
        <v>9585</v>
      </c>
      <c r="C1945" s="48">
        <v>31.4</v>
      </c>
      <c r="D1945" s="48">
        <v>5.88</v>
      </c>
      <c r="E1945" s="49" t="s">
        <v>10686</v>
      </c>
      <c r="F1945" s="49" t="s">
        <v>10686</v>
      </c>
      <c r="G1945" s="49" t="s">
        <v>10686</v>
      </c>
      <c r="H1945" s="50">
        <v>1</v>
      </c>
      <c r="I1945" s="50" t="s">
        <v>10686</v>
      </c>
      <c r="J1945" s="48" t="s">
        <v>10731</v>
      </c>
      <c r="K1945" s="48" t="s">
        <v>10740</v>
      </c>
      <c r="L1945" s="51">
        <v>33861</v>
      </c>
      <c r="M1945" s="52">
        <v>3659.35</v>
      </c>
      <c r="N1945" s="53" t="s">
        <v>4694</v>
      </c>
      <c r="O1945" s="53" t="s">
        <v>4693</v>
      </c>
      <c r="P1945" s="48" t="s">
        <v>4701</v>
      </c>
      <c r="Q1945" s="50">
        <v>30</v>
      </c>
    </row>
    <row r="1946" spans="1:17">
      <c r="A1946" s="48" t="s">
        <v>9755</v>
      </c>
      <c r="B1946" s="48" t="s">
        <v>5048</v>
      </c>
      <c r="C1946" s="48">
        <v>20.36</v>
      </c>
      <c r="D1946" s="48">
        <v>4.49</v>
      </c>
      <c r="E1946" s="49" t="s">
        <v>10686</v>
      </c>
      <c r="F1946" s="49" t="s">
        <v>10686</v>
      </c>
      <c r="G1946" s="49" t="s">
        <v>10686</v>
      </c>
      <c r="H1946" s="50">
        <v>0</v>
      </c>
      <c r="I1946" s="50" t="s">
        <v>10686</v>
      </c>
      <c r="J1946" s="48" t="s">
        <v>10716</v>
      </c>
      <c r="K1946" s="48" t="s">
        <v>10744</v>
      </c>
      <c r="L1946" s="51">
        <v>33185</v>
      </c>
      <c r="M1946" s="52">
        <v>3653.29</v>
      </c>
      <c r="N1946" s="53" t="s">
        <v>4697</v>
      </c>
      <c r="O1946" s="53" t="s">
        <v>4694</v>
      </c>
      <c r="P1946" s="48" t="s">
        <v>4701</v>
      </c>
      <c r="Q1946" s="50">
        <v>32</v>
      </c>
    </row>
    <row r="1947" spans="1:17">
      <c r="A1947" s="48" t="s">
        <v>9757</v>
      </c>
      <c r="B1947" s="48" t="s">
        <v>9590</v>
      </c>
      <c r="C1947" s="48">
        <v>25.46</v>
      </c>
      <c r="D1947" s="48">
        <v>4.1399999999999997</v>
      </c>
      <c r="E1947" s="49" t="s">
        <v>10686</v>
      </c>
      <c r="F1947" s="49" t="s">
        <v>10686</v>
      </c>
      <c r="G1947" s="49" t="s">
        <v>10686</v>
      </c>
      <c r="H1947" s="50">
        <v>1</v>
      </c>
      <c r="I1947" s="50" t="s">
        <v>10686</v>
      </c>
      <c r="J1947" s="48" t="s">
        <v>10733</v>
      </c>
      <c r="K1947" s="48" t="s">
        <v>10744</v>
      </c>
      <c r="L1947" s="51">
        <v>33925</v>
      </c>
      <c r="M1947" s="52">
        <v>3645.09</v>
      </c>
      <c r="N1947" s="53" t="s">
        <v>4693</v>
      </c>
      <c r="O1947" s="53" t="s">
        <v>4697</v>
      </c>
      <c r="P1947" s="48" t="s">
        <v>4709</v>
      </c>
      <c r="Q1947" s="50">
        <v>30</v>
      </c>
    </row>
    <row r="1948" spans="1:17">
      <c r="A1948" s="48" t="s">
        <v>9759</v>
      </c>
      <c r="B1948" s="48" t="s">
        <v>9760</v>
      </c>
      <c r="C1948" s="48">
        <v>17.09</v>
      </c>
      <c r="D1948" s="48">
        <v>5.8</v>
      </c>
      <c r="E1948" s="49" t="s">
        <v>10687</v>
      </c>
      <c r="F1948" s="49" t="s">
        <v>10686</v>
      </c>
      <c r="G1948" s="49" t="s">
        <v>10686</v>
      </c>
      <c r="H1948" s="50">
        <v>0</v>
      </c>
      <c r="I1948" s="50" t="s">
        <v>10686</v>
      </c>
      <c r="J1948" s="48" t="s">
        <v>10734</v>
      </c>
      <c r="K1948" s="48" t="s">
        <v>10740</v>
      </c>
      <c r="L1948" s="51">
        <v>31212</v>
      </c>
      <c r="M1948" s="52">
        <v>3622.13</v>
      </c>
      <c r="N1948" s="53" t="s">
        <v>4697</v>
      </c>
      <c r="O1948" s="53" t="s">
        <v>4693</v>
      </c>
      <c r="P1948" s="48" t="s">
        <v>4695</v>
      </c>
      <c r="Q1948" s="50">
        <v>37</v>
      </c>
    </row>
    <row r="1949" spans="1:17">
      <c r="A1949" s="48" t="s">
        <v>9762</v>
      </c>
      <c r="B1949" s="48" t="s">
        <v>9763</v>
      </c>
      <c r="C1949" s="48">
        <v>20.83</v>
      </c>
      <c r="D1949" s="48">
        <v>5.12</v>
      </c>
      <c r="E1949" s="49" t="s">
        <v>10686</v>
      </c>
      <c r="F1949" s="49" t="s">
        <v>10686</v>
      </c>
      <c r="G1949" s="49" t="s">
        <v>10686</v>
      </c>
      <c r="H1949" s="50">
        <v>0</v>
      </c>
      <c r="I1949" s="50" t="s">
        <v>10686</v>
      </c>
      <c r="J1949" s="48" t="s">
        <v>10716</v>
      </c>
      <c r="K1949" s="48" t="s">
        <v>10744</v>
      </c>
      <c r="L1949" s="51">
        <v>33157</v>
      </c>
      <c r="M1949" s="52">
        <v>3606.43</v>
      </c>
      <c r="N1949" s="53" t="s">
        <v>4697</v>
      </c>
      <c r="O1949" s="53" t="s">
        <v>4693</v>
      </c>
      <c r="P1949" s="48" t="s">
        <v>4695</v>
      </c>
      <c r="Q1949" s="50">
        <v>32</v>
      </c>
    </row>
    <row r="1950" spans="1:17">
      <c r="A1950" s="48" t="s">
        <v>9765</v>
      </c>
      <c r="B1950" s="48" t="s">
        <v>9766</v>
      </c>
      <c r="C1950" s="48">
        <v>18.920000000000002</v>
      </c>
      <c r="D1950" s="48">
        <v>5.98</v>
      </c>
      <c r="E1950" s="49" t="s">
        <v>10687</v>
      </c>
      <c r="F1950" s="49" t="s">
        <v>10686</v>
      </c>
      <c r="G1950" s="49" t="s">
        <v>10686</v>
      </c>
      <c r="H1950" s="50">
        <v>1</v>
      </c>
      <c r="I1950" s="50" t="s">
        <v>10686</v>
      </c>
      <c r="J1950" s="48" t="s">
        <v>10716</v>
      </c>
      <c r="K1950" s="48" t="s">
        <v>10740</v>
      </c>
      <c r="L1950" s="51">
        <v>32451</v>
      </c>
      <c r="M1950" s="52">
        <v>3603.6</v>
      </c>
      <c r="N1950" s="53" t="s">
        <v>4697</v>
      </c>
      <c r="O1950" s="53" t="s">
        <v>4693</v>
      </c>
      <c r="P1950" s="48" t="s">
        <v>4695</v>
      </c>
      <c r="Q1950" s="50">
        <v>34</v>
      </c>
    </row>
    <row r="1951" spans="1:17">
      <c r="A1951" s="48" t="s">
        <v>9768</v>
      </c>
      <c r="B1951" s="48" t="s">
        <v>5136</v>
      </c>
      <c r="C1951" s="48">
        <v>37.1</v>
      </c>
      <c r="D1951" s="48">
        <v>5.46</v>
      </c>
      <c r="E1951" s="49" t="s">
        <v>10686</v>
      </c>
      <c r="F1951" s="49" t="s">
        <v>10686</v>
      </c>
      <c r="G1951" s="49" t="s">
        <v>10686</v>
      </c>
      <c r="H1951" s="50">
        <v>0</v>
      </c>
      <c r="I1951" s="50" t="s">
        <v>10686</v>
      </c>
      <c r="J1951" s="48" t="s">
        <v>10731</v>
      </c>
      <c r="K1951" s="48" t="s">
        <v>10744</v>
      </c>
      <c r="L1951" s="51">
        <v>36384</v>
      </c>
      <c r="M1951" s="52">
        <v>3597.6</v>
      </c>
      <c r="N1951" s="53" t="s">
        <v>4697</v>
      </c>
      <c r="O1951" s="53" t="s">
        <v>4697</v>
      </c>
      <c r="P1951" s="48" t="s">
        <v>4701</v>
      </c>
      <c r="Q1951" s="50">
        <v>23</v>
      </c>
    </row>
    <row r="1952" spans="1:17">
      <c r="A1952" s="48" t="s">
        <v>9769</v>
      </c>
      <c r="B1952" s="48" t="s">
        <v>9770</v>
      </c>
      <c r="C1952" s="48">
        <v>22.515000000000001</v>
      </c>
      <c r="D1952" s="48">
        <v>4.91</v>
      </c>
      <c r="E1952" s="49" t="s">
        <v>10687</v>
      </c>
      <c r="F1952" s="49" t="s">
        <v>10686</v>
      </c>
      <c r="G1952" s="49" t="s">
        <v>10687</v>
      </c>
      <c r="H1952" s="50">
        <v>1</v>
      </c>
      <c r="I1952" s="50" t="s">
        <v>10686</v>
      </c>
      <c r="J1952" s="48" t="s">
        <v>10716</v>
      </c>
      <c r="K1952" s="48" t="s">
        <v>10744</v>
      </c>
      <c r="L1952" s="51">
        <v>35738</v>
      </c>
      <c r="M1952" s="52">
        <v>3594.17</v>
      </c>
      <c r="N1952" s="53" t="s">
        <v>4697</v>
      </c>
      <c r="O1952" s="53" t="s">
        <v>4697</v>
      </c>
      <c r="P1952" s="48" t="s">
        <v>4698</v>
      </c>
      <c r="Q1952" s="50">
        <v>25</v>
      </c>
    </row>
    <row r="1953" spans="1:17">
      <c r="A1953" s="48" t="s">
        <v>9772</v>
      </c>
      <c r="B1953" s="48" t="s">
        <v>9773</v>
      </c>
      <c r="C1953" s="48">
        <v>32.700000000000003</v>
      </c>
      <c r="D1953" s="48">
        <v>4.66</v>
      </c>
      <c r="E1953" s="49" t="s">
        <v>10686</v>
      </c>
      <c r="F1953" s="49" t="s">
        <v>10686</v>
      </c>
      <c r="G1953" s="49" t="s">
        <v>10686</v>
      </c>
      <c r="H1953" s="50">
        <v>0</v>
      </c>
      <c r="I1953" s="50" t="s">
        <v>10686</v>
      </c>
      <c r="J1953" s="48" t="s">
        <v>10731</v>
      </c>
      <c r="K1953" s="48" t="s">
        <v>10744</v>
      </c>
      <c r="L1953" s="51">
        <v>36317</v>
      </c>
      <c r="M1953" s="52">
        <v>3591.48</v>
      </c>
      <c r="N1953" s="53" t="s">
        <v>4697</v>
      </c>
      <c r="O1953" s="53" t="s">
        <v>4694</v>
      </c>
      <c r="P1953" s="48" t="s">
        <v>4701</v>
      </c>
      <c r="Q1953" s="50">
        <v>24</v>
      </c>
    </row>
    <row r="1954" spans="1:17">
      <c r="A1954" s="48" t="s">
        <v>9775</v>
      </c>
      <c r="B1954" s="48" t="s">
        <v>9776</v>
      </c>
      <c r="C1954" s="48">
        <v>17.75</v>
      </c>
      <c r="D1954" s="48">
        <v>6.8</v>
      </c>
      <c r="E1954" s="49" t="s">
        <v>10687</v>
      </c>
      <c r="F1954" s="49" t="s">
        <v>10686</v>
      </c>
      <c r="G1954" s="49" t="s">
        <v>10686</v>
      </c>
      <c r="H1954" s="50">
        <v>1</v>
      </c>
      <c r="I1954" s="50" t="s">
        <v>10686</v>
      </c>
      <c r="J1954" s="48" t="s">
        <v>10734</v>
      </c>
      <c r="K1954" s="48" t="s">
        <v>10738</v>
      </c>
      <c r="L1954" s="51">
        <v>31773</v>
      </c>
      <c r="M1954" s="52">
        <v>3589.14</v>
      </c>
      <c r="N1954" s="53" t="s">
        <v>4697</v>
      </c>
      <c r="O1954" s="53" t="s">
        <v>4697</v>
      </c>
      <c r="P1954" s="48" t="s">
        <v>4695</v>
      </c>
      <c r="Q1954" s="50">
        <v>36</v>
      </c>
    </row>
    <row r="1955" spans="1:17">
      <c r="A1955" s="48" t="s">
        <v>9778</v>
      </c>
      <c r="B1955" s="48" t="s">
        <v>9779</v>
      </c>
      <c r="C1955" s="48">
        <v>33.630000000000003</v>
      </c>
      <c r="D1955" s="48">
        <v>4.47</v>
      </c>
      <c r="E1955" s="49" t="s">
        <v>10687</v>
      </c>
      <c r="F1955" s="49" t="s">
        <v>10686</v>
      </c>
      <c r="G1955" s="49" t="s">
        <v>10686</v>
      </c>
      <c r="H1955" s="50">
        <v>0</v>
      </c>
      <c r="I1955" s="50" t="s">
        <v>10686</v>
      </c>
      <c r="J1955" s="48" t="s">
        <v>10731</v>
      </c>
      <c r="K1955" s="48" t="s">
        <v>10744</v>
      </c>
      <c r="L1955" s="51">
        <v>37206</v>
      </c>
      <c r="M1955" s="52">
        <v>3579.83</v>
      </c>
      <c r="N1955" s="53" t="s">
        <v>4697</v>
      </c>
      <c r="O1955" s="53" t="s">
        <v>4697</v>
      </c>
      <c r="P1955" s="48" t="s">
        <v>4698</v>
      </c>
      <c r="Q1955" s="50">
        <v>21</v>
      </c>
    </row>
    <row r="1956" spans="1:17">
      <c r="A1956" s="48" t="s">
        <v>9781</v>
      </c>
      <c r="B1956" s="48" t="s">
        <v>9782</v>
      </c>
      <c r="C1956" s="48">
        <v>34.799999999999997</v>
      </c>
      <c r="D1956" s="48">
        <v>4.08</v>
      </c>
      <c r="E1956" s="49" t="s">
        <v>10687</v>
      </c>
      <c r="F1956" s="49" t="s">
        <v>10686</v>
      </c>
      <c r="G1956" s="49" t="s">
        <v>10686</v>
      </c>
      <c r="H1956" s="50">
        <v>1</v>
      </c>
      <c r="I1956" s="50" t="s">
        <v>10686</v>
      </c>
      <c r="J1956" s="48" t="s">
        <v>10731</v>
      </c>
      <c r="K1956" s="48" t="s">
        <v>10744</v>
      </c>
      <c r="L1956" s="51">
        <v>34934</v>
      </c>
      <c r="M1956" s="52">
        <v>3578</v>
      </c>
      <c r="N1956" s="53" t="s">
        <v>4697</v>
      </c>
      <c r="O1956" s="53" t="s">
        <v>4694</v>
      </c>
      <c r="P1956" s="48" t="s">
        <v>4701</v>
      </c>
      <c r="Q1956" s="50">
        <v>27</v>
      </c>
    </row>
    <row r="1957" spans="1:17">
      <c r="A1957" s="48" t="s">
        <v>9784</v>
      </c>
      <c r="B1957" s="48" t="s">
        <v>9785</v>
      </c>
      <c r="C1957" s="48">
        <v>16.809999999999999</v>
      </c>
      <c r="D1957" s="48">
        <v>5.51</v>
      </c>
      <c r="E1957" s="49" t="s">
        <v>10687</v>
      </c>
      <c r="F1957" s="49" t="s">
        <v>10686</v>
      </c>
      <c r="G1957" s="49" t="s">
        <v>10686</v>
      </c>
      <c r="H1957" s="50">
        <v>1</v>
      </c>
      <c r="I1957" s="50" t="s">
        <v>10686</v>
      </c>
      <c r="J1957" s="48" t="s">
        <v>10734</v>
      </c>
      <c r="K1957" s="48" t="s">
        <v>10744</v>
      </c>
      <c r="L1957" s="51">
        <v>32373</v>
      </c>
      <c r="M1957" s="52">
        <v>3569.96</v>
      </c>
      <c r="N1957" s="53" t="s">
        <v>4697</v>
      </c>
      <c r="O1957" s="53" t="s">
        <v>4693</v>
      </c>
      <c r="P1957" s="48" t="s">
        <v>4698</v>
      </c>
      <c r="Q1957" s="50">
        <v>34</v>
      </c>
    </row>
    <row r="1958" spans="1:17">
      <c r="A1958" s="48" t="s">
        <v>9787</v>
      </c>
      <c r="B1958" s="48" t="s">
        <v>9788</v>
      </c>
      <c r="C1958" s="48">
        <v>16.690000000000001</v>
      </c>
      <c r="D1958" s="48">
        <v>8.4</v>
      </c>
      <c r="E1958" s="49" t="s">
        <v>10687</v>
      </c>
      <c r="F1958" s="49" t="s">
        <v>10686</v>
      </c>
      <c r="G1958" s="49" t="s">
        <v>10686</v>
      </c>
      <c r="H1958" s="50">
        <v>0</v>
      </c>
      <c r="I1958" s="50" t="s">
        <v>10686</v>
      </c>
      <c r="J1958" s="48" t="s">
        <v>10734</v>
      </c>
      <c r="K1958" s="48" t="s">
        <v>10738</v>
      </c>
      <c r="L1958" s="51">
        <v>29869</v>
      </c>
      <c r="M1958" s="52">
        <v>3562.87</v>
      </c>
      <c r="N1958" s="53" t="s">
        <v>4697</v>
      </c>
      <c r="O1958" s="53" t="s">
        <v>4693</v>
      </c>
      <c r="P1958" s="48" t="s">
        <v>4695</v>
      </c>
      <c r="Q1958" s="50">
        <v>41</v>
      </c>
    </row>
    <row r="1959" spans="1:17">
      <c r="A1959" s="48" t="s">
        <v>9790</v>
      </c>
      <c r="B1959" s="48" t="s">
        <v>5996</v>
      </c>
      <c r="C1959" s="48">
        <v>23.21</v>
      </c>
      <c r="D1959" s="48">
        <v>5.14</v>
      </c>
      <c r="E1959" s="49" t="s">
        <v>10687</v>
      </c>
      <c r="F1959" s="49" t="s">
        <v>10686</v>
      </c>
      <c r="G1959" s="49" t="s">
        <v>10686</v>
      </c>
      <c r="H1959" s="50">
        <v>1</v>
      </c>
      <c r="I1959" s="50" t="s">
        <v>10686</v>
      </c>
      <c r="J1959" s="48" t="s">
        <v>10716</v>
      </c>
      <c r="K1959" s="48" t="s">
        <v>10744</v>
      </c>
      <c r="L1959" s="51">
        <v>34866</v>
      </c>
      <c r="M1959" s="52">
        <v>3561.89</v>
      </c>
      <c r="N1959" s="53" t="s">
        <v>4697</v>
      </c>
      <c r="O1959" s="53" t="s">
        <v>4693</v>
      </c>
      <c r="P1959" s="48" t="s">
        <v>4695</v>
      </c>
      <c r="Q1959" s="50">
        <v>27</v>
      </c>
    </row>
    <row r="1960" spans="1:17">
      <c r="A1960" s="48" t="s">
        <v>9791</v>
      </c>
      <c r="B1960" s="48" t="s">
        <v>4830</v>
      </c>
      <c r="C1960" s="48">
        <v>25.175000000000001</v>
      </c>
      <c r="D1960" s="48">
        <v>5.21</v>
      </c>
      <c r="E1960" s="49" t="s">
        <v>10687</v>
      </c>
      <c r="F1960" s="49" t="s">
        <v>10686</v>
      </c>
      <c r="G1960" s="49" t="s">
        <v>10686</v>
      </c>
      <c r="H1960" s="50">
        <v>1</v>
      </c>
      <c r="I1960" s="50" t="s">
        <v>10686</v>
      </c>
      <c r="J1960" s="48" t="s">
        <v>10733</v>
      </c>
      <c r="K1960" s="48" t="s">
        <v>10744</v>
      </c>
      <c r="L1960" s="51">
        <v>34981</v>
      </c>
      <c r="M1960" s="52">
        <v>3558.62</v>
      </c>
      <c r="N1960" s="53" t="s">
        <v>4697</v>
      </c>
      <c r="O1960" s="53" t="s">
        <v>4694</v>
      </c>
      <c r="P1960" s="48" t="s">
        <v>4699</v>
      </c>
      <c r="Q1960" s="50">
        <v>27</v>
      </c>
    </row>
    <row r="1961" spans="1:17">
      <c r="A1961" s="48" t="s">
        <v>9793</v>
      </c>
      <c r="B1961" s="48" t="s">
        <v>5393</v>
      </c>
      <c r="C1961" s="48">
        <v>34.770000000000003</v>
      </c>
      <c r="D1961" s="48">
        <v>6.23</v>
      </c>
      <c r="E1961" s="49" t="s">
        <v>10686</v>
      </c>
      <c r="F1961" s="49" t="s">
        <v>10686</v>
      </c>
      <c r="G1961" s="49" t="s">
        <v>10686</v>
      </c>
      <c r="H1961" s="50">
        <v>0</v>
      </c>
      <c r="I1961" s="50" t="s">
        <v>10686</v>
      </c>
      <c r="J1961" s="48" t="s">
        <v>10731</v>
      </c>
      <c r="K1961" s="48" t="s">
        <v>10740</v>
      </c>
      <c r="L1961" s="51">
        <v>34601</v>
      </c>
      <c r="M1961" s="52">
        <v>3556.92</v>
      </c>
      <c r="N1961" s="53" t="s">
        <v>4697</v>
      </c>
      <c r="O1961" s="53" t="s">
        <v>4694</v>
      </c>
      <c r="P1961" s="48" t="s">
        <v>4698</v>
      </c>
      <c r="Q1961" s="50">
        <v>28</v>
      </c>
    </row>
    <row r="1962" spans="1:17">
      <c r="A1962" s="48" t="s">
        <v>9794</v>
      </c>
      <c r="B1962" s="48" t="s">
        <v>9795</v>
      </c>
      <c r="C1962" s="48">
        <v>27.7</v>
      </c>
      <c r="D1962" s="48">
        <v>5.6</v>
      </c>
      <c r="E1962" s="49" t="s">
        <v>10686</v>
      </c>
      <c r="F1962" s="49" t="s">
        <v>10686</v>
      </c>
      <c r="G1962" s="49" t="s">
        <v>10686</v>
      </c>
      <c r="H1962" s="50">
        <v>1</v>
      </c>
      <c r="I1962" s="50" t="s">
        <v>10686</v>
      </c>
      <c r="J1962" s="48" t="s">
        <v>10733</v>
      </c>
      <c r="K1962" s="48" t="s">
        <v>10744</v>
      </c>
      <c r="L1962" s="51">
        <v>33960</v>
      </c>
      <c r="M1962" s="52">
        <v>3554.2</v>
      </c>
      <c r="N1962" s="53" t="s">
        <v>4697</v>
      </c>
      <c r="O1962" s="53" t="s">
        <v>4694</v>
      </c>
      <c r="P1962" s="48" t="s">
        <v>4701</v>
      </c>
      <c r="Q1962" s="50">
        <v>30</v>
      </c>
    </row>
    <row r="1963" spans="1:17">
      <c r="A1963" s="48" t="s">
        <v>9797</v>
      </c>
      <c r="B1963" s="48" t="s">
        <v>4731</v>
      </c>
      <c r="C1963" s="48">
        <v>19.12</v>
      </c>
      <c r="D1963" s="48">
        <v>4.72</v>
      </c>
      <c r="E1963" s="49" t="s">
        <v>10687</v>
      </c>
      <c r="F1963" s="49" t="s">
        <v>10686</v>
      </c>
      <c r="G1963" s="49" t="s">
        <v>10686</v>
      </c>
      <c r="H1963" s="50">
        <v>1</v>
      </c>
      <c r="I1963" s="50" t="s">
        <v>10686</v>
      </c>
      <c r="J1963" s="48" t="s">
        <v>10716</v>
      </c>
      <c r="K1963" s="48" t="s">
        <v>10744</v>
      </c>
      <c r="L1963" s="51">
        <v>32431</v>
      </c>
      <c r="M1963" s="52">
        <v>3540.12</v>
      </c>
      <c r="N1963" s="53" t="s">
        <v>4697</v>
      </c>
      <c r="O1963" s="53" t="s">
        <v>4693</v>
      </c>
      <c r="P1963" s="48" t="s">
        <v>4695</v>
      </c>
      <c r="Q1963" s="50">
        <v>34</v>
      </c>
    </row>
    <row r="1964" spans="1:17">
      <c r="A1964" s="48" t="s">
        <v>9798</v>
      </c>
      <c r="B1964" s="48" t="s">
        <v>9799</v>
      </c>
      <c r="C1964" s="48">
        <v>32.67</v>
      </c>
      <c r="D1964" s="48">
        <v>4.67</v>
      </c>
      <c r="E1964" s="49" t="s">
        <v>10686</v>
      </c>
      <c r="F1964" s="49" t="s">
        <v>10686</v>
      </c>
      <c r="G1964" s="49" t="s">
        <v>10687</v>
      </c>
      <c r="H1964" s="50">
        <v>1</v>
      </c>
      <c r="I1964" s="50" t="s">
        <v>10686</v>
      </c>
      <c r="J1964" s="48" t="s">
        <v>10731</v>
      </c>
      <c r="K1964" s="48" t="s">
        <v>10744</v>
      </c>
      <c r="L1964" s="51">
        <v>37857</v>
      </c>
      <c r="M1964" s="52">
        <v>3538.9</v>
      </c>
      <c r="N1964" s="53" t="s">
        <v>4697</v>
      </c>
      <c r="O1964" s="53" t="s">
        <v>4697</v>
      </c>
      <c r="P1964" s="48" t="s">
        <v>4698</v>
      </c>
      <c r="Q1964" s="50">
        <v>19</v>
      </c>
    </row>
    <row r="1965" spans="1:17">
      <c r="A1965" s="48" t="s">
        <v>9801</v>
      </c>
      <c r="B1965" s="48" t="s">
        <v>8739</v>
      </c>
      <c r="C1965" s="48">
        <v>28.5</v>
      </c>
      <c r="D1965" s="48">
        <v>6.11</v>
      </c>
      <c r="E1965" s="49" t="s">
        <v>10686</v>
      </c>
      <c r="F1965" s="49" t="s">
        <v>10686</v>
      </c>
      <c r="G1965" s="49" t="s">
        <v>10686</v>
      </c>
      <c r="H1965" s="50">
        <v>1</v>
      </c>
      <c r="I1965" s="50" t="s">
        <v>10686</v>
      </c>
      <c r="J1965" s="48" t="s">
        <v>10733</v>
      </c>
      <c r="K1965" s="48" t="s">
        <v>10740</v>
      </c>
      <c r="L1965" s="51">
        <v>36054</v>
      </c>
      <c r="M1965" s="52">
        <v>3537.7</v>
      </c>
      <c r="N1965" s="53" t="s">
        <v>4694</v>
      </c>
      <c r="O1965" s="53" t="s">
        <v>4694</v>
      </c>
      <c r="P1965" s="48" t="s">
        <v>4698</v>
      </c>
      <c r="Q1965" s="50">
        <v>24</v>
      </c>
    </row>
    <row r="1966" spans="1:17">
      <c r="A1966" s="48" t="s">
        <v>9802</v>
      </c>
      <c r="B1966" s="48" t="s">
        <v>9803</v>
      </c>
      <c r="C1966" s="48">
        <v>39.270000000000003</v>
      </c>
      <c r="D1966" s="48">
        <v>6.25</v>
      </c>
      <c r="E1966" s="49" t="s">
        <v>10686</v>
      </c>
      <c r="F1966" s="49" t="s">
        <v>10686</v>
      </c>
      <c r="G1966" s="49" t="s">
        <v>10686</v>
      </c>
      <c r="H1966" s="50">
        <v>0</v>
      </c>
      <c r="I1966" s="50" t="s">
        <v>10686</v>
      </c>
      <c r="J1966" s="48" t="s">
        <v>10731</v>
      </c>
      <c r="K1966" s="48" t="s">
        <v>10740</v>
      </c>
      <c r="L1966" s="51">
        <v>36425</v>
      </c>
      <c r="M1966" s="52">
        <v>3500.61</v>
      </c>
      <c r="N1966" s="53" t="s">
        <v>4697</v>
      </c>
      <c r="O1966" s="53" t="s">
        <v>4697</v>
      </c>
      <c r="P1966" s="48" t="s">
        <v>4695</v>
      </c>
      <c r="Q1966" s="50">
        <v>23</v>
      </c>
    </row>
    <row r="1967" spans="1:17">
      <c r="A1967" s="48" t="s">
        <v>9805</v>
      </c>
      <c r="B1967" s="48" t="s">
        <v>9806</v>
      </c>
      <c r="C1967" s="48">
        <v>32.49</v>
      </c>
      <c r="D1967" s="48">
        <v>4</v>
      </c>
      <c r="E1967" s="49" t="s">
        <v>10687</v>
      </c>
      <c r="F1967" s="49" t="s">
        <v>10686</v>
      </c>
      <c r="G1967" s="49" t="s">
        <v>10686</v>
      </c>
      <c r="H1967" s="50">
        <v>0</v>
      </c>
      <c r="I1967" s="50" t="s">
        <v>10686</v>
      </c>
      <c r="J1967" s="48" t="s">
        <v>10731</v>
      </c>
      <c r="K1967" s="48" t="s">
        <v>10744</v>
      </c>
      <c r="L1967" s="51">
        <v>35326</v>
      </c>
      <c r="M1967" s="52">
        <v>3490.55</v>
      </c>
      <c r="N1967" s="53" t="s">
        <v>4693</v>
      </c>
      <c r="O1967" s="53" t="s">
        <v>4697</v>
      </c>
      <c r="P1967" s="48" t="s">
        <v>4707</v>
      </c>
      <c r="Q1967" s="50">
        <v>26</v>
      </c>
    </row>
    <row r="1968" spans="1:17">
      <c r="A1968" s="48" t="s">
        <v>9807</v>
      </c>
      <c r="B1968" s="48" t="s">
        <v>9808</v>
      </c>
      <c r="C1968" s="48">
        <v>23.7</v>
      </c>
      <c r="D1968" s="48">
        <v>5.55</v>
      </c>
      <c r="E1968" s="49" t="s">
        <v>10687</v>
      </c>
      <c r="F1968" s="49" t="s">
        <v>10686</v>
      </c>
      <c r="G1968" s="49" t="s">
        <v>10686</v>
      </c>
      <c r="H1968" s="50">
        <v>0</v>
      </c>
      <c r="I1968" s="50" t="s">
        <v>10686</v>
      </c>
      <c r="J1968" s="48" t="s">
        <v>10716</v>
      </c>
      <c r="K1968" s="48" t="s">
        <v>10744</v>
      </c>
      <c r="L1968" s="51">
        <v>35327</v>
      </c>
      <c r="M1968" s="52">
        <v>3484.33</v>
      </c>
      <c r="N1968" s="53" t="s">
        <v>4694</v>
      </c>
      <c r="O1968" s="53" t="s">
        <v>4694</v>
      </c>
      <c r="P1968" s="48" t="s">
        <v>4701</v>
      </c>
      <c r="Q1968" s="50">
        <v>26</v>
      </c>
    </row>
    <row r="1969" spans="1:17">
      <c r="A1969" s="48" t="s">
        <v>9810</v>
      </c>
      <c r="B1969" s="48" t="s">
        <v>9811</v>
      </c>
      <c r="C1969" s="48">
        <v>30.4</v>
      </c>
      <c r="D1969" s="48">
        <v>5.95</v>
      </c>
      <c r="E1969" s="49" t="s">
        <v>10686</v>
      </c>
      <c r="F1969" s="49" t="s">
        <v>10687</v>
      </c>
      <c r="G1969" s="49" t="s">
        <v>10686</v>
      </c>
      <c r="H1969" s="50">
        <v>1</v>
      </c>
      <c r="I1969" s="50" t="s">
        <v>10686</v>
      </c>
      <c r="J1969" s="48" t="s">
        <v>10731</v>
      </c>
      <c r="K1969" s="48" t="s">
        <v>10740</v>
      </c>
      <c r="L1969" s="51">
        <v>38164</v>
      </c>
      <c r="M1969" s="52">
        <v>3481.87</v>
      </c>
      <c r="N1969" s="53" t="s">
        <v>4697</v>
      </c>
      <c r="O1969" s="53" t="s">
        <v>4694</v>
      </c>
      <c r="P1969" s="48" t="s">
        <v>4705</v>
      </c>
      <c r="Q1969" s="50">
        <v>18</v>
      </c>
    </row>
    <row r="1970" spans="1:17">
      <c r="A1970" s="48" t="s">
        <v>9812</v>
      </c>
      <c r="B1970" s="48" t="s">
        <v>9813</v>
      </c>
      <c r="C1970" s="48">
        <v>38.94</v>
      </c>
      <c r="D1970" s="48">
        <v>4.3600000000000003</v>
      </c>
      <c r="E1970" s="49" t="s">
        <v>10686</v>
      </c>
      <c r="F1970" s="49" t="s">
        <v>10686</v>
      </c>
      <c r="G1970" s="49" t="s">
        <v>10687</v>
      </c>
      <c r="H1970" s="50">
        <v>1</v>
      </c>
      <c r="I1970" s="50" t="s">
        <v>10686</v>
      </c>
      <c r="J1970" s="48" t="s">
        <v>10731</v>
      </c>
      <c r="K1970" s="48" t="s">
        <v>10744</v>
      </c>
      <c r="L1970" s="51">
        <v>34254</v>
      </c>
      <c r="M1970" s="52">
        <v>3471.41</v>
      </c>
      <c r="N1970" s="53" t="s">
        <v>4697</v>
      </c>
      <c r="O1970" s="53" t="s">
        <v>4697</v>
      </c>
      <c r="P1970" s="48" t="s">
        <v>4695</v>
      </c>
      <c r="Q1970" s="50">
        <v>29</v>
      </c>
    </row>
    <row r="1971" spans="1:17">
      <c r="A1971" s="48" t="s">
        <v>9814</v>
      </c>
      <c r="B1971" s="48" t="s">
        <v>9815</v>
      </c>
      <c r="C1971" s="48">
        <v>31.02</v>
      </c>
      <c r="D1971" s="48">
        <v>4.84</v>
      </c>
      <c r="E1971" s="49" t="s">
        <v>10686</v>
      </c>
      <c r="F1971" s="49" t="s">
        <v>10686</v>
      </c>
      <c r="G1971" s="49" t="s">
        <v>10687</v>
      </c>
      <c r="H1971" s="50">
        <v>1</v>
      </c>
      <c r="I1971" s="50" t="s">
        <v>10686</v>
      </c>
      <c r="J1971" s="48" t="s">
        <v>10731</v>
      </c>
      <c r="K1971" s="48" t="s">
        <v>10744</v>
      </c>
      <c r="L1971" s="51">
        <v>37831</v>
      </c>
      <c r="M1971" s="52">
        <v>3463.51</v>
      </c>
      <c r="N1971" s="53" t="s">
        <v>4697</v>
      </c>
      <c r="O1971" s="53" t="s">
        <v>4693</v>
      </c>
      <c r="P1971" s="48" t="s">
        <v>4716</v>
      </c>
      <c r="Q1971" s="50">
        <v>19</v>
      </c>
    </row>
    <row r="1972" spans="1:17">
      <c r="A1972" s="48" t="s">
        <v>9817</v>
      </c>
      <c r="B1972" s="48" t="s">
        <v>9818</v>
      </c>
      <c r="C1972" s="48">
        <v>17.5</v>
      </c>
      <c r="D1972" s="48">
        <v>4.5599999999999996</v>
      </c>
      <c r="E1972" s="49" t="s">
        <v>10686</v>
      </c>
      <c r="F1972" s="49" t="s">
        <v>10686</v>
      </c>
      <c r="G1972" s="49" t="s">
        <v>10686</v>
      </c>
      <c r="H1972" s="50">
        <v>1</v>
      </c>
      <c r="I1972" s="50" t="s">
        <v>10686</v>
      </c>
      <c r="J1972" s="48" t="s">
        <v>10734</v>
      </c>
      <c r="K1972" s="48" t="s">
        <v>10744</v>
      </c>
      <c r="L1972" s="51">
        <v>32034</v>
      </c>
      <c r="M1972" s="52">
        <v>3453.77</v>
      </c>
      <c r="N1972" s="53" t="s">
        <v>4697</v>
      </c>
      <c r="O1972" s="53" t="s">
        <v>4693</v>
      </c>
      <c r="P1972" s="48" t="s">
        <v>4701</v>
      </c>
      <c r="Q1972" s="50">
        <v>35</v>
      </c>
    </row>
    <row r="1973" spans="1:17">
      <c r="A1973" s="48" t="s">
        <v>9820</v>
      </c>
      <c r="B1973" s="48" t="s">
        <v>4961</v>
      </c>
      <c r="C1973" s="48">
        <v>34.799999999999997</v>
      </c>
      <c r="D1973" s="48">
        <v>4.42</v>
      </c>
      <c r="E1973" s="49" t="s">
        <v>10687</v>
      </c>
      <c r="F1973" s="49" t="s">
        <v>10687</v>
      </c>
      <c r="G1973" s="49" t="s">
        <v>10686</v>
      </c>
      <c r="H1973" s="50">
        <v>2</v>
      </c>
      <c r="I1973" s="50" t="s">
        <v>10686</v>
      </c>
      <c r="J1973" s="48" t="s">
        <v>10731</v>
      </c>
      <c r="K1973" s="48" t="s">
        <v>10744</v>
      </c>
      <c r="L1973" s="51">
        <v>36697</v>
      </c>
      <c r="M1973" s="52">
        <v>3443.06</v>
      </c>
      <c r="N1973" s="53" t="s">
        <v>4697</v>
      </c>
      <c r="O1973" s="53" t="s">
        <v>4693</v>
      </c>
      <c r="P1973" s="48" t="s">
        <v>4701</v>
      </c>
      <c r="Q1973" s="50">
        <v>22</v>
      </c>
    </row>
    <row r="1974" spans="1:17">
      <c r="A1974" s="48" t="s">
        <v>9822</v>
      </c>
      <c r="B1974" s="48" t="s">
        <v>9823</v>
      </c>
      <c r="C1974" s="48">
        <v>17.3</v>
      </c>
      <c r="D1974" s="48">
        <v>7.66</v>
      </c>
      <c r="E1974" s="49" t="s">
        <v>10687</v>
      </c>
      <c r="F1974" s="49" t="s">
        <v>10686</v>
      </c>
      <c r="G1974" s="49" t="s">
        <v>10686</v>
      </c>
      <c r="H1974" s="50">
        <v>1</v>
      </c>
      <c r="I1974" s="50" t="s">
        <v>10686</v>
      </c>
      <c r="J1974" s="48" t="s">
        <v>10734</v>
      </c>
      <c r="K1974" s="48" t="s">
        <v>10738</v>
      </c>
      <c r="L1974" s="51">
        <v>31651</v>
      </c>
      <c r="M1974" s="52">
        <v>3436.5</v>
      </c>
      <c r="N1974" s="53" t="s">
        <v>4697</v>
      </c>
      <c r="O1974" s="53" t="s">
        <v>4693</v>
      </c>
      <c r="P1974" s="48" t="s">
        <v>4695</v>
      </c>
      <c r="Q1974" s="50">
        <v>36</v>
      </c>
    </row>
    <row r="1975" spans="1:17">
      <c r="A1975" s="48" t="s">
        <v>9825</v>
      </c>
      <c r="B1975" s="48" t="s">
        <v>9826</v>
      </c>
      <c r="C1975" s="48">
        <v>32.25</v>
      </c>
      <c r="D1975" s="48">
        <v>5.2</v>
      </c>
      <c r="E1975" s="49" t="s">
        <v>10687</v>
      </c>
      <c r="F1975" s="49" t="s">
        <v>10686</v>
      </c>
      <c r="G1975" s="49" t="s">
        <v>10686</v>
      </c>
      <c r="H1975" s="50">
        <v>0</v>
      </c>
      <c r="I1975" s="50" t="s">
        <v>10686</v>
      </c>
      <c r="J1975" s="48" t="s">
        <v>10731</v>
      </c>
      <c r="K1975" s="48" t="s">
        <v>10744</v>
      </c>
      <c r="L1975" s="51">
        <v>37251</v>
      </c>
      <c r="M1975" s="52">
        <v>3434.38</v>
      </c>
      <c r="N1975" s="53" t="s">
        <v>4697</v>
      </c>
      <c r="O1975" s="53" t="s">
        <v>4697</v>
      </c>
      <c r="P1975" s="48" t="s">
        <v>4701</v>
      </c>
      <c r="Q1975" s="50">
        <v>21</v>
      </c>
    </row>
    <row r="1976" spans="1:17">
      <c r="A1976" s="48" t="s">
        <v>9828</v>
      </c>
      <c r="B1976" s="48" t="s">
        <v>9829</v>
      </c>
      <c r="C1976" s="48">
        <v>42.4</v>
      </c>
      <c r="D1976" s="48">
        <v>5.53</v>
      </c>
      <c r="E1976" s="49" t="s">
        <v>10687</v>
      </c>
      <c r="F1976" s="49" t="s">
        <v>10686</v>
      </c>
      <c r="G1976" s="49" t="s">
        <v>10686</v>
      </c>
      <c r="H1976" s="50">
        <v>0</v>
      </c>
      <c r="I1976" s="50" t="s">
        <v>10686</v>
      </c>
      <c r="J1976" s="48" t="s">
        <v>10731</v>
      </c>
      <c r="K1976" s="48" t="s">
        <v>10744</v>
      </c>
      <c r="L1976" s="51">
        <v>35418</v>
      </c>
      <c r="M1976" s="52">
        <v>3410.32</v>
      </c>
      <c r="N1976" s="53" t="s">
        <v>4697</v>
      </c>
      <c r="O1976" s="53" t="s">
        <v>4697</v>
      </c>
      <c r="P1976" s="48" t="s">
        <v>4701</v>
      </c>
      <c r="Q1976" s="50">
        <v>26</v>
      </c>
    </row>
    <row r="1977" spans="1:17">
      <c r="A1977" s="48" t="s">
        <v>9831</v>
      </c>
      <c r="B1977" s="48" t="s">
        <v>9832</v>
      </c>
      <c r="C1977" s="48">
        <v>38.664999999999999</v>
      </c>
      <c r="D1977" s="48">
        <v>4.8600000000000003</v>
      </c>
      <c r="E1977" s="49" t="s">
        <v>10686</v>
      </c>
      <c r="F1977" s="49" t="s">
        <v>10687</v>
      </c>
      <c r="G1977" s="49" t="s">
        <v>10686</v>
      </c>
      <c r="H1977" s="50">
        <v>1</v>
      </c>
      <c r="I1977" s="50" t="s">
        <v>10686</v>
      </c>
      <c r="J1977" s="48" t="s">
        <v>10731</v>
      </c>
      <c r="K1977" s="48" t="s">
        <v>10744</v>
      </c>
      <c r="L1977" s="51">
        <v>38184</v>
      </c>
      <c r="M1977" s="52">
        <v>3393.36</v>
      </c>
      <c r="N1977" s="53" t="s">
        <v>4697</v>
      </c>
      <c r="O1977" s="53" t="s">
        <v>4697</v>
      </c>
      <c r="P1977" s="48" t="s">
        <v>4710</v>
      </c>
      <c r="Q1977" s="50">
        <v>18</v>
      </c>
    </row>
    <row r="1978" spans="1:17">
      <c r="A1978" s="48" t="s">
        <v>9834</v>
      </c>
      <c r="B1978" s="48" t="s">
        <v>4899</v>
      </c>
      <c r="C1978" s="48">
        <v>29.92</v>
      </c>
      <c r="D1978" s="48">
        <v>5.49</v>
      </c>
      <c r="E1978" s="49" t="s">
        <v>10687</v>
      </c>
      <c r="F1978" s="49" t="s">
        <v>10686</v>
      </c>
      <c r="G1978" s="49" t="s">
        <v>10686</v>
      </c>
      <c r="H1978" s="50">
        <v>0</v>
      </c>
      <c r="I1978" s="50" t="s">
        <v>10686</v>
      </c>
      <c r="J1978" s="48" t="s">
        <v>10733</v>
      </c>
      <c r="K1978" s="48" t="s">
        <v>10744</v>
      </c>
      <c r="L1978" s="51">
        <v>35365</v>
      </c>
      <c r="M1978" s="52">
        <v>3392.98</v>
      </c>
      <c r="N1978" s="53" t="s">
        <v>4697</v>
      </c>
      <c r="O1978" s="53" t="s">
        <v>4694</v>
      </c>
      <c r="P1978" s="48" t="s">
        <v>4695</v>
      </c>
      <c r="Q1978" s="50">
        <v>26</v>
      </c>
    </row>
    <row r="1979" spans="1:17">
      <c r="A1979" s="48" t="s">
        <v>9836</v>
      </c>
      <c r="B1979" s="48" t="s">
        <v>9837</v>
      </c>
      <c r="C1979" s="48">
        <v>29.48</v>
      </c>
      <c r="D1979" s="48">
        <v>4.09</v>
      </c>
      <c r="E1979" s="49" t="s">
        <v>10687</v>
      </c>
      <c r="F1979" s="49" t="s">
        <v>10686</v>
      </c>
      <c r="G1979" s="49" t="s">
        <v>10686</v>
      </c>
      <c r="H1979" s="50">
        <v>0</v>
      </c>
      <c r="I1979" s="50" t="s">
        <v>10686</v>
      </c>
      <c r="J1979" s="48" t="s">
        <v>10733</v>
      </c>
      <c r="K1979" s="48" t="s">
        <v>10744</v>
      </c>
      <c r="L1979" s="51">
        <v>35287</v>
      </c>
      <c r="M1979" s="52">
        <v>3392.37</v>
      </c>
      <c r="N1979" s="53" t="s">
        <v>4697</v>
      </c>
      <c r="O1979" s="53" t="s">
        <v>4694</v>
      </c>
      <c r="P1979" s="48" t="s">
        <v>4695</v>
      </c>
      <c r="Q1979" s="50">
        <v>26</v>
      </c>
    </row>
    <row r="1980" spans="1:17">
      <c r="A1980" s="48" t="s">
        <v>9838</v>
      </c>
      <c r="B1980" s="48" t="s">
        <v>9839</v>
      </c>
      <c r="C1980" s="48">
        <v>28.785</v>
      </c>
      <c r="D1980" s="48">
        <v>4.3099999999999996</v>
      </c>
      <c r="E1980" s="49" t="s">
        <v>10687</v>
      </c>
      <c r="F1980" s="49" t="s">
        <v>10686</v>
      </c>
      <c r="G1980" s="49" t="s">
        <v>10686</v>
      </c>
      <c r="H1980" s="50">
        <v>0</v>
      </c>
      <c r="I1980" s="50" t="s">
        <v>10686</v>
      </c>
      <c r="J1980" s="48" t="s">
        <v>10733</v>
      </c>
      <c r="K1980" s="48" t="s">
        <v>10744</v>
      </c>
      <c r="L1980" s="51">
        <v>35382</v>
      </c>
      <c r="M1980" s="52">
        <v>3385.4</v>
      </c>
      <c r="N1980" s="53" t="s">
        <v>4697</v>
      </c>
      <c r="O1980" s="53" t="s">
        <v>4697</v>
      </c>
      <c r="P1980" s="48" t="s">
        <v>4699</v>
      </c>
      <c r="Q1980" s="50">
        <v>26</v>
      </c>
    </row>
    <row r="1981" spans="1:17">
      <c r="A1981" s="48" t="s">
        <v>9841</v>
      </c>
      <c r="B1981" s="48" t="s">
        <v>9842</v>
      </c>
      <c r="C1981" s="48">
        <v>19.8</v>
      </c>
      <c r="D1981" s="48">
        <v>4</v>
      </c>
      <c r="E1981" s="49" t="s">
        <v>10687</v>
      </c>
      <c r="F1981" s="49" t="s">
        <v>10686</v>
      </c>
      <c r="G1981" s="49" t="s">
        <v>10686</v>
      </c>
      <c r="H1981" s="50">
        <v>0</v>
      </c>
      <c r="I1981" s="50" t="s">
        <v>10686</v>
      </c>
      <c r="J1981" s="48" t="s">
        <v>10716</v>
      </c>
      <c r="K1981" s="48" t="s">
        <v>10744</v>
      </c>
      <c r="L1981" s="51">
        <v>35413</v>
      </c>
      <c r="M1981" s="52">
        <v>3378.91</v>
      </c>
      <c r="N1981" s="53" t="s">
        <v>4697</v>
      </c>
      <c r="O1981" s="53" t="s">
        <v>4693</v>
      </c>
      <c r="P1981" s="48" t="s">
        <v>4701</v>
      </c>
      <c r="Q1981" s="50">
        <v>26</v>
      </c>
    </row>
    <row r="1982" spans="1:17">
      <c r="A1982" s="48" t="s">
        <v>9844</v>
      </c>
      <c r="B1982" s="48" t="s">
        <v>9845</v>
      </c>
      <c r="C1982" s="48">
        <v>35.53</v>
      </c>
      <c r="D1982" s="48">
        <v>4.68</v>
      </c>
      <c r="E1982" s="49" t="s">
        <v>10686</v>
      </c>
      <c r="F1982" s="49" t="s">
        <v>10686</v>
      </c>
      <c r="G1982" s="49" t="s">
        <v>10687</v>
      </c>
      <c r="H1982" s="50">
        <v>1</v>
      </c>
      <c r="I1982" s="50" t="s">
        <v>10686</v>
      </c>
      <c r="J1982" s="48" t="s">
        <v>10731</v>
      </c>
      <c r="K1982" s="48" t="s">
        <v>10744</v>
      </c>
      <c r="L1982" s="51">
        <v>34249</v>
      </c>
      <c r="M1982" s="52">
        <v>3366.67</v>
      </c>
      <c r="N1982" s="53" t="s">
        <v>4697</v>
      </c>
      <c r="O1982" s="53" t="s">
        <v>4697</v>
      </c>
      <c r="P1982" s="48" t="s">
        <v>4695</v>
      </c>
      <c r="Q1982" s="50">
        <v>29</v>
      </c>
    </row>
    <row r="1983" spans="1:17">
      <c r="A1983" s="48" t="s">
        <v>9847</v>
      </c>
      <c r="B1983" s="48" t="s">
        <v>9848</v>
      </c>
      <c r="C1983" s="48">
        <v>21.47</v>
      </c>
      <c r="D1983" s="48">
        <v>4.0199999999999996</v>
      </c>
      <c r="E1983" s="49" t="s">
        <v>10687</v>
      </c>
      <c r="F1983" s="49" t="s">
        <v>10686</v>
      </c>
      <c r="G1983" s="49" t="s">
        <v>10686</v>
      </c>
      <c r="H1983" s="50">
        <v>1</v>
      </c>
      <c r="I1983" s="50" t="s">
        <v>10686</v>
      </c>
      <c r="J1983" s="48" t="s">
        <v>10716</v>
      </c>
      <c r="K1983" s="48" t="s">
        <v>10744</v>
      </c>
      <c r="L1983" s="51">
        <v>34873</v>
      </c>
      <c r="M1983" s="52">
        <v>3353.47</v>
      </c>
      <c r="N1983" s="53" t="s">
        <v>4697</v>
      </c>
      <c r="O1983" s="53" t="s">
        <v>4694</v>
      </c>
      <c r="P1983" s="48" t="s">
        <v>4698</v>
      </c>
      <c r="Q1983" s="50">
        <v>27</v>
      </c>
    </row>
    <row r="1984" spans="1:17">
      <c r="A1984" s="48" t="s">
        <v>9850</v>
      </c>
      <c r="B1984" s="48" t="s">
        <v>9851</v>
      </c>
      <c r="C1984" s="48">
        <v>25.9</v>
      </c>
      <c r="D1984" s="48">
        <v>5.12</v>
      </c>
      <c r="E1984" s="49" t="s">
        <v>10686</v>
      </c>
      <c r="F1984" s="49" t="s">
        <v>10686</v>
      </c>
      <c r="G1984" s="49" t="s">
        <v>10687</v>
      </c>
      <c r="H1984" s="50">
        <v>1</v>
      </c>
      <c r="I1984" s="50" t="s">
        <v>10686</v>
      </c>
      <c r="J1984" s="48" t="s">
        <v>10733</v>
      </c>
      <c r="K1984" s="48" t="s">
        <v>10744</v>
      </c>
      <c r="L1984" s="51">
        <v>34270</v>
      </c>
      <c r="M1984" s="52">
        <v>3353.28</v>
      </c>
      <c r="N1984" s="53" t="s">
        <v>4697</v>
      </c>
      <c r="O1984" s="53" t="s">
        <v>4693</v>
      </c>
      <c r="P1984" s="48" t="s">
        <v>4701</v>
      </c>
      <c r="Q1984" s="50">
        <v>29</v>
      </c>
    </row>
    <row r="1985" spans="1:17">
      <c r="A1985" s="48" t="s">
        <v>9853</v>
      </c>
      <c r="B1985" s="48" t="s">
        <v>9854</v>
      </c>
      <c r="C1985" s="48">
        <v>20.81</v>
      </c>
      <c r="D1985" s="48">
        <v>5.52</v>
      </c>
      <c r="E1985" s="49" t="s">
        <v>10686</v>
      </c>
      <c r="F1985" s="49" t="s">
        <v>10686</v>
      </c>
      <c r="G1985" s="49" t="s">
        <v>10686</v>
      </c>
      <c r="H1985" s="50">
        <v>0</v>
      </c>
      <c r="I1985" s="50" t="s">
        <v>10686</v>
      </c>
      <c r="J1985" s="48" t="s">
        <v>10716</v>
      </c>
      <c r="K1985" s="48" t="s">
        <v>10744</v>
      </c>
      <c r="L1985" s="51">
        <v>33482</v>
      </c>
      <c r="M1985" s="52">
        <v>3342.79</v>
      </c>
      <c r="N1985" s="53" t="s">
        <v>4697</v>
      </c>
      <c r="O1985" s="53" t="s">
        <v>4693</v>
      </c>
      <c r="P1985" s="48" t="s">
        <v>4695</v>
      </c>
      <c r="Q1985" s="50">
        <v>31</v>
      </c>
    </row>
    <row r="1986" spans="1:17">
      <c r="A1986" s="48" t="s">
        <v>9856</v>
      </c>
      <c r="B1986" s="48" t="s">
        <v>7489</v>
      </c>
      <c r="C1986" s="48">
        <v>25.84</v>
      </c>
      <c r="D1986" s="48">
        <v>5.81</v>
      </c>
      <c r="E1986" s="49" t="s">
        <v>10687</v>
      </c>
      <c r="F1986" s="49" t="s">
        <v>10686</v>
      </c>
      <c r="G1986" s="49" t="s">
        <v>10687</v>
      </c>
      <c r="H1986" s="50">
        <v>1</v>
      </c>
      <c r="I1986" s="50" t="s">
        <v>10686</v>
      </c>
      <c r="J1986" s="48" t="s">
        <v>10733</v>
      </c>
      <c r="K1986" s="48" t="s">
        <v>10740</v>
      </c>
      <c r="L1986" s="51">
        <v>35601</v>
      </c>
      <c r="M1986" s="52">
        <v>3309.79</v>
      </c>
      <c r="N1986" s="53" t="s">
        <v>4694</v>
      </c>
      <c r="O1986" s="53" t="s">
        <v>4694</v>
      </c>
      <c r="P1986" s="48" t="s">
        <v>4708</v>
      </c>
      <c r="Q1986" s="50">
        <v>25</v>
      </c>
    </row>
    <row r="1987" spans="1:17">
      <c r="A1987" s="48" t="s">
        <v>9858</v>
      </c>
      <c r="B1987" s="48" t="s">
        <v>4789</v>
      </c>
      <c r="C1987" s="48">
        <v>30.95</v>
      </c>
      <c r="D1987" s="48">
        <v>5.16</v>
      </c>
      <c r="E1987" s="49" t="s">
        <v>10686</v>
      </c>
      <c r="F1987" s="49" t="s">
        <v>10686</v>
      </c>
      <c r="G1987" s="49" t="s">
        <v>10687</v>
      </c>
      <c r="H1987" s="50">
        <v>1</v>
      </c>
      <c r="I1987" s="50" t="s">
        <v>10686</v>
      </c>
      <c r="J1987" s="48" t="s">
        <v>10731</v>
      </c>
      <c r="K1987" s="48" t="s">
        <v>10744</v>
      </c>
      <c r="L1987" s="51">
        <v>37943</v>
      </c>
      <c r="M1987" s="52">
        <v>3308.46</v>
      </c>
      <c r="N1987" s="53" t="s">
        <v>4697</v>
      </c>
      <c r="O1987" s="53" t="s">
        <v>4693</v>
      </c>
      <c r="P1987" s="48" t="s">
        <v>4715</v>
      </c>
      <c r="Q1987" s="50">
        <v>19</v>
      </c>
    </row>
    <row r="1988" spans="1:17">
      <c r="A1988" s="48" t="s">
        <v>9860</v>
      </c>
      <c r="B1988" s="48" t="s">
        <v>5699</v>
      </c>
      <c r="C1988" s="48">
        <v>30.54</v>
      </c>
      <c r="D1988" s="48">
        <v>5</v>
      </c>
      <c r="E1988" s="49" t="s">
        <v>10686</v>
      </c>
      <c r="F1988" s="49" t="s">
        <v>10686</v>
      </c>
      <c r="G1988" s="49" t="s">
        <v>10687</v>
      </c>
      <c r="H1988" s="50">
        <v>1</v>
      </c>
      <c r="I1988" s="50" t="s">
        <v>10686</v>
      </c>
      <c r="J1988" s="48" t="s">
        <v>10731</v>
      </c>
      <c r="K1988" s="48" t="s">
        <v>10744</v>
      </c>
      <c r="L1988" s="51">
        <v>37960</v>
      </c>
      <c r="M1988" s="52">
        <v>3300.7</v>
      </c>
      <c r="N1988" s="53" t="s">
        <v>4697</v>
      </c>
      <c r="O1988" s="53" t="s">
        <v>4697</v>
      </c>
      <c r="P1988" s="48" t="s">
        <v>4716</v>
      </c>
      <c r="Q1988" s="50">
        <v>19</v>
      </c>
    </row>
    <row r="1989" spans="1:17">
      <c r="A1989" s="48" t="s">
        <v>9862</v>
      </c>
      <c r="B1989" s="48" t="s">
        <v>9863</v>
      </c>
      <c r="C1989" s="48">
        <v>33.914999999999999</v>
      </c>
      <c r="D1989" s="48">
        <v>5.84</v>
      </c>
      <c r="E1989" s="49" t="s">
        <v>10687</v>
      </c>
      <c r="F1989" s="49" t="s">
        <v>10686</v>
      </c>
      <c r="G1989" s="49" t="s">
        <v>10686</v>
      </c>
      <c r="H1989" s="50">
        <v>0</v>
      </c>
      <c r="I1989" s="50" t="s">
        <v>10686</v>
      </c>
      <c r="J1989" s="48" t="s">
        <v>10731</v>
      </c>
      <c r="K1989" s="48" t="s">
        <v>10740</v>
      </c>
      <c r="L1989" s="51">
        <v>35386</v>
      </c>
      <c r="M1989" s="52">
        <v>3292.53</v>
      </c>
      <c r="N1989" s="53" t="s">
        <v>4697</v>
      </c>
      <c r="O1989" s="53" t="s">
        <v>4697</v>
      </c>
      <c r="P1989" s="48" t="s">
        <v>4698</v>
      </c>
      <c r="Q1989" s="50">
        <v>26</v>
      </c>
    </row>
    <row r="1990" spans="1:17">
      <c r="A1990" s="48" t="s">
        <v>9865</v>
      </c>
      <c r="B1990" s="48" t="s">
        <v>4973</v>
      </c>
      <c r="C1990" s="48">
        <v>33.31</v>
      </c>
      <c r="D1990" s="48">
        <v>4.1900000000000004</v>
      </c>
      <c r="E1990" s="49" t="s">
        <v>10686</v>
      </c>
      <c r="F1990" s="49" t="s">
        <v>10686</v>
      </c>
      <c r="G1990" s="49" t="s">
        <v>10687</v>
      </c>
      <c r="H1990" s="50">
        <v>1</v>
      </c>
      <c r="I1990" s="50" t="s">
        <v>10686</v>
      </c>
      <c r="J1990" s="48" t="s">
        <v>10731</v>
      </c>
      <c r="K1990" s="48" t="s">
        <v>10744</v>
      </c>
      <c r="L1990" s="51">
        <v>37805</v>
      </c>
      <c r="M1990" s="52">
        <v>3280.22</v>
      </c>
      <c r="N1990" s="53" t="s">
        <v>4697</v>
      </c>
      <c r="O1990" s="53" t="s">
        <v>4694</v>
      </c>
      <c r="P1990" s="48" t="s">
        <v>4701</v>
      </c>
      <c r="Q1990" s="50">
        <v>19</v>
      </c>
    </row>
    <row r="1991" spans="1:17">
      <c r="A1991" s="48" t="s">
        <v>9867</v>
      </c>
      <c r="B1991" s="48" t="s">
        <v>9868</v>
      </c>
      <c r="C1991" s="48">
        <v>25.745000000000001</v>
      </c>
      <c r="D1991" s="48">
        <v>4.62</v>
      </c>
      <c r="E1991" s="49" t="s">
        <v>10687</v>
      </c>
      <c r="F1991" s="49" t="s">
        <v>10686</v>
      </c>
      <c r="G1991" s="49" t="s">
        <v>10686</v>
      </c>
      <c r="H1991" s="50">
        <v>0</v>
      </c>
      <c r="I1991" s="50" t="s">
        <v>10686</v>
      </c>
      <c r="J1991" s="48" t="s">
        <v>10733</v>
      </c>
      <c r="K1991" s="48" t="s">
        <v>10744</v>
      </c>
      <c r="L1991" s="51">
        <v>37170</v>
      </c>
      <c r="M1991" s="52">
        <v>3279.87</v>
      </c>
      <c r="N1991" s="53" t="s">
        <v>4697</v>
      </c>
      <c r="O1991" s="53" t="s">
        <v>4693</v>
      </c>
      <c r="P1991" s="48" t="s">
        <v>4708</v>
      </c>
      <c r="Q1991" s="50">
        <v>21</v>
      </c>
    </row>
    <row r="1992" spans="1:17">
      <c r="A1992" s="48" t="s">
        <v>9870</v>
      </c>
      <c r="B1992" s="48" t="s">
        <v>9871</v>
      </c>
      <c r="C1992" s="48">
        <v>37.1</v>
      </c>
      <c r="D1992" s="48">
        <v>6.24</v>
      </c>
      <c r="E1992" s="49" t="s">
        <v>10686</v>
      </c>
      <c r="F1992" s="49" t="s">
        <v>10686</v>
      </c>
      <c r="G1992" s="49" t="s">
        <v>10686</v>
      </c>
      <c r="H1992" s="50">
        <v>0</v>
      </c>
      <c r="I1992" s="50" t="s">
        <v>10686</v>
      </c>
      <c r="J1992" s="48" t="s">
        <v>10731</v>
      </c>
      <c r="K1992" s="48" t="s">
        <v>10740</v>
      </c>
      <c r="L1992" s="51">
        <v>34516</v>
      </c>
      <c r="M1992" s="52">
        <v>3277.16</v>
      </c>
      <c r="N1992" s="53" t="s">
        <v>4697</v>
      </c>
      <c r="O1992" s="53" t="s">
        <v>4694</v>
      </c>
      <c r="P1992" s="48" t="s">
        <v>4701</v>
      </c>
      <c r="Q1992" s="50">
        <v>28</v>
      </c>
    </row>
    <row r="1993" spans="1:17">
      <c r="A1993" s="48" t="s">
        <v>9873</v>
      </c>
      <c r="B1993" s="48" t="s">
        <v>9874</v>
      </c>
      <c r="C1993" s="48">
        <v>35.435000000000002</v>
      </c>
      <c r="D1993" s="48">
        <v>5.81</v>
      </c>
      <c r="E1993" s="49" t="s">
        <v>10686</v>
      </c>
      <c r="F1993" s="49" t="s">
        <v>10686</v>
      </c>
      <c r="G1993" s="49" t="s">
        <v>10686</v>
      </c>
      <c r="H1993" s="50">
        <v>0</v>
      </c>
      <c r="I1993" s="50" t="s">
        <v>10686</v>
      </c>
      <c r="J1993" s="48" t="s">
        <v>10731</v>
      </c>
      <c r="K1993" s="48" t="s">
        <v>10740</v>
      </c>
      <c r="L1993" s="51">
        <v>34670</v>
      </c>
      <c r="M1993" s="52">
        <v>3268.85</v>
      </c>
      <c r="N1993" s="53" t="s">
        <v>4694</v>
      </c>
      <c r="O1993" s="53" t="s">
        <v>4693</v>
      </c>
      <c r="P1993" s="48" t="s">
        <v>4705</v>
      </c>
      <c r="Q1993" s="50">
        <v>28</v>
      </c>
    </row>
    <row r="1994" spans="1:17">
      <c r="A1994" s="48" t="s">
        <v>9876</v>
      </c>
      <c r="B1994" s="48" t="s">
        <v>9877</v>
      </c>
      <c r="C1994" s="48">
        <v>20.399999999999999</v>
      </c>
      <c r="D1994" s="48">
        <v>4.83</v>
      </c>
      <c r="E1994" s="49" t="s">
        <v>10686</v>
      </c>
      <c r="F1994" s="49" t="s">
        <v>10686</v>
      </c>
      <c r="G1994" s="49" t="s">
        <v>10686</v>
      </c>
      <c r="H1994" s="50">
        <v>0</v>
      </c>
      <c r="I1994" s="50" t="s">
        <v>10686</v>
      </c>
      <c r="J1994" s="48" t="s">
        <v>10716</v>
      </c>
      <c r="K1994" s="48" t="s">
        <v>10744</v>
      </c>
      <c r="L1994" s="51">
        <v>33555</v>
      </c>
      <c r="M1994" s="52">
        <v>3260.2</v>
      </c>
      <c r="N1994" s="53" t="s">
        <v>4694</v>
      </c>
      <c r="O1994" s="53" t="s">
        <v>4697</v>
      </c>
      <c r="P1994" s="48" t="s">
        <v>4701</v>
      </c>
      <c r="Q1994" s="50">
        <v>31</v>
      </c>
    </row>
    <row r="1995" spans="1:17">
      <c r="A1995" s="48" t="s">
        <v>9879</v>
      </c>
      <c r="B1995" s="48" t="s">
        <v>8762</v>
      </c>
      <c r="C1995" s="48">
        <v>42.13</v>
      </c>
      <c r="D1995" s="48">
        <v>5.72</v>
      </c>
      <c r="E1995" s="49" t="s">
        <v>10687</v>
      </c>
      <c r="F1995" s="49" t="s">
        <v>10686</v>
      </c>
      <c r="G1995" s="49" t="s">
        <v>10687</v>
      </c>
      <c r="H1995" s="50">
        <v>1</v>
      </c>
      <c r="I1995" s="50" t="s">
        <v>10686</v>
      </c>
      <c r="J1995" s="48" t="s">
        <v>10731</v>
      </c>
      <c r="K1995" s="48" t="s">
        <v>10740</v>
      </c>
      <c r="L1995" s="51">
        <v>35675</v>
      </c>
      <c r="M1995" s="52">
        <v>3238.44</v>
      </c>
      <c r="N1995" s="53" t="s">
        <v>4697</v>
      </c>
      <c r="O1995" s="53" t="s">
        <v>4694</v>
      </c>
      <c r="P1995" s="48" t="s">
        <v>4695</v>
      </c>
      <c r="Q1995" s="50">
        <v>25</v>
      </c>
    </row>
    <row r="1996" spans="1:17">
      <c r="A1996" s="48" t="s">
        <v>9881</v>
      </c>
      <c r="B1996" s="48" t="s">
        <v>9882</v>
      </c>
      <c r="C1996" s="48">
        <v>33.99</v>
      </c>
      <c r="D1996" s="48">
        <v>4.83</v>
      </c>
      <c r="E1996" s="49" t="s">
        <v>10687</v>
      </c>
      <c r="F1996" s="49" t="s">
        <v>10686</v>
      </c>
      <c r="G1996" s="49" t="s">
        <v>10687</v>
      </c>
      <c r="H1996" s="50">
        <v>1</v>
      </c>
      <c r="I1996" s="50" t="s">
        <v>10686</v>
      </c>
      <c r="J1996" s="48" t="s">
        <v>10731</v>
      </c>
      <c r="K1996" s="48" t="s">
        <v>10744</v>
      </c>
      <c r="L1996" s="51">
        <v>35644</v>
      </c>
      <c r="M1996" s="52">
        <v>3227.12</v>
      </c>
      <c r="N1996" s="53" t="s">
        <v>4697</v>
      </c>
      <c r="O1996" s="53" t="s">
        <v>4694</v>
      </c>
      <c r="P1996" s="48" t="s">
        <v>4695</v>
      </c>
      <c r="Q1996" s="50">
        <v>25</v>
      </c>
    </row>
    <row r="1997" spans="1:17">
      <c r="A1997" s="48" t="s">
        <v>9884</v>
      </c>
      <c r="B1997" s="48" t="s">
        <v>9885</v>
      </c>
      <c r="C1997" s="48">
        <v>28.594999999999999</v>
      </c>
      <c r="D1997" s="48">
        <v>4.1399999999999997</v>
      </c>
      <c r="E1997" s="49" t="s">
        <v>10687</v>
      </c>
      <c r="F1997" s="49" t="s">
        <v>10686</v>
      </c>
      <c r="G1997" s="49" t="s">
        <v>10687</v>
      </c>
      <c r="H1997" s="50">
        <v>1</v>
      </c>
      <c r="I1997" s="50" t="s">
        <v>10686</v>
      </c>
      <c r="J1997" s="48" t="s">
        <v>10733</v>
      </c>
      <c r="K1997" s="48" t="s">
        <v>10744</v>
      </c>
      <c r="L1997" s="51">
        <v>35617</v>
      </c>
      <c r="M1997" s="52">
        <v>3213.62</v>
      </c>
      <c r="N1997" s="53" t="s">
        <v>4697</v>
      </c>
      <c r="O1997" s="53" t="s">
        <v>4697</v>
      </c>
      <c r="P1997" s="48" t="s">
        <v>4699</v>
      </c>
      <c r="Q1997" s="50">
        <v>25</v>
      </c>
    </row>
    <row r="1998" spans="1:17">
      <c r="A1998" s="48" t="s">
        <v>9886</v>
      </c>
      <c r="B1998" s="48" t="s">
        <v>5459</v>
      </c>
      <c r="C1998" s="48">
        <v>20.8</v>
      </c>
      <c r="D1998" s="48">
        <v>4.07</v>
      </c>
      <c r="E1998" s="49" t="s">
        <v>10687</v>
      </c>
      <c r="F1998" s="49" t="s">
        <v>10686</v>
      </c>
      <c r="G1998" s="49" t="s">
        <v>10687</v>
      </c>
      <c r="H1998" s="50">
        <v>1</v>
      </c>
      <c r="I1998" s="50" t="s">
        <v>10686</v>
      </c>
      <c r="J1998" s="48" t="s">
        <v>10716</v>
      </c>
      <c r="K1998" s="48" t="s">
        <v>10744</v>
      </c>
      <c r="L1998" s="51">
        <v>35786</v>
      </c>
      <c r="M1998" s="52">
        <v>3208.79</v>
      </c>
      <c r="N1998" s="53" t="s">
        <v>4697</v>
      </c>
      <c r="O1998" s="53" t="s">
        <v>4694</v>
      </c>
      <c r="P1998" s="48" t="s">
        <v>4701</v>
      </c>
      <c r="Q1998" s="50">
        <v>25</v>
      </c>
    </row>
    <row r="1999" spans="1:17">
      <c r="A1999" s="48" t="s">
        <v>9887</v>
      </c>
      <c r="B1999" s="48" t="s">
        <v>9888</v>
      </c>
      <c r="C1999" s="48">
        <v>23.465</v>
      </c>
      <c r="D1999" s="48">
        <v>6.26</v>
      </c>
      <c r="E1999" s="49" t="s">
        <v>10687</v>
      </c>
      <c r="F1999" s="49" t="s">
        <v>10686</v>
      </c>
      <c r="G1999" s="49" t="s">
        <v>10687</v>
      </c>
      <c r="H1999" s="50">
        <v>1</v>
      </c>
      <c r="I1999" s="50" t="s">
        <v>10686</v>
      </c>
      <c r="J1999" s="48" t="s">
        <v>10716</v>
      </c>
      <c r="K1999" s="48" t="s">
        <v>10740</v>
      </c>
      <c r="L1999" s="51">
        <v>35616</v>
      </c>
      <c r="M1999" s="52">
        <v>3206.49</v>
      </c>
      <c r="N1999" s="53" t="s">
        <v>4697</v>
      </c>
      <c r="O1999" s="53" t="s">
        <v>4694</v>
      </c>
      <c r="P1999" s="48" t="s">
        <v>4699</v>
      </c>
      <c r="Q1999" s="50">
        <v>25</v>
      </c>
    </row>
    <row r="2000" spans="1:17">
      <c r="A2000" s="48" t="s">
        <v>9890</v>
      </c>
      <c r="B2000" s="48" t="s">
        <v>6022</v>
      </c>
      <c r="C2000" s="48">
        <v>40.185000000000002</v>
      </c>
      <c r="D2000" s="48">
        <v>5.88</v>
      </c>
      <c r="E2000" s="49" t="s">
        <v>10687</v>
      </c>
      <c r="F2000" s="49" t="s">
        <v>10686</v>
      </c>
      <c r="G2000" s="49" t="s">
        <v>10686</v>
      </c>
      <c r="H2000" s="50">
        <v>0</v>
      </c>
      <c r="I2000" s="50" t="s">
        <v>10686</v>
      </c>
      <c r="J2000" s="48" t="s">
        <v>10731</v>
      </c>
      <c r="K2000" s="48" t="s">
        <v>10740</v>
      </c>
      <c r="L2000" s="51">
        <v>35349</v>
      </c>
      <c r="M2000" s="52">
        <v>3201.25</v>
      </c>
      <c r="N2000" s="53" t="s">
        <v>4697</v>
      </c>
      <c r="O2000" s="53" t="s">
        <v>4694</v>
      </c>
      <c r="P2000" s="48" t="s">
        <v>4698</v>
      </c>
      <c r="Q2000" s="50">
        <v>26</v>
      </c>
    </row>
    <row r="2001" spans="1:17">
      <c r="A2001" s="48" t="s">
        <v>9891</v>
      </c>
      <c r="B2001" s="48" t="s">
        <v>9892</v>
      </c>
      <c r="C2001" s="48">
        <v>21.89</v>
      </c>
      <c r="D2001" s="48">
        <v>5.72</v>
      </c>
      <c r="E2001" s="49" t="s">
        <v>10687</v>
      </c>
      <c r="F2001" s="49" t="s">
        <v>10686</v>
      </c>
      <c r="G2001" s="49" t="s">
        <v>10686</v>
      </c>
      <c r="H2001" s="50">
        <v>0</v>
      </c>
      <c r="I2001" s="50" t="s">
        <v>10686</v>
      </c>
      <c r="J2001" s="48" t="s">
        <v>10716</v>
      </c>
      <c r="K2001" s="48" t="s">
        <v>10740</v>
      </c>
      <c r="L2001" s="51">
        <v>37136</v>
      </c>
      <c r="M2001" s="52">
        <v>3180.51</v>
      </c>
      <c r="N2001" s="53" t="s">
        <v>4697</v>
      </c>
      <c r="O2001" s="53" t="s">
        <v>4697</v>
      </c>
      <c r="P2001" s="48" t="s">
        <v>4695</v>
      </c>
      <c r="Q2001" s="50">
        <v>21</v>
      </c>
    </row>
    <row r="2002" spans="1:17">
      <c r="A2002" s="48" t="s">
        <v>9894</v>
      </c>
      <c r="B2002" s="48" t="s">
        <v>9895</v>
      </c>
      <c r="C2002" s="48">
        <v>29.34</v>
      </c>
      <c r="D2002" s="48">
        <v>6.09</v>
      </c>
      <c r="E2002" s="49" t="s">
        <v>10687</v>
      </c>
      <c r="F2002" s="49" t="s">
        <v>10687</v>
      </c>
      <c r="G2002" s="49" t="s">
        <v>10686</v>
      </c>
      <c r="H2002" s="50">
        <v>2</v>
      </c>
      <c r="I2002" s="50" t="s">
        <v>10686</v>
      </c>
      <c r="J2002" s="48" t="s">
        <v>10733</v>
      </c>
      <c r="K2002" s="48" t="s">
        <v>10740</v>
      </c>
      <c r="L2002" s="51">
        <v>36792</v>
      </c>
      <c r="M2002" s="52">
        <v>3179.96</v>
      </c>
      <c r="N2002" s="53" t="s">
        <v>4697</v>
      </c>
      <c r="O2002" s="53" t="s">
        <v>4697</v>
      </c>
      <c r="P2002" s="48" t="s">
        <v>4698</v>
      </c>
      <c r="Q2002" s="50">
        <v>22</v>
      </c>
    </row>
    <row r="2003" spans="1:17">
      <c r="A2003" s="48" t="s">
        <v>9897</v>
      </c>
      <c r="B2003" s="48" t="s">
        <v>9898</v>
      </c>
      <c r="C2003" s="48">
        <v>22.61</v>
      </c>
      <c r="D2003" s="48">
        <v>4.25</v>
      </c>
      <c r="E2003" s="49" t="s">
        <v>10687</v>
      </c>
      <c r="F2003" s="49" t="s">
        <v>10686</v>
      </c>
      <c r="G2003" s="49" t="s">
        <v>10686</v>
      </c>
      <c r="H2003" s="50">
        <v>0</v>
      </c>
      <c r="I2003" s="50" t="s">
        <v>10686</v>
      </c>
      <c r="J2003" s="48" t="s">
        <v>10716</v>
      </c>
      <c r="K2003" s="48" t="s">
        <v>10744</v>
      </c>
      <c r="L2003" s="51">
        <v>35249</v>
      </c>
      <c r="M2003" s="52">
        <v>3176.82</v>
      </c>
      <c r="N2003" s="53" t="s">
        <v>4697</v>
      </c>
      <c r="O2003" s="53" t="s">
        <v>4693</v>
      </c>
      <c r="P2003" s="48" t="s">
        <v>4698</v>
      </c>
      <c r="Q2003" s="50">
        <v>26</v>
      </c>
    </row>
    <row r="2004" spans="1:17">
      <c r="A2004" s="48" t="s">
        <v>9900</v>
      </c>
      <c r="B2004" s="48" t="s">
        <v>6101</v>
      </c>
      <c r="C2004" s="48">
        <v>22.23</v>
      </c>
      <c r="D2004" s="48">
        <v>6.09</v>
      </c>
      <c r="E2004" s="49" t="s">
        <v>10687</v>
      </c>
      <c r="F2004" s="49" t="s">
        <v>10686</v>
      </c>
      <c r="G2004" s="49" t="s">
        <v>10686</v>
      </c>
      <c r="H2004" s="50">
        <v>0</v>
      </c>
      <c r="I2004" s="50" t="s">
        <v>10686</v>
      </c>
      <c r="J2004" s="48" t="s">
        <v>10716</v>
      </c>
      <c r="K2004" s="48" t="s">
        <v>10740</v>
      </c>
      <c r="L2004" s="51">
        <v>35291</v>
      </c>
      <c r="M2004" s="52">
        <v>3176.29</v>
      </c>
      <c r="N2004" s="53" t="s">
        <v>4697</v>
      </c>
      <c r="O2004" s="53" t="s">
        <v>4697</v>
      </c>
      <c r="P2004" s="48" t="s">
        <v>4698</v>
      </c>
      <c r="Q2004" s="50">
        <v>26</v>
      </c>
    </row>
    <row r="2005" spans="1:17">
      <c r="A2005" s="48" t="s">
        <v>9902</v>
      </c>
      <c r="B2005" s="48" t="s">
        <v>9903</v>
      </c>
      <c r="C2005" s="48">
        <v>33.4</v>
      </c>
      <c r="D2005" s="48">
        <v>5.51</v>
      </c>
      <c r="E2005" s="49" t="s">
        <v>10686</v>
      </c>
      <c r="F2005" s="49" t="s">
        <v>10686</v>
      </c>
      <c r="G2005" s="49" t="s">
        <v>10686</v>
      </c>
      <c r="H2005" s="50">
        <v>0</v>
      </c>
      <c r="I2005" s="50" t="s">
        <v>10686</v>
      </c>
      <c r="J2005" s="48" t="s">
        <v>10731</v>
      </c>
      <c r="K2005" s="48" t="s">
        <v>10744</v>
      </c>
      <c r="L2005" s="51">
        <v>34521</v>
      </c>
      <c r="M2005" s="52">
        <v>3172.02</v>
      </c>
      <c r="N2005" s="53" t="s">
        <v>4697</v>
      </c>
      <c r="O2005" s="53" t="s">
        <v>4693</v>
      </c>
      <c r="P2005" s="48" t="s">
        <v>4701</v>
      </c>
      <c r="Q2005" s="50">
        <v>28</v>
      </c>
    </row>
    <row r="2006" spans="1:17">
      <c r="A2006" s="48" t="s">
        <v>9905</v>
      </c>
      <c r="B2006" s="48" t="s">
        <v>9906</v>
      </c>
      <c r="C2006" s="48">
        <v>33.11</v>
      </c>
      <c r="D2006" s="48">
        <v>5.63</v>
      </c>
      <c r="E2006" s="49" t="s">
        <v>10686</v>
      </c>
      <c r="F2006" s="49" t="s">
        <v>10686</v>
      </c>
      <c r="G2006" s="49" t="s">
        <v>10686</v>
      </c>
      <c r="H2006" s="50">
        <v>0</v>
      </c>
      <c r="I2006" s="50" t="s">
        <v>10686</v>
      </c>
      <c r="J2006" s="48" t="s">
        <v>10731</v>
      </c>
      <c r="K2006" s="48" t="s">
        <v>10744</v>
      </c>
      <c r="L2006" s="51">
        <v>34632</v>
      </c>
      <c r="M2006" s="52">
        <v>3171.61</v>
      </c>
      <c r="N2006" s="53" t="s">
        <v>4697</v>
      </c>
      <c r="O2006" s="53" t="s">
        <v>4694</v>
      </c>
      <c r="P2006" s="48" t="s">
        <v>4695</v>
      </c>
      <c r="Q2006" s="50">
        <v>28</v>
      </c>
    </row>
    <row r="2007" spans="1:17">
      <c r="A2007" s="48" t="s">
        <v>9907</v>
      </c>
      <c r="B2007" s="48" t="s">
        <v>4922</v>
      </c>
      <c r="C2007" s="48">
        <v>16.815000000000001</v>
      </c>
      <c r="D2007" s="48">
        <v>5.29</v>
      </c>
      <c r="E2007" s="49" t="s">
        <v>10687</v>
      </c>
      <c r="F2007" s="49" t="s">
        <v>10686</v>
      </c>
      <c r="G2007" s="49" t="s">
        <v>10686</v>
      </c>
      <c r="H2007" s="50">
        <v>0</v>
      </c>
      <c r="I2007" s="50" t="s">
        <v>10686</v>
      </c>
      <c r="J2007" s="48" t="s">
        <v>10734</v>
      </c>
      <c r="K2007" s="48" t="s">
        <v>10744</v>
      </c>
      <c r="L2007" s="51">
        <v>37132</v>
      </c>
      <c r="M2007" s="52">
        <v>3167.46</v>
      </c>
      <c r="N2007" s="53" t="s">
        <v>4697</v>
      </c>
      <c r="O2007" s="53" t="s">
        <v>4694</v>
      </c>
      <c r="P2007" s="48" t="s">
        <v>4699</v>
      </c>
      <c r="Q2007" s="50">
        <v>21</v>
      </c>
    </row>
    <row r="2008" spans="1:17">
      <c r="A2008" s="48" t="s">
        <v>9909</v>
      </c>
      <c r="B2008" s="48" t="s">
        <v>9910</v>
      </c>
      <c r="C2008" s="48">
        <v>25.61</v>
      </c>
      <c r="D2008" s="48">
        <v>4</v>
      </c>
      <c r="E2008" s="49" t="s">
        <v>10686</v>
      </c>
      <c r="F2008" s="49" t="s">
        <v>10686</v>
      </c>
      <c r="G2008" s="49" t="s">
        <v>10687</v>
      </c>
      <c r="H2008" s="50">
        <v>1</v>
      </c>
      <c r="I2008" s="50" t="s">
        <v>10686</v>
      </c>
      <c r="J2008" s="48" t="s">
        <v>10733</v>
      </c>
      <c r="K2008" s="48" t="s">
        <v>10744</v>
      </c>
      <c r="L2008" s="51">
        <v>34237</v>
      </c>
      <c r="M2008" s="52">
        <v>3162.02</v>
      </c>
      <c r="N2008" s="53" t="s">
        <v>4697</v>
      </c>
      <c r="O2008" s="53" t="s">
        <v>4694</v>
      </c>
      <c r="P2008" s="48" t="s">
        <v>4695</v>
      </c>
      <c r="Q2008" s="50">
        <v>29</v>
      </c>
    </row>
    <row r="2009" spans="1:17">
      <c r="A2009" s="48" t="s">
        <v>9911</v>
      </c>
      <c r="B2009" s="48" t="s">
        <v>9912</v>
      </c>
      <c r="C2009" s="48">
        <v>25.8</v>
      </c>
      <c r="D2009" s="48">
        <v>5.49</v>
      </c>
      <c r="E2009" s="49" t="s">
        <v>10686</v>
      </c>
      <c r="F2009" s="49" t="s">
        <v>10686</v>
      </c>
      <c r="G2009" s="49" t="s">
        <v>10686</v>
      </c>
      <c r="H2009" s="50">
        <v>0</v>
      </c>
      <c r="I2009" s="50" t="s">
        <v>10686</v>
      </c>
      <c r="J2009" s="48" t="s">
        <v>10733</v>
      </c>
      <c r="K2009" s="48" t="s">
        <v>10744</v>
      </c>
      <c r="L2009" s="51">
        <v>34525</v>
      </c>
      <c r="M2009" s="52">
        <v>3161.45</v>
      </c>
      <c r="N2009" s="53" t="s">
        <v>4697</v>
      </c>
      <c r="O2009" s="53" t="s">
        <v>4693</v>
      </c>
      <c r="P2009" s="48" t="s">
        <v>4701</v>
      </c>
      <c r="Q2009" s="50">
        <v>28</v>
      </c>
    </row>
    <row r="2010" spans="1:17">
      <c r="A2010" s="48" t="s">
        <v>9914</v>
      </c>
      <c r="B2010" s="48" t="s">
        <v>9915</v>
      </c>
      <c r="C2010" s="48">
        <v>27.39</v>
      </c>
      <c r="D2010" s="48">
        <v>5.34</v>
      </c>
      <c r="E2010" s="49" t="s">
        <v>10686</v>
      </c>
      <c r="F2010" s="49" t="s">
        <v>10686</v>
      </c>
      <c r="G2010" s="49" t="s">
        <v>10686</v>
      </c>
      <c r="H2010" s="50">
        <v>0</v>
      </c>
      <c r="I2010" s="50" t="s">
        <v>10686</v>
      </c>
      <c r="J2010" s="48" t="s">
        <v>10733</v>
      </c>
      <c r="K2010" s="48" t="s">
        <v>10744</v>
      </c>
      <c r="L2010" s="51">
        <v>36336</v>
      </c>
      <c r="M2010" s="52">
        <v>3128.35</v>
      </c>
      <c r="N2010" s="53" t="s">
        <v>4697</v>
      </c>
      <c r="O2010" s="53" t="s">
        <v>4694</v>
      </c>
      <c r="P2010" s="48" t="s">
        <v>4715</v>
      </c>
      <c r="Q2010" s="50">
        <v>23</v>
      </c>
    </row>
    <row r="2011" spans="1:17">
      <c r="A2011" s="48" t="s">
        <v>9917</v>
      </c>
      <c r="B2011" s="48" t="s">
        <v>9918</v>
      </c>
      <c r="C2011" s="48">
        <v>17.03</v>
      </c>
      <c r="D2011" s="48">
        <v>4.12</v>
      </c>
      <c r="E2011" s="49" t="s">
        <v>10686</v>
      </c>
      <c r="F2011" s="49" t="s">
        <v>10686</v>
      </c>
      <c r="G2011" s="49" t="s">
        <v>10686</v>
      </c>
      <c r="H2011" s="50">
        <v>1</v>
      </c>
      <c r="I2011" s="50" t="s">
        <v>10686</v>
      </c>
      <c r="J2011" s="48" t="s">
        <v>10734</v>
      </c>
      <c r="K2011" s="48" t="s">
        <v>10744</v>
      </c>
      <c r="L2011" s="51">
        <v>31990</v>
      </c>
      <c r="M2011" s="52">
        <v>3088.06</v>
      </c>
      <c r="N2011" s="53" t="s">
        <v>4697</v>
      </c>
      <c r="O2011" s="53" t="s">
        <v>4697</v>
      </c>
      <c r="P2011" s="48" t="s">
        <v>4695</v>
      </c>
      <c r="Q2011" s="50">
        <v>35</v>
      </c>
    </row>
    <row r="2012" spans="1:17">
      <c r="A2012" s="48" t="s">
        <v>9920</v>
      </c>
      <c r="B2012" s="48" t="s">
        <v>5547</v>
      </c>
      <c r="C2012" s="48">
        <v>23.75</v>
      </c>
      <c r="D2012" s="48">
        <v>5.49</v>
      </c>
      <c r="E2012" s="49" t="s">
        <v>10687</v>
      </c>
      <c r="F2012" s="49" t="s">
        <v>10686</v>
      </c>
      <c r="G2012" s="49" t="s">
        <v>10686</v>
      </c>
      <c r="H2012" s="50">
        <v>0</v>
      </c>
      <c r="I2012" s="50" t="s">
        <v>10686</v>
      </c>
      <c r="J2012" s="48" t="s">
        <v>10716</v>
      </c>
      <c r="K2012" s="48" t="s">
        <v>10744</v>
      </c>
      <c r="L2012" s="51">
        <v>37177</v>
      </c>
      <c r="M2012" s="52">
        <v>3077.1</v>
      </c>
      <c r="N2012" s="53" t="s">
        <v>4697</v>
      </c>
      <c r="O2012" s="53" t="s">
        <v>4693</v>
      </c>
      <c r="P2012" s="48" t="s">
        <v>4698</v>
      </c>
      <c r="Q2012" s="50">
        <v>21</v>
      </c>
    </row>
    <row r="2013" spans="1:17">
      <c r="A2013" s="48" t="s">
        <v>9922</v>
      </c>
      <c r="B2013" s="48" t="s">
        <v>5325</v>
      </c>
      <c r="C2013" s="48">
        <v>26.03</v>
      </c>
      <c r="D2013" s="48">
        <v>5.1100000000000003</v>
      </c>
      <c r="E2013" s="49" t="s">
        <v>10687</v>
      </c>
      <c r="F2013" s="49" t="s">
        <v>10686</v>
      </c>
      <c r="G2013" s="49" t="s">
        <v>10686</v>
      </c>
      <c r="H2013" s="50">
        <v>1</v>
      </c>
      <c r="I2013" s="50" t="s">
        <v>10686</v>
      </c>
      <c r="J2013" s="48" t="s">
        <v>10733</v>
      </c>
      <c r="K2013" s="48" t="s">
        <v>10744</v>
      </c>
      <c r="L2013" s="51">
        <v>34952</v>
      </c>
      <c r="M2013" s="52">
        <v>3070.81</v>
      </c>
      <c r="N2013" s="53" t="s">
        <v>4694</v>
      </c>
      <c r="O2013" s="53" t="s">
        <v>4693</v>
      </c>
      <c r="P2013" s="48" t="s">
        <v>4708</v>
      </c>
      <c r="Q2013" s="50">
        <v>27</v>
      </c>
    </row>
    <row r="2014" spans="1:17">
      <c r="A2014" s="48" t="s">
        <v>9924</v>
      </c>
      <c r="B2014" s="48" t="s">
        <v>9925</v>
      </c>
      <c r="C2014" s="48">
        <v>16.079999999999998</v>
      </c>
      <c r="D2014" s="48">
        <v>5.94</v>
      </c>
      <c r="E2014" s="49" t="s">
        <v>10686</v>
      </c>
      <c r="F2014" s="49" t="s">
        <v>10686</v>
      </c>
      <c r="G2014" s="49" t="s">
        <v>10686</v>
      </c>
      <c r="H2014" s="50">
        <v>0</v>
      </c>
      <c r="I2014" s="50" t="s">
        <v>10686</v>
      </c>
      <c r="J2014" s="48" t="s">
        <v>10734</v>
      </c>
      <c r="K2014" s="48" t="s">
        <v>10740</v>
      </c>
      <c r="L2014" s="51">
        <v>32782</v>
      </c>
      <c r="M2014" s="52">
        <v>3065.49</v>
      </c>
      <c r="N2014" s="53" t="s">
        <v>4697</v>
      </c>
      <c r="O2014" s="53" t="s">
        <v>4693</v>
      </c>
      <c r="P2014" s="48" t="s">
        <v>4698</v>
      </c>
      <c r="Q2014" s="50">
        <v>33</v>
      </c>
    </row>
    <row r="2015" spans="1:17">
      <c r="A2015" s="48" t="s">
        <v>9926</v>
      </c>
      <c r="B2015" s="48" t="s">
        <v>9927</v>
      </c>
      <c r="C2015" s="48">
        <v>30.875</v>
      </c>
      <c r="D2015" s="48">
        <v>5.54</v>
      </c>
      <c r="E2015" s="49" t="s">
        <v>10686</v>
      </c>
      <c r="F2015" s="49" t="s">
        <v>10686</v>
      </c>
      <c r="G2015" s="49" t="s">
        <v>10686</v>
      </c>
      <c r="H2015" s="50">
        <v>0</v>
      </c>
      <c r="I2015" s="50" t="s">
        <v>10686</v>
      </c>
      <c r="J2015" s="48" t="s">
        <v>10731</v>
      </c>
      <c r="K2015" s="48" t="s">
        <v>10744</v>
      </c>
      <c r="L2015" s="51">
        <v>34603</v>
      </c>
      <c r="M2015" s="52">
        <v>3062.51</v>
      </c>
      <c r="N2015" s="53" t="s">
        <v>4694</v>
      </c>
      <c r="O2015" s="53" t="s">
        <v>4693</v>
      </c>
      <c r="P2015" s="48" t="s">
        <v>4698</v>
      </c>
      <c r="Q2015" s="50">
        <v>28</v>
      </c>
    </row>
    <row r="2016" spans="1:17">
      <c r="A2016" s="48" t="s">
        <v>9929</v>
      </c>
      <c r="B2016" s="48" t="s">
        <v>9930</v>
      </c>
      <c r="C2016" s="48">
        <v>31.79</v>
      </c>
      <c r="D2016" s="48">
        <v>7.09</v>
      </c>
      <c r="E2016" s="49" t="s">
        <v>10686</v>
      </c>
      <c r="F2016" s="49" t="s">
        <v>10686</v>
      </c>
      <c r="G2016" s="49" t="s">
        <v>10686</v>
      </c>
      <c r="H2016" s="50">
        <v>0</v>
      </c>
      <c r="I2016" s="50" t="s">
        <v>10686</v>
      </c>
      <c r="J2016" s="48" t="s">
        <v>10731</v>
      </c>
      <c r="K2016" s="48" t="s">
        <v>10738</v>
      </c>
      <c r="L2016" s="51">
        <v>37428</v>
      </c>
      <c r="M2016" s="52">
        <v>3056.39</v>
      </c>
      <c r="N2016" s="53" t="s">
        <v>4697</v>
      </c>
      <c r="O2016" s="53" t="s">
        <v>4694</v>
      </c>
      <c r="P2016" s="48" t="s">
        <v>4695</v>
      </c>
      <c r="Q2016" s="50">
        <v>20</v>
      </c>
    </row>
    <row r="2017" spans="1:17">
      <c r="A2017" s="48" t="s">
        <v>9932</v>
      </c>
      <c r="B2017" s="48" t="s">
        <v>9763</v>
      </c>
      <c r="C2017" s="48">
        <v>28.48</v>
      </c>
      <c r="D2017" s="48">
        <v>6.22</v>
      </c>
      <c r="E2017" s="49" t="s">
        <v>10687</v>
      </c>
      <c r="F2017" s="49" t="s">
        <v>10686</v>
      </c>
      <c r="G2017" s="49" t="s">
        <v>10687</v>
      </c>
      <c r="H2017" s="50">
        <v>1</v>
      </c>
      <c r="I2017" s="50" t="s">
        <v>10686</v>
      </c>
      <c r="J2017" s="48" t="s">
        <v>10733</v>
      </c>
      <c r="K2017" s="48" t="s">
        <v>10740</v>
      </c>
      <c r="L2017" s="51">
        <v>35786</v>
      </c>
      <c r="M2017" s="52">
        <v>3051.73</v>
      </c>
      <c r="N2017" s="53" t="s">
        <v>4697</v>
      </c>
      <c r="O2017" s="53" t="s">
        <v>4697</v>
      </c>
      <c r="P2017" s="48" t="s">
        <v>4701</v>
      </c>
      <c r="Q2017" s="50">
        <v>25</v>
      </c>
    </row>
    <row r="2018" spans="1:17">
      <c r="A2018" s="48" t="s">
        <v>9934</v>
      </c>
      <c r="B2018" s="48" t="s">
        <v>9935</v>
      </c>
      <c r="C2018" s="48">
        <v>26.6</v>
      </c>
      <c r="D2018" s="48">
        <v>4.33</v>
      </c>
      <c r="E2018" s="49" t="s">
        <v>10686</v>
      </c>
      <c r="F2018" s="49" t="s">
        <v>10686</v>
      </c>
      <c r="G2018" s="49" t="s">
        <v>10686</v>
      </c>
      <c r="H2018" s="50">
        <v>1</v>
      </c>
      <c r="I2018" s="50" t="s">
        <v>10686</v>
      </c>
      <c r="J2018" s="48" t="s">
        <v>10733</v>
      </c>
      <c r="K2018" s="48" t="s">
        <v>10744</v>
      </c>
      <c r="L2018" s="51">
        <v>36016</v>
      </c>
      <c r="M2018" s="52">
        <v>3046.06</v>
      </c>
      <c r="N2018" s="53" t="s">
        <v>4697</v>
      </c>
      <c r="O2018" s="53" t="s">
        <v>4693</v>
      </c>
      <c r="P2018" s="48" t="s">
        <v>4710</v>
      </c>
      <c r="Q2018" s="50">
        <v>24</v>
      </c>
    </row>
    <row r="2019" spans="1:17">
      <c r="A2019" s="48" t="s">
        <v>9937</v>
      </c>
      <c r="B2019" s="48" t="s">
        <v>4922</v>
      </c>
      <c r="C2019" s="48">
        <v>25.27</v>
      </c>
      <c r="D2019" s="48">
        <v>5.83</v>
      </c>
      <c r="E2019" s="49" t="s">
        <v>10686</v>
      </c>
      <c r="F2019" s="49" t="s">
        <v>10686</v>
      </c>
      <c r="G2019" s="49" t="s">
        <v>10686</v>
      </c>
      <c r="H2019" s="50">
        <v>1</v>
      </c>
      <c r="I2019" s="50" t="s">
        <v>10686</v>
      </c>
      <c r="J2019" s="48" t="s">
        <v>10733</v>
      </c>
      <c r="K2019" s="48" t="s">
        <v>10740</v>
      </c>
      <c r="L2019" s="51">
        <v>36053</v>
      </c>
      <c r="M2019" s="52">
        <v>3044.21</v>
      </c>
      <c r="N2019" s="53" t="s">
        <v>4697</v>
      </c>
      <c r="O2019" s="53" t="s">
        <v>4694</v>
      </c>
      <c r="P2019" s="48" t="s">
        <v>4699</v>
      </c>
      <c r="Q2019" s="50">
        <v>24</v>
      </c>
    </row>
    <row r="2020" spans="1:17">
      <c r="A2020" s="48" t="s">
        <v>9939</v>
      </c>
      <c r="B2020" s="48" t="s">
        <v>9940</v>
      </c>
      <c r="C2020" s="48">
        <v>34.484999999999999</v>
      </c>
      <c r="D2020" s="48">
        <v>4.7</v>
      </c>
      <c r="E2020" s="49" t="s">
        <v>10687</v>
      </c>
      <c r="F2020" s="49" t="s">
        <v>10686</v>
      </c>
      <c r="G2020" s="49" t="s">
        <v>10687</v>
      </c>
      <c r="H2020" s="50">
        <v>1</v>
      </c>
      <c r="I2020" s="50" t="s">
        <v>10686</v>
      </c>
      <c r="J2020" s="48" t="s">
        <v>10731</v>
      </c>
      <c r="K2020" s="48" t="s">
        <v>10744</v>
      </c>
      <c r="L2020" s="51">
        <v>35783</v>
      </c>
      <c r="M2020" s="52">
        <v>3021.81</v>
      </c>
      <c r="N2020" s="53" t="s">
        <v>4697</v>
      </c>
      <c r="O2020" s="53" t="s">
        <v>4694</v>
      </c>
      <c r="P2020" s="48" t="s">
        <v>4698</v>
      </c>
      <c r="Q2020" s="50">
        <v>25</v>
      </c>
    </row>
    <row r="2021" spans="1:17">
      <c r="A2021" s="48" t="s">
        <v>9941</v>
      </c>
      <c r="B2021" s="48" t="s">
        <v>9942</v>
      </c>
      <c r="C2021" s="48">
        <v>15.57</v>
      </c>
      <c r="D2021" s="48">
        <v>4.07</v>
      </c>
      <c r="E2021" s="49" t="s">
        <v>10687</v>
      </c>
      <c r="F2021" s="49" t="s">
        <v>10686</v>
      </c>
      <c r="G2021" s="49" t="s">
        <v>10686</v>
      </c>
      <c r="H2021" s="50">
        <v>1</v>
      </c>
      <c r="I2021" s="50" t="s">
        <v>10686</v>
      </c>
      <c r="J2021" s="48" t="s">
        <v>10734</v>
      </c>
      <c r="K2021" s="48" t="s">
        <v>10744</v>
      </c>
      <c r="L2021" s="51">
        <v>32414</v>
      </c>
      <c r="M2021" s="52">
        <v>3018.04</v>
      </c>
      <c r="N2021" s="53" t="s">
        <v>4697</v>
      </c>
      <c r="O2021" s="53" t="s">
        <v>4697</v>
      </c>
      <c r="P2021" s="48" t="s">
        <v>4698</v>
      </c>
      <c r="Q2021" s="50">
        <v>34</v>
      </c>
    </row>
    <row r="2022" spans="1:17">
      <c r="A2022" s="48" t="s">
        <v>9944</v>
      </c>
      <c r="B2022" s="48" t="s">
        <v>9389</v>
      </c>
      <c r="C2022" s="48">
        <v>30.36</v>
      </c>
      <c r="D2022" s="48">
        <v>9.39</v>
      </c>
      <c r="E2022" s="49" t="s">
        <v>10686</v>
      </c>
      <c r="F2022" s="49" t="s">
        <v>10686</v>
      </c>
      <c r="G2022" s="49" t="s">
        <v>10686</v>
      </c>
      <c r="H2022" s="50">
        <v>0</v>
      </c>
      <c r="I2022" s="50" t="s">
        <v>10686</v>
      </c>
      <c r="J2022" s="48" t="s">
        <v>10731</v>
      </c>
      <c r="K2022" s="48" t="s">
        <v>10738</v>
      </c>
      <c r="L2022" s="51">
        <v>37605</v>
      </c>
      <c r="M2022" s="52">
        <v>3012.22</v>
      </c>
      <c r="N2022" s="53" t="s">
        <v>4697</v>
      </c>
      <c r="O2022" s="53" t="s">
        <v>4694</v>
      </c>
      <c r="P2022" s="48" t="s">
        <v>4698</v>
      </c>
      <c r="Q2022" s="50">
        <v>20</v>
      </c>
    </row>
    <row r="2023" spans="1:17">
      <c r="A2023" s="48" t="s">
        <v>9945</v>
      </c>
      <c r="B2023" s="48" t="s">
        <v>9946</v>
      </c>
      <c r="C2023" s="48">
        <v>19.37</v>
      </c>
      <c r="D2023" s="48">
        <v>4.18</v>
      </c>
      <c r="E2023" s="49" t="s">
        <v>10686</v>
      </c>
      <c r="F2023" s="49" t="s">
        <v>10686</v>
      </c>
      <c r="G2023" s="49" t="s">
        <v>10686</v>
      </c>
      <c r="H2023" s="50">
        <v>0</v>
      </c>
      <c r="I2023" s="50" t="s">
        <v>10686</v>
      </c>
      <c r="J2023" s="48" t="s">
        <v>10716</v>
      </c>
      <c r="K2023" s="48" t="s">
        <v>10744</v>
      </c>
      <c r="L2023" s="51">
        <v>33562</v>
      </c>
      <c r="M2023" s="52">
        <v>2985.67</v>
      </c>
      <c r="N2023" s="53" t="s">
        <v>4697</v>
      </c>
      <c r="O2023" s="53" t="s">
        <v>4697</v>
      </c>
      <c r="P2023" s="48" t="s">
        <v>4695</v>
      </c>
      <c r="Q2023" s="50">
        <v>31</v>
      </c>
    </row>
    <row r="2024" spans="1:17">
      <c r="A2024" s="48" t="s">
        <v>9948</v>
      </c>
      <c r="B2024" s="48" t="s">
        <v>9949</v>
      </c>
      <c r="C2024" s="48">
        <v>16.71</v>
      </c>
      <c r="D2024" s="48">
        <v>4.18</v>
      </c>
      <c r="E2024" s="49" t="s">
        <v>10686</v>
      </c>
      <c r="F2024" s="49" t="s">
        <v>10686</v>
      </c>
      <c r="G2024" s="49" t="s">
        <v>10686</v>
      </c>
      <c r="H2024" s="50">
        <v>1</v>
      </c>
      <c r="I2024" s="50" t="s">
        <v>10686</v>
      </c>
      <c r="J2024" s="48" t="s">
        <v>10734</v>
      </c>
      <c r="K2024" s="48" t="s">
        <v>10744</v>
      </c>
      <c r="L2024" s="51">
        <v>31946</v>
      </c>
      <c r="M2024" s="52">
        <v>2979.52</v>
      </c>
      <c r="N2024" s="53" t="s">
        <v>4697</v>
      </c>
      <c r="O2024" s="53" t="s">
        <v>4694</v>
      </c>
      <c r="P2024" s="48" t="s">
        <v>4695</v>
      </c>
      <c r="Q2024" s="50">
        <v>35</v>
      </c>
    </row>
    <row r="2025" spans="1:17">
      <c r="A2025" s="48" t="s">
        <v>9951</v>
      </c>
      <c r="B2025" s="48" t="s">
        <v>9952</v>
      </c>
      <c r="C2025" s="48">
        <v>24.1</v>
      </c>
      <c r="D2025" s="48">
        <v>4.4000000000000004</v>
      </c>
      <c r="E2025" s="49" t="s">
        <v>10687</v>
      </c>
      <c r="F2025" s="49" t="s">
        <v>10686</v>
      </c>
      <c r="G2025" s="49" t="s">
        <v>10686</v>
      </c>
      <c r="H2025" s="50">
        <v>1</v>
      </c>
      <c r="I2025" s="50" t="s">
        <v>10686</v>
      </c>
      <c r="J2025" s="48" t="s">
        <v>10716</v>
      </c>
      <c r="K2025" s="48" t="s">
        <v>10744</v>
      </c>
      <c r="L2025" s="51">
        <v>34966</v>
      </c>
      <c r="M2025" s="52">
        <v>2974.13</v>
      </c>
      <c r="N2025" s="53" t="s">
        <v>4697</v>
      </c>
      <c r="O2025" s="53" t="s">
        <v>4693</v>
      </c>
      <c r="P2025" s="48" t="s">
        <v>4701</v>
      </c>
      <c r="Q2025" s="50">
        <v>27</v>
      </c>
    </row>
    <row r="2026" spans="1:17">
      <c r="A2026" s="48" t="s">
        <v>9954</v>
      </c>
      <c r="B2026" s="48" t="s">
        <v>9955</v>
      </c>
      <c r="C2026" s="48">
        <v>29.77</v>
      </c>
      <c r="D2026" s="48">
        <v>9.9</v>
      </c>
      <c r="E2026" s="49" t="s">
        <v>10686</v>
      </c>
      <c r="F2026" s="49" t="s">
        <v>10686</v>
      </c>
      <c r="G2026" s="49" t="s">
        <v>10686</v>
      </c>
      <c r="H2026" s="50">
        <v>0</v>
      </c>
      <c r="I2026" s="50" t="s">
        <v>10686</v>
      </c>
      <c r="J2026" s="48" t="s">
        <v>10733</v>
      </c>
      <c r="K2026" s="48" t="s">
        <v>10738</v>
      </c>
      <c r="L2026" s="51">
        <v>37529</v>
      </c>
      <c r="M2026" s="52">
        <v>2943.41</v>
      </c>
      <c r="N2026" s="53" t="s">
        <v>4697</v>
      </c>
      <c r="O2026" s="53" t="s">
        <v>4694</v>
      </c>
      <c r="P2026" s="48" t="s">
        <v>4698</v>
      </c>
      <c r="Q2026" s="50">
        <v>20</v>
      </c>
    </row>
    <row r="2027" spans="1:17">
      <c r="A2027" s="48" t="s">
        <v>9957</v>
      </c>
      <c r="B2027" s="48" t="s">
        <v>9958</v>
      </c>
      <c r="C2027" s="48">
        <v>46.53</v>
      </c>
      <c r="D2027" s="48">
        <v>4.84</v>
      </c>
      <c r="E2027" s="49" t="s">
        <v>10687</v>
      </c>
      <c r="F2027" s="49" t="s">
        <v>10686</v>
      </c>
      <c r="G2027" s="49" t="s">
        <v>10686</v>
      </c>
      <c r="H2027" s="50">
        <v>0</v>
      </c>
      <c r="I2027" s="50" t="s">
        <v>10686</v>
      </c>
      <c r="J2027" s="48" t="s">
        <v>10731</v>
      </c>
      <c r="K2027" s="48" t="s">
        <v>10744</v>
      </c>
      <c r="L2027" s="51">
        <v>35246</v>
      </c>
      <c r="M2027" s="52">
        <v>2927.06</v>
      </c>
      <c r="N2027" s="53" t="s">
        <v>4697</v>
      </c>
      <c r="O2027" s="53" t="s">
        <v>4697</v>
      </c>
      <c r="P2027" s="48" t="s">
        <v>4695</v>
      </c>
      <c r="Q2027" s="50">
        <v>26</v>
      </c>
    </row>
    <row r="2028" spans="1:17">
      <c r="A2028" s="48" t="s">
        <v>9960</v>
      </c>
      <c r="B2028" s="48" t="s">
        <v>9961</v>
      </c>
      <c r="C2028" s="48">
        <v>23.4</v>
      </c>
      <c r="D2028" s="48">
        <v>5.53</v>
      </c>
      <c r="E2028" s="49" t="s">
        <v>10686</v>
      </c>
      <c r="F2028" s="49" t="s">
        <v>10686</v>
      </c>
      <c r="G2028" s="49" t="s">
        <v>10687</v>
      </c>
      <c r="H2028" s="50">
        <v>1</v>
      </c>
      <c r="I2028" s="50" t="s">
        <v>10686</v>
      </c>
      <c r="J2028" s="48" t="s">
        <v>10716</v>
      </c>
      <c r="K2028" s="48" t="s">
        <v>10744</v>
      </c>
      <c r="L2028" s="51">
        <v>37777</v>
      </c>
      <c r="M2028" s="52">
        <v>2913.57</v>
      </c>
      <c r="N2028" s="53" t="s">
        <v>4697</v>
      </c>
      <c r="O2028" s="53" t="s">
        <v>4697</v>
      </c>
      <c r="P2028" s="48" t="s">
        <v>4701</v>
      </c>
      <c r="Q2028" s="50">
        <v>20</v>
      </c>
    </row>
    <row r="2029" spans="1:17">
      <c r="A2029" s="48" t="s">
        <v>9962</v>
      </c>
      <c r="B2029" s="48" t="s">
        <v>9963</v>
      </c>
      <c r="C2029" s="48">
        <v>30</v>
      </c>
      <c r="D2029" s="48">
        <v>4.33</v>
      </c>
      <c r="E2029" s="49" t="s">
        <v>10687</v>
      </c>
      <c r="F2029" s="49" t="s">
        <v>10686</v>
      </c>
      <c r="G2029" s="49" t="s">
        <v>10686</v>
      </c>
      <c r="H2029" s="50">
        <v>0</v>
      </c>
      <c r="I2029" s="50" t="s">
        <v>10686</v>
      </c>
      <c r="J2029" s="48" t="s">
        <v>10731</v>
      </c>
      <c r="K2029" s="48" t="s">
        <v>10744</v>
      </c>
      <c r="L2029" s="51">
        <v>35229</v>
      </c>
      <c r="M2029" s="52">
        <v>2904.09</v>
      </c>
      <c r="N2029" s="53" t="s">
        <v>4697</v>
      </c>
      <c r="O2029" s="53" t="s">
        <v>4697</v>
      </c>
      <c r="P2029" s="48" t="s">
        <v>4701</v>
      </c>
      <c r="Q2029" s="50">
        <v>26</v>
      </c>
    </row>
    <row r="2030" spans="1:17">
      <c r="A2030" s="48" t="s">
        <v>9965</v>
      </c>
      <c r="B2030" s="48" t="s">
        <v>4925</v>
      </c>
      <c r="C2030" s="48">
        <v>29.15</v>
      </c>
      <c r="D2030" s="48">
        <v>4.91</v>
      </c>
      <c r="E2030" s="49" t="s">
        <v>10687</v>
      </c>
      <c r="F2030" s="49" t="s">
        <v>10686</v>
      </c>
      <c r="G2030" s="49" t="s">
        <v>10686</v>
      </c>
      <c r="H2030" s="50">
        <v>0</v>
      </c>
      <c r="I2030" s="50" t="s">
        <v>10686</v>
      </c>
      <c r="J2030" s="48" t="s">
        <v>10733</v>
      </c>
      <c r="K2030" s="48" t="s">
        <v>10744</v>
      </c>
      <c r="L2030" s="51">
        <v>35362</v>
      </c>
      <c r="M2030" s="52">
        <v>2902.91</v>
      </c>
      <c r="N2030" s="53" t="s">
        <v>4697</v>
      </c>
      <c r="O2030" s="53" t="s">
        <v>4697</v>
      </c>
      <c r="P2030" s="48" t="s">
        <v>4695</v>
      </c>
      <c r="Q2030" s="50">
        <v>26</v>
      </c>
    </row>
    <row r="2031" spans="1:17">
      <c r="A2031" s="48" t="s">
        <v>9967</v>
      </c>
      <c r="B2031" s="48" t="s">
        <v>9968</v>
      </c>
      <c r="C2031" s="48">
        <v>34.865000000000002</v>
      </c>
      <c r="D2031" s="48">
        <v>4.8</v>
      </c>
      <c r="E2031" s="49" t="s">
        <v>10686</v>
      </c>
      <c r="F2031" s="49" t="s">
        <v>10686</v>
      </c>
      <c r="G2031" s="49" t="s">
        <v>10686</v>
      </c>
      <c r="H2031" s="50">
        <v>0</v>
      </c>
      <c r="I2031" s="50" t="s">
        <v>10686</v>
      </c>
      <c r="J2031" s="48" t="s">
        <v>10731</v>
      </c>
      <c r="K2031" s="48" t="s">
        <v>10744</v>
      </c>
      <c r="L2031" s="51">
        <v>36465</v>
      </c>
      <c r="M2031" s="52">
        <v>2899.49</v>
      </c>
      <c r="N2031" s="53" t="s">
        <v>4697</v>
      </c>
      <c r="O2031" s="53" t="s">
        <v>4697</v>
      </c>
      <c r="P2031" s="48" t="s">
        <v>4699</v>
      </c>
      <c r="Q2031" s="50">
        <v>23</v>
      </c>
    </row>
    <row r="2032" spans="1:17">
      <c r="A2032" s="48" t="s">
        <v>9970</v>
      </c>
      <c r="B2032" s="48" t="s">
        <v>9971</v>
      </c>
      <c r="C2032" s="48">
        <v>28.12</v>
      </c>
      <c r="D2032" s="48">
        <v>5.55</v>
      </c>
      <c r="E2032" s="49" t="s">
        <v>10687</v>
      </c>
      <c r="F2032" s="49" t="s">
        <v>10687</v>
      </c>
      <c r="G2032" s="49" t="s">
        <v>10686</v>
      </c>
      <c r="H2032" s="50">
        <v>2</v>
      </c>
      <c r="I2032" s="50" t="s">
        <v>10686</v>
      </c>
      <c r="J2032" s="48" t="s">
        <v>10733</v>
      </c>
      <c r="K2032" s="48" t="s">
        <v>10744</v>
      </c>
      <c r="L2032" s="51">
        <v>36721</v>
      </c>
      <c r="M2032" s="52">
        <v>2897.46</v>
      </c>
      <c r="N2032" s="53" t="s">
        <v>4697</v>
      </c>
      <c r="O2032" s="53" t="s">
        <v>4693</v>
      </c>
      <c r="P2032" s="48" t="s">
        <v>4698</v>
      </c>
      <c r="Q2032" s="50">
        <v>22</v>
      </c>
    </row>
    <row r="2033" spans="1:17">
      <c r="A2033" s="48" t="s">
        <v>9973</v>
      </c>
      <c r="B2033" s="48" t="s">
        <v>6845</v>
      </c>
      <c r="C2033" s="48">
        <v>29.45</v>
      </c>
      <c r="D2033" s="48">
        <v>5.24</v>
      </c>
      <c r="E2033" s="49" t="s">
        <v>10687</v>
      </c>
      <c r="F2033" s="49" t="s">
        <v>10686</v>
      </c>
      <c r="G2033" s="49" t="s">
        <v>10686</v>
      </c>
      <c r="H2033" s="50">
        <v>0</v>
      </c>
      <c r="I2033" s="50" t="s">
        <v>10686</v>
      </c>
      <c r="J2033" s="48" t="s">
        <v>10733</v>
      </c>
      <c r="K2033" s="48" t="s">
        <v>10744</v>
      </c>
      <c r="L2033" s="51">
        <v>35237</v>
      </c>
      <c r="M2033" s="52">
        <v>2897.32</v>
      </c>
      <c r="N2033" s="53" t="s">
        <v>4694</v>
      </c>
      <c r="O2033" s="53" t="s">
        <v>4694</v>
      </c>
      <c r="P2033" s="48" t="s">
        <v>4705</v>
      </c>
      <c r="Q2033" s="50">
        <v>26</v>
      </c>
    </row>
    <row r="2034" spans="1:17">
      <c r="A2034" s="48" t="s">
        <v>9974</v>
      </c>
      <c r="B2034" s="48" t="s">
        <v>9975</v>
      </c>
      <c r="C2034" s="48">
        <v>27.94</v>
      </c>
      <c r="D2034" s="48">
        <v>6.08</v>
      </c>
      <c r="E2034" s="49" t="s">
        <v>10686</v>
      </c>
      <c r="F2034" s="49" t="s">
        <v>10686</v>
      </c>
      <c r="G2034" s="49" t="s">
        <v>10687</v>
      </c>
      <c r="H2034" s="50">
        <v>1</v>
      </c>
      <c r="I2034" s="50" t="s">
        <v>10686</v>
      </c>
      <c r="J2034" s="48" t="s">
        <v>10733</v>
      </c>
      <c r="K2034" s="48" t="s">
        <v>10740</v>
      </c>
      <c r="L2034" s="51">
        <v>34193</v>
      </c>
      <c r="M2034" s="52">
        <v>2867.12</v>
      </c>
      <c r="N2034" s="53" t="s">
        <v>4693</v>
      </c>
      <c r="O2034" s="53" t="s">
        <v>4694</v>
      </c>
      <c r="P2034" s="48" t="s">
        <v>4695</v>
      </c>
      <c r="Q2034" s="50">
        <v>29</v>
      </c>
    </row>
    <row r="2035" spans="1:17">
      <c r="A2035" s="48" t="s">
        <v>9977</v>
      </c>
      <c r="B2035" s="48" t="s">
        <v>7409</v>
      </c>
      <c r="C2035" s="48">
        <v>27.2</v>
      </c>
      <c r="D2035" s="48">
        <v>5.83</v>
      </c>
      <c r="E2035" s="49" t="s">
        <v>10686</v>
      </c>
      <c r="F2035" s="49" t="s">
        <v>10686</v>
      </c>
      <c r="G2035" s="49" t="s">
        <v>10687</v>
      </c>
      <c r="H2035" s="50">
        <v>1</v>
      </c>
      <c r="I2035" s="50" t="s">
        <v>10686</v>
      </c>
      <c r="J2035" s="48" t="s">
        <v>10733</v>
      </c>
      <c r="K2035" s="48" t="s">
        <v>10740</v>
      </c>
      <c r="L2035" s="51">
        <v>34274</v>
      </c>
      <c r="M2035" s="52">
        <v>2866.09</v>
      </c>
      <c r="N2035" s="53" t="s">
        <v>4694</v>
      </c>
      <c r="O2035" s="53" t="s">
        <v>4694</v>
      </c>
      <c r="P2035" s="48" t="s">
        <v>4701</v>
      </c>
      <c r="Q2035" s="50">
        <v>29</v>
      </c>
    </row>
    <row r="2036" spans="1:17">
      <c r="A2036" s="48" t="s">
        <v>9979</v>
      </c>
      <c r="B2036" s="48" t="s">
        <v>9980</v>
      </c>
      <c r="C2036" s="48">
        <v>33.344999999999999</v>
      </c>
      <c r="D2036" s="48">
        <v>4.29</v>
      </c>
      <c r="E2036" s="49" t="s">
        <v>10686</v>
      </c>
      <c r="F2036" s="49" t="s">
        <v>10686</v>
      </c>
      <c r="G2036" s="49" t="s">
        <v>10686</v>
      </c>
      <c r="H2036" s="50">
        <v>1</v>
      </c>
      <c r="I2036" s="50" t="s">
        <v>10686</v>
      </c>
      <c r="J2036" s="48" t="s">
        <v>10731</v>
      </c>
      <c r="K2036" s="48" t="s">
        <v>10744</v>
      </c>
      <c r="L2036" s="51">
        <v>36042</v>
      </c>
      <c r="M2036" s="52">
        <v>2855.44</v>
      </c>
      <c r="N2036" s="53" t="s">
        <v>4697</v>
      </c>
      <c r="O2036" s="53" t="s">
        <v>4694</v>
      </c>
      <c r="P2036" s="48" t="s">
        <v>4698</v>
      </c>
      <c r="Q2036" s="50">
        <v>24</v>
      </c>
    </row>
    <row r="2037" spans="1:17">
      <c r="A2037" s="48" t="s">
        <v>9982</v>
      </c>
      <c r="B2037" s="48" t="s">
        <v>9983</v>
      </c>
      <c r="C2037" s="48">
        <v>29.925000000000001</v>
      </c>
      <c r="D2037" s="48">
        <v>5.3</v>
      </c>
      <c r="E2037" s="49" t="s">
        <v>10686</v>
      </c>
      <c r="F2037" s="49" t="s">
        <v>10686</v>
      </c>
      <c r="G2037" s="49" t="s">
        <v>10686</v>
      </c>
      <c r="H2037" s="50">
        <v>1</v>
      </c>
      <c r="I2037" s="50" t="s">
        <v>10686</v>
      </c>
      <c r="J2037" s="48" t="s">
        <v>10733</v>
      </c>
      <c r="K2037" s="48" t="s">
        <v>10744</v>
      </c>
      <c r="L2037" s="51">
        <v>35963</v>
      </c>
      <c r="M2037" s="52">
        <v>2850.68</v>
      </c>
      <c r="N2037" s="53" t="s">
        <v>4697</v>
      </c>
      <c r="O2037" s="53" t="s">
        <v>4694</v>
      </c>
      <c r="P2037" s="48" t="s">
        <v>4698</v>
      </c>
      <c r="Q2037" s="50">
        <v>24</v>
      </c>
    </row>
    <row r="2038" spans="1:17">
      <c r="A2038" s="48" t="s">
        <v>9985</v>
      </c>
      <c r="B2038" s="48" t="s">
        <v>9986</v>
      </c>
      <c r="C2038" s="48">
        <v>24.225000000000001</v>
      </c>
      <c r="D2038" s="48">
        <v>4.42</v>
      </c>
      <c r="E2038" s="49" t="s">
        <v>10686</v>
      </c>
      <c r="F2038" s="49" t="s">
        <v>10686</v>
      </c>
      <c r="G2038" s="49" t="s">
        <v>10686</v>
      </c>
      <c r="H2038" s="50">
        <v>1</v>
      </c>
      <c r="I2038" s="50" t="s">
        <v>10686</v>
      </c>
      <c r="J2038" s="48" t="s">
        <v>10716</v>
      </c>
      <c r="K2038" s="48" t="s">
        <v>10744</v>
      </c>
      <c r="L2038" s="51">
        <v>36114</v>
      </c>
      <c r="M2038" s="52">
        <v>2842.76</v>
      </c>
      <c r="N2038" s="53" t="s">
        <v>4697</v>
      </c>
      <c r="O2038" s="53" t="s">
        <v>4694</v>
      </c>
      <c r="P2038" s="48" t="s">
        <v>4698</v>
      </c>
      <c r="Q2038" s="50">
        <v>24</v>
      </c>
    </row>
    <row r="2039" spans="1:17">
      <c r="A2039" s="48" t="s">
        <v>9988</v>
      </c>
      <c r="B2039" s="48" t="s">
        <v>5442</v>
      </c>
      <c r="C2039" s="48">
        <v>29.68</v>
      </c>
      <c r="D2039" s="48">
        <v>5.68</v>
      </c>
      <c r="E2039" s="49" t="s">
        <v>10686</v>
      </c>
      <c r="F2039" s="49" t="s">
        <v>10687</v>
      </c>
      <c r="G2039" s="49" t="s">
        <v>10686</v>
      </c>
      <c r="H2039" s="50">
        <v>1</v>
      </c>
      <c r="I2039" s="50" t="s">
        <v>10686</v>
      </c>
      <c r="J2039" s="48" t="s">
        <v>10733</v>
      </c>
      <c r="K2039" s="48" t="s">
        <v>10744</v>
      </c>
      <c r="L2039" s="51">
        <v>36800</v>
      </c>
      <c r="M2039" s="52">
        <v>2819.51</v>
      </c>
      <c r="N2039" s="53" t="s">
        <v>4697</v>
      </c>
      <c r="O2039" s="53" t="s">
        <v>4694</v>
      </c>
      <c r="P2039" s="48" t="s">
        <v>4701</v>
      </c>
      <c r="Q2039" s="50">
        <v>22</v>
      </c>
    </row>
    <row r="2040" spans="1:17">
      <c r="A2040" s="48" t="s">
        <v>9990</v>
      </c>
      <c r="B2040" s="48" t="s">
        <v>9991</v>
      </c>
      <c r="C2040" s="48">
        <v>20.614999999999998</v>
      </c>
      <c r="D2040" s="48">
        <v>6.05</v>
      </c>
      <c r="E2040" s="49" t="s">
        <v>10686</v>
      </c>
      <c r="F2040" s="49" t="s">
        <v>10686</v>
      </c>
      <c r="G2040" s="49" t="s">
        <v>10687</v>
      </c>
      <c r="H2040" s="50">
        <v>1</v>
      </c>
      <c r="I2040" s="50" t="s">
        <v>10686</v>
      </c>
      <c r="J2040" s="48" t="s">
        <v>10716</v>
      </c>
      <c r="K2040" s="48" t="s">
        <v>10740</v>
      </c>
      <c r="L2040" s="51">
        <v>37887</v>
      </c>
      <c r="M2040" s="52">
        <v>2803.7</v>
      </c>
      <c r="N2040" s="53" t="s">
        <v>4697</v>
      </c>
      <c r="O2040" s="53" t="s">
        <v>4693</v>
      </c>
      <c r="P2040" s="48" t="s">
        <v>4698</v>
      </c>
      <c r="Q2040" s="50">
        <v>19</v>
      </c>
    </row>
    <row r="2041" spans="1:17">
      <c r="A2041" s="48" t="s">
        <v>9992</v>
      </c>
      <c r="B2041" s="48" t="s">
        <v>9993</v>
      </c>
      <c r="C2041" s="48">
        <v>32.119999999999997</v>
      </c>
      <c r="D2041" s="48">
        <v>5.33</v>
      </c>
      <c r="E2041" s="49" t="s">
        <v>10686</v>
      </c>
      <c r="F2041" s="49" t="s">
        <v>10687</v>
      </c>
      <c r="G2041" s="49" t="s">
        <v>10686</v>
      </c>
      <c r="H2041" s="50">
        <v>1</v>
      </c>
      <c r="I2041" s="50" t="s">
        <v>10686</v>
      </c>
      <c r="J2041" s="48" t="s">
        <v>10731</v>
      </c>
      <c r="K2041" s="48" t="s">
        <v>10744</v>
      </c>
      <c r="L2041" s="51">
        <v>38203</v>
      </c>
      <c r="M2041" s="52">
        <v>2801.26</v>
      </c>
      <c r="N2041" s="53" t="s">
        <v>4697</v>
      </c>
      <c r="O2041" s="53" t="s">
        <v>4694</v>
      </c>
      <c r="P2041" s="48" t="s">
        <v>4695</v>
      </c>
      <c r="Q2041" s="50">
        <v>18</v>
      </c>
    </row>
    <row r="2042" spans="1:17">
      <c r="A2042" s="48" t="s">
        <v>9995</v>
      </c>
      <c r="B2042" s="48" t="s">
        <v>7210</v>
      </c>
      <c r="C2042" s="48">
        <v>27.36</v>
      </c>
      <c r="D2042" s="48">
        <v>6.22</v>
      </c>
      <c r="E2042" s="49" t="s">
        <v>10686</v>
      </c>
      <c r="F2042" s="49" t="s">
        <v>10686</v>
      </c>
      <c r="G2042" s="49" t="s">
        <v>10686</v>
      </c>
      <c r="H2042" s="50">
        <v>0</v>
      </c>
      <c r="I2042" s="50" t="s">
        <v>10686</v>
      </c>
      <c r="J2042" s="48" t="s">
        <v>10733</v>
      </c>
      <c r="K2042" s="48" t="s">
        <v>10740</v>
      </c>
      <c r="L2042" s="51">
        <v>36518</v>
      </c>
      <c r="M2042" s="52">
        <v>2789.06</v>
      </c>
      <c r="N2042" s="53" t="s">
        <v>4697</v>
      </c>
      <c r="O2042" s="53" t="s">
        <v>4694</v>
      </c>
      <c r="P2042" s="48" t="s">
        <v>4698</v>
      </c>
      <c r="Q2042" s="50">
        <v>23</v>
      </c>
    </row>
    <row r="2043" spans="1:17">
      <c r="A2043" s="48" t="s">
        <v>9996</v>
      </c>
      <c r="B2043" s="48" t="s">
        <v>9997</v>
      </c>
      <c r="C2043" s="48">
        <v>17.385000000000002</v>
      </c>
      <c r="D2043" s="48">
        <v>5.84</v>
      </c>
      <c r="E2043" s="49" t="s">
        <v>10686</v>
      </c>
      <c r="F2043" s="49" t="s">
        <v>10686</v>
      </c>
      <c r="G2043" s="49" t="s">
        <v>10686</v>
      </c>
      <c r="H2043" s="50">
        <v>0</v>
      </c>
      <c r="I2043" s="50" t="s">
        <v>10686</v>
      </c>
      <c r="J2043" s="48" t="s">
        <v>10734</v>
      </c>
      <c r="K2043" s="48" t="s">
        <v>10740</v>
      </c>
      <c r="L2043" s="51">
        <v>36401</v>
      </c>
      <c r="M2043" s="52">
        <v>2775.19</v>
      </c>
      <c r="N2043" s="53" t="s">
        <v>4697</v>
      </c>
      <c r="O2043" s="53" t="s">
        <v>4693</v>
      </c>
      <c r="P2043" s="48" t="s">
        <v>4698</v>
      </c>
      <c r="Q2043" s="50">
        <v>23</v>
      </c>
    </row>
    <row r="2044" spans="1:17">
      <c r="A2044" s="48" t="s">
        <v>9999</v>
      </c>
      <c r="B2044" s="48" t="s">
        <v>10000</v>
      </c>
      <c r="C2044" s="48">
        <v>30.13</v>
      </c>
      <c r="D2044" s="48">
        <v>5.71</v>
      </c>
      <c r="E2044" s="49" t="s">
        <v>10686</v>
      </c>
      <c r="F2044" s="49" t="s">
        <v>10687</v>
      </c>
      <c r="G2044" s="49" t="s">
        <v>10686</v>
      </c>
      <c r="H2044" s="50">
        <v>1</v>
      </c>
      <c r="I2044" s="50" t="s">
        <v>10686</v>
      </c>
      <c r="J2044" s="48" t="s">
        <v>10731</v>
      </c>
      <c r="K2044" s="48" t="s">
        <v>10740</v>
      </c>
      <c r="L2044" s="51">
        <v>38305</v>
      </c>
      <c r="M2044" s="52">
        <v>2773.46</v>
      </c>
      <c r="N2044" s="53" t="s">
        <v>4697</v>
      </c>
      <c r="O2044" s="53" t="s">
        <v>4693</v>
      </c>
      <c r="P2044" s="48" t="s">
        <v>4715</v>
      </c>
      <c r="Q2044" s="50">
        <v>18</v>
      </c>
    </row>
    <row r="2045" spans="1:17">
      <c r="A2045" s="48" t="s">
        <v>10002</v>
      </c>
      <c r="B2045" s="48" t="s">
        <v>10003</v>
      </c>
      <c r="C2045" s="48">
        <v>25.44</v>
      </c>
      <c r="D2045" s="48">
        <v>6.04</v>
      </c>
      <c r="E2045" s="49" t="s">
        <v>10687</v>
      </c>
      <c r="F2045" s="49" t="s">
        <v>10686</v>
      </c>
      <c r="G2045" s="49" t="s">
        <v>10687</v>
      </c>
      <c r="H2045" s="50">
        <v>1</v>
      </c>
      <c r="I2045" s="50" t="s">
        <v>10686</v>
      </c>
      <c r="J2045" s="48" t="s">
        <v>10733</v>
      </c>
      <c r="K2045" s="48" t="s">
        <v>10740</v>
      </c>
      <c r="L2045" s="51">
        <v>35652</v>
      </c>
      <c r="M2045" s="52">
        <v>2758.99</v>
      </c>
      <c r="N2045" s="53" t="s">
        <v>4697</v>
      </c>
      <c r="O2045" s="53" t="s">
        <v>4693</v>
      </c>
      <c r="P2045" s="48" t="s">
        <v>4698</v>
      </c>
      <c r="Q2045" s="50">
        <v>25</v>
      </c>
    </row>
    <row r="2046" spans="1:17">
      <c r="A2046" s="48" t="s">
        <v>10005</v>
      </c>
      <c r="B2046" s="48" t="s">
        <v>10006</v>
      </c>
      <c r="C2046" s="48">
        <v>39.805</v>
      </c>
      <c r="D2046" s="48">
        <v>4.38</v>
      </c>
      <c r="E2046" s="49" t="s">
        <v>10686</v>
      </c>
      <c r="F2046" s="49" t="s">
        <v>10687</v>
      </c>
      <c r="G2046" s="49" t="s">
        <v>10686</v>
      </c>
      <c r="H2046" s="50">
        <v>1</v>
      </c>
      <c r="I2046" s="50" t="s">
        <v>10686</v>
      </c>
      <c r="J2046" s="48" t="s">
        <v>10731</v>
      </c>
      <c r="K2046" s="48" t="s">
        <v>10744</v>
      </c>
      <c r="L2046" s="51">
        <v>36810</v>
      </c>
      <c r="M2046" s="52">
        <v>2755.02</v>
      </c>
      <c r="N2046" s="53" t="s">
        <v>4697</v>
      </c>
      <c r="O2046" s="53" t="s">
        <v>4693</v>
      </c>
      <c r="P2046" s="48" t="s">
        <v>4699</v>
      </c>
      <c r="Q2046" s="50">
        <v>22</v>
      </c>
    </row>
    <row r="2047" spans="1:17">
      <c r="A2047" s="48" t="s">
        <v>10008</v>
      </c>
      <c r="B2047" s="48" t="s">
        <v>10009</v>
      </c>
      <c r="C2047" s="48">
        <v>30.4</v>
      </c>
      <c r="D2047" s="48">
        <v>5.56</v>
      </c>
      <c r="E2047" s="49" t="s">
        <v>10687</v>
      </c>
      <c r="F2047" s="49" t="s">
        <v>10687</v>
      </c>
      <c r="G2047" s="49" t="s">
        <v>10686</v>
      </c>
      <c r="H2047" s="50">
        <v>1</v>
      </c>
      <c r="I2047" s="50" t="s">
        <v>10686</v>
      </c>
      <c r="J2047" s="48" t="s">
        <v>10731</v>
      </c>
      <c r="K2047" s="48" t="s">
        <v>10744</v>
      </c>
      <c r="L2047" s="51">
        <v>36802</v>
      </c>
      <c r="M2047" s="52">
        <v>2741.95</v>
      </c>
      <c r="N2047" s="53" t="s">
        <v>4697</v>
      </c>
      <c r="O2047" s="53" t="s">
        <v>4694</v>
      </c>
      <c r="P2047" s="48" t="s">
        <v>4699</v>
      </c>
      <c r="Q2047" s="50">
        <v>22</v>
      </c>
    </row>
    <row r="2048" spans="1:17">
      <c r="A2048" s="48" t="s">
        <v>10011</v>
      </c>
      <c r="B2048" s="48" t="s">
        <v>4964</v>
      </c>
      <c r="C2048" s="48">
        <v>23.18</v>
      </c>
      <c r="D2048" s="48">
        <v>4.24</v>
      </c>
      <c r="E2048" s="49" t="s">
        <v>10686</v>
      </c>
      <c r="F2048" s="49" t="s">
        <v>10687</v>
      </c>
      <c r="G2048" s="49" t="s">
        <v>10686</v>
      </c>
      <c r="H2048" s="50">
        <v>1</v>
      </c>
      <c r="I2048" s="50" t="s">
        <v>10686</v>
      </c>
      <c r="J2048" s="48" t="s">
        <v>10716</v>
      </c>
      <c r="K2048" s="48" t="s">
        <v>10744</v>
      </c>
      <c r="L2048" s="51">
        <v>36877</v>
      </c>
      <c r="M2048" s="52">
        <v>2731.91</v>
      </c>
      <c r="N2048" s="53" t="s">
        <v>4697</v>
      </c>
      <c r="O2048" s="53" t="s">
        <v>4694</v>
      </c>
      <c r="P2048" s="48" t="s">
        <v>4699</v>
      </c>
      <c r="Q2048" s="50">
        <v>22</v>
      </c>
    </row>
    <row r="2049" spans="1:17">
      <c r="A2049" s="48" t="s">
        <v>10012</v>
      </c>
      <c r="B2049" s="48" t="s">
        <v>10013</v>
      </c>
      <c r="C2049" s="48">
        <v>39.615000000000002</v>
      </c>
      <c r="D2049" s="48">
        <v>6.32</v>
      </c>
      <c r="E2049" s="49" t="s">
        <v>10686</v>
      </c>
      <c r="F2049" s="49" t="s">
        <v>10686</v>
      </c>
      <c r="G2049" s="49" t="s">
        <v>10687</v>
      </c>
      <c r="H2049" s="50">
        <v>1</v>
      </c>
      <c r="I2049" s="50" t="s">
        <v>10686</v>
      </c>
      <c r="J2049" s="48" t="s">
        <v>10731</v>
      </c>
      <c r="K2049" s="48" t="s">
        <v>10740</v>
      </c>
      <c r="L2049" s="51">
        <v>37958</v>
      </c>
      <c r="M2049" s="52">
        <v>2730.11</v>
      </c>
      <c r="N2049" s="53" t="s">
        <v>4697</v>
      </c>
      <c r="O2049" s="53" t="s">
        <v>4694</v>
      </c>
      <c r="P2049" s="48" t="s">
        <v>4698</v>
      </c>
      <c r="Q2049" s="50">
        <v>19</v>
      </c>
    </row>
    <row r="2050" spans="1:17">
      <c r="A2050" s="48" t="s">
        <v>10015</v>
      </c>
      <c r="B2050" s="48" t="s">
        <v>8566</v>
      </c>
      <c r="C2050" s="48">
        <v>30.59</v>
      </c>
      <c r="D2050" s="48">
        <v>6.3</v>
      </c>
      <c r="E2050" s="49" t="s">
        <v>10687</v>
      </c>
      <c r="F2050" s="49" t="s">
        <v>10686</v>
      </c>
      <c r="G2050" s="49" t="s">
        <v>10687</v>
      </c>
      <c r="H2050" s="50">
        <v>1</v>
      </c>
      <c r="I2050" s="50" t="s">
        <v>10686</v>
      </c>
      <c r="J2050" s="48" t="s">
        <v>10731</v>
      </c>
      <c r="K2050" s="48" t="s">
        <v>10740</v>
      </c>
      <c r="L2050" s="51">
        <v>35709</v>
      </c>
      <c r="M2050" s="52">
        <v>2727.4</v>
      </c>
      <c r="N2050" s="53" t="s">
        <v>4694</v>
      </c>
      <c r="O2050" s="53" t="s">
        <v>4694</v>
      </c>
      <c r="P2050" s="48" t="s">
        <v>4705</v>
      </c>
      <c r="Q2050" s="50">
        <v>25</v>
      </c>
    </row>
    <row r="2051" spans="1:17">
      <c r="A2051" s="48" t="s">
        <v>10016</v>
      </c>
      <c r="B2051" s="48" t="s">
        <v>6306</v>
      </c>
      <c r="C2051" s="48">
        <v>16.72</v>
      </c>
      <c r="D2051" s="48">
        <v>4.38</v>
      </c>
      <c r="E2051" s="49" t="s">
        <v>10687</v>
      </c>
      <c r="F2051" s="49" t="s">
        <v>10686</v>
      </c>
      <c r="G2051" s="49" t="s">
        <v>10686</v>
      </c>
      <c r="H2051" s="50">
        <v>1</v>
      </c>
      <c r="I2051" s="50" t="s">
        <v>10686</v>
      </c>
      <c r="J2051" s="48" t="s">
        <v>10734</v>
      </c>
      <c r="K2051" s="48" t="s">
        <v>10744</v>
      </c>
      <c r="L2051" s="51">
        <v>32375</v>
      </c>
      <c r="M2051" s="52">
        <v>2726.06</v>
      </c>
      <c r="N2051" s="53" t="s">
        <v>4697</v>
      </c>
      <c r="O2051" s="53" t="s">
        <v>4697</v>
      </c>
      <c r="P2051" s="48" t="s">
        <v>4695</v>
      </c>
      <c r="Q2051" s="50">
        <v>34</v>
      </c>
    </row>
    <row r="2052" spans="1:17">
      <c r="A2052" s="48" t="s">
        <v>10017</v>
      </c>
      <c r="B2052" s="48" t="s">
        <v>10018</v>
      </c>
      <c r="C2052" s="48">
        <v>26.22</v>
      </c>
      <c r="D2052" s="48">
        <v>4.6500000000000004</v>
      </c>
      <c r="E2052" s="49" t="s">
        <v>10687</v>
      </c>
      <c r="F2052" s="49" t="s">
        <v>10686</v>
      </c>
      <c r="G2052" s="49" t="s">
        <v>10687</v>
      </c>
      <c r="H2052" s="50">
        <v>1</v>
      </c>
      <c r="I2052" s="50" t="s">
        <v>10686</v>
      </c>
      <c r="J2052" s="48" t="s">
        <v>10733</v>
      </c>
      <c r="K2052" s="48" t="s">
        <v>10744</v>
      </c>
      <c r="L2052" s="51">
        <v>35733</v>
      </c>
      <c r="M2052" s="52">
        <v>2721.32</v>
      </c>
      <c r="N2052" s="53" t="s">
        <v>4693</v>
      </c>
      <c r="O2052" s="53" t="s">
        <v>4694</v>
      </c>
      <c r="P2052" s="48" t="s">
        <v>4709</v>
      </c>
      <c r="Q2052" s="50">
        <v>25</v>
      </c>
    </row>
    <row r="2053" spans="1:17">
      <c r="A2053" s="48" t="s">
        <v>10020</v>
      </c>
      <c r="B2053" s="48" t="s">
        <v>10021</v>
      </c>
      <c r="C2053" s="48">
        <v>31.824999999999999</v>
      </c>
      <c r="D2053" s="48">
        <v>4.7</v>
      </c>
      <c r="E2053" s="49" t="s">
        <v>10686</v>
      </c>
      <c r="F2053" s="49" t="s">
        <v>10686</v>
      </c>
      <c r="G2053" s="49" t="s">
        <v>10687</v>
      </c>
      <c r="H2053" s="50">
        <v>1</v>
      </c>
      <c r="I2053" s="50" t="s">
        <v>10686</v>
      </c>
      <c r="J2053" s="48" t="s">
        <v>10731</v>
      </c>
      <c r="K2053" s="48" t="s">
        <v>10744</v>
      </c>
      <c r="L2053" s="51">
        <v>37839</v>
      </c>
      <c r="M2053" s="52">
        <v>2719.28</v>
      </c>
      <c r="N2053" s="53" t="s">
        <v>4697</v>
      </c>
      <c r="O2053" s="53" t="s">
        <v>4697</v>
      </c>
      <c r="P2053" s="48" t="s">
        <v>4698</v>
      </c>
      <c r="Q2053" s="50">
        <v>19</v>
      </c>
    </row>
    <row r="2054" spans="1:17">
      <c r="A2054" s="48" t="s">
        <v>10022</v>
      </c>
      <c r="B2054" s="48" t="s">
        <v>10023</v>
      </c>
      <c r="C2054" s="48">
        <v>25.745000000000001</v>
      </c>
      <c r="D2054" s="48">
        <v>4.34</v>
      </c>
      <c r="E2054" s="49" t="s">
        <v>10686</v>
      </c>
      <c r="F2054" s="49" t="s">
        <v>10686</v>
      </c>
      <c r="G2054" s="49" t="s">
        <v>10687</v>
      </c>
      <c r="H2054" s="50">
        <v>1</v>
      </c>
      <c r="I2054" s="50" t="s">
        <v>10686</v>
      </c>
      <c r="J2054" s="48" t="s">
        <v>10733</v>
      </c>
      <c r="K2054" s="48" t="s">
        <v>10744</v>
      </c>
      <c r="L2054" s="51">
        <v>37956</v>
      </c>
      <c r="M2054" s="52">
        <v>2710.83</v>
      </c>
      <c r="N2054" s="53" t="s">
        <v>4697</v>
      </c>
      <c r="O2054" s="53" t="s">
        <v>4694</v>
      </c>
      <c r="P2054" s="48" t="s">
        <v>4698</v>
      </c>
      <c r="Q2054" s="50">
        <v>19</v>
      </c>
    </row>
    <row r="2055" spans="1:17">
      <c r="A2055" s="48" t="s">
        <v>10025</v>
      </c>
      <c r="B2055" s="48" t="s">
        <v>10026</v>
      </c>
      <c r="C2055" s="48">
        <v>24.605</v>
      </c>
      <c r="D2055" s="48">
        <v>5.62</v>
      </c>
      <c r="E2055" s="49" t="s">
        <v>10686</v>
      </c>
      <c r="F2055" s="49" t="s">
        <v>10686</v>
      </c>
      <c r="G2055" s="49" t="s">
        <v>10687</v>
      </c>
      <c r="H2055" s="50">
        <v>1</v>
      </c>
      <c r="I2055" s="50" t="s">
        <v>10686</v>
      </c>
      <c r="J2055" s="48" t="s">
        <v>10716</v>
      </c>
      <c r="K2055" s="48" t="s">
        <v>10744</v>
      </c>
      <c r="L2055" s="51">
        <v>37946</v>
      </c>
      <c r="M2055" s="52">
        <v>2709.24</v>
      </c>
      <c r="N2055" s="53" t="s">
        <v>4697</v>
      </c>
      <c r="O2055" s="53" t="s">
        <v>4697</v>
      </c>
      <c r="P2055" s="48" t="s">
        <v>4698</v>
      </c>
      <c r="Q2055" s="50">
        <v>19</v>
      </c>
    </row>
    <row r="2056" spans="1:17">
      <c r="A2056" s="48" t="s">
        <v>10028</v>
      </c>
      <c r="B2056" s="48" t="s">
        <v>10029</v>
      </c>
      <c r="C2056" s="48">
        <v>24.51</v>
      </c>
      <c r="D2056" s="48">
        <v>4.24</v>
      </c>
      <c r="E2056" s="49" t="s">
        <v>10686</v>
      </c>
      <c r="F2056" s="49" t="s">
        <v>10686</v>
      </c>
      <c r="G2056" s="49" t="s">
        <v>10687</v>
      </c>
      <c r="H2056" s="50">
        <v>1</v>
      </c>
      <c r="I2056" s="50" t="s">
        <v>10686</v>
      </c>
      <c r="J2056" s="48" t="s">
        <v>10716</v>
      </c>
      <c r="K2056" s="48" t="s">
        <v>10744</v>
      </c>
      <c r="L2056" s="51">
        <v>37819</v>
      </c>
      <c r="M2056" s="52">
        <v>2709.11</v>
      </c>
      <c r="N2056" s="53" t="s">
        <v>4697</v>
      </c>
      <c r="O2056" s="53" t="s">
        <v>4697</v>
      </c>
      <c r="P2056" s="48" t="s">
        <v>4698</v>
      </c>
      <c r="Q2056" s="50">
        <v>19</v>
      </c>
    </row>
    <row r="2057" spans="1:17">
      <c r="A2057" s="48" t="s">
        <v>10030</v>
      </c>
      <c r="B2057" s="48" t="s">
        <v>10031</v>
      </c>
      <c r="C2057" s="48">
        <v>31.065000000000001</v>
      </c>
      <c r="D2057" s="48">
        <v>4.57</v>
      </c>
      <c r="E2057" s="49" t="s">
        <v>10687</v>
      </c>
      <c r="F2057" s="49" t="s">
        <v>10686</v>
      </c>
      <c r="G2057" s="49" t="s">
        <v>10686</v>
      </c>
      <c r="H2057" s="50">
        <v>0</v>
      </c>
      <c r="I2057" s="50" t="s">
        <v>10686</v>
      </c>
      <c r="J2057" s="48" t="s">
        <v>10731</v>
      </c>
      <c r="K2057" s="48" t="s">
        <v>10744</v>
      </c>
      <c r="L2057" s="51">
        <v>35229</v>
      </c>
      <c r="M2057" s="52">
        <v>2699.57</v>
      </c>
      <c r="N2057" s="53" t="s">
        <v>4697</v>
      </c>
      <c r="O2057" s="53" t="s">
        <v>4693</v>
      </c>
      <c r="P2057" s="48" t="s">
        <v>4698</v>
      </c>
      <c r="Q2057" s="50">
        <v>26</v>
      </c>
    </row>
    <row r="2058" spans="1:17">
      <c r="A2058" s="48" t="s">
        <v>10033</v>
      </c>
      <c r="B2058" s="48" t="s">
        <v>10034</v>
      </c>
      <c r="C2058" s="48">
        <v>28.12</v>
      </c>
      <c r="D2058" s="48">
        <v>5.05</v>
      </c>
      <c r="E2058" s="49" t="s">
        <v>10686</v>
      </c>
      <c r="F2058" s="49" t="s">
        <v>10686</v>
      </c>
      <c r="G2058" s="49" t="s">
        <v>10686</v>
      </c>
      <c r="H2058" s="50">
        <v>0</v>
      </c>
      <c r="I2058" s="50" t="s">
        <v>10686</v>
      </c>
      <c r="J2058" s="48" t="s">
        <v>10733</v>
      </c>
      <c r="K2058" s="48" t="s">
        <v>10744</v>
      </c>
      <c r="L2058" s="51">
        <v>36322</v>
      </c>
      <c r="M2058" s="52">
        <v>2690.11</v>
      </c>
      <c r="N2058" s="53" t="s">
        <v>4697</v>
      </c>
      <c r="O2058" s="53" t="s">
        <v>4697</v>
      </c>
      <c r="P2058" s="48" t="s">
        <v>4698</v>
      </c>
      <c r="Q2058" s="50">
        <v>23</v>
      </c>
    </row>
    <row r="2059" spans="1:17">
      <c r="A2059" s="48" t="s">
        <v>10036</v>
      </c>
      <c r="B2059" s="48" t="s">
        <v>6248</v>
      </c>
      <c r="C2059" s="48">
        <v>38.06</v>
      </c>
      <c r="D2059" s="48">
        <v>6.16</v>
      </c>
      <c r="E2059" s="49" t="s">
        <v>10686</v>
      </c>
      <c r="F2059" s="49" t="s">
        <v>10686</v>
      </c>
      <c r="G2059" s="49" t="s">
        <v>10686</v>
      </c>
      <c r="H2059" s="50">
        <v>0</v>
      </c>
      <c r="I2059" s="50" t="s">
        <v>10686</v>
      </c>
      <c r="J2059" s="48" t="s">
        <v>10731</v>
      </c>
      <c r="K2059" s="48" t="s">
        <v>10740</v>
      </c>
      <c r="L2059" s="51">
        <v>34609</v>
      </c>
      <c r="M2059" s="52">
        <v>2689.5</v>
      </c>
      <c r="N2059" s="53" t="s">
        <v>4694</v>
      </c>
      <c r="O2059" s="53" t="s">
        <v>4697</v>
      </c>
      <c r="P2059" s="48" t="s">
        <v>4695</v>
      </c>
      <c r="Q2059" s="50">
        <v>28</v>
      </c>
    </row>
    <row r="2060" spans="1:17">
      <c r="A2060" s="48" t="s">
        <v>10038</v>
      </c>
      <c r="B2060" s="48" t="s">
        <v>10039</v>
      </c>
      <c r="C2060" s="48">
        <v>24.96</v>
      </c>
      <c r="D2060" s="48">
        <v>4.57</v>
      </c>
      <c r="E2060" s="49" t="s">
        <v>10686</v>
      </c>
      <c r="F2060" s="49" t="s">
        <v>10686</v>
      </c>
      <c r="G2060" s="49" t="s">
        <v>10686</v>
      </c>
      <c r="H2060" s="50">
        <v>0</v>
      </c>
      <c r="I2060" s="50" t="s">
        <v>10686</v>
      </c>
      <c r="J2060" s="48" t="s">
        <v>10716</v>
      </c>
      <c r="K2060" s="48" t="s">
        <v>10744</v>
      </c>
      <c r="L2060" s="51">
        <v>34594</v>
      </c>
      <c r="M2060" s="52">
        <v>2684.69</v>
      </c>
      <c r="N2060" s="53" t="s">
        <v>4697</v>
      </c>
      <c r="O2060" s="53" t="s">
        <v>4697</v>
      </c>
      <c r="P2060" s="48" t="s">
        <v>4695</v>
      </c>
      <c r="Q2060" s="50">
        <v>28</v>
      </c>
    </row>
    <row r="2061" spans="1:17">
      <c r="A2061" s="48" t="s">
        <v>10041</v>
      </c>
      <c r="B2061" s="48" t="s">
        <v>7198</v>
      </c>
      <c r="C2061" s="48">
        <v>17.670000000000002</v>
      </c>
      <c r="D2061" s="48">
        <v>5.53</v>
      </c>
      <c r="E2061" s="49" t="s">
        <v>10687</v>
      </c>
      <c r="F2061" s="49" t="s">
        <v>10686</v>
      </c>
      <c r="G2061" s="49" t="s">
        <v>10686</v>
      </c>
      <c r="H2061" s="50">
        <v>0</v>
      </c>
      <c r="I2061" s="50" t="s">
        <v>10686</v>
      </c>
      <c r="J2061" s="48" t="s">
        <v>10734</v>
      </c>
      <c r="K2061" s="48" t="s">
        <v>10744</v>
      </c>
      <c r="L2061" s="51">
        <v>35282</v>
      </c>
      <c r="M2061" s="52">
        <v>2680.95</v>
      </c>
      <c r="N2061" s="53" t="s">
        <v>4694</v>
      </c>
      <c r="O2061" s="53" t="s">
        <v>4697</v>
      </c>
      <c r="P2061" s="48" t="s">
        <v>4698</v>
      </c>
      <c r="Q2061" s="50">
        <v>26</v>
      </c>
    </row>
    <row r="2062" spans="1:17">
      <c r="A2062" s="48" t="s">
        <v>10043</v>
      </c>
      <c r="B2062" s="48" t="s">
        <v>10044</v>
      </c>
      <c r="C2062" s="48">
        <v>31.35</v>
      </c>
      <c r="D2062" s="48">
        <v>5.84</v>
      </c>
      <c r="E2062" s="49" t="s">
        <v>10686</v>
      </c>
      <c r="F2062" s="49" t="s">
        <v>10687</v>
      </c>
      <c r="G2062" s="49" t="s">
        <v>10686</v>
      </c>
      <c r="H2062" s="50">
        <v>1</v>
      </c>
      <c r="I2062" s="50" t="s">
        <v>10686</v>
      </c>
      <c r="J2062" s="48" t="s">
        <v>10731</v>
      </c>
      <c r="K2062" s="48" t="s">
        <v>10740</v>
      </c>
      <c r="L2062" s="51">
        <v>36869</v>
      </c>
      <c r="M2062" s="52">
        <v>2643.27</v>
      </c>
      <c r="N2062" s="53" t="s">
        <v>4697</v>
      </c>
      <c r="O2062" s="53" t="s">
        <v>4693</v>
      </c>
      <c r="P2062" s="48" t="s">
        <v>4698</v>
      </c>
      <c r="Q2062" s="50">
        <v>22</v>
      </c>
    </row>
    <row r="2063" spans="1:17">
      <c r="A2063" s="48" t="s">
        <v>10046</v>
      </c>
      <c r="B2063" s="48" t="s">
        <v>10047</v>
      </c>
      <c r="C2063" s="48">
        <v>28.31</v>
      </c>
      <c r="D2063" s="48">
        <v>6.41</v>
      </c>
      <c r="E2063" s="49" t="s">
        <v>10686</v>
      </c>
      <c r="F2063" s="49" t="s">
        <v>10687</v>
      </c>
      <c r="G2063" s="49" t="s">
        <v>10686</v>
      </c>
      <c r="H2063" s="50">
        <v>1</v>
      </c>
      <c r="I2063" s="50" t="s">
        <v>10686</v>
      </c>
      <c r="J2063" s="48" t="s">
        <v>10733</v>
      </c>
      <c r="K2063" s="48" t="s">
        <v>10740</v>
      </c>
      <c r="L2063" s="51">
        <v>36701</v>
      </c>
      <c r="M2063" s="52">
        <v>2639.04</v>
      </c>
      <c r="N2063" s="53" t="s">
        <v>4697</v>
      </c>
      <c r="O2063" s="53" t="s">
        <v>4697</v>
      </c>
      <c r="P2063" s="48" t="s">
        <v>4698</v>
      </c>
      <c r="Q2063" s="50">
        <v>22</v>
      </c>
    </row>
    <row r="2064" spans="1:17">
      <c r="A2064" s="48" t="s">
        <v>10049</v>
      </c>
      <c r="B2064" s="48" t="s">
        <v>10050</v>
      </c>
      <c r="C2064" s="48">
        <v>30.3</v>
      </c>
      <c r="D2064" s="48">
        <v>4.7300000000000004</v>
      </c>
      <c r="E2064" s="49" t="s">
        <v>10687</v>
      </c>
      <c r="F2064" s="49" t="s">
        <v>10686</v>
      </c>
      <c r="G2064" s="49" t="s">
        <v>10687</v>
      </c>
      <c r="H2064" s="50">
        <v>1</v>
      </c>
      <c r="I2064" s="50" t="s">
        <v>10686</v>
      </c>
      <c r="J2064" s="48" t="s">
        <v>10731</v>
      </c>
      <c r="K2064" s="48" t="s">
        <v>10744</v>
      </c>
      <c r="L2064" s="51">
        <v>35668</v>
      </c>
      <c r="M2064" s="52">
        <v>2632.99</v>
      </c>
      <c r="N2064" s="53" t="s">
        <v>4697</v>
      </c>
      <c r="O2064" s="53" t="s">
        <v>4693</v>
      </c>
      <c r="P2064" s="48" t="s">
        <v>4701</v>
      </c>
      <c r="Q2064" s="50">
        <v>25</v>
      </c>
    </row>
    <row r="2065" spans="1:17">
      <c r="A2065" s="48" t="s">
        <v>10051</v>
      </c>
      <c r="B2065" s="48" t="s">
        <v>5442</v>
      </c>
      <c r="C2065" s="48">
        <v>26.4</v>
      </c>
      <c r="D2065" s="48">
        <v>6.22</v>
      </c>
      <c r="E2065" s="49" t="s">
        <v>10687</v>
      </c>
      <c r="F2065" s="49" t="s">
        <v>10686</v>
      </c>
      <c r="G2065" s="49" t="s">
        <v>10686</v>
      </c>
      <c r="H2065" s="50">
        <v>0</v>
      </c>
      <c r="I2065" s="50" t="s">
        <v>10686</v>
      </c>
      <c r="J2065" s="48" t="s">
        <v>10733</v>
      </c>
      <c r="K2065" s="48" t="s">
        <v>10740</v>
      </c>
      <c r="L2065" s="51">
        <v>37129</v>
      </c>
      <c r="M2065" s="52">
        <v>2597.7800000000002</v>
      </c>
      <c r="N2065" s="53" t="s">
        <v>4697</v>
      </c>
      <c r="O2065" s="53" t="s">
        <v>4693</v>
      </c>
      <c r="P2065" s="48" t="s">
        <v>4701</v>
      </c>
      <c r="Q2065" s="50">
        <v>21</v>
      </c>
    </row>
    <row r="2066" spans="1:17">
      <c r="A2066" s="48" t="s">
        <v>10052</v>
      </c>
      <c r="B2066" s="48" t="s">
        <v>10053</v>
      </c>
      <c r="C2066" s="48">
        <v>22.135000000000002</v>
      </c>
      <c r="D2066" s="48">
        <v>4.46</v>
      </c>
      <c r="E2066" s="49" t="s">
        <v>10687</v>
      </c>
      <c r="F2066" s="49" t="s">
        <v>10686</v>
      </c>
      <c r="G2066" s="49" t="s">
        <v>10686</v>
      </c>
      <c r="H2066" s="50">
        <v>0</v>
      </c>
      <c r="I2066" s="50" t="s">
        <v>10686</v>
      </c>
      <c r="J2066" s="48" t="s">
        <v>10716</v>
      </c>
      <c r="K2066" s="48" t="s">
        <v>10744</v>
      </c>
      <c r="L2066" s="51">
        <v>37100</v>
      </c>
      <c r="M2066" s="52">
        <v>2585.85</v>
      </c>
      <c r="N2066" s="53" t="s">
        <v>4697</v>
      </c>
      <c r="O2066" s="53" t="s">
        <v>4697</v>
      </c>
      <c r="P2066" s="48" t="s">
        <v>4699</v>
      </c>
      <c r="Q2066" s="50">
        <v>21</v>
      </c>
    </row>
    <row r="2067" spans="1:17">
      <c r="A2067" s="48" t="s">
        <v>10055</v>
      </c>
      <c r="B2067" s="48" t="s">
        <v>10056</v>
      </c>
      <c r="C2067" s="48">
        <v>17.399999999999999</v>
      </c>
      <c r="D2067" s="48">
        <v>4.5</v>
      </c>
      <c r="E2067" s="49" t="s">
        <v>10687</v>
      </c>
      <c r="F2067" s="49" t="s">
        <v>10686</v>
      </c>
      <c r="G2067" s="49" t="s">
        <v>10686</v>
      </c>
      <c r="H2067" s="50">
        <v>0</v>
      </c>
      <c r="I2067" s="50" t="s">
        <v>10686</v>
      </c>
      <c r="J2067" s="48" t="s">
        <v>10734</v>
      </c>
      <c r="K2067" s="48" t="s">
        <v>10744</v>
      </c>
      <c r="L2067" s="51">
        <v>37179</v>
      </c>
      <c r="M2067" s="52">
        <v>2585.27</v>
      </c>
      <c r="N2067" s="53" t="s">
        <v>4697</v>
      </c>
      <c r="O2067" s="53" t="s">
        <v>4694</v>
      </c>
      <c r="P2067" s="48" t="s">
        <v>4701</v>
      </c>
      <c r="Q2067" s="50">
        <v>21</v>
      </c>
    </row>
    <row r="2068" spans="1:17">
      <c r="A2068" s="48" t="s">
        <v>10057</v>
      </c>
      <c r="B2068" s="48" t="s">
        <v>8774</v>
      </c>
      <c r="C2068" s="48">
        <v>28.06</v>
      </c>
      <c r="D2068" s="48">
        <v>8.93</v>
      </c>
      <c r="E2068" s="49" t="s">
        <v>10686</v>
      </c>
      <c r="F2068" s="49" t="s">
        <v>10686</v>
      </c>
      <c r="G2068" s="49" t="s">
        <v>10686</v>
      </c>
      <c r="H2068" s="50">
        <v>0</v>
      </c>
      <c r="I2068" s="50" t="s">
        <v>10686</v>
      </c>
      <c r="J2068" s="48" t="s">
        <v>10733</v>
      </c>
      <c r="K2068" s="48" t="s">
        <v>10738</v>
      </c>
      <c r="L2068" s="51">
        <v>37457</v>
      </c>
      <c r="M2068" s="52">
        <v>2585.04</v>
      </c>
      <c r="N2068" s="53" t="s">
        <v>4697</v>
      </c>
      <c r="O2068" s="53" t="s">
        <v>4697</v>
      </c>
      <c r="P2068" s="48" t="s">
        <v>4715</v>
      </c>
      <c r="Q2068" s="50">
        <v>20</v>
      </c>
    </row>
    <row r="2069" spans="1:17">
      <c r="A2069" s="48" t="s">
        <v>10059</v>
      </c>
      <c r="B2069" s="48" t="s">
        <v>10060</v>
      </c>
      <c r="C2069" s="48">
        <v>31.13</v>
      </c>
      <c r="D2069" s="48">
        <v>11.02</v>
      </c>
      <c r="E2069" s="49" t="s">
        <v>10686</v>
      </c>
      <c r="F2069" s="49" t="s">
        <v>10686</v>
      </c>
      <c r="G2069" s="49" t="s">
        <v>10686</v>
      </c>
      <c r="H2069" s="50">
        <v>0</v>
      </c>
      <c r="I2069" s="50" t="s">
        <v>10686</v>
      </c>
      <c r="J2069" s="48" t="s">
        <v>10731</v>
      </c>
      <c r="K2069" s="48" t="s">
        <v>10738</v>
      </c>
      <c r="L2069" s="51">
        <v>37540</v>
      </c>
      <c r="M2069" s="52">
        <v>2566.4699999999998</v>
      </c>
      <c r="N2069" s="53" t="s">
        <v>4697</v>
      </c>
      <c r="O2069" s="53" t="s">
        <v>4694</v>
      </c>
      <c r="P2069" s="48" t="s">
        <v>4695</v>
      </c>
      <c r="Q2069" s="50">
        <v>20</v>
      </c>
    </row>
    <row r="2070" spans="1:17">
      <c r="A2070" s="48" t="s">
        <v>10062</v>
      </c>
      <c r="B2070" s="48" t="s">
        <v>10063</v>
      </c>
      <c r="C2070" s="48">
        <v>18.46</v>
      </c>
      <c r="D2070" s="48">
        <v>5.25</v>
      </c>
      <c r="E2070" s="49" t="s">
        <v>10686</v>
      </c>
      <c r="F2070" s="49" t="s">
        <v>10686</v>
      </c>
      <c r="G2070" s="49" t="s">
        <v>10686</v>
      </c>
      <c r="H2070" s="50">
        <v>0</v>
      </c>
      <c r="I2070" s="50" t="s">
        <v>10686</v>
      </c>
      <c r="J2070" s="48" t="s">
        <v>10734</v>
      </c>
      <c r="K2070" s="48" t="s">
        <v>10744</v>
      </c>
      <c r="L2070" s="51">
        <v>33559</v>
      </c>
      <c r="M2070" s="52">
        <v>2545.6799999999998</v>
      </c>
      <c r="N2070" s="53" t="s">
        <v>4697</v>
      </c>
      <c r="O2070" s="53" t="s">
        <v>4693</v>
      </c>
      <c r="P2070" s="48" t="s">
        <v>4695</v>
      </c>
      <c r="Q2070" s="50">
        <v>31</v>
      </c>
    </row>
    <row r="2071" spans="1:17">
      <c r="A2071" s="48" t="s">
        <v>10065</v>
      </c>
      <c r="B2071" s="48" t="s">
        <v>5280</v>
      </c>
      <c r="C2071" s="48">
        <v>17.3</v>
      </c>
      <c r="D2071" s="48">
        <v>4.75</v>
      </c>
      <c r="E2071" s="49" t="s">
        <v>10686</v>
      </c>
      <c r="F2071" s="49" t="s">
        <v>10686</v>
      </c>
      <c r="G2071" s="49" t="s">
        <v>10686</v>
      </c>
      <c r="H2071" s="50">
        <v>0</v>
      </c>
      <c r="I2071" s="50" t="s">
        <v>10686</v>
      </c>
      <c r="J2071" s="48" t="s">
        <v>10734</v>
      </c>
      <c r="K2071" s="48" t="s">
        <v>10744</v>
      </c>
      <c r="L2071" s="51">
        <v>33147</v>
      </c>
      <c r="M2071" s="52">
        <v>2540.39</v>
      </c>
      <c r="N2071" s="53" t="s">
        <v>4697</v>
      </c>
      <c r="O2071" s="53" t="s">
        <v>4697</v>
      </c>
      <c r="P2071" s="48" t="s">
        <v>4695</v>
      </c>
      <c r="Q2071" s="50">
        <v>32</v>
      </c>
    </row>
    <row r="2072" spans="1:17">
      <c r="A2072" s="48" t="s">
        <v>10067</v>
      </c>
      <c r="B2072" s="48" t="s">
        <v>5371</v>
      </c>
      <c r="C2072" s="48">
        <v>35.625</v>
      </c>
      <c r="D2072" s="48">
        <v>4.68</v>
      </c>
      <c r="E2072" s="49" t="s">
        <v>10687</v>
      </c>
      <c r="F2072" s="49" t="s">
        <v>10686</v>
      </c>
      <c r="G2072" s="49" t="s">
        <v>10687</v>
      </c>
      <c r="H2072" s="50">
        <v>1</v>
      </c>
      <c r="I2072" s="50" t="s">
        <v>10686</v>
      </c>
      <c r="J2072" s="48" t="s">
        <v>10731</v>
      </c>
      <c r="K2072" s="48" t="s">
        <v>10744</v>
      </c>
      <c r="L2072" s="51">
        <v>35639</v>
      </c>
      <c r="M2072" s="52">
        <v>2534.39</v>
      </c>
      <c r="N2072" s="53" t="s">
        <v>4694</v>
      </c>
      <c r="O2072" s="53" t="s">
        <v>4694</v>
      </c>
      <c r="P2072" s="48" t="s">
        <v>4698</v>
      </c>
      <c r="Q2072" s="50">
        <v>25</v>
      </c>
    </row>
    <row r="2073" spans="1:17">
      <c r="A2073" s="48" t="s">
        <v>10068</v>
      </c>
      <c r="B2073" s="48" t="s">
        <v>10069</v>
      </c>
      <c r="C2073" s="48">
        <v>20.234999999999999</v>
      </c>
      <c r="D2073" s="48">
        <v>6.17</v>
      </c>
      <c r="E2073" s="49" t="s">
        <v>10687</v>
      </c>
      <c r="F2073" s="49" t="s">
        <v>10687</v>
      </c>
      <c r="G2073" s="49" t="s">
        <v>10686</v>
      </c>
      <c r="H2073" s="50">
        <v>2</v>
      </c>
      <c r="I2073" s="50" t="s">
        <v>10686</v>
      </c>
      <c r="J2073" s="48" t="s">
        <v>10716</v>
      </c>
      <c r="K2073" s="48" t="s">
        <v>10740</v>
      </c>
      <c r="L2073" s="51">
        <v>36763</v>
      </c>
      <c r="M2073" s="52">
        <v>2527.8200000000002</v>
      </c>
      <c r="N2073" s="53" t="s">
        <v>4697</v>
      </c>
      <c r="O2073" s="53" t="s">
        <v>4694</v>
      </c>
      <c r="P2073" s="48" t="s">
        <v>4698</v>
      </c>
      <c r="Q2073" s="50">
        <v>22</v>
      </c>
    </row>
    <row r="2074" spans="1:17">
      <c r="A2074" s="48" t="s">
        <v>10071</v>
      </c>
      <c r="B2074" s="48" t="s">
        <v>10072</v>
      </c>
      <c r="C2074" s="48">
        <v>27.55</v>
      </c>
      <c r="D2074" s="48">
        <v>4.5599999999999996</v>
      </c>
      <c r="E2074" s="49" t="s">
        <v>10687</v>
      </c>
      <c r="F2074" s="49" t="s">
        <v>10686</v>
      </c>
      <c r="G2074" s="49" t="s">
        <v>10687</v>
      </c>
      <c r="H2074" s="50">
        <v>1</v>
      </c>
      <c r="I2074" s="50" t="s">
        <v>10686</v>
      </c>
      <c r="J2074" s="48" t="s">
        <v>10733</v>
      </c>
      <c r="K2074" s="48" t="s">
        <v>10744</v>
      </c>
      <c r="L2074" s="51">
        <v>35736</v>
      </c>
      <c r="M2074" s="52">
        <v>2523.17</v>
      </c>
      <c r="N2074" s="53" t="s">
        <v>4694</v>
      </c>
      <c r="O2074" s="53" t="s">
        <v>4693</v>
      </c>
      <c r="P2074" s="48" t="s">
        <v>4698</v>
      </c>
      <c r="Q2074" s="50">
        <v>25</v>
      </c>
    </row>
    <row r="2075" spans="1:17">
      <c r="A2075" s="48" t="s">
        <v>10074</v>
      </c>
      <c r="B2075" s="48" t="s">
        <v>10075</v>
      </c>
      <c r="C2075" s="48">
        <v>17.97</v>
      </c>
      <c r="D2075" s="48">
        <v>6.3</v>
      </c>
      <c r="E2075" s="49" t="s">
        <v>10686</v>
      </c>
      <c r="F2075" s="49" t="s">
        <v>10686</v>
      </c>
      <c r="G2075" s="49" t="s">
        <v>10686</v>
      </c>
      <c r="H2075" s="50">
        <v>0</v>
      </c>
      <c r="I2075" s="50" t="s">
        <v>10686</v>
      </c>
      <c r="J2075" s="48" t="s">
        <v>10734</v>
      </c>
      <c r="K2075" s="48" t="s">
        <v>10740</v>
      </c>
      <c r="L2075" s="51">
        <v>33455</v>
      </c>
      <c r="M2075" s="52">
        <v>2510.79</v>
      </c>
      <c r="N2075" s="53" t="s">
        <v>4697</v>
      </c>
      <c r="O2075" s="53" t="s">
        <v>4693</v>
      </c>
      <c r="P2075" s="48" t="s">
        <v>4695</v>
      </c>
      <c r="Q2075" s="50">
        <v>31</v>
      </c>
    </row>
    <row r="2076" spans="1:17">
      <c r="A2076" s="48" t="s">
        <v>10077</v>
      </c>
      <c r="B2076" s="48" t="s">
        <v>10078</v>
      </c>
      <c r="C2076" s="48">
        <v>29.98</v>
      </c>
      <c r="D2076" s="48">
        <v>6.03</v>
      </c>
      <c r="E2076" s="49" t="s">
        <v>10686</v>
      </c>
      <c r="F2076" s="49" t="s">
        <v>10687</v>
      </c>
      <c r="G2076" s="49" t="s">
        <v>10686</v>
      </c>
      <c r="H2076" s="50">
        <v>1</v>
      </c>
      <c r="I2076" s="50" t="s">
        <v>10686</v>
      </c>
      <c r="J2076" s="48" t="s">
        <v>10733</v>
      </c>
      <c r="K2076" s="48" t="s">
        <v>10740</v>
      </c>
      <c r="L2076" s="51">
        <v>38236</v>
      </c>
      <c r="M2076" s="52">
        <v>2500.9299999999998</v>
      </c>
      <c r="N2076" s="53" t="s">
        <v>4697</v>
      </c>
      <c r="O2076" s="53" t="s">
        <v>4697</v>
      </c>
      <c r="P2076" s="48" t="s">
        <v>4698</v>
      </c>
      <c r="Q2076" s="50">
        <v>18</v>
      </c>
    </row>
    <row r="2077" spans="1:17">
      <c r="A2077" s="48" t="s">
        <v>10079</v>
      </c>
      <c r="B2077" s="48" t="s">
        <v>9249</v>
      </c>
      <c r="C2077" s="48">
        <v>33.659999999999997</v>
      </c>
      <c r="D2077" s="48">
        <v>4.2</v>
      </c>
      <c r="E2077" s="49" t="s">
        <v>10687</v>
      </c>
      <c r="F2077" s="49" t="s">
        <v>10686</v>
      </c>
      <c r="G2077" s="49" t="s">
        <v>10686</v>
      </c>
      <c r="H2077" s="50">
        <v>1</v>
      </c>
      <c r="I2077" s="50" t="s">
        <v>10686</v>
      </c>
      <c r="J2077" s="48" t="s">
        <v>10731</v>
      </c>
      <c r="K2077" s="48" t="s">
        <v>10744</v>
      </c>
      <c r="L2077" s="51">
        <v>34987</v>
      </c>
      <c r="M2077" s="52">
        <v>2498.41</v>
      </c>
      <c r="N2077" s="53" t="s">
        <v>4694</v>
      </c>
      <c r="O2077" s="53" t="s">
        <v>4694</v>
      </c>
      <c r="P2077" s="48" t="s">
        <v>4695</v>
      </c>
      <c r="Q2077" s="50">
        <v>27</v>
      </c>
    </row>
    <row r="2078" spans="1:17">
      <c r="A2078" s="48" t="s">
        <v>10081</v>
      </c>
      <c r="B2078" s="48" t="s">
        <v>5003</v>
      </c>
      <c r="C2078" s="48">
        <v>32.67</v>
      </c>
      <c r="D2078" s="48">
        <v>5.61</v>
      </c>
      <c r="E2078" s="49" t="s">
        <v>10687</v>
      </c>
      <c r="F2078" s="49" t="s">
        <v>10686</v>
      </c>
      <c r="G2078" s="49" t="s">
        <v>10686</v>
      </c>
      <c r="H2078" s="50">
        <v>1</v>
      </c>
      <c r="I2078" s="50" t="s">
        <v>10686</v>
      </c>
      <c r="J2078" s="48" t="s">
        <v>10731</v>
      </c>
      <c r="K2078" s="48" t="s">
        <v>10744</v>
      </c>
      <c r="L2078" s="51">
        <v>34889</v>
      </c>
      <c r="M2078" s="52">
        <v>2497.04</v>
      </c>
      <c r="N2078" s="53" t="s">
        <v>4694</v>
      </c>
      <c r="O2078" s="53" t="s">
        <v>4694</v>
      </c>
      <c r="P2078" s="48" t="s">
        <v>4695</v>
      </c>
      <c r="Q2078" s="50">
        <v>27</v>
      </c>
    </row>
    <row r="2079" spans="1:17">
      <c r="A2079" s="48" t="s">
        <v>10083</v>
      </c>
      <c r="B2079" s="48" t="s">
        <v>6508</v>
      </c>
      <c r="C2079" s="48">
        <v>30.5</v>
      </c>
      <c r="D2079" s="48">
        <v>5.88</v>
      </c>
      <c r="E2079" s="49" t="s">
        <v>10687</v>
      </c>
      <c r="F2079" s="49" t="s">
        <v>10686</v>
      </c>
      <c r="G2079" s="49" t="s">
        <v>10686</v>
      </c>
      <c r="H2079" s="50">
        <v>1</v>
      </c>
      <c r="I2079" s="50" t="s">
        <v>10686</v>
      </c>
      <c r="J2079" s="48" t="s">
        <v>10731</v>
      </c>
      <c r="K2079" s="48" t="s">
        <v>10740</v>
      </c>
      <c r="L2079" s="51">
        <v>34986</v>
      </c>
      <c r="M2079" s="52">
        <v>2494.02</v>
      </c>
      <c r="N2079" s="53" t="s">
        <v>4694</v>
      </c>
      <c r="O2079" s="53" t="s">
        <v>4693</v>
      </c>
      <c r="P2079" s="48" t="s">
        <v>4701</v>
      </c>
      <c r="Q2079" s="50">
        <v>27</v>
      </c>
    </row>
    <row r="2080" spans="1:17">
      <c r="A2080" s="48" t="s">
        <v>10085</v>
      </c>
      <c r="B2080" s="48" t="s">
        <v>6248</v>
      </c>
      <c r="C2080" s="48">
        <v>23.1</v>
      </c>
      <c r="D2080" s="48">
        <v>5.92</v>
      </c>
      <c r="E2080" s="49" t="s">
        <v>10687</v>
      </c>
      <c r="F2080" s="49" t="s">
        <v>10686</v>
      </c>
      <c r="G2080" s="49" t="s">
        <v>10686</v>
      </c>
      <c r="H2080" s="50">
        <v>1</v>
      </c>
      <c r="I2080" s="50" t="s">
        <v>10686</v>
      </c>
      <c r="J2080" s="48" t="s">
        <v>10716</v>
      </c>
      <c r="K2080" s="48" t="s">
        <v>10740</v>
      </c>
      <c r="L2080" s="51">
        <v>35009</v>
      </c>
      <c r="M2080" s="52">
        <v>2483.7399999999998</v>
      </c>
      <c r="N2080" s="53" t="s">
        <v>4694</v>
      </c>
      <c r="O2080" s="53" t="s">
        <v>4697</v>
      </c>
      <c r="P2080" s="48" t="s">
        <v>4695</v>
      </c>
      <c r="Q2080" s="50">
        <v>27</v>
      </c>
    </row>
    <row r="2081" spans="1:17">
      <c r="A2081" s="48" t="s">
        <v>10087</v>
      </c>
      <c r="B2081" s="48" t="s">
        <v>10088</v>
      </c>
      <c r="C2081" s="48">
        <v>39.49</v>
      </c>
      <c r="D2081" s="48">
        <v>4.8099999999999996</v>
      </c>
      <c r="E2081" s="49" t="s">
        <v>10686</v>
      </c>
      <c r="F2081" s="49" t="s">
        <v>10686</v>
      </c>
      <c r="G2081" s="49" t="s">
        <v>10686</v>
      </c>
      <c r="H2081" s="50">
        <v>1</v>
      </c>
      <c r="I2081" s="50" t="s">
        <v>10686</v>
      </c>
      <c r="J2081" s="48" t="s">
        <v>10731</v>
      </c>
      <c r="K2081" s="48" t="s">
        <v>10744</v>
      </c>
      <c r="L2081" s="51">
        <v>35966</v>
      </c>
      <c r="M2081" s="52">
        <v>2480.98</v>
      </c>
      <c r="N2081" s="53" t="s">
        <v>4697</v>
      </c>
      <c r="O2081" s="53" t="s">
        <v>4697</v>
      </c>
      <c r="P2081" s="48" t="s">
        <v>4695</v>
      </c>
      <c r="Q2081" s="50">
        <v>24</v>
      </c>
    </row>
    <row r="2082" spans="1:17">
      <c r="A2082" s="48" t="s">
        <v>10089</v>
      </c>
      <c r="B2082" s="48" t="s">
        <v>7907</v>
      </c>
      <c r="C2082" s="48">
        <v>33.99</v>
      </c>
      <c r="D2082" s="48">
        <v>4.55</v>
      </c>
      <c r="E2082" s="49" t="s">
        <v>10686</v>
      </c>
      <c r="F2082" s="49" t="s">
        <v>10686</v>
      </c>
      <c r="G2082" s="49" t="s">
        <v>10686</v>
      </c>
      <c r="H2082" s="50">
        <v>1</v>
      </c>
      <c r="I2082" s="50" t="s">
        <v>10686</v>
      </c>
      <c r="J2082" s="48" t="s">
        <v>10731</v>
      </c>
      <c r="K2082" s="48" t="s">
        <v>10744</v>
      </c>
      <c r="L2082" s="51">
        <v>35978</v>
      </c>
      <c r="M2082" s="52">
        <v>2473.33</v>
      </c>
      <c r="N2082" s="53" t="s">
        <v>4697</v>
      </c>
      <c r="O2082" s="53" t="s">
        <v>4694</v>
      </c>
      <c r="P2082" s="48" t="s">
        <v>4695</v>
      </c>
      <c r="Q2082" s="50">
        <v>24</v>
      </c>
    </row>
    <row r="2083" spans="1:17">
      <c r="A2083" s="48" t="s">
        <v>10091</v>
      </c>
      <c r="B2083" s="48" t="s">
        <v>7657</v>
      </c>
      <c r="C2083" s="48">
        <v>27.72</v>
      </c>
      <c r="D2083" s="48">
        <v>6.43</v>
      </c>
      <c r="E2083" s="49" t="s">
        <v>10686</v>
      </c>
      <c r="F2083" s="49" t="s">
        <v>10686</v>
      </c>
      <c r="G2083" s="49" t="s">
        <v>10686</v>
      </c>
      <c r="H2083" s="50">
        <v>1</v>
      </c>
      <c r="I2083" s="50" t="s">
        <v>10686</v>
      </c>
      <c r="J2083" s="48" t="s">
        <v>10733</v>
      </c>
      <c r="K2083" s="48" t="s">
        <v>10740</v>
      </c>
      <c r="L2083" s="51">
        <v>36024</v>
      </c>
      <c r="M2083" s="52">
        <v>2464.62</v>
      </c>
      <c r="N2083" s="53" t="s">
        <v>4697</v>
      </c>
      <c r="O2083" s="53" t="s">
        <v>4694</v>
      </c>
      <c r="P2083" s="48" t="s">
        <v>4695</v>
      </c>
      <c r="Q2083" s="50">
        <v>24</v>
      </c>
    </row>
    <row r="2084" spans="1:17">
      <c r="A2084" s="48" t="s">
        <v>10093</v>
      </c>
      <c r="B2084" s="48" t="s">
        <v>10094</v>
      </c>
      <c r="C2084" s="48">
        <v>30.59</v>
      </c>
      <c r="D2084" s="48">
        <v>11.62</v>
      </c>
      <c r="E2084" s="49" t="s">
        <v>10686</v>
      </c>
      <c r="F2084" s="49" t="s">
        <v>10686</v>
      </c>
      <c r="G2084" s="49" t="s">
        <v>10686</v>
      </c>
      <c r="H2084" s="50">
        <v>0</v>
      </c>
      <c r="I2084" s="50" t="s">
        <v>10686</v>
      </c>
      <c r="J2084" s="48" t="s">
        <v>10731</v>
      </c>
      <c r="K2084" s="48" t="s">
        <v>10738</v>
      </c>
      <c r="L2084" s="51">
        <v>37448</v>
      </c>
      <c r="M2084" s="52">
        <v>2459.7199999999998</v>
      </c>
      <c r="N2084" s="53" t="s">
        <v>4697</v>
      </c>
      <c r="O2084" s="53" t="s">
        <v>4697</v>
      </c>
      <c r="P2084" s="48" t="s">
        <v>4699</v>
      </c>
      <c r="Q2084" s="50">
        <v>20</v>
      </c>
    </row>
    <row r="2085" spans="1:17">
      <c r="A2085" s="48" t="s">
        <v>10096</v>
      </c>
      <c r="B2085" s="48" t="s">
        <v>10097</v>
      </c>
      <c r="C2085" s="48">
        <v>22.6</v>
      </c>
      <c r="D2085" s="48">
        <v>6.04</v>
      </c>
      <c r="E2085" s="49" t="s">
        <v>10686</v>
      </c>
      <c r="F2085" s="49" t="s">
        <v>10686</v>
      </c>
      <c r="G2085" s="49" t="s">
        <v>10686</v>
      </c>
      <c r="H2085" s="50">
        <v>1</v>
      </c>
      <c r="I2085" s="50" t="s">
        <v>10686</v>
      </c>
      <c r="J2085" s="48" t="s">
        <v>10716</v>
      </c>
      <c r="K2085" s="48" t="s">
        <v>10740</v>
      </c>
      <c r="L2085" s="51">
        <v>36118</v>
      </c>
      <c r="M2085" s="52">
        <v>2457.5</v>
      </c>
      <c r="N2085" s="53" t="s">
        <v>4697</v>
      </c>
      <c r="O2085" s="53" t="s">
        <v>4693</v>
      </c>
      <c r="P2085" s="48" t="s">
        <v>4701</v>
      </c>
      <c r="Q2085" s="50">
        <v>24</v>
      </c>
    </row>
    <row r="2086" spans="1:17">
      <c r="A2086" s="48" t="s">
        <v>10099</v>
      </c>
      <c r="B2086" s="48" t="s">
        <v>10100</v>
      </c>
      <c r="C2086" s="48">
        <v>28.785</v>
      </c>
      <c r="D2086" s="48">
        <v>8.82</v>
      </c>
      <c r="E2086" s="49" t="s">
        <v>10686</v>
      </c>
      <c r="F2086" s="49" t="s">
        <v>10686</v>
      </c>
      <c r="G2086" s="49" t="s">
        <v>10686</v>
      </c>
      <c r="H2086" s="50">
        <v>0</v>
      </c>
      <c r="I2086" s="50" t="s">
        <v>10686</v>
      </c>
      <c r="J2086" s="48" t="s">
        <v>10733</v>
      </c>
      <c r="K2086" s="48" t="s">
        <v>10738</v>
      </c>
      <c r="L2086" s="51">
        <v>37466</v>
      </c>
      <c r="M2086" s="52">
        <v>2457.21</v>
      </c>
      <c r="N2086" s="53" t="s">
        <v>4697</v>
      </c>
      <c r="O2086" s="53" t="s">
        <v>4693</v>
      </c>
      <c r="P2086" s="48" t="s">
        <v>4699</v>
      </c>
      <c r="Q2086" s="50">
        <v>20</v>
      </c>
    </row>
    <row r="2087" spans="1:17">
      <c r="A2087" s="48" t="s">
        <v>10102</v>
      </c>
      <c r="B2087" s="48" t="s">
        <v>10103</v>
      </c>
      <c r="C2087" s="48">
        <v>50.38</v>
      </c>
      <c r="D2087" s="48">
        <v>5.8</v>
      </c>
      <c r="E2087" s="49" t="s">
        <v>10686</v>
      </c>
      <c r="F2087" s="49" t="s">
        <v>10686</v>
      </c>
      <c r="G2087" s="49" t="s">
        <v>10686</v>
      </c>
      <c r="H2087" s="50">
        <v>0</v>
      </c>
      <c r="I2087" s="50" t="s">
        <v>10686</v>
      </c>
      <c r="J2087" s="48" t="s">
        <v>10731</v>
      </c>
      <c r="K2087" s="48" t="s">
        <v>10740</v>
      </c>
      <c r="L2087" s="51">
        <v>36485</v>
      </c>
      <c r="M2087" s="52">
        <v>2438.06</v>
      </c>
      <c r="N2087" s="53" t="s">
        <v>4697</v>
      </c>
      <c r="O2087" s="53" t="s">
        <v>4697</v>
      </c>
      <c r="P2087" s="48" t="s">
        <v>4695</v>
      </c>
      <c r="Q2087" s="50">
        <v>23</v>
      </c>
    </row>
    <row r="2088" spans="1:17">
      <c r="A2088" s="48" t="s">
        <v>10105</v>
      </c>
      <c r="B2088" s="48" t="s">
        <v>5387</v>
      </c>
      <c r="C2088" s="48">
        <v>35.200000000000003</v>
      </c>
      <c r="D2088" s="48">
        <v>4.28</v>
      </c>
      <c r="E2088" s="49" t="s">
        <v>10686</v>
      </c>
      <c r="F2088" s="49" t="s">
        <v>10686</v>
      </c>
      <c r="G2088" s="49" t="s">
        <v>10686</v>
      </c>
      <c r="H2088" s="50">
        <v>0</v>
      </c>
      <c r="I2088" s="50" t="s">
        <v>10686</v>
      </c>
      <c r="J2088" s="48" t="s">
        <v>10731</v>
      </c>
      <c r="K2088" s="48" t="s">
        <v>10744</v>
      </c>
      <c r="L2088" s="51">
        <v>36476</v>
      </c>
      <c r="M2088" s="52">
        <v>2416.96</v>
      </c>
      <c r="N2088" s="53" t="s">
        <v>4697</v>
      </c>
      <c r="O2088" s="53" t="s">
        <v>4697</v>
      </c>
      <c r="P2088" s="48" t="s">
        <v>4701</v>
      </c>
      <c r="Q2088" s="50">
        <v>23</v>
      </c>
    </row>
    <row r="2089" spans="1:17">
      <c r="A2089" s="48" t="s">
        <v>10106</v>
      </c>
      <c r="B2089" s="48" t="s">
        <v>10107</v>
      </c>
      <c r="C2089" s="48">
        <v>35.72</v>
      </c>
      <c r="D2089" s="48">
        <v>5.5</v>
      </c>
      <c r="E2089" s="49" t="s">
        <v>10687</v>
      </c>
      <c r="F2089" s="49" t="s">
        <v>10686</v>
      </c>
      <c r="G2089" s="49" t="s">
        <v>10686</v>
      </c>
      <c r="H2089" s="50">
        <v>0</v>
      </c>
      <c r="I2089" s="50" t="s">
        <v>10686</v>
      </c>
      <c r="J2089" s="48" t="s">
        <v>10731</v>
      </c>
      <c r="K2089" s="48" t="s">
        <v>10744</v>
      </c>
      <c r="L2089" s="51">
        <v>37045</v>
      </c>
      <c r="M2089" s="52">
        <v>2404.73</v>
      </c>
      <c r="N2089" s="53" t="s">
        <v>4697</v>
      </c>
      <c r="O2089" s="53" t="s">
        <v>4694</v>
      </c>
      <c r="P2089" s="48" t="s">
        <v>4698</v>
      </c>
      <c r="Q2089" s="50">
        <v>22</v>
      </c>
    </row>
    <row r="2090" spans="1:17">
      <c r="A2090" s="48" t="s">
        <v>10109</v>
      </c>
      <c r="B2090" s="48" t="s">
        <v>9709</v>
      </c>
      <c r="C2090" s="48">
        <v>24.51</v>
      </c>
      <c r="D2090" s="48">
        <v>4.6900000000000004</v>
      </c>
      <c r="E2090" s="49" t="s">
        <v>10686</v>
      </c>
      <c r="F2090" s="49" t="s">
        <v>10686</v>
      </c>
      <c r="G2090" s="49" t="s">
        <v>10686</v>
      </c>
      <c r="H2090" s="50">
        <v>0</v>
      </c>
      <c r="I2090" s="50" t="s">
        <v>10686</v>
      </c>
      <c r="J2090" s="48" t="s">
        <v>10716</v>
      </c>
      <c r="K2090" s="48" t="s">
        <v>10744</v>
      </c>
      <c r="L2090" s="51">
        <v>36382</v>
      </c>
      <c r="M2090" s="52">
        <v>2396.1</v>
      </c>
      <c r="N2090" s="53" t="s">
        <v>4697</v>
      </c>
      <c r="O2090" s="53" t="s">
        <v>4693</v>
      </c>
      <c r="P2090" s="48" t="s">
        <v>4711</v>
      </c>
      <c r="Q2090" s="50">
        <v>23</v>
      </c>
    </row>
    <row r="2091" spans="1:17">
      <c r="A2091" s="48" t="s">
        <v>10111</v>
      </c>
      <c r="B2091" s="48" t="s">
        <v>10112</v>
      </c>
      <c r="C2091" s="48">
        <v>23.844999999999999</v>
      </c>
      <c r="D2091" s="48">
        <v>4.43</v>
      </c>
      <c r="E2091" s="49" t="s">
        <v>10686</v>
      </c>
      <c r="F2091" s="49" t="s">
        <v>10686</v>
      </c>
      <c r="G2091" s="49" t="s">
        <v>10686</v>
      </c>
      <c r="H2091" s="50">
        <v>0</v>
      </c>
      <c r="I2091" s="50" t="s">
        <v>10686</v>
      </c>
      <c r="J2091" s="48" t="s">
        <v>10716</v>
      </c>
      <c r="K2091" s="48" t="s">
        <v>10744</v>
      </c>
      <c r="L2091" s="51">
        <v>36511</v>
      </c>
      <c r="M2091" s="52">
        <v>2395.17</v>
      </c>
      <c r="N2091" s="53" t="s">
        <v>4697</v>
      </c>
      <c r="O2091" s="53" t="s">
        <v>4693</v>
      </c>
      <c r="P2091" s="48" t="s">
        <v>4709</v>
      </c>
      <c r="Q2091" s="50">
        <v>23</v>
      </c>
    </row>
    <row r="2092" spans="1:17">
      <c r="A2092" s="48" t="s">
        <v>10114</v>
      </c>
      <c r="B2092" s="48" t="s">
        <v>10115</v>
      </c>
      <c r="C2092" s="48">
        <v>15.68</v>
      </c>
      <c r="D2092" s="48">
        <v>6.16</v>
      </c>
      <c r="E2092" s="49" t="s">
        <v>10687</v>
      </c>
      <c r="F2092" s="49" t="s">
        <v>10686</v>
      </c>
      <c r="G2092" s="49" t="s">
        <v>10686</v>
      </c>
      <c r="H2092" s="50">
        <v>1</v>
      </c>
      <c r="I2092" s="50" t="s">
        <v>10686</v>
      </c>
      <c r="J2092" s="48" t="s">
        <v>10734</v>
      </c>
      <c r="K2092" s="48" t="s">
        <v>10740</v>
      </c>
      <c r="L2092" s="51">
        <v>32489</v>
      </c>
      <c r="M2092" s="52">
        <v>2373.3000000000002</v>
      </c>
      <c r="N2092" s="53" t="s">
        <v>4697</v>
      </c>
      <c r="O2092" s="53" t="s">
        <v>4697</v>
      </c>
      <c r="P2092" s="48" t="s">
        <v>4695</v>
      </c>
      <c r="Q2092" s="50">
        <v>34</v>
      </c>
    </row>
    <row r="2093" spans="1:17">
      <c r="A2093" s="48" t="s">
        <v>10117</v>
      </c>
      <c r="B2093" s="48" t="s">
        <v>5145</v>
      </c>
      <c r="C2093" s="48">
        <v>32.395000000000003</v>
      </c>
      <c r="D2093" s="48">
        <v>6.66</v>
      </c>
      <c r="E2093" s="49" t="s">
        <v>10686</v>
      </c>
      <c r="F2093" s="49" t="s">
        <v>10686</v>
      </c>
      <c r="G2093" s="49" t="s">
        <v>10686</v>
      </c>
      <c r="H2093" s="50">
        <v>0</v>
      </c>
      <c r="I2093" s="50" t="s">
        <v>10686</v>
      </c>
      <c r="J2093" s="48" t="s">
        <v>10731</v>
      </c>
      <c r="K2093" s="48" t="s">
        <v>10738</v>
      </c>
      <c r="L2093" s="51">
        <v>37565</v>
      </c>
      <c r="M2093" s="52">
        <v>2362.23</v>
      </c>
      <c r="N2093" s="53" t="s">
        <v>4697</v>
      </c>
      <c r="O2093" s="53" t="s">
        <v>4693</v>
      </c>
      <c r="P2093" s="48" t="s">
        <v>4698</v>
      </c>
      <c r="Q2093" s="50">
        <v>20</v>
      </c>
    </row>
    <row r="2094" spans="1:17">
      <c r="A2094" s="48" t="s">
        <v>10119</v>
      </c>
      <c r="B2094" s="48" t="s">
        <v>5039</v>
      </c>
      <c r="C2094" s="48">
        <v>23.655000000000001</v>
      </c>
      <c r="D2094" s="48">
        <v>5.92</v>
      </c>
      <c r="E2094" s="49" t="s">
        <v>10686</v>
      </c>
      <c r="F2094" s="49" t="s">
        <v>10686</v>
      </c>
      <c r="G2094" s="49" t="s">
        <v>10686</v>
      </c>
      <c r="H2094" s="50">
        <v>1</v>
      </c>
      <c r="I2094" s="50" t="s">
        <v>10686</v>
      </c>
      <c r="J2094" s="48" t="s">
        <v>10716</v>
      </c>
      <c r="K2094" s="48" t="s">
        <v>10740</v>
      </c>
      <c r="L2094" s="51">
        <v>36089</v>
      </c>
      <c r="M2094" s="52">
        <v>2352.9699999999998</v>
      </c>
      <c r="N2094" s="53" t="s">
        <v>4694</v>
      </c>
      <c r="O2094" s="53" t="s">
        <v>4694</v>
      </c>
      <c r="P2094" s="48" t="s">
        <v>4698</v>
      </c>
      <c r="Q2094" s="50">
        <v>24</v>
      </c>
    </row>
    <row r="2095" spans="1:17">
      <c r="A2095" s="48" t="s">
        <v>10121</v>
      </c>
      <c r="B2095" s="48" t="s">
        <v>5996</v>
      </c>
      <c r="C2095" s="48">
        <v>28.4</v>
      </c>
      <c r="D2095" s="48">
        <v>5.97</v>
      </c>
      <c r="E2095" s="49" t="s">
        <v>10686</v>
      </c>
      <c r="F2095" s="49" t="s">
        <v>10686</v>
      </c>
      <c r="G2095" s="49" t="s">
        <v>10687</v>
      </c>
      <c r="H2095" s="50">
        <v>1</v>
      </c>
      <c r="I2095" s="50" t="s">
        <v>10686</v>
      </c>
      <c r="J2095" s="48" t="s">
        <v>10733</v>
      </c>
      <c r="K2095" s="48" t="s">
        <v>10740</v>
      </c>
      <c r="L2095" s="51">
        <v>37943</v>
      </c>
      <c r="M2095" s="52">
        <v>2331.52</v>
      </c>
      <c r="N2095" s="53" t="s">
        <v>4697</v>
      </c>
      <c r="O2095" s="53" t="s">
        <v>4694</v>
      </c>
      <c r="P2095" s="48" t="s">
        <v>4701</v>
      </c>
      <c r="Q2095" s="50">
        <v>19</v>
      </c>
    </row>
    <row r="2096" spans="1:17">
      <c r="A2096" s="48" t="s">
        <v>10123</v>
      </c>
      <c r="B2096" s="48" t="s">
        <v>10124</v>
      </c>
      <c r="C2096" s="48">
        <v>35.42</v>
      </c>
      <c r="D2096" s="48">
        <v>4.6399999999999997</v>
      </c>
      <c r="E2096" s="49" t="s">
        <v>10687</v>
      </c>
      <c r="F2096" s="49" t="s">
        <v>10686</v>
      </c>
      <c r="G2096" s="49" t="s">
        <v>10686</v>
      </c>
      <c r="H2096" s="50">
        <v>0</v>
      </c>
      <c r="I2096" s="50" t="s">
        <v>10686</v>
      </c>
      <c r="J2096" s="48" t="s">
        <v>10731</v>
      </c>
      <c r="K2096" s="48" t="s">
        <v>10744</v>
      </c>
      <c r="L2096" s="51">
        <v>35416</v>
      </c>
      <c r="M2096" s="52">
        <v>2322.62</v>
      </c>
      <c r="N2096" s="53" t="s">
        <v>4697</v>
      </c>
      <c r="O2096" s="53" t="s">
        <v>4693</v>
      </c>
      <c r="P2096" s="48" t="s">
        <v>4695</v>
      </c>
      <c r="Q2096" s="50">
        <v>26</v>
      </c>
    </row>
    <row r="2097" spans="1:17">
      <c r="A2097" s="48" t="s">
        <v>10126</v>
      </c>
      <c r="B2097" s="48" t="s">
        <v>6705</v>
      </c>
      <c r="C2097" s="48">
        <v>26.18</v>
      </c>
      <c r="D2097" s="48">
        <v>6.12</v>
      </c>
      <c r="E2097" s="49" t="s">
        <v>10686</v>
      </c>
      <c r="F2097" s="49" t="s">
        <v>10687</v>
      </c>
      <c r="G2097" s="49" t="s">
        <v>10686</v>
      </c>
      <c r="H2097" s="50">
        <v>1</v>
      </c>
      <c r="I2097" s="50" t="s">
        <v>10686</v>
      </c>
      <c r="J2097" s="48" t="s">
        <v>10733</v>
      </c>
      <c r="K2097" s="48" t="s">
        <v>10740</v>
      </c>
      <c r="L2097" s="51">
        <v>38236</v>
      </c>
      <c r="M2097" s="52">
        <v>2304</v>
      </c>
      <c r="N2097" s="53" t="s">
        <v>4697</v>
      </c>
      <c r="O2097" s="53" t="s">
        <v>4694</v>
      </c>
      <c r="P2097" s="48" t="s">
        <v>4695</v>
      </c>
      <c r="Q2097" s="50">
        <v>18</v>
      </c>
    </row>
    <row r="2098" spans="1:17">
      <c r="A2098" s="48" t="s">
        <v>10128</v>
      </c>
      <c r="B2098" s="48" t="s">
        <v>10129</v>
      </c>
      <c r="C2098" s="48">
        <v>20.8</v>
      </c>
      <c r="D2098" s="48">
        <v>4.87</v>
      </c>
      <c r="E2098" s="49" t="s">
        <v>10687</v>
      </c>
      <c r="F2098" s="49" t="s">
        <v>10686</v>
      </c>
      <c r="G2098" s="49" t="s">
        <v>10686</v>
      </c>
      <c r="H2098" s="50">
        <v>0</v>
      </c>
      <c r="I2098" s="50" t="s">
        <v>10686</v>
      </c>
      <c r="J2098" s="48" t="s">
        <v>10716</v>
      </c>
      <c r="K2098" s="48" t="s">
        <v>10744</v>
      </c>
      <c r="L2098" s="51">
        <v>35397</v>
      </c>
      <c r="M2098" s="52">
        <v>2302.3000000000002</v>
      </c>
      <c r="N2098" s="53" t="s">
        <v>4693</v>
      </c>
      <c r="O2098" s="53" t="s">
        <v>4697</v>
      </c>
      <c r="P2098" s="48" t="s">
        <v>4701</v>
      </c>
      <c r="Q2098" s="50">
        <v>26</v>
      </c>
    </row>
    <row r="2099" spans="1:17">
      <c r="A2099" s="48" t="s">
        <v>10131</v>
      </c>
      <c r="B2099" s="48" t="s">
        <v>7110</v>
      </c>
      <c r="C2099" s="48">
        <v>15.82</v>
      </c>
      <c r="D2099" s="48">
        <v>4.5999999999999996</v>
      </c>
      <c r="E2099" s="49" t="s">
        <v>10686</v>
      </c>
      <c r="F2099" s="49" t="s">
        <v>10686</v>
      </c>
      <c r="G2099" s="49" t="s">
        <v>10686</v>
      </c>
      <c r="H2099" s="50">
        <v>0</v>
      </c>
      <c r="I2099" s="50" t="s">
        <v>10686</v>
      </c>
      <c r="J2099" s="48" t="s">
        <v>10734</v>
      </c>
      <c r="K2099" s="48" t="s">
        <v>10744</v>
      </c>
      <c r="L2099" s="51">
        <v>32786</v>
      </c>
      <c r="M2099" s="52">
        <v>2295.2399999999998</v>
      </c>
      <c r="N2099" s="53" t="s">
        <v>4697</v>
      </c>
      <c r="O2099" s="53" t="s">
        <v>4693</v>
      </c>
      <c r="P2099" s="48" t="s">
        <v>4695</v>
      </c>
      <c r="Q2099" s="50">
        <v>33</v>
      </c>
    </row>
    <row r="2100" spans="1:17">
      <c r="A2100" s="48" t="s">
        <v>10133</v>
      </c>
      <c r="B2100" s="48" t="s">
        <v>5185</v>
      </c>
      <c r="C2100" s="48">
        <v>17.670000000000002</v>
      </c>
      <c r="D2100" s="48">
        <v>4.78</v>
      </c>
      <c r="E2100" s="49" t="s">
        <v>10686</v>
      </c>
      <c r="F2100" s="49" t="s">
        <v>10686</v>
      </c>
      <c r="G2100" s="49" t="s">
        <v>10686</v>
      </c>
      <c r="H2100" s="50">
        <v>0</v>
      </c>
      <c r="I2100" s="50" t="s">
        <v>10686</v>
      </c>
      <c r="J2100" s="48" t="s">
        <v>10734</v>
      </c>
      <c r="K2100" s="48" t="s">
        <v>10744</v>
      </c>
      <c r="L2100" s="51">
        <v>33405</v>
      </c>
      <c r="M2100" s="52">
        <v>2277.7199999999998</v>
      </c>
      <c r="N2100" s="53" t="s">
        <v>4697</v>
      </c>
      <c r="O2100" s="53" t="s">
        <v>4693</v>
      </c>
      <c r="P2100" s="48" t="s">
        <v>4695</v>
      </c>
      <c r="Q2100" s="50">
        <v>31</v>
      </c>
    </row>
    <row r="2101" spans="1:17">
      <c r="A2101" s="48" t="s">
        <v>10135</v>
      </c>
      <c r="B2101" s="48" t="s">
        <v>10136</v>
      </c>
      <c r="C2101" s="48">
        <v>31.92</v>
      </c>
      <c r="D2101" s="48">
        <v>11.05</v>
      </c>
      <c r="E2101" s="49" t="s">
        <v>10686</v>
      </c>
      <c r="F2101" s="49" t="s">
        <v>10686</v>
      </c>
      <c r="G2101" s="49" t="s">
        <v>10686</v>
      </c>
      <c r="H2101" s="50">
        <v>0</v>
      </c>
      <c r="I2101" s="50" t="s">
        <v>10686</v>
      </c>
      <c r="J2101" s="48" t="s">
        <v>10731</v>
      </c>
      <c r="K2101" s="48" t="s">
        <v>10738</v>
      </c>
      <c r="L2101" s="51">
        <v>37572</v>
      </c>
      <c r="M2101" s="52">
        <v>2261.5700000000002</v>
      </c>
      <c r="N2101" s="53" t="s">
        <v>4697</v>
      </c>
      <c r="O2101" s="53" t="s">
        <v>4693</v>
      </c>
      <c r="P2101" s="48" t="s">
        <v>4698</v>
      </c>
      <c r="Q2101" s="50">
        <v>20</v>
      </c>
    </row>
    <row r="2102" spans="1:17">
      <c r="A2102" s="48" t="s">
        <v>10138</v>
      </c>
      <c r="B2102" s="48" t="s">
        <v>10139</v>
      </c>
      <c r="C2102" s="48">
        <v>28.975000000000001</v>
      </c>
      <c r="D2102" s="48">
        <v>7.62</v>
      </c>
      <c r="E2102" s="49" t="s">
        <v>10686</v>
      </c>
      <c r="F2102" s="49" t="s">
        <v>10686</v>
      </c>
      <c r="G2102" s="49" t="s">
        <v>10686</v>
      </c>
      <c r="H2102" s="50">
        <v>0</v>
      </c>
      <c r="I2102" s="50" t="s">
        <v>10686</v>
      </c>
      <c r="J2102" s="48" t="s">
        <v>10733</v>
      </c>
      <c r="K2102" s="48" t="s">
        <v>10738</v>
      </c>
      <c r="L2102" s="51">
        <v>37452</v>
      </c>
      <c r="M2102" s="52">
        <v>2257.48</v>
      </c>
      <c r="N2102" s="53" t="s">
        <v>4697</v>
      </c>
      <c r="O2102" s="53" t="s">
        <v>4693</v>
      </c>
      <c r="P2102" s="48" t="s">
        <v>4698</v>
      </c>
      <c r="Q2102" s="50">
        <v>20</v>
      </c>
    </row>
    <row r="2103" spans="1:17">
      <c r="A2103" s="48" t="s">
        <v>10141</v>
      </c>
      <c r="B2103" s="48" t="s">
        <v>6413</v>
      </c>
      <c r="C2103" s="48">
        <v>31.73</v>
      </c>
      <c r="D2103" s="48">
        <v>4.78</v>
      </c>
      <c r="E2103" s="49" t="s">
        <v>10687</v>
      </c>
      <c r="F2103" s="49" t="s">
        <v>10687</v>
      </c>
      <c r="G2103" s="49" t="s">
        <v>10686</v>
      </c>
      <c r="H2103" s="50">
        <v>2</v>
      </c>
      <c r="I2103" s="50" t="s">
        <v>10686</v>
      </c>
      <c r="J2103" s="48" t="s">
        <v>10731</v>
      </c>
      <c r="K2103" s="48" t="s">
        <v>10744</v>
      </c>
      <c r="L2103" s="51">
        <v>36871</v>
      </c>
      <c r="M2103" s="52">
        <v>2254.8000000000002</v>
      </c>
      <c r="N2103" s="53" t="s">
        <v>4697</v>
      </c>
      <c r="O2103" s="53" t="s">
        <v>4694</v>
      </c>
      <c r="P2103" s="48" t="s">
        <v>4705</v>
      </c>
      <c r="Q2103" s="50">
        <v>22</v>
      </c>
    </row>
    <row r="2104" spans="1:17">
      <c r="A2104" s="48" t="s">
        <v>10142</v>
      </c>
      <c r="B2104" s="48" t="s">
        <v>10143</v>
      </c>
      <c r="C2104" s="48">
        <v>28.88</v>
      </c>
      <c r="D2104" s="48">
        <v>6.09</v>
      </c>
      <c r="E2104" s="49" t="s">
        <v>10687</v>
      </c>
      <c r="F2104" s="49" t="s">
        <v>10687</v>
      </c>
      <c r="G2104" s="49" t="s">
        <v>10686</v>
      </c>
      <c r="H2104" s="50">
        <v>2</v>
      </c>
      <c r="I2104" s="50" t="s">
        <v>10686</v>
      </c>
      <c r="J2104" s="48" t="s">
        <v>10733</v>
      </c>
      <c r="K2104" s="48" t="s">
        <v>10740</v>
      </c>
      <c r="L2104" s="51">
        <v>36707</v>
      </c>
      <c r="M2104" s="52">
        <v>2250.84</v>
      </c>
      <c r="N2104" s="53" t="s">
        <v>4697</v>
      </c>
      <c r="O2104" s="53" t="s">
        <v>4697</v>
      </c>
      <c r="P2104" s="48" t="s">
        <v>4712</v>
      </c>
      <c r="Q2104" s="50">
        <v>22</v>
      </c>
    </row>
    <row r="2105" spans="1:17">
      <c r="A2105" s="48" t="s">
        <v>10144</v>
      </c>
      <c r="B2105" s="48" t="s">
        <v>5747</v>
      </c>
      <c r="C2105" s="48">
        <v>25.555</v>
      </c>
      <c r="D2105" s="48">
        <v>5.1100000000000003</v>
      </c>
      <c r="E2105" s="49" t="s">
        <v>10686</v>
      </c>
      <c r="F2105" s="49" t="s">
        <v>10686</v>
      </c>
      <c r="G2105" s="49" t="s">
        <v>10687</v>
      </c>
      <c r="H2105" s="50">
        <v>1</v>
      </c>
      <c r="I2105" s="50" t="s">
        <v>10686</v>
      </c>
      <c r="J2105" s="48" t="s">
        <v>10733</v>
      </c>
      <c r="K2105" s="48" t="s">
        <v>10744</v>
      </c>
      <c r="L2105" s="51">
        <v>37965</v>
      </c>
      <c r="M2105" s="52">
        <v>2221.56</v>
      </c>
      <c r="N2105" s="53" t="s">
        <v>4697</v>
      </c>
      <c r="O2105" s="53" t="s">
        <v>4694</v>
      </c>
      <c r="P2105" s="48" t="s">
        <v>4698</v>
      </c>
      <c r="Q2105" s="50">
        <v>19</v>
      </c>
    </row>
    <row r="2106" spans="1:17">
      <c r="A2106" s="48" t="s">
        <v>10145</v>
      </c>
      <c r="B2106" s="48" t="s">
        <v>10146</v>
      </c>
      <c r="C2106" s="48">
        <v>37.29</v>
      </c>
      <c r="D2106" s="48">
        <v>4.46</v>
      </c>
      <c r="E2106" s="49" t="s">
        <v>10686</v>
      </c>
      <c r="F2106" s="49" t="s">
        <v>10687</v>
      </c>
      <c r="G2106" s="49" t="s">
        <v>10686</v>
      </c>
      <c r="H2106" s="50">
        <v>1</v>
      </c>
      <c r="I2106" s="50" t="s">
        <v>10686</v>
      </c>
      <c r="J2106" s="48" t="s">
        <v>10731</v>
      </c>
      <c r="K2106" s="48" t="s">
        <v>10744</v>
      </c>
      <c r="L2106" s="51">
        <v>38333</v>
      </c>
      <c r="M2106" s="52">
        <v>2219.4499999999998</v>
      </c>
      <c r="N2106" s="53" t="s">
        <v>4697</v>
      </c>
      <c r="O2106" s="53" t="s">
        <v>4693</v>
      </c>
      <c r="P2106" s="48" t="s">
        <v>4695</v>
      </c>
      <c r="Q2106" s="50">
        <v>18</v>
      </c>
    </row>
    <row r="2107" spans="1:17">
      <c r="A2107" s="48" t="s">
        <v>10148</v>
      </c>
      <c r="B2107" s="48" t="s">
        <v>10149</v>
      </c>
      <c r="C2107" s="48">
        <v>40.28</v>
      </c>
      <c r="D2107" s="48">
        <v>6.11</v>
      </c>
      <c r="E2107" s="49" t="s">
        <v>10686</v>
      </c>
      <c r="F2107" s="49" t="s">
        <v>10687</v>
      </c>
      <c r="G2107" s="49" t="s">
        <v>10686</v>
      </c>
      <c r="H2107" s="50">
        <v>1</v>
      </c>
      <c r="I2107" s="50" t="s">
        <v>10686</v>
      </c>
      <c r="J2107" s="48" t="s">
        <v>10731</v>
      </c>
      <c r="K2107" s="48" t="s">
        <v>10740</v>
      </c>
      <c r="L2107" s="51">
        <v>38255</v>
      </c>
      <c r="M2107" s="52">
        <v>2217.6</v>
      </c>
      <c r="N2107" s="53" t="s">
        <v>4697</v>
      </c>
      <c r="O2107" s="53" t="s">
        <v>4693</v>
      </c>
      <c r="P2107" s="48" t="s">
        <v>4699</v>
      </c>
      <c r="Q2107" s="50">
        <v>18</v>
      </c>
    </row>
    <row r="2108" spans="1:17">
      <c r="A2108" s="48" t="s">
        <v>10151</v>
      </c>
      <c r="B2108" s="48" t="s">
        <v>10152</v>
      </c>
      <c r="C2108" s="48">
        <v>40.185000000000002</v>
      </c>
      <c r="D2108" s="48">
        <v>4.66</v>
      </c>
      <c r="E2108" s="49" t="s">
        <v>10686</v>
      </c>
      <c r="F2108" s="49" t="s">
        <v>10687</v>
      </c>
      <c r="G2108" s="49" t="s">
        <v>10686</v>
      </c>
      <c r="H2108" s="50">
        <v>1</v>
      </c>
      <c r="I2108" s="50" t="s">
        <v>10686</v>
      </c>
      <c r="J2108" s="48" t="s">
        <v>10731</v>
      </c>
      <c r="K2108" s="48" t="s">
        <v>10744</v>
      </c>
      <c r="L2108" s="51">
        <v>38151</v>
      </c>
      <c r="M2108" s="52">
        <v>2217.4699999999998</v>
      </c>
      <c r="N2108" s="53" t="s">
        <v>4697</v>
      </c>
      <c r="O2108" s="53" t="s">
        <v>4693</v>
      </c>
      <c r="P2108" s="48" t="s">
        <v>4699</v>
      </c>
      <c r="Q2108" s="50">
        <v>18</v>
      </c>
    </row>
    <row r="2109" spans="1:17">
      <c r="A2109" s="48" t="s">
        <v>10154</v>
      </c>
      <c r="B2109" s="48" t="s">
        <v>10155</v>
      </c>
      <c r="C2109" s="48">
        <v>23.57</v>
      </c>
      <c r="D2109" s="48">
        <v>6.14</v>
      </c>
      <c r="E2109" s="49" t="s">
        <v>10686</v>
      </c>
      <c r="F2109" s="49" t="s">
        <v>10686</v>
      </c>
      <c r="G2109" s="49" t="s">
        <v>10686</v>
      </c>
      <c r="H2109" s="50">
        <v>0</v>
      </c>
      <c r="I2109" s="50" t="s">
        <v>10686</v>
      </c>
      <c r="J2109" s="48" t="s">
        <v>10716</v>
      </c>
      <c r="K2109" s="48" t="s">
        <v>10740</v>
      </c>
      <c r="L2109" s="51">
        <v>34655</v>
      </c>
      <c r="M2109" s="52">
        <v>2213.21</v>
      </c>
      <c r="N2109" s="53" t="s">
        <v>4697</v>
      </c>
      <c r="O2109" s="53" t="s">
        <v>4697</v>
      </c>
      <c r="P2109" s="48" t="s">
        <v>4695</v>
      </c>
      <c r="Q2109" s="50">
        <v>28</v>
      </c>
    </row>
    <row r="2110" spans="1:17">
      <c r="A2110" s="48" t="s">
        <v>10157</v>
      </c>
      <c r="B2110" s="48" t="s">
        <v>10158</v>
      </c>
      <c r="C2110" s="48">
        <v>35.625</v>
      </c>
      <c r="D2110" s="48">
        <v>6.21</v>
      </c>
      <c r="E2110" s="49" t="s">
        <v>10686</v>
      </c>
      <c r="F2110" s="49" t="s">
        <v>10687</v>
      </c>
      <c r="G2110" s="49" t="s">
        <v>10686</v>
      </c>
      <c r="H2110" s="50">
        <v>1</v>
      </c>
      <c r="I2110" s="50" t="s">
        <v>10686</v>
      </c>
      <c r="J2110" s="48" t="s">
        <v>10731</v>
      </c>
      <c r="K2110" s="48" t="s">
        <v>10740</v>
      </c>
      <c r="L2110" s="51">
        <v>38195</v>
      </c>
      <c r="M2110" s="52">
        <v>2211.13</v>
      </c>
      <c r="N2110" s="53" t="s">
        <v>4697</v>
      </c>
      <c r="O2110" s="53" t="s">
        <v>4697</v>
      </c>
      <c r="P2110" s="48" t="s">
        <v>4699</v>
      </c>
      <c r="Q2110" s="50">
        <v>18</v>
      </c>
    </row>
    <row r="2111" spans="1:17">
      <c r="A2111" s="48" t="s">
        <v>10159</v>
      </c>
      <c r="B2111" s="48" t="s">
        <v>10160</v>
      </c>
      <c r="C2111" s="48">
        <v>33.155000000000001</v>
      </c>
      <c r="D2111" s="48">
        <v>4.5999999999999996</v>
      </c>
      <c r="E2111" s="49" t="s">
        <v>10686</v>
      </c>
      <c r="F2111" s="49" t="s">
        <v>10687</v>
      </c>
      <c r="G2111" s="49" t="s">
        <v>10686</v>
      </c>
      <c r="H2111" s="50">
        <v>1</v>
      </c>
      <c r="I2111" s="50" t="s">
        <v>10686</v>
      </c>
      <c r="J2111" s="48" t="s">
        <v>10731</v>
      </c>
      <c r="K2111" s="48" t="s">
        <v>10744</v>
      </c>
      <c r="L2111" s="51">
        <v>38205</v>
      </c>
      <c r="M2111" s="52">
        <v>2207.6999999999998</v>
      </c>
      <c r="N2111" s="53" t="s">
        <v>4697</v>
      </c>
      <c r="O2111" s="53" t="s">
        <v>4697</v>
      </c>
      <c r="P2111" s="48" t="s">
        <v>4699</v>
      </c>
      <c r="Q2111" s="50">
        <v>18</v>
      </c>
    </row>
    <row r="2112" spans="1:17">
      <c r="A2112" s="48" t="s">
        <v>10162</v>
      </c>
      <c r="B2112" s="48" t="s">
        <v>10163</v>
      </c>
      <c r="C2112" s="48">
        <v>31.92</v>
      </c>
      <c r="D2112" s="48">
        <v>5.04</v>
      </c>
      <c r="E2112" s="49" t="s">
        <v>10686</v>
      </c>
      <c r="F2112" s="49" t="s">
        <v>10687</v>
      </c>
      <c r="G2112" s="49" t="s">
        <v>10686</v>
      </c>
      <c r="H2112" s="50">
        <v>1</v>
      </c>
      <c r="I2112" s="50" t="s">
        <v>10686</v>
      </c>
      <c r="J2112" s="48" t="s">
        <v>10731</v>
      </c>
      <c r="K2112" s="48" t="s">
        <v>10744</v>
      </c>
      <c r="L2112" s="51">
        <v>38304</v>
      </c>
      <c r="M2112" s="52">
        <v>2205.98</v>
      </c>
      <c r="N2112" s="53" t="s">
        <v>4697</v>
      </c>
      <c r="O2112" s="53" t="s">
        <v>4694</v>
      </c>
      <c r="P2112" s="48" t="s">
        <v>4699</v>
      </c>
      <c r="Q2112" s="50">
        <v>18</v>
      </c>
    </row>
    <row r="2113" spans="1:17">
      <c r="A2113" s="48" t="s">
        <v>10165</v>
      </c>
      <c r="B2113" s="48" t="s">
        <v>10166</v>
      </c>
      <c r="C2113" s="48">
        <v>30.305</v>
      </c>
      <c r="D2113" s="48">
        <v>5.08</v>
      </c>
      <c r="E2113" s="49" t="s">
        <v>10686</v>
      </c>
      <c r="F2113" s="49" t="s">
        <v>10687</v>
      </c>
      <c r="G2113" s="49" t="s">
        <v>10686</v>
      </c>
      <c r="H2113" s="50">
        <v>1</v>
      </c>
      <c r="I2113" s="50" t="s">
        <v>10686</v>
      </c>
      <c r="J2113" s="48" t="s">
        <v>10731</v>
      </c>
      <c r="K2113" s="48" t="s">
        <v>10744</v>
      </c>
      <c r="L2113" s="51">
        <v>38288</v>
      </c>
      <c r="M2113" s="52">
        <v>2203.7399999999998</v>
      </c>
      <c r="N2113" s="53" t="s">
        <v>4697</v>
      </c>
      <c r="O2113" s="53" t="s">
        <v>4697</v>
      </c>
      <c r="P2113" s="48" t="s">
        <v>4699</v>
      </c>
      <c r="Q2113" s="50">
        <v>18</v>
      </c>
    </row>
    <row r="2114" spans="1:17">
      <c r="A2114" s="48" t="s">
        <v>10168</v>
      </c>
      <c r="B2114" s="48" t="s">
        <v>7034</v>
      </c>
      <c r="C2114" s="48">
        <v>30.114999999999998</v>
      </c>
      <c r="D2114" s="48">
        <v>4.38</v>
      </c>
      <c r="E2114" s="49" t="s">
        <v>10686</v>
      </c>
      <c r="F2114" s="49" t="s">
        <v>10687</v>
      </c>
      <c r="G2114" s="49" t="s">
        <v>10686</v>
      </c>
      <c r="H2114" s="50">
        <v>1</v>
      </c>
      <c r="I2114" s="50" t="s">
        <v>10686</v>
      </c>
      <c r="J2114" s="48" t="s">
        <v>10731</v>
      </c>
      <c r="K2114" s="48" t="s">
        <v>10744</v>
      </c>
      <c r="L2114" s="51">
        <v>38205</v>
      </c>
      <c r="M2114" s="52">
        <v>2203.4699999999998</v>
      </c>
      <c r="N2114" s="53" t="s">
        <v>4697</v>
      </c>
      <c r="O2114" s="53" t="s">
        <v>4697</v>
      </c>
      <c r="P2114" s="48" t="s">
        <v>4699</v>
      </c>
      <c r="Q2114" s="50">
        <v>18</v>
      </c>
    </row>
    <row r="2115" spans="1:17">
      <c r="A2115" s="48" t="s">
        <v>10170</v>
      </c>
      <c r="B2115" s="48" t="s">
        <v>5707</v>
      </c>
      <c r="C2115" s="48">
        <v>24.09</v>
      </c>
      <c r="D2115" s="48">
        <v>4.79</v>
      </c>
      <c r="E2115" s="49" t="s">
        <v>10686</v>
      </c>
      <c r="F2115" s="49" t="s">
        <v>10687</v>
      </c>
      <c r="G2115" s="49" t="s">
        <v>10686</v>
      </c>
      <c r="H2115" s="50">
        <v>1</v>
      </c>
      <c r="I2115" s="50" t="s">
        <v>10686</v>
      </c>
      <c r="J2115" s="48" t="s">
        <v>10716</v>
      </c>
      <c r="K2115" s="48" t="s">
        <v>10744</v>
      </c>
      <c r="L2115" s="51">
        <v>38195</v>
      </c>
      <c r="M2115" s="52">
        <v>2201.1</v>
      </c>
      <c r="N2115" s="53" t="s">
        <v>4697</v>
      </c>
      <c r="O2115" s="53" t="s">
        <v>4694</v>
      </c>
      <c r="P2115" s="48" t="s">
        <v>4695</v>
      </c>
      <c r="Q2115" s="50">
        <v>18</v>
      </c>
    </row>
    <row r="2116" spans="1:17">
      <c r="A2116" s="48" t="s">
        <v>10172</v>
      </c>
      <c r="B2116" s="48" t="s">
        <v>6190</v>
      </c>
      <c r="C2116" s="48">
        <v>28.215</v>
      </c>
      <c r="D2116" s="48">
        <v>4.21</v>
      </c>
      <c r="E2116" s="49" t="s">
        <v>10686</v>
      </c>
      <c r="F2116" s="49" t="s">
        <v>10687</v>
      </c>
      <c r="G2116" s="49" t="s">
        <v>10686</v>
      </c>
      <c r="H2116" s="50">
        <v>1</v>
      </c>
      <c r="I2116" s="50" t="s">
        <v>10686</v>
      </c>
      <c r="J2116" s="48" t="s">
        <v>10733</v>
      </c>
      <c r="K2116" s="48" t="s">
        <v>10744</v>
      </c>
      <c r="L2116" s="51">
        <v>38242</v>
      </c>
      <c r="M2116" s="52">
        <v>2200.83</v>
      </c>
      <c r="N2116" s="53" t="s">
        <v>4697</v>
      </c>
      <c r="O2116" s="53" t="s">
        <v>4697</v>
      </c>
      <c r="P2116" s="48" t="s">
        <v>4699</v>
      </c>
      <c r="Q2116" s="50">
        <v>18</v>
      </c>
    </row>
    <row r="2117" spans="1:17">
      <c r="A2117" s="48" t="s">
        <v>10174</v>
      </c>
      <c r="B2117" s="48" t="s">
        <v>10175</v>
      </c>
      <c r="C2117" s="48">
        <v>26.315000000000001</v>
      </c>
      <c r="D2117" s="48">
        <v>5.47</v>
      </c>
      <c r="E2117" s="49" t="s">
        <v>10686</v>
      </c>
      <c r="F2117" s="49" t="s">
        <v>10687</v>
      </c>
      <c r="G2117" s="49" t="s">
        <v>10686</v>
      </c>
      <c r="H2117" s="50">
        <v>1</v>
      </c>
      <c r="I2117" s="50" t="s">
        <v>10686</v>
      </c>
      <c r="J2117" s="48" t="s">
        <v>10733</v>
      </c>
      <c r="K2117" s="48" t="s">
        <v>10744</v>
      </c>
      <c r="L2117" s="51">
        <v>38233</v>
      </c>
      <c r="M2117" s="52">
        <v>2198.19</v>
      </c>
      <c r="N2117" s="53" t="s">
        <v>4697</v>
      </c>
      <c r="O2117" s="53" t="s">
        <v>4693</v>
      </c>
      <c r="P2117" s="48" t="s">
        <v>4710</v>
      </c>
      <c r="Q2117" s="50">
        <v>18</v>
      </c>
    </row>
    <row r="2118" spans="1:17">
      <c r="A2118" s="48" t="s">
        <v>10177</v>
      </c>
      <c r="B2118" s="48" t="s">
        <v>10178</v>
      </c>
      <c r="C2118" s="48">
        <v>25.08</v>
      </c>
      <c r="D2118" s="48">
        <v>5.09</v>
      </c>
      <c r="E2118" s="49" t="s">
        <v>10686</v>
      </c>
      <c r="F2118" s="49" t="s">
        <v>10687</v>
      </c>
      <c r="G2118" s="49" t="s">
        <v>10686</v>
      </c>
      <c r="H2118" s="50">
        <v>1</v>
      </c>
      <c r="I2118" s="50" t="s">
        <v>10686</v>
      </c>
      <c r="J2118" s="48" t="s">
        <v>10733</v>
      </c>
      <c r="K2118" s="48" t="s">
        <v>10744</v>
      </c>
      <c r="L2118" s="51">
        <v>38328</v>
      </c>
      <c r="M2118" s="52">
        <v>2196.4699999999998</v>
      </c>
      <c r="N2118" s="53" t="s">
        <v>4697</v>
      </c>
      <c r="O2118" s="53" t="s">
        <v>4694</v>
      </c>
      <c r="P2118" s="48" t="s">
        <v>4699</v>
      </c>
      <c r="Q2118" s="50">
        <v>18</v>
      </c>
    </row>
    <row r="2119" spans="1:17">
      <c r="A2119" s="48" t="s">
        <v>10180</v>
      </c>
      <c r="B2119" s="48" t="s">
        <v>10181</v>
      </c>
      <c r="C2119" s="48">
        <v>15.41</v>
      </c>
      <c r="D2119" s="48">
        <v>5.08</v>
      </c>
      <c r="E2119" s="49" t="s">
        <v>10686</v>
      </c>
      <c r="F2119" s="49" t="s">
        <v>10686</v>
      </c>
      <c r="G2119" s="49" t="s">
        <v>10686</v>
      </c>
      <c r="H2119" s="50">
        <v>0</v>
      </c>
      <c r="I2119" s="50" t="s">
        <v>10686</v>
      </c>
      <c r="J2119" s="48" t="s">
        <v>10734</v>
      </c>
      <c r="K2119" s="48" t="s">
        <v>10744</v>
      </c>
      <c r="L2119" s="51">
        <v>33588</v>
      </c>
      <c r="M2119" s="52">
        <v>2193.1999999999998</v>
      </c>
      <c r="N2119" s="53" t="s">
        <v>4697</v>
      </c>
      <c r="O2119" s="53" t="s">
        <v>4697</v>
      </c>
      <c r="P2119" s="48" t="s">
        <v>4698</v>
      </c>
      <c r="Q2119" s="50">
        <v>31</v>
      </c>
    </row>
    <row r="2120" spans="1:17">
      <c r="A2120" s="48" t="s">
        <v>10183</v>
      </c>
      <c r="B2120" s="48" t="s">
        <v>5185</v>
      </c>
      <c r="C2120" s="48">
        <v>23.83</v>
      </c>
      <c r="D2120" s="48">
        <v>5.68</v>
      </c>
      <c r="E2120" s="49" t="s">
        <v>10686</v>
      </c>
      <c r="F2120" s="49" t="s">
        <v>10686</v>
      </c>
      <c r="G2120" s="49" t="s">
        <v>10686</v>
      </c>
      <c r="H2120" s="50">
        <v>0</v>
      </c>
      <c r="I2120" s="50" t="s">
        <v>10686</v>
      </c>
      <c r="J2120" s="48" t="s">
        <v>10716</v>
      </c>
      <c r="K2120" s="48" t="s">
        <v>10744</v>
      </c>
      <c r="L2120" s="51">
        <v>34604</v>
      </c>
      <c r="M2120" s="52">
        <v>2170.08</v>
      </c>
      <c r="N2120" s="53" t="s">
        <v>4697</v>
      </c>
      <c r="O2120" s="53" t="s">
        <v>4697</v>
      </c>
      <c r="P2120" s="48" t="s">
        <v>4695</v>
      </c>
      <c r="Q2120" s="50">
        <v>28</v>
      </c>
    </row>
    <row r="2121" spans="1:17">
      <c r="A2121" s="48" t="s">
        <v>10185</v>
      </c>
      <c r="B2121" s="48" t="s">
        <v>6135</v>
      </c>
      <c r="C2121" s="48">
        <v>36</v>
      </c>
      <c r="D2121" s="48">
        <v>4.66</v>
      </c>
      <c r="E2121" s="49" t="s">
        <v>10686</v>
      </c>
      <c r="F2121" s="49" t="s">
        <v>10687</v>
      </c>
      <c r="G2121" s="49" t="s">
        <v>10686</v>
      </c>
      <c r="H2121" s="50">
        <v>1</v>
      </c>
      <c r="I2121" s="50" t="s">
        <v>10686</v>
      </c>
      <c r="J2121" s="48" t="s">
        <v>10731</v>
      </c>
      <c r="K2121" s="48" t="s">
        <v>10744</v>
      </c>
      <c r="L2121" s="51">
        <v>36761</v>
      </c>
      <c r="M2121" s="52">
        <v>2166.73</v>
      </c>
      <c r="N2121" s="53" t="s">
        <v>4697</v>
      </c>
      <c r="O2121" s="53" t="s">
        <v>4697</v>
      </c>
      <c r="P2121" s="48" t="s">
        <v>4701</v>
      </c>
      <c r="Q2121" s="50">
        <v>22</v>
      </c>
    </row>
    <row r="2122" spans="1:17">
      <c r="A2122" s="48" t="s">
        <v>10187</v>
      </c>
      <c r="B2122" s="48" t="s">
        <v>10188</v>
      </c>
      <c r="C2122" s="48">
        <v>28.82</v>
      </c>
      <c r="D2122" s="48">
        <v>5.59</v>
      </c>
      <c r="E2122" s="49" t="s">
        <v>10686</v>
      </c>
      <c r="F2122" s="49" t="s">
        <v>10687</v>
      </c>
      <c r="G2122" s="49" t="s">
        <v>10686</v>
      </c>
      <c r="H2122" s="50">
        <v>1</v>
      </c>
      <c r="I2122" s="50" t="s">
        <v>10686</v>
      </c>
      <c r="J2122" s="48" t="s">
        <v>10733</v>
      </c>
      <c r="K2122" s="48" t="s">
        <v>10744</v>
      </c>
      <c r="L2122" s="51">
        <v>36870</v>
      </c>
      <c r="M2122" s="52">
        <v>2156.75</v>
      </c>
      <c r="N2122" s="53" t="s">
        <v>4697</v>
      </c>
      <c r="O2122" s="53" t="s">
        <v>4697</v>
      </c>
      <c r="P2122" s="48" t="s">
        <v>4695</v>
      </c>
      <c r="Q2122" s="50">
        <v>22</v>
      </c>
    </row>
    <row r="2123" spans="1:17">
      <c r="A2123" s="48" t="s">
        <v>10190</v>
      </c>
      <c r="B2123" s="48" t="s">
        <v>10191</v>
      </c>
      <c r="C2123" s="48">
        <v>28.05</v>
      </c>
      <c r="D2123" s="48">
        <v>6.2</v>
      </c>
      <c r="E2123" s="49" t="s">
        <v>10686</v>
      </c>
      <c r="F2123" s="49" t="s">
        <v>10687</v>
      </c>
      <c r="G2123" s="49" t="s">
        <v>10686</v>
      </c>
      <c r="H2123" s="50">
        <v>1</v>
      </c>
      <c r="I2123" s="50" t="s">
        <v>10686</v>
      </c>
      <c r="J2123" s="48" t="s">
        <v>10733</v>
      </c>
      <c r="K2123" s="48" t="s">
        <v>10740</v>
      </c>
      <c r="L2123" s="51">
        <v>36859</v>
      </c>
      <c r="M2123" s="52">
        <v>2155.6799999999998</v>
      </c>
      <c r="N2123" s="53" t="s">
        <v>4697</v>
      </c>
      <c r="O2123" s="53" t="s">
        <v>4694</v>
      </c>
      <c r="P2123" s="48" t="s">
        <v>4695</v>
      </c>
      <c r="Q2123" s="50">
        <v>22</v>
      </c>
    </row>
    <row r="2124" spans="1:17">
      <c r="A2124" s="48" t="s">
        <v>10193</v>
      </c>
      <c r="B2124" s="48" t="s">
        <v>10194</v>
      </c>
      <c r="C2124" s="48">
        <v>27.1</v>
      </c>
      <c r="D2124" s="48">
        <v>4.45</v>
      </c>
      <c r="E2124" s="49" t="s">
        <v>10686</v>
      </c>
      <c r="F2124" s="49" t="s">
        <v>10687</v>
      </c>
      <c r="G2124" s="49" t="s">
        <v>10686</v>
      </c>
      <c r="H2124" s="50">
        <v>1</v>
      </c>
      <c r="I2124" s="50" t="s">
        <v>10686</v>
      </c>
      <c r="J2124" s="48" t="s">
        <v>10733</v>
      </c>
      <c r="K2124" s="48" t="s">
        <v>10744</v>
      </c>
      <c r="L2124" s="51">
        <v>36821</v>
      </c>
      <c r="M2124" s="52">
        <v>2154.36</v>
      </c>
      <c r="N2124" s="53" t="s">
        <v>4697</v>
      </c>
      <c r="O2124" s="53" t="s">
        <v>4697</v>
      </c>
      <c r="P2124" s="48" t="s">
        <v>4701</v>
      </c>
      <c r="Q2124" s="50">
        <v>22</v>
      </c>
    </row>
    <row r="2125" spans="1:17">
      <c r="A2125" s="48" t="s">
        <v>10196</v>
      </c>
      <c r="B2125" s="48" t="s">
        <v>10197</v>
      </c>
      <c r="C2125" s="48">
        <v>24.3</v>
      </c>
      <c r="D2125" s="48">
        <v>6.1</v>
      </c>
      <c r="E2125" s="49" t="s">
        <v>10687</v>
      </c>
      <c r="F2125" s="49" t="s">
        <v>10687</v>
      </c>
      <c r="G2125" s="49" t="s">
        <v>10686</v>
      </c>
      <c r="H2125" s="50">
        <v>1</v>
      </c>
      <c r="I2125" s="50" t="s">
        <v>10686</v>
      </c>
      <c r="J2125" s="48" t="s">
        <v>10716</v>
      </c>
      <c r="K2125" s="48" t="s">
        <v>10740</v>
      </c>
      <c r="L2125" s="51">
        <v>36887</v>
      </c>
      <c r="M2125" s="52">
        <v>2150.4699999999998</v>
      </c>
      <c r="N2125" s="53" t="s">
        <v>4697</v>
      </c>
      <c r="O2125" s="53" t="s">
        <v>4694</v>
      </c>
      <c r="P2125" s="48" t="s">
        <v>4701</v>
      </c>
      <c r="Q2125" s="50">
        <v>22</v>
      </c>
    </row>
    <row r="2126" spans="1:17">
      <c r="A2126" s="48" t="s">
        <v>10198</v>
      </c>
      <c r="B2126" s="48" t="s">
        <v>10199</v>
      </c>
      <c r="C2126" s="48">
        <v>30.72</v>
      </c>
      <c r="D2126" s="48">
        <v>6.06</v>
      </c>
      <c r="E2126" s="49" t="s">
        <v>10686</v>
      </c>
      <c r="F2126" s="49" t="s">
        <v>10687</v>
      </c>
      <c r="G2126" s="49" t="s">
        <v>10686</v>
      </c>
      <c r="H2126" s="50">
        <v>1</v>
      </c>
      <c r="I2126" s="50" t="s">
        <v>10686</v>
      </c>
      <c r="J2126" s="48" t="s">
        <v>10731</v>
      </c>
      <c r="K2126" s="48" t="s">
        <v>10740</v>
      </c>
      <c r="L2126" s="51">
        <v>38264</v>
      </c>
      <c r="M2126" s="52">
        <v>2144.85</v>
      </c>
      <c r="N2126" s="53" t="s">
        <v>4697</v>
      </c>
      <c r="O2126" s="53" t="s">
        <v>4693</v>
      </c>
      <c r="P2126" s="48" t="s">
        <v>4701</v>
      </c>
      <c r="Q2126" s="50">
        <v>18</v>
      </c>
    </row>
    <row r="2127" spans="1:17">
      <c r="A2127" s="48" t="s">
        <v>10201</v>
      </c>
      <c r="B2127" s="48" t="s">
        <v>10026</v>
      </c>
      <c r="C2127" s="48">
        <v>37.43</v>
      </c>
      <c r="D2127" s="48">
        <v>4.5599999999999996</v>
      </c>
      <c r="E2127" s="49" t="s">
        <v>10686</v>
      </c>
      <c r="F2127" s="49" t="s">
        <v>10686</v>
      </c>
      <c r="G2127" s="49" t="s">
        <v>10687</v>
      </c>
      <c r="H2127" s="50">
        <v>1</v>
      </c>
      <c r="I2127" s="50" t="s">
        <v>10686</v>
      </c>
      <c r="J2127" s="48" t="s">
        <v>10731</v>
      </c>
      <c r="K2127" s="48" t="s">
        <v>10744</v>
      </c>
      <c r="L2127" s="51">
        <v>37852</v>
      </c>
      <c r="M2127" s="52">
        <v>2138.0700000000002</v>
      </c>
      <c r="N2127" s="53" t="s">
        <v>4697</v>
      </c>
      <c r="O2127" s="53" t="s">
        <v>4693</v>
      </c>
      <c r="P2127" s="48" t="s">
        <v>4698</v>
      </c>
      <c r="Q2127" s="50">
        <v>19</v>
      </c>
    </row>
    <row r="2128" spans="1:17">
      <c r="A2128" s="48" t="s">
        <v>10203</v>
      </c>
      <c r="B2128" s="48" t="s">
        <v>10204</v>
      </c>
      <c r="C2128" s="48">
        <v>25.74</v>
      </c>
      <c r="D2128" s="48">
        <v>6.41</v>
      </c>
      <c r="E2128" s="49" t="s">
        <v>10687</v>
      </c>
      <c r="F2128" s="49" t="s">
        <v>10686</v>
      </c>
      <c r="G2128" s="49" t="s">
        <v>10687</v>
      </c>
      <c r="H2128" s="50">
        <v>1</v>
      </c>
      <c r="I2128" s="50" t="s">
        <v>10686</v>
      </c>
      <c r="J2128" s="48" t="s">
        <v>10733</v>
      </c>
      <c r="K2128" s="48" t="s">
        <v>10740</v>
      </c>
      <c r="L2128" s="51">
        <v>35676</v>
      </c>
      <c r="M2128" s="52">
        <v>2137.65</v>
      </c>
      <c r="N2128" s="53" t="s">
        <v>4694</v>
      </c>
      <c r="O2128" s="53" t="s">
        <v>4693</v>
      </c>
      <c r="P2128" s="48" t="s">
        <v>4695</v>
      </c>
      <c r="Q2128" s="50">
        <v>25</v>
      </c>
    </row>
    <row r="2129" spans="1:17">
      <c r="A2129" s="48" t="s">
        <v>10206</v>
      </c>
      <c r="B2129" s="48" t="s">
        <v>9199</v>
      </c>
      <c r="C2129" s="48">
        <v>36.575000000000003</v>
      </c>
      <c r="D2129" s="48">
        <v>5.57</v>
      </c>
      <c r="E2129" s="49" t="s">
        <v>10686</v>
      </c>
      <c r="F2129" s="49" t="s">
        <v>10686</v>
      </c>
      <c r="G2129" s="49" t="s">
        <v>10687</v>
      </c>
      <c r="H2129" s="50">
        <v>1</v>
      </c>
      <c r="I2129" s="50" t="s">
        <v>10686</v>
      </c>
      <c r="J2129" s="48" t="s">
        <v>10731</v>
      </c>
      <c r="K2129" s="48" t="s">
        <v>10744</v>
      </c>
      <c r="L2129" s="51">
        <v>37890</v>
      </c>
      <c r="M2129" s="52">
        <v>2136.88</v>
      </c>
      <c r="N2129" s="53" t="s">
        <v>4697</v>
      </c>
      <c r="O2129" s="53" t="s">
        <v>4697</v>
      </c>
      <c r="P2129" s="48" t="s">
        <v>4698</v>
      </c>
      <c r="Q2129" s="50">
        <v>19</v>
      </c>
    </row>
    <row r="2130" spans="1:17">
      <c r="A2130" s="48" t="s">
        <v>10208</v>
      </c>
      <c r="B2130" s="48" t="s">
        <v>10209</v>
      </c>
      <c r="C2130" s="48">
        <v>35.15</v>
      </c>
      <c r="D2130" s="48">
        <v>5.47</v>
      </c>
      <c r="E2130" s="49" t="s">
        <v>10686</v>
      </c>
      <c r="F2130" s="49" t="s">
        <v>10686</v>
      </c>
      <c r="G2130" s="49" t="s">
        <v>10687</v>
      </c>
      <c r="H2130" s="50">
        <v>1</v>
      </c>
      <c r="I2130" s="50" t="s">
        <v>10686</v>
      </c>
      <c r="J2130" s="48" t="s">
        <v>10731</v>
      </c>
      <c r="K2130" s="48" t="s">
        <v>10744</v>
      </c>
      <c r="L2130" s="51">
        <v>37865</v>
      </c>
      <c r="M2130" s="52">
        <v>2134.9</v>
      </c>
      <c r="N2130" s="53" t="s">
        <v>4697</v>
      </c>
      <c r="O2130" s="53" t="s">
        <v>4694</v>
      </c>
      <c r="P2130" s="48" t="s">
        <v>4698</v>
      </c>
      <c r="Q2130" s="50">
        <v>19</v>
      </c>
    </row>
    <row r="2131" spans="1:17">
      <c r="A2131" s="48" t="s">
        <v>10211</v>
      </c>
      <c r="B2131" s="48" t="s">
        <v>8902</v>
      </c>
      <c r="C2131" s="48">
        <v>32.11</v>
      </c>
      <c r="D2131" s="48">
        <v>4.43</v>
      </c>
      <c r="E2131" s="49" t="s">
        <v>10686</v>
      </c>
      <c r="F2131" s="49" t="s">
        <v>10686</v>
      </c>
      <c r="G2131" s="49" t="s">
        <v>10687</v>
      </c>
      <c r="H2131" s="50">
        <v>1</v>
      </c>
      <c r="I2131" s="50" t="s">
        <v>10686</v>
      </c>
      <c r="J2131" s="48" t="s">
        <v>10731</v>
      </c>
      <c r="K2131" s="48" t="s">
        <v>10744</v>
      </c>
      <c r="L2131" s="51">
        <v>37977</v>
      </c>
      <c r="M2131" s="52">
        <v>2130.6799999999998</v>
      </c>
      <c r="N2131" s="53" t="s">
        <v>4697</v>
      </c>
      <c r="O2131" s="53" t="s">
        <v>4694</v>
      </c>
      <c r="P2131" s="48" t="s">
        <v>4698</v>
      </c>
      <c r="Q2131" s="50">
        <v>19</v>
      </c>
    </row>
    <row r="2132" spans="1:17">
      <c r="A2132" s="48" t="s">
        <v>10212</v>
      </c>
      <c r="B2132" s="48" t="s">
        <v>10213</v>
      </c>
      <c r="C2132" s="48">
        <v>30.495000000000001</v>
      </c>
      <c r="D2132" s="48">
        <v>4.95</v>
      </c>
      <c r="E2132" s="49" t="s">
        <v>10686</v>
      </c>
      <c r="F2132" s="49" t="s">
        <v>10686</v>
      </c>
      <c r="G2132" s="49" t="s">
        <v>10687</v>
      </c>
      <c r="H2132" s="50">
        <v>1</v>
      </c>
      <c r="I2132" s="50" t="s">
        <v>10686</v>
      </c>
      <c r="J2132" s="48" t="s">
        <v>10731</v>
      </c>
      <c r="K2132" s="48" t="s">
        <v>10744</v>
      </c>
      <c r="L2132" s="51">
        <v>37863</v>
      </c>
      <c r="M2132" s="52">
        <v>2128.4299999999998</v>
      </c>
      <c r="N2132" s="53" t="s">
        <v>4697</v>
      </c>
      <c r="O2132" s="53" t="s">
        <v>4693</v>
      </c>
      <c r="P2132" s="48" t="s">
        <v>4698</v>
      </c>
      <c r="Q2132" s="50">
        <v>19</v>
      </c>
    </row>
    <row r="2133" spans="1:17">
      <c r="A2133" s="48" t="s">
        <v>10214</v>
      </c>
      <c r="B2133" s="48" t="s">
        <v>10215</v>
      </c>
      <c r="C2133" s="48">
        <v>29.24</v>
      </c>
      <c r="D2133" s="48">
        <v>4.04</v>
      </c>
      <c r="E2133" s="49" t="s">
        <v>10686</v>
      </c>
      <c r="F2133" s="49" t="s">
        <v>10687</v>
      </c>
      <c r="G2133" s="49" t="s">
        <v>10686</v>
      </c>
      <c r="H2133" s="50">
        <v>1</v>
      </c>
      <c r="I2133" s="50" t="s">
        <v>10686</v>
      </c>
      <c r="J2133" s="48" t="s">
        <v>10733</v>
      </c>
      <c r="K2133" s="48" t="s">
        <v>10744</v>
      </c>
      <c r="L2133" s="51">
        <v>38295</v>
      </c>
      <c r="M2133" s="52">
        <v>2118.61</v>
      </c>
      <c r="N2133" s="53" t="s">
        <v>4697</v>
      </c>
      <c r="O2133" s="53" t="s">
        <v>4693</v>
      </c>
      <c r="P2133" s="48" t="s">
        <v>4698</v>
      </c>
      <c r="Q2133" s="50">
        <v>18</v>
      </c>
    </row>
    <row r="2134" spans="1:17">
      <c r="A2134" s="48" t="s">
        <v>10217</v>
      </c>
      <c r="B2134" s="48" t="s">
        <v>9986</v>
      </c>
      <c r="C2134" s="48">
        <v>22.515000000000001</v>
      </c>
      <c r="D2134" s="48">
        <v>5.93</v>
      </c>
      <c r="E2134" s="49" t="s">
        <v>10686</v>
      </c>
      <c r="F2134" s="49" t="s">
        <v>10686</v>
      </c>
      <c r="G2134" s="49" t="s">
        <v>10687</v>
      </c>
      <c r="H2134" s="50">
        <v>1</v>
      </c>
      <c r="I2134" s="50" t="s">
        <v>10686</v>
      </c>
      <c r="J2134" s="48" t="s">
        <v>10716</v>
      </c>
      <c r="K2134" s="48" t="s">
        <v>10740</v>
      </c>
      <c r="L2134" s="51">
        <v>37894</v>
      </c>
      <c r="M2134" s="52">
        <v>2117.34</v>
      </c>
      <c r="N2134" s="53" t="s">
        <v>4697</v>
      </c>
      <c r="O2134" s="53" t="s">
        <v>4694</v>
      </c>
      <c r="P2134" s="48" t="s">
        <v>4698</v>
      </c>
      <c r="Q2134" s="50">
        <v>19</v>
      </c>
    </row>
    <row r="2135" spans="1:17">
      <c r="A2135" s="48" t="s">
        <v>10219</v>
      </c>
      <c r="B2135" s="48" t="s">
        <v>5476</v>
      </c>
      <c r="C2135" s="48">
        <v>15.65</v>
      </c>
      <c r="D2135" s="48">
        <v>4.2300000000000004</v>
      </c>
      <c r="E2135" s="49" t="s">
        <v>10686</v>
      </c>
      <c r="F2135" s="49" t="s">
        <v>10686</v>
      </c>
      <c r="G2135" s="49" t="s">
        <v>10686</v>
      </c>
      <c r="H2135" s="50">
        <v>0</v>
      </c>
      <c r="I2135" s="50" t="s">
        <v>10686</v>
      </c>
      <c r="J2135" s="48" t="s">
        <v>10734</v>
      </c>
      <c r="K2135" s="48" t="s">
        <v>10744</v>
      </c>
      <c r="L2135" s="51">
        <v>32710</v>
      </c>
      <c r="M2135" s="52">
        <v>2106.2600000000002</v>
      </c>
      <c r="N2135" s="53" t="s">
        <v>4697</v>
      </c>
      <c r="O2135" s="53" t="s">
        <v>4697</v>
      </c>
      <c r="P2135" s="48" t="s">
        <v>4695</v>
      </c>
      <c r="Q2135" s="50">
        <v>33</v>
      </c>
    </row>
    <row r="2136" spans="1:17">
      <c r="A2136" s="48" t="s">
        <v>10221</v>
      </c>
      <c r="B2136" s="48" t="s">
        <v>7008</v>
      </c>
      <c r="C2136" s="48">
        <v>27.36</v>
      </c>
      <c r="D2136" s="48">
        <v>5.59</v>
      </c>
      <c r="E2136" s="49" t="s">
        <v>10687</v>
      </c>
      <c r="F2136" s="49" t="s">
        <v>10686</v>
      </c>
      <c r="G2136" s="49" t="s">
        <v>10686</v>
      </c>
      <c r="H2136" s="50">
        <v>0</v>
      </c>
      <c r="I2136" s="50" t="s">
        <v>10686</v>
      </c>
      <c r="J2136" s="48" t="s">
        <v>10733</v>
      </c>
      <c r="K2136" s="48" t="s">
        <v>10744</v>
      </c>
      <c r="L2136" s="51">
        <v>37223</v>
      </c>
      <c r="M2136" s="52">
        <v>2104.11</v>
      </c>
      <c r="N2136" s="53" t="s">
        <v>4697</v>
      </c>
      <c r="O2136" s="53" t="s">
        <v>4693</v>
      </c>
      <c r="P2136" s="48" t="s">
        <v>4705</v>
      </c>
      <c r="Q2136" s="50">
        <v>21</v>
      </c>
    </row>
    <row r="2137" spans="1:17">
      <c r="A2137" s="48" t="s">
        <v>10223</v>
      </c>
      <c r="B2137" s="48" t="s">
        <v>10224</v>
      </c>
      <c r="C2137" s="48">
        <v>22.3</v>
      </c>
      <c r="D2137" s="48">
        <v>4.8899999999999997</v>
      </c>
      <c r="E2137" s="49" t="s">
        <v>10687</v>
      </c>
      <c r="F2137" s="49" t="s">
        <v>10686</v>
      </c>
      <c r="G2137" s="49" t="s">
        <v>10686</v>
      </c>
      <c r="H2137" s="50">
        <v>0</v>
      </c>
      <c r="I2137" s="50" t="s">
        <v>10686</v>
      </c>
      <c r="J2137" s="48" t="s">
        <v>10716</v>
      </c>
      <c r="K2137" s="48" t="s">
        <v>10744</v>
      </c>
      <c r="L2137" s="51">
        <v>37064</v>
      </c>
      <c r="M2137" s="52">
        <v>2103.08</v>
      </c>
      <c r="N2137" s="53" t="s">
        <v>4694</v>
      </c>
      <c r="O2137" s="53" t="s">
        <v>4697</v>
      </c>
      <c r="P2137" s="48" t="s">
        <v>4701</v>
      </c>
      <c r="Q2137" s="50">
        <v>21</v>
      </c>
    </row>
    <row r="2138" spans="1:17">
      <c r="A2138" s="48" t="s">
        <v>10225</v>
      </c>
      <c r="B2138" s="48" t="s">
        <v>10226</v>
      </c>
      <c r="C2138" s="48">
        <v>26.03</v>
      </c>
      <c r="D2138" s="48">
        <v>5.81</v>
      </c>
      <c r="E2138" s="49" t="s">
        <v>10687</v>
      </c>
      <c r="F2138" s="49" t="s">
        <v>10686</v>
      </c>
      <c r="G2138" s="49" t="s">
        <v>10686</v>
      </c>
      <c r="H2138" s="50">
        <v>0</v>
      </c>
      <c r="I2138" s="50" t="s">
        <v>10686</v>
      </c>
      <c r="J2138" s="48" t="s">
        <v>10733</v>
      </c>
      <c r="K2138" s="48" t="s">
        <v>10740</v>
      </c>
      <c r="L2138" s="51">
        <v>37117</v>
      </c>
      <c r="M2138" s="52">
        <v>2102.2600000000002</v>
      </c>
      <c r="N2138" s="53" t="s">
        <v>4694</v>
      </c>
      <c r="O2138" s="53" t="s">
        <v>4697</v>
      </c>
      <c r="P2138" s="48" t="s">
        <v>4711</v>
      </c>
      <c r="Q2138" s="50">
        <v>21</v>
      </c>
    </row>
    <row r="2139" spans="1:17">
      <c r="A2139" s="48" t="s">
        <v>10227</v>
      </c>
      <c r="B2139" s="48" t="s">
        <v>5996</v>
      </c>
      <c r="C2139" s="48">
        <v>27.74</v>
      </c>
      <c r="D2139" s="48">
        <v>4.29</v>
      </c>
      <c r="E2139" s="49" t="s">
        <v>10686</v>
      </c>
      <c r="F2139" s="49" t="s">
        <v>10687</v>
      </c>
      <c r="G2139" s="49" t="s">
        <v>10686</v>
      </c>
      <c r="H2139" s="50">
        <v>1</v>
      </c>
      <c r="I2139" s="50" t="s">
        <v>10686</v>
      </c>
      <c r="J2139" s="48" t="s">
        <v>10733</v>
      </c>
      <c r="K2139" s="48" t="s">
        <v>10744</v>
      </c>
      <c r="L2139" s="51">
        <v>38150</v>
      </c>
      <c r="M2139" s="52">
        <v>2094.1</v>
      </c>
      <c r="N2139" s="53" t="s">
        <v>4694</v>
      </c>
      <c r="O2139" s="53" t="s">
        <v>4697</v>
      </c>
      <c r="P2139" s="48" t="s">
        <v>4716</v>
      </c>
      <c r="Q2139" s="50">
        <v>18</v>
      </c>
    </row>
    <row r="2140" spans="1:17">
      <c r="A2140" s="48" t="s">
        <v>10229</v>
      </c>
      <c r="B2140" s="48" t="s">
        <v>10230</v>
      </c>
      <c r="C2140" s="48">
        <v>32.11</v>
      </c>
      <c r="D2140" s="48">
        <v>4.03</v>
      </c>
      <c r="E2140" s="49" t="s">
        <v>10687</v>
      </c>
      <c r="F2140" s="49" t="s">
        <v>10687</v>
      </c>
      <c r="G2140" s="49" t="s">
        <v>10686</v>
      </c>
      <c r="H2140" s="50">
        <v>2</v>
      </c>
      <c r="I2140" s="50" t="s">
        <v>10686</v>
      </c>
      <c r="J2140" s="48" t="s">
        <v>10731</v>
      </c>
      <c r="K2140" s="48" t="s">
        <v>10744</v>
      </c>
      <c r="L2140" s="51">
        <v>36733</v>
      </c>
      <c r="M2140" s="52">
        <v>2055.3200000000002</v>
      </c>
      <c r="N2140" s="53" t="s">
        <v>4694</v>
      </c>
      <c r="O2140" s="53" t="s">
        <v>4694</v>
      </c>
      <c r="P2140" s="48" t="s">
        <v>4698</v>
      </c>
      <c r="Q2140" s="50">
        <v>22</v>
      </c>
    </row>
    <row r="2141" spans="1:17">
      <c r="A2141" s="48" t="s">
        <v>10232</v>
      </c>
      <c r="B2141" s="48" t="s">
        <v>5010</v>
      </c>
      <c r="C2141" s="48">
        <v>25.175000000000001</v>
      </c>
      <c r="D2141" s="48">
        <v>6.29</v>
      </c>
      <c r="E2141" s="49" t="s">
        <v>10687</v>
      </c>
      <c r="F2141" s="49" t="s">
        <v>10687</v>
      </c>
      <c r="G2141" s="49" t="s">
        <v>10686</v>
      </c>
      <c r="H2141" s="50">
        <v>2</v>
      </c>
      <c r="I2141" s="50" t="s">
        <v>10686</v>
      </c>
      <c r="J2141" s="48" t="s">
        <v>10733</v>
      </c>
      <c r="K2141" s="48" t="s">
        <v>10740</v>
      </c>
      <c r="L2141" s="51">
        <v>36771</v>
      </c>
      <c r="M2141" s="52">
        <v>2045.69</v>
      </c>
      <c r="N2141" s="53" t="s">
        <v>4694</v>
      </c>
      <c r="O2141" s="53" t="s">
        <v>4694</v>
      </c>
      <c r="P2141" s="48" t="s">
        <v>4698</v>
      </c>
      <c r="Q2141" s="50">
        <v>22</v>
      </c>
    </row>
    <row r="2142" spans="1:17">
      <c r="A2142" s="48" t="s">
        <v>10234</v>
      </c>
      <c r="B2142" s="48" t="s">
        <v>4964</v>
      </c>
      <c r="C2142" s="48">
        <v>39.49</v>
      </c>
      <c r="D2142" s="48">
        <v>4.4800000000000004</v>
      </c>
      <c r="E2142" s="49" t="s">
        <v>10687</v>
      </c>
      <c r="F2142" s="49" t="s">
        <v>10686</v>
      </c>
      <c r="G2142" s="49" t="s">
        <v>10686</v>
      </c>
      <c r="H2142" s="50">
        <v>0</v>
      </c>
      <c r="I2142" s="50" t="s">
        <v>10686</v>
      </c>
      <c r="J2142" s="48" t="s">
        <v>10731</v>
      </c>
      <c r="K2142" s="48" t="s">
        <v>10744</v>
      </c>
      <c r="L2142" s="51">
        <v>37107</v>
      </c>
      <c r="M2142" s="52">
        <v>2026.97</v>
      </c>
      <c r="N2142" s="53" t="s">
        <v>4694</v>
      </c>
      <c r="O2142" s="53" t="s">
        <v>4697</v>
      </c>
      <c r="P2142" s="48" t="s">
        <v>4695</v>
      </c>
      <c r="Q2142" s="50">
        <v>21</v>
      </c>
    </row>
    <row r="2143" spans="1:17">
      <c r="A2143" s="48" t="s">
        <v>10236</v>
      </c>
      <c r="B2143" s="48" t="s">
        <v>10237</v>
      </c>
      <c r="C2143" s="48">
        <v>34.869999999999997</v>
      </c>
      <c r="D2143" s="48">
        <v>5.51</v>
      </c>
      <c r="E2143" s="49" t="s">
        <v>10687</v>
      </c>
      <c r="F2143" s="49" t="s">
        <v>10686</v>
      </c>
      <c r="G2143" s="49" t="s">
        <v>10686</v>
      </c>
      <c r="H2143" s="50">
        <v>0</v>
      </c>
      <c r="I2143" s="50" t="s">
        <v>10686</v>
      </c>
      <c r="J2143" s="48" t="s">
        <v>10731</v>
      </c>
      <c r="K2143" s="48" t="s">
        <v>10744</v>
      </c>
      <c r="L2143" s="51">
        <v>37140</v>
      </c>
      <c r="M2143" s="52">
        <v>2020.55</v>
      </c>
      <c r="N2143" s="53" t="s">
        <v>4694</v>
      </c>
      <c r="O2143" s="53" t="s">
        <v>4697</v>
      </c>
      <c r="P2143" s="48" t="s">
        <v>4695</v>
      </c>
      <c r="Q2143" s="50">
        <v>21</v>
      </c>
    </row>
    <row r="2144" spans="1:17">
      <c r="A2144" s="48" t="s">
        <v>10239</v>
      </c>
      <c r="B2144" s="48" t="s">
        <v>10240</v>
      </c>
      <c r="C2144" s="48">
        <v>34.6</v>
      </c>
      <c r="D2144" s="48">
        <v>4.5</v>
      </c>
      <c r="E2144" s="49" t="s">
        <v>10687</v>
      </c>
      <c r="F2144" s="49" t="s">
        <v>10686</v>
      </c>
      <c r="G2144" s="49" t="s">
        <v>10686</v>
      </c>
      <c r="H2144" s="50">
        <v>0</v>
      </c>
      <c r="I2144" s="50" t="s">
        <v>10686</v>
      </c>
      <c r="J2144" s="48" t="s">
        <v>10731</v>
      </c>
      <c r="K2144" s="48" t="s">
        <v>10744</v>
      </c>
      <c r="L2144" s="51">
        <v>37073</v>
      </c>
      <c r="M2144" s="52">
        <v>2020.18</v>
      </c>
      <c r="N2144" s="53" t="s">
        <v>4694</v>
      </c>
      <c r="O2144" s="53" t="s">
        <v>4693</v>
      </c>
      <c r="P2144" s="48" t="s">
        <v>4701</v>
      </c>
      <c r="Q2144" s="50">
        <v>21</v>
      </c>
    </row>
    <row r="2145" spans="1:17">
      <c r="A2145" s="48" t="s">
        <v>10242</v>
      </c>
      <c r="B2145" s="48" t="s">
        <v>10243</v>
      </c>
      <c r="C2145" s="48">
        <v>25.8</v>
      </c>
      <c r="D2145" s="48">
        <v>6.29</v>
      </c>
      <c r="E2145" s="49" t="s">
        <v>10687</v>
      </c>
      <c r="F2145" s="49" t="s">
        <v>10686</v>
      </c>
      <c r="G2145" s="49" t="s">
        <v>10686</v>
      </c>
      <c r="H2145" s="50">
        <v>0</v>
      </c>
      <c r="I2145" s="50" t="s">
        <v>10686</v>
      </c>
      <c r="J2145" s="48" t="s">
        <v>10733</v>
      </c>
      <c r="K2145" s="48" t="s">
        <v>10740</v>
      </c>
      <c r="L2145" s="51">
        <v>37117</v>
      </c>
      <c r="M2145" s="52">
        <v>2007.95</v>
      </c>
      <c r="N2145" s="53" t="s">
        <v>4694</v>
      </c>
      <c r="O2145" s="53" t="s">
        <v>4697</v>
      </c>
      <c r="P2145" s="48" t="s">
        <v>4701</v>
      </c>
      <c r="Q2145" s="50">
        <v>21</v>
      </c>
    </row>
    <row r="2146" spans="1:17">
      <c r="A2146" s="48" t="s">
        <v>10245</v>
      </c>
      <c r="B2146" s="48" t="s">
        <v>10246</v>
      </c>
      <c r="C2146" s="48">
        <v>35.86</v>
      </c>
      <c r="D2146" s="48">
        <v>4.33</v>
      </c>
      <c r="E2146" s="49" t="s">
        <v>10686</v>
      </c>
      <c r="F2146" s="49" t="s">
        <v>10686</v>
      </c>
      <c r="G2146" s="49" t="s">
        <v>10686</v>
      </c>
      <c r="H2146" s="50">
        <v>1</v>
      </c>
      <c r="I2146" s="50" t="s">
        <v>10686</v>
      </c>
      <c r="J2146" s="48" t="s">
        <v>10731</v>
      </c>
      <c r="K2146" s="48" t="s">
        <v>10744</v>
      </c>
      <c r="L2146" s="51">
        <v>36052</v>
      </c>
      <c r="M2146" s="52">
        <v>1986.93</v>
      </c>
      <c r="N2146" s="53" t="s">
        <v>4694</v>
      </c>
      <c r="O2146" s="53" t="s">
        <v>4697</v>
      </c>
      <c r="P2146" s="48" t="s">
        <v>4695</v>
      </c>
      <c r="Q2146" s="50">
        <v>24</v>
      </c>
    </row>
    <row r="2147" spans="1:17">
      <c r="A2147" s="48" t="s">
        <v>10248</v>
      </c>
      <c r="B2147" s="48" t="s">
        <v>10249</v>
      </c>
      <c r="C2147" s="48">
        <v>40.47</v>
      </c>
      <c r="D2147" s="48">
        <v>11.15</v>
      </c>
      <c r="E2147" s="49" t="s">
        <v>10686</v>
      </c>
      <c r="F2147" s="49" t="s">
        <v>10686</v>
      </c>
      <c r="G2147" s="49" t="s">
        <v>10686</v>
      </c>
      <c r="H2147" s="50">
        <v>0</v>
      </c>
      <c r="I2147" s="50" t="s">
        <v>10686</v>
      </c>
      <c r="J2147" s="48" t="s">
        <v>10731</v>
      </c>
      <c r="K2147" s="48" t="s">
        <v>10738</v>
      </c>
      <c r="L2147" s="51">
        <v>37528</v>
      </c>
      <c r="M2147" s="52">
        <v>1984.45</v>
      </c>
      <c r="N2147" s="53" t="s">
        <v>4694</v>
      </c>
      <c r="O2147" s="53" t="s">
        <v>4694</v>
      </c>
      <c r="P2147" s="48" t="s">
        <v>4705</v>
      </c>
      <c r="Q2147" s="50">
        <v>20</v>
      </c>
    </row>
    <row r="2148" spans="1:17">
      <c r="A2148" s="48" t="s">
        <v>10251</v>
      </c>
      <c r="B2148" s="48" t="s">
        <v>10252</v>
      </c>
      <c r="C2148" s="48">
        <v>32.01</v>
      </c>
      <c r="D2148" s="48">
        <v>6.45</v>
      </c>
      <c r="E2148" s="49" t="s">
        <v>10686</v>
      </c>
      <c r="F2148" s="49" t="s">
        <v>10686</v>
      </c>
      <c r="G2148" s="49" t="s">
        <v>10686</v>
      </c>
      <c r="H2148" s="50">
        <v>1</v>
      </c>
      <c r="I2148" s="50" t="s">
        <v>10686</v>
      </c>
      <c r="J2148" s="48" t="s">
        <v>10731</v>
      </c>
      <c r="K2148" s="48" t="s">
        <v>10740</v>
      </c>
      <c r="L2148" s="51">
        <v>36158</v>
      </c>
      <c r="M2148" s="52">
        <v>1981.58</v>
      </c>
      <c r="N2148" s="53" t="s">
        <v>4694</v>
      </c>
      <c r="O2148" s="53" t="s">
        <v>4693</v>
      </c>
      <c r="P2148" s="48" t="s">
        <v>4695</v>
      </c>
      <c r="Q2148" s="50">
        <v>24</v>
      </c>
    </row>
    <row r="2149" spans="1:17">
      <c r="A2149" s="48" t="s">
        <v>10254</v>
      </c>
      <c r="B2149" s="48" t="s">
        <v>10255</v>
      </c>
      <c r="C2149" s="48">
        <v>33</v>
      </c>
      <c r="D2149" s="48">
        <v>9.27</v>
      </c>
      <c r="E2149" s="49" t="s">
        <v>10686</v>
      </c>
      <c r="F2149" s="49" t="s">
        <v>10686</v>
      </c>
      <c r="G2149" s="49" t="s">
        <v>10686</v>
      </c>
      <c r="H2149" s="50">
        <v>0</v>
      </c>
      <c r="I2149" s="50" t="s">
        <v>10686</v>
      </c>
      <c r="J2149" s="48" t="s">
        <v>10731</v>
      </c>
      <c r="K2149" s="48" t="s">
        <v>10738</v>
      </c>
      <c r="L2149" s="51">
        <v>37453</v>
      </c>
      <c r="M2149" s="52">
        <v>1980.07</v>
      </c>
      <c r="N2149" s="53" t="s">
        <v>4694</v>
      </c>
      <c r="O2149" s="53" t="s">
        <v>4694</v>
      </c>
      <c r="P2149" s="48" t="s">
        <v>4701</v>
      </c>
      <c r="Q2149" s="50">
        <v>20</v>
      </c>
    </row>
    <row r="2150" spans="1:17">
      <c r="A2150" s="48" t="s">
        <v>10257</v>
      </c>
      <c r="B2150" s="48" t="s">
        <v>4807</v>
      </c>
      <c r="C2150" s="48">
        <v>29.3</v>
      </c>
      <c r="D2150" s="48">
        <v>6.15</v>
      </c>
      <c r="E2150" s="49" t="s">
        <v>10686</v>
      </c>
      <c r="F2150" s="49" t="s">
        <v>10686</v>
      </c>
      <c r="G2150" s="49" t="s">
        <v>10686</v>
      </c>
      <c r="H2150" s="50">
        <v>1</v>
      </c>
      <c r="I2150" s="50" t="s">
        <v>10686</v>
      </c>
      <c r="J2150" s="48" t="s">
        <v>10733</v>
      </c>
      <c r="K2150" s="48" t="s">
        <v>10740</v>
      </c>
      <c r="L2150" s="51">
        <v>36067</v>
      </c>
      <c r="M2150" s="52">
        <v>1977.82</v>
      </c>
      <c r="N2150" s="53" t="s">
        <v>4694</v>
      </c>
      <c r="O2150" s="53" t="s">
        <v>4693</v>
      </c>
      <c r="P2150" s="48" t="s">
        <v>4701</v>
      </c>
      <c r="Q2150" s="50">
        <v>24</v>
      </c>
    </row>
    <row r="2151" spans="1:17">
      <c r="A2151" s="48" t="s">
        <v>10259</v>
      </c>
      <c r="B2151" s="48" t="s">
        <v>10260</v>
      </c>
      <c r="C2151" s="48">
        <v>25.8</v>
      </c>
      <c r="D2151" s="48">
        <v>4.13</v>
      </c>
      <c r="E2151" s="49" t="s">
        <v>10686</v>
      </c>
      <c r="F2151" s="49" t="s">
        <v>10686</v>
      </c>
      <c r="G2151" s="49" t="s">
        <v>10686</v>
      </c>
      <c r="H2151" s="50">
        <v>1</v>
      </c>
      <c r="I2151" s="50" t="s">
        <v>10686</v>
      </c>
      <c r="J2151" s="48" t="s">
        <v>10733</v>
      </c>
      <c r="K2151" s="48" t="s">
        <v>10744</v>
      </c>
      <c r="L2151" s="51">
        <v>36073</v>
      </c>
      <c r="M2151" s="52">
        <v>1972.95</v>
      </c>
      <c r="N2151" s="53" t="s">
        <v>4694</v>
      </c>
      <c r="O2151" s="53" t="s">
        <v>4693</v>
      </c>
      <c r="P2151" s="48" t="s">
        <v>4701</v>
      </c>
      <c r="Q2151" s="50">
        <v>24</v>
      </c>
    </row>
    <row r="2152" spans="1:17">
      <c r="A2152" s="48" t="s">
        <v>10261</v>
      </c>
      <c r="B2152" s="48" t="s">
        <v>10262</v>
      </c>
      <c r="C2152" s="48">
        <v>23.4</v>
      </c>
      <c r="D2152" s="48">
        <v>4.24</v>
      </c>
      <c r="E2152" s="49" t="s">
        <v>10686</v>
      </c>
      <c r="F2152" s="49" t="s">
        <v>10686</v>
      </c>
      <c r="G2152" s="49" t="s">
        <v>10686</v>
      </c>
      <c r="H2152" s="50">
        <v>1</v>
      </c>
      <c r="I2152" s="50" t="s">
        <v>10686</v>
      </c>
      <c r="J2152" s="48" t="s">
        <v>10716</v>
      </c>
      <c r="K2152" s="48" t="s">
        <v>10744</v>
      </c>
      <c r="L2152" s="51">
        <v>36066</v>
      </c>
      <c r="M2152" s="52">
        <v>1969.61</v>
      </c>
      <c r="N2152" s="53" t="s">
        <v>4694</v>
      </c>
      <c r="O2152" s="53" t="s">
        <v>4694</v>
      </c>
      <c r="P2152" s="48" t="s">
        <v>4701</v>
      </c>
      <c r="Q2152" s="50">
        <v>24</v>
      </c>
    </row>
    <row r="2153" spans="1:17">
      <c r="A2153" s="48" t="s">
        <v>10264</v>
      </c>
      <c r="B2153" s="48" t="s">
        <v>10265</v>
      </c>
      <c r="C2153" s="48">
        <v>27.93</v>
      </c>
      <c r="D2153" s="48">
        <v>9.8800000000000008</v>
      </c>
      <c r="E2153" s="49" t="s">
        <v>10686</v>
      </c>
      <c r="F2153" s="49" t="s">
        <v>10686</v>
      </c>
      <c r="G2153" s="49" t="s">
        <v>10686</v>
      </c>
      <c r="H2153" s="50">
        <v>0</v>
      </c>
      <c r="I2153" s="50" t="s">
        <v>10686</v>
      </c>
      <c r="J2153" s="48" t="s">
        <v>10733</v>
      </c>
      <c r="K2153" s="48" t="s">
        <v>10738</v>
      </c>
      <c r="L2153" s="51">
        <v>37466</v>
      </c>
      <c r="M2153" s="52">
        <v>1967.02</v>
      </c>
      <c r="N2153" s="53" t="s">
        <v>4694</v>
      </c>
      <c r="O2153" s="53" t="s">
        <v>4697</v>
      </c>
      <c r="P2153" s="48" t="s">
        <v>4705</v>
      </c>
      <c r="Q2153" s="50">
        <v>20</v>
      </c>
    </row>
    <row r="2154" spans="1:17">
      <c r="A2154" s="48" t="s">
        <v>10267</v>
      </c>
      <c r="B2154" s="48" t="s">
        <v>10268</v>
      </c>
      <c r="C2154" s="48">
        <v>22</v>
      </c>
      <c r="D2154" s="48">
        <v>9.5</v>
      </c>
      <c r="E2154" s="49" t="s">
        <v>10686</v>
      </c>
      <c r="F2154" s="49" t="s">
        <v>10686</v>
      </c>
      <c r="G2154" s="49" t="s">
        <v>10686</v>
      </c>
      <c r="H2154" s="50">
        <v>0</v>
      </c>
      <c r="I2154" s="50" t="s">
        <v>10686</v>
      </c>
      <c r="J2154" s="48" t="s">
        <v>10716</v>
      </c>
      <c r="K2154" s="48" t="s">
        <v>10738</v>
      </c>
      <c r="L2154" s="51">
        <v>37506</v>
      </c>
      <c r="M2154" s="52">
        <v>1964.78</v>
      </c>
      <c r="N2154" s="53" t="s">
        <v>4694</v>
      </c>
      <c r="O2154" s="53" t="s">
        <v>4693</v>
      </c>
      <c r="P2154" s="48" t="s">
        <v>4701</v>
      </c>
      <c r="Q2154" s="50">
        <v>20</v>
      </c>
    </row>
    <row r="2155" spans="1:17">
      <c r="A2155" s="48" t="s">
        <v>10270</v>
      </c>
      <c r="B2155" s="48" t="s">
        <v>10271</v>
      </c>
      <c r="C2155" s="48">
        <v>36.86</v>
      </c>
      <c r="D2155" s="48">
        <v>4.97</v>
      </c>
      <c r="E2155" s="49" t="s">
        <v>10687</v>
      </c>
      <c r="F2155" s="49" t="s">
        <v>10686</v>
      </c>
      <c r="G2155" s="49" t="s">
        <v>10686</v>
      </c>
      <c r="H2155" s="50">
        <v>0</v>
      </c>
      <c r="I2155" s="50" t="s">
        <v>10686</v>
      </c>
      <c r="J2155" s="48" t="s">
        <v>10731</v>
      </c>
      <c r="K2155" s="48" t="s">
        <v>10744</v>
      </c>
      <c r="L2155" s="51">
        <v>37234</v>
      </c>
      <c r="M2155" s="52">
        <v>1917.32</v>
      </c>
      <c r="N2155" s="53" t="s">
        <v>4694</v>
      </c>
      <c r="O2155" s="53" t="s">
        <v>4697</v>
      </c>
      <c r="P2155" s="48" t="s">
        <v>4698</v>
      </c>
      <c r="Q2155" s="50">
        <v>21</v>
      </c>
    </row>
    <row r="2156" spans="1:17">
      <c r="A2156" s="48" t="s">
        <v>10273</v>
      </c>
      <c r="B2156" s="48" t="s">
        <v>10274</v>
      </c>
      <c r="C2156" s="48">
        <v>31.254999999999999</v>
      </c>
      <c r="D2156" s="48">
        <v>5.49</v>
      </c>
      <c r="E2156" s="49" t="s">
        <v>10687</v>
      </c>
      <c r="F2156" s="49" t="s">
        <v>10686</v>
      </c>
      <c r="G2156" s="49" t="s">
        <v>10686</v>
      </c>
      <c r="H2156" s="50">
        <v>0</v>
      </c>
      <c r="I2156" s="50" t="s">
        <v>10686</v>
      </c>
      <c r="J2156" s="48" t="s">
        <v>10731</v>
      </c>
      <c r="K2156" s="48" t="s">
        <v>10744</v>
      </c>
      <c r="L2156" s="51">
        <v>37106</v>
      </c>
      <c r="M2156" s="52">
        <v>1909.53</v>
      </c>
      <c r="N2156" s="53" t="s">
        <v>4694</v>
      </c>
      <c r="O2156" s="53" t="s">
        <v>4694</v>
      </c>
      <c r="P2156" s="48" t="s">
        <v>4698</v>
      </c>
      <c r="Q2156" s="50">
        <v>21</v>
      </c>
    </row>
    <row r="2157" spans="1:17">
      <c r="A2157" s="48" t="s">
        <v>10275</v>
      </c>
      <c r="B2157" s="48" t="s">
        <v>9675</v>
      </c>
      <c r="C2157" s="48">
        <v>23.06</v>
      </c>
      <c r="D2157" s="48">
        <v>4.47</v>
      </c>
      <c r="E2157" s="49" t="s">
        <v>10686</v>
      </c>
      <c r="F2157" s="49" t="s">
        <v>10686</v>
      </c>
      <c r="G2157" s="49" t="s">
        <v>10686</v>
      </c>
      <c r="H2157" s="50">
        <v>0</v>
      </c>
      <c r="I2157" s="50" t="s">
        <v>10686</v>
      </c>
      <c r="J2157" s="48" t="s">
        <v>10716</v>
      </c>
      <c r="K2157" s="48" t="s">
        <v>10744</v>
      </c>
      <c r="L2157" s="51">
        <v>34613</v>
      </c>
      <c r="M2157" s="52">
        <v>1908.9</v>
      </c>
      <c r="N2157" s="53" t="s">
        <v>4694</v>
      </c>
      <c r="O2157" s="53" t="s">
        <v>4694</v>
      </c>
      <c r="P2157" s="48" t="s">
        <v>4695</v>
      </c>
      <c r="Q2157" s="50">
        <v>28</v>
      </c>
    </row>
    <row r="2158" spans="1:17">
      <c r="A2158" s="48" t="s">
        <v>10277</v>
      </c>
      <c r="B2158" s="48" t="s">
        <v>4752</v>
      </c>
      <c r="C2158" s="48">
        <v>28.975000000000001</v>
      </c>
      <c r="D2158" s="48">
        <v>4.34</v>
      </c>
      <c r="E2158" s="49" t="s">
        <v>10687</v>
      </c>
      <c r="F2158" s="49" t="s">
        <v>10686</v>
      </c>
      <c r="G2158" s="49" t="s">
        <v>10686</v>
      </c>
      <c r="H2158" s="50">
        <v>0</v>
      </c>
      <c r="I2158" s="50" t="s">
        <v>10686</v>
      </c>
      <c r="J2158" s="48" t="s">
        <v>10733</v>
      </c>
      <c r="K2158" s="48" t="s">
        <v>10744</v>
      </c>
      <c r="L2158" s="51">
        <v>37113</v>
      </c>
      <c r="M2158" s="52">
        <v>1906.36</v>
      </c>
      <c r="N2158" s="53" t="s">
        <v>4694</v>
      </c>
      <c r="O2158" s="53" t="s">
        <v>4693</v>
      </c>
      <c r="P2158" s="48" t="s">
        <v>4698</v>
      </c>
      <c r="Q2158" s="50">
        <v>21</v>
      </c>
    </row>
    <row r="2159" spans="1:17">
      <c r="A2159" s="48" t="s">
        <v>10279</v>
      </c>
      <c r="B2159" s="48" t="s">
        <v>10280</v>
      </c>
      <c r="C2159" s="48">
        <v>33.299999999999997</v>
      </c>
      <c r="D2159" s="48">
        <v>9.49</v>
      </c>
      <c r="E2159" s="49" t="s">
        <v>10686</v>
      </c>
      <c r="F2159" s="49" t="s">
        <v>10686</v>
      </c>
      <c r="G2159" s="49" t="s">
        <v>10686</v>
      </c>
      <c r="H2159" s="50">
        <v>0</v>
      </c>
      <c r="I2159" s="50" t="s">
        <v>10686</v>
      </c>
      <c r="J2159" s="48" t="s">
        <v>10731</v>
      </c>
      <c r="K2159" s="48" t="s">
        <v>10738</v>
      </c>
      <c r="L2159" s="51">
        <v>37489</v>
      </c>
      <c r="M2159" s="52">
        <v>1880.49</v>
      </c>
      <c r="N2159" s="53" t="s">
        <v>4694</v>
      </c>
      <c r="O2159" s="53" t="s">
        <v>4693</v>
      </c>
      <c r="P2159" s="48" t="s">
        <v>4701</v>
      </c>
      <c r="Q2159" s="50">
        <v>20</v>
      </c>
    </row>
    <row r="2160" spans="1:17">
      <c r="A2160" s="48" t="s">
        <v>10282</v>
      </c>
      <c r="B2160" s="48" t="s">
        <v>9276</v>
      </c>
      <c r="C2160" s="48">
        <v>33</v>
      </c>
      <c r="D2160" s="48">
        <v>10.16</v>
      </c>
      <c r="E2160" s="49" t="s">
        <v>10686</v>
      </c>
      <c r="F2160" s="49" t="s">
        <v>10686</v>
      </c>
      <c r="G2160" s="49" t="s">
        <v>10686</v>
      </c>
      <c r="H2160" s="50">
        <v>0</v>
      </c>
      <c r="I2160" s="50" t="s">
        <v>10686</v>
      </c>
      <c r="J2160" s="48" t="s">
        <v>10731</v>
      </c>
      <c r="K2160" s="48" t="s">
        <v>10738</v>
      </c>
      <c r="L2160" s="51">
        <v>37497</v>
      </c>
      <c r="M2160" s="52">
        <v>1880.07</v>
      </c>
      <c r="N2160" s="53" t="s">
        <v>4694</v>
      </c>
      <c r="O2160" s="53" t="s">
        <v>4697</v>
      </c>
      <c r="P2160" s="48" t="s">
        <v>4695</v>
      </c>
      <c r="Q2160" s="50">
        <v>20</v>
      </c>
    </row>
    <row r="2161" spans="1:17">
      <c r="A2161" s="48" t="s">
        <v>10284</v>
      </c>
      <c r="B2161" s="48" t="s">
        <v>10285</v>
      </c>
      <c r="C2161" s="48">
        <v>31.46</v>
      </c>
      <c r="D2161" s="48">
        <v>11.19</v>
      </c>
      <c r="E2161" s="49" t="s">
        <v>10686</v>
      </c>
      <c r="F2161" s="49" t="s">
        <v>10686</v>
      </c>
      <c r="G2161" s="49" t="s">
        <v>10686</v>
      </c>
      <c r="H2161" s="50">
        <v>0</v>
      </c>
      <c r="I2161" s="50" t="s">
        <v>10686</v>
      </c>
      <c r="J2161" s="48" t="s">
        <v>10731</v>
      </c>
      <c r="K2161" s="48" t="s">
        <v>10738</v>
      </c>
      <c r="L2161" s="51">
        <v>37558</v>
      </c>
      <c r="M2161" s="52">
        <v>1877.93</v>
      </c>
      <c r="N2161" s="53" t="s">
        <v>4694</v>
      </c>
      <c r="O2161" s="53" t="s">
        <v>4693</v>
      </c>
      <c r="P2161" s="48" t="s">
        <v>4695</v>
      </c>
      <c r="Q2161" s="50">
        <v>20</v>
      </c>
    </row>
    <row r="2162" spans="1:17">
      <c r="A2162" s="48" t="s">
        <v>10287</v>
      </c>
      <c r="B2162" s="48" t="s">
        <v>6850</v>
      </c>
      <c r="C2162" s="48">
        <v>29.6</v>
      </c>
      <c r="D2162" s="48">
        <v>11.03</v>
      </c>
      <c r="E2162" s="49" t="s">
        <v>10686</v>
      </c>
      <c r="F2162" s="49" t="s">
        <v>10686</v>
      </c>
      <c r="G2162" s="49" t="s">
        <v>10686</v>
      </c>
      <c r="H2162" s="50">
        <v>0</v>
      </c>
      <c r="I2162" s="50" t="s">
        <v>10686</v>
      </c>
      <c r="J2162" s="48" t="s">
        <v>10733</v>
      </c>
      <c r="K2162" s="48" t="s">
        <v>10738</v>
      </c>
      <c r="L2162" s="51">
        <v>37521</v>
      </c>
      <c r="M2162" s="52">
        <v>1875.34</v>
      </c>
      <c r="N2162" s="53" t="s">
        <v>4694</v>
      </c>
      <c r="O2162" s="53" t="s">
        <v>4697</v>
      </c>
      <c r="P2162" s="48" t="s">
        <v>4701</v>
      </c>
      <c r="Q2162" s="50">
        <v>20</v>
      </c>
    </row>
    <row r="2163" spans="1:17">
      <c r="A2163" s="48" t="s">
        <v>10289</v>
      </c>
      <c r="B2163" s="48" t="s">
        <v>5271</v>
      </c>
      <c r="C2163" s="48">
        <v>22.05</v>
      </c>
      <c r="D2163" s="48">
        <v>4.43</v>
      </c>
      <c r="E2163" s="49" t="s">
        <v>10687</v>
      </c>
      <c r="F2163" s="49" t="s">
        <v>10686</v>
      </c>
      <c r="G2163" s="49" t="s">
        <v>10686</v>
      </c>
      <c r="H2163" s="50">
        <v>0</v>
      </c>
      <c r="I2163" s="50" t="s">
        <v>10686</v>
      </c>
      <c r="J2163" s="48" t="s">
        <v>10716</v>
      </c>
      <c r="K2163" s="48" t="s">
        <v>10744</v>
      </c>
      <c r="L2163" s="51">
        <v>35248</v>
      </c>
      <c r="M2163" s="52">
        <v>1865.98</v>
      </c>
      <c r="N2163" s="53" t="s">
        <v>4694</v>
      </c>
      <c r="O2163" s="53" t="s">
        <v>4694</v>
      </c>
      <c r="P2163" s="48" t="s">
        <v>4698</v>
      </c>
      <c r="Q2163" s="50">
        <v>26</v>
      </c>
    </row>
    <row r="2164" spans="1:17">
      <c r="A2164" s="48" t="s">
        <v>10291</v>
      </c>
      <c r="B2164" s="48" t="s">
        <v>10292</v>
      </c>
      <c r="C2164" s="48">
        <v>27.06</v>
      </c>
      <c r="D2164" s="48">
        <v>6.14</v>
      </c>
      <c r="E2164" s="49" t="s">
        <v>10686</v>
      </c>
      <c r="F2164" s="49" t="s">
        <v>10687</v>
      </c>
      <c r="G2164" s="49" t="s">
        <v>10686</v>
      </c>
      <c r="H2164" s="50">
        <v>1</v>
      </c>
      <c r="I2164" s="50" t="s">
        <v>10686</v>
      </c>
      <c r="J2164" s="48" t="s">
        <v>10733</v>
      </c>
      <c r="K2164" s="48" t="s">
        <v>10740</v>
      </c>
      <c r="L2164" s="51">
        <v>38348</v>
      </c>
      <c r="M2164" s="52">
        <v>1863.45</v>
      </c>
      <c r="N2164" s="53" t="s">
        <v>4694</v>
      </c>
      <c r="O2164" s="53" t="s">
        <v>4693</v>
      </c>
      <c r="P2164" s="48" t="s">
        <v>4716</v>
      </c>
      <c r="Q2164" s="50">
        <v>18</v>
      </c>
    </row>
    <row r="2165" spans="1:17">
      <c r="A2165" s="48" t="s">
        <v>10294</v>
      </c>
      <c r="B2165" s="48" t="s">
        <v>10295</v>
      </c>
      <c r="C2165" s="48">
        <v>20.49</v>
      </c>
      <c r="D2165" s="48">
        <v>4.87</v>
      </c>
      <c r="E2165" s="49" t="s">
        <v>10686</v>
      </c>
      <c r="F2165" s="49" t="s">
        <v>10686</v>
      </c>
      <c r="G2165" s="49" t="s">
        <v>10686</v>
      </c>
      <c r="H2165" s="50">
        <v>0</v>
      </c>
      <c r="I2165" s="50" t="s">
        <v>10686</v>
      </c>
      <c r="J2165" s="48" t="s">
        <v>10716</v>
      </c>
      <c r="K2165" s="48" t="s">
        <v>10744</v>
      </c>
      <c r="L2165" s="51">
        <v>34674</v>
      </c>
      <c r="M2165" s="52">
        <v>1850.55</v>
      </c>
      <c r="N2165" s="53" t="s">
        <v>4694</v>
      </c>
      <c r="O2165" s="53" t="s">
        <v>4697</v>
      </c>
      <c r="P2165" s="48" t="s">
        <v>4698</v>
      </c>
      <c r="Q2165" s="50">
        <v>28</v>
      </c>
    </row>
    <row r="2166" spans="1:17">
      <c r="A2166" s="48" t="s">
        <v>10296</v>
      </c>
      <c r="B2166" s="48" t="s">
        <v>6736</v>
      </c>
      <c r="C2166" s="48">
        <v>28.4</v>
      </c>
      <c r="D2166" s="48">
        <v>4.3</v>
      </c>
      <c r="E2166" s="49" t="s">
        <v>10686</v>
      </c>
      <c r="F2166" s="49" t="s">
        <v>10686</v>
      </c>
      <c r="G2166" s="49" t="s">
        <v>10687</v>
      </c>
      <c r="H2166" s="50">
        <v>1</v>
      </c>
      <c r="I2166" s="50" t="s">
        <v>10686</v>
      </c>
      <c r="J2166" s="48" t="s">
        <v>10733</v>
      </c>
      <c r="K2166" s="48" t="s">
        <v>10744</v>
      </c>
      <c r="L2166" s="51">
        <v>37822</v>
      </c>
      <c r="M2166" s="52">
        <v>1842.52</v>
      </c>
      <c r="N2166" s="53" t="s">
        <v>4694</v>
      </c>
      <c r="O2166" s="53" t="s">
        <v>4697</v>
      </c>
      <c r="P2166" s="48" t="s">
        <v>4701</v>
      </c>
      <c r="Q2166" s="50">
        <v>19</v>
      </c>
    </row>
    <row r="2167" spans="1:17">
      <c r="A2167" s="48" t="s">
        <v>10298</v>
      </c>
      <c r="B2167" s="48" t="s">
        <v>10299</v>
      </c>
      <c r="C2167" s="48">
        <v>41.91</v>
      </c>
      <c r="D2167" s="48">
        <v>6.19</v>
      </c>
      <c r="E2167" s="49" t="s">
        <v>10686</v>
      </c>
      <c r="F2167" s="49" t="s">
        <v>10686</v>
      </c>
      <c r="G2167" s="49" t="s">
        <v>10686</v>
      </c>
      <c r="H2167" s="50">
        <v>0</v>
      </c>
      <c r="I2167" s="50" t="s">
        <v>10686</v>
      </c>
      <c r="J2167" s="48" t="s">
        <v>10731</v>
      </c>
      <c r="K2167" s="48" t="s">
        <v>10740</v>
      </c>
      <c r="L2167" s="51">
        <v>36506</v>
      </c>
      <c r="M2167" s="52">
        <v>1837.28</v>
      </c>
      <c r="N2167" s="53" t="s">
        <v>4694</v>
      </c>
      <c r="O2167" s="53" t="s">
        <v>4697</v>
      </c>
      <c r="P2167" s="48" t="s">
        <v>4695</v>
      </c>
      <c r="Q2167" s="50">
        <v>23</v>
      </c>
    </row>
    <row r="2168" spans="1:17">
      <c r="A2168" s="48" t="s">
        <v>10301</v>
      </c>
      <c r="B2168" s="48" t="s">
        <v>10302</v>
      </c>
      <c r="C2168" s="48">
        <v>24.6</v>
      </c>
      <c r="D2168" s="48">
        <v>6.19</v>
      </c>
      <c r="E2168" s="49" t="s">
        <v>10686</v>
      </c>
      <c r="F2168" s="49" t="s">
        <v>10686</v>
      </c>
      <c r="G2168" s="49" t="s">
        <v>10687</v>
      </c>
      <c r="H2168" s="50">
        <v>1</v>
      </c>
      <c r="I2168" s="50" t="s">
        <v>10686</v>
      </c>
      <c r="J2168" s="48" t="s">
        <v>10716</v>
      </c>
      <c r="K2168" s="48" t="s">
        <v>10740</v>
      </c>
      <c r="L2168" s="51">
        <v>37837</v>
      </c>
      <c r="M2168" s="52">
        <v>1837.24</v>
      </c>
      <c r="N2168" s="53" t="s">
        <v>4694</v>
      </c>
      <c r="O2168" s="53" t="s">
        <v>4697</v>
      </c>
      <c r="P2168" s="48" t="s">
        <v>4701</v>
      </c>
      <c r="Q2168" s="50">
        <v>19</v>
      </c>
    </row>
    <row r="2169" spans="1:17">
      <c r="A2169" s="48" t="s">
        <v>10304</v>
      </c>
      <c r="B2169" s="48" t="s">
        <v>6334</v>
      </c>
      <c r="C2169" s="48">
        <v>20.9</v>
      </c>
      <c r="D2169" s="48">
        <v>5.12</v>
      </c>
      <c r="E2169" s="49" t="s">
        <v>10686</v>
      </c>
      <c r="F2169" s="49" t="s">
        <v>10686</v>
      </c>
      <c r="G2169" s="49" t="s">
        <v>10687</v>
      </c>
      <c r="H2169" s="50">
        <v>1</v>
      </c>
      <c r="I2169" s="50" t="s">
        <v>10686</v>
      </c>
      <c r="J2169" s="48" t="s">
        <v>10716</v>
      </c>
      <c r="K2169" s="48" t="s">
        <v>10744</v>
      </c>
      <c r="L2169" s="51">
        <v>37844</v>
      </c>
      <c r="M2169" s="52">
        <v>1832.09</v>
      </c>
      <c r="N2169" s="53" t="s">
        <v>4694</v>
      </c>
      <c r="O2169" s="53" t="s">
        <v>4694</v>
      </c>
      <c r="P2169" s="48" t="s">
        <v>4701</v>
      </c>
      <c r="Q2169" s="50">
        <v>19</v>
      </c>
    </row>
    <row r="2170" spans="1:17">
      <c r="A2170" s="48" t="s">
        <v>10306</v>
      </c>
      <c r="B2170" s="48" t="s">
        <v>10307</v>
      </c>
      <c r="C2170" s="48">
        <v>34.4</v>
      </c>
      <c r="D2170" s="48">
        <v>4.04</v>
      </c>
      <c r="E2170" s="49" t="s">
        <v>10686</v>
      </c>
      <c r="F2170" s="49" t="s">
        <v>10686</v>
      </c>
      <c r="G2170" s="49" t="s">
        <v>10686</v>
      </c>
      <c r="H2170" s="50">
        <v>0</v>
      </c>
      <c r="I2170" s="50" t="s">
        <v>10686</v>
      </c>
      <c r="J2170" s="48" t="s">
        <v>10731</v>
      </c>
      <c r="K2170" s="48" t="s">
        <v>10744</v>
      </c>
      <c r="L2170" s="51">
        <v>36434</v>
      </c>
      <c r="M2170" s="52">
        <v>1826.84</v>
      </c>
      <c r="N2170" s="53" t="s">
        <v>4694</v>
      </c>
      <c r="O2170" s="53" t="s">
        <v>4697</v>
      </c>
      <c r="P2170" s="48" t="s">
        <v>4701</v>
      </c>
      <c r="Q2170" s="50">
        <v>23</v>
      </c>
    </row>
    <row r="2171" spans="1:17">
      <c r="A2171" s="48" t="s">
        <v>10309</v>
      </c>
      <c r="B2171" s="48" t="s">
        <v>5154</v>
      </c>
      <c r="C2171" s="48">
        <v>32.56</v>
      </c>
      <c r="D2171" s="48">
        <v>5.36</v>
      </c>
      <c r="E2171" s="49" t="s">
        <v>10686</v>
      </c>
      <c r="F2171" s="49" t="s">
        <v>10686</v>
      </c>
      <c r="G2171" s="49" t="s">
        <v>10686</v>
      </c>
      <c r="H2171" s="50">
        <v>0</v>
      </c>
      <c r="I2171" s="50" t="s">
        <v>10686</v>
      </c>
      <c r="J2171" s="48" t="s">
        <v>10731</v>
      </c>
      <c r="K2171" s="48" t="s">
        <v>10744</v>
      </c>
      <c r="L2171" s="51">
        <v>36481</v>
      </c>
      <c r="M2171" s="52">
        <v>1824.29</v>
      </c>
      <c r="N2171" s="53" t="s">
        <v>4694</v>
      </c>
      <c r="O2171" s="53" t="s">
        <v>4694</v>
      </c>
      <c r="P2171" s="48" t="s">
        <v>4695</v>
      </c>
      <c r="Q2171" s="50">
        <v>23</v>
      </c>
    </row>
    <row r="2172" spans="1:17">
      <c r="A2172" s="48" t="s">
        <v>10311</v>
      </c>
      <c r="B2172" s="48" t="s">
        <v>7322</v>
      </c>
      <c r="C2172" s="48">
        <v>27.98</v>
      </c>
      <c r="D2172" s="48">
        <v>4.38</v>
      </c>
      <c r="E2172" s="49" t="s">
        <v>10686</v>
      </c>
      <c r="F2172" s="49" t="s">
        <v>10687</v>
      </c>
      <c r="G2172" s="49" t="s">
        <v>10686</v>
      </c>
      <c r="H2172" s="50">
        <v>1</v>
      </c>
      <c r="I2172" s="50" t="s">
        <v>10686</v>
      </c>
      <c r="J2172" s="48" t="s">
        <v>10733</v>
      </c>
      <c r="K2172" s="48" t="s">
        <v>10744</v>
      </c>
      <c r="L2172" s="51">
        <v>38218</v>
      </c>
      <c r="M2172" s="52">
        <v>1822.54</v>
      </c>
      <c r="N2172" s="53" t="s">
        <v>4694</v>
      </c>
      <c r="O2172" s="53" t="s">
        <v>4693</v>
      </c>
      <c r="P2172" s="48" t="s">
        <v>4698</v>
      </c>
      <c r="Q2172" s="50">
        <v>18</v>
      </c>
    </row>
    <row r="2173" spans="1:17">
      <c r="A2173" s="48" t="s">
        <v>10313</v>
      </c>
      <c r="B2173" s="48" t="s">
        <v>5176</v>
      </c>
      <c r="C2173" s="48">
        <v>26.51</v>
      </c>
      <c r="D2173" s="48">
        <v>4.58</v>
      </c>
      <c r="E2173" s="49" t="s">
        <v>10686</v>
      </c>
      <c r="F2173" s="49" t="s">
        <v>10686</v>
      </c>
      <c r="G2173" s="49" t="s">
        <v>10686</v>
      </c>
      <c r="H2173" s="50">
        <v>0</v>
      </c>
      <c r="I2173" s="50" t="s">
        <v>10686</v>
      </c>
      <c r="J2173" s="48" t="s">
        <v>10733</v>
      </c>
      <c r="K2173" s="48" t="s">
        <v>10744</v>
      </c>
      <c r="L2173" s="51">
        <v>36428</v>
      </c>
      <c r="M2173" s="52">
        <v>1815.88</v>
      </c>
      <c r="N2173" s="53" t="s">
        <v>4694</v>
      </c>
      <c r="O2173" s="53" t="s">
        <v>4694</v>
      </c>
      <c r="P2173" s="48" t="s">
        <v>4695</v>
      </c>
      <c r="Q2173" s="50">
        <v>23</v>
      </c>
    </row>
    <row r="2174" spans="1:17">
      <c r="A2174" s="48" t="s">
        <v>10314</v>
      </c>
      <c r="B2174" s="48" t="s">
        <v>10315</v>
      </c>
      <c r="C2174" s="48">
        <v>29.734999999999999</v>
      </c>
      <c r="D2174" s="48">
        <v>11.92</v>
      </c>
      <c r="E2174" s="49" t="s">
        <v>10686</v>
      </c>
      <c r="F2174" s="49" t="s">
        <v>10686</v>
      </c>
      <c r="G2174" s="49" t="s">
        <v>10686</v>
      </c>
      <c r="H2174" s="50">
        <v>0</v>
      </c>
      <c r="I2174" s="50" t="s">
        <v>10686</v>
      </c>
      <c r="J2174" s="48" t="s">
        <v>10733</v>
      </c>
      <c r="K2174" s="48" t="s">
        <v>10738</v>
      </c>
      <c r="L2174" s="51">
        <v>37603</v>
      </c>
      <c r="M2174" s="52">
        <v>1769.53</v>
      </c>
      <c r="N2174" s="53" t="s">
        <v>4694</v>
      </c>
      <c r="O2174" s="53" t="s">
        <v>4694</v>
      </c>
      <c r="P2174" s="48" t="s">
        <v>4698</v>
      </c>
      <c r="Q2174" s="50">
        <v>20</v>
      </c>
    </row>
    <row r="2175" spans="1:17">
      <c r="A2175" s="48" t="s">
        <v>10317</v>
      </c>
      <c r="B2175" s="48" t="s">
        <v>10318</v>
      </c>
      <c r="C2175" s="48">
        <v>40.5</v>
      </c>
      <c r="D2175" s="48">
        <v>5.4</v>
      </c>
      <c r="E2175" s="49" t="s">
        <v>10686</v>
      </c>
      <c r="F2175" s="49" t="s">
        <v>10686</v>
      </c>
      <c r="G2175" s="49" t="s">
        <v>10687</v>
      </c>
      <c r="H2175" s="50">
        <v>1</v>
      </c>
      <c r="I2175" s="50" t="s">
        <v>10686</v>
      </c>
      <c r="J2175" s="48" t="s">
        <v>10731</v>
      </c>
      <c r="K2175" s="48" t="s">
        <v>10744</v>
      </c>
      <c r="L2175" s="51">
        <v>37944</v>
      </c>
      <c r="M2175" s="52">
        <v>1759.34</v>
      </c>
      <c r="N2175" s="53" t="s">
        <v>4694</v>
      </c>
      <c r="O2175" s="53" t="s">
        <v>4693</v>
      </c>
      <c r="P2175" s="48" t="s">
        <v>4701</v>
      </c>
      <c r="Q2175" s="50">
        <v>19</v>
      </c>
    </row>
    <row r="2176" spans="1:17">
      <c r="A2176" s="48" t="s">
        <v>10319</v>
      </c>
      <c r="B2176" s="48" t="s">
        <v>10320</v>
      </c>
      <c r="C2176" s="48">
        <v>25.64</v>
      </c>
      <c r="D2176" s="48">
        <v>4.76</v>
      </c>
      <c r="E2176" s="49" t="s">
        <v>10686</v>
      </c>
      <c r="F2176" s="49" t="s">
        <v>10686</v>
      </c>
      <c r="G2176" s="49" t="s">
        <v>10686</v>
      </c>
      <c r="H2176" s="50">
        <v>1</v>
      </c>
      <c r="I2176" s="50" t="s">
        <v>10686</v>
      </c>
      <c r="J2176" s="48" t="s">
        <v>10733</v>
      </c>
      <c r="K2176" s="48" t="s">
        <v>10744</v>
      </c>
      <c r="L2176" s="51">
        <v>36075</v>
      </c>
      <c r="M2176" s="52">
        <v>1756.6</v>
      </c>
      <c r="N2176" s="53" t="s">
        <v>4694</v>
      </c>
      <c r="O2176" s="53" t="s">
        <v>4694</v>
      </c>
      <c r="P2176" s="48" t="s">
        <v>4695</v>
      </c>
      <c r="Q2176" s="50">
        <v>24</v>
      </c>
    </row>
    <row r="2177" spans="1:17">
      <c r="A2177" s="48" t="s">
        <v>10322</v>
      </c>
      <c r="B2177" s="48" t="s">
        <v>10323</v>
      </c>
      <c r="C2177" s="48">
        <v>32.9</v>
      </c>
      <c r="D2177" s="48">
        <v>4.78</v>
      </c>
      <c r="E2177" s="49" t="s">
        <v>10686</v>
      </c>
      <c r="F2177" s="49" t="s">
        <v>10686</v>
      </c>
      <c r="G2177" s="49" t="s">
        <v>10687</v>
      </c>
      <c r="H2177" s="50">
        <v>1</v>
      </c>
      <c r="I2177" s="50" t="s">
        <v>10686</v>
      </c>
      <c r="J2177" s="48" t="s">
        <v>10731</v>
      </c>
      <c r="K2177" s="48" t="s">
        <v>10744</v>
      </c>
      <c r="L2177" s="51">
        <v>37890</v>
      </c>
      <c r="M2177" s="52">
        <v>1748.77</v>
      </c>
      <c r="N2177" s="53" t="s">
        <v>4694</v>
      </c>
      <c r="O2177" s="53" t="s">
        <v>4693</v>
      </c>
      <c r="P2177" s="48" t="s">
        <v>4701</v>
      </c>
      <c r="Q2177" s="50">
        <v>19</v>
      </c>
    </row>
    <row r="2178" spans="1:17">
      <c r="A2178" s="48" t="s">
        <v>10324</v>
      </c>
      <c r="B2178" s="48" t="s">
        <v>10325</v>
      </c>
      <c r="C2178" s="48">
        <v>29.8</v>
      </c>
      <c r="D2178" s="48">
        <v>4.26</v>
      </c>
      <c r="E2178" s="49" t="s">
        <v>10686</v>
      </c>
      <c r="F2178" s="49" t="s">
        <v>10686</v>
      </c>
      <c r="G2178" s="49" t="s">
        <v>10687</v>
      </c>
      <c r="H2178" s="50">
        <v>1</v>
      </c>
      <c r="I2178" s="50" t="s">
        <v>10686</v>
      </c>
      <c r="J2178" s="48" t="s">
        <v>10733</v>
      </c>
      <c r="K2178" s="48" t="s">
        <v>10744</v>
      </c>
      <c r="L2178" s="51">
        <v>37830</v>
      </c>
      <c r="M2178" s="52">
        <v>1744.47</v>
      </c>
      <c r="N2178" s="53" t="s">
        <v>4694</v>
      </c>
      <c r="O2178" s="53" t="s">
        <v>4693</v>
      </c>
      <c r="P2178" s="48" t="s">
        <v>4701</v>
      </c>
      <c r="Q2178" s="50">
        <v>19</v>
      </c>
    </row>
    <row r="2179" spans="1:17">
      <c r="A2179" s="48" t="s">
        <v>10326</v>
      </c>
      <c r="B2179" s="48" t="s">
        <v>5738</v>
      </c>
      <c r="C2179" s="48">
        <v>28.9</v>
      </c>
      <c r="D2179" s="48">
        <v>5.85</v>
      </c>
      <c r="E2179" s="49" t="s">
        <v>10686</v>
      </c>
      <c r="F2179" s="49" t="s">
        <v>10686</v>
      </c>
      <c r="G2179" s="49" t="s">
        <v>10687</v>
      </c>
      <c r="H2179" s="50">
        <v>1</v>
      </c>
      <c r="I2179" s="50" t="s">
        <v>10686</v>
      </c>
      <c r="J2179" s="48" t="s">
        <v>10733</v>
      </c>
      <c r="K2179" s="48" t="s">
        <v>10740</v>
      </c>
      <c r="L2179" s="51">
        <v>37827</v>
      </c>
      <c r="M2179" s="52">
        <v>1743.21</v>
      </c>
      <c r="N2179" s="53" t="s">
        <v>4694</v>
      </c>
      <c r="O2179" s="53" t="s">
        <v>4693</v>
      </c>
      <c r="P2179" s="48" t="s">
        <v>4701</v>
      </c>
      <c r="Q2179" s="50">
        <v>19</v>
      </c>
    </row>
    <row r="2180" spans="1:17">
      <c r="A2180" s="48" t="s">
        <v>10327</v>
      </c>
      <c r="B2180" s="48" t="s">
        <v>10328</v>
      </c>
      <c r="C2180" s="48">
        <v>24.7</v>
      </c>
      <c r="D2180" s="48">
        <v>5.32</v>
      </c>
      <c r="E2180" s="49" t="s">
        <v>10686</v>
      </c>
      <c r="F2180" s="49" t="s">
        <v>10686</v>
      </c>
      <c r="G2180" s="49" t="s">
        <v>10687</v>
      </c>
      <c r="H2180" s="50">
        <v>1</v>
      </c>
      <c r="I2180" s="50" t="s">
        <v>10686</v>
      </c>
      <c r="J2180" s="48" t="s">
        <v>10716</v>
      </c>
      <c r="K2180" s="48" t="s">
        <v>10744</v>
      </c>
      <c r="L2180" s="51">
        <v>37939</v>
      </c>
      <c r="M2180" s="52">
        <v>1737.38</v>
      </c>
      <c r="N2180" s="53" t="s">
        <v>4694</v>
      </c>
      <c r="O2180" s="53" t="s">
        <v>4697</v>
      </c>
      <c r="P2180" s="48" t="s">
        <v>4701</v>
      </c>
      <c r="Q2180" s="50">
        <v>19</v>
      </c>
    </row>
    <row r="2181" spans="1:17">
      <c r="A2181" s="48" t="s">
        <v>10330</v>
      </c>
      <c r="B2181" s="48" t="s">
        <v>5681</v>
      </c>
      <c r="C2181" s="48">
        <v>20.6</v>
      </c>
      <c r="D2181" s="48">
        <v>5.14</v>
      </c>
      <c r="E2181" s="49" t="s">
        <v>10686</v>
      </c>
      <c r="F2181" s="49" t="s">
        <v>10686</v>
      </c>
      <c r="G2181" s="49" t="s">
        <v>10687</v>
      </c>
      <c r="H2181" s="50">
        <v>1</v>
      </c>
      <c r="I2181" s="50" t="s">
        <v>10686</v>
      </c>
      <c r="J2181" s="48" t="s">
        <v>10716</v>
      </c>
      <c r="K2181" s="48" t="s">
        <v>10744</v>
      </c>
      <c r="L2181" s="51">
        <v>37934</v>
      </c>
      <c r="M2181" s="52">
        <v>1731.68</v>
      </c>
      <c r="N2181" s="53" t="s">
        <v>4694</v>
      </c>
      <c r="O2181" s="53" t="s">
        <v>4697</v>
      </c>
      <c r="P2181" s="48" t="s">
        <v>4701</v>
      </c>
      <c r="Q2181" s="50">
        <v>19</v>
      </c>
    </row>
    <row r="2182" spans="1:17">
      <c r="A2182" s="48" t="s">
        <v>10331</v>
      </c>
      <c r="B2182" s="48" t="s">
        <v>10332</v>
      </c>
      <c r="C2182" s="48">
        <v>18.600000000000001</v>
      </c>
      <c r="D2182" s="48">
        <v>5</v>
      </c>
      <c r="E2182" s="49" t="s">
        <v>10686</v>
      </c>
      <c r="F2182" s="49" t="s">
        <v>10686</v>
      </c>
      <c r="G2182" s="49" t="s">
        <v>10687</v>
      </c>
      <c r="H2182" s="50">
        <v>1</v>
      </c>
      <c r="I2182" s="50" t="s">
        <v>10686</v>
      </c>
      <c r="J2182" s="48" t="s">
        <v>10716</v>
      </c>
      <c r="K2182" s="48" t="s">
        <v>10744</v>
      </c>
      <c r="L2182" s="51">
        <v>37865</v>
      </c>
      <c r="M2182" s="52">
        <v>1728.9</v>
      </c>
      <c r="N2182" s="53" t="s">
        <v>4694</v>
      </c>
      <c r="O2182" s="53" t="s">
        <v>4697</v>
      </c>
      <c r="P2182" s="48" t="s">
        <v>4701</v>
      </c>
      <c r="Q2182" s="50">
        <v>19</v>
      </c>
    </row>
    <row r="2183" spans="1:17">
      <c r="A2183" s="48" t="s">
        <v>10334</v>
      </c>
      <c r="B2183" s="48" t="s">
        <v>5732</v>
      </c>
      <c r="C2183" s="48">
        <v>17.8</v>
      </c>
      <c r="D2183" s="48">
        <v>4.55</v>
      </c>
      <c r="E2183" s="49" t="s">
        <v>10686</v>
      </c>
      <c r="F2183" s="49" t="s">
        <v>10686</v>
      </c>
      <c r="G2183" s="49" t="s">
        <v>10687</v>
      </c>
      <c r="H2183" s="50">
        <v>1</v>
      </c>
      <c r="I2183" s="50" t="s">
        <v>10686</v>
      </c>
      <c r="J2183" s="48" t="s">
        <v>10734</v>
      </c>
      <c r="K2183" s="48" t="s">
        <v>10744</v>
      </c>
      <c r="L2183" s="51">
        <v>37946</v>
      </c>
      <c r="M2183" s="52">
        <v>1727.79</v>
      </c>
      <c r="N2183" s="53" t="s">
        <v>4694</v>
      </c>
      <c r="O2183" s="53" t="s">
        <v>4694</v>
      </c>
      <c r="P2183" s="48" t="s">
        <v>4701</v>
      </c>
      <c r="Q2183" s="50">
        <v>19</v>
      </c>
    </row>
    <row r="2184" spans="1:17">
      <c r="A2184" s="48" t="s">
        <v>10336</v>
      </c>
      <c r="B2184" s="48" t="s">
        <v>9446</v>
      </c>
      <c r="C2184" s="48">
        <v>35.200000000000003</v>
      </c>
      <c r="D2184" s="48">
        <v>5.97</v>
      </c>
      <c r="E2184" s="49" t="s">
        <v>10686</v>
      </c>
      <c r="F2184" s="49" t="s">
        <v>10687</v>
      </c>
      <c r="G2184" s="49" t="s">
        <v>10686</v>
      </c>
      <c r="H2184" s="50">
        <v>1</v>
      </c>
      <c r="I2184" s="50" t="s">
        <v>10686</v>
      </c>
      <c r="J2184" s="48" t="s">
        <v>10731</v>
      </c>
      <c r="K2184" s="48" t="s">
        <v>10740</v>
      </c>
      <c r="L2184" s="51">
        <v>38239</v>
      </c>
      <c r="M2184" s="52">
        <v>1727.54</v>
      </c>
      <c r="N2184" s="53" t="s">
        <v>4694</v>
      </c>
      <c r="O2184" s="53" t="s">
        <v>4693</v>
      </c>
      <c r="P2184" s="48" t="s">
        <v>4695</v>
      </c>
      <c r="Q2184" s="50">
        <v>18</v>
      </c>
    </row>
    <row r="2185" spans="1:17">
      <c r="A2185" s="48" t="s">
        <v>10337</v>
      </c>
      <c r="B2185" s="48" t="s">
        <v>10338</v>
      </c>
      <c r="C2185" s="48">
        <v>33.770000000000003</v>
      </c>
      <c r="D2185" s="48">
        <v>4.0199999999999996</v>
      </c>
      <c r="E2185" s="49" t="s">
        <v>10686</v>
      </c>
      <c r="F2185" s="49" t="s">
        <v>10687</v>
      </c>
      <c r="G2185" s="49" t="s">
        <v>10686</v>
      </c>
      <c r="H2185" s="50">
        <v>1</v>
      </c>
      <c r="I2185" s="50" t="s">
        <v>10686</v>
      </c>
      <c r="J2185" s="48" t="s">
        <v>10731</v>
      </c>
      <c r="K2185" s="48" t="s">
        <v>10744</v>
      </c>
      <c r="L2185" s="51">
        <v>38281</v>
      </c>
      <c r="M2185" s="52">
        <v>1725.55</v>
      </c>
      <c r="N2185" s="53" t="s">
        <v>4694</v>
      </c>
      <c r="O2185" s="53" t="s">
        <v>4697</v>
      </c>
      <c r="P2185" s="48" t="s">
        <v>4695</v>
      </c>
      <c r="Q2185" s="50">
        <v>18</v>
      </c>
    </row>
    <row r="2186" spans="1:17">
      <c r="A2186" s="48" t="s">
        <v>10340</v>
      </c>
      <c r="B2186" s="48" t="s">
        <v>5470</v>
      </c>
      <c r="C2186" s="48">
        <v>30.03</v>
      </c>
      <c r="D2186" s="48">
        <v>4.04</v>
      </c>
      <c r="E2186" s="49" t="s">
        <v>10686</v>
      </c>
      <c r="F2186" s="49" t="s">
        <v>10687</v>
      </c>
      <c r="G2186" s="49" t="s">
        <v>10686</v>
      </c>
      <c r="H2186" s="50">
        <v>1</v>
      </c>
      <c r="I2186" s="50" t="s">
        <v>10686</v>
      </c>
      <c r="J2186" s="48" t="s">
        <v>10731</v>
      </c>
      <c r="K2186" s="48" t="s">
        <v>10744</v>
      </c>
      <c r="L2186" s="51">
        <v>38241</v>
      </c>
      <c r="M2186" s="52">
        <v>1720.35</v>
      </c>
      <c r="N2186" s="53" t="s">
        <v>4694</v>
      </c>
      <c r="O2186" s="53" t="s">
        <v>4694</v>
      </c>
      <c r="P2186" s="48" t="s">
        <v>4695</v>
      </c>
      <c r="Q2186" s="50">
        <v>18</v>
      </c>
    </row>
    <row r="2187" spans="1:17">
      <c r="A2187" s="48" t="s">
        <v>10342</v>
      </c>
      <c r="B2187" s="48" t="s">
        <v>10343</v>
      </c>
      <c r="C2187" s="48">
        <v>29.37</v>
      </c>
      <c r="D2187" s="48">
        <v>5.54</v>
      </c>
      <c r="E2187" s="49" t="s">
        <v>10686</v>
      </c>
      <c r="F2187" s="49" t="s">
        <v>10687</v>
      </c>
      <c r="G2187" s="49" t="s">
        <v>10686</v>
      </c>
      <c r="H2187" s="50">
        <v>1</v>
      </c>
      <c r="I2187" s="50" t="s">
        <v>10686</v>
      </c>
      <c r="J2187" s="48" t="s">
        <v>10733</v>
      </c>
      <c r="K2187" s="48" t="s">
        <v>10744</v>
      </c>
      <c r="L2187" s="51">
        <v>38148</v>
      </c>
      <c r="M2187" s="52">
        <v>1719.44</v>
      </c>
      <c r="N2187" s="53" t="s">
        <v>4694</v>
      </c>
      <c r="O2187" s="53" t="s">
        <v>4694</v>
      </c>
      <c r="P2187" s="48" t="s">
        <v>4695</v>
      </c>
      <c r="Q2187" s="50">
        <v>18</v>
      </c>
    </row>
    <row r="2188" spans="1:17">
      <c r="A2188" s="48" t="s">
        <v>10344</v>
      </c>
      <c r="B2188" s="48" t="s">
        <v>4748</v>
      </c>
      <c r="C2188" s="48">
        <v>28.5</v>
      </c>
      <c r="D2188" s="48">
        <v>4.03</v>
      </c>
      <c r="E2188" s="49" t="s">
        <v>10686</v>
      </c>
      <c r="F2188" s="49" t="s">
        <v>10687</v>
      </c>
      <c r="G2188" s="49" t="s">
        <v>10686</v>
      </c>
      <c r="H2188" s="50">
        <v>1</v>
      </c>
      <c r="I2188" s="50" t="s">
        <v>10686</v>
      </c>
      <c r="J2188" s="48" t="s">
        <v>10733</v>
      </c>
      <c r="K2188" s="48" t="s">
        <v>10744</v>
      </c>
      <c r="L2188" s="51">
        <v>38251</v>
      </c>
      <c r="M2188" s="52">
        <v>1712.23</v>
      </c>
      <c r="N2188" s="53" t="s">
        <v>4694</v>
      </c>
      <c r="O2188" s="53" t="s">
        <v>4693</v>
      </c>
      <c r="P2188" s="48" t="s">
        <v>4705</v>
      </c>
      <c r="Q2188" s="50">
        <v>18</v>
      </c>
    </row>
    <row r="2189" spans="1:17">
      <c r="A2189" s="48" t="s">
        <v>10346</v>
      </c>
      <c r="B2189" s="48" t="s">
        <v>4976</v>
      </c>
      <c r="C2189" s="48">
        <v>23.32</v>
      </c>
      <c r="D2189" s="48">
        <v>5.62</v>
      </c>
      <c r="E2189" s="49" t="s">
        <v>10686</v>
      </c>
      <c r="F2189" s="49" t="s">
        <v>10687</v>
      </c>
      <c r="G2189" s="49" t="s">
        <v>10686</v>
      </c>
      <c r="H2189" s="50">
        <v>1</v>
      </c>
      <c r="I2189" s="50" t="s">
        <v>10686</v>
      </c>
      <c r="J2189" s="48" t="s">
        <v>10716</v>
      </c>
      <c r="K2189" s="48" t="s">
        <v>10744</v>
      </c>
      <c r="L2189" s="51">
        <v>38249</v>
      </c>
      <c r="M2189" s="52">
        <v>1711.03</v>
      </c>
      <c r="N2189" s="53" t="s">
        <v>4694</v>
      </c>
      <c r="O2189" s="53" t="s">
        <v>4694</v>
      </c>
      <c r="P2189" s="48" t="s">
        <v>4695</v>
      </c>
      <c r="Q2189" s="50">
        <v>18</v>
      </c>
    </row>
    <row r="2190" spans="1:17">
      <c r="A2190" s="48" t="s">
        <v>10348</v>
      </c>
      <c r="B2190" s="48" t="s">
        <v>10349</v>
      </c>
      <c r="C2190" s="48">
        <v>26.125</v>
      </c>
      <c r="D2190" s="48">
        <v>5.27</v>
      </c>
      <c r="E2190" s="49" t="s">
        <v>10686</v>
      </c>
      <c r="F2190" s="49" t="s">
        <v>10687</v>
      </c>
      <c r="G2190" s="49" t="s">
        <v>10686</v>
      </c>
      <c r="H2190" s="50">
        <v>1</v>
      </c>
      <c r="I2190" s="50" t="s">
        <v>10686</v>
      </c>
      <c r="J2190" s="48" t="s">
        <v>10733</v>
      </c>
      <c r="K2190" s="48" t="s">
        <v>10744</v>
      </c>
      <c r="L2190" s="51">
        <v>38333</v>
      </c>
      <c r="M2190" s="52">
        <v>1708.93</v>
      </c>
      <c r="N2190" s="53" t="s">
        <v>4694</v>
      </c>
      <c r="O2190" s="53" t="s">
        <v>4693</v>
      </c>
      <c r="P2190" s="48" t="s">
        <v>4711</v>
      </c>
      <c r="Q2190" s="50">
        <v>18</v>
      </c>
    </row>
    <row r="2191" spans="1:17">
      <c r="A2191" s="48" t="s">
        <v>10350</v>
      </c>
      <c r="B2191" s="48" t="s">
        <v>10351</v>
      </c>
      <c r="C2191" s="48">
        <v>25.46</v>
      </c>
      <c r="D2191" s="48">
        <v>5.18</v>
      </c>
      <c r="E2191" s="49" t="s">
        <v>10686</v>
      </c>
      <c r="F2191" s="49" t="s">
        <v>10687</v>
      </c>
      <c r="G2191" s="49" t="s">
        <v>10686</v>
      </c>
      <c r="H2191" s="50">
        <v>1</v>
      </c>
      <c r="I2191" s="50" t="s">
        <v>10686</v>
      </c>
      <c r="J2191" s="48" t="s">
        <v>10733</v>
      </c>
      <c r="K2191" s="48" t="s">
        <v>10744</v>
      </c>
      <c r="L2191" s="51">
        <v>38277</v>
      </c>
      <c r="M2191" s="52">
        <v>1708</v>
      </c>
      <c r="N2191" s="53" t="s">
        <v>4694</v>
      </c>
      <c r="O2191" s="53" t="s">
        <v>4697</v>
      </c>
      <c r="P2191" s="48" t="s">
        <v>4705</v>
      </c>
      <c r="Q2191" s="50">
        <v>18</v>
      </c>
    </row>
    <row r="2192" spans="1:17">
      <c r="A2192" s="48" t="s">
        <v>10353</v>
      </c>
      <c r="B2192" s="48" t="s">
        <v>10354</v>
      </c>
      <c r="C2192" s="48">
        <v>23.75</v>
      </c>
      <c r="D2192" s="48">
        <v>5.27</v>
      </c>
      <c r="E2192" s="49" t="s">
        <v>10686</v>
      </c>
      <c r="F2192" s="49" t="s">
        <v>10687</v>
      </c>
      <c r="G2192" s="49" t="s">
        <v>10686</v>
      </c>
      <c r="H2192" s="50">
        <v>1</v>
      </c>
      <c r="I2192" s="50" t="s">
        <v>10686</v>
      </c>
      <c r="J2192" s="48" t="s">
        <v>10716</v>
      </c>
      <c r="K2192" s="48" t="s">
        <v>10744</v>
      </c>
      <c r="L2192" s="51">
        <v>38327</v>
      </c>
      <c r="M2192" s="52">
        <v>1705.62</v>
      </c>
      <c r="N2192" s="53" t="s">
        <v>4697</v>
      </c>
      <c r="O2192" s="53" t="s">
        <v>4697</v>
      </c>
      <c r="P2192" s="48" t="s">
        <v>4707</v>
      </c>
      <c r="Q2192" s="50">
        <v>18</v>
      </c>
    </row>
    <row r="2193" spans="1:17">
      <c r="A2193" s="48" t="s">
        <v>10355</v>
      </c>
      <c r="B2193" s="48" t="s">
        <v>10356</v>
      </c>
      <c r="C2193" s="48">
        <v>23.085000000000001</v>
      </c>
      <c r="D2193" s="48">
        <v>5.62</v>
      </c>
      <c r="E2193" s="49" t="s">
        <v>10686</v>
      </c>
      <c r="F2193" s="49" t="s">
        <v>10687</v>
      </c>
      <c r="G2193" s="49" t="s">
        <v>10686</v>
      </c>
      <c r="H2193" s="50">
        <v>1</v>
      </c>
      <c r="I2193" s="50" t="s">
        <v>10686</v>
      </c>
      <c r="J2193" s="48" t="s">
        <v>10716</v>
      </c>
      <c r="K2193" s="48" t="s">
        <v>10744</v>
      </c>
      <c r="L2193" s="51">
        <v>38335</v>
      </c>
      <c r="M2193" s="52">
        <v>1704.7</v>
      </c>
      <c r="N2193" s="53" t="s">
        <v>4697</v>
      </c>
      <c r="O2193" s="53" t="s">
        <v>4694</v>
      </c>
      <c r="P2193" s="48" t="s">
        <v>4712</v>
      </c>
      <c r="Q2193" s="50">
        <v>18</v>
      </c>
    </row>
    <row r="2194" spans="1:17">
      <c r="A2194" s="48" t="s">
        <v>10358</v>
      </c>
      <c r="B2194" s="48" t="s">
        <v>10359</v>
      </c>
      <c r="C2194" s="48">
        <v>22.99</v>
      </c>
      <c r="D2194" s="48">
        <v>5.0599999999999996</v>
      </c>
      <c r="E2194" s="49" t="s">
        <v>10686</v>
      </c>
      <c r="F2194" s="49" t="s">
        <v>10687</v>
      </c>
      <c r="G2194" s="49" t="s">
        <v>10686</v>
      </c>
      <c r="H2194" s="50">
        <v>1</v>
      </c>
      <c r="I2194" s="50" t="s">
        <v>10686</v>
      </c>
      <c r="J2194" s="48" t="s">
        <v>10716</v>
      </c>
      <c r="K2194" s="48" t="s">
        <v>10744</v>
      </c>
      <c r="L2194" s="51">
        <v>38298</v>
      </c>
      <c r="M2194" s="52">
        <v>1704.57</v>
      </c>
      <c r="N2194" s="53" t="s">
        <v>4697</v>
      </c>
      <c r="O2194" s="53" t="s">
        <v>4693</v>
      </c>
      <c r="P2194" s="48" t="s">
        <v>4705</v>
      </c>
      <c r="Q2194" s="50">
        <v>18</v>
      </c>
    </row>
    <row r="2195" spans="1:17">
      <c r="A2195" s="48" t="s">
        <v>10360</v>
      </c>
      <c r="B2195" s="48" t="s">
        <v>10361</v>
      </c>
      <c r="C2195" s="48">
        <v>21.47</v>
      </c>
      <c r="D2195" s="48">
        <v>4.6900000000000004</v>
      </c>
      <c r="E2195" s="49" t="s">
        <v>10686</v>
      </c>
      <c r="F2195" s="49" t="s">
        <v>10687</v>
      </c>
      <c r="G2195" s="49" t="s">
        <v>10686</v>
      </c>
      <c r="H2195" s="50">
        <v>1</v>
      </c>
      <c r="I2195" s="50" t="s">
        <v>10686</v>
      </c>
      <c r="J2195" s="48" t="s">
        <v>10716</v>
      </c>
      <c r="K2195" s="48" t="s">
        <v>10744</v>
      </c>
      <c r="L2195" s="51">
        <v>38331</v>
      </c>
      <c r="M2195" s="52">
        <v>1702.46</v>
      </c>
      <c r="N2195" s="53" t="s">
        <v>4697</v>
      </c>
      <c r="O2195" s="53" t="s">
        <v>4694</v>
      </c>
      <c r="P2195" s="48" t="s">
        <v>4711</v>
      </c>
      <c r="Q2195" s="50">
        <v>18</v>
      </c>
    </row>
    <row r="2196" spans="1:17">
      <c r="A2196" s="48" t="s">
        <v>10362</v>
      </c>
      <c r="B2196" s="48" t="s">
        <v>10363</v>
      </c>
      <c r="C2196" s="48">
        <v>15.96</v>
      </c>
      <c r="D2196" s="48">
        <v>5.44</v>
      </c>
      <c r="E2196" s="49" t="s">
        <v>10686</v>
      </c>
      <c r="F2196" s="49" t="s">
        <v>10687</v>
      </c>
      <c r="G2196" s="49" t="s">
        <v>10686</v>
      </c>
      <c r="H2196" s="50">
        <v>1</v>
      </c>
      <c r="I2196" s="50" t="s">
        <v>10686</v>
      </c>
      <c r="J2196" s="48" t="s">
        <v>10734</v>
      </c>
      <c r="K2196" s="48" t="s">
        <v>10744</v>
      </c>
      <c r="L2196" s="51">
        <v>38308</v>
      </c>
      <c r="M2196" s="52">
        <v>1694.8</v>
      </c>
      <c r="N2196" s="53" t="s">
        <v>4697</v>
      </c>
      <c r="O2196" s="53" t="s">
        <v>4697</v>
      </c>
      <c r="P2196" s="48" t="s">
        <v>4707</v>
      </c>
      <c r="Q2196" s="50">
        <v>18</v>
      </c>
    </row>
    <row r="2197" spans="1:17">
      <c r="A2197" s="48" t="s">
        <v>10365</v>
      </c>
      <c r="B2197" s="48" t="s">
        <v>10366</v>
      </c>
      <c r="C2197" s="48">
        <v>39.5</v>
      </c>
      <c r="D2197" s="48">
        <v>5.05</v>
      </c>
      <c r="E2197" s="49" t="s">
        <v>10686</v>
      </c>
      <c r="F2197" s="49" t="s">
        <v>10687</v>
      </c>
      <c r="G2197" s="49" t="s">
        <v>10686</v>
      </c>
      <c r="H2197" s="50">
        <v>1</v>
      </c>
      <c r="I2197" s="50" t="s">
        <v>10686</v>
      </c>
      <c r="J2197" s="48" t="s">
        <v>10731</v>
      </c>
      <c r="K2197" s="48" t="s">
        <v>10744</v>
      </c>
      <c r="L2197" s="51">
        <v>36820</v>
      </c>
      <c r="M2197" s="52">
        <v>1682.6</v>
      </c>
      <c r="N2197" s="53" t="s">
        <v>4697</v>
      </c>
      <c r="O2197" s="53" t="s">
        <v>4697</v>
      </c>
      <c r="P2197" s="48" t="s">
        <v>4701</v>
      </c>
      <c r="Q2197" s="50">
        <v>22</v>
      </c>
    </row>
    <row r="2198" spans="1:17">
      <c r="A2198" s="48" t="s">
        <v>10367</v>
      </c>
      <c r="B2198" s="48" t="s">
        <v>10368</v>
      </c>
      <c r="C2198" s="48">
        <v>33.770000000000003</v>
      </c>
      <c r="D2198" s="48">
        <v>6</v>
      </c>
      <c r="E2198" s="49" t="s">
        <v>10686</v>
      </c>
      <c r="F2198" s="49" t="s">
        <v>10687</v>
      </c>
      <c r="G2198" s="49" t="s">
        <v>10686</v>
      </c>
      <c r="H2198" s="50">
        <v>1</v>
      </c>
      <c r="I2198" s="50" t="s">
        <v>10686</v>
      </c>
      <c r="J2198" s="48" t="s">
        <v>10731</v>
      </c>
      <c r="K2198" s="48" t="s">
        <v>10740</v>
      </c>
      <c r="L2198" s="51">
        <v>36687</v>
      </c>
      <c r="M2198" s="52">
        <v>1674.63</v>
      </c>
      <c r="N2198" s="53" t="s">
        <v>4697</v>
      </c>
      <c r="O2198" s="53" t="s">
        <v>4697</v>
      </c>
      <c r="P2198" s="48" t="s">
        <v>4695</v>
      </c>
      <c r="Q2198" s="50">
        <v>22</v>
      </c>
    </row>
    <row r="2199" spans="1:17">
      <c r="A2199" s="48" t="s">
        <v>10370</v>
      </c>
      <c r="B2199" s="48" t="s">
        <v>4876</v>
      </c>
      <c r="C2199" s="48">
        <v>26.84</v>
      </c>
      <c r="D2199" s="48">
        <v>5.99</v>
      </c>
      <c r="E2199" s="49" t="s">
        <v>10687</v>
      </c>
      <c r="F2199" s="49" t="s">
        <v>10687</v>
      </c>
      <c r="G2199" s="49" t="s">
        <v>10686</v>
      </c>
      <c r="H2199" s="50">
        <v>1</v>
      </c>
      <c r="I2199" s="50" t="s">
        <v>10686</v>
      </c>
      <c r="J2199" s="48" t="s">
        <v>10733</v>
      </c>
      <c r="K2199" s="48" t="s">
        <v>10740</v>
      </c>
      <c r="L2199" s="51">
        <v>36822</v>
      </c>
      <c r="M2199" s="52">
        <v>1665</v>
      </c>
      <c r="N2199" s="53" t="s">
        <v>4697</v>
      </c>
      <c r="O2199" s="53" t="s">
        <v>4697</v>
      </c>
      <c r="P2199" s="48" t="s">
        <v>4695</v>
      </c>
      <c r="Q2199" s="50">
        <v>22</v>
      </c>
    </row>
    <row r="2200" spans="1:17">
      <c r="A2200" s="48" t="s">
        <v>10372</v>
      </c>
      <c r="B2200" s="48" t="s">
        <v>10373</v>
      </c>
      <c r="C2200" s="48">
        <v>35.53</v>
      </c>
      <c r="D2200" s="48">
        <v>4.3600000000000003</v>
      </c>
      <c r="E2200" s="49" t="s">
        <v>10686</v>
      </c>
      <c r="F2200" s="49" t="s">
        <v>10686</v>
      </c>
      <c r="G2200" s="49" t="s">
        <v>10687</v>
      </c>
      <c r="H2200" s="50">
        <v>1</v>
      </c>
      <c r="I2200" s="50" t="s">
        <v>10686</v>
      </c>
      <c r="J2200" s="48" t="s">
        <v>10731</v>
      </c>
      <c r="K2200" s="48" t="s">
        <v>10744</v>
      </c>
      <c r="L2200" s="51">
        <v>37985</v>
      </c>
      <c r="M2200" s="52">
        <v>1646.43</v>
      </c>
      <c r="N2200" s="53" t="s">
        <v>4697</v>
      </c>
      <c r="O2200" s="53" t="s">
        <v>4693</v>
      </c>
      <c r="P2200" s="48" t="s">
        <v>4698</v>
      </c>
      <c r="Q2200" s="50">
        <v>19</v>
      </c>
    </row>
    <row r="2201" spans="1:17">
      <c r="A2201" s="48" t="s">
        <v>10375</v>
      </c>
      <c r="B2201" s="48" t="s">
        <v>9740</v>
      </c>
      <c r="C2201" s="48">
        <v>30.59</v>
      </c>
      <c r="D2201" s="48">
        <v>4.41</v>
      </c>
      <c r="E2201" s="49" t="s">
        <v>10686</v>
      </c>
      <c r="F2201" s="49" t="s">
        <v>10686</v>
      </c>
      <c r="G2201" s="49" t="s">
        <v>10687</v>
      </c>
      <c r="H2201" s="50">
        <v>1</v>
      </c>
      <c r="I2201" s="50" t="s">
        <v>10686</v>
      </c>
      <c r="J2201" s="48" t="s">
        <v>10731</v>
      </c>
      <c r="K2201" s="48" t="s">
        <v>10744</v>
      </c>
      <c r="L2201" s="51">
        <v>37854</v>
      </c>
      <c r="M2201" s="52">
        <v>1639.56</v>
      </c>
      <c r="N2201" s="53" t="s">
        <v>4697</v>
      </c>
      <c r="O2201" s="53" t="s">
        <v>4697</v>
      </c>
      <c r="P2201" s="48" t="s">
        <v>4698</v>
      </c>
      <c r="Q2201" s="50">
        <v>19</v>
      </c>
    </row>
    <row r="2202" spans="1:17">
      <c r="A2202" s="48" t="s">
        <v>10377</v>
      </c>
      <c r="B2202" s="48" t="s">
        <v>10378</v>
      </c>
      <c r="C2202" s="48">
        <v>30.59</v>
      </c>
      <c r="D2202" s="48">
        <v>4.17</v>
      </c>
      <c r="E2202" s="49" t="s">
        <v>10686</v>
      </c>
      <c r="F2202" s="49" t="s">
        <v>10686</v>
      </c>
      <c r="G2202" s="49" t="s">
        <v>10687</v>
      </c>
      <c r="H2202" s="50">
        <v>1</v>
      </c>
      <c r="I2202" s="50" t="s">
        <v>10686</v>
      </c>
      <c r="J2202" s="48" t="s">
        <v>10731</v>
      </c>
      <c r="K2202" s="48" t="s">
        <v>10744</v>
      </c>
      <c r="L2202" s="51">
        <v>37880</v>
      </c>
      <c r="M2202" s="52">
        <v>1639.56</v>
      </c>
      <c r="N2202" s="53" t="s">
        <v>4697</v>
      </c>
      <c r="O2202" s="53" t="s">
        <v>4697</v>
      </c>
      <c r="P2202" s="48" t="s">
        <v>4698</v>
      </c>
      <c r="Q2202" s="50">
        <v>19</v>
      </c>
    </row>
    <row r="2203" spans="1:17">
      <c r="A2203" s="48" t="s">
        <v>10380</v>
      </c>
      <c r="B2203" s="48" t="s">
        <v>5259</v>
      </c>
      <c r="C2203" s="48">
        <v>27.835000000000001</v>
      </c>
      <c r="D2203" s="48">
        <v>4.4400000000000004</v>
      </c>
      <c r="E2203" s="49" t="s">
        <v>10686</v>
      </c>
      <c r="F2203" s="49" t="s">
        <v>10686</v>
      </c>
      <c r="G2203" s="49" t="s">
        <v>10687</v>
      </c>
      <c r="H2203" s="50">
        <v>1</v>
      </c>
      <c r="I2203" s="50" t="s">
        <v>10686</v>
      </c>
      <c r="J2203" s="48" t="s">
        <v>10733</v>
      </c>
      <c r="K2203" s="48" t="s">
        <v>10744</v>
      </c>
      <c r="L2203" s="51">
        <v>37985</v>
      </c>
      <c r="M2203" s="52">
        <v>1635.73</v>
      </c>
      <c r="N2203" s="53" t="s">
        <v>4697</v>
      </c>
      <c r="O2203" s="53" t="s">
        <v>4694</v>
      </c>
      <c r="P2203" s="48" t="s">
        <v>4698</v>
      </c>
      <c r="Q2203" s="50">
        <v>19</v>
      </c>
    </row>
    <row r="2204" spans="1:17">
      <c r="A2204" s="48" t="s">
        <v>10382</v>
      </c>
      <c r="B2204" s="48" t="s">
        <v>10383</v>
      </c>
      <c r="C2204" s="48">
        <v>40.26</v>
      </c>
      <c r="D2204" s="48">
        <v>5.52</v>
      </c>
      <c r="E2204" s="49" t="s">
        <v>10686</v>
      </c>
      <c r="F2204" s="49" t="s">
        <v>10687</v>
      </c>
      <c r="G2204" s="49" t="s">
        <v>10686</v>
      </c>
      <c r="H2204" s="50">
        <v>1</v>
      </c>
      <c r="I2204" s="50" t="s">
        <v>10686</v>
      </c>
      <c r="J2204" s="48" t="s">
        <v>10731</v>
      </c>
      <c r="K2204" s="48" t="s">
        <v>10744</v>
      </c>
      <c r="L2204" s="51">
        <v>38151</v>
      </c>
      <c r="M2204" s="52">
        <v>1634.57</v>
      </c>
      <c r="N2204" s="53" t="s">
        <v>4697</v>
      </c>
      <c r="O2204" s="53" t="s">
        <v>4697</v>
      </c>
      <c r="P2204" s="48" t="s">
        <v>4695</v>
      </c>
      <c r="Q2204" s="50">
        <v>18</v>
      </c>
    </row>
    <row r="2205" spans="1:17">
      <c r="A2205" s="48" t="s">
        <v>10385</v>
      </c>
      <c r="B2205" s="48" t="s">
        <v>10386</v>
      </c>
      <c r="C2205" s="48">
        <v>39.82</v>
      </c>
      <c r="D2205" s="48">
        <v>6.01</v>
      </c>
      <c r="E2205" s="49" t="s">
        <v>10686</v>
      </c>
      <c r="F2205" s="49" t="s">
        <v>10687</v>
      </c>
      <c r="G2205" s="49" t="s">
        <v>10686</v>
      </c>
      <c r="H2205" s="50">
        <v>1</v>
      </c>
      <c r="I2205" s="50" t="s">
        <v>10686</v>
      </c>
      <c r="J2205" s="48" t="s">
        <v>10731</v>
      </c>
      <c r="K2205" s="48" t="s">
        <v>10740</v>
      </c>
      <c r="L2205" s="51">
        <v>38207</v>
      </c>
      <c r="M2205" s="52">
        <v>1633.96</v>
      </c>
      <c r="N2205" s="53" t="s">
        <v>4697</v>
      </c>
      <c r="O2205" s="53" t="s">
        <v>4693</v>
      </c>
      <c r="P2205" s="48" t="s">
        <v>4695</v>
      </c>
      <c r="Q2205" s="50">
        <v>18</v>
      </c>
    </row>
    <row r="2206" spans="1:17">
      <c r="A2206" s="48" t="s">
        <v>10388</v>
      </c>
      <c r="B2206" s="48" t="s">
        <v>10389</v>
      </c>
      <c r="C2206" s="48">
        <v>39.159999999999997</v>
      </c>
      <c r="D2206" s="48">
        <v>5.81</v>
      </c>
      <c r="E2206" s="49" t="s">
        <v>10686</v>
      </c>
      <c r="F2206" s="49" t="s">
        <v>10687</v>
      </c>
      <c r="G2206" s="49" t="s">
        <v>10686</v>
      </c>
      <c r="H2206" s="50">
        <v>1</v>
      </c>
      <c r="I2206" s="50" t="s">
        <v>10686</v>
      </c>
      <c r="J2206" s="48" t="s">
        <v>10731</v>
      </c>
      <c r="K2206" s="48" t="s">
        <v>10740</v>
      </c>
      <c r="L2206" s="51">
        <v>38334</v>
      </c>
      <c r="M2206" s="52">
        <v>1633.04</v>
      </c>
      <c r="N2206" s="53" t="s">
        <v>4697</v>
      </c>
      <c r="O2206" s="53" t="s">
        <v>4697</v>
      </c>
      <c r="P2206" s="48" t="s">
        <v>4695</v>
      </c>
      <c r="Q2206" s="50">
        <v>18</v>
      </c>
    </row>
    <row r="2207" spans="1:17">
      <c r="A2207" s="48" t="s">
        <v>10391</v>
      </c>
      <c r="B2207" s="48" t="s">
        <v>10392</v>
      </c>
      <c r="C2207" s="48">
        <v>25.555</v>
      </c>
      <c r="D2207" s="48">
        <v>4.37</v>
      </c>
      <c r="E2207" s="49" t="s">
        <v>10686</v>
      </c>
      <c r="F2207" s="49" t="s">
        <v>10686</v>
      </c>
      <c r="G2207" s="49" t="s">
        <v>10687</v>
      </c>
      <c r="H2207" s="50">
        <v>1</v>
      </c>
      <c r="I2207" s="50" t="s">
        <v>10686</v>
      </c>
      <c r="J2207" s="48" t="s">
        <v>10733</v>
      </c>
      <c r="K2207" s="48" t="s">
        <v>10744</v>
      </c>
      <c r="L2207" s="51">
        <v>37880</v>
      </c>
      <c r="M2207" s="52">
        <v>1632.56</v>
      </c>
      <c r="N2207" s="53" t="s">
        <v>4697</v>
      </c>
      <c r="O2207" s="53" t="s">
        <v>4697</v>
      </c>
      <c r="P2207" s="48" t="s">
        <v>4698</v>
      </c>
      <c r="Q2207" s="50">
        <v>19</v>
      </c>
    </row>
    <row r="2208" spans="1:17">
      <c r="A2208" s="48" t="s">
        <v>10394</v>
      </c>
      <c r="B2208" s="48" t="s">
        <v>8555</v>
      </c>
      <c r="C2208" s="48">
        <v>25.175000000000001</v>
      </c>
      <c r="D2208" s="48">
        <v>5.74</v>
      </c>
      <c r="E2208" s="49" t="s">
        <v>10686</v>
      </c>
      <c r="F2208" s="49" t="s">
        <v>10686</v>
      </c>
      <c r="G2208" s="49" t="s">
        <v>10687</v>
      </c>
      <c r="H2208" s="50">
        <v>1</v>
      </c>
      <c r="I2208" s="50" t="s">
        <v>10686</v>
      </c>
      <c r="J2208" s="48" t="s">
        <v>10733</v>
      </c>
      <c r="K2208" s="48" t="s">
        <v>10740</v>
      </c>
      <c r="L2208" s="51">
        <v>37897</v>
      </c>
      <c r="M2208" s="52">
        <v>1632.04</v>
      </c>
      <c r="N2208" s="53" t="s">
        <v>4697</v>
      </c>
      <c r="O2208" s="53" t="s">
        <v>4697</v>
      </c>
      <c r="P2208" s="48" t="s">
        <v>4698</v>
      </c>
      <c r="Q2208" s="50">
        <v>19</v>
      </c>
    </row>
    <row r="2209" spans="1:17">
      <c r="A2209" s="48" t="s">
        <v>10396</v>
      </c>
      <c r="B2209" s="48" t="s">
        <v>10397</v>
      </c>
      <c r="C2209" s="48">
        <v>38.28</v>
      </c>
      <c r="D2209" s="48">
        <v>5.39</v>
      </c>
      <c r="E2209" s="49" t="s">
        <v>10686</v>
      </c>
      <c r="F2209" s="49" t="s">
        <v>10687</v>
      </c>
      <c r="G2209" s="49" t="s">
        <v>10686</v>
      </c>
      <c r="H2209" s="50">
        <v>1</v>
      </c>
      <c r="I2209" s="50" t="s">
        <v>10686</v>
      </c>
      <c r="J2209" s="48" t="s">
        <v>10731</v>
      </c>
      <c r="K2209" s="48" t="s">
        <v>10744</v>
      </c>
      <c r="L2209" s="51">
        <v>38177</v>
      </c>
      <c r="M2209" s="52">
        <v>1631.82</v>
      </c>
      <c r="N2209" s="53" t="s">
        <v>4697</v>
      </c>
      <c r="O2209" s="53" t="s">
        <v>4693</v>
      </c>
      <c r="P2209" s="48" t="s">
        <v>4695</v>
      </c>
      <c r="Q2209" s="50">
        <v>18</v>
      </c>
    </row>
    <row r="2210" spans="1:17">
      <c r="A2210" s="48" t="s">
        <v>10399</v>
      </c>
      <c r="B2210" s="48" t="s">
        <v>10400</v>
      </c>
      <c r="C2210" s="48">
        <v>38.17</v>
      </c>
      <c r="D2210" s="48">
        <v>4.07</v>
      </c>
      <c r="E2210" s="49" t="s">
        <v>10686</v>
      </c>
      <c r="F2210" s="49" t="s">
        <v>10687</v>
      </c>
      <c r="G2210" s="49" t="s">
        <v>10686</v>
      </c>
      <c r="H2210" s="50">
        <v>1</v>
      </c>
      <c r="I2210" s="50" t="s">
        <v>10686</v>
      </c>
      <c r="J2210" s="48" t="s">
        <v>10731</v>
      </c>
      <c r="K2210" s="48" t="s">
        <v>10744</v>
      </c>
      <c r="L2210" s="51">
        <v>38326</v>
      </c>
      <c r="M2210" s="52">
        <v>1631.67</v>
      </c>
      <c r="N2210" s="53" t="s">
        <v>4697</v>
      </c>
      <c r="O2210" s="53" t="s">
        <v>4694</v>
      </c>
      <c r="P2210" s="48" t="s">
        <v>4695</v>
      </c>
      <c r="Q2210" s="50">
        <v>18</v>
      </c>
    </row>
    <row r="2211" spans="1:17">
      <c r="A2211" s="48" t="s">
        <v>10402</v>
      </c>
      <c r="B2211" s="48" t="s">
        <v>4780</v>
      </c>
      <c r="C2211" s="48">
        <v>36.85</v>
      </c>
      <c r="D2211" s="48">
        <v>5.49</v>
      </c>
      <c r="E2211" s="49" t="s">
        <v>10686</v>
      </c>
      <c r="F2211" s="49" t="s">
        <v>10687</v>
      </c>
      <c r="G2211" s="49" t="s">
        <v>10686</v>
      </c>
      <c r="H2211" s="50">
        <v>1</v>
      </c>
      <c r="I2211" s="50" t="s">
        <v>10686</v>
      </c>
      <c r="J2211" s="48" t="s">
        <v>10731</v>
      </c>
      <c r="K2211" s="48" t="s">
        <v>10744</v>
      </c>
      <c r="L2211" s="51">
        <v>38264</v>
      </c>
      <c r="M2211" s="52">
        <v>1629.83</v>
      </c>
      <c r="N2211" s="53" t="s">
        <v>4697</v>
      </c>
      <c r="O2211" s="53" t="s">
        <v>4697</v>
      </c>
      <c r="P2211" s="48" t="s">
        <v>4695</v>
      </c>
      <c r="Q2211" s="50">
        <v>18</v>
      </c>
    </row>
    <row r="2212" spans="1:17">
      <c r="A2212" s="48" t="s">
        <v>10403</v>
      </c>
      <c r="B2212" s="48" t="s">
        <v>5886</v>
      </c>
      <c r="C2212" s="48">
        <v>22.61</v>
      </c>
      <c r="D2212" s="48">
        <v>5.68</v>
      </c>
      <c r="E2212" s="49" t="s">
        <v>10686</v>
      </c>
      <c r="F2212" s="49" t="s">
        <v>10686</v>
      </c>
      <c r="G2212" s="49" t="s">
        <v>10687</v>
      </c>
      <c r="H2212" s="50">
        <v>1</v>
      </c>
      <c r="I2212" s="50" t="s">
        <v>10686</v>
      </c>
      <c r="J2212" s="48" t="s">
        <v>10716</v>
      </c>
      <c r="K2212" s="48" t="s">
        <v>10744</v>
      </c>
      <c r="L2212" s="51">
        <v>37819</v>
      </c>
      <c r="M2212" s="52">
        <v>1628.47</v>
      </c>
      <c r="N2212" s="53" t="s">
        <v>4697</v>
      </c>
      <c r="O2212" s="53" t="s">
        <v>4693</v>
      </c>
      <c r="P2212" s="48" t="s">
        <v>4698</v>
      </c>
      <c r="Q2212" s="50">
        <v>19</v>
      </c>
    </row>
    <row r="2213" spans="1:17">
      <c r="A2213" s="48" t="s">
        <v>10405</v>
      </c>
      <c r="B2213" s="48" t="s">
        <v>8555</v>
      </c>
      <c r="C2213" s="48">
        <v>21.754999999999999</v>
      </c>
      <c r="D2213" s="48">
        <v>6.09</v>
      </c>
      <c r="E2213" s="49" t="s">
        <v>10686</v>
      </c>
      <c r="F2213" s="49" t="s">
        <v>10686</v>
      </c>
      <c r="G2213" s="49" t="s">
        <v>10687</v>
      </c>
      <c r="H2213" s="50">
        <v>1</v>
      </c>
      <c r="I2213" s="50" t="s">
        <v>10686</v>
      </c>
      <c r="J2213" s="48" t="s">
        <v>10716</v>
      </c>
      <c r="K2213" s="48" t="s">
        <v>10740</v>
      </c>
      <c r="L2213" s="51">
        <v>37959</v>
      </c>
      <c r="M2213" s="52">
        <v>1627.28</v>
      </c>
      <c r="N2213" s="53" t="s">
        <v>4697</v>
      </c>
      <c r="O2213" s="53" t="s">
        <v>4697</v>
      </c>
      <c r="P2213" s="48" t="s">
        <v>4698</v>
      </c>
      <c r="Q2213" s="50">
        <v>19</v>
      </c>
    </row>
    <row r="2214" spans="1:17">
      <c r="A2214" s="48" t="s">
        <v>10406</v>
      </c>
      <c r="B2214" s="48" t="s">
        <v>5894</v>
      </c>
      <c r="C2214" s="48">
        <v>20.425000000000001</v>
      </c>
      <c r="D2214" s="48">
        <v>5.53</v>
      </c>
      <c r="E2214" s="49" t="s">
        <v>10686</v>
      </c>
      <c r="F2214" s="49" t="s">
        <v>10686</v>
      </c>
      <c r="G2214" s="49" t="s">
        <v>10687</v>
      </c>
      <c r="H2214" s="50">
        <v>1</v>
      </c>
      <c r="I2214" s="50" t="s">
        <v>10686</v>
      </c>
      <c r="J2214" s="48" t="s">
        <v>10716</v>
      </c>
      <c r="K2214" s="48" t="s">
        <v>10744</v>
      </c>
      <c r="L2214" s="51">
        <v>37873</v>
      </c>
      <c r="M2214" s="52">
        <v>1625.43</v>
      </c>
      <c r="N2214" s="53" t="s">
        <v>4697</v>
      </c>
      <c r="O2214" s="53" t="s">
        <v>4694</v>
      </c>
      <c r="P2214" s="48" t="s">
        <v>4698</v>
      </c>
      <c r="Q2214" s="50">
        <v>19</v>
      </c>
    </row>
    <row r="2215" spans="1:17">
      <c r="A2215" s="48" t="s">
        <v>10408</v>
      </c>
      <c r="B2215" s="48" t="s">
        <v>10409</v>
      </c>
      <c r="C2215" s="48">
        <v>31.35</v>
      </c>
      <c r="D2215" s="48">
        <v>4.28</v>
      </c>
      <c r="E2215" s="49" t="s">
        <v>10686</v>
      </c>
      <c r="F2215" s="49" t="s">
        <v>10687</v>
      </c>
      <c r="G2215" s="49" t="s">
        <v>10686</v>
      </c>
      <c r="H2215" s="50">
        <v>1</v>
      </c>
      <c r="I2215" s="50" t="s">
        <v>10686</v>
      </c>
      <c r="J2215" s="48" t="s">
        <v>10731</v>
      </c>
      <c r="K2215" s="48" t="s">
        <v>10744</v>
      </c>
      <c r="L2215" s="51">
        <v>38193</v>
      </c>
      <c r="M2215" s="52">
        <v>1622.19</v>
      </c>
      <c r="N2215" s="53" t="s">
        <v>4697</v>
      </c>
      <c r="O2215" s="53" t="s">
        <v>4693</v>
      </c>
      <c r="P2215" s="48" t="s">
        <v>4695</v>
      </c>
      <c r="Q2215" s="50">
        <v>18</v>
      </c>
    </row>
    <row r="2216" spans="1:17">
      <c r="A2216" s="48" t="s">
        <v>10411</v>
      </c>
      <c r="B2216" s="48" t="s">
        <v>5924</v>
      </c>
      <c r="C2216" s="48">
        <v>31.13</v>
      </c>
      <c r="D2216" s="48">
        <v>6.01</v>
      </c>
      <c r="E2216" s="49" t="s">
        <v>10686</v>
      </c>
      <c r="F2216" s="49" t="s">
        <v>10687</v>
      </c>
      <c r="G2216" s="49" t="s">
        <v>10686</v>
      </c>
      <c r="H2216" s="50">
        <v>1</v>
      </c>
      <c r="I2216" s="50" t="s">
        <v>10686</v>
      </c>
      <c r="J2216" s="48" t="s">
        <v>10731</v>
      </c>
      <c r="K2216" s="48" t="s">
        <v>10740</v>
      </c>
      <c r="L2216" s="51">
        <v>38220</v>
      </c>
      <c r="M2216" s="52">
        <v>1621.88</v>
      </c>
      <c r="N2216" s="53" t="s">
        <v>4697</v>
      </c>
      <c r="O2216" s="53" t="s">
        <v>4697</v>
      </c>
      <c r="P2216" s="48" t="s">
        <v>4695</v>
      </c>
      <c r="Q2216" s="50">
        <v>18</v>
      </c>
    </row>
    <row r="2217" spans="1:17">
      <c r="A2217" s="48" t="s">
        <v>10413</v>
      </c>
      <c r="B2217" s="48" t="s">
        <v>10414</v>
      </c>
      <c r="C2217" s="48">
        <v>17.48</v>
      </c>
      <c r="D2217" s="48">
        <v>4.59</v>
      </c>
      <c r="E2217" s="49" t="s">
        <v>10686</v>
      </c>
      <c r="F2217" s="49" t="s">
        <v>10686</v>
      </c>
      <c r="G2217" s="49" t="s">
        <v>10687</v>
      </c>
      <c r="H2217" s="50">
        <v>1</v>
      </c>
      <c r="I2217" s="50" t="s">
        <v>10686</v>
      </c>
      <c r="J2217" s="48" t="s">
        <v>10734</v>
      </c>
      <c r="K2217" s="48" t="s">
        <v>10744</v>
      </c>
      <c r="L2217" s="51">
        <v>37878</v>
      </c>
      <c r="M2217" s="52">
        <v>1621.34</v>
      </c>
      <c r="N2217" s="53" t="s">
        <v>4697</v>
      </c>
      <c r="O2217" s="53" t="s">
        <v>4697</v>
      </c>
      <c r="P2217" s="48" t="s">
        <v>4698</v>
      </c>
      <c r="Q2217" s="50">
        <v>19</v>
      </c>
    </row>
    <row r="2218" spans="1:17">
      <c r="A2218" s="48" t="s">
        <v>10415</v>
      </c>
      <c r="B2218" s="48" t="s">
        <v>10416</v>
      </c>
      <c r="C2218" s="48">
        <v>22.57</v>
      </c>
      <c r="D2218" s="48">
        <v>5.8</v>
      </c>
      <c r="E2218" s="49" t="s">
        <v>10687</v>
      </c>
      <c r="F2218" s="49" t="s">
        <v>10686</v>
      </c>
      <c r="G2218" s="49" t="s">
        <v>10686</v>
      </c>
      <c r="H2218" s="50">
        <v>1</v>
      </c>
      <c r="I2218" s="50" t="s">
        <v>10686</v>
      </c>
      <c r="J2218" s="48" t="s">
        <v>10716</v>
      </c>
      <c r="K2218" s="48" t="s">
        <v>10740</v>
      </c>
      <c r="L2218" s="51">
        <v>34916</v>
      </c>
      <c r="M2218" s="52">
        <v>1617.16</v>
      </c>
      <c r="N2218" s="53" t="s">
        <v>4697</v>
      </c>
      <c r="O2218" s="53" t="s">
        <v>4693</v>
      </c>
      <c r="P2218" s="48" t="s">
        <v>4695</v>
      </c>
      <c r="Q2218" s="50">
        <v>27</v>
      </c>
    </row>
    <row r="2219" spans="1:17">
      <c r="A2219" s="48" t="s">
        <v>10417</v>
      </c>
      <c r="B2219" s="48" t="s">
        <v>6770</v>
      </c>
      <c r="C2219" s="48">
        <v>26.73</v>
      </c>
      <c r="D2219" s="48">
        <v>5.08</v>
      </c>
      <c r="E2219" s="49" t="s">
        <v>10686</v>
      </c>
      <c r="F2219" s="49" t="s">
        <v>10687</v>
      </c>
      <c r="G2219" s="49" t="s">
        <v>10686</v>
      </c>
      <c r="H2219" s="50">
        <v>1</v>
      </c>
      <c r="I2219" s="50" t="s">
        <v>10686</v>
      </c>
      <c r="J2219" s="48" t="s">
        <v>10733</v>
      </c>
      <c r="K2219" s="48" t="s">
        <v>10744</v>
      </c>
      <c r="L2219" s="51">
        <v>38190</v>
      </c>
      <c r="M2219" s="52">
        <v>1615.77</v>
      </c>
      <c r="N2219" s="53" t="s">
        <v>4697</v>
      </c>
      <c r="O2219" s="53" t="s">
        <v>4693</v>
      </c>
      <c r="P2219" s="48" t="s">
        <v>4695</v>
      </c>
      <c r="Q2219" s="50">
        <v>18</v>
      </c>
    </row>
    <row r="2220" spans="1:17">
      <c r="A2220" s="48" t="s">
        <v>10419</v>
      </c>
      <c r="B2220" s="48" t="s">
        <v>5393</v>
      </c>
      <c r="C2220" s="48">
        <v>20.79</v>
      </c>
      <c r="D2220" s="48">
        <v>5.84</v>
      </c>
      <c r="E2220" s="49" t="s">
        <v>10686</v>
      </c>
      <c r="F2220" s="49" t="s">
        <v>10687</v>
      </c>
      <c r="G2220" s="49" t="s">
        <v>10686</v>
      </c>
      <c r="H2220" s="50">
        <v>1</v>
      </c>
      <c r="I2220" s="50" t="s">
        <v>10686</v>
      </c>
      <c r="J2220" s="48" t="s">
        <v>10716</v>
      </c>
      <c r="K2220" s="48" t="s">
        <v>10740</v>
      </c>
      <c r="L2220" s="51">
        <v>38310</v>
      </c>
      <c r="M2220" s="52">
        <v>1607.51</v>
      </c>
      <c r="N2220" s="53" t="s">
        <v>4697</v>
      </c>
      <c r="O2220" s="53" t="s">
        <v>4694</v>
      </c>
      <c r="P2220" s="48" t="s">
        <v>4695</v>
      </c>
      <c r="Q2220" s="50">
        <v>18</v>
      </c>
    </row>
    <row r="2221" spans="1:17">
      <c r="A2221" s="48" t="s">
        <v>10421</v>
      </c>
      <c r="B2221" s="48" t="s">
        <v>10422</v>
      </c>
      <c r="C2221" s="48">
        <v>20.149999999999999</v>
      </c>
      <c r="D2221" s="48">
        <v>4.1500000000000004</v>
      </c>
      <c r="E2221" s="49" t="s">
        <v>10686</v>
      </c>
      <c r="F2221" s="49" t="s">
        <v>10686</v>
      </c>
      <c r="G2221" s="49" t="s">
        <v>10686</v>
      </c>
      <c r="H2221" s="50">
        <v>1</v>
      </c>
      <c r="I2221" s="50" t="s">
        <v>10686</v>
      </c>
      <c r="J2221" s="48" t="s">
        <v>10716</v>
      </c>
      <c r="K2221" s="48" t="s">
        <v>10744</v>
      </c>
      <c r="L2221" s="51">
        <v>33869</v>
      </c>
      <c r="M2221" s="52">
        <v>1566.88</v>
      </c>
      <c r="N2221" s="53" t="s">
        <v>4697</v>
      </c>
      <c r="O2221" s="53" t="s">
        <v>4693</v>
      </c>
      <c r="P2221" s="48" t="s">
        <v>4695</v>
      </c>
      <c r="Q2221" s="50">
        <v>30</v>
      </c>
    </row>
    <row r="2222" spans="1:17">
      <c r="A2222" s="48" t="s">
        <v>10424</v>
      </c>
      <c r="B2222" s="48" t="s">
        <v>5142</v>
      </c>
      <c r="C2222" s="48">
        <v>36.85</v>
      </c>
      <c r="D2222" s="48">
        <v>4.3600000000000003</v>
      </c>
      <c r="E2222" s="49" t="s">
        <v>10687</v>
      </c>
      <c r="F2222" s="49" t="s">
        <v>10686</v>
      </c>
      <c r="G2222" s="49" t="s">
        <v>10686</v>
      </c>
      <c r="H2222" s="50">
        <v>0</v>
      </c>
      <c r="I2222" s="50" t="s">
        <v>10686</v>
      </c>
      <c r="J2222" s="48" t="s">
        <v>10731</v>
      </c>
      <c r="K2222" s="48" t="s">
        <v>10744</v>
      </c>
      <c r="L2222" s="51">
        <v>37230</v>
      </c>
      <c r="M2222" s="52">
        <v>1534.3</v>
      </c>
      <c r="N2222" s="53" t="s">
        <v>4697</v>
      </c>
      <c r="O2222" s="53" t="s">
        <v>4697</v>
      </c>
      <c r="P2222" s="48" t="s">
        <v>4695</v>
      </c>
      <c r="Q2222" s="50">
        <v>21</v>
      </c>
    </row>
    <row r="2223" spans="1:17">
      <c r="A2223" s="48" t="s">
        <v>10426</v>
      </c>
      <c r="B2223" s="48" t="s">
        <v>7563</v>
      </c>
      <c r="C2223" s="48">
        <v>35.53</v>
      </c>
      <c r="D2223" s="48">
        <v>4.55</v>
      </c>
      <c r="E2223" s="49" t="s">
        <v>10687</v>
      </c>
      <c r="F2223" s="49" t="s">
        <v>10686</v>
      </c>
      <c r="G2223" s="49" t="s">
        <v>10686</v>
      </c>
      <c r="H2223" s="50">
        <v>0</v>
      </c>
      <c r="I2223" s="50" t="s">
        <v>10686</v>
      </c>
      <c r="J2223" s="48" t="s">
        <v>10731</v>
      </c>
      <c r="K2223" s="48" t="s">
        <v>10744</v>
      </c>
      <c r="L2223" s="51">
        <v>37044</v>
      </c>
      <c r="M2223" s="52">
        <v>1532.47</v>
      </c>
      <c r="N2223" s="53" t="s">
        <v>4697</v>
      </c>
      <c r="O2223" s="53" t="s">
        <v>4697</v>
      </c>
      <c r="P2223" s="48" t="s">
        <v>4695</v>
      </c>
      <c r="Q2223" s="50">
        <v>22</v>
      </c>
    </row>
    <row r="2224" spans="1:17">
      <c r="A2224" s="48" t="s">
        <v>10428</v>
      </c>
      <c r="B2224" s="48" t="s">
        <v>5795</v>
      </c>
      <c r="C2224" s="48">
        <v>31.1</v>
      </c>
      <c r="D2224" s="48">
        <v>4.37</v>
      </c>
      <c r="E2224" s="49" t="s">
        <v>10687</v>
      </c>
      <c r="F2224" s="49" t="s">
        <v>10686</v>
      </c>
      <c r="G2224" s="49" t="s">
        <v>10686</v>
      </c>
      <c r="H2224" s="50">
        <v>0</v>
      </c>
      <c r="I2224" s="50" t="s">
        <v>10686</v>
      </c>
      <c r="J2224" s="48" t="s">
        <v>10731</v>
      </c>
      <c r="K2224" s="48" t="s">
        <v>10744</v>
      </c>
      <c r="L2224" s="51">
        <v>37079</v>
      </c>
      <c r="M2224" s="52">
        <v>1526.31</v>
      </c>
      <c r="N2224" s="53" t="s">
        <v>4697</v>
      </c>
      <c r="O2224" s="53" t="s">
        <v>4694</v>
      </c>
      <c r="P2224" s="48" t="s">
        <v>4701</v>
      </c>
      <c r="Q2224" s="50">
        <v>21</v>
      </c>
    </row>
    <row r="2225" spans="1:17">
      <c r="A2225" s="48" t="s">
        <v>10429</v>
      </c>
      <c r="B2225" s="48" t="s">
        <v>7563</v>
      </c>
      <c r="C2225" s="48">
        <v>23.21</v>
      </c>
      <c r="D2225" s="48">
        <v>5.24</v>
      </c>
      <c r="E2225" s="49" t="s">
        <v>10687</v>
      </c>
      <c r="F2225" s="49" t="s">
        <v>10686</v>
      </c>
      <c r="G2225" s="49" t="s">
        <v>10686</v>
      </c>
      <c r="H2225" s="50">
        <v>0</v>
      </c>
      <c r="I2225" s="50" t="s">
        <v>10686</v>
      </c>
      <c r="J2225" s="48" t="s">
        <v>10716</v>
      </c>
      <c r="K2225" s="48" t="s">
        <v>10744</v>
      </c>
      <c r="L2225" s="51">
        <v>37128</v>
      </c>
      <c r="M2225" s="52">
        <v>1515.34</v>
      </c>
      <c r="N2225" s="53" t="s">
        <v>4697</v>
      </c>
      <c r="O2225" s="53" t="s">
        <v>4694</v>
      </c>
      <c r="P2225" s="48" t="s">
        <v>4695</v>
      </c>
      <c r="Q2225" s="50">
        <v>21</v>
      </c>
    </row>
    <row r="2226" spans="1:17">
      <c r="A2226" s="48" t="s">
        <v>10431</v>
      </c>
      <c r="B2226" s="48" t="s">
        <v>10432</v>
      </c>
      <c r="C2226" s="48">
        <v>18.36</v>
      </c>
      <c r="D2226" s="48">
        <v>5.96</v>
      </c>
      <c r="E2226" s="49" t="s">
        <v>10686</v>
      </c>
      <c r="F2226" s="49" t="s">
        <v>10686</v>
      </c>
      <c r="G2226" s="49" t="s">
        <v>10686</v>
      </c>
      <c r="H2226" s="50">
        <v>1</v>
      </c>
      <c r="I2226" s="50" t="s">
        <v>10686</v>
      </c>
      <c r="J2226" s="48" t="s">
        <v>10734</v>
      </c>
      <c r="K2226" s="48" t="s">
        <v>10740</v>
      </c>
      <c r="L2226" s="51">
        <v>35965</v>
      </c>
      <c r="M2226" s="52">
        <v>1497</v>
      </c>
      <c r="N2226" s="53" t="s">
        <v>4697</v>
      </c>
      <c r="O2226" s="53" t="s">
        <v>4697</v>
      </c>
      <c r="P2226" s="48" t="s">
        <v>4695</v>
      </c>
      <c r="Q2226" s="50">
        <v>24</v>
      </c>
    </row>
    <row r="2227" spans="1:17">
      <c r="A2227" s="48" t="s">
        <v>10433</v>
      </c>
      <c r="B2227" s="48" t="s">
        <v>5448</v>
      </c>
      <c r="C2227" s="48">
        <v>15.92</v>
      </c>
      <c r="D2227" s="48">
        <v>4.76</v>
      </c>
      <c r="E2227" s="49" t="s">
        <v>10687</v>
      </c>
      <c r="F2227" s="49" t="s">
        <v>10686</v>
      </c>
      <c r="G2227" s="49" t="s">
        <v>10686</v>
      </c>
      <c r="H2227" s="50">
        <v>1</v>
      </c>
      <c r="I2227" s="50" t="s">
        <v>10686</v>
      </c>
      <c r="J2227" s="48" t="s">
        <v>10734</v>
      </c>
      <c r="K2227" s="48" t="s">
        <v>10744</v>
      </c>
      <c r="L2227" s="51">
        <v>34979</v>
      </c>
      <c r="M2227" s="52">
        <v>1493</v>
      </c>
      <c r="N2227" s="53" t="s">
        <v>4697</v>
      </c>
      <c r="O2227" s="53" t="s">
        <v>4694</v>
      </c>
      <c r="P2227" s="48" t="s">
        <v>4695</v>
      </c>
      <c r="Q2227" s="50">
        <v>27</v>
      </c>
    </row>
    <row r="2228" spans="1:17">
      <c r="A2228" s="48" t="s">
        <v>10434</v>
      </c>
      <c r="B2228" s="48" t="s">
        <v>8162</v>
      </c>
      <c r="C2228" s="48">
        <v>15.17</v>
      </c>
      <c r="D2228" s="48">
        <v>4.3</v>
      </c>
      <c r="E2228" s="49" t="s">
        <v>10687</v>
      </c>
      <c r="F2228" s="49" t="s">
        <v>10686</v>
      </c>
      <c r="G2228" s="49" t="s">
        <v>10687</v>
      </c>
      <c r="H2228" s="50">
        <v>1</v>
      </c>
      <c r="I2228" s="50" t="s">
        <v>10686</v>
      </c>
      <c r="J2228" s="48" t="s">
        <v>10734</v>
      </c>
      <c r="K2228" s="48" t="s">
        <v>10744</v>
      </c>
      <c r="L2228" s="51">
        <v>35590</v>
      </c>
      <c r="M2228" s="52">
        <v>1481</v>
      </c>
      <c r="N2228" s="53" t="s">
        <v>4697</v>
      </c>
      <c r="O2228" s="53" t="s">
        <v>4693</v>
      </c>
      <c r="P2228" s="48" t="s">
        <v>4698</v>
      </c>
      <c r="Q2228" s="50">
        <v>25</v>
      </c>
    </row>
    <row r="2229" spans="1:17">
      <c r="A2229" s="48" t="s">
        <v>10435</v>
      </c>
      <c r="B2229" s="48" t="s">
        <v>10436</v>
      </c>
      <c r="C2229" s="48">
        <v>16.63</v>
      </c>
      <c r="D2229" s="48">
        <v>4.5</v>
      </c>
      <c r="E2229" s="49" t="s">
        <v>10686</v>
      </c>
      <c r="F2229" s="49" t="s">
        <v>10686</v>
      </c>
      <c r="G2229" s="49" t="s">
        <v>10686</v>
      </c>
      <c r="H2229" s="50">
        <v>1</v>
      </c>
      <c r="I2229" s="50" t="s">
        <v>10686</v>
      </c>
      <c r="J2229" s="48" t="s">
        <v>10734</v>
      </c>
      <c r="K2229" s="48" t="s">
        <v>10744</v>
      </c>
      <c r="L2229" s="51">
        <v>36136</v>
      </c>
      <c r="M2229" s="52">
        <v>1477</v>
      </c>
      <c r="N2229" s="53" t="s">
        <v>4697</v>
      </c>
      <c r="O2229" s="53" t="s">
        <v>4693</v>
      </c>
      <c r="P2229" s="48" t="s">
        <v>4695</v>
      </c>
      <c r="Q2229" s="50">
        <v>24</v>
      </c>
    </row>
    <row r="2230" spans="1:17">
      <c r="A2230" s="48" t="s">
        <v>10438</v>
      </c>
      <c r="B2230" s="48" t="s">
        <v>10439</v>
      </c>
      <c r="C2230" s="48">
        <v>19.39</v>
      </c>
      <c r="D2230" s="48">
        <v>5.59</v>
      </c>
      <c r="E2230" s="49" t="s">
        <v>10686</v>
      </c>
      <c r="F2230" s="49" t="s">
        <v>10686</v>
      </c>
      <c r="G2230" s="49" t="s">
        <v>10687</v>
      </c>
      <c r="H2230" s="50">
        <v>1</v>
      </c>
      <c r="I2230" s="50" t="s">
        <v>10686</v>
      </c>
      <c r="J2230" s="48" t="s">
        <v>10716</v>
      </c>
      <c r="K2230" s="48" t="s">
        <v>10744</v>
      </c>
      <c r="L2230" s="51">
        <v>37792</v>
      </c>
      <c r="M2230" s="52">
        <v>1467</v>
      </c>
      <c r="N2230" s="53" t="s">
        <v>4697</v>
      </c>
      <c r="O2230" s="53" t="s">
        <v>4697</v>
      </c>
      <c r="P2230" s="48" t="s">
        <v>4695</v>
      </c>
      <c r="Q2230" s="50">
        <v>19</v>
      </c>
    </row>
    <row r="2231" spans="1:17">
      <c r="A2231" s="48" t="s">
        <v>10441</v>
      </c>
      <c r="B2231" s="48" t="s">
        <v>10442</v>
      </c>
      <c r="C2231" s="48">
        <v>17.34</v>
      </c>
      <c r="D2231" s="48">
        <v>6.29</v>
      </c>
      <c r="E2231" s="49" t="s">
        <v>10687</v>
      </c>
      <c r="F2231" s="49" t="s">
        <v>10686</v>
      </c>
      <c r="G2231" s="49" t="s">
        <v>10687</v>
      </c>
      <c r="H2231" s="50">
        <v>1</v>
      </c>
      <c r="I2231" s="50" t="s">
        <v>10686</v>
      </c>
      <c r="J2231" s="48" t="s">
        <v>10734</v>
      </c>
      <c r="K2231" s="48" t="s">
        <v>10740</v>
      </c>
      <c r="L2231" s="51">
        <v>35600</v>
      </c>
      <c r="M2231" s="52">
        <v>1445</v>
      </c>
      <c r="N2231" s="53" t="s">
        <v>4697</v>
      </c>
      <c r="O2231" s="53" t="s">
        <v>4693</v>
      </c>
      <c r="P2231" s="48" t="s">
        <v>4695</v>
      </c>
      <c r="Q2231" s="50">
        <v>25</v>
      </c>
    </row>
    <row r="2232" spans="1:17">
      <c r="A2232" s="48" t="s">
        <v>10443</v>
      </c>
      <c r="B2232" s="48" t="s">
        <v>10444</v>
      </c>
      <c r="C2232" s="48">
        <v>17.940000000000001</v>
      </c>
      <c r="D2232" s="48">
        <v>4.1900000000000004</v>
      </c>
      <c r="E2232" s="49" t="s">
        <v>10686</v>
      </c>
      <c r="F2232" s="49" t="s">
        <v>10687</v>
      </c>
      <c r="G2232" s="49" t="s">
        <v>10686</v>
      </c>
      <c r="H2232" s="50">
        <v>1</v>
      </c>
      <c r="I2232" s="50" t="s">
        <v>10686</v>
      </c>
      <c r="J2232" s="48" t="s">
        <v>10734</v>
      </c>
      <c r="K2232" s="48" t="s">
        <v>10744</v>
      </c>
      <c r="L2232" s="51">
        <v>36770</v>
      </c>
      <c r="M2232" s="52">
        <v>1438</v>
      </c>
      <c r="N2232" s="53" t="s">
        <v>4697</v>
      </c>
      <c r="O2232" s="53" t="s">
        <v>4697</v>
      </c>
      <c r="P2232" s="48" t="s">
        <v>4695</v>
      </c>
      <c r="Q2232" s="50">
        <v>22</v>
      </c>
    </row>
    <row r="2233" spans="1:17">
      <c r="A2233" s="48" t="s">
        <v>10446</v>
      </c>
      <c r="B2233" s="48" t="s">
        <v>10447</v>
      </c>
      <c r="C2233" s="48">
        <v>16.670000000000002</v>
      </c>
      <c r="D2233" s="48">
        <v>4.7</v>
      </c>
      <c r="E2233" s="49" t="s">
        <v>10687</v>
      </c>
      <c r="F2233" s="49" t="s">
        <v>10686</v>
      </c>
      <c r="G2233" s="49" t="s">
        <v>10687</v>
      </c>
      <c r="H2233" s="50">
        <v>1</v>
      </c>
      <c r="I2233" s="50" t="s">
        <v>10686</v>
      </c>
      <c r="J2233" s="48" t="s">
        <v>10734</v>
      </c>
      <c r="K2233" s="48" t="s">
        <v>10744</v>
      </c>
      <c r="L2233" s="51">
        <v>35769</v>
      </c>
      <c r="M2233" s="52">
        <v>1422</v>
      </c>
      <c r="N2233" s="53" t="s">
        <v>4697</v>
      </c>
      <c r="O2233" s="53" t="s">
        <v>4697</v>
      </c>
      <c r="P2233" s="48" t="s">
        <v>4695</v>
      </c>
      <c r="Q2233" s="50">
        <v>25</v>
      </c>
    </row>
    <row r="2234" spans="1:17">
      <c r="A2234" s="48" t="s">
        <v>10449</v>
      </c>
      <c r="B2234" s="48" t="s">
        <v>10450</v>
      </c>
      <c r="C2234" s="48">
        <v>20.58</v>
      </c>
      <c r="D2234" s="48">
        <v>5.64</v>
      </c>
      <c r="E2234" s="49" t="s">
        <v>10687</v>
      </c>
      <c r="F2234" s="49" t="s">
        <v>10686</v>
      </c>
      <c r="G2234" s="49" t="s">
        <v>10686</v>
      </c>
      <c r="H2234" s="50">
        <v>0</v>
      </c>
      <c r="I2234" s="50" t="s">
        <v>10686</v>
      </c>
      <c r="J2234" s="48" t="s">
        <v>10716</v>
      </c>
      <c r="K2234" s="48" t="s">
        <v>10744</v>
      </c>
      <c r="L2234" s="51">
        <v>37126</v>
      </c>
      <c r="M2234" s="52">
        <v>1421</v>
      </c>
      <c r="N2234" s="53" t="s">
        <v>4697</v>
      </c>
      <c r="O2234" s="53" t="s">
        <v>4697</v>
      </c>
      <c r="P2234" s="48" t="s">
        <v>4695</v>
      </c>
      <c r="Q2234" s="50">
        <v>21</v>
      </c>
    </row>
    <row r="2235" spans="1:17">
      <c r="A2235" s="48" t="s">
        <v>10452</v>
      </c>
      <c r="B2235" s="48" t="s">
        <v>4748</v>
      </c>
      <c r="C2235" s="48">
        <v>16.5</v>
      </c>
      <c r="D2235" s="48">
        <v>4.1100000000000003</v>
      </c>
      <c r="E2235" s="49" t="s">
        <v>10687</v>
      </c>
      <c r="F2235" s="49" t="s">
        <v>10686</v>
      </c>
      <c r="G2235" s="49" t="s">
        <v>10686</v>
      </c>
      <c r="H2235" s="50">
        <v>0</v>
      </c>
      <c r="I2235" s="50" t="s">
        <v>10686</v>
      </c>
      <c r="J2235" s="48" t="s">
        <v>10734</v>
      </c>
      <c r="K2235" s="48" t="s">
        <v>10744</v>
      </c>
      <c r="L2235" s="51">
        <v>35239</v>
      </c>
      <c r="M2235" s="52">
        <v>1417</v>
      </c>
      <c r="N2235" s="53" t="s">
        <v>4697</v>
      </c>
      <c r="O2235" s="53" t="s">
        <v>4694</v>
      </c>
      <c r="P2235" s="48" t="s">
        <v>4695</v>
      </c>
      <c r="Q2235" s="50">
        <v>26</v>
      </c>
    </row>
    <row r="2236" spans="1:17">
      <c r="A2236" s="48" t="s">
        <v>10453</v>
      </c>
      <c r="B2236" s="48" t="s">
        <v>4789</v>
      </c>
      <c r="C2236" s="48">
        <v>15.41</v>
      </c>
      <c r="D2236" s="48">
        <v>5.43</v>
      </c>
      <c r="E2236" s="49" t="s">
        <v>10687</v>
      </c>
      <c r="F2236" s="49" t="s">
        <v>10686</v>
      </c>
      <c r="G2236" s="49" t="s">
        <v>10687</v>
      </c>
      <c r="H2236" s="50">
        <v>1</v>
      </c>
      <c r="I2236" s="50" t="s">
        <v>10686</v>
      </c>
      <c r="J2236" s="48" t="s">
        <v>10734</v>
      </c>
      <c r="K2236" s="48" t="s">
        <v>10744</v>
      </c>
      <c r="L2236" s="51">
        <v>35730</v>
      </c>
      <c r="M2236" s="52">
        <v>1402</v>
      </c>
      <c r="N2236" s="53" t="s">
        <v>4697</v>
      </c>
      <c r="O2236" s="53" t="s">
        <v>4694</v>
      </c>
      <c r="P2236" s="48" t="s">
        <v>4701</v>
      </c>
      <c r="Q2236" s="50">
        <v>25</v>
      </c>
    </row>
    <row r="2237" spans="1:17">
      <c r="A2237" s="48" t="s">
        <v>10455</v>
      </c>
      <c r="B2237" s="48" t="s">
        <v>10456</v>
      </c>
      <c r="C2237" s="48">
        <v>24.59</v>
      </c>
      <c r="D2237" s="48">
        <v>4.38</v>
      </c>
      <c r="E2237" s="49" t="s">
        <v>10686</v>
      </c>
      <c r="F2237" s="49" t="s">
        <v>10686</v>
      </c>
      <c r="G2237" s="49" t="s">
        <v>10686</v>
      </c>
      <c r="H2237" s="50">
        <v>1</v>
      </c>
      <c r="I2237" s="50" t="s">
        <v>10686</v>
      </c>
      <c r="J2237" s="48" t="s">
        <v>10716</v>
      </c>
      <c r="K2237" s="48" t="s">
        <v>10744</v>
      </c>
      <c r="L2237" s="51">
        <v>36043</v>
      </c>
      <c r="M2237" s="52">
        <v>1400.44</v>
      </c>
      <c r="N2237" s="53" t="s">
        <v>4697</v>
      </c>
      <c r="O2237" s="53" t="s">
        <v>4697</v>
      </c>
      <c r="P2237" s="48" t="s">
        <v>4695</v>
      </c>
      <c r="Q2237" s="50">
        <v>24</v>
      </c>
    </row>
    <row r="2238" spans="1:17">
      <c r="A2238" s="48" t="s">
        <v>10458</v>
      </c>
      <c r="B2238" s="48" t="s">
        <v>9425</v>
      </c>
      <c r="C2238" s="48">
        <v>33.33</v>
      </c>
      <c r="D2238" s="48">
        <v>9.7899999999999991</v>
      </c>
      <c r="E2238" s="49" t="s">
        <v>10686</v>
      </c>
      <c r="F2238" s="49" t="s">
        <v>10686</v>
      </c>
      <c r="G2238" s="49" t="s">
        <v>10686</v>
      </c>
      <c r="H2238" s="50">
        <v>0</v>
      </c>
      <c r="I2238" s="50" t="s">
        <v>10686</v>
      </c>
      <c r="J2238" s="48" t="s">
        <v>10731</v>
      </c>
      <c r="K2238" s="48" t="s">
        <v>10738</v>
      </c>
      <c r="L2238" s="51">
        <v>37612</v>
      </c>
      <c r="M2238" s="52">
        <v>1391.53</v>
      </c>
      <c r="N2238" s="53" t="s">
        <v>4697</v>
      </c>
      <c r="O2238" s="53" t="s">
        <v>4693</v>
      </c>
      <c r="P2238" s="48" t="s">
        <v>4695</v>
      </c>
      <c r="Q2238" s="50">
        <v>20</v>
      </c>
    </row>
    <row r="2239" spans="1:17">
      <c r="A2239" s="48" t="s">
        <v>10460</v>
      </c>
      <c r="B2239" s="48" t="s">
        <v>10461</v>
      </c>
      <c r="C2239" s="48">
        <v>18.5</v>
      </c>
      <c r="D2239" s="48">
        <v>11.84</v>
      </c>
      <c r="E2239" s="49" t="s">
        <v>10686</v>
      </c>
      <c r="F2239" s="49" t="s">
        <v>10686</v>
      </c>
      <c r="G2239" s="49" t="s">
        <v>10686</v>
      </c>
      <c r="H2239" s="50">
        <v>0</v>
      </c>
      <c r="I2239" s="50" t="s">
        <v>10686</v>
      </c>
      <c r="J2239" s="48" t="s">
        <v>10716</v>
      </c>
      <c r="K2239" s="48" t="s">
        <v>10738</v>
      </c>
      <c r="L2239" s="51">
        <v>37574</v>
      </c>
      <c r="M2239" s="52">
        <v>1390</v>
      </c>
      <c r="N2239" s="53" t="s">
        <v>4697</v>
      </c>
      <c r="O2239" s="53" t="s">
        <v>4697</v>
      </c>
      <c r="P2239" s="48" t="s">
        <v>4695</v>
      </c>
      <c r="Q2239" s="50">
        <v>20</v>
      </c>
    </row>
    <row r="2240" spans="1:17">
      <c r="A2240" s="48" t="s">
        <v>10463</v>
      </c>
      <c r="B2240" s="48" t="s">
        <v>10464</v>
      </c>
      <c r="C2240" s="48">
        <v>18.579999999999998</v>
      </c>
      <c r="D2240" s="48">
        <v>6.22</v>
      </c>
      <c r="E2240" s="49" t="s">
        <v>10686</v>
      </c>
      <c r="F2240" s="49" t="s">
        <v>10686</v>
      </c>
      <c r="G2240" s="49" t="s">
        <v>10686</v>
      </c>
      <c r="H2240" s="50">
        <v>0</v>
      </c>
      <c r="I2240" s="50" t="s">
        <v>10686</v>
      </c>
      <c r="J2240" s="48" t="s">
        <v>10716</v>
      </c>
      <c r="K2240" s="48" t="s">
        <v>10740</v>
      </c>
      <c r="L2240" s="51">
        <v>36347</v>
      </c>
      <c r="M2240" s="52">
        <v>1389</v>
      </c>
      <c r="N2240" s="53" t="s">
        <v>4697</v>
      </c>
      <c r="O2240" s="53" t="s">
        <v>4697</v>
      </c>
      <c r="P2240" s="48" t="s">
        <v>4695</v>
      </c>
      <c r="Q2240" s="50">
        <v>23</v>
      </c>
    </row>
    <row r="2241" spans="1:17">
      <c r="A2241" s="48" t="s">
        <v>10465</v>
      </c>
      <c r="B2241" s="48" t="s">
        <v>10466</v>
      </c>
      <c r="C2241" s="48">
        <v>16.64</v>
      </c>
      <c r="D2241" s="48">
        <v>10.01</v>
      </c>
      <c r="E2241" s="49" t="s">
        <v>10686</v>
      </c>
      <c r="F2241" s="49" t="s">
        <v>10686</v>
      </c>
      <c r="G2241" s="49" t="s">
        <v>10686</v>
      </c>
      <c r="H2241" s="50">
        <v>0</v>
      </c>
      <c r="I2241" s="50" t="s">
        <v>10686</v>
      </c>
      <c r="J2241" s="48" t="s">
        <v>10734</v>
      </c>
      <c r="K2241" s="48" t="s">
        <v>10738</v>
      </c>
      <c r="L2241" s="51">
        <v>37483</v>
      </c>
      <c r="M2241" s="52">
        <v>1382</v>
      </c>
      <c r="N2241" s="53" t="s">
        <v>4697</v>
      </c>
      <c r="O2241" s="53" t="s">
        <v>4693</v>
      </c>
      <c r="P2241" s="48" t="s">
        <v>4695</v>
      </c>
      <c r="Q2241" s="50">
        <v>20</v>
      </c>
    </row>
    <row r="2242" spans="1:17">
      <c r="A2242" s="48" t="s">
        <v>10468</v>
      </c>
      <c r="B2242" s="48" t="s">
        <v>5016</v>
      </c>
      <c r="C2242" s="48">
        <v>19.329999999999998</v>
      </c>
      <c r="D2242" s="48">
        <v>4.32</v>
      </c>
      <c r="E2242" s="49" t="s">
        <v>10686</v>
      </c>
      <c r="F2242" s="49" t="s">
        <v>10686</v>
      </c>
      <c r="G2242" s="49" t="s">
        <v>10686</v>
      </c>
      <c r="H2242" s="50">
        <v>1</v>
      </c>
      <c r="I2242" s="50" t="s">
        <v>10686</v>
      </c>
      <c r="J2242" s="48" t="s">
        <v>10716</v>
      </c>
      <c r="K2242" s="48" t="s">
        <v>10744</v>
      </c>
      <c r="L2242" s="51">
        <v>36132</v>
      </c>
      <c r="M2242" s="52">
        <v>1359</v>
      </c>
      <c r="N2242" s="53" t="s">
        <v>4697</v>
      </c>
      <c r="O2242" s="53" t="s">
        <v>4693</v>
      </c>
      <c r="P2242" s="48" t="s">
        <v>4695</v>
      </c>
      <c r="Q2242" s="50">
        <v>24</v>
      </c>
    </row>
    <row r="2243" spans="1:17">
      <c r="A2243" s="48" t="s">
        <v>10470</v>
      </c>
      <c r="B2243" s="48" t="s">
        <v>10471</v>
      </c>
      <c r="C2243" s="48">
        <v>21.26</v>
      </c>
      <c r="D2243" s="48">
        <v>5.65</v>
      </c>
      <c r="E2243" s="49" t="s">
        <v>10687</v>
      </c>
      <c r="F2243" s="49" t="s">
        <v>10686</v>
      </c>
      <c r="G2243" s="49" t="s">
        <v>10687</v>
      </c>
      <c r="H2243" s="50">
        <v>1</v>
      </c>
      <c r="I2243" s="50" t="s">
        <v>10686</v>
      </c>
      <c r="J2243" s="48" t="s">
        <v>10716</v>
      </c>
      <c r="K2243" s="48" t="s">
        <v>10744</v>
      </c>
      <c r="L2243" s="51">
        <v>35741</v>
      </c>
      <c r="M2243" s="52">
        <v>1341.16</v>
      </c>
      <c r="N2243" s="53" t="s">
        <v>4697</v>
      </c>
      <c r="O2243" s="53" t="s">
        <v>4697</v>
      </c>
      <c r="P2243" s="48" t="s">
        <v>4698</v>
      </c>
      <c r="Q2243" s="50">
        <v>25</v>
      </c>
    </row>
    <row r="2244" spans="1:17">
      <c r="A2244" s="48" t="s">
        <v>10473</v>
      </c>
      <c r="B2244" s="48" t="s">
        <v>5900</v>
      </c>
      <c r="C2244" s="48">
        <v>15.6</v>
      </c>
      <c r="D2244" s="48">
        <v>4.12</v>
      </c>
      <c r="E2244" s="49" t="s">
        <v>10687</v>
      </c>
      <c r="F2244" s="49" t="s">
        <v>10686</v>
      </c>
      <c r="G2244" s="49" t="s">
        <v>10686</v>
      </c>
      <c r="H2244" s="50">
        <v>1</v>
      </c>
      <c r="I2244" s="50" t="s">
        <v>10686</v>
      </c>
      <c r="J2244" s="48" t="s">
        <v>10734</v>
      </c>
      <c r="K2244" s="48" t="s">
        <v>10744</v>
      </c>
      <c r="L2244" s="51">
        <v>34910</v>
      </c>
      <c r="M2244" s="52">
        <v>1338</v>
      </c>
      <c r="N2244" s="53" t="s">
        <v>4697</v>
      </c>
      <c r="O2244" s="53" t="s">
        <v>4694</v>
      </c>
      <c r="P2244" s="48" t="s">
        <v>4698</v>
      </c>
      <c r="Q2244" s="50">
        <v>27</v>
      </c>
    </row>
    <row r="2245" spans="1:17">
      <c r="A2245" s="48" t="s">
        <v>10474</v>
      </c>
      <c r="B2245" s="48" t="s">
        <v>5024</v>
      </c>
      <c r="C2245" s="48">
        <v>24.39</v>
      </c>
      <c r="D2245" s="48">
        <v>6.24</v>
      </c>
      <c r="E2245" s="49" t="s">
        <v>10686</v>
      </c>
      <c r="F2245" s="49" t="s">
        <v>10686</v>
      </c>
      <c r="G2245" s="49" t="s">
        <v>10686</v>
      </c>
      <c r="H2245" s="50">
        <v>1</v>
      </c>
      <c r="I2245" s="50" t="s">
        <v>10686</v>
      </c>
      <c r="J2245" s="48" t="s">
        <v>10716</v>
      </c>
      <c r="K2245" s="48" t="s">
        <v>10740</v>
      </c>
      <c r="L2245" s="51">
        <v>35988</v>
      </c>
      <c r="M2245" s="52">
        <v>1332.61</v>
      </c>
      <c r="N2245" s="53" t="s">
        <v>4697</v>
      </c>
      <c r="O2245" s="53" t="s">
        <v>4694</v>
      </c>
      <c r="P2245" s="48" t="s">
        <v>4695</v>
      </c>
      <c r="Q2245" s="50">
        <v>24</v>
      </c>
    </row>
    <row r="2246" spans="1:17">
      <c r="A2246" s="48" t="s">
        <v>10476</v>
      </c>
      <c r="B2246" s="48" t="s">
        <v>8553</v>
      </c>
      <c r="C2246" s="48">
        <v>24.75</v>
      </c>
      <c r="D2246" s="48">
        <v>4.83</v>
      </c>
      <c r="E2246" s="49" t="s">
        <v>10686</v>
      </c>
      <c r="F2246" s="49" t="s">
        <v>10686</v>
      </c>
      <c r="G2246" s="49" t="s">
        <v>10686</v>
      </c>
      <c r="H2246" s="50">
        <v>0</v>
      </c>
      <c r="I2246" s="50" t="s">
        <v>10686</v>
      </c>
      <c r="J2246" s="48" t="s">
        <v>10716</v>
      </c>
      <c r="K2246" s="48" t="s">
        <v>10744</v>
      </c>
      <c r="L2246" s="51">
        <v>36447</v>
      </c>
      <c r="M2246" s="52">
        <v>1329.17</v>
      </c>
      <c r="N2246" s="53" t="s">
        <v>4697</v>
      </c>
      <c r="O2246" s="53" t="s">
        <v>4694</v>
      </c>
      <c r="P2246" s="48" t="s">
        <v>4695</v>
      </c>
      <c r="Q2246" s="50">
        <v>23</v>
      </c>
    </row>
    <row r="2247" spans="1:17">
      <c r="A2247" s="48" t="s">
        <v>10477</v>
      </c>
      <c r="B2247" s="48" t="s">
        <v>6869</v>
      </c>
      <c r="C2247" s="48">
        <v>20.88</v>
      </c>
      <c r="D2247" s="48">
        <v>7.4</v>
      </c>
      <c r="E2247" s="49" t="s">
        <v>10686</v>
      </c>
      <c r="F2247" s="49" t="s">
        <v>10686</v>
      </c>
      <c r="G2247" s="49" t="s">
        <v>10686</v>
      </c>
      <c r="H2247" s="50">
        <v>0</v>
      </c>
      <c r="I2247" s="50" t="s">
        <v>10686</v>
      </c>
      <c r="J2247" s="48" t="s">
        <v>10716</v>
      </c>
      <c r="K2247" s="48" t="s">
        <v>10738</v>
      </c>
      <c r="L2247" s="51">
        <v>37542</v>
      </c>
      <c r="M2247" s="52">
        <v>1315</v>
      </c>
      <c r="N2247" s="53" t="s">
        <v>4697</v>
      </c>
      <c r="O2247" s="53" t="s">
        <v>4697</v>
      </c>
      <c r="P2247" s="48" t="s">
        <v>4695</v>
      </c>
      <c r="Q2247" s="50">
        <v>20</v>
      </c>
    </row>
    <row r="2248" spans="1:17">
      <c r="A2248" s="48" t="s">
        <v>10479</v>
      </c>
      <c r="B2248" s="48" t="s">
        <v>5016</v>
      </c>
      <c r="C2248" s="48">
        <v>20.43</v>
      </c>
      <c r="D2248" s="48">
        <v>4.54</v>
      </c>
      <c r="E2248" s="49" t="s">
        <v>10686</v>
      </c>
      <c r="F2248" s="49" t="s">
        <v>10686</v>
      </c>
      <c r="G2248" s="49" t="s">
        <v>10686</v>
      </c>
      <c r="H2248" s="50">
        <v>0</v>
      </c>
      <c r="I2248" s="50" t="s">
        <v>10686</v>
      </c>
      <c r="J2248" s="48" t="s">
        <v>10716</v>
      </c>
      <c r="K2248" s="48" t="s">
        <v>10744</v>
      </c>
      <c r="L2248" s="51">
        <v>36496</v>
      </c>
      <c r="M2248" s="52">
        <v>1304</v>
      </c>
      <c r="N2248" s="53" t="s">
        <v>4697</v>
      </c>
      <c r="O2248" s="53" t="s">
        <v>4697</v>
      </c>
      <c r="P2248" s="48" t="s">
        <v>4695</v>
      </c>
      <c r="Q2248" s="50">
        <v>23</v>
      </c>
    </row>
    <row r="2249" spans="1:17">
      <c r="A2249" s="48" t="s">
        <v>10481</v>
      </c>
      <c r="B2249" s="48" t="s">
        <v>10482</v>
      </c>
      <c r="C2249" s="48">
        <v>15.18</v>
      </c>
      <c r="D2249" s="48">
        <v>11.11</v>
      </c>
      <c r="E2249" s="49" t="s">
        <v>10686</v>
      </c>
      <c r="F2249" s="49" t="s">
        <v>10686</v>
      </c>
      <c r="G2249" s="49" t="s">
        <v>10686</v>
      </c>
      <c r="H2249" s="50">
        <v>0</v>
      </c>
      <c r="I2249" s="50" t="s">
        <v>10686</v>
      </c>
      <c r="J2249" s="48" t="s">
        <v>10734</v>
      </c>
      <c r="K2249" s="48" t="s">
        <v>10738</v>
      </c>
      <c r="L2249" s="51">
        <v>37600</v>
      </c>
      <c r="M2249" s="52">
        <v>1304</v>
      </c>
      <c r="N2249" s="53" t="s">
        <v>4697</v>
      </c>
      <c r="O2249" s="53" t="s">
        <v>4697</v>
      </c>
      <c r="P2249" s="48" t="s">
        <v>4698</v>
      </c>
      <c r="Q2249" s="50">
        <v>20</v>
      </c>
    </row>
    <row r="2250" spans="1:17">
      <c r="A2250" s="48" t="s">
        <v>10484</v>
      </c>
      <c r="B2250" s="48" t="s">
        <v>6174</v>
      </c>
      <c r="C2250" s="48">
        <v>15.12</v>
      </c>
      <c r="D2250" s="48">
        <v>4.03</v>
      </c>
      <c r="E2250" s="49" t="s">
        <v>10687</v>
      </c>
      <c r="F2250" s="49" t="s">
        <v>10686</v>
      </c>
      <c r="G2250" s="49" t="s">
        <v>10686</v>
      </c>
      <c r="H2250" s="50">
        <v>0</v>
      </c>
      <c r="I2250" s="50" t="s">
        <v>10686</v>
      </c>
      <c r="J2250" s="48" t="s">
        <v>10734</v>
      </c>
      <c r="K2250" s="48" t="s">
        <v>10744</v>
      </c>
      <c r="L2250" s="51">
        <v>37224</v>
      </c>
      <c r="M2250" s="52">
        <v>1293</v>
      </c>
      <c r="N2250" s="53" t="s">
        <v>4697</v>
      </c>
      <c r="O2250" s="53" t="s">
        <v>4694</v>
      </c>
      <c r="P2250" s="48" t="s">
        <v>4698</v>
      </c>
      <c r="Q2250" s="50">
        <v>21</v>
      </c>
    </row>
    <row r="2251" spans="1:17">
      <c r="A2251" s="48" t="s">
        <v>10486</v>
      </c>
      <c r="B2251" s="48" t="s">
        <v>6361</v>
      </c>
      <c r="C2251" s="48">
        <v>23.88</v>
      </c>
      <c r="D2251" s="48">
        <v>4.51</v>
      </c>
      <c r="E2251" s="49" t="s">
        <v>10686</v>
      </c>
      <c r="F2251" s="49" t="s">
        <v>10686</v>
      </c>
      <c r="G2251" s="49" t="s">
        <v>10686</v>
      </c>
      <c r="H2251" s="50">
        <v>1</v>
      </c>
      <c r="I2251" s="50" t="s">
        <v>10686</v>
      </c>
      <c r="J2251" s="48" t="s">
        <v>10716</v>
      </c>
      <c r="K2251" s="48" t="s">
        <v>10744</v>
      </c>
      <c r="L2251" s="51">
        <v>35950</v>
      </c>
      <c r="M2251" s="52">
        <v>1290.93</v>
      </c>
      <c r="N2251" s="53" t="s">
        <v>4697</v>
      </c>
      <c r="O2251" s="53" t="s">
        <v>4697</v>
      </c>
      <c r="P2251" s="48" t="s">
        <v>4695</v>
      </c>
      <c r="Q2251" s="50">
        <v>25</v>
      </c>
    </row>
    <row r="2252" spans="1:17">
      <c r="A2252" s="48" t="s">
        <v>10488</v>
      </c>
      <c r="B2252" s="48" t="s">
        <v>4818</v>
      </c>
      <c r="C2252" s="48">
        <v>16.13</v>
      </c>
      <c r="D2252" s="48">
        <v>5.56</v>
      </c>
      <c r="E2252" s="49" t="s">
        <v>10686</v>
      </c>
      <c r="F2252" s="49" t="s">
        <v>10687</v>
      </c>
      <c r="G2252" s="49" t="s">
        <v>10686</v>
      </c>
      <c r="H2252" s="50">
        <v>1</v>
      </c>
      <c r="I2252" s="50" t="s">
        <v>10686</v>
      </c>
      <c r="J2252" s="48" t="s">
        <v>10734</v>
      </c>
      <c r="K2252" s="48" t="s">
        <v>10744</v>
      </c>
      <c r="L2252" s="51">
        <v>36703</v>
      </c>
      <c r="M2252" s="52">
        <v>1286</v>
      </c>
      <c r="N2252" s="53" t="s">
        <v>4697</v>
      </c>
      <c r="O2252" s="53" t="s">
        <v>4697</v>
      </c>
      <c r="P2252" s="48" t="s">
        <v>4695</v>
      </c>
      <c r="Q2252" s="50">
        <v>22</v>
      </c>
    </row>
    <row r="2253" spans="1:17">
      <c r="A2253" s="48" t="s">
        <v>10490</v>
      </c>
      <c r="B2253" s="48" t="s">
        <v>5894</v>
      </c>
      <c r="C2253" s="48">
        <v>24.09</v>
      </c>
      <c r="D2253" s="48">
        <v>4.0999999999999996</v>
      </c>
      <c r="E2253" s="49" t="s">
        <v>10686</v>
      </c>
      <c r="F2253" s="49" t="s">
        <v>10687</v>
      </c>
      <c r="G2253" s="49" t="s">
        <v>10686</v>
      </c>
      <c r="H2253" s="50">
        <v>1</v>
      </c>
      <c r="I2253" s="50" t="s">
        <v>10686</v>
      </c>
      <c r="J2253" s="48" t="s">
        <v>10716</v>
      </c>
      <c r="K2253" s="48" t="s">
        <v>10744</v>
      </c>
      <c r="L2253" s="51">
        <v>38196</v>
      </c>
      <c r="M2253" s="52">
        <v>1285</v>
      </c>
      <c r="N2253" s="53" t="s">
        <v>4697</v>
      </c>
      <c r="O2253" s="53" t="s">
        <v>4694</v>
      </c>
      <c r="P2253" s="48" t="s">
        <v>4695</v>
      </c>
      <c r="Q2253" s="50">
        <v>18</v>
      </c>
    </row>
    <row r="2254" spans="1:17">
      <c r="A2254" s="48" t="s">
        <v>10492</v>
      </c>
      <c r="B2254" s="48" t="s">
        <v>10493</v>
      </c>
      <c r="C2254" s="48">
        <v>19.43</v>
      </c>
      <c r="D2254" s="48">
        <v>5.85</v>
      </c>
      <c r="E2254" s="49" t="s">
        <v>10686</v>
      </c>
      <c r="F2254" s="49" t="s">
        <v>10687</v>
      </c>
      <c r="G2254" s="49" t="s">
        <v>10686</v>
      </c>
      <c r="H2254" s="50">
        <v>1</v>
      </c>
      <c r="I2254" s="50" t="s">
        <v>10686</v>
      </c>
      <c r="J2254" s="48" t="s">
        <v>10716</v>
      </c>
      <c r="K2254" s="48" t="s">
        <v>10740</v>
      </c>
      <c r="L2254" s="51">
        <v>38260</v>
      </c>
      <c r="M2254" s="52">
        <v>1283</v>
      </c>
      <c r="N2254" s="53" t="s">
        <v>4697</v>
      </c>
      <c r="O2254" s="53" t="s">
        <v>4693</v>
      </c>
      <c r="P2254" s="48" t="s">
        <v>4695</v>
      </c>
      <c r="Q2254" s="50">
        <v>18</v>
      </c>
    </row>
    <row r="2255" spans="1:17">
      <c r="A2255" s="48" t="s">
        <v>10495</v>
      </c>
      <c r="B2255" s="48" t="s">
        <v>7549</v>
      </c>
      <c r="C2255" s="48">
        <v>15.22</v>
      </c>
      <c r="D2255" s="48">
        <v>4.92</v>
      </c>
      <c r="E2255" s="49" t="s">
        <v>10687</v>
      </c>
      <c r="F2255" s="49" t="s">
        <v>10686</v>
      </c>
      <c r="G2255" s="49" t="s">
        <v>10687</v>
      </c>
      <c r="H2255" s="50">
        <v>1</v>
      </c>
      <c r="I2255" s="50" t="s">
        <v>10686</v>
      </c>
      <c r="J2255" s="48" t="s">
        <v>10734</v>
      </c>
      <c r="K2255" s="48" t="s">
        <v>10744</v>
      </c>
      <c r="L2255" s="51">
        <v>35729</v>
      </c>
      <c r="M2255" s="52">
        <v>1276</v>
      </c>
      <c r="N2255" s="53" t="s">
        <v>4697</v>
      </c>
      <c r="O2255" s="53" t="s">
        <v>4697</v>
      </c>
      <c r="P2255" s="48" t="s">
        <v>4698</v>
      </c>
      <c r="Q2255" s="50">
        <v>25</v>
      </c>
    </row>
    <row r="2256" spans="1:17">
      <c r="A2256" s="48" t="s">
        <v>10497</v>
      </c>
      <c r="B2256" s="48" t="s">
        <v>10498</v>
      </c>
      <c r="C2256" s="48">
        <v>20.72</v>
      </c>
      <c r="D2256" s="48">
        <v>9.4600000000000009</v>
      </c>
      <c r="E2256" s="49" t="s">
        <v>10686</v>
      </c>
      <c r="F2256" s="49" t="s">
        <v>10686</v>
      </c>
      <c r="G2256" s="49" t="s">
        <v>10686</v>
      </c>
      <c r="H2256" s="50">
        <v>0</v>
      </c>
      <c r="I2256" s="50" t="s">
        <v>10686</v>
      </c>
      <c r="J2256" s="48" t="s">
        <v>10716</v>
      </c>
      <c r="K2256" s="48" t="s">
        <v>10738</v>
      </c>
      <c r="L2256" s="51">
        <v>37594</v>
      </c>
      <c r="M2256" s="52">
        <v>1267</v>
      </c>
      <c r="N2256" s="53" t="s">
        <v>4697</v>
      </c>
      <c r="O2256" s="53" t="s">
        <v>4693</v>
      </c>
      <c r="P2256" s="48" t="s">
        <v>4695</v>
      </c>
      <c r="Q2256" s="50">
        <v>20</v>
      </c>
    </row>
    <row r="2257" spans="1:17">
      <c r="A2257" s="48" t="s">
        <v>10500</v>
      </c>
      <c r="B2257" s="48" t="s">
        <v>10501</v>
      </c>
      <c r="C2257" s="48">
        <v>35.4</v>
      </c>
      <c r="D2257" s="48">
        <v>5.94</v>
      </c>
      <c r="E2257" s="49" t="s">
        <v>10686</v>
      </c>
      <c r="F2257" s="49" t="s">
        <v>10686</v>
      </c>
      <c r="G2257" s="49" t="s">
        <v>10687</v>
      </c>
      <c r="H2257" s="50">
        <v>1</v>
      </c>
      <c r="I2257" s="50" t="s">
        <v>10686</v>
      </c>
      <c r="J2257" s="48" t="s">
        <v>10731</v>
      </c>
      <c r="K2257" s="48" t="s">
        <v>10740</v>
      </c>
      <c r="L2257" s="51">
        <v>37946</v>
      </c>
      <c r="M2257" s="52">
        <v>1263.25</v>
      </c>
      <c r="N2257" s="53" t="s">
        <v>4697</v>
      </c>
      <c r="O2257" s="53" t="s">
        <v>4694</v>
      </c>
      <c r="P2257" s="48" t="s">
        <v>4701</v>
      </c>
      <c r="Q2257" s="50">
        <v>19</v>
      </c>
    </row>
    <row r="2258" spans="1:17">
      <c r="A2258" s="48" t="s">
        <v>10502</v>
      </c>
      <c r="B2258" s="48" t="s">
        <v>10503</v>
      </c>
      <c r="C2258" s="48">
        <v>34.4</v>
      </c>
      <c r="D2258" s="48">
        <v>5.7</v>
      </c>
      <c r="E2258" s="49" t="s">
        <v>10686</v>
      </c>
      <c r="F2258" s="49" t="s">
        <v>10686</v>
      </c>
      <c r="G2258" s="49" t="s">
        <v>10687</v>
      </c>
      <c r="H2258" s="50">
        <v>1</v>
      </c>
      <c r="I2258" s="50" t="s">
        <v>10686</v>
      </c>
      <c r="J2258" s="48" t="s">
        <v>10731</v>
      </c>
      <c r="K2258" s="48" t="s">
        <v>10740</v>
      </c>
      <c r="L2258" s="51">
        <v>37848</v>
      </c>
      <c r="M2258" s="52">
        <v>1261.8599999999999</v>
      </c>
      <c r="N2258" s="53" t="s">
        <v>4697</v>
      </c>
      <c r="O2258" s="53" t="s">
        <v>4694</v>
      </c>
      <c r="P2258" s="48" t="s">
        <v>4701</v>
      </c>
      <c r="Q2258" s="50">
        <v>19</v>
      </c>
    </row>
    <row r="2259" spans="1:17">
      <c r="A2259" s="48" t="s">
        <v>10505</v>
      </c>
      <c r="B2259" s="48" t="s">
        <v>10506</v>
      </c>
      <c r="C2259" s="48">
        <v>34.1</v>
      </c>
      <c r="D2259" s="48">
        <v>4.13</v>
      </c>
      <c r="E2259" s="49" t="s">
        <v>10686</v>
      </c>
      <c r="F2259" s="49" t="s">
        <v>10686</v>
      </c>
      <c r="G2259" s="49" t="s">
        <v>10687</v>
      </c>
      <c r="H2259" s="50">
        <v>1</v>
      </c>
      <c r="I2259" s="50" t="s">
        <v>10686</v>
      </c>
      <c r="J2259" s="48" t="s">
        <v>10731</v>
      </c>
      <c r="K2259" s="48" t="s">
        <v>10744</v>
      </c>
      <c r="L2259" s="51">
        <v>37924</v>
      </c>
      <c r="M2259" s="52">
        <v>1261.44</v>
      </c>
      <c r="N2259" s="53" t="s">
        <v>4697</v>
      </c>
      <c r="O2259" s="53" t="s">
        <v>4694</v>
      </c>
      <c r="P2259" s="48" t="s">
        <v>4701</v>
      </c>
      <c r="Q2259" s="50">
        <v>19</v>
      </c>
    </row>
    <row r="2260" spans="1:17">
      <c r="A2260" s="48" t="s">
        <v>10508</v>
      </c>
      <c r="B2260" s="48" t="s">
        <v>10509</v>
      </c>
      <c r="C2260" s="48">
        <v>30.4</v>
      </c>
      <c r="D2260" s="48">
        <v>4.7699999999999996</v>
      </c>
      <c r="E2260" s="49" t="s">
        <v>10686</v>
      </c>
      <c r="F2260" s="49" t="s">
        <v>10686</v>
      </c>
      <c r="G2260" s="49" t="s">
        <v>10687</v>
      </c>
      <c r="H2260" s="50">
        <v>1</v>
      </c>
      <c r="I2260" s="50" t="s">
        <v>10686</v>
      </c>
      <c r="J2260" s="48" t="s">
        <v>10731</v>
      </c>
      <c r="K2260" s="48" t="s">
        <v>10744</v>
      </c>
      <c r="L2260" s="51">
        <v>37907</v>
      </c>
      <c r="M2260" s="52">
        <v>1256.3</v>
      </c>
      <c r="N2260" s="53" t="s">
        <v>4697</v>
      </c>
      <c r="O2260" s="53" t="s">
        <v>4694</v>
      </c>
      <c r="P2260" s="48" t="s">
        <v>4701</v>
      </c>
      <c r="Q2260" s="50">
        <v>19</v>
      </c>
    </row>
    <row r="2261" spans="1:17">
      <c r="A2261" s="48" t="s">
        <v>10511</v>
      </c>
      <c r="B2261" s="48" t="s">
        <v>5396</v>
      </c>
      <c r="C2261" s="48">
        <v>28.7</v>
      </c>
      <c r="D2261" s="48">
        <v>4.99</v>
      </c>
      <c r="E2261" s="49" t="s">
        <v>10686</v>
      </c>
      <c r="F2261" s="49" t="s">
        <v>10686</v>
      </c>
      <c r="G2261" s="49" t="s">
        <v>10687</v>
      </c>
      <c r="H2261" s="50">
        <v>1</v>
      </c>
      <c r="I2261" s="50" t="s">
        <v>10686</v>
      </c>
      <c r="J2261" s="48" t="s">
        <v>10733</v>
      </c>
      <c r="K2261" s="48" t="s">
        <v>10744</v>
      </c>
      <c r="L2261" s="51">
        <v>37965</v>
      </c>
      <c r="M2261" s="52">
        <v>1253.94</v>
      </c>
      <c r="N2261" s="53" t="s">
        <v>4697</v>
      </c>
      <c r="O2261" s="53" t="s">
        <v>4697</v>
      </c>
      <c r="P2261" s="48" t="s">
        <v>4701</v>
      </c>
      <c r="Q2261" s="50">
        <v>19</v>
      </c>
    </row>
    <row r="2262" spans="1:17">
      <c r="A2262" s="48" t="s">
        <v>10513</v>
      </c>
      <c r="B2262" s="48" t="s">
        <v>4958</v>
      </c>
      <c r="C2262" s="48">
        <v>17.440000000000001</v>
      </c>
      <c r="D2262" s="48">
        <v>4.42</v>
      </c>
      <c r="E2262" s="49" t="s">
        <v>10687</v>
      </c>
      <c r="F2262" s="49" t="s">
        <v>10686</v>
      </c>
      <c r="G2262" s="49" t="s">
        <v>10687</v>
      </c>
      <c r="H2262" s="50">
        <v>1</v>
      </c>
      <c r="I2262" s="50" t="s">
        <v>10686</v>
      </c>
      <c r="J2262" s="48" t="s">
        <v>10734</v>
      </c>
      <c r="K2262" s="48" t="s">
        <v>10744</v>
      </c>
      <c r="L2262" s="51">
        <v>35738</v>
      </c>
      <c r="M2262" s="52">
        <v>1253</v>
      </c>
      <c r="N2262" s="53" t="s">
        <v>4697</v>
      </c>
      <c r="O2262" s="53" t="s">
        <v>4697</v>
      </c>
      <c r="P2262" s="48" t="s">
        <v>4695</v>
      </c>
      <c r="Q2262" s="50">
        <v>25</v>
      </c>
    </row>
    <row r="2263" spans="1:17">
      <c r="A2263" s="48" t="s">
        <v>10515</v>
      </c>
      <c r="B2263" s="48" t="s">
        <v>4925</v>
      </c>
      <c r="C2263" s="48">
        <v>27.6</v>
      </c>
      <c r="D2263" s="48">
        <v>4.01</v>
      </c>
      <c r="E2263" s="49" t="s">
        <v>10686</v>
      </c>
      <c r="F2263" s="49" t="s">
        <v>10686</v>
      </c>
      <c r="G2263" s="49" t="s">
        <v>10687</v>
      </c>
      <c r="H2263" s="50">
        <v>1</v>
      </c>
      <c r="I2263" s="50" t="s">
        <v>10686</v>
      </c>
      <c r="J2263" s="48" t="s">
        <v>10733</v>
      </c>
      <c r="K2263" s="48" t="s">
        <v>10744</v>
      </c>
      <c r="L2263" s="51">
        <v>37879</v>
      </c>
      <c r="M2263" s="52">
        <v>1252.4100000000001</v>
      </c>
      <c r="N2263" s="53" t="s">
        <v>4697</v>
      </c>
      <c r="O2263" s="53" t="s">
        <v>4694</v>
      </c>
      <c r="P2263" s="48" t="s">
        <v>4701</v>
      </c>
      <c r="Q2263" s="50">
        <v>19</v>
      </c>
    </row>
    <row r="2264" spans="1:17">
      <c r="A2264" s="48" t="s">
        <v>10517</v>
      </c>
      <c r="B2264" s="48" t="s">
        <v>5334</v>
      </c>
      <c r="C2264" s="48">
        <v>20.7</v>
      </c>
      <c r="D2264" s="48">
        <v>4.49</v>
      </c>
      <c r="E2264" s="49" t="s">
        <v>10686</v>
      </c>
      <c r="F2264" s="49" t="s">
        <v>10686</v>
      </c>
      <c r="G2264" s="49" t="s">
        <v>10687</v>
      </c>
      <c r="H2264" s="50">
        <v>1</v>
      </c>
      <c r="I2264" s="50" t="s">
        <v>10686</v>
      </c>
      <c r="J2264" s="48" t="s">
        <v>10716</v>
      </c>
      <c r="K2264" s="48" t="s">
        <v>10744</v>
      </c>
      <c r="L2264" s="51">
        <v>37872</v>
      </c>
      <c r="M2264" s="52">
        <v>1242.82</v>
      </c>
      <c r="N2264" s="53" t="s">
        <v>4697</v>
      </c>
      <c r="O2264" s="53" t="s">
        <v>4693</v>
      </c>
      <c r="P2264" s="48" t="s">
        <v>4701</v>
      </c>
      <c r="Q2264" s="50">
        <v>19</v>
      </c>
    </row>
    <row r="2265" spans="1:17">
      <c r="A2265" s="48" t="s">
        <v>10519</v>
      </c>
      <c r="B2265" s="48" t="s">
        <v>10520</v>
      </c>
      <c r="C2265" s="48">
        <v>20.3</v>
      </c>
      <c r="D2265" s="48">
        <v>6.37</v>
      </c>
      <c r="E2265" s="49" t="s">
        <v>10686</v>
      </c>
      <c r="F2265" s="49" t="s">
        <v>10686</v>
      </c>
      <c r="G2265" s="49" t="s">
        <v>10687</v>
      </c>
      <c r="H2265" s="50">
        <v>1</v>
      </c>
      <c r="I2265" s="50" t="s">
        <v>10686</v>
      </c>
      <c r="J2265" s="48" t="s">
        <v>10716</v>
      </c>
      <c r="K2265" s="48" t="s">
        <v>10740</v>
      </c>
      <c r="L2265" s="51">
        <v>37879</v>
      </c>
      <c r="M2265" s="52">
        <v>1242.26</v>
      </c>
      <c r="N2265" s="53" t="s">
        <v>4697</v>
      </c>
      <c r="O2265" s="53" t="s">
        <v>4693</v>
      </c>
      <c r="P2265" s="48" t="s">
        <v>4701</v>
      </c>
      <c r="Q2265" s="50">
        <v>19</v>
      </c>
    </row>
    <row r="2266" spans="1:17">
      <c r="A2266" s="48" t="s">
        <v>10522</v>
      </c>
      <c r="B2266" s="48" t="s">
        <v>5185</v>
      </c>
      <c r="C2266" s="48">
        <v>19.8</v>
      </c>
      <c r="D2266" s="48">
        <v>5.12</v>
      </c>
      <c r="E2266" s="49" t="s">
        <v>10686</v>
      </c>
      <c r="F2266" s="49" t="s">
        <v>10686</v>
      </c>
      <c r="G2266" s="49" t="s">
        <v>10687</v>
      </c>
      <c r="H2266" s="50">
        <v>1</v>
      </c>
      <c r="I2266" s="50" t="s">
        <v>10686</v>
      </c>
      <c r="J2266" s="48" t="s">
        <v>10716</v>
      </c>
      <c r="K2266" s="48" t="s">
        <v>10744</v>
      </c>
      <c r="L2266" s="51">
        <v>37835</v>
      </c>
      <c r="M2266" s="52">
        <v>1241.57</v>
      </c>
      <c r="N2266" s="53" t="s">
        <v>4697</v>
      </c>
      <c r="O2266" s="53" t="s">
        <v>4697</v>
      </c>
      <c r="P2266" s="48" t="s">
        <v>4701</v>
      </c>
      <c r="Q2266" s="50">
        <v>19</v>
      </c>
    </row>
    <row r="2267" spans="1:17">
      <c r="A2267" s="48" t="s">
        <v>10523</v>
      </c>
      <c r="B2267" s="48" t="s">
        <v>7779</v>
      </c>
      <c r="C2267" s="48">
        <v>21.87</v>
      </c>
      <c r="D2267" s="48">
        <v>8.59</v>
      </c>
      <c r="E2267" s="49" t="s">
        <v>10686</v>
      </c>
      <c r="F2267" s="49" t="s">
        <v>10686</v>
      </c>
      <c r="G2267" s="49" t="s">
        <v>10686</v>
      </c>
      <c r="H2267" s="50">
        <v>0</v>
      </c>
      <c r="I2267" s="50" t="s">
        <v>10686</v>
      </c>
      <c r="J2267" s="48" t="s">
        <v>10716</v>
      </c>
      <c r="K2267" s="48" t="s">
        <v>10738</v>
      </c>
      <c r="L2267" s="51">
        <v>37438</v>
      </c>
      <c r="M2267" s="52">
        <v>1241</v>
      </c>
      <c r="N2267" s="53" t="s">
        <v>4697</v>
      </c>
      <c r="O2267" s="53" t="s">
        <v>4697</v>
      </c>
      <c r="P2267" s="48" t="s">
        <v>4695</v>
      </c>
      <c r="Q2267" s="50">
        <v>20</v>
      </c>
    </row>
    <row r="2268" spans="1:17">
      <c r="A2268" s="48" t="s">
        <v>10525</v>
      </c>
      <c r="B2268" s="48" t="s">
        <v>6200</v>
      </c>
      <c r="C2268" s="48">
        <v>16.600000000000001</v>
      </c>
      <c r="D2268" s="48">
        <v>5.87</v>
      </c>
      <c r="E2268" s="49" t="s">
        <v>10686</v>
      </c>
      <c r="F2268" s="49" t="s">
        <v>10686</v>
      </c>
      <c r="G2268" s="49" t="s">
        <v>10686</v>
      </c>
      <c r="H2268" s="50">
        <v>1</v>
      </c>
      <c r="I2268" s="50" t="s">
        <v>10686</v>
      </c>
      <c r="J2268" s="48" t="s">
        <v>10734</v>
      </c>
      <c r="K2268" s="48" t="s">
        <v>10740</v>
      </c>
      <c r="L2268" s="51">
        <v>36079</v>
      </c>
      <c r="M2268" s="52">
        <v>1240</v>
      </c>
      <c r="N2268" s="53" t="s">
        <v>4697</v>
      </c>
      <c r="O2268" s="53" t="s">
        <v>4693</v>
      </c>
      <c r="P2268" s="48" t="s">
        <v>4698</v>
      </c>
      <c r="Q2268" s="50">
        <v>24</v>
      </c>
    </row>
    <row r="2269" spans="1:17">
      <c r="A2269" s="48" t="s">
        <v>10527</v>
      </c>
      <c r="B2269" s="48" t="s">
        <v>10528</v>
      </c>
      <c r="C2269" s="48">
        <v>21.98</v>
      </c>
      <c r="D2269" s="48">
        <v>7.03</v>
      </c>
      <c r="E2269" s="49" t="s">
        <v>10686</v>
      </c>
      <c r="F2269" s="49" t="s">
        <v>10686</v>
      </c>
      <c r="G2269" s="49" t="s">
        <v>10686</v>
      </c>
      <c r="H2269" s="50">
        <v>0</v>
      </c>
      <c r="I2269" s="50" t="s">
        <v>10686</v>
      </c>
      <c r="J2269" s="48" t="s">
        <v>10716</v>
      </c>
      <c r="K2269" s="48" t="s">
        <v>10738</v>
      </c>
      <c r="L2269" s="51">
        <v>37602</v>
      </c>
      <c r="M2269" s="52">
        <v>1237</v>
      </c>
      <c r="N2269" s="53" t="s">
        <v>4697</v>
      </c>
      <c r="O2269" s="53" t="s">
        <v>4697</v>
      </c>
      <c r="P2269" s="48" t="s">
        <v>4695</v>
      </c>
      <c r="Q2269" s="50">
        <v>20</v>
      </c>
    </row>
    <row r="2270" spans="1:17">
      <c r="A2270" s="48" t="s">
        <v>10530</v>
      </c>
      <c r="B2270" s="48" t="s">
        <v>10531</v>
      </c>
      <c r="C2270" s="48">
        <v>19.7</v>
      </c>
      <c r="D2270" s="48">
        <v>5.51</v>
      </c>
      <c r="E2270" s="49" t="s">
        <v>10686</v>
      </c>
      <c r="F2270" s="49" t="s">
        <v>10686</v>
      </c>
      <c r="G2270" s="49" t="s">
        <v>10686</v>
      </c>
      <c r="H2270" s="50">
        <v>1</v>
      </c>
      <c r="I2270" s="50" t="s">
        <v>10686</v>
      </c>
      <c r="J2270" s="48" t="s">
        <v>10716</v>
      </c>
      <c r="K2270" s="48" t="s">
        <v>10744</v>
      </c>
      <c r="L2270" s="51">
        <v>35989</v>
      </c>
      <c r="M2270" s="52">
        <v>1234</v>
      </c>
      <c r="N2270" s="53" t="s">
        <v>4697</v>
      </c>
      <c r="O2270" s="53" t="s">
        <v>4693</v>
      </c>
      <c r="P2270" s="48" t="s">
        <v>4695</v>
      </c>
      <c r="Q2270" s="50">
        <v>24</v>
      </c>
    </row>
    <row r="2271" spans="1:17">
      <c r="A2271" s="48" t="s">
        <v>10532</v>
      </c>
      <c r="B2271" s="48" t="s">
        <v>8562</v>
      </c>
      <c r="C2271" s="48">
        <v>19.21</v>
      </c>
      <c r="D2271" s="48">
        <v>4.76</v>
      </c>
      <c r="E2271" s="49" t="s">
        <v>10686</v>
      </c>
      <c r="F2271" s="49" t="s">
        <v>10687</v>
      </c>
      <c r="G2271" s="49" t="s">
        <v>10686</v>
      </c>
      <c r="H2271" s="50">
        <v>1</v>
      </c>
      <c r="I2271" s="50" t="s">
        <v>10686</v>
      </c>
      <c r="J2271" s="48" t="s">
        <v>10716</v>
      </c>
      <c r="K2271" s="48" t="s">
        <v>10744</v>
      </c>
      <c r="L2271" s="51">
        <v>38276</v>
      </c>
      <c r="M2271" s="52">
        <v>1228</v>
      </c>
      <c r="N2271" s="53" t="s">
        <v>4697</v>
      </c>
      <c r="O2271" s="53" t="s">
        <v>4693</v>
      </c>
      <c r="P2271" s="48" t="s">
        <v>4698</v>
      </c>
      <c r="Q2271" s="50">
        <v>18</v>
      </c>
    </row>
    <row r="2272" spans="1:17">
      <c r="A2272" s="48" t="s">
        <v>10533</v>
      </c>
      <c r="B2272" s="48" t="s">
        <v>10534</v>
      </c>
      <c r="C2272" s="48">
        <v>19.3</v>
      </c>
      <c r="D2272" s="48">
        <v>4.7</v>
      </c>
      <c r="E2272" s="49" t="s">
        <v>10686</v>
      </c>
      <c r="F2272" s="49" t="s">
        <v>10687</v>
      </c>
      <c r="G2272" s="49" t="s">
        <v>10686</v>
      </c>
      <c r="H2272" s="50">
        <v>1</v>
      </c>
      <c r="I2272" s="50" t="s">
        <v>10686</v>
      </c>
      <c r="J2272" s="48" t="s">
        <v>10716</v>
      </c>
      <c r="K2272" s="48" t="s">
        <v>10744</v>
      </c>
      <c r="L2272" s="51">
        <v>38177</v>
      </c>
      <c r="M2272" s="52">
        <v>1224</v>
      </c>
      <c r="N2272" s="53" t="s">
        <v>4697</v>
      </c>
      <c r="O2272" s="53" t="s">
        <v>4693</v>
      </c>
      <c r="P2272" s="48" t="s">
        <v>4695</v>
      </c>
      <c r="Q2272" s="50">
        <v>18</v>
      </c>
    </row>
    <row r="2273" spans="1:17">
      <c r="A2273" s="48" t="s">
        <v>10536</v>
      </c>
      <c r="B2273" s="48" t="s">
        <v>10537</v>
      </c>
      <c r="C2273" s="48">
        <v>16.22</v>
      </c>
      <c r="D2273" s="48">
        <v>6.21</v>
      </c>
      <c r="E2273" s="49" t="s">
        <v>10687</v>
      </c>
      <c r="F2273" s="49" t="s">
        <v>10686</v>
      </c>
      <c r="G2273" s="49" t="s">
        <v>10686</v>
      </c>
      <c r="H2273" s="50">
        <v>0</v>
      </c>
      <c r="I2273" s="50" t="s">
        <v>10686</v>
      </c>
      <c r="J2273" s="48" t="s">
        <v>10734</v>
      </c>
      <c r="K2273" s="48" t="s">
        <v>10740</v>
      </c>
      <c r="L2273" s="51">
        <v>35373</v>
      </c>
      <c r="M2273" s="52">
        <v>1220</v>
      </c>
      <c r="N2273" s="53" t="s">
        <v>4697</v>
      </c>
      <c r="O2273" s="53" t="s">
        <v>4694</v>
      </c>
      <c r="P2273" s="48" t="s">
        <v>4698</v>
      </c>
      <c r="Q2273" s="50">
        <v>26</v>
      </c>
    </row>
    <row r="2274" spans="1:17">
      <c r="A2274" s="48" t="s">
        <v>10539</v>
      </c>
      <c r="B2274" s="48" t="s">
        <v>10540</v>
      </c>
      <c r="C2274" s="48">
        <v>17.12</v>
      </c>
      <c r="D2274" s="48">
        <v>4.5199999999999996</v>
      </c>
      <c r="E2274" s="49" t="s">
        <v>10686</v>
      </c>
      <c r="F2274" s="49" t="s">
        <v>10687</v>
      </c>
      <c r="G2274" s="49" t="s">
        <v>10686</v>
      </c>
      <c r="H2274" s="50">
        <v>1</v>
      </c>
      <c r="I2274" s="50" t="s">
        <v>10686</v>
      </c>
      <c r="J2274" s="48" t="s">
        <v>10734</v>
      </c>
      <c r="K2274" s="48" t="s">
        <v>10744</v>
      </c>
      <c r="L2274" s="51">
        <v>38140</v>
      </c>
      <c r="M2274" s="52">
        <v>1210</v>
      </c>
      <c r="N2274" s="53" t="s">
        <v>4697</v>
      </c>
      <c r="O2274" s="53" t="s">
        <v>4693</v>
      </c>
      <c r="P2274" s="48" t="s">
        <v>4695</v>
      </c>
      <c r="Q2274" s="50">
        <v>19</v>
      </c>
    </row>
    <row r="2275" spans="1:17">
      <c r="A2275" s="48" t="s">
        <v>10541</v>
      </c>
      <c r="B2275" s="48" t="s">
        <v>10328</v>
      </c>
      <c r="C2275" s="48">
        <v>19.07</v>
      </c>
      <c r="D2275" s="48">
        <v>5.45</v>
      </c>
      <c r="E2275" s="49" t="s">
        <v>10686</v>
      </c>
      <c r="F2275" s="49" t="s">
        <v>10686</v>
      </c>
      <c r="G2275" s="49" t="s">
        <v>10686</v>
      </c>
      <c r="H2275" s="50">
        <v>1</v>
      </c>
      <c r="I2275" s="50" t="s">
        <v>10686</v>
      </c>
      <c r="J2275" s="48" t="s">
        <v>10716</v>
      </c>
      <c r="K2275" s="48" t="s">
        <v>10744</v>
      </c>
      <c r="L2275" s="51">
        <v>33883</v>
      </c>
      <c r="M2275" s="52">
        <v>1200.55</v>
      </c>
      <c r="N2275" s="53" t="s">
        <v>4697</v>
      </c>
      <c r="O2275" s="53" t="s">
        <v>4694</v>
      </c>
      <c r="P2275" s="48" t="s">
        <v>4695</v>
      </c>
      <c r="Q2275" s="50">
        <v>30</v>
      </c>
    </row>
    <row r="2276" spans="1:17">
      <c r="A2276" s="48" t="s">
        <v>10543</v>
      </c>
      <c r="B2276" s="48" t="s">
        <v>6033</v>
      </c>
      <c r="C2276" s="48">
        <v>15.56</v>
      </c>
      <c r="D2276" s="48">
        <v>4.42</v>
      </c>
      <c r="E2276" s="49" t="s">
        <v>10686</v>
      </c>
      <c r="F2276" s="49" t="s">
        <v>10686</v>
      </c>
      <c r="G2276" s="49" t="s">
        <v>10686</v>
      </c>
      <c r="H2276" s="50">
        <v>0</v>
      </c>
      <c r="I2276" s="50" t="s">
        <v>10686</v>
      </c>
      <c r="J2276" s="48" t="s">
        <v>10734</v>
      </c>
      <c r="K2276" s="48" t="s">
        <v>10744</v>
      </c>
      <c r="L2276" s="51">
        <v>36339</v>
      </c>
      <c r="M2276" s="52">
        <v>1200</v>
      </c>
      <c r="N2276" s="53" t="s">
        <v>4697</v>
      </c>
      <c r="O2276" s="53" t="s">
        <v>4694</v>
      </c>
      <c r="P2276" s="48" t="s">
        <v>4698</v>
      </c>
      <c r="Q2276" s="50">
        <v>23</v>
      </c>
    </row>
    <row r="2277" spans="1:17">
      <c r="A2277" s="48" t="s">
        <v>10545</v>
      </c>
      <c r="B2277" s="48" t="s">
        <v>7489</v>
      </c>
      <c r="C2277" s="48">
        <v>22.76</v>
      </c>
      <c r="D2277" s="48">
        <v>9.44</v>
      </c>
      <c r="E2277" s="49" t="s">
        <v>10686</v>
      </c>
      <c r="F2277" s="49" t="s">
        <v>10686</v>
      </c>
      <c r="G2277" s="49" t="s">
        <v>10686</v>
      </c>
      <c r="H2277" s="50">
        <v>0</v>
      </c>
      <c r="I2277" s="50" t="s">
        <v>10686</v>
      </c>
      <c r="J2277" s="48" t="s">
        <v>10716</v>
      </c>
      <c r="K2277" s="48" t="s">
        <v>10738</v>
      </c>
      <c r="L2277" s="51">
        <v>37494</v>
      </c>
      <c r="M2277" s="52">
        <v>1191</v>
      </c>
      <c r="N2277" s="53" t="s">
        <v>4697</v>
      </c>
      <c r="O2277" s="53" t="s">
        <v>4693</v>
      </c>
      <c r="P2277" s="48" t="s">
        <v>4695</v>
      </c>
      <c r="Q2277" s="50">
        <v>20</v>
      </c>
    </row>
    <row r="2278" spans="1:17">
      <c r="A2278" s="48" t="s">
        <v>10547</v>
      </c>
      <c r="B2278" s="48" t="s">
        <v>10548</v>
      </c>
      <c r="C2278" s="48">
        <v>22.79</v>
      </c>
      <c r="D2278" s="48">
        <v>6.15</v>
      </c>
      <c r="E2278" s="49" t="s">
        <v>10687</v>
      </c>
      <c r="F2278" s="49" t="s">
        <v>10686</v>
      </c>
      <c r="G2278" s="49" t="s">
        <v>10687</v>
      </c>
      <c r="H2278" s="50">
        <v>1</v>
      </c>
      <c r="I2278" s="50" t="s">
        <v>10686</v>
      </c>
      <c r="J2278" s="48" t="s">
        <v>10716</v>
      </c>
      <c r="K2278" s="48" t="s">
        <v>10740</v>
      </c>
      <c r="L2278" s="51">
        <v>35609</v>
      </c>
      <c r="M2278" s="52">
        <v>1178.07</v>
      </c>
      <c r="N2278" s="53" t="s">
        <v>4697</v>
      </c>
      <c r="O2278" s="53" t="s">
        <v>4697</v>
      </c>
      <c r="P2278" s="48" t="s">
        <v>4695</v>
      </c>
      <c r="Q2278" s="50">
        <v>25</v>
      </c>
    </row>
    <row r="2279" spans="1:17">
      <c r="A2279" s="48" t="s">
        <v>10550</v>
      </c>
      <c r="B2279" s="48" t="s">
        <v>5039</v>
      </c>
      <c r="C2279" s="48">
        <v>17.41</v>
      </c>
      <c r="D2279" s="48">
        <v>5.13</v>
      </c>
      <c r="E2279" s="49" t="s">
        <v>10687</v>
      </c>
      <c r="F2279" s="49" t="s">
        <v>10686</v>
      </c>
      <c r="G2279" s="49" t="s">
        <v>10686</v>
      </c>
      <c r="H2279" s="50">
        <v>0</v>
      </c>
      <c r="I2279" s="50" t="s">
        <v>10686</v>
      </c>
      <c r="J2279" s="48" t="s">
        <v>10734</v>
      </c>
      <c r="K2279" s="48" t="s">
        <v>10744</v>
      </c>
      <c r="L2279" s="51">
        <v>35288</v>
      </c>
      <c r="M2279" s="52">
        <v>1178</v>
      </c>
      <c r="N2279" s="53" t="s">
        <v>4697</v>
      </c>
      <c r="O2279" s="53" t="s">
        <v>4694</v>
      </c>
      <c r="P2279" s="48" t="s">
        <v>4695</v>
      </c>
      <c r="Q2279" s="50">
        <v>26</v>
      </c>
    </row>
    <row r="2280" spans="1:17">
      <c r="A2280" s="48" t="s">
        <v>10552</v>
      </c>
      <c r="B2280" s="48" t="s">
        <v>10553</v>
      </c>
      <c r="C2280" s="48">
        <v>19.32</v>
      </c>
      <c r="D2280" s="48">
        <v>4.96</v>
      </c>
      <c r="E2280" s="49" t="s">
        <v>10687</v>
      </c>
      <c r="F2280" s="49" t="s">
        <v>10686</v>
      </c>
      <c r="G2280" s="49" t="s">
        <v>10686</v>
      </c>
      <c r="H2280" s="50">
        <v>0</v>
      </c>
      <c r="I2280" s="50" t="s">
        <v>10686</v>
      </c>
      <c r="J2280" s="48" t="s">
        <v>10716</v>
      </c>
      <c r="K2280" s="48" t="s">
        <v>10744</v>
      </c>
      <c r="L2280" s="51">
        <v>37207</v>
      </c>
      <c r="M2280" s="52">
        <v>1167</v>
      </c>
      <c r="N2280" s="53" t="s">
        <v>4697</v>
      </c>
      <c r="O2280" s="53" t="s">
        <v>4693</v>
      </c>
      <c r="P2280" s="48" t="s">
        <v>4695</v>
      </c>
      <c r="Q2280" s="50">
        <v>21</v>
      </c>
    </row>
    <row r="2281" spans="1:17">
      <c r="A2281" s="48" t="s">
        <v>10554</v>
      </c>
      <c r="B2281" s="48" t="s">
        <v>4961</v>
      </c>
      <c r="C2281" s="48">
        <v>18.25</v>
      </c>
      <c r="D2281" s="48">
        <v>10.95</v>
      </c>
      <c r="E2281" s="49" t="s">
        <v>10686</v>
      </c>
      <c r="F2281" s="49" t="s">
        <v>10686</v>
      </c>
      <c r="G2281" s="49" t="s">
        <v>10686</v>
      </c>
      <c r="H2281" s="50">
        <v>0</v>
      </c>
      <c r="I2281" s="50" t="s">
        <v>10686</v>
      </c>
      <c r="J2281" s="48" t="s">
        <v>10734</v>
      </c>
      <c r="K2281" s="48" t="s">
        <v>10738</v>
      </c>
      <c r="L2281" s="51">
        <v>37418</v>
      </c>
      <c r="M2281" s="52">
        <v>1165</v>
      </c>
      <c r="N2281" s="53" t="s">
        <v>4697</v>
      </c>
      <c r="O2281" s="53" t="s">
        <v>4694</v>
      </c>
      <c r="P2281" s="48" t="s">
        <v>4698</v>
      </c>
      <c r="Q2281" s="50">
        <v>20</v>
      </c>
    </row>
    <row r="2282" spans="1:17">
      <c r="A2282" s="48" t="s">
        <v>10556</v>
      </c>
      <c r="B2282" s="48" t="s">
        <v>10557</v>
      </c>
      <c r="C2282" s="48">
        <v>53.13</v>
      </c>
      <c r="D2282" s="48">
        <v>4.4400000000000004</v>
      </c>
      <c r="E2282" s="49" t="s">
        <v>10686</v>
      </c>
      <c r="F2282" s="49" t="s">
        <v>10687</v>
      </c>
      <c r="G2282" s="49" t="s">
        <v>10686</v>
      </c>
      <c r="H2282" s="50">
        <v>1</v>
      </c>
      <c r="I2282" s="50" t="s">
        <v>10686</v>
      </c>
      <c r="J2282" s="48" t="s">
        <v>10731</v>
      </c>
      <c r="K2282" s="48" t="s">
        <v>10744</v>
      </c>
      <c r="L2282" s="51">
        <v>38302</v>
      </c>
      <c r="M2282" s="52">
        <v>1163.46</v>
      </c>
      <c r="N2282" s="53" t="s">
        <v>4697</v>
      </c>
      <c r="O2282" s="53" t="s">
        <v>4694</v>
      </c>
      <c r="P2282" s="48" t="s">
        <v>4695</v>
      </c>
      <c r="Q2282" s="50">
        <v>18</v>
      </c>
    </row>
    <row r="2283" spans="1:17">
      <c r="A2283" s="48" t="s">
        <v>10559</v>
      </c>
      <c r="B2283" s="48" t="s">
        <v>4973</v>
      </c>
      <c r="C2283" s="48">
        <v>20.46</v>
      </c>
      <c r="D2283" s="48">
        <v>4.0199999999999996</v>
      </c>
      <c r="E2283" s="49" t="s">
        <v>10686</v>
      </c>
      <c r="F2283" s="49" t="s">
        <v>10686</v>
      </c>
      <c r="G2283" s="49" t="s">
        <v>10686</v>
      </c>
      <c r="H2283" s="50">
        <v>0</v>
      </c>
      <c r="I2283" s="50" t="s">
        <v>10686</v>
      </c>
      <c r="J2283" s="48" t="s">
        <v>10716</v>
      </c>
      <c r="K2283" s="48" t="s">
        <v>10744</v>
      </c>
      <c r="L2283" s="51">
        <v>34541</v>
      </c>
      <c r="M2283" s="52">
        <v>1158.32</v>
      </c>
      <c r="N2283" s="53" t="s">
        <v>4697</v>
      </c>
      <c r="O2283" s="53" t="s">
        <v>4693</v>
      </c>
      <c r="P2283" s="48" t="s">
        <v>4695</v>
      </c>
      <c r="Q2283" s="50">
        <v>28</v>
      </c>
    </row>
    <row r="2284" spans="1:17">
      <c r="A2284" s="48" t="s">
        <v>10560</v>
      </c>
      <c r="B2284" s="48" t="s">
        <v>4765</v>
      </c>
      <c r="C2284" s="48">
        <v>43.01</v>
      </c>
      <c r="D2284" s="48">
        <v>5.44</v>
      </c>
      <c r="E2284" s="49" t="s">
        <v>10686</v>
      </c>
      <c r="F2284" s="49" t="s">
        <v>10687</v>
      </c>
      <c r="G2284" s="49" t="s">
        <v>10686</v>
      </c>
      <c r="H2284" s="50">
        <v>1</v>
      </c>
      <c r="I2284" s="50" t="s">
        <v>10686</v>
      </c>
      <c r="J2284" s="48" t="s">
        <v>10731</v>
      </c>
      <c r="K2284" s="48" t="s">
        <v>10744</v>
      </c>
      <c r="L2284" s="51">
        <v>38186</v>
      </c>
      <c r="M2284" s="52">
        <v>1149.4000000000001</v>
      </c>
      <c r="N2284" s="53" t="s">
        <v>4697</v>
      </c>
      <c r="O2284" s="53" t="s">
        <v>4697</v>
      </c>
      <c r="P2284" s="48" t="s">
        <v>4695</v>
      </c>
      <c r="Q2284" s="50">
        <v>18</v>
      </c>
    </row>
    <row r="2285" spans="1:17">
      <c r="A2285" s="48" t="s">
        <v>10562</v>
      </c>
      <c r="B2285" s="48" t="s">
        <v>7234</v>
      </c>
      <c r="C2285" s="48">
        <v>15.01</v>
      </c>
      <c r="D2285" s="48">
        <v>4.1500000000000004</v>
      </c>
      <c r="E2285" s="49" t="s">
        <v>10686</v>
      </c>
      <c r="F2285" s="49" t="s">
        <v>10686</v>
      </c>
      <c r="G2285" s="49" t="s">
        <v>10687</v>
      </c>
      <c r="H2285" s="50">
        <v>1</v>
      </c>
      <c r="I2285" s="50" t="s">
        <v>10686</v>
      </c>
      <c r="J2285" s="48" t="s">
        <v>10734</v>
      </c>
      <c r="K2285" s="48" t="s">
        <v>10744</v>
      </c>
      <c r="L2285" s="51">
        <v>37784</v>
      </c>
      <c r="M2285" s="52">
        <v>1149</v>
      </c>
      <c r="N2285" s="53" t="s">
        <v>4697</v>
      </c>
      <c r="O2285" s="53" t="s">
        <v>4693</v>
      </c>
      <c r="P2285" s="48" t="s">
        <v>4698</v>
      </c>
      <c r="Q2285" s="50">
        <v>19</v>
      </c>
    </row>
    <row r="2286" spans="1:17">
      <c r="A2286" s="48" t="s">
        <v>10564</v>
      </c>
      <c r="B2286" s="48" t="s">
        <v>10565</v>
      </c>
      <c r="C2286" s="48">
        <v>41.14</v>
      </c>
      <c r="D2286" s="48">
        <v>6.02</v>
      </c>
      <c r="E2286" s="49" t="s">
        <v>10686</v>
      </c>
      <c r="F2286" s="49" t="s">
        <v>10687</v>
      </c>
      <c r="G2286" s="49" t="s">
        <v>10686</v>
      </c>
      <c r="H2286" s="50">
        <v>1</v>
      </c>
      <c r="I2286" s="50" t="s">
        <v>10686</v>
      </c>
      <c r="J2286" s="48" t="s">
        <v>10731</v>
      </c>
      <c r="K2286" s="48" t="s">
        <v>10740</v>
      </c>
      <c r="L2286" s="51">
        <v>38148</v>
      </c>
      <c r="M2286" s="52">
        <v>1146.8</v>
      </c>
      <c r="N2286" s="53" t="s">
        <v>4697</v>
      </c>
      <c r="O2286" s="53" t="s">
        <v>4697</v>
      </c>
      <c r="P2286" s="48" t="s">
        <v>4695</v>
      </c>
      <c r="Q2286" s="50">
        <v>18</v>
      </c>
    </row>
    <row r="2287" spans="1:17">
      <c r="A2287" s="48" t="s">
        <v>10567</v>
      </c>
      <c r="B2287" s="48" t="s">
        <v>4997</v>
      </c>
      <c r="C2287" s="48">
        <v>16.55</v>
      </c>
      <c r="D2287" s="48">
        <v>7.73</v>
      </c>
      <c r="E2287" s="49" t="s">
        <v>10686</v>
      </c>
      <c r="F2287" s="49" t="s">
        <v>10686</v>
      </c>
      <c r="G2287" s="49" t="s">
        <v>10686</v>
      </c>
      <c r="H2287" s="50">
        <v>0</v>
      </c>
      <c r="I2287" s="50" t="s">
        <v>10686</v>
      </c>
      <c r="J2287" s="48" t="s">
        <v>10734</v>
      </c>
      <c r="K2287" s="48" t="s">
        <v>10738</v>
      </c>
      <c r="L2287" s="51">
        <v>37530</v>
      </c>
      <c r="M2287" s="52">
        <v>1142</v>
      </c>
      <c r="N2287" s="53" t="s">
        <v>4694</v>
      </c>
      <c r="O2287" s="53" t="s">
        <v>4697</v>
      </c>
      <c r="P2287" s="48" t="s">
        <v>4701</v>
      </c>
      <c r="Q2287" s="50">
        <v>20</v>
      </c>
    </row>
    <row r="2288" spans="1:17">
      <c r="A2288" s="48" t="s">
        <v>10568</v>
      </c>
      <c r="B2288" s="48" t="s">
        <v>10569</v>
      </c>
      <c r="C2288" s="48">
        <v>37.29</v>
      </c>
      <c r="D2288" s="48">
        <v>5.03</v>
      </c>
      <c r="E2288" s="49" t="s">
        <v>10686</v>
      </c>
      <c r="F2288" s="49" t="s">
        <v>10687</v>
      </c>
      <c r="G2288" s="49" t="s">
        <v>10686</v>
      </c>
      <c r="H2288" s="50">
        <v>1</v>
      </c>
      <c r="I2288" s="50" t="s">
        <v>10686</v>
      </c>
      <c r="J2288" s="48" t="s">
        <v>10731</v>
      </c>
      <c r="K2288" s="48" t="s">
        <v>10744</v>
      </c>
      <c r="L2288" s="51">
        <v>38242</v>
      </c>
      <c r="M2288" s="52">
        <v>1141.45</v>
      </c>
      <c r="N2288" s="53" t="s">
        <v>4694</v>
      </c>
      <c r="O2288" s="53" t="s">
        <v>4694</v>
      </c>
      <c r="P2288" s="48" t="s">
        <v>4695</v>
      </c>
      <c r="Q2288" s="50">
        <v>18</v>
      </c>
    </row>
    <row r="2289" spans="1:17">
      <c r="A2289" s="48" t="s">
        <v>10571</v>
      </c>
      <c r="B2289" s="48" t="s">
        <v>8568</v>
      </c>
      <c r="C2289" s="48">
        <v>16.739999999999998</v>
      </c>
      <c r="D2289" s="48">
        <v>4.08</v>
      </c>
      <c r="E2289" s="49" t="s">
        <v>10687</v>
      </c>
      <c r="F2289" s="49" t="s">
        <v>10686</v>
      </c>
      <c r="G2289" s="49" t="s">
        <v>10686</v>
      </c>
      <c r="H2289" s="50">
        <v>0</v>
      </c>
      <c r="I2289" s="50" t="s">
        <v>10686</v>
      </c>
      <c r="J2289" s="48" t="s">
        <v>10734</v>
      </c>
      <c r="K2289" s="48" t="s">
        <v>10744</v>
      </c>
      <c r="L2289" s="51">
        <v>37189</v>
      </c>
      <c r="M2289" s="52">
        <v>1141</v>
      </c>
      <c r="N2289" s="53" t="s">
        <v>4694</v>
      </c>
      <c r="O2289" s="53" t="s">
        <v>4693</v>
      </c>
      <c r="P2289" s="48" t="s">
        <v>4695</v>
      </c>
      <c r="Q2289" s="50">
        <v>21</v>
      </c>
    </row>
    <row r="2290" spans="1:17">
      <c r="A2290" s="48" t="s">
        <v>10573</v>
      </c>
      <c r="B2290" s="48" t="s">
        <v>10574</v>
      </c>
      <c r="C2290" s="48">
        <v>34.43</v>
      </c>
      <c r="D2290" s="48">
        <v>4.2699999999999996</v>
      </c>
      <c r="E2290" s="49" t="s">
        <v>10686</v>
      </c>
      <c r="F2290" s="49" t="s">
        <v>10687</v>
      </c>
      <c r="G2290" s="49" t="s">
        <v>10686</v>
      </c>
      <c r="H2290" s="50">
        <v>1</v>
      </c>
      <c r="I2290" s="50" t="s">
        <v>10686</v>
      </c>
      <c r="J2290" s="48" t="s">
        <v>10731</v>
      </c>
      <c r="K2290" s="48" t="s">
        <v>10744</v>
      </c>
      <c r="L2290" s="51">
        <v>38318</v>
      </c>
      <c r="M2290" s="52">
        <v>1137.47</v>
      </c>
      <c r="N2290" s="53" t="s">
        <v>4694</v>
      </c>
      <c r="O2290" s="53" t="s">
        <v>4697</v>
      </c>
      <c r="P2290" s="48" t="s">
        <v>4695</v>
      </c>
      <c r="Q2290" s="50">
        <v>18</v>
      </c>
    </row>
    <row r="2291" spans="1:17">
      <c r="A2291" s="48" t="s">
        <v>10576</v>
      </c>
      <c r="B2291" s="48" t="s">
        <v>10577</v>
      </c>
      <c r="C2291" s="48">
        <v>34.1</v>
      </c>
      <c r="D2291" s="48">
        <v>4.07</v>
      </c>
      <c r="E2291" s="49" t="s">
        <v>10686</v>
      </c>
      <c r="F2291" s="49" t="s">
        <v>10687</v>
      </c>
      <c r="G2291" s="49" t="s">
        <v>10686</v>
      </c>
      <c r="H2291" s="50">
        <v>1</v>
      </c>
      <c r="I2291" s="50" t="s">
        <v>10686</v>
      </c>
      <c r="J2291" s="48" t="s">
        <v>10731</v>
      </c>
      <c r="K2291" s="48" t="s">
        <v>10744</v>
      </c>
      <c r="L2291" s="51">
        <v>38275</v>
      </c>
      <c r="M2291" s="52">
        <v>1137.01</v>
      </c>
      <c r="N2291" s="53" t="s">
        <v>4694</v>
      </c>
      <c r="O2291" s="53" t="s">
        <v>4693</v>
      </c>
      <c r="P2291" s="48" t="s">
        <v>4695</v>
      </c>
      <c r="Q2291" s="50">
        <v>18</v>
      </c>
    </row>
    <row r="2292" spans="1:17">
      <c r="A2292" s="48" t="s">
        <v>10578</v>
      </c>
      <c r="B2292" s="48" t="s">
        <v>5499</v>
      </c>
      <c r="C2292" s="48">
        <v>19.3</v>
      </c>
      <c r="D2292" s="48">
        <v>10.36</v>
      </c>
      <c r="E2292" s="49" t="s">
        <v>10686</v>
      </c>
      <c r="F2292" s="49" t="s">
        <v>10686</v>
      </c>
      <c r="G2292" s="49" t="s">
        <v>10686</v>
      </c>
      <c r="H2292" s="50">
        <v>0</v>
      </c>
      <c r="I2292" s="50" t="s">
        <v>10686</v>
      </c>
      <c r="J2292" s="48" t="s">
        <v>10716</v>
      </c>
      <c r="K2292" s="48" t="s">
        <v>10738</v>
      </c>
      <c r="L2292" s="51">
        <v>37479</v>
      </c>
      <c r="M2292" s="52">
        <v>1137</v>
      </c>
      <c r="N2292" s="53" t="s">
        <v>4694</v>
      </c>
      <c r="O2292" s="53" t="s">
        <v>4693</v>
      </c>
      <c r="P2292" s="48" t="s">
        <v>4695</v>
      </c>
      <c r="Q2292" s="50">
        <v>20</v>
      </c>
    </row>
    <row r="2293" spans="1:17">
      <c r="A2293" s="48" t="s">
        <v>10579</v>
      </c>
      <c r="B2293" s="48" t="s">
        <v>10580</v>
      </c>
      <c r="C2293" s="48">
        <v>33.659999999999997</v>
      </c>
      <c r="D2293" s="48">
        <v>5.71</v>
      </c>
      <c r="E2293" s="49" t="s">
        <v>10686</v>
      </c>
      <c r="F2293" s="49" t="s">
        <v>10687</v>
      </c>
      <c r="G2293" s="49" t="s">
        <v>10686</v>
      </c>
      <c r="H2293" s="50">
        <v>1</v>
      </c>
      <c r="I2293" s="50" t="s">
        <v>10686</v>
      </c>
      <c r="J2293" s="48" t="s">
        <v>10731</v>
      </c>
      <c r="K2293" s="48" t="s">
        <v>10740</v>
      </c>
      <c r="L2293" s="51">
        <v>38319</v>
      </c>
      <c r="M2293" s="52">
        <v>1136.4000000000001</v>
      </c>
      <c r="N2293" s="53" t="s">
        <v>4694</v>
      </c>
      <c r="O2293" s="53" t="s">
        <v>4694</v>
      </c>
      <c r="P2293" s="48" t="s">
        <v>4695</v>
      </c>
      <c r="Q2293" s="50">
        <v>18</v>
      </c>
    </row>
    <row r="2294" spans="1:17">
      <c r="A2294" s="48" t="s">
        <v>10582</v>
      </c>
      <c r="B2294" s="48" t="s">
        <v>4876</v>
      </c>
      <c r="C2294" s="48">
        <v>33.33</v>
      </c>
      <c r="D2294" s="48">
        <v>6.08</v>
      </c>
      <c r="E2294" s="49" t="s">
        <v>10686</v>
      </c>
      <c r="F2294" s="49" t="s">
        <v>10687</v>
      </c>
      <c r="G2294" s="49" t="s">
        <v>10686</v>
      </c>
      <c r="H2294" s="50">
        <v>1</v>
      </c>
      <c r="I2294" s="50" t="s">
        <v>10686</v>
      </c>
      <c r="J2294" s="48" t="s">
        <v>10731</v>
      </c>
      <c r="K2294" s="48" t="s">
        <v>10740</v>
      </c>
      <c r="L2294" s="51">
        <v>38149</v>
      </c>
      <c r="M2294" s="52">
        <v>1135.94</v>
      </c>
      <c r="N2294" s="53" t="s">
        <v>4694</v>
      </c>
      <c r="O2294" s="53" t="s">
        <v>4694</v>
      </c>
      <c r="P2294" s="48" t="s">
        <v>4695</v>
      </c>
      <c r="Q2294" s="50">
        <v>18</v>
      </c>
    </row>
    <row r="2295" spans="1:17">
      <c r="A2295" s="48" t="s">
        <v>10583</v>
      </c>
      <c r="B2295" s="48" t="s">
        <v>4997</v>
      </c>
      <c r="C2295" s="48">
        <v>21.84</v>
      </c>
      <c r="D2295" s="48">
        <v>5.71</v>
      </c>
      <c r="E2295" s="49" t="s">
        <v>10686</v>
      </c>
      <c r="F2295" s="49" t="s">
        <v>10687</v>
      </c>
      <c r="G2295" s="49" t="s">
        <v>10686</v>
      </c>
      <c r="H2295" s="50">
        <v>1</v>
      </c>
      <c r="I2295" s="50" t="s">
        <v>10686</v>
      </c>
      <c r="J2295" s="48" t="s">
        <v>10716</v>
      </c>
      <c r="K2295" s="48" t="s">
        <v>10740</v>
      </c>
      <c r="L2295" s="51">
        <v>38266</v>
      </c>
      <c r="M2295" s="52">
        <v>1135</v>
      </c>
      <c r="N2295" s="53" t="s">
        <v>4694</v>
      </c>
      <c r="O2295" s="53" t="s">
        <v>4694</v>
      </c>
      <c r="P2295" s="48" t="s">
        <v>4695</v>
      </c>
      <c r="Q2295" s="50">
        <v>18</v>
      </c>
    </row>
    <row r="2296" spans="1:17">
      <c r="A2296" s="48" t="s">
        <v>10585</v>
      </c>
      <c r="B2296" s="48" t="s">
        <v>6705</v>
      </c>
      <c r="C2296" s="48">
        <v>16.87</v>
      </c>
      <c r="D2296" s="48">
        <v>9.1300000000000008</v>
      </c>
      <c r="E2296" s="49" t="s">
        <v>10686</v>
      </c>
      <c r="F2296" s="49" t="s">
        <v>10686</v>
      </c>
      <c r="G2296" s="49" t="s">
        <v>10686</v>
      </c>
      <c r="H2296" s="50">
        <v>0</v>
      </c>
      <c r="I2296" s="50" t="s">
        <v>10686</v>
      </c>
      <c r="J2296" s="48" t="s">
        <v>10734</v>
      </c>
      <c r="K2296" s="48" t="s">
        <v>10738</v>
      </c>
      <c r="L2296" s="51">
        <v>37456</v>
      </c>
      <c r="M2296" s="52">
        <v>1132</v>
      </c>
      <c r="N2296" s="53" t="s">
        <v>4694</v>
      </c>
      <c r="O2296" s="53" t="s">
        <v>4693</v>
      </c>
      <c r="P2296" s="48" t="s">
        <v>4695</v>
      </c>
      <c r="Q2296" s="50">
        <v>20</v>
      </c>
    </row>
    <row r="2297" spans="1:17">
      <c r="A2297" s="48" t="s">
        <v>10587</v>
      </c>
      <c r="B2297" s="48" t="s">
        <v>10588</v>
      </c>
      <c r="C2297" s="48">
        <v>30.14</v>
      </c>
      <c r="D2297" s="48">
        <v>5.49</v>
      </c>
      <c r="E2297" s="49" t="s">
        <v>10686</v>
      </c>
      <c r="F2297" s="49" t="s">
        <v>10687</v>
      </c>
      <c r="G2297" s="49" t="s">
        <v>10686</v>
      </c>
      <c r="H2297" s="50">
        <v>1</v>
      </c>
      <c r="I2297" s="50" t="s">
        <v>10686</v>
      </c>
      <c r="J2297" s="48" t="s">
        <v>10731</v>
      </c>
      <c r="K2297" s="48" t="s">
        <v>10744</v>
      </c>
      <c r="L2297" s="51">
        <v>38152</v>
      </c>
      <c r="M2297" s="52">
        <v>1131.51</v>
      </c>
      <c r="N2297" s="53" t="s">
        <v>4694</v>
      </c>
      <c r="O2297" s="53" t="s">
        <v>4693</v>
      </c>
      <c r="P2297" s="48" t="s">
        <v>4695</v>
      </c>
      <c r="Q2297" s="50">
        <v>18</v>
      </c>
    </row>
    <row r="2298" spans="1:17">
      <c r="A2298" s="48" t="s">
        <v>10590</v>
      </c>
      <c r="B2298" s="48" t="s">
        <v>10591</v>
      </c>
      <c r="C2298" s="48">
        <v>23.21</v>
      </c>
      <c r="D2298" s="48">
        <v>4.37</v>
      </c>
      <c r="E2298" s="49" t="s">
        <v>10686</v>
      </c>
      <c r="F2298" s="49" t="s">
        <v>10687</v>
      </c>
      <c r="G2298" s="49" t="s">
        <v>10686</v>
      </c>
      <c r="H2298" s="50">
        <v>1</v>
      </c>
      <c r="I2298" s="50" t="s">
        <v>10686</v>
      </c>
      <c r="J2298" s="48" t="s">
        <v>10716</v>
      </c>
      <c r="K2298" s="48" t="s">
        <v>10744</v>
      </c>
      <c r="L2298" s="51">
        <v>38303</v>
      </c>
      <c r="M2298" s="52">
        <v>1121.8699999999999</v>
      </c>
      <c r="N2298" s="53" t="s">
        <v>4694</v>
      </c>
      <c r="O2298" s="53" t="s">
        <v>4693</v>
      </c>
      <c r="P2298" s="48" t="s">
        <v>4695</v>
      </c>
      <c r="Q2298" s="50">
        <v>18</v>
      </c>
    </row>
    <row r="2299" spans="1:17">
      <c r="A2299" s="48" t="s">
        <v>10593</v>
      </c>
      <c r="B2299" s="48" t="s">
        <v>10594</v>
      </c>
      <c r="C2299" s="48">
        <v>17.170000000000002</v>
      </c>
      <c r="D2299" s="48">
        <v>8.4600000000000009</v>
      </c>
      <c r="E2299" s="49" t="s">
        <v>10686</v>
      </c>
      <c r="F2299" s="49" t="s">
        <v>10686</v>
      </c>
      <c r="G2299" s="49" t="s">
        <v>10686</v>
      </c>
      <c r="H2299" s="50">
        <v>0</v>
      </c>
      <c r="I2299" s="50" t="s">
        <v>10686</v>
      </c>
      <c r="J2299" s="48" t="s">
        <v>10734</v>
      </c>
      <c r="K2299" s="48" t="s">
        <v>10738</v>
      </c>
      <c r="L2299" s="51">
        <v>37481</v>
      </c>
      <c r="M2299" s="52">
        <v>1086</v>
      </c>
      <c r="N2299" s="53" t="s">
        <v>4694</v>
      </c>
      <c r="O2299" s="53" t="s">
        <v>4694</v>
      </c>
      <c r="P2299" s="48" t="s">
        <v>4695</v>
      </c>
      <c r="Q2299" s="50">
        <v>20</v>
      </c>
    </row>
    <row r="2300" spans="1:17">
      <c r="A2300" s="48" t="s">
        <v>10596</v>
      </c>
      <c r="B2300" s="48" t="s">
        <v>10597</v>
      </c>
      <c r="C2300" s="48">
        <v>15.61</v>
      </c>
      <c r="D2300" s="48">
        <v>5.28</v>
      </c>
      <c r="E2300" s="49" t="s">
        <v>10686</v>
      </c>
      <c r="F2300" s="49" t="s">
        <v>10686</v>
      </c>
      <c r="G2300" s="49" t="s">
        <v>10686</v>
      </c>
      <c r="H2300" s="50">
        <v>1</v>
      </c>
      <c r="I2300" s="50" t="s">
        <v>10686</v>
      </c>
      <c r="J2300" s="48" t="s">
        <v>10734</v>
      </c>
      <c r="K2300" s="48" t="s">
        <v>10744</v>
      </c>
      <c r="L2300" s="51">
        <v>36155</v>
      </c>
      <c r="M2300" s="52">
        <v>1082</v>
      </c>
      <c r="N2300" s="53" t="s">
        <v>4694</v>
      </c>
      <c r="O2300" s="53" t="s">
        <v>4697</v>
      </c>
      <c r="P2300" s="48" t="s">
        <v>4695</v>
      </c>
      <c r="Q2300" s="50">
        <v>24</v>
      </c>
    </row>
    <row r="2301" spans="1:17">
      <c r="A2301" s="48" t="s">
        <v>10599</v>
      </c>
      <c r="B2301" s="48" t="s">
        <v>4970</v>
      </c>
      <c r="C2301" s="48">
        <v>17.98</v>
      </c>
      <c r="D2301" s="48">
        <v>5.33</v>
      </c>
      <c r="E2301" s="49" t="s">
        <v>10687</v>
      </c>
      <c r="F2301" s="49" t="s">
        <v>10686</v>
      </c>
      <c r="G2301" s="49" t="s">
        <v>10687</v>
      </c>
      <c r="H2301" s="50">
        <v>1</v>
      </c>
      <c r="I2301" s="50" t="s">
        <v>10686</v>
      </c>
      <c r="J2301" s="48" t="s">
        <v>10734</v>
      </c>
      <c r="K2301" s="48" t="s">
        <v>10744</v>
      </c>
      <c r="L2301" s="51">
        <v>35655</v>
      </c>
      <c r="M2301" s="52">
        <v>1071</v>
      </c>
      <c r="N2301" s="53" t="s">
        <v>4694</v>
      </c>
      <c r="O2301" s="53" t="s">
        <v>4694</v>
      </c>
      <c r="P2301" s="48" t="s">
        <v>4695</v>
      </c>
      <c r="Q2301" s="50">
        <v>25</v>
      </c>
    </row>
    <row r="2302" spans="1:17">
      <c r="A2302" s="48" t="s">
        <v>10601</v>
      </c>
      <c r="B2302" s="48" t="s">
        <v>10602</v>
      </c>
      <c r="C2302" s="48">
        <v>21.64</v>
      </c>
      <c r="D2302" s="48">
        <v>5.5</v>
      </c>
      <c r="E2302" s="49" t="s">
        <v>10686</v>
      </c>
      <c r="F2302" s="49" t="s">
        <v>10687</v>
      </c>
      <c r="G2302" s="49" t="s">
        <v>10686</v>
      </c>
      <c r="H2302" s="50">
        <v>1</v>
      </c>
      <c r="I2302" s="50" t="s">
        <v>10686</v>
      </c>
      <c r="J2302" s="48" t="s">
        <v>10716</v>
      </c>
      <c r="K2302" s="48" t="s">
        <v>10744</v>
      </c>
      <c r="L2302" s="51">
        <v>38223</v>
      </c>
      <c r="M2302" s="52">
        <v>1070</v>
      </c>
      <c r="N2302" s="53" t="s">
        <v>4694</v>
      </c>
      <c r="O2302" s="53" t="s">
        <v>4694</v>
      </c>
      <c r="P2302" s="48" t="s">
        <v>4695</v>
      </c>
      <c r="Q2302" s="50">
        <v>18</v>
      </c>
    </row>
    <row r="2303" spans="1:17">
      <c r="A2303" s="48" t="s">
        <v>10604</v>
      </c>
      <c r="B2303" s="48" t="s">
        <v>4765</v>
      </c>
      <c r="C2303" s="48">
        <v>16.399999999999999</v>
      </c>
      <c r="D2303" s="48">
        <v>5.4</v>
      </c>
      <c r="E2303" s="49" t="s">
        <v>10686</v>
      </c>
      <c r="F2303" s="49" t="s">
        <v>10686</v>
      </c>
      <c r="G2303" s="49" t="s">
        <v>10687</v>
      </c>
      <c r="H2303" s="50">
        <v>1</v>
      </c>
      <c r="I2303" s="50" t="s">
        <v>10686</v>
      </c>
      <c r="J2303" s="48" t="s">
        <v>10734</v>
      </c>
      <c r="K2303" s="48" t="s">
        <v>10744</v>
      </c>
      <c r="L2303" s="51">
        <v>34240</v>
      </c>
      <c r="M2303" s="52">
        <v>1068</v>
      </c>
      <c r="N2303" s="53" t="s">
        <v>4694</v>
      </c>
      <c r="O2303" s="53" t="s">
        <v>4693</v>
      </c>
      <c r="P2303" s="48" t="s">
        <v>4695</v>
      </c>
      <c r="Q2303" s="50">
        <v>29</v>
      </c>
    </row>
    <row r="2304" spans="1:17">
      <c r="A2304" s="48" t="s">
        <v>10605</v>
      </c>
      <c r="B2304" s="48" t="s">
        <v>10606</v>
      </c>
      <c r="C2304" s="48">
        <v>15.77</v>
      </c>
      <c r="D2304" s="48">
        <v>6.05</v>
      </c>
      <c r="E2304" s="49" t="s">
        <v>10687</v>
      </c>
      <c r="F2304" s="49" t="s">
        <v>10686</v>
      </c>
      <c r="G2304" s="49" t="s">
        <v>10686</v>
      </c>
      <c r="H2304" s="50">
        <v>1</v>
      </c>
      <c r="I2304" s="50" t="s">
        <v>10686</v>
      </c>
      <c r="J2304" s="48" t="s">
        <v>10734</v>
      </c>
      <c r="K2304" s="48" t="s">
        <v>10740</v>
      </c>
      <c r="L2304" s="51">
        <v>34851</v>
      </c>
      <c r="M2304" s="52">
        <v>1056</v>
      </c>
      <c r="N2304" s="53" t="s">
        <v>4694</v>
      </c>
      <c r="O2304" s="53" t="s">
        <v>4697</v>
      </c>
      <c r="P2304" s="48" t="s">
        <v>4695</v>
      </c>
      <c r="Q2304" s="50">
        <v>28</v>
      </c>
    </row>
    <row r="2305" spans="1:17">
      <c r="A2305" s="48" t="s">
        <v>10608</v>
      </c>
      <c r="B2305" s="48" t="s">
        <v>6033</v>
      </c>
      <c r="C2305" s="48">
        <v>18.27</v>
      </c>
      <c r="D2305" s="48">
        <v>11.46</v>
      </c>
      <c r="E2305" s="49" t="s">
        <v>10686</v>
      </c>
      <c r="F2305" s="49" t="s">
        <v>10686</v>
      </c>
      <c r="G2305" s="49" t="s">
        <v>10686</v>
      </c>
      <c r="H2305" s="50">
        <v>0</v>
      </c>
      <c r="I2305" s="50" t="s">
        <v>10686</v>
      </c>
      <c r="J2305" s="48" t="s">
        <v>10734</v>
      </c>
      <c r="K2305" s="48" t="s">
        <v>10738</v>
      </c>
      <c r="L2305" s="51">
        <v>37438</v>
      </c>
      <c r="M2305" s="52">
        <v>1049</v>
      </c>
      <c r="N2305" s="53" t="s">
        <v>4694</v>
      </c>
      <c r="O2305" s="53" t="s">
        <v>4697</v>
      </c>
      <c r="P2305" s="48" t="s">
        <v>4698</v>
      </c>
      <c r="Q2305" s="50">
        <v>20</v>
      </c>
    </row>
    <row r="2306" spans="1:17">
      <c r="A2306" s="48" t="s">
        <v>10610</v>
      </c>
      <c r="B2306" s="48" t="s">
        <v>10611</v>
      </c>
      <c r="C2306" s="48">
        <v>16.489999999999998</v>
      </c>
      <c r="D2306" s="48">
        <v>8.48</v>
      </c>
      <c r="E2306" s="49" t="s">
        <v>10686</v>
      </c>
      <c r="F2306" s="49" t="s">
        <v>10686</v>
      </c>
      <c r="G2306" s="49" t="s">
        <v>10686</v>
      </c>
      <c r="H2306" s="50">
        <v>0</v>
      </c>
      <c r="I2306" s="50" t="s">
        <v>10686</v>
      </c>
      <c r="J2306" s="48" t="s">
        <v>10734</v>
      </c>
      <c r="K2306" s="48" t="s">
        <v>10738</v>
      </c>
      <c r="L2306" s="51">
        <v>37457</v>
      </c>
      <c r="M2306" s="52">
        <v>1047</v>
      </c>
      <c r="N2306" s="53" t="s">
        <v>4694</v>
      </c>
      <c r="O2306" s="53" t="s">
        <v>4693</v>
      </c>
      <c r="P2306" s="48" t="s">
        <v>4695</v>
      </c>
      <c r="Q2306" s="50">
        <v>20</v>
      </c>
    </row>
    <row r="2307" spans="1:17">
      <c r="A2307" s="48" t="s">
        <v>10613</v>
      </c>
      <c r="B2307" s="48" t="s">
        <v>7728</v>
      </c>
      <c r="C2307" s="48">
        <v>16.14</v>
      </c>
      <c r="D2307" s="48">
        <v>4.8600000000000003</v>
      </c>
      <c r="E2307" s="49" t="s">
        <v>10686</v>
      </c>
      <c r="F2307" s="49" t="s">
        <v>10686</v>
      </c>
      <c r="G2307" s="49" t="s">
        <v>10686</v>
      </c>
      <c r="H2307" s="50">
        <v>0</v>
      </c>
      <c r="I2307" s="50" t="s">
        <v>10686</v>
      </c>
      <c r="J2307" s="48" t="s">
        <v>10734</v>
      </c>
      <c r="K2307" s="48" t="s">
        <v>10744</v>
      </c>
      <c r="L2307" s="51">
        <v>34655</v>
      </c>
      <c r="M2307" s="52">
        <v>1044</v>
      </c>
      <c r="N2307" s="53" t="s">
        <v>4694</v>
      </c>
      <c r="O2307" s="53" t="s">
        <v>4697</v>
      </c>
      <c r="P2307" s="48" t="s">
        <v>4695</v>
      </c>
      <c r="Q2307" s="50">
        <v>28</v>
      </c>
    </row>
    <row r="2308" spans="1:17">
      <c r="A2308" s="48" t="s">
        <v>10615</v>
      </c>
      <c r="B2308" s="48" t="s">
        <v>5550</v>
      </c>
      <c r="C2308" s="48">
        <v>20.85</v>
      </c>
      <c r="D2308" s="48">
        <v>4.45</v>
      </c>
      <c r="E2308" s="49" t="s">
        <v>10687</v>
      </c>
      <c r="F2308" s="49" t="s">
        <v>10686</v>
      </c>
      <c r="G2308" s="49" t="s">
        <v>10686</v>
      </c>
      <c r="H2308" s="50">
        <v>1</v>
      </c>
      <c r="I2308" s="50" t="s">
        <v>10686</v>
      </c>
      <c r="J2308" s="48" t="s">
        <v>10716</v>
      </c>
      <c r="K2308" s="48" t="s">
        <v>10744</v>
      </c>
      <c r="L2308" s="51">
        <v>34977</v>
      </c>
      <c r="M2308" s="52">
        <v>1033.74</v>
      </c>
      <c r="N2308" s="53" t="s">
        <v>4694</v>
      </c>
      <c r="O2308" s="53" t="s">
        <v>4693</v>
      </c>
      <c r="P2308" s="48" t="s">
        <v>4695</v>
      </c>
      <c r="Q2308" s="50">
        <v>27</v>
      </c>
    </row>
    <row r="2309" spans="1:17">
      <c r="A2309" s="48" t="s">
        <v>10617</v>
      </c>
      <c r="B2309" s="48" t="s">
        <v>9254</v>
      </c>
      <c r="C2309" s="48">
        <v>15.88</v>
      </c>
      <c r="D2309" s="48">
        <v>4.3600000000000003</v>
      </c>
      <c r="E2309" s="49" t="s">
        <v>10686</v>
      </c>
      <c r="F2309" s="49" t="s">
        <v>10686</v>
      </c>
      <c r="G2309" s="49" t="s">
        <v>10686</v>
      </c>
      <c r="H2309" s="50">
        <v>0</v>
      </c>
      <c r="I2309" s="50" t="s">
        <v>10686</v>
      </c>
      <c r="J2309" s="48" t="s">
        <v>10734</v>
      </c>
      <c r="K2309" s="48" t="s">
        <v>10744</v>
      </c>
      <c r="L2309" s="51">
        <v>36377</v>
      </c>
      <c r="M2309" s="52">
        <v>1019</v>
      </c>
      <c r="N2309" s="53" t="s">
        <v>4694</v>
      </c>
      <c r="O2309" s="53" t="s">
        <v>4697</v>
      </c>
      <c r="P2309" s="48" t="s">
        <v>4695</v>
      </c>
      <c r="Q2309" s="50">
        <v>23</v>
      </c>
    </row>
    <row r="2310" spans="1:17">
      <c r="A2310" s="48" t="s">
        <v>10619</v>
      </c>
      <c r="B2310" s="48" t="s">
        <v>9199</v>
      </c>
      <c r="C2310" s="48">
        <v>20.66</v>
      </c>
      <c r="D2310" s="48">
        <v>5.8</v>
      </c>
      <c r="E2310" s="49" t="s">
        <v>10686</v>
      </c>
      <c r="F2310" s="49" t="s">
        <v>10687</v>
      </c>
      <c r="G2310" s="49" t="s">
        <v>10686</v>
      </c>
      <c r="H2310" s="50">
        <v>1</v>
      </c>
      <c r="I2310" s="50" t="s">
        <v>10686</v>
      </c>
      <c r="J2310" s="48" t="s">
        <v>10716</v>
      </c>
      <c r="K2310" s="48" t="s">
        <v>10740</v>
      </c>
      <c r="L2310" s="51">
        <v>36808</v>
      </c>
      <c r="M2310" s="52">
        <v>1012</v>
      </c>
      <c r="N2310" s="53" t="s">
        <v>4694</v>
      </c>
      <c r="O2310" s="53" t="s">
        <v>4697</v>
      </c>
      <c r="P2310" s="48" t="s">
        <v>4695</v>
      </c>
      <c r="Q2310" s="50">
        <v>22</v>
      </c>
    </row>
    <row r="2311" spans="1:17">
      <c r="A2311" s="48" t="s">
        <v>10620</v>
      </c>
      <c r="B2311" s="48" t="s">
        <v>5185</v>
      </c>
      <c r="C2311" s="48">
        <v>20.399999999999999</v>
      </c>
      <c r="D2311" s="48">
        <v>5.27</v>
      </c>
      <c r="E2311" s="49" t="s">
        <v>10686</v>
      </c>
      <c r="F2311" s="49" t="s">
        <v>10686</v>
      </c>
      <c r="G2311" s="49" t="s">
        <v>10686</v>
      </c>
      <c r="H2311" s="50">
        <v>0</v>
      </c>
      <c r="I2311" s="50" t="s">
        <v>10686</v>
      </c>
      <c r="J2311" s="48" t="s">
        <v>10716</v>
      </c>
      <c r="K2311" s="48" t="s">
        <v>10744</v>
      </c>
      <c r="L2311" s="51">
        <v>34660</v>
      </c>
      <c r="M2311" s="52">
        <v>1006.65</v>
      </c>
      <c r="N2311" s="53" t="s">
        <v>4694</v>
      </c>
      <c r="O2311" s="53" t="s">
        <v>4697</v>
      </c>
      <c r="P2311" s="48" t="s">
        <v>4695</v>
      </c>
      <c r="Q2311" s="50">
        <v>28</v>
      </c>
    </row>
    <row r="2312" spans="1:17">
      <c r="A2312" s="48" t="s">
        <v>10621</v>
      </c>
      <c r="B2312" s="48" t="s">
        <v>6541</v>
      </c>
      <c r="C2312" s="48">
        <v>25.19</v>
      </c>
      <c r="D2312" s="48">
        <v>5.64</v>
      </c>
      <c r="E2312" s="49" t="s">
        <v>10687</v>
      </c>
      <c r="F2312" s="49" t="s">
        <v>10686</v>
      </c>
      <c r="G2312" s="49" t="s">
        <v>10686</v>
      </c>
      <c r="H2312" s="50">
        <v>0</v>
      </c>
      <c r="I2312" s="50" t="s">
        <v>10686</v>
      </c>
      <c r="J2312" s="48" t="s">
        <v>10733</v>
      </c>
      <c r="K2312" s="48" t="s">
        <v>10744</v>
      </c>
      <c r="L2312" s="51">
        <v>37122</v>
      </c>
      <c r="M2312" s="52">
        <v>964.71</v>
      </c>
      <c r="N2312" s="53" t="s">
        <v>4694</v>
      </c>
      <c r="O2312" s="53" t="s">
        <v>4697</v>
      </c>
      <c r="P2312" s="48" t="s">
        <v>4695</v>
      </c>
      <c r="Q2312" s="50">
        <v>21</v>
      </c>
    </row>
    <row r="2313" spans="1:17">
      <c r="A2313" s="48" t="s">
        <v>10623</v>
      </c>
      <c r="B2313" s="48" t="s">
        <v>4899</v>
      </c>
      <c r="C2313" s="48">
        <v>20.54</v>
      </c>
      <c r="D2313" s="48">
        <v>4.2</v>
      </c>
      <c r="E2313" s="49" t="s">
        <v>10687</v>
      </c>
      <c r="F2313" s="49" t="s">
        <v>10686</v>
      </c>
      <c r="G2313" s="49" t="s">
        <v>10686</v>
      </c>
      <c r="H2313" s="50">
        <v>1</v>
      </c>
      <c r="I2313" s="50" t="s">
        <v>10686</v>
      </c>
      <c r="J2313" s="48" t="s">
        <v>10716</v>
      </c>
      <c r="K2313" s="48" t="s">
        <v>10744</v>
      </c>
      <c r="L2313" s="51">
        <v>35000</v>
      </c>
      <c r="M2313" s="52">
        <v>928.59</v>
      </c>
      <c r="N2313" s="53" t="s">
        <v>4694</v>
      </c>
      <c r="O2313" s="53" t="s">
        <v>4693</v>
      </c>
      <c r="P2313" s="48" t="s">
        <v>4695</v>
      </c>
      <c r="Q2313" s="50">
        <v>27</v>
      </c>
    </row>
    <row r="2314" spans="1:17">
      <c r="A2314" s="48" t="s">
        <v>10625</v>
      </c>
      <c r="B2314" s="48" t="s">
        <v>4848</v>
      </c>
      <c r="C2314" s="48">
        <v>20.13</v>
      </c>
      <c r="D2314" s="48">
        <v>5.42</v>
      </c>
      <c r="E2314" s="49" t="s">
        <v>10686</v>
      </c>
      <c r="F2314" s="49" t="s">
        <v>10686</v>
      </c>
      <c r="G2314" s="49" t="s">
        <v>10686</v>
      </c>
      <c r="H2314" s="50">
        <v>0</v>
      </c>
      <c r="I2314" s="50" t="s">
        <v>10686</v>
      </c>
      <c r="J2314" s="48" t="s">
        <v>10716</v>
      </c>
      <c r="K2314" s="48" t="s">
        <v>10744</v>
      </c>
      <c r="L2314" s="51">
        <v>34637</v>
      </c>
      <c r="M2314" s="52">
        <v>915.07</v>
      </c>
      <c r="N2314" s="53" t="s">
        <v>4694</v>
      </c>
      <c r="O2314" s="53" t="s">
        <v>4693</v>
      </c>
      <c r="P2314" s="48" t="s">
        <v>4695</v>
      </c>
      <c r="Q2314" s="50">
        <v>28</v>
      </c>
    </row>
    <row r="2315" spans="1:17">
      <c r="A2315" s="48" t="s">
        <v>10627</v>
      </c>
      <c r="B2315" s="48" t="s">
        <v>5864</v>
      </c>
      <c r="C2315" s="48">
        <v>18.93</v>
      </c>
      <c r="D2315" s="48">
        <v>6.11</v>
      </c>
      <c r="E2315" s="49" t="s">
        <v>10686</v>
      </c>
      <c r="F2315" s="49" t="s">
        <v>10686</v>
      </c>
      <c r="G2315" s="49" t="s">
        <v>10687</v>
      </c>
      <c r="H2315" s="50">
        <v>1</v>
      </c>
      <c r="I2315" s="50" t="s">
        <v>10686</v>
      </c>
      <c r="J2315" s="48" t="s">
        <v>10716</v>
      </c>
      <c r="K2315" s="48" t="s">
        <v>10740</v>
      </c>
      <c r="L2315" s="51">
        <v>34300</v>
      </c>
      <c r="M2315" s="52">
        <v>896.21</v>
      </c>
      <c r="N2315" s="53" t="s">
        <v>4694</v>
      </c>
      <c r="O2315" s="53" t="s">
        <v>4693</v>
      </c>
      <c r="P2315" s="48" t="s">
        <v>4695</v>
      </c>
      <c r="Q2315" s="50">
        <v>29</v>
      </c>
    </row>
    <row r="2316" spans="1:17">
      <c r="A2316" s="48" t="s">
        <v>10629</v>
      </c>
      <c r="B2316" s="48" t="s">
        <v>10630</v>
      </c>
      <c r="C2316" s="48">
        <v>24.14</v>
      </c>
      <c r="D2316" s="48">
        <v>5.29</v>
      </c>
      <c r="E2316" s="49" t="s">
        <v>10686</v>
      </c>
      <c r="F2316" s="49" t="s">
        <v>10687</v>
      </c>
      <c r="G2316" s="49" t="s">
        <v>10686</v>
      </c>
      <c r="H2316" s="50">
        <v>1</v>
      </c>
      <c r="I2316" s="50" t="s">
        <v>10686</v>
      </c>
      <c r="J2316" s="48" t="s">
        <v>10716</v>
      </c>
      <c r="K2316" s="48" t="s">
        <v>10744</v>
      </c>
      <c r="L2316" s="51">
        <v>36848</v>
      </c>
      <c r="M2316" s="52">
        <v>865.41</v>
      </c>
      <c r="N2316" s="53" t="s">
        <v>4694</v>
      </c>
      <c r="O2316" s="53" t="s">
        <v>4693</v>
      </c>
      <c r="P2316" s="48" t="s">
        <v>4695</v>
      </c>
      <c r="Q2316" s="50">
        <v>22</v>
      </c>
    </row>
    <row r="2317" spans="1:17">
      <c r="A2317" s="48" t="s">
        <v>10631</v>
      </c>
      <c r="B2317" s="48" t="s">
        <v>10632</v>
      </c>
      <c r="C2317" s="48">
        <v>25.03</v>
      </c>
      <c r="D2317" s="48">
        <v>5.91</v>
      </c>
      <c r="E2317" s="49" t="s">
        <v>10686</v>
      </c>
      <c r="F2317" s="49" t="s">
        <v>10687</v>
      </c>
      <c r="G2317" s="49" t="s">
        <v>10686</v>
      </c>
      <c r="H2317" s="50">
        <v>1</v>
      </c>
      <c r="I2317" s="50" t="s">
        <v>10686</v>
      </c>
      <c r="J2317" s="48" t="s">
        <v>10733</v>
      </c>
      <c r="K2317" s="48" t="s">
        <v>10740</v>
      </c>
      <c r="L2317" s="51">
        <v>38267</v>
      </c>
      <c r="M2317" s="52">
        <v>830.52</v>
      </c>
      <c r="N2317" s="53" t="s">
        <v>4694</v>
      </c>
      <c r="O2317" s="53" t="s">
        <v>4697</v>
      </c>
      <c r="P2317" s="48" t="s">
        <v>4701</v>
      </c>
      <c r="Q2317" s="50">
        <v>18</v>
      </c>
    </row>
    <row r="2318" spans="1:17">
      <c r="A2318" s="48" t="s">
        <v>10633</v>
      </c>
      <c r="B2318" s="48" t="s">
        <v>6897</v>
      </c>
      <c r="C2318" s="48">
        <v>20.47</v>
      </c>
      <c r="D2318" s="48">
        <v>5.81</v>
      </c>
      <c r="E2318" s="49" t="s">
        <v>10687</v>
      </c>
      <c r="F2318" s="49" t="s">
        <v>10686</v>
      </c>
      <c r="G2318" s="49" t="s">
        <v>10686</v>
      </c>
      <c r="H2318" s="50">
        <v>1</v>
      </c>
      <c r="I2318" s="50" t="s">
        <v>10686</v>
      </c>
      <c r="J2318" s="48" t="s">
        <v>10716</v>
      </c>
      <c r="K2318" s="48" t="s">
        <v>10740</v>
      </c>
      <c r="L2318" s="51">
        <v>35040</v>
      </c>
      <c r="M2318" s="52">
        <v>773.54</v>
      </c>
      <c r="N2318" s="53" t="s">
        <v>4694</v>
      </c>
      <c r="O2318" s="53" t="s">
        <v>4697</v>
      </c>
      <c r="P2318" s="48" t="s">
        <v>4695</v>
      </c>
      <c r="Q2318" s="50">
        <v>27</v>
      </c>
    </row>
    <row r="2319" spans="1:17">
      <c r="A2319" s="48" t="s">
        <v>10635</v>
      </c>
      <c r="B2319" s="48" t="s">
        <v>10636</v>
      </c>
      <c r="C2319" s="48">
        <v>18.82</v>
      </c>
      <c r="D2319" s="48">
        <v>5.51</v>
      </c>
      <c r="E2319" s="49" t="s">
        <v>10687</v>
      </c>
      <c r="F2319" s="49" t="s">
        <v>10686</v>
      </c>
      <c r="G2319" s="49" t="s">
        <v>10686</v>
      </c>
      <c r="H2319" s="50">
        <v>0</v>
      </c>
      <c r="I2319" s="50" t="s">
        <v>10686</v>
      </c>
      <c r="J2319" s="48" t="s">
        <v>10716</v>
      </c>
      <c r="K2319" s="48" t="s">
        <v>10744</v>
      </c>
      <c r="L2319" s="51">
        <v>35326</v>
      </c>
      <c r="M2319" s="52">
        <v>770.38</v>
      </c>
      <c r="N2319" s="53" t="s">
        <v>4694</v>
      </c>
      <c r="O2319" s="53" t="s">
        <v>4697</v>
      </c>
      <c r="P2319" s="48" t="s">
        <v>4698</v>
      </c>
      <c r="Q2319" s="50">
        <v>26</v>
      </c>
    </row>
    <row r="2320" spans="1:17">
      <c r="A2320" s="48" t="s">
        <v>10637</v>
      </c>
      <c r="B2320" s="48" t="s">
        <v>10638</v>
      </c>
      <c r="C2320" s="48">
        <v>17.079999999999998</v>
      </c>
      <c r="D2320" s="48">
        <v>5.73</v>
      </c>
      <c r="E2320" s="49" t="s">
        <v>10686</v>
      </c>
      <c r="F2320" s="49" t="s">
        <v>10686</v>
      </c>
      <c r="G2320" s="49" t="s">
        <v>10687</v>
      </c>
      <c r="H2320" s="50">
        <v>1</v>
      </c>
      <c r="I2320" s="50" t="s">
        <v>10686</v>
      </c>
      <c r="J2320" s="48" t="s">
        <v>10734</v>
      </c>
      <c r="K2320" s="48" t="s">
        <v>10740</v>
      </c>
      <c r="L2320" s="51">
        <v>34148</v>
      </c>
      <c r="M2320" s="52">
        <v>770</v>
      </c>
      <c r="N2320" s="53" t="s">
        <v>4694</v>
      </c>
      <c r="O2320" s="53" t="s">
        <v>4694</v>
      </c>
      <c r="P2320" s="48" t="s">
        <v>4695</v>
      </c>
      <c r="Q2320" s="50">
        <v>29</v>
      </c>
    </row>
    <row r="2321" spans="1:17">
      <c r="A2321" s="48" t="s">
        <v>10640</v>
      </c>
      <c r="B2321" s="48" t="s">
        <v>10641</v>
      </c>
      <c r="C2321" s="48">
        <v>19.21</v>
      </c>
      <c r="D2321" s="48">
        <v>5.53</v>
      </c>
      <c r="E2321" s="49" t="s">
        <v>10687</v>
      </c>
      <c r="F2321" s="49" t="s">
        <v>10686</v>
      </c>
      <c r="G2321" s="49" t="s">
        <v>10686</v>
      </c>
      <c r="H2321" s="50">
        <v>0</v>
      </c>
      <c r="I2321" s="50" t="s">
        <v>10686</v>
      </c>
      <c r="J2321" s="48" t="s">
        <v>10716</v>
      </c>
      <c r="K2321" s="48" t="s">
        <v>10744</v>
      </c>
      <c r="L2321" s="51">
        <v>35360</v>
      </c>
      <c r="M2321" s="52">
        <v>760</v>
      </c>
      <c r="N2321" s="53" t="s">
        <v>4694</v>
      </c>
      <c r="O2321" s="53" t="s">
        <v>4694</v>
      </c>
      <c r="P2321" s="48" t="s">
        <v>4695</v>
      </c>
      <c r="Q2321" s="50">
        <v>26</v>
      </c>
    </row>
    <row r="2322" spans="1:17">
      <c r="A2322" s="48" t="s">
        <v>10643</v>
      </c>
      <c r="B2322" s="48" t="s">
        <v>5010</v>
      </c>
      <c r="C2322" s="48">
        <v>17.86</v>
      </c>
      <c r="D2322" s="48">
        <v>5.43</v>
      </c>
      <c r="E2322" s="49" t="s">
        <v>10686</v>
      </c>
      <c r="F2322" s="49" t="s">
        <v>10686</v>
      </c>
      <c r="G2322" s="49" t="s">
        <v>10687</v>
      </c>
      <c r="H2322" s="50">
        <v>1</v>
      </c>
      <c r="I2322" s="50" t="s">
        <v>10686</v>
      </c>
      <c r="J2322" s="48" t="s">
        <v>10734</v>
      </c>
      <c r="K2322" s="48" t="s">
        <v>10744</v>
      </c>
      <c r="L2322" s="51">
        <v>34190</v>
      </c>
      <c r="M2322" s="52">
        <v>760</v>
      </c>
      <c r="N2322" s="53" t="s">
        <v>4694</v>
      </c>
      <c r="O2322" s="53" t="s">
        <v>4693</v>
      </c>
      <c r="P2322" s="48" t="s">
        <v>4695</v>
      </c>
      <c r="Q2322" s="50">
        <v>29</v>
      </c>
    </row>
    <row r="2323" spans="1:17">
      <c r="A2323" s="48" t="s">
        <v>10645</v>
      </c>
      <c r="B2323" s="48" t="s">
        <v>10646</v>
      </c>
      <c r="C2323" s="48">
        <v>21.38</v>
      </c>
      <c r="D2323" s="48">
        <v>8.01</v>
      </c>
      <c r="E2323" s="49" t="s">
        <v>10686</v>
      </c>
      <c r="F2323" s="49" t="s">
        <v>10686</v>
      </c>
      <c r="G2323" s="49" t="s">
        <v>10686</v>
      </c>
      <c r="H2323" s="50">
        <v>0</v>
      </c>
      <c r="I2323" s="50" t="s">
        <v>10686</v>
      </c>
      <c r="J2323" s="48" t="s">
        <v>10716</v>
      </c>
      <c r="K2323" s="48" t="s">
        <v>10738</v>
      </c>
      <c r="L2323" s="51">
        <v>37518</v>
      </c>
      <c r="M2323" s="52">
        <v>750</v>
      </c>
      <c r="N2323" s="53" t="s">
        <v>4694</v>
      </c>
      <c r="O2323" s="53" t="s">
        <v>4693</v>
      </c>
      <c r="P2323" s="48" t="s">
        <v>4698</v>
      </c>
      <c r="Q2323" s="50">
        <v>20</v>
      </c>
    </row>
    <row r="2324" spans="1:17">
      <c r="A2324" s="48" t="s">
        <v>10648</v>
      </c>
      <c r="B2324" s="48" t="s">
        <v>5185</v>
      </c>
      <c r="C2324" s="48">
        <v>23.35</v>
      </c>
      <c r="D2324" s="48">
        <v>5.94</v>
      </c>
      <c r="E2324" s="49" t="s">
        <v>10686</v>
      </c>
      <c r="F2324" s="49" t="s">
        <v>10686</v>
      </c>
      <c r="G2324" s="49" t="s">
        <v>10686</v>
      </c>
      <c r="H2324" s="50">
        <v>0</v>
      </c>
      <c r="I2324" s="50" t="s">
        <v>10686</v>
      </c>
      <c r="J2324" s="48" t="s">
        <v>10716</v>
      </c>
      <c r="K2324" s="48" t="s">
        <v>10740</v>
      </c>
      <c r="L2324" s="51">
        <v>36508</v>
      </c>
      <c r="M2324" s="52">
        <v>722.99</v>
      </c>
      <c r="N2324" s="53" t="s">
        <v>4694</v>
      </c>
      <c r="O2324" s="53" t="s">
        <v>4693</v>
      </c>
      <c r="P2324" s="48" t="s">
        <v>4695</v>
      </c>
      <c r="Q2324" s="50">
        <v>23</v>
      </c>
    </row>
    <row r="2325" spans="1:17">
      <c r="A2325" s="48" t="s">
        <v>10650</v>
      </c>
      <c r="B2325" s="48" t="s">
        <v>10651</v>
      </c>
      <c r="C2325" s="48">
        <v>22.24</v>
      </c>
      <c r="D2325" s="48">
        <v>5.04</v>
      </c>
      <c r="E2325" s="49" t="s">
        <v>10686</v>
      </c>
      <c r="F2325" s="49" t="s">
        <v>10686</v>
      </c>
      <c r="G2325" s="49" t="s">
        <v>10686</v>
      </c>
      <c r="H2325" s="50">
        <v>0</v>
      </c>
      <c r="I2325" s="50" t="s">
        <v>10686</v>
      </c>
      <c r="J2325" s="48" t="s">
        <v>10716</v>
      </c>
      <c r="K2325" s="48" t="s">
        <v>10744</v>
      </c>
      <c r="L2325" s="51">
        <v>36520</v>
      </c>
      <c r="M2325" s="52">
        <v>700</v>
      </c>
      <c r="N2325" s="53" t="s">
        <v>4697</v>
      </c>
      <c r="O2325" s="53" t="s">
        <v>4694</v>
      </c>
      <c r="P2325" s="48" t="s">
        <v>4695</v>
      </c>
      <c r="Q2325" s="50">
        <v>23</v>
      </c>
    </row>
    <row r="2326" spans="1:17">
      <c r="A2326" s="48" t="s">
        <v>10653</v>
      </c>
      <c r="B2326" s="48" t="s">
        <v>10654</v>
      </c>
      <c r="C2326" s="48">
        <v>24.76</v>
      </c>
      <c r="D2326" s="48">
        <v>3</v>
      </c>
      <c r="E2326" s="49" t="s">
        <v>10687</v>
      </c>
      <c r="F2326" s="49" t="s">
        <v>10686</v>
      </c>
      <c r="G2326" s="49" t="s">
        <v>10686</v>
      </c>
      <c r="H2326" s="50">
        <v>0</v>
      </c>
      <c r="I2326" s="50" t="s">
        <v>10686</v>
      </c>
      <c r="J2326" s="48" t="s">
        <v>10716</v>
      </c>
      <c r="K2326" s="48" t="s">
        <v>10744</v>
      </c>
      <c r="L2326" s="51">
        <v>37146</v>
      </c>
      <c r="M2326" s="52">
        <v>687.54</v>
      </c>
      <c r="N2326" s="53" t="s">
        <v>4694</v>
      </c>
      <c r="O2326" s="53" t="s">
        <v>4697</v>
      </c>
      <c r="P2326" s="48" t="s">
        <v>4695</v>
      </c>
      <c r="Q2326" s="50">
        <v>21</v>
      </c>
    </row>
    <row r="2327" spans="1:17">
      <c r="A2327" s="48" t="s">
        <v>10655</v>
      </c>
      <c r="B2327" s="48" t="s">
        <v>10656</v>
      </c>
      <c r="C2327" s="48">
        <v>20.100000000000001</v>
      </c>
      <c r="D2327" s="48">
        <v>5.6</v>
      </c>
      <c r="E2327" s="49" t="s">
        <v>10687</v>
      </c>
      <c r="F2327" s="49" t="s">
        <v>10686</v>
      </c>
      <c r="G2327" s="49" t="s">
        <v>10687</v>
      </c>
      <c r="H2327" s="50">
        <v>1</v>
      </c>
      <c r="I2327" s="50" t="s">
        <v>10686</v>
      </c>
      <c r="J2327" s="48" t="s">
        <v>10716</v>
      </c>
      <c r="K2327" s="48" t="s">
        <v>10744</v>
      </c>
      <c r="L2327" s="51">
        <v>35743</v>
      </c>
      <c r="M2327" s="52">
        <v>670</v>
      </c>
      <c r="N2327" s="53" t="s">
        <v>4694</v>
      </c>
      <c r="O2327" s="53" t="s">
        <v>4694</v>
      </c>
      <c r="P2327" s="48" t="s">
        <v>4695</v>
      </c>
      <c r="Q2327" s="50">
        <v>25</v>
      </c>
    </row>
    <row r="2328" spans="1:17">
      <c r="A2328" s="48" t="s">
        <v>10658</v>
      </c>
      <c r="B2328" s="48" t="s">
        <v>7657</v>
      </c>
      <c r="C2328" s="48">
        <v>21.77</v>
      </c>
      <c r="D2328" s="48">
        <v>10.67</v>
      </c>
      <c r="E2328" s="49" t="s">
        <v>10686</v>
      </c>
      <c r="F2328" s="49" t="s">
        <v>10686</v>
      </c>
      <c r="G2328" s="49" t="s">
        <v>10686</v>
      </c>
      <c r="H2328" s="50">
        <v>0</v>
      </c>
      <c r="I2328" s="50" t="s">
        <v>10686</v>
      </c>
      <c r="J2328" s="48" t="s">
        <v>10716</v>
      </c>
      <c r="K2328" s="48" t="s">
        <v>10738</v>
      </c>
      <c r="L2328" s="51">
        <v>37589</v>
      </c>
      <c r="M2328" s="52">
        <v>668</v>
      </c>
      <c r="N2328" s="53" t="s">
        <v>4694</v>
      </c>
      <c r="O2328" s="53" t="s">
        <v>4697</v>
      </c>
      <c r="P2328" s="48" t="s">
        <v>4698</v>
      </c>
      <c r="Q2328" s="50">
        <v>20</v>
      </c>
    </row>
    <row r="2329" spans="1:17">
      <c r="A2329" s="48" t="s">
        <v>10659</v>
      </c>
      <c r="B2329" s="48" t="s">
        <v>4798</v>
      </c>
      <c r="C2329" s="48">
        <v>17.82</v>
      </c>
      <c r="D2329" s="48">
        <v>5.26</v>
      </c>
      <c r="E2329" s="49" t="s">
        <v>10687</v>
      </c>
      <c r="F2329" s="49" t="s">
        <v>10686</v>
      </c>
      <c r="G2329" s="49" t="s">
        <v>10686</v>
      </c>
      <c r="H2329" s="50">
        <v>1</v>
      </c>
      <c r="I2329" s="50" t="s">
        <v>10686</v>
      </c>
      <c r="J2329" s="48" t="s">
        <v>10734</v>
      </c>
      <c r="K2329" s="48" t="s">
        <v>10744</v>
      </c>
      <c r="L2329" s="51">
        <v>34884</v>
      </c>
      <c r="M2329" s="52">
        <v>650</v>
      </c>
      <c r="N2329" s="53" t="s">
        <v>4694</v>
      </c>
      <c r="O2329" s="53" t="s">
        <v>4694</v>
      </c>
      <c r="P2329" s="48" t="s">
        <v>4695</v>
      </c>
      <c r="Q2329" s="50">
        <v>27</v>
      </c>
    </row>
    <row r="2330" spans="1:17">
      <c r="A2330" s="48" t="s">
        <v>10661</v>
      </c>
      <c r="B2330" s="48" t="s">
        <v>10662</v>
      </c>
      <c r="C2330" s="48">
        <v>17.07</v>
      </c>
      <c r="D2330" s="48">
        <v>5.22</v>
      </c>
      <c r="E2330" s="49" t="s">
        <v>10686</v>
      </c>
      <c r="F2330" s="49" t="s">
        <v>10686</v>
      </c>
      <c r="G2330" s="49" t="s">
        <v>10687</v>
      </c>
      <c r="H2330" s="50">
        <v>1</v>
      </c>
      <c r="I2330" s="50" t="s">
        <v>10686</v>
      </c>
      <c r="J2330" s="48" t="s">
        <v>10734</v>
      </c>
      <c r="K2330" s="48" t="s">
        <v>10744</v>
      </c>
      <c r="L2330" s="51">
        <v>34121</v>
      </c>
      <c r="M2330" s="52">
        <v>650</v>
      </c>
      <c r="N2330" s="53" t="s">
        <v>4694</v>
      </c>
      <c r="O2330" s="53" t="s">
        <v>4694</v>
      </c>
      <c r="P2330" s="48" t="s">
        <v>4695</v>
      </c>
      <c r="Q2330" s="50">
        <v>30</v>
      </c>
    </row>
    <row r="2331" spans="1:17">
      <c r="A2331" s="48" t="s">
        <v>10664</v>
      </c>
      <c r="B2331" s="48" t="s">
        <v>10665</v>
      </c>
      <c r="C2331" s="48">
        <v>22.24</v>
      </c>
      <c r="D2331" s="48">
        <v>4.29</v>
      </c>
      <c r="E2331" s="49" t="s">
        <v>10687</v>
      </c>
      <c r="F2331" s="49" t="s">
        <v>10686</v>
      </c>
      <c r="G2331" s="49" t="s">
        <v>10686</v>
      </c>
      <c r="H2331" s="50">
        <v>0</v>
      </c>
      <c r="I2331" s="50" t="s">
        <v>10686</v>
      </c>
      <c r="J2331" s="48" t="s">
        <v>10716</v>
      </c>
      <c r="K2331" s="48" t="s">
        <v>10744</v>
      </c>
      <c r="L2331" s="51">
        <v>37215</v>
      </c>
      <c r="M2331" s="52">
        <v>646.14</v>
      </c>
      <c r="N2331" s="53" t="s">
        <v>4694</v>
      </c>
      <c r="O2331" s="53" t="s">
        <v>4694</v>
      </c>
      <c r="P2331" s="48" t="s">
        <v>4698</v>
      </c>
      <c r="Q2331" s="50">
        <v>21</v>
      </c>
    </row>
    <row r="2332" spans="1:17">
      <c r="A2332" s="48" t="s">
        <v>10667</v>
      </c>
      <c r="B2332" s="48" t="s">
        <v>5900</v>
      </c>
      <c r="C2332" s="48">
        <v>22.34</v>
      </c>
      <c r="D2332" s="48">
        <v>5.57</v>
      </c>
      <c r="E2332" s="49" t="s">
        <v>10686</v>
      </c>
      <c r="F2332" s="49" t="s">
        <v>10686</v>
      </c>
      <c r="G2332" s="49" t="s">
        <v>10686</v>
      </c>
      <c r="H2332" s="50">
        <v>1</v>
      </c>
      <c r="I2332" s="50" t="s">
        <v>10686</v>
      </c>
      <c r="J2332" s="48" t="s">
        <v>10716</v>
      </c>
      <c r="K2332" s="48" t="s">
        <v>10744</v>
      </c>
      <c r="L2332" s="51">
        <v>36003</v>
      </c>
      <c r="M2332" s="52">
        <v>637.26</v>
      </c>
      <c r="N2332" s="53" t="s">
        <v>4694</v>
      </c>
      <c r="O2332" s="53" t="s">
        <v>4694</v>
      </c>
      <c r="P2332" s="48" t="s">
        <v>4695</v>
      </c>
      <c r="Q2332" s="50">
        <v>24</v>
      </c>
    </row>
    <row r="2333" spans="1:17">
      <c r="A2333" s="48" t="s">
        <v>10669</v>
      </c>
      <c r="B2333" s="48" t="s">
        <v>10670</v>
      </c>
      <c r="C2333" s="48">
        <v>17.7</v>
      </c>
      <c r="D2333" s="48">
        <v>6.28</v>
      </c>
      <c r="E2333" s="49" t="s">
        <v>10686</v>
      </c>
      <c r="F2333" s="49" t="s">
        <v>10686</v>
      </c>
      <c r="G2333" s="49" t="s">
        <v>10686</v>
      </c>
      <c r="H2333" s="50">
        <v>1</v>
      </c>
      <c r="I2333" s="50" t="s">
        <v>10686</v>
      </c>
      <c r="J2333" s="48" t="s">
        <v>10734</v>
      </c>
      <c r="K2333" s="48" t="s">
        <v>10740</v>
      </c>
      <c r="L2333" s="51">
        <v>33860</v>
      </c>
      <c r="M2333" s="52">
        <v>604.54</v>
      </c>
      <c r="N2333" s="53" t="s">
        <v>4694</v>
      </c>
      <c r="O2333" s="53" t="s">
        <v>4694</v>
      </c>
      <c r="P2333" s="48" t="s">
        <v>4695</v>
      </c>
      <c r="Q2333" s="50">
        <v>30</v>
      </c>
    </row>
    <row r="2334" spans="1:17">
      <c r="A2334" s="48" t="s">
        <v>10672</v>
      </c>
      <c r="B2334" s="48" t="s">
        <v>9230</v>
      </c>
      <c r="C2334" s="48">
        <v>16.47</v>
      </c>
      <c r="D2334" s="48">
        <v>6.35</v>
      </c>
      <c r="E2334" s="49" t="s">
        <v>10686</v>
      </c>
      <c r="F2334" s="49" t="s">
        <v>10686</v>
      </c>
      <c r="G2334" s="49" t="s">
        <v>10687</v>
      </c>
      <c r="H2334" s="50">
        <v>1</v>
      </c>
      <c r="I2334" s="50" t="s">
        <v>10686</v>
      </c>
      <c r="J2334" s="48" t="s">
        <v>10734</v>
      </c>
      <c r="K2334" s="48" t="s">
        <v>10740</v>
      </c>
      <c r="L2334" s="51">
        <v>34150</v>
      </c>
      <c r="M2334" s="52">
        <v>600</v>
      </c>
      <c r="N2334" s="53" t="s">
        <v>4697</v>
      </c>
      <c r="O2334" s="53" t="s">
        <v>4693</v>
      </c>
      <c r="P2334" s="48" t="s">
        <v>4695</v>
      </c>
      <c r="Q2334" s="50">
        <v>29</v>
      </c>
    </row>
    <row r="2335" spans="1:17">
      <c r="A2335" s="48" t="s">
        <v>10674</v>
      </c>
      <c r="B2335" s="48" t="s">
        <v>10675</v>
      </c>
      <c r="C2335" s="48">
        <v>17.600000000000001</v>
      </c>
      <c r="D2335" s="48">
        <v>4.3899999999999997</v>
      </c>
      <c r="E2335" s="49" t="s">
        <v>10686</v>
      </c>
      <c r="F2335" s="49" t="s">
        <v>10686</v>
      </c>
      <c r="G2335" s="49" t="s">
        <v>10686</v>
      </c>
      <c r="H2335" s="50">
        <v>1</v>
      </c>
      <c r="I2335" s="50" t="s">
        <v>10686</v>
      </c>
      <c r="J2335" s="48" t="s">
        <v>10734</v>
      </c>
      <c r="K2335" s="48" t="s">
        <v>10744</v>
      </c>
      <c r="L2335" s="51">
        <v>33938</v>
      </c>
      <c r="M2335" s="52">
        <v>570.62</v>
      </c>
      <c r="N2335" s="53" t="s">
        <v>4697</v>
      </c>
      <c r="O2335" s="53" t="s">
        <v>4693</v>
      </c>
      <c r="P2335" s="48" t="s">
        <v>4695</v>
      </c>
      <c r="Q2335" s="50">
        <v>30</v>
      </c>
    </row>
    <row r="2336" spans="1:17">
      <c r="A2336" s="48" t="s">
        <v>10677</v>
      </c>
      <c r="B2336" s="48" t="s">
        <v>10678</v>
      </c>
      <c r="C2336" s="48">
        <v>17.579999999999998</v>
      </c>
      <c r="D2336" s="48">
        <v>4.51</v>
      </c>
      <c r="E2336" s="49" t="s">
        <v>10686</v>
      </c>
      <c r="F2336" s="49" t="s">
        <v>10686</v>
      </c>
      <c r="G2336" s="49" t="s">
        <v>10686</v>
      </c>
      <c r="H2336" s="50">
        <v>1</v>
      </c>
      <c r="I2336" s="50" t="s">
        <v>10686</v>
      </c>
      <c r="J2336" s="48" t="s">
        <v>10734</v>
      </c>
      <c r="K2336" s="48" t="s">
        <v>10744</v>
      </c>
      <c r="L2336" s="51">
        <v>33794</v>
      </c>
      <c r="M2336" s="52">
        <v>563.84</v>
      </c>
      <c r="N2336" s="53" t="s">
        <v>4697</v>
      </c>
      <c r="O2336" s="53" t="s">
        <v>4694</v>
      </c>
      <c r="P2336" s="48" t="s">
        <v>10711</v>
      </c>
      <c r="Q2336" s="50">
        <v>30</v>
      </c>
    </row>
    <row r="2337" spans="1:17">
      <c r="A2337" s="48" t="s">
        <v>10712</v>
      </c>
      <c r="B2337" s="48" t="s">
        <v>10717</v>
      </c>
      <c r="C2337" s="48" t="s">
        <v>10717</v>
      </c>
      <c r="D2337" s="48" t="s">
        <v>10717</v>
      </c>
      <c r="E2337" s="49" t="s">
        <v>10717</v>
      </c>
      <c r="F2337" s="49" t="s">
        <v>10717</v>
      </c>
      <c r="G2337" s="49" t="s">
        <v>10717</v>
      </c>
      <c r="H2337" s="50" t="s">
        <v>10717</v>
      </c>
      <c r="I2337" s="50" t="s">
        <v>10686</v>
      </c>
      <c r="J2337" s="48" t="s">
        <v>10717</v>
      </c>
      <c r="K2337" s="48" t="s">
        <v>10738</v>
      </c>
      <c r="L2337" s="51">
        <v>32108</v>
      </c>
      <c r="M2337" s="52">
        <v>20984.09</v>
      </c>
      <c r="N2337" s="53" t="s">
        <v>4697</v>
      </c>
      <c r="O2337" s="53" t="s">
        <v>4697</v>
      </c>
      <c r="P2337" s="48" t="s">
        <v>4707</v>
      </c>
      <c r="Q2337" s="50">
        <v>35</v>
      </c>
    </row>
    <row r="2338" spans="1:17">
      <c r="A2338" s="48" t="s">
        <v>10713</v>
      </c>
      <c r="B2338" s="48" t="s">
        <v>10717</v>
      </c>
      <c r="C2338" s="48" t="s">
        <v>10717</v>
      </c>
      <c r="D2338" s="48" t="s">
        <v>10717</v>
      </c>
      <c r="E2338" s="49" t="s">
        <v>10717</v>
      </c>
      <c r="F2338" s="49" t="s">
        <v>10717</v>
      </c>
      <c r="G2338" s="49" t="s">
        <v>10717</v>
      </c>
      <c r="H2338" s="50" t="s">
        <v>10717</v>
      </c>
      <c r="I2338" s="50" t="s">
        <v>10686</v>
      </c>
      <c r="J2338" s="48" t="s">
        <v>10717</v>
      </c>
      <c r="K2338" s="48" t="s">
        <v>10738</v>
      </c>
      <c r="L2338" s="51">
        <v>38292</v>
      </c>
      <c r="M2338" s="52">
        <v>34303.17</v>
      </c>
      <c r="N2338" s="53" t="s">
        <v>4693</v>
      </c>
      <c r="O2338" s="53" t="s">
        <v>4694</v>
      </c>
      <c r="P2338" s="48" t="s">
        <v>4695</v>
      </c>
      <c r="Q2338" s="50">
        <v>18</v>
      </c>
    </row>
    <row r="2339" spans="1:17">
      <c r="A2339" s="48" t="s">
        <v>10711</v>
      </c>
      <c r="B2339" s="48" t="s">
        <v>10717</v>
      </c>
      <c r="C2339" s="48" t="s">
        <v>10717</v>
      </c>
      <c r="D2339" s="48" t="s">
        <v>10717</v>
      </c>
      <c r="E2339" s="49" t="s">
        <v>10717</v>
      </c>
      <c r="F2339" s="49" t="s">
        <v>10717</v>
      </c>
      <c r="G2339" s="49" t="s">
        <v>10717</v>
      </c>
      <c r="H2339" s="50" t="s">
        <v>10717</v>
      </c>
      <c r="I2339" s="50" t="s">
        <v>10686</v>
      </c>
      <c r="J2339" s="48" t="s">
        <v>10717</v>
      </c>
      <c r="K2339" s="48" t="s">
        <v>10738</v>
      </c>
      <c r="L2339" s="51">
        <v>38297</v>
      </c>
      <c r="M2339" s="52">
        <v>1137.01</v>
      </c>
      <c r="N2339" s="53" t="s">
        <v>4694</v>
      </c>
      <c r="O2339" s="53" t="s">
        <v>4693</v>
      </c>
      <c r="P2339" s="48" t="s">
        <v>4695</v>
      </c>
      <c r="Q2339" s="50">
        <v>18</v>
      </c>
    </row>
  </sheetData>
  <mergeCells count="1">
    <mergeCell ref="S7:T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8920-08FB-403A-AF97-9105D6D28252}">
  <dimension ref="A1:D6"/>
  <sheetViews>
    <sheetView workbookViewId="0">
      <selection activeCell="F7" sqref="F7"/>
    </sheetView>
  </sheetViews>
  <sheetFormatPr defaultRowHeight="14.4"/>
  <cols>
    <col min="1" max="1" width="31.33203125" bestFit="1" customWidth="1"/>
    <col min="2" max="2" width="14.88671875" customWidth="1"/>
    <col min="3" max="3" width="19.33203125" bestFit="1" customWidth="1"/>
    <col min="4" max="4" width="12.5546875" bestFit="1" customWidth="1"/>
    <col min="5" max="5" width="17" bestFit="1" customWidth="1"/>
    <col min="6" max="6" width="23" bestFit="1" customWidth="1"/>
  </cols>
  <sheetData>
    <row r="1" spans="1:4">
      <c r="A1" s="101" t="s">
        <v>10755</v>
      </c>
      <c r="B1" s="101"/>
    </row>
    <row r="2" spans="1:4">
      <c r="A2" s="102"/>
      <c r="B2" s="102"/>
    </row>
    <row r="3" spans="1:4">
      <c r="A3" s="59" t="s">
        <v>10756</v>
      </c>
      <c r="C3" s="59" t="s">
        <v>10756</v>
      </c>
    </row>
    <row r="4" spans="1:4">
      <c r="A4" t="s">
        <v>10721</v>
      </c>
      <c r="B4">
        <v>2338</v>
      </c>
      <c r="C4" t="s">
        <v>10757</v>
      </c>
      <c r="D4" s="10">
        <v>13536.690710008575</v>
      </c>
    </row>
    <row r="5" spans="1:4">
      <c r="A5" t="s">
        <v>10729</v>
      </c>
      <c r="B5" s="10">
        <v>31648782.880000051</v>
      </c>
      <c r="C5" t="s">
        <v>10758</v>
      </c>
      <c r="D5">
        <v>30.932906330196847</v>
      </c>
    </row>
    <row r="6" spans="1:4">
      <c r="A6" t="s">
        <v>10759</v>
      </c>
      <c r="B6">
        <v>1579</v>
      </c>
      <c r="C6" t="s">
        <v>10760</v>
      </c>
      <c r="D6">
        <v>6.5705560307955597</v>
      </c>
    </row>
  </sheetData>
  <mergeCells count="1">
    <mergeCell ref="A1:B2"/>
  </mergeCell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120E-778F-457E-A06B-4BA7D4F94397}">
  <dimension ref="A1:W18"/>
  <sheetViews>
    <sheetView tabSelected="1" workbookViewId="0">
      <selection activeCell="T22" sqref="T22"/>
    </sheetView>
  </sheetViews>
  <sheetFormatPr defaultRowHeight="14.4"/>
  <cols>
    <col min="1" max="1" width="17.109375" bestFit="1" customWidth="1"/>
    <col min="2" max="2" width="18.6640625" bestFit="1" customWidth="1"/>
  </cols>
  <sheetData>
    <row r="1" spans="1:23" ht="17.399999999999999">
      <c r="A1" s="103" t="s">
        <v>10761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</row>
    <row r="2" spans="1:23">
      <c r="A2" s="59" t="s">
        <v>10681</v>
      </c>
      <c r="B2" s="59" t="s">
        <v>10680</v>
      </c>
    </row>
    <row r="3" spans="1:23">
      <c r="A3">
        <v>0</v>
      </c>
      <c r="B3" t="s">
        <v>10717</v>
      </c>
    </row>
    <row r="4" spans="1:23">
      <c r="A4" t="s">
        <v>10762</v>
      </c>
    </row>
    <row r="5" spans="1:23">
      <c r="A5" t="s">
        <v>10686</v>
      </c>
    </row>
    <row r="6" spans="1:23">
      <c r="A6" t="s">
        <v>10687</v>
      </c>
    </row>
    <row r="16" spans="1:23" ht="6" customHeight="1"/>
    <row r="17" hidden="1"/>
    <row r="18" hidden="1"/>
  </sheetData>
  <mergeCells count="1">
    <mergeCell ref="A1:W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RD of Customer name</vt:lpstr>
      <vt:lpstr>RD of Medical Examine</vt:lpstr>
      <vt:lpstr>RD of Hospitalisation Details</vt:lpstr>
      <vt:lpstr>Customer Names</vt:lpstr>
      <vt:lpstr>Medical Examine</vt:lpstr>
      <vt:lpstr>Hospitalisation Details</vt:lpstr>
      <vt:lpstr>Healthcare</vt:lpstr>
      <vt:lpstr>Pivot Table</vt:lpstr>
      <vt:lpstr>Pivot Table1</vt:lpstr>
      <vt:lpstr>Healthcare-Summary statistics</vt:lpstr>
      <vt:lpstr>QA of Medical metrics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Manisankar P</cp:lastModifiedBy>
  <cp:revision/>
  <dcterms:created xsi:type="dcterms:W3CDTF">2026-08-30T14:15:27Z</dcterms:created>
  <dcterms:modified xsi:type="dcterms:W3CDTF">2026-09-07T01:03:59Z</dcterms:modified>
  <cp:category/>
  <cp:contentStatus/>
</cp:coreProperties>
</file>